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360" windowWidth="28710" windowHeight="12690"/>
  </bookViews>
  <sheets>
    <sheet name="物品" sheetId="7" r:id="rId1"/>
    <sheet name="装备" sheetId="10" r:id="rId2"/>
    <sheet name="资源" sheetId="8" r:id="rId3"/>
    <sheet name="展示类" sheetId="9" r:id="rId4"/>
    <sheet name="背包排序" sheetId="5" r:id="rId5"/>
  </sheets>
  <externalReferences>
    <externalReference r:id="rId6"/>
    <externalReference r:id="rId7"/>
  </externalReferences>
  <calcPr calcId="145621"/>
</workbook>
</file>

<file path=xl/calcChain.xml><?xml version="1.0" encoding="utf-8"?>
<calcChain xmlns="http://schemas.openxmlformats.org/spreadsheetml/2006/main">
  <c r="AQ23" i="10" l="1"/>
  <c r="AP23" i="10"/>
  <c r="AO23" i="10"/>
  <c r="AN23" i="10"/>
  <c r="AM23" i="10"/>
  <c r="AQ22" i="10"/>
  <c r="AP22" i="10"/>
  <c r="AO22" i="10"/>
  <c r="AN22" i="10"/>
  <c r="AM22" i="10"/>
  <c r="AQ21" i="10"/>
  <c r="AP21" i="10"/>
  <c r="AO21" i="10"/>
  <c r="AN21" i="10"/>
  <c r="AM21" i="10"/>
  <c r="AQ20" i="10"/>
  <c r="AP20" i="10"/>
  <c r="AO20" i="10"/>
  <c r="AN20" i="10"/>
  <c r="AM20" i="10"/>
  <c r="AR22" i="10" l="1"/>
  <c r="AR23" i="10"/>
  <c r="AR20" i="10"/>
  <c r="AR21" i="10"/>
  <c r="AQ19" i="10"/>
  <c r="AP19" i="10"/>
  <c r="AO19" i="10"/>
  <c r="AN19" i="10"/>
  <c r="AM19" i="10"/>
  <c r="AQ18" i="10"/>
  <c r="AP18" i="10"/>
  <c r="AO18" i="10"/>
  <c r="AN18" i="10"/>
  <c r="AM18" i="10"/>
  <c r="AQ17" i="10"/>
  <c r="AP17" i="10"/>
  <c r="AO17" i="10"/>
  <c r="AN17" i="10"/>
  <c r="AM17" i="10"/>
  <c r="AQ16" i="10"/>
  <c r="AP16" i="10"/>
  <c r="AO16" i="10"/>
  <c r="AN16" i="10"/>
  <c r="AM16" i="10"/>
  <c r="AQ4103" i="10"/>
  <c r="AP4103" i="10"/>
  <c r="AO4103" i="10"/>
  <c r="AN4103" i="10"/>
  <c r="AM4103" i="10"/>
  <c r="AQ4102" i="10"/>
  <c r="AP4102" i="10"/>
  <c r="AO4102" i="10"/>
  <c r="AN4102" i="10"/>
  <c r="AM4102" i="10"/>
  <c r="AQ4101" i="10"/>
  <c r="AP4101" i="10"/>
  <c r="AO4101" i="10"/>
  <c r="AN4101" i="10"/>
  <c r="AM4101" i="10"/>
  <c r="AQ4100" i="10"/>
  <c r="AP4100" i="10"/>
  <c r="AO4100" i="10"/>
  <c r="AN4100" i="10"/>
  <c r="AM4100" i="10"/>
  <c r="AQ4099" i="10"/>
  <c r="AP4099" i="10"/>
  <c r="AO4099" i="10"/>
  <c r="AN4099" i="10"/>
  <c r="AM4099" i="10"/>
  <c r="AQ4098" i="10"/>
  <c r="AP4098" i="10"/>
  <c r="AO4098" i="10"/>
  <c r="AN4098" i="10"/>
  <c r="AM4098" i="10"/>
  <c r="AQ4097" i="10"/>
  <c r="AP4097" i="10"/>
  <c r="AO4097" i="10"/>
  <c r="AN4097" i="10"/>
  <c r="AM4097" i="10"/>
  <c r="AQ4096" i="10"/>
  <c r="AP4096" i="10"/>
  <c r="AO4096" i="10"/>
  <c r="AN4096" i="10"/>
  <c r="AM4096" i="10"/>
  <c r="AQ4095" i="10"/>
  <c r="AP4095" i="10"/>
  <c r="AO4095" i="10"/>
  <c r="AN4095" i="10"/>
  <c r="AM4095" i="10"/>
  <c r="AQ4094" i="10"/>
  <c r="AP4094" i="10"/>
  <c r="AO4094" i="10"/>
  <c r="AN4094" i="10"/>
  <c r="AM4094" i="10"/>
  <c r="AQ4093" i="10"/>
  <c r="AP4093" i="10"/>
  <c r="AO4093" i="10"/>
  <c r="AN4093" i="10"/>
  <c r="AM4093" i="10"/>
  <c r="AQ4092" i="10"/>
  <c r="AP4092" i="10"/>
  <c r="AO4092" i="10"/>
  <c r="AN4092" i="10"/>
  <c r="AM4092" i="10"/>
  <c r="AQ4091" i="10"/>
  <c r="AP4091" i="10"/>
  <c r="AO4091" i="10"/>
  <c r="AN4091" i="10"/>
  <c r="AM4091" i="10"/>
  <c r="AQ4090" i="10"/>
  <c r="AP4090" i="10"/>
  <c r="AO4090" i="10"/>
  <c r="AN4090" i="10"/>
  <c r="AM4090" i="10"/>
  <c r="AQ4089" i="10"/>
  <c r="AP4089" i="10"/>
  <c r="AO4089" i="10"/>
  <c r="AN4089" i="10"/>
  <c r="AM4089" i="10"/>
  <c r="AQ4088" i="10"/>
  <c r="AP4088" i="10"/>
  <c r="AO4088" i="10"/>
  <c r="AN4088" i="10"/>
  <c r="AM4088" i="10"/>
  <c r="AQ4087" i="10"/>
  <c r="AP4087" i="10"/>
  <c r="AO4087" i="10"/>
  <c r="AN4087" i="10"/>
  <c r="AM4087" i="10"/>
  <c r="AQ4086" i="10"/>
  <c r="AP4086" i="10"/>
  <c r="AO4086" i="10"/>
  <c r="AN4086" i="10"/>
  <c r="AM4086" i="10"/>
  <c r="AQ4085" i="10"/>
  <c r="AP4085" i="10"/>
  <c r="AO4085" i="10"/>
  <c r="AN4085" i="10"/>
  <c r="AM4085" i="10"/>
  <c r="AQ4084" i="10"/>
  <c r="AP4084" i="10"/>
  <c r="AO4084" i="10"/>
  <c r="AN4084" i="10"/>
  <c r="AM4084" i="10"/>
  <c r="AQ4083" i="10"/>
  <c r="AP4083" i="10"/>
  <c r="AO4083" i="10"/>
  <c r="AN4083" i="10"/>
  <c r="AM4083" i="10"/>
  <c r="AQ4082" i="10"/>
  <c r="AP4082" i="10"/>
  <c r="AO4082" i="10"/>
  <c r="AN4082" i="10"/>
  <c r="AM4082" i="10"/>
  <c r="AQ4081" i="10"/>
  <c r="AP4081" i="10"/>
  <c r="AO4081" i="10"/>
  <c r="AN4081" i="10"/>
  <c r="AM4081" i="10"/>
  <c r="AQ4080" i="10"/>
  <c r="AP4080" i="10"/>
  <c r="AO4080" i="10"/>
  <c r="AN4080" i="10"/>
  <c r="AM4080" i="10"/>
  <c r="AQ4079" i="10"/>
  <c r="AP4079" i="10"/>
  <c r="AO4079" i="10"/>
  <c r="AN4079" i="10"/>
  <c r="AM4079" i="10"/>
  <c r="AQ4078" i="10"/>
  <c r="AP4078" i="10"/>
  <c r="AO4078" i="10"/>
  <c r="AN4078" i="10"/>
  <c r="AM4078" i="10"/>
  <c r="AQ4077" i="10"/>
  <c r="AP4077" i="10"/>
  <c r="AO4077" i="10"/>
  <c r="AN4077" i="10"/>
  <c r="AM4077" i="10"/>
  <c r="AQ4076" i="10"/>
  <c r="AP4076" i="10"/>
  <c r="AO4076" i="10"/>
  <c r="AN4076" i="10"/>
  <c r="AM4076" i="10"/>
  <c r="AQ4075" i="10"/>
  <c r="AP4075" i="10"/>
  <c r="AO4075" i="10"/>
  <c r="AN4075" i="10"/>
  <c r="AM4075" i="10"/>
  <c r="AQ4074" i="10"/>
  <c r="AP4074" i="10"/>
  <c r="AO4074" i="10"/>
  <c r="AN4074" i="10"/>
  <c r="AM4074" i="10"/>
  <c r="AQ4073" i="10"/>
  <c r="AP4073" i="10"/>
  <c r="AO4073" i="10"/>
  <c r="AN4073" i="10"/>
  <c r="AM4073" i="10"/>
  <c r="AQ4072" i="10"/>
  <c r="AP4072" i="10"/>
  <c r="AO4072" i="10"/>
  <c r="AN4072" i="10"/>
  <c r="AM4072" i="10"/>
  <c r="AQ4071" i="10"/>
  <c r="AP4071" i="10"/>
  <c r="AO4071" i="10"/>
  <c r="AN4071" i="10"/>
  <c r="AM4071" i="10"/>
  <c r="AQ4070" i="10"/>
  <c r="AP4070" i="10"/>
  <c r="AO4070" i="10"/>
  <c r="AN4070" i="10"/>
  <c r="AM4070" i="10"/>
  <c r="AQ4069" i="10"/>
  <c r="AP4069" i="10"/>
  <c r="AO4069" i="10"/>
  <c r="AN4069" i="10"/>
  <c r="AM4069" i="10"/>
  <c r="AQ4068" i="10"/>
  <c r="AP4068" i="10"/>
  <c r="AO4068" i="10"/>
  <c r="AN4068" i="10"/>
  <c r="AM4068" i="10"/>
  <c r="AQ4067" i="10"/>
  <c r="AP4067" i="10"/>
  <c r="AO4067" i="10"/>
  <c r="AN4067" i="10"/>
  <c r="AM4067" i="10"/>
  <c r="AQ4066" i="10"/>
  <c r="AP4066" i="10"/>
  <c r="AO4066" i="10"/>
  <c r="AN4066" i="10"/>
  <c r="AM4066" i="10"/>
  <c r="AQ4065" i="10"/>
  <c r="AP4065" i="10"/>
  <c r="AO4065" i="10"/>
  <c r="AN4065" i="10"/>
  <c r="AM4065" i="10"/>
  <c r="AQ4064" i="10"/>
  <c r="AP4064" i="10"/>
  <c r="AO4064" i="10"/>
  <c r="AN4064" i="10"/>
  <c r="AM4064" i="10"/>
  <c r="AQ4063" i="10"/>
  <c r="AP4063" i="10"/>
  <c r="AO4063" i="10"/>
  <c r="AN4063" i="10"/>
  <c r="AM4063" i="10"/>
  <c r="AQ4062" i="10"/>
  <c r="AP4062" i="10"/>
  <c r="AO4062" i="10"/>
  <c r="AN4062" i="10"/>
  <c r="AM4062" i="10"/>
  <c r="AQ4061" i="10"/>
  <c r="AP4061" i="10"/>
  <c r="AO4061" i="10"/>
  <c r="AN4061" i="10"/>
  <c r="AM4061" i="10"/>
  <c r="AQ4060" i="10"/>
  <c r="AP4060" i="10"/>
  <c r="AO4060" i="10"/>
  <c r="AN4060" i="10"/>
  <c r="AM4060" i="10"/>
  <c r="AQ4059" i="10"/>
  <c r="AP4059" i="10"/>
  <c r="AO4059" i="10"/>
  <c r="AN4059" i="10"/>
  <c r="AM4059" i="10"/>
  <c r="AQ4058" i="10"/>
  <c r="AP4058" i="10"/>
  <c r="AO4058" i="10"/>
  <c r="AN4058" i="10"/>
  <c r="AM4058" i="10"/>
  <c r="AQ4057" i="10"/>
  <c r="AP4057" i="10"/>
  <c r="AO4057" i="10"/>
  <c r="AN4057" i="10"/>
  <c r="AM4057" i="10"/>
  <c r="AQ4056" i="10"/>
  <c r="AP4056" i="10"/>
  <c r="AO4056" i="10"/>
  <c r="AN4056" i="10"/>
  <c r="AM4056" i="10"/>
  <c r="AQ4055" i="10"/>
  <c r="AP4055" i="10"/>
  <c r="AO4055" i="10"/>
  <c r="AN4055" i="10"/>
  <c r="AM4055" i="10"/>
  <c r="AQ4054" i="10"/>
  <c r="AP4054" i="10"/>
  <c r="AO4054" i="10"/>
  <c r="AN4054" i="10"/>
  <c r="AM4054" i="10"/>
  <c r="AQ4053" i="10"/>
  <c r="AP4053" i="10"/>
  <c r="AO4053" i="10"/>
  <c r="AN4053" i="10"/>
  <c r="AM4053" i="10"/>
  <c r="AQ4052" i="10"/>
  <c r="AP4052" i="10"/>
  <c r="AO4052" i="10"/>
  <c r="AN4052" i="10"/>
  <c r="AM4052" i="10"/>
  <c r="AQ4051" i="10"/>
  <c r="AP4051" i="10"/>
  <c r="AO4051" i="10"/>
  <c r="AN4051" i="10"/>
  <c r="AM4051" i="10"/>
  <c r="AQ4050" i="10"/>
  <c r="AP4050" i="10"/>
  <c r="AO4050" i="10"/>
  <c r="AN4050" i="10"/>
  <c r="AM4050" i="10"/>
  <c r="AQ4049" i="10"/>
  <c r="AP4049" i="10"/>
  <c r="AO4049" i="10"/>
  <c r="AN4049" i="10"/>
  <c r="AM4049" i="10"/>
  <c r="AQ4048" i="10"/>
  <c r="AP4048" i="10"/>
  <c r="AO4048" i="10"/>
  <c r="AN4048" i="10"/>
  <c r="AM4048" i="10"/>
  <c r="AQ4047" i="10"/>
  <c r="AP4047" i="10"/>
  <c r="AO4047" i="10"/>
  <c r="AN4047" i="10"/>
  <c r="AM4047" i="10"/>
  <c r="AQ4046" i="10"/>
  <c r="AP4046" i="10"/>
  <c r="AO4046" i="10"/>
  <c r="AN4046" i="10"/>
  <c r="AM4046" i="10"/>
  <c r="AQ4045" i="10"/>
  <c r="AP4045" i="10"/>
  <c r="AO4045" i="10"/>
  <c r="AN4045" i="10"/>
  <c r="AM4045" i="10"/>
  <c r="AQ4044" i="10"/>
  <c r="AP4044" i="10"/>
  <c r="AO4044" i="10"/>
  <c r="AN4044" i="10"/>
  <c r="AM4044" i="10"/>
  <c r="AQ4043" i="10"/>
  <c r="AP4043" i="10"/>
  <c r="AO4043" i="10"/>
  <c r="AN4043" i="10"/>
  <c r="AM4043" i="10"/>
  <c r="AQ4042" i="10"/>
  <c r="AP4042" i="10"/>
  <c r="AO4042" i="10"/>
  <c r="AN4042" i="10"/>
  <c r="AM4042" i="10"/>
  <c r="AQ4041" i="10"/>
  <c r="AP4041" i="10"/>
  <c r="AO4041" i="10"/>
  <c r="AN4041" i="10"/>
  <c r="AM4041" i="10"/>
  <c r="AQ4040" i="10"/>
  <c r="AP4040" i="10"/>
  <c r="AO4040" i="10"/>
  <c r="AN4040" i="10"/>
  <c r="AM4040" i="10"/>
  <c r="AQ4039" i="10"/>
  <c r="AP4039" i="10"/>
  <c r="AO4039" i="10"/>
  <c r="AN4039" i="10"/>
  <c r="AM4039" i="10"/>
  <c r="AQ4038" i="10"/>
  <c r="AP4038" i="10"/>
  <c r="AO4038" i="10"/>
  <c r="AN4038" i="10"/>
  <c r="AM4038" i="10"/>
  <c r="AQ4037" i="10"/>
  <c r="AP4037" i="10"/>
  <c r="AO4037" i="10"/>
  <c r="AN4037" i="10"/>
  <c r="AM4037" i="10"/>
  <c r="AQ4036" i="10"/>
  <c r="AP4036" i="10"/>
  <c r="AO4036" i="10"/>
  <c r="AN4036" i="10"/>
  <c r="AM4036" i="10"/>
  <c r="AQ4035" i="10"/>
  <c r="AP4035" i="10"/>
  <c r="AO4035" i="10"/>
  <c r="AN4035" i="10"/>
  <c r="AM4035" i="10"/>
  <c r="AQ4034" i="10"/>
  <c r="AP4034" i="10"/>
  <c r="AO4034" i="10"/>
  <c r="AN4034" i="10"/>
  <c r="AM4034" i="10"/>
  <c r="AQ4033" i="10"/>
  <c r="AP4033" i="10"/>
  <c r="AO4033" i="10"/>
  <c r="AN4033" i="10"/>
  <c r="AM4033" i="10"/>
  <c r="AQ4032" i="10"/>
  <c r="AP4032" i="10"/>
  <c r="AO4032" i="10"/>
  <c r="AN4032" i="10"/>
  <c r="AM4032" i="10"/>
  <c r="AQ4031" i="10"/>
  <c r="AP4031" i="10"/>
  <c r="AO4031" i="10"/>
  <c r="AN4031" i="10"/>
  <c r="AM4031" i="10"/>
  <c r="AQ4030" i="10"/>
  <c r="AP4030" i="10"/>
  <c r="AO4030" i="10"/>
  <c r="AN4030" i="10"/>
  <c r="AM4030" i="10"/>
  <c r="AQ4029" i="10"/>
  <c r="AP4029" i="10"/>
  <c r="AO4029" i="10"/>
  <c r="AN4029" i="10"/>
  <c r="AM4029" i="10"/>
  <c r="AQ4028" i="10"/>
  <c r="AP4028" i="10"/>
  <c r="AO4028" i="10"/>
  <c r="AN4028" i="10"/>
  <c r="AM4028" i="10"/>
  <c r="AQ4027" i="10"/>
  <c r="AP4027" i="10"/>
  <c r="AO4027" i="10"/>
  <c r="AN4027" i="10"/>
  <c r="AM4027" i="10"/>
  <c r="AQ4026" i="10"/>
  <c r="AP4026" i="10"/>
  <c r="AO4026" i="10"/>
  <c r="AN4026" i="10"/>
  <c r="AM4026" i="10"/>
  <c r="AQ4025" i="10"/>
  <c r="AP4025" i="10"/>
  <c r="AO4025" i="10"/>
  <c r="AN4025" i="10"/>
  <c r="AM4025" i="10"/>
  <c r="AQ4024" i="10"/>
  <c r="AP4024" i="10"/>
  <c r="AO4024" i="10"/>
  <c r="AN4024" i="10"/>
  <c r="AM4024" i="10"/>
  <c r="AQ4023" i="10"/>
  <c r="AP4023" i="10"/>
  <c r="AO4023" i="10"/>
  <c r="AN4023" i="10"/>
  <c r="AM4023" i="10"/>
  <c r="AQ4022" i="10"/>
  <c r="AP4022" i="10"/>
  <c r="AO4022" i="10"/>
  <c r="AN4022" i="10"/>
  <c r="AM4022" i="10"/>
  <c r="AQ4021" i="10"/>
  <c r="AP4021" i="10"/>
  <c r="AO4021" i="10"/>
  <c r="AN4021" i="10"/>
  <c r="AM4021" i="10"/>
  <c r="AQ4020" i="10"/>
  <c r="AP4020" i="10"/>
  <c r="AO4020" i="10"/>
  <c r="AN4020" i="10"/>
  <c r="AM4020" i="10"/>
  <c r="AQ4019" i="10"/>
  <c r="AP4019" i="10"/>
  <c r="AO4019" i="10"/>
  <c r="AN4019" i="10"/>
  <c r="AM4019" i="10"/>
  <c r="AQ4018" i="10"/>
  <c r="AP4018" i="10"/>
  <c r="AO4018" i="10"/>
  <c r="AN4018" i="10"/>
  <c r="AM4018" i="10"/>
  <c r="AQ4017" i="10"/>
  <c r="AP4017" i="10"/>
  <c r="AO4017" i="10"/>
  <c r="AN4017" i="10"/>
  <c r="AM4017" i="10"/>
  <c r="AQ4016" i="10"/>
  <c r="AP4016" i="10"/>
  <c r="AO4016" i="10"/>
  <c r="AN4016" i="10"/>
  <c r="AM4016" i="10"/>
  <c r="AQ4015" i="10"/>
  <c r="AP4015" i="10"/>
  <c r="AO4015" i="10"/>
  <c r="AN4015" i="10"/>
  <c r="AM4015" i="10"/>
  <c r="AQ4014" i="10"/>
  <c r="AP4014" i="10"/>
  <c r="AO4014" i="10"/>
  <c r="AN4014" i="10"/>
  <c r="AM4014" i="10"/>
  <c r="AQ4013" i="10"/>
  <c r="AP4013" i="10"/>
  <c r="AO4013" i="10"/>
  <c r="AN4013" i="10"/>
  <c r="AM4013" i="10"/>
  <c r="AQ4012" i="10"/>
  <c r="AP4012" i="10"/>
  <c r="AO4012" i="10"/>
  <c r="AN4012" i="10"/>
  <c r="AM4012" i="10"/>
  <c r="AQ4011" i="10"/>
  <c r="AP4011" i="10"/>
  <c r="AO4011" i="10"/>
  <c r="AN4011" i="10"/>
  <c r="AM4011" i="10"/>
  <c r="AQ4010" i="10"/>
  <c r="AP4010" i="10"/>
  <c r="AO4010" i="10"/>
  <c r="AN4010" i="10"/>
  <c r="AM4010" i="10"/>
  <c r="AQ4009" i="10"/>
  <c r="AP4009" i="10"/>
  <c r="AO4009" i="10"/>
  <c r="AN4009" i="10"/>
  <c r="AM4009" i="10"/>
  <c r="AQ4008" i="10"/>
  <c r="AP4008" i="10"/>
  <c r="AO4008" i="10"/>
  <c r="AN4008" i="10"/>
  <c r="AM4008" i="10"/>
  <c r="AQ4007" i="10"/>
  <c r="AP4007" i="10"/>
  <c r="AO4007" i="10"/>
  <c r="AN4007" i="10"/>
  <c r="AM4007" i="10"/>
  <c r="AQ4006" i="10"/>
  <c r="AP4006" i="10"/>
  <c r="AO4006" i="10"/>
  <c r="AN4006" i="10"/>
  <c r="AM4006" i="10"/>
  <c r="AQ4005" i="10"/>
  <c r="AP4005" i="10"/>
  <c r="AO4005" i="10"/>
  <c r="AN4005" i="10"/>
  <c r="AM4005" i="10"/>
  <c r="AQ4004" i="10"/>
  <c r="AP4004" i="10"/>
  <c r="AO4004" i="10"/>
  <c r="AN4004" i="10"/>
  <c r="AM4004" i="10"/>
  <c r="AQ4003" i="10"/>
  <c r="AP4003" i="10"/>
  <c r="AO4003" i="10"/>
  <c r="AN4003" i="10"/>
  <c r="AM4003" i="10"/>
  <c r="AQ4002" i="10"/>
  <c r="AP4002" i="10"/>
  <c r="AO4002" i="10"/>
  <c r="AN4002" i="10"/>
  <c r="AM4002" i="10"/>
  <c r="AQ4001" i="10"/>
  <c r="AP4001" i="10"/>
  <c r="AO4001" i="10"/>
  <c r="AN4001" i="10"/>
  <c r="AM4001" i="10"/>
  <c r="AQ4000" i="10"/>
  <c r="AP4000" i="10"/>
  <c r="AO4000" i="10"/>
  <c r="AN4000" i="10"/>
  <c r="AM4000" i="10"/>
  <c r="AQ3999" i="10"/>
  <c r="AP3999" i="10"/>
  <c r="AO3999" i="10"/>
  <c r="AN3999" i="10"/>
  <c r="AM3999" i="10"/>
  <c r="AQ3998" i="10"/>
  <c r="AP3998" i="10"/>
  <c r="AO3998" i="10"/>
  <c r="AN3998" i="10"/>
  <c r="AM3998" i="10"/>
  <c r="AQ3997" i="10"/>
  <c r="AP3997" i="10"/>
  <c r="AO3997" i="10"/>
  <c r="AN3997" i="10"/>
  <c r="AM3997" i="10"/>
  <c r="AQ3996" i="10"/>
  <c r="AP3996" i="10"/>
  <c r="AO3996" i="10"/>
  <c r="AN3996" i="10"/>
  <c r="AM3996" i="10"/>
  <c r="AQ3995" i="10"/>
  <c r="AP3995" i="10"/>
  <c r="AO3995" i="10"/>
  <c r="AN3995" i="10"/>
  <c r="AM3995" i="10"/>
  <c r="AQ3994" i="10"/>
  <c r="AP3994" i="10"/>
  <c r="AO3994" i="10"/>
  <c r="AN3994" i="10"/>
  <c r="AM3994" i="10"/>
  <c r="AQ3993" i="10"/>
  <c r="AP3993" i="10"/>
  <c r="AO3993" i="10"/>
  <c r="AN3993" i="10"/>
  <c r="AM3993" i="10"/>
  <c r="AQ3992" i="10"/>
  <c r="AP3992" i="10"/>
  <c r="AO3992" i="10"/>
  <c r="AN3992" i="10"/>
  <c r="AM3992" i="10"/>
  <c r="AQ3991" i="10"/>
  <c r="AP3991" i="10"/>
  <c r="AO3991" i="10"/>
  <c r="AN3991" i="10"/>
  <c r="AM3991" i="10"/>
  <c r="AQ3990" i="10"/>
  <c r="AP3990" i="10"/>
  <c r="AO3990" i="10"/>
  <c r="AN3990" i="10"/>
  <c r="AM3990" i="10"/>
  <c r="AQ3989" i="10"/>
  <c r="AP3989" i="10"/>
  <c r="AO3989" i="10"/>
  <c r="AN3989" i="10"/>
  <c r="AM3989" i="10"/>
  <c r="AQ3988" i="10"/>
  <c r="AP3988" i="10"/>
  <c r="AO3988" i="10"/>
  <c r="AN3988" i="10"/>
  <c r="AM3988" i="10"/>
  <c r="AQ3987" i="10"/>
  <c r="AP3987" i="10"/>
  <c r="AO3987" i="10"/>
  <c r="AN3987" i="10"/>
  <c r="AM3987" i="10"/>
  <c r="AQ3986" i="10"/>
  <c r="AP3986" i="10"/>
  <c r="AO3986" i="10"/>
  <c r="AN3986" i="10"/>
  <c r="AM3986" i="10"/>
  <c r="AQ3985" i="10"/>
  <c r="AP3985" i="10"/>
  <c r="AO3985" i="10"/>
  <c r="AN3985" i="10"/>
  <c r="AM3985" i="10"/>
  <c r="AQ3984" i="10"/>
  <c r="AP3984" i="10"/>
  <c r="AO3984" i="10"/>
  <c r="AN3984" i="10"/>
  <c r="AM3984" i="10"/>
  <c r="AQ3983" i="10"/>
  <c r="AP3983" i="10"/>
  <c r="AO3983" i="10"/>
  <c r="AN3983" i="10"/>
  <c r="AM3983" i="10"/>
  <c r="AQ3982" i="10"/>
  <c r="AP3982" i="10"/>
  <c r="AO3982" i="10"/>
  <c r="AN3982" i="10"/>
  <c r="AM3982" i="10"/>
  <c r="AQ3981" i="10"/>
  <c r="AP3981" i="10"/>
  <c r="AO3981" i="10"/>
  <c r="AN3981" i="10"/>
  <c r="AM3981" i="10"/>
  <c r="AQ3980" i="10"/>
  <c r="AP3980" i="10"/>
  <c r="AO3980" i="10"/>
  <c r="AN3980" i="10"/>
  <c r="AM3980" i="10"/>
  <c r="AQ3979" i="10"/>
  <c r="AP3979" i="10"/>
  <c r="AO3979" i="10"/>
  <c r="AN3979" i="10"/>
  <c r="AM3979" i="10"/>
  <c r="AQ3978" i="10"/>
  <c r="AP3978" i="10"/>
  <c r="AO3978" i="10"/>
  <c r="AN3978" i="10"/>
  <c r="AM3978" i="10"/>
  <c r="AQ3977" i="10"/>
  <c r="AP3977" i="10"/>
  <c r="AO3977" i="10"/>
  <c r="AN3977" i="10"/>
  <c r="AM3977" i="10"/>
  <c r="AQ3976" i="10"/>
  <c r="AP3976" i="10"/>
  <c r="AO3976" i="10"/>
  <c r="AN3976" i="10"/>
  <c r="AM3976" i="10"/>
  <c r="AQ3975" i="10"/>
  <c r="AP3975" i="10"/>
  <c r="AO3975" i="10"/>
  <c r="AN3975" i="10"/>
  <c r="AM3975" i="10"/>
  <c r="AQ3974" i="10"/>
  <c r="AP3974" i="10"/>
  <c r="AO3974" i="10"/>
  <c r="AN3974" i="10"/>
  <c r="AM3974" i="10"/>
  <c r="AQ3973" i="10"/>
  <c r="AP3973" i="10"/>
  <c r="AO3973" i="10"/>
  <c r="AN3973" i="10"/>
  <c r="AM3973" i="10"/>
  <c r="AQ3972" i="10"/>
  <c r="AP3972" i="10"/>
  <c r="AO3972" i="10"/>
  <c r="AN3972" i="10"/>
  <c r="AM3972" i="10"/>
  <c r="AQ3971" i="10"/>
  <c r="AP3971" i="10"/>
  <c r="AO3971" i="10"/>
  <c r="AN3971" i="10"/>
  <c r="AM3971" i="10"/>
  <c r="AQ3970" i="10"/>
  <c r="AP3970" i="10"/>
  <c r="AO3970" i="10"/>
  <c r="AN3970" i="10"/>
  <c r="AM3970" i="10"/>
  <c r="AQ3969" i="10"/>
  <c r="AP3969" i="10"/>
  <c r="AO3969" i="10"/>
  <c r="AN3969" i="10"/>
  <c r="AM3969" i="10"/>
  <c r="AQ3968" i="10"/>
  <c r="AP3968" i="10"/>
  <c r="AO3968" i="10"/>
  <c r="AN3968" i="10"/>
  <c r="AM3968" i="10"/>
  <c r="AQ3967" i="10"/>
  <c r="AP3967" i="10"/>
  <c r="AO3967" i="10"/>
  <c r="AN3967" i="10"/>
  <c r="AM3967" i="10"/>
  <c r="AQ3966" i="10"/>
  <c r="AP3966" i="10"/>
  <c r="AO3966" i="10"/>
  <c r="AN3966" i="10"/>
  <c r="AM3966" i="10"/>
  <c r="AQ3965" i="10"/>
  <c r="AP3965" i="10"/>
  <c r="AO3965" i="10"/>
  <c r="AN3965" i="10"/>
  <c r="AM3965" i="10"/>
  <c r="AQ3964" i="10"/>
  <c r="AP3964" i="10"/>
  <c r="AO3964" i="10"/>
  <c r="AN3964" i="10"/>
  <c r="AM3964" i="10"/>
  <c r="AQ3963" i="10"/>
  <c r="AP3963" i="10"/>
  <c r="AO3963" i="10"/>
  <c r="AN3963" i="10"/>
  <c r="AM3963" i="10"/>
  <c r="AQ3962" i="10"/>
  <c r="AP3962" i="10"/>
  <c r="AO3962" i="10"/>
  <c r="AN3962" i="10"/>
  <c r="AM3962" i="10"/>
  <c r="AQ3961" i="10"/>
  <c r="AP3961" i="10"/>
  <c r="AO3961" i="10"/>
  <c r="AN3961" i="10"/>
  <c r="AM3961" i="10"/>
  <c r="AQ3960" i="10"/>
  <c r="AP3960" i="10"/>
  <c r="AO3960" i="10"/>
  <c r="AN3960" i="10"/>
  <c r="AM3960" i="10"/>
  <c r="AQ3959" i="10"/>
  <c r="AP3959" i="10"/>
  <c r="AO3959" i="10"/>
  <c r="AN3959" i="10"/>
  <c r="AM3959" i="10"/>
  <c r="AQ3958" i="10"/>
  <c r="AP3958" i="10"/>
  <c r="AO3958" i="10"/>
  <c r="AN3958" i="10"/>
  <c r="AM3958" i="10"/>
  <c r="AQ3957" i="10"/>
  <c r="AP3957" i="10"/>
  <c r="AO3957" i="10"/>
  <c r="AN3957" i="10"/>
  <c r="AM3957" i="10"/>
  <c r="AQ3956" i="10"/>
  <c r="AP3956" i="10"/>
  <c r="AO3956" i="10"/>
  <c r="AN3956" i="10"/>
  <c r="AM3956" i="10"/>
  <c r="AQ3955" i="10"/>
  <c r="AP3955" i="10"/>
  <c r="AO3955" i="10"/>
  <c r="AN3955" i="10"/>
  <c r="AM3955" i="10"/>
  <c r="AQ3954" i="10"/>
  <c r="AP3954" i="10"/>
  <c r="AO3954" i="10"/>
  <c r="AN3954" i="10"/>
  <c r="AM3954" i="10"/>
  <c r="AQ3953" i="10"/>
  <c r="AP3953" i="10"/>
  <c r="AO3953" i="10"/>
  <c r="AN3953" i="10"/>
  <c r="AM3953" i="10"/>
  <c r="AQ3952" i="10"/>
  <c r="AP3952" i="10"/>
  <c r="AO3952" i="10"/>
  <c r="AN3952" i="10"/>
  <c r="AM3952" i="10"/>
  <c r="AQ3951" i="10"/>
  <c r="AP3951" i="10"/>
  <c r="AO3951" i="10"/>
  <c r="AN3951" i="10"/>
  <c r="AM3951" i="10"/>
  <c r="AQ3950" i="10"/>
  <c r="AP3950" i="10"/>
  <c r="AO3950" i="10"/>
  <c r="AN3950" i="10"/>
  <c r="AM3950" i="10"/>
  <c r="AQ3949" i="10"/>
  <c r="AP3949" i="10"/>
  <c r="AO3949" i="10"/>
  <c r="AN3949" i="10"/>
  <c r="AM3949" i="10"/>
  <c r="AQ3948" i="10"/>
  <c r="AP3948" i="10"/>
  <c r="AO3948" i="10"/>
  <c r="AN3948" i="10"/>
  <c r="AM3948" i="10"/>
  <c r="AQ3947" i="10"/>
  <c r="AP3947" i="10"/>
  <c r="AO3947" i="10"/>
  <c r="AN3947" i="10"/>
  <c r="AM3947" i="10"/>
  <c r="AQ3946" i="10"/>
  <c r="AP3946" i="10"/>
  <c r="AO3946" i="10"/>
  <c r="AN3946" i="10"/>
  <c r="AM3946" i="10"/>
  <c r="AQ3945" i="10"/>
  <c r="AP3945" i="10"/>
  <c r="AO3945" i="10"/>
  <c r="AN3945" i="10"/>
  <c r="AM3945" i="10"/>
  <c r="AQ3944" i="10"/>
  <c r="AP3944" i="10"/>
  <c r="AO3944" i="10"/>
  <c r="AN3944" i="10"/>
  <c r="AM3944" i="10"/>
  <c r="AQ3943" i="10"/>
  <c r="AP3943" i="10"/>
  <c r="AO3943" i="10"/>
  <c r="AN3943" i="10"/>
  <c r="AM3943" i="10"/>
  <c r="AQ3942" i="10"/>
  <c r="AP3942" i="10"/>
  <c r="AO3942" i="10"/>
  <c r="AN3942" i="10"/>
  <c r="AM3942" i="10"/>
  <c r="AQ3941" i="10"/>
  <c r="AP3941" i="10"/>
  <c r="AO3941" i="10"/>
  <c r="AN3941" i="10"/>
  <c r="AM3941" i="10"/>
  <c r="AQ3940" i="10"/>
  <c r="AP3940" i="10"/>
  <c r="AO3940" i="10"/>
  <c r="AN3940" i="10"/>
  <c r="AM3940" i="10"/>
  <c r="AQ3939" i="10"/>
  <c r="AP3939" i="10"/>
  <c r="AO3939" i="10"/>
  <c r="AN3939" i="10"/>
  <c r="AM3939" i="10"/>
  <c r="AQ3938" i="10"/>
  <c r="AP3938" i="10"/>
  <c r="AO3938" i="10"/>
  <c r="AN3938" i="10"/>
  <c r="AM3938" i="10"/>
  <c r="AQ3937" i="10"/>
  <c r="AP3937" i="10"/>
  <c r="AO3937" i="10"/>
  <c r="AN3937" i="10"/>
  <c r="AM3937" i="10"/>
  <c r="AQ3936" i="10"/>
  <c r="AP3936" i="10"/>
  <c r="AO3936" i="10"/>
  <c r="AN3936" i="10"/>
  <c r="AM3936" i="10"/>
  <c r="AQ3935" i="10"/>
  <c r="AP3935" i="10"/>
  <c r="AO3935" i="10"/>
  <c r="AN3935" i="10"/>
  <c r="AM3935" i="10"/>
  <c r="AQ3934" i="10"/>
  <c r="AP3934" i="10"/>
  <c r="AO3934" i="10"/>
  <c r="AN3934" i="10"/>
  <c r="AM3934" i="10"/>
  <c r="AQ3933" i="10"/>
  <c r="AP3933" i="10"/>
  <c r="AO3933" i="10"/>
  <c r="AN3933" i="10"/>
  <c r="AM3933" i="10"/>
  <c r="AQ3932" i="10"/>
  <c r="AP3932" i="10"/>
  <c r="AO3932" i="10"/>
  <c r="AN3932" i="10"/>
  <c r="AM3932" i="10"/>
  <c r="AQ3931" i="10"/>
  <c r="AP3931" i="10"/>
  <c r="AO3931" i="10"/>
  <c r="AN3931" i="10"/>
  <c r="AM3931" i="10"/>
  <c r="AQ3930" i="10"/>
  <c r="AP3930" i="10"/>
  <c r="AO3930" i="10"/>
  <c r="AN3930" i="10"/>
  <c r="AM3930" i="10"/>
  <c r="AQ3929" i="10"/>
  <c r="AP3929" i="10"/>
  <c r="AO3929" i="10"/>
  <c r="AN3929" i="10"/>
  <c r="AM3929" i="10"/>
  <c r="AQ3928" i="10"/>
  <c r="AP3928" i="10"/>
  <c r="AO3928" i="10"/>
  <c r="AN3928" i="10"/>
  <c r="AM3928" i="10"/>
  <c r="AQ3927" i="10"/>
  <c r="AP3927" i="10"/>
  <c r="AO3927" i="10"/>
  <c r="AN3927" i="10"/>
  <c r="AM3927" i="10"/>
  <c r="AQ3926" i="10"/>
  <c r="AP3926" i="10"/>
  <c r="AO3926" i="10"/>
  <c r="AN3926" i="10"/>
  <c r="AM3926" i="10"/>
  <c r="AQ3925" i="10"/>
  <c r="AP3925" i="10"/>
  <c r="AO3925" i="10"/>
  <c r="AN3925" i="10"/>
  <c r="AM3925" i="10"/>
  <c r="AQ3924" i="10"/>
  <c r="AP3924" i="10"/>
  <c r="AO3924" i="10"/>
  <c r="AN3924" i="10"/>
  <c r="AM3924" i="10"/>
  <c r="AQ3923" i="10"/>
  <c r="AP3923" i="10"/>
  <c r="AO3923" i="10"/>
  <c r="AN3923" i="10"/>
  <c r="AM3923" i="10"/>
  <c r="AQ3922" i="10"/>
  <c r="AP3922" i="10"/>
  <c r="AO3922" i="10"/>
  <c r="AN3922" i="10"/>
  <c r="AM3922" i="10"/>
  <c r="AQ3921" i="10"/>
  <c r="AP3921" i="10"/>
  <c r="AO3921" i="10"/>
  <c r="AN3921" i="10"/>
  <c r="AM3921" i="10"/>
  <c r="AQ3920" i="10"/>
  <c r="AP3920" i="10"/>
  <c r="AO3920" i="10"/>
  <c r="AN3920" i="10"/>
  <c r="AM3920" i="10"/>
  <c r="AQ3919" i="10"/>
  <c r="AP3919" i="10"/>
  <c r="AO3919" i="10"/>
  <c r="AN3919" i="10"/>
  <c r="AM3919" i="10"/>
  <c r="AQ3918" i="10"/>
  <c r="AP3918" i="10"/>
  <c r="AO3918" i="10"/>
  <c r="AN3918" i="10"/>
  <c r="AM3918" i="10"/>
  <c r="AQ3917" i="10"/>
  <c r="AP3917" i="10"/>
  <c r="AO3917" i="10"/>
  <c r="AN3917" i="10"/>
  <c r="AM3917" i="10"/>
  <c r="AQ3916" i="10"/>
  <c r="AP3916" i="10"/>
  <c r="AO3916" i="10"/>
  <c r="AN3916" i="10"/>
  <c r="AM3916" i="10"/>
  <c r="AQ3915" i="10"/>
  <c r="AP3915" i="10"/>
  <c r="AO3915" i="10"/>
  <c r="AN3915" i="10"/>
  <c r="AM3915" i="10"/>
  <c r="AQ3914" i="10"/>
  <c r="AP3914" i="10"/>
  <c r="AO3914" i="10"/>
  <c r="AN3914" i="10"/>
  <c r="AM3914" i="10"/>
  <c r="AQ3913" i="10"/>
  <c r="AP3913" i="10"/>
  <c r="AO3913" i="10"/>
  <c r="AN3913" i="10"/>
  <c r="AM3913" i="10"/>
  <c r="AQ3912" i="10"/>
  <c r="AP3912" i="10"/>
  <c r="AO3912" i="10"/>
  <c r="AN3912" i="10"/>
  <c r="AM3912" i="10"/>
  <c r="AQ3911" i="10"/>
  <c r="AP3911" i="10"/>
  <c r="AO3911" i="10"/>
  <c r="AN3911" i="10"/>
  <c r="AM3911" i="10"/>
  <c r="AQ3910" i="10"/>
  <c r="AP3910" i="10"/>
  <c r="AO3910" i="10"/>
  <c r="AN3910" i="10"/>
  <c r="AM3910" i="10"/>
  <c r="AQ3909" i="10"/>
  <c r="AP3909" i="10"/>
  <c r="AO3909" i="10"/>
  <c r="AN3909" i="10"/>
  <c r="AM3909" i="10"/>
  <c r="AQ3908" i="10"/>
  <c r="AP3908" i="10"/>
  <c r="AO3908" i="10"/>
  <c r="AN3908" i="10"/>
  <c r="AM3908" i="10"/>
  <c r="AQ3907" i="10"/>
  <c r="AP3907" i="10"/>
  <c r="AO3907" i="10"/>
  <c r="AN3907" i="10"/>
  <c r="AM3907" i="10"/>
  <c r="AQ3906" i="10"/>
  <c r="AP3906" i="10"/>
  <c r="AO3906" i="10"/>
  <c r="AN3906" i="10"/>
  <c r="AM3906" i="10"/>
  <c r="AQ3905" i="10"/>
  <c r="AP3905" i="10"/>
  <c r="AO3905" i="10"/>
  <c r="AN3905" i="10"/>
  <c r="AM3905" i="10"/>
  <c r="AQ3904" i="10"/>
  <c r="AP3904" i="10"/>
  <c r="AO3904" i="10"/>
  <c r="AN3904" i="10"/>
  <c r="AM3904" i="10"/>
  <c r="AQ3903" i="10"/>
  <c r="AP3903" i="10"/>
  <c r="AO3903" i="10"/>
  <c r="AN3903" i="10"/>
  <c r="AM3903" i="10"/>
  <c r="AQ3902" i="10"/>
  <c r="AP3902" i="10"/>
  <c r="AO3902" i="10"/>
  <c r="AN3902" i="10"/>
  <c r="AM3902" i="10"/>
  <c r="AQ3901" i="10"/>
  <c r="AP3901" i="10"/>
  <c r="AO3901" i="10"/>
  <c r="AN3901" i="10"/>
  <c r="AM3901" i="10"/>
  <c r="AQ3900" i="10"/>
  <c r="AP3900" i="10"/>
  <c r="AO3900" i="10"/>
  <c r="AN3900" i="10"/>
  <c r="AM3900" i="10"/>
  <c r="AQ3899" i="10"/>
  <c r="AP3899" i="10"/>
  <c r="AO3899" i="10"/>
  <c r="AN3899" i="10"/>
  <c r="AM3899" i="10"/>
  <c r="AQ3898" i="10"/>
  <c r="AP3898" i="10"/>
  <c r="AO3898" i="10"/>
  <c r="AN3898" i="10"/>
  <c r="AM3898" i="10"/>
  <c r="AQ3897" i="10"/>
  <c r="AP3897" i="10"/>
  <c r="AO3897" i="10"/>
  <c r="AN3897" i="10"/>
  <c r="AM3897" i="10"/>
  <c r="AQ3896" i="10"/>
  <c r="AP3896" i="10"/>
  <c r="AO3896" i="10"/>
  <c r="AN3896" i="10"/>
  <c r="AM3896" i="10"/>
  <c r="AQ3895" i="10"/>
  <c r="AP3895" i="10"/>
  <c r="AO3895" i="10"/>
  <c r="AN3895" i="10"/>
  <c r="AM3895" i="10"/>
  <c r="AQ3894" i="10"/>
  <c r="AP3894" i="10"/>
  <c r="AO3894" i="10"/>
  <c r="AN3894" i="10"/>
  <c r="AM3894" i="10"/>
  <c r="AQ3893" i="10"/>
  <c r="AP3893" i="10"/>
  <c r="AO3893" i="10"/>
  <c r="AN3893" i="10"/>
  <c r="AM3893" i="10"/>
  <c r="AQ3892" i="10"/>
  <c r="AP3892" i="10"/>
  <c r="AO3892" i="10"/>
  <c r="AN3892" i="10"/>
  <c r="AM3892" i="10"/>
  <c r="AQ3891" i="10"/>
  <c r="AP3891" i="10"/>
  <c r="AO3891" i="10"/>
  <c r="AN3891" i="10"/>
  <c r="AM3891" i="10"/>
  <c r="AQ3890" i="10"/>
  <c r="AP3890" i="10"/>
  <c r="AO3890" i="10"/>
  <c r="AN3890" i="10"/>
  <c r="AM3890" i="10"/>
  <c r="AQ3889" i="10"/>
  <c r="AP3889" i="10"/>
  <c r="AO3889" i="10"/>
  <c r="AN3889" i="10"/>
  <c r="AM3889" i="10"/>
  <c r="AQ3888" i="10"/>
  <c r="AP3888" i="10"/>
  <c r="AO3888" i="10"/>
  <c r="AN3888" i="10"/>
  <c r="AM3888" i="10"/>
  <c r="AQ3887" i="10"/>
  <c r="AP3887" i="10"/>
  <c r="AO3887" i="10"/>
  <c r="AN3887" i="10"/>
  <c r="AM3887" i="10"/>
  <c r="AQ3886" i="10"/>
  <c r="AP3886" i="10"/>
  <c r="AO3886" i="10"/>
  <c r="AN3886" i="10"/>
  <c r="AM3886" i="10"/>
  <c r="AQ3885" i="10"/>
  <c r="AP3885" i="10"/>
  <c r="AO3885" i="10"/>
  <c r="AN3885" i="10"/>
  <c r="AM3885" i="10"/>
  <c r="AQ3884" i="10"/>
  <c r="AP3884" i="10"/>
  <c r="AO3884" i="10"/>
  <c r="AN3884" i="10"/>
  <c r="AM3884" i="10"/>
  <c r="AQ3883" i="10"/>
  <c r="AP3883" i="10"/>
  <c r="AO3883" i="10"/>
  <c r="AN3883" i="10"/>
  <c r="AM3883" i="10"/>
  <c r="AQ3882" i="10"/>
  <c r="AP3882" i="10"/>
  <c r="AO3882" i="10"/>
  <c r="AN3882" i="10"/>
  <c r="AM3882" i="10"/>
  <c r="AQ3881" i="10"/>
  <c r="AP3881" i="10"/>
  <c r="AO3881" i="10"/>
  <c r="AN3881" i="10"/>
  <c r="AM3881" i="10"/>
  <c r="AQ3880" i="10"/>
  <c r="AP3880" i="10"/>
  <c r="AO3880" i="10"/>
  <c r="AN3880" i="10"/>
  <c r="AM3880" i="10"/>
  <c r="AQ3879" i="10"/>
  <c r="AP3879" i="10"/>
  <c r="AO3879" i="10"/>
  <c r="AN3879" i="10"/>
  <c r="AM3879" i="10"/>
  <c r="AQ3878" i="10"/>
  <c r="AP3878" i="10"/>
  <c r="AO3878" i="10"/>
  <c r="AN3878" i="10"/>
  <c r="AM3878" i="10"/>
  <c r="AQ3877" i="10"/>
  <c r="AP3877" i="10"/>
  <c r="AO3877" i="10"/>
  <c r="AN3877" i="10"/>
  <c r="AM3877" i="10"/>
  <c r="AQ3876" i="10"/>
  <c r="AP3876" i="10"/>
  <c r="AO3876" i="10"/>
  <c r="AN3876" i="10"/>
  <c r="AM3876" i="10"/>
  <c r="AQ3875" i="10"/>
  <c r="AP3875" i="10"/>
  <c r="AO3875" i="10"/>
  <c r="AN3875" i="10"/>
  <c r="AM3875" i="10"/>
  <c r="AQ3874" i="10"/>
  <c r="AP3874" i="10"/>
  <c r="AO3874" i="10"/>
  <c r="AN3874" i="10"/>
  <c r="AM3874" i="10"/>
  <c r="AQ3873" i="10"/>
  <c r="AP3873" i="10"/>
  <c r="AO3873" i="10"/>
  <c r="AN3873" i="10"/>
  <c r="AM3873" i="10"/>
  <c r="AQ3872" i="10"/>
  <c r="AP3872" i="10"/>
  <c r="AO3872" i="10"/>
  <c r="AN3872" i="10"/>
  <c r="AM3872" i="10"/>
  <c r="AQ3871" i="10"/>
  <c r="AP3871" i="10"/>
  <c r="AO3871" i="10"/>
  <c r="AN3871" i="10"/>
  <c r="AM3871" i="10"/>
  <c r="AQ3870" i="10"/>
  <c r="AP3870" i="10"/>
  <c r="AO3870" i="10"/>
  <c r="AN3870" i="10"/>
  <c r="AM3870" i="10"/>
  <c r="AQ3869" i="10"/>
  <c r="AP3869" i="10"/>
  <c r="AO3869" i="10"/>
  <c r="AN3869" i="10"/>
  <c r="AM3869" i="10"/>
  <c r="AQ3868" i="10"/>
  <c r="AP3868" i="10"/>
  <c r="AO3868" i="10"/>
  <c r="AN3868" i="10"/>
  <c r="AM3868" i="10"/>
  <c r="AQ3867" i="10"/>
  <c r="AP3867" i="10"/>
  <c r="AO3867" i="10"/>
  <c r="AN3867" i="10"/>
  <c r="AM3867" i="10"/>
  <c r="AQ3866" i="10"/>
  <c r="AP3866" i="10"/>
  <c r="AO3866" i="10"/>
  <c r="AN3866" i="10"/>
  <c r="AM3866" i="10"/>
  <c r="AQ3865" i="10"/>
  <c r="AP3865" i="10"/>
  <c r="AO3865" i="10"/>
  <c r="AN3865" i="10"/>
  <c r="AM3865" i="10"/>
  <c r="AQ3864" i="10"/>
  <c r="AP3864" i="10"/>
  <c r="AO3864" i="10"/>
  <c r="AN3864" i="10"/>
  <c r="AM3864" i="10"/>
  <c r="AQ3863" i="10"/>
  <c r="AP3863" i="10"/>
  <c r="AO3863" i="10"/>
  <c r="AN3863" i="10"/>
  <c r="AM3863" i="10"/>
  <c r="AQ3862" i="10"/>
  <c r="AP3862" i="10"/>
  <c r="AO3862" i="10"/>
  <c r="AN3862" i="10"/>
  <c r="AM3862" i="10"/>
  <c r="AQ3861" i="10"/>
  <c r="AP3861" i="10"/>
  <c r="AO3861" i="10"/>
  <c r="AN3861" i="10"/>
  <c r="AM3861" i="10"/>
  <c r="AQ3860" i="10"/>
  <c r="AP3860" i="10"/>
  <c r="AO3860" i="10"/>
  <c r="AN3860" i="10"/>
  <c r="AM3860" i="10"/>
  <c r="AQ3859" i="10"/>
  <c r="AP3859" i="10"/>
  <c r="AO3859" i="10"/>
  <c r="AN3859" i="10"/>
  <c r="AM3859" i="10"/>
  <c r="AQ3858" i="10"/>
  <c r="AP3858" i="10"/>
  <c r="AO3858" i="10"/>
  <c r="AN3858" i="10"/>
  <c r="AM3858" i="10"/>
  <c r="AQ3857" i="10"/>
  <c r="AP3857" i="10"/>
  <c r="AO3857" i="10"/>
  <c r="AN3857" i="10"/>
  <c r="AM3857" i="10"/>
  <c r="AQ3856" i="10"/>
  <c r="AP3856" i="10"/>
  <c r="AO3856" i="10"/>
  <c r="AN3856" i="10"/>
  <c r="AM3856" i="10"/>
  <c r="AQ3855" i="10"/>
  <c r="AP3855" i="10"/>
  <c r="AO3855" i="10"/>
  <c r="AN3855" i="10"/>
  <c r="AM3855" i="10"/>
  <c r="AQ3854" i="10"/>
  <c r="AP3854" i="10"/>
  <c r="AO3854" i="10"/>
  <c r="AN3854" i="10"/>
  <c r="AM3854" i="10"/>
  <c r="AQ3853" i="10"/>
  <c r="AP3853" i="10"/>
  <c r="AO3853" i="10"/>
  <c r="AN3853" i="10"/>
  <c r="AM3853" i="10"/>
  <c r="AQ3852" i="10"/>
  <c r="AP3852" i="10"/>
  <c r="AO3852" i="10"/>
  <c r="AN3852" i="10"/>
  <c r="AM3852" i="10"/>
  <c r="AQ3851" i="10"/>
  <c r="AP3851" i="10"/>
  <c r="AO3851" i="10"/>
  <c r="AN3851" i="10"/>
  <c r="AM3851" i="10"/>
  <c r="AQ3850" i="10"/>
  <c r="AP3850" i="10"/>
  <c r="AO3850" i="10"/>
  <c r="AN3850" i="10"/>
  <c r="AM3850" i="10"/>
  <c r="AQ3849" i="10"/>
  <c r="AP3849" i="10"/>
  <c r="AO3849" i="10"/>
  <c r="AN3849" i="10"/>
  <c r="AM3849" i="10"/>
  <c r="AQ3848" i="10"/>
  <c r="AP3848" i="10"/>
  <c r="AO3848" i="10"/>
  <c r="AN3848" i="10"/>
  <c r="AM3848" i="10"/>
  <c r="AQ3847" i="10"/>
  <c r="AP3847" i="10"/>
  <c r="AO3847" i="10"/>
  <c r="AN3847" i="10"/>
  <c r="AM3847" i="10"/>
  <c r="AQ3846" i="10"/>
  <c r="AP3846" i="10"/>
  <c r="AO3846" i="10"/>
  <c r="AN3846" i="10"/>
  <c r="AM3846" i="10"/>
  <c r="AQ3845" i="10"/>
  <c r="AP3845" i="10"/>
  <c r="AO3845" i="10"/>
  <c r="AN3845" i="10"/>
  <c r="AM3845" i="10"/>
  <c r="AQ3844" i="10"/>
  <c r="AP3844" i="10"/>
  <c r="AO3844" i="10"/>
  <c r="AN3844" i="10"/>
  <c r="AM3844" i="10"/>
  <c r="AQ3843" i="10"/>
  <c r="AP3843" i="10"/>
  <c r="AO3843" i="10"/>
  <c r="AN3843" i="10"/>
  <c r="AM3843" i="10"/>
  <c r="AQ3842" i="10"/>
  <c r="AP3842" i="10"/>
  <c r="AO3842" i="10"/>
  <c r="AN3842" i="10"/>
  <c r="AM3842" i="10"/>
  <c r="AQ3841" i="10"/>
  <c r="AP3841" i="10"/>
  <c r="AO3841" i="10"/>
  <c r="AN3841" i="10"/>
  <c r="AM3841" i="10"/>
  <c r="AQ3840" i="10"/>
  <c r="AP3840" i="10"/>
  <c r="AO3840" i="10"/>
  <c r="AN3840" i="10"/>
  <c r="AM3840" i="10"/>
  <c r="AQ3839" i="10"/>
  <c r="AP3839" i="10"/>
  <c r="AO3839" i="10"/>
  <c r="AN3839" i="10"/>
  <c r="AM3839" i="10"/>
  <c r="AQ3838" i="10"/>
  <c r="AP3838" i="10"/>
  <c r="AO3838" i="10"/>
  <c r="AN3838" i="10"/>
  <c r="AM3838" i="10"/>
  <c r="AQ3837" i="10"/>
  <c r="AP3837" i="10"/>
  <c r="AO3837" i="10"/>
  <c r="AN3837" i="10"/>
  <c r="AM3837" i="10"/>
  <c r="AQ3836" i="10"/>
  <c r="AP3836" i="10"/>
  <c r="AO3836" i="10"/>
  <c r="AN3836" i="10"/>
  <c r="AM3836" i="10"/>
  <c r="AQ3835" i="10"/>
  <c r="AP3835" i="10"/>
  <c r="AO3835" i="10"/>
  <c r="AN3835" i="10"/>
  <c r="AM3835" i="10"/>
  <c r="AQ3834" i="10"/>
  <c r="AP3834" i="10"/>
  <c r="AO3834" i="10"/>
  <c r="AN3834" i="10"/>
  <c r="AM3834" i="10"/>
  <c r="AQ3833" i="10"/>
  <c r="AP3833" i="10"/>
  <c r="AO3833" i="10"/>
  <c r="AN3833" i="10"/>
  <c r="AM3833" i="10"/>
  <c r="AQ3832" i="10"/>
  <c r="AP3832" i="10"/>
  <c r="AO3832" i="10"/>
  <c r="AN3832" i="10"/>
  <c r="AM3832" i="10"/>
  <c r="AQ3831" i="10"/>
  <c r="AP3831" i="10"/>
  <c r="AO3831" i="10"/>
  <c r="AN3831" i="10"/>
  <c r="AM3831" i="10"/>
  <c r="AQ3830" i="10"/>
  <c r="AP3830" i="10"/>
  <c r="AO3830" i="10"/>
  <c r="AN3830" i="10"/>
  <c r="AM3830" i="10"/>
  <c r="AQ3829" i="10"/>
  <c r="AP3829" i="10"/>
  <c r="AO3829" i="10"/>
  <c r="AN3829" i="10"/>
  <c r="AM3829" i="10"/>
  <c r="AQ3828" i="10"/>
  <c r="AP3828" i="10"/>
  <c r="AO3828" i="10"/>
  <c r="AN3828" i="10"/>
  <c r="AM3828" i="10"/>
  <c r="AQ3827" i="10"/>
  <c r="AP3827" i="10"/>
  <c r="AO3827" i="10"/>
  <c r="AN3827" i="10"/>
  <c r="AM3827" i="10"/>
  <c r="AQ3826" i="10"/>
  <c r="AP3826" i="10"/>
  <c r="AO3826" i="10"/>
  <c r="AN3826" i="10"/>
  <c r="AM3826" i="10"/>
  <c r="AQ3825" i="10"/>
  <c r="AP3825" i="10"/>
  <c r="AO3825" i="10"/>
  <c r="AN3825" i="10"/>
  <c r="AM3825" i="10"/>
  <c r="AQ3824" i="10"/>
  <c r="AP3824" i="10"/>
  <c r="AO3824" i="10"/>
  <c r="AN3824" i="10"/>
  <c r="AM3824" i="10"/>
  <c r="AQ3823" i="10"/>
  <c r="AP3823" i="10"/>
  <c r="AO3823" i="10"/>
  <c r="AN3823" i="10"/>
  <c r="AM3823" i="10"/>
  <c r="AQ3822" i="10"/>
  <c r="AP3822" i="10"/>
  <c r="AO3822" i="10"/>
  <c r="AN3822" i="10"/>
  <c r="AM3822" i="10"/>
  <c r="AQ3821" i="10"/>
  <c r="AP3821" i="10"/>
  <c r="AO3821" i="10"/>
  <c r="AN3821" i="10"/>
  <c r="AM3821" i="10"/>
  <c r="AQ3820" i="10"/>
  <c r="AP3820" i="10"/>
  <c r="AO3820" i="10"/>
  <c r="AN3820" i="10"/>
  <c r="AM3820" i="10"/>
  <c r="AQ3819" i="10"/>
  <c r="AP3819" i="10"/>
  <c r="AO3819" i="10"/>
  <c r="AN3819" i="10"/>
  <c r="AM3819" i="10"/>
  <c r="AQ3818" i="10"/>
  <c r="AP3818" i="10"/>
  <c r="AO3818" i="10"/>
  <c r="AN3818" i="10"/>
  <c r="AM3818" i="10"/>
  <c r="AQ3817" i="10"/>
  <c r="AP3817" i="10"/>
  <c r="AO3817" i="10"/>
  <c r="AN3817" i="10"/>
  <c r="AM3817" i="10"/>
  <c r="AQ3816" i="10"/>
  <c r="AP3816" i="10"/>
  <c r="AO3816" i="10"/>
  <c r="AN3816" i="10"/>
  <c r="AM3816" i="10"/>
  <c r="AQ3815" i="10"/>
  <c r="AP3815" i="10"/>
  <c r="AO3815" i="10"/>
  <c r="AN3815" i="10"/>
  <c r="AM3815" i="10"/>
  <c r="AQ3814" i="10"/>
  <c r="AP3814" i="10"/>
  <c r="AO3814" i="10"/>
  <c r="AN3814" i="10"/>
  <c r="AM3814" i="10"/>
  <c r="AQ3813" i="10"/>
  <c r="AP3813" i="10"/>
  <c r="AO3813" i="10"/>
  <c r="AN3813" i="10"/>
  <c r="AM3813" i="10"/>
  <c r="AQ3812" i="10"/>
  <c r="AP3812" i="10"/>
  <c r="AO3812" i="10"/>
  <c r="AN3812" i="10"/>
  <c r="AM3812" i="10"/>
  <c r="AQ3811" i="10"/>
  <c r="AP3811" i="10"/>
  <c r="AO3811" i="10"/>
  <c r="AN3811" i="10"/>
  <c r="AM3811" i="10"/>
  <c r="AQ3810" i="10"/>
  <c r="AP3810" i="10"/>
  <c r="AO3810" i="10"/>
  <c r="AN3810" i="10"/>
  <c r="AM3810" i="10"/>
  <c r="AQ3809" i="10"/>
  <c r="AP3809" i="10"/>
  <c r="AO3809" i="10"/>
  <c r="AN3809" i="10"/>
  <c r="AM3809" i="10"/>
  <c r="AQ3808" i="10"/>
  <c r="AP3808" i="10"/>
  <c r="AO3808" i="10"/>
  <c r="AN3808" i="10"/>
  <c r="AM3808" i="10"/>
  <c r="AQ3807" i="10"/>
  <c r="AP3807" i="10"/>
  <c r="AO3807" i="10"/>
  <c r="AN3807" i="10"/>
  <c r="AM3807" i="10"/>
  <c r="AQ3806" i="10"/>
  <c r="AP3806" i="10"/>
  <c r="AO3806" i="10"/>
  <c r="AN3806" i="10"/>
  <c r="AM3806" i="10"/>
  <c r="AQ3805" i="10"/>
  <c r="AP3805" i="10"/>
  <c r="AO3805" i="10"/>
  <c r="AN3805" i="10"/>
  <c r="AM3805" i="10"/>
  <c r="AQ3804" i="10"/>
  <c r="AP3804" i="10"/>
  <c r="AO3804" i="10"/>
  <c r="AN3804" i="10"/>
  <c r="AM3804" i="10"/>
  <c r="AQ3803" i="10"/>
  <c r="AP3803" i="10"/>
  <c r="AO3803" i="10"/>
  <c r="AN3803" i="10"/>
  <c r="AM3803" i="10"/>
  <c r="AQ3802" i="10"/>
  <c r="AP3802" i="10"/>
  <c r="AO3802" i="10"/>
  <c r="AN3802" i="10"/>
  <c r="AM3802" i="10"/>
  <c r="AQ3801" i="10"/>
  <c r="AP3801" i="10"/>
  <c r="AO3801" i="10"/>
  <c r="AN3801" i="10"/>
  <c r="AM3801" i="10"/>
  <c r="AQ3800" i="10"/>
  <c r="AP3800" i="10"/>
  <c r="AO3800" i="10"/>
  <c r="AN3800" i="10"/>
  <c r="AM3800" i="10"/>
  <c r="AQ3799" i="10"/>
  <c r="AP3799" i="10"/>
  <c r="AO3799" i="10"/>
  <c r="AN3799" i="10"/>
  <c r="AM3799" i="10"/>
  <c r="AQ3798" i="10"/>
  <c r="AP3798" i="10"/>
  <c r="AO3798" i="10"/>
  <c r="AN3798" i="10"/>
  <c r="AM3798" i="10"/>
  <c r="AQ3797" i="10"/>
  <c r="AP3797" i="10"/>
  <c r="AO3797" i="10"/>
  <c r="AN3797" i="10"/>
  <c r="AM3797" i="10"/>
  <c r="AQ3796" i="10"/>
  <c r="AP3796" i="10"/>
  <c r="AO3796" i="10"/>
  <c r="AN3796" i="10"/>
  <c r="AM3796" i="10"/>
  <c r="AQ3795" i="10"/>
  <c r="AP3795" i="10"/>
  <c r="AO3795" i="10"/>
  <c r="AN3795" i="10"/>
  <c r="AM3795" i="10"/>
  <c r="AQ3794" i="10"/>
  <c r="AP3794" i="10"/>
  <c r="AO3794" i="10"/>
  <c r="AN3794" i="10"/>
  <c r="AM3794" i="10"/>
  <c r="AQ3793" i="10"/>
  <c r="AP3793" i="10"/>
  <c r="AO3793" i="10"/>
  <c r="AN3793" i="10"/>
  <c r="AM3793" i="10"/>
  <c r="AQ3792" i="10"/>
  <c r="AP3792" i="10"/>
  <c r="AO3792" i="10"/>
  <c r="AN3792" i="10"/>
  <c r="AM3792" i="10"/>
  <c r="AQ3791" i="10"/>
  <c r="AP3791" i="10"/>
  <c r="AO3791" i="10"/>
  <c r="AN3791" i="10"/>
  <c r="AM3791" i="10"/>
  <c r="AQ3790" i="10"/>
  <c r="AP3790" i="10"/>
  <c r="AO3790" i="10"/>
  <c r="AN3790" i="10"/>
  <c r="AM3790" i="10"/>
  <c r="AQ3789" i="10"/>
  <c r="AP3789" i="10"/>
  <c r="AO3789" i="10"/>
  <c r="AN3789" i="10"/>
  <c r="AM3789" i="10"/>
  <c r="AQ3788" i="10"/>
  <c r="AP3788" i="10"/>
  <c r="AO3788" i="10"/>
  <c r="AN3788" i="10"/>
  <c r="AM3788" i="10"/>
  <c r="AQ3787" i="10"/>
  <c r="AP3787" i="10"/>
  <c r="AO3787" i="10"/>
  <c r="AN3787" i="10"/>
  <c r="AM3787" i="10"/>
  <c r="AQ3786" i="10"/>
  <c r="AP3786" i="10"/>
  <c r="AO3786" i="10"/>
  <c r="AN3786" i="10"/>
  <c r="AM3786" i="10"/>
  <c r="AQ3785" i="10"/>
  <c r="AP3785" i="10"/>
  <c r="AO3785" i="10"/>
  <c r="AN3785" i="10"/>
  <c r="AM3785" i="10"/>
  <c r="AQ3784" i="10"/>
  <c r="AP3784" i="10"/>
  <c r="AO3784" i="10"/>
  <c r="AN3784" i="10"/>
  <c r="AM3784" i="10"/>
  <c r="AQ3783" i="10"/>
  <c r="AP3783" i="10"/>
  <c r="AO3783" i="10"/>
  <c r="AN3783" i="10"/>
  <c r="AM3783" i="10"/>
  <c r="AQ3782" i="10"/>
  <c r="AP3782" i="10"/>
  <c r="AO3782" i="10"/>
  <c r="AN3782" i="10"/>
  <c r="AM3782" i="10"/>
  <c r="AQ3781" i="10"/>
  <c r="AP3781" i="10"/>
  <c r="AO3781" i="10"/>
  <c r="AN3781" i="10"/>
  <c r="AM3781" i="10"/>
  <c r="AQ3780" i="10"/>
  <c r="AP3780" i="10"/>
  <c r="AO3780" i="10"/>
  <c r="AN3780" i="10"/>
  <c r="AM3780" i="10"/>
  <c r="AQ3779" i="10"/>
  <c r="AP3779" i="10"/>
  <c r="AO3779" i="10"/>
  <c r="AN3779" i="10"/>
  <c r="AM3779" i="10"/>
  <c r="AQ3778" i="10"/>
  <c r="AP3778" i="10"/>
  <c r="AO3778" i="10"/>
  <c r="AN3778" i="10"/>
  <c r="AM3778" i="10"/>
  <c r="AQ3777" i="10"/>
  <c r="AP3777" i="10"/>
  <c r="AO3777" i="10"/>
  <c r="AN3777" i="10"/>
  <c r="AM3777" i="10"/>
  <c r="AQ3776" i="10"/>
  <c r="AP3776" i="10"/>
  <c r="AO3776" i="10"/>
  <c r="AN3776" i="10"/>
  <c r="AM3776" i="10"/>
  <c r="AQ3775" i="10"/>
  <c r="AP3775" i="10"/>
  <c r="AO3775" i="10"/>
  <c r="AN3775" i="10"/>
  <c r="AM3775" i="10"/>
  <c r="AQ3774" i="10"/>
  <c r="AP3774" i="10"/>
  <c r="AO3774" i="10"/>
  <c r="AN3774" i="10"/>
  <c r="AM3774" i="10"/>
  <c r="AQ3773" i="10"/>
  <c r="AP3773" i="10"/>
  <c r="AO3773" i="10"/>
  <c r="AN3773" i="10"/>
  <c r="AM3773" i="10"/>
  <c r="AQ3772" i="10"/>
  <c r="AP3772" i="10"/>
  <c r="AO3772" i="10"/>
  <c r="AN3772" i="10"/>
  <c r="AM3772" i="10"/>
  <c r="AQ3771" i="10"/>
  <c r="AP3771" i="10"/>
  <c r="AO3771" i="10"/>
  <c r="AN3771" i="10"/>
  <c r="AM3771" i="10"/>
  <c r="AQ3770" i="10"/>
  <c r="AP3770" i="10"/>
  <c r="AO3770" i="10"/>
  <c r="AN3770" i="10"/>
  <c r="AM3770" i="10"/>
  <c r="AQ3769" i="10"/>
  <c r="AP3769" i="10"/>
  <c r="AO3769" i="10"/>
  <c r="AN3769" i="10"/>
  <c r="AM3769" i="10"/>
  <c r="AQ3768" i="10"/>
  <c r="AP3768" i="10"/>
  <c r="AO3768" i="10"/>
  <c r="AN3768" i="10"/>
  <c r="AM3768" i="10"/>
  <c r="AQ3767" i="10"/>
  <c r="AP3767" i="10"/>
  <c r="AO3767" i="10"/>
  <c r="AN3767" i="10"/>
  <c r="AM3767" i="10"/>
  <c r="AQ3766" i="10"/>
  <c r="AP3766" i="10"/>
  <c r="AO3766" i="10"/>
  <c r="AN3766" i="10"/>
  <c r="AM3766" i="10"/>
  <c r="AQ3765" i="10"/>
  <c r="AP3765" i="10"/>
  <c r="AO3765" i="10"/>
  <c r="AN3765" i="10"/>
  <c r="AM3765" i="10"/>
  <c r="AQ3764" i="10"/>
  <c r="AP3764" i="10"/>
  <c r="AO3764" i="10"/>
  <c r="AN3764" i="10"/>
  <c r="AM3764" i="10"/>
  <c r="AQ3763" i="10"/>
  <c r="AP3763" i="10"/>
  <c r="AO3763" i="10"/>
  <c r="AN3763" i="10"/>
  <c r="AM3763" i="10"/>
  <c r="AQ3762" i="10"/>
  <c r="AP3762" i="10"/>
  <c r="AO3762" i="10"/>
  <c r="AN3762" i="10"/>
  <c r="AM3762" i="10"/>
  <c r="AQ3761" i="10"/>
  <c r="AP3761" i="10"/>
  <c r="AO3761" i="10"/>
  <c r="AN3761" i="10"/>
  <c r="AM3761" i="10"/>
  <c r="AQ3760" i="10"/>
  <c r="AP3760" i="10"/>
  <c r="AO3760" i="10"/>
  <c r="AN3760" i="10"/>
  <c r="AM3760" i="10"/>
  <c r="AQ3759" i="10"/>
  <c r="AP3759" i="10"/>
  <c r="AO3759" i="10"/>
  <c r="AN3759" i="10"/>
  <c r="AM3759" i="10"/>
  <c r="AQ3758" i="10"/>
  <c r="AP3758" i="10"/>
  <c r="AO3758" i="10"/>
  <c r="AN3758" i="10"/>
  <c r="AM3758" i="10"/>
  <c r="AQ3757" i="10"/>
  <c r="AP3757" i="10"/>
  <c r="AO3757" i="10"/>
  <c r="AN3757" i="10"/>
  <c r="AM3757" i="10"/>
  <c r="AQ3756" i="10"/>
  <c r="AP3756" i="10"/>
  <c r="AO3756" i="10"/>
  <c r="AN3756" i="10"/>
  <c r="AM3756" i="10"/>
  <c r="AQ3755" i="10"/>
  <c r="AP3755" i="10"/>
  <c r="AO3755" i="10"/>
  <c r="AN3755" i="10"/>
  <c r="AM3755" i="10"/>
  <c r="AQ3754" i="10"/>
  <c r="AP3754" i="10"/>
  <c r="AO3754" i="10"/>
  <c r="AN3754" i="10"/>
  <c r="AM3754" i="10"/>
  <c r="AQ3753" i="10"/>
  <c r="AP3753" i="10"/>
  <c r="AO3753" i="10"/>
  <c r="AN3753" i="10"/>
  <c r="AM3753" i="10"/>
  <c r="AQ3752" i="10"/>
  <c r="AP3752" i="10"/>
  <c r="AO3752" i="10"/>
  <c r="AN3752" i="10"/>
  <c r="AM3752" i="10"/>
  <c r="AQ3751" i="10"/>
  <c r="AP3751" i="10"/>
  <c r="AO3751" i="10"/>
  <c r="AN3751" i="10"/>
  <c r="AM3751" i="10"/>
  <c r="AQ3750" i="10"/>
  <c r="AP3750" i="10"/>
  <c r="AO3750" i="10"/>
  <c r="AN3750" i="10"/>
  <c r="AM3750" i="10"/>
  <c r="AQ3749" i="10"/>
  <c r="AP3749" i="10"/>
  <c r="AO3749" i="10"/>
  <c r="AN3749" i="10"/>
  <c r="AM3749" i="10"/>
  <c r="AQ3748" i="10"/>
  <c r="AP3748" i="10"/>
  <c r="AO3748" i="10"/>
  <c r="AN3748" i="10"/>
  <c r="AM3748" i="10"/>
  <c r="AQ3747" i="10"/>
  <c r="AP3747" i="10"/>
  <c r="AO3747" i="10"/>
  <c r="AN3747" i="10"/>
  <c r="AM3747" i="10"/>
  <c r="AQ3746" i="10"/>
  <c r="AP3746" i="10"/>
  <c r="AO3746" i="10"/>
  <c r="AN3746" i="10"/>
  <c r="AM3746" i="10"/>
  <c r="AQ3745" i="10"/>
  <c r="AP3745" i="10"/>
  <c r="AO3745" i="10"/>
  <c r="AN3745" i="10"/>
  <c r="AM3745" i="10"/>
  <c r="AQ3744" i="10"/>
  <c r="AP3744" i="10"/>
  <c r="AO3744" i="10"/>
  <c r="AN3744" i="10"/>
  <c r="AM3744" i="10"/>
  <c r="AQ3743" i="10"/>
  <c r="AP3743" i="10"/>
  <c r="AO3743" i="10"/>
  <c r="AN3743" i="10"/>
  <c r="AM3743" i="10"/>
  <c r="AQ3742" i="10"/>
  <c r="AP3742" i="10"/>
  <c r="AO3742" i="10"/>
  <c r="AN3742" i="10"/>
  <c r="AM3742" i="10"/>
  <c r="AQ3741" i="10"/>
  <c r="AP3741" i="10"/>
  <c r="AO3741" i="10"/>
  <c r="AN3741" i="10"/>
  <c r="AM3741" i="10"/>
  <c r="AQ3740" i="10"/>
  <c r="AP3740" i="10"/>
  <c r="AO3740" i="10"/>
  <c r="AN3740" i="10"/>
  <c r="AM3740" i="10"/>
  <c r="AQ3739" i="10"/>
  <c r="AP3739" i="10"/>
  <c r="AO3739" i="10"/>
  <c r="AN3739" i="10"/>
  <c r="AM3739" i="10"/>
  <c r="AQ3738" i="10"/>
  <c r="AP3738" i="10"/>
  <c r="AO3738" i="10"/>
  <c r="AN3738" i="10"/>
  <c r="AM3738" i="10"/>
  <c r="AQ3737" i="10"/>
  <c r="AP3737" i="10"/>
  <c r="AO3737" i="10"/>
  <c r="AN3737" i="10"/>
  <c r="AM3737" i="10"/>
  <c r="AQ3736" i="10"/>
  <c r="AP3736" i="10"/>
  <c r="AO3736" i="10"/>
  <c r="AN3736" i="10"/>
  <c r="AM3736" i="10"/>
  <c r="AQ3735" i="10"/>
  <c r="AP3735" i="10"/>
  <c r="AO3735" i="10"/>
  <c r="AN3735" i="10"/>
  <c r="AM3735" i="10"/>
  <c r="AQ3734" i="10"/>
  <c r="AP3734" i="10"/>
  <c r="AO3734" i="10"/>
  <c r="AN3734" i="10"/>
  <c r="AM3734" i="10"/>
  <c r="AQ3733" i="10"/>
  <c r="AP3733" i="10"/>
  <c r="AO3733" i="10"/>
  <c r="AN3733" i="10"/>
  <c r="AM3733" i="10"/>
  <c r="AQ3732" i="10"/>
  <c r="AP3732" i="10"/>
  <c r="AO3732" i="10"/>
  <c r="AN3732" i="10"/>
  <c r="AM3732" i="10"/>
  <c r="AQ3731" i="10"/>
  <c r="AP3731" i="10"/>
  <c r="AO3731" i="10"/>
  <c r="AN3731" i="10"/>
  <c r="AM3731" i="10"/>
  <c r="AQ3730" i="10"/>
  <c r="AP3730" i="10"/>
  <c r="AO3730" i="10"/>
  <c r="AN3730" i="10"/>
  <c r="AM3730" i="10"/>
  <c r="AQ3729" i="10"/>
  <c r="AP3729" i="10"/>
  <c r="AO3729" i="10"/>
  <c r="AN3729" i="10"/>
  <c r="AM3729" i="10"/>
  <c r="AQ3728" i="10"/>
  <c r="AP3728" i="10"/>
  <c r="AO3728" i="10"/>
  <c r="AN3728" i="10"/>
  <c r="AM3728" i="10"/>
  <c r="AQ3727" i="10"/>
  <c r="AP3727" i="10"/>
  <c r="AO3727" i="10"/>
  <c r="AN3727" i="10"/>
  <c r="AM3727" i="10"/>
  <c r="AQ3726" i="10"/>
  <c r="AP3726" i="10"/>
  <c r="AO3726" i="10"/>
  <c r="AN3726" i="10"/>
  <c r="AM3726" i="10"/>
  <c r="AQ3725" i="10"/>
  <c r="AP3725" i="10"/>
  <c r="AO3725" i="10"/>
  <c r="AN3725" i="10"/>
  <c r="AM3725" i="10"/>
  <c r="AQ3724" i="10"/>
  <c r="AP3724" i="10"/>
  <c r="AO3724" i="10"/>
  <c r="AN3724" i="10"/>
  <c r="AM3724" i="10"/>
  <c r="AQ3723" i="10"/>
  <c r="AP3723" i="10"/>
  <c r="AO3723" i="10"/>
  <c r="AN3723" i="10"/>
  <c r="AM3723" i="10"/>
  <c r="AQ3722" i="10"/>
  <c r="AP3722" i="10"/>
  <c r="AO3722" i="10"/>
  <c r="AN3722" i="10"/>
  <c r="AM3722" i="10"/>
  <c r="AQ3721" i="10"/>
  <c r="AP3721" i="10"/>
  <c r="AO3721" i="10"/>
  <c r="AN3721" i="10"/>
  <c r="AM3721" i="10"/>
  <c r="AQ3720" i="10"/>
  <c r="AP3720" i="10"/>
  <c r="AO3720" i="10"/>
  <c r="AN3720" i="10"/>
  <c r="AM3720" i="10"/>
  <c r="AQ3719" i="10"/>
  <c r="AP3719" i="10"/>
  <c r="AO3719" i="10"/>
  <c r="AN3719" i="10"/>
  <c r="AM3719" i="10"/>
  <c r="AQ3718" i="10"/>
  <c r="AP3718" i="10"/>
  <c r="AO3718" i="10"/>
  <c r="AN3718" i="10"/>
  <c r="AM3718" i="10"/>
  <c r="AQ3717" i="10"/>
  <c r="AP3717" i="10"/>
  <c r="AO3717" i="10"/>
  <c r="AN3717" i="10"/>
  <c r="AM3717" i="10"/>
  <c r="AQ3716" i="10"/>
  <c r="AP3716" i="10"/>
  <c r="AO3716" i="10"/>
  <c r="AN3716" i="10"/>
  <c r="AM3716" i="10"/>
  <c r="AQ3715" i="10"/>
  <c r="AP3715" i="10"/>
  <c r="AO3715" i="10"/>
  <c r="AN3715" i="10"/>
  <c r="AM3715" i="10"/>
  <c r="AQ3714" i="10"/>
  <c r="AP3714" i="10"/>
  <c r="AO3714" i="10"/>
  <c r="AN3714" i="10"/>
  <c r="AM3714" i="10"/>
  <c r="AQ3713" i="10"/>
  <c r="AP3713" i="10"/>
  <c r="AO3713" i="10"/>
  <c r="AN3713" i="10"/>
  <c r="AM3713" i="10"/>
  <c r="AQ3712" i="10"/>
  <c r="AP3712" i="10"/>
  <c r="AO3712" i="10"/>
  <c r="AN3712" i="10"/>
  <c r="AM3712" i="10"/>
  <c r="AQ3711" i="10"/>
  <c r="AP3711" i="10"/>
  <c r="AO3711" i="10"/>
  <c r="AN3711" i="10"/>
  <c r="AM3711" i="10"/>
  <c r="AQ3710" i="10"/>
  <c r="AP3710" i="10"/>
  <c r="AO3710" i="10"/>
  <c r="AN3710" i="10"/>
  <c r="AM3710" i="10"/>
  <c r="AQ3709" i="10"/>
  <c r="AP3709" i="10"/>
  <c r="AO3709" i="10"/>
  <c r="AN3709" i="10"/>
  <c r="AM3709" i="10"/>
  <c r="AQ3708" i="10"/>
  <c r="AP3708" i="10"/>
  <c r="AO3708" i="10"/>
  <c r="AN3708" i="10"/>
  <c r="AM3708" i="10"/>
  <c r="AQ3707" i="10"/>
  <c r="AP3707" i="10"/>
  <c r="AO3707" i="10"/>
  <c r="AN3707" i="10"/>
  <c r="AM3707" i="10"/>
  <c r="AQ3706" i="10"/>
  <c r="AP3706" i="10"/>
  <c r="AO3706" i="10"/>
  <c r="AN3706" i="10"/>
  <c r="AM3706" i="10"/>
  <c r="AQ3705" i="10"/>
  <c r="AP3705" i="10"/>
  <c r="AO3705" i="10"/>
  <c r="AN3705" i="10"/>
  <c r="AM3705" i="10"/>
  <c r="AQ3704" i="10"/>
  <c r="AP3704" i="10"/>
  <c r="AO3704" i="10"/>
  <c r="AN3704" i="10"/>
  <c r="AM3704" i="10"/>
  <c r="AQ3703" i="10"/>
  <c r="AP3703" i="10"/>
  <c r="AO3703" i="10"/>
  <c r="AN3703" i="10"/>
  <c r="AM3703" i="10"/>
  <c r="AQ3702" i="10"/>
  <c r="AP3702" i="10"/>
  <c r="AO3702" i="10"/>
  <c r="AN3702" i="10"/>
  <c r="AM3702" i="10"/>
  <c r="AQ3701" i="10"/>
  <c r="AP3701" i="10"/>
  <c r="AO3701" i="10"/>
  <c r="AN3701" i="10"/>
  <c r="AM3701" i="10"/>
  <c r="AQ3700" i="10"/>
  <c r="AP3700" i="10"/>
  <c r="AO3700" i="10"/>
  <c r="AN3700" i="10"/>
  <c r="AM3700" i="10"/>
  <c r="AQ3699" i="10"/>
  <c r="AP3699" i="10"/>
  <c r="AO3699" i="10"/>
  <c r="AN3699" i="10"/>
  <c r="AM3699" i="10"/>
  <c r="AQ3698" i="10"/>
  <c r="AP3698" i="10"/>
  <c r="AO3698" i="10"/>
  <c r="AN3698" i="10"/>
  <c r="AM3698" i="10"/>
  <c r="AQ3697" i="10"/>
  <c r="AP3697" i="10"/>
  <c r="AO3697" i="10"/>
  <c r="AN3697" i="10"/>
  <c r="AM3697" i="10"/>
  <c r="AQ3696" i="10"/>
  <c r="AP3696" i="10"/>
  <c r="AO3696" i="10"/>
  <c r="AN3696" i="10"/>
  <c r="AM3696" i="10"/>
  <c r="AQ3695" i="10"/>
  <c r="AP3695" i="10"/>
  <c r="AO3695" i="10"/>
  <c r="AN3695" i="10"/>
  <c r="AM3695" i="10"/>
  <c r="AQ3694" i="10"/>
  <c r="AP3694" i="10"/>
  <c r="AO3694" i="10"/>
  <c r="AN3694" i="10"/>
  <c r="AM3694" i="10"/>
  <c r="AQ3693" i="10"/>
  <c r="AP3693" i="10"/>
  <c r="AO3693" i="10"/>
  <c r="AN3693" i="10"/>
  <c r="AM3693" i="10"/>
  <c r="AQ3692" i="10"/>
  <c r="AP3692" i="10"/>
  <c r="AO3692" i="10"/>
  <c r="AN3692" i="10"/>
  <c r="AM3692" i="10"/>
  <c r="AQ3691" i="10"/>
  <c r="AP3691" i="10"/>
  <c r="AO3691" i="10"/>
  <c r="AN3691" i="10"/>
  <c r="AM3691" i="10"/>
  <c r="AQ3690" i="10"/>
  <c r="AP3690" i="10"/>
  <c r="AO3690" i="10"/>
  <c r="AN3690" i="10"/>
  <c r="AM3690" i="10"/>
  <c r="AQ3689" i="10"/>
  <c r="AP3689" i="10"/>
  <c r="AO3689" i="10"/>
  <c r="AN3689" i="10"/>
  <c r="AM3689" i="10"/>
  <c r="AQ3688" i="10"/>
  <c r="AP3688" i="10"/>
  <c r="AO3688" i="10"/>
  <c r="AN3688" i="10"/>
  <c r="AM3688" i="10"/>
  <c r="AQ3687" i="10"/>
  <c r="AP3687" i="10"/>
  <c r="AO3687" i="10"/>
  <c r="AN3687" i="10"/>
  <c r="AM3687" i="10"/>
  <c r="AQ3686" i="10"/>
  <c r="AP3686" i="10"/>
  <c r="AO3686" i="10"/>
  <c r="AN3686" i="10"/>
  <c r="AM3686" i="10"/>
  <c r="AQ3685" i="10"/>
  <c r="AP3685" i="10"/>
  <c r="AO3685" i="10"/>
  <c r="AN3685" i="10"/>
  <c r="AM3685" i="10"/>
  <c r="AQ3684" i="10"/>
  <c r="AP3684" i="10"/>
  <c r="AO3684" i="10"/>
  <c r="AN3684" i="10"/>
  <c r="AM3684" i="10"/>
  <c r="AQ3683" i="10"/>
  <c r="AP3683" i="10"/>
  <c r="AO3683" i="10"/>
  <c r="AN3683" i="10"/>
  <c r="AM3683" i="10"/>
  <c r="AQ3682" i="10"/>
  <c r="AP3682" i="10"/>
  <c r="AO3682" i="10"/>
  <c r="AN3682" i="10"/>
  <c r="AM3682" i="10"/>
  <c r="AQ3681" i="10"/>
  <c r="AP3681" i="10"/>
  <c r="AO3681" i="10"/>
  <c r="AN3681" i="10"/>
  <c r="AM3681" i="10"/>
  <c r="AQ3680" i="10"/>
  <c r="AP3680" i="10"/>
  <c r="AO3680" i="10"/>
  <c r="AN3680" i="10"/>
  <c r="AM3680" i="10"/>
  <c r="AQ3679" i="10"/>
  <c r="AP3679" i="10"/>
  <c r="AO3679" i="10"/>
  <c r="AN3679" i="10"/>
  <c r="AM3679" i="10"/>
  <c r="AQ3678" i="10"/>
  <c r="AP3678" i="10"/>
  <c r="AO3678" i="10"/>
  <c r="AN3678" i="10"/>
  <c r="AM3678" i="10"/>
  <c r="AQ3677" i="10"/>
  <c r="AP3677" i="10"/>
  <c r="AO3677" i="10"/>
  <c r="AN3677" i="10"/>
  <c r="AM3677" i="10"/>
  <c r="AQ3676" i="10"/>
  <c r="AP3676" i="10"/>
  <c r="AO3676" i="10"/>
  <c r="AN3676" i="10"/>
  <c r="AM3676" i="10"/>
  <c r="AQ3675" i="10"/>
  <c r="AP3675" i="10"/>
  <c r="AO3675" i="10"/>
  <c r="AN3675" i="10"/>
  <c r="AM3675" i="10"/>
  <c r="AQ3674" i="10"/>
  <c r="AP3674" i="10"/>
  <c r="AO3674" i="10"/>
  <c r="AN3674" i="10"/>
  <c r="AM3674" i="10"/>
  <c r="AQ3673" i="10"/>
  <c r="AP3673" i="10"/>
  <c r="AO3673" i="10"/>
  <c r="AN3673" i="10"/>
  <c r="AM3673" i="10"/>
  <c r="AQ3672" i="10"/>
  <c r="AP3672" i="10"/>
  <c r="AO3672" i="10"/>
  <c r="AN3672" i="10"/>
  <c r="AM3672" i="10"/>
  <c r="AQ3671" i="10"/>
  <c r="AP3671" i="10"/>
  <c r="AO3671" i="10"/>
  <c r="AN3671" i="10"/>
  <c r="AM3671" i="10"/>
  <c r="AQ3670" i="10"/>
  <c r="AP3670" i="10"/>
  <c r="AO3670" i="10"/>
  <c r="AN3670" i="10"/>
  <c r="AM3670" i="10"/>
  <c r="AQ3669" i="10"/>
  <c r="AP3669" i="10"/>
  <c r="AO3669" i="10"/>
  <c r="AN3669" i="10"/>
  <c r="AM3669" i="10"/>
  <c r="AQ3668" i="10"/>
  <c r="AP3668" i="10"/>
  <c r="AO3668" i="10"/>
  <c r="AN3668" i="10"/>
  <c r="AM3668" i="10"/>
  <c r="AQ3667" i="10"/>
  <c r="AP3667" i="10"/>
  <c r="AO3667" i="10"/>
  <c r="AN3667" i="10"/>
  <c r="AM3667" i="10"/>
  <c r="AQ3666" i="10"/>
  <c r="AP3666" i="10"/>
  <c r="AO3666" i="10"/>
  <c r="AN3666" i="10"/>
  <c r="AM3666" i="10"/>
  <c r="AQ3665" i="10"/>
  <c r="AP3665" i="10"/>
  <c r="AO3665" i="10"/>
  <c r="AN3665" i="10"/>
  <c r="AM3665" i="10"/>
  <c r="AQ3664" i="10"/>
  <c r="AP3664" i="10"/>
  <c r="AO3664" i="10"/>
  <c r="AN3664" i="10"/>
  <c r="AM3664" i="10"/>
  <c r="AQ3663" i="10"/>
  <c r="AP3663" i="10"/>
  <c r="AO3663" i="10"/>
  <c r="AN3663" i="10"/>
  <c r="AM3663" i="10"/>
  <c r="AQ3662" i="10"/>
  <c r="AP3662" i="10"/>
  <c r="AO3662" i="10"/>
  <c r="AN3662" i="10"/>
  <c r="AM3662" i="10"/>
  <c r="AQ3661" i="10"/>
  <c r="AP3661" i="10"/>
  <c r="AO3661" i="10"/>
  <c r="AN3661" i="10"/>
  <c r="AM3661" i="10"/>
  <c r="AQ3660" i="10"/>
  <c r="AP3660" i="10"/>
  <c r="AO3660" i="10"/>
  <c r="AN3660" i="10"/>
  <c r="AM3660" i="10"/>
  <c r="AQ3659" i="10"/>
  <c r="AP3659" i="10"/>
  <c r="AO3659" i="10"/>
  <c r="AN3659" i="10"/>
  <c r="AM3659" i="10"/>
  <c r="AQ3658" i="10"/>
  <c r="AP3658" i="10"/>
  <c r="AO3658" i="10"/>
  <c r="AN3658" i="10"/>
  <c r="AM3658" i="10"/>
  <c r="AQ3657" i="10"/>
  <c r="AP3657" i="10"/>
  <c r="AO3657" i="10"/>
  <c r="AN3657" i="10"/>
  <c r="AM3657" i="10"/>
  <c r="AQ3656" i="10"/>
  <c r="AP3656" i="10"/>
  <c r="AO3656" i="10"/>
  <c r="AN3656" i="10"/>
  <c r="AM3656" i="10"/>
  <c r="AQ3655" i="10"/>
  <c r="AP3655" i="10"/>
  <c r="AO3655" i="10"/>
  <c r="AN3655" i="10"/>
  <c r="AM3655" i="10"/>
  <c r="AQ3654" i="10"/>
  <c r="AP3654" i="10"/>
  <c r="AO3654" i="10"/>
  <c r="AN3654" i="10"/>
  <c r="AM3654" i="10"/>
  <c r="AQ3653" i="10"/>
  <c r="AP3653" i="10"/>
  <c r="AO3653" i="10"/>
  <c r="AN3653" i="10"/>
  <c r="AM3653" i="10"/>
  <c r="AQ3652" i="10"/>
  <c r="AP3652" i="10"/>
  <c r="AO3652" i="10"/>
  <c r="AN3652" i="10"/>
  <c r="AM3652" i="10"/>
  <c r="AQ3651" i="10"/>
  <c r="AP3651" i="10"/>
  <c r="AO3651" i="10"/>
  <c r="AN3651" i="10"/>
  <c r="AM3651" i="10"/>
  <c r="AQ3650" i="10"/>
  <c r="AP3650" i="10"/>
  <c r="AO3650" i="10"/>
  <c r="AN3650" i="10"/>
  <c r="AM3650" i="10"/>
  <c r="AQ3649" i="10"/>
  <c r="AP3649" i="10"/>
  <c r="AO3649" i="10"/>
  <c r="AN3649" i="10"/>
  <c r="AM3649" i="10"/>
  <c r="AQ3648" i="10"/>
  <c r="AP3648" i="10"/>
  <c r="AO3648" i="10"/>
  <c r="AN3648" i="10"/>
  <c r="AM3648" i="10"/>
  <c r="AQ3647" i="10"/>
  <c r="AP3647" i="10"/>
  <c r="AO3647" i="10"/>
  <c r="AN3647" i="10"/>
  <c r="AM3647" i="10"/>
  <c r="AQ3646" i="10"/>
  <c r="AP3646" i="10"/>
  <c r="AO3646" i="10"/>
  <c r="AN3646" i="10"/>
  <c r="AM3646" i="10"/>
  <c r="AQ3645" i="10"/>
  <c r="AP3645" i="10"/>
  <c r="AO3645" i="10"/>
  <c r="AN3645" i="10"/>
  <c r="AM3645" i="10"/>
  <c r="AQ3644" i="10"/>
  <c r="AP3644" i="10"/>
  <c r="AO3644" i="10"/>
  <c r="AN3644" i="10"/>
  <c r="AM3644" i="10"/>
  <c r="AQ3643" i="10"/>
  <c r="AP3643" i="10"/>
  <c r="AO3643" i="10"/>
  <c r="AN3643" i="10"/>
  <c r="AM3643" i="10"/>
  <c r="AQ3642" i="10"/>
  <c r="AP3642" i="10"/>
  <c r="AO3642" i="10"/>
  <c r="AN3642" i="10"/>
  <c r="AM3642" i="10"/>
  <c r="AQ3641" i="10"/>
  <c r="AP3641" i="10"/>
  <c r="AO3641" i="10"/>
  <c r="AN3641" i="10"/>
  <c r="AM3641" i="10"/>
  <c r="AQ3640" i="10"/>
  <c r="AP3640" i="10"/>
  <c r="AO3640" i="10"/>
  <c r="AN3640" i="10"/>
  <c r="AM3640" i="10"/>
  <c r="AQ3639" i="10"/>
  <c r="AP3639" i="10"/>
  <c r="AO3639" i="10"/>
  <c r="AN3639" i="10"/>
  <c r="AM3639" i="10"/>
  <c r="AQ3638" i="10"/>
  <c r="AP3638" i="10"/>
  <c r="AO3638" i="10"/>
  <c r="AN3638" i="10"/>
  <c r="AM3638" i="10"/>
  <c r="AQ3637" i="10"/>
  <c r="AP3637" i="10"/>
  <c r="AO3637" i="10"/>
  <c r="AN3637" i="10"/>
  <c r="AM3637" i="10"/>
  <c r="AQ3636" i="10"/>
  <c r="AP3636" i="10"/>
  <c r="AO3636" i="10"/>
  <c r="AN3636" i="10"/>
  <c r="AM3636" i="10"/>
  <c r="AQ3635" i="10"/>
  <c r="AP3635" i="10"/>
  <c r="AO3635" i="10"/>
  <c r="AN3635" i="10"/>
  <c r="AM3635" i="10"/>
  <c r="AQ3634" i="10"/>
  <c r="AP3634" i="10"/>
  <c r="AO3634" i="10"/>
  <c r="AN3634" i="10"/>
  <c r="AM3634" i="10"/>
  <c r="AQ3633" i="10"/>
  <c r="AP3633" i="10"/>
  <c r="AO3633" i="10"/>
  <c r="AN3633" i="10"/>
  <c r="AM3633" i="10"/>
  <c r="AQ3632" i="10"/>
  <c r="AP3632" i="10"/>
  <c r="AO3632" i="10"/>
  <c r="AN3632" i="10"/>
  <c r="AM3632" i="10"/>
  <c r="AQ3631" i="10"/>
  <c r="AP3631" i="10"/>
  <c r="AO3631" i="10"/>
  <c r="AN3631" i="10"/>
  <c r="AM3631" i="10"/>
  <c r="AQ3630" i="10"/>
  <c r="AP3630" i="10"/>
  <c r="AO3630" i="10"/>
  <c r="AN3630" i="10"/>
  <c r="AM3630" i="10"/>
  <c r="AQ3629" i="10"/>
  <c r="AP3629" i="10"/>
  <c r="AO3629" i="10"/>
  <c r="AN3629" i="10"/>
  <c r="AM3629" i="10"/>
  <c r="AQ3628" i="10"/>
  <c r="AP3628" i="10"/>
  <c r="AO3628" i="10"/>
  <c r="AN3628" i="10"/>
  <c r="AM3628" i="10"/>
  <c r="AQ3627" i="10"/>
  <c r="AP3627" i="10"/>
  <c r="AO3627" i="10"/>
  <c r="AN3627" i="10"/>
  <c r="AM3627" i="10"/>
  <c r="AQ3626" i="10"/>
  <c r="AP3626" i="10"/>
  <c r="AO3626" i="10"/>
  <c r="AN3626" i="10"/>
  <c r="AM3626" i="10"/>
  <c r="AQ3625" i="10"/>
  <c r="AP3625" i="10"/>
  <c r="AO3625" i="10"/>
  <c r="AN3625" i="10"/>
  <c r="AM3625" i="10"/>
  <c r="AQ3624" i="10"/>
  <c r="AP3624" i="10"/>
  <c r="AO3624" i="10"/>
  <c r="AN3624" i="10"/>
  <c r="AM3624" i="10"/>
  <c r="AQ3623" i="10"/>
  <c r="AP3623" i="10"/>
  <c r="AO3623" i="10"/>
  <c r="AN3623" i="10"/>
  <c r="AM3623" i="10"/>
  <c r="AQ3622" i="10"/>
  <c r="AP3622" i="10"/>
  <c r="AO3622" i="10"/>
  <c r="AN3622" i="10"/>
  <c r="AM3622" i="10"/>
  <c r="AQ3621" i="10"/>
  <c r="AP3621" i="10"/>
  <c r="AO3621" i="10"/>
  <c r="AN3621" i="10"/>
  <c r="AM3621" i="10"/>
  <c r="AQ3620" i="10"/>
  <c r="AP3620" i="10"/>
  <c r="AO3620" i="10"/>
  <c r="AN3620" i="10"/>
  <c r="AM3620" i="10"/>
  <c r="AQ3619" i="10"/>
  <c r="AP3619" i="10"/>
  <c r="AO3619" i="10"/>
  <c r="AN3619" i="10"/>
  <c r="AM3619" i="10"/>
  <c r="AQ3618" i="10"/>
  <c r="AP3618" i="10"/>
  <c r="AO3618" i="10"/>
  <c r="AN3618" i="10"/>
  <c r="AM3618" i="10"/>
  <c r="AQ3617" i="10"/>
  <c r="AP3617" i="10"/>
  <c r="AO3617" i="10"/>
  <c r="AN3617" i="10"/>
  <c r="AM3617" i="10"/>
  <c r="AQ3616" i="10"/>
  <c r="AP3616" i="10"/>
  <c r="AO3616" i="10"/>
  <c r="AN3616" i="10"/>
  <c r="AM3616" i="10"/>
  <c r="AQ3615" i="10"/>
  <c r="AP3615" i="10"/>
  <c r="AO3615" i="10"/>
  <c r="AN3615" i="10"/>
  <c r="AM3615" i="10"/>
  <c r="AQ3614" i="10"/>
  <c r="AP3614" i="10"/>
  <c r="AO3614" i="10"/>
  <c r="AN3614" i="10"/>
  <c r="AM3614" i="10"/>
  <c r="AQ3613" i="10"/>
  <c r="AP3613" i="10"/>
  <c r="AO3613" i="10"/>
  <c r="AN3613" i="10"/>
  <c r="AM3613" i="10"/>
  <c r="AQ3612" i="10"/>
  <c r="AP3612" i="10"/>
  <c r="AO3612" i="10"/>
  <c r="AN3612" i="10"/>
  <c r="AM3612" i="10"/>
  <c r="AQ3611" i="10"/>
  <c r="AP3611" i="10"/>
  <c r="AO3611" i="10"/>
  <c r="AN3611" i="10"/>
  <c r="AM3611" i="10"/>
  <c r="AQ3610" i="10"/>
  <c r="AP3610" i="10"/>
  <c r="AO3610" i="10"/>
  <c r="AN3610" i="10"/>
  <c r="AM3610" i="10"/>
  <c r="AQ3609" i="10"/>
  <c r="AP3609" i="10"/>
  <c r="AO3609" i="10"/>
  <c r="AN3609" i="10"/>
  <c r="AM3609" i="10"/>
  <c r="AQ3608" i="10"/>
  <c r="AP3608" i="10"/>
  <c r="AO3608" i="10"/>
  <c r="AN3608" i="10"/>
  <c r="AM3608" i="10"/>
  <c r="AQ3607" i="10"/>
  <c r="AP3607" i="10"/>
  <c r="AO3607" i="10"/>
  <c r="AN3607" i="10"/>
  <c r="AM3607" i="10"/>
  <c r="AQ3606" i="10"/>
  <c r="AP3606" i="10"/>
  <c r="AO3606" i="10"/>
  <c r="AN3606" i="10"/>
  <c r="AM3606" i="10"/>
  <c r="AQ3605" i="10"/>
  <c r="AP3605" i="10"/>
  <c r="AO3605" i="10"/>
  <c r="AN3605" i="10"/>
  <c r="AM3605" i="10"/>
  <c r="AQ3604" i="10"/>
  <c r="AP3604" i="10"/>
  <c r="AO3604" i="10"/>
  <c r="AN3604" i="10"/>
  <c r="AM3604" i="10"/>
  <c r="AQ3603" i="10"/>
  <c r="AP3603" i="10"/>
  <c r="AO3603" i="10"/>
  <c r="AN3603" i="10"/>
  <c r="AM3603" i="10"/>
  <c r="AQ3602" i="10"/>
  <c r="AP3602" i="10"/>
  <c r="AO3602" i="10"/>
  <c r="AN3602" i="10"/>
  <c r="AM3602" i="10"/>
  <c r="AQ3601" i="10"/>
  <c r="AP3601" i="10"/>
  <c r="AO3601" i="10"/>
  <c r="AN3601" i="10"/>
  <c r="AM3601" i="10"/>
  <c r="AQ3600" i="10"/>
  <c r="AP3600" i="10"/>
  <c r="AO3600" i="10"/>
  <c r="AN3600" i="10"/>
  <c r="AM3600" i="10"/>
  <c r="AQ3599" i="10"/>
  <c r="AP3599" i="10"/>
  <c r="AO3599" i="10"/>
  <c r="AN3599" i="10"/>
  <c r="AM3599" i="10"/>
  <c r="AQ3598" i="10"/>
  <c r="AP3598" i="10"/>
  <c r="AO3598" i="10"/>
  <c r="AN3598" i="10"/>
  <c r="AM3598" i="10"/>
  <c r="AQ3597" i="10"/>
  <c r="AP3597" i="10"/>
  <c r="AO3597" i="10"/>
  <c r="AN3597" i="10"/>
  <c r="AM3597" i="10"/>
  <c r="AQ3596" i="10"/>
  <c r="AP3596" i="10"/>
  <c r="AO3596" i="10"/>
  <c r="AN3596" i="10"/>
  <c r="AM3596" i="10"/>
  <c r="AQ3595" i="10"/>
  <c r="AP3595" i="10"/>
  <c r="AO3595" i="10"/>
  <c r="AN3595" i="10"/>
  <c r="AM3595" i="10"/>
  <c r="AQ3594" i="10"/>
  <c r="AP3594" i="10"/>
  <c r="AO3594" i="10"/>
  <c r="AN3594" i="10"/>
  <c r="AM3594" i="10"/>
  <c r="AQ3593" i="10"/>
  <c r="AP3593" i="10"/>
  <c r="AO3593" i="10"/>
  <c r="AN3593" i="10"/>
  <c r="AM3593" i="10"/>
  <c r="AQ3592" i="10"/>
  <c r="AP3592" i="10"/>
  <c r="AO3592" i="10"/>
  <c r="AN3592" i="10"/>
  <c r="AM3592" i="10"/>
  <c r="AQ3591" i="10"/>
  <c r="AP3591" i="10"/>
  <c r="AO3591" i="10"/>
  <c r="AN3591" i="10"/>
  <c r="AM3591" i="10"/>
  <c r="AQ3590" i="10"/>
  <c r="AP3590" i="10"/>
  <c r="AO3590" i="10"/>
  <c r="AN3590" i="10"/>
  <c r="AM3590" i="10"/>
  <c r="AQ3589" i="10"/>
  <c r="AP3589" i="10"/>
  <c r="AO3589" i="10"/>
  <c r="AN3589" i="10"/>
  <c r="AM3589" i="10"/>
  <c r="AQ3588" i="10"/>
  <c r="AP3588" i="10"/>
  <c r="AO3588" i="10"/>
  <c r="AN3588" i="10"/>
  <c r="AM3588" i="10"/>
  <c r="AQ3587" i="10"/>
  <c r="AP3587" i="10"/>
  <c r="AO3587" i="10"/>
  <c r="AN3587" i="10"/>
  <c r="AM3587" i="10"/>
  <c r="AQ3586" i="10"/>
  <c r="AP3586" i="10"/>
  <c r="AO3586" i="10"/>
  <c r="AN3586" i="10"/>
  <c r="AM3586" i="10"/>
  <c r="AQ3585" i="10"/>
  <c r="AP3585" i="10"/>
  <c r="AO3585" i="10"/>
  <c r="AN3585" i="10"/>
  <c r="AM3585" i="10"/>
  <c r="AQ3584" i="10"/>
  <c r="AP3584" i="10"/>
  <c r="AO3584" i="10"/>
  <c r="AN3584" i="10"/>
  <c r="AM3584" i="10"/>
  <c r="AQ3583" i="10"/>
  <c r="AP3583" i="10"/>
  <c r="AO3583" i="10"/>
  <c r="AN3583" i="10"/>
  <c r="AM3583" i="10"/>
  <c r="AQ3582" i="10"/>
  <c r="AP3582" i="10"/>
  <c r="AO3582" i="10"/>
  <c r="AN3582" i="10"/>
  <c r="AM3582" i="10"/>
  <c r="AQ3581" i="10"/>
  <c r="AP3581" i="10"/>
  <c r="AO3581" i="10"/>
  <c r="AN3581" i="10"/>
  <c r="AM3581" i="10"/>
  <c r="AQ3580" i="10"/>
  <c r="AP3580" i="10"/>
  <c r="AO3580" i="10"/>
  <c r="AN3580" i="10"/>
  <c r="AM3580" i="10"/>
  <c r="AQ3579" i="10"/>
  <c r="AP3579" i="10"/>
  <c r="AO3579" i="10"/>
  <c r="AN3579" i="10"/>
  <c r="AM3579" i="10"/>
  <c r="AQ3578" i="10"/>
  <c r="AP3578" i="10"/>
  <c r="AO3578" i="10"/>
  <c r="AN3578" i="10"/>
  <c r="AM3578" i="10"/>
  <c r="AQ3577" i="10"/>
  <c r="AP3577" i="10"/>
  <c r="AO3577" i="10"/>
  <c r="AN3577" i="10"/>
  <c r="AM3577" i="10"/>
  <c r="AQ3576" i="10"/>
  <c r="AP3576" i="10"/>
  <c r="AO3576" i="10"/>
  <c r="AN3576" i="10"/>
  <c r="AM3576" i="10"/>
  <c r="AQ3575" i="10"/>
  <c r="AP3575" i="10"/>
  <c r="AO3575" i="10"/>
  <c r="AN3575" i="10"/>
  <c r="AM3575" i="10"/>
  <c r="AQ3574" i="10"/>
  <c r="AP3574" i="10"/>
  <c r="AO3574" i="10"/>
  <c r="AN3574" i="10"/>
  <c r="AM3574" i="10"/>
  <c r="AQ3573" i="10"/>
  <c r="AP3573" i="10"/>
  <c r="AO3573" i="10"/>
  <c r="AN3573" i="10"/>
  <c r="AM3573" i="10"/>
  <c r="AQ3572" i="10"/>
  <c r="AP3572" i="10"/>
  <c r="AO3572" i="10"/>
  <c r="AN3572" i="10"/>
  <c r="AM3572" i="10"/>
  <c r="AQ3571" i="10"/>
  <c r="AP3571" i="10"/>
  <c r="AO3571" i="10"/>
  <c r="AN3571" i="10"/>
  <c r="AM3571" i="10"/>
  <c r="AQ3570" i="10"/>
  <c r="AP3570" i="10"/>
  <c r="AO3570" i="10"/>
  <c r="AN3570" i="10"/>
  <c r="AM3570" i="10"/>
  <c r="AQ3569" i="10"/>
  <c r="AP3569" i="10"/>
  <c r="AO3569" i="10"/>
  <c r="AN3569" i="10"/>
  <c r="AM3569" i="10"/>
  <c r="AQ3568" i="10"/>
  <c r="AP3568" i="10"/>
  <c r="AO3568" i="10"/>
  <c r="AN3568" i="10"/>
  <c r="AM3568" i="10"/>
  <c r="AQ3567" i="10"/>
  <c r="AP3567" i="10"/>
  <c r="AO3567" i="10"/>
  <c r="AN3567" i="10"/>
  <c r="AM3567" i="10"/>
  <c r="AQ3566" i="10"/>
  <c r="AP3566" i="10"/>
  <c r="AO3566" i="10"/>
  <c r="AN3566" i="10"/>
  <c r="AM3566" i="10"/>
  <c r="AQ3565" i="10"/>
  <c r="AP3565" i="10"/>
  <c r="AO3565" i="10"/>
  <c r="AN3565" i="10"/>
  <c r="AM3565" i="10"/>
  <c r="AQ3564" i="10"/>
  <c r="AP3564" i="10"/>
  <c r="AO3564" i="10"/>
  <c r="AN3564" i="10"/>
  <c r="AM3564" i="10"/>
  <c r="AQ3563" i="10"/>
  <c r="AP3563" i="10"/>
  <c r="AO3563" i="10"/>
  <c r="AN3563" i="10"/>
  <c r="AM3563" i="10"/>
  <c r="AQ3562" i="10"/>
  <c r="AP3562" i="10"/>
  <c r="AO3562" i="10"/>
  <c r="AN3562" i="10"/>
  <c r="AM3562" i="10"/>
  <c r="AQ3561" i="10"/>
  <c r="AP3561" i="10"/>
  <c r="AO3561" i="10"/>
  <c r="AN3561" i="10"/>
  <c r="AM3561" i="10"/>
  <c r="AQ3560" i="10"/>
  <c r="AP3560" i="10"/>
  <c r="AO3560" i="10"/>
  <c r="AN3560" i="10"/>
  <c r="AM3560" i="10"/>
  <c r="AQ3559" i="10"/>
  <c r="AP3559" i="10"/>
  <c r="AO3559" i="10"/>
  <c r="AN3559" i="10"/>
  <c r="AM3559" i="10"/>
  <c r="AQ3558" i="10"/>
  <c r="AP3558" i="10"/>
  <c r="AO3558" i="10"/>
  <c r="AN3558" i="10"/>
  <c r="AM3558" i="10"/>
  <c r="AQ3557" i="10"/>
  <c r="AP3557" i="10"/>
  <c r="AO3557" i="10"/>
  <c r="AN3557" i="10"/>
  <c r="AM3557" i="10"/>
  <c r="AQ3556" i="10"/>
  <c r="AP3556" i="10"/>
  <c r="AO3556" i="10"/>
  <c r="AN3556" i="10"/>
  <c r="AM3556" i="10"/>
  <c r="AQ3555" i="10"/>
  <c r="AP3555" i="10"/>
  <c r="AO3555" i="10"/>
  <c r="AN3555" i="10"/>
  <c r="AM3555" i="10"/>
  <c r="AQ3554" i="10"/>
  <c r="AP3554" i="10"/>
  <c r="AO3554" i="10"/>
  <c r="AN3554" i="10"/>
  <c r="AM3554" i="10"/>
  <c r="AQ3553" i="10"/>
  <c r="AP3553" i="10"/>
  <c r="AO3553" i="10"/>
  <c r="AN3553" i="10"/>
  <c r="AM3553" i="10"/>
  <c r="AQ3552" i="10"/>
  <c r="AP3552" i="10"/>
  <c r="AO3552" i="10"/>
  <c r="AN3552" i="10"/>
  <c r="AM3552" i="10"/>
  <c r="AQ3551" i="10"/>
  <c r="AP3551" i="10"/>
  <c r="AO3551" i="10"/>
  <c r="AN3551" i="10"/>
  <c r="AM3551" i="10"/>
  <c r="AQ3550" i="10"/>
  <c r="AP3550" i="10"/>
  <c r="AO3550" i="10"/>
  <c r="AN3550" i="10"/>
  <c r="AM3550" i="10"/>
  <c r="AQ3549" i="10"/>
  <c r="AP3549" i="10"/>
  <c r="AO3549" i="10"/>
  <c r="AN3549" i="10"/>
  <c r="AM3549" i="10"/>
  <c r="AQ3548" i="10"/>
  <c r="AP3548" i="10"/>
  <c r="AO3548" i="10"/>
  <c r="AN3548" i="10"/>
  <c r="AM3548" i="10"/>
  <c r="AQ3547" i="10"/>
  <c r="AP3547" i="10"/>
  <c r="AO3547" i="10"/>
  <c r="AN3547" i="10"/>
  <c r="AM3547" i="10"/>
  <c r="AQ3546" i="10"/>
  <c r="AP3546" i="10"/>
  <c r="AO3546" i="10"/>
  <c r="AN3546" i="10"/>
  <c r="AM3546" i="10"/>
  <c r="AQ3545" i="10"/>
  <c r="AP3545" i="10"/>
  <c r="AO3545" i="10"/>
  <c r="AN3545" i="10"/>
  <c r="AM3545" i="10"/>
  <c r="AQ3544" i="10"/>
  <c r="AP3544" i="10"/>
  <c r="AO3544" i="10"/>
  <c r="AN3544" i="10"/>
  <c r="AM3544" i="10"/>
  <c r="AQ3543" i="10"/>
  <c r="AP3543" i="10"/>
  <c r="AO3543" i="10"/>
  <c r="AN3543" i="10"/>
  <c r="AM3543" i="10"/>
  <c r="AQ3542" i="10"/>
  <c r="AP3542" i="10"/>
  <c r="AO3542" i="10"/>
  <c r="AN3542" i="10"/>
  <c r="AM3542" i="10"/>
  <c r="AQ3541" i="10"/>
  <c r="AP3541" i="10"/>
  <c r="AO3541" i="10"/>
  <c r="AN3541" i="10"/>
  <c r="AM3541" i="10"/>
  <c r="AQ3540" i="10"/>
  <c r="AP3540" i="10"/>
  <c r="AO3540" i="10"/>
  <c r="AN3540" i="10"/>
  <c r="AM3540" i="10"/>
  <c r="AQ3539" i="10"/>
  <c r="AP3539" i="10"/>
  <c r="AO3539" i="10"/>
  <c r="AN3539" i="10"/>
  <c r="AM3539" i="10"/>
  <c r="AQ3538" i="10"/>
  <c r="AP3538" i="10"/>
  <c r="AO3538" i="10"/>
  <c r="AN3538" i="10"/>
  <c r="AM3538" i="10"/>
  <c r="AQ3537" i="10"/>
  <c r="AP3537" i="10"/>
  <c r="AO3537" i="10"/>
  <c r="AN3537" i="10"/>
  <c r="AM3537" i="10"/>
  <c r="AQ3536" i="10"/>
  <c r="AP3536" i="10"/>
  <c r="AO3536" i="10"/>
  <c r="AN3536" i="10"/>
  <c r="AM3536" i="10"/>
  <c r="AQ3535" i="10"/>
  <c r="AP3535" i="10"/>
  <c r="AO3535" i="10"/>
  <c r="AN3535" i="10"/>
  <c r="AM3535" i="10"/>
  <c r="AQ3534" i="10"/>
  <c r="AP3534" i="10"/>
  <c r="AO3534" i="10"/>
  <c r="AN3534" i="10"/>
  <c r="AM3534" i="10"/>
  <c r="AQ3533" i="10"/>
  <c r="AP3533" i="10"/>
  <c r="AO3533" i="10"/>
  <c r="AN3533" i="10"/>
  <c r="AM3533" i="10"/>
  <c r="AQ3532" i="10"/>
  <c r="AP3532" i="10"/>
  <c r="AO3532" i="10"/>
  <c r="AN3532" i="10"/>
  <c r="AM3532" i="10"/>
  <c r="AQ3531" i="10"/>
  <c r="AP3531" i="10"/>
  <c r="AO3531" i="10"/>
  <c r="AN3531" i="10"/>
  <c r="AM3531" i="10"/>
  <c r="AQ3530" i="10"/>
  <c r="AP3530" i="10"/>
  <c r="AO3530" i="10"/>
  <c r="AN3530" i="10"/>
  <c r="AM3530" i="10"/>
  <c r="AQ3529" i="10"/>
  <c r="AP3529" i="10"/>
  <c r="AO3529" i="10"/>
  <c r="AN3529" i="10"/>
  <c r="AM3529" i="10"/>
  <c r="AQ3528" i="10"/>
  <c r="AP3528" i="10"/>
  <c r="AO3528" i="10"/>
  <c r="AN3528" i="10"/>
  <c r="AM3528" i="10"/>
  <c r="AQ3527" i="10"/>
  <c r="AP3527" i="10"/>
  <c r="AO3527" i="10"/>
  <c r="AN3527" i="10"/>
  <c r="AM3527" i="10"/>
  <c r="AQ3526" i="10"/>
  <c r="AP3526" i="10"/>
  <c r="AO3526" i="10"/>
  <c r="AN3526" i="10"/>
  <c r="AM3526" i="10"/>
  <c r="AQ3525" i="10"/>
  <c r="AP3525" i="10"/>
  <c r="AO3525" i="10"/>
  <c r="AN3525" i="10"/>
  <c r="AM3525" i="10"/>
  <c r="AQ3524" i="10"/>
  <c r="AP3524" i="10"/>
  <c r="AO3524" i="10"/>
  <c r="AN3524" i="10"/>
  <c r="AM3524" i="10"/>
  <c r="AQ3523" i="10"/>
  <c r="AP3523" i="10"/>
  <c r="AO3523" i="10"/>
  <c r="AN3523" i="10"/>
  <c r="AM3523" i="10"/>
  <c r="AQ3522" i="10"/>
  <c r="AP3522" i="10"/>
  <c r="AO3522" i="10"/>
  <c r="AN3522" i="10"/>
  <c r="AM3522" i="10"/>
  <c r="AQ3521" i="10"/>
  <c r="AP3521" i="10"/>
  <c r="AO3521" i="10"/>
  <c r="AN3521" i="10"/>
  <c r="AM3521" i="10"/>
  <c r="AQ3520" i="10"/>
  <c r="AP3520" i="10"/>
  <c r="AO3520" i="10"/>
  <c r="AN3520" i="10"/>
  <c r="AM3520" i="10"/>
  <c r="AQ3519" i="10"/>
  <c r="AP3519" i="10"/>
  <c r="AO3519" i="10"/>
  <c r="AN3519" i="10"/>
  <c r="AM3519" i="10"/>
  <c r="AQ3518" i="10"/>
  <c r="AP3518" i="10"/>
  <c r="AO3518" i="10"/>
  <c r="AN3518" i="10"/>
  <c r="AM3518" i="10"/>
  <c r="AQ3517" i="10"/>
  <c r="AP3517" i="10"/>
  <c r="AO3517" i="10"/>
  <c r="AN3517" i="10"/>
  <c r="AM3517" i="10"/>
  <c r="AQ3516" i="10"/>
  <c r="AP3516" i="10"/>
  <c r="AO3516" i="10"/>
  <c r="AN3516" i="10"/>
  <c r="AM3516" i="10"/>
  <c r="AQ3515" i="10"/>
  <c r="AP3515" i="10"/>
  <c r="AO3515" i="10"/>
  <c r="AN3515" i="10"/>
  <c r="AM3515" i="10"/>
  <c r="AQ3514" i="10"/>
  <c r="AP3514" i="10"/>
  <c r="AO3514" i="10"/>
  <c r="AN3514" i="10"/>
  <c r="AM3514" i="10"/>
  <c r="AQ3513" i="10"/>
  <c r="AP3513" i="10"/>
  <c r="AO3513" i="10"/>
  <c r="AN3513" i="10"/>
  <c r="AM3513" i="10"/>
  <c r="AQ3512" i="10"/>
  <c r="AP3512" i="10"/>
  <c r="AO3512" i="10"/>
  <c r="AN3512" i="10"/>
  <c r="AM3512" i="10"/>
  <c r="AQ3511" i="10"/>
  <c r="AP3511" i="10"/>
  <c r="AO3511" i="10"/>
  <c r="AN3511" i="10"/>
  <c r="AM3511" i="10"/>
  <c r="AQ3510" i="10"/>
  <c r="AP3510" i="10"/>
  <c r="AO3510" i="10"/>
  <c r="AN3510" i="10"/>
  <c r="AM3510" i="10"/>
  <c r="AQ3509" i="10"/>
  <c r="AP3509" i="10"/>
  <c r="AO3509" i="10"/>
  <c r="AN3509" i="10"/>
  <c r="AM3509" i="10"/>
  <c r="AQ3508" i="10"/>
  <c r="AP3508" i="10"/>
  <c r="AO3508" i="10"/>
  <c r="AN3508" i="10"/>
  <c r="AM3508" i="10"/>
  <c r="AQ3507" i="10"/>
  <c r="AP3507" i="10"/>
  <c r="AO3507" i="10"/>
  <c r="AN3507" i="10"/>
  <c r="AM3507" i="10"/>
  <c r="AQ3506" i="10"/>
  <c r="AP3506" i="10"/>
  <c r="AO3506" i="10"/>
  <c r="AN3506" i="10"/>
  <c r="AM3506" i="10"/>
  <c r="AQ3505" i="10"/>
  <c r="AP3505" i="10"/>
  <c r="AO3505" i="10"/>
  <c r="AN3505" i="10"/>
  <c r="AM3505" i="10"/>
  <c r="AQ3504" i="10"/>
  <c r="AP3504" i="10"/>
  <c r="AO3504" i="10"/>
  <c r="AN3504" i="10"/>
  <c r="AM3504" i="10"/>
  <c r="AQ3503" i="10"/>
  <c r="AP3503" i="10"/>
  <c r="AO3503" i="10"/>
  <c r="AN3503" i="10"/>
  <c r="AM3503" i="10"/>
  <c r="AQ3502" i="10"/>
  <c r="AP3502" i="10"/>
  <c r="AO3502" i="10"/>
  <c r="AN3502" i="10"/>
  <c r="AM3502" i="10"/>
  <c r="AQ3501" i="10"/>
  <c r="AP3501" i="10"/>
  <c r="AO3501" i="10"/>
  <c r="AN3501" i="10"/>
  <c r="AM3501" i="10"/>
  <c r="AQ3500" i="10"/>
  <c r="AP3500" i="10"/>
  <c r="AO3500" i="10"/>
  <c r="AN3500" i="10"/>
  <c r="AM3500" i="10"/>
  <c r="AQ3499" i="10"/>
  <c r="AP3499" i="10"/>
  <c r="AO3499" i="10"/>
  <c r="AN3499" i="10"/>
  <c r="AM3499" i="10"/>
  <c r="AQ3498" i="10"/>
  <c r="AP3498" i="10"/>
  <c r="AO3498" i="10"/>
  <c r="AN3498" i="10"/>
  <c r="AM3498" i="10"/>
  <c r="AQ3497" i="10"/>
  <c r="AP3497" i="10"/>
  <c r="AO3497" i="10"/>
  <c r="AN3497" i="10"/>
  <c r="AM3497" i="10"/>
  <c r="AQ3496" i="10"/>
  <c r="AP3496" i="10"/>
  <c r="AO3496" i="10"/>
  <c r="AN3496" i="10"/>
  <c r="AM3496" i="10"/>
  <c r="AQ3495" i="10"/>
  <c r="AP3495" i="10"/>
  <c r="AO3495" i="10"/>
  <c r="AN3495" i="10"/>
  <c r="AM3495" i="10"/>
  <c r="AQ3494" i="10"/>
  <c r="AP3494" i="10"/>
  <c r="AO3494" i="10"/>
  <c r="AN3494" i="10"/>
  <c r="AM3494" i="10"/>
  <c r="AQ3493" i="10"/>
  <c r="AP3493" i="10"/>
  <c r="AO3493" i="10"/>
  <c r="AN3493" i="10"/>
  <c r="AM3493" i="10"/>
  <c r="AQ3492" i="10"/>
  <c r="AP3492" i="10"/>
  <c r="AO3492" i="10"/>
  <c r="AN3492" i="10"/>
  <c r="AM3492" i="10"/>
  <c r="AQ3491" i="10"/>
  <c r="AP3491" i="10"/>
  <c r="AO3491" i="10"/>
  <c r="AN3491" i="10"/>
  <c r="AM3491" i="10"/>
  <c r="AQ3490" i="10"/>
  <c r="AP3490" i="10"/>
  <c r="AO3490" i="10"/>
  <c r="AN3490" i="10"/>
  <c r="AM3490" i="10"/>
  <c r="AQ3489" i="10"/>
  <c r="AP3489" i="10"/>
  <c r="AO3489" i="10"/>
  <c r="AN3489" i="10"/>
  <c r="AM3489" i="10"/>
  <c r="AQ3488" i="10"/>
  <c r="AP3488" i="10"/>
  <c r="AO3488" i="10"/>
  <c r="AN3488" i="10"/>
  <c r="AM3488" i="10"/>
  <c r="AQ3487" i="10"/>
  <c r="AP3487" i="10"/>
  <c r="AO3487" i="10"/>
  <c r="AN3487" i="10"/>
  <c r="AM3487" i="10"/>
  <c r="AQ3486" i="10"/>
  <c r="AP3486" i="10"/>
  <c r="AO3486" i="10"/>
  <c r="AN3486" i="10"/>
  <c r="AM3486" i="10"/>
  <c r="AQ3485" i="10"/>
  <c r="AP3485" i="10"/>
  <c r="AO3485" i="10"/>
  <c r="AN3485" i="10"/>
  <c r="AM3485" i="10"/>
  <c r="AQ3484" i="10"/>
  <c r="AP3484" i="10"/>
  <c r="AO3484" i="10"/>
  <c r="AN3484" i="10"/>
  <c r="AM3484" i="10"/>
  <c r="AQ3483" i="10"/>
  <c r="AP3483" i="10"/>
  <c r="AO3483" i="10"/>
  <c r="AN3483" i="10"/>
  <c r="AM3483" i="10"/>
  <c r="AQ3482" i="10"/>
  <c r="AP3482" i="10"/>
  <c r="AO3482" i="10"/>
  <c r="AN3482" i="10"/>
  <c r="AM3482" i="10"/>
  <c r="AQ3481" i="10"/>
  <c r="AP3481" i="10"/>
  <c r="AO3481" i="10"/>
  <c r="AN3481" i="10"/>
  <c r="AM3481" i="10"/>
  <c r="AQ3480" i="10"/>
  <c r="AP3480" i="10"/>
  <c r="AO3480" i="10"/>
  <c r="AN3480" i="10"/>
  <c r="AM3480" i="10"/>
  <c r="AQ3479" i="10"/>
  <c r="AP3479" i="10"/>
  <c r="AO3479" i="10"/>
  <c r="AN3479" i="10"/>
  <c r="AM3479" i="10"/>
  <c r="AQ3478" i="10"/>
  <c r="AP3478" i="10"/>
  <c r="AO3478" i="10"/>
  <c r="AN3478" i="10"/>
  <c r="AM3478" i="10"/>
  <c r="AQ3477" i="10"/>
  <c r="AP3477" i="10"/>
  <c r="AO3477" i="10"/>
  <c r="AN3477" i="10"/>
  <c r="AM3477" i="10"/>
  <c r="AQ3476" i="10"/>
  <c r="AP3476" i="10"/>
  <c r="AO3476" i="10"/>
  <c r="AN3476" i="10"/>
  <c r="AM3476" i="10"/>
  <c r="AQ3475" i="10"/>
  <c r="AP3475" i="10"/>
  <c r="AO3475" i="10"/>
  <c r="AN3475" i="10"/>
  <c r="AM3475" i="10"/>
  <c r="AQ3474" i="10"/>
  <c r="AP3474" i="10"/>
  <c r="AO3474" i="10"/>
  <c r="AN3474" i="10"/>
  <c r="AM3474" i="10"/>
  <c r="AQ3473" i="10"/>
  <c r="AP3473" i="10"/>
  <c r="AO3473" i="10"/>
  <c r="AN3473" i="10"/>
  <c r="AM3473" i="10"/>
  <c r="AQ3472" i="10"/>
  <c r="AP3472" i="10"/>
  <c r="AO3472" i="10"/>
  <c r="AN3472" i="10"/>
  <c r="AM3472" i="10"/>
  <c r="AQ3471" i="10"/>
  <c r="AP3471" i="10"/>
  <c r="AO3471" i="10"/>
  <c r="AN3471" i="10"/>
  <c r="AM3471" i="10"/>
  <c r="AQ3470" i="10"/>
  <c r="AP3470" i="10"/>
  <c r="AO3470" i="10"/>
  <c r="AN3470" i="10"/>
  <c r="AM3470" i="10"/>
  <c r="AQ3469" i="10"/>
  <c r="AP3469" i="10"/>
  <c r="AO3469" i="10"/>
  <c r="AN3469" i="10"/>
  <c r="AM3469" i="10"/>
  <c r="AQ3468" i="10"/>
  <c r="AP3468" i="10"/>
  <c r="AO3468" i="10"/>
  <c r="AN3468" i="10"/>
  <c r="AM3468" i="10"/>
  <c r="AQ3467" i="10"/>
  <c r="AP3467" i="10"/>
  <c r="AO3467" i="10"/>
  <c r="AN3467" i="10"/>
  <c r="AM3467" i="10"/>
  <c r="AQ3466" i="10"/>
  <c r="AP3466" i="10"/>
  <c r="AO3466" i="10"/>
  <c r="AN3466" i="10"/>
  <c r="AM3466" i="10"/>
  <c r="AQ3465" i="10"/>
  <c r="AP3465" i="10"/>
  <c r="AO3465" i="10"/>
  <c r="AN3465" i="10"/>
  <c r="AM3465" i="10"/>
  <c r="AQ3464" i="10"/>
  <c r="AP3464" i="10"/>
  <c r="AO3464" i="10"/>
  <c r="AN3464" i="10"/>
  <c r="AM3464" i="10"/>
  <c r="AQ3463" i="10"/>
  <c r="AP3463" i="10"/>
  <c r="AO3463" i="10"/>
  <c r="AN3463" i="10"/>
  <c r="AM3463" i="10"/>
  <c r="AQ3462" i="10"/>
  <c r="AP3462" i="10"/>
  <c r="AO3462" i="10"/>
  <c r="AN3462" i="10"/>
  <c r="AM3462" i="10"/>
  <c r="AQ3461" i="10"/>
  <c r="AP3461" i="10"/>
  <c r="AO3461" i="10"/>
  <c r="AN3461" i="10"/>
  <c r="AM3461" i="10"/>
  <c r="AQ3460" i="10"/>
  <c r="AP3460" i="10"/>
  <c r="AO3460" i="10"/>
  <c r="AN3460" i="10"/>
  <c r="AM3460" i="10"/>
  <c r="AQ3459" i="10"/>
  <c r="AP3459" i="10"/>
  <c r="AO3459" i="10"/>
  <c r="AN3459" i="10"/>
  <c r="AM3459" i="10"/>
  <c r="AQ3458" i="10"/>
  <c r="AP3458" i="10"/>
  <c r="AO3458" i="10"/>
  <c r="AN3458" i="10"/>
  <c r="AM3458" i="10"/>
  <c r="AQ3457" i="10"/>
  <c r="AP3457" i="10"/>
  <c r="AO3457" i="10"/>
  <c r="AN3457" i="10"/>
  <c r="AM3457" i="10"/>
  <c r="AQ3456" i="10"/>
  <c r="AP3456" i="10"/>
  <c r="AO3456" i="10"/>
  <c r="AN3456" i="10"/>
  <c r="AM3456" i="10"/>
  <c r="AQ3455" i="10"/>
  <c r="AP3455" i="10"/>
  <c r="AO3455" i="10"/>
  <c r="AN3455" i="10"/>
  <c r="AM3455" i="10"/>
  <c r="AQ3454" i="10"/>
  <c r="AP3454" i="10"/>
  <c r="AO3454" i="10"/>
  <c r="AN3454" i="10"/>
  <c r="AM3454" i="10"/>
  <c r="AQ3453" i="10"/>
  <c r="AP3453" i="10"/>
  <c r="AO3453" i="10"/>
  <c r="AN3453" i="10"/>
  <c r="AM3453" i="10"/>
  <c r="AQ3452" i="10"/>
  <c r="AP3452" i="10"/>
  <c r="AO3452" i="10"/>
  <c r="AN3452" i="10"/>
  <c r="AM3452" i="10"/>
  <c r="AQ3451" i="10"/>
  <c r="AP3451" i="10"/>
  <c r="AO3451" i="10"/>
  <c r="AN3451" i="10"/>
  <c r="AM3451" i="10"/>
  <c r="AQ3450" i="10"/>
  <c r="AP3450" i="10"/>
  <c r="AO3450" i="10"/>
  <c r="AN3450" i="10"/>
  <c r="AM3450" i="10"/>
  <c r="AQ3449" i="10"/>
  <c r="AP3449" i="10"/>
  <c r="AO3449" i="10"/>
  <c r="AN3449" i="10"/>
  <c r="AM3449" i="10"/>
  <c r="AQ3448" i="10"/>
  <c r="AP3448" i="10"/>
  <c r="AO3448" i="10"/>
  <c r="AN3448" i="10"/>
  <c r="AM3448" i="10"/>
  <c r="AQ3447" i="10"/>
  <c r="AP3447" i="10"/>
  <c r="AO3447" i="10"/>
  <c r="AN3447" i="10"/>
  <c r="AM3447" i="10"/>
  <c r="AQ3446" i="10"/>
  <c r="AP3446" i="10"/>
  <c r="AO3446" i="10"/>
  <c r="AN3446" i="10"/>
  <c r="AM3446" i="10"/>
  <c r="AQ3445" i="10"/>
  <c r="AP3445" i="10"/>
  <c r="AO3445" i="10"/>
  <c r="AN3445" i="10"/>
  <c r="AM3445" i="10"/>
  <c r="AQ3444" i="10"/>
  <c r="AP3444" i="10"/>
  <c r="AO3444" i="10"/>
  <c r="AN3444" i="10"/>
  <c r="AM3444" i="10"/>
  <c r="AQ3443" i="10"/>
  <c r="AP3443" i="10"/>
  <c r="AO3443" i="10"/>
  <c r="AN3443" i="10"/>
  <c r="AM3443" i="10"/>
  <c r="AQ3442" i="10"/>
  <c r="AP3442" i="10"/>
  <c r="AO3442" i="10"/>
  <c r="AN3442" i="10"/>
  <c r="AM3442" i="10"/>
  <c r="AQ3441" i="10"/>
  <c r="AP3441" i="10"/>
  <c r="AO3441" i="10"/>
  <c r="AN3441" i="10"/>
  <c r="AM3441" i="10"/>
  <c r="AQ3440" i="10"/>
  <c r="AP3440" i="10"/>
  <c r="AO3440" i="10"/>
  <c r="AN3440" i="10"/>
  <c r="AM3440" i="10"/>
  <c r="AQ3439" i="10"/>
  <c r="AP3439" i="10"/>
  <c r="AO3439" i="10"/>
  <c r="AN3439" i="10"/>
  <c r="AM3439" i="10"/>
  <c r="AQ3438" i="10"/>
  <c r="AP3438" i="10"/>
  <c r="AO3438" i="10"/>
  <c r="AN3438" i="10"/>
  <c r="AM3438" i="10"/>
  <c r="AQ3437" i="10"/>
  <c r="AP3437" i="10"/>
  <c r="AO3437" i="10"/>
  <c r="AN3437" i="10"/>
  <c r="AM3437" i="10"/>
  <c r="AQ3436" i="10"/>
  <c r="AP3436" i="10"/>
  <c r="AO3436" i="10"/>
  <c r="AN3436" i="10"/>
  <c r="AM3436" i="10"/>
  <c r="AQ3435" i="10"/>
  <c r="AP3435" i="10"/>
  <c r="AO3435" i="10"/>
  <c r="AN3435" i="10"/>
  <c r="AM3435" i="10"/>
  <c r="AQ3434" i="10"/>
  <c r="AP3434" i="10"/>
  <c r="AO3434" i="10"/>
  <c r="AN3434" i="10"/>
  <c r="AM3434" i="10"/>
  <c r="AQ3433" i="10"/>
  <c r="AP3433" i="10"/>
  <c r="AO3433" i="10"/>
  <c r="AN3433" i="10"/>
  <c r="AM3433" i="10"/>
  <c r="AQ3432" i="10"/>
  <c r="AP3432" i="10"/>
  <c r="AO3432" i="10"/>
  <c r="AN3432" i="10"/>
  <c r="AM3432" i="10"/>
  <c r="AQ3431" i="10"/>
  <c r="AP3431" i="10"/>
  <c r="AO3431" i="10"/>
  <c r="AN3431" i="10"/>
  <c r="AM3431" i="10"/>
  <c r="AQ3430" i="10"/>
  <c r="AP3430" i="10"/>
  <c r="AO3430" i="10"/>
  <c r="AN3430" i="10"/>
  <c r="AM3430" i="10"/>
  <c r="AQ3429" i="10"/>
  <c r="AP3429" i="10"/>
  <c r="AO3429" i="10"/>
  <c r="AN3429" i="10"/>
  <c r="AM3429" i="10"/>
  <c r="AQ3428" i="10"/>
  <c r="AP3428" i="10"/>
  <c r="AO3428" i="10"/>
  <c r="AN3428" i="10"/>
  <c r="AM3428" i="10"/>
  <c r="AQ3427" i="10"/>
  <c r="AP3427" i="10"/>
  <c r="AO3427" i="10"/>
  <c r="AN3427" i="10"/>
  <c r="AM3427" i="10"/>
  <c r="AQ3426" i="10"/>
  <c r="AP3426" i="10"/>
  <c r="AO3426" i="10"/>
  <c r="AN3426" i="10"/>
  <c r="AM3426" i="10"/>
  <c r="AQ3425" i="10"/>
  <c r="AP3425" i="10"/>
  <c r="AO3425" i="10"/>
  <c r="AN3425" i="10"/>
  <c r="AM3425" i="10"/>
  <c r="AQ3424" i="10"/>
  <c r="AP3424" i="10"/>
  <c r="AO3424" i="10"/>
  <c r="AN3424" i="10"/>
  <c r="AM3424" i="10"/>
  <c r="AQ3423" i="10"/>
  <c r="AP3423" i="10"/>
  <c r="AO3423" i="10"/>
  <c r="AN3423" i="10"/>
  <c r="AM3423" i="10"/>
  <c r="AQ3422" i="10"/>
  <c r="AP3422" i="10"/>
  <c r="AO3422" i="10"/>
  <c r="AN3422" i="10"/>
  <c r="AM3422" i="10"/>
  <c r="AQ3421" i="10"/>
  <c r="AP3421" i="10"/>
  <c r="AO3421" i="10"/>
  <c r="AN3421" i="10"/>
  <c r="AM3421" i="10"/>
  <c r="AQ3420" i="10"/>
  <c r="AP3420" i="10"/>
  <c r="AO3420" i="10"/>
  <c r="AN3420" i="10"/>
  <c r="AM3420" i="10"/>
  <c r="AQ3419" i="10"/>
  <c r="AP3419" i="10"/>
  <c r="AO3419" i="10"/>
  <c r="AN3419" i="10"/>
  <c r="AM3419" i="10"/>
  <c r="AQ3418" i="10"/>
  <c r="AP3418" i="10"/>
  <c r="AO3418" i="10"/>
  <c r="AN3418" i="10"/>
  <c r="AM3418" i="10"/>
  <c r="AQ3417" i="10"/>
  <c r="AP3417" i="10"/>
  <c r="AO3417" i="10"/>
  <c r="AN3417" i="10"/>
  <c r="AM3417" i="10"/>
  <c r="AQ3416" i="10"/>
  <c r="AP3416" i="10"/>
  <c r="AO3416" i="10"/>
  <c r="AN3416" i="10"/>
  <c r="AM3416" i="10"/>
  <c r="AQ3415" i="10"/>
  <c r="AP3415" i="10"/>
  <c r="AO3415" i="10"/>
  <c r="AN3415" i="10"/>
  <c r="AM3415" i="10"/>
  <c r="AQ3414" i="10"/>
  <c r="AP3414" i="10"/>
  <c r="AO3414" i="10"/>
  <c r="AN3414" i="10"/>
  <c r="AM3414" i="10"/>
  <c r="AQ3413" i="10"/>
  <c r="AP3413" i="10"/>
  <c r="AO3413" i="10"/>
  <c r="AN3413" i="10"/>
  <c r="AM3413" i="10"/>
  <c r="AQ3412" i="10"/>
  <c r="AP3412" i="10"/>
  <c r="AO3412" i="10"/>
  <c r="AN3412" i="10"/>
  <c r="AM3412" i="10"/>
  <c r="AQ3411" i="10"/>
  <c r="AP3411" i="10"/>
  <c r="AO3411" i="10"/>
  <c r="AN3411" i="10"/>
  <c r="AM3411" i="10"/>
  <c r="AQ3410" i="10"/>
  <c r="AP3410" i="10"/>
  <c r="AO3410" i="10"/>
  <c r="AN3410" i="10"/>
  <c r="AM3410" i="10"/>
  <c r="AQ3409" i="10"/>
  <c r="AP3409" i="10"/>
  <c r="AO3409" i="10"/>
  <c r="AN3409" i="10"/>
  <c r="AM3409" i="10"/>
  <c r="AQ3408" i="10"/>
  <c r="AP3408" i="10"/>
  <c r="AO3408" i="10"/>
  <c r="AN3408" i="10"/>
  <c r="AM3408" i="10"/>
  <c r="AQ3407" i="10"/>
  <c r="AP3407" i="10"/>
  <c r="AO3407" i="10"/>
  <c r="AN3407" i="10"/>
  <c r="AM3407" i="10"/>
  <c r="AQ3406" i="10"/>
  <c r="AP3406" i="10"/>
  <c r="AO3406" i="10"/>
  <c r="AN3406" i="10"/>
  <c r="AM3406" i="10"/>
  <c r="AQ3405" i="10"/>
  <c r="AP3405" i="10"/>
  <c r="AO3405" i="10"/>
  <c r="AN3405" i="10"/>
  <c r="AM3405" i="10"/>
  <c r="AQ3404" i="10"/>
  <c r="AP3404" i="10"/>
  <c r="AO3404" i="10"/>
  <c r="AN3404" i="10"/>
  <c r="AM3404" i="10"/>
  <c r="AQ3403" i="10"/>
  <c r="AP3403" i="10"/>
  <c r="AO3403" i="10"/>
  <c r="AN3403" i="10"/>
  <c r="AM3403" i="10"/>
  <c r="AQ3402" i="10"/>
  <c r="AP3402" i="10"/>
  <c r="AO3402" i="10"/>
  <c r="AN3402" i="10"/>
  <c r="AM3402" i="10"/>
  <c r="AQ3401" i="10"/>
  <c r="AP3401" i="10"/>
  <c r="AO3401" i="10"/>
  <c r="AN3401" i="10"/>
  <c r="AM3401" i="10"/>
  <c r="AQ3400" i="10"/>
  <c r="AP3400" i="10"/>
  <c r="AO3400" i="10"/>
  <c r="AN3400" i="10"/>
  <c r="AM3400" i="10"/>
  <c r="AQ3399" i="10"/>
  <c r="AP3399" i="10"/>
  <c r="AO3399" i="10"/>
  <c r="AN3399" i="10"/>
  <c r="AM3399" i="10"/>
  <c r="AQ3398" i="10"/>
  <c r="AP3398" i="10"/>
  <c r="AO3398" i="10"/>
  <c r="AN3398" i="10"/>
  <c r="AM3398" i="10"/>
  <c r="AQ3397" i="10"/>
  <c r="AP3397" i="10"/>
  <c r="AO3397" i="10"/>
  <c r="AN3397" i="10"/>
  <c r="AM3397" i="10"/>
  <c r="AQ3396" i="10"/>
  <c r="AP3396" i="10"/>
  <c r="AO3396" i="10"/>
  <c r="AN3396" i="10"/>
  <c r="AM3396" i="10"/>
  <c r="AQ3395" i="10"/>
  <c r="AP3395" i="10"/>
  <c r="AO3395" i="10"/>
  <c r="AN3395" i="10"/>
  <c r="AM3395" i="10"/>
  <c r="AQ3394" i="10"/>
  <c r="AP3394" i="10"/>
  <c r="AO3394" i="10"/>
  <c r="AN3394" i="10"/>
  <c r="AM3394" i="10"/>
  <c r="AQ3393" i="10"/>
  <c r="AP3393" i="10"/>
  <c r="AO3393" i="10"/>
  <c r="AN3393" i="10"/>
  <c r="AM3393" i="10"/>
  <c r="AQ3392" i="10"/>
  <c r="AP3392" i="10"/>
  <c r="AO3392" i="10"/>
  <c r="AN3392" i="10"/>
  <c r="AM3392" i="10"/>
  <c r="AQ3391" i="10"/>
  <c r="AP3391" i="10"/>
  <c r="AO3391" i="10"/>
  <c r="AN3391" i="10"/>
  <c r="AM3391" i="10"/>
  <c r="AQ3390" i="10"/>
  <c r="AP3390" i="10"/>
  <c r="AO3390" i="10"/>
  <c r="AN3390" i="10"/>
  <c r="AM3390" i="10"/>
  <c r="AQ3389" i="10"/>
  <c r="AP3389" i="10"/>
  <c r="AO3389" i="10"/>
  <c r="AN3389" i="10"/>
  <c r="AM3389" i="10"/>
  <c r="AQ3388" i="10"/>
  <c r="AP3388" i="10"/>
  <c r="AO3388" i="10"/>
  <c r="AN3388" i="10"/>
  <c r="AM3388" i="10"/>
  <c r="AQ3387" i="10"/>
  <c r="AP3387" i="10"/>
  <c r="AO3387" i="10"/>
  <c r="AN3387" i="10"/>
  <c r="AM3387" i="10"/>
  <c r="AQ3386" i="10"/>
  <c r="AP3386" i="10"/>
  <c r="AO3386" i="10"/>
  <c r="AN3386" i="10"/>
  <c r="AM3386" i="10"/>
  <c r="AQ3385" i="10"/>
  <c r="AP3385" i="10"/>
  <c r="AO3385" i="10"/>
  <c r="AN3385" i="10"/>
  <c r="AM3385" i="10"/>
  <c r="AQ3384" i="10"/>
  <c r="AP3384" i="10"/>
  <c r="AO3384" i="10"/>
  <c r="AN3384" i="10"/>
  <c r="AM3384" i="10"/>
  <c r="AQ3383" i="10"/>
  <c r="AP3383" i="10"/>
  <c r="AO3383" i="10"/>
  <c r="AN3383" i="10"/>
  <c r="AM3383" i="10"/>
  <c r="AQ3382" i="10"/>
  <c r="AP3382" i="10"/>
  <c r="AO3382" i="10"/>
  <c r="AN3382" i="10"/>
  <c r="AM3382" i="10"/>
  <c r="AQ3381" i="10"/>
  <c r="AP3381" i="10"/>
  <c r="AO3381" i="10"/>
  <c r="AN3381" i="10"/>
  <c r="AM3381" i="10"/>
  <c r="AQ3380" i="10"/>
  <c r="AP3380" i="10"/>
  <c r="AO3380" i="10"/>
  <c r="AN3380" i="10"/>
  <c r="AM3380" i="10"/>
  <c r="AQ3379" i="10"/>
  <c r="AP3379" i="10"/>
  <c r="AO3379" i="10"/>
  <c r="AN3379" i="10"/>
  <c r="AM3379" i="10"/>
  <c r="AQ3378" i="10"/>
  <c r="AP3378" i="10"/>
  <c r="AO3378" i="10"/>
  <c r="AN3378" i="10"/>
  <c r="AM3378" i="10"/>
  <c r="AQ3377" i="10"/>
  <c r="AP3377" i="10"/>
  <c r="AO3377" i="10"/>
  <c r="AN3377" i="10"/>
  <c r="AM3377" i="10"/>
  <c r="AQ3376" i="10"/>
  <c r="AP3376" i="10"/>
  <c r="AO3376" i="10"/>
  <c r="AN3376" i="10"/>
  <c r="AM3376" i="10"/>
  <c r="AQ3375" i="10"/>
  <c r="AP3375" i="10"/>
  <c r="AO3375" i="10"/>
  <c r="AN3375" i="10"/>
  <c r="AM3375" i="10"/>
  <c r="AQ3374" i="10"/>
  <c r="AP3374" i="10"/>
  <c r="AO3374" i="10"/>
  <c r="AN3374" i="10"/>
  <c r="AM3374" i="10"/>
  <c r="AQ3373" i="10"/>
  <c r="AP3373" i="10"/>
  <c r="AO3373" i="10"/>
  <c r="AN3373" i="10"/>
  <c r="AM3373" i="10"/>
  <c r="AQ3372" i="10"/>
  <c r="AP3372" i="10"/>
  <c r="AO3372" i="10"/>
  <c r="AN3372" i="10"/>
  <c r="AM3372" i="10"/>
  <c r="AQ3371" i="10"/>
  <c r="AP3371" i="10"/>
  <c r="AO3371" i="10"/>
  <c r="AN3371" i="10"/>
  <c r="AM3371" i="10"/>
  <c r="AQ3370" i="10"/>
  <c r="AP3370" i="10"/>
  <c r="AO3370" i="10"/>
  <c r="AN3370" i="10"/>
  <c r="AM3370" i="10"/>
  <c r="AQ3369" i="10"/>
  <c r="AP3369" i="10"/>
  <c r="AO3369" i="10"/>
  <c r="AN3369" i="10"/>
  <c r="AM3369" i="10"/>
  <c r="AQ3368" i="10"/>
  <c r="AP3368" i="10"/>
  <c r="AO3368" i="10"/>
  <c r="AN3368" i="10"/>
  <c r="AM3368" i="10"/>
  <c r="AQ3367" i="10"/>
  <c r="AP3367" i="10"/>
  <c r="AO3367" i="10"/>
  <c r="AN3367" i="10"/>
  <c r="AM3367" i="10"/>
  <c r="AQ3366" i="10"/>
  <c r="AP3366" i="10"/>
  <c r="AO3366" i="10"/>
  <c r="AN3366" i="10"/>
  <c r="AM3366" i="10"/>
  <c r="AQ3365" i="10"/>
  <c r="AP3365" i="10"/>
  <c r="AO3365" i="10"/>
  <c r="AN3365" i="10"/>
  <c r="AM3365" i="10"/>
  <c r="AQ3364" i="10"/>
  <c r="AP3364" i="10"/>
  <c r="AO3364" i="10"/>
  <c r="AN3364" i="10"/>
  <c r="AM3364" i="10"/>
  <c r="AQ3363" i="10"/>
  <c r="AP3363" i="10"/>
  <c r="AO3363" i="10"/>
  <c r="AN3363" i="10"/>
  <c r="AM3363" i="10"/>
  <c r="AQ3362" i="10"/>
  <c r="AP3362" i="10"/>
  <c r="AO3362" i="10"/>
  <c r="AN3362" i="10"/>
  <c r="AM3362" i="10"/>
  <c r="AQ3361" i="10"/>
  <c r="AP3361" i="10"/>
  <c r="AO3361" i="10"/>
  <c r="AN3361" i="10"/>
  <c r="AM3361" i="10"/>
  <c r="AQ3360" i="10"/>
  <c r="AP3360" i="10"/>
  <c r="AO3360" i="10"/>
  <c r="AN3360" i="10"/>
  <c r="AM3360" i="10"/>
  <c r="AQ3359" i="10"/>
  <c r="AP3359" i="10"/>
  <c r="AO3359" i="10"/>
  <c r="AN3359" i="10"/>
  <c r="AM3359" i="10"/>
  <c r="AQ3358" i="10"/>
  <c r="AP3358" i="10"/>
  <c r="AO3358" i="10"/>
  <c r="AN3358" i="10"/>
  <c r="AM3358" i="10"/>
  <c r="AQ3357" i="10"/>
  <c r="AP3357" i="10"/>
  <c r="AO3357" i="10"/>
  <c r="AN3357" i="10"/>
  <c r="AM3357" i="10"/>
  <c r="AQ3356" i="10"/>
  <c r="AP3356" i="10"/>
  <c r="AO3356" i="10"/>
  <c r="AN3356" i="10"/>
  <c r="AM3356" i="10"/>
  <c r="AQ3355" i="10"/>
  <c r="AP3355" i="10"/>
  <c r="AO3355" i="10"/>
  <c r="AN3355" i="10"/>
  <c r="AM3355" i="10"/>
  <c r="AQ3354" i="10"/>
  <c r="AP3354" i="10"/>
  <c r="AO3354" i="10"/>
  <c r="AN3354" i="10"/>
  <c r="AM3354" i="10"/>
  <c r="AQ3353" i="10"/>
  <c r="AP3353" i="10"/>
  <c r="AO3353" i="10"/>
  <c r="AN3353" i="10"/>
  <c r="AM3353" i="10"/>
  <c r="AQ3352" i="10"/>
  <c r="AP3352" i="10"/>
  <c r="AO3352" i="10"/>
  <c r="AN3352" i="10"/>
  <c r="AM3352" i="10"/>
  <c r="AQ3351" i="10"/>
  <c r="AP3351" i="10"/>
  <c r="AO3351" i="10"/>
  <c r="AN3351" i="10"/>
  <c r="AM3351" i="10"/>
  <c r="AQ3350" i="10"/>
  <c r="AP3350" i="10"/>
  <c r="AO3350" i="10"/>
  <c r="AN3350" i="10"/>
  <c r="AM3350" i="10"/>
  <c r="AQ3349" i="10"/>
  <c r="AP3349" i="10"/>
  <c r="AO3349" i="10"/>
  <c r="AN3349" i="10"/>
  <c r="AM3349" i="10"/>
  <c r="AQ3348" i="10"/>
  <c r="AP3348" i="10"/>
  <c r="AO3348" i="10"/>
  <c r="AN3348" i="10"/>
  <c r="AM3348" i="10"/>
  <c r="AQ3347" i="10"/>
  <c r="AP3347" i="10"/>
  <c r="AO3347" i="10"/>
  <c r="AN3347" i="10"/>
  <c r="AM3347" i="10"/>
  <c r="AQ3346" i="10"/>
  <c r="AP3346" i="10"/>
  <c r="AO3346" i="10"/>
  <c r="AN3346" i="10"/>
  <c r="AM3346" i="10"/>
  <c r="AQ3345" i="10"/>
  <c r="AP3345" i="10"/>
  <c r="AO3345" i="10"/>
  <c r="AN3345" i="10"/>
  <c r="AM3345" i="10"/>
  <c r="AQ3344" i="10"/>
  <c r="AP3344" i="10"/>
  <c r="AO3344" i="10"/>
  <c r="AN3344" i="10"/>
  <c r="AM3344" i="10"/>
  <c r="AQ3343" i="10"/>
  <c r="AP3343" i="10"/>
  <c r="AO3343" i="10"/>
  <c r="AN3343" i="10"/>
  <c r="AM3343" i="10"/>
  <c r="AQ3342" i="10"/>
  <c r="AP3342" i="10"/>
  <c r="AO3342" i="10"/>
  <c r="AN3342" i="10"/>
  <c r="AM3342" i="10"/>
  <c r="AQ3341" i="10"/>
  <c r="AP3341" i="10"/>
  <c r="AO3341" i="10"/>
  <c r="AN3341" i="10"/>
  <c r="AM3341" i="10"/>
  <c r="AQ3340" i="10"/>
  <c r="AP3340" i="10"/>
  <c r="AO3340" i="10"/>
  <c r="AN3340" i="10"/>
  <c r="AM3340" i="10"/>
  <c r="AQ3339" i="10"/>
  <c r="AP3339" i="10"/>
  <c r="AO3339" i="10"/>
  <c r="AN3339" i="10"/>
  <c r="AM3339" i="10"/>
  <c r="AQ3338" i="10"/>
  <c r="AP3338" i="10"/>
  <c r="AO3338" i="10"/>
  <c r="AN3338" i="10"/>
  <c r="AM3338" i="10"/>
  <c r="AQ3337" i="10"/>
  <c r="AP3337" i="10"/>
  <c r="AO3337" i="10"/>
  <c r="AN3337" i="10"/>
  <c r="AM3337" i="10"/>
  <c r="AQ3336" i="10"/>
  <c r="AP3336" i="10"/>
  <c r="AO3336" i="10"/>
  <c r="AN3336" i="10"/>
  <c r="AM3336" i="10"/>
  <c r="AQ3335" i="10"/>
  <c r="AP3335" i="10"/>
  <c r="AO3335" i="10"/>
  <c r="AN3335" i="10"/>
  <c r="AM3335" i="10"/>
  <c r="AQ3334" i="10"/>
  <c r="AP3334" i="10"/>
  <c r="AO3334" i="10"/>
  <c r="AN3334" i="10"/>
  <c r="AM3334" i="10"/>
  <c r="AQ3333" i="10"/>
  <c r="AP3333" i="10"/>
  <c r="AO3333" i="10"/>
  <c r="AN3333" i="10"/>
  <c r="AM3333" i="10"/>
  <c r="AQ3332" i="10"/>
  <c r="AP3332" i="10"/>
  <c r="AO3332" i="10"/>
  <c r="AN3332" i="10"/>
  <c r="AM3332" i="10"/>
  <c r="AQ3331" i="10"/>
  <c r="AP3331" i="10"/>
  <c r="AO3331" i="10"/>
  <c r="AN3331" i="10"/>
  <c r="AM3331" i="10"/>
  <c r="AQ3330" i="10"/>
  <c r="AP3330" i="10"/>
  <c r="AO3330" i="10"/>
  <c r="AN3330" i="10"/>
  <c r="AM3330" i="10"/>
  <c r="AQ3329" i="10"/>
  <c r="AP3329" i="10"/>
  <c r="AO3329" i="10"/>
  <c r="AN3329" i="10"/>
  <c r="AM3329" i="10"/>
  <c r="AQ3328" i="10"/>
  <c r="AP3328" i="10"/>
  <c r="AO3328" i="10"/>
  <c r="AN3328" i="10"/>
  <c r="AM3328" i="10"/>
  <c r="AQ3327" i="10"/>
  <c r="AP3327" i="10"/>
  <c r="AO3327" i="10"/>
  <c r="AN3327" i="10"/>
  <c r="AM3327" i="10"/>
  <c r="AQ3326" i="10"/>
  <c r="AP3326" i="10"/>
  <c r="AO3326" i="10"/>
  <c r="AN3326" i="10"/>
  <c r="AM3326" i="10"/>
  <c r="AQ3325" i="10"/>
  <c r="AP3325" i="10"/>
  <c r="AO3325" i="10"/>
  <c r="AN3325" i="10"/>
  <c r="AM3325" i="10"/>
  <c r="AQ3324" i="10"/>
  <c r="AP3324" i="10"/>
  <c r="AO3324" i="10"/>
  <c r="AN3324" i="10"/>
  <c r="AM3324" i="10"/>
  <c r="AQ3323" i="10"/>
  <c r="AP3323" i="10"/>
  <c r="AO3323" i="10"/>
  <c r="AN3323" i="10"/>
  <c r="AM3323" i="10"/>
  <c r="AQ3322" i="10"/>
  <c r="AP3322" i="10"/>
  <c r="AO3322" i="10"/>
  <c r="AN3322" i="10"/>
  <c r="AM3322" i="10"/>
  <c r="AQ3321" i="10"/>
  <c r="AP3321" i="10"/>
  <c r="AO3321" i="10"/>
  <c r="AN3321" i="10"/>
  <c r="AM3321" i="10"/>
  <c r="AQ3320" i="10"/>
  <c r="AP3320" i="10"/>
  <c r="AO3320" i="10"/>
  <c r="AN3320" i="10"/>
  <c r="AM3320" i="10"/>
  <c r="AQ3319" i="10"/>
  <c r="AP3319" i="10"/>
  <c r="AO3319" i="10"/>
  <c r="AN3319" i="10"/>
  <c r="AM3319" i="10"/>
  <c r="AQ3318" i="10"/>
  <c r="AP3318" i="10"/>
  <c r="AO3318" i="10"/>
  <c r="AN3318" i="10"/>
  <c r="AM3318" i="10"/>
  <c r="AQ3317" i="10"/>
  <c r="AP3317" i="10"/>
  <c r="AO3317" i="10"/>
  <c r="AN3317" i="10"/>
  <c r="AM3317" i="10"/>
  <c r="AQ3316" i="10"/>
  <c r="AP3316" i="10"/>
  <c r="AO3316" i="10"/>
  <c r="AN3316" i="10"/>
  <c r="AM3316" i="10"/>
  <c r="AQ3315" i="10"/>
  <c r="AP3315" i="10"/>
  <c r="AO3315" i="10"/>
  <c r="AN3315" i="10"/>
  <c r="AM3315" i="10"/>
  <c r="AQ3314" i="10"/>
  <c r="AP3314" i="10"/>
  <c r="AO3314" i="10"/>
  <c r="AN3314" i="10"/>
  <c r="AM3314" i="10"/>
  <c r="AQ3313" i="10"/>
  <c r="AP3313" i="10"/>
  <c r="AO3313" i="10"/>
  <c r="AN3313" i="10"/>
  <c r="AM3313" i="10"/>
  <c r="AQ3312" i="10"/>
  <c r="AP3312" i="10"/>
  <c r="AO3312" i="10"/>
  <c r="AN3312" i="10"/>
  <c r="AM3312" i="10"/>
  <c r="AQ3311" i="10"/>
  <c r="AP3311" i="10"/>
  <c r="AO3311" i="10"/>
  <c r="AN3311" i="10"/>
  <c r="AM3311" i="10"/>
  <c r="AQ3310" i="10"/>
  <c r="AP3310" i="10"/>
  <c r="AO3310" i="10"/>
  <c r="AN3310" i="10"/>
  <c r="AM3310" i="10"/>
  <c r="AQ3309" i="10"/>
  <c r="AP3309" i="10"/>
  <c r="AO3309" i="10"/>
  <c r="AN3309" i="10"/>
  <c r="AM3309" i="10"/>
  <c r="AQ3308" i="10"/>
  <c r="AP3308" i="10"/>
  <c r="AO3308" i="10"/>
  <c r="AN3308" i="10"/>
  <c r="AM3308" i="10"/>
  <c r="AQ3307" i="10"/>
  <c r="AP3307" i="10"/>
  <c r="AO3307" i="10"/>
  <c r="AN3307" i="10"/>
  <c r="AM3307" i="10"/>
  <c r="AQ3306" i="10"/>
  <c r="AP3306" i="10"/>
  <c r="AO3306" i="10"/>
  <c r="AN3306" i="10"/>
  <c r="AM3306" i="10"/>
  <c r="AQ3305" i="10"/>
  <c r="AP3305" i="10"/>
  <c r="AO3305" i="10"/>
  <c r="AN3305" i="10"/>
  <c r="AM3305" i="10"/>
  <c r="AQ3304" i="10"/>
  <c r="AP3304" i="10"/>
  <c r="AO3304" i="10"/>
  <c r="AN3304" i="10"/>
  <c r="AM3304" i="10"/>
  <c r="AQ3303" i="10"/>
  <c r="AP3303" i="10"/>
  <c r="AO3303" i="10"/>
  <c r="AN3303" i="10"/>
  <c r="AM3303" i="10"/>
  <c r="AQ3302" i="10"/>
  <c r="AP3302" i="10"/>
  <c r="AO3302" i="10"/>
  <c r="AN3302" i="10"/>
  <c r="AM3302" i="10"/>
  <c r="AQ3301" i="10"/>
  <c r="AP3301" i="10"/>
  <c r="AO3301" i="10"/>
  <c r="AN3301" i="10"/>
  <c r="AM3301" i="10"/>
  <c r="AQ3300" i="10"/>
  <c r="AP3300" i="10"/>
  <c r="AO3300" i="10"/>
  <c r="AN3300" i="10"/>
  <c r="AM3300" i="10"/>
  <c r="AQ3299" i="10"/>
  <c r="AP3299" i="10"/>
  <c r="AO3299" i="10"/>
  <c r="AN3299" i="10"/>
  <c r="AM3299" i="10"/>
  <c r="AQ3298" i="10"/>
  <c r="AP3298" i="10"/>
  <c r="AO3298" i="10"/>
  <c r="AN3298" i="10"/>
  <c r="AM3298" i="10"/>
  <c r="AQ3297" i="10"/>
  <c r="AP3297" i="10"/>
  <c r="AO3297" i="10"/>
  <c r="AN3297" i="10"/>
  <c r="AM3297" i="10"/>
  <c r="AQ3296" i="10"/>
  <c r="AP3296" i="10"/>
  <c r="AO3296" i="10"/>
  <c r="AN3296" i="10"/>
  <c r="AM3296" i="10"/>
  <c r="AQ3295" i="10"/>
  <c r="AP3295" i="10"/>
  <c r="AO3295" i="10"/>
  <c r="AN3295" i="10"/>
  <c r="AM3295" i="10"/>
  <c r="AQ3294" i="10"/>
  <c r="AP3294" i="10"/>
  <c r="AO3294" i="10"/>
  <c r="AN3294" i="10"/>
  <c r="AM3294" i="10"/>
  <c r="AQ3293" i="10"/>
  <c r="AP3293" i="10"/>
  <c r="AO3293" i="10"/>
  <c r="AN3293" i="10"/>
  <c r="AM3293" i="10"/>
  <c r="AQ3292" i="10"/>
  <c r="AP3292" i="10"/>
  <c r="AO3292" i="10"/>
  <c r="AN3292" i="10"/>
  <c r="AM3292" i="10"/>
  <c r="AQ3291" i="10"/>
  <c r="AP3291" i="10"/>
  <c r="AO3291" i="10"/>
  <c r="AN3291" i="10"/>
  <c r="AM3291" i="10"/>
  <c r="AQ3290" i="10"/>
  <c r="AP3290" i="10"/>
  <c r="AO3290" i="10"/>
  <c r="AN3290" i="10"/>
  <c r="AM3290" i="10"/>
  <c r="AQ3289" i="10"/>
  <c r="AP3289" i="10"/>
  <c r="AO3289" i="10"/>
  <c r="AN3289" i="10"/>
  <c r="AM3289" i="10"/>
  <c r="AQ3288" i="10"/>
  <c r="AP3288" i="10"/>
  <c r="AO3288" i="10"/>
  <c r="AN3288" i="10"/>
  <c r="AM3288" i="10"/>
  <c r="AQ3287" i="10"/>
  <c r="AP3287" i="10"/>
  <c r="AO3287" i="10"/>
  <c r="AN3287" i="10"/>
  <c r="AM3287" i="10"/>
  <c r="AQ3286" i="10"/>
  <c r="AP3286" i="10"/>
  <c r="AO3286" i="10"/>
  <c r="AN3286" i="10"/>
  <c r="AM3286" i="10"/>
  <c r="AQ3285" i="10"/>
  <c r="AP3285" i="10"/>
  <c r="AO3285" i="10"/>
  <c r="AN3285" i="10"/>
  <c r="AM3285" i="10"/>
  <c r="AQ3284" i="10"/>
  <c r="AP3284" i="10"/>
  <c r="AO3284" i="10"/>
  <c r="AN3284" i="10"/>
  <c r="AM3284" i="10"/>
  <c r="AQ3283" i="10"/>
  <c r="AP3283" i="10"/>
  <c r="AO3283" i="10"/>
  <c r="AN3283" i="10"/>
  <c r="AM3283" i="10"/>
  <c r="AQ3282" i="10"/>
  <c r="AP3282" i="10"/>
  <c r="AO3282" i="10"/>
  <c r="AN3282" i="10"/>
  <c r="AM3282" i="10"/>
  <c r="AQ3281" i="10"/>
  <c r="AP3281" i="10"/>
  <c r="AO3281" i="10"/>
  <c r="AN3281" i="10"/>
  <c r="AM3281" i="10"/>
  <c r="AQ3280" i="10"/>
  <c r="AP3280" i="10"/>
  <c r="AO3280" i="10"/>
  <c r="AN3280" i="10"/>
  <c r="AM3280" i="10"/>
  <c r="AQ3279" i="10"/>
  <c r="AP3279" i="10"/>
  <c r="AO3279" i="10"/>
  <c r="AN3279" i="10"/>
  <c r="AM3279" i="10"/>
  <c r="AQ3278" i="10"/>
  <c r="AP3278" i="10"/>
  <c r="AO3278" i="10"/>
  <c r="AN3278" i="10"/>
  <c r="AM3278" i="10"/>
  <c r="AQ3277" i="10"/>
  <c r="AP3277" i="10"/>
  <c r="AO3277" i="10"/>
  <c r="AN3277" i="10"/>
  <c r="AM3277" i="10"/>
  <c r="AQ3276" i="10"/>
  <c r="AP3276" i="10"/>
  <c r="AO3276" i="10"/>
  <c r="AN3276" i="10"/>
  <c r="AM3276" i="10"/>
  <c r="AQ3275" i="10"/>
  <c r="AP3275" i="10"/>
  <c r="AO3275" i="10"/>
  <c r="AN3275" i="10"/>
  <c r="AM3275" i="10"/>
  <c r="AQ3274" i="10"/>
  <c r="AP3274" i="10"/>
  <c r="AO3274" i="10"/>
  <c r="AN3274" i="10"/>
  <c r="AM3274" i="10"/>
  <c r="AQ3273" i="10"/>
  <c r="AP3273" i="10"/>
  <c r="AO3273" i="10"/>
  <c r="AN3273" i="10"/>
  <c r="AM3273" i="10"/>
  <c r="AQ3272" i="10"/>
  <c r="AP3272" i="10"/>
  <c r="AO3272" i="10"/>
  <c r="AN3272" i="10"/>
  <c r="AM3272" i="10"/>
  <c r="AQ3271" i="10"/>
  <c r="AP3271" i="10"/>
  <c r="AO3271" i="10"/>
  <c r="AN3271" i="10"/>
  <c r="AM3271" i="10"/>
  <c r="AQ3270" i="10"/>
  <c r="AP3270" i="10"/>
  <c r="AO3270" i="10"/>
  <c r="AN3270" i="10"/>
  <c r="AM3270" i="10"/>
  <c r="AQ3269" i="10"/>
  <c r="AP3269" i="10"/>
  <c r="AO3269" i="10"/>
  <c r="AN3269" i="10"/>
  <c r="AM3269" i="10"/>
  <c r="AQ3268" i="10"/>
  <c r="AP3268" i="10"/>
  <c r="AO3268" i="10"/>
  <c r="AN3268" i="10"/>
  <c r="AM3268" i="10"/>
  <c r="AQ3267" i="10"/>
  <c r="AP3267" i="10"/>
  <c r="AO3267" i="10"/>
  <c r="AN3267" i="10"/>
  <c r="AM3267" i="10"/>
  <c r="AQ3266" i="10"/>
  <c r="AP3266" i="10"/>
  <c r="AO3266" i="10"/>
  <c r="AN3266" i="10"/>
  <c r="AM3266" i="10"/>
  <c r="AQ3265" i="10"/>
  <c r="AP3265" i="10"/>
  <c r="AO3265" i="10"/>
  <c r="AN3265" i="10"/>
  <c r="AM3265" i="10"/>
  <c r="AQ3264" i="10"/>
  <c r="AP3264" i="10"/>
  <c r="AO3264" i="10"/>
  <c r="AN3264" i="10"/>
  <c r="AM3264" i="10"/>
  <c r="AQ3263" i="10"/>
  <c r="AP3263" i="10"/>
  <c r="AO3263" i="10"/>
  <c r="AN3263" i="10"/>
  <c r="AM3263" i="10"/>
  <c r="AQ3262" i="10"/>
  <c r="AP3262" i="10"/>
  <c r="AO3262" i="10"/>
  <c r="AN3262" i="10"/>
  <c r="AM3262" i="10"/>
  <c r="AQ3261" i="10"/>
  <c r="AP3261" i="10"/>
  <c r="AO3261" i="10"/>
  <c r="AN3261" i="10"/>
  <c r="AM3261" i="10"/>
  <c r="AQ3260" i="10"/>
  <c r="AP3260" i="10"/>
  <c r="AO3260" i="10"/>
  <c r="AN3260" i="10"/>
  <c r="AM3260" i="10"/>
  <c r="AQ3259" i="10"/>
  <c r="AP3259" i="10"/>
  <c r="AO3259" i="10"/>
  <c r="AN3259" i="10"/>
  <c r="AM3259" i="10"/>
  <c r="AQ3258" i="10"/>
  <c r="AP3258" i="10"/>
  <c r="AO3258" i="10"/>
  <c r="AN3258" i="10"/>
  <c r="AM3258" i="10"/>
  <c r="AQ3257" i="10"/>
  <c r="AP3257" i="10"/>
  <c r="AO3257" i="10"/>
  <c r="AN3257" i="10"/>
  <c r="AM3257" i="10"/>
  <c r="AQ3256" i="10"/>
  <c r="AP3256" i="10"/>
  <c r="AO3256" i="10"/>
  <c r="AN3256" i="10"/>
  <c r="AM3256" i="10"/>
  <c r="AQ3255" i="10"/>
  <c r="AP3255" i="10"/>
  <c r="AO3255" i="10"/>
  <c r="AN3255" i="10"/>
  <c r="AM3255" i="10"/>
  <c r="AQ3254" i="10"/>
  <c r="AP3254" i="10"/>
  <c r="AO3254" i="10"/>
  <c r="AN3254" i="10"/>
  <c r="AM3254" i="10"/>
  <c r="AQ3253" i="10"/>
  <c r="AP3253" i="10"/>
  <c r="AO3253" i="10"/>
  <c r="AN3253" i="10"/>
  <c r="AM3253" i="10"/>
  <c r="AQ3252" i="10"/>
  <c r="AP3252" i="10"/>
  <c r="AO3252" i="10"/>
  <c r="AN3252" i="10"/>
  <c r="AM3252" i="10"/>
  <c r="AQ3251" i="10"/>
  <c r="AP3251" i="10"/>
  <c r="AO3251" i="10"/>
  <c r="AN3251" i="10"/>
  <c r="AM3251" i="10"/>
  <c r="AQ3250" i="10"/>
  <c r="AP3250" i="10"/>
  <c r="AO3250" i="10"/>
  <c r="AN3250" i="10"/>
  <c r="AM3250" i="10"/>
  <c r="AQ3249" i="10"/>
  <c r="AP3249" i="10"/>
  <c r="AO3249" i="10"/>
  <c r="AN3249" i="10"/>
  <c r="AM3249" i="10"/>
  <c r="AQ3248" i="10"/>
  <c r="AP3248" i="10"/>
  <c r="AO3248" i="10"/>
  <c r="AN3248" i="10"/>
  <c r="AM3248" i="10"/>
  <c r="AQ3247" i="10"/>
  <c r="AP3247" i="10"/>
  <c r="AO3247" i="10"/>
  <c r="AN3247" i="10"/>
  <c r="AM3247" i="10"/>
  <c r="AQ3246" i="10"/>
  <c r="AP3246" i="10"/>
  <c r="AO3246" i="10"/>
  <c r="AN3246" i="10"/>
  <c r="AM3246" i="10"/>
  <c r="AQ3245" i="10"/>
  <c r="AP3245" i="10"/>
  <c r="AO3245" i="10"/>
  <c r="AN3245" i="10"/>
  <c r="AM3245" i="10"/>
  <c r="AQ3244" i="10"/>
  <c r="AP3244" i="10"/>
  <c r="AO3244" i="10"/>
  <c r="AN3244" i="10"/>
  <c r="AM3244" i="10"/>
  <c r="AQ3243" i="10"/>
  <c r="AP3243" i="10"/>
  <c r="AO3243" i="10"/>
  <c r="AN3243" i="10"/>
  <c r="AM3243" i="10"/>
  <c r="AQ3242" i="10"/>
  <c r="AP3242" i="10"/>
  <c r="AO3242" i="10"/>
  <c r="AN3242" i="10"/>
  <c r="AM3242" i="10"/>
  <c r="AQ3241" i="10"/>
  <c r="AP3241" i="10"/>
  <c r="AO3241" i="10"/>
  <c r="AN3241" i="10"/>
  <c r="AM3241" i="10"/>
  <c r="AQ3240" i="10"/>
  <c r="AP3240" i="10"/>
  <c r="AO3240" i="10"/>
  <c r="AN3240" i="10"/>
  <c r="AM3240" i="10"/>
  <c r="AQ3239" i="10"/>
  <c r="AP3239" i="10"/>
  <c r="AO3239" i="10"/>
  <c r="AN3239" i="10"/>
  <c r="AM3239" i="10"/>
  <c r="AQ3238" i="10"/>
  <c r="AP3238" i="10"/>
  <c r="AO3238" i="10"/>
  <c r="AN3238" i="10"/>
  <c r="AM3238" i="10"/>
  <c r="AQ3237" i="10"/>
  <c r="AP3237" i="10"/>
  <c r="AO3237" i="10"/>
  <c r="AN3237" i="10"/>
  <c r="AM3237" i="10"/>
  <c r="AQ3236" i="10"/>
  <c r="AP3236" i="10"/>
  <c r="AO3236" i="10"/>
  <c r="AN3236" i="10"/>
  <c r="AM3236" i="10"/>
  <c r="AQ3235" i="10"/>
  <c r="AP3235" i="10"/>
  <c r="AO3235" i="10"/>
  <c r="AN3235" i="10"/>
  <c r="AM3235" i="10"/>
  <c r="AQ3234" i="10"/>
  <c r="AP3234" i="10"/>
  <c r="AO3234" i="10"/>
  <c r="AN3234" i="10"/>
  <c r="AM3234" i="10"/>
  <c r="AQ3233" i="10"/>
  <c r="AP3233" i="10"/>
  <c r="AO3233" i="10"/>
  <c r="AN3233" i="10"/>
  <c r="AM3233" i="10"/>
  <c r="AQ3232" i="10"/>
  <c r="AP3232" i="10"/>
  <c r="AO3232" i="10"/>
  <c r="AN3232" i="10"/>
  <c r="AM3232" i="10"/>
  <c r="AQ3231" i="10"/>
  <c r="AP3231" i="10"/>
  <c r="AO3231" i="10"/>
  <c r="AN3231" i="10"/>
  <c r="AM3231" i="10"/>
  <c r="AQ3230" i="10"/>
  <c r="AP3230" i="10"/>
  <c r="AO3230" i="10"/>
  <c r="AN3230" i="10"/>
  <c r="AM3230" i="10"/>
  <c r="AQ3229" i="10"/>
  <c r="AP3229" i="10"/>
  <c r="AO3229" i="10"/>
  <c r="AN3229" i="10"/>
  <c r="AM3229" i="10"/>
  <c r="AQ3228" i="10"/>
  <c r="AP3228" i="10"/>
  <c r="AO3228" i="10"/>
  <c r="AN3228" i="10"/>
  <c r="AM3228" i="10"/>
  <c r="AQ3227" i="10"/>
  <c r="AP3227" i="10"/>
  <c r="AO3227" i="10"/>
  <c r="AN3227" i="10"/>
  <c r="AM3227" i="10"/>
  <c r="AQ3226" i="10"/>
  <c r="AP3226" i="10"/>
  <c r="AO3226" i="10"/>
  <c r="AN3226" i="10"/>
  <c r="AM3226" i="10"/>
  <c r="AQ3225" i="10"/>
  <c r="AP3225" i="10"/>
  <c r="AO3225" i="10"/>
  <c r="AN3225" i="10"/>
  <c r="AM3225" i="10"/>
  <c r="AQ3224" i="10"/>
  <c r="AP3224" i="10"/>
  <c r="AO3224" i="10"/>
  <c r="AN3224" i="10"/>
  <c r="AM3224" i="10"/>
  <c r="AQ3223" i="10"/>
  <c r="AP3223" i="10"/>
  <c r="AO3223" i="10"/>
  <c r="AN3223" i="10"/>
  <c r="AM3223" i="10"/>
  <c r="AQ3222" i="10"/>
  <c r="AP3222" i="10"/>
  <c r="AO3222" i="10"/>
  <c r="AN3222" i="10"/>
  <c r="AM3222" i="10"/>
  <c r="AQ3221" i="10"/>
  <c r="AP3221" i="10"/>
  <c r="AO3221" i="10"/>
  <c r="AN3221" i="10"/>
  <c r="AM3221" i="10"/>
  <c r="AQ3220" i="10"/>
  <c r="AP3220" i="10"/>
  <c r="AO3220" i="10"/>
  <c r="AN3220" i="10"/>
  <c r="AM3220" i="10"/>
  <c r="AQ3219" i="10"/>
  <c r="AP3219" i="10"/>
  <c r="AO3219" i="10"/>
  <c r="AN3219" i="10"/>
  <c r="AM3219" i="10"/>
  <c r="AQ3218" i="10"/>
  <c r="AP3218" i="10"/>
  <c r="AO3218" i="10"/>
  <c r="AN3218" i="10"/>
  <c r="AM3218" i="10"/>
  <c r="AQ3217" i="10"/>
  <c r="AP3217" i="10"/>
  <c r="AO3217" i="10"/>
  <c r="AN3217" i="10"/>
  <c r="AM3217" i="10"/>
  <c r="AQ3216" i="10"/>
  <c r="AP3216" i="10"/>
  <c r="AO3216" i="10"/>
  <c r="AN3216" i="10"/>
  <c r="AM3216" i="10"/>
  <c r="AQ3215" i="10"/>
  <c r="AP3215" i="10"/>
  <c r="AO3215" i="10"/>
  <c r="AN3215" i="10"/>
  <c r="AM3215" i="10"/>
  <c r="AQ3214" i="10"/>
  <c r="AP3214" i="10"/>
  <c r="AO3214" i="10"/>
  <c r="AN3214" i="10"/>
  <c r="AM3214" i="10"/>
  <c r="AQ3213" i="10"/>
  <c r="AP3213" i="10"/>
  <c r="AO3213" i="10"/>
  <c r="AN3213" i="10"/>
  <c r="AM3213" i="10"/>
  <c r="AQ3212" i="10"/>
  <c r="AP3212" i="10"/>
  <c r="AO3212" i="10"/>
  <c r="AN3212" i="10"/>
  <c r="AM3212" i="10"/>
  <c r="AQ3211" i="10"/>
  <c r="AP3211" i="10"/>
  <c r="AO3211" i="10"/>
  <c r="AN3211" i="10"/>
  <c r="AM3211" i="10"/>
  <c r="AQ3210" i="10"/>
  <c r="AP3210" i="10"/>
  <c r="AO3210" i="10"/>
  <c r="AN3210" i="10"/>
  <c r="AM3210" i="10"/>
  <c r="AQ3209" i="10"/>
  <c r="AP3209" i="10"/>
  <c r="AO3209" i="10"/>
  <c r="AN3209" i="10"/>
  <c r="AM3209" i="10"/>
  <c r="AQ3208" i="10"/>
  <c r="AP3208" i="10"/>
  <c r="AO3208" i="10"/>
  <c r="AN3208" i="10"/>
  <c r="AM3208" i="10"/>
  <c r="AQ3207" i="10"/>
  <c r="AP3207" i="10"/>
  <c r="AO3207" i="10"/>
  <c r="AN3207" i="10"/>
  <c r="AM3207" i="10"/>
  <c r="AQ3206" i="10"/>
  <c r="AP3206" i="10"/>
  <c r="AO3206" i="10"/>
  <c r="AN3206" i="10"/>
  <c r="AM3206" i="10"/>
  <c r="AQ3205" i="10"/>
  <c r="AP3205" i="10"/>
  <c r="AO3205" i="10"/>
  <c r="AN3205" i="10"/>
  <c r="AM3205" i="10"/>
  <c r="AQ3204" i="10"/>
  <c r="AP3204" i="10"/>
  <c r="AO3204" i="10"/>
  <c r="AN3204" i="10"/>
  <c r="AM3204" i="10"/>
  <c r="AQ3203" i="10"/>
  <c r="AP3203" i="10"/>
  <c r="AO3203" i="10"/>
  <c r="AN3203" i="10"/>
  <c r="AM3203" i="10"/>
  <c r="AQ3202" i="10"/>
  <c r="AP3202" i="10"/>
  <c r="AO3202" i="10"/>
  <c r="AN3202" i="10"/>
  <c r="AM3202" i="10"/>
  <c r="AQ3201" i="10"/>
  <c r="AP3201" i="10"/>
  <c r="AO3201" i="10"/>
  <c r="AN3201" i="10"/>
  <c r="AM3201" i="10"/>
  <c r="AQ3200" i="10"/>
  <c r="AP3200" i="10"/>
  <c r="AO3200" i="10"/>
  <c r="AN3200" i="10"/>
  <c r="AM3200" i="10"/>
  <c r="AQ3199" i="10"/>
  <c r="AP3199" i="10"/>
  <c r="AO3199" i="10"/>
  <c r="AN3199" i="10"/>
  <c r="AM3199" i="10"/>
  <c r="AQ3198" i="10"/>
  <c r="AP3198" i="10"/>
  <c r="AO3198" i="10"/>
  <c r="AN3198" i="10"/>
  <c r="AM3198" i="10"/>
  <c r="AQ3197" i="10"/>
  <c r="AP3197" i="10"/>
  <c r="AO3197" i="10"/>
  <c r="AN3197" i="10"/>
  <c r="AM3197" i="10"/>
  <c r="AQ3196" i="10"/>
  <c r="AP3196" i="10"/>
  <c r="AO3196" i="10"/>
  <c r="AN3196" i="10"/>
  <c r="AM3196" i="10"/>
  <c r="AQ3195" i="10"/>
  <c r="AP3195" i="10"/>
  <c r="AO3195" i="10"/>
  <c r="AN3195" i="10"/>
  <c r="AM3195" i="10"/>
  <c r="AQ3194" i="10"/>
  <c r="AP3194" i="10"/>
  <c r="AO3194" i="10"/>
  <c r="AN3194" i="10"/>
  <c r="AM3194" i="10"/>
  <c r="AQ3193" i="10"/>
  <c r="AP3193" i="10"/>
  <c r="AO3193" i="10"/>
  <c r="AN3193" i="10"/>
  <c r="AM3193" i="10"/>
  <c r="AQ3192" i="10"/>
  <c r="AP3192" i="10"/>
  <c r="AO3192" i="10"/>
  <c r="AN3192" i="10"/>
  <c r="AM3192" i="10"/>
  <c r="AQ3191" i="10"/>
  <c r="AP3191" i="10"/>
  <c r="AO3191" i="10"/>
  <c r="AN3191" i="10"/>
  <c r="AM3191" i="10"/>
  <c r="AQ3190" i="10"/>
  <c r="AP3190" i="10"/>
  <c r="AO3190" i="10"/>
  <c r="AN3190" i="10"/>
  <c r="AM3190" i="10"/>
  <c r="AQ3189" i="10"/>
  <c r="AP3189" i="10"/>
  <c r="AO3189" i="10"/>
  <c r="AN3189" i="10"/>
  <c r="AM3189" i="10"/>
  <c r="AQ3188" i="10"/>
  <c r="AP3188" i="10"/>
  <c r="AO3188" i="10"/>
  <c r="AN3188" i="10"/>
  <c r="AM3188" i="10"/>
  <c r="AQ3187" i="10"/>
  <c r="AP3187" i="10"/>
  <c r="AO3187" i="10"/>
  <c r="AN3187" i="10"/>
  <c r="AM3187" i="10"/>
  <c r="AQ3186" i="10"/>
  <c r="AP3186" i="10"/>
  <c r="AO3186" i="10"/>
  <c r="AN3186" i="10"/>
  <c r="AM3186" i="10"/>
  <c r="AQ3185" i="10"/>
  <c r="AP3185" i="10"/>
  <c r="AO3185" i="10"/>
  <c r="AN3185" i="10"/>
  <c r="AM3185" i="10"/>
  <c r="AQ3184" i="10"/>
  <c r="AP3184" i="10"/>
  <c r="AO3184" i="10"/>
  <c r="AN3184" i="10"/>
  <c r="AM3184" i="10"/>
  <c r="AQ3183" i="10"/>
  <c r="AP3183" i="10"/>
  <c r="AO3183" i="10"/>
  <c r="AN3183" i="10"/>
  <c r="AM3183" i="10"/>
  <c r="AQ3182" i="10"/>
  <c r="AP3182" i="10"/>
  <c r="AO3182" i="10"/>
  <c r="AN3182" i="10"/>
  <c r="AM3182" i="10"/>
  <c r="AQ3181" i="10"/>
  <c r="AP3181" i="10"/>
  <c r="AO3181" i="10"/>
  <c r="AN3181" i="10"/>
  <c r="AM3181" i="10"/>
  <c r="AQ3180" i="10"/>
  <c r="AP3180" i="10"/>
  <c r="AO3180" i="10"/>
  <c r="AN3180" i="10"/>
  <c r="AM3180" i="10"/>
  <c r="AQ3179" i="10"/>
  <c r="AP3179" i="10"/>
  <c r="AO3179" i="10"/>
  <c r="AN3179" i="10"/>
  <c r="AM3179" i="10"/>
  <c r="AQ3178" i="10"/>
  <c r="AP3178" i="10"/>
  <c r="AO3178" i="10"/>
  <c r="AN3178" i="10"/>
  <c r="AM3178" i="10"/>
  <c r="AQ3177" i="10"/>
  <c r="AP3177" i="10"/>
  <c r="AO3177" i="10"/>
  <c r="AN3177" i="10"/>
  <c r="AM3177" i="10"/>
  <c r="AQ3176" i="10"/>
  <c r="AP3176" i="10"/>
  <c r="AO3176" i="10"/>
  <c r="AN3176" i="10"/>
  <c r="AM3176" i="10"/>
  <c r="AQ3175" i="10"/>
  <c r="AP3175" i="10"/>
  <c r="AO3175" i="10"/>
  <c r="AN3175" i="10"/>
  <c r="AM3175" i="10"/>
  <c r="AQ3174" i="10"/>
  <c r="AP3174" i="10"/>
  <c r="AO3174" i="10"/>
  <c r="AN3174" i="10"/>
  <c r="AM3174" i="10"/>
  <c r="AQ3173" i="10"/>
  <c r="AP3173" i="10"/>
  <c r="AO3173" i="10"/>
  <c r="AN3173" i="10"/>
  <c r="AM3173" i="10"/>
  <c r="AQ3172" i="10"/>
  <c r="AP3172" i="10"/>
  <c r="AO3172" i="10"/>
  <c r="AN3172" i="10"/>
  <c r="AM3172" i="10"/>
  <c r="AQ3171" i="10"/>
  <c r="AP3171" i="10"/>
  <c r="AO3171" i="10"/>
  <c r="AN3171" i="10"/>
  <c r="AM3171" i="10"/>
  <c r="AQ3170" i="10"/>
  <c r="AP3170" i="10"/>
  <c r="AO3170" i="10"/>
  <c r="AN3170" i="10"/>
  <c r="AM3170" i="10"/>
  <c r="AQ3169" i="10"/>
  <c r="AP3169" i="10"/>
  <c r="AO3169" i="10"/>
  <c r="AN3169" i="10"/>
  <c r="AM3169" i="10"/>
  <c r="AQ3168" i="10"/>
  <c r="AP3168" i="10"/>
  <c r="AO3168" i="10"/>
  <c r="AN3168" i="10"/>
  <c r="AM3168" i="10"/>
  <c r="AQ3167" i="10"/>
  <c r="AP3167" i="10"/>
  <c r="AO3167" i="10"/>
  <c r="AN3167" i="10"/>
  <c r="AM3167" i="10"/>
  <c r="AQ3166" i="10"/>
  <c r="AP3166" i="10"/>
  <c r="AO3166" i="10"/>
  <c r="AN3166" i="10"/>
  <c r="AM3166" i="10"/>
  <c r="AQ3165" i="10"/>
  <c r="AP3165" i="10"/>
  <c r="AO3165" i="10"/>
  <c r="AN3165" i="10"/>
  <c r="AM3165" i="10"/>
  <c r="AQ3164" i="10"/>
  <c r="AP3164" i="10"/>
  <c r="AO3164" i="10"/>
  <c r="AN3164" i="10"/>
  <c r="AM3164" i="10"/>
  <c r="AQ3163" i="10"/>
  <c r="AP3163" i="10"/>
  <c r="AO3163" i="10"/>
  <c r="AN3163" i="10"/>
  <c r="AM3163" i="10"/>
  <c r="AQ3162" i="10"/>
  <c r="AP3162" i="10"/>
  <c r="AO3162" i="10"/>
  <c r="AN3162" i="10"/>
  <c r="AM3162" i="10"/>
  <c r="AQ3161" i="10"/>
  <c r="AP3161" i="10"/>
  <c r="AO3161" i="10"/>
  <c r="AN3161" i="10"/>
  <c r="AM3161" i="10"/>
  <c r="AQ3160" i="10"/>
  <c r="AP3160" i="10"/>
  <c r="AO3160" i="10"/>
  <c r="AN3160" i="10"/>
  <c r="AM3160" i="10"/>
  <c r="AQ3159" i="10"/>
  <c r="AP3159" i="10"/>
  <c r="AO3159" i="10"/>
  <c r="AN3159" i="10"/>
  <c r="AM3159" i="10"/>
  <c r="AQ3158" i="10"/>
  <c r="AP3158" i="10"/>
  <c r="AO3158" i="10"/>
  <c r="AN3158" i="10"/>
  <c r="AM3158" i="10"/>
  <c r="AQ3157" i="10"/>
  <c r="AP3157" i="10"/>
  <c r="AO3157" i="10"/>
  <c r="AN3157" i="10"/>
  <c r="AM3157" i="10"/>
  <c r="AQ3156" i="10"/>
  <c r="AP3156" i="10"/>
  <c r="AO3156" i="10"/>
  <c r="AN3156" i="10"/>
  <c r="AM3156" i="10"/>
  <c r="AQ3155" i="10"/>
  <c r="AP3155" i="10"/>
  <c r="AO3155" i="10"/>
  <c r="AN3155" i="10"/>
  <c r="AM3155" i="10"/>
  <c r="AQ3154" i="10"/>
  <c r="AP3154" i="10"/>
  <c r="AO3154" i="10"/>
  <c r="AN3154" i="10"/>
  <c r="AM3154" i="10"/>
  <c r="AQ3153" i="10"/>
  <c r="AP3153" i="10"/>
  <c r="AO3153" i="10"/>
  <c r="AN3153" i="10"/>
  <c r="AM3153" i="10"/>
  <c r="AQ3152" i="10"/>
  <c r="AP3152" i="10"/>
  <c r="AO3152" i="10"/>
  <c r="AN3152" i="10"/>
  <c r="AM3152" i="10"/>
  <c r="AQ3151" i="10"/>
  <c r="AP3151" i="10"/>
  <c r="AO3151" i="10"/>
  <c r="AN3151" i="10"/>
  <c r="AM3151" i="10"/>
  <c r="AQ3150" i="10"/>
  <c r="AP3150" i="10"/>
  <c r="AO3150" i="10"/>
  <c r="AN3150" i="10"/>
  <c r="AM3150" i="10"/>
  <c r="AQ3149" i="10"/>
  <c r="AP3149" i="10"/>
  <c r="AO3149" i="10"/>
  <c r="AN3149" i="10"/>
  <c r="AM3149" i="10"/>
  <c r="AQ3148" i="10"/>
  <c r="AP3148" i="10"/>
  <c r="AO3148" i="10"/>
  <c r="AN3148" i="10"/>
  <c r="AM3148" i="10"/>
  <c r="AQ3147" i="10"/>
  <c r="AP3147" i="10"/>
  <c r="AO3147" i="10"/>
  <c r="AN3147" i="10"/>
  <c r="AM3147" i="10"/>
  <c r="AQ3146" i="10"/>
  <c r="AP3146" i="10"/>
  <c r="AO3146" i="10"/>
  <c r="AN3146" i="10"/>
  <c r="AM3146" i="10"/>
  <c r="AQ3145" i="10"/>
  <c r="AP3145" i="10"/>
  <c r="AO3145" i="10"/>
  <c r="AN3145" i="10"/>
  <c r="AM3145" i="10"/>
  <c r="AQ3144" i="10"/>
  <c r="AP3144" i="10"/>
  <c r="AO3144" i="10"/>
  <c r="AN3144" i="10"/>
  <c r="AM3144" i="10"/>
  <c r="AQ3143" i="10"/>
  <c r="AP3143" i="10"/>
  <c r="AO3143" i="10"/>
  <c r="AN3143" i="10"/>
  <c r="AM3143" i="10"/>
  <c r="AQ3142" i="10"/>
  <c r="AP3142" i="10"/>
  <c r="AO3142" i="10"/>
  <c r="AN3142" i="10"/>
  <c r="AM3142" i="10"/>
  <c r="AQ3141" i="10"/>
  <c r="AP3141" i="10"/>
  <c r="AO3141" i="10"/>
  <c r="AN3141" i="10"/>
  <c r="AM3141" i="10"/>
  <c r="AQ3140" i="10"/>
  <c r="AP3140" i="10"/>
  <c r="AO3140" i="10"/>
  <c r="AN3140" i="10"/>
  <c r="AM3140" i="10"/>
  <c r="AQ3139" i="10"/>
  <c r="AP3139" i="10"/>
  <c r="AO3139" i="10"/>
  <c r="AN3139" i="10"/>
  <c r="AM3139" i="10"/>
  <c r="AQ3138" i="10"/>
  <c r="AP3138" i="10"/>
  <c r="AO3138" i="10"/>
  <c r="AN3138" i="10"/>
  <c r="AM3138" i="10"/>
  <c r="AQ3137" i="10"/>
  <c r="AP3137" i="10"/>
  <c r="AO3137" i="10"/>
  <c r="AN3137" i="10"/>
  <c r="AM3137" i="10"/>
  <c r="AQ3136" i="10"/>
  <c r="AP3136" i="10"/>
  <c r="AO3136" i="10"/>
  <c r="AN3136" i="10"/>
  <c r="AM3136" i="10"/>
  <c r="AQ3135" i="10"/>
  <c r="AP3135" i="10"/>
  <c r="AO3135" i="10"/>
  <c r="AN3135" i="10"/>
  <c r="AM3135" i="10"/>
  <c r="AQ3134" i="10"/>
  <c r="AP3134" i="10"/>
  <c r="AO3134" i="10"/>
  <c r="AN3134" i="10"/>
  <c r="AM3134" i="10"/>
  <c r="AQ3133" i="10"/>
  <c r="AP3133" i="10"/>
  <c r="AO3133" i="10"/>
  <c r="AN3133" i="10"/>
  <c r="AM3133" i="10"/>
  <c r="AQ3132" i="10"/>
  <c r="AP3132" i="10"/>
  <c r="AO3132" i="10"/>
  <c r="AN3132" i="10"/>
  <c r="AM3132" i="10"/>
  <c r="AQ3131" i="10"/>
  <c r="AP3131" i="10"/>
  <c r="AO3131" i="10"/>
  <c r="AN3131" i="10"/>
  <c r="AM3131" i="10"/>
  <c r="AQ3130" i="10"/>
  <c r="AP3130" i="10"/>
  <c r="AO3130" i="10"/>
  <c r="AN3130" i="10"/>
  <c r="AM3130" i="10"/>
  <c r="AQ3129" i="10"/>
  <c r="AP3129" i="10"/>
  <c r="AO3129" i="10"/>
  <c r="AN3129" i="10"/>
  <c r="AM3129" i="10"/>
  <c r="AQ3128" i="10"/>
  <c r="AP3128" i="10"/>
  <c r="AO3128" i="10"/>
  <c r="AN3128" i="10"/>
  <c r="AM3128" i="10"/>
  <c r="AQ3127" i="10"/>
  <c r="AP3127" i="10"/>
  <c r="AO3127" i="10"/>
  <c r="AN3127" i="10"/>
  <c r="AM3127" i="10"/>
  <c r="AQ3126" i="10"/>
  <c r="AP3126" i="10"/>
  <c r="AO3126" i="10"/>
  <c r="AN3126" i="10"/>
  <c r="AM3126" i="10"/>
  <c r="AQ3125" i="10"/>
  <c r="AP3125" i="10"/>
  <c r="AO3125" i="10"/>
  <c r="AN3125" i="10"/>
  <c r="AM3125" i="10"/>
  <c r="AQ3124" i="10"/>
  <c r="AP3124" i="10"/>
  <c r="AO3124" i="10"/>
  <c r="AN3124" i="10"/>
  <c r="AM3124" i="10"/>
  <c r="AQ3123" i="10"/>
  <c r="AP3123" i="10"/>
  <c r="AO3123" i="10"/>
  <c r="AN3123" i="10"/>
  <c r="AM3123" i="10"/>
  <c r="AQ3122" i="10"/>
  <c r="AP3122" i="10"/>
  <c r="AO3122" i="10"/>
  <c r="AN3122" i="10"/>
  <c r="AM3122" i="10"/>
  <c r="AQ3121" i="10"/>
  <c r="AP3121" i="10"/>
  <c r="AO3121" i="10"/>
  <c r="AN3121" i="10"/>
  <c r="AM3121" i="10"/>
  <c r="AQ3120" i="10"/>
  <c r="AP3120" i="10"/>
  <c r="AO3120" i="10"/>
  <c r="AN3120" i="10"/>
  <c r="AM3120" i="10"/>
  <c r="AQ3119" i="10"/>
  <c r="AP3119" i="10"/>
  <c r="AO3119" i="10"/>
  <c r="AN3119" i="10"/>
  <c r="AM3119" i="10"/>
  <c r="AQ3118" i="10"/>
  <c r="AP3118" i="10"/>
  <c r="AO3118" i="10"/>
  <c r="AN3118" i="10"/>
  <c r="AM3118" i="10"/>
  <c r="AQ3117" i="10"/>
  <c r="AP3117" i="10"/>
  <c r="AO3117" i="10"/>
  <c r="AN3117" i="10"/>
  <c r="AM3117" i="10"/>
  <c r="AQ3116" i="10"/>
  <c r="AP3116" i="10"/>
  <c r="AO3116" i="10"/>
  <c r="AN3116" i="10"/>
  <c r="AM3116" i="10"/>
  <c r="AQ3115" i="10"/>
  <c r="AP3115" i="10"/>
  <c r="AO3115" i="10"/>
  <c r="AN3115" i="10"/>
  <c r="AM3115" i="10"/>
  <c r="AQ3114" i="10"/>
  <c r="AP3114" i="10"/>
  <c r="AO3114" i="10"/>
  <c r="AN3114" i="10"/>
  <c r="AM3114" i="10"/>
  <c r="AQ3113" i="10"/>
  <c r="AP3113" i="10"/>
  <c r="AO3113" i="10"/>
  <c r="AN3113" i="10"/>
  <c r="AM3113" i="10"/>
  <c r="AQ3112" i="10"/>
  <c r="AP3112" i="10"/>
  <c r="AO3112" i="10"/>
  <c r="AN3112" i="10"/>
  <c r="AM3112" i="10"/>
  <c r="AQ3111" i="10"/>
  <c r="AP3111" i="10"/>
  <c r="AO3111" i="10"/>
  <c r="AN3111" i="10"/>
  <c r="AM3111" i="10"/>
  <c r="AQ3110" i="10"/>
  <c r="AP3110" i="10"/>
  <c r="AO3110" i="10"/>
  <c r="AN3110" i="10"/>
  <c r="AM3110" i="10"/>
  <c r="AQ3109" i="10"/>
  <c r="AP3109" i="10"/>
  <c r="AO3109" i="10"/>
  <c r="AN3109" i="10"/>
  <c r="AM3109" i="10"/>
  <c r="AQ3108" i="10"/>
  <c r="AP3108" i="10"/>
  <c r="AO3108" i="10"/>
  <c r="AN3108" i="10"/>
  <c r="AM3108" i="10"/>
  <c r="AQ3107" i="10"/>
  <c r="AP3107" i="10"/>
  <c r="AO3107" i="10"/>
  <c r="AN3107" i="10"/>
  <c r="AM3107" i="10"/>
  <c r="AQ3106" i="10"/>
  <c r="AP3106" i="10"/>
  <c r="AO3106" i="10"/>
  <c r="AN3106" i="10"/>
  <c r="AM3106" i="10"/>
  <c r="AQ3105" i="10"/>
  <c r="AP3105" i="10"/>
  <c r="AO3105" i="10"/>
  <c r="AN3105" i="10"/>
  <c r="AM3105" i="10"/>
  <c r="AQ3104" i="10"/>
  <c r="AP3104" i="10"/>
  <c r="AO3104" i="10"/>
  <c r="AN3104" i="10"/>
  <c r="AM3104" i="10"/>
  <c r="AQ3103" i="10"/>
  <c r="AP3103" i="10"/>
  <c r="AO3103" i="10"/>
  <c r="AN3103" i="10"/>
  <c r="AM3103" i="10"/>
  <c r="AQ3102" i="10"/>
  <c r="AP3102" i="10"/>
  <c r="AO3102" i="10"/>
  <c r="AN3102" i="10"/>
  <c r="AM3102" i="10"/>
  <c r="AQ3101" i="10"/>
  <c r="AP3101" i="10"/>
  <c r="AO3101" i="10"/>
  <c r="AN3101" i="10"/>
  <c r="AM3101" i="10"/>
  <c r="AQ3100" i="10"/>
  <c r="AP3100" i="10"/>
  <c r="AO3100" i="10"/>
  <c r="AN3100" i="10"/>
  <c r="AM3100" i="10"/>
  <c r="AQ3099" i="10"/>
  <c r="AP3099" i="10"/>
  <c r="AO3099" i="10"/>
  <c r="AN3099" i="10"/>
  <c r="AM3099" i="10"/>
  <c r="AQ3098" i="10"/>
  <c r="AP3098" i="10"/>
  <c r="AO3098" i="10"/>
  <c r="AN3098" i="10"/>
  <c r="AM3098" i="10"/>
  <c r="AQ3097" i="10"/>
  <c r="AP3097" i="10"/>
  <c r="AO3097" i="10"/>
  <c r="AN3097" i="10"/>
  <c r="AM3097" i="10"/>
  <c r="AQ3096" i="10"/>
  <c r="AP3096" i="10"/>
  <c r="AO3096" i="10"/>
  <c r="AN3096" i="10"/>
  <c r="AM3096" i="10"/>
  <c r="AQ3095" i="10"/>
  <c r="AP3095" i="10"/>
  <c r="AO3095" i="10"/>
  <c r="AN3095" i="10"/>
  <c r="AM3095" i="10"/>
  <c r="AQ3094" i="10"/>
  <c r="AP3094" i="10"/>
  <c r="AO3094" i="10"/>
  <c r="AN3094" i="10"/>
  <c r="AM3094" i="10"/>
  <c r="AQ3093" i="10"/>
  <c r="AP3093" i="10"/>
  <c r="AO3093" i="10"/>
  <c r="AN3093" i="10"/>
  <c r="AM3093" i="10"/>
  <c r="AQ3092" i="10"/>
  <c r="AP3092" i="10"/>
  <c r="AO3092" i="10"/>
  <c r="AN3092" i="10"/>
  <c r="AM3092" i="10"/>
  <c r="AQ3091" i="10"/>
  <c r="AP3091" i="10"/>
  <c r="AO3091" i="10"/>
  <c r="AN3091" i="10"/>
  <c r="AM3091" i="10"/>
  <c r="AQ3090" i="10"/>
  <c r="AP3090" i="10"/>
  <c r="AO3090" i="10"/>
  <c r="AN3090" i="10"/>
  <c r="AM3090" i="10"/>
  <c r="AQ3089" i="10"/>
  <c r="AP3089" i="10"/>
  <c r="AO3089" i="10"/>
  <c r="AN3089" i="10"/>
  <c r="AM3089" i="10"/>
  <c r="AQ3088" i="10"/>
  <c r="AP3088" i="10"/>
  <c r="AO3088" i="10"/>
  <c r="AN3088" i="10"/>
  <c r="AM3088" i="10"/>
  <c r="AQ3087" i="10"/>
  <c r="AP3087" i="10"/>
  <c r="AO3087" i="10"/>
  <c r="AN3087" i="10"/>
  <c r="AM3087" i="10"/>
  <c r="AQ3086" i="10"/>
  <c r="AP3086" i="10"/>
  <c r="AO3086" i="10"/>
  <c r="AN3086" i="10"/>
  <c r="AM3086" i="10"/>
  <c r="AQ3085" i="10"/>
  <c r="AP3085" i="10"/>
  <c r="AO3085" i="10"/>
  <c r="AN3085" i="10"/>
  <c r="AM3085" i="10"/>
  <c r="AQ3084" i="10"/>
  <c r="AP3084" i="10"/>
  <c r="AO3084" i="10"/>
  <c r="AN3084" i="10"/>
  <c r="AM3084" i="10"/>
  <c r="AQ3083" i="10"/>
  <c r="AP3083" i="10"/>
  <c r="AO3083" i="10"/>
  <c r="AN3083" i="10"/>
  <c r="AM3083" i="10"/>
  <c r="AQ3082" i="10"/>
  <c r="AP3082" i="10"/>
  <c r="AO3082" i="10"/>
  <c r="AN3082" i="10"/>
  <c r="AM3082" i="10"/>
  <c r="AQ3081" i="10"/>
  <c r="AP3081" i="10"/>
  <c r="AO3081" i="10"/>
  <c r="AN3081" i="10"/>
  <c r="AM3081" i="10"/>
  <c r="AQ3080" i="10"/>
  <c r="AP3080" i="10"/>
  <c r="AO3080" i="10"/>
  <c r="AN3080" i="10"/>
  <c r="AM3080" i="10"/>
  <c r="AQ3079" i="10"/>
  <c r="AP3079" i="10"/>
  <c r="AO3079" i="10"/>
  <c r="AN3079" i="10"/>
  <c r="AM3079" i="10"/>
  <c r="AQ3078" i="10"/>
  <c r="AP3078" i="10"/>
  <c r="AO3078" i="10"/>
  <c r="AN3078" i="10"/>
  <c r="AM3078" i="10"/>
  <c r="AQ3077" i="10"/>
  <c r="AP3077" i="10"/>
  <c r="AO3077" i="10"/>
  <c r="AN3077" i="10"/>
  <c r="AM3077" i="10"/>
  <c r="AQ3076" i="10"/>
  <c r="AP3076" i="10"/>
  <c r="AO3076" i="10"/>
  <c r="AN3076" i="10"/>
  <c r="AM3076" i="10"/>
  <c r="AQ3075" i="10"/>
  <c r="AP3075" i="10"/>
  <c r="AO3075" i="10"/>
  <c r="AN3075" i="10"/>
  <c r="AM3075" i="10"/>
  <c r="AQ3074" i="10"/>
  <c r="AP3074" i="10"/>
  <c r="AO3074" i="10"/>
  <c r="AN3074" i="10"/>
  <c r="AM3074" i="10"/>
  <c r="AQ3073" i="10"/>
  <c r="AP3073" i="10"/>
  <c r="AO3073" i="10"/>
  <c r="AN3073" i="10"/>
  <c r="AM3073" i="10"/>
  <c r="AQ3072" i="10"/>
  <c r="AP3072" i="10"/>
  <c r="AO3072" i="10"/>
  <c r="AN3072" i="10"/>
  <c r="AM3072" i="10"/>
  <c r="AQ3071" i="10"/>
  <c r="AP3071" i="10"/>
  <c r="AO3071" i="10"/>
  <c r="AN3071" i="10"/>
  <c r="AM3071" i="10"/>
  <c r="AQ3070" i="10"/>
  <c r="AP3070" i="10"/>
  <c r="AO3070" i="10"/>
  <c r="AN3070" i="10"/>
  <c r="AM3070" i="10"/>
  <c r="AQ3069" i="10"/>
  <c r="AP3069" i="10"/>
  <c r="AO3069" i="10"/>
  <c r="AN3069" i="10"/>
  <c r="AM3069" i="10"/>
  <c r="AQ3068" i="10"/>
  <c r="AP3068" i="10"/>
  <c r="AO3068" i="10"/>
  <c r="AN3068" i="10"/>
  <c r="AM3068" i="10"/>
  <c r="AQ3067" i="10"/>
  <c r="AP3067" i="10"/>
  <c r="AO3067" i="10"/>
  <c r="AN3067" i="10"/>
  <c r="AM3067" i="10"/>
  <c r="AQ3066" i="10"/>
  <c r="AP3066" i="10"/>
  <c r="AO3066" i="10"/>
  <c r="AN3066" i="10"/>
  <c r="AM3066" i="10"/>
  <c r="AQ3065" i="10"/>
  <c r="AP3065" i="10"/>
  <c r="AO3065" i="10"/>
  <c r="AN3065" i="10"/>
  <c r="AM3065" i="10"/>
  <c r="AQ3064" i="10"/>
  <c r="AP3064" i="10"/>
  <c r="AO3064" i="10"/>
  <c r="AN3064" i="10"/>
  <c r="AM3064" i="10"/>
  <c r="AQ3063" i="10"/>
  <c r="AP3063" i="10"/>
  <c r="AO3063" i="10"/>
  <c r="AN3063" i="10"/>
  <c r="AM3063" i="10"/>
  <c r="AQ3062" i="10"/>
  <c r="AP3062" i="10"/>
  <c r="AO3062" i="10"/>
  <c r="AN3062" i="10"/>
  <c r="AM3062" i="10"/>
  <c r="AQ3061" i="10"/>
  <c r="AP3061" i="10"/>
  <c r="AO3061" i="10"/>
  <c r="AN3061" i="10"/>
  <c r="AM3061" i="10"/>
  <c r="AQ3060" i="10"/>
  <c r="AP3060" i="10"/>
  <c r="AO3060" i="10"/>
  <c r="AN3060" i="10"/>
  <c r="AM3060" i="10"/>
  <c r="AQ3059" i="10"/>
  <c r="AP3059" i="10"/>
  <c r="AO3059" i="10"/>
  <c r="AN3059" i="10"/>
  <c r="AM3059" i="10"/>
  <c r="AQ3058" i="10"/>
  <c r="AP3058" i="10"/>
  <c r="AO3058" i="10"/>
  <c r="AN3058" i="10"/>
  <c r="AM3058" i="10"/>
  <c r="AQ3057" i="10"/>
  <c r="AP3057" i="10"/>
  <c r="AO3057" i="10"/>
  <c r="AN3057" i="10"/>
  <c r="AM3057" i="10"/>
  <c r="AQ3056" i="10"/>
  <c r="AP3056" i="10"/>
  <c r="AO3056" i="10"/>
  <c r="AN3056" i="10"/>
  <c r="AM3056" i="10"/>
  <c r="AQ3055" i="10"/>
  <c r="AP3055" i="10"/>
  <c r="AO3055" i="10"/>
  <c r="AN3055" i="10"/>
  <c r="AM3055" i="10"/>
  <c r="AQ3054" i="10"/>
  <c r="AP3054" i="10"/>
  <c r="AO3054" i="10"/>
  <c r="AN3054" i="10"/>
  <c r="AM3054" i="10"/>
  <c r="AQ3053" i="10"/>
  <c r="AP3053" i="10"/>
  <c r="AO3053" i="10"/>
  <c r="AN3053" i="10"/>
  <c r="AM3053" i="10"/>
  <c r="AQ3052" i="10"/>
  <c r="AP3052" i="10"/>
  <c r="AO3052" i="10"/>
  <c r="AN3052" i="10"/>
  <c r="AM3052" i="10"/>
  <c r="AQ3051" i="10"/>
  <c r="AP3051" i="10"/>
  <c r="AO3051" i="10"/>
  <c r="AN3051" i="10"/>
  <c r="AM3051" i="10"/>
  <c r="AQ3050" i="10"/>
  <c r="AP3050" i="10"/>
  <c r="AO3050" i="10"/>
  <c r="AN3050" i="10"/>
  <c r="AM3050" i="10"/>
  <c r="AQ3049" i="10"/>
  <c r="AP3049" i="10"/>
  <c r="AO3049" i="10"/>
  <c r="AN3049" i="10"/>
  <c r="AM3049" i="10"/>
  <c r="AQ3048" i="10"/>
  <c r="AP3048" i="10"/>
  <c r="AO3048" i="10"/>
  <c r="AN3048" i="10"/>
  <c r="AM3048" i="10"/>
  <c r="AQ3047" i="10"/>
  <c r="AP3047" i="10"/>
  <c r="AO3047" i="10"/>
  <c r="AN3047" i="10"/>
  <c r="AM3047" i="10"/>
  <c r="AQ3046" i="10"/>
  <c r="AP3046" i="10"/>
  <c r="AO3046" i="10"/>
  <c r="AN3046" i="10"/>
  <c r="AM3046" i="10"/>
  <c r="AQ3045" i="10"/>
  <c r="AP3045" i="10"/>
  <c r="AO3045" i="10"/>
  <c r="AN3045" i="10"/>
  <c r="AM3045" i="10"/>
  <c r="AQ3044" i="10"/>
  <c r="AP3044" i="10"/>
  <c r="AO3044" i="10"/>
  <c r="AN3044" i="10"/>
  <c r="AM3044" i="10"/>
  <c r="AQ3043" i="10"/>
  <c r="AP3043" i="10"/>
  <c r="AO3043" i="10"/>
  <c r="AN3043" i="10"/>
  <c r="AM3043" i="10"/>
  <c r="AQ3042" i="10"/>
  <c r="AP3042" i="10"/>
  <c r="AO3042" i="10"/>
  <c r="AN3042" i="10"/>
  <c r="AM3042" i="10"/>
  <c r="AQ3041" i="10"/>
  <c r="AP3041" i="10"/>
  <c r="AO3041" i="10"/>
  <c r="AN3041" i="10"/>
  <c r="AM3041" i="10"/>
  <c r="AQ3040" i="10"/>
  <c r="AP3040" i="10"/>
  <c r="AO3040" i="10"/>
  <c r="AN3040" i="10"/>
  <c r="AM3040" i="10"/>
  <c r="AQ3039" i="10"/>
  <c r="AP3039" i="10"/>
  <c r="AO3039" i="10"/>
  <c r="AN3039" i="10"/>
  <c r="AM3039" i="10"/>
  <c r="AQ3038" i="10"/>
  <c r="AP3038" i="10"/>
  <c r="AO3038" i="10"/>
  <c r="AN3038" i="10"/>
  <c r="AM3038" i="10"/>
  <c r="AQ3037" i="10"/>
  <c r="AP3037" i="10"/>
  <c r="AO3037" i="10"/>
  <c r="AN3037" i="10"/>
  <c r="AM3037" i="10"/>
  <c r="AQ3036" i="10"/>
  <c r="AP3036" i="10"/>
  <c r="AO3036" i="10"/>
  <c r="AN3036" i="10"/>
  <c r="AM3036" i="10"/>
  <c r="AQ3035" i="10"/>
  <c r="AP3035" i="10"/>
  <c r="AO3035" i="10"/>
  <c r="AN3035" i="10"/>
  <c r="AM3035" i="10"/>
  <c r="AQ3034" i="10"/>
  <c r="AP3034" i="10"/>
  <c r="AO3034" i="10"/>
  <c r="AN3034" i="10"/>
  <c r="AM3034" i="10"/>
  <c r="AQ3033" i="10"/>
  <c r="AP3033" i="10"/>
  <c r="AO3033" i="10"/>
  <c r="AN3033" i="10"/>
  <c r="AM3033" i="10"/>
  <c r="AQ3032" i="10"/>
  <c r="AP3032" i="10"/>
  <c r="AO3032" i="10"/>
  <c r="AN3032" i="10"/>
  <c r="AM3032" i="10"/>
  <c r="AQ3031" i="10"/>
  <c r="AP3031" i="10"/>
  <c r="AO3031" i="10"/>
  <c r="AN3031" i="10"/>
  <c r="AM3031" i="10"/>
  <c r="AQ3030" i="10"/>
  <c r="AP3030" i="10"/>
  <c r="AO3030" i="10"/>
  <c r="AN3030" i="10"/>
  <c r="AM3030" i="10"/>
  <c r="AQ3029" i="10"/>
  <c r="AP3029" i="10"/>
  <c r="AO3029" i="10"/>
  <c r="AN3029" i="10"/>
  <c r="AM3029" i="10"/>
  <c r="AQ3028" i="10"/>
  <c r="AP3028" i="10"/>
  <c r="AO3028" i="10"/>
  <c r="AN3028" i="10"/>
  <c r="AM3028" i="10"/>
  <c r="AQ3027" i="10"/>
  <c r="AP3027" i="10"/>
  <c r="AO3027" i="10"/>
  <c r="AN3027" i="10"/>
  <c r="AM3027" i="10"/>
  <c r="AQ3026" i="10"/>
  <c r="AP3026" i="10"/>
  <c r="AO3026" i="10"/>
  <c r="AN3026" i="10"/>
  <c r="AM3026" i="10"/>
  <c r="AQ3025" i="10"/>
  <c r="AP3025" i="10"/>
  <c r="AO3025" i="10"/>
  <c r="AN3025" i="10"/>
  <c r="AM3025" i="10"/>
  <c r="AQ3024" i="10"/>
  <c r="AP3024" i="10"/>
  <c r="AO3024" i="10"/>
  <c r="AN3024" i="10"/>
  <c r="AM3024" i="10"/>
  <c r="AQ3023" i="10"/>
  <c r="AP3023" i="10"/>
  <c r="AO3023" i="10"/>
  <c r="AN3023" i="10"/>
  <c r="AM3023" i="10"/>
  <c r="AQ3022" i="10"/>
  <c r="AP3022" i="10"/>
  <c r="AO3022" i="10"/>
  <c r="AN3022" i="10"/>
  <c r="AM3022" i="10"/>
  <c r="AQ3021" i="10"/>
  <c r="AP3021" i="10"/>
  <c r="AO3021" i="10"/>
  <c r="AN3021" i="10"/>
  <c r="AM3021" i="10"/>
  <c r="AQ3020" i="10"/>
  <c r="AP3020" i="10"/>
  <c r="AO3020" i="10"/>
  <c r="AN3020" i="10"/>
  <c r="AM3020" i="10"/>
  <c r="AQ3019" i="10"/>
  <c r="AP3019" i="10"/>
  <c r="AO3019" i="10"/>
  <c r="AN3019" i="10"/>
  <c r="AM3019" i="10"/>
  <c r="AQ3018" i="10"/>
  <c r="AP3018" i="10"/>
  <c r="AO3018" i="10"/>
  <c r="AN3018" i="10"/>
  <c r="AM3018" i="10"/>
  <c r="AQ3017" i="10"/>
  <c r="AP3017" i="10"/>
  <c r="AO3017" i="10"/>
  <c r="AN3017" i="10"/>
  <c r="AM3017" i="10"/>
  <c r="AQ3016" i="10"/>
  <c r="AP3016" i="10"/>
  <c r="AO3016" i="10"/>
  <c r="AN3016" i="10"/>
  <c r="AM3016" i="10"/>
  <c r="AQ3015" i="10"/>
  <c r="AP3015" i="10"/>
  <c r="AO3015" i="10"/>
  <c r="AN3015" i="10"/>
  <c r="AM3015" i="10"/>
  <c r="AQ3014" i="10"/>
  <c r="AP3014" i="10"/>
  <c r="AO3014" i="10"/>
  <c r="AN3014" i="10"/>
  <c r="AM3014" i="10"/>
  <c r="AQ3013" i="10"/>
  <c r="AP3013" i="10"/>
  <c r="AO3013" i="10"/>
  <c r="AN3013" i="10"/>
  <c r="AM3013" i="10"/>
  <c r="AQ3012" i="10"/>
  <c r="AP3012" i="10"/>
  <c r="AO3012" i="10"/>
  <c r="AN3012" i="10"/>
  <c r="AM3012" i="10"/>
  <c r="AQ3011" i="10"/>
  <c r="AP3011" i="10"/>
  <c r="AO3011" i="10"/>
  <c r="AN3011" i="10"/>
  <c r="AM3011" i="10"/>
  <c r="AQ3010" i="10"/>
  <c r="AP3010" i="10"/>
  <c r="AO3010" i="10"/>
  <c r="AN3010" i="10"/>
  <c r="AM3010" i="10"/>
  <c r="AQ3009" i="10"/>
  <c r="AP3009" i="10"/>
  <c r="AO3009" i="10"/>
  <c r="AN3009" i="10"/>
  <c r="AM3009" i="10"/>
  <c r="AQ3008" i="10"/>
  <c r="AP3008" i="10"/>
  <c r="AO3008" i="10"/>
  <c r="AN3008" i="10"/>
  <c r="AM3008" i="10"/>
  <c r="AQ3007" i="10"/>
  <c r="AP3007" i="10"/>
  <c r="AO3007" i="10"/>
  <c r="AN3007" i="10"/>
  <c r="AM3007" i="10"/>
  <c r="AQ3006" i="10"/>
  <c r="AP3006" i="10"/>
  <c r="AO3006" i="10"/>
  <c r="AN3006" i="10"/>
  <c r="AM3006" i="10"/>
  <c r="AQ3005" i="10"/>
  <c r="AP3005" i="10"/>
  <c r="AO3005" i="10"/>
  <c r="AN3005" i="10"/>
  <c r="AM3005" i="10"/>
  <c r="AQ3004" i="10"/>
  <c r="AP3004" i="10"/>
  <c r="AO3004" i="10"/>
  <c r="AN3004" i="10"/>
  <c r="AM3004" i="10"/>
  <c r="AQ3003" i="10"/>
  <c r="AP3003" i="10"/>
  <c r="AO3003" i="10"/>
  <c r="AN3003" i="10"/>
  <c r="AM3003" i="10"/>
  <c r="AQ3002" i="10"/>
  <c r="AP3002" i="10"/>
  <c r="AO3002" i="10"/>
  <c r="AN3002" i="10"/>
  <c r="AM3002" i="10"/>
  <c r="AQ3001" i="10"/>
  <c r="AP3001" i="10"/>
  <c r="AO3001" i="10"/>
  <c r="AN3001" i="10"/>
  <c r="AM3001" i="10"/>
  <c r="AQ3000" i="10"/>
  <c r="AP3000" i="10"/>
  <c r="AO3000" i="10"/>
  <c r="AN3000" i="10"/>
  <c r="AM3000" i="10"/>
  <c r="AQ2999" i="10"/>
  <c r="AP2999" i="10"/>
  <c r="AO2999" i="10"/>
  <c r="AN2999" i="10"/>
  <c r="AM2999" i="10"/>
  <c r="AQ2998" i="10"/>
  <c r="AP2998" i="10"/>
  <c r="AO2998" i="10"/>
  <c r="AN2998" i="10"/>
  <c r="AM2998" i="10"/>
  <c r="AQ2997" i="10"/>
  <c r="AP2997" i="10"/>
  <c r="AO2997" i="10"/>
  <c r="AN2997" i="10"/>
  <c r="AM2997" i="10"/>
  <c r="AQ2996" i="10"/>
  <c r="AP2996" i="10"/>
  <c r="AO2996" i="10"/>
  <c r="AN2996" i="10"/>
  <c r="AM2996" i="10"/>
  <c r="AQ2995" i="10"/>
  <c r="AP2995" i="10"/>
  <c r="AO2995" i="10"/>
  <c r="AN2995" i="10"/>
  <c r="AM2995" i="10"/>
  <c r="AQ2994" i="10"/>
  <c r="AP2994" i="10"/>
  <c r="AO2994" i="10"/>
  <c r="AN2994" i="10"/>
  <c r="AM2994" i="10"/>
  <c r="AQ2993" i="10"/>
  <c r="AP2993" i="10"/>
  <c r="AO2993" i="10"/>
  <c r="AN2993" i="10"/>
  <c r="AM2993" i="10"/>
  <c r="AQ2992" i="10"/>
  <c r="AP2992" i="10"/>
  <c r="AO2992" i="10"/>
  <c r="AN2992" i="10"/>
  <c r="AM2992" i="10"/>
  <c r="AQ2991" i="10"/>
  <c r="AP2991" i="10"/>
  <c r="AO2991" i="10"/>
  <c r="AN2991" i="10"/>
  <c r="AM2991" i="10"/>
  <c r="AQ2990" i="10"/>
  <c r="AP2990" i="10"/>
  <c r="AO2990" i="10"/>
  <c r="AN2990" i="10"/>
  <c r="AM2990" i="10"/>
  <c r="AQ2989" i="10"/>
  <c r="AP2989" i="10"/>
  <c r="AO2989" i="10"/>
  <c r="AN2989" i="10"/>
  <c r="AM2989" i="10"/>
  <c r="AQ2988" i="10"/>
  <c r="AP2988" i="10"/>
  <c r="AO2988" i="10"/>
  <c r="AN2988" i="10"/>
  <c r="AM2988" i="10"/>
  <c r="AQ2987" i="10"/>
  <c r="AP2987" i="10"/>
  <c r="AO2987" i="10"/>
  <c r="AN2987" i="10"/>
  <c r="AM2987" i="10"/>
  <c r="AQ2986" i="10"/>
  <c r="AP2986" i="10"/>
  <c r="AO2986" i="10"/>
  <c r="AN2986" i="10"/>
  <c r="AM2986" i="10"/>
  <c r="AQ2985" i="10"/>
  <c r="AP2985" i="10"/>
  <c r="AO2985" i="10"/>
  <c r="AN2985" i="10"/>
  <c r="AM2985" i="10"/>
  <c r="AQ2984" i="10"/>
  <c r="AP2984" i="10"/>
  <c r="AO2984" i="10"/>
  <c r="AN2984" i="10"/>
  <c r="AM2984" i="10"/>
  <c r="AQ2983" i="10"/>
  <c r="AP2983" i="10"/>
  <c r="AO2983" i="10"/>
  <c r="AN2983" i="10"/>
  <c r="AM2983" i="10"/>
  <c r="AQ2982" i="10"/>
  <c r="AP2982" i="10"/>
  <c r="AO2982" i="10"/>
  <c r="AN2982" i="10"/>
  <c r="AM2982" i="10"/>
  <c r="AQ2981" i="10"/>
  <c r="AP2981" i="10"/>
  <c r="AO2981" i="10"/>
  <c r="AN2981" i="10"/>
  <c r="AM2981" i="10"/>
  <c r="AQ2980" i="10"/>
  <c r="AP2980" i="10"/>
  <c r="AO2980" i="10"/>
  <c r="AN2980" i="10"/>
  <c r="AM2980" i="10"/>
  <c r="AQ2979" i="10"/>
  <c r="AP2979" i="10"/>
  <c r="AO2979" i="10"/>
  <c r="AN2979" i="10"/>
  <c r="AM2979" i="10"/>
  <c r="AQ2978" i="10"/>
  <c r="AP2978" i="10"/>
  <c r="AO2978" i="10"/>
  <c r="AN2978" i="10"/>
  <c r="AM2978" i="10"/>
  <c r="AQ2977" i="10"/>
  <c r="AP2977" i="10"/>
  <c r="AO2977" i="10"/>
  <c r="AN2977" i="10"/>
  <c r="AM2977" i="10"/>
  <c r="AQ2976" i="10"/>
  <c r="AP2976" i="10"/>
  <c r="AO2976" i="10"/>
  <c r="AN2976" i="10"/>
  <c r="AM2976" i="10"/>
  <c r="AQ2975" i="10"/>
  <c r="AP2975" i="10"/>
  <c r="AO2975" i="10"/>
  <c r="AN2975" i="10"/>
  <c r="AM2975" i="10"/>
  <c r="AQ2974" i="10"/>
  <c r="AP2974" i="10"/>
  <c r="AO2974" i="10"/>
  <c r="AN2974" i="10"/>
  <c r="AM2974" i="10"/>
  <c r="AQ2973" i="10"/>
  <c r="AP2973" i="10"/>
  <c r="AO2973" i="10"/>
  <c r="AN2973" i="10"/>
  <c r="AM2973" i="10"/>
  <c r="AQ2972" i="10"/>
  <c r="AP2972" i="10"/>
  <c r="AO2972" i="10"/>
  <c r="AN2972" i="10"/>
  <c r="AM2972" i="10"/>
  <c r="AQ2971" i="10"/>
  <c r="AP2971" i="10"/>
  <c r="AO2971" i="10"/>
  <c r="AN2971" i="10"/>
  <c r="AM2971" i="10"/>
  <c r="AQ2970" i="10"/>
  <c r="AP2970" i="10"/>
  <c r="AO2970" i="10"/>
  <c r="AN2970" i="10"/>
  <c r="AM2970" i="10"/>
  <c r="AQ2969" i="10"/>
  <c r="AP2969" i="10"/>
  <c r="AO2969" i="10"/>
  <c r="AN2969" i="10"/>
  <c r="AM2969" i="10"/>
  <c r="AQ2968" i="10"/>
  <c r="AP2968" i="10"/>
  <c r="AO2968" i="10"/>
  <c r="AN2968" i="10"/>
  <c r="AM2968" i="10"/>
  <c r="AQ2967" i="10"/>
  <c r="AP2967" i="10"/>
  <c r="AO2967" i="10"/>
  <c r="AN2967" i="10"/>
  <c r="AM2967" i="10"/>
  <c r="AQ2966" i="10"/>
  <c r="AP2966" i="10"/>
  <c r="AO2966" i="10"/>
  <c r="AN2966" i="10"/>
  <c r="AM2966" i="10"/>
  <c r="AQ2965" i="10"/>
  <c r="AP2965" i="10"/>
  <c r="AO2965" i="10"/>
  <c r="AN2965" i="10"/>
  <c r="AM2965" i="10"/>
  <c r="AQ2964" i="10"/>
  <c r="AP2964" i="10"/>
  <c r="AO2964" i="10"/>
  <c r="AN2964" i="10"/>
  <c r="AM2964" i="10"/>
  <c r="AQ2963" i="10"/>
  <c r="AP2963" i="10"/>
  <c r="AO2963" i="10"/>
  <c r="AN2963" i="10"/>
  <c r="AM2963" i="10"/>
  <c r="AQ2962" i="10"/>
  <c r="AP2962" i="10"/>
  <c r="AO2962" i="10"/>
  <c r="AN2962" i="10"/>
  <c r="AM2962" i="10"/>
  <c r="AQ2961" i="10"/>
  <c r="AP2961" i="10"/>
  <c r="AO2961" i="10"/>
  <c r="AN2961" i="10"/>
  <c r="AM2961" i="10"/>
  <c r="AQ2960" i="10"/>
  <c r="AP2960" i="10"/>
  <c r="AO2960" i="10"/>
  <c r="AN2960" i="10"/>
  <c r="AM2960" i="10"/>
  <c r="AQ2959" i="10"/>
  <c r="AP2959" i="10"/>
  <c r="AO2959" i="10"/>
  <c r="AN2959" i="10"/>
  <c r="AM2959" i="10"/>
  <c r="AQ2958" i="10"/>
  <c r="AP2958" i="10"/>
  <c r="AO2958" i="10"/>
  <c r="AN2958" i="10"/>
  <c r="AM2958" i="10"/>
  <c r="AQ2957" i="10"/>
  <c r="AP2957" i="10"/>
  <c r="AO2957" i="10"/>
  <c r="AN2957" i="10"/>
  <c r="AM2957" i="10"/>
  <c r="AQ2956" i="10"/>
  <c r="AP2956" i="10"/>
  <c r="AO2956" i="10"/>
  <c r="AN2956" i="10"/>
  <c r="AM2956" i="10"/>
  <c r="AQ2955" i="10"/>
  <c r="AP2955" i="10"/>
  <c r="AO2955" i="10"/>
  <c r="AN2955" i="10"/>
  <c r="AM2955" i="10"/>
  <c r="AQ2954" i="10"/>
  <c r="AP2954" i="10"/>
  <c r="AO2954" i="10"/>
  <c r="AN2954" i="10"/>
  <c r="AM2954" i="10"/>
  <c r="AQ2953" i="10"/>
  <c r="AP2953" i="10"/>
  <c r="AO2953" i="10"/>
  <c r="AN2953" i="10"/>
  <c r="AM2953" i="10"/>
  <c r="AQ2952" i="10"/>
  <c r="AP2952" i="10"/>
  <c r="AO2952" i="10"/>
  <c r="AN2952" i="10"/>
  <c r="AM2952" i="10"/>
  <c r="AQ2951" i="10"/>
  <c r="AP2951" i="10"/>
  <c r="AO2951" i="10"/>
  <c r="AN2951" i="10"/>
  <c r="AM2951" i="10"/>
  <c r="AQ2950" i="10"/>
  <c r="AP2950" i="10"/>
  <c r="AO2950" i="10"/>
  <c r="AN2950" i="10"/>
  <c r="AM2950" i="10"/>
  <c r="AQ2949" i="10"/>
  <c r="AP2949" i="10"/>
  <c r="AO2949" i="10"/>
  <c r="AN2949" i="10"/>
  <c r="AM2949" i="10"/>
  <c r="AQ2948" i="10"/>
  <c r="AP2948" i="10"/>
  <c r="AO2948" i="10"/>
  <c r="AN2948" i="10"/>
  <c r="AM2948" i="10"/>
  <c r="AQ2947" i="10"/>
  <c r="AP2947" i="10"/>
  <c r="AO2947" i="10"/>
  <c r="AN2947" i="10"/>
  <c r="AM2947" i="10"/>
  <c r="AQ2946" i="10"/>
  <c r="AP2946" i="10"/>
  <c r="AO2946" i="10"/>
  <c r="AN2946" i="10"/>
  <c r="AM2946" i="10"/>
  <c r="AQ2945" i="10"/>
  <c r="AP2945" i="10"/>
  <c r="AO2945" i="10"/>
  <c r="AN2945" i="10"/>
  <c r="AM2945" i="10"/>
  <c r="AQ2944" i="10"/>
  <c r="AP2944" i="10"/>
  <c r="AO2944" i="10"/>
  <c r="AN2944" i="10"/>
  <c r="AM2944" i="10"/>
  <c r="AQ2943" i="10"/>
  <c r="AP2943" i="10"/>
  <c r="AO2943" i="10"/>
  <c r="AN2943" i="10"/>
  <c r="AM2943" i="10"/>
  <c r="AQ2942" i="10"/>
  <c r="AP2942" i="10"/>
  <c r="AO2942" i="10"/>
  <c r="AN2942" i="10"/>
  <c r="AM2942" i="10"/>
  <c r="AQ2941" i="10"/>
  <c r="AP2941" i="10"/>
  <c r="AO2941" i="10"/>
  <c r="AN2941" i="10"/>
  <c r="AM2941" i="10"/>
  <c r="AQ2940" i="10"/>
  <c r="AP2940" i="10"/>
  <c r="AO2940" i="10"/>
  <c r="AN2940" i="10"/>
  <c r="AM2940" i="10"/>
  <c r="AQ2939" i="10"/>
  <c r="AP2939" i="10"/>
  <c r="AO2939" i="10"/>
  <c r="AN2939" i="10"/>
  <c r="AM2939" i="10"/>
  <c r="AQ2938" i="10"/>
  <c r="AP2938" i="10"/>
  <c r="AO2938" i="10"/>
  <c r="AN2938" i="10"/>
  <c r="AM2938" i="10"/>
  <c r="AQ2937" i="10"/>
  <c r="AP2937" i="10"/>
  <c r="AO2937" i="10"/>
  <c r="AN2937" i="10"/>
  <c r="AM2937" i="10"/>
  <c r="AQ2936" i="10"/>
  <c r="AP2936" i="10"/>
  <c r="AO2936" i="10"/>
  <c r="AN2936" i="10"/>
  <c r="AM2936" i="10"/>
  <c r="AQ2935" i="10"/>
  <c r="AP2935" i="10"/>
  <c r="AO2935" i="10"/>
  <c r="AN2935" i="10"/>
  <c r="AM2935" i="10"/>
  <c r="AQ2934" i="10"/>
  <c r="AP2934" i="10"/>
  <c r="AO2934" i="10"/>
  <c r="AN2934" i="10"/>
  <c r="AM2934" i="10"/>
  <c r="AQ2933" i="10"/>
  <c r="AP2933" i="10"/>
  <c r="AO2933" i="10"/>
  <c r="AN2933" i="10"/>
  <c r="AM2933" i="10"/>
  <c r="AQ2932" i="10"/>
  <c r="AP2932" i="10"/>
  <c r="AO2932" i="10"/>
  <c r="AN2932" i="10"/>
  <c r="AM2932" i="10"/>
  <c r="AQ2931" i="10"/>
  <c r="AP2931" i="10"/>
  <c r="AO2931" i="10"/>
  <c r="AN2931" i="10"/>
  <c r="AM2931" i="10"/>
  <c r="AQ2930" i="10"/>
  <c r="AP2930" i="10"/>
  <c r="AO2930" i="10"/>
  <c r="AN2930" i="10"/>
  <c r="AM2930" i="10"/>
  <c r="AQ2929" i="10"/>
  <c r="AP2929" i="10"/>
  <c r="AO2929" i="10"/>
  <c r="AN2929" i="10"/>
  <c r="AM2929" i="10"/>
  <c r="AQ2928" i="10"/>
  <c r="AP2928" i="10"/>
  <c r="AO2928" i="10"/>
  <c r="AN2928" i="10"/>
  <c r="AM2928" i="10"/>
  <c r="AQ2927" i="10"/>
  <c r="AP2927" i="10"/>
  <c r="AO2927" i="10"/>
  <c r="AN2927" i="10"/>
  <c r="AM2927" i="10"/>
  <c r="AQ2926" i="10"/>
  <c r="AP2926" i="10"/>
  <c r="AO2926" i="10"/>
  <c r="AN2926" i="10"/>
  <c r="AM2926" i="10"/>
  <c r="AQ2925" i="10"/>
  <c r="AP2925" i="10"/>
  <c r="AO2925" i="10"/>
  <c r="AN2925" i="10"/>
  <c r="AM2925" i="10"/>
  <c r="AQ2924" i="10"/>
  <c r="AP2924" i="10"/>
  <c r="AO2924" i="10"/>
  <c r="AN2924" i="10"/>
  <c r="AM2924" i="10"/>
  <c r="AQ2923" i="10"/>
  <c r="AP2923" i="10"/>
  <c r="AO2923" i="10"/>
  <c r="AN2923" i="10"/>
  <c r="AM2923" i="10"/>
  <c r="AQ2922" i="10"/>
  <c r="AP2922" i="10"/>
  <c r="AO2922" i="10"/>
  <c r="AN2922" i="10"/>
  <c r="AM2922" i="10"/>
  <c r="AQ2921" i="10"/>
  <c r="AP2921" i="10"/>
  <c r="AO2921" i="10"/>
  <c r="AN2921" i="10"/>
  <c r="AM2921" i="10"/>
  <c r="AQ2920" i="10"/>
  <c r="AP2920" i="10"/>
  <c r="AO2920" i="10"/>
  <c r="AN2920" i="10"/>
  <c r="AM2920" i="10"/>
  <c r="AQ2919" i="10"/>
  <c r="AP2919" i="10"/>
  <c r="AO2919" i="10"/>
  <c r="AN2919" i="10"/>
  <c r="AM2919" i="10"/>
  <c r="AQ2918" i="10"/>
  <c r="AP2918" i="10"/>
  <c r="AO2918" i="10"/>
  <c r="AN2918" i="10"/>
  <c r="AM2918" i="10"/>
  <c r="AQ2917" i="10"/>
  <c r="AP2917" i="10"/>
  <c r="AO2917" i="10"/>
  <c r="AN2917" i="10"/>
  <c r="AM2917" i="10"/>
  <c r="AQ2916" i="10"/>
  <c r="AP2916" i="10"/>
  <c r="AO2916" i="10"/>
  <c r="AN2916" i="10"/>
  <c r="AM2916" i="10"/>
  <c r="AQ2915" i="10"/>
  <c r="AP2915" i="10"/>
  <c r="AO2915" i="10"/>
  <c r="AN2915" i="10"/>
  <c r="AM2915" i="10"/>
  <c r="AQ2914" i="10"/>
  <c r="AP2914" i="10"/>
  <c r="AO2914" i="10"/>
  <c r="AN2914" i="10"/>
  <c r="AM2914" i="10"/>
  <c r="AQ2913" i="10"/>
  <c r="AP2913" i="10"/>
  <c r="AO2913" i="10"/>
  <c r="AN2913" i="10"/>
  <c r="AM2913" i="10"/>
  <c r="AQ2912" i="10"/>
  <c r="AP2912" i="10"/>
  <c r="AO2912" i="10"/>
  <c r="AN2912" i="10"/>
  <c r="AM2912" i="10"/>
  <c r="AQ2911" i="10"/>
  <c r="AP2911" i="10"/>
  <c r="AO2911" i="10"/>
  <c r="AN2911" i="10"/>
  <c r="AM2911" i="10"/>
  <c r="AQ2910" i="10"/>
  <c r="AP2910" i="10"/>
  <c r="AO2910" i="10"/>
  <c r="AN2910" i="10"/>
  <c r="AM2910" i="10"/>
  <c r="AQ2909" i="10"/>
  <c r="AP2909" i="10"/>
  <c r="AO2909" i="10"/>
  <c r="AN2909" i="10"/>
  <c r="AM2909" i="10"/>
  <c r="AQ2908" i="10"/>
  <c r="AP2908" i="10"/>
  <c r="AO2908" i="10"/>
  <c r="AN2908" i="10"/>
  <c r="AM2908" i="10"/>
  <c r="AQ2907" i="10"/>
  <c r="AP2907" i="10"/>
  <c r="AO2907" i="10"/>
  <c r="AN2907" i="10"/>
  <c r="AM2907" i="10"/>
  <c r="AQ2906" i="10"/>
  <c r="AP2906" i="10"/>
  <c r="AO2906" i="10"/>
  <c r="AN2906" i="10"/>
  <c r="AM2906" i="10"/>
  <c r="AQ2905" i="10"/>
  <c r="AP2905" i="10"/>
  <c r="AO2905" i="10"/>
  <c r="AN2905" i="10"/>
  <c r="AM2905" i="10"/>
  <c r="AQ2904" i="10"/>
  <c r="AP2904" i="10"/>
  <c r="AO2904" i="10"/>
  <c r="AN2904" i="10"/>
  <c r="AM2904" i="10"/>
  <c r="AQ2903" i="10"/>
  <c r="AP2903" i="10"/>
  <c r="AO2903" i="10"/>
  <c r="AN2903" i="10"/>
  <c r="AM2903" i="10"/>
  <c r="AQ2902" i="10"/>
  <c r="AP2902" i="10"/>
  <c r="AO2902" i="10"/>
  <c r="AN2902" i="10"/>
  <c r="AM2902" i="10"/>
  <c r="AQ2901" i="10"/>
  <c r="AP2901" i="10"/>
  <c r="AO2901" i="10"/>
  <c r="AN2901" i="10"/>
  <c r="AM2901" i="10"/>
  <c r="AQ2900" i="10"/>
  <c r="AP2900" i="10"/>
  <c r="AO2900" i="10"/>
  <c r="AN2900" i="10"/>
  <c r="AM2900" i="10"/>
  <c r="AQ2899" i="10"/>
  <c r="AP2899" i="10"/>
  <c r="AO2899" i="10"/>
  <c r="AN2899" i="10"/>
  <c r="AM2899" i="10"/>
  <c r="AQ2898" i="10"/>
  <c r="AP2898" i="10"/>
  <c r="AO2898" i="10"/>
  <c r="AN2898" i="10"/>
  <c r="AM2898" i="10"/>
  <c r="AQ2897" i="10"/>
  <c r="AP2897" i="10"/>
  <c r="AO2897" i="10"/>
  <c r="AN2897" i="10"/>
  <c r="AM2897" i="10"/>
  <c r="AQ2896" i="10"/>
  <c r="AP2896" i="10"/>
  <c r="AO2896" i="10"/>
  <c r="AN2896" i="10"/>
  <c r="AM2896" i="10"/>
  <c r="AQ2895" i="10"/>
  <c r="AP2895" i="10"/>
  <c r="AO2895" i="10"/>
  <c r="AN2895" i="10"/>
  <c r="AM2895" i="10"/>
  <c r="AQ2894" i="10"/>
  <c r="AP2894" i="10"/>
  <c r="AO2894" i="10"/>
  <c r="AN2894" i="10"/>
  <c r="AM2894" i="10"/>
  <c r="AQ2893" i="10"/>
  <c r="AP2893" i="10"/>
  <c r="AO2893" i="10"/>
  <c r="AN2893" i="10"/>
  <c r="AM2893" i="10"/>
  <c r="AQ2892" i="10"/>
  <c r="AP2892" i="10"/>
  <c r="AO2892" i="10"/>
  <c r="AN2892" i="10"/>
  <c r="AM2892" i="10"/>
  <c r="AQ2891" i="10"/>
  <c r="AP2891" i="10"/>
  <c r="AO2891" i="10"/>
  <c r="AN2891" i="10"/>
  <c r="AM2891" i="10"/>
  <c r="AQ2890" i="10"/>
  <c r="AP2890" i="10"/>
  <c r="AO2890" i="10"/>
  <c r="AN2890" i="10"/>
  <c r="AM2890" i="10"/>
  <c r="AQ2889" i="10"/>
  <c r="AP2889" i="10"/>
  <c r="AO2889" i="10"/>
  <c r="AN2889" i="10"/>
  <c r="AM2889" i="10"/>
  <c r="AQ2888" i="10"/>
  <c r="AP2888" i="10"/>
  <c r="AO2888" i="10"/>
  <c r="AN2888" i="10"/>
  <c r="AM2888" i="10"/>
  <c r="AQ2887" i="10"/>
  <c r="AP2887" i="10"/>
  <c r="AO2887" i="10"/>
  <c r="AN2887" i="10"/>
  <c r="AM2887" i="10"/>
  <c r="AQ2886" i="10"/>
  <c r="AP2886" i="10"/>
  <c r="AO2886" i="10"/>
  <c r="AN2886" i="10"/>
  <c r="AM2886" i="10"/>
  <c r="AQ2885" i="10"/>
  <c r="AP2885" i="10"/>
  <c r="AO2885" i="10"/>
  <c r="AN2885" i="10"/>
  <c r="AM2885" i="10"/>
  <c r="AQ2884" i="10"/>
  <c r="AP2884" i="10"/>
  <c r="AO2884" i="10"/>
  <c r="AN2884" i="10"/>
  <c r="AM2884" i="10"/>
  <c r="AQ2883" i="10"/>
  <c r="AP2883" i="10"/>
  <c r="AO2883" i="10"/>
  <c r="AN2883" i="10"/>
  <c r="AM2883" i="10"/>
  <c r="AQ2882" i="10"/>
  <c r="AP2882" i="10"/>
  <c r="AO2882" i="10"/>
  <c r="AN2882" i="10"/>
  <c r="AM2882" i="10"/>
  <c r="AQ2881" i="10"/>
  <c r="AP2881" i="10"/>
  <c r="AO2881" i="10"/>
  <c r="AN2881" i="10"/>
  <c r="AM2881" i="10"/>
  <c r="AQ2880" i="10"/>
  <c r="AP2880" i="10"/>
  <c r="AO2880" i="10"/>
  <c r="AN2880" i="10"/>
  <c r="AM2880" i="10"/>
  <c r="AQ2879" i="10"/>
  <c r="AP2879" i="10"/>
  <c r="AO2879" i="10"/>
  <c r="AN2879" i="10"/>
  <c r="AM2879" i="10"/>
  <c r="AQ2878" i="10"/>
  <c r="AP2878" i="10"/>
  <c r="AO2878" i="10"/>
  <c r="AN2878" i="10"/>
  <c r="AM2878" i="10"/>
  <c r="AQ2877" i="10"/>
  <c r="AP2877" i="10"/>
  <c r="AO2877" i="10"/>
  <c r="AN2877" i="10"/>
  <c r="AM2877" i="10"/>
  <c r="AQ2876" i="10"/>
  <c r="AP2876" i="10"/>
  <c r="AO2876" i="10"/>
  <c r="AN2876" i="10"/>
  <c r="AM2876" i="10"/>
  <c r="AQ2875" i="10"/>
  <c r="AP2875" i="10"/>
  <c r="AO2875" i="10"/>
  <c r="AN2875" i="10"/>
  <c r="AM2875" i="10"/>
  <c r="AQ2874" i="10"/>
  <c r="AP2874" i="10"/>
  <c r="AO2874" i="10"/>
  <c r="AN2874" i="10"/>
  <c r="AM2874" i="10"/>
  <c r="AQ2873" i="10"/>
  <c r="AP2873" i="10"/>
  <c r="AO2873" i="10"/>
  <c r="AN2873" i="10"/>
  <c r="AM2873" i="10"/>
  <c r="AQ2872" i="10"/>
  <c r="AP2872" i="10"/>
  <c r="AO2872" i="10"/>
  <c r="AN2872" i="10"/>
  <c r="AM2872" i="10"/>
  <c r="AQ2871" i="10"/>
  <c r="AP2871" i="10"/>
  <c r="AO2871" i="10"/>
  <c r="AN2871" i="10"/>
  <c r="AM2871" i="10"/>
  <c r="AQ2870" i="10"/>
  <c r="AP2870" i="10"/>
  <c r="AO2870" i="10"/>
  <c r="AN2870" i="10"/>
  <c r="AM2870" i="10"/>
  <c r="AQ2869" i="10"/>
  <c r="AP2869" i="10"/>
  <c r="AO2869" i="10"/>
  <c r="AN2869" i="10"/>
  <c r="AM2869" i="10"/>
  <c r="AQ2868" i="10"/>
  <c r="AP2868" i="10"/>
  <c r="AO2868" i="10"/>
  <c r="AN2868" i="10"/>
  <c r="AM2868" i="10"/>
  <c r="AQ2867" i="10"/>
  <c r="AP2867" i="10"/>
  <c r="AO2867" i="10"/>
  <c r="AN2867" i="10"/>
  <c r="AM2867" i="10"/>
  <c r="AQ2866" i="10"/>
  <c r="AP2866" i="10"/>
  <c r="AO2866" i="10"/>
  <c r="AN2866" i="10"/>
  <c r="AM2866" i="10"/>
  <c r="AQ2865" i="10"/>
  <c r="AP2865" i="10"/>
  <c r="AO2865" i="10"/>
  <c r="AN2865" i="10"/>
  <c r="AM2865" i="10"/>
  <c r="AQ2864" i="10"/>
  <c r="AP2864" i="10"/>
  <c r="AO2864" i="10"/>
  <c r="AN2864" i="10"/>
  <c r="AM2864" i="10"/>
  <c r="AQ2863" i="10"/>
  <c r="AP2863" i="10"/>
  <c r="AO2863" i="10"/>
  <c r="AN2863" i="10"/>
  <c r="AM2863" i="10"/>
  <c r="AQ2862" i="10"/>
  <c r="AP2862" i="10"/>
  <c r="AO2862" i="10"/>
  <c r="AN2862" i="10"/>
  <c r="AM2862" i="10"/>
  <c r="AQ2861" i="10"/>
  <c r="AP2861" i="10"/>
  <c r="AO2861" i="10"/>
  <c r="AN2861" i="10"/>
  <c r="AM2861" i="10"/>
  <c r="AQ2860" i="10"/>
  <c r="AP2860" i="10"/>
  <c r="AO2860" i="10"/>
  <c r="AN2860" i="10"/>
  <c r="AM2860" i="10"/>
  <c r="AQ2859" i="10"/>
  <c r="AP2859" i="10"/>
  <c r="AO2859" i="10"/>
  <c r="AN2859" i="10"/>
  <c r="AM2859" i="10"/>
  <c r="AQ2858" i="10"/>
  <c r="AP2858" i="10"/>
  <c r="AO2858" i="10"/>
  <c r="AN2858" i="10"/>
  <c r="AM2858" i="10"/>
  <c r="AQ2857" i="10"/>
  <c r="AP2857" i="10"/>
  <c r="AO2857" i="10"/>
  <c r="AN2857" i="10"/>
  <c r="AM2857" i="10"/>
  <c r="AQ2856" i="10"/>
  <c r="AP2856" i="10"/>
  <c r="AO2856" i="10"/>
  <c r="AN2856" i="10"/>
  <c r="AM2856" i="10"/>
  <c r="AQ2855" i="10"/>
  <c r="AP2855" i="10"/>
  <c r="AO2855" i="10"/>
  <c r="AN2855" i="10"/>
  <c r="AM2855" i="10"/>
  <c r="AQ2854" i="10"/>
  <c r="AP2854" i="10"/>
  <c r="AO2854" i="10"/>
  <c r="AN2854" i="10"/>
  <c r="AM2854" i="10"/>
  <c r="AQ2853" i="10"/>
  <c r="AP2853" i="10"/>
  <c r="AO2853" i="10"/>
  <c r="AN2853" i="10"/>
  <c r="AM2853" i="10"/>
  <c r="AQ2852" i="10"/>
  <c r="AP2852" i="10"/>
  <c r="AO2852" i="10"/>
  <c r="AN2852" i="10"/>
  <c r="AM2852" i="10"/>
  <c r="AQ2851" i="10"/>
  <c r="AP2851" i="10"/>
  <c r="AO2851" i="10"/>
  <c r="AN2851" i="10"/>
  <c r="AM2851" i="10"/>
  <c r="AQ2850" i="10"/>
  <c r="AP2850" i="10"/>
  <c r="AO2850" i="10"/>
  <c r="AN2850" i="10"/>
  <c r="AM2850" i="10"/>
  <c r="AQ2849" i="10"/>
  <c r="AP2849" i="10"/>
  <c r="AO2849" i="10"/>
  <c r="AN2849" i="10"/>
  <c r="AM2849" i="10"/>
  <c r="AQ2848" i="10"/>
  <c r="AP2848" i="10"/>
  <c r="AO2848" i="10"/>
  <c r="AN2848" i="10"/>
  <c r="AM2848" i="10"/>
  <c r="AQ2847" i="10"/>
  <c r="AP2847" i="10"/>
  <c r="AO2847" i="10"/>
  <c r="AN2847" i="10"/>
  <c r="AM2847" i="10"/>
  <c r="AQ2846" i="10"/>
  <c r="AP2846" i="10"/>
  <c r="AO2846" i="10"/>
  <c r="AN2846" i="10"/>
  <c r="AM2846" i="10"/>
  <c r="AQ2845" i="10"/>
  <c r="AP2845" i="10"/>
  <c r="AO2845" i="10"/>
  <c r="AN2845" i="10"/>
  <c r="AM2845" i="10"/>
  <c r="AQ2844" i="10"/>
  <c r="AP2844" i="10"/>
  <c r="AO2844" i="10"/>
  <c r="AN2844" i="10"/>
  <c r="AM2844" i="10"/>
  <c r="AQ2843" i="10"/>
  <c r="AP2843" i="10"/>
  <c r="AO2843" i="10"/>
  <c r="AN2843" i="10"/>
  <c r="AM2843" i="10"/>
  <c r="AQ2842" i="10"/>
  <c r="AP2842" i="10"/>
  <c r="AO2842" i="10"/>
  <c r="AN2842" i="10"/>
  <c r="AM2842" i="10"/>
  <c r="AQ2841" i="10"/>
  <c r="AP2841" i="10"/>
  <c r="AO2841" i="10"/>
  <c r="AN2841" i="10"/>
  <c r="AM2841" i="10"/>
  <c r="AQ2840" i="10"/>
  <c r="AP2840" i="10"/>
  <c r="AO2840" i="10"/>
  <c r="AN2840" i="10"/>
  <c r="AM2840" i="10"/>
  <c r="AQ2839" i="10"/>
  <c r="AP2839" i="10"/>
  <c r="AO2839" i="10"/>
  <c r="AN2839" i="10"/>
  <c r="AM2839" i="10"/>
  <c r="AQ2838" i="10"/>
  <c r="AP2838" i="10"/>
  <c r="AO2838" i="10"/>
  <c r="AN2838" i="10"/>
  <c r="AM2838" i="10"/>
  <c r="AQ2837" i="10"/>
  <c r="AP2837" i="10"/>
  <c r="AO2837" i="10"/>
  <c r="AN2837" i="10"/>
  <c r="AM2837" i="10"/>
  <c r="AQ2836" i="10"/>
  <c r="AP2836" i="10"/>
  <c r="AO2836" i="10"/>
  <c r="AN2836" i="10"/>
  <c r="AM2836" i="10"/>
  <c r="AQ2835" i="10"/>
  <c r="AP2835" i="10"/>
  <c r="AO2835" i="10"/>
  <c r="AN2835" i="10"/>
  <c r="AM2835" i="10"/>
  <c r="AQ2834" i="10"/>
  <c r="AP2834" i="10"/>
  <c r="AO2834" i="10"/>
  <c r="AN2834" i="10"/>
  <c r="AM2834" i="10"/>
  <c r="AQ2833" i="10"/>
  <c r="AP2833" i="10"/>
  <c r="AO2833" i="10"/>
  <c r="AN2833" i="10"/>
  <c r="AM2833" i="10"/>
  <c r="AQ2832" i="10"/>
  <c r="AP2832" i="10"/>
  <c r="AO2832" i="10"/>
  <c r="AN2832" i="10"/>
  <c r="AM2832" i="10"/>
  <c r="AQ2831" i="10"/>
  <c r="AP2831" i="10"/>
  <c r="AO2831" i="10"/>
  <c r="AN2831" i="10"/>
  <c r="AM2831" i="10"/>
  <c r="AQ2830" i="10"/>
  <c r="AP2830" i="10"/>
  <c r="AO2830" i="10"/>
  <c r="AN2830" i="10"/>
  <c r="AM2830" i="10"/>
  <c r="AQ2829" i="10"/>
  <c r="AP2829" i="10"/>
  <c r="AO2829" i="10"/>
  <c r="AN2829" i="10"/>
  <c r="AM2829" i="10"/>
  <c r="AQ2828" i="10"/>
  <c r="AP2828" i="10"/>
  <c r="AO2828" i="10"/>
  <c r="AN2828" i="10"/>
  <c r="AM2828" i="10"/>
  <c r="AQ2827" i="10"/>
  <c r="AP2827" i="10"/>
  <c r="AO2827" i="10"/>
  <c r="AN2827" i="10"/>
  <c r="AM2827" i="10"/>
  <c r="AQ2826" i="10"/>
  <c r="AP2826" i="10"/>
  <c r="AO2826" i="10"/>
  <c r="AN2826" i="10"/>
  <c r="AM2826" i="10"/>
  <c r="AQ2825" i="10"/>
  <c r="AP2825" i="10"/>
  <c r="AO2825" i="10"/>
  <c r="AN2825" i="10"/>
  <c r="AM2825" i="10"/>
  <c r="AQ2824" i="10"/>
  <c r="AP2824" i="10"/>
  <c r="AO2824" i="10"/>
  <c r="AN2824" i="10"/>
  <c r="AM2824" i="10"/>
  <c r="AQ2823" i="10"/>
  <c r="AP2823" i="10"/>
  <c r="AO2823" i="10"/>
  <c r="AN2823" i="10"/>
  <c r="AM2823" i="10"/>
  <c r="AQ2822" i="10"/>
  <c r="AP2822" i="10"/>
  <c r="AO2822" i="10"/>
  <c r="AN2822" i="10"/>
  <c r="AM2822" i="10"/>
  <c r="AQ2821" i="10"/>
  <c r="AP2821" i="10"/>
  <c r="AO2821" i="10"/>
  <c r="AN2821" i="10"/>
  <c r="AM2821" i="10"/>
  <c r="AQ2820" i="10"/>
  <c r="AP2820" i="10"/>
  <c r="AO2820" i="10"/>
  <c r="AN2820" i="10"/>
  <c r="AM2820" i="10"/>
  <c r="AQ2819" i="10"/>
  <c r="AP2819" i="10"/>
  <c r="AO2819" i="10"/>
  <c r="AN2819" i="10"/>
  <c r="AM2819" i="10"/>
  <c r="AQ2818" i="10"/>
  <c r="AP2818" i="10"/>
  <c r="AO2818" i="10"/>
  <c r="AN2818" i="10"/>
  <c r="AM2818" i="10"/>
  <c r="AQ2817" i="10"/>
  <c r="AP2817" i="10"/>
  <c r="AO2817" i="10"/>
  <c r="AN2817" i="10"/>
  <c r="AM2817" i="10"/>
  <c r="AQ2816" i="10"/>
  <c r="AP2816" i="10"/>
  <c r="AO2816" i="10"/>
  <c r="AN2816" i="10"/>
  <c r="AM2816" i="10"/>
  <c r="AQ2815" i="10"/>
  <c r="AP2815" i="10"/>
  <c r="AO2815" i="10"/>
  <c r="AN2815" i="10"/>
  <c r="AM2815" i="10"/>
  <c r="AQ2814" i="10"/>
  <c r="AP2814" i="10"/>
  <c r="AO2814" i="10"/>
  <c r="AN2814" i="10"/>
  <c r="AM2814" i="10"/>
  <c r="AQ2813" i="10"/>
  <c r="AP2813" i="10"/>
  <c r="AO2813" i="10"/>
  <c r="AN2813" i="10"/>
  <c r="AM2813" i="10"/>
  <c r="AQ2812" i="10"/>
  <c r="AP2812" i="10"/>
  <c r="AO2812" i="10"/>
  <c r="AN2812" i="10"/>
  <c r="AM2812" i="10"/>
  <c r="AQ2811" i="10"/>
  <c r="AP2811" i="10"/>
  <c r="AO2811" i="10"/>
  <c r="AN2811" i="10"/>
  <c r="AM2811" i="10"/>
  <c r="AQ2810" i="10"/>
  <c r="AP2810" i="10"/>
  <c r="AO2810" i="10"/>
  <c r="AN2810" i="10"/>
  <c r="AM2810" i="10"/>
  <c r="AQ2809" i="10"/>
  <c r="AP2809" i="10"/>
  <c r="AO2809" i="10"/>
  <c r="AN2809" i="10"/>
  <c r="AM2809" i="10"/>
  <c r="AQ2808" i="10"/>
  <c r="AP2808" i="10"/>
  <c r="AO2808" i="10"/>
  <c r="AN2808" i="10"/>
  <c r="AM2808" i="10"/>
  <c r="AQ2807" i="10"/>
  <c r="AP2807" i="10"/>
  <c r="AO2807" i="10"/>
  <c r="AN2807" i="10"/>
  <c r="AM2807" i="10"/>
  <c r="AQ2806" i="10"/>
  <c r="AP2806" i="10"/>
  <c r="AO2806" i="10"/>
  <c r="AN2806" i="10"/>
  <c r="AM2806" i="10"/>
  <c r="AQ2805" i="10"/>
  <c r="AP2805" i="10"/>
  <c r="AO2805" i="10"/>
  <c r="AN2805" i="10"/>
  <c r="AM2805" i="10"/>
  <c r="AQ2804" i="10"/>
  <c r="AP2804" i="10"/>
  <c r="AO2804" i="10"/>
  <c r="AN2804" i="10"/>
  <c r="AM2804" i="10"/>
  <c r="AQ2803" i="10"/>
  <c r="AP2803" i="10"/>
  <c r="AO2803" i="10"/>
  <c r="AN2803" i="10"/>
  <c r="AM2803" i="10"/>
  <c r="AQ2802" i="10"/>
  <c r="AP2802" i="10"/>
  <c r="AO2802" i="10"/>
  <c r="AN2802" i="10"/>
  <c r="AM2802" i="10"/>
  <c r="AQ2801" i="10"/>
  <c r="AP2801" i="10"/>
  <c r="AO2801" i="10"/>
  <c r="AN2801" i="10"/>
  <c r="AM2801" i="10"/>
  <c r="AQ2800" i="10"/>
  <c r="AP2800" i="10"/>
  <c r="AO2800" i="10"/>
  <c r="AN2800" i="10"/>
  <c r="AM2800" i="10"/>
  <c r="AQ2799" i="10"/>
  <c r="AP2799" i="10"/>
  <c r="AO2799" i="10"/>
  <c r="AN2799" i="10"/>
  <c r="AM2799" i="10"/>
  <c r="AQ2798" i="10"/>
  <c r="AP2798" i="10"/>
  <c r="AO2798" i="10"/>
  <c r="AN2798" i="10"/>
  <c r="AM2798" i="10"/>
  <c r="AQ2797" i="10"/>
  <c r="AP2797" i="10"/>
  <c r="AO2797" i="10"/>
  <c r="AN2797" i="10"/>
  <c r="AM2797" i="10"/>
  <c r="AQ2796" i="10"/>
  <c r="AP2796" i="10"/>
  <c r="AO2796" i="10"/>
  <c r="AN2796" i="10"/>
  <c r="AM2796" i="10"/>
  <c r="AQ2795" i="10"/>
  <c r="AP2795" i="10"/>
  <c r="AO2795" i="10"/>
  <c r="AN2795" i="10"/>
  <c r="AM2795" i="10"/>
  <c r="AQ2794" i="10"/>
  <c r="AP2794" i="10"/>
  <c r="AO2794" i="10"/>
  <c r="AN2794" i="10"/>
  <c r="AM2794" i="10"/>
  <c r="AQ2793" i="10"/>
  <c r="AP2793" i="10"/>
  <c r="AO2793" i="10"/>
  <c r="AN2793" i="10"/>
  <c r="AM2793" i="10"/>
  <c r="AQ2792" i="10"/>
  <c r="AP2792" i="10"/>
  <c r="AO2792" i="10"/>
  <c r="AN2792" i="10"/>
  <c r="AM2792" i="10"/>
  <c r="AQ2791" i="10"/>
  <c r="AP2791" i="10"/>
  <c r="AO2791" i="10"/>
  <c r="AN2791" i="10"/>
  <c r="AM2791" i="10"/>
  <c r="AQ2790" i="10"/>
  <c r="AP2790" i="10"/>
  <c r="AO2790" i="10"/>
  <c r="AN2790" i="10"/>
  <c r="AM2790" i="10"/>
  <c r="AQ2789" i="10"/>
  <c r="AP2789" i="10"/>
  <c r="AO2789" i="10"/>
  <c r="AN2789" i="10"/>
  <c r="AM2789" i="10"/>
  <c r="AQ2788" i="10"/>
  <c r="AP2788" i="10"/>
  <c r="AO2788" i="10"/>
  <c r="AN2788" i="10"/>
  <c r="AM2788" i="10"/>
  <c r="AQ2787" i="10"/>
  <c r="AP2787" i="10"/>
  <c r="AO2787" i="10"/>
  <c r="AN2787" i="10"/>
  <c r="AM2787" i="10"/>
  <c r="AQ2786" i="10"/>
  <c r="AP2786" i="10"/>
  <c r="AO2786" i="10"/>
  <c r="AN2786" i="10"/>
  <c r="AM2786" i="10"/>
  <c r="AQ2785" i="10"/>
  <c r="AP2785" i="10"/>
  <c r="AO2785" i="10"/>
  <c r="AN2785" i="10"/>
  <c r="AM2785" i="10"/>
  <c r="AQ2784" i="10"/>
  <c r="AP2784" i="10"/>
  <c r="AO2784" i="10"/>
  <c r="AN2784" i="10"/>
  <c r="AM2784" i="10"/>
  <c r="AQ2783" i="10"/>
  <c r="AP2783" i="10"/>
  <c r="AO2783" i="10"/>
  <c r="AN2783" i="10"/>
  <c r="AM2783" i="10"/>
  <c r="AQ2782" i="10"/>
  <c r="AP2782" i="10"/>
  <c r="AO2782" i="10"/>
  <c r="AN2782" i="10"/>
  <c r="AM2782" i="10"/>
  <c r="AQ2781" i="10"/>
  <c r="AP2781" i="10"/>
  <c r="AO2781" i="10"/>
  <c r="AN2781" i="10"/>
  <c r="AM2781" i="10"/>
  <c r="AQ2780" i="10"/>
  <c r="AP2780" i="10"/>
  <c r="AO2780" i="10"/>
  <c r="AN2780" i="10"/>
  <c r="AM2780" i="10"/>
  <c r="AQ2779" i="10"/>
  <c r="AP2779" i="10"/>
  <c r="AO2779" i="10"/>
  <c r="AN2779" i="10"/>
  <c r="AM2779" i="10"/>
  <c r="AQ2778" i="10"/>
  <c r="AP2778" i="10"/>
  <c r="AO2778" i="10"/>
  <c r="AN2778" i="10"/>
  <c r="AM2778" i="10"/>
  <c r="AQ2777" i="10"/>
  <c r="AP2777" i="10"/>
  <c r="AO2777" i="10"/>
  <c r="AN2777" i="10"/>
  <c r="AM2777" i="10"/>
  <c r="AQ2776" i="10"/>
  <c r="AP2776" i="10"/>
  <c r="AO2776" i="10"/>
  <c r="AN2776" i="10"/>
  <c r="AM2776" i="10"/>
  <c r="AQ2775" i="10"/>
  <c r="AP2775" i="10"/>
  <c r="AO2775" i="10"/>
  <c r="AN2775" i="10"/>
  <c r="AM2775" i="10"/>
  <c r="AQ2774" i="10"/>
  <c r="AP2774" i="10"/>
  <c r="AO2774" i="10"/>
  <c r="AN2774" i="10"/>
  <c r="AM2774" i="10"/>
  <c r="AQ2773" i="10"/>
  <c r="AP2773" i="10"/>
  <c r="AO2773" i="10"/>
  <c r="AN2773" i="10"/>
  <c r="AM2773" i="10"/>
  <c r="AQ2772" i="10"/>
  <c r="AP2772" i="10"/>
  <c r="AO2772" i="10"/>
  <c r="AN2772" i="10"/>
  <c r="AM2772" i="10"/>
  <c r="AQ2771" i="10"/>
  <c r="AP2771" i="10"/>
  <c r="AO2771" i="10"/>
  <c r="AN2771" i="10"/>
  <c r="AM2771" i="10"/>
  <c r="AQ2770" i="10"/>
  <c r="AP2770" i="10"/>
  <c r="AO2770" i="10"/>
  <c r="AN2770" i="10"/>
  <c r="AM2770" i="10"/>
  <c r="AQ2769" i="10"/>
  <c r="AP2769" i="10"/>
  <c r="AO2769" i="10"/>
  <c r="AN2769" i="10"/>
  <c r="AM2769" i="10"/>
  <c r="AQ2768" i="10"/>
  <c r="AP2768" i="10"/>
  <c r="AO2768" i="10"/>
  <c r="AN2768" i="10"/>
  <c r="AM2768" i="10"/>
  <c r="AQ2767" i="10"/>
  <c r="AP2767" i="10"/>
  <c r="AO2767" i="10"/>
  <c r="AN2767" i="10"/>
  <c r="AM2767" i="10"/>
  <c r="AQ2766" i="10"/>
  <c r="AP2766" i="10"/>
  <c r="AO2766" i="10"/>
  <c r="AN2766" i="10"/>
  <c r="AM2766" i="10"/>
  <c r="AQ2765" i="10"/>
  <c r="AP2765" i="10"/>
  <c r="AO2765" i="10"/>
  <c r="AN2765" i="10"/>
  <c r="AM2765" i="10"/>
  <c r="AQ2764" i="10"/>
  <c r="AP2764" i="10"/>
  <c r="AO2764" i="10"/>
  <c r="AN2764" i="10"/>
  <c r="AM2764" i="10"/>
  <c r="AQ2763" i="10"/>
  <c r="AP2763" i="10"/>
  <c r="AO2763" i="10"/>
  <c r="AN2763" i="10"/>
  <c r="AM2763" i="10"/>
  <c r="AQ2762" i="10"/>
  <c r="AP2762" i="10"/>
  <c r="AO2762" i="10"/>
  <c r="AN2762" i="10"/>
  <c r="AM2762" i="10"/>
  <c r="AQ2761" i="10"/>
  <c r="AP2761" i="10"/>
  <c r="AO2761" i="10"/>
  <c r="AN2761" i="10"/>
  <c r="AM2761" i="10"/>
  <c r="AQ2760" i="10"/>
  <c r="AP2760" i="10"/>
  <c r="AO2760" i="10"/>
  <c r="AN2760" i="10"/>
  <c r="AM2760" i="10"/>
  <c r="AQ2759" i="10"/>
  <c r="AP2759" i="10"/>
  <c r="AO2759" i="10"/>
  <c r="AN2759" i="10"/>
  <c r="AM2759" i="10"/>
  <c r="AQ2758" i="10"/>
  <c r="AP2758" i="10"/>
  <c r="AO2758" i="10"/>
  <c r="AN2758" i="10"/>
  <c r="AM2758" i="10"/>
  <c r="AQ2757" i="10"/>
  <c r="AP2757" i="10"/>
  <c r="AO2757" i="10"/>
  <c r="AN2757" i="10"/>
  <c r="AM2757" i="10"/>
  <c r="AQ2756" i="10"/>
  <c r="AP2756" i="10"/>
  <c r="AO2756" i="10"/>
  <c r="AN2756" i="10"/>
  <c r="AM2756" i="10"/>
  <c r="AQ2755" i="10"/>
  <c r="AP2755" i="10"/>
  <c r="AO2755" i="10"/>
  <c r="AN2755" i="10"/>
  <c r="AM2755" i="10"/>
  <c r="AQ2754" i="10"/>
  <c r="AP2754" i="10"/>
  <c r="AO2754" i="10"/>
  <c r="AN2754" i="10"/>
  <c r="AM2754" i="10"/>
  <c r="AQ2753" i="10"/>
  <c r="AP2753" i="10"/>
  <c r="AO2753" i="10"/>
  <c r="AN2753" i="10"/>
  <c r="AM2753" i="10"/>
  <c r="AQ2752" i="10"/>
  <c r="AP2752" i="10"/>
  <c r="AO2752" i="10"/>
  <c r="AN2752" i="10"/>
  <c r="AM2752" i="10"/>
  <c r="AQ2751" i="10"/>
  <c r="AP2751" i="10"/>
  <c r="AO2751" i="10"/>
  <c r="AN2751" i="10"/>
  <c r="AM2751" i="10"/>
  <c r="AQ2750" i="10"/>
  <c r="AP2750" i="10"/>
  <c r="AO2750" i="10"/>
  <c r="AN2750" i="10"/>
  <c r="AM2750" i="10"/>
  <c r="AQ2749" i="10"/>
  <c r="AP2749" i="10"/>
  <c r="AO2749" i="10"/>
  <c r="AN2749" i="10"/>
  <c r="AM2749" i="10"/>
  <c r="AQ2748" i="10"/>
  <c r="AP2748" i="10"/>
  <c r="AO2748" i="10"/>
  <c r="AN2748" i="10"/>
  <c r="AM2748" i="10"/>
  <c r="AQ2747" i="10"/>
  <c r="AP2747" i="10"/>
  <c r="AO2747" i="10"/>
  <c r="AN2747" i="10"/>
  <c r="AM2747" i="10"/>
  <c r="AQ2746" i="10"/>
  <c r="AP2746" i="10"/>
  <c r="AO2746" i="10"/>
  <c r="AN2746" i="10"/>
  <c r="AM2746" i="10"/>
  <c r="AQ2745" i="10"/>
  <c r="AP2745" i="10"/>
  <c r="AO2745" i="10"/>
  <c r="AN2745" i="10"/>
  <c r="AM2745" i="10"/>
  <c r="AQ2744" i="10"/>
  <c r="AP2744" i="10"/>
  <c r="AO2744" i="10"/>
  <c r="AN2744" i="10"/>
  <c r="AM2744" i="10"/>
  <c r="AQ2743" i="10"/>
  <c r="AP2743" i="10"/>
  <c r="AO2743" i="10"/>
  <c r="AN2743" i="10"/>
  <c r="AM2743" i="10"/>
  <c r="AQ2742" i="10"/>
  <c r="AP2742" i="10"/>
  <c r="AO2742" i="10"/>
  <c r="AN2742" i="10"/>
  <c r="AM2742" i="10"/>
  <c r="AQ2741" i="10"/>
  <c r="AP2741" i="10"/>
  <c r="AO2741" i="10"/>
  <c r="AN2741" i="10"/>
  <c r="AM2741" i="10"/>
  <c r="AQ2740" i="10"/>
  <c r="AP2740" i="10"/>
  <c r="AO2740" i="10"/>
  <c r="AN2740" i="10"/>
  <c r="AM2740" i="10"/>
  <c r="AQ2739" i="10"/>
  <c r="AP2739" i="10"/>
  <c r="AO2739" i="10"/>
  <c r="AN2739" i="10"/>
  <c r="AM2739" i="10"/>
  <c r="AQ2738" i="10"/>
  <c r="AP2738" i="10"/>
  <c r="AO2738" i="10"/>
  <c r="AN2738" i="10"/>
  <c r="AM2738" i="10"/>
  <c r="AQ2737" i="10"/>
  <c r="AP2737" i="10"/>
  <c r="AO2737" i="10"/>
  <c r="AN2737" i="10"/>
  <c r="AM2737" i="10"/>
  <c r="AQ2736" i="10"/>
  <c r="AP2736" i="10"/>
  <c r="AO2736" i="10"/>
  <c r="AN2736" i="10"/>
  <c r="AM2736" i="10"/>
  <c r="AQ2735" i="10"/>
  <c r="AP2735" i="10"/>
  <c r="AO2735" i="10"/>
  <c r="AN2735" i="10"/>
  <c r="AM2735" i="10"/>
  <c r="AQ2734" i="10"/>
  <c r="AP2734" i="10"/>
  <c r="AO2734" i="10"/>
  <c r="AN2734" i="10"/>
  <c r="AM2734" i="10"/>
  <c r="AQ2733" i="10"/>
  <c r="AP2733" i="10"/>
  <c r="AO2733" i="10"/>
  <c r="AN2733" i="10"/>
  <c r="AM2733" i="10"/>
  <c r="AQ2732" i="10"/>
  <c r="AP2732" i="10"/>
  <c r="AO2732" i="10"/>
  <c r="AN2732" i="10"/>
  <c r="AM2732" i="10"/>
  <c r="AQ2731" i="10"/>
  <c r="AP2731" i="10"/>
  <c r="AO2731" i="10"/>
  <c r="AN2731" i="10"/>
  <c r="AM2731" i="10"/>
  <c r="AQ2730" i="10"/>
  <c r="AP2730" i="10"/>
  <c r="AO2730" i="10"/>
  <c r="AN2730" i="10"/>
  <c r="AM2730" i="10"/>
  <c r="AQ2729" i="10"/>
  <c r="AP2729" i="10"/>
  <c r="AO2729" i="10"/>
  <c r="AN2729" i="10"/>
  <c r="AM2729" i="10"/>
  <c r="AQ2728" i="10"/>
  <c r="AP2728" i="10"/>
  <c r="AO2728" i="10"/>
  <c r="AN2728" i="10"/>
  <c r="AM2728" i="10"/>
  <c r="AQ2727" i="10"/>
  <c r="AP2727" i="10"/>
  <c r="AO2727" i="10"/>
  <c r="AN2727" i="10"/>
  <c r="AM2727" i="10"/>
  <c r="AQ2726" i="10"/>
  <c r="AP2726" i="10"/>
  <c r="AO2726" i="10"/>
  <c r="AN2726" i="10"/>
  <c r="AM2726" i="10"/>
  <c r="AQ2725" i="10"/>
  <c r="AP2725" i="10"/>
  <c r="AO2725" i="10"/>
  <c r="AN2725" i="10"/>
  <c r="AM2725" i="10"/>
  <c r="AQ2724" i="10"/>
  <c r="AP2724" i="10"/>
  <c r="AO2724" i="10"/>
  <c r="AN2724" i="10"/>
  <c r="AM2724" i="10"/>
  <c r="AQ2723" i="10"/>
  <c r="AP2723" i="10"/>
  <c r="AO2723" i="10"/>
  <c r="AN2723" i="10"/>
  <c r="AM2723" i="10"/>
  <c r="AQ2722" i="10"/>
  <c r="AP2722" i="10"/>
  <c r="AO2722" i="10"/>
  <c r="AN2722" i="10"/>
  <c r="AM2722" i="10"/>
  <c r="AQ2721" i="10"/>
  <c r="AP2721" i="10"/>
  <c r="AO2721" i="10"/>
  <c r="AN2721" i="10"/>
  <c r="AM2721" i="10"/>
  <c r="AQ2720" i="10"/>
  <c r="AP2720" i="10"/>
  <c r="AO2720" i="10"/>
  <c r="AN2720" i="10"/>
  <c r="AM2720" i="10"/>
  <c r="AQ2719" i="10"/>
  <c r="AP2719" i="10"/>
  <c r="AO2719" i="10"/>
  <c r="AN2719" i="10"/>
  <c r="AM2719" i="10"/>
  <c r="AQ2718" i="10"/>
  <c r="AP2718" i="10"/>
  <c r="AO2718" i="10"/>
  <c r="AN2718" i="10"/>
  <c r="AM2718" i="10"/>
  <c r="AQ2717" i="10"/>
  <c r="AP2717" i="10"/>
  <c r="AO2717" i="10"/>
  <c r="AN2717" i="10"/>
  <c r="AM2717" i="10"/>
  <c r="AQ2716" i="10"/>
  <c r="AP2716" i="10"/>
  <c r="AO2716" i="10"/>
  <c r="AN2716" i="10"/>
  <c r="AM2716" i="10"/>
  <c r="AQ2715" i="10"/>
  <c r="AP2715" i="10"/>
  <c r="AO2715" i="10"/>
  <c r="AN2715" i="10"/>
  <c r="AM2715" i="10"/>
  <c r="AQ2714" i="10"/>
  <c r="AP2714" i="10"/>
  <c r="AO2714" i="10"/>
  <c r="AN2714" i="10"/>
  <c r="AM2714" i="10"/>
  <c r="AQ2713" i="10"/>
  <c r="AP2713" i="10"/>
  <c r="AO2713" i="10"/>
  <c r="AN2713" i="10"/>
  <c r="AM2713" i="10"/>
  <c r="AQ2712" i="10"/>
  <c r="AP2712" i="10"/>
  <c r="AO2712" i="10"/>
  <c r="AN2712" i="10"/>
  <c r="AM2712" i="10"/>
  <c r="AQ2711" i="10"/>
  <c r="AP2711" i="10"/>
  <c r="AO2711" i="10"/>
  <c r="AN2711" i="10"/>
  <c r="AM2711" i="10"/>
  <c r="AQ2710" i="10"/>
  <c r="AP2710" i="10"/>
  <c r="AO2710" i="10"/>
  <c r="AN2710" i="10"/>
  <c r="AM2710" i="10"/>
  <c r="AQ2709" i="10"/>
  <c r="AP2709" i="10"/>
  <c r="AO2709" i="10"/>
  <c r="AN2709" i="10"/>
  <c r="AM2709" i="10"/>
  <c r="AQ2708" i="10"/>
  <c r="AP2708" i="10"/>
  <c r="AO2708" i="10"/>
  <c r="AN2708" i="10"/>
  <c r="AM2708" i="10"/>
  <c r="AQ2707" i="10"/>
  <c r="AP2707" i="10"/>
  <c r="AO2707" i="10"/>
  <c r="AN2707" i="10"/>
  <c r="AM2707" i="10"/>
  <c r="AQ2706" i="10"/>
  <c r="AP2706" i="10"/>
  <c r="AO2706" i="10"/>
  <c r="AN2706" i="10"/>
  <c r="AM2706" i="10"/>
  <c r="AQ2705" i="10"/>
  <c r="AP2705" i="10"/>
  <c r="AO2705" i="10"/>
  <c r="AN2705" i="10"/>
  <c r="AM2705" i="10"/>
  <c r="AQ2704" i="10"/>
  <c r="AP2704" i="10"/>
  <c r="AO2704" i="10"/>
  <c r="AN2704" i="10"/>
  <c r="AM2704" i="10"/>
  <c r="AQ2703" i="10"/>
  <c r="AP2703" i="10"/>
  <c r="AO2703" i="10"/>
  <c r="AN2703" i="10"/>
  <c r="AM2703" i="10"/>
  <c r="AQ2702" i="10"/>
  <c r="AP2702" i="10"/>
  <c r="AO2702" i="10"/>
  <c r="AN2702" i="10"/>
  <c r="AM2702" i="10"/>
  <c r="AQ2701" i="10"/>
  <c r="AP2701" i="10"/>
  <c r="AO2701" i="10"/>
  <c r="AN2701" i="10"/>
  <c r="AM2701" i="10"/>
  <c r="AQ2700" i="10"/>
  <c r="AP2700" i="10"/>
  <c r="AO2700" i="10"/>
  <c r="AN2700" i="10"/>
  <c r="AM2700" i="10"/>
  <c r="AQ2699" i="10"/>
  <c r="AP2699" i="10"/>
  <c r="AO2699" i="10"/>
  <c r="AN2699" i="10"/>
  <c r="AM2699" i="10"/>
  <c r="AQ2698" i="10"/>
  <c r="AP2698" i="10"/>
  <c r="AO2698" i="10"/>
  <c r="AN2698" i="10"/>
  <c r="AM2698" i="10"/>
  <c r="AQ2697" i="10"/>
  <c r="AP2697" i="10"/>
  <c r="AO2697" i="10"/>
  <c r="AN2697" i="10"/>
  <c r="AM2697" i="10"/>
  <c r="AQ2696" i="10"/>
  <c r="AP2696" i="10"/>
  <c r="AO2696" i="10"/>
  <c r="AN2696" i="10"/>
  <c r="AM2696" i="10"/>
  <c r="AQ2695" i="10"/>
  <c r="AP2695" i="10"/>
  <c r="AO2695" i="10"/>
  <c r="AN2695" i="10"/>
  <c r="AM2695" i="10"/>
  <c r="AQ2694" i="10"/>
  <c r="AP2694" i="10"/>
  <c r="AO2694" i="10"/>
  <c r="AN2694" i="10"/>
  <c r="AM2694" i="10"/>
  <c r="AQ2693" i="10"/>
  <c r="AP2693" i="10"/>
  <c r="AO2693" i="10"/>
  <c r="AN2693" i="10"/>
  <c r="AM2693" i="10"/>
  <c r="AQ2692" i="10"/>
  <c r="AP2692" i="10"/>
  <c r="AO2692" i="10"/>
  <c r="AN2692" i="10"/>
  <c r="AM2692" i="10"/>
  <c r="AQ2691" i="10"/>
  <c r="AP2691" i="10"/>
  <c r="AO2691" i="10"/>
  <c r="AN2691" i="10"/>
  <c r="AM2691" i="10"/>
  <c r="AQ2690" i="10"/>
  <c r="AP2690" i="10"/>
  <c r="AO2690" i="10"/>
  <c r="AN2690" i="10"/>
  <c r="AM2690" i="10"/>
  <c r="AQ2689" i="10"/>
  <c r="AP2689" i="10"/>
  <c r="AO2689" i="10"/>
  <c r="AN2689" i="10"/>
  <c r="AM2689" i="10"/>
  <c r="AQ2688" i="10"/>
  <c r="AP2688" i="10"/>
  <c r="AO2688" i="10"/>
  <c r="AN2688" i="10"/>
  <c r="AM2688" i="10"/>
  <c r="AQ2687" i="10"/>
  <c r="AP2687" i="10"/>
  <c r="AO2687" i="10"/>
  <c r="AN2687" i="10"/>
  <c r="AM2687" i="10"/>
  <c r="AQ2686" i="10"/>
  <c r="AP2686" i="10"/>
  <c r="AO2686" i="10"/>
  <c r="AN2686" i="10"/>
  <c r="AM2686" i="10"/>
  <c r="AQ2685" i="10"/>
  <c r="AP2685" i="10"/>
  <c r="AO2685" i="10"/>
  <c r="AN2685" i="10"/>
  <c r="AM2685" i="10"/>
  <c r="AQ2684" i="10"/>
  <c r="AP2684" i="10"/>
  <c r="AO2684" i="10"/>
  <c r="AN2684" i="10"/>
  <c r="AM2684" i="10"/>
  <c r="AQ2683" i="10"/>
  <c r="AP2683" i="10"/>
  <c r="AO2683" i="10"/>
  <c r="AN2683" i="10"/>
  <c r="AM2683" i="10"/>
  <c r="AQ2682" i="10"/>
  <c r="AP2682" i="10"/>
  <c r="AO2682" i="10"/>
  <c r="AN2682" i="10"/>
  <c r="AM2682" i="10"/>
  <c r="AQ2681" i="10"/>
  <c r="AP2681" i="10"/>
  <c r="AO2681" i="10"/>
  <c r="AN2681" i="10"/>
  <c r="AM2681" i="10"/>
  <c r="AQ2680" i="10"/>
  <c r="AP2680" i="10"/>
  <c r="AO2680" i="10"/>
  <c r="AN2680" i="10"/>
  <c r="AM2680" i="10"/>
  <c r="AQ2679" i="10"/>
  <c r="AP2679" i="10"/>
  <c r="AO2679" i="10"/>
  <c r="AN2679" i="10"/>
  <c r="AM2679" i="10"/>
  <c r="AQ2678" i="10"/>
  <c r="AP2678" i="10"/>
  <c r="AO2678" i="10"/>
  <c r="AN2678" i="10"/>
  <c r="AM2678" i="10"/>
  <c r="AQ2677" i="10"/>
  <c r="AP2677" i="10"/>
  <c r="AO2677" i="10"/>
  <c r="AN2677" i="10"/>
  <c r="AM2677" i="10"/>
  <c r="AQ2676" i="10"/>
  <c r="AP2676" i="10"/>
  <c r="AO2676" i="10"/>
  <c r="AN2676" i="10"/>
  <c r="AM2676" i="10"/>
  <c r="AQ2675" i="10"/>
  <c r="AP2675" i="10"/>
  <c r="AO2675" i="10"/>
  <c r="AN2675" i="10"/>
  <c r="AM2675" i="10"/>
  <c r="AQ2674" i="10"/>
  <c r="AP2674" i="10"/>
  <c r="AO2674" i="10"/>
  <c r="AN2674" i="10"/>
  <c r="AM2674" i="10"/>
  <c r="AQ2673" i="10"/>
  <c r="AP2673" i="10"/>
  <c r="AO2673" i="10"/>
  <c r="AN2673" i="10"/>
  <c r="AM2673" i="10"/>
  <c r="AQ2672" i="10"/>
  <c r="AP2672" i="10"/>
  <c r="AO2672" i="10"/>
  <c r="AN2672" i="10"/>
  <c r="AM2672" i="10"/>
  <c r="AQ2671" i="10"/>
  <c r="AP2671" i="10"/>
  <c r="AO2671" i="10"/>
  <c r="AN2671" i="10"/>
  <c r="AM2671" i="10"/>
  <c r="AQ2670" i="10"/>
  <c r="AP2670" i="10"/>
  <c r="AO2670" i="10"/>
  <c r="AN2670" i="10"/>
  <c r="AM2670" i="10"/>
  <c r="AQ2669" i="10"/>
  <c r="AP2669" i="10"/>
  <c r="AO2669" i="10"/>
  <c r="AN2669" i="10"/>
  <c r="AM2669" i="10"/>
  <c r="AQ2668" i="10"/>
  <c r="AP2668" i="10"/>
  <c r="AO2668" i="10"/>
  <c r="AN2668" i="10"/>
  <c r="AM2668" i="10"/>
  <c r="AQ2667" i="10"/>
  <c r="AP2667" i="10"/>
  <c r="AO2667" i="10"/>
  <c r="AN2667" i="10"/>
  <c r="AM2667" i="10"/>
  <c r="AQ2666" i="10"/>
  <c r="AP2666" i="10"/>
  <c r="AO2666" i="10"/>
  <c r="AN2666" i="10"/>
  <c r="AM2666" i="10"/>
  <c r="AQ2665" i="10"/>
  <c r="AP2665" i="10"/>
  <c r="AO2665" i="10"/>
  <c r="AN2665" i="10"/>
  <c r="AM2665" i="10"/>
  <c r="AQ2664" i="10"/>
  <c r="AP2664" i="10"/>
  <c r="AO2664" i="10"/>
  <c r="AN2664" i="10"/>
  <c r="AM2664" i="10"/>
  <c r="AQ2663" i="10"/>
  <c r="AP2663" i="10"/>
  <c r="AO2663" i="10"/>
  <c r="AN2663" i="10"/>
  <c r="AM2663" i="10"/>
  <c r="AQ2662" i="10"/>
  <c r="AP2662" i="10"/>
  <c r="AO2662" i="10"/>
  <c r="AN2662" i="10"/>
  <c r="AM2662" i="10"/>
  <c r="AQ2661" i="10"/>
  <c r="AP2661" i="10"/>
  <c r="AO2661" i="10"/>
  <c r="AN2661" i="10"/>
  <c r="AM2661" i="10"/>
  <c r="AQ2660" i="10"/>
  <c r="AP2660" i="10"/>
  <c r="AO2660" i="10"/>
  <c r="AN2660" i="10"/>
  <c r="AM2660" i="10"/>
  <c r="AQ2659" i="10"/>
  <c r="AP2659" i="10"/>
  <c r="AO2659" i="10"/>
  <c r="AN2659" i="10"/>
  <c r="AM2659" i="10"/>
  <c r="AQ2658" i="10"/>
  <c r="AP2658" i="10"/>
  <c r="AO2658" i="10"/>
  <c r="AN2658" i="10"/>
  <c r="AM2658" i="10"/>
  <c r="AQ2657" i="10"/>
  <c r="AP2657" i="10"/>
  <c r="AO2657" i="10"/>
  <c r="AN2657" i="10"/>
  <c r="AM2657" i="10"/>
  <c r="AQ2656" i="10"/>
  <c r="AP2656" i="10"/>
  <c r="AO2656" i="10"/>
  <c r="AN2656" i="10"/>
  <c r="AM2656" i="10"/>
  <c r="AQ2655" i="10"/>
  <c r="AP2655" i="10"/>
  <c r="AO2655" i="10"/>
  <c r="AN2655" i="10"/>
  <c r="AM2655" i="10"/>
  <c r="AQ2654" i="10"/>
  <c r="AP2654" i="10"/>
  <c r="AO2654" i="10"/>
  <c r="AN2654" i="10"/>
  <c r="AM2654" i="10"/>
  <c r="AQ2653" i="10"/>
  <c r="AP2653" i="10"/>
  <c r="AO2653" i="10"/>
  <c r="AN2653" i="10"/>
  <c r="AM2653" i="10"/>
  <c r="AQ2652" i="10"/>
  <c r="AP2652" i="10"/>
  <c r="AO2652" i="10"/>
  <c r="AN2652" i="10"/>
  <c r="AM2652" i="10"/>
  <c r="AQ2651" i="10"/>
  <c r="AP2651" i="10"/>
  <c r="AO2651" i="10"/>
  <c r="AN2651" i="10"/>
  <c r="AM2651" i="10"/>
  <c r="AQ2650" i="10"/>
  <c r="AP2650" i="10"/>
  <c r="AO2650" i="10"/>
  <c r="AN2650" i="10"/>
  <c r="AM2650" i="10"/>
  <c r="AQ2649" i="10"/>
  <c r="AP2649" i="10"/>
  <c r="AO2649" i="10"/>
  <c r="AN2649" i="10"/>
  <c r="AM2649" i="10"/>
  <c r="AQ2648" i="10"/>
  <c r="AP2648" i="10"/>
  <c r="AO2648" i="10"/>
  <c r="AN2648" i="10"/>
  <c r="AM2648" i="10"/>
  <c r="AQ2647" i="10"/>
  <c r="AP2647" i="10"/>
  <c r="AO2647" i="10"/>
  <c r="AN2647" i="10"/>
  <c r="AM2647" i="10"/>
  <c r="AQ2646" i="10"/>
  <c r="AP2646" i="10"/>
  <c r="AO2646" i="10"/>
  <c r="AN2646" i="10"/>
  <c r="AM2646" i="10"/>
  <c r="AQ2645" i="10"/>
  <c r="AP2645" i="10"/>
  <c r="AO2645" i="10"/>
  <c r="AN2645" i="10"/>
  <c r="AM2645" i="10"/>
  <c r="AQ2644" i="10"/>
  <c r="AP2644" i="10"/>
  <c r="AO2644" i="10"/>
  <c r="AN2644" i="10"/>
  <c r="AM2644" i="10"/>
  <c r="AQ2643" i="10"/>
  <c r="AP2643" i="10"/>
  <c r="AO2643" i="10"/>
  <c r="AN2643" i="10"/>
  <c r="AM2643" i="10"/>
  <c r="AQ2642" i="10"/>
  <c r="AP2642" i="10"/>
  <c r="AO2642" i="10"/>
  <c r="AN2642" i="10"/>
  <c r="AM2642" i="10"/>
  <c r="AQ2641" i="10"/>
  <c r="AP2641" i="10"/>
  <c r="AO2641" i="10"/>
  <c r="AN2641" i="10"/>
  <c r="AM2641" i="10"/>
  <c r="AQ2640" i="10"/>
  <c r="AP2640" i="10"/>
  <c r="AO2640" i="10"/>
  <c r="AN2640" i="10"/>
  <c r="AM2640" i="10"/>
  <c r="AQ2639" i="10"/>
  <c r="AP2639" i="10"/>
  <c r="AO2639" i="10"/>
  <c r="AN2639" i="10"/>
  <c r="AM2639" i="10"/>
  <c r="AQ2638" i="10"/>
  <c r="AP2638" i="10"/>
  <c r="AO2638" i="10"/>
  <c r="AN2638" i="10"/>
  <c r="AM2638" i="10"/>
  <c r="AQ2637" i="10"/>
  <c r="AP2637" i="10"/>
  <c r="AO2637" i="10"/>
  <c r="AN2637" i="10"/>
  <c r="AM2637" i="10"/>
  <c r="AQ2636" i="10"/>
  <c r="AP2636" i="10"/>
  <c r="AO2636" i="10"/>
  <c r="AN2636" i="10"/>
  <c r="AM2636" i="10"/>
  <c r="AQ2635" i="10"/>
  <c r="AP2635" i="10"/>
  <c r="AO2635" i="10"/>
  <c r="AN2635" i="10"/>
  <c r="AM2635" i="10"/>
  <c r="AQ2634" i="10"/>
  <c r="AP2634" i="10"/>
  <c r="AO2634" i="10"/>
  <c r="AN2634" i="10"/>
  <c r="AM2634" i="10"/>
  <c r="AQ2633" i="10"/>
  <c r="AP2633" i="10"/>
  <c r="AO2633" i="10"/>
  <c r="AN2633" i="10"/>
  <c r="AM2633" i="10"/>
  <c r="AQ2632" i="10"/>
  <c r="AP2632" i="10"/>
  <c r="AO2632" i="10"/>
  <c r="AN2632" i="10"/>
  <c r="AM2632" i="10"/>
  <c r="AQ2631" i="10"/>
  <c r="AP2631" i="10"/>
  <c r="AO2631" i="10"/>
  <c r="AN2631" i="10"/>
  <c r="AM2631" i="10"/>
  <c r="AQ2630" i="10"/>
  <c r="AP2630" i="10"/>
  <c r="AO2630" i="10"/>
  <c r="AN2630" i="10"/>
  <c r="AM2630" i="10"/>
  <c r="AQ2629" i="10"/>
  <c r="AP2629" i="10"/>
  <c r="AO2629" i="10"/>
  <c r="AN2629" i="10"/>
  <c r="AM2629" i="10"/>
  <c r="AQ2628" i="10"/>
  <c r="AP2628" i="10"/>
  <c r="AO2628" i="10"/>
  <c r="AN2628" i="10"/>
  <c r="AM2628" i="10"/>
  <c r="AQ2627" i="10"/>
  <c r="AP2627" i="10"/>
  <c r="AO2627" i="10"/>
  <c r="AN2627" i="10"/>
  <c r="AM2627" i="10"/>
  <c r="AQ2626" i="10"/>
  <c r="AP2626" i="10"/>
  <c r="AO2626" i="10"/>
  <c r="AN2626" i="10"/>
  <c r="AM2626" i="10"/>
  <c r="AQ2625" i="10"/>
  <c r="AP2625" i="10"/>
  <c r="AO2625" i="10"/>
  <c r="AN2625" i="10"/>
  <c r="AM2625" i="10"/>
  <c r="AQ2624" i="10"/>
  <c r="AP2624" i="10"/>
  <c r="AO2624" i="10"/>
  <c r="AN2624" i="10"/>
  <c r="AM2624" i="10"/>
  <c r="AQ2623" i="10"/>
  <c r="AP2623" i="10"/>
  <c r="AO2623" i="10"/>
  <c r="AN2623" i="10"/>
  <c r="AM2623" i="10"/>
  <c r="AQ2622" i="10"/>
  <c r="AP2622" i="10"/>
  <c r="AO2622" i="10"/>
  <c r="AN2622" i="10"/>
  <c r="AM2622" i="10"/>
  <c r="AQ2621" i="10"/>
  <c r="AP2621" i="10"/>
  <c r="AO2621" i="10"/>
  <c r="AN2621" i="10"/>
  <c r="AM2621" i="10"/>
  <c r="AQ2620" i="10"/>
  <c r="AP2620" i="10"/>
  <c r="AO2620" i="10"/>
  <c r="AN2620" i="10"/>
  <c r="AM2620" i="10"/>
  <c r="AQ2619" i="10"/>
  <c r="AP2619" i="10"/>
  <c r="AO2619" i="10"/>
  <c r="AN2619" i="10"/>
  <c r="AM2619" i="10"/>
  <c r="AQ2618" i="10"/>
  <c r="AP2618" i="10"/>
  <c r="AO2618" i="10"/>
  <c r="AN2618" i="10"/>
  <c r="AM2618" i="10"/>
  <c r="AQ2617" i="10"/>
  <c r="AP2617" i="10"/>
  <c r="AO2617" i="10"/>
  <c r="AN2617" i="10"/>
  <c r="AM2617" i="10"/>
  <c r="AQ2616" i="10"/>
  <c r="AP2616" i="10"/>
  <c r="AO2616" i="10"/>
  <c r="AN2616" i="10"/>
  <c r="AM2616" i="10"/>
  <c r="AQ2615" i="10"/>
  <c r="AP2615" i="10"/>
  <c r="AO2615" i="10"/>
  <c r="AN2615" i="10"/>
  <c r="AM2615" i="10"/>
  <c r="AQ2614" i="10"/>
  <c r="AP2614" i="10"/>
  <c r="AO2614" i="10"/>
  <c r="AN2614" i="10"/>
  <c r="AM2614" i="10"/>
  <c r="AQ2613" i="10"/>
  <c r="AP2613" i="10"/>
  <c r="AO2613" i="10"/>
  <c r="AN2613" i="10"/>
  <c r="AM2613" i="10"/>
  <c r="AQ2612" i="10"/>
  <c r="AP2612" i="10"/>
  <c r="AO2612" i="10"/>
  <c r="AN2612" i="10"/>
  <c r="AM2612" i="10"/>
  <c r="AQ2611" i="10"/>
  <c r="AP2611" i="10"/>
  <c r="AO2611" i="10"/>
  <c r="AN2611" i="10"/>
  <c r="AM2611" i="10"/>
  <c r="AQ2610" i="10"/>
  <c r="AP2610" i="10"/>
  <c r="AO2610" i="10"/>
  <c r="AN2610" i="10"/>
  <c r="AM2610" i="10"/>
  <c r="AQ2609" i="10"/>
  <c r="AP2609" i="10"/>
  <c r="AO2609" i="10"/>
  <c r="AN2609" i="10"/>
  <c r="AM2609" i="10"/>
  <c r="AQ2608" i="10"/>
  <c r="AP2608" i="10"/>
  <c r="AO2608" i="10"/>
  <c r="AN2608" i="10"/>
  <c r="AM2608" i="10"/>
  <c r="AQ2607" i="10"/>
  <c r="AP2607" i="10"/>
  <c r="AO2607" i="10"/>
  <c r="AN2607" i="10"/>
  <c r="AM2607" i="10"/>
  <c r="AQ2606" i="10"/>
  <c r="AP2606" i="10"/>
  <c r="AO2606" i="10"/>
  <c r="AN2606" i="10"/>
  <c r="AM2606" i="10"/>
  <c r="AQ2605" i="10"/>
  <c r="AP2605" i="10"/>
  <c r="AO2605" i="10"/>
  <c r="AN2605" i="10"/>
  <c r="AM2605" i="10"/>
  <c r="AQ2604" i="10"/>
  <c r="AP2604" i="10"/>
  <c r="AO2604" i="10"/>
  <c r="AN2604" i="10"/>
  <c r="AM2604" i="10"/>
  <c r="AQ2603" i="10"/>
  <c r="AP2603" i="10"/>
  <c r="AO2603" i="10"/>
  <c r="AN2603" i="10"/>
  <c r="AM2603" i="10"/>
  <c r="AQ2602" i="10"/>
  <c r="AP2602" i="10"/>
  <c r="AO2602" i="10"/>
  <c r="AN2602" i="10"/>
  <c r="AM2602" i="10"/>
  <c r="AQ2601" i="10"/>
  <c r="AP2601" i="10"/>
  <c r="AO2601" i="10"/>
  <c r="AN2601" i="10"/>
  <c r="AM2601" i="10"/>
  <c r="AQ2600" i="10"/>
  <c r="AP2600" i="10"/>
  <c r="AO2600" i="10"/>
  <c r="AN2600" i="10"/>
  <c r="AM2600" i="10"/>
  <c r="AQ2599" i="10"/>
  <c r="AP2599" i="10"/>
  <c r="AO2599" i="10"/>
  <c r="AN2599" i="10"/>
  <c r="AM2599" i="10"/>
  <c r="AQ2598" i="10"/>
  <c r="AP2598" i="10"/>
  <c r="AO2598" i="10"/>
  <c r="AN2598" i="10"/>
  <c r="AM2598" i="10"/>
  <c r="AQ2597" i="10"/>
  <c r="AP2597" i="10"/>
  <c r="AO2597" i="10"/>
  <c r="AN2597" i="10"/>
  <c r="AM2597" i="10"/>
  <c r="AQ2596" i="10"/>
  <c r="AP2596" i="10"/>
  <c r="AO2596" i="10"/>
  <c r="AN2596" i="10"/>
  <c r="AM2596" i="10"/>
  <c r="AQ2595" i="10"/>
  <c r="AP2595" i="10"/>
  <c r="AO2595" i="10"/>
  <c r="AN2595" i="10"/>
  <c r="AM2595" i="10"/>
  <c r="AQ2594" i="10"/>
  <c r="AP2594" i="10"/>
  <c r="AO2594" i="10"/>
  <c r="AN2594" i="10"/>
  <c r="AM2594" i="10"/>
  <c r="AQ2593" i="10"/>
  <c r="AP2593" i="10"/>
  <c r="AO2593" i="10"/>
  <c r="AN2593" i="10"/>
  <c r="AM2593" i="10"/>
  <c r="AQ2592" i="10"/>
  <c r="AP2592" i="10"/>
  <c r="AO2592" i="10"/>
  <c r="AN2592" i="10"/>
  <c r="AM2592" i="10"/>
  <c r="AQ2591" i="10"/>
  <c r="AP2591" i="10"/>
  <c r="AO2591" i="10"/>
  <c r="AN2591" i="10"/>
  <c r="AM2591" i="10"/>
  <c r="AQ2590" i="10"/>
  <c r="AP2590" i="10"/>
  <c r="AO2590" i="10"/>
  <c r="AN2590" i="10"/>
  <c r="AM2590" i="10"/>
  <c r="AQ2589" i="10"/>
  <c r="AP2589" i="10"/>
  <c r="AO2589" i="10"/>
  <c r="AN2589" i="10"/>
  <c r="AM2589" i="10"/>
  <c r="AQ2588" i="10"/>
  <c r="AP2588" i="10"/>
  <c r="AO2588" i="10"/>
  <c r="AN2588" i="10"/>
  <c r="AM2588" i="10"/>
  <c r="AQ2587" i="10"/>
  <c r="AP2587" i="10"/>
  <c r="AO2587" i="10"/>
  <c r="AN2587" i="10"/>
  <c r="AM2587" i="10"/>
  <c r="AQ2586" i="10"/>
  <c r="AP2586" i="10"/>
  <c r="AO2586" i="10"/>
  <c r="AN2586" i="10"/>
  <c r="AM2586" i="10"/>
  <c r="AQ2585" i="10"/>
  <c r="AP2585" i="10"/>
  <c r="AO2585" i="10"/>
  <c r="AN2585" i="10"/>
  <c r="AM2585" i="10"/>
  <c r="AQ2584" i="10"/>
  <c r="AP2584" i="10"/>
  <c r="AO2584" i="10"/>
  <c r="AN2584" i="10"/>
  <c r="AM2584" i="10"/>
  <c r="AQ2583" i="10"/>
  <c r="AP2583" i="10"/>
  <c r="AO2583" i="10"/>
  <c r="AN2583" i="10"/>
  <c r="AM2583" i="10"/>
  <c r="AQ2582" i="10"/>
  <c r="AP2582" i="10"/>
  <c r="AO2582" i="10"/>
  <c r="AN2582" i="10"/>
  <c r="AM2582" i="10"/>
  <c r="AQ2581" i="10"/>
  <c r="AP2581" i="10"/>
  <c r="AO2581" i="10"/>
  <c r="AN2581" i="10"/>
  <c r="AM2581" i="10"/>
  <c r="AQ2580" i="10"/>
  <c r="AP2580" i="10"/>
  <c r="AO2580" i="10"/>
  <c r="AN2580" i="10"/>
  <c r="AM2580" i="10"/>
  <c r="AQ2579" i="10"/>
  <c r="AP2579" i="10"/>
  <c r="AO2579" i="10"/>
  <c r="AN2579" i="10"/>
  <c r="AM2579" i="10"/>
  <c r="AQ2578" i="10"/>
  <c r="AP2578" i="10"/>
  <c r="AO2578" i="10"/>
  <c r="AN2578" i="10"/>
  <c r="AM2578" i="10"/>
  <c r="AQ2577" i="10"/>
  <c r="AP2577" i="10"/>
  <c r="AO2577" i="10"/>
  <c r="AN2577" i="10"/>
  <c r="AM2577" i="10"/>
  <c r="AQ2576" i="10"/>
  <c r="AP2576" i="10"/>
  <c r="AO2576" i="10"/>
  <c r="AN2576" i="10"/>
  <c r="AM2576" i="10"/>
  <c r="AQ2575" i="10"/>
  <c r="AP2575" i="10"/>
  <c r="AO2575" i="10"/>
  <c r="AN2575" i="10"/>
  <c r="AM2575" i="10"/>
  <c r="AQ2574" i="10"/>
  <c r="AP2574" i="10"/>
  <c r="AO2574" i="10"/>
  <c r="AN2574" i="10"/>
  <c r="AM2574" i="10"/>
  <c r="AQ2573" i="10"/>
  <c r="AP2573" i="10"/>
  <c r="AO2573" i="10"/>
  <c r="AN2573" i="10"/>
  <c r="AM2573" i="10"/>
  <c r="AQ2572" i="10"/>
  <c r="AP2572" i="10"/>
  <c r="AO2572" i="10"/>
  <c r="AN2572" i="10"/>
  <c r="AM2572" i="10"/>
  <c r="AQ2571" i="10"/>
  <c r="AP2571" i="10"/>
  <c r="AO2571" i="10"/>
  <c r="AN2571" i="10"/>
  <c r="AM2571" i="10"/>
  <c r="AQ2570" i="10"/>
  <c r="AP2570" i="10"/>
  <c r="AO2570" i="10"/>
  <c r="AN2570" i="10"/>
  <c r="AM2570" i="10"/>
  <c r="AQ2569" i="10"/>
  <c r="AP2569" i="10"/>
  <c r="AO2569" i="10"/>
  <c r="AN2569" i="10"/>
  <c r="AM2569" i="10"/>
  <c r="AQ2568" i="10"/>
  <c r="AP2568" i="10"/>
  <c r="AO2568" i="10"/>
  <c r="AN2568" i="10"/>
  <c r="AM2568" i="10"/>
  <c r="AQ2567" i="10"/>
  <c r="AP2567" i="10"/>
  <c r="AO2567" i="10"/>
  <c r="AN2567" i="10"/>
  <c r="AM2567" i="10"/>
  <c r="AQ2566" i="10"/>
  <c r="AP2566" i="10"/>
  <c r="AO2566" i="10"/>
  <c r="AN2566" i="10"/>
  <c r="AM2566" i="10"/>
  <c r="AQ2565" i="10"/>
  <c r="AP2565" i="10"/>
  <c r="AO2565" i="10"/>
  <c r="AN2565" i="10"/>
  <c r="AM2565" i="10"/>
  <c r="AQ2564" i="10"/>
  <c r="AP2564" i="10"/>
  <c r="AO2564" i="10"/>
  <c r="AN2564" i="10"/>
  <c r="AM2564" i="10"/>
  <c r="AQ2563" i="10"/>
  <c r="AP2563" i="10"/>
  <c r="AO2563" i="10"/>
  <c r="AN2563" i="10"/>
  <c r="AM2563" i="10"/>
  <c r="AQ2562" i="10"/>
  <c r="AP2562" i="10"/>
  <c r="AO2562" i="10"/>
  <c r="AN2562" i="10"/>
  <c r="AM2562" i="10"/>
  <c r="AQ2561" i="10"/>
  <c r="AP2561" i="10"/>
  <c r="AO2561" i="10"/>
  <c r="AN2561" i="10"/>
  <c r="AM2561" i="10"/>
  <c r="AQ2560" i="10"/>
  <c r="AP2560" i="10"/>
  <c r="AO2560" i="10"/>
  <c r="AN2560" i="10"/>
  <c r="AM2560" i="10"/>
  <c r="AQ2559" i="10"/>
  <c r="AP2559" i="10"/>
  <c r="AO2559" i="10"/>
  <c r="AN2559" i="10"/>
  <c r="AM2559" i="10"/>
  <c r="AQ2558" i="10"/>
  <c r="AP2558" i="10"/>
  <c r="AO2558" i="10"/>
  <c r="AN2558" i="10"/>
  <c r="AM2558" i="10"/>
  <c r="AQ2557" i="10"/>
  <c r="AP2557" i="10"/>
  <c r="AO2557" i="10"/>
  <c r="AN2557" i="10"/>
  <c r="AM2557" i="10"/>
  <c r="AQ2556" i="10"/>
  <c r="AP2556" i="10"/>
  <c r="AO2556" i="10"/>
  <c r="AN2556" i="10"/>
  <c r="AM2556" i="10"/>
  <c r="AQ2555" i="10"/>
  <c r="AP2555" i="10"/>
  <c r="AO2555" i="10"/>
  <c r="AN2555" i="10"/>
  <c r="AM2555" i="10"/>
  <c r="AQ2554" i="10"/>
  <c r="AP2554" i="10"/>
  <c r="AO2554" i="10"/>
  <c r="AN2554" i="10"/>
  <c r="AM2554" i="10"/>
  <c r="AQ2553" i="10"/>
  <c r="AP2553" i="10"/>
  <c r="AO2553" i="10"/>
  <c r="AN2553" i="10"/>
  <c r="AM2553" i="10"/>
  <c r="AQ2552" i="10"/>
  <c r="AP2552" i="10"/>
  <c r="AO2552" i="10"/>
  <c r="AN2552" i="10"/>
  <c r="AM2552" i="10"/>
  <c r="AQ2551" i="10"/>
  <c r="AP2551" i="10"/>
  <c r="AO2551" i="10"/>
  <c r="AN2551" i="10"/>
  <c r="AM2551" i="10"/>
  <c r="AQ2550" i="10"/>
  <c r="AP2550" i="10"/>
  <c r="AO2550" i="10"/>
  <c r="AN2550" i="10"/>
  <c r="AM2550" i="10"/>
  <c r="AQ2549" i="10"/>
  <c r="AP2549" i="10"/>
  <c r="AO2549" i="10"/>
  <c r="AN2549" i="10"/>
  <c r="AM2549" i="10"/>
  <c r="AQ2548" i="10"/>
  <c r="AP2548" i="10"/>
  <c r="AO2548" i="10"/>
  <c r="AN2548" i="10"/>
  <c r="AM2548" i="10"/>
  <c r="AQ2547" i="10"/>
  <c r="AP2547" i="10"/>
  <c r="AO2547" i="10"/>
  <c r="AN2547" i="10"/>
  <c r="AM2547" i="10"/>
  <c r="AQ2546" i="10"/>
  <c r="AP2546" i="10"/>
  <c r="AO2546" i="10"/>
  <c r="AN2546" i="10"/>
  <c r="AM2546" i="10"/>
  <c r="AQ2545" i="10"/>
  <c r="AP2545" i="10"/>
  <c r="AO2545" i="10"/>
  <c r="AN2545" i="10"/>
  <c r="AM2545" i="10"/>
  <c r="AQ2544" i="10"/>
  <c r="AP2544" i="10"/>
  <c r="AO2544" i="10"/>
  <c r="AN2544" i="10"/>
  <c r="AM2544" i="10"/>
  <c r="AQ2543" i="10"/>
  <c r="AP2543" i="10"/>
  <c r="AO2543" i="10"/>
  <c r="AN2543" i="10"/>
  <c r="AM2543" i="10"/>
  <c r="AQ2542" i="10"/>
  <c r="AP2542" i="10"/>
  <c r="AO2542" i="10"/>
  <c r="AN2542" i="10"/>
  <c r="AM2542" i="10"/>
  <c r="AQ2541" i="10"/>
  <c r="AP2541" i="10"/>
  <c r="AO2541" i="10"/>
  <c r="AN2541" i="10"/>
  <c r="AM2541" i="10"/>
  <c r="AQ2540" i="10"/>
  <c r="AP2540" i="10"/>
  <c r="AO2540" i="10"/>
  <c r="AN2540" i="10"/>
  <c r="AM2540" i="10"/>
  <c r="AQ2539" i="10"/>
  <c r="AP2539" i="10"/>
  <c r="AO2539" i="10"/>
  <c r="AN2539" i="10"/>
  <c r="AM2539" i="10"/>
  <c r="AQ2538" i="10"/>
  <c r="AP2538" i="10"/>
  <c r="AO2538" i="10"/>
  <c r="AN2538" i="10"/>
  <c r="AM2538" i="10"/>
  <c r="AQ2537" i="10"/>
  <c r="AP2537" i="10"/>
  <c r="AO2537" i="10"/>
  <c r="AN2537" i="10"/>
  <c r="AM2537" i="10"/>
  <c r="AQ2536" i="10"/>
  <c r="AP2536" i="10"/>
  <c r="AO2536" i="10"/>
  <c r="AN2536" i="10"/>
  <c r="AM2536" i="10"/>
  <c r="AQ2535" i="10"/>
  <c r="AP2535" i="10"/>
  <c r="AO2535" i="10"/>
  <c r="AN2535" i="10"/>
  <c r="AM2535" i="10"/>
  <c r="AQ2534" i="10"/>
  <c r="AP2534" i="10"/>
  <c r="AO2534" i="10"/>
  <c r="AN2534" i="10"/>
  <c r="AM2534" i="10"/>
  <c r="AQ2533" i="10"/>
  <c r="AP2533" i="10"/>
  <c r="AO2533" i="10"/>
  <c r="AN2533" i="10"/>
  <c r="AM2533" i="10"/>
  <c r="AQ2532" i="10"/>
  <c r="AP2532" i="10"/>
  <c r="AO2532" i="10"/>
  <c r="AN2532" i="10"/>
  <c r="AM2532" i="10"/>
  <c r="AQ2531" i="10"/>
  <c r="AP2531" i="10"/>
  <c r="AO2531" i="10"/>
  <c r="AN2531" i="10"/>
  <c r="AM2531" i="10"/>
  <c r="AQ2530" i="10"/>
  <c r="AP2530" i="10"/>
  <c r="AO2530" i="10"/>
  <c r="AN2530" i="10"/>
  <c r="AM2530" i="10"/>
  <c r="AQ2529" i="10"/>
  <c r="AP2529" i="10"/>
  <c r="AO2529" i="10"/>
  <c r="AN2529" i="10"/>
  <c r="AM2529" i="10"/>
  <c r="AQ2528" i="10"/>
  <c r="AP2528" i="10"/>
  <c r="AO2528" i="10"/>
  <c r="AN2528" i="10"/>
  <c r="AM2528" i="10"/>
  <c r="AQ2527" i="10"/>
  <c r="AP2527" i="10"/>
  <c r="AO2527" i="10"/>
  <c r="AN2527" i="10"/>
  <c r="AM2527" i="10"/>
  <c r="AQ2526" i="10"/>
  <c r="AP2526" i="10"/>
  <c r="AO2526" i="10"/>
  <c r="AN2526" i="10"/>
  <c r="AM2526" i="10"/>
  <c r="AQ2525" i="10"/>
  <c r="AP2525" i="10"/>
  <c r="AO2525" i="10"/>
  <c r="AN2525" i="10"/>
  <c r="AM2525" i="10"/>
  <c r="AQ2524" i="10"/>
  <c r="AP2524" i="10"/>
  <c r="AO2524" i="10"/>
  <c r="AN2524" i="10"/>
  <c r="AM2524" i="10"/>
  <c r="AQ2523" i="10"/>
  <c r="AP2523" i="10"/>
  <c r="AO2523" i="10"/>
  <c r="AN2523" i="10"/>
  <c r="AM2523" i="10"/>
  <c r="AQ2522" i="10"/>
  <c r="AP2522" i="10"/>
  <c r="AO2522" i="10"/>
  <c r="AN2522" i="10"/>
  <c r="AM2522" i="10"/>
  <c r="AQ2521" i="10"/>
  <c r="AP2521" i="10"/>
  <c r="AO2521" i="10"/>
  <c r="AN2521" i="10"/>
  <c r="AM2521" i="10"/>
  <c r="AQ2520" i="10"/>
  <c r="AP2520" i="10"/>
  <c r="AO2520" i="10"/>
  <c r="AN2520" i="10"/>
  <c r="AM2520" i="10"/>
  <c r="AQ2519" i="10"/>
  <c r="AP2519" i="10"/>
  <c r="AO2519" i="10"/>
  <c r="AN2519" i="10"/>
  <c r="AM2519" i="10"/>
  <c r="AQ2518" i="10"/>
  <c r="AP2518" i="10"/>
  <c r="AO2518" i="10"/>
  <c r="AN2518" i="10"/>
  <c r="AM2518" i="10"/>
  <c r="AQ2517" i="10"/>
  <c r="AP2517" i="10"/>
  <c r="AO2517" i="10"/>
  <c r="AN2517" i="10"/>
  <c r="AM2517" i="10"/>
  <c r="AQ2516" i="10"/>
  <c r="AP2516" i="10"/>
  <c r="AO2516" i="10"/>
  <c r="AN2516" i="10"/>
  <c r="AM2516" i="10"/>
  <c r="AQ2515" i="10"/>
  <c r="AP2515" i="10"/>
  <c r="AO2515" i="10"/>
  <c r="AN2515" i="10"/>
  <c r="AM2515" i="10"/>
  <c r="AQ2514" i="10"/>
  <c r="AP2514" i="10"/>
  <c r="AO2514" i="10"/>
  <c r="AN2514" i="10"/>
  <c r="AM2514" i="10"/>
  <c r="AQ2513" i="10"/>
  <c r="AP2513" i="10"/>
  <c r="AO2513" i="10"/>
  <c r="AN2513" i="10"/>
  <c r="AM2513" i="10"/>
  <c r="AQ2512" i="10"/>
  <c r="AP2512" i="10"/>
  <c r="AO2512" i="10"/>
  <c r="AN2512" i="10"/>
  <c r="AM2512" i="10"/>
  <c r="AQ2511" i="10"/>
  <c r="AP2511" i="10"/>
  <c r="AO2511" i="10"/>
  <c r="AN2511" i="10"/>
  <c r="AM2511" i="10"/>
  <c r="AQ2510" i="10"/>
  <c r="AP2510" i="10"/>
  <c r="AO2510" i="10"/>
  <c r="AN2510" i="10"/>
  <c r="AM2510" i="10"/>
  <c r="AQ2509" i="10"/>
  <c r="AP2509" i="10"/>
  <c r="AO2509" i="10"/>
  <c r="AN2509" i="10"/>
  <c r="AM2509" i="10"/>
  <c r="AQ2508" i="10"/>
  <c r="AP2508" i="10"/>
  <c r="AO2508" i="10"/>
  <c r="AN2508" i="10"/>
  <c r="AM2508" i="10"/>
  <c r="AQ2507" i="10"/>
  <c r="AP2507" i="10"/>
  <c r="AO2507" i="10"/>
  <c r="AN2507" i="10"/>
  <c r="AM2507" i="10"/>
  <c r="AQ2506" i="10"/>
  <c r="AP2506" i="10"/>
  <c r="AO2506" i="10"/>
  <c r="AN2506" i="10"/>
  <c r="AM2506" i="10"/>
  <c r="AQ2505" i="10"/>
  <c r="AP2505" i="10"/>
  <c r="AO2505" i="10"/>
  <c r="AN2505" i="10"/>
  <c r="AM2505" i="10"/>
  <c r="AQ2504" i="10"/>
  <c r="AP2504" i="10"/>
  <c r="AO2504" i="10"/>
  <c r="AN2504" i="10"/>
  <c r="AM2504" i="10"/>
  <c r="AQ2503" i="10"/>
  <c r="AP2503" i="10"/>
  <c r="AO2503" i="10"/>
  <c r="AN2503" i="10"/>
  <c r="AM2503" i="10"/>
  <c r="AQ2502" i="10"/>
  <c r="AP2502" i="10"/>
  <c r="AO2502" i="10"/>
  <c r="AN2502" i="10"/>
  <c r="AM2502" i="10"/>
  <c r="AQ2501" i="10"/>
  <c r="AP2501" i="10"/>
  <c r="AO2501" i="10"/>
  <c r="AN2501" i="10"/>
  <c r="AM2501" i="10"/>
  <c r="AQ2500" i="10"/>
  <c r="AP2500" i="10"/>
  <c r="AO2500" i="10"/>
  <c r="AN2500" i="10"/>
  <c r="AM2500" i="10"/>
  <c r="AQ2499" i="10"/>
  <c r="AP2499" i="10"/>
  <c r="AO2499" i="10"/>
  <c r="AN2499" i="10"/>
  <c r="AM2499" i="10"/>
  <c r="AQ2498" i="10"/>
  <c r="AP2498" i="10"/>
  <c r="AO2498" i="10"/>
  <c r="AN2498" i="10"/>
  <c r="AM2498" i="10"/>
  <c r="AQ2497" i="10"/>
  <c r="AP2497" i="10"/>
  <c r="AO2497" i="10"/>
  <c r="AN2497" i="10"/>
  <c r="AM2497" i="10"/>
  <c r="AQ2496" i="10"/>
  <c r="AP2496" i="10"/>
  <c r="AO2496" i="10"/>
  <c r="AN2496" i="10"/>
  <c r="AM2496" i="10"/>
  <c r="AQ2495" i="10"/>
  <c r="AP2495" i="10"/>
  <c r="AO2495" i="10"/>
  <c r="AN2495" i="10"/>
  <c r="AM2495" i="10"/>
  <c r="AQ2494" i="10"/>
  <c r="AP2494" i="10"/>
  <c r="AO2494" i="10"/>
  <c r="AN2494" i="10"/>
  <c r="AM2494" i="10"/>
  <c r="AQ2493" i="10"/>
  <c r="AP2493" i="10"/>
  <c r="AO2493" i="10"/>
  <c r="AN2493" i="10"/>
  <c r="AM2493" i="10"/>
  <c r="AQ2492" i="10"/>
  <c r="AP2492" i="10"/>
  <c r="AO2492" i="10"/>
  <c r="AN2492" i="10"/>
  <c r="AM2492" i="10"/>
  <c r="AQ2491" i="10"/>
  <c r="AP2491" i="10"/>
  <c r="AO2491" i="10"/>
  <c r="AN2491" i="10"/>
  <c r="AM2491" i="10"/>
  <c r="AQ2490" i="10"/>
  <c r="AP2490" i="10"/>
  <c r="AO2490" i="10"/>
  <c r="AN2490" i="10"/>
  <c r="AM2490" i="10"/>
  <c r="AQ2489" i="10"/>
  <c r="AP2489" i="10"/>
  <c r="AO2489" i="10"/>
  <c r="AN2489" i="10"/>
  <c r="AM2489" i="10"/>
  <c r="AQ2488" i="10"/>
  <c r="AP2488" i="10"/>
  <c r="AO2488" i="10"/>
  <c r="AN2488" i="10"/>
  <c r="AM2488" i="10"/>
  <c r="AQ2487" i="10"/>
  <c r="AP2487" i="10"/>
  <c r="AO2487" i="10"/>
  <c r="AN2487" i="10"/>
  <c r="AM2487" i="10"/>
  <c r="AQ2486" i="10"/>
  <c r="AP2486" i="10"/>
  <c r="AO2486" i="10"/>
  <c r="AN2486" i="10"/>
  <c r="AM2486" i="10"/>
  <c r="AQ2485" i="10"/>
  <c r="AP2485" i="10"/>
  <c r="AO2485" i="10"/>
  <c r="AN2485" i="10"/>
  <c r="AM2485" i="10"/>
  <c r="AQ2484" i="10"/>
  <c r="AP2484" i="10"/>
  <c r="AO2484" i="10"/>
  <c r="AN2484" i="10"/>
  <c r="AM2484" i="10"/>
  <c r="AQ2483" i="10"/>
  <c r="AP2483" i="10"/>
  <c r="AO2483" i="10"/>
  <c r="AN2483" i="10"/>
  <c r="AM2483" i="10"/>
  <c r="AQ2482" i="10"/>
  <c r="AP2482" i="10"/>
  <c r="AO2482" i="10"/>
  <c r="AN2482" i="10"/>
  <c r="AM2482" i="10"/>
  <c r="AQ2481" i="10"/>
  <c r="AP2481" i="10"/>
  <c r="AO2481" i="10"/>
  <c r="AN2481" i="10"/>
  <c r="AM2481" i="10"/>
  <c r="AQ2480" i="10"/>
  <c r="AP2480" i="10"/>
  <c r="AO2480" i="10"/>
  <c r="AN2480" i="10"/>
  <c r="AM2480" i="10"/>
  <c r="AQ2479" i="10"/>
  <c r="AP2479" i="10"/>
  <c r="AO2479" i="10"/>
  <c r="AN2479" i="10"/>
  <c r="AM2479" i="10"/>
  <c r="AQ2478" i="10"/>
  <c r="AP2478" i="10"/>
  <c r="AO2478" i="10"/>
  <c r="AN2478" i="10"/>
  <c r="AM2478" i="10"/>
  <c r="AQ2477" i="10"/>
  <c r="AP2477" i="10"/>
  <c r="AO2477" i="10"/>
  <c r="AN2477" i="10"/>
  <c r="AM2477" i="10"/>
  <c r="AQ2476" i="10"/>
  <c r="AP2476" i="10"/>
  <c r="AO2476" i="10"/>
  <c r="AN2476" i="10"/>
  <c r="AM2476" i="10"/>
  <c r="AQ2475" i="10"/>
  <c r="AP2475" i="10"/>
  <c r="AO2475" i="10"/>
  <c r="AN2475" i="10"/>
  <c r="AM2475" i="10"/>
  <c r="AQ2474" i="10"/>
  <c r="AP2474" i="10"/>
  <c r="AO2474" i="10"/>
  <c r="AN2474" i="10"/>
  <c r="AM2474" i="10"/>
  <c r="AQ2473" i="10"/>
  <c r="AP2473" i="10"/>
  <c r="AO2473" i="10"/>
  <c r="AN2473" i="10"/>
  <c r="AM2473" i="10"/>
  <c r="AQ2472" i="10"/>
  <c r="AP2472" i="10"/>
  <c r="AO2472" i="10"/>
  <c r="AN2472" i="10"/>
  <c r="AM2472" i="10"/>
  <c r="AQ2471" i="10"/>
  <c r="AP2471" i="10"/>
  <c r="AO2471" i="10"/>
  <c r="AN2471" i="10"/>
  <c r="AM2471" i="10"/>
  <c r="AQ2470" i="10"/>
  <c r="AP2470" i="10"/>
  <c r="AO2470" i="10"/>
  <c r="AN2470" i="10"/>
  <c r="AM2470" i="10"/>
  <c r="AQ2469" i="10"/>
  <c r="AP2469" i="10"/>
  <c r="AO2469" i="10"/>
  <c r="AN2469" i="10"/>
  <c r="AM2469" i="10"/>
  <c r="AQ2468" i="10"/>
  <c r="AP2468" i="10"/>
  <c r="AO2468" i="10"/>
  <c r="AN2468" i="10"/>
  <c r="AM2468" i="10"/>
  <c r="AQ2467" i="10"/>
  <c r="AP2467" i="10"/>
  <c r="AO2467" i="10"/>
  <c r="AN2467" i="10"/>
  <c r="AM2467" i="10"/>
  <c r="AQ2466" i="10"/>
  <c r="AP2466" i="10"/>
  <c r="AO2466" i="10"/>
  <c r="AN2466" i="10"/>
  <c r="AM2466" i="10"/>
  <c r="AQ2465" i="10"/>
  <c r="AP2465" i="10"/>
  <c r="AO2465" i="10"/>
  <c r="AN2465" i="10"/>
  <c r="AM2465" i="10"/>
  <c r="AQ2464" i="10"/>
  <c r="AP2464" i="10"/>
  <c r="AO2464" i="10"/>
  <c r="AN2464" i="10"/>
  <c r="AM2464" i="10"/>
  <c r="AQ2463" i="10"/>
  <c r="AP2463" i="10"/>
  <c r="AO2463" i="10"/>
  <c r="AN2463" i="10"/>
  <c r="AM2463" i="10"/>
  <c r="AQ2462" i="10"/>
  <c r="AP2462" i="10"/>
  <c r="AO2462" i="10"/>
  <c r="AN2462" i="10"/>
  <c r="AM2462" i="10"/>
  <c r="AQ2461" i="10"/>
  <c r="AP2461" i="10"/>
  <c r="AO2461" i="10"/>
  <c r="AN2461" i="10"/>
  <c r="AM2461" i="10"/>
  <c r="AQ2460" i="10"/>
  <c r="AP2460" i="10"/>
  <c r="AO2460" i="10"/>
  <c r="AN2460" i="10"/>
  <c r="AM2460" i="10"/>
  <c r="AQ2459" i="10"/>
  <c r="AP2459" i="10"/>
  <c r="AO2459" i="10"/>
  <c r="AN2459" i="10"/>
  <c r="AM2459" i="10"/>
  <c r="AQ2458" i="10"/>
  <c r="AP2458" i="10"/>
  <c r="AO2458" i="10"/>
  <c r="AN2458" i="10"/>
  <c r="AM2458" i="10"/>
  <c r="AQ2457" i="10"/>
  <c r="AP2457" i="10"/>
  <c r="AO2457" i="10"/>
  <c r="AN2457" i="10"/>
  <c r="AM2457" i="10"/>
  <c r="AQ2456" i="10"/>
  <c r="AP2456" i="10"/>
  <c r="AO2456" i="10"/>
  <c r="AN2456" i="10"/>
  <c r="AM2456" i="10"/>
  <c r="AQ2455" i="10"/>
  <c r="AP2455" i="10"/>
  <c r="AO2455" i="10"/>
  <c r="AN2455" i="10"/>
  <c r="AM2455" i="10"/>
  <c r="AQ2454" i="10"/>
  <c r="AP2454" i="10"/>
  <c r="AO2454" i="10"/>
  <c r="AN2454" i="10"/>
  <c r="AM2454" i="10"/>
  <c r="AQ2453" i="10"/>
  <c r="AP2453" i="10"/>
  <c r="AO2453" i="10"/>
  <c r="AN2453" i="10"/>
  <c r="AM2453" i="10"/>
  <c r="AQ2452" i="10"/>
  <c r="AP2452" i="10"/>
  <c r="AO2452" i="10"/>
  <c r="AN2452" i="10"/>
  <c r="AM2452" i="10"/>
  <c r="AQ2451" i="10"/>
  <c r="AP2451" i="10"/>
  <c r="AO2451" i="10"/>
  <c r="AN2451" i="10"/>
  <c r="AM2451" i="10"/>
  <c r="AQ2450" i="10"/>
  <c r="AP2450" i="10"/>
  <c r="AO2450" i="10"/>
  <c r="AN2450" i="10"/>
  <c r="AM2450" i="10"/>
  <c r="AQ2449" i="10"/>
  <c r="AP2449" i="10"/>
  <c r="AO2449" i="10"/>
  <c r="AN2449" i="10"/>
  <c r="AM2449" i="10"/>
  <c r="AQ2448" i="10"/>
  <c r="AP2448" i="10"/>
  <c r="AO2448" i="10"/>
  <c r="AN2448" i="10"/>
  <c r="AM2448" i="10"/>
  <c r="AQ2447" i="10"/>
  <c r="AP2447" i="10"/>
  <c r="AO2447" i="10"/>
  <c r="AN2447" i="10"/>
  <c r="AM2447" i="10"/>
  <c r="AQ2446" i="10"/>
  <c r="AP2446" i="10"/>
  <c r="AO2446" i="10"/>
  <c r="AN2446" i="10"/>
  <c r="AM2446" i="10"/>
  <c r="AQ2445" i="10"/>
  <c r="AP2445" i="10"/>
  <c r="AO2445" i="10"/>
  <c r="AN2445" i="10"/>
  <c r="AM2445" i="10"/>
  <c r="AQ2444" i="10"/>
  <c r="AP2444" i="10"/>
  <c r="AO2444" i="10"/>
  <c r="AN2444" i="10"/>
  <c r="AM2444" i="10"/>
  <c r="AQ2443" i="10"/>
  <c r="AP2443" i="10"/>
  <c r="AO2443" i="10"/>
  <c r="AN2443" i="10"/>
  <c r="AM2443" i="10"/>
  <c r="AQ2442" i="10"/>
  <c r="AP2442" i="10"/>
  <c r="AO2442" i="10"/>
  <c r="AN2442" i="10"/>
  <c r="AM2442" i="10"/>
  <c r="AQ2441" i="10"/>
  <c r="AP2441" i="10"/>
  <c r="AO2441" i="10"/>
  <c r="AN2441" i="10"/>
  <c r="AM2441" i="10"/>
  <c r="AQ2440" i="10"/>
  <c r="AP2440" i="10"/>
  <c r="AO2440" i="10"/>
  <c r="AN2440" i="10"/>
  <c r="AM2440" i="10"/>
  <c r="AQ2439" i="10"/>
  <c r="AP2439" i="10"/>
  <c r="AO2439" i="10"/>
  <c r="AN2439" i="10"/>
  <c r="AM2439" i="10"/>
  <c r="AQ2438" i="10"/>
  <c r="AP2438" i="10"/>
  <c r="AO2438" i="10"/>
  <c r="AN2438" i="10"/>
  <c r="AM2438" i="10"/>
  <c r="AQ2437" i="10"/>
  <c r="AP2437" i="10"/>
  <c r="AO2437" i="10"/>
  <c r="AN2437" i="10"/>
  <c r="AM2437" i="10"/>
  <c r="AQ2436" i="10"/>
  <c r="AP2436" i="10"/>
  <c r="AO2436" i="10"/>
  <c r="AN2436" i="10"/>
  <c r="AM2436" i="10"/>
  <c r="AQ2435" i="10"/>
  <c r="AP2435" i="10"/>
  <c r="AO2435" i="10"/>
  <c r="AN2435" i="10"/>
  <c r="AM2435" i="10"/>
  <c r="AQ2434" i="10"/>
  <c r="AP2434" i="10"/>
  <c r="AO2434" i="10"/>
  <c r="AN2434" i="10"/>
  <c r="AM2434" i="10"/>
  <c r="AQ2433" i="10"/>
  <c r="AP2433" i="10"/>
  <c r="AO2433" i="10"/>
  <c r="AN2433" i="10"/>
  <c r="AM2433" i="10"/>
  <c r="AQ2432" i="10"/>
  <c r="AP2432" i="10"/>
  <c r="AO2432" i="10"/>
  <c r="AN2432" i="10"/>
  <c r="AM2432" i="10"/>
  <c r="AQ2431" i="10"/>
  <c r="AP2431" i="10"/>
  <c r="AO2431" i="10"/>
  <c r="AN2431" i="10"/>
  <c r="AM2431" i="10"/>
  <c r="AQ2430" i="10"/>
  <c r="AP2430" i="10"/>
  <c r="AO2430" i="10"/>
  <c r="AN2430" i="10"/>
  <c r="AM2430" i="10"/>
  <c r="AQ2429" i="10"/>
  <c r="AP2429" i="10"/>
  <c r="AO2429" i="10"/>
  <c r="AN2429" i="10"/>
  <c r="AM2429" i="10"/>
  <c r="AQ2428" i="10"/>
  <c r="AP2428" i="10"/>
  <c r="AO2428" i="10"/>
  <c r="AN2428" i="10"/>
  <c r="AM2428" i="10"/>
  <c r="AQ2427" i="10"/>
  <c r="AP2427" i="10"/>
  <c r="AO2427" i="10"/>
  <c r="AN2427" i="10"/>
  <c r="AM2427" i="10"/>
  <c r="AQ2426" i="10"/>
  <c r="AP2426" i="10"/>
  <c r="AO2426" i="10"/>
  <c r="AN2426" i="10"/>
  <c r="AM2426" i="10"/>
  <c r="AQ2425" i="10"/>
  <c r="AP2425" i="10"/>
  <c r="AO2425" i="10"/>
  <c r="AN2425" i="10"/>
  <c r="AM2425" i="10"/>
  <c r="AQ2424" i="10"/>
  <c r="AP2424" i="10"/>
  <c r="AO2424" i="10"/>
  <c r="AN2424" i="10"/>
  <c r="AM2424" i="10"/>
  <c r="AQ2423" i="10"/>
  <c r="AP2423" i="10"/>
  <c r="AO2423" i="10"/>
  <c r="AN2423" i="10"/>
  <c r="AM2423" i="10"/>
  <c r="AQ2422" i="10"/>
  <c r="AP2422" i="10"/>
  <c r="AO2422" i="10"/>
  <c r="AN2422" i="10"/>
  <c r="AM2422" i="10"/>
  <c r="AQ2421" i="10"/>
  <c r="AP2421" i="10"/>
  <c r="AO2421" i="10"/>
  <c r="AN2421" i="10"/>
  <c r="AM2421" i="10"/>
  <c r="AQ2420" i="10"/>
  <c r="AP2420" i="10"/>
  <c r="AO2420" i="10"/>
  <c r="AN2420" i="10"/>
  <c r="AM2420" i="10"/>
  <c r="AQ2419" i="10"/>
  <c r="AP2419" i="10"/>
  <c r="AO2419" i="10"/>
  <c r="AN2419" i="10"/>
  <c r="AM2419" i="10"/>
  <c r="AQ2418" i="10"/>
  <c r="AP2418" i="10"/>
  <c r="AO2418" i="10"/>
  <c r="AN2418" i="10"/>
  <c r="AM2418" i="10"/>
  <c r="AQ2417" i="10"/>
  <c r="AP2417" i="10"/>
  <c r="AO2417" i="10"/>
  <c r="AN2417" i="10"/>
  <c r="AM2417" i="10"/>
  <c r="AQ2416" i="10"/>
  <c r="AP2416" i="10"/>
  <c r="AO2416" i="10"/>
  <c r="AN2416" i="10"/>
  <c r="AM2416" i="10"/>
  <c r="AQ2415" i="10"/>
  <c r="AP2415" i="10"/>
  <c r="AO2415" i="10"/>
  <c r="AN2415" i="10"/>
  <c r="AM2415" i="10"/>
  <c r="AQ2414" i="10"/>
  <c r="AP2414" i="10"/>
  <c r="AO2414" i="10"/>
  <c r="AN2414" i="10"/>
  <c r="AM2414" i="10"/>
  <c r="AQ2413" i="10"/>
  <c r="AP2413" i="10"/>
  <c r="AO2413" i="10"/>
  <c r="AN2413" i="10"/>
  <c r="AM2413" i="10"/>
  <c r="AQ2412" i="10"/>
  <c r="AP2412" i="10"/>
  <c r="AO2412" i="10"/>
  <c r="AN2412" i="10"/>
  <c r="AM2412" i="10"/>
  <c r="AQ2411" i="10"/>
  <c r="AP2411" i="10"/>
  <c r="AO2411" i="10"/>
  <c r="AN2411" i="10"/>
  <c r="AM2411" i="10"/>
  <c r="AQ2410" i="10"/>
  <c r="AP2410" i="10"/>
  <c r="AO2410" i="10"/>
  <c r="AN2410" i="10"/>
  <c r="AM2410" i="10"/>
  <c r="AQ2409" i="10"/>
  <c r="AP2409" i="10"/>
  <c r="AO2409" i="10"/>
  <c r="AN2409" i="10"/>
  <c r="AM2409" i="10"/>
  <c r="AQ2408" i="10"/>
  <c r="AP2408" i="10"/>
  <c r="AO2408" i="10"/>
  <c r="AN2408" i="10"/>
  <c r="AM2408" i="10"/>
  <c r="AQ2407" i="10"/>
  <c r="AP2407" i="10"/>
  <c r="AO2407" i="10"/>
  <c r="AN2407" i="10"/>
  <c r="AM2407" i="10"/>
  <c r="AQ2406" i="10"/>
  <c r="AP2406" i="10"/>
  <c r="AO2406" i="10"/>
  <c r="AN2406" i="10"/>
  <c r="AM2406" i="10"/>
  <c r="AQ2405" i="10"/>
  <c r="AP2405" i="10"/>
  <c r="AO2405" i="10"/>
  <c r="AN2405" i="10"/>
  <c r="AM2405" i="10"/>
  <c r="AQ2404" i="10"/>
  <c r="AP2404" i="10"/>
  <c r="AO2404" i="10"/>
  <c r="AN2404" i="10"/>
  <c r="AM2404" i="10"/>
  <c r="AQ2403" i="10"/>
  <c r="AP2403" i="10"/>
  <c r="AO2403" i="10"/>
  <c r="AN2403" i="10"/>
  <c r="AM2403" i="10"/>
  <c r="AQ2402" i="10"/>
  <c r="AP2402" i="10"/>
  <c r="AO2402" i="10"/>
  <c r="AN2402" i="10"/>
  <c r="AM2402" i="10"/>
  <c r="AQ2401" i="10"/>
  <c r="AP2401" i="10"/>
  <c r="AO2401" i="10"/>
  <c r="AN2401" i="10"/>
  <c r="AM2401" i="10"/>
  <c r="AQ2400" i="10"/>
  <c r="AP2400" i="10"/>
  <c r="AO2400" i="10"/>
  <c r="AN2400" i="10"/>
  <c r="AM2400" i="10"/>
  <c r="AQ2399" i="10"/>
  <c r="AP2399" i="10"/>
  <c r="AO2399" i="10"/>
  <c r="AN2399" i="10"/>
  <c r="AM2399" i="10"/>
  <c r="AQ2398" i="10"/>
  <c r="AP2398" i="10"/>
  <c r="AO2398" i="10"/>
  <c r="AN2398" i="10"/>
  <c r="AM2398" i="10"/>
  <c r="AQ2397" i="10"/>
  <c r="AP2397" i="10"/>
  <c r="AO2397" i="10"/>
  <c r="AN2397" i="10"/>
  <c r="AM2397" i="10"/>
  <c r="AQ2396" i="10"/>
  <c r="AP2396" i="10"/>
  <c r="AO2396" i="10"/>
  <c r="AN2396" i="10"/>
  <c r="AM2396" i="10"/>
  <c r="AQ2395" i="10"/>
  <c r="AP2395" i="10"/>
  <c r="AO2395" i="10"/>
  <c r="AN2395" i="10"/>
  <c r="AM2395" i="10"/>
  <c r="AQ2394" i="10"/>
  <c r="AP2394" i="10"/>
  <c r="AO2394" i="10"/>
  <c r="AN2394" i="10"/>
  <c r="AM2394" i="10"/>
  <c r="AQ2393" i="10"/>
  <c r="AP2393" i="10"/>
  <c r="AO2393" i="10"/>
  <c r="AN2393" i="10"/>
  <c r="AM2393" i="10"/>
  <c r="AQ2392" i="10"/>
  <c r="AP2392" i="10"/>
  <c r="AO2392" i="10"/>
  <c r="AN2392" i="10"/>
  <c r="AM2392" i="10"/>
  <c r="AQ2391" i="10"/>
  <c r="AP2391" i="10"/>
  <c r="AO2391" i="10"/>
  <c r="AN2391" i="10"/>
  <c r="AM2391" i="10"/>
  <c r="AQ2390" i="10"/>
  <c r="AP2390" i="10"/>
  <c r="AO2390" i="10"/>
  <c r="AN2390" i="10"/>
  <c r="AM2390" i="10"/>
  <c r="AQ2389" i="10"/>
  <c r="AP2389" i="10"/>
  <c r="AO2389" i="10"/>
  <c r="AN2389" i="10"/>
  <c r="AM2389" i="10"/>
  <c r="AQ2388" i="10"/>
  <c r="AP2388" i="10"/>
  <c r="AO2388" i="10"/>
  <c r="AN2388" i="10"/>
  <c r="AM2388" i="10"/>
  <c r="AQ2387" i="10"/>
  <c r="AP2387" i="10"/>
  <c r="AO2387" i="10"/>
  <c r="AN2387" i="10"/>
  <c r="AM2387" i="10"/>
  <c r="AQ2386" i="10"/>
  <c r="AP2386" i="10"/>
  <c r="AO2386" i="10"/>
  <c r="AN2386" i="10"/>
  <c r="AM2386" i="10"/>
  <c r="AQ2385" i="10"/>
  <c r="AP2385" i="10"/>
  <c r="AO2385" i="10"/>
  <c r="AN2385" i="10"/>
  <c r="AM2385" i="10"/>
  <c r="AQ2384" i="10"/>
  <c r="AP2384" i="10"/>
  <c r="AO2384" i="10"/>
  <c r="AN2384" i="10"/>
  <c r="AM2384" i="10"/>
  <c r="AQ2383" i="10"/>
  <c r="AP2383" i="10"/>
  <c r="AO2383" i="10"/>
  <c r="AN2383" i="10"/>
  <c r="AM2383" i="10"/>
  <c r="AQ2382" i="10"/>
  <c r="AP2382" i="10"/>
  <c r="AO2382" i="10"/>
  <c r="AN2382" i="10"/>
  <c r="AM2382" i="10"/>
  <c r="AQ2381" i="10"/>
  <c r="AP2381" i="10"/>
  <c r="AO2381" i="10"/>
  <c r="AN2381" i="10"/>
  <c r="AM2381" i="10"/>
  <c r="AQ2380" i="10"/>
  <c r="AP2380" i="10"/>
  <c r="AO2380" i="10"/>
  <c r="AN2380" i="10"/>
  <c r="AM2380" i="10"/>
  <c r="AQ2379" i="10"/>
  <c r="AP2379" i="10"/>
  <c r="AO2379" i="10"/>
  <c r="AN2379" i="10"/>
  <c r="AM2379" i="10"/>
  <c r="AQ2378" i="10"/>
  <c r="AP2378" i="10"/>
  <c r="AO2378" i="10"/>
  <c r="AN2378" i="10"/>
  <c r="AM2378" i="10"/>
  <c r="AQ2377" i="10"/>
  <c r="AP2377" i="10"/>
  <c r="AO2377" i="10"/>
  <c r="AN2377" i="10"/>
  <c r="AM2377" i="10"/>
  <c r="AQ2376" i="10"/>
  <c r="AP2376" i="10"/>
  <c r="AO2376" i="10"/>
  <c r="AN2376" i="10"/>
  <c r="AM2376" i="10"/>
  <c r="AQ2375" i="10"/>
  <c r="AP2375" i="10"/>
  <c r="AO2375" i="10"/>
  <c r="AN2375" i="10"/>
  <c r="AM2375" i="10"/>
  <c r="AQ2374" i="10"/>
  <c r="AP2374" i="10"/>
  <c r="AO2374" i="10"/>
  <c r="AN2374" i="10"/>
  <c r="AM2374" i="10"/>
  <c r="AQ2373" i="10"/>
  <c r="AP2373" i="10"/>
  <c r="AO2373" i="10"/>
  <c r="AN2373" i="10"/>
  <c r="AM2373" i="10"/>
  <c r="AQ2372" i="10"/>
  <c r="AP2372" i="10"/>
  <c r="AO2372" i="10"/>
  <c r="AN2372" i="10"/>
  <c r="AM2372" i="10"/>
  <c r="AQ2371" i="10"/>
  <c r="AP2371" i="10"/>
  <c r="AO2371" i="10"/>
  <c r="AN2371" i="10"/>
  <c r="AM2371" i="10"/>
  <c r="AQ2370" i="10"/>
  <c r="AP2370" i="10"/>
  <c r="AO2370" i="10"/>
  <c r="AN2370" i="10"/>
  <c r="AM2370" i="10"/>
  <c r="AQ2369" i="10"/>
  <c r="AP2369" i="10"/>
  <c r="AO2369" i="10"/>
  <c r="AN2369" i="10"/>
  <c r="AM2369" i="10"/>
  <c r="AQ2368" i="10"/>
  <c r="AP2368" i="10"/>
  <c r="AO2368" i="10"/>
  <c r="AN2368" i="10"/>
  <c r="AM2368" i="10"/>
  <c r="AQ2367" i="10"/>
  <c r="AP2367" i="10"/>
  <c r="AO2367" i="10"/>
  <c r="AN2367" i="10"/>
  <c r="AM2367" i="10"/>
  <c r="AQ2366" i="10"/>
  <c r="AP2366" i="10"/>
  <c r="AO2366" i="10"/>
  <c r="AN2366" i="10"/>
  <c r="AM2366" i="10"/>
  <c r="AQ2365" i="10"/>
  <c r="AP2365" i="10"/>
  <c r="AO2365" i="10"/>
  <c r="AN2365" i="10"/>
  <c r="AM2365" i="10"/>
  <c r="AQ2364" i="10"/>
  <c r="AP2364" i="10"/>
  <c r="AO2364" i="10"/>
  <c r="AN2364" i="10"/>
  <c r="AM2364" i="10"/>
  <c r="AQ2363" i="10"/>
  <c r="AP2363" i="10"/>
  <c r="AO2363" i="10"/>
  <c r="AN2363" i="10"/>
  <c r="AM2363" i="10"/>
  <c r="AQ2362" i="10"/>
  <c r="AP2362" i="10"/>
  <c r="AO2362" i="10"/>
  <c r="AN2362" i="10"/>
  <c r="AM2362" i="10"/>
  <c r="AQ2361" i="10"/>
  <c r="AP2361" i="10"/>
  <c r="AO2361" i="10"/>
  <c r="AN2361" i="10"/>
  <c r="AM2361" i="10"/>
  <c r="AQ2360" i="10"/>
  <c r="AP2360" i="10"/>
  <c r="AO2360" i="10"/>
  <c r="AN2360" i="10"/>
  <c r="AM2360" i="10"/>
  <c r="AQ2359" i="10"/>
  <c r="AP2359" i="10"/>
  <c r="AO2359" i="10"/>
  <c r="AN2359" i="10"/>
  <c r="AM2359" i="10"/>
  <c r="AQ2358" i="10"/>
  <c r="AP2358" i="10"/>
  <c r="AO2358" i="10"/>
  <c r="AN2358" i="10"/>
  <c r="AM2358" i="10"/>
  <c r="AQ2357" i="10"/>
  <c r="AP2357" i="10"/>
  <c r="AO2357" i="10"/>
  <c r="AN2357" i="10"/>
  <c r="AM2357" i="10"/>
  <c r="AQ2356" i="10"/>
  <c r="AP2356" i="10"/>
  <c r="AO2356" i="10"/>
  <c r="AN2356" i="10"/>
  <c r="AM2356" i="10"/>
  <c r="AQ2355" i="10"/>
  <c r="AP2355" i="10"/>
  <c r="AO2355" i="10"/>
  <c r="AN2355" i="10"/>
  <c r="AM2355" i="10"/>
  <c r="AQ2354" i="10"/>
  <c r="AP2354" i="10"/>
  <c r="AO2354" i="10"/>
  <c r="AN2354" i="10"/>
  <c r="AM2354" i="10"/>
  <c r="AQ2353" i="10"/>
  <c r="AP2353" i="10"/>
  <c r="AO2353" i="10"/>
  <c r="AN2353" i="10"/>
  <c r="AM2353" i="10"/>
  <c r="AQ2352" i="10"/>
  <c r="AP2352" i="10"/>
  <c r="AO2352" i="10"/>
  <c r="AN2352" i="10"/>
  <c r="AM2352" i="10"/>
  <c r="AQ2351" i="10"/>
  <c r="AP2351" i="10"/>
  <c r="AO2351" i="10"/>
  <c r="AN2351" i="10"/>
  <c r="AM2351" i="10"/>
  <c r="AQ2350" i="10"/>
  <c r="AP2350" i="10"/>
  <c r="AO2350" i="10"/>
  <c r="AN2350" i="10"/>
  <c r="AM2350" i="10"/>
  <c r="AQ2349" i="10"/>
  <c r="AP2349" i="10"/>
  <c r="AO2349" i="10"/>
  <c r="AN2349" i="10"/>
  <c r="AM2349" i="10"/>
  <c r="AQ2348" i="10"/>
  <c r="AP2348" i="10"/>
  <c r="AO2348" i="10"/>
  <c r="AN2348" i="10"/>
  <c r="AM2348" i="10"/>
  <c r="AQ2347" i="10"/>
  <c r="AP2347" i="10"/>
  <c r="AO2347" i="10"/>
  <c r="AN2347" i="10"/>
  <c r="AM2347" i="10"/>
  <c r="AQ2346" i="10"/>
  <c r="AP2346" i="10"/>
  <c r="AO2346" i="10"/>
  <c r="AN2346" i="10"/>
  <c r="AM2346" i="10"/>
  <c r="AQ2345" i="10"/>
  <c r="AP2345" i="10"/>
  <c r="AO2345" i="10"/>
  <c r="AN2345" i="10"/>
  <c r="AM2345" i="10"/>
  <c r="AQ2344" i="10"/>
  <c r="AP2344" i="10"/>
  <c r="AO2344" i="10"/>
  <c r="AN2344" i="10"/>
  <c r="AM2344" i="10"/>
  <c r="AQ2343" i="10"/>
  <c r="AP2343" i="10"/>
  <c r="AO2343" i="10"/>
  <c r="AN2343" i="10"/>
  <c r="AM2343" i="10"/>
  <c r="AQ2342" i="10"/>
  <c r="AP2342" i="10"/>
  <c r="AO2342" i="10"/>
  <c r="AN2342" i="10"/>
  <c r="AM2342" i="10"/>
  <c r="AQ2341" i="10"/>
  <c r="AP2341" i="10"/>
  <c r="AO2341" i="10"/>
  <c r="AN2341" i="10"/>
  <c r="AM2341" i="10"/>
  <c r="AQ2340" i="10"/>
  <c r="AP2340" i="10"/>
  <c r="AO2340" i="10"/>
  <c r="AN2340" i="10"/>
  <c r="AM2340" i="10"/>
  <c r="AQ2339" i="10"/>
  <c r="AP2339" i="10"/>
  <c r="AO2339" i="10"/>
  <c r="AN2339" i="10"/>
  <c r="AM2339" i="10"/>
  <c r="AQ2338" i="10"/>
  <c r="AP2338" i="10"/>
  <c r="AO2338" i="10"/>
  <c r="AN2338" i="10"/>
  <c r="AM2338" i="10"/>
  <c r="AQ2337" i="10"/>
  <c r="AP2337" i="10"/>
  <c r="AO2337" i="10"/>
  <c r="AN2337" i="10"/>
  <c r="AM2337" i="10"/>
  <c r="AQ2336" i="10"/>
  <c r="AP2336" i="10"/>
  <c r="AO2336" i="10"/>
  <c r="AN2336" i="10"/>
  <c r="AM2336" i="10"/>
  <c r="AQ2335" i="10"/>
  <c r="AP2335" i="10"/>
  <c r="AO2335" i="10"/>
  <c r="AN2335" i="10"/>
  <c r="AM2335" i="10"/>
  <c r="AQ2334" i="10"/>
  <c r="AP2334" i="10"/>
  <c r="AO2334" i="10"/>
  <c r="AN2334" i="10"/>
  <c r="AM2334" i="10"/>
  <c r="AQ2333" i="10"/>
  <c r="AP2333" i="10"/>
  <c r="AO2333" i="10"/>
  <c r="AN2333" i="10"/>
  <c r="AM2333" i="10"/>
  <c r="AQ2332" i="10"/>
  <c r="AP2332" i="10"/>
  <c r="AO2332" i="10"/>
  <c r="AN2332" i="10"/>
  <c r="AM2332" i="10"/>
  <c r="AQ2331" i="10"/>
  <c r="AP2331" i="10"/>
  <c r="AO2331" i="10"/>
  <c r="AN2331" i="10"/>
  <c r="AM2331" i="10"/>
  <c r="AQ2330" i="10"/>
  <c r="AP2330" i="10"/>
  <c r="AO2330" i="10"/>
  <c r="AN2330" i="10"/>
  <c r="AM2330" i="10"/>
  <c r="AQ2329" i="10"/>
  <c r="AP2329" i="10"/>
  <c r="AO2329" i="10"/>
  <c r="AN2329" i="10"/>
  <c r="AM2329" i="10"/>
  <c r="AQ2328" i="10"/>
  <c r="AP2328" i="10"/>
  <c r="AO2328" i="10"/>
  <c r="AN2328" i="10"/>
  <c r="AM2328" i="10"/>
  <c r="AQ2327" i="10"/>
  <c r="AP2327" i="10"/>
  <c r="AO2327" i="10"/>
  <c r="AN2327" i="10"/>
  <c r="AM2327" i="10"/>
  <c r="AQ2326" i="10"/>
  <c r="AP2326" i="10"/>
  <c r="AO2326" i="10"/>
  <c r="AN2326" i="10"/>
  <c r="AM2326" i="10"/>
  <c r="AQ2325" i="10"/>
  <c r="AP2325" i="10"/>
  <c r="AO2325" i="10"/>
  <c r="AN2325" i="10"/>
  <c r="AM2325" i="10"/>
  <c r="AQ2324" i="10"/>
  <c r="AP2324" i="10"/>
  <c r="AO2324" i="10"/>
  <c r="AN2324" i="10"/>
  <c r="AM2324" i="10"/>
  <c r="AQ2323" i="10"/>
  <c r="AP2323" i="10"/>
  <c r="AO2323" i="10"/>
  <c r="AN2323" i="10"/>
  <c r="AM2323" i="10"/>
  <c r="AQ2322" i="10"/>
  <c r="AP2322" i="10"/>
  <c r="AO2322" i="10"/>
  <c r="AN2322" i="10"/>
  <c r="AM2322" i="10"/>
  <c r="AQ2321" i="10"/>
  <c r="AP2321" i="10"/>
  <c r="AO2321" i="10"/>
  <c r="AN2321" i="10"/>
  <c r="AM2321" i="10"/>
  <c r="AQ2320" i="10"/>
  <c r="AP2320" i="10"/>
  <c r="AO2320" i="10"/>
  <c r="AN2320" i="10"/>
  <c r="AM2320" i="10"/>
  <c r="AQ2319" i="10"/>
  <c r="AP2319" i="10"/>
  <c r="AO2319" i="10"/>
  <c r="AN2319" i="10"/>
  <c r="AM2319" i="10"/>
  <c r="AQ2318" i="10"/>
  <c r="AP2318" i="10"/>
  <c r="AO2318" i="10"/>
  <c r="AN2318" i="10"/>
  <c r="AM2318" i="10"/>
  <c r="AQ2317" i="10"/>
  <c r="AP2317" i="10"/>
  <c r="AO2317" i="10"/>
  <c r="AN2317" i="10"/>
  <c r="AM2317" i="10"/>
  <c r="AQ2316" i="10"/>
  <c r="AP2316" i="10"/>
  <c r="AO2316" i="10"/>
  <c r="AN2316" i="10"/>
  <c r="AM2316" i="10"/>
  <c r="AQ2315" i="10"/>
  <c r="AP2315" i="10"/>
  <c r="AO2315" i="10"/>
  <c r="AN2315" i="10"/>
  <c r="AM2315" i="10"/>
  <c r="AQ2314" i="10"/>
  <c r="AP2314" i="10"/>
  <c r="AO2314" i="10"/>
  <c r="AN2314" i="10"/>
  <c r="AM2314" i="10"/>
  <c r="AQ2313" i="10"/>
  <c r="AP2313" i="10"/>
  <c r="AO2313" i="10"/>
  <c r="AN2313" i="10"/>
  <c r="AM2313" i="10"/>
  <c r="AQ2312" i="10"/>
  <c r="AP2312" i="10"/>
  <c r="AO2312" i="10"/>
  <c r="AN2312" i="10"/>
  <c r="AM2312" i="10"/>
  <c r="AQ2311" i="10"/>
  <c r="AP2311" i="10"/>
  <c r="AO2311" i="10"/>
  <c r="AN2311" i="10"/>
  <c r="AM2311" i="10"/>
  <c r="AQ2310" i="10"/>
  <c r="AP2310" i="10"/>
  <c r="AO2310" i="10"/>
  <c r="AN2310" i="10"/>
  <c r="AM2310" i="10"/>
  <c r="AQ2309" i="10"/>
  <c r="AP2309" i="10"/>
  <c r="AO2309" i="10"/>
  <c r="AN2309" i="10"/>
  <c r="AM2309" i="10"/>
  <c r="AQ2308" i="10"/>
  <c r="AP2308" i="10"/>
  <c r="AO2308" i="10"/>
  <c r="AN2308" i="10"/>
  <c r="AM2308" i="10"/>
  <c r="AQ2307" i="10"/>
  <c r="AP2307" i="10"/>
  <c r="AO2307" i="10"/>
  <c r="AN2307" i="10"/>
  <c r="AM2307" i="10"/>
  <c r="AQ2306" i="10"/>
  <c r="AP2306" i="10"/>
  <c r="AO2306" i="10"/>
  <c r="AN2306" i="10"/>
  <c r="AM2306" i="10"/>
  <c r="AQ2305" i="10"/>
  <c r="AP2305" i="10"/>
  <c r="AO2305" i="10"/>
  <c r="AN2305" i="10"/>
  <c r="AM2305" i="10"/>
  <c r="AQ2304" i="10"/>
  <c r="AP2304" i="10"/>
  <c r="AO2304" i="10"/>
  <c r="AN2304" i="10"/>
  <c r="AM2304" i="10"/>
  <c r="AQ2303" i="10"/>
  <c r="AP2303" i="10"/>
  <c r="AO2303" i="10"/>
  <c r="AN2303" i="10"/>
  <c r="AM2303" i="10"/>
  <c r="AQ2302" i="10"/>
  <c r="AP2302" i="10"/>
  <c r="AO2302" i="10"/>
  <c r="AN2302" i="10"/>
  <c r="AM2302" i="10"/>
  <c r="AQ2301" i="10"/>
  <c r="AP2301" i="10"/>
  <c r="AO2301" i="10"/>
  <c r="AN2301" i="10"/>
  <c r="AM2301" i="10"/>
  <c r="AQ2300" i="10"/>
  <c r="AP2300" i="10"/>
  <c r="AO2300" i="10"/>
  <c r="AN2300" i="10"/>
  <c r="AM2300" i="10"/>
  <c r="AQ2299" i="10"/>
  <c r="AP2299" i="10"/>
  <c r="AO2299" i="10"/>
  <c r="AN2299" i="10"/>
  <c r="AM2299" i="10"/>
  <c r="AQ2298" i="10"/>
  <c r="AP2298" i="10"/>
  <c r="AO2298" i="10"/>
  <c r="AN2298" i="10"/>
  <c r="AM2298" i="10"/>
  <c r="AQ2297" i="10"/>
  <c r="AP2297" i="10"/>
  <c r="AO2297" i="10"/>
  <c r="AN2297" i="10"/>
  <c r="AM2297" i="10"/>
  <c r="AQ2296" i="10"/>
  <c r="AP2296" i="10"/>
  <c r="AO2296" i="10"/>
  <c r="AN2296" i="10"/>
  <c r="AM2296" i="10"/>
  <c r="AQ2295" i="10"/>
  <c r="AP2295" i="10"/>
  <c r="AO2295" i="10"/>
  <c r="AN2295" i="10"/>
  <c r="AM2295" i="10"/>
  <c r="AQ2294" i="10"/>
  <c r="AP2294" i="10"/>
  <c r="AO2294" i="10"/>
  <c r="AN2294" i="10"/>
  <c r="AM2294" i="10"/>
  <c r="AQ2293" i="10"/>
  <c r="AP2293" i="10"/>
  <c r="AO2293" i="10"/>
  <c r="AN2293" i="10"/>
  <c r="AM2293" i="10"/>
  <c r="AQ2292" i="10"/>
  <c r="AP2292" i="10"/>
  <c r="AO2292" i="10"/>
  <c r="AN2292" i="10"/>
  <c r="AM2292" i="10"/>
  <c r="AQ2291" i="10"/>
  <c r="AP2291" i="10"/>
  <c r="AO2291" i="10"/>
  <c r="AN2291" i="10"/>
  <c r="AM2291" i="10"/>
  <c r="AQ2290" i="10"/>
  <c r="AP2290" i="10"/>
  <c r="AO2290" i="10"/>
  <c r="AN2290" i="10"/>
  <c r="AM2290" i="10"/>
  <c r="AQ2289" i="10"/>
  <c r="AP2289" i="10"/>
  <c r="AO2289" i="10"/>
  <c r="AN2289" i="10"/>
  <c r="AM2289" i="10"/>
  <c r="AQ2288" i="10"/>
  <c r="AP2288" i="10"/>
  <c r="AO2288" i="10"/>
  <c r="AN2288" i="10"/>
  <c r="AM2288" i="10"/>
  <c r="AQ2287" i="10"/>
  <c r="AP2287" i="10"/>
  <c r="AO2287" i="10"/>
  <c r="AN2287" i="10"/>
  <c r="AM2287" i="10"/>
  <c r="AQ2286" i="10"/>
  <c r="AP2286" i="10"/>
  <c r="AO2286" i="10"/>
  <c r="AN2286" i="10"/>
  <c r="AM2286" i="10"/>
  <c r="AQ2285" i="10"/>
  <c r="AP2285" i="10"/>
  <c r="AO2285" i="10"/>
  <c r="AN2285" i="10"/>
  <c r="AM2285" i="10"/>
  <c r="AQ2284" i="10"/>
  <c r="AP2284" i="10"/>
  <c r="AO2284" i="10"/>
  <c r="AN2284" i="10"/>
  <c r="AM2284" i="10"/>
  <c r="AQ2283" i="10"/>
  <c r="AP2283" i="10"/>
  <c r="AO2283" i="10"/>
  <c r="AN2283" i="10"/>
  <c r="AM2283" i="10"/>
  <c r="AQ2282" i="10"/>
  <c r="AP2282" i="10"/>
  <c r="AO2282" i="10"/>
  <c r="AN2282" i="10"/>
  <c r="AM2282" i="10"/>
  <c r="AQ2281" i="10"/>
  <c r="AP2281" i="10"/>
  <c r="AO2281" i="10"/>
  <c r="AN2281" i="10"/>
  <c r="AM2281" i="10"/>
  <c r="AQ2280" i="10"/>
  <c r="AP2280" i="10"/>
  <c r="AO2280" i="10"/>
  <c r="AN2280" i="10"/>
  <c r="AM2280" i="10"/>
  <c r="AQ2279" i="10"/>
  <c r="AP2279" i="10"/>
  <c r="AO2279" i="10"/>
  <c r="AN2279" i="10"/>
  <c r="AM2279" i="10"/>
  <c r="AQ2278" i="10"/>
  <c r="AP2278" i="10"/>
  <c r="AO2278" i="10"/>
  <c r="AN2278" i="10"/>
  <c r="AM2278" i="10"/>
  <c r="AQ2277" i="10"/>
  <c r="AP2277" i="10"/>
  <c r="AO2277" i="10"/>
  <c r="AN2277" i="10"/>
  <c r="AM2277" i="10"/>
  <c r="AQ2276" i="10"/>
  <c r="AP2276" i="10"/>
  <c r="AO2276" i="10"/>
  <c r="AN2276" i="10"/>
  <c r="AM2276" i="10"/>
  <c r="AQ2275" i="10"/>
  <c r="AP2275" i="10"/>
  <c r="AO2275" i="10"/>
  <c r="AN2275" i="10"/>
  <c r="AM2275" i="10"/>
  <c r="AQ2274" i="10"/>
  <c r="AP2274" i="10"/>
  <c r="AO2274" i="10"/>
  <c r="AN2274" i="10"/>
  <c r="AM2274" i="10"/>
  <c r="AQ2273" i="10"/>
  <c r="AP2273" i="10"/>
  <c r="AO2273" i="10"/>
  <c r="AN2273" i="10"/>
  <c r="AM2273" i="10"/>
  <c r="AQ2272" i="10"/>
  <c r="AP2272" i="10"/>
  <c r="AO2272" i="10"/>
  <c r="AN2272" i="10"/>
  <c r="AM2272" i="10"/>
  <c r="AQ2271" i="10"/>
  <c r="AP2271" i="10"/>
  <c r="AO2271" i="10"/>
  <c r="AN2271" i="10"/>
  <c r="AM2271" i="10"/>
  <c r="AQ2270" i="10"/>
  <c r="AP2270" i="10"/>
  <c r="AO2270" i="10"/>
  <c r="AN2270" i="10"/>
  <c r="AM2270" i="10"/>
  <c r="AQ2269" i="10"/>
  <c r="AP2269" i="10"/>
  <c r="AO2269" i="10"/>
  <c r="AN2269" i="10"/>
  <c r="AM2269" i="10"/>
  <c r="AQ2268" i="10"/>
  <c r="AP2268" i="10"/>
  <c r="AO2268" i="10"/>
  <c r="AN2268" i="10"/>
  <c r="AM2268" i="10"/>
  <c r="AQ2267" i="10"/>
  <c r="AP2267" i="10"/>
  <c r="AO2267" i="10"/>
  <c r="AN2267" i="10"/>
  <c r="AM2267" i="10"/>
  <c r="AQ2266" i="10"/>
  <c r="AP2266" i="10"/>
  <c r="AO2266" i="10"/>
  <c r="AN2266" i="10"/>
  <c r="AM2266" i="10"/>
  <c r="AQ2265" i="10"/>
  <c r="AP2265" i="10"/>
  <c r="AO2265" i="10"/>
  <c r="AN2265" i="10"/>
  <c r="AM2265" i="10"/>
  <c r="AQ2264" i="10"/>
  <c r="AP2264" i="10"/>
  <c r="AO2264" i="10"/>
  <c r="AN2264" i="10"/>
  <c r="AM2264" i="10"/>
  <c r="AQ2263" i="10"/>
  <c r="AP2263" i="10"/>
  <c r="AO2263" i="10"/>
  <c r="AN2263" i="10"/>
  <c r="AM2263" i="10"/>
  <c r="AQ2262" i="10"/>
  <c r="AP2262" i="10"/>
  <c r="AO2262" i="10"/>
  <c r="AN2262" i="10"/>
  <c r="AM2262" i="10"/>
  <c r="AQ2261" i="10"/>
  <c r="AP2261" i="10"/>
  <c r="AO2261" i="10"/>
  <c r="AN2261" i="10"/>
  <c r="AM2261" i="10"/>
  <c r="AQ2260" i="10"/>
  <c r="AP2260" i="10"/>
  <c r="AO2260" i="10"/>
  <c r="AN2260" i="10"/>
  <c r="AM2260" i="10"/>
  <c r="AQ2259" i="10"/>
  <c r="AP2259" i="10"/>
  <c r="AO2259" i="10"/>
  <c r="AN2259" i="10"/>
  <c r="AM2259" i="10"/>
  <c r="AQ2258" i="10"/>
  <c r="AP2258" i="10"/>
  <c r="AO2258" i="10"/>
  <c r="AN2258" i="10"/>
  <c r="AM2258" i="10"/>
  <c r="AQ2257" i="10"/>
  <c r="AP2257" i="10"/>
  <c r="AO2257" i="10"/>
  <c r="AN2257" i="10"/>
  <c r="AM2257" i="10"/>
  <c r="AQ2256" i="10"/>
  <c r="AP2256" i="10"/>
  <c r="AO2256" i="10"/>
  <c r="AN2256" i="10"/>
  <c r="AM2256" i="10"/>
  <c r="AQ2255" i="10"/>
  <c r="AP2255" i="10"/>
  <c r="AO2255" i="10"/>
  <c r="AN2255" i="10"/>
  <c r="AM2255" i="10"/>
  <c r="AQ2254" i="10"/>
  <c r="AP2254" i="10"/>
  <c r="AO2254" i="10"/>
  <c r="AN2254" i="10"/>
  <c r="AM2254" i="10"/>
  <c r="AQ2253" i="10"/>
  <c r="AP2253" i="10"/>
  <c r="AO2253" i="10"/>
  <c r="AN2253" i="10"/>
  <c r="AM2253" i="10"/>
  <c r="AQ2252" i="10"/>
  <c r="AP2252" i="10"/>
  <c r="AO2252" i="10"/>
  <c r="AN2252" i="10"/>
  <c r="AM2252" i="10"/>
  <c r="AQ2251" i="10"/>
  <c r="AP2251" i="10"/>
  <c r="AO2251" i="10"/>
  <c r="AN2251" i="10"/>
  <c r="AM2251" i="10"/>
  <c r="AQ2250" i="10"/>
  <c r="AP2250" i="10"/>
  <c r="AO2250" i="10"/>
  <c r="AN2250" i="10"/>
  <c r="AM2250" i="10"/>
  <c r="AQ2249" i="10"/>
  <c r="AP2249" i="10"/>
  <c r="AO2249" i="10"/>
  <c r="AN2249" i="10"/>
  <c r="AM2249" i="10"/>
  <c r="AQ2248" i="10"/>
  <c r="AP2248" i="10"/>
  <c r="AO2248" i="10"/>
  <c r="AN2248" i="10"/>
  <c r="AM2248" i="10"/>
  <c r="AQ2247" i="10"/>
  <c r="AP2247" i="10"/>
  <c r="AO2247" i="10"/>
  <c r="AN2247" i="10"/>
  <c r="AM2247" i="10"/>
  <c r="AQ2246" i="10"/>
  <c r="AP2246" i="10"/>
  <c r="AO2246" i="10"/>
  <c r="AN2246" i="10"/>
  <c r="AM2246" i="10"/>
  <c r="AQ2245" i="10"/>
  <c r="AP2245" i="10"/>
  <c r="AO2245" i="10"/>
  <c r="AN2245" i="10"/>
  <c r="AM2245" i="10"/>
  <c r="AQ2244" i="10"/>
  <c r="AP2244" i="10"/>
  <c r="AO2244" i="10"/>
  <c r="AN2244" i="10"/>
  <c r="AM2244" i="10"/>
  <c r="AQ2243" i="10"/>
  <c r="AP2243" i="10"/>
  <c r="AO2243" i="10"/>
  <c r="AN2243" i="10"/>
  <c r="AM2243" i="10"/>
  <c r="AQ2242" i="10"/>
  <c r="AP2242" i="10"/>
  <c r="AO2242" i="10"/>
  <c r="AN2242" i="10"/>
  <c r="AM2242" i="10"/>
  <c r="AQ2241" i="10"/>
  <c r="AP2241" i="10"/>
  <c r="AO2241" i="10"/>
  <c r="AN2241" i="10"/>
  <c r="AM2241" i="10"/>
  <c r="AQ2240" i="10"/>
  <c r="AP2240" i="10"/>
  <c r="AO2240" i="10"/>
  <c r="AN2240" i="10"/>
  <c r="AM2240" i="10"/>
  <c r="AQ2239" i="10"/>
  <c r="AP2239" i="10"/>
  <c r="AO2239" i="10"/>
  <c r="AN2239" i="10"/>
  <c r="AM2239" i="10"/>
  <c r="AQ2238" i="10"/>
  <c r="AP2238" i="10"/>
  <c r="AO2238" i="10"/>
  <c r="AN2238" i="10"/>
  <c r="AM2238" i="10"/>
  <c r="AQ2237" i="10"/>
  <c r="AP2237" i="10"/>
  <c r="AO2237" i="10"/>
  <c r="AN2237" i="10"/>
  <c r="AM2237" i="10"/>
  <c r="AQ2236" i="10"/>
  <c r="AP2236" i="10"/>
  <c r="AO2236" i="10"/>
  <c r="AN2236" i="10"/>
  <c r="AM2236" i="10"/>
  <c r="AQ2235" i="10"/>
  <c r="AP2235" i="10"/>
  <c r="AO2235" i="10"/>
  <c r="AN2235" i="10"/>
  <c r="AM2235" i="10"/>
  <c r="AQ2234" i="10"/>
  <c r="AP2234" i="10"/>
  <c r="AO2234" i="10"/>
  <c r="AN2234" i="10"/>
  <c r="AM2234" i="10"/>
  <c r="AQ2233" i="10"/>
  <c r="AP2233" i="10"/>
  <c r="AO2233" i="10"/>
  <c r="AN2233" i="10"/>
  <c r="AM2233" i="10"/>
  <c r="AQ2232" i="10"/>
  <c r="AP2232" i="10"/>
  <c r="AO2232" i="10"/>
  <c r="AN2232" i="10"/>
  <c r="AM2232" i="10"/>
  <c r="AQ2231" i="10"/>
  <c r="AP2231" i="10"/>
  <c r="AO2231" i="10"/>
  <c r="AN2231" i="10"/>
  <c r="AM2231" i="10"/>
  <c r="AQ2230" i="10"/>
  <c r="AP2230" i="10"/>
  <c r="AO2230" i="10"/>
  <c r="AN2230" i="10"/>
  <c r="AM2230" i="10"/>
  <c r="AQ2229" i="10"/>
  <c r="AP2229" i="10"/>
  <c r="AO2229" i="10"/>
  <c r="AN2229" i="10"/>
  <c r="AM2229" i="10"/>
  <c r="AQ2228" i="10"/>
  <c r="AP2228" i="10"/>
  <c r="AO2228" i="10"/>
  <c r="AN2228" i="10"/>
  <c r="AM2228" i="10"/>
  <c r="AQ2227" i="10"/>
  <c r="AP2227" i="10"/>
  <c r="AO2227" i="10"/>
  <c r="AN2227" i="10"/>
  <c r="AM2227" i="10"/>
  <c r="AQ2226" i="10"/>
  <c r="AP2226" i="10"/>
  <c r="AO2226" i="10"/>
  <c r="AN2226" i="10"/>
  <c r="AM2226" i="10"/>
  <c r="AQ2225" i="10"/>
  <c r="AP2225" i="10"/>
  <c r="AO2225" i="10"/>
  <c r="AN2225" i="10"/>
  <c r="AM2225" i="10"/>
  <c r="AQ2224" i="10"/>
  <c r="AP2224" i="10"/>
  <c r="AO2224" i="10"/>
  <c r="AN2224" i="10"/>
  <c r="AM2224" i="10"/>
  <c r="AQ2223" i="10"/>
  <c r="AP2223" i="10"/>
  <c r="AO2223" i="10"/>
  <c r="AN2223" i="10"/>
  <c r="AM2223" i="10"/>
  <c r="AQ2222" i="10"/>
  <c r="AP2222" i="10"/>
  <c r="AO2222" i="10"/>
  <c r="AN2222" i="10"/>
  <c r="AM2222" i="10"/>
  <c r="AQ2221" i="10"/>
  <c r="AP2221" i="10"/>
  <c r="AO2221" i="10"/>
  <c r="AN2221" i="10"/>
  <c r="AM2221" i="10"/>
  <c r="AQ2220" i="10"/>
  <c r="AP2220" i="10"/>
  <c r="AO2220" i="10"/>
  <c r="AN2220" i="10"/>
  <c r="AM2220" i="10"/>
  <c r="AQ2219" i="10"/>
  <c r="AP2219" i="10"/>
  <c r="AO2219" i="10"/>
  <c r="AN2219" i="10"/>
  <c r="AM2219" i="10"/>
  <c r="AQ2218" i="10"/>
  <c r="AP2218" i="10"/>
  <c r="AO2218" i="10"/>
  <c r="AN2218" i="10"/>
  <c r="AM2218" i="10"/>
  <c r="AQ2217" i="10"/>
  <c r="AP2217" i="10"/>
  <c r="AO2217" i="10"/>
  <c r="AN2217" i="10"/>
  <c r="AM2217" i="10"/>
  <c r="AQ2216" i="10"/>
  <c r="AP2216" i="10"/>
  <c r="AO2216" i="10"/>
  <c r="AN2216" i="10"/>
  <c r="AM2216" i="10"/>
  <c r="AQ2215" i="10"/>
  <c r="AP2215" i="10"/>
  <c r="AO2215" i="10"/>
  <c r="AN2215" i="10"/>
  <c r="AM2215" i="10"/>
  <c r="AQ2214" i="10"/>
  <c r="AP2214" i="10"/>
  <c r="AO2214" i="10"/>
  <c r="AN2214" i="10"/>
  <c r="AM2214" i="10"/>
  <c r="AQ2213" i="10"/>
  <c r="AP2213" i="10"/>
  <c r="AO2213" i="10"/>
  <c r="AN2213" i="10"/>
  <c r="AM2213" i="10"/>
  <c r="AQ2212" i="10"/>
  <c r="AP2212" i="10"/>
  <c r="AO2212" i="10"/>
  <c r="AN2212" i="10"/>
  <c r="AM2212" i="10"/>
  <c r="AQ2211" i="10"/>
  <c r="AP2211" i="10"/>
  <c r="AO2211" i="10"/>
  <c r="AN2211" i="10"/>
  <c r="AM2211" i="10"/>
  <c r="AQ2210" i="10"/>
  <c r="AP2210" i="10"/>
  <c r="AO2210" i="10"/>
  <c r="AN2210" i="10"/>
  <c r="AM2210" i="10"/>
  <c r="AQ2209" i="10"/>
  <c r="AP2209" i="10"/>
  <c r="AO2209" i="10"/>
  <c r="AN2209" i="10"/>
  <c r="AM2209" i="10"/>
  <c r="AQ2208" i="10"/>
  <c r="AP2208" i="10"/>
  <c r="AO2208" i="10"/>
  <c r="AN2208" i="10"/>
  <c r="AM2208" i="10"/>
  <c r="AQ2207" i="10"/>
  <c r="AP2207" i="10"/>
  <c r="AO2207" i="10"/>
  <c r="AN2207" i="10"/>
  <c r="AM2207" i="10"/>
  <c r="AQ2206" i="10"/>
  <c r="AP2206" i="10"/>
  <c r="AO2206" i="10"/>
  <c r="AN2206" i="10"/>
  <c r="AM2206" i="10"/>
  <c r="AQ2205" i="10"/>
  <c r="AP2205" i="10"/>
  <c r="AO2205" i="10"/>
  <c r="AN2205" i="10"/>
  <c r="AM2205" i="10"/>
  <c r="AQ2204" i="10"/>
  <c r="AP2204" i="10"/>
  <c r="AO2204" i="10"/>
  <c r="AN2204" i="10"/>
  <c r="AM2204" i="10"/>
  <c r="AQ2203" i="10"/>
  <c r="AP2203" i="10"/>
  <c r="AO2203" i="10"/>
  <c r="AN2203" i="10"/>
  <c r="AM2203" i="10"/>
  <c r="AQ2202" i="10"/>
  <c r="AP2202" i="10"/>
  <c r="AO2202" i="10"/>
  <c r="AN2202" i="10"/>
  <c r="AM2202" i="10"/>
  <c r="AQ2201" i="10"/>
  <c r="AP2201" i="10"/>
  <c r="AO2201" i="10"/>
  <c r="AN2201" i="10"/>
  <c r="AM2201" i="10"/>
  <c r="AQ2200" i="10"/>
  <c r="AP2200" i="10"/>
  <c r="AO2200" i="10"/>
  <c r="AN2200" i="10"/>
  <c r="AM2200" i="10"/>
  <c r="AQ2199" i="10"/>
  <c r="AP2199" i="10"/>
  <c r="AO2199" i="10"/>
  <c r="AN2199" i="10"/>
  <c r="AM2199" i="10"/>
  <c r="AQ2198" i="10"/>
  <c r="AP2198" i="10"/>
  <c r="AO2198" i="10"/>
  <c r="AN2198" i="10"/>
  <c r="AM2198" i="10"/>
  <c r="AQ2197" i="10"/>
  <c r="AP2197" i="10"/>
  <c r="AO2197" i="10"/>
  <c r="AN2197" i="10"/>
  <c r="AM2197" i="10"/>
  <c r="AQ2196" i="10"/>
  <c r="AP2196" i="10"/>
  <c r="AO2196" i="10"/>
  <c r="AN2196" i="10"/>
  <c r="AM2196" i="10"/>
  <c r="AQ2195" i="10"/>
  <c r="AP2195" i="10"/>
  <c r="AO2195" i="10"/>
  <c r="AN2195" i="10"/>
  <c r="AM2195" i="10"/>
  <c r="AQ2194" i="10"/>
  <c r="AP2194" i="10"/>
  <c r="AO2194" i="10"/>
  <c r="AN2194" i="10"/>
  <c r="AM2194" i="10"/>
  <c r="AQ2193" i="10"/>
  <c r="AP2193" i="10"/>
  <c r="AO2193" i="10"/>
  <c r="AN2193" i="10"/>
  <c r="AM2193" i="10"/>
  <c r="AQ2192" i="10"/>
  <c r="AP2192" i="10"/>
  <c r="AO2192" i="10"/>
  <c r="AN2192" i="10"/>
  <c r="AM2192" i="10"/>
  <c r="AQ2191" i="10"/>
  <c r="AP2191" i="10"/>
  <c r="AO2191" i="10"/>
  <c r="AN2191" i="10"/>
  <c r="AM2191" i="10"/>
  <c r="AQ2190" i="10"/>
  <c r="AP2190" i="10"/>
  <c r="AO2190" i="10"/>
  <c r="AN2190" i="10"/>
  <c r="AM2190" i="10"/>
  <c r="AQ2189" i="10"/>
  <c r="AP2189" i="10"/>
  <c r="AO2189" i="10"/>
  <c r="AN2189" i="10"/>
  <c r="AM2189" i="10"/>
  <c r="AQ2188" i="10"/>
  <c r="AP2188" i="10"/>
  <c r="AO2188" i="10"/>
  <c r="AN2188" i="10"/>
  <c r="AM2188" i="10"/>
  <c r="AQ2187" i="10"/>
  <c r="AP2187" i="10"/>
  <c r="AO2187" i="10"/>
  <c r="AN2187" i="10"/>
  <c r="AM2187" i="10"/>
  <c r="AQ2186" i="10"/>
  <c r="AP2186" i="10"/>
  <c r="AO2186" i="10"/>
  <c r="AN2186" i="10"/>
  <c r="AM2186" i="10"/>
  <c r="AQ2185" i="10"/>
  <c r="AP2185" i="10"/>
  <c r="AO2185" i="10"/>
  <c r="AN2185" i="10"/>
  <c r="AM2185" i="10"/>
  <c r="AQ2184" i="10"/>
  <c r="AP2184" i="10"/>
  <c r="AO2184" i="10"/>
  <c r="AN2184" i="10"/>
  <c r="AM2184" i="10"/>
  <c r="AQ2183" i="10"/>
  <c r="AP2183" i="10"/>
  <c r="AO2183" i="10"/>
  <c r="AN2183" i="10"/>
  <c r="AM2183" i="10"/>
  <c r="AQ2182" i="10"/>
  <c r="AP2182" i="10"/>
  <c r="AO2182" i="10"/>
  <c r="AN2182" i="10"/>
  <c r="AM2182" i="10"/>
  <c r="AQ2181" i="10"/>
  <c r="AP2181" i="10"/>
  <c r="AO2181" i="10"/>
  <c r="AN2181" i="10"/>
  <c r="AM2181" i="10"/>
  <c r="AQ2180" i="10"/>
  <c r="AP2180" i="10"/>
  <c r="AO2180" i="10"/>
  <c r="AN2180" i="10"/>
  <c r="AM2180" i="10"/>
  <c r="AQ2179" i="10"/>
  <c r="AP2179" i="10"/>
  <c r="AO2179" i="10"/>
  <c r="AN2179" i="10"/>
  <c r="AM2179" i="10"/>
  <c r="AQ2178" i="10"/>
  <c r="AP2178" i="10"/>
  <c r="AO2178" i="10"/>
  <c r="AN2178" i="10"/>
  <c r="AM2178" i="10"/>
  <c r="AQ2177" i="10"/>
  <c r="AP2177" i="10"/>
  <c r="AO2177" i="10"/>
  <c r="AN2177" i="10"/>
  <c r="AM2177" i="10"/>
  <c r="AQ2176" i="10"/>
  <c r="AP2176" i="10"/>
  <c r="AO2176" i="10"/>
  <c r="AN2176" i="10"/>
  <c r="AM2176" i="10"/>
  <c r="AQ2175" i="10"/>
  <c r="AP2175" i="10"/>
  <c r="AO2175" i="10"/>
  <c r="AN2175" i="10"/>
  <c r="AM2175" i="10"/>
  <c r="AQ2174" i="10"/>
  <c r="AP2174" i="10"/>
  <c r="AO2174" i="10"/>
  <c r="AN2174" i="10"/>
  <c r="AM2174" i="10"/>
  <c r="AQ2173" i="10"/>
  <c r="AP2173" i="10"/>
  <c r="AO2173" i="10"/>
  <c r="AN2173" i="10"/>
  <c r="AM2173" i="10"/>
  <c r="AQ2172" i="10"/>
  <c r="AP2172" i="10"/>
  <c r="AO2172" i="10"/>
  <c r="AN2172" i="10"/>
  <c r="AM2172" i="10"/>
  <c r="AQ2171" i="10"/>
  <c r="AP2171" i="10"/>
  <c r="AO2171" i="10"/>
  <c r="AN2171" i="10"/>
  <c r="AM2171" i="10"/>
  <c r="AQ2170" i="10"/>
  <c r="AP2170" i="10"/>
  <c r="AO2170" i="10"/>
  <c r="AN2170" i="10"/>
  <c r="AM2170" i="10"/>
  <c r="AQ2169" i="10"/>
  <c r="AP2169" i="10"/>
  <c r="AO2169" i="10"/>
  <c r="AN2169" i="10"/>
  <c r="AM2169" i="10"/>
  <c r="AQ2168" i="10"/>
  <c r="AP2168" i="10"/>
  <c r="AO2168" i="10"/>
  <c r="AN2168" i="10"/>
  <c r="AM2168" i="10"/>
  <c r="AQ2167" i="10"/>
  <c r="AP2167" i="10"/>
  <c r="AO2167" i="10"/>
  <c r="AN2167" i="10"/>
  <c r="AM2167" i="10"/>
  <c r="AQ2166" i="10"/>
  <c r="AP2166" i="10"/>
  <c r="AO2166" i="10"/>
  <c r="AN2166" i="10"/>
  <c r="AM2166" i="10"/>
  <c r="AQ2165" i="10"/>
  <c r="AP2165" i="10"/>
  <c r="AO2165" i="10"/>
  <c r="AN2165" i="10"/>
  <c r="AM2165" i="10"/>
  <c r="AQ2164" i="10"/>
  <c r="AP2164" i="10"/>
  <c r="AO2164" i="10"/>
  <c r="AN2164" i="10"/>
  <c r="AM2164" i="10"/>
  <c r="AQ2163" i="10"/>
  <c r="AP2163" i="10"/>
  <c r="AO2163" i="10"/>
  <c r="AN2163" i="10"/>
  <c r="AM2163" i="10"/>
  <c r="AQ2162" i="10"/>
  <c r="AP2162" i="10"/>
  <c r="AO2162" i="10"/>
  <c r="AN2162" i="10"/>
  <c r="AM2162" i="10"/>
  <c r="AQ2161" i="10"/>
  <c r="AP2161" i="10"/>
  <c r="AO2161" i="10"/>
  <c r="AN2161" i="10"/>
  <c r="AM2161" i="10"/>
  <c r="AQ2160" i="10"/>
  <c r="AP2160" i="10"/>
  <c r="AO2160" i="10"/>
  <c r="AN2160" i="10"/>
  <c r="AM2160" i="10"/>
  <c r="AQ2159" i="10"/>
  <c r="AP2159" i="10"/>
  <c r="AO2159" i="10"/>
  <c r="AN2159" i="10"/>
  <c r="AM2159" i="10"/>
  <c r="AQ2158" i="10"/>
  <c r="AP2158" i="10"/>
  <c r="AO2158" i="10"/>
  <c r="AN2158" i="10"/>
  <c r="AM2158" i="10"/>
  <c r="AQ2157" i="10"/>
  <c r="AP2157" i="10"/>
  <c r="AO2157" i="10"/>
  <c r="AN2157" i="10"/>
  <c r="AM2157" i="10"/>
  <c r="AQ2156" i="10"/>
  <c r="AP2156" i="10"/>
  <c r="AO2156" i="10"/>
  <c r="AN2156" i="10"/>
  <c r="AM2156" i="10"/>
  <c r="AQ2155" i="10"/>
  <c r="AP2155" i="10"/>
  <c r="AO2155" i="10"/>
  <c r="AN2155" i="10"/>
  <c r="AM2155" i="10"/>
  <c r="AQ2154" i="10"/>
  <c r="AP2154" i="10"/>
  <c r="AO2154" i="10"/>
  <c r="AN2154" i="10"/>
  <c r="AM2154" i="10"/>
  <c r="AQ2153" i="10"/>
  <c r="AP2153" i="10"/>
  <c r="AO2153" i="10"/>
  <c r="AN2153" i="10"/>
  <c r="AM2153" i="10"/>
  <c r="AQ2152" i="10"/>
  <c r="AP2152" i="10"/>
  <c r="AO2152" i="10"/>
  <c r="AN2152" i="10"/>
  <c r="AM2152" i="10"/>
  <c r="AQ2151" i="10"/>
  <c r="AP2151" i="10"/>
  <c r="AO2151" i="10"/>
  <c r="AN2151" i="10"/>
  <c r="AM2151" i="10"/>
  <c r="AQ2150" i="10"/>
  <c r="AP2150" i="10"/>
  <c r="AO2150" i="10"/>
  <c r="AN2150" i="10"/>
  <c r="AM2150" i="10"/>
  <c r="AQ2149" i="10"/>
  <c r="AP2149" i="10"/>
  <c r="AO2149" i="10"/>
  <c r="AN2149" i="10"/>
  <c r="AM2149" i="10"/>
  <c r="AQ2148" i="10"/>
  <c r="AP2148" i="10"/>
  <c r="AO2148" i="10"/>
  <c r="AN2148" i="10"/>
  <c r="AM2148" i="10"/>
  <c r="AQ2147" i="10"/>
  <c r="AP2147" i="10"/>
  <c r="AO2147" i="10"/>
  <c r="AN2147" i="10"/>
  <c r="AM2147" i="10"/>
  <c r="AQ2146" i="10"/>
  <c r="AP2146" i="10"/>
  <c r="AO2146" i="10"/>
  <c r="AN2146" i="10"/>
  <c r="AM2146" i="10"/>
  <c r="AQ2145" i="10"/>
  <c r="AP2145" i="10"/>
  <c r="AO2145" i="10"/>
  <c r="AN2145" i="10"/>
  <c r="AM2145" i="10"/>
  <c r="AQ2144" i="10"/>
  <c r="AP2144" i="10"/>
  <c r="AO2144" i="10"/>
  <c r="AN2144" i="10"/>
  <c r="AM2144" i="10"/>
  <c r="AQ2143" i="10"/>
  <c r="AP2143" i="10"/>
  <c r="AO2143" i="10"/>
  <c r="AN2143" i="10"/>
  <c r="AM2143" i="10"/>
  <c r="AQ2142" i="10"/>
  <c r="AP2142" i="10"/>
  <c r="AO2142" i="10"/>
  <c r="AN2142" i="10"/>
  <c r="AM2142" i="10"/>
  <c r="AQ2141" i="10"/>
  <c r="AP2141" i="10"/>
  <c r="AO2141" i="10"/>
  <c r="AN2141" i="10"/>
  <c r="AM2141" i="10"/>
  <c r="AQ2140" i="10"/>
  <c r="AP2140" i="10"/>
  <c r="AO2140" i="10"/>
  <c r="AN2140" i="10"/>
  <c r="AM2140" i="10"/>
  <c r="AQ2139" i="10"/>
  <c r="AP2139" i="10"/>
  <c r="AO2139" i="10"/>
  <c r="AN2139" i="10"/>
  <c r="AM2139" i="10"/>
  <c r="AQ2138" i="10"/>
  <c r="AP2138" i="10"/>
  <c r="AO2138" i="10"/>
  <c r="AN2138" i="10"/>
  <c r="AM2138" i="10"/>
  <c r="AQ2137" i="10"/>
  <c r="AP2137" i="10"/>
  <c r="AO2137" i="10"/>
  <c r="AN2137" i="10"/>
  <c r="AM2137" i="10"/>
  <c r="AQ2136" i="10"/>
  <c r="AP2136" i="10"/>
  <c r="AO2136" i="10"/>
  <c r="AN2136" i="10"/>
  <c r="AM2136" i="10"/>
  <c r="AQ2135" i="10"/>
  <c r="AP2135" i="10"/>
  <c r="AO2135" i="10"/>
  <c r="AN2135" i="10"/>
  <c r="AM2135" i="10"/>
  <c r="AQ2134" i="10"/>
  <c r="AP2134" i="10"/>
  <c r="AO2134" i="10"/>
  <c r="AN2134" i="10"/>
  <c r="AM2134" i="10"/>
  <c r="AQ2133" i="10"/>
  <c r="AP2133" i="10"/>
  <c r="AO2133" i="10"/>
  <c r="AN2133" i="10"/>
  <c r="AM2133" i="10"/>
  <c r="AQ2132" i="10"/>
  <c r="AP2132" i="10"/>
  <c r="AO2132" i="10"/>
  <c r="AN2132" i="10"/>
  <c r="AM2132" i="10"/>
  <c r="AQ2131" i="10"/>
  <c r="AP2131" i="10"/>
  <c r="AO2131" i="10"/>
  <c r="AN2131" i="10"/>
  <c r="AM2131" i="10"/>
  <c r="AQ2130" i="10"/>
  <c r="AP2130" i="10"/>
  <c r="AO2130" i="10"/>
  <c r="AN2130" i="10"/>
  <c r="AM2130" i="10"/>
  <c r="AQ2129" i="10"/>
  <c r="AP2129" i="10"/>
  <c r="AO2129" i="10"/>
  <c r="AN2129" i="10"/>
  <c r="AM2129" i="10"/>
  <c r="AQ2128" i="10"/>
  <c r="AP2128" i="10"/>
  <c r="AO2128" i="10"/>
  <c r="AN2128" i="10"/>
  <c r="AM2128" i="10"/>
  <c r="AQ2127" i="10"/>
  <c r="AP2127" i="10"/>
  <c r="AO2127" i="10"/>
  <c r="AN2127" i="10"/>
  <c r="AM2127" i="10"/>
  <c r="AQ2126" i="10"/>
  <c r="AP2126" i="10"/>
  <c r="AO2126" i="10"/>
  <c r="AN2126" i="10"/>
  <c r="AM2126" i="10"/>
  <c r="AQ2125" i="10"/>
  <c r="AP2125" i="10"/>
  <c r="AO2125" i="10"/>
  <c r="AN2125" i="10"/>
  <c r="AM2125" i="10"/>
  <c r="AQ2124" i="10"/>
  <c r="AP2124" i="10"/>
  <c r="AO2124" i="10"/>
  <c r="AN2124" i="10"/>
  <c r="AM2124" i="10"/>
  <c r="AQ2123" i="10"/>
  <c r="AP2123" i="10"/>
  <c r="AO2123" i="10"/>
  <c r="AN2123" i="10"/>
  <c r="AM2123" i="10"/>
  <c r="AQ2122" i="10"/>
  <c r="AP2122" i="10"/>
  <c r="AO2122" i="10"/>
  <c r="AN2122" i="10"/>
  <c r="AM2122" i="10"/>
  <c r="AQ2121" i="10"/>
  <c r="AP2121" i="10"/>
  <c r="AO2121" i="10"/>
  <c r="AN2121" i="10"/>
  <c r="AM2121" i="10"/>
  <c r="AQ2120" i="10"/>
  <c r="AP2120" i="10"/>
  <c r="AO2120" i="10"/>
  <c r="AN2120" i="10"/>
  <c r="AM2120" i="10"/>
  <c r="AQ2119" i="10"/>
  <c r="AP2119" i="10"/>
  <c r="AO2119" i="10"/>
  <c r="AN2119" i="10"/>
  <c r="AM2119" i="10"/>
  <c r="AQ2118" i="10"/>
  <c r="AP2118" i="10"/>
  <c r="AO2118" i="10"/>
  <c r="AN2118" i="10"/>
  <c r="AM2118" i="10"/>
  <c r="AQ2117" i="10"/>
  <c r="AP2117" i="10"/>
  <c r="AO2117" i="10"/>
  <c r="AN2117" i="10"/>
  <c r="AM2117" i="10"/>
  <c r="AQ2116" i="10"/>
  <c r="AP2116" i="10"/>
  <c r="AO2116" i="10"/>
  <c r="AN2116" i="10"/>
  <c r="AM2116" i="10"/>
  <c r="AQ2115" i="10"/>
  <c r="AP2115" i="10"/>
  <c r="AO2115" i="10"/>
  <c r="AN2115" i="10"/>
  <c r="AM2115" i="10"/>
  <c r="AQ2114" i="10"/>
  <c r="AP2114" i="10"/>
  <c r="AO2114" i="10"/>
  <c r="AN2114" i="10"/>
  <c r="AM2114" i="10"/>
  <c r="AQ2113" i="10"/>
  <c r="AP2113" i="10"/>
  <c r="AO2113" i="10"/>
  <c r="AN2113" i="10"/>
  <c r="AM2113" i="10"/>
  <c r="AQ2112" i="10"/>
  <c r="AP2112" i="10"/>
  <c r="AO2112" i="10"/>
  <c r="AN2112" i="10"/>
  <c r="AM2112" i="10"/>
  <c r="AQ2111" i="10"/>
  <c r="AP2111" i="10"/>
  <c r="AO2111" i="10"/>
  <c r="AN2111" i="10"/>
  <c r="AM2111" i="10"/>
  <c r="AQ2110" i="10"/>
  <c r="AP2110" i="10"/>
  <c r="AO2110" i="10"/>
  <c r="AN2110" i="10"/>
  <c r="AM2110" i="10"/>
  <c r="AQ2109" i="10"/>
  <c r="AP2109" i="10"/>
  <c r="AO2109" i="10"/>
  <c r="AN2109" i="10"/>
  <c r="AM2109" i="10"/>
  <c r="AQ2108" i="10"/>
  <c r="AP2108" i="10"/>
  <c r="AO2108" i="10"/>
  <c r="AN2108" i="10"/>
  <c r="AM2108" i="10"/>
  <c r="AQ2107" i="10"/>
  <c r="AP2107" i="10"/>
  <c r="AO2107" i="10"/>
  <c r="AN2107" i="10"/>
  <c r="AM2107" i="10"/>
  <c r="AQ2106" i="10"/>
  <c r="AP2106" i="10"/>
  <c r="AO2106" i="10"/>
  <c r="AN2106" i="10"/>
  <c r="AM2106" i="10"/>
  <c r="AQ2105" i="10"/>
  <c r="AP2105" i="10"/>
  <c r="AO2105" i="10"/>
  <c r="AN2105" i="10"/>
  <c r="AM2105" i="10"/>
  <c r="AQ2104" i="10"/>
  <c r="AP2104" i="10"/>
  <c r="AO2104" i="10"/>
  <c r="AN2104" i="10"/>
  <c r="AM2104" i="10"/>
  <c r="AQ2103" i="10"/>
  <c r="AP2103" i="10"/>
  <c r="AO2103" i="10"/>
  <c r="AN2103" i="10"/>
  <c r="AM2103" i="10"/>
  <c r="AQ2102" i="10"/>
  <c r="AP2102" i="10"/>
  <c r="AO2102" i="10"/>
  <c r="AN2102" i="10"/>
  <c r="AM2102" i="10"/>
  <c r="AQ2101" i="10"/>
  <c r="AP2101" i="10"/>
  <c r="AO2101" i="10"/>
  <c r="AN2101" i="10"/>
  <c r="AM2101" i="10"/>
  <c r="AQ2100" i="10"/>
  <c r="AP2100" i="10"/>
  <c r="AO2100" i="10"/>
  <c r="AN2100" i="10"/>
  <c r="AM2100" i="10"/>
  <c r="AQ2099" i="10"/>
  <c r="AP2099" i="10"/>
  <c r="AO2099" i="10"/>
  <c r="AN2099" i="10"/>
  <c r="AM2099" i="10"/>
  <c r="AQ2098" i="10"/>
  <c r="AP2098" i="10"/>
  <c r="AO2098" i="10"/>
  <c r="AN2098" i="10"/>
  <c r="AM2098" i="10"/>
  <c r="AQ2097" i="10"/>
  <c r="AP2097" i="10"/>
  <c r="AO2097" i="10"/>
  <c r="AN2097" i="10"/>
  <c r="AM2097" i="10"/>
  <c r="AQ2096" i="10"/>
  <c r="AP2096" i="10"/>
  <c r="AO2096" i="10"/>
  <c r="AN2096" i="10"/>
  <c r="AM2096" i="10"/>
  <c r="AQ2095" i="10"/>
  <c r="AP2095" i="10"/>
  <c r="AO2095" i="10"/>
  <c r="AN2095" i="10"/>
  <c r="AM2095" i="10"/>
  <c r="AQ2094" i="10"/>
  <c r="AP2094" i="10"/>
  <c r="AO2094" i="10"/>
  <c r="AN2094" i="10"/>
  <c r="AM2094" i="10"/>
  <c r="AQ2093" i="10"/>
  <c r="AP2093" i="10"/>
  <c r="AO2093" i="10"/>
  <c r="AN2093" i="10"/>
  <c r="AM2093" i="10"/>
  <c r="AQ2092" i="10"/>
  <c r="AP2092" i="10"/>
  <c r="AO2092" i="10"/>
  <c r="AN2092" i="10"/>
  <c r="AM2092" i="10"/>
  <c r="AQ2091" i="10"/>
  <c r="AP2091" i="10"/>
  <c r="AO2091" i="10"/>
  <c r="AN2091" i="10"/>
  <c r="AM2091" i="10"/>
  <c r="AQ2090" i="10"/>
  <c r="AP2090" i="10"/>
  <c r="AO2090" i="10"/>
  <c r="AN2090" i="10"/>
  <c r="AM2090" i="10"/>
  <c r="AQ2089" i="10"/>
  <c r="AP2089" i="10"/>
  <c r="AO2089" i="10"/>
  <c r="AN2089" i="10"/>
  <c r="AM2089" i="10"/>
  <c r="AQ2088" i="10"/>
  <c r="AP2088" i="10"/>
  <c r="AO2088" i="10"/>
  <c r="AN2088" i="10"/>
  <c r="AM2088" i="10"/>
  <c r="AQ2087" i="10"/>
  <c r="AP2087" i="10"/>
  <c r="AO2087" i="10"/>
  <c r="AN2087" i="10"/>
  <c r="AM2087" i="10"/>
  <c r="AQ2086" i="10"/>
  <c r="AP2086" i="10"/>
  <c r="AO2086" i="10"/>
  <c r="AN2086" i="10"/>
  <c r="AM2086" i="10"/>
  <c r="AQ2085" i="10"/>
  <c r="AP2085" i="10"/>
  <c r="AO2085" i="10"/>
  <c r="AN2085" i="10"/>
  <c r="AM2085" i="10"/>
  <c r="AQ2084" i="10"/>
  <c r="AP2084" i="10"/>
  <c r="AO2084" i="10"/>
  <c r="AN2084" i="10"/>
  <c r="AM2084" i="10"/>
  <c r="AQ2083" i="10"/>
  <c r="AP2083" i="10"/>
  <c r="AO2083" i="10"/>
  <c r="AN2083" i="10"/>
  <c r="AM2083" i="10"/>
  <c r="AQ2082" i="10"/>
  <c r="AP2082" i="10"/>
  <c r="AO2082" i="10"/>
  <c r="AN2082" i="10"/>
  <c r="AM2082" i="10"/>
  <c r="AQ2081" i="10"/>
  <c r="AP2081" i="10"/>
  <c r="AO2081" i="10"/>
  <c r="AN2081" i="10"/>
  <c r="AM2081" i="10"/>
  <c r="AQ2080" i="10"/>
  <c r="AP2080" i="10"/>
  <c r="AO2080" i="10"/>
  <c r="AN2080" i="10"/>
  <c r="AM2080" i="10"/>
  <c r="AQ2079" i="10"/>
  <c r="AP2079" i="10"/>
  <c r="AO2079" i="10"/>
  <c r="AN2079" i="10"/>
  <c r="AM2079" i="10"/>
  <c r="AQ2078" i="10"/>
  <c r="AP2078" i="10"/>
  <c r="AO2078" i="10"/>
  <c r="AN2078" i="10"/>
  <c r="AM2078" i="10"/>
  <c r="AQ2077" i="10"/>
  <c r="AP2077" i="10"/>
  <c r="AO2077" i="10"/>
  <c r="AN2077" i="10"/>
  <c r="AM2077" i="10"/>
  <c r="AQ2076" i="10"/>
  <c r="AP2076" i="10"/>
  <c r="AO2076" i="10"/>
  <c r="AN2076" i="10"/>
  <c r="AM2076" i="10"/>
  <c r="AQ2075" i="10"/>
  <c r="AP2075" i="10"/>
  <c r="AO2075" i="10"/>
  <c r="AN2075" i="10"/>
  <c r="AM2075" i="10"/>
  <c r="AQ2074" i="10"/>
  <c r="AP2074" i="10"/>
  <c r="AO2074" i="10"/>
  <c r="AN2074" i="10"/>
  <c r="AM2074" i="10"/>
  <c r="AQ2073" i="10"/>
  <c r="AP2073" i="10"/>
  <c r="AO2073" i="10"/>
  <c r="AN2073" i="10"/>
  <c r="AM2073" i="10"/>
  <c r="AQ2072" i="10"/>
  <c r="AP2072" i="10"/>
  <c r="AO2072" i="10"/>
  <c r="AN2072" i="10"/>
  <c r="AM2072" i="10"/>
  <c r="AQ2071" i="10"/>
  <c r="AP2071" i="10"/>
  <c r="AO2071" i="10"/>
  <c r="AN2071" i="10"/>
  <c r="AM2071" i="10"/>
  <c r="AQ2070" i="10"/>
  <c r="AP2070" i="10"/>
  <c r="AO2070" i="10"/>
  <c r="AN2070" i="10"/>
  <c r="AM2070" i="10"/>
  <c r="AQ2069" i="10"/>
  <c r="AP2069" i="10"/>
  <c r="AO2069" i="10"/>
  <c r="AN2069" i="10"/>
  <c r="AM2069" i="10"/>
  <c r="AQ2068" i="10"/>
  <c r="AP2068" i="10"/>
  <c r="AO2068" i="10"/>
  <c r="AN2068" i="10"/>
  <c r="AM2068" i="10"/>
  <c r="AQ2067" i="10"/>
  <c r="AP2067" i="10"/>
  <c r="AO2067" i="10"/>
  <c r="AN2067" i="10"/>
  <c r="AM2067" i="10"/>
  <c r="AQ2066" i="10"/>
  <c r="AP2066" i="10"/>
  <c r="AO2066" i="10"/>
  <c r="AN2066" i="10"/>
  <c r="AM2066" i="10"/>
  <c r="AQ2065" i="10"/>
  <c r="AP2065" i="10"/>
  <c r="AO2065" i="10"/>
  <c r="AN2065" i="10"/>
  <c r="AM2065" i="10"/>
  <c r="AQ2064" i="10"/>
  <c r="AP2064" i="10"/>
  <c r="AO2064" i="10"/>
  <c r="AN2064" i="10"/>
  <c r="AM2064" i="10"/>
  <c r="AQ2063" i="10"/>
  <c r="AP2063" i="10"/>
  <c r="AO2063" i="10"/>
  <c r="AN2063" i="10"/>
  <c r="AM2063" i="10"/>
  <c r="AQ2062" i="10"/>
  <c r="AP2062" i="10"/>
  <c r="AO2062" i="10"/>
  <c r="AN2062" i="10"/>
  <c r="AM2062" i="10"/>
  <c r="AQ2061" i="10"/>
  <c r="AP2061" i="10"/>
  <c r="AO2061" i="10"/>
  <c r="AN2061" i="10"/>
  <c r="AM2061" i="10"/>
  <c r="AQ2060" i="10"/>
  <c r="AP2060" i="10"/>
  <c r="AO2060" i="10"/>
  <c r="AN2060" i="10"/>
  <c r="AM2060" i="10"/>
  <c r="AQ2059" i="10"/>
  <c r="AP2059" i="10"/>
  <c r="AO2059" i="10"/>
  <c r="AN2059" i="10"/>
  <c r="AM2059" i="10"/>
  <c r="AQ2058" i="10"/>
  <c r="AP2058" i="10"/>
  <c r="AO2058" i="10"/>
  <c r="AN2058" i="10"/>
  <c r="AM2058" i="10"/>
  <c r="AQ2057" i="10"/>
  <c r="AP2057" i="10"/>
  <c r="AO2057" i="10"/>
  <c r="AN2057" i="10"/>
  <c r="AM2057" i="10"/>
  <c r="AQ2056" i="10"/>
  <c r="AP2056" i="10"/>
  <c r="AO2056" i="10"/>
  <c r="AN2056" i="10"/>
  <c r="AM2056" i="10"/>
  <c r="AQ2055" i="10"/>
  <c r="AP2055" i="10"/>
  <c r="AO2055" i="10"/>
  <c r="AN2055" i="10"/>
  <c r="AM2055" i="10"/>
  <c r="AQ2054" i="10"/>
  <c r="AP2054" i="10"/>
  <c r="AO2054" i="10"/>
  <c r="AN2054" i="10"/>
  <c r="AM2054" i="10"/>
  <c r="AQ2053" i="10"/>
  <c r="AP2053" i="10"/>
  <c r="AO2053" i="10"/>
  <c r="AN2053" i="10"/>
  <c r="AM2053" i="10"/>
  <c r="AQ2052" i="10"/>
  <c r="AP2052" i="10"/>
  <c r="AO2052" i="10"/>
  <c r="AN2052" i="10"/>
  <c r="AM2052" i="10"/>
  <c r="AQ2051" i="10"/>
  <c r="AP2051" i="10"/>
  <c r="AO2051" i="10"/>
  <c r="AN2051" i="10"/>
  <c r="AM2051" i="10"/>
  <c r="AQ2050" i="10"/>
  <c r="AP2050" i="10"/>
  <c r="AO2050" i="10"/>
  <c r="AN2050" i="10"/>
  <c r="AM2050" i="10"/>
  <c r="AQ2049" i="10"/>
  <c r="AP2049" i="10"/>
  <c r="AO2049" i="10"/>
  <c r="AN2049" i="10"/>
  <c r="AM2049" i="10"/>
  <c r="AQ2048" i="10"/>
  <c r="AP2048" i="10"/>
  <c r="AO2048" i="10"/>
  <c r="AN2048" i="10"/>
  <c r="AM2048" i="10"/>
  <c r="AQ2047" i="10"/>
  <c r="AP2047" i="10"/>
  <c r="AO2047" i="10"/>
  <c r="AN2047" i="10"/>
  <c r="AM2047" i="10"/>
  <c r="AQ2046" i="10"/>
  <c r="AP2046" i="10"/>
  <c r="AO2046" i="10"/>
  <c r="AN2046" i="10"/>
  <c r="AM2046" i="10"/>
  <c r="AQ2045" i="10"/>
  <c r="AP2045" i="10"/>
  <c r="AO2045" i="10"/>
  <c r="AN2045" i="10"/>
  <c r="AM2045" i="10"/>
  <c r="AQ2044" i="10"/>
  <c r="AP2044" i="10"/>
  <c r="AO2044" i="10"/>
  <c r="AN2044" i="10"/>
  <c r="AM2044" i="10"/>
  <c r="AQ2043" i="10"/>
  <c r="AP2043" i="10"/>
  <c r="AO2043" i="10"/>
  <c r="AN2043" i="10"/>
  <c r="AM2043" i="10"/>
  <c r="AQ2042" i="10"/>
  <c r="AP2042" i="10"/>
  <c r="AO2042" i="10"/>
  <c r="AN2042" i="10"/>
  <c r="AM2042" i="10"/>
  <c r="AQ2041" i="10"/>
  <c r="AP2041" i="10"/>
  <c r="AO2041" i="10"/>
  <c r="AN2041" i="10"/>
  <c r="AM2041" i="10"/>
  <c r="AQ2040" i="10"/>
  <c r="AP2040" i="10"/>
  <c r="AO2040" i="10"/>
  <c r="AN2040" i="10"/>
  <c r="AM2040" i="10"/>
  <c r="AQ2039" i="10"/>
  <c r="AP2039" i="10"/>
  <c r="AO2039" i="10"/>
  <c r="AN2039" i="10"/>
  <c r="AM2039" i="10"/>
  <c r="AQ2038" i="10"/>
  <c r="AP2038" i="10"/>
  <c r="AO2038" i="10"/>
  <c r="AN2038" i="10"/>
  <c r="AM2038" i="10"/>
  <c r="AQ2037" i="10"/>
  <c r="AP2037" i="10"/>
  <c r="AO2037" i="10"/>
  <c r="AN2037" i="10"/>
  <c r="AM2037" i="10"/>
  <c r="AQ2036" i="10"/>
  <c r="AP2036" i="10"/>
  <c r="AO2036" i="10"/>
  <c r="AN2036" i="10"/>
  <c r="AM2036" i="10"/>
  <c r="AQ2035" i="10"/>
  <c r="AP2035" i="10"/>
  <c r="AO2035" i="10"/>
  <c r="AN2035" i="10"/>
  <c r="AM2035" i="10"/>
  <c r="AQ2034" i="10"/>
  <c r="AP2034" i="10"/>
  <c r="AO2034" i="10"/>
  <c r="AN2034" i="10"/>
  <c r="AM2034" i="10"/>
  <c r="AQ2033" i="10"/>
  <c r="AP2033" i="10"/>
  <c r="AO2033" i="10"/>
  <c r="AN2033" i="10"/>
  <c r="AM2033" i="10"/>
  <c r="AQ2032" i="10"/>
  <c r="AP2032" i="10"/>
  <c r="AO2032" i="10"/>
  <c r="AN2032" i="10"/>
  <c r="AM2032" i="10"/>
  <c r="AQ2031" i="10"/>
  <c r="AP2031" i="10"/>
  <c r="AO2031" i="10"/>
  <c r="AN2031" i="10"/>
  <c r="AM2031" i="10"/>
  <c r="AQ2030" i="10"/>
  <c r="AP2030" i="10"/>
  <c r="AO2030" i="10"/>
  <c r="AN2030" i="10"/>
  <c r="AM2030" i="10"/>
  <c r="AQ2029" i="10"/>
  <c r="AP2029" i="10"/>
  <c r="AO2029" i="10"/>
  <c r="AN2029" i="10"/>
  <c r="AM2029" i="10"/>
  <c r="AQ2028" i="10"/>
  <c r="AP2028" i="10"/>
  <c r="AO2028" i="10"/>
  <c r="AN2028" i="10"/>
  <c r="AM2028" i="10"/>
  <c r="AQ2027" i="10"/>
  <c r="AP2027" i="10"/>
  <c r="AO2027" i="10"/>
  <c r="AN2027" i="10"/>
  <c r="AM2027" i="10"/>
  <c r="AQ2026" i="10"/>
  <c r="AP2026" i="10"/>
  <c r="AO2026" i="10"/>
  <c r="AN2026" i="10"/>
  <c r="AM2026" i="10"/>
  <c r="AQ2025" i="10"/>
  <c r="AP2025" i="10"/>
  <c r="AO2025" i="10"/>
  <c r="AN2025" i="10"/>
  <c r="AM2025" i="10"/>
  <c r="AQ2024" i="10"/>
  <c r="AP2024" i="10"/>
  <c r="AO2024" i="10"/>
  <c r="AN2024" i="10"/>
  <c r="AM2024" i="10"/>
  <c r="AQ2023" i="10"/>
  <c r="AP2023" i="10"/>
  <c r="AO2023" i="10"/>
  <c r="AN2023" i="10"/>
  <c r="AM2023" i="10"/>
  <c r="AQ2022" i="10"/>
  <c r="AP2022" i="10"/>
  <c r="AO2022" i="10"/>
  <c r="AN2022" i="10"/>
  <c r="AM2022" i="10"/>
  <c r="AQ2021" i="10"/>
  <c r="AP2021" i="10"/>
  <c r="AO2021" i="10"/>
  <c r="AN2021" i="10"/>
  <c r="AM2021" i="10"/>
  <c r="AQ2020" i="10"/>
  <c r="AP2020" i="10"/>
  <c r="AO2020" i="10"/>
  <c r="AN2020" i="10"/>
  <c r="AM2020" i="10"/>
  <c r="AQ2019" i="10"/>
  <c r="AP2019" i="10"/>
  <c r="AO2019" i="10"/>
  <c r="AN2019" i="10"/>
  <c r="AM2019" i="10"/>
  <c r="AQ2018" i="10"/>
  <c r="AP2018" i="10"/>
  <c r="AO2018" i="10"/>
  <c r="AN2018" i="10"/>
  <c r="AM2018" i="10"/>
  <c r="AQ2017" i="10"/>
  <c r="AP2017" i="10"/>
  <c r="AO2017" i="10"/>
  <c r="AN2017" i="10"/>
  <c r="AM2017" i="10"/>
  <c r="AQ2016" i="10"/>
  <c r="AP2016" i="10"/>
  <c r="AO2016" i="10"/>
  <c r="AN2016" i="10"/>
  <c r="AM2016" i="10"/>
  <c r="AQ2015" i="10"/>
  <c r="AP2015" i="10"/>
  <c r="AO2015" i="10"/>
  <c r="AN2015" i="10"/>
  <c r="AM2015" i="10"/>
  <c r="AQ2014" i="10"/>
  <c r="AP2014" i="10"/>
  <c r="AO2014" i="10"/>
  <c r="AN2014" i="10"/>
  <c r="AM2014" i="10"/>
  <c r="AQ2013" i="10"/>
  <c r="AP2013" i="10"/>
  <c r="AO2013" i="10"/>
  <c r="AN2013" i="10"/>
  <c r="AM2013" i="10"/>
  <c r="AQ2012" i="10"/>
  <c r="AP2012" i="10"/>
  <c r="AO2012" i="10"/>
  <c r="AN2012" i="10"/>
  <c r="AM2012" i="10"/>
  <c r="AQ2011" i="10"/>
  <c r="AP2011" i="10"/>
  <c r="AO2011" i="10"/>
  <c r="AN2011" i="10"/>
  <c r="AM2011" i="10"/>
  <c r="AQ2010" i="10"/>
  <c r="AP2010" i="10"/>
  <c r="AO2010" i="10"/>
  <c r="AN2010" i="10"/>
  <c r="AM2010" i="10"/>
  <c r="AQ2009" i="10"/>
  <c r="AP2009" i="10"/>
  <c r="AO2009" i="10"/>
  <c r="AN2009" i="10"/>
  <c r="AM2009" i="10"/>
  <c r="AQ2008" i="10"/>
  <c r="AP2008" i="10"/>
  <c r="AO2008" i="10"/>
  <c r="AN2008" i="10"/>
  <c r="AM2008" i="10"/>
  <c r="AQ2007" i="10"/>
  <c r="AP2007" i="10"/>
  <c r="AO2007" i="10"/>
  <c r="AN2007" i="10"/>
  <c r="AM2007" i="10"/>
  <c r="AQ2006" i="10"/>
  <c r="AP2006" i="10"/>
  <c r="AO2006" i="10"/>
  <c r="AN2006" i="10"/>
  <c r="AM2006" i="10"/>
  <c r="AQ2005" i="10"/>
  <c r="AP2005" i="10"/>
  <c r="AO2005" i="10"/>
  <c r="AN2005" i="10"/>
  <c r="AM2005" i="10"/>
  <c r="AQ2004" i="10"/>
  <c r="AP2004" i="10"/>
  <c r="AO2004" i="10"/>
  <c r="AN2004" i="10"/>
  <c r="AM2004" i="10"/>
  <c r="AQ2003" i="10"/>
  <c r="AP2003" i="10"/>
  <c r="AO2003" i="10"/>
  <c r="AN2003" i="10"/>
  <c r="AM2003" i="10"/>
  <c r="AQ2002" i="10"/>
  <c r="AP2002" i="10"/>
  <c r="AO2002" i="10"/>
  <c r="AN2002" i="10"/>
  <c r="AM2002" i="10"/>
  <c r="AQ2001" i="10"/>
  <c r="AP2001" i="10"/>
  <c r="AO2001" i="10"/>
  <c r="AN2001" i="10"/>
  <c r="AM2001" i="10"/>
  <c r="AQ2000" i="10"/>
  <c r="AP2000" i="10"/>
  <c r="AO2000" i="10"/>
  <c r="AN2000" i="10"/>
  <c r="AM2000" i="10"/>
  <c r="AQ1999" i="10"/>
  <c r="AP1999" i="10"/>
  <c r="AO1999" i="10"/>
  <c r="AN1999" i="10"/>
  <c r="AM1999" i="10"/>
  <c r="AQ1998" i="10"/>
  <c r="AP1998" i="10"/>
  <c r="AO1998" i="10"/>
  <c r="AN1998" i="10"/>
  <c r="AM1998" i="10"/>
  <c r="AQ1997" i="10"/>
  <c r="AP1997" i="10"/>
  <c r="AO1997" i="10"/>
  <c r="AN1997" i="10"/>
  <c r="AM1997" i="10"/>
  <c r="AQ1996" i="10"/>
  <c r="AP1996" i="10"/>
  <c r="AO1996" i="10"/>
  <c r="AN1996" i="10"/>
  <c r="AM1996" i="10"/>
  <c r="AQ1995" i="10"/>
  <c r="AP1995" i="10"/>
  <c r="AO1995" i="10"/>
  <c r="AN1995" i="10"/>
  <c r="AM1995" i="10"/>
  <c r="AQ1994" i="10"/>
  <c r="AP1994" i="10"/>
  <c r="AO1994" i="10"/>
  <c r="AN1994" i="10"/>
  <c r="AM1994" i="10"/>
  <c r="AQ1993" i="10"/>
  <c r="AP1993" i="10"/>
  <c r="AO1993" i="10"/>
  <c r="AN1993" i="10"/>
  <c r="AM1993" i="10"/>
  <c r="AQ1992" i="10"/>
  <c r="AP1992" i="10"/>
  <c r="AO1992" i="10"/>
  <c r="AN1992" i="10"/>
  <c r="AM1992" i="10"/>
  <c r="AQ1991" i="10"/>
  <c r="AP1991" i="10"/>
  <c r="AO1991" i="10"/>
  <c r="AN1991" i="10"/>
  <c r="AM1991" i="10"/>
  <c r="AQ1990" i="10"/>
  <c r="AP1990" i="10"/>
  <c r="AO1990" i="10"/>
  <c r="AN1990" i="10"/>
  <c r="AM1990" i="10"/>
  <c r="AQ1989" i="10"/>
  <c r="AP1989" i="10"/>
  <c r="AO1989" i="10"/>
  <c r="AN1989" i="10"/>
  <c r="AM1989" i="10"/>
  <c r="AQ1988" i="10"/>
  <c r="AP1988" i="10"/>
  <c r="AO1988" i="10"/>
  <c r="AN1988" i="10"/>
  <c r="AM1988" i="10"/>
  <c r="AQ1987" i="10"/>
  <c r="AP1987" i="10"/>
  <c r="AO1987" i="10"/>
  <c r="AN1987" i="10"/>
  <c r="AM1987" i="10"/>
  <c r="AQ1986" i="10"/>
  <c r="AP1986" i="10"/>
  <c r="AO1986" i="10"/>
  <c r="AN1986" i="10"/>
  <c r="AM1986" i="10"/>
  <c r="AQ1985" i="10"/>
  <c r="AP1985" i="10"/>
  <c r="AO1985" i="10"/>
  <c r="AN1985" i="10"/>
  <c r="AM1985" i="10"/>
  <c r="AQ1984" i="10"/>
  <c r="AP1984" i="10"/>
  <c r="AO1984" i="10"/>
  <c r="AN1984" i="10"/>
  <c r="AM1984" i="10"/>
  <c r="AQ1983" i="10"/>
  <c r="AP1983" i="10"/>
  <c r="AO1983" i="10"/>
  <c r="AN1983" i="10"/>
  <c r="AM1983" i="10"/>
  <c r="AQ1982" i="10"/>
  <c r="AP1982" i="10"/>
  <c r="AO1982" i="10"/>
  <c r="AN1982" i="10"/>
  <c r="AM1982" i="10"/>
  <c r="AQ1981" i="10"/>
  <c r="AP1981" i="10"/>
  <c r="AO1981" i="10"/>
  <c r="AN1981" i="10"/>
  <c r="AM1981" i="10"/>
  <c r="AQ1980" i="10"/>
  <c r="AP1980" i="10"/>
  <c r="AO1980" i="10"/>
  <c r="AN1980" i="10"/>
  <c r="AM1980" i="10"/>
  <c r="AQ1979" i="10"/>
  <c r="AP1979" i="10"/>
  <c r="AO1979" i="10"/>
  <c r="AN1979" i="10"/>
  <c r="AM1979" i="10"/>
  <c r="AQ1978" i="10"/>
  <c r="AP1978" i="10"/>
  <c r="AO1978" i="10"/>
  <c r="AN1978" i="10"/>
  <c r="AM1978" i="10"/>
  <c r="AQ1977" i="10"/>
  <c r="AP1977" i="10"/>
  <c r="AO1977" i="10"/>
  <c r="AN1977" i="10"/>
  <c r="AM1977" i="10"/>
  <c r="AQ1976" i="10"/>
  <c r="AP1976" i="10"/>
  <c r="AO1976" i="10"/>
  <c r="AN1976" i="10"/>
  <c r="AM1976" i="10"/>
  <c r="AQ1975" i="10"/>
  <c r="AP1975" i="10"/>
  <c r="AO1975" i="10"/>
  <c r="AN1975" i="10"/>
  <c r="AM1975" i="10"/>
  <c r="AQ1974" i="10"/>
  <c r="AP1974" i="10"/>
  <c r="AO1974" i="10"/>
  <c r="AN1974" i="10"/>
  <c r="AM1974" i="10"/>
  <c r="AQ1973" i="10"/>
  <c r="AP1973" i="10"/>
  <c r="AO1973" i="10"/>
  <c r="AN1973" i="10"/>
  <c r="AM1973" i="10"/>
  <c r="AQ1972" i="10"/>
  <c r="AP1972" i="10"/>
  <c r="AO1972" i="10"/>
  <c r="AN1972" i="10"/>
  <c r="AM1972" i="10"/>
  <c r="AQ1971" i="10"/>
  <c r="AP1971" i="10"/>
  <c r="AO1971" i="10"/>
  <c r="AN1971" i="10"/>
  <c r="AM1971" i="10"/>
  <c r="AQ1970" i="10"/>
  <c r="AP1970" i="10"/>
  <c r="AO1970" i="10"/>
  <c r="AN1970" i="10"/>
  <c r="AM1970" i="10"/>
  <c r="AQ1969" i="10"/>
  <c r="AP1969" i="10"/>
  <c r="AO1969" i="10"/>
  <c r="AN1969" i="10"/>
  <c r="AM1969" i="10"/>
  <c r="AQ1968" i="10"/>
  <c r="AP1968" i="10"/>
  <c r="AO1968" i="10"/>
  <c r="AN1968" i="10"/>
  <c r="AM1968" i="10"/>
  <c r="AQ1967" i="10"/>
  <c r="AP1967" i="10"/>
  <c r="AO1967" i="10"/>
  <c r="AN1967" i="10"/>
  <c r="AM1967" i="10"/>
  <c r="AQ1966" i="10"/>
  <c r="AP1966" i="10"/>
  <c r="AO1966" i="10"/>
  <c r="AN1966" i="10"/>
  <c r="AM1966" i="10"/>
  <c r="AQ1965" i="10"/>
  <c r="AP1965" i="10"/>
  <c r="AO1965" i="10"/>
  <c r="AN1965" i="10"/>
  <c r="AM1965" i="10"/>
  <c r="AQ1964" i="10"/>
  <c r="AP1964" i="10"/>
  <c r="AO1964" i="10"/>
  <c r="AN1964" i="10"/>
  <c r="AM1964" i="10"/>
  <c r="AQ1963" i="10"/>
  <c r="AP1963" i="10"/>
  <c r="AO1963" i="10"/>
  <c r="AN1963" i="10"/>
  <c r="AM1963" i="10"/>
  <c r="AQ1962" i="10"/>
  <c r="AP1962" i="10"/>
  <c r="AO1962" i="10"/>
  <c r="AN1962" i="10"/>
  <c r="AM1962" i="10"/>
  <c r="AQ1961" i="10"/>
  <c r="AP1961" i="10"/>
  <c r="AO1961" i="10"/>
  <c r="AN1961" i="10"/>
  <c r="AM1961" i="10"/>
  <c r="AQ1960" i="10"/>
  <c r="AP1960" i="10"/>
  <c r="AO1960" i="10"/>
  <c r="AN1960" i="10"/>
  <c r="AM1960" i="10"/>
  <c r="AQ1959" i="10"/>
  <c r="AP1959" i="10"/>
  <c r="AO1959" i="10"/>
  <c r="AN1959" i="10"/>
  <c r="AM1959" i="10"/>
  <c r="AQ1958" i="10"/>
  <c r="AP1958" i="10"/>
  <c r="AO1958" i="10"/>
  <c r="AN1958" i="10"/>
  <c r="AM1958" i="10"/>
  <c r="AQ1957" i="10"/>
  <c r="AP1957" i="10"/>
  <c r="AO1957" i="10"/>
  <c r="AN1957" i="10"/>
  <c r="AM1957" i="10"/>
  <c r="AQ1956" i="10"/>
  <c r="AP1956" i="10"/>
  <c r="AO1956" i="10"/>
  <c r="AN1956" i="10"/>
  <c r="AM1956" i="10"/>
  <c r="AQ1955" i="10"/>
  <c r="AP1955" i="10"/>
  <c r="AO1955" i="10"/>
  <c r="AN1955" i="10"/>
  <c r="AM1955" i="10"/>
  <c r="AQ1954" i="10"/>
  <c r="AP1954" i="10"/>
  <c r="AO1954" i="10"/>
  <c r="AN1954" i="10"/>
  <c r="AM1954" i="10"/>
  <c r="AQ1953" i="10"/>
  <c r="AP1953" i="10"/>
  <c r="AO1953" i="10"/>
  <c r="AN1953" i="10"/>
  <c r="AM1953" i="10"/>
  <c r="AQ1952" i="10"/>
  <c r="AP1952" i="10"/>
  <c r="AO1952" i="10"/>
  <c r="AN1952" i="10"/>
  <c r="AM1952" i="10"/>
  <c r="AQ1951" i="10"/>
  <c r="AP1951" i="10"/>
  <c r="AO1951" i="10"/>
  <c r="AN1951" i="10"/>
  <c r="AM1951" i="10"/>
  <c r="AQ1950" i="10"/>
  <c r="AP1950" i="10"/>
  <c r="AO1950" i="10"/>
  <c r="AN1950" i="10"/>
  <c r="AM1950" i="10"/>
  <c r="AQ1949" i="10"/>
  <c r="AP1949" i="10"/>
  <c r="AO1949" i="10"/>
  <c r="AN1949" i="10"/>
  <c r="AM1949" i="10"/>
  <c r="AQ1948" i="10"/>
  <c r="AP1948" i="10"/>
  <c r="AO1948" i="10"/>
  <c r="AN1948" i="10"/>
  <c r="AM1948" i="10"/>
  <c r="AQ1947" i="10"/>
  <c r="AP1947" i="10"/>
  <c r="AO1947" i="10"/>
  <c r="AN1947" i="10"/>
  <c r="AM1947" i="10"/>
  <c r="AQ1946" i="10"/>
  <c r="AP1946" i="10"/>
  <c r="AO1946" i="10"/>
  <c r="AN1946" i="10"/>
  <c r="AM1946" i="10"/>
  <c r="AQ1945" i="10"/>
  <c r="AP1945" i="10"/>
  <c r="AO1945" i="10"/>
  <c r="AN1945" i="10"/>
  <c r="AM1945" i="10"/>
  <c r="AQ1944" i="10"/>
  <c r="AP1944" i="10"/>
  <c r="AO1944" i="10"/>
  <c r="AN1944" i="10"/>
  <c r="AM1944" i="10"/>
  <c r="AQ1943" i="10"/>
  <c r="AP1943" i="10"/>
  <c r="AO1943" i="10"/>
  <c r="AN1943" i="10"/>
  <c r="AM1943" i="10"/>
  <c r="AQ1942" i="10"/>
  <c r="AP1942" i="10"/>
  <c r="AO1942" i="10"/>
  <c r="AN1942" i="10"/>
  <c r="AM1942" i="10"/>
  <c r="AQ1941" i="10"/>
  <c r="AP1941" i="10"/>
  <c r="AO1941" i="10"/>
  <c r="AN1941" i="10"/>
  <c r="AM1941" i="10"/>
  <c r="AQ1940" i="10"/>
  <c r="AP1940" i="10"/>
  <c r="AO1940" i="10"/>
  <c r="AN1940" i="10"/>
  <c r="AM1940" i="10"/>
  <c r="AQ1939" i="10"/>
  <c r="AP1939" i="10"/>
  <c r="AO1939" i="10"/>
  <c r="AN1939" i="10"/>
  <c r="AM1939" i="10"/>
  <c r="AQ1938" i="10"/>
  <c r="AP1938" i="10"/>
  <c r="AO1938" i="10"/>
  <c r="AN1938" i="10"/>
  <c r="AM1938" i="10"/>
  <c r="AQ1937" i="10"/>
  <c r="AP1937" i="10"/>
  <c r="AO1937" i="10"/>
  <c r="AN1937" i="10"/>
  <c r="AM1937" i="10"/>
  <c r="AQ1936" i="10"/>
  <c r="AP1936" i="10"/>
  <c r="AO1936" i="10"/>
  <c r="AN1936" i="10"/>
  <c r="AM1936" i="10"/>
  <c r="AQ1935" i="10"/>
  <c r="AP1935" i="10"/>
  <c r="AO1935" i="10"/>
  <c r="AN1935" i="10"/>
  <c r="AM1935" i="10"/>
  <c r="AQ1934" i="10"/>
  <c r="AP1934" i="10"/>
  <c r="AO1934" i="10"/>
  <c r="AN1934" i="10"/>
  <c r="AM1934" i="10"/>
  <c r="AQ1933" i="10"/>
  <c r="AP1933" i="10"/>
  <c r="AO1933" i="10"/>
  <c r="AN1933" i="10"/>
  <c r="AM1933" i="10"/>
  <c r="AQ1932" i="10"/>
  <c r="AP1932" i="10"/>
  <c r="AO1932" i="10"/>
  <c r="AN1932" i="10"/>
  <c r="AM1932" i="10"/>
  <c r="AQ1931" i="10"/>
  <c r="AP1931" i="10"/>
  <c r="AO1931" i="10"/>
  <c r="AN1931" i="10"/>
  <c r="AM1931" i="10"/>
  <c r="AQ1930" i="10"/>
  <c r="AP1930" i="10"/>
  <c r="AO1930" i="10"/>
  <c r="AN1930" i="10"/>
  <c r="AM1930" i="10"/>
  <c r="AQ1929" i="10"/>
  <c r="AP1929" i="10"/>
  <c r="AO1929" i="10"/>
  <c r="AN1929" i="10"/>
  <c r="AM1929" i="10"/>
  <c r="AQ1928" i="10"/>
  <c r="AP1928" i="10"/>
  <c r="AO1928" i="10"/>
  <c r="AN1928" i="10"/>
  <c r="AM1928" i="10"/>
  <c r="AQ1927" i="10"/>
  <c r="AP1927" i="10"/>
  <c r="AO1927" i="10"/>
  <c r="AN1927" i="10"/>
  <c r="AM1927" i="10"/>
  <c r="AQ1926" i="10"/>
  <c r="AP1926" i="10"/>
  <c r="AO1926" i="10"/>
  <c r="AN1926" i="10"/>
  <c r="AM1926" i="10"/>
  <c r="AQ1925" i="10"/>
  <c r="AP1925" i="10"/>
  <c r="AO1925" i="10"/>
  <c r="AN1925" i="10"/>
  <c r="AM1925" i="10"/>
  <c r="AQ1924" i="10"/>
  <c r="AP1924" i="10"/>
  <c r="AO1924" i="10"/>
  <c r="AN1924" i="10"/>
  <c r="AM1924" i="10"/>
  <c r="AQ1923" i="10"/>
  <c r="AP1923" i="10"/>
  <c r="AO1923" i="10"/>
  <c r="AN1923" i="10"/>
  <c r="AM1923" i="10"/>
  <c r="AQ1922" i="10"/>
  <c r="AP1922" i="10"/>
  <c r="AO1922" i="10"/>
  <c r="AN1922" i="10"/>
  <c r="AM1922" i="10"/>
  <c r="AQ1921" i="10"/>
  <c r="AP1921" i="10"/>
  <c r="AO1921" i="10"/>
  <c r="AN1921" i="10"/>
  <c r="AM1921" i="10"/>
  <c r="AQ1920" i="10"/>
  <c r="AP1920" i="10"/>
  <c r="AO1920" i="10"/>
  <c r="AN1920" i="10"/>
  <c r="AM1920" i="10"/>
  <c r="AQ1919" i="10"/>
  <c r="AP1919" i="10"/>
  <c r="AO1919" i="10"/>
  <c r="AN1919" i="10"/>
  <c r="AM1919" i="10"/>
  <c r="AQ1918" i="10"/>
  <c r="AP1918" i="10"/>
  <c r="AO1918" i="10"/>
  <c r="AN1918" i="10"/>
  <c r="AM1918" i="10"/>
  <c r="AQ1917" i="10"/>
  <c r="AP1917" i="10"/>
  <c r="AO1917" i="10"/>
  <c r="AN1917" i="10"/>
  <c r="AM1917" i="10"/>
  <c r="AQ1916" i="10"/>
  <c r="AP1916" i="10"/>
  <c r="AO1916" i="10"/>
  <c r="AN1916" i="10"/>
  <c r="AM1916" i="10"/>
  <c r="AQ1915" i="10"/>
  <c r="AP1915" i="10"/>
  <c r="AO1915" i="10"/>
  <c r="AN1915" i="10"/>
  <c r="AM1915" i="10"/>
  <c r="AQ1914" i="10"/>
  <c r="AP1914" i="10"/>
  <c r="AO1914" i="10"/>
  <c r="AN1914" i="10"/>
  <c r="AM1914" i="10"/>
  <c r="AQ1913" i="10"/>
  <c r="AP1913" i="10"/>
  <c r="AO1913" i="10"/>
  <c r="AN1913" i="10"/>
  <c r="AM1913" i="10"/>
  <c r="AQ1912" i="10"/>
  <c r="AP1912" i="10"/>
  <c r="AO1912" i="10"/>
  <c r="AN1912" i="10"/>
  <c r="AM1912" i="10"/>
  <c r="AQ1911" i="10"/>
  <c r="AP1911" i="10"/>
  <c r="AO1911" i="10"/>
  <c r="AN1911" i="10"/>
  <c r="AM1911" i="10"/>
  <c r="AQ1910" i="10"/>
  <c r="AP1910" i="10"/>
  <c r="AO1910" i="10"/>
  <c r="AN1910" i="10"/>
  <c r="AM1910" i="10"/>
  <c r="AQ1909" i="10"/>
  <c r="AP1909" i="10"/>
  <c r="AO1909" i="10"/>
  <c r="AN1909" i="10"/>
  <c r="AM1909" i="10"/>
  <c r="AQ1908" i="10"/>
  <c r="AP1908" i="10"/>
  <c r="AO1908" i="10"/>
  <c r="AN1908" i="10"/>
  <c r="AM1908" i="10"/>
  <c r="AQ1907" i="10"/>
  <c r="AP1907" i="10"/>
  <c r="AO1907" i="10"/>
  <c r="AN1907" i="10"/>
  <c r="AM1907" i="10"/>
  <c r="AQ1906" i="10"/>
  <c r="AP1906" i="10"/>
  <c r="AO1906" i="10"/>
  <c r="AN1906" i="10"/>
  <c r="AM1906" i="10"/>
  <c r="AQ1905" i="10"/>
  <c r="AP1905" i="10"/>
  <c r="AO1905" i="10"/>
  <c r="AN1905" i="10"/>
  <c r="AM1905" i="10"/>
  <c r="AQ1904" i="10"/>
  <c r="AP1904" i="10"/>
  <c r="AO1904" i="10"/>
  <c r="AN1904" i="10"/>
  <c r="AM1904" i="10"/>
  <c r="AQ1903" i="10"/>
  <c r="AP1903" i="10"/>
  <c r="AO1903" i="10"/>
  <c r="AN1903" i="10"/>
  <c r="AM1903" i="10"/>
  <c r="AQ1902" i="10"/>
  <c r="AP1902" i="10"/>
  <c r="AO1902" i="10"/>
  <c r="AN1902" i="10"/>
  <c r="AM1902" i="10"/>
  <c r="AQ1901" i="10"/>
  <c r="AP1901" i="10"/>
  <c r="AO1901" i="10"/>
  <c r="AN1901" i="10"/>
  <c r="AM1901" i="10"/>
  <c r="AQ1900" i="10"/>
  <c r="AP1900" i="10"/>
  <c r="AO1900" i="10"/>
  <c r="AN1900" i="10"/>
  <c r="AM1900" i="10"/>
  <c r="AQ1899" i="10"/>
  <c r="AP1899" i="10"/>
  <c r="AO1899" i="10"/>
  <c r="AN1899" i="10"/>
  <c r="AM1899" i="10"/>
  <c r="AQ1898" i="10"/>
  <c r="AP1898" i="10"/>
  <c r="AO1898" i="10"/>
  <c r="AN1898" i="10"/>
  <c r="AM1898" i="10"/>
  <c r="AQ1897" i="10"/>
  <c r="AP1897" i="10"/>
  <c r="AO1897" i="10"/>
  <c r="AN1897" i="10"/>
  <c r="AM1897" i="10"/>
  <c r="AQ1896" i="10"/>
  <c r="AP1896" i="10"/>
  <c r="AO1896" i="10"/>
  <c r="AN1896" i="10"/>
  <c r="AM1896" i="10"/>
  <c r="AQ1895" i="10"/>
  <c r="AP1895" i="10"/>
  <c r="AO1895" i="10"/>
  <c r="AN1895" i="10"/>
  <c r="AM1895" i="10"/>
  <c r="AQ1894" i="10"/>
  <c r="AP1894" i="10"/>
  <c r="AO1894" i="10"/>
  <c r="AN1894" i="10"/>
  <c r="AM1894" i="10"/>
  <c r="AQ1893" i="10"/>
  <c r="AP1893" i="10"/>
  <c r="AO1893" i="10"/>
  <c r="AN1893" i="10"/>
  <c r="AM1893" i="10"/>
  <c r="AQ1892" i="10"/>
  <c r="AP1892" i="10"/>
  <c r="AO1892" i="10"/>
  <c r="AN1892" i="10"/>
  <c r="AM1892" i="10"/>
  <c r="AQ1891" i="10"/>
  <c r="AP1891" i="10"/>
  <c r="AO1891" i="10"/>
  <c r="AN1891" i="10"/>
  <c r="AM1891" i="10"/>
  <c r="AQ1890" i="10"/>
  <c r="AP1890" i="10"/>
  <c r="AO1890" i="10"/>
  <c r="AN1890" i="10"/>
  <c r="AM1890" i="10"/>
  <c r="AQ1889" i="10"/>
  <c r="AP1889" i="10"/>
  <c r="AO1889" i="10"/>
  <c r="AN1889" i="10"/>
  <c r="AM1889" i="10"/>
  <c r="AQ1888" i="10"/>
  <c r="AP1888" i="10"/>
  <c r="AO1888" i="10"/>
  <c r="AN1888" i="10"/>
  <c r="AM1888" i="10"/>
  <c r="AQ1887" i="10"/>
  <c r="AP1887" i="10"/>
  <c r="AO1887" i="10"/>
  <c r="AN1887" i="10"/>
  <c r="AM1887" i="10"/>
  <c r="AQ1886" i="10"/>
  <c r="AP1886" i="10"/>
  <c r="AO1886" i="10"/>
  <c r="AN1886" i="10"/>
  <c r="AM1886" i="10"/>
  <c r="AQ1885" i="10"/>
  <c r="AP1885" i="10"/>
  <c r="AO1885" i="10"/>
  <c r="AN1885" i="10"/>
  <c r="AM1885" i="10"/>
  <c r="AQ1884" i="10"/>
  <c r="AP1884" i="10"/>
  <c r="AO1884" i="10"/>
  <c r="AN1884" i="10"/>
  <c r="AM1884" i="10"/>
  <c r="AQ1883" i="10"/>
  <c r="AP1883" i="10"/>
  <c r="AO1883" i="10"/>
  <c r="AN1883" i="10"/>
  <c r="AM1883" i="10"/>
  <c r="AQ1882" i="10"/>
  <c r="AP1882" i="10"/>
  <c r="AO1882" i="10"/>
  <c r="AN1882" i="10"/>
  <c r="AM1882" i="10"/>
  <c r="AQ1881" i="10"/>
  <c r="AP1881" i="10"/>
  <c r="AO1881" i="10"/>
  <c r="AN1881" i="10"/>
  <c r="AM1881" i="10"/>
  <c r="AQ1880" i="10"/>
  <c r="AP1880" i="10"/>
  <c r="AO1880" i="10"/>
  <c r="AN1880" i="10"/>
  <c r="AM1880" i="10"/>
  <c r="AQ1879" i="10"/>
  <c r="AP1879" i="10"/>
  <c r="AO1879" i="10"/>
  <c r="AN1879" i="10"/>
  <c r="AM1879" i="10"/>
  <c r="AQ1878" i="10"/>
  <c r="AP1878" i="10"/>
  <c r="AO1878" i="10"/>
  <c r="AN1878" i="10"/>
  <c r="AM1878" i="10"/>
  <c r="AQ1877" i="10"/>
  <c r="AP1877" i="10"/>
  <c r="AO1877" i="10"/>
  <c r="AN1877" i="10"/>
  <c r="AM1877" i="10"/>
  <c r="AQ1876" i="10"/>
  <c r="AP1876" i="10"/>
  <c r="AO1876" i="10"/>
  <c r="AN1876" i="10"/>
  <c r="AM1876" i="10"/>
  <c r="AQ1875" i="10"/>
  <c r="AP1875" i="10"/>
  <c r="AO1875" i="10"/>
  <c r="AN1875" i="10"/>
  <c r="AM1875" i="10"/>
  <c r="AQ1874" i="10"/>
  <c r="AP1874" i="10"/>
  <c r="AO1874" i="10"/>
  <c r="AN1874" i="10"/>
  <c r="AM1874" i="10"/>
  <c r="AQ1873" i="10"/>
  <c r="AP1873" i="10"/>
  <c r="AO1873" i="10"/>
  <c r="AN1873" i="10"/>
  <c r="AM1873" i="10"/>
  <c r="AQ1872" i="10"/>
  <c r="AP1872" i="10"/>
  <c r="AO1872" i="10"/>
  <c r="AN1872" i="10"/>
  <c r="AM1872" i="10"/>
  <c r="AQ1871" i="10"/>
  <c r="AP1871" i="10"/>
  <c r="AO1871" i="10"/>
  <c r="AN1871" i="10"/>
  <c r="AM1871" i="10"/>
  <c r="AQ1870" i="10"/>
  <c r="AP1870" i="10"/>
  <c r="AO1870" i="10"/>
  <c r="AN1870" i="10"/>
  <c r="AM1870" i="10"/>
  <c r="AQ1869" i="10"/>
  <c r="AP1869" i="10"/>
  <c r="AO1869" i="10"/>
  <c r="AN1869" i="10"/>
  <c r="AM1869" i="10"/>
  <c r="AQ1868" i="10"/>
  <c r="AP1868" i="10"/>
  <c r="AO1868" i="10"/>
  <c r="AN1868" i="10"/>
  <c r="AM1868" i="10"/>
  <c r="AQ1867" i="10"/>
  <c r="AP1867" i="10"/>
  <c r="AO1867" i="10"/>
  <c r="AN1867" i="10"/>
  <c r="AM1867" i="10"/>
  <c r="AQ1866" i="10"/>
  <c r="AP1866" i="10"/>
  <c r="AO1866" i="10"/>
  <c r="AN1866" i="10"/>
  <c r="AM1866" i="10"/>
  <c r="AQ1865" i="10"/>
  <c r="AP1865" i="10"/>
  <c r="AO1865" i="10"/>
  <c r="AN1865" i="10"/>
  <c r="AM1865" i="10"/>
  <c r="AQ1864" i="10"/>
  <c r="AP1864" i="10"/>
  <c r="AO1864" i="10"/>
  <c r="AN1864" i="10"/>
  <c r="AM1864" i="10"/>
  <c r="AQ1863" i="10"/>
  <c r="AP1863" i="10"/>
  <c r="AO1863" i="10"/>
  <c r="AN1863" i="10"/>
  <c r="AM1863" i="10"/>
  <c r="AQ1862" i="10"/>
  <c r="AP1862" i="10"/>
  <c r="AO1862" i="10"/>
  <c r="AN1862" i="10"/>
  <c r="AM1862" i="10"/>
  <c r="AQ1861" i="10"/>
  <c r="AP1861" i="10"/>
  <c r="AO1861" i="10"/>
  <c r="AN1861" i="10"/>
  <c r="AM1861" i="10"/>
  <c r="AQ1860" i="10"/>
  <c r="AP1860" i="10"/>
  <c r="AO1860" i="10"/>
  <c r="AN1860" i="10"/>
  <c r="AM1860" i="10"/>
  <c r="AQ1859" i="10"/>
  <c r="AP1859" i="10"/>
  <c r="AO1859" i="10"/>
  <c r="AN1859" i="10"/>
  <c r="AM1859" i="10"/>
  <c r="AQ1858" i="10"/>
  <c r="AP1858" i="10"/>
  <c r="AO1858" i="10"/>
  <c r="AN1858" i="10"/>
  <c r="AM1858" i="10"/>
  <c r="AQ1857" i="10"/>
  <c r="AP1857" i="10"/>
  <c r="AO1857" i="10"/>
  <c r="AN1857" i="10"/>
  <c r="AM1857" i="10"/>
  <c r="AQ1856" i="10"/>
  <c r="AP1856" i="10"/>
  <c r="AO1856" i="10"/>
  <c r="AN1856" i="10"/>
  <c r="AM1856" i="10"/>
  <c r="AQ1855" i="10"/>
  <c r="AP1855" i="10"/>
  <c r="AO1855" i="10"/>
  <c r="AN1855" i="10"/>
  <c r="AM1855" i="10"/>
  <c r="AQ1854" i="10"/>
  <c r="AP1854" i="10"/>
  <c r="AO1854" i="10"/>
  <c r="AN1854" i="10"/>
  <c r="AM1854" i="10"/>
  <c r="AQ1853" i="10"/>
  <c r="AP1853" i="10"/>
  <c r="AO1853" i="10"/>
  <c r="AN1853" i="10"/>
  <c r="AM1853" i="10"/>
  <c r="AQ1852" i="10"/>
  <c r="AP1852" i="10"/>
  <c r="AO1852" i="10"/>
  <c r="AN1852" i="10"/>
  <c r="AM1852" i="10"/>
  <c r="AQ1851" i="10"/>
  <c r="AP1851" i="10"/>
  <c r="AO1851" i="10"/>
  <c r="AN1851" i="10"/>
  <c r="AM1851" i="10"/>
  <c r="AQ1850" i="10"/>
  <c r="AP1850" i="10"/>
  <c r="AO1850" i="10"/>
  <c r="AN1850" i="10"/>
  <c r="AM1850" i="10"/>
  <c r="AQ1849" i="10"/>
  <c r="AP1849" i="10"/>
  <c r="AO1849" i="10"/>
  <c r="AN1849" i="10"/>
  <c r="AM1849" i="10"/>
  <c r="AQ1848" i="10"/>
  <c r="AP1848" i="10"/>
  <c r="AO1848" i="10"/>
  <c r="AN1848" i="10"/>
  <c r="AM1848" i="10"/>
  <c r="AQ1847" i="10"/>
  <c r="AP1847" i="10"/>
  <c r="AO1847" i="10"/>
  <c r="AN1847" i="10"/>
  <c r="AM1847" i="10"/>
  <c r="AQ1846" i="10"/>
  <c r="AP1846" i="10"/>
  <c r="AO1846" i="10"/>
  <c r="AN1846" i="10"/>
  <c r="AM1846" i="10"/>
  <c r="AQ1845" i="10"/>
  <c r="AP1845" i="10"/>
  <c r="AO1845" i="10"/>
  <c r="AN1845" i="10"/>
  <c r="AM1845" i="10"/>
  <c r="AQ1844" i="10"/>
  <c r="AP1844" i="10"/>
  <c r="AO1844" i="10"/>
  <c r="AN1844" i="10"/>
  <c r="AM1844" i="10"/>
  <c r="AQ1843" i="10"/>
  <c r="AP1843" i="10"/>
  <c r="AO1843" i="10"/>
  <c r="AN1843" i="10"/>
  <c r="AM1843" i="10"/>
  <c r="AQ1842" i="10"/>
  <c r="AP1842" i="10"/>
  <c r="AO1842" i="10"/>
  <c r="AN1842" i="10"/>
  <c r="AM1842" i="10"/>
  <c r="AQ1841" i="10"/>
  <c r="AP1841" i="10"/>
  <c r="AO1841" i="10"/>
  <c r="AN1841" i="10"/>
  <c r="AM1841" i="10"/>
  <c r="AQ1840" i="10"/>
  <c r="AP1840" i="10"/>
  <c r="AO1840" i="10"/>
  <c r="AN1840" i="10"/>
  <c r="AM1840" i="10"/>
  <c r="AQ1839" i="10"/>
  <c r="AP1839" i="10"/>
  <c r="AO1839" i="10"/>
  <c r="AN1839" i="10"/>
  <c r="AM1839" i="10"/>
  <c r="AQ1838" i="10"/>
  <c r="AP1838" i="10"/>
  <c r="AO1838" i="10"/>
  <c r="AN1838" i="10"/>
  <c r="AM1838" i="10"/>
  <c r="AQ1837" i="10"/>
  <c r="AP1837" i="10"/>
  <c r="AO1837" i="10"/>
  <c r="AN1837" i="10"/>
  <c r="AM1837" i="10"/>
  <c r="AQ1836" i="10"/>
  <c r="AP1836" i="10"/>
  <c r="AO1836" i="10"/>
  <c r="AN1836" i="10"/>
  <c r="AM1836" i="10"/>
  <c r="AQ1835" i="10"/>
  <c r="AP1835" i="10"/>
  <c r="AO1835" i="10"/>
  <c r="AN1835" i="10"/>
  <c r="AM1835" i="10"/>
  <c r="AQ1834" i="10"/>
  <c r="AP1834" i="10"/>
  <c r="AO1834" i="10"/>
  <c r="AN1834" i="10"/>
  <c r="AM1834" i="10"/>
  <c r="AQ1833" i="10"/>
  <c r="AP1833" i="10"/>
  <c r="AO1833" i="10"/>
  <c r="AN1833" i="10"/>
  <c r="AM1833" i="10"/>
  <c r="AQ1832" i="10"/>
  <c r="AP1832" i="10"/>
  <c r="AO1832" i="10"/>
  <c r="AN1832" i="10"/>
  <c r="AM1832" i="10"/>
  <c r="AQ1831" i="10"/>
  <c r="AP1831" i="10"/>
  <c r="AO1831" i="10"/>
  <c r="AN1831" i="10"/>
  <c r="AM1831" i="10"/>
  <c r="AQ1830" i="10"/>
  <c r="AP1830" i="10"/>
  <c r="AO1830" i="10"/>
  <c r="AN1830" i="10"/>
  <c r="AM1830" i="10"/>
  <c r="AQ1829" i="10"/>
  <c r="AP1829" i="10"/>
  <c r="AO1829" i="10"/>
  <c r="AN1829" i="10"/>
  <c r="AM1829" i="10"/>
  <c r="AQ1828" i="10"/>
  <c r="AP1828" i="10"/>
  <c r="AO1828" i="10"/>
  <c r="AN1828" i="10"/>
  <c r="AM1828" i="10"/>
  <c r="AQ1827" i="10"/>
  <c r="AP1827" i="10"/>
  <c r="AO1827" i="10"/>
  <c r="AN1827" i="10"/>
  <c r="AM1827" i="10"/>
  <c r="AQ1826" i="10"/>
  <c r="AP1826" i="10"/>
  <c r="AO1826" i="10"/>
  <c r="AN1826" i="10"/>
  <c r="AM1826" i="10"/>
  <c r="AQ1825" i="10"/>
  <c r="AP1825" i="10"/>
  <c r="AO1825" i="10"/>
  <c r="AN1825" i="10"/>
  <c r="AM1825" i="10"/>
  <c r="AQ1824" i="10"/>
  <c r="AP1824" i="10"/>
  <c r="AO1824" i="10"/>
  <c r="AN1824" i="10"/>
  <c r="AM1824" i="10"/>
  <c r="AQ1823" i="10"/>
  <c r="AP1823" i="10"/>
  <c r="AO1823" i="10"/>
  <c r="AN1823" i="10"/>
  <c r="AM1823" i="10"/>
  <c r="AQ1822" i="10"/>
  <c r="AP1822" i="10"/>
  <c r="AO1822" i="10"/>
  <c r="AN1822" i="10"/>
  <c r="AM1822" i="10"/>
  <c r="AQ1821" i="10"/>
  <c r="AP1821" i="10"/>
  <c r="AO1821" i="10"/>
  <c r="AN1821" i="10"/>
  <c r="AM1821" i="10"/>
  <c r="AQ1820" i="10"/>
  <c r="AP1820" i="10"/>
  <c r="AO1820" i="10"/>
  <c r="AN1820" i="10"/>
  <c r="AM1820" i="10"/>
  <c r="AQ1819" i="10"/>
  <c r="AP1819" i="10"/>
  <c r="AO1819" i="10"/>
  <c r="AN1819" i="10"/>
  <c r="AM1819" i="10"/>
  <c r="AQ1818" i="10"/>
  <c r="AP1818" i="10"/>
  <c r="AO1818" i="10"/>
  <c r="AN1818" i="10"/>
  <c r="AM1818" i="10"/>
  <c r="AQ1817" i="10"/>
  <c r="AP1817" i="10"/>
  <c r="AO1817" i="10"/>
  <c r="AN1817" i="10"/>
  <c r="AM1817" i="10"/>
  <c r="AQ1816" i="10"/>
  <c r="AP1816" i="10"/>
  <c r="AO1816" i="10"/>
  <c r="AN1816" i="10"/>
  <c r="AM1816" i="10"/>
  <c r="AQ1815" i="10"/>
  <c r="AP1815" i="10"/>
  <c r="AO1815" i="10"/>
  <c r="AN1815" i="10"/>
  <c r="AM1815" i="10"/>
  <c r="AQ1814" i="10"/>
  <c r="AP1814" i="10"/>
  <c r="AO1814" i="10"/>
  <c r="AN1814" i="10"/>
  <c r="AM1814" i="10"/>
  <c r="AQ1813" i="10"/>
  <c r="AP1813" i="10"/>
  <c r="AO1813" i="10"/>
  <c r="AN1813" i="10"/>
  <c r="AM1813" i="10"/>
  <c r="AQ1812" i="10"/>
  <c r="AP1812" i="10"/>
  <c r="AO1812" i="10"/>
  <c r="AN1812" i="10"/>
  <c r="AM1812" i="10"/>
  <c r="AQ1811" i="10"/>
  <c r="AP1811" i="10"/>
  <c r="AO1811" i="10"/>
  <c r="AN1811" i="10"/>
  <c r="AM1811" i="10"/>
  <c r="AQ1810" i="10"/>
  <c r="AP1810" i="10"/>
  <c r="AO1810" i="10"/>
  <c r="AN1810" i="10"/>
  <c r="AM1810" i="10"/>
  <c r="AQ1809" i="10"/>
  <c r="AP1809" i="10"/>
  <c r="AO1809" i="10"/>
  <c r="AN1809" i="10"/>
  <c r="AM1809" i="10"/>
  <c r="AQ1808" i="10"/>
  <c r="AP1808" i="10"/>
  <c r="AO1808" i="10"/>
  <c r="AN1808" i="10"/>
  <c r="AM1808" i="10"/>
  <c r="AQ1807" i="10"/>
  <c r="AP1807" i="10"/>
  <c r="AO1807" i="10"/>
  <c r="AN1807" i="10"/>
  <c r="AM1807" i="10"/>
  <c r="AQ1806" i="10"/>
  <c r="AP1806" i="10"/>
  <c r="AO1806" i="10"/>
  <c r="AN1806" i="10"/>
  <c r="AM1806" i="10"/>
  <c r="AQ1805" i="10"/>
  <c r="AP1805" i="10"/>
  <c r="AO1805" i="10"/>
  <c r="AN1805" i="10"/>
  <c r="AM1805" i="10"/>
  <c r="AQ1804" i="10"/>
  <c r="AP1804" i="10"/>
  <c r="AO1804" i="10"/>
  <c r="AN1804" i="10"/>
  <c r="AM1804" i="10"/>
  <c r="AQ1803" i="10"/>
  <c r="AP1803" i="10"/>
  <c r="AO1803" i="10"/>
  <c r="AN1803" i="10"/>
  <c r="AM1803" i="10"/>
  <c r="AQ1802" i="10"/>
  <c r="AP1802" i="10"/>
  <c r="AO1802" i="10"/>
  <c r="AN1802" i="10"/>
  <c r="AM1802" i="10"/>
  <c r="AQ1801" i="10"/>
  <c r="AP1801" i="10"/>
  <c r="AO1801" i="10"/>
  <c r="AN1801" i="10"/>
  <c r="AM1801" i="10"/>
  <c r="AQ1800" i="10"/>
  <c r="AP1800" i="10"/>
  <c r="AO1800" i="10"/>
  <c r="AN1800" i="10"/>
  <c r="AM1800" i="10"/>
  <c r="AQ1799" i="10"/>
  <c r="AP1799" i="10"/>
  <c r="AO1799" i="10"/>
  <c r="AN1799" i="10"/>
  <c r="AM1799" i="10"/>
  <c r="AQ1798" i="10"/>
  <c r="AP1798" i="10"/>
  <c r="AO1798" i="10"/>
  <c r="AN1798" i="10"/>
  <c r="AM1798" i="10"/>
  <c r="AQ1797" i="10"/>
  <c r="AP1797" i="10"/>
  <c r="AO1797" i="10"/>
  <c r="AN1797" i="10"/>
  <c r="AM1797" i="10"/>
  <c r="AQ1796" i="10"/>
  <c r="AP1796" i="10"/>
  <c r="AO1796" i="10"/>
  <c r="AN1796" i="10"/>
  <c r="AM1796" i="10"/>
  <c r="AQ1795" i="10"/>
  <c r="AP1795" i="10"/>
  <c r="AO1795" i="10"/>
  <c r="AN1795" i="10"/>
  <c r="AM1795" i="10"/>
  <c r="AQ1794" i="10"/>
  <c r="AP1794" i="10"/>
  <c r="AO1794" i="10"/>
  <c r="AN1794" i="10"/>
  <c r="AM1794" i="10"/>
  <c r="AQ1793" i="10"/>
  <c r="AP1793" i="10"/>
  <c r="AO1793" i="10"/>
  <c r="AN1793" i="10"/>
  <c r="AM1793" i="10"/>
  <c r="AQ1792" i="10"/>
  <c r="AP1792" i="10"/>
  <c r="AO1792" i="10"/>
  <c r="AN1792" i="10"/>
  <c r="AM1792" i="10"/>
  <c r="AQ1791" i="10"/>
  <c r="AP1791" i="10"/>
  <c r="AO1791" i="10"/>
  <c r="AN1791" i="10"/>
  <c r="AM1791" i="10"/>
  <c r="AQ1790" i="10"/>
  <c r="AP1790" i="10"/>
  <c r="AO1790" i="10"/>
  <c r="AN1790" i="10"/>
  <c r="AM1790" i="10"/>
  <c r="AQ1789" i="10"/>
  <c r="AP1789" i="10"/>
  <c r="AO1789" i="10"/>
  <c r="AN1789" i="10"/>
  <c r="AM1789" i="10"/>
  <c r="AQ1788" i="10"/>
  <c r="AP1788" i="10"/>
  <c r="AO1788" i="10"/>
  <c r="AN1788" i="10"/>
  <c r="AM1788" i="10"/>
  <c r="AQ1787" i="10"/>
  <c r="AP1787" i="10"/>
  <c r="AO1787" i="10"/>
  <c r="AN1787" i="10"/>
  <c r="AM1787" i="10"/>
  <c r="AQ1786" i="10"/>
  <c r="AP1786" i="10"/>
  <c r="AO1786" i="10"/>
  <c r="AN1786" i="10"/>
  <c r="AM1786" i="10"/>
  <c r="AQ1785" i="10"/>
  <c r="AP1785" i="10"/>
  <c r="AO1785" i="10"/>
  <c r="AN1785" i="10"/>
  <c r="AM1785" i="10"/>
  <c r="AQ1784" i="10"/>
  <c r="AP1784" i="10"/>
  <c r="AO1784" i="10"/>
  <c r="AN1784" i="10"/>
  <c r="AM1784" i="10"/>
  <c r="AQ1783" i="10"/>
  <c r="AP1783" i="10"/>
  <c r="AO1783" i="10"/>
  <c r="AN1783" i="10"/>
  <c r="AM1783" i="10"/>
  <c r="AQ1782" i="10"/>
  <c r="AP1782" i="10"/>
  <c r="AO1782" i="10"/>
  <c r="AN1782" i="10"/>
  <c r="AM1782" i="10"/>
  <c r="AQ1781" i="10"/>
  <c r="AP1781" i="10"/>
  <c r="AO1781" i="10"/>
  <c r="AN1781" i="10"/>
  <c r="AM1781" i="10"/>
  <c r="AQ1780" i="10"/>
  <c r="AP1780" i="10"/>
  <c r="AO1780" i="10"/>
  <c r="AN1780" i="10"/>
  <c r="AM1780" i="10"/>
  <c r="AQ1779" i="10"/>
  <c r="AP1779" i="10"/>
  <c r="AO1779" i="10"/>
  <c r="AN1779" i="10"/>
  <c r="AM1779" i="10"/>
  <c r="AQ1778" i="10"/>
  <c r="AP1778" i="10"/>
  <c r="AO1778" i="10"/>
  <c r="AN1778" i="10"/>
  <c r="AM1778" i="10"/>
  <c r="AQ1777" i="10"/>
  <c r="AP1777" i="10"/>
  <c r="AO1777" i="10"/>
  <c r="AN1777" i="10"/>
  <c r="AM1777" i="10"/>
  <c r="AQ1776" i="10"/>
  <c r="AP1776" i="10"/>
  <c r="AO1776" i="10"/>
  <c r="AN1776" i="10"/>
  <c r="AM1776" i="10"/>
  <c r="AQ1775" i="10"/>
  <c r="AP1775" i="10"/>
  <c r="AO1775" i="10"/>
  <c r="AN1775" i="10"/>
  <c r="AM1775" i="10"/>
  <c r="AQ1774" i="10"/>
  <c r="AP1774" i="10"/>
  <c r="AO1774" i="10"/>
  <c r="AN1774" i="10"/>
  <c r="AM1774" i="10"/>
  <c r="AQ1773" i="10"/>
  <c r="AP1773" i="10"/>
  <c r="AO1773" i="10"/>
  <c r="AN1773" i="10"/>
  <c r="AM1773" i="10"/>
  <c r="AQ1772" i="10"/>
  <c r="AP1772" i="10"/>
  <c r="AO1772" i="10"/>
  <c r="AN1772" i="10"/>
  <c r="AM1772" i="10"/>
  <c r="AQ1771" i="10"/>
  <c r="AP1771" i="10"/>
  <c r="AO1771" i="10"/>
  <c r="AN1771" i="10"/>
  <c r="AM1771" i="10"/>
  <c r="AQ1770" i="10"/>
  <c r="AP1770" i="10"/>
  <c r="AO1770" i="10"/>
  <c r="AN1770" i="10"/>
  <c r="AM1770" i="10"/>
  <c r="AQ1769" i="10"/>
  <c r="AP1769" i="10"/>
  <c r="AO1769" i="10"/>
  <c r="AN1769" i="10"/>
  <c r="AM1769" i="10"/>
  <c r="AQ1768" i="10"/>
  <c r="AP1768" i="10"/>
  <c r="AO1768" i="10"/>
  <c r="AN1768" i="10"/>
  <c r="AM1768" i="10"/>
  <c r="AQ1767" i="10"/>
  <c r="AP1767" i="10"/>
  <c r="AO1767" i="10"/>
  <c r="AN1767" i="10"/>
  <c r="AM1767" i="10"/>
  <c r="AQ1766" i="10"/>
  <c r="AP1766" i="10"/>
  <c r="AO1766" i="10"/>
  <c r="AN1766" i="10"/>
  <c r="AM1766" i="10"/>
  <c r="AQ1765" i="10"/>
  <c r="AP1765" i="10"/>
  <c r="AO1765" i="10"/>
  <c r="AN1765" i="10"/>
  <c r="AM1765" i="10"/>
  <c r="AQ1764" i="10"/>
  <c r="AP1764" i="10"/>
  <c r="AO1764" i="10"/>
  <c r="AN1764" i="10"/>
  <c r="AM1764" i="10"/>
  <c r="AQ1763" i="10"/>
  <c r="AP1763" i="10"/>
  <c r="AO1763" i="10"/>
  <c r="AN1763" i="10"/>
  <c r="AM1763" i="10"/>
  <c r="AQ1762" i="10"/>
  <c r="AP1762" i="10"/>
  <c r="AO1762" i="10"/>
  <c r="AN1762" i="10"/>
  <c r="AM1762" i="10"/>
  <c r="AQ1761" i="10"/>
  <c r="AP1761" i="10"/>
  <c r="AO1761" i="10"/>
  <c r="AN1761" i="10"/>
  <c r="AM1761" i="10"/>
  <c r="AQ1760" i="10"/>
  <c r="AP1760" i="10"/>
  <c r="AO1760" i="10"/>
  <c r="AN1760" i="10"/>
  <c r="AM1760" i="10"/>
  <c r="AQ1759" i="10"/>
  <c r="AP1759" i="10"/>
  <c r="AO1759" i="10"/>
  <c r="AN1759" i="10"/>
  <c r="AM1759" i="10"/>
  <c r="AQ1758" i="10"/>
  <c r="AP1758" i="10"/>
  <c r="AO1758" i="10"/>
  <c r="AN1758" i="10"/>
  <c r="AM1758" i="10"/>
  <c r="AQ1757" i="10"/>
  <c r="AP1757" i="10"/>
  <c r="AO1757" i="10"/>
  <c r="AN1757" i="10"/>
  <c r="AM1757" i="10"/>
  <c r="AQ1756" i="10"/>
  <c r="AP1756" i="10"/>
  <c r="AO1756" i="10"/>
  <c r="AN1756" i="10"/>
  <c r="AM1756" i="10"/>
  <c r="AQ1755" i="10"/>
  <c r="AP1755" i="10"/>
  <c r="AO1755" i="10"/>
  <c r="AN1755" i="10"/>
  <c r="AM1755" i="10"/>
  <c r="AQ1754" i="10"/>
  <c r="AP1754" i="10"/>
  <c r="AO1754" i="10"/>
  <c r="AN1754" i="10"/>
  <c r="AM1754" i="10"/>
  <c r="AQ1753" i="10"/>
  <c r="AP1753" i="10"/>
  <c r="AO1753" i="10"/>
  <c r="AN1753" i="10"/>
  <c r="AM1753" i="10"/>
  <c r="AQ1752" i="10"/>
  <c r="AP1752" i="10"/>
  <c r="AO1752" i="10"/>
  <c r="AN1752" i="10"/>
  <c r="AM1752" i="10"/>
  <c r="AQ1751" i="10"/>
  <c r="AP1751" i="10"/>
  <c r="AO1751" i="10"/>
  <c r="AN1751" i="10"/>
  <c r="AM1751" i="10"/>
  <c r="AQ1750" i="10"/>
  <c r="AP1750" i="10"/>
  <c r="AO1750" i="10"/>
  <c r="AN1750" i="10"/>
  <c r="AM1750" i="10"/>
  <c r="AQ1749" i="10"/>
  <c r="AP1749" i="10"/>
  <c r="AO1749" i="10"/>
  <c r="AN1749" i="10"/>
  <c r="AM1749" i="10"/>
  <c r="AQ1748" i="10"/>
  <c r="AP1748" i="10"/>
  <c r="AO1748" i="10"/>
  <c r="AN1748" i="10"/>
  <c r="AM1748" i="10"/>
  <c r="AQ1747" i="10"/>
  <c r="AP1747" i="10"/>
  <c r="AO1747" i="10"/>
  <c r="AN1747" i="10"/>
  <c r="AM1747" i="10"/>
  <c r="AQ1746" i="10"/>
  <c r="AP1746" i="10"/>
  <c r="AO1746" i="10"/>
  <c r="AN1746" i="10"/>
  <c r="AM1746" i="10"/>
  <c r="AQ1745" i="10"/>
  <c r="AP1745" i="10"/>
  <c r="AO1745" i="10"/>
  <c r="AN1745" i="10"/>
  <c r="AM1745" i="10"/>
  <c r="AQ1744" i="10"/>
  <c r="AP1744" i="10"/>
  <c r="AO1744" i="10"/>
  <c r="AN1744" i="10"/>
  <c r="AM1744" i="10"/>
  <c r="AQ1743" i="10"/>
  <c r="AP1743" i="10"/>
  <c r="AO1743" i="10"/>
  <c r="AN1743" i="10"/>
  <c r="AM1743" i="10"/>
  <c r="AQ1742" i="10"/>
  <c r="AP1742" i="10"/>
  <c r="AO1742" i="10"/>
  <c r="AN1742" i="10"/>
  <c r="AM1742" i="10"/>
  <c r="AQ1741" i="10"/>
  <c r="AP1741" i="10"/>
  <c r="AO1741" i="10"/>
  <c r="AN1741" i="10"/>
  <c r="AM1741" i="10"/>
  <c r="AQ1740" i="10"/>
  <c r="AP1740" i="10"/>
  <c r="AO1740" i="10"/>
  <c r="AN1740" i="10"/>
  <c r="AM1740" i="10"/>
  <c r="AQ1739" i="10"/>
  <c r="AP1739" i="10"/>
  <c r="AO1739" i="10"/>
  <c r="AN1739" i="10"/>
  <c r="AM1739" i="10"/>
  <c r="AQ1738" i="10"/>
  <c r="AP1738" i="10"/>
  <c r="AO1738" i="10"/>
  <c r="AN1738" i="10"/>
  <c r="AM1738" i="10"/>
  <c r="AQ1737" i="10"/>
  <c r="AP1737" i="10"/>
  <c r="AO1737" i="10"/>
  <c r="AN1737" i="10"/>
  <c r="AM1737" i="10"/>
  <c r="AQ1736" i="10"/>
  <c r="AP1736" i="10"/>
  <c r="AO1736" i="10"/>
  <c r="AN1736" i="10"/>
  <c r="AM1736" i="10"/>
  <c r="AQ1735" i="10"/>
  <c r="AP1735" i="10"/>
  <c r="AO1735" i="10"/>
  <c r="AN1735" i="10"/>
  <c r="AM1735" i="10"/>
  <c r="AQ1734" i="10"/>
  <c r="AP1734" i="10"/>
  <c r="AO1734" i="10"/>
  <c r="AN1734" i="10"/>
  <c r="AM1734" i="10"/>
  <c r="AQ1733" i="10"/>
  <c r="AP1733" i="10"/>
  <c r="AO1733" i="10"/>
  <c r="AN1733" i="10"/>
  <c r="AM1733" i="10"/>
  <c r="AQ1732" i="10"/>
  <c r="AP1732" i="10"/>
  <c r="AO1732" i="10"/>
  <c r="AN1732" i="10"/>
  <c r="AM1732" i="10"/>
  <c r="AQ1731" i="10"/>
  <c r="AP1731" i="10"/>
  <c r="AO1731" i="10"/>
  <c r="AN1731" i="10"/>
  <c r="AM1731" i="10"/>
  <c r="AQ1730" i="10"/>
  <c r="AP1730" i="10"/>
  <c r="AO1730" i="10"/>
  <c r="AN1730" i="10"/>
  <c r="AM1730" i="10"/>
  <c r="AQ1729" i="10"/>
  <c r="AP1729" i="10"/>
  <c r="AO1729" i="10"/>
  <c r="AN1729" i="10"/>
  <c r="AM1729" i="10"/>
  <c r="AQ1728" i="10"/>
  <c r="AP1728" i="10"/>
  <c r="AO1728" i="10"/>
  <c r="AN1728" i="10"/>
  <c r="AM1728" i="10"/>
  <c r="AQ1727" i="10"/>
  <c r="AP1727" i="10"/>
  <c r="AO1727" i="10"/>
  <c r="AN1727" i="10"/>
  <c r="AM1727" i="10"/>
  <c r="AQ1726" i="10"/>
  <c r="AP1726" i="10"/>
  <c r="AO1726" i="10"/>
  <c r="AN1726" i="10"/>
  <c r="AM1726" i="10"/>
  <c r="AQ1725" i="10"/>
  <c r="AP1725" i="10"/>
  <c r="AO1725" i="10"/>
  <c r="AN1725" i="10"/>
  <c r="AM1725" i="10"/>
  <c r="AQ1724" i="10"/>
  <c r="AP1724" i="10"/>
  <c r="AO1724" i="10"/>
  <c r="AN1724" i="10"/>
  <c r="AM1724" i="10"/>
  <c r="AQ1723" i="10"/>
  <c r="AP1723" i="10"/>
  <c r="AO1723" i="10"/>
  <c r="AN1723" i="10"/>
  <c r="AM1723" i="10"/>
  <c r="AQ1722" i="10"/>
  <c r="AP1722" i="10"/>
  <c r="AO1722" i="10"/>
  <c r="AN1722" i="10"/>
  <c r="AM1722" i="10"/>
  <c r="AQ1721" i="10"/>
  <c r="AP1721" i="10"/>
  <c r="AO1721" i="10"/>
  <c r="AN1721" i="10"/>
  <c r="AM1721" i="10"/>
  <c r="AQ1720" i="10"/>
  <c r="AP1720" i="10"/>
  <c r="AO1720" i="10"/>
  <c r="AN1720" i="10"/>
  <c r="AM1720" i="10"/>
  <c r="AQ1719" i="10"/>
  <c r="AP1719" i="10"/>
  <c r="AO1719" i="10"/>
  <c r="AN1719" i="10"/>
  <c r="AM1719" i="10"/>
  <c r="AQ1718" i="10"/>
  <c r="AP1718" i="10"/>
  <c r="AO1718" i="10"/>
  <c r="AN1718" i="10"/>
  <c r="AM1718" i="10"/>
  <c r="AQ1717" i="10"/>
  <c r="AP1717" i="10"/>
  <c r="AO1717" i="10"/>
  <c r="AN1717" i="10"/>
  <c r="AM1717" i="10"/>
  <c r="AQ1716" i="10"/>
  <c r="AP1716" i="10"/>
  <c r="AO1716" i="10"/>
  <c r="AN1716" i="10"/>
  <c r="AM1716" i="10"/>
  <c r="AQ1715" i="10"/>
  <c r="AP1715" i="10"/>
  <c r="AO1715" i="10"/>
  <c r="AN1715" i="10"/>
  <c r="AM1715" i="10"/>
  <c r="AQ1714" i="10"/>
  <c r="AP1714" i="10"/>
  <c r="AO1714" i="10"/>
  <c r="AN1714" i="10"/>
  <c r="AM1714" i="10"/>
  <c r="AQ1713" i="10"/>
  <c r="AP1713" i="10"/>
  <c r="AO1713" i="10"/>
  <c r="AN1713" i="10"/>
  <c r="AM1713" i="10"/>
  <c r="AQ1712" i="10"/>
  <c r="AP1712" i="10"/>
  <c r="AO1712" i="10"/>
  <c r="AN1712" i="10"/>
  <c r="AM1712" i="10"/>
  <c r="AQ1711" i="10"/>
  <c r="AP1711" i="10"/>
  <c r="AO1711" i="10"/>
  <c r="AN1711" i="10"/>
  <c r="AM1711" i="10"/>
  <c r="AQ1710" i="10"/>
  <c r="AP1710" i="10"/>
  <c r="AO1710" i="10"/>
  <c r="AN1710" i="10"/>
  <c r="AM1710" i="10"/>
  <c r="AQ1709" i="10"/>
  <c r="AP1709" i="10"/>
  <c r="AO1709" i="10"/>
  <c r="AN1709" i="10"/>
  <c r="AM1709" i="10"/>
  <c r="AQ1708" i="10"/>
  <c r="AP1708" i="10"/>
  <c r="AO1708" i="10"/>
  <c r="AN1708" i="10"/>
  <c r="AM1708" i="10"/>
  <c r="AQ1707" i="10"/>
  <c r="AP1707" i="10"/>
  <c r="AO1707" i="10"/>
  <c r="AN1707" i="10"/>
  <c r="AM1707" i="10"/>
  <c r="AQ1706" i="10"/>
  <c r="AP1706" i="10"/>
  <c r="AO1706" i="10"/>
  <c r="AN1706" i="10"/>
  <c r="AM1706" i="10"/>
  <c r="AQ1705" i="10"/>
  <c r="AP1705" i="10"/>
  <c r="AO1705" i="10"/>
  <c r="AN1705" i="10"/>
  <c r="AM1705" i="10"/>
  <c r="AQ1704" i="10"/>
  <c r="AP1704" i="10"/>
  <c r="AO1704" i="10"/>
  <c r="AN1704" i="10"/>
  <c r="AM1704" i="10"/>
  <c r="AQ1703" i="10"/>
  <c r="AP1703" i="10"/>
  <c r="AO1703" i="10"/>
  <c r="AN1703" i="10"/>
  <c r="AM1703" i="10"/>
  <c r="AQ1702" i="10"/>
  <c r="AP1702" i="10"/>
  <c r="AO1702" i="10"/>
  <c r="AN1702" i="10"/>
  <c r="AM1702" i="10"/>
  <c r="AQ1701" i="10"/>
  <c r="AP1701" i="10"/>
  <c r="AO1701" i="10"/>
  <c r="AN1701" i="10"/>
  <c r="AM1701" i="10"/>
  <c r="AQ1700" i="10"/>
  <c r="AP1700" i="10"/>
  <c r="AO1700" i="10"/>
  <c r="AN1700" i="10"/>
  <c r="AM1700" i="10"/>
  <c r="AQ1699" i="10"/>
  <c r="AP1699" i="10"/>
  <c r="AO1699" i="10"/>
  <c r="AN1699" i="10"/>
  <c r="AM1699" i="10"/>
  <c r="AQ1698" i="10"/>
  <c r="AP1698" i="10"/>
  <c r="AO1698" i="10"/>
  <c r="AN1698" i="10"/>
  <c r="AM1698" i="10"/>
  <c r="AQ1697" i="10"/>
  <c r="AP1697" i="10"/>
  <c r="AO1697" i="10"/>
  <c r="AN1697" i="10"/>
  <c r="AM1697" i="10"/>
  <c r="AQ1696" i="10"/>
  <c r="AP1696" i="10"/>
  <c r="AO1696" i="10"/>
  <c r="AN1696" i="10"/>
  <c r="AM1696" i="10"/>
  <c r="AQ1695" i="10"/>
  <c r="AP1695" i="10"/>
  <c r="AO1695" i="10"/>
  <c r="AN1695" i="10"/>
  <c r="AM1695" i="10"/>
  <c r="AQ1694" i="10"/>
  <c r="AP1694" i="10"/>
  <c r="AO1694" i="10"/>
  <c r="AN1694" i="10"/>
  <c r="AM1694" i="10"/>
  <c r="AQ1693" i="10"/>
  <c r="AP1693" i="10"/>
  <c r="AO1693" i="10"/>
  <c r="AN1693" i="10"/>
  <c r="AM1693" i="10"/>
  <c r="AQ1692" i="10"/>
  <c r="AP1692" i="10"/>
  <c r="AO1692" i="10"/>
  <c r="AN1692" i="10"/>
  <c r="AM1692" i="10"/>
  <c r="AQ1691" i="10"/>
  <c r="AP1691" i="10"/>
  <c r="AO1691" i="10"/>
  <c r="AN1691" i="10"/>
  <c r="AM1691" i="10"/>
  <c r="AQ1690" i="10"/>
  <c r="AP1690" i="10"/>
  <c r="AO1690" i="10"/>
  <c r="AN1690" i="10"/>
  <c r="AM1690" i="10"/>
  <c r="AQ1689" i="10"/>
  <c r="AP1689" i="10"/>
  <c r="AO1689" i="10"/>
  <c r="AN1689" i="10"/>
  <c r="AM1689" i="10"/>
  <c r="AQ1688" i="10"/>
  <c r="AP1688" i="10"/>
  <c r="AO1688" i="10"/>
  <c r="AN1688" i="10"/>
  <c r="AM1688" i="10"/>
  <c r="AQ1687" i="10"/>
  <c r="AP1687" i="10"/>
  <c r="AO1687" i="10"/>
  <c r="AN1687" i="10"/>
  <c r="AM1687" i="10"/>
  <c r="AQ1686" i="10"/>
  <c r="AP1686" i="10"/>
  <c r="AO1686" i="10"/>
  <c r="AN1686" i="10"/>
  <c r="AM1686" i="10"/>
  <c r="AQ1685" i="10"/>
  <c r="AP1685" i="10"/>
  <c r="AO1685" i="10"/>
  <c r="AN1685" i="10"/>
  <c r="AM1685" i="10"/>
  <c r="AQ1684" i="10"/>
  <c r="AP1684" i="10"/>
  <c r="AO1684" i="10"/>
  <c r="AN1684" i="10"/>
  <c r="AM1684" i="10"/>
  <c r="AQ1683" i="10"/>
  <c r="AP1683" i="10"/>
  <c r="AO1683" i="10"/>
  <c r="AN1683" i="10"/>
  <c r="AM1683" i="10"/>
  <c r="AQ1682" i="10"/>
  <c r="AP1682" i="10"/>
  <c r="AO1682" i="10"/>
  <c r="AN1682" i="10"/>
  <c r="AM1682" i="10"/>
  <c r="AQ1681" i="10"/>
  <c r="AP1681" i="10"/>
  <c r="AO1681" i="10"/>
  <c r="AN1681" i="10"/>
  <c r="AM1681" i="10"/>
  <c r="AQ1680" i="10"/>
  <c r="AP1680" i="10"/>
  <c r="AO1680" i="10"/>
  <c r="AN1680" i="10"/>
  <c r="AM1680" i="10"/>
  <c r="AQ1679" i="10"/>
  <c r="AP1679" i="10"/>
  <c r="AO1679" i="10"/>
  <c r="AN1679" i="10"/>
  <c r="AM1679" i="10"/>
  <c r="AQ1678" i="10"/>
  <c r="AP1678" i="10"/>
  <c r="AO1678" i="10"/>
  <c r="AN1678" i="10"/>
  <c r="AM1678" i="10"/>
  <c r="AQ1677" i="10"/>
  <c r="AP1677" i="10"/>
  <c r="AO1677" i="10"/>
  <c r="AN1677" i="10"/>
  <c r="AM1677" i="10"/>
  <c r="AQ1676" i="10"/>
  <c r="AP1676" i="10"/>
  <c r="AO1676" i="10"/>
  <c r="AN1676" i="10"/>
  <c r="AM1676" i="10"/>
  <c r="AQ1675" i="10"/>
  <c r="AP1675" i="10"/>
  <c r="AO1675" i="10"/>
  <c r="AN1675" i="10"/>
  <c r="AM1675" i="10"/>
  <c r="AQ1674" i="10"/>
  <c r="AP1674" i="10"/>
  <c r="AO1674" i="10"/>
  <c r="AN1674" i="10"/>
  <c r="AM1674" i="10"/>
  <c r="AQ1673" i="10"/>
  <c r="AP1673" i="10"/>
  <c r="AO1673" i="10"/>
  <c r="AN1673" i="10"/>
  <c r="AM1673" i="10"/>
  <c r="AQ1672" i="10"/>
  <c r="AP1672" i="10"/>
  <c r="AO1672" i="10"/>
  <c r="AN1672" i="10"/>
  <c r="AM1672" i="10"/>
  <c r="AQ1671" i="10"/>
  <c r="AP1671" i="10"/>
  <c r="AO1671" i="10"/>
  <c r="AN1671" i="10"/>
  <c r="AM1671" i="10"/>
  <c r="AQ1670" i="10"/>
  <c r="AP1670" i="10"/>
  <c r="AO1670" i="10"/>
  <c r="AN1670" i="10"/>
  <c r="AM1670" i="10"/>
  <c r="AQ1669" i="10"/>
  <c r="AP1669" i="10"/>
  <c r="AO1669" i="10"/>
  <c r="AN1669" i="10"/>
  <c r="AM1669" i="10"/>
  <c r="AQ1668" i="10"/>
  <c r="AP1668" i="10"/>
  <c r="AO1668" i="10"/>
  <c r="AN1668" i="10"/>
  <c r="AM1668" i="10"/>
  <c r="AQ1667" i="10"/>
  <c r="AP1667" i="10"/>
  <c r="AO1667" i="10"/>
  <c r="AN1667" i="10"/>
  <c r="AM1667" i="10"/>
  <c r="AQ1666" i="10"/>
  <c r="AP1666" i="10"/>
  <c r="AO1666" i="10"/>
  <c r="AN1666" i="10"/>
  <c r="AM1666" i="10"/>
  <c r="AQ1665" i="10"/>
  <c r="AP1665" i="10"/>
  <c r="AO1665" i="10"/>
  <c r="AN1665" i="10"/>
  <c r="AM1665" i="10"/>
  <c r="AQ1664" i="10"/>
  <c r="AP1664" i="10"/>
  <c r="AO1664" i="10"/>
  <c r="AN1664" i="10"/>
  <c r="AM1664" i="10"/>
  <c r="AQ1663" i="10"/>
  <c r="AP1663" i="10"/>
  <c r="AO1663" i="10"/>
  <c r="AN1663" i="10"/>
  <c r="AM1663" i="10"/>
  <c r="AQ1662" i="10"/>
  <c r="AP1662" i="10"/>
  <c r="AO1662" i="10"/>
  <c r="AN1662" i="10"/>
  <c r="AM1662" i="10"/>
  <c r="AQ1661" i="10"/>
  <c r="AP1661" i="10"/>
  <c r="AO1661" i="10"/>
  <c r="AN1661" i="10"/>
  <c r="AM1661" i="10"/>
  <c r="AQ1660" i="10"/>
  <c r="AP1660" i="10"/>
  <c r="AO1660" i="10"/>
  <c r="AN1660" i="10"/>
  <c r="AM1660" i="10"/>
  <c r="AQ1659" i="10"/>
  <c r="AP1659" i="10"/>
  <c r="AO1659" i="10"/>
  <c r="AN1659" i="10"/>
  <c r="AM1659" i="10"/>
  <c r="AQ1658" i="10"/>
  <c r="AP1658" i="10"/>
  <c r="AO1658" i="10"/>
  <c r="AN1658" i="10"/>
  <c r="AM1658" i="10"/>
  <c r="AQ1657" i="10"/>
  <c r="AP1657" i="10"/>
  <c r="AO1657" i="10"/>
  <c r="AN1657" i="10"/>
  <c r="AM1657" i="10"/>
  <c r="AQ1656" i="10"/>
  <c r="AP1656" i="10"/>
  <c r="AO1656" i="10"/>
  <c r="AN1656" i="10"/>
  <c r="AM1656" i="10"/>
  <c r="AQ1655" i="10"/>
  <c r="AP1655" i="10"/>
  <c r="AO1655" i="10"/>
  <c r="AN1655" i="10"/>
  <c r="AM1655" i="10"/>
  <c r="AQ1654" i="10"/>
  <c r="AP1654" i="10"/>
  <c r="AO1654" i="10"/>
  <c r="AN1654" i="10"/>
  <c r="AM1654" i="10"/>
  <c r="AQ1653" i="10"/>
  <c r="AP1653" i="10"/>
  <c r="AO1653" i="10"/>
  <c r="AN1653" i="10"/>
  <c r="AM1653" i="10"/>
  <c r="AQ1652" i="10"/>
  <c r="AP1652" i="10"/>
  <c r="AO1652" i="10"/>
  <c r="AN1652" i="10"/>
  <c r="AM1652" i="10"/>
  <c r="AQ1651" i="10"/>
  <c r="AP1651" i="10"/>
  <c r="AO1651" i="10"/>
  <c r="AN1651" i="10"/>
  <c r="AM1651" i="10"/>
  <c r="AQ1650" i="10"/>
  <c r="AP1650" i="10"/>
  <c r="AO1650" i="10"/>
  <c r="AN1650" i="10"/>
  <c r="AM1650" i="10"/>
  <c r="AQ1649" i="10"/>
  <c r="AP1649" i="10"/>
  <c r="AO1649" i="10"/>
  <c r="AN1649" i="10"/>
  <c r="AM1649" i="10"/>
  <c r="AQ1648" i="10"/>
  <c r="AP1648" i="10"/>
  <c r="AO1648" i="10"/>
  <c r="AN1648" i="10"/>
  <c r="AM1648" i="10"/>
  <c r="AQ1647" i="10"/>
  <c r="AP1647" i="10"/>
  <c r="AO1647" i="10"/>
  <c r="AN1647" i="10"/>
  <c r="AM1647" i="10"/>
  <c r="AQ1646" i="10"/>
  <c r="AP1646" i="10"/>
  <c r="AO1646" i="10"/>
  <c r="AN1646" i="10"/>
  <c r="AM1646" i="10"/>
  <c r="AQ1645" i="10"/>
  <c r="AP1645" i="10"/>
  <c r="AO1645" i="10"/>
  <c r="AN1645" i="10"/>
  <c r="AM1645" i="10"/>
  <c r="AQ1644" i="10"/>
  <c r="AP1644" i="10"/>
  <c r="AO1644" i="10"/>
  <c r="AN1644" i="10"/>
  <c r="AM1644" i="10"/>
  <c r="AQ1643" i="10"/>
  <c r="AP1643" i="10"/>
  <c r="AO1643" i="10"/>
  <c r="AN1643" i="10"/>
  <c r="AM1643" i="10"/>
  <c r="AQ1642" i="10"/>
  <c r="AP1642" i="10"/>
  <c r="AO1642" i="10"/>
  <c r="AN1642" i="10"/>
  <c r="AM1642" i="10"/>
  <c r="AQ1641" i="10"/>
  <c r="AP1641" i="10"/>
  <c r="AO1641" i="10"/>
  <c r="AN1641" i="10"/>
  <c r="AM1641" i="10"/>
  <c r="AQ1640" i="10"/>
  <c r="AP1640" i="10"/>
  <c r="AO1640" i="10"/>
  <c r="AN1640" i="10"/>
  <c r="AM1640" i="10"/>
  <c r="AQ1639" i="10"/>
  <c r="AP1639" i="10"/>
  <c r="AO1639" i="10"/>
  <c r="AN1639" i="10"/>
  <c r="AM1639" i="10"/>
  <c r="AQ1638" i="10"/>
  <c r="AP1638" i="10"/>
  <c r="AO1638" i="10"/>
  <c r="AN1638" i="10"/>
  <c r="AM1638" i="10"/>
  <c r="AQ1637" i="10"/>
  <c r="AP1637" i="10"/>
  <c r="AO1637" i="10"/>
  <c r="AN1637" i="10"/>
  <c r="AM1637" i="10"/>
  <c r="AQ1636" i="10"/>
  <c r="AP1636" i="10"/>
  <c r="AO1636" i="10"/>
  <c r="AN1636" i="10"/>
  <c r="AM1636" i="10"/>
  <c r="AQ1635" i="10"/>
  <c r="AP1635" i="10"/>
  <c r="AO1635" i="10"/>
  <c r="AN1635" i="10"/>
  <c r="AM1635" i="10"/>
  <c r="AQ1634" i="10"/>
  <c r="AP1634" i="10"/>
  <c r="AO1634" i="10"/>
  <c r="AN1634" i="10"/>
  <c r="AM1634" i="10"/>
  <c r="AQ1633" i="10"/>
  <c r="AP1633" i="10"/>
  <c r="AO1633" i="10"/>
  <c r="AN1633" i="10"/>
  <c r="AM1633" i="10"/>
  <c r="AQ1632" i="10"/>
  <c r="AP1632" i="10"/>
  <c r="AO1632" i="10"/>
  <c r="AN1632" i="10"/>
  <c r="AM1632" i="10"/>
  <c r="AQ1631" i="10"/>
  <c r="AP1631" i="10"/>
  <c r="AO1631" i="10"/>
  <c r="AN1631" i="10"/>
  <c r="AM1631" i="10"/>
  <c r="AQ1630" i="10"/>
  <c r="AP1630" i="10"/>
  <c r="AO1630" i="10"/>
  <c r="AN1630" i="10"/>
  <c r="AM1630" i="10"/>
  <c r="AQ1629" i="10"/>
  <c r="AP1629" i="10"/>
  <c r="AO1629" i="10"/>
  <c r="AN1629" i="10"/>
  <c r="AM1629" i="10"/>
  <c r="AQ1628" i="10"/>
  <c r="AP1628" i="10"/>
  <c r="AO1628" i="10"/>
  <c r="AN1628" i="10"/>
  <c r="AM1628" i="10"/>
  <c r="AQ1627" i="10"/>
  <c r="AP1627" i="10"/>
  <c r="AO1627" i="10"/>
  <c r="AN1627" i="10"/>
  <c r="AM1627" i="10"/>
  <c r="AQ1626" i="10"/>
  <c r="AP1626" i="10"/>
  <c r="AO1626" i="10"/>
  <c r="AN1626" i="10"/>
  <c r="AM1626" i="10"/>
  <c r="AQ1625" i="10"/>
  <c r="AP1625" i="10"/>
  <c r="AO1625" i="10"/>
  <c r="AN1625" i="10"/>
  <c r="AM1625" i="10"/>
  <c r="AQ1624" i="10"/>
  <c r="AP1624" i="10"/>
  <c r="AO1624" i="10"/>
  <c r="AN1624" i="10"/>
  <c r="AM1624" i="10"/>
  <c r="AQ1623" i="10"/>
  <c r="AP1623" i="10"/>
  <c r="AO1623" i="10"/>
  <c r="AN1623" i="10"/>
  <c r="AM1623" i="10"/>
  <c r="AQ1622" i="10"/>
  <c r="AP1622" i="10"/>
  <c r="AO1622" i="10"/>
  <c r="AN1622" i="10"/>
  <c r="AM1622" i="10"/>
  <c r="AQ1621" i="10"/>
  <c r="AP1621" i="10"/>
  <c r="AO1621" i="10"/>
  <c r="AN1621" i="10"/>
  <c r="AM1621" i="10"/>
  <c r="AQ1620" i="10"/>
  <c r="AP1620" i="10"/>
  <c r="AO1620" i="10"/>
  <c r="AN1620" i="10"/>
  <c r="AM1620" i="10"/>
  <c r="AQ1619" i="10"/>
  <c r="AP1619" i="10"/>
  <c r="AO1619" i="10"/>
  <c r="AN1619" i="10"/>
  <c r="AM1619" i="10"/>
  <c r="AQ1618" i="10"/>
  <c r="AP1618" i="10"/>
  <c r="AO1618" i="10"/>
  <c r="AN1618" i="10"/>
  <c r="AM1618" i="10"/>
  <c r="AQ1617" i="10"/>
  <c r="AP1617" i="10"/>
  <c r="AO1617" i="10"/>
  <c r="AN1617" i="10"/>
  <c r="AM1617" i="10"/>
  <c r="AQ1616" i="10"/>
  <c r="AP1616" i="10"/>
  <c r="AO1616" i="10"/>
  <c r="AN1616" i="10"/>
  <c r="AM1616" i="10"/>
  <c r="AQ1615" i="10"/>
  <c r="AP1615" i="10"/>
  <c r="AO1615" i="10"/>
  <c r="AN1615" i="10"/>
  <c r="AM1615" i="10"/>
  <c r="AQ1614" i="10"/>
  <c r="AP1614" i="10"/>
  <c r="AO1614" i="10"/>
  <c r="AN1614" i="10"/>
  <c r="AM1614" i="10"/>
  <c r="AQ1613" i="10"/>
  <c r="AP1613" i="10"/>
  <c r="AO1613" i="10"/>
  <c r="AN1613" i="10"/>
  <c r="AM1613" i="10"/>
  <c r="AQ1612" i="10"/>
  <c r="AP1612" i="10"/>
  <c r="AO1612" i="10"/>
  <c r="AN1612" i="10"/>
  <c r="AM1612" i="10"/>
  <c r="AQ1611" i="10"/>
  <c r="AP1611" i="10"/>
  <c r="AO1611" i="10"/>
  <c r="AN1611" i="10"/>
  <c r="AM1611" i="10"/>
  <c r="AQ1610" i="10"/>
  <c r="AP1610" i="10"/>
  <c r="AO1610" i="10"/>
  <c r="AN1610" i="10"/>
  <c r="AM1610" i="10"/>
  <c r="AQ1609" i="10"/>
  <c r="AP1609" i="10"/>
  <c r="AO1609" i="10"/>
  <c r="AN1609" i="10"/>
  <c r="AM1609" i="10"/>
  <c r="AQ1608" i="10"/>
  <c r="AP1608" i="10"/>
  <c r="AO1608" i="10"/>
  <c r="AN1608" i="10"/>
  <c r="AM1608" i="10"/>
  <c r="AQ1607" i="10"/>
  <c r="AP1607" i="10"/>
  <c r="AO1607" i="10"/>
  <c r="AN1607" i="10"/>
  <c r="AM1607" i="10"/>
  <c r="AQ1606" i="10"/>
  <c r="AP1606" i="10"/>
  <c r="AO1606" i="10"/>
  <c r="AN1606" i="10"/>
  <c r="AM1606" i="10"/>
  <c r="AQ1605" i="10"/>
  <c r="AP1605" i="10"/>
  <c r="AO1605" i="10"/>
  <c r="AN1605" i="10"/>
  <c r="AM1605" i="10"/>
  <c r="AQ1604" i="10"/>
  <c r="AP1604" i="10"/>
  <c r="AO1604" i="10"/>
  <c r="AN1604" i="10"/>
  <c r="AM1604" i="10"/>
  <c r="AQ1603" i="10"/>
  <c r="AP1603" i="10"/>
  <c r="AO1603" i="10"/>
  <c r="AN1603" i="10"/>
  <c r="AM1603" i="10"/>
  <c r="AQ1602" i="10"/>
  <c r="AP1602" i="10"/>
  <c r="AO1602" i="10"/>
  <c r="AN1602" i="10"/>
  <c r="AM1602" i="10"/>
  <c r="AQ1601" i="10"/>
  <c r="AP1601" i="10"/>
  <c r="AO1601" i="10"/>
  <c r="AN1601" i="10"/>
  <c r="AM1601" i="10"/>
  <c r="AQ1600" i="10"/>
  <c r="AP1600" i="10"/>
  <c r="AO1600" i="10"/>
  <c r="AN1600" i="10"/>
  <c r="AM1600" i="10"/>
  <c r="AQ1599" i="10"/>
  <c r="AP1599" i="10"/>
  <c r="AO1599" i="10"/>
  <c r="AN1599" i="10"/>
  <c r="AM1599" i="10"/>
  <c r="AQ1598" i="10"/>
  <c r="AP1598" i="10"/>
  <c r="AO1598" i="10"/>
  <c r="AN1598" i="10"/>
  <c r="AM1598" i="10"/>
  <c r="AQ1597" i="10"/>
  <c r="AP1597" i="10"/>
  <c r="AO1597" i="10"/>
  <c r="AN1597" i="10"/>
  <c r="AM1597" i="10"/>
  <c r="AQ1596" i="10"/>
  <c r="AP1596" i="10"/>
  <c r="AO1596" i="10"/>
  <c r="AN1596" i="10"/>
  <c r="AM1596" i="10"/>
  <c r="AQ1595" i="10"/>
  <c r="AP1595" i="10"/>
  <c r="AO1595" i="10"/>
  <c r="AN1595" i="10"/>
  <c r="AM1595" i="10"/>
  <c r="AQ1594" i="10"/>
  <c r="AP1594" i="10"/>
  <c r="AO1594" i="10"/>
  <c r="AN1594" i="10"/>
  <c r="AM1594" i="10"/>
  <c r="AQ1593" i="10"/>
  <c r="AP1593" i="10"/>
  <c r="AO1593" i="10"/>
  <c r="AN1593" i="10"/>
  <c r="AM1593" i="10"/>
  <c r="AQ1592" i="10"/>
  <c r="AP1592" i="10"/>
  <c r="AO1592" i="10"/>
  <c r="AN1592" i="10"/>
  <c r="AM1592" i="10"/>
  <c r="AQ1591" i="10"/>
  <c r="AP1591" i="10"/>
  <c r="AO1591" i="10"/>
  <c r="AN1591" i="10"/>
  <c r="AM1591" i="10"/>
  <c r="AQ1590" i="10"/>
  <c r="AP1590" i="10"/>
  <c r="AO1590" i="10"/>
  <c r="AN1590" i="10"/>
  <c r="AM1590" i="10"/>
  <c r="AQ1589" i="10"/>
  <c r="AP1589" i="10"/>
  <c r="AO1589" i="10"/>
  <c r="AN1589" i="10"/>
  <c r="AM1589" i="10"/>
  <c r="AQ1588" i="10"/>
  <c r="AP1588" i="10"/>
  <c r="AO1588" i="10"/>
  <c r="AN1588" i="10"/>
  <c r="AM1588" i="10"/>
  <c r="AQ1587" i="10"/>
  <c r="AP1587" i="10"/>
  <c r="AO1587" i="10"/>
  <c r="AN1587" i="10"/>
  <c r="AM1587" i="10"/>
  <c r="AQ1586" i="10"/>
  <c r="AP1586" i="10"/>
  <c r="AO1586" i="10"/>
  <c r="AN1586" i="10"/>
  <c r="AM1586" i="10"/>
  <c r="AQ1585" i="10"/>
  <c r="AP1585" i="10"/>
  <c r="AO1585" i="10"/>
  <c r="AN1585" i="10"/>
  <c r="AM1585" i="10"/>
  <c r="AQ1584" i="10"/>
  <c r="AP1584" i="10"/>
  <c r="AO1584" i="10"/>
  <c r="AN1584" i="10"/>
  <c r="AM1584" i="10"/>
  <c r="AQ1583" i="10"/>
  <c r="AP1583" i="10"/>
  <c r="AO1583" i="10"/>
  <c r="AN1583" i="10"/>
  <c r="AM1583" i="10"/>
  <c r="AQ1582" i="10"/>
  <c r="AP1582" i="10"/>
  <c r="AO1582" i="10"/>
  <c r="AN1582" i="10"/>
  <c r="AM1582" i="10"/>
  <c r="AQ1581" i="10"/>
  <c r="AP1581" i="10"/>
  <c r="AO1581" i="10"/>
  <c r="AN1581" i="10"/>
  <c r="AM1581" i="10"/>
  <c r="AQ1580" i="10"/>
  <c r="AP1580" i="10"/>
  <c r="AO1580" i="10"/>
  <c r="AN1580" i="10"/>
  <c r="AM1580" i="10"/>
  <c r="AQ1579" i="10"/>
  <c r="AP1579" i="10"/>
  <c r="AO1579" i="10"/>
  <c r="AN1579" i="10"/>
  <c r="AM1579" i="10"/>
  <c r="AQ1578" i="10"/>
  <c r="AP1578" i="10"/>
  <c r="AO1578" i="10"/>
  <c r="AN1578" i="10"/>
  <c r="AM1578" i="10"/>
  <c r="AQ1577" i="10"/>
  <c r="AP1577" i="10"/>
  <c r="AO1577" i="10"/>
  <c r="AN1577" i="10"/>
  <c r="AM1577" i="10"/>
  <c r="AQ1576" i="10"/>
  <c r="AP1576" i="10"/>
  <c r="AO1576" i="10"/>
  <c r="AN1576" i="10"/>
  <c r="AM1576" i="10"/>
  <c r="AQ1575" i="10"/>
  <c r="AP1575" i="10"/>
  <c r="AO1575" i="10"/>
  <c r="AN1575" i="10"/>
  <c r="AM1575" i="10"/>
  <c r="AQ1574" i="10"/>
  <c r="AP1574" i="10"/>
  <c r="AO1574" i="10"/>
  <c r="AN1574" i="10"/>
  <c r="AM1574" i="10"/>
  <c r="AQ1573" i="10"/>
  <c r="AP1573" i="10"/>
  <c r="AO1573" i="10"/>
  <c r="AN1573" i="10"/>
  <c r="AM1573" i="10"/>
  <c r="AQ1572" i="10"/>
  <c r="AP1572" i="10"/>
  <c r="AO1572" i="10"/>
  <c r="AN1572" i="10"/>
  <c r="AM1572" i="10"/>
  <c r="AQ1571" i="10"/>
  <c r="AP1571" i="10"/>
  <c r="AO1571" i="10"/>
  <c r="AN1571" i="10"/>
  <c r="AM1571" i="10"/>
  <c r="AQ1570" i="10"/>
  <c r="AP1570" i="10"/>
  <c r="AO1570" i="10"/>
  <c r="AN1570" i="10"/>
  <c r="AM1570" i="10"/>
  <c r="AQ1569" i="10"/>
  <c r="AP1569" i="10"/>
  <c r="AO1569" i="10"/>
  <c r="AN1569" i="10"/>
  <c r="AM1569" i="10"/>
  <c r="AQ1568" i="10"/>
  <c r="AP1568" i="10"/>
  <c r="AO1568" i="10"/>
  <c r="AN1568" i="10"/>
  <c r="AM1568" i="10"/>
  <c r="AQ1567" i="10"/>
  <c r="AP1567" i="10"/>
  <c r="AO1567" i="10"/>
  <c r="AN1567" i="10"/>
  <c r="AM1567" i="10"/>
  <c r="AQ1566" i="10"/>
  <c r="AP1566" i="10"/>
  <c r="AO1566" i="10"/>
  <c r="AN1566" i="10"/>
  <c r="AM1566" i="10"/>
  <c r="AQ1565" i="10"/>
  <c r="AP1565" i="10"/>
  <c r="AO1565" i="10"/>
  <c r="AN1565" i="10"/>
  <c r="AM1565" i="10"/>
  <c r="AQ1564" i="10"/>
  <c r="AP1564" i="10"/>
  <c r="AO1564" i="10"/>
  <c r="AN1564" i="10"/>
  <c r="AM1564" i="10"/>
  <c r="AQ1563" i="10"/>
  <c r="AP1563" i="10"/>
  <c r="AO1563" i="10"/>
  <c r="AN1563" i="10"/>
  <c r="AM1563" i="10"/>
  <c r="AQ1562" i="10"/>
  <c r="AP1562" i="10"/>
  <c r="AO1562" i="10"/>
  <c r="AN1562" i="10"/>
  <c r="AM1562" i="10"/>
  <c r="AQ1561" i="10"/>
  <c r="AP1561" i="10"/>
  <c r="AO1561" i="10"/>
  <c r="AN1561" i="10"/>
  <c r="AM1561" i="10"/>
  <c r="AQ1560" i="10"/>
  <c r="AP1560" i="10"/>
  <c r="AO1560" i="10"/>
  <c r="AN1560" i="10"/>
  <c r="AM1560" i="10"/>
  <c r="AQ1559" i="10"/>
  <c r="AP1559" i="10"/>
  <c r="AO1559" i="10"/>
  <c r="AN1559" i="10"/>
  <c r="AM1559" i="10"/>
  <c r="AQ1558" i="10"/>
  <c r="AP1558" i="10"/>
  <c r="AO1558" i="10"/>
  <c r="AN1558" i="10"/>
  <c r="AM1558" i="10"/>
  <c r="AQ1557" i="10"/>
  <c r="AP1557" i="10"/>
  <c r="AO1557" i="10"/>
  <c r="AN1557" i="10"/>
  <c r="AM1557" i="10"/>
  <c r="AQ1556" i="10"/>
  <c r="AP1556" i="10"/>
  <c r="AO1556" i="10"/>
  <c r="AN1556" i="10"/>
  <c r="AM1556" i="10"/>
  <c r="AQ1555" i="10"/>
  <c r="AP1555" i="10"/>
  <c r="AO1555" i="10"/>
  <c r="AN1555" i="10"/>
  <c r="AM1555" i="10"/>
  <c r="AQ1554" i="10"/>
  <c r="AP1554" i="10"/>
  <c r="AO1554" i="10"/>
  <c r="AN1554" i="10"/>
  <c r="AM1554" i="10"/>
  <c r="AQ1553" i="10"/>
  <c r="AP1553" i="10"/>
  <c r="AO1553" i="10"/>
  <c r="AN1553" i="10"/>
  <c r="AM1553" i="10"/>
  <c r="AQ1552" i="10"/>
  <c r="AP1552" i="10"/>
  <c r="AO1552" i="10"/>
  <c r="AN1552" i="10"/>
  <c r="AM1552" i="10"/>
  <c r="AQ1551" i="10"/>
  <c r="AP1551" i="10"/>
  <c r="AO1551" i="10"/>
  <c r="AN1551" i="10"/>
  <c r="AM1551" i="10"/>
  <c r="AQ1550" i="10"/>
  <c r="AP1550" i="10"/>
  <c r="AO1550" i="10"/>
  <c r="AN1550" i="10"/>
  <c r="AM1550" i="10"/>
  <c r="AQ1549" i="10"/>
  <c r="AP1549" i="10"/>
  <c r="AO1549" i="10"/>
  <c r="AN1549" i="10"/>
  <c r="AM1549" i="10"/>
  <c r="AQ1548" i="10"/>
  <c r="AP1548" i="10"/>
  <c r="AO1548" i="10"/>
  <c r="AN1548" i="10"/>
  <c r="AM1548" i="10"/>
  <c r="AQ1547" i="10"/>
  <c r="AP1547" i="10"/>
  <c r="AO1547" i="10"/>
  <c r="AN1547" i="10"/>
  <c r="AM1547" i="10"/>
  <c r="AQ1546" i="10"/>
  <c r="AP1546" i="10"/>
  <c r="AO1546" i="10"/>
  <c r="AN1546" i="10"/>
  <c r="AM1546" i="10"/>
  <c r="AQ1545" i="10"/>
  <c r="AP1545" i="10"/>
  <c r="AO1545" i="10"/>
  <c r="AN1545" i="10"/>
  <c r="AM1545" i="10"/>
  <c r="AQ1544" i="10"/>
  <c r="AP1544" i="10"/>
  <c r="AO1544" i="10"/>
  <c r="AN1544" i="10"/>
  <c r="AM1544" i="10"/>
  <c r="AQ1543" i="10"/>
  <c r="AP1543" i="10"/>
  <c r="AO1543" i="10"/>
  <c r="AN1543" i="10"/>
  <c r="AM1543" i="10"/>
  <c r="AQ1542" i="10"/>
  <c r="AP1542" i="10"/>
  <c r="AO1542" i="10"/>
  <c r="AN1542" i="10"/>
  <c r="AM1542" i="10"/>
  <c r="AQ1541" i="10"/>
  <c r="AP1541" i="10"/>
  <c r="AO1541" i="10"/>
  <c r="AN1541" i="10"/>
  <c r="AM1541" i="10"/>
  <c r="AQ1540" i="10"/>
  <c r="AP1540" i="10"/>
  <c r="AO1540" i="10"/>
  <c r="AN1540" i="10"/>
  <c r="AM1540" i="10"/>
  <c r="AQ1539" i="10"/>
  <c r="AP1539" i="10"/>
  <c r="AO1539" i="10"/>
  <c r="AN1539" i="10"/>
  <c r="AM1539" i="10"/>
  <c r="AQ1538" i="10"/>
  <c r="AP1538" i="10"/>
  <c r="AO1538" i="10"/>
  <c r="AN1538" i="10"/>
  <c r="AM1538" i="10"/>
  <c r="AQ1537" i="10"/>
  <c r="AP1537" i="10"/>
  <c r="AO1537" i="10"/>
  <c r="AN1537" i="10"/>
  <c r="AM1537" i="10"/>
  <c r="AQ1536" i="10"/>
  <c r="AP1536" i="10"/>
  <c r="AO1536" i="10"/>
  <c r="AN1536" i="10"/>
  <c r="AM1536" i="10"/>
  <c r="AQ1535" i="10"/>
  <c r="AP1535" i="10"/>
  <c r="AO1535" i="10"/>
  <c r="AN1535" i="10"/>
  <c r="AM1535" i="10"/>
  <c r="AQ1534" i="10"/>
  <c r="AP1534" i="10"/>
  <c r="AO1534" i="10"/>
  <c r="AN1534" i="10"/>
  <c r="AM1534" i="10"/>
  <c r="AQ1533" i="10"/>
  <c r="AP1533" i="10"/>
  <c r="AO1533" i="10"/>
  <c r="AN1533" i="10"/>
  <c r="AM1533" i="10"/>
  <c r="AQ1532" i="10"/>
  <c r="AP1532" i="10"/>
  <c r="AO1532" i="10"/>
  <c r="AN1532" i="10"/>
  <c r="AM1532" i="10"/>
  <c r="AQ1531" i="10"/>
  <c r="AP1531" i="10"/>
  <c r="AO1531" i="10"/>
  <c r="AN1531" i="10"/>
  <c r="AM1531" i="10"/>
  <c r="AQ1530" i="10"/>
  <c r="AP1530" i="10"/>
  <c r="AO1530" i="10"/>
  <c r="AN1530" i="10"/>
  <c r="AM1530" i="10"/>
  <c r="AQ1529" i="10"/>
  <c r="AP1529" i="10"/>
  <c r="AO1529" i="10"/>
  <c r="AN1529" i="10"/>
  <c r="AM1529" i="10"/>
  <c r="AQ1528" i="10"/>
  <c r="AP1528" i="10"/>
  <c r="AO1528" i="10"/>
  <c r="AN1528" i="10"/>
  <c r="AM1528" i="10"/>
  <c r="AQ1527" i="10"/>
  <c r="AP1527" i="10"/>
  <c r="AO1527" i="10"/>
  <c r="AN1527" i="10"/>
  <c r="AM1527" i="10"/>
  <c r="AQ1526" i="10"/>
  <c r="AP1526" i="10"/>
  <c r="AO1526" i="10"/>
  <c r="AN1526" i="10"/>
  <c r="AM1526" i="10"/>
  <c r="AQ1525" i="10"/>
  <c r="AP1525" i="10"/>
  <c r="AO1525" i="10"/>
  <c r="AN1525" i="10"/>
  <c r="AM1525" i="10"/>
  <c r="AQ1524" i="10"/>
  <c r="AP1524" i="10"/>
  <c r="AO1524" i="10"/>
  <c r="AN1524" i="10"/>
  <c r="AM1524" i="10"/>
  <c r="AQ1523" i="10"/>
  <c r="AP1523" i="10"/>
  <c r="AO1523" i="10"/>
  <c r="AN1523" i="10"/>
  <c r="AM1523" i="10"/>
  <c r="AQ1522" i="10"/>
  <c r="AP1522" i="10"/>
  <c r="AO1522" i="10"/>
  <c r="AN1522" i="10"/>
  <c r="AM1522" i="10"/>
  <c r="AQ1521" i="10"/>
  <c r="AP1521" i="10"/>
  <c r="AO1521" i="10"/>
  <c r="AN1521" i="10"/>
  <c r="AM1521" i="10"/>
  <c r="AQ1520" i="10"/>
  <c r="AP1520" i="10"/>
  <c r="AO1520" i="10"/>
  <c r="AN1520" i="10"/>
  <c r="AM1520" i="10"/>
  <c r="AQ1519" i="10"/>
  <c r="AP1519" i="10"/>
  <c r="AO1519" i="10"/>
  <c r="AN1519" i="10"/>
  <c r="AM1519" i="10"/>
  <c r="AQ1518" i="10"/>
  <c r="AP1518" i="10"/>
  <c r="AO1518" i="10"/>
  <c r="AN1518" i="10"/>
  <c r="AM1518" i="10"/>
  <c r="AQ1517" i="10"/>
  <c r="AP1517" i="10"/>
  <c r="AO1517" i="10"/>
  <c r="AN1517" i="10"/>
  <c r="AM1517" i="10"/>
  <c r="AQ1516" i="10"/>
  <c r="AP1516" i="10"/>
  <c r="AO1516" i="10"/>
  <c r="AN1516" i="10"/>
  <c r="AM1516" i="10"/>
  <c r="AQ1515" i="10"/>
  <c r="AP1515" i="10"/>
  <c r="AO1515" i="10"/>
  <c r="AN1515" i="10"/>
  <c r="AM1515" i="10"/>
  <c r="AQ1514" i="10"/>
  <c r="AP1514" i="10"/>
  <c r="AO1514" i="10"/>
  <c r="AN1514" i="10"/>
  <c r="AM1514" i="10"/>
  <c r="AQ1513" i="10"/>
  <c r="AP1513" i="10"/>
  <c r="AO1513" i="10"/>
  <c r="AN1513" i="10"/>
  <c r="AM1513" i="10"/>
  <c r="AQ1512" i="10"/>
  <c r="AP1512" i="10"/>
  <c r="AO1512" i="10"/>
  <c r="AN1512" i="10"/>
  <c r="AM1512" i="10"/>
  <c r="AQ1511" i="10"/>
  <c r="AP1511" i="10"/>
  <c r="AO1511" i="10"/>
  <c r="AN1511" i="10"/>
  <c r="AM1511" i="10"/>
  <c r="AQ1510" i="10"/>
  <c r="AP1510" i="10"/>
  <c r="AO1510" i="10"/>
  <c r="AN1510" i="10"/>
  <c r="AM1510" i="10"/>
  <c r="AQ1509" i="10"/>
  <c r="AP1509" i="10"/>
  <c r="AO1509" i="10"/>
  <c r="AN1509" i="10"/>
  <c r="AM1509" i="10"/>
  <c r="AQ1508" i="10"/>
  <c r="AP1508" i="10"/>
  <c r="AO1508" i="10"/>
  <c r="AN1508" i="10"/>
  <c r="AM1508" i="10"/>
  <c r="AQ1507" i="10"/>
  <c r="AP1507" i="10"/>
  <c r="AO1507" i="10"/>
  <c r="AN1507" i="10"/>
  <c r="AM1507" i="10"/>
  <c r="AQ1506" i="10"/>
  <c r="AP1506" i="10"/>
  <c r="AO1506" i="10"/>
  <c r="AN1506" i="10"/>
  <c r="AM1506" i="10"/>
  <c r="AQ1505" i="10"/>
  <c r="AP1505" i="10"/>
  <c r="AO1505" i="10"/>
  <c r="AN1505" i="10"/>
  <c r="AM1505" i="10"/>
  <c r="AQ1504" i="10"/>
  <c r="AP1504" i="10"/>
  <c r="AO1504" i="10"/>
  <c r="AN1504" i="10"/>
  <c r="AM1504" i="10"/>
  <c r="AQ1503" i="10"/>
  <c r="AP1503" i="10"/>
  <c r="AO1503" i="10"/>
  <c r="AN1503" i="10"/>
  <c r="AM1503" i="10"/>
  <c r="AQ1502" i="10"/>
  <c r="AP1502" i="10"/>
  <c r="AO1502" i="10"/>
  <c r="AN1502" i="10"/>
  <c r="AM1502" i="10"/>
  <c r="AQ1501" i="10"/>
  <c r="AP1501" i="10"/>
  <c r="AO1501" i="10"/>
  <c r="AN1501" i="10"/>
  <c r="AM1501" i="10"/>
  <c r="AQ1500" i="10"/>
  <c r="AP1500" i="10"/>
  <c r="AO1500" i="10"/>
  <c r="AN1500" i="10"/>
  <c r="AM1500" i="10"/>
  <c r="AQ1499" i="10"/>
  <c r="AP1499" i="10"/>
  <c r="AO1499" i="10"/>
  <c r="AN1499" i="10"/>
  <c r="AM1499" i="10"/>
  <c r="AQ1498" i="10"/>
  <c r="AP1498" i="10"/>
  <c r="AO1498" i="10"/>
  <c r="AN1498" i="10"/>
  <c r="AM1498" i="10"/>
  <c r="AQ1497" i="10"/>
  <c r="AP1497" i="10"/>
  <c r="AO1497" i="10"/>
  <c r="AN1497" i="10"/>
  <c r="AM1497" i="10"/>
  <c r="AQ1496" i="10"/>
  <c r="AP1496" i="10"/>
  <c r="AO1496" i="10"/>
  <c r="AN1496" i="10"/>
  <c r="AM1496" i="10"/>
  <c r="AQ1495" i="10"/>
  <c r="AP1495" i="10"/>
  <c r="AO1495" i="10"/>
  <c r="AN1495" i="10"/>
  <c r="AM1495" i="10"/>
  <c r="AQ1494" i="10"/>
  <c r="AP1494" i="10"/>
  <c r="AO1494" i="10"/>
  <c r="AN1494" i="10"/>
  <c r="AM1494" i="10"/>
  <c r="AQ1493" i="10"/>
  <c r="AP1493" i="10"/>
  <c r="AO1493" i="10"/>
  <c r="AN1493" i="10"/>
  <c r="AM1493" i="10"/>
  <c r="AQ1492" i="10"/>
  <c r="AP1492" i="10"/>
  <c r="AO1492" i="10"/>
  <c r="AN1492" i="10"/>
  <c r="AM1492" i="10"/>
  <c r="AQ1491" i="10"/>
  <c r="AP1491" i="10"/>
  <c r="AO1491" i="10"/>
  <c r="AN1491" i="10"/>
  <c r="AM1491" i="10"/>
  <c r="AQ1490" i="10"/>
  <c r="AP1490" i="10"/>
  <c r="AO1490" i="10"/>
  <c r="AN1490" i="10"/>
  <c r="AM1490" i="10"/>
  <c r="AQ1489" i="10"/>
  <c r="AP1489" i="10"/>
  <c r="AO1489" i="10"/>
  <c r="AN1489" i="10"/>
  <c r="AM1489" i="10"/>
  <c r="AQ1488" i="10"/>
  <c r="AP1488" i="10"/>
  <c r="AO1488" i="10"/>
  <c r="AN1488" i="10"/>
  <c r="AM1488" i="10"/>
  <c r="AQ1487" i="10"/>
  <c r="AP1487" i="10"/>
  <c r="AO1487" i="10"/>
  <c r="AN1487" i="10"/>
  <c r="AM1487" i="10"/>
  <c r="AQ1486" i="10"/>
  <c r="AP1486" i="10"/>
  <c r="AO1486" i="10"/>
  <c r="AN1486" i="10"/>
  <c r="AM1486" i="10"/>
  <c r="AQ1485" i="10"/>
  <c r="AP1485" i="10"/>
  <c r="AO1485" i="10"/>
  <c r="AN1485" i="10"/>
  <c r="AM1485" i="10"/>
  <c r="AQ1484" i="10"/>
  <c r="AP1484" i="10"/>
  <c r="AO1484" i="10"/>
  <c r="AN1484" i="10"/>
  <c r="AM1484" i="10"/>
  <c r="AQ1483" i="10"/>
  <c r="AP1483" i="10"/>
  <c r="AO1483" i="10"/>
  <c r="AN1483" i="10"/>
  <c r="AM1483" i="10"/>
  <c r="AQ1482" i="10"/>
  <c r="AP1482" i="10"/>
  <c r="AO1482" i="10"/>
  <c r="AN1482" i="10"/>
  <c r="AM1482" i="10"/>
  <c r="AQ1481" i="10"/>
  <c r="AP1481" i="10"/>
  <c r="AO1481" i="10"/>
  <c r="AN1481" i="10"/>
  <c r="AM1481" i="10"/>
  <c r="AQ1480" i="10"/>
  <c r="AP1480" i="10"/>
  <c r="AO1480" i="10"/>
  <c r="AN1480" i="10"/>
  <c r="AM1480" i="10"/>
  <c r="AQ1479" i="10"/>
  <c r="AP1479" i="10"/>
  <c r="AO1479" i="10"/>
  <c r="AN1479" i="10"/>
  <c r="AM1479" i="10"/>
  <c r="AQ1478" i="10"/>
  <c r="AP1478" i="10"/>
  <c r="AO1478" i="10"/>
  <c r="AN1478" i="10"/>
  <c r="AM1478" i="10"/>
  <c r="AQ1477" i="10"/>
  <c r="AP1477" i="10"/>
  <c r="AO1477" i="10"/>
  <c r="AN1477" i="10"/>
  <c r="AM1477" i="10"/>
  <c r="AQ1476" i="10"/>
  <c r="AP1476" i="10"/>
  <c r="AO1476" i="10"/>
  <c r="AN1476" i="10"/>
  <c r="AM1476" i="10"/>
  <c r="AQ1475" i="10"/>
  <c r="AP1475" i="10"/>
  <c r="AO1475" i="10"/>
  <c r="AN1475" i="10"/>
  <c r="AM1475" i="10"/>
  <c r="AQ1474" i="10"/>
  <c r="AP1474" i="10"/>
  <c r="AO1474" i="10"/>
  <c r="AN1474" i="10"/>
  <c r="AM1474" i="10"/>
  <c r="AQ1473" i="10"/>
  <c r="AP1473" i="10"/>
  <c r="AO1473" i="10"/>
  <c r="AN1473" i="10"/>
  <c r="AM1473" i="10"/>
  <c r="AQ1472" i="10"/>
  <c r="AP1472" i="10"/>
  <c r="AO1472" i="10"/>
  <c r="AN1472" i="10"/>
  <c r="AM1472" i="10"/>
  <c r="AQ1471" i="10"/>
  <c r="AP1471" i="10"/>
  <c r="AO1471" i="10"/>
  <c r="AN1471" i="10"/>
  <c r="AM1471" i="10"/>
  <c r="AQ1470" i="10"/>
  <c r="AP1470" i="10"/>
  <c r="AO1470" i="10"/>
  <c r="AN1470" i="10"/>
  <c r="AM1470" i="10"/>
  <c r="AQ1469" i="10"/>
  <c r="AP1469" i="10"/>
  <c r="AO1469" i="10"/>
  <c r="AN1469" i="10"/>
  <c r="AM1469" i="10"/>
  <c r="AQ1468" i="10"/>
  <c r="AP1468" i="10"/>
  <c r="AO1468" i="10"/>
  <c r="AN1468" i="10"/>
  <c r="AM1468" i="10"/>
  <c r="AQ1467" i="10"/>
  <c r="AP1467" i="10"/>
  <c r="AO1467" i="10"/>
  <c r="AN1467" i="10"/>
  <c r="AM1467" i="10"/>
  <c r="AQ1466" i="10"/>
  <c r="AP1466" i="10"/>
  <c r="AO1466" i="10"/>
  <c r="AN1466" i="10"/>
  <c r="AM1466" i="10"/>
  <c r="AQ1465" i="10"/>
  <c r="AP1465" i="10"/>
  <c r="AO1465" i="10"/>
  <c r="AN1465" i="10"/>
  <c r="AM1465" i="10"/>
  <c r="AQ1464" i="10"/>
  <c r="AP1464" i="10"/>
  <c r="AO1464" i="10"/>
  <c r="AN1464" i="10"/>
  <c r="AM1464" i="10"/>
  <c r="AQ1463" i="10"/>
  <c r="AP1463" i="10"/>
  <c r="AO1463" i="10"/>
  <c r="AN1463" i="10"/>
  <c r="AM1463" i="10"/>
  <c r="AQ1462" i="10"/>
  <c r="AP1462" i="10"/>
  <c r="AO1462" i="10"/>
  <c r="AN1462" i="10"/>
  <c r="AM1462" i="10"/>
  <c r="AQ1461" i="10"/>
  <c r="AP1461" i="10"/>
  <c r="AO1461" i="10"/>
  <c r="AN1461" i="10"/>
  <c r="AM1461" i="10"/>
  <c r="AQ1460" i="10"/>
  <c r="AP1460" i="10"/>
  <c r="AO1460" i="10"/>
  <c r="AN1460" i="10"/>
  <c r="AM1460" i="10"/>
  <c r="AQ1459" i="10"/>
  <c r="AP1459" i="10"/>
  <c r="AO1459" i="10"/>
  <c r="AN1459" i="10"/>
  <c r="AM1459" i="10"/>
  <c r="AQ1458" i="10"/>
  <c r="AP1458" i="10"/>
  <c r="AO1458" i="10"/>
  <c r="AN1458" i="10"/>
  <c r="AM1458" i="10"/>
  <c r="AQ1457" i="10"/>
  <c r="AP1457" i="10"/>
  <c r="AO1457" i="10"/>
  <c r="AN1457" i="10"/>
  <c r="AM1457" i="10"/>
  <c r="AQ1456" i="10"/>
  <c r="AP1456" i="10"/>
  <c r="AO1456" i="10"/>
  <c r="AN1456" i="10"/>
  <c r="AM1456" i="10"/>
  <c r="AQ1455" i="10"/>
  <c r="AP1455" i="10"/>
  <c r="AO1455" i="10"/>
  <c r="AN1455" i="10"/>
  <c r="AM1455" i="10"/>
  <c r="AQ1454" i="10"/>
  <c r="AP1454" i="10"/>
  <c r="AO1454" i="10"/>
  <c r="AN1454" i="10"/>
  <c r="AM1454" i="10"/>
  <c r="AQ1453" i="10"/>
  <c r="AP1453" i="10"/>
  <c r="AO1453" i="10"/>
  <c r="AN1453" i="10"/>
  <c r="AM1453" i="10"/>
  <c r="AQ1452" i="10"/>
  <c r="AP1452" i="10"/>
  <c r="AO1452" i="10"/>
  <c r="AN1452" i="10"/>
  <c r="AM1452" i="10"/>
  <c r="AQ1451" i="10"/>
  <c r="AP1451" i="10"/>
  <c r="AO1451" i="10"/>
  <c r="AN1451" i="10"/>
  <c r="AM1451" i="10"/>
  <c r="AQ1450" i="10"/>
  <c r="AP1450" i="10"/>
  <c r="AO1450" i="10"/>
  <c r="AN1450" i="10"/>
  <c r="AM1450" i="10"/>
  <c r="AQ1449" i="10"/>
  <c r="AP1449" i="10"/>
  <c r="AO1449" i="10"/>
  <c r="AN1449" i="10"/>
  <c r="AM1449" i="10"/>
  <c r="AQ1448" i="10"/>
  <c r="AP1448" i="10"/>
  <c r="AO1448" i="10"/>
  <c r="AN1448" i="10"/>
  <c r="AM1448" i="10"/>
  <c r="AQ1447" i="10"/>
  <c r="AP1447" i="10"/>
  <c r="AO1447" i="10"/>
  <c r="AN1447" i="10"/>
  <c r="AM1447" i="10"/>
  <c r="AQ1446" i="10"/>
  <c r="AP1446" i="10"/>
  <c r="AO1446" i="10"/>
  <c r="AN1446" i="10"/>
  <c r="AM1446" i="10"/>
  <c r="AQ1445" i="10"/>
  <c r="AP1445" i="10"/>
  <c r="AO1445" i="10"/>
  <c r="AN1445" i="10"/>
  <c r="AM1445" i="10"/>
  <c r="AQ1444" i="10"/>
  <c r="AP1444" i="10"/>
  <c r="AO1444" i="10"/>
  <c r="AN1444" i="10"/>
  <c r="AM1444" i="10"/>
  <c r="AQ1443" i="10"/>
  <c r="AP1443" i="10"/>
  <c r="AO1443" i="10"/>
  <c r="AN1443" i="10"/>
  <c r="AM1443" i="10"/>
  <c r="AQ1442" i="10"/>
  <c r="AP1442" i="10"/>
  <c r="AO1442" i="10"/>
  <c r="AN1442" i="10"/>
  <c r="AM1442" i="10"/>
  <c r="AQ1441" i="10"/>
  <c r="AP1441" i="10"/>
  <c r="AO1441" i="10"/>
  <c r="AN1441" i="10"/>
  <c r="AM1441" i="10"/>
  <c r="AQ1440" i="10"/>
  <c r="AP1440" i="10"/>
  <c r="AO1440" i="10"/>
  <c r="AN1440" i="10"/>
  <c r="AM1440" i="10"/>
  <c r="AQ1439" i="10"/>
  <c r="AP1439" i="10"/>
  <c r="AO1439" i="10"/>
  <c r="AN1439" i="10"/>
  <c r="AM1439" i="10"/>
  <c r="AQ1438" i="10"/>
  <c r="AP1438" i="10"/>
  <c r="AO1438" i="10"/>
  <c r="AN1438" i="10"/>
  <c r="AM1438" i="10"/>
  <c r="AQ1437" i="10"/>
  <c r="AP1437" i="10"/>
  <c r="AO1437" i="10"/>
  <c r="AN1437" i="10"/>
  <c r="AM1437" i="10"/>
  <c r="AQ1436" i="10"/>
  <c r="AP1436" i="10"/>
  <c r="AO1436" i="10"/>
  <c r="AN1436" i="10"/>
  <c r="AM1436" i="10"/>
  <c r="AQ1435" i="10"/>
  <c r="AP1435" i="10"/>
  <c r="AO1435" i="10"/>
  <c r="AN1435" i="10"/>
  <c r="AM1435" i="10"/>
  <c r="AQ1434" i="10"/>
  <c r="AP1434" i="10"/>
  <c r="AO1434" i="10"/>
  <c r="AN1434" i="10"/>
  <c r="AM1434" i="10"/>
  <c r="AQ1433" i="10"/>
  <c r="AP1433" i="10"/>
  <c r="AO1433" i="10"/>
  <c r="AN1433" i="10"/>
  <c r="AM1433" i="10"/>
  <c r="AQ1432" i="10"/>
  <c r="AP1432" i="10"/>
  <c r="AO1432" i="10"/>
  <c r="AN1432" i="10"/>
  <c r="AM1432" i="10"/>
  <c r="AQ1431" i="10"/>
  <c r="AP1431" i="10"/>
  <c r="AO1431" i="10"/>
  <c r="AN1431" i="10"/>
  <c r="AM1431" i="10"/>
  <c r="AQ1430" i="10"/>
  <c r="AP1430" i="10"/>
  <c r="AO1430" i="10"/>
  <c r="AN1430" i="10"/>
  <c r="AM1430" i="10"/>
  <c r="AQ1429" i="10"/>
  <c r="AP1429" i="10"/>
  <c r="AO1429" i="10"/>
  <c r="AN1429" i="10"/>
  <c r="AM1429" i="10"/>
  <c r="AQ1428" i="10"/>
  <c r="AP1428" i="10"/>
  <c r="AO1428" i="10"/>
  <c r="AN1428" i="10"/>
  <c r="AM1428" i="10"/>
  <c r="AQ1427" i="10"/>
  <c r="AP1427" i="10"/>
  <c r="AO1427" i="10"/>
  <c r="AN1427" i="10"/>
  <c r="AM1427" i="10"/>
  <c r="AQ1426" i="10"/>
  <c r="AP1426" i="10"/>
  <c r="AO1426" i="10"/>
  <c r="AN1426" i="10"/>
  <c r="AM1426" i="10"/>
  <c r="AQ1425" i="10"/>
  <c r="AP1425" i="10"/>
  <c r="AO1425" i="10"/>
  <c r="AN1425" i="10"/>
  <c r="AM1425" i="10"/>
  <c r="AQ1424" i="10"/>
  <c r="AP1424" i="10"/>
  <c r="AO1424" i="10"/>
  <c r="AN1424" i="10"/>
  <c r="AM1424" i="10"/>
  <c r="AQ1423" i="10"/>
  <c r="AP1423" i="10"/>
  <c r="AO1423" i="10"/>
  <c r="AN1423" i="10"/>
  <c r="AM1423" i="10"/>
  <c r="AQ1422" i="10"/>
  <c r="AP1422" i="10"/>
  <c r="AO1422" i="10"/>
  <c r="AN1422" i="10"/>
  <c r="AM1422" i="10"/>
  <c r="AQ1421" i="10"/>
  <c r="AP1421" i="10"/>
  <c r="AO1421" i="10"/>
  <c r="AN1421" i="10"/>
  <c r="AM1421" i="10"/>
  <c r="AQ1420" i="10"/>
  <c r="AP1420" i="10"/>
  <c r="AO1420" i="10"/>
  <c r="AN1420" i="10"/>
  <c r="AM1420" i="10"/>
  <c r="AQ1419" i="10"/>
  <c r="AP1419" i="10"/>
  <c r="AO1419" i="10"/>
  <c r="AN1419" i="10"/>
  <c r="AM1419" i="10"/>
  <c r="AQ1418" i="10"/>
  <c r="AP1418" i="10"/>
  <c r="AO1418" i="10"/>
  <c r="AN1418" i="10"/>
  <c r="AM1418" i="10"/>
  <c r="AQ1417" i="10"/>
  <c r="AP1417" i="10"/>
  <c r="AO1417" i="10"/>
  <c r="AN1417" i="10"/>
  <c r="AM1417" i="10"/>
  <c r="AQ1416" i="10"/>
  <c r="AP1416" i="10"/>
  <c r="AO1416" i="10"/>
  <c r="AN1416" i="10"/>
  <c r="AM1416" i="10"/>
  <c r="AQ1415" i="10"/>
  <c r="AP1415" i="10"/>
  <c r="AO1415" i="10"/>
  <c r="AN1415" i="10"/>
  <c r="AM1415" i="10"/>
  <c r="AQ1414" i="10"/>
  <c r="AP1414" i="10"/>
  <c r="AO1414" i="10"/>
  <c r="AN1414" i="10"/>
  <c r="AM1414" i="10"/>
  <c r="AQ1413" i="10"/>
  <c r="AP1413" i="10"/>
  <c r="AO1413" i="10"/>
  <c r="AN1413" i="10"/>
  <c r="AM1413" i="10"/>
  <c r="AQ1412" i="10"/>
  <c r="AP1412" i="10"/>
  <c r="AO1412" i="10"/>
  <c r="AN1412" i="10"/>
  <c r="AM1412" i="10"/>
  <c r="AQ1411" i="10"/>
  <c r="AP1411" i="10"/>
  <c r="AO1411" i="10"/>
  <c r="AN1411" i="10"/>
  <c r="AM1411" i="10"/>
  <c r="AQ1410" i="10"/>
  <c r="AP1410" i="10"/>
  <c r="AO1410" i="10"/>
  <c r="AN1410" i="10"/>
  <c r="AM1410" i="10"/>
  <c r="AQ1409" i="10"/>
  <c r="AP1409" i="10"/>
  <c r="AO1409" i="10"/>
  <c r="AN1409" i="10"/>
  <c r="AM1409" i="10"/>
  <c r="AQ1408" i="10"/>
  <c r="AP1408" i="10"/>
  <c r="AO1408" i="10"/>
  <c r="AN1408" i="10"/>
  <c r="AM1408" i="10"/>
  <c r="AQ1407" i="10"/>
  <c r="AP1407" i="10"/>
  <c r="AO1407" i="10"/>
  <c r="AN1407" i="10"/>
  <c r="AM1407" i="10"/>
  <c r="AQ1406" i="10"/>
  <c r="AP1406" i="10"/>
  <c r="AO1406" i="10"/>
  <c r="AN1406" i="10"/>
  <c r="AM1406" i="10"/>
  <c r="AQ1405" i="10"/>
  <c r="AP1405" i="10"/>
  <c r="AO1405" i="10"/>
  <c r="AN1405" i="10"/>
  <c r="AM1405" i="10"/>
  <c r="AQ1404" i="10"/>
  <c r="AP1404" i="10"/>
  <c r="AO1404" i="10"/>
  <c r="AN1404" i="10"/>
  <c r="AM1404" i="10"/>
  <c r="AQ1403" i="10"/>
  <c r="AP1403" i="10"/>
  <c r="AO1403" i="10"/>
  <c r="AN1403" i="10"/>
  <c r="AM1403" i="10"/>
  <c r="AQ1402" i="10"/>
  <c r="AP1402" i="10"/>
  <c r="AO1402" i="10"/>
  <c r="AN1402" i="10"/>
  <c r="AM1402" i="10"/>
  <c r="AQ1401" i="10"/>
  <c r="AP1401" i="10"/>
  <c r="AO1401" i="10"/>
  <c r="AN1401" i="10"/>
  <c r="AM1401" i="10"/>
  <c r="AQ1400" i="10"/>
  <c r="AP1400" i="10"/>
  <c r="AO1400" i="10"/>
  <c r="AN1400" i="10"/>
  <c r="AM1400" i="10"/>
  <c r="AQ1399" i="10"/>
  <c r="AP1399" i="10"/>
  <c r="AO1399" i="10"/>
  <c r="AN1399" i="10"/>
  <c r="AM1399" i="10"/>
  <c r="AQ1398" i="10"/>
  <c r="AP1398" i="10"/>
  <c r="AO1398" i="10"/>
  <c r="AN1398" i="10"/>
  <c r="AM1398" i="10"/>
  <c r="AQ1397" i="10"/>
  <c r="AP1397" i="10"/>
  <c r="AO1397" i="10"/>
  <c r="AN1397" i="10"/>
  <c r="AM1397" i="10"/>
  <c r="AQ1396" i="10"/>
  <c r="AP1396" i="10"/>
  <c r="AO1396" i="10"/>
  <c r="AN1396" i="10"/>
  <c r="AM1396" i="10"/>
  <c r="AQ1395" i="10"/>
  <c r="AP1395" i="10"/>
  <c r="AO1395" i="10"/>
  <c r="AN1395" i="10"/>
  <c r="AM1395" i="10"/>
  <c r="AQ1394" i="10"/>
  <c r="AP1394" i="10"/>
  <c r="AO1394" i="10"/>
  <c r="AN1394" i="10"/>
  <c r="AM1394" i="10"/>
  <c r="AQ1393" i="10"/>
  <c r="AP1393" i="10"/>
  <c r="AO1393" i="10"/>
  <c r="AN1393" i="10"/>
  <c r="AM1393" i="10"/>
  <c r="AQ1392" i="10"/>
  <c r="AP1392" i="10"/>
  <c r="AO1392" i="10"/>
  <c r="AN1392" i="10"/>
  <c r="AM1392" i="10"/>
  <c r="AQ1391" i="10"/>
  <c r="AP1391" i="10"/>
  <c r="AO1391" i="10"/>
  <c r="AN1391" i="10"/>
  <c r="AM1391" i="10"/>
  <c r="AQ1390" i="10"/>
  <c r="AP1390" i="10"/>
  <c r="AO1390" i="10"/>
  <c r="AN1390" i="10"/>
  <c r="AM1390" i="10"/>
  <c r="AQ1389" i="10"/>
  <c r="AP1389" i="10"/>
  <c r="AO1389" i="10"/>
  <c r="AN1389" i="10"/>
  <c r="AM1389" i="10"/>
  <c r="AQ1388" i="10"/>
  <c r="AP1388" i="10"/>
  <c r="AO1388" i="10"/>
  <c r="AN1388" i="10"/>
  <c r="AM1388" i="10"/>
  <c r="AQ1387" i="10"/>
  <c r="AP1387" i="10"/>
  <c r="AO1387" i="10"/>
  <c r="AN1387" i="10"/>
  <c r="AM1387" i="10"/>
  <c r="AQ1386" i="10"/>
  <c r="AP1386" i="10"/>
  <c r="AO1386" i="10"/>
  <c r="AN1386" i="10"/>
  <c r="AM1386" i="10"/>
  <c r="AQ1385" i="10"/>
  <c r="AP1385" i="10"/>
  <c r="AO1385" i="10"/>
  <c r="AN1385" i="10"/>
  <c r="AM1385" i="10"/>
  <c r="AQ1384" i="10"/>
  <c r="AP1384" i="10"/>
  <c r="AO1384" i="10"/>
  <c r="AN1384" i="10"/>
  <c r="AM1384" i="10"/>
  <c r="AQ1383" i="10"/>
  <c r="AP1383" i="10"/>
  <c r="AO1383" i="10"/>
  <c r="AN1383" i="10"/>
  <c r="AM1383" i="10"/>
  <c r="AQ1382" i="10"/>
  <c r="AP1382" i="10"/>
  <c r="AO1382" i="10"/>
  <c r="AN1382" i="10"/>
  <c r="AM1382" i="10"/>
  <c r="AQ1381" i="10"/>
  <c r="AP1381" i="10"/>
  <c r="AO1381" i="10"/>
  <c r="AN1381" i="10"/>
  <c r="AM1381" i="10"/>
  <c r="AQ1380" i="10"/>
  <c r="AP1380" i="10"/>
  <c r="AO1380" i="10"/>
  <c r="AN1380" i="10"/>
  <c r="AM1380" i="10"/>
  <c r="AQ1379" i="10"/>
  <c r="AP1379" i="10"/>
  <c r="AO1379" i="10"/>
  <c r="AN1379" i="10"/>
  <c r="AM1379" i="10"/>
  <c r="AQ1378" i="10"/>
  <c r="AP1378" i="10"/>
  <c r="AO1378" i="10"/>
  <c r="AN1378" i="10"/>
  <c r="AM1378" i="10"/>
  <c r="AQ1377" i="10"/>
  <c r="AP1377" i="10"/>
  <c r="AO1377" i="10"/>
  <c r="AN1377" i="10"/>
  <c r="AM1377" i="10"/>
  <c r="AQ1376" i="10"/>
  <c r="AP1376" i="10"/>
  <c r="AO1376" i="10"/>
  <c r="AN1376" i="10"/>
  <c r="AM1376" i="10"/>
  <c r="AQ1375" i="10"/>
  <c r="AP1375" i="10"/>
  <c r="AO1375" i="10"/>
  <c r="AN1375" i="10"/>
  <c r="AM1375" i="10"/>
  <c r="AQ1374" i="10"/>
  <c r="AP1374" i="10"/>
  <c r="AO1374" i="10"/>
  <c r="AN1374" i="10"/>
  <c r="AM1374" i="10"/>
  <c r="AQ1373" i="10"/>
  <c r="AP1373" i="10"/>
  <c r="AO1373" i="10"/>
  <c r="AN1373" i="10"/>
  <c r="AM1373" i="10"/>
  <c r="AQ1372" i="10"/>
  <c r="AP1372" i="10"/>
  <c r="AO1372" i="10"/>
  <c r="AN1372" i="10"/>
  <c r="AM1372" i="10"/>
  <c r="AQ1371" i="10"/>
  <c r="AP1371" i="10"/>
  <c r="AO1371" i="10"/>
  <c r="AN1371" i="10"/>
  <c r="AM1371" i="10"/>
  <c r="AQ1370" i="10"/>
  <c r="AP1370" i="10"/>
  <c r="AO1370" i="10"/>
  <c r="AN1370" i="10"/>
  <c r="AM1370" i="10"/>
  <c r="AQ1369" i="10"/>
  <c r="AP1369" i="10"/>
  <c r="AO1369" i="10"/>
  <c r="AN1369" i="10"/>
  <c r="AM1369" i="10"/>
  <c r="AQ1368" i="10"/>
  <c r="AP1368" i="10"/>
  <c r="AO1368" i="10"/>
  <c r="AN1368" i="10"/>
  <c r="AM1368" i="10"/>
  <c r="AQ1367" i="10"/>
  <c r="AP1367" i="10"/>
  <c r="AO1367" i="10"/>
  <c r="AN1367" i="10"/>
  <c r="AM1367" i="10"/>
  <c r="AQ1366" i="10"/>
  <c r="AP1366" i="10"/>
  <c r="AO1366" i="10"/>
  <c r="AN1366" i="10"/>
  <c r="AM1366" i="10"/>
  <c r="AQ1365" i="10"/>
  <c r="AP1365" i="10"/>
  <c r="AO1365" i="10"/>
  <c r="AN1365" i="10"/>
  <c r="AM1365" i="10"/>
  <c r="AQ1364" i="10"/>
  <c r="AP1364" i="10"/>
  <c r="AO1364" i="10"/>
  <c r="AN1364" i="10"/>
  <c r="AM1364" i="10"/>
  <c r="AQ1363" i="10"/>
  <c r="AP1363" i="10"/>
  <c r="AO1363" i="10"/>
  <c r="AN1363" i="10"/>
  <c r="AM1363" i="10"/>
  <c r="AQ1362" i="10"/>
  <c r="AP1362" i="10"/>
  <c r="AO1362" i="10"/>
  <c r="AN1362" i="10"/>
  <c r="AM1362" i="10"/>
  <c r="AQ1361" i="10"/>
  <c r="AP1361" i="10"/>
  <c r="AO1361" i="10"/>
  <c r="AN1361" i="10"/>
  <c r="AM1361" i="10"/>
  <c r="AQ1360" i="10"/>
  <c r="AP1360" i="10"/>
  <c r="AO1360" i="10"/>
  <c r="AN1360" i="10"/>
  <c r="AM1360" i="10"/>
  <c r="AQ1359" i="10"/>
  <c r="AP1359" i="10"/>
  <c r="AO1359" i="10"/>
  <c r="AN1359" i="10"/>
  <c r="AM1359" i="10"/>
  <c r="AQ1358" i="10"/>
  <c r="AP1358" i="10"/>
  <c r="AO1358" i="10"/>
  <c r="AN1358" i="10"/>
  <c r="AM1358" i="10"/>
  <c r="AQ1357" i="10"/>
  <c r="AP1357" i="10"/>
  <c r="AO1357" i="10"/>
  <c r="AN1357" i="10"/>
  <c r="AM1357" i="10"/>
  <c r="AQ1356" i="10"/>
  <c r="AP1356" i="10"/>
  <c r="AO1356" i="10"/>
  <c r="AN1356" i="10"/>
  <c r="AM1356" i="10"/>
  <c r="AQ1355" i="10"/>
  <c r="AP1355" i="10"/>
  <c r="AO1355" i="10"/>
  <c r="AN1355" i="10"/>
  <c r="AM1355" i="10"/>
  <c r="AQ1354" i="10"/>
  <c r="AP1354" i="10"/>
  <c r="AO1354" i="10"/>
  <c r="AN1354" i="10"/>
  <c r="AM1354" i="10"/>
  <c r="AQ1353" i="10"/>
  <c r="AP1353" i="10"/>
  <c r="AO1353" i="10"/>
  <c r="AN1353" i="10"/>
  <c r="AM1353" i="10"/>
  <c r="AQ1352" i="10"/>
  <c r="AP1352" i="10"/>
  <c r="AO1352" i="10"/>
  <c r="AN1352" i="10"/>
  <c r="AM1352" i="10"/>
  <c r="AQ1351" i="10"/>
  <c r="AP1351" i="10"/>
  <c r="AO1351" i="10"/>
  <c r="AN1351" i="10"/>
  <c r="AM1351" i="10"/>
  <c r="AQ1350" i="10"/>
  <c r="AP1350" i="10"/>
  <c r="AO1350" i="10"/>
  <c r="AN1350" i="10"/>
  <c r="AM1350" i="10"/>
  <c r="AQ1349" i="10"/>
  <c r="AP1349" i="10"/>
  <c r="AO1349" i="10"/>
  <c r="AN1349" i="10"/>
  <c r="AM1349" i="10"/>
  <c r="AQ1348" i="10"/>
  <c r="AP1348" i="10"/>
  <c r="AO1348" i="10"/>
  <c r="AN1348" i="10"/>
  <c r="AM1348" i="10"/>
  <c r="AQ1347" i="10"/>
  <c r="AP1347" i="10"/>
  <c r="AO1347" i="10"/>
  <c r="AN1347" i="10"/>
  <c r="AM1347" i="10"/>
  <c r="AQ1346" i="10"/>
  <c r="AP1346" i="10"/>
  <c r="AO1346" i="10"/>
  <c r="AN1346" i="10"/>
  <c r="AM1346" i="10"/>
  <c r="AQ1345" i="10"/>
  <c r="AP1345" i="10"/>
  <c r="AO1345" i="10"/>
  <c r="AN1345" i="10"/>
  <c r="AM1345" i="10"/>
  <c r="AQ1344" i="10"/>
  <c r="AP1344" i="10"/>
  <c r="AO1344" i="10"/>
  <c r="AN1344" i="10"/>
  <c r="AM1344" i="10"/>
  <c r="AQ1343" i="10"/>
  <c r="AP1343" i="10"/>
  <c r="AO1343" i="10"/>
  <c r="AN1343" i="10"/>
  <c r="AM1343" i="10"/>
  <c r="AQ1342" i="10"/>
  <c r="AP1342" i="10"/>
  <c r="AO1342" i="10"/>
  <c r="AN1342" i="10"/>
  <c r="AM1342" i="10"/>
  <c r="AQ1341" i="10"/>
  <c r="AP1341" i="10"/>
  <c r="AO1341" i="10"/>
  <c r="AN1341" i="10"/>
  <c r="AM1341" i="10"/>
  <c r="AQ1340" i="10"/>
  <c r="AP1340" i="10"/>
  <c r="AO1340" i="10"/>
  <c r="AN1340" i="10"/>
  <c r="AM1340" i="10"/>
  <c r="AQ1339" i="10"/>
  <c r="AP1339" i="10"/>
  <c r="AO1339" i="10"/>
  <c r="AN1339" i="10"/>
  <c r="AM1339" i="10"/>
  <c r="AQ1338" i="10"/>
  <c r="AP1338" i="10"/>
  <c r="AO1338" i="10"/>
  <c r="AN1338" i="10"/>
  <c r="AM1338" i="10"/>
  <c r="AQ1337" i="10"/>
  <c r="AP1337" i="10"/>
  <c r="AO1337" i="10"/>
  <c r="AN1337" i="10"/>
  <c r="AM1337" i="10"/>
  <c r="AQ1336" i="10"/>
  <c r="AP1336" i="10"/>
  <c r="AO1336" i="10"/>
  <c r="AN1336" i="10"/>
  <c r="AM1336" i="10"/>
  <c r="AQ1335" i="10"/>
  <c r="AP1335" i="10"/>
  <c r="AO1335" i="10"/>
  <c r="AN1335" i="10"/>
  <c r="AM1335" i="10"/>
  <c r="AQ1334" i="10"/>
  <c r="AP1334" i="10"/>
  <c r="AO1334" i="10"/>
  <c r="AN1334" i="10"/>
  <c r="AM1334" i="10"/>
  <c r="AQ1333" i="10"/>
  <c r="AP1333" i="10"/>
  <c r="AO1333" i="10"/>
  <c r="AN1333" i="10"/>
  <c r="AM1333" i="10"/>
  <c r="AQ1332" i="10"/>
  <c r="AP1332" i="10"/>
  <c r="AO1332" i="10"/>
  <c r="AN1332" i="10"/>
  <c r="AM1332" i="10"/>
  <c r="AQ1331" i="10"/>
  <c r="AP1331" i="10"/>
  <c r="AO1331" i="10"/>
  <c r="AN1331" i="10"/>
  <c r="AM1331" i="10"/>
  <c r="AQ1330" i="10"/>
  <c r="AP1330" i="10"/>
  <c r="AO1330" i="10"/>
  <c r="AN1330" i="10"/>
  <c r="AM1330" i="10"/>
  <c r="AQ1329" i="10"/>
  <c r="AP1329" i="10"/>
  <c r="AO1329" i="10"/>
  <c r="AN1329" i="10"/>
  <c r="AM1329" i="10"/>
  <c r="AQ1328" i="10"/>
  <c r="AP1328" i="10"/>
  <c r="AO1328" i="10"/>
  <c r="AN1328" i="10"/>
  <c r="AM1328" i="10"/>
  <c r="AQ1327" i="10"/>
  <c r="AP1327" i="10"/>
  <c r="AO1327" i="10"/>
  <c r="AN1327" i="10"/>
  <c r="AM1327" i="10"/>
  <c r="AQ1326" i="10"/>
  <c r="AP1326" i="10"/>
  <c r="AO1326" i="10"/>
  <c r="AN1326" i="10"/>
  <c r="AM1326" i="10"/>
  <c r="AQ1325" i="10"/>
  <c r="AP1325" i="10"/>
  <c r="AO1325" i="10"/>
  <c r="AN1325" i="10"/>
  <c r="AM1325" i="10"/>
  <c r="AQ1324" i="10"/>
  <c r="AP1324" i="10"/>
  <c r="AO1324" i="10"/>
  <c r="AN1324" i="10"/>
  <c r="AM1324" i="10"/>
  <c r="AQ1323" i="10"/>
  <c r="AP1323" i="10"/>
  <c r="AO1323" i="10"/>
  <c r="AN1323" i="10"/>
  <c r="AM1323" i="10"/>
  <c r="AQ1322" i="10"/>
  <c r="AP1322" i="10"/>
  <c r="AO1322" i="10"/>
  <c r="AN1322" i="10"/>
  <c r="AM1322" i="10"/>
  <c r="AQ1321" i="10"/>
  <c r="AP1321" i="10"/>
  <c r="AO1321" i="10"/>
  <c r="AN1321" i="10"/>
  <c r="AM1321" i="10"/>
  <c r="AQ1320" i="10"/>
  <c r="AP1320" i="10"/>
  <c r="AO1320" i="10"/>
  <c r="AN1320" i="10"/>
  <c r="AM1320" i="10"/>
  <c r="AQ1319" i="10"/>
  <c r="AP1319" i="10"/>
  <c r="AO1319" i="10"/>
  <c r="AN1319" i="10"/>
  <c r="AM1319" i="10"/>
  <c r="AQ1318" i="10"/>
  <c r="AP1318" i="10"/>
  <c r="AO1318" i="10"/>
  <c r="AN1318" i="10"/>
  <c r="AM1318" i="10"/>
  <c r="AQ1317" i="10"/>
  <c r="AP1317" i="10"/>
  <c r="AO1317" i="10"/>
  <c r="AN1317" i="10"/>
  <c r="AM1317" i="10"/>
  <c r="AQ1316" i="10"/>
  <c r="AP1316" i="10"/>
  <c r="AO1316" i="10"/>
  <c r="AN1316" i="10"/>
  <c r="AM1316" i="10"/>
  <c r="AQ1315" i="10"/>
  <c r="AP1315" i="10"/>
  <c r="AO1315" i="10"/>
  <c r="AN1315" i="10"/>
  <c r="AM1315" i="10"/>
  <c r="AQ1314" i="10"/>
  <c r="AP1314" i="10"/>
  <c r="AO1314" i="10"/>
  <c r="AN1314" i="10"/>
  <c r="AM1314" i="10"/>
  <c r="AQ1313" i="10"/>
  <c r="AP1313" i="10"/>
  <c r="AO1313" i="10"/>
  <c r="AN1313" i="10"/>
  <c r="AM1313" i="10"/>
  <c r="AQ1312" i="10"/>
  <c r="AP1312" i="10"/>
  <c r="AO1312" i="10"/>
  <c r="AN1312" i="10"/>
  <c r="AM1312" i="10"/>
  <c r="AQ1311" i="10"/>
  <c r="AP1311" i="10"/>
  <c r="AO1311" i="10"/>
  <c r="AN1311" i="10"/>
  <c r="AM1311" i="10"/>
  <c r="AQ1310" i="10"/>
  <c r="AP1310" i="10"/>
  <c r="AO1310" i="10"/>
  <c r="AN1310" i="10"/>
  <c r="AM1310" i="10"/>
  <c r="AQ1309" i="10"/>
  <c r="AP1309" i="10"/>
  <c r="AO1309" i="10"/>
  <c r="AN1309" i="10"/>
  <c r="AM1309" i="10"/>
  <c r="AQ1308" i="10"/>
  <c r="AP1308" i="10"/>
  <c r="AO1308" i="10"/>
  <c r="AN1308" i="10"/>
  <c r="AM1308" i="10"/>
  <c r="AQ1307" i="10"/>
  <c r="AP1307" i="10"/>
  <c r="AO1307" i="10"/>
  <c r="AN1307" i="10"/>
  <c r="AM1307" i="10"/>
  <c r="AQ1306" i="10"/>
  <c r="AP1306" i="10"/>
  <c r="AO1306" i="10"/>
  <c r="AN1306" i="10"/>
  <c r="AM1306" i="10"/>
  <c r="AQ1305" i="10"/>
  <c r="AP1305" i="10"/>
  <c r="AO1305" i="10"/>
  <c r="AN1305" i="10"/>
  <c r="AM1305" i="10"/>
  <c r="AQ1304" i="10"/>
  <c r="AP1304" i="10"/>
  <c r="AO1304" i="10"/>
  <c r="AN1304" i="10"/>
  <c r="AM1304" i="10"/>
  <c r="AQ1303" i="10"/>
  <c r="AP1303" i="10"/>
  <c r="AO1303" i="10"/>
  <c r="AN1303" i="10"/>
  <c r="AM1303" i="10"/>
  <c r="AQ1302" i="10"/>
  <c r="AP1302" i="10"/>
  <c r="AO1302" i="10"/>
  <c r="AN1302" i="10"/>
  <c r="AM1302" i="10"/>
  <c r="AQ1301" i="10"/>
  <c r="AP1301" i="10"/>
  <c r="AO1301" i="10"/>
  <c r="AN1301" i="10"/>
  <c r="AM1301" i="10"/>
  <c r="AQ1300" i="10"/>
  <c r="AP1300" i="10"/>
  <c r="AO1300" i="10"/>
  <c r="AN1300" i="10"/>
  <c r="AM1300" i="10"/>
  <c r="AQ1299" i="10"/>
  <c r="AP1299" i="10"/>
  <c r="AO1299" i="10"/>
  <c r="AN1299" i="10"/>
  <c r="AM1299" i="10"/>
  <c r="AQ1298" i="10"/>
  <c r="AP1298" i="10"/>
  <c r="AO1298" i="10"/>
  <c r="AN1298" i="10"/>
  <c r="AM1298" i="10"/>
  <c r="AQ1297" i="10"/>
  <c r="AP1297" i="10"/>
  <c r="AO1297" i="10"/>
  <c r="AN1297" i="10"/>
  <c r="AM1297" i="10"/>
  <c r="AQ1296" i="10"/>
  <c r="AP1296" i="10"/>
  <c r="AO1296" i="10"/>
  <c r="AN1296" i="10"/>
  <c r="AM1296" i="10"/>
  <c r="AQ1295" i="10"/>
  <c r="AP1295" i="10"/>
  <c r="AO1295" i="10"/>
  <c r="AN1295" i="10"/>
  <c r="AM1295" i="10"/>
  <c r="AQ1294" i="10"/>
  <c r="AP1294" i="10"/>
  <c r="AO1294" i="10"/>
  <c r="AN1294" i="10"/>
  <c r="AM1294" i="10"/>
  <c r="AQ1293" i="10"/>
  <c r="AP1293" i="10"/>
  <c r="AO1293" i="10"/>
  <c r="AN1293" i="10"/>
  <c r="AM1293" i="10"/>
  <c r="AQ1292" i="10"/>
  <c r="AP1292" i="10"/>
  <c r="AO1292" i="10"/>
  <c r="AN1292" i="10"/>
  <c r="AM1292" i="10"/>
  <c r="AQ1291" i="10"/>
  <c r="AP1291" i="10"/>
  <c r="AO1291" i="10"/>
  <c r="AN1291" i="10"/>
  <c r="AM1291" i="10"/>
  <c r="AQ1290" i="10"/>
  <c r="AP1290" i="10"/>
  <c r="AO1290" i="10"/>
  <c r="AN1290" i="10"/>
  <c r="AM1290" i="10"/>
  <c r="AQ1289" i="10"/>
  <c r="AP1289" i="10"/>
  <c r="AO1289" i="10"/>
  <c r="AN1289" i="10"/>
  <c r="AM1289" i="10"/>
  <c r="AQ1288" i="10"/>
  <c r="AP1288" i="10"/>
  <c r="AO1288" i="10"/>
  <c r="AN1288" i="10"/>
  <c r="AM1288" i="10"/>
  <c r="AQ1287" i="10"/>
  <c r="AP1287" i="10"/>
  <c r="AO1287" i="10"/>
  <c r="AN1287" i="10"/>
  <c r="AM1287" i="10"/>
  <c r="AQ1286" i="10"/>
  <c r="AP1286" i="10"/>
  <c r="AO1286" i="10"/>
  <c r="AN1286" i="10"/>
  <c r="AM1286" i="10"/>
  <c r="AQ1285" i="10"/>
  <c r="AP1285" i="10"/>
  <c r="AO1285" i="10"/>
  <c r="AN1285" i="10"/>
  <c r="AM1285" i="10"/>
  <c r="AQ1284" i="10"/>
  <c r="AP1284" i="10"/>
  <c r="AO1284" i="10"/>
  <c r="AN1284" i="10"/>
  <c r="AM1284" i="10"/>
  <c r="AQ1283" i="10"/>
  <c r="AP1283" i="10"/>
  <c r="AO1283" i="10"/>
  <c r="AN1283" i="10"/>
  <c r="AM1283" i="10"/>
  <c r="AQ1282" i="10"/>
  <c r="AP1282" i="10"/>
  <c r="AO1282" i="10"/>
  <c r="AN1282" i="10"/>
  <c r="AM1282" i="10"/>
  <c r="AQ1281" i="10"/>
  <c r="AP1281" i="10"/>
  <c r="AO1281" i="10"/>
  <c r="AN1281" i="10"/>
  <c r="AM1281" i="10"/>
  <c r="AQ1280" i="10"/>
  <c r="AP1280" i="10"/>
  <c r="AO1280" i="10"/>
  <c r="AN1280" i="10"/>
  <c r="AM1280" i="10"/>
  <c r="AQ1279" i="10"/>
  <c r="AP1279" i="10"/>
  <c r="AO1279" i="10"/>
  <c r="AN1279" i="10"/>
  <c r="AM1279" i="10"/>
  <c r="AQ1278" i="10"/>
  <c r="AP1278" i="10"/>
  <c r="AO1278" i="10"/>
  <c r="AN1278" i="10"/>
  <c r="AM1278" i="10"/>
  <c r="AQ1277" i="10"/>
  <c r="AP1277" i="10"/>
  <c r="AO1277" i="10"/>
  <c r="AN1277" i="10"/>
  <c r="AM1277" i="10"/>
  <c r="AQ1276" i="10"/>
  <c r="AP1276" i="10"/>
  <c r="AO1276" i="10"/>
  <c r="AN1276" i="10"/>
  <c r="AM1276" i="10"/>
  <c r="AQ1275" i="10"/>
  <c r="AP1275" i="10"/>
  <c r="AO1275" i="10"/>
  <c r="AN1275" i="10"/>
  <c r="AM1275" i="10"/>
  <c r="AQ1274" i="10"/>
  <c r="AP1274" i="10"/>
  <c r="AO1274" i="10"/>
  <c r="AN1274" i="10"/>
  <c r="AM1274" i="10"/>
  <c r="AQ1273" i="10"/>
  <c r="AP1273" i="10"/>
  <c r="AO1273" i="10"/>
  <c r="AN1273" i="10"/>
  <c r="AM1273" i="10"/>
  <c r="AQ1272" i="10"/>
  <c r="AP1272" i="10"/>
  <c r="AO1272" i="10"/>
  <c r="AN1272" i="10"/>
  <c r="AM1272" i="10"/>
  <c r="AQ1271" i="10"/>
  <c r="AP1271" i="10"/>
  <c r="AO1271" i="10"/>
  <c r="AN1271" i="10"/>
  <c r="AM1271" i="10"/>
  <c r="AQ1270" i="10"/>
  <c r="AP1270" i="10"/>
  <c r="AO1270" i="10"/>
  <c r="AN1270" i="10"/>
  <c r="AM1270" i="10"/>
  <c r="AQ1269" i="10"/>
  <c r="AP1269" i="10"/>
  <c r="AO1269" i="10"/>
  <c r="AN1269" i="10"/>
  <c r="AM1269" i="10"/>
  <c r="AQ1268" i="10"/>
  <c r="AP1268" i="10"/>
  <c r="AO1268" i="10"/>
  <c r="AN1268" i="10"/>
  <c r="AM1268" i="10"/>
  <c r="AQ1267" i="10"/>
  <c r="AP1267" i="10"/>
  <c r="AO1267" i="10"/>
  <c r="AN1267" i="10"/>
  <c r="AM1267" i="10"/>
  <c r="AQ1266" i="10"/>
  <c r="AP1266" i="10"/>
  <c r="AO1266" i="10"/>
  <c r="AN1266" i="10"/>
  <c r="AM1266" i="10"/>
  <c r="AQ1265" i="10"/>
  <c r="AP1265" i="10"/>
  <c r="AO1265" i="10"/>
  <c r="AN1265" i="10"/>
  <c r="AM1265" i="10"/>
  <c r="AQ1264" i="10"/>
  <c r="AP1264" i="10"/>
  <c r="AO1264" i="10"/>
  <c r="AN1264" i="10"/>
  <c r="AM1264" i="10"/>
  <c r="AQ1263" i="10"/>
  <c r="AP1263" i="10"/>
  <c r="AO1263" i="10"/>
  <c r="AN1263" i="10"/>
  <c r="AM1263" i="10"/>
  <c r="AQ1262" i="10"/>
  <c r="AP1262" i="10"/>
  <c r="AO1262" i="10"/>
  <c r="AN1262" i="10"/>
  <c r="AM1262" i="10"/>
  <c r="AQ1261" i="10"/>
  <c r="AP1261" i="10"/>
  <c r="AO1261" i="10"/>
  <c r="AN1261" i="10"/>
  <c r="AM1261" i="10"/>
  <c r="AQ1260" i="10"/>
  <c r="AP1260" i="10"/>
  <c r="AO1260" i="10"/>
  <c r="AN1260" i="10"/>
  <c r="AM1260" i="10"/>
  <c r="AQ1259" i="10"/>
  <c r="AP1259" i="10"/>
  <c r="AO1259" i="10"/>
  <c r="AN1259" i="10"/>
  <c r="AM1259" i="10"/>
  <c r="AQ1258" i="10"/>
  <c r="AP1258" i="10"/>
  <c r="AO1258" i="10"/>
  <c r="AN1258" i="10"/>
  <c r="AM1258" i="10"/>
  <c r="AQ1257" i="10"/>
  <c r="AP1257" i="10"/>
  <c r="AO1257" i="10"/>
  <c r="AN1257" i="10"/>
  <c r="AM1257" i="10"/>
  <c r="AQ1256" i="10"/>
  <c r="AP1256" i="10"/>
  <c r="AO1256" i="10"/>
  <c r="AN1256" i="10"/>
  <c r="AM1256" i="10"/>
  <c r="AQ1255" i="10"/>
  <c r="AP1255" i="10"/>
  <c r="AO1255" i="10"/>
  <c r="AN1255" i="10"/>
  <c r="AM1255" i="10"/>
  <c r="AQ1254" i="10"/>
  <c r="AP1254" i="10"/>
  <c r="AO1254" i="10"/>
  <c r="AN1254" i="10"/>
  <c r="AM1254" i="10"/>
  <c r="AQ1253" i="10"/>
  <c r="AP1253" i="10"/>
  <c r="AO1253" i="10"/>
  <c r="AN1253" i="10"/>
  <c r="AM1253" i="10"/>
  <c r="AQ1252" i="10"/>
  <c r="AP1252" i="10"/>
  <c r="AO1252" i="10"/>
  <c r="AN1252" i="10"/>
  <c r="AM1252" i="10"/>
  <c r="AQ1251" i="10"/>
  <c r="AP1251" i="10"/>
  <c r="AO1251" i="10"/>
  <c r="AN1251" i="10"/>
  <c r="AM1251" i="10"/>
  <c r="AQ1250" i="10"/>
  <c r="AP1250" i="10"/>
  <c r="AO1250" i="10"/>
  <c r="AN1250" i="10"/>
  <c r="AM1250" i="10"/>
  <c r="AQ1249" i="10"/>
  <c r="AP1249" i="10"/>
  <c r="AO1249" i="10"/>
  <c r="AN1249" i="10"/>
  <c r="AM1249" i="10"/>
  <c r="AQ1248" i="10"/>
  <c r="AP1248" i="10"/>
  <c r="AO1248" i="10"/>
  <c r="AN1248" i="10"/>
  <c r="AM1248" i="10"/>
  <c r="AQ1247" i="10"/>
  <c r="AP1247" i="10"/>
  <c r="AO1247" i="10"/>
  <c r="AN1247" i="10"/>
  <c r="AM1247" i="10"/>
  <c r="AQ1246" i="10"/>
  <c r="AP1246" i="10"/>
  <c r="AO1246" i="10"/>
  <c r="AN1246" i="10"/>
  <c r="AM1246" i="10"/>
  <c r="AQ1245" i="10"/>
  <c r="AP1245" i="10"/>
  <c r="AO1245" i="10"/>
  <c r="AN1245" i="10"/>
  <c r="AM1245" i="10"/>
  <c r="AQ1244" i="10"/>
  <c r="AP1244" i="10"/>
  <c r="AO1244" i="10"/>
  <c r="AN1244" i="10"/>
  <c r="AM1244" i="10"/>
  <c r="AQ1243" i="10"/>
  <c r="AP1243" i="10"/>
  <c r="AO1243" i="10"/>
  <c r="AN1243" i="10"/>
  <c r="AM1243" i="10"/>
  <c r="AQ1242" i="10"/>
  <c r="AP1242" i="10"/>
  <c r="AO1242" i="10"/>
  <c r="AN1242" i="10"/>
  <c r="AM1242" i="10"/>
  <c r="AQ1241" i="10"/>
  <c r="AP1241" i="10"/>
  <c r="AO1241" i="10"/>
  <c r="AN1241" i="10"/>
  <c r="AM1241" i="10"/>
  <c r="AQ1240" i="10"/>
  <c r="AP1240" i="10"/>
  <c r="AO1240" i="10"/>
  <c r="AN1240" i="10"/>
  <c r="AM1240" i="10"/>
  <c r="AQ1239" i="10"/>
  <c r="AP1239" i="10"/>
  <c r="AO1239" i="10"/>
  <c r="AN1239" i="10"/>
  <c r="AM1239" i="10"/>
  <c r="AQ1238" i="10"/>
  <c r="AP1238" i="10"/>
  <c r="AO1238" i="10"/>
  <c r="AN1238" i="10"/>
  <c r="AM1238" i="10"/>
  <c r="AQ1237" i="10"/>
  <c r="AP1237" i="10"/>
  <c r="AO1237" i="10"/>
  <c r="AN1237" i="10"/>
  <c r="AM1237" i="10"/>
  <c r="AQ1236" i="10"/>
  <c r="AP1236" i="10"/>
  <c r="AO1236" i="10"/>
  <c r="AN1236" i="10"/>
  <c r="AM1236" i="10"/>
  <c r="AQ1235" i="10"/>
  <c r="AP1235" i="10"/>
  <c r="AO1235" i="10"/>
  <c r="AN1235" i="10"/>
  <c r="AM1235" i="10"/>
  <c r="AQ1234" i="10"/>
  <c r="AP1234" i="10"/>
  <c r="AO1234" i="10"/>
  <c r="AN1234" i="10"/>
  <c r="AM1234" i="10"/>
  <c r="AQ1233" i="10"/>
  <c r="AP1233" i="10"/>
  <c r="AO1233" i="10"/>
  <c r="AN1233" i="10"/>
  <c r="AM1233" i="10"/>
  <c r="AQ1232" i="10"/>
  <c r="AP1232" i="10"/>
  <c r="AO1232" i="10"/>
  <c r="AN1232" i="10"/>
  <c r="AM1232" i="10"/>
  <c r="AQ1231" i="10"/>
  <c r="AP1231" i="10"/>
  <c r="AO1231" i="10"/>
  <c r="AN1231" i="10"/>
  <c r="AM1231" i="10"/>
  <c r="AQ1230" i="10"/>
  <c r="AP1230" i="10"/>
  <c r="AO1230" i="10"/>
  <c r="AN1230" i="10"/>
  <c r="AM1230" i="10"/>
  <c r="AQ1229" i="10"/>
  <c r="AP1229" i="10"/>
  <c r="AO1229" i="10"/>
  <c r="AN1229" i="10"/>
  <c r="AM1229" i="10"/>
  <c r="AQ1228" i="10"/>
  <c r="AP1228" i="10"/>
  <c r="AO1228" i="10"/>
  <c r="AN1228" i="10"/>
  <c r="AM1228" i="10"/>
  <c r="AQ1227" i="10"/>
  <c r="AP1227" i="10"/>
  <c r="AO1227" i="10"/>
  <c r="AN1227" i="10"/>
  <c r="AM1227" i="10"/>
  <c r="AQ1226" i="10"/>
  <c r="AP1226" i="10"/>
  <c r="AO1226" i="10"/>
  <c r="AN1226" i="10"/>
  <c r="AM1226" i="10"/>
  <c r="AQ1225" i="10"/>
  <c r="AP1225" i="10"/>
  <c r="AO1225" i="10"/>
  <c r="AN1225" i="10"/>
  <c r="AM1225" i="10"/>
  <c r="AQ1224" i="10"/>
  <c r="AP1224" i="10"/>
  <c r="AO1224" i="10"/>
  <c r="AN1224" i="10"/>
  <c r="AM1224" i="10"/>
  <c r="AQ1223" i="10"/>
  <c r="AP1223" i="10"/>
  <c r="AO1223" i="10"/>
  <c r="AN1223" i="10"/>
  <c r="AM1223" i="10"/>
  <c r="AQ1222" i="10"/>
  <c r="AP1222" i="10"/>
  <c r="AO1222" i="10"/>
  <c r="AN1222" i="10"/>
  <c r="AM1222" i="10"/>
  <c r="AQ1221" i="10"/>
  <c r="AP1221" i="10"/>
  <c r="AO1221" i="10"/>
  <c r="AN1221" i="10"/>
  <c r="AM1221" i="10"/>
  <c r="AQ1220" i="10"/>
  <c r="AP1220" i="10"/>
  <c r="AO1220" i="10"/>
  <c r="AN1220" i="10"/>
  <c r="AM1220" i="10"/>
  <c r="AQ1219" i="10"/>
  <c r="AP1219" i="10"/>
  <c r="AO1219" i="10"/>
  <c r="AN1219" i="10"/>
  <c r="AM1219" i="10"/>
  <c r="AQ1218" i="10"/>
  <c r="AP1218" i="10"/>
  <c r="AO1218" i="10"/>
  <c r="AN1218" i="10"/>
  <c r="AM1218" i="10"/>
  <c r="AQ1217" i="10"/>
  <c r="AP1217" i="10"/>
  <c r="AO1217" i="10"/>
  <c r="AN1217" i="10"/>
  <c r="AM1217" i="10"/>
  <c r="AQ1216" i="10"/>
  <c r="AP1216" i="10"/>
  <c r="AO1216" i="10"/>
  <c r="AN1216" i="10"/>
  <c r="AM1216" i="10"/>
  <c r="AQ1215" i="10"/>
  <c r="AP1215" i="10"/>
  <c r="AO1215" i="10"/>
  <c r="AN1215" i="10"/>
  <c r="AM1215" i="10"/>
  <c r="AQ1214" i="10"/>
  <c r="AP1214" i="10"/>
  <c r="AO1214" i="10"/>
  <c r="AN1214" i="10"/>
  <c r="AM1214" i="10"/>
  <c r="AQ1213" i="10"/>
  <c r="AP1213" i="10"/>
  <c r="AO1213" i="10"/>
  <c r="AN1213" i="10"/>
  <c r="AM1213" i="10"/>
  <c r="AQ1212" i="10"/>
  <c r="AP1212" i="10"/>
  <c r="AO1212" i="10"/>
  <c r="AN1212" i="10"/>
  <c r="AM1212" i="10"/>
  <c r="AQ1211" i="10"/>
  <c r="AP1211" i="10"/>
  <c r="AO1211" i="10"/>
  <c r="AN1211" i="10"/>
  <c r="AM1211" i="10"/>
  <c r="AQ1210" i="10"/>
  <c r="AP1210" i="10"/>
  <c r="AO1210" i="10"/>
  <c r="AN1210" i="10"/>
  <c r="AM1210" i="10"/>
  <c r="AQ1209" i="10"/>
  <c r="AP1209" i="10"/>
  <c r="AO1209" i="10"/>
  <c r="AN1209" i="10"/>
  <c r="AM1209" i="10"/>
  <c r="AQ1208" i="10"/>
  <c r="AP1208" i="10"/>
  <c r="AO1208" i="10"/>
  <c r="AN1208" i="10"/>
  <c r="AM1208" i="10"/>
  <c r="AQ1207" i="10"/>
  <c r="AP1207" i="10"/>
  <c r="AO1207" i="10"/>
  <c r="AN1207" i="10"/>
  <c r="AM1207" i="10"/>
  <c r="AQ1206" i="10"/>
  <c r="AP1206" i="10"/>
  <c r="AO1206" i="10"/>
  <c r="AN1206" i="10"/>
  <c r="AM1206" i="10"/>
  <c r="AQ1205" i="10"/>
  <c r="AP1205" i="10"/>
  <c r="AO1205" i="10"/>
  <c r="AN1205" i="10"/>
  <c r="AM1205" i="10"/>
  <c r="AQ1204" i="10"/>
  <c r="AP1204" i="10"/>
  <c r="AO1204" i="10"/>
  <c r="AN1204" i="10"/>
  <c r="AM1204" i="10"/>
  <c r="AQ1203" i="10"/>
  <c r="AP1203" i="10"/>
  <c r="AO1203" i="10"/>
  <c r="AN1203" i="10"/>
  <c r="AM1203" i="10"/>
  <c r="AQ1202" i="10"/>
  <c r="AP1202" i="10"/>
  <c r="AO1202" i="10"/>
  <c r="AN1202" i="10"/>
  <c r="AM1202" i="10"/>
  <c r="AQ1201" i="10"/>
  <c r="AP1201" i="10"/>
  <c r="AO1201" i="10"/>
  <c r="AN1201" i="10"/>
  <c r="AM1201" i="10"/>
  <c r="AQ1200" i="10"/>
  <c r="AP1200" i="10"/>
  <c r="AO1200" i="10"/>
  <c r="AN1200" i="10"/>
  <c r="AM1200" i="10"/>
  <c r="AQ1199" i="10"/>
  <c r="AP1199" i="10"/>
  <c r="AO1199" i="10"/>
  <c r="AN1199" i="10"/>
  <c r="AM1199" i="10"/>
  <c r="AQ1198" i="10"/>
  <c r="AP1198" i="10"/>
  <c r="AO1198" i="10"/>
  <c r="AN1198" i="10"/>
  <c r="AM1198" i="10"/>
  <c r="AQ1197" i="10"/>
  <c r="AP1197" i="10"/>
  <c r="AO1197" i="10"/>
  <c r="AN1197" i="10"/>
  <c r="AM1197" i="10"/>
  <c r="AQ1196" i="10"/>
  <c r="AP1196" i="10"/>
  <c r="AO1196" i="10"/>
  <c r="AN1196" i="10"/>
  <c r="AM1196" i="10"/>
  <c r="AQ1195" i="10"/>
  <c r="AP1195" i="10"/>
  <c r="AO1195" i="10"/>
  <c r="AN1195" i="10"/>
  <c r="AM1195" i="10"/>
  <c r="AQ1194" i="10"/>
  <c r="AP1194" i="10"/>
  <c r="AO1194" i="10"/>
  <c r="AN1194" i="10"/>
  <c r="AM1194" i="10"/>
  <c r="AQ1193" i="10"/>
  <c r="AP1193" i="10"/>
  <c r="AO1193" i="10"/>
  <c r="AN1193" i="10"/>
  <c r="AM1193" i="10"/>
  <c r="AQ1192" i="10"/>
  <c r="AP1192" i="10"/>
  <c r="AO1192" i="10"/>
  <c r="AN1192" i="10"/>
  <c r="AM1192" i="10"/>
  <c r="AQ1191" i="10"/>
  <c r="AP1191" i="10"/>
  <c r="AO1191" i="10"/>
  <c r="AN1191" i="10"/>
  <c r="AM1191" i="10"/>
  <c r="AQ1190" i="10"/>
  <c r="AP1190" i="10"/>
  <c r="AO1190" i="10"/>
  <c r="AN1190" i="10"/>
  <c r="AM1190" i="10"/>
  <c r="AQ1189" i="10"/>
  <c r="AP1189" i="10"/>
  <c r="AO1189" i="10"/>
  <c r="AN1189" i="10"/>
  <c r="AM1189" i="10"/>
  <c r="AQ1188" i="10"/>
  <c r="AP1188" i="10"/>
  <c r="AO1188" i="10"/>
  <c r="AN1188" i="10"/>
  <c r="AM1188" i="10"/>
  <c r="AQ1187" i="10"/>
  <c r="AP1187" i="10"/>
  <c r="AO1187" i="10"/>
  <c r="AN1187" i="10"/>
  <c r="AM1187" i="10"/>
  <c r="AQ1186" i="10"/>
  <c r="AP1186" i="10"/>
  <c r="AO1186" i="10"/>
  <c r="AN1186" i="10"/>
  <c r="AM1186" i="10"/>
  <c r="AQ1185" i="10"/>
  <c r="AP1185" i="10"/>
  <c r="AO1185" i="10"/>
  <c r="AN1185" i="10"/>
  <c r="AM1185" i="10"/>
  <c r="AQ1184" i="10"/>
  <c r="AP1184" i="10"/>
  <c r="AO1184" i="10"/>
  <c r="AN1184" i="10"/>
  <c r="AM1184" i="10"/>
  <c r="AQ1183" i="10"/>
  <c r="AP1183" i="10"/>
  <c r="AO1183" i="10"/>
  <c r="AN1183" i="10"/>
  <c r="AM1183" i="10"/>
  <c r="AQ1182" i="10"/>
  <c r="AP1182" i="10"/>
  <c r="AO1182" i="10"/>
  <c r="AN1182" i="10"/>
  <c r="AM1182" i="10"/>
  <c r="AQ1181" i="10"/>
  <c r="AP1181" i="10"/>
  <c r="AO1181" i="10"/>
  <c r="AN1181" i="10"/>
  <c r="AM1181" i="10"/>
  <c r="AQ1180" i="10"/>
  <c r="AP1180" i="10"/>
  <c r="AO1180" i="10"/>
  <c r="AN1180" i="10"/>
  <c r="AM1180" i="10"/>
  <c r="AQ1179" i="10"/>
  <c r="AP1179" i="10"/>
  <c r="AO1179" i="10"/>
  <c r="AN1179" i="10"/>
  <c r="AM1179" i="10"/>
  <c r="AQ1178" i="10"/>
  <c r="AP1178" i="10"/>
  <c r="AO1178" i="10"/>
  <c r="AN1178" i="10"/>
  <c r="AM1178" i="10"/>
  <c r="AQ1177" i="10"/>
  <c r="AP1177" i="10"/>
  <c r="AO1177" i="10"/>
  <c r="AN1177" i="10"/>
  <c r="AM1177" i="10"/>
  <c r="AQ1176" i="10"/>
  <c r="AP1176" i="10"/>
  <c r="AO1176" i="10"/>
  <c r="AN1176" i="10"/>
  <c r="AM1176" i="10"/>
  <c r="AQ1175" i="10"/>
  <c r="AP1175" i="10"/>
  <c r="AO1175" i="10"/>
  <c r="AN1175" i="10"/>
  <c r="AM1175" i="10"/>
  <c r="AQ1174" i="10"/>
  <c r="AP1174" i="10"/>
  <c r="AO1174" i="10"/>
  <c r="AN1174" i="10"/>
  <c r="AM1174" i="10"/>
  <c r="AQ1173" i="10"/>
  <c r="AP1173" i="10"/>
  <c r="AO1173" i="10"/>
  <c r="AN1173" i="10"/>
  <c r="AM1173" i="10"/>
  <c r="AQ1172" i="10"/>
  <c r="AP1172" i="10"/>
  <c r="AO1172" i="10"/>
  <c r="AN1172" i="10"/>
  <c r="AM1172" i="10"/>
  <c r="AQ1171" i="10"/>
  <c r="AP1171" i="10"/>
  <c r="AO1171" i="10"/>
  <c r="AN1171" i="10"/>
  <c r="AM1171" i="10"/>
  <c r="AQ1170" i="10"/>
  <c r="AP1170" i="10"/>
  <c r="AO1170" i="10"/>
  <c r="AN1170" i="10"/>
  <c r="AM1170" i="10"/>
  <c r="AQ1169" i="10"/>
  <c r="AP1169" i="10"/>
  <c r="AO1169" i="10"/>
  <c r="AN1169" i="10"/>
  <c r="AM1169" i="10"/>
  <c r="AQ1168" i="10"/>
  <c r="AP1168" i="10"/>
  <c r="AO1168" i="10"/>
  <c r="AN1168" i="10"/>
  <c r="AM1168" i="10"/>
  <c r="AQ1167" i="10"/>
  <c r="AP1167" i="10"/>
  <c r="AO1167" i="10"/>
  <c r="AN1167" i="10"/>
  <c r="AM1167" i="10"/>
  <c r="AQ1166" i="10"/>
  <c r="AP1166" i="10"/>
  <c r="AO1166" i="10"/>
  <c r="AN1166" i="10"/>
  <c r="AM1166" i="10"/>
  <c r="AQ1165" i="10"/>
  <c r="AP1165" i="10"/>
  <c r="AO1165" i="10"/>
  <c r="AN1165" i="10"/>
  <c r="AM1165" i="10"/>
  <c r="AQ1164" i="10"/>
  <c r="AP1164" i="10"/>
  <c r="AO1164" i="10"/>
  <c r="AN1164" i="10"/>
  <c r="AM1164" i="10"/>
  <c r="AQ1163" i="10"/>
  <c r="AP1163" i="10"/>
  <c r="AO1163" i="10"/>
  <c r="AN1163" i="10"/>
  <c r="AM1163" i="10"/>
  <c r="AQ1162" i="10"/>
  <c r="AP1162" i="10"/>
  <c r="AO1162" i="10"/>
  <c r="AN1162" i="10"/>
  <c r="AM1162" i="10"/>
  <c r="AQ1161" i="10"/>
  <c r="AP1161" i="10"/>
  <c r="AO1161" i="10"/>
  <c r="AN1161" i="10"/>
  <c r="AM1161" i="10"/>
  <c r="AQ1160" i="10"/>
  <c r="AP1160" i="10"/>
  <c r="AO1160" i="10"/>
  <c r="AN1160" i="10"/>
  <c r="AM1160" i="10"/>
  <c r="AQ1159" i="10"/>
  <c r="AP1159" i="10"/>
  <c r="AO1159" i="10"/>
  <c r="AN1159" i="10"/>
  <c r="AM1159" i="10"/>
  <c r="AQ1158" i="10"/>
  <c r="AP1158" i="10"/>
  <c r="AO1158" i="10"/>
  <c r="AN1158" i="10"/>
  <c r="AM1158" i="10"/>
  <c r="AQ1157" i="10"/>
  <c r="AP1157" i="10"/>
  <c r="AO1157" i="10"/>
  <c r="AN1157" i="10"/>
  <c r="AM1157" i="10"/>
  <c r="AQ1156" i="10"/>
  <c r="AP1156" i="10"/>
  <c r="AO1156" i="10"/>
  <c r="AN1156" i="10"/>
  <c r="AM1156" i="10"/>
  <c r="AQ1155" i="10"/>
  <c r="AP1155" i="10"/>
  <c r="AO1155" i="10"/>
  <c r="AN1155" i="10"/>
  <c r="AM1155" i="10"/>
  <c r="AQ1154" i="10"/>
  <c r="AP1154" i="10"/>
  <c r="AO1154" i="10"/>
  <c r="AN1154" i="10"/>
  <c r="AM1154" i="10"/>
  <c r="AQ1153" i="10"/>
  <c r="AP1153" i="10"/>
  <c r="AO1153" i="10"/>
  <c r="AN1153" i="10"/>
  <c r="AM1153" i="10"/>
  <c r="AQ1152" i="10"/>
  <c r="AP1152" i="10"/>
  <c r="AO1152" i="10"/>
  <c r="AN1152" i="10"/>
  <c r="AM1152" i="10"/>
  <c r="AQ1151" i="10"/>
  <c r="AP1151" i="10"/>
  <c r="AO1151" i="10"/>
  <c r="AN1151" i="10"/>
  <c r="AM1151" i="10"/>
  <c r="AQ1150" i="10"/>
  <c r="AP1150" i="10"/>
  <c r="AO1150" i="10"/>
  <c r="AN1150" i="10"/>
  <c r="AM1150" i="10"/>
  <c r="AQ1149" i="10"/>
  <c r="AP1149" i="10"/>
  <c r="AO1149" i="10"/>
  <c r="AN1149" i="10"/>
  <c r="AM1149" i="10"/>
  <c r="AQ1148" i="10"/>
  <c r="AP1148" i="10"/>
  <c r="AO1148" i="10"/>
  <c r="AN1148" i="10"/>
  <c r="AM1148" i="10"/>
  <c r="AQ1147" i="10"/>
  <c r="AP1147" i="10"/>
  <c r="AO1147" i="10"/>
  <c r="AN1147" i="10"/>
  <c r="AM1147" i="10"/>
  <c r="AQ1146" i="10"/>
  <c r="AP1146" i="10"/>
  <c r="AO1146" i="10"/>
  <c r="AN1146" i="10"/>
  <c r="AM1146" i="10"/>
  <c r="AQ1145" i="10"/>
  <c r="AP1145" i="10"/>
  <c r="AO1145" i="10"/>
  <c r="AN1145" i="10"/>
  <c r="AM1145" i="10"/>
  <c r="AQ1144" i="10"/>
  <c r="AP1144" i="10"/>
  <c r="AO1144" i="10"/>
  <c r="AN1144" i="10"/>
  <c r="AM1144" i="10"/>
  <c r="AQ1143" i="10"/>
  <c r="AP1143" i="10"/>
  <c r="AO1143" i="10"/>
  <c r="AN1143" i="10"/>
  <c r="AM1143" i="10"/>
  <c r="AQ1142" i="10"/>
  <c r="AP1142" i="10"/>
  <c r="AO1142" i="10"/>
  <c r="AN1142" i="10"/>
  <c r="AM1142" i="10"/>
  <c r="AQ1141" i="10"/>
  <c r="AP1141" i="10"/>
  <c r="AO1141" i="10"/>
  <c r="AN1141" i="10"/>
  <c r="AM1141" i="10"/>
  <c r="AQ1140" i="10"/>
  <c r="AP1140" i="10"/>
  <c r="AO1140" i="10"/>
  <c r="AN1140" i="10"/>
  <c r="AM1140" i="10"/>
  <c r="AQ1139" i="10"/>
  <c r="AP1139" i="10"/>
  <c r="AO1139" i="10"/>
  <c r="AN1139" i="10"/>
  <c r="AM1139" i="10"/>
  <c r="AQ1138" i="10"/>
  <c r="AP1138" i="10"/>
  <c r="AO1138" i="10"/>
  <c r="AN1138" i="10"/>
  <c r="AM1138" i="10"/>
  <c r="AQ1137" i="10"/>
  <c r="AP1137" i="10"/>
  <c r="AO1137" i="10"/>
  <c r="AN1137" i="10"/>
  <c r="AM1137" i="10"/>
  <c r="AQ1136" i="10"/>
  <c r="AP1136" i="10"/>
  <c r="AO1136" i="10"/>
  <c r="AN1136" i="10"/>
  <c r="AM1136" i="10"/>
  <c r="AQ1135" i="10"/>
  <c r="AP1135" i="10"/>
  <c r="AO1135" i="10"/>
  <c r="AN1135" i="10"/>
  <c r="AM1135" i="10"/>
  <c r="AQ1134" i="10"/>
  <c r="AP1134" i="10"/>
  <c r="AO1134" i="10"/>
  <c r="AN1134" i="10"/>
  <c r="AM1134" i="10"/>
  <c r="AQ1133" i="10"/>
  <c r="AP1133" i="10"/>
  <c r="AO1133" i="10"/>
  <c r="AN1133" i="10"/>
  <c r="AM1133" i="10"/>
  <c r="AQ1132" i="10"/>
  <c r="AP1132" i="10"/>
  <c r="AO1132" i="10"/>
  <c r="AN1132" i="10"/>
  <c r="AM1132" i="10"/>
  <c r="AQ1131" i="10"/>
  <c r="AP1131" i="10"/>
  <c r="AO1131" i="10"/>
  <c r="AN1131" i="10"/>
  <c r="AM1131" i="10"/>
  <c r="AQ1130" i="10"/>
  <c r="AP1130" i="10"/>
  <c r="AO1130" i="10"/>
  <c r="AN1130" i="10"/>
  <c r="AM1130" i="10"/>
  <c r="AQ1129" i="10"/>
  <c r="AP1129" i="10"/>
  <c r="AO1129" i="10"/>
  <c r="AN1129" i="10"/>
  <c r="AM1129" i="10"/>
  <c r="AQ1128" i="10"/>
  <c r="AP1128" i="10"/>
  <c r="AO1128" i="10"/>
  <c r="AN1128" i="10"/>
  <c r="AM1128" i="10"/>
  <c r="AQ1127" i="10"/>
  <c r="AP1127" i="10"/>
  <c r="AO1127" i="10"/>
  <c r="AN1127" i="10"/>
  <c r="AM1127" i="10"/>
  <c r="AQ1126" i="10"/>
  <c r="AP1126" i="10"/>
  <c r="AO1126" i="10"/>
  <c r="AN1126" i="10"/>
  <c r="AM1126" i="10"/>
  <c r="AQ1125" i="10"/>
  <c r="AP1125" i="10"/>
  <c r="AO1125" i="10"/>
  <c r="AN1125" i="10"/>
  <c r="AM1125" i="10"/>
  <c r="AQ1124" i="10"/>
  <c r="AP1124" i="10"/>
  <c r="AO1124" i="10"/>
  <c r="AN1124" i="10"/>
  <c r="AM1124" i="10"/>
  <c r="AQ1123" i="10"/>
  <c r="AP1123" i="10"/>
  <c r="AO1123" i="10"/>
  <c r="AN1123" i="10"/>
  <c r="AM1123" i="10"/>
  <c r="AQ1122" i="10"/>
  <c r="AP1122" i="10"/>
  <c r="AO1122" i="10"/>
  <c r="AN1122" i="10"/>
  <c r="AM1122" i="10"/>
  <c r="AQ1121" i="10"/>
  <c r="AP1121" i="10"/>
  <c r="AO1121" i="10"/>
  <c r="AN1121" i="10"/>
  <c r="AM1121" i="10"/>
  <c r="AQ1120" i="10"/>
  <c r="AP1120" i="10"/>
  <c r="AO1120" i="10"/>
  <c r="AN1120" i="10"/>
  <c r="AM1120" i="10"/>
  <c r="AQ1119" i="10"/>
  <c r="AP1119" i="10"/>
  <c r="AO1119" i="10"/>
  <c r="AN1119" i="10"/>
  <c r="AM1119" i="10"/>
  <c r="AQ1118" i="10"/>
  <c r="AP1118" i="10"/>
  <c r="AO1118" i="10"/>
  <c r="AN1118" i="10"/>
  <c r="AM1118" i="10"/>
  <c r="AQ1117" i="10"/>
  <c r="AP1117" i="10"/>
  <c r="AO1117" i="10"/>
  <c r="AN1117" i="10"/>
  <c r="AM1117" i="10"/>
  <c r="AQ1116" i="10"/>
  <c r="AP1116" i="10"/>
  <c r="AO1116" i="10"/>
  <c r="AN1116" i="10"/>
  <c r="AM1116" i="10"/>
  <c r="AQ1115" i="10"/>
  <c r="AP1115" i="10"/>
  <c r="AO1115" i="10"/>
  <c r="AN1115" i="10"/>
  <c r="AM1115" i="10"/>
  <c r="AQ1114" i="10"/>
  <c r="AP1114" i="10"/>
  <c r="AO1114" i="10"/>
  <c r="AN1114" i="10"/>
  <c r="AM1114" i="10"/>
  <c r="AQ1113" i="10"/>
  <c r="AP1113" i="10"/>
  <c r="AO1113" i="10"/>
  <c r="AN1113" i="10"/>
  <c r="AM1113" i="10"/>
  <c r="AQ1112" i="10"/>
  <c r="AP1112" i="10"/>
  <c r="AO1112" i="10"/>
  <c r="AN1112" i="10"/>
  <c r="AM1112" i="10"/>
  <c r="AQ1111" i="10"/>
  <c r="AP1111" i="10"/>
  <c r="AO1111" i="10"/>
  <c r="AN1111" i="10"/>
  <c r="AM1111" i="10"/>
  <c r="AQ1110" i="10"/>
  <c r="AP1110" i="10"/>
  <c r="AO1110" i="10"/>
  <c r="AN1110" i="10"/>
  <c r="AM1110" i="10"/>
  <c r="AQ1109" i="10"/>
  <c r="AP1109" i="10"/>
  <c r="AO1109" i="10"/>
  <c r="AN1109" i="10"/>
  <c r="AM1109" i="10"/>
  <c r="AQ1108" i="10"/>
  <c r="AP1108" i="10"/>
  <c r="AO1108" i="10"/>
  <c r="AN1108" i="10"/>
  <c r="AM1108" i="10"/>
  <c r="AQ1107" i="10"/>
  <c r="AP1107" i="10"/>
  <c r="AO1107" i="10"/>
  <c r="AN1107" i="10"/>
  <c r="AM1107" i="10"/>
  <c r="AQ1106" i="10"/>
  <c r="AP1106" i="10"/>
  <c r="AO1106" i="10"/>
  <c r="AN1106" i="10"/>
  <c r="AM1106" i="10"/>
  <c r="AQ1105" i="10"/>
  <c r="AP1105" i="10"/>
  <c r="AO1105" i="10"/>
  <c r="AN1105" i="10"/>
  <c r="AM1105" i="10"/>
  <c r="AQ1104" i="10"/>
  <c r="AP1104" i="10"/>
  <c r="AO1104" i="10"/>
  <c r="AN1104" i="10"/>
  <c r="AM1104" i="10"/>
  <c r="AQ1103" i="10"/>
  <c r="AP1103" i="10"/>
  <c r="AO1103" i="10"/>
  <c r="AN1103" i="10"/>
  <c r="AM1103" i="10"/>
  <c r="AQ1102" i="10"/>
  <c r="AP1102" i="10"/>
  <c r="AO1102" i="10"/>
  <c r="AN1102" i="10"/>
  <c r="AM1102" i="10"/>
  <c r="AQ1101" i="10"/>
  <c r="AP1101" i="10"/>
  <c r="AO1101" i="10"/>
  <c r="AN1101" i="10"/>
  <c r="AM1101" i="10"/>
  <c r="AQ1100" i="10"/>
  <c r="AP1100" i="10"/>
  <c r="AO1100" i="10"/>
  <c r="AN1100" i="10"/>
  <c r="AM1100" i="10"/>
  <c r="AQ1099" i="10"/>
  <c r="AP1099" i="10"/>
  <c r="AO1099" i="10"/>
  <c r="AN1099" i="10"/>
  <c r="AM1099" i="10"/>
  <c r="AQ1098" i="10"/>
  <c r="AP1098" i="10"/>
  <c r="AO1098" i="10"/>
  <c r="AN1098" i="10"/>
  <c r="AM1098" i="10"/>
  <c r="AQ1097" i="10"/>
  <c r="AP1097" i="10"/>
  <c r="AO1097" i="10"/>
  <c r="AN1097" i="10"/>
  <c r="AM1097" i="10"/>
  <c r="AQ1096" i="10"/>
  <c r="AP1096" i="10"/>
  <c r="AO1096" i="10"/>
  <c r="AN1096" i="10"/>
  <c r="AM1096" i="10"/>
  <c r="AQ1095" i="10"/>
  <c r="AP1095" i="10"/>
  <c r="AO1095" i="10"/>
  <c r="AN1095" i="10"/>
  <c r="AM1095" i="10"/>
  <c r="AQ1094" i="10"/>
  <c r="AP1094" i="10"/>
  <c r="AO1094" i="10"/>
  <c r="AN1094" i="10"/>
  <c r="AM1094" i="10"/>
  <c r="AQ1093" i="10"/>
  <c r="AP1093" i="10"/>
  <c r="AO1093" i="10"/>
  <c r="AN1093" i="10"/>
  <c r="AM1093" i="10"/>
  <c r="AQ1092" i="10"/>
  <c r="AP1092" i="10"/>
  <c r="AO1092" i="10"/>
  <c r="AN1092" i="10"/>
  <c r="AM1092" i="10"/>
  <c r="AQ1091" i="10"/>
  <c r="AP1091" i="10"/>
  <c r="AO1091" i="10"/>
  <c r="AN1091" i="10"/>
  <c r="AM1091" i="10"/>
  <c r="AQ1090" i="10"/>
  <c r="AP1090" i="10"/>
  <c r="AO1090" i="10"/>
  <c r="AN1090" i="10"/>
  <c r="AM1090" i="10"/>
  <c r="AQ1089" i="10"/>
  <c r="AP1089" i="10"/>
  <c r="AO1089" i="10"/>
  <c r="AN1089" i="10"/>
  <c r="AM1089" i="10"/>
  <c r="AQ1088" i="10"/>
  <c r="AP1088" i="10"/>
  <c r="AO1088" i="10"/>
  <c r="AN1088" i="10"/>
  <c r="AM1088" i="10"/>
  <c r="AQ1087" i="10"/>
  <c r="AP1087" i="10"/>
  <c r="AO1087" i="10"/>
  <c r="AN1087" i="10"/>
  <c r="AM1087" i="10"/>
  <c r="AQ1086" i="10"/>
  <c r="AP1086" i="10"/>
  <c r="AO1086" i="10"/>
  <c r="AN1086" i="10"/>
  <c r="AM1086" i="10"/>
  <c r="AQ1085" i="10"/>
  <c r="AP1085" i="10"/>
  <c r="AO1085" i="10"/>
  <c r="AN1085" i="10"/>
  <c r="AM1085" i="10"/>
  <c r="AQ1084" i="10"/>
  <c r="AP1084" i="10"/>
  <c r="AO1084" i="10"/>
  <c r="AN1084" i="10"/>
  <c r="AM1084" i="10"/>
  <c r="AQ1083" i="10"/>
  <c r="AP1083" i="10"/>
  <c r="AO1083" i="10"/>
  <c r="AN1083" i="10"/>
  <c r="AM1083" i="10"/>
  <c r="AQ1082" i="10"/>
  <c r="AP1082" i="10"/>
  <c r="AO1082" i="10"/>
  <c r="AN1082" i="10"/>
  <c r="AM1082" i="10"/>
  <c r="AQ1081" i="10"/>
  <c r="AP1081" i="10"/>
  <c r="AO1081" i="10"/>
  <c r="AN1081" i="10"/>
  <c r="AM1081" i="10"/>
  <c r="AQ1080" i="10"/>
  <c r="AP1080" i="10"/>
  <c r="AO1080" i="10"/>
  <c r="AN1080" i="10"/>
  <c r="AM1080" i="10"/>
  <c r="AQ1079" i="10"/>
  <c r="AP1079" i="10"/>
  <c r="AO1079" i="10"/>
  <c r="AN1079" i="10"/>
  <c r="AM1079" i="10"/>
  <c r="AQ1078" i="10"/>
  <c r="AP1078" i="10"/>
  <c r="AO1078" i="10"/>
  <c r="AN1078" i="10"/>
  <c r="AM1078" i="10"/>
  <c r="AQ1077" i="10"/>
  <c r="AP1077" i="10"/>
  <c r="AO1077" i="10"/>
  <c r="AN1077" i="10"/>
  <c r="AM1077" i="10"/>
  <c r="AQ1076" i="10"/>
  <c r="AP1076" i="10"/>
  <c r="AO1076" i="10"/>
  <c r="AN1076" i="10"/>
  <c r="AM1076" i="10"/>
  <c r="AQ1075" i="10"/>
  <c r="AP1075" i="10"/>
  <c r="AO1075" i="10"/>
  <c r="AN1075" i="10"/>
  <c r="AM1075" i="10"/>
  <c r="AQ1074" i="10"/>
  <c r="AP1074" i="10"/>
  <c r="AO1074" i="10"/>
  <c r="AN1074" i="10"/>
  <c r="AM1074" i="10"/>
  <c r="AQ1073" i="10"/>
  <c r="AP1073" i="10"/>
  <c r="AO1073" i="10"/>
  <c r="AN1073" i="10"/>
  <c r="AM1073" i="10"/>
  <c r="AQ1072" i="10"/>
  <c r="AP1072" i="10"/>
  <c r="AO1072" i="10"/>
  <c r="AN1072" i="10"/>
  <c r="AM1072" i="10"/>
  <c r="AQ1071" i="10"/>
  <c r="AP1071" i="10"/>
  <c r="AO1071" i="10"/>
  <c r="AN1071" i="10"/>
  <c r="AM1071" i="10"/>
  <c r="AQ1070" i="10"/>
  <c r="AP1070" i="10"/>
  <c r="AO1070" i="10"/>
  <c r="AN1070" i="10"/>
  <c r="AM1070" i="10"/>
  <c r="AQ1069" i="10"/>
  <c r="AP1069" i="10"/>
  <c r="AO1069" i="10"/>
  <c r="AN1069" i="10"/>
  <c r="AM1069" i="10"/>
  <c r="AQ1068" i="10"/>
  <c r="AP1068" i="10"/>
  <c r="AO1068" i="10"/>
  <c r="AN1068" i="10"/>
  <c r="AM1068" i="10"/>
  <c r="AQ1067" i="10"/>
  <c r="AP1067" i="10"/>
  <c r="AO1067" i="10"/>
  <c r="AN1067" i="10"/>
  <c r="AM1067" i="10"/>
  <c r="AQ1066" i="10"/>
  <c r="AP1066" i="10"/>
  <c r="AO1066" i="10"/>
  <c r="AN1066" i="10"/>
  <c r="AM1066" i="10"/>
  <c r="AQ1065" i="10"/>
  <c r="AP1065" i="10"/>
  <c r="AO1065" i="10"/>
  <c r="AN1065" i="10"/>
  <c r="AM1065" i="10"/>
  <c r="AQ1064" i="10"/>
  <c r="AP1064" i="10"/>
  <c r="AO1064" i="10"/>
  <c r="AN1064" i="10"/>
  <c r="AM1064" i="10"/>
  <c r="AQ1063" i="10"/>
  <c r="AP1063" i="10"/>
  <c r="AO1063" i="10"/>
  <c r="AN1063" i="10"/>
  <c r="AM1063" i="10"/>
  <c r="AQ1062" i="10"/>
  <c r="AP1062" i="10"/>
  <c r="AO1062" i="10"/>
  <c r="AN1062" i="10"/>
  <c r="AM1062" i="10"/>
  <c r="AQ1061" i="10"/>
  <c r="AP1061" i="10"/>
  <c r="AO1061" i="10"/>
  <c r="AN1061" i="10"/>
  <c r="AM1061" i="10"/>
  <c r="AQ1060" i="10"/>
  <c r="AP1060" i="10"/>
  <c r="AO1060" i="10"/>
  <c r="AN1060" i="10"/>
  <c r="AM1060" i="10"/>
  <c r="AQ1059" i="10"/>
  <c r="AP1059" i="10"/>
  <c r="AO1059" i="10"/>
  <c r="AN1059" i="10"/>
  <c r="AM1059" i="10"/>
  <c r="AQ1058" i="10"/>
  <c r="AP1058" i="10"/>
  <c r="AO1058" i="10"/>
  <c r="AN1058" i="10"/>
  <c r="AM1058" i="10"/>
  <c r="AQ1057" i="10"/>
  <c r="AP1057" i="10"/>
  <c r="AO1057" i="10"/>
  <c r="AN1057" i="10"/>
  <c r="AM1057" i="10"/>
  <c r="AQ1056" i="10"/>
  <c r="AP1056" i="10"/>
  <c r="AO1056" i="10"/>
  <c r="AN1056" i="10"/>
  <c r="AM1056" i="10"/>
  <c r="AQ1055" i="10"/>
  <c r="AP1055" i="10"/>
  <c r="AO1055" i="10"/>
  <c r="AN1055" i="10"/>
  <c r="AM1055" i="10"/>
  <c r="AQ1054" i="10"/>
  <c r="AP1054" i="10"/>
  <c r="AO1054" i="10"/>
  <c r="AN1054" i="10"/>
  <c r="AM1054" i="10"/>
  <c r="AQ1053" i="10"/>
  <c r="AP1053" i="10"/>
  <c r="AO1053" i="10"/>
  <c r="AN1053" i="10"/>
  <c r="AM1053" i="10"/>
  <c r="AQ1052" i="10"/>
  <c r="AP1052" i="10"/>
  <c r="AO1052" i="10"/>
  <c r="AN1052" i="10"/>
  <c r="AM1052" i="10"/>
  <c r="AQ1051" i="10"/>
  <c r="AP1051" i="10"/>
  <c r="AO1051" i="10"/>
  <c r="AN1051" i="10"/>
  <c r="AM1051" i="10"/>
  <c r="AQ1050" i="10"/>
  <c r="AP1050" i="10"/>
  <c r="AO1050" i="10"/>
  <c r="AN1050" i="10"/>
  <c r="AM1050" i="10"/>
  <c r="AQ1049" i="10"/>
  <c r="AP1049" i="10"/>
  <c r="AO1049" i="10"/>
  <c r="AN1049" i="10"/>
  <c r="AM1049" i="10"/>
  <c r="AQ1048" i="10"/>
  <c r="AP1048" i="10"/>
  <c r="AO1048" i="10"/>
  <c r="AN1048" i="10"/>
  <c r="AM1048" i="10"/>
  <c r="AQ1047" i="10"/>
  <c r="AP1047" i="10"/>
  <c r="AO1047" i="10"/>
  <c r="AN1047" i="10"/>
  <c r="AM1047" i="10"/>
  <c r="AQ1046" i="10"/>
  <c r="AP1046" i="10"/>
  <c r="AO1046" i="10"/>
  <c r="AN1046" i="10"/>
  <c r="AM1046" i="10"/>
  <c r="AQ1045" i="10"/>
  <c r="AP1045" i="10"/>
  <c r="AO1045" i="10"/>
  <c r="AN1045" i="10"/>
  <c r="AM1045" i="10"/>
  <c r="AQ1044" i="10"/>
  <c r="AP1044" i="10"/>
  <c r="AO1044" i="10"/>
  <c r="AN1044" i="10"/>
  <c r="AM1044" i="10"/>
  <c r="AQ1043" i="10"/>
  <c r="AP1043" i="10"/>
  <c r="AO1043" i="10"/>
  <c r="AN1043" i="10"/>
  <c r="AM1043" i="10"/>
  <c r="AQ1042" i="10"/>
  <c r="AP1042" i="10"/>
  <c r="AO1042" i="10"/>
  <c r="AN1042" i="10"/>
  <c r="AM1042" i="10"/>
  <c r="AQ1041" i="10"/>
  <c r="AP1041" i="10"/>
  <c r="AO1041" i="10"/>
  <c r="AN1041" i="10"/>
  <c r="AM1041" i="10"/>
  <c r="AQ1040" i="10"/>
  <c r="AP1040" i="10"/>
  <c r="AO1040" i="10"/>
  <c r="AN1040" i="10"/>
  <c r="AM1040" i="10"/>
  <c r="AQ1039" i="10"/>
  <c r="AP1039" i="10"/>
  <c r="AO1039" i="10"/>
  <c r="AN1039" i="10"/>
  <c r="AM1039" i="10"/>
  <c r="AQ1038" i="10"/>
  <c r="AP1038" i="10"/>
  <c r="AO1038" i="10"/>
  <c r="AN1038" i="10"/>
  <c r="AM1038" i="10"/>
  <c r="AQ1037" i="10"/>
  <c r="AP1037" i="10"/>
  <c r="AO1037" i="10"/>
  <c r="AN1037" i="10"/>
  <c r="AM1037" i="10"/>
  <c r="AQ1036" i="10"/>
  <c r="AP1036" i="10"/>
  <c r="AO1036" i="10"/>
  <c r="AN1036" i="10"/>
  <c r="AM1036" i="10"/>
  <c r="AQ1035" i="10"/>
  <c r="AP1035" i="10"/>
  <c r="AO1035" i="10"/>
  <c r="AN1035" i="10"/>
  <c r="AM1035" i="10"/>
  <c r="AQ1034" i="10"/>
  <c r="AP1034" i="10"/>
  <c r="AO1034" i="10"/>
  <c r="AN1034" i="10"/>
  <c r="AM1034" i="10"/>
  <c r="AQ1033" i="10"/>
  <c r="AP1033" i="10"/>
  <c r="AO1033" i="10"/>
  <c r="AN1033" i="10"/>
  <c r="AM1033" i="10"/>
  <c r="AQ1032" i="10"/>
  <c r="AP1032" i="10"/>
  <c r="AO1032" i="10"/>
  <c r="AN1032" i="10"/>
  <c r="AM1032" i="10"/>
  <c r="AQ1031" i="10"/>
  <c r="AP1031" i="10"/>
  <c r="AO1031" i="10"/>
  <c r="AN1031" i="10"/>
  <c r="AM1031" i="10"/>
  <c r="AQ1030" i="10"/>
  <c r="AP1030" i="10"/>
  <c r="AO1030" i="10"/>
  <c r="AN1030" i="10"/>
  <c r="AM1030" i="10"/>
  <c r="AQ1029" i="10"/>
  <c r="AP1029" i="10"/>
  <c r="AO1029" i="10"/>
  <c r="AN1029" i="10"/>
  <c r="AM1029" i="10"/>
  <c r="AQ1028" i="10"/>
  <c r="AP1028" i="10"/>
  <c r="AO1028" i="10"/>
  <c r="AN1028" i="10"/>
  <c r="AM1028" i="10"/>
  <c r="AQ1027" i="10"/>
  <c r="AP1027" i="10"/>
  <c r="AO1027" i="10"/>
  <c r="AN1027" i="10"/>
  <c r="AM1027" i="10"/>
  <c r="AQ1026" i="10"/>
  <c r="AP1026" i="10"/>
  <c r="AO1026" i="10"/>
  <c r="AN1026" i="10"/>
  <c r="AM1026" i="10"/>
  <c r="AQ1025" i="10"/>
  <c r="AP1025" i="10"/>
  <c r="AO1025" i="10"/>
  <c r="AN1025" i="10"/>
  <c r="AM1025" i="10"/>
  <c r="AQ1024" i="10"/>
  <c r="AP1024" i="10"/>
  <c r="AO1024" i="10"/>
  <c r="AN1024" i="10"/>
  <c r="AM1024" i="10"/>
  <c r="AQ1023" i="10"/>
  <c r="AP1023" i="10"/>
  <c r="AO1023" i="10"/>
  <c r="AN1023" i="10"/>
  <c r="AM1023" i="10"/>
  <c r="AQ1022" i="10"/>
  <c r="AP1022" i="10"/>
  <c r="AO1022" i="10"/>
  <c r="AN1022" i="10"/>
  <c r="AM1022" i="10"/>
  <c r="AQ1021" i="10"/>
  <c r="AP1021" i="10"/>
  <c r="AO1021" i="10"/>
  <c r="AN1021" i="10"/>
  <c r="AM1021" i="10"/>
  <c r="AQ1020" i="10"/>
  <c r="AP1020" i="10"/>
  <c r="AO1020" i="10"/>
  <c r="AN1020" i="10"/>
  <c r="AM1020" i="10"/>
  <c r="AQ1019" i="10"/>
  <c r="AP1019" i="10"/>
  <c r="AO1019" i="10"/>
  <c r="AN1019" i="10"/>
  <c r="AM1019" i="10"/>
  <c r="AQ1018" i="10"/>
  <c r="AP1018" i="10"/>
  <c r="AO1018" i="10"/>
  <c r="AN1018" i="10"/>
  <c r="AM1018" i="10"/>
  <c r="AQ1017" i="10"/>
  <c r="AP1017" i="10"/>
  <c r="AO1017" i="10"/>
  <c r="AN1017" i="10"/>
  <c r="AM1017" i="10"/>
  <c r="AQ1016" i="10"/>
  <c r="AP1016" i="10"/>
  <c r="AO1016" i="10"/>
  <c r="AN1016" i="10"/>
  <c r="AM1016" i="10"/>
  <c r="AQ1015" i="10"/>
  <c r="AP1015" i="10"/>
  <c r="AO1015" i="10"/>
  <c r="AN1015" i="10"/>
  <c r="AM1015" i="10"/>
  <c r="AQ1014" i="10"/>
  <c r="AP1014" i="10"/>
  <c r="AO1014" i="10"/>
  <c r="AN1014" i="10"/>
  <c r="AM1014" i="10"/>
  <c r="AQ1013" i="10"/>
  <c r="AP1013" i="10"/>
  <c r="AO1013" i="10"/>
  <c r="AN1013" i="10"/>
  <c r="AM1013" i="10"/>
  <c r="AQ1012" i="10"/>
  <c r="AP1012" i="10"/>
  <c r="AO1012" i="10"/>
  <c r="AN1012" i="10"/>
  <c r="AM1012" i="10"/>
  <c r="AQ1011" i="10"/>
  <c r="AP1011" i="10"/>
  <c r="AO1011" i="10"/>
  <c r="AN1011" i="10"/>
  <c r="AM1011" i="10"/>
  <c r="AQ1010" i="10"/>
  <c r="AP1010" i="10"/>
  <c r="AO1010" i="10"/>
  <c r="AN1010" i="10"/>
  <c r="AM1010" i="10"/>
  <c r="AQ1009" i="10"/>
  <c r="AP1009" i="10"/>
  <c r="AO1009" i="10"/>
  <c r="AN1009" i="10"/>
  <c r="AM1009" i="10"/>
  <c r="AQ1008" i="10"/>
  <c r="AP1008" i="10"/>
  <c r="AO1008" i="10"/>
  <c r="AN1008" i="10"/>
  <c r="AM1008" i="10"/>
  <c r="AQ1007" i="10"/>
  <c r="AP1007" i="10"/>
  <c r="AO1007" i="10"/>
  <c r="AN1007" i="10"/>
  <c r="AM1007" i="10"/>
  <c r="AQ1006" i="10"/>
  <c r="AP1006" i="10"/>
  <c r="AO1006" i="10"/>
  <c r="AN1006" i="10"/>
  <c r="AM1006" i="10"/>
  <c r="AQ1005" i="10"/>
  <c r="AP1005" i="10"/>
  <c r="AO1005" i="10"/>
  <c r="AN1005" i="10"/>
  <c r="AM1005" i="10"/>
  <c r="AQ1004" i="10"/>
  <c r="AP1004" i="10"/>
  <c r="AO1004" i="10"/>
  <c r="AN1004" i="10"/>
  <c r="AM1004" i="10"/>
  <c r="AQ1003" i="10"/>
  <c r="AP1003" i="10"/>
  <c r="AO1003" i="10"/>
  <c r="AN1003" i="10"/>
  <c r="AM1003" i="10"/>
  <c r="AQ1002" i="10"/>
  <c r="AP1002" i="10"/>
  <c r="AO1002" i="10"/>
  <c r="AN1002" i="10"/>
  <c r="AM1002" i="10"/>
  <c r="AQ1001" i="10"/>
  <c r="AP1001" i="10"/>
  <c r="AO1001" i="10"/>
  <c r="AN1001" i="10"/>
  <c r="AM1001" i="10"/>
  <c r="AQ1000" i="10"/>
  <c r="AP1000" i="10"/>
  <c r="AO1000" i="10"/>
  <c r="AN1000" i="10"/>
  <c r="AM1000" i="10"/>
  <c r="AQ999" i="10"/>
  <c r="AP999" i="10"/>
  <c r="AO999" i="10"/>
  <c r="AN999" i="10"/>
  <c r="AM999" i="10"/>
  <c r="AQ998" i="10"/>
  <c r="AP998" i="10"/>
  <c r="AO998" i="10"/>
  <c r="AN998" i="10"/>
  <c r="AM998" i="10"/>
  <c r="AQ997" i="10"/>
  <c r="AP997" i="10"/>
  <c r="AO997" i="10"/>
  <c r="AN997" i="10"/>
  <c r="AM997" i="10"/>
  <c r="AQ996" i="10"/>
  <c r="AP996" i="10"/>
  <c r="AO996" i="10"/>
  <c r="AN996" i="10"/>
  <c r="AM996" i="10"/>
  <c r="AQ995" i="10"/>
  <c r="AP995" i="10"/>
  <c r="AO995" i="10"/>
  <c r="AN995" i="10"/>
  <c r="AM995" i="10"/>
  <c r="AQ994" i="10"/>
  <c r="AP994" i="10"/>
  <c r="AO994" i="10"/>
  <c r="AN994" i="10"/>
  <c r="AM994" i="10"/>
  <c r="AQ993" i="10"/>
  <c r="AP993" i="10"/>
  <c r="AO993" i="10"/>
  <c r="AN993" i="10"/>
  <c r="AM993" i="10"/>
  <c r="AQ992" i="10"/>
  <c r="AP992" i="10"/>
  <c r="AO992" i="10"/>
  <c r="AN992" i="10"/>
  <c r="AM992" i="10"/>
  <c r="AQ991" i="10"/>
  <c r="AP991" i="10"/>
  <c r="AO991" i="10"/>
  <c r="AN991" i="10"/>
  <c r="AM991" i="10"/>
  <c r="AQ990" i="10"/>
  <c r="AP990" i="10"/>
  <c r="AO990" i="10"/>
  <c r="AN990" i="10"/>
  <c r="AM990" i="10"/>
  <c r="AQ989" i="10"/>
  <c r="AP989" i="10"/>
  <c r="AO989" i="10"/>
  <c r="AN989" i="10"/>
  <c r="AM989" i="10"/>
  <c r="AQ988" i="10"/>
  <c r="AP988" i="10"/>
  <c r="AO988" i="10"/>
  <c r="AN988" i="10"/>
  <c r="AM988" i="10"/>
  <c r="AQ987" i="10"/>
  <c r="AP987" i="10"/>
  <c r="AO987" i="10"/>
  <c r="AN987" i="10"/>
  <c r="AM987" i="10"/>
  <c r="AQ986" i="10"/>
  <c r="AP986" i="10"/>
  <c r="AO986" i="10"/>
  <c r="AN986" i="10"/>
  <c r="AM986" i="10"/>
  <c r="AQ985" i="10"/>
  <c r="AP985" i="10"/>
  <c r="AO985" i="10"/>
  <c r="AN985" i="10"/>
  <c r="AM985" i="10"/>
  <c r="AQ984" i="10"/>
  <c r="AP984" i="10"/>
  <c r="AO984" i="10"/>
  <c r="AN984" i="10"/>
  <c r="AM984" i="10"/>
  <c r="AQ983" i="10"/>
  <c r="AP983" i="10"/>
  <c r="AO983" i="10"/>
  <c r="AN983" i="10"/>
  <c r="AM983" i="10"/>
  <c r="AQ982" i="10"/>
  <c r="AP982" i="10"/>
  <c r="AO982" i="10"/>
  <c r="AN982" i="10"/>
  <c r="AM982" i="10"/>
  <c r="AQ981" i="10"/>
  <c r="AP981" i="10"/>
  <c r="AO981" i="10"/>
  <c r="AN981" i="10"/>
  <c r="AM981" i="10"/>
  <c r="AQ980" i="10"/>
  <c r="AP980" i="10"/>
  <c r="AO980" i="10"/>
  <c r="AN980" i="10"/>
  <c r="AM980" i="10"/>
  <c r="AQ979" i="10"/>
  <c r="AP979" i="10"/>
  <c r="AO979" i="10"/>
  <c r="AN979" i="10"/>
  <c r="AM979" i="10"/>
  <c r="AQ978" i="10"/>
  <c r="AP978" i="10"/>
  <c r="AO978" i="10"/>
  <c r="AN978" i="10"/>
  <c r="AM978" i="10"/>
  <c r="AQ977" i="10"/>
  <c r="AP977" i="10"/>
  <c r="AO977" i="10"/>
  <c r="AN977" i="10"/>
  <c r="AM977" i="10"/>
  <c r="AQ976" i="10"/>
  <c r="AP976" i="10"/>
  <c r="AO976" i="10"/>
  <c r="AN976" i="10"/>
  <c r="AM976" i="10"/>
  <c r="AQ975" i="10"/>
  <c r="AP975" i="10"/>
  <c r="AO975" i="10"/>
  <c r="AN975" i="10"/>
  <c r="AM975" i="10"/>
  <c r="AQ974" i="10"/>
  <c r="AP974" i="10"/>
  <c r="AO974" i="10"/>
  <c r="AN974" i="10"/>
  <c r="AM974" i="10"/>
  <c r="AQ973" i="10"/>
  <c r="AP973" i="10"/>
  <c r="AO973" i="10"/>
  <c r="AN973" i="10"/>
  <c r="AM973" i="10"/>
  <c r="AQ972" i="10"/>
  <c r="AP972" i="10"/>
  <c r="AO972" i="10"/>
  <c r="AN972" i="10"/>
  <c r="AM972" i="10"/>
  <c r="AQ971" i="10"/>
  <c r="AP971" i="10"/>
  <c r="AO971" i="10"/>
  <c r="AN971" i="10"/>
  <c r="AM971" i="10"/>
  <c r="AQ970" i="10"/>
  <c r="AP970" i="10"/>
  <c r="AO970" i="10"/>
  <c r="AN970" i="10"/>
  <c r="AM970" i="10"/>
  <c r="AQ969" i="10"/>
  <c r="AP969" i="10"/>
  <c r="AO969" i="10"/>
  <c r="AN969" i="10"/>
  <c r="AM969" i="10"/>
  <c r="AQ968" i="10"/>
  <c r="AP968" i="10"/>
  <c r="AO968" i="10"/>
  <c r="AN968" i="10"/>
  <c r="AM968" i="10"/>
  <c r="AQ967" i="10"/>
  <c r="AP967" i="10"/>
  <c r="AO967" i="10"/>
  <c r="AN967" i="10"/>
  <c r="AM967" i="10"/>
  <c r="AQ966" i="10"/>
  <c r="AP966" i="10"/>
  <c r="AO966" i="10"/>
  <c r="AN966" i="10"/>
  <c r="AM966" i="10"/>
  <c r="AQ965" i="10"/>
  <c r="AP965" i="10"/>
  <c r="AO965" i="10"/>
  <c r="AN965" i="10"/>
  <c r="AM965" i="10"/>
  <c r="AQ964" i="10"/>
  <c r="AP964" i="10"/>
  <c r="AO964" i="10"/>
  <c r="AN964" i="10"/>
  <c r="AM964" i="10"/>
  <c r="AQ963" i="10"/>
  <c r="AP963" i="10"/>
  <c r="AO963" i="10"/>
  <c r="AN963" i="10"/>
  <c r="AM963" i="10"/>
  <c r="AQ962" i="10"/>
  <c r="AP962" i="10"/>
  <c r="AO962" i="10"/>
  <c r="AN962" i="10"/>
  <c r="AM962" i="10"/>
  <c r="AQ961" i="10"/>
  <c r="AP961" i="10"/>
  <c r="AO961" i="10"/>
  <c r="AN961" i="10"/>
  <c r="AM961" i="10"/>
  <c r="AQ960" i="10"/>
  <c r="AP960" i="10"/>
  <c r="AO960" i="10"/>
  <c r="AN960" i="10"/>
  <c r="AM960" i="10"/>
  <c r="AQ959" i="10"/>
  <c r="AP959" i="10"/>
  <c r="AO959" i="10"/>
  <c r="AN959" i="10"/>
  <c r="AM959" i="10"/>
  <c r="AQ958" i="10"/>
  <c r="AP958" i="10"/>
  <c r="AO958" i="10"/>
  <c r="AN958" i="10"/>
  <c r="AM958" i="10"/>
  <c r="AQ957" i="10"/>
  <c r="AP957" i="10"/>
  <c r="AO957" i="10"/>
  <c r="AN957" i="10"/>
  <c r="AM957" i="10"/>
  <c r="AQ956" i="10"/>
  <c r="AP956" i="10"/>
  <c r="AO956" i="10"/>
  <c r="AN956" i="10"/>
  <c r="AM956" i="10"/>
  <c r="AQ955" i="10"/>
  <c r="AP955" i="10"/>
  <c r="AO955" i="10"/>
  <c r="AN955" i="10"/>
  <c r="AM955" i="10"/>
  <c r="AQ954" i="10"/>
  <c r="AP954" i="10"/>
  <c r="AO954" i="10"/>
  <c r="AN954" i="10"/>
  <c r="AM954" i="10"/>
  <c r="AQ953" i="10"/>
  <c r="AP953" i="10"/>
  <c r="AO953" i="10"/>
  <c r="AN953" i="10"/>
  <c r="AM953" i="10"/>
  <c r="AQ952" i="10"/>
  <c r="AP952" i="10"/>
  <c r="AO952" i="10"/>
  <c r="AN952" i="10"/>
  <c r="AM952" i="10"/>
  <c r="AQ951" i="10"/>
  <c r="AP951" i="10"/>
  <c r="AO951" i="10"/>
  <c r="AN951" i="10"/>
  <c r="AM951" i="10"/>
  <c r="AQ950" i="10"/>
  <c r="AP950" i="10"/>
  <c r="AO950" i="10"/>
  <c r="AN950" i="10"/>
  <c r="AM950" i="10"/>
  <c r="AQ949" i="10"/>
  <c r="AP949" i="10"/>
  <c r="AO949" i="10"/>
  <c r="AN949" i="10"/>
  <c r="AM949" i="10"/>
  <c r="AQ948" i="10"/>
  <c r="AP948" i="10"/>
  <c r="AO948" i="10"/>
  <c r="AN948" i="10"/>
  <c r="AM948" i="10"/>
  <c r="AQ947" i="10"/>
  <c r="AP947" i="10"/>
  <c r="AO947" i="10"/>
  <c r="AN947" i="10"/>
  <c r="AM947" i="10"/>
  <c r="AQ946" i="10"/>
  <c r="AP946" i="10"/>
  <c r="AO946" i="10"/>
  <c r="AN946" i="10"/>
  <c r="AM946" i="10"/>
  <c r="AQ945" i="10"/>
  <c r="AP945" i="10"/>
  <c r="AO945" i="10"/>
  <c r="AN945" i="10"/>
  <c r="AM945" i="10"/>
  <c r="AQ944" i="10"/>
  <c r="AP944" i="10"/>
  <c r="AO944" i="10"/>
  <c r="AN944" i="10"/>
  <c r="AM944" i="10"/>
  <c r="AQ943" i="10"/>
  <c r="AP943" i="10"/>
  <c r="AO943" i="10"/>
  <c r="AN943" i="10"/>
  <c r="AM943" i="10"/>
  <c r="AQ942" i="10"/>
  <c r="AP942" i="10"/>
  <c r="AO942" i="10"/>
  <c r="AN942" i="10"/>
  <c r="AM942" i="10"/>
  <c r="AQ941" i="10"/>
  <c r="AP941" i="10"/>
  <c r="AO941" i="10"/>
  <c r="AN941" i="10"/>
  <c r="AM941" i="10"/>
  <c r="AQ940" i="10"/>
  <c r="AP940" i="10"/>
  <c r="AO940" i="10"/>
  <c r="AN940" i="10"/>
  <c r="AM940" i="10"/>
  <c r="AQ939" i="10"/>
  <c r="AP939" i="10"/>
  <c r="AO939" i="10"/>
  <c r="AN939" i="10"/>
  <c r="AM939" i="10"/>
  <c r="AQ938" i="10"/>
  <c r="AP938" i="10"/>
  <c r="AO938" i="10"/>
  <c r="AN938" i="10"/>
  <c r="AM938" i="10"/>
  <c r="AQ937" i="10"/>
  <c r="AP937" i="10"/>
  <c r="AO937" i="10"/>
  <c r="AN937" i="10"/>
  <c r="AM937" i="10"/>
  <c r="AQ936" i="10"/>
  <c r="AP936" i="10"/>
  <c r="AO936" i="10"/>
  <c r="AN936" i="10"/>
  <c r="AM936" i="10"/>
  <c r="AQ935" i="10"/>
  <c r="AP935" i="10"/>
  <c r="AO935" i="10"/>
  <c r="AN935" i="10"/>
  <c r="AM935" i="10"/>
  <c r="AQ934" i="10"/>
  <c r="AP934" i="10"/>
  <c r="AO934" i="10"/>
  <c r="AN934" i="10"/>
  <c r="AM934" i="10"/>
  <c r="AQ933" i="10"/>
  <c r="AP933" i="10"/>
  <c r="AO933" i="10"/>
  <c r="AN933" i="10"/>
  <c r="AM933" i="10"/>
  <c r="AQ932" i="10"/>
  <c r="AP932" i="10"/>
  <c r="AO932" i="10"/>
  <c r="AN932" i="10"/>
  <c r="AM932" i="10"/>
  <c r="AQ931" i="10"/>
  <c r="AP931" i="10"/>
  <c r="AO931" i="10"/>
  <c r="AN931" i="10"/>
  <c r="AM931" i="10"/>
  <c r="AQ930" i="10"/>
  <c r="AP930" i="10"/>
  <c r="AO930" i="10"/>
  <c r="AN930" i="10"/>
  <c r="AM930" i="10"/>
  <c r="AQ929" i="10"/>
  <c r="AP929" i="10"/>
  <c r="AO929" i="10"/>
  <c r="AN929" i="10"/>
  <c r="AM929" i="10"/>
  <c r="AQ928" i="10"/>
  <c r="AP928" i="10"/>
  <c r="AO928" i="10"/>
  <c r="AN928" i="10"/>
  <c r="AM928" i="10"/>
  <c r="AQ927" i="10"/>
  <c r="AP927" i="10"/>
  <c r="AO927" i="10"/>
  <c r="AN927" i="10"/>
  <c r="AM927" i="10"/>
  <c r="AQ926" i="10"/>
  <c r="AP926" i="10"/>
  <c r="AO926" i="10"/>
  <c r="AN926" i="10"/>
  <c r="AM926" i="10"/>
  <c r="AQ925" i="10"/>
  <c r="AP925" i="10"/>
  <c r="AO925" i="10"/>
  <c r="AN925" i="10"/>
  <c r="AM925" i="10"/>
  <c r="AQ924" i="10"/>
  <c r="AP924" i="10"/>
  <c r="AO924" i="10"/>
  <c r="AN924" i="10"/>
  <c r="AM924" i="10"/>
  <c r="AQ923" i="10"/>
  <c r="AP923" i="10"/>
  <c r="AO923" i="10"/>
  <c r="AN923" i="10"/>
  <c r="AM923" i="10"/>
  <c r="AQ922" i="10"/>
  <c r="AP922" i="10"/>
  <c r="AO922" i="10"/>
  <c r="AN922" i="10"/>
  <c r="AM922" i="10"/>
  <c r="AQ921" i="10"/>
  <c r="AP921" i="10"/>
  <c r="AO921" i="10"/>
  <c r="AN921" i="10"/>
  <c r="AM921" i="10"/>
  <c r="AQ920" i="10"/>
  <c r="AP920" i="10"/>
  <c r="AO920" i="10"/>
  <c r="AN920" i="10"/>
  <c r="AM920" i="10"/>
  <c r="AQ919" i="10"/>
  <c r="AP919" i="10"/>
  <c r="AO919" i="10"/>
  <c r="AN919" i="10"/>
  <c r="AM919" i="10"/>
  <c r="AQ918" i="10"/>
  <c r="AP918" i="10"/>
  <c r="AO918" i="10"/>
  <c r="AN918" i="10"/>
  <c r="AM918" i="10"/>
  <c r="AQ917" i="10"/>
  <c r="AP917" i="10"/>
  <c r="AO917" i="10"/>
  <c r="AN917" i="10"/>
  <c r="AM917" i="10"/>
  <c r="AQ916" i="10"/>
  <c r="AP916" i="10"/>
  <c r="AO916" i="10"/>
  <c r="AN916" i="10"/>
  <c r="AM916" i="10"/>
  <c r="AQ915" i="10"/>
  <c r="AP915" i="10"/>
  <c r="AO915" i="10"/>
  <c r="AN915" i="10"/>
  <c r="AM915" i="10"/>
  <c r="AQ914" i="10"/>
  <c r="AP914" i="10"/>
  <c r="AO914" i="10"/>
  <c r="AN914" i="10"/>
  <c r="AM914" i="10"/>
  <c r="AQ913" i="10"/>
  <c r="AP913" i="10"/>
  <c r="AO913" i="10"/>
  <c r="AN913" i="10"/>
  <c r="AM913" i="10"/>
  <c r="AQ912" i="10"/>
  <c r="AP912" i="10"/>
  <c r="AO912" i="10"/>
  <c r="AN912" i="10"/>
  <c r="AM912" i="10"/>
  <c r="AQ911" i="10"/>
  <c r="AP911" i="10"/>
  <c r="AO911" i="10"/>
  <c r="AN911" i="10"/>
  <c r="AM911" i="10"/>
  <c r="AQ910" i="10"/>
  <c r="AP910" i="10"/>
  <c r="AO910" i="10"/>
  <c r="AN910" i="10"/>
  <c r="AM910" i="10"/>
  <c r="AQ909" i="10"/>
  <c r="AP909" i="10"/>
  <c r="AO909" i="10"/>
  <c r="AN909" i="10"/>
  <c r="AM909" i="10"/>
  <c r="AQ908" i="10"/>
  <c r="AP908" i="10"/>
  <c r="AO908" i="10"/>
  <c r="AN908" i="10"/>
  <c r="AM908" i="10"/>
  <c r="AQ907" i="10"/>
  <c r="AP907" i="10"/>
  <c r="AO907" i="10"/>
  <c r="AN907" i="10"/>
  <c r="AM907" i="10"/>
  <c r="AQ906" i="10"/>
  <c r="AP906" i="10"/>
  <c r="AO906" i="10"/>
  <c r="AN906" i="10"/>
  <c r="AM906" i="10"/>
  <c r="AQ905" i="10"/>
  <c r="AP905" i="10"/>
  <c r="AO905" i="10"/>
  <c r="AN905" i="10"/>
  <c r="AM905" i="10"/>
  <c r="AQ904" i="10"/>
  <c r="AP904" i="10"/>
  <c r="AO904" i="10"/>
  <c r="AN904" i="10"/>
  <c r="AM904" i="10"/>
  <c r="AQ903" i="10"/>
  <c r="AP903" i="10"/>
  <c r="AO903" i="10"/>
  <c r="AN903" i="10"/>
  <c r="AM903" i="10"/>
  <c r="AQ902" i="10"/>
  <c r="AP902" i="10"/>
  <c r="AO902" i="10"/>
  <c r="AN902" i="10"/>
  <c r="AM902" i="10"/>
  <c r="AQ901" i="10"/>
  <c r="AP901" i="10"/>
  <c r="AO901" i="10"/>
  <c r="AN901" i="10"/>
  <c r="AM901" i="10"/>
  <c r="AQ900" i="10"/>
  <c r="AP900" i="10"/>
  <c r="AO900" i="10"/>
  <c r="AN900" i="10"/>
  <c r="AM900" i="10"/>
  <c r="AQ899" i="10"/>
  <c r="AP899" i="10"/>
  <c r="AO899" i="10"/>
  <c r="AN899" i="10"/>
  <c r="AM899" i="10"/>
  <c r="AQ898" i="10"/>
  <c r="AP898" i="10"/>
  <c r="AO898" i="10"/>
  <c r="AN898" i="10"/>
  <c r="AM898" i="10"/>
  <c r="AQ897" i="10"/>
  <c r="AP897" i="10"/>
  <c r="AO897" i="10"/>
  <c r="AN897" i="10"/>
  <c r="AM897" i="10"/>
  <c r="AQ896" i="10"/>
  <c r="AP896" i="10"/>
  <c r="AO896" i="10"/>
  <c r="AN896" i="10"/>
  <c r="AM896" i="10"/>
  <c r="AQ895" i="10"/>
  <c r="AP895" i="10"/>
  <c r="AO895" i="10"/>
  <c r="AN895" i="10"/>
  <c r="AM895" i="10"/>
  <c r="AQ894" i="10"/>
  <c r="AP894" i="10"/>
  <c r="AO894" i="10"/>
  <c r="AN894" i="10"/>
  <c r="AM894" i="10"/>
  <c r="AQ893" i="10"/>
  <c r="AP893" i="10"/>
  <c r="AO893" i="10"/>
  <c r="AN893" i="10"/>
  <c r="AM893" i="10"/>
  <c r="AQ892" i="10"/>
  <c r="AP892" i="10"/>
  <c r="AO892" i="10"/>
  <c r="AN892" i="10"/>
  <c r="AM892" i="10"/>
  <c r="AQ891" i="10"/>
  <c r="AP891" i="10"/>
  <c r="AO891" i="10"/>
  <c r="AN891" i="10"/>
  <c r="AM891" i="10"/>
  <c r="AQ890" i="10"/>
  <c r="AP890" i="10"/>
  <c r="AO890" i="10"/>
  <c r="AN890" i="10"/>
  <c r="AM890" i="10"/>
  <c r="AQ889" i="10"/>
  <c r="AP889" i="10"/>
  <c r="AO889" i="10"/>
  <c r="AN889" i="10"/>
  <c r="AM889" i="10"/>
  <c r="AQ888" i="10"/>
  <c r="AP888" i="10"/>
  <c r="AO888" i="10"/>
  <c r="AN888" i="10"/>
  <c r="AM888" i="10"/>
  <c r="AQ887" i="10"/>
  <c r="AP887" i="10"/>
  <c r="AO887" i="10"/>
  <c r="AN887" i="10"/>
  <c r="AM887" i="10"/>
  <c r="AQ886" i="10"/>
  <c r="AP886" i="10"/>
  <c r="AO886" i="10"/>
  <c r="AN886" i="10"/>
  <c r="AM886" i="10"/>
  <c r="AQ885" i="10"/>
  <c r="AP885" i="10"/>
  <c r="AO885" i="10"/>
  <c r="AN885" i="10"/>
  <c r="AM885" i="10"/>
  <c r="AQ884" i="10"/>
  <c r="AP884" i="10"/>
  <c r="AO884" i="10"/>
  <c r="AN884" i="10"/>
  <c r="AM884" i="10"/>
  <c r="AQ883" i="10"/>
  <c r="AP883" i="10"/>
  <c r="AO883" i="10"/>
  <c r="AN883" i="10"/>
  <c r="AM883" i="10"/>
  <c r="AQ882" i="10"/>
  <c r="AP882" i="10"/>
  <c r="AO882" i="10"/>
  <c r="AN882" i="10"/>
  <c r="AM882" i="10"/>
  <c r="AQ881" i="10"/>
  <c r="AP881" i="10"/>
  <c r="AO881" i="10"/>
  <c r="AN881" i="10"/>
  <c r="AM881" i="10"/>
  <c r="AQ880" i="10"/>
  <c r="AP880" i="10"/>
  <c r="AO880" i="10"/>
  <c r="AN880" i="10"/>
  <c r="AM880" i="10"/>
  <c r="AQ879" i="10"/>
  <c r="AP879" i="10"/>
  <c r="AO879" i="10"/>
  <c r="AN879" i="10"/>
  <c r="AM879" i="10"/>
  <c r="AQ878" i="10"/>
  <c r="AP878" i="10"/>
  <c r="AO878" i="10"/>
  <c r="AN878" i="10"/>
  <c r="AM878" i="10"/>
  <c r="AQ877" i="10"/>
  <c r="AP877" i="10"/>
  <c r="AO877" i="10"/>
  <c r="AN877" i="10"/>
  <c r="AM877" i="10"/>
  <c r="AQ876" i="10"/>
  <c r="AP876" i="10"/>
  <c r="AO876" i="10"/>
  <c r="AN876" i="10"/>
  <c r="AM876" i="10"/>
  <c r="AQ875" i="10"/>
  <c r="AP875" i="10"/>
  <c r="AO875" i="10"/>
  <c r="AN875" i="10"/>
  <c r="AM875" i="10"/>
  <c r="AQ874" i="10"/>
  <c r="AP874" i="10"/>
  <c r="AO874" i="10"/>
  <c r="AN874" i="10"/>
  <c r="AM874" i="10"/>
  <c r="AQ873" i="10"/>
  <c r="AP873" i="10"/>
  <c r="AO873" i="10"/>
  <c r="AN873" i="10"/>
  <c r="AM873" i="10"/>
  <c r="AQ872" i="10"/>
  <c r="AP872" i="10"/>
  <c r="AO872" i="10"/>
  <c r="AN872" i="10"/>
  <c r="AM872" i="10"/>
  <c r="AQ871" i="10"/>
  <c r="AP871" i="10"/>
  <c r="AO871" i="10"/>
  <c r="AN871" i="10"/>
  <c r="AM871" i="10"/>
  <c r="AQ870" i="10"/>
  <c r="AP870" i="10"/>
  <c r="AO870" i="10"/>
  <c r="AN870" i="10"/>
  <c r="AM870" i="10"/>
  <c r="AQ869" i="10"/>
  <c r="AP869" i="10"/>
  <c r="AO869" i="10"/>
  <c r="AN869" i="10"/>
  <c r="AM869" i="10"/>
  <c r="AQ868" i="10"/>
  <c r="AP868" i="10"/>
  <c r="AO868" i="10"/>
  <c r="AN868" i="10"/>
  <c r="AM868" i="10"/>
  <c r="AQ867" i="10"/>
  <c r="AP867" i="10"/>
  <c r="AO867" i="10"/>
  <c r="AN867" i="10"/>
  <c r="AM867" i="10"/>
  <c r="AQ866" i="10"/>
  <c r="AP866" i="10"/>
  <c r="AO866" i="10"/>
  <c r="AN866" i="10"/>
  <c r="AM866" i="10"/>
  <c r="AQ865" i="10"/>
  <c r="AP865" i="10"/>
  <c r="AO865" i="10"/>
  <c r="AN865" i="10"/>
  <c r="AM865" i="10"/>
  <c r="AQ864" i="10"/>
  <c r="AP864" i="10"/>
  <c r="AO864" i="10"/>
  <c r="AN864" i="10"/>
  <c r="AM864" i="10"/>
  <c r="AQ863" i="10"/>
  <c r="AP863" i="10"/>
  <c r="AO863" i="10"/>
  <c r="AN863" i="10"/>
  <c r="AM863" i="10"/>
  <c r="AQ862" i="10"/>
  <c r="AP862" i="10"/>
  <c r="AO862" i="10"/>
  <c r="AN862" i="10"/>
  <c r="AM862" i="10"/>
  <c r="AQ861" i="10"/>
  <c r="AP861" i="10"/>
  <c r="AO861" i="10"/>
  <c r="AN861" i="10"/>
  <c r="AM861" i="10"/>
  <c r="AQ860" i="10"/>
  <c r="AP860" i="10"/>
  <c r="AO860" i="10"/>
  <c r="AN860" i="10"/>
  <c r="AM860" i="10"/>
  <c r="AQ859" i="10"/>
  <c r="AP859" i="10"/>
  <c r="AO859" i="10"/>
  <c r="AN859" i="10"/>
  <c r="AM859" i="10"/>
  <c r="AQ858" i="10"/>
  <c r="AP858" i="10"/>
  <c r="AO858" i="10"/>
  <c r="AN858" i="10"/>
  <c r="AM858" i="10"/>
  <c r="AQ857" i="10"/>
  <c r="AP857" i="10"/>
  <c r="AO857" i="10"/>
  <c r="AN857" i="10"/>
  <c r="AM857" i="10"/>
  <c r="AQ856" i="10"/>
  <c r="AP856" i="10"/>
  <c r="AO856" i="10"/>
  <c r="AN856" i="10"/>
  <c r="AM856" i="10"/>
  <c r="AQ855" i="10"/>
  <c r="AP855" i="10"/>
  <c r="AO855" i="10"/>
  <c r="AN855" i="10"/>
  <c r="AM855" i="10"/>
  <c r="AQ854" i="10"/>
  <c r="AP854" i="10"/>
  <c r="AO854" i="10"/>
  <c r="AN854" i="10"/>
  <c r="AM854" i="10"/>
  <c r="AQ853" i="10"/>
  <c r="AP853" i="10"/>
  <c r="AO853" i="10"/>
  <c r="AN853" i="10"/>
  <c r="AM853" i="10"/>
  <c r="AQ852" i="10"/>
  <c r="AP852" i="10"/>
  <c r="AO852" i="10"/>
  <c r="AN852" i="10"/>
  <c r="AM852" i="10"/>
  <c r="AQ851" i="10"/>
  <c r="AP851" i="10"/>
  <c r="AO851" i="10"/>
  <c r="AN851" i="10"/>
  <c r="AM851" i="10"/>
  <c r="AQ850" i="10"/>
  <c r="AP850" i="10"/>
  <c r="AO850" i="10"/>
  <c r="AN850" i="10"/>
  <c r="AM850" i="10"/>
  <c r="AQ849" i="10"/>
  <c r="AP849" i="10"/>
  <c r="AO849" i="10"/>
  <c r="AN849" i="10"/>
  <c r="AM849" i="10"/>
  <c r="AQ848" i="10"/>
  <c r="AP848" i="10"/>
  <c r="AO848" i="10"/>
  <c r="AN848" i="10"/>
  <c r="AM848" i="10"/>
  <c r="AQ847" i="10"/>
  <c r="AP847" i="10"/>
  <c r="AO847" i="10"/>
  <c r="AN847" i="10"/>
  <c r="AM847" i="10"/>
  <c r="AQ846" i="10"/>
  <c r="AP846" i="10"/>
  <c r="AO846" i="10"/>
  <c r="AN846" i="10"/>
  <c r="AM846" i="10"/>
  <c r="AQ845" i="10"/>
  <c r="AP845" i="10"/>
  <c r="AO845" i="10"/>
  <c r="AN845" i="10"/>
  <c r="AM845" i="10"/>
  <c r="AQ844" i="10"/>
  <c r="AP844" i="10"/>
  <c r="AO844" i="10"/>
  <c r="AN844" i="10"/>
  <c r="AM844" i="10"/>
  <c r="AQ843" i="10"/>
  <c r="AP843" i="10"/>
  <c r="AO843" i="10"/>
  <c r="AN843" i="10"/>
  <c r="AM843" i="10"/>
  <c r="AQ842" i="10"/>
  <c r="AP842" i="10"/>
  <c r="AO842" i="10"/>
  <c r="AN842" i="10"/>
  <c r="AM842" i="10"/>
  <c r="AQ841" i="10"/>
  <c r="AP841" i="10"/>
  <c r="AO841" i="10"/>
  <c r="AN841" i="10"/>
  <c r="AM841" i="10"/>
  <c r="AQ840" i="10"/>
  <c r="AP840" i="10"/>
  <c r="AO840" i="10"/>
  <c r="AN840" i="10"/>
  <c r="AM840" i="10"/>
  <c r="AQ839" i="10"/>
  <c r="AP839" i="10"/>
  <c r="AO839" i="10"/>
  <c r="AN839" i="10"/>
  <c r="AM839" i="10"/>
  <c r="AQ838" i="10"/>
  <c r="AP838" i="10"/>
  <c r="AO838" i="10"/>
  <c r="AN838" i="10"/>
  <c r="AM838" i="10"/>
  <c r="AQ837" i="10"/>
  <c r="AP837" i="10"/>
  <c r="AO837" i="10"/>
  <c r="AN837" i="10"/>
  <c r="AM837" i="10"/>
  <c r="AQ836" i="10"/>
  <c r="AP836" i="10"/>
  <c r="AO836" i="10"/>
  <c r="AN836" i="10"/>
  <c r="AM836" i="10"/>
  <c r="AQ835" i="10"/>
  <c r="AP835" i="10"/>
  <c r="AO835" i="10"/>
  <c r="AN835" i="10"/>
  <c r="AM835" i="10"/>
  <c r="AQ834" i="10"/>
  <c r="AP834" i="10"/>
  <c r="AO834" i="10"/>
  <c r="AN834" i="10"/>
  <c r="AM834" i="10"/>
  <c r="AQ833" i="10"/>
  <c r="AP833" i="10"/>
  <c r="AO833" i="10"/>
  <c r="AN833" i="10"/>
  <c r="AM833" i="10"/>
  <c r="AQ832" i="10"/>
  <c r="AP832" i="10"/>
  <c r="AO832" i="10"/>
  <c r="AN832" i="10"/>
  <c r="AM832" i="10"/>
  <c r="AQ831" i="10"/>
  <c r="AP831" i="10"/>
  <c r="AO831" i="10"/>
  <c r="AN831" i="10"/>
  <c r="AM831" i="10"/>
  <c r="AQ830" i="10"/>
  <c r="AP830" i="10"/>
  <c r="AO830" i="10"/>
  <c r="AN830" i="10"/>
  <c r="AM830" i="10"/>
  <c r="AQ829" i="10"/>
  <c r="AP829" i="10"/>
  <c r="AO829" i="10"/>
  <c r="AN829" i="10"/>
  <c r="AM829" i="10"/>
  <c r="AQ828" i="10"/>
  <c r="AP828" i="10"/>
  <c r="AO828" i="10"/>
  <c r="AN828" i="10"/>
  <c r="AM828" i="10"/>
  <c r="AQ827" i="10"/>
  <c r="AP827" i="10"/>
  <c r="AO827" i="10"/>
  <c r="AN827" i="10"/>
  <c r="AM827" i="10"/>
  <c r="AQ826" i="10"/>
  <c r="AP826" i="10"/>
  <c r="AO826" i="10"/>
  <c r="AN826" i="10"/>
  <c r="AM826" i="10"/>
  <c r="AQ825" i="10"/>
  <c r="AP825" i="10"/>
  <c r="AO825" i="10"/>
  <c r="AN825" i="10"/>
  <c r="AM825" i="10"/>
  <c r="AQ824" i="10"/>
  <c r="AP824" i="10"/>
  <c r="AO824" i="10"/>
  <c r="AN824" i="10"/>
  <c r="AM824" i="10"/>
  <c r="AQ823" i="10"/>
  <c r="AP823" i="10"/>
  <c r="AO823" i="10"/>
  <c r="AN823" i="10"/>
  <c r="AM823" i="10"/>
  <c r="AQ822" i="10"/>
  <c r="AP822" i="10"/>
  <c r="AO822" i="10"/>
  <c r="AN822" i="10"/>
  <c r="AM822" i="10"/>
  <c r="AQ821" i="10"/>
  <c r="AP821" i="10"/>
  <c r="AO821" i="10"/>
  <c r="AN821" i="10"/>
  <c r="AM821" i="10"/>
  <c r="AQ820" i="10"/>
  <c r="AP820" i="10"/>
  <c r="AO820" i="10"/>
  <c r="AN820" i="10"/>
  <c r="AM820" i="10"/>
  <c r="AQ819" i="10"/>
  <c r="AP819" i="10"/>
  <c r="AO819" i="10"/>
  <c r="AN819" i="10"/>
  <c r="AM819" i="10"/>
  <c r="AQ818" i="10"/>
  <c r="AP818" i="10"/>
  <c r="AO818" i="10"/>
  <c r="AN818" i="10"/>
  <c r="AM818" i="10"/>
  <c r="AQ817" i="10"/>
  <c r="AP817" i="10"/>
  <c r="AO817" i="10"/>
  <c r="AN817" i="10"/>
  <c r="AM817" i="10"/>
  <c r="AQ816" i="10"/>
  <c r="AP816" i="10"/>
  <c r="AO816" i="10"/>
  <c r="AN816" i="10"/>
  <c r="AM816" i="10"/>
  <c r="AQ815" i="10"/>
  <c r="AP815" i="10"/>
  <c r="AO815" i="10"/>
  <c r="AN815" i="10"/>
  <c r="AM815" i="10"/>
  <c r="AQ814" i="10"/>
  <c r="AP814" i="10"/>
  <c r="AO814" i="10"/>
  <c r="AN814" i="10"/>
  <c r="AM814" i="10"/>
  <c r="AQ813" i="10"/>
  <c r="AP813" i="10"/>
  <c r="AO813" i="10"/>
  <c r="AN813" i="10"/>
  <c r="AM813" i="10"/>
  <c r="AQ812" i="10"/>
  <c r="AP812" i="10"/>
  <c r="AO812" i="10"/>
  <c r="AN812" i="10"/>
  <c r="AM812" i="10"/>
  <c r="AQ811" i="10"/>
  <c r="AP811" i="10"/>
  <c r="AO811" i="10"/>
  <c r="AN811" i="10"/>
  <c r="AM811" i="10"/>
  <c r="AQ810" i="10"/>
  <c r="AP810" i="10"/>
  <c r="AO810" i="10"/>
  <c r="AN810" i="10"/>
  <c r="AM810" i="10"/>
  <c r="AQ809" i="10"/>
  <c r="AP809" i="10"/>
  <c r="AO809" i="10"/>
  <c r="AN809" i="10"/>
  <c r="AM809" i="10"/>
  <c r="AQ808" i="10"/>
  <c r="AP808" i="10"/>
  <c r="AO808" i="10"/>
  <c r="AN808" i="10"/>
  <c r="AM808" i="10"/>
  <c r="AQ807" i="10"/>
  <c r="AP807" i="10"/>
  <c r="AO807" i="10"/>
  <c r="AN807" i="10"/>
  <c r="AM807" i="10"/>
  <c r="AQ806" i="10"/>
  <c r="AP806" i="10"/>
  <c r="AO806" i="10"/>
  <c r="AN806" i="10"/>
  <c r="AM806" i="10"/>
  <c r="AQ805" i="10"/>
  <c r="AP805" i="10"/>
  <c r="AO805" i="10"/>
  <c r="AN805" i="10"/>
  <c r="AM805" i="10"/>
  <c r="AQ804" i="10"/>
  <c r="AP804" i="10"/>
  <c r="AO804" i="10"/>
  <c r="AN804" i="10"/>
  <c r="AM804" i="10"/>
  <c r="AQ803" i="10"/>
  <c r="AP803" i="10"/>
  <c r="AO803" i="10"/>
  <c r="AN803" i="10"/>
  <c r="AM803" i="10"/>
  <c r="AQ802" i="10"/>
  <c r="AP802" i="10"/>
  <c r="AO802" i="10"/>
  <c r="AN802" i="10"/>
  <c r="AM802" i="10"/>
  <c r="AQ801" i="10"/>
  <c r="AP801" i="10"/>
  <c r="AO801" i="10"/>
  <c r="AN801" i="10"/>
  <c r="AM801" i="10"/>
  <c r="AQ800" i="10"/>
  <c r="AP800" i="10"/>
  <c r="AO800" i="10"/>
  <c r="AN800" i="10"/>
  <c r="AM800" i="10"/>
  <c r="AQ799" i="10"/>
  <c r="AP799" i="10"/>
  <c r="AO799" i="10"/>
  <c r="AN799" i="10"/>
  <c r="AM799" i="10"/>
  <c r="AQ798" i="10"/>
  <c r="AP798" i="10"/>
  <c r="AO798" i="10"/>
  <c r="AN798" i="10"/>
  <c r="AM798" i="10"/>
  <c r="AQ797" i="10"/>
  <c r="AP797" i="10"/>
  <c r="AO797" i="10"/>
  <c r="AN797" i="10"/>
  <c r="AM797" i="10"/>
  <c r="AQ796" i="10"/>
  <c r="AP796" i="10"/>
  <c r="AO796" i="10"/>
  <c r="AN796" i="10"/>
  <c r="AM796" i="10"/>
  <c r="AQ795" i="10"/>
  <c r="AP795" i="10"/>
  <c r="AO795" i="10"/>
  <c r="AN795" i="10"/>
  <c r="AM795" i="10"/>
  <c r="AQ794" i="10"/>
  <c r="AP794" i="10"/>
  <c r="AO794" i="10"/>
  <c r="AN794" i="10"/>
  <c r="AM794" i="10"/>
  <c r="AQ793" i="10"/>
  <c r="AP793" i="10"/>
  <c r="AO793" i="10"/>
  <c r="AN793" i="10"/>
  <c r="AM793" i="10"/>
  <c r="AQ792" i="10"/>
  <c r="AP792" i="10"/>
  <c r="AO792" i="10"/>
  <c r="AN792" i="10"/>
  <c r="AM792" i="10"/>
  <c r="AQ791" i="10"/>
  <c r="AP791" i="10"/>
  <c r="AO791" i="10"/>
  <c r="AN791" i="10"/>
  <c r="AM791" i="10"/>
  <c r="AQ790" i="10"/>
  <c r="AP790" i="10"/>
  <c r="AO790" i="10"/>
  <c r="AN790" i="10"/>
  <c r="AM790" i="10"/>
  <c r="AQ789" i="10"/>
  <c r="AP789" i="10"/>
  <c r="AO789" i="10"/>
  <c r="AN789" i="10"/>
  <c r="AM789" i="10"/>
  <c r="AQ788" i="10"/>
  <c r="AP788" i="10"/>
  <c r="AO788" i="10"/>
  <c r="AN788" i="10"/>
  <c r="AM788" i="10"/>
  <c r="AQ787" i="10"/>
  <c r="AP787" i="10"/>
  <c r="AO787" i="10"/>
  <c r="AN787" i="10"/>
  <c r="AM787" i="10"/>
  <c r="AQ786" i="10"/>
  <c r="AP786" i="10"/>
  <c r="AO786" i="10"/>
  <c r="AN786" i="10"/>
  <c r="AM786" i="10"/>
  <c r="AQ785" i="10"/>
  <c r="AP785" i="10"/>
  <c r="AO785" i="10"/>
  <c r="AN785" i="10"/>
  <c r="AM785" i="10"/>
  <c r="AQ784" i="10"/>
  <c r="AP784" i="10"/>
  <c r="AO784" i="10"/>
  <c r="AN784" i="10"/>
  <c r="AM784" i="10"/>
  <c r="AQ783" i="10"/>
  <c r="AP783" i="10"/>
  <c r="AO783" i="10"/>
  <c r="AN783" i="10"/>
  <c r="AM783" i="10"/>
  <c r="AQ782" i="10"/>
  <c r="AP782" i="10"/>
  <c r="AO782" i="10"/>
  <c r="AN782" i="10"/>
  <c r="AM782" i="10"/>
  <c r="AQ781" i="10"/>
  <c r="AP781" i="10"/>
  <c r="AO781" i="10"/>
  <c r="AN781" i="10"/>
  <c r="AM781" i="10"/>
  <c r="AQ780" i="10"/>
  <c r="AP780" i="10"/>
  <c r="AO780" i="10"/>
  <c r="AN780" i="10"/>
  <c r="AM780" i="10"/>
  <c r="AQ779" i="10"/>
  <c r="AP779" i="10"/>
  <c r="AO779" i="10"/>
  <c r="AN779" i="10"/>
  <c r="AM779" i="10"/>
  <c r="AQ778" i="10"/>
  <c r="AP778" i="10"/>
  <c r="AO778" i="10"/>
  <c r="AN778" i="10"/>
  <c r="AM778" i="10"/>
  <c r="AQ777" i="10"/>
  <c r="AP777" i="10"/>
  <c r="AO777" i="10"/>
  <c r="AN777" i="10"/>
  <c r="AM777" i="10"/>
  <c r="AQ776" i="10"/>
  <c r="AP776" i="10"/>
  <c r="AO776" i="10"/>
  <c r="AN776" i="10"/>
  <c r="AM776" i="10"/>
  <c r="AQ775" i="10"/>
  <c r="AP775" i="10"/>
  <c r="AO775" i="10"/>
  <c r="AN775" i="10"/>
  <c r="AM775" i="10"/>
  <c r="AQ774" i="10"/>
  <c r="AP774" i="10"/>
  <c r="AO774" i="10"/>
  <c r="AN774" i="10"/>
  <c r="AM774" i="10"/>
  <c r="AQ773" i="10"/>
  <c r="AP773" i="10"/>
  <c r="AO773" i="10"/>
  <c r="AN773" i="10"/>
  <c r="AM773" i="10"/>
  <c r="AQ772" i="10"/>
  <c r="AP772" i="10"/>
  <c r="AO772" i="10"/>
  <c r="AN772" i="10"/>
  <c r="AM772" i="10"/>
  <c r="AQ771" i="10"/>
  <c r="AP771" i="10"/>
  <c r="AO771" i="10"/>
  <c r="AN771" i="10"/>
  <c r="AM771" i="10"/>
  <c r="AQ770" i="10"/>
  <c r="AP770" i="10"/>
  <c r="AO770" i="10"/>
  <c r="AN770" i="10"/>
  <c r="AM770" i="10"/>
  <c r="AQ769" i="10"/>
  <c r="AP769" i="10"/>
  <c r="AO769" i="10"/>
  <c r="AN769" i="10"/>
  <c r="AM769" i="10"/>
  <c r="AQ768" i="10"/>
  <c r="AP768" i="10"/>
  <c r="AO768" i="10"/>
  <c r="AN768" i="10"/>
  <c r="AM768" i="10"/>
  <c r="AQ767" i="10"/>
  <c r="AP767" i="10"/>
  <c r="AO767" i="10"/>
  <c r="AN767" i="10"/>
  <c r="AM767" i="10"/>
  <c r="AQ766" i="10"/>
  <c r="AP766" i="10"/>
  <c r="AO766" i="10"/>
  <c r="AN766" i="10"/>
  <c r="AM766" i="10"/>
  <c r="AQ765" i="10"/>
  <c r="AP765" i="10"/>
  <c r="AO765" i="10"/>
  <c r="AN765" i="10"/>
  <c r="AM765" i="10"/>
  <c r="AQ764" i="10"/>
  <c r="AP764" i="10"/>
  <c r="AO764" i="10"/>
  <c r="AN764" i="10"/>
  <c r="AM764" i="10"/>
  <c r="AQ763" i="10"/>
  <c r="AP763" i="10"/>
  <c r="AO763" i="10"/>
  <c r="AN763" i="10"/>
  <c r="AM763" i="10"/>
  <c r="AQ762" i="10"/>
  <c r="AP762" i="10"/>
  <c r="AO762" i="10"/>
  <c r="AN762" i="10"/>
  <c r="AM762" i="10"/>
  <c r="AQ761" i="10"/>
  <c r="AP761" i="10"/>
  <c r="AO761" i="10"/>
  <c r="AN761" i="10"/>
  <c r="AM761" i="10"/>
  <c r="AQ760" i="10"/>
  <c r="AP760" i="10"/>
  <c r="AO760" i="10"/>
  <c r="AN760" i="10"/>
  <c r="AM760" i="10"/>
  <c r="AQ759" i="10"/>
  <c r="AP759" i="10"/>
  <c r="AO759" i="10"/>
  <c r="AN759" i="10"/>
  <c r="AM759" i="10"/>
  <c r="AQ758" i="10"/>
  <c r="AP758" i="10"/>
  <c r="AO758" i="10"/>
  <c r="AN758" i="10"/>
  <c r="AM758" i="10"/>
  <c r="AQ757" i="10"/>
  <c r="AP757" i="10"/>
  <c r="AO757" i="10"/>
  <c r="AN757" i="10"/>
  <c r="AM757" i="10"/>
  <c r="AQ756" i="10"/>
  <c r="AP756" i="10"/>
  <c r="AO756" i="10"/>
  <c r="AN756" i="10"/>
  <c r="AM756" i="10"/>
  <c r="AQ755" i="10"/>
  <c r="AP755" i="10"/>
  <c r="AO755" i="10"/>
  <c r="AN755" i="10"/>
  <c r="AM755" i="10"/>
  <c r="AQ754" i="10"/>
  <c r="AP754" i="10"/>
  <c r="AO754" i="10"/>
  <c r="AN754" i="10"/>
  <c r="AM754" i="10"/>
  <c r="AQ753" i="10"/>
  <c r="AP753" i="10"/>
  <c r="AO753" i="10"/>
  <c r="AN753" i="10"/>
  <c r="AM753" i="10"/>
  <c r="AQ752" i="10"/>
  <c r="AP752" i="10"/>
  <c r="AO752" i="10"/>
  <c r="AN752" i="10"/>
  <c r="AM752" i="10"/>
  <c r="AQ751" i="10"/>
  <c r="AP751" i="10"/>
  <c r="AO751" i="10"/>
  <c r="AN751" i="10"/>
  <c r="AM751" i="10"/>
  <c r="AQ750" i="10"/>
  <c r="AP750" i="10"/>
  <c r="AO750" i="10"/>
  <c r="AN750" i="10"/>
  <c r="AM750" i="10"/>
  <c r="AQ749" i="10"/>
  <c r="AP749" i="10"/>
  <c r="AO749" i="10"/>
  <c r="AN749" i="10"/>
  <c r="AM749" i="10"/>
  <c r="AQ748" i="10"/>
  <c r="AP748" i="10"/>
  <c r="AO748" i="10"/>
  <c r="AN748" i="10"/>
  <c r="AM748" i="10"/>
  <c r="AQ747" i="10"/>
  <c r="AP747" i="10"/>
  <c r="AO747" i="10"/>
  <c r="AN747" i="10"/>
  <c r="AM747" i="10"/>
  <c r="AQ746" i="10"/>
  <c r="AP746" i="10"/>
  <c r="AO746" i="10"/>
  <c r="AN746" i="10"/>
  <c r="AM746" i="10"/>
  <c r="AQ745" i="10"/>
  <c r="AP745" i="10"/>
  <c r="AO745" i="10"/>
  <c r="AN745" i="10"/>
  <c r="AM745" i="10"/>
  <c r="AQ744" i="10"/>
  <c r="AP744" i="10"/>
  <c r="AO744" i="10"/>
  <c r="AN744" i="10"/>
  <c r="AM744" i="10"/>
  <c r="AQ743" i="10"/>
  <c r="AP743" i="10"/>
  <c r="AO743" i="10"/>
  <c r="AN743" i="10"/>
  <c r="AM743" i="10"/>
  <c r="AQ742" i="10"/>
  <c r="AP742" i="10"/>
  <c r="AO742" i="10"/>
  <c r="AN742" i="10"/>
  <c r="AM742" i="10"/>
  <c r="AQ741" i="10"/>
  <c r="AP741" i="10"/>
  <c r="AO741" i="10"/>
  <c r="AN741" i="10"/>
  <c r="AM741" i="10"/>
  <c r="AQ740" i="10"/>
  <c r="AP740" i="10"/>
  <c r="AO740" i="10"/>
  <c r="AN740" i="10"/>
  <c r="AM740" i="10"/>
  <c r="AQ739" i="10"/>
  <c r="AP739" i="10"/>
  <c r="AO739" i="10"/>
  <c r="AN739" i="10"/>
  <c r="AM739" i="10"/>
  <c r="AQ738" i="10"/>
  <c r="AP738" i="10"/>
  <c r="AO738" i="10"/>
  <c r="AN738" i="10"/>
  <c r="AM738" i="10"/>
  <c r="AQ737" i="10"/>
  <c r="AP737" i="10"/>
  <c r="AO737" i="10"/>
  <c r="AN737" i="10"/>
  <c r="AM737" i="10"/>
  <c r="AQ736" i="10"/>
  <c r="AP736" i="10"/>
  <c r="AO736" i="10"/>
  <c r="AN736" i="10"/>
  <c r="AM736" i="10"/>
  <c r="AQ735" i="10"/>
  <c r="AP735" i="10"/>
  <c r="AO735" i="10"/>
  <c r="AN735" i="10"/>
  <c r="AM735" i="10"/>
  <c r="AQ734" i="10"/>
  <c r="AP734" i="10"/>
  <c r="AO734" i="10"/>
  <c r="AN734" i="10"/>
  <c r="AM734" i="10"/>
  <c r="AQ733" i="10"/>
  <c r="AP733" i="10"/>
  <c r="AO733" i="10"/>
  <c r="AN733" i="10"/>
  <c r="AM733" i="10"/>
  <c r="AQ732" i="10"/>
  <c r="AP732" i="10"/>
  <c r="AO732" i="10"/>
  <c r="AN732" i="10"/>
  <c r="AM732" i="10"/>
  <c r="AQ731" i="10"/>
  <c r="AP731" i="10"/>
  <c r="AO731" i="10"/>
  <c r="AN731" i="10"/>
  <c r="AM731" i="10"/>
  <c r="AQ730" i="10"/>
  <c r="AP730" i="10"/>
  <c r="AO730" i="10"/>
  <c r="AN730" i="10"/>
  <c r="AM730" i="10"/>
  <c r="AQ729" i="10"/>
  <c r="AP729" i="10"/>
  <c r="AO729" i="10"/>
  <c r="AN729" i="10"/>
  <c r="AM729" i="10"/>
  <c r="AQ728" i="10"/>
  <c r="AP728" i="10"/>
  <c r="AO728" i="10"/>
  <c r="AN728" i="10"/>
  <c r="AM728" i="10"/>
  <c r="AQ727" i="10"/>
  <c r="AP727" i="10"/>
  <c r="AO727" i="10"/>
  <c r="AN727" i="10"/>
  <c r="AM727" i="10"/>
  <c r="AQ726" i="10"/>
  <c r="AP726" i="10"/>
  <c r="AO726" i="10"/>
  <c r="AN726" i="10"/>
  <c r="AM726" i="10"/>
  <c r="AQ725" i="10"/>
  <c r="AP725" i="10"/>
  <c r="AO725" i="10"/>
  <c r="AN725" i="10"/>
  <c r="AM725" i="10"/>
  <c r="AQ724" i="10"/>
  <c r="AP724" i="10"/>
  <c r="AO724" i="10"/>
  <c r="AN724" i="10"/>
  <c r="AM724" i="10"/>
  <c r="AQ723" i="10"/>
  <c r="AP723" i="10"/>
  <c r="AO723" i="10"/>
  <c r="AN723" i="10"/>
  <c r="AM723" i="10"/>
  <c r="AQ722" i="10"/>
  <c r="AP722" i="10"/>
  <c r="AO722" i="10"/>
  <c r="AN722" i="10"/>
  <c r="AM722" i="10"/>
  <c r="AQ721" i="10"/>
  <c r="AP721" i="10"/>
  <c r="AO721" i="10"/>
  <c r="AN721" i="10"/>
  <c r="AM721" i="10"/>
  <c r="AQ720" i="10"/>
  <c r="AP720" i="10"/>
  <c r="AO720" i="10"/>
  <c r="AN720" i="10"/>
  <c r="AM720" i="10"/>
  <c r="AQ719" i="10"/>
  <c r="AP719" i="10"/>
  <c r="AO719" i="10"/>
  <c r="AN719" i="10"/>
  <c r="AM719" i="10"/>
  <c r="AQ718" i="10"/>
  <c r="AP718" i="10"/>
  <c r="AO718" i="10"/>
  <c r="AN718" i="10"/>
  <c r="AM718" i="10"/>
  <c r="AQ717" i="10"/>
  <c r="AP717" i="10"/>
  <c r="AO717" i="10"/>
  <c r="AN717" i="10"/>
  <c r="AM717" i="10"/>
  <c r="AQ716" i="10"/>
  <c r="AP716" i="10"/>
  <c r="AO716" i="10"/>
  <c r="AN716" i="10"/>
  <c r="AM716" i="10"/>
  <c r="AQ715" i="10"/>
  <c r="AP715" i="10"/>
  <c r="AO715" i="10"/>
  <c r="AN715" i="10"/>
  <c r="AM715" i="10"/>
  <c r="AQ714" i="10"/>
  <c r="AP714" i="10"/>
  <c r="AO714" i="10"/>
  <c r="AN714" i="10"/>
  <c r="AM714" i="10"/>
  <c r="AQ713" i="10"/>
  <c r="AP713" i="10"/>
  <c r="AO713" i="10"/>
  <c r="AN713" i="10"/>
  <c r="AM713" i="10"/>
  <c r="AQ712" i="10"/>
  <c r="AP712" i="10"/>
  <c r="AO712" i="10"/>
  <c r="AN712" i="10"/>
  <c r="AM712" i="10"/>
  <c r="AQ711" i="10"/>
  <c r="AP711" i="10"/>
  <c r="AO711" i="10"/>
  <c r="AN711" i="10"/>
  <c r="AM711" i="10"/>
  <c r="AQ710" i="10"/>
  <c r="AP710" i="10"/>
  <c r="AO710" i="10"/>
  <c r="AN710" i="10"/>
  <c r="AM710" i="10"/>
  <c r="AQ709" i="10"/>
  <c r="AP709" i="10"/>
  <c r="AO709" i="10"/>
  <c r="AN709" i="10"/>
  <c r="AM709" i="10"/>
  <c r="AQ708" i="10"/>
  <c r="AP708" i="10"/>
  <c r="AO708" i="10"/>
  <c r="AN708" i="10"/>
  <c r="AM708" i="10"/>
  <c r="AQ707" i="10"/>
  <c r="AP707" i="10"/>
  <c r="AO707" i="10"/>
  <c r="AN707" i="10"/>
  <c r="AM707" i="10"/>
  <c r="AQ706" i="10"/>
  <c r="AP706" i="10"/>
  <c r="AO706" i="10"/>
  <c r="AN706" i="10"/>
  <c r="AM706" i="10"/>
  <c r="AQ705" i="10"/>
  <c r="AP705" i="10"/>
  <c r="AO705" i="10"/>
  <c r="AN705" i="10"/>
  <c r="AM705" i="10"/>
  <c r="AQ704" i="10"/>
  <c r="AP704" i="10"/>
  <c r="AO704" i="10"/>
  <c r="AN704" i="10"/>
  <c r="AM704" i="10"/>
  <c r="AQ703" i="10"/>
  <c r="AP703" i="10"/>
  <c r="AO703" i="10"/>
  <c r="AN703" i="10"/>
  <c r="AM703" i="10"/>
  <c r="AQ702" i="10"/>
  <c r="AP702" i="10"/>
  <c r="AO702" i="10"/>
  <c r="AN702" i="10"/>
  <c r="AM702" i="10"/>
  <c r="AQ701" i="10"/>
  <c r="AP701" i="10"/>
  <c r="AO701" i="10"/>
  <c r="AN701" i="10"/>
  <c r="AM701" i="10"/>
  <c r="AQ700" i="10"/>
  <c r="AP700" i="10"/>
  <c r="AO700" i="10"/>
  <c r="AN700" i="10"/>
  <c r="AM700" i="10"/>
  <c r="AQ699" i="10"/>
  <c r="AP699" i="10"/>
  <c r="AO699" i="10"/>
  <c r="AN699" i="10"/>
  <c r="AM699" i="10"/>
  <c r="AQ698" i="10"/>
  <c r="AP698" i="10"/>
  <c r="AO698" i="10"/>
  <c r="AN698" i="10"/>
  <c r="AM698" i="10"/>
  <c r="AQ697" i="10"/>
  <c r="AP697" i="10"/>
  <c r="AO697" i="10"/>
  <c r="AN697" i="10"/>
  <c r="AM697" i="10"/>
  <c r="AQ696" i="10"/>
  <c r="AP696" i="10"/>
  <c r="AO696" i="10"/>
  <c r="AN696" i="10"/>
  <c r="AM696" i="10"/>
  <c r="AQ695" i="10"/>
  <c r="AP695" i="10"/>
  <c r="AO695" i="10"/>
  <c r="AN695" i="10"/>
  <c r="AM695" i="10"/>
  <c r="AQ694" i="10"/>
  <c r="AP694" i="10"/>
  <c r="AO694" i="10"/>
  <c r="AN694" i="10"/>
  <c r="AM694" i="10"/>
  <c r="AQ693" i="10"/>
  <c r="AP693" i="10"/>
  <c r="AO693" i="10"/>
  <c r="AN693" i="10"/>
  <c r="AM693" i="10"/>
  <c r="AQ692" i="10"/>
  <c r="AP692" i="10"/>
  <c r="AO692" i="10"/>
  <c r="AN692" i="10"/>
  <c r="AM692" i="10"/>
  <c r="AQ691" i="10"/>
  <c r="AP691" i="10"/>
  <c r="AO691" i="10"/>
  <c r="AN691" i="10"/>
  <c r="AM691" i="10"/>
  <c r="AQ690" i="10"/>
  <c r="AP690" i="10"/>
  <c r="AO690" i="10"/>
  <c r="AN690" i="10"/>
  <c r="AM690" i="10"/>
  <c r="AQ689" i="10"/>
  <c r="AP689" i="10"/>
  <c r="AO689" i="10"/>
  <c r="AN689" i="10"/>
  <c r="AM689" i="10"/>
  <c r="AQ688" i="10"/>
  <c r="AP688" i="10"/>
  <c r="AO688" i="10"/>
  <c r="AN688" i="10"/>
  <c r="AM688" i="10"/>
  <c r="AR688" i="10" s="1"/>
  <c r="AQ687" i="10"/>
  <c r="AP687" i="10"/>
  <c r="AO687" i="10"/>
  <c r="AN687" i="10"/>
  <c r="AM687" i="10"/>
  <c r="AQ686" i="10"/>
  <c r="AP686" i="10"/>
  <c r="AO686" i="10"/>
  <c r="AN686" i="10"/>
  <c r="AM686" i="10"/>
  <c r="AQ685" i="10"/>
  <c r="AP685" i="10"/>
  <c r="AO685" i="10"/>
  <c r="AN685" i="10"/>
  <c r="AM685" i="10"/>
  <c r="AQ684" i="10"/>
  <c r="AP684" i="10"/>
  <c r="AO684" i="10"/>
  <c r="AN684" i="10"/>
  <c r="AM684" i="10"/>
  <c r="AR684" i="10" s="1"/>
  <c r="AQ683" i="10"/>
  <c r="AP683" i="10"/>
  <c r="AO683" i="10"/>
  <c r="AN683" i="10"/>
  <c r="AM683" i="10"/>
  <c r="AQ682" i="10"/>
  <c r="AP682" i="10"/>
  <c r="AO682" i="10"/>
  <c r="AN682" i="10"/>
  <c r="AM682" i="10"/>
  <c r="AQ681" i="10"/>
  <c r="AP681" i="10"/>
  <c r="AO681" i="10"/>
  <c r="AN681" i="10"/>
  <c r="AM681" i="10"/>
  <c r="AQ680" i="10"/>
  <c r="AP680" i="10"/>
  <c r="AO680" i="10"/>
  <c r="AN680" i="10"/>
  <c r="AM680" i="10"/>
  <c r="AR680" i="10" s="1"/>
  <c r="AQ679" i="10"/>
  <c r="AP679" i="10"/>
  <c r="AO679" i="10"/>
  <c r="AN679" i="10"/>
  <c r="AM679" i="10"/>
  <c r="AQ678" i="10"/>
  <c r="AP678" i="10"/>
  <c r="AO678" i="10"/>
  <c r="AN678" i="10"/>
  <c r="AM678" i="10"/>
  <c r="AQ677" i="10"/>
  <c r="AP677" i="10"/>
  <c r="AO677" i="10"/>
  <c r="AN677" i="10"/>
  <c r="AM677" i="10"/>
  <c r="AQ676" i="10"/>
  <c r="AP676" i="10"/>
  <c r="AO676" i="10"/>
  <c r="AN676" i="10"/>
  <c r="AM676" i="10"/>
  <c r="AR676" i="10" s="1"/>
  <c r="AQ675" i="10"/>
  <c r="AP675" i="10"/>
  <c r="AO675" i="10"/>
  <c r="AN675" i="10"/>
  <c r="AM675" i="10"/>
  <c r="AQ674" i="10"/>
  <c r="AP674" i="10"/>
  <c r="AO674" i="10"/>
  <c r="AN674" i="10"/>
  <c r="AM674" i="10"/>
  <c r="AQ673" i="10"/>
  <c r="AP673" i="10"/>
  <c r="AO673" i="10"/>
  <c r="AN673" i="10"/>
  <c r="AM673" i="10"/>
  <c r="AQ672" i="10"/>
  <c r="AP672" i="10"/>
  <c r="AO672" i="10"/>
  <c r="AN672" i="10"/>
  <c r="AM672" i="10"/>
  <c r="AR672" i="10" s="1"/>
  <c r="AQ671" i="10"/>
  <c r="AP671" i="10"/>
  <c r="AO671" i="10"/>
  <c r="AN671" i="10"/>
  <c r="AM671" i="10"/>
  <c r="AQ670" i="10"/>
  <c r="AP670" i="10"/>
  <c r="AO670" i="10"/>
  <c r="AN670" i="10"/>
  <c r="AM670" i="10"/>
  <c r="AQ669" i="10"/>
  <c r="AP669" i="10"/>
  <c r="AO669" i="10"/>
  <c r="AN669" i="10"/>
  <c r="AM669" i="10"/>
  <c r="AQ668" i="10"/>
  <c r="AP668" i="10"/>
  <c r="AO668" i="10"/>
  <c r="AN668" i="10"/>
  <c r="AM668" i="10"/>
  <c r="AR668" i="10" s="1"/>
  <c r="AQ667" i="10"/>
  <c r="AP667" i="10"/>
  <c r="AO667" i="10"/>
  <c r="AN667" i="10"/>
  <c r="AM667" i="10"/>
  <c r="AQ666" i="10"/>
  <c r="AP666" i="10"/>
  <c r="AO666" i="10"/>
  <c r="AN666" i="10"/>
  <c r="AM666" i="10"/>
  <c r="AQ665" i="10"/>
  <c r="AP665" i="10"/>
  <c r="AO665" i="10"/>
  <c r="AN665" i="10"/>
  <c r="AM665" i="10"/>
  <c r="AQ664" i="10"/>
  <c r="AP664" i="10"/>
  <c r="AO664" i="10"/>
  <c r="AN664" i="10"/>
  <c r="AM664" i="10"/>
  <c r="AR664" i="10" s="1"/>
  <c r="AQ663" i="10"/>
  <c r="AP663" i="10"/>
  <c r="AO663" i="10"/>
  <c r="AN663" i="10"/>
  <c r="AM663" i="10"/>
  <c r="AQ662" i="10"/>
  <c r="AP662" i="10"/>
  <c r="AO662" i="10"/>
  <c r="AN662" i="10"/>
  <c r="AM662" i="10"/>
  <c r="AQ661" i="10"/>
  <c r="AP661" i="10"/>
  <c r="AO661" i="10"/>
  <c r="AN661" i="10"/>
  <c r="AM661" i="10"/>
  <c r="AQ660" i="10"/>
  <c r="AP660" i="10"/>
  <c r="AO660" i="10"/>
  <c r="AN660" i="10"/>
  <c r="AM660" i="10"/>
  <c r="AR660" i="10" s="1"/>
  <c r="AQ659" i="10"/>
  <c r="AP659" i="10"/>
  <c r="AO659" i="10"/>
  <c r="AN659" i="10"/>
  <c r="AM659" i="10"/>
  <c r="AQ658" i="10"/>
  <c r="AP658" i="10"/>
  <c r="AO658" i="10"/>
  <c r="AN658" i="10"/>
  <c r="AM658" i="10"/>
  <c r="AQ657" i="10"/>
  <c r="AP657" i="10"/>
  <c r="AO657" i="10"/>
  <c r="AN657" i="10"/>
  <c r="AM657" i="10"/>
  <c r="AQ656" i="10"/>
  <c r="AP656" i="10"/>
  <c r="AO656" i="10"/>
  <c r="AN656" i="10"/>
  <c r="AM656" i="10"/>
  <c r="AR656" i="10" s="1"/>
  <c r="AQ655" i="10"/>
  <c r="AP655" i="10"/>
  <c r="AO655" i="10"/>
  <c r="AN655" i="10"/>
  <c r="AM655" i="10"/>
  <c r="AQ654" i="10"/>
  <c r="AP654" i="10"/>
  <c r="AO654" i="10"/>
  <c r="AN654" i="10"/>
  <c r="AM654" i="10"/>
  <c r="AQ653" i="10"/>
  <c r="AP653" i="10"/>
  <c r="AO653" i="10"/>
  <c r="AN653" i="10"/>
  <c r="AM653" i="10"/>
  <c r="AQ652" i="10"/>
  <c r="AP652" i="10"/>
  <c r="AO652" i="10"/>
  <c r="AN652" i="10"/>
  <c r="AM652" i="10"/>
  <c r="AR652" i="10" s="1"/>
  <c r="AQ651" i="10"/>
  <c r="AP651" i="10"/>
  <c r="AO651" i="10"/>
  <c r="AN651" i="10"/>
  <c r="AM651" i="10"/>
  <c r="AQ650" i="10"/>
  <c r="AP650" i="10"/>
  <c r="AO650" i="10"/>
  <c r="AN650" i="10"/>
  <c r="AM650" i="10"/>
  <c r="AQ649" i="10"/>
  <c r="AP649" i="10"/>
  <c r="AO649" i="10"/>
  <c r="AN649" i="10"/>
  <c r="AM649" i="10"/>
  <c r="AQ648" i="10"/>
  <c r="AP648" i="10"/>
  <c r="AO648" i="10"/>
  <c r="AN648" i="10"/>
  <c r="AM648" i="10"/>
  <c r="AR648" i="10" s="1"/>
  <c r="AQ647" i="10"/>
  <c r="AP647" i="10"/>
  <c r="AO647" i="10"/>
  <c r="AN647" i="10"/>
  <c r="AM647" i="10"/>
  <c r="AQ646" i="10"/>
  <c r="AP646" i="10"/>
  <c r="AO646" i="10"/>
  <c r="AN646" i="10"/>
  <c r="AM646" i="10"/>
  <c r="AQ645" i="10"/>
  <c r="AP645" i="10"/>
  <c r="AO645" i="10"/>
  <c r="AN645" i="10"/>
  <c r="AM645" i="10"/>
  <c r="AQ644" i="10"/>
  <c r="AP644" i="10"/>
  <c r="AO644" i="10"/>
  <c r="AN644" i="10"/>
  <c r="AM644" i="10"/>
  <c r="AR644" i="10" s="1"/>
  <c r="AQ643" i="10"/>
  <c r="AP643" i="10"/>
  <c r="AO643" i="10"/>
  <c r="AN643" i="10"/>
  <c r="AM643" i="10"/>
  <c r="AQ642" i="10"/>
  <c r="AP642" i="10"/>
  <c r="AO642" i="10"/>
  <c r="AN642" i="10"/>
  <c r="AM642" i="10"/>
  <c r="AQ641" i="10"/>
  <c r="AP641" i="10"/>
  <c r="AO641" i="10"/>
  <c r="AN641" i="10"/>
  <c r="AM641" i="10"/>
  <c r="AQ640" i="10"/>
  <c r="AP640" i="10"/>
  <c r="AO640" i="10"/>
  <c r="AN640" i="10"/>
  <c r="AM640" i="10"/>
  <c r="AR640" i="10" s="1"/>
  <c r="AQ639" i="10"/>
  <c r="AP639" i="10"/>
  <c r="AO639" i="10"/>
  <c r="AN639" i="10"/>
  <c r="AM639" i="10"/>
  <c r="AQ638" i="10"/>
  <c r="AP638" i="10"/>
  <c r="AO638" i="10"/>
  <c r="AN638" i="10"/>
  <c r="AM638" i="10"/>
  <c r="AQ637" i="10"/>
  <c r="AP637" i="10"/>
  <c r="AO637" i="10"/>
  <c r="AN637" i="10"/>
  <c r="AM637" i="10"/>
  <c r="AQ636" i="10"/>
  <c r="AP636" i="10"/>
  <c r="AO636" i="10"/>
  <c r="AN636" i="10"/>
  <c r="AM636" i="10"/>
  <c r="AR636" i="10" s="1"/>
  <c r="AQ635" i="10"/>
  <c r="AP635" i="10"/>
  <c r="AO635" i="10"/>
  <c r="AN635" i="10"/>
  <c r="AM635" i="10"/>
  <c r="AQ634" i="10"/>
  <c r="AP634" i="10"/>
  <c r="AO634" i="10"/>
  <c r="AN634" i="10"/>
  <c r="AM634" i="10"/>
  <c r="AQ633" i="10"/>
  <c r="AP633" i="10"/>
  <c r="AO633" i="10"/>
  <c r="AN633" i="10"/>
  <c r="AM633" i="10"/>
  <c r="AQ632" i="10"/>
  <c r="AP632" i="10"/>
  <c r="AO632" i="10"/>
  <c r="AN632" i="10"/>
  <c r="AM632" i="10"/>
  <c r="AR632" i="10" s="1"/>
  <c r="AQ631" i="10"/>
  <c r="AP631" i="10"/>
  <c r="AO631" i="10"/>
  <c r="AN631" i="10"/>
  <c r="AM631" i="10"/>
  <c r="AQ630" i="10"/>
  <c r="AP630" i="10"/>
  <c r="AO630" i="10"/>
  <c r="AN630" i="10"/>
  <c r="AM630" i="10"/>
  <c r="AQ629" i="10"/>
  <c r="AP629" i="10"/>
  <c r="AO629" i="10"/>
  <c r="AN629" i="10"/>
  <c r="AM629" i="10"/>
  <c r="AQ628" i="10"/>
  <c r="AP628" i="10"/>
  <c r="AO628" i="10"/>
  <c r="AN628" i="10"/>
  <c r="AM628" i="10"/>
  <c r="AR628" i="10" s="1"/>
  <c r="AQ627" i="10"/>
  <c r="AP627" i="10"/>
  <c r="AO627" i="10"/>
  <c r="AN627" i="10"/>
  <c r="AM627" i="10"/>
  <c r="AQ626" i="10"/>
  <c r="AP626" i="10"/>
  <c r="AO626" i="10"/>
  <c r="AN626" i="10"/>
  <c r="AM626" i="10"/>
  <c r="AQ625" i="10"/>
  <c r="AP625" i="10"/>
  <c r="AO625" i="10"/>
  <c r="AN625" i="10"/>
  <c r="AM625" i="10"/>
  <c r="AQ624" i="10"/>
  <c r="AP624" i="10"/>
  <c r="AO624" i="10"/>
  <c r="AN624" i="10"/>
  <c r="AM624" i="10"/>
  <c r="AR624" i="10" s="1"/>
  <c r="AQ623" i="10"/>
  <c r="AP623" i="10"/>
  <c r="AO623" i="10"/>
  <c r="AN623" i="10"/>
  <c r="AM623" i="10"/>
  <c r="AQ622" i="10"/>
  <c r="AP622" i="10"/>
  <c r="AO622" i="10"/>
  <c r="AN622" i="10"/>
  <c r="AM622" i="10"/>
  <c r="AQ621" i="10"/>
  <c r="AP621" i="10"/>
  <c r="AO621" i="10"/>
  <c r="AN621" i="10"/>
  <c r="AM621" i="10"/>
  <c r="AQ620" i="10"/>
  <c r="AP620" i="10"/>
  <c r="AO620" i="10"/>
  <c r="AN620" i="10"/>
  <c r="AM620" i="10"/>
  <c r="AR620" i="10" s="1"/>
  <c r="AQ619" i="10"/>
  <c r="AP619" i="10"/>
  <c r="AO619" i="10"/>
  <c r="AN619" i="10"/>
  <c r="AM619" i="10"/>
  <c r="AQ618" i="10"/>
  <c r="AP618" i="10"/>
  <c r="AO618" i="10"/>
  <c r="AN618" i="10"/>
  <c r="AM618" i="10"/>
  <c r="AQ617" i="10"/>
  <c r="AP617" i="10"/>
  <c r="AO617" i="10"/>
  <c r="AN617" i="10"/>
  <c r="AM617" i="10"/>
  <c r="AQ616" i="10"/>
  <c r="AP616" i="10"/>
  <c r="AO616" i="10"/>
  <c r="AN616" i="10"/>
  <c r="AM616" i="10"/>
  <c r="AR616" i="10" s="1"/>
  <c r="AQ615" i="10"/>
  <c r="AP615" i="10"/>
  <c r="AO615" i="10"/>
  <c r="AN615" i="10"/>
  <c r="AM615" i="10"/>
  <c r="AQ614" i="10"/>
  <c r="AP614" i="10"/>
  <c r="AO614" i="10"/>
  <c r="AN614" i="10"/>
  <c r="AM614" i="10"/>
  <c r="AQ613" i="10"/>
  <c r="AP613" i="10"/>
  <c r="AO613" i="10"/>
  <c r="AN613" i="10"/>
  <c r="AM613" i="10"/>
  <c r="AQ612" i="10"/>
  <c r="AP612" i="10"/>
  <c r="AO612" i="10"/>
  <c r="AN612" i="10"/>
  <c r="AM612" i="10"/>
  <c r="AR612" i="10" s="1"/>
  <c r="AQ611" i="10"/>
  <c r="AP611" i="10"/>
  <c r="AO611" i="10"/>
  <c r="AN611" i="10"/>
  <c r="AM611" i="10"/>
  <c r="AQ610" i="10"/>
  <c r="AP610" i="10"/>
  <c r="AO610" i="10"/>
  <c r="AN610" i="10"/>
  <c r="AM610" i="10"/>
  <c r="AQ609" i="10"/>
  <c r="AP609" i="10"/>
  <c r="AO609" i="10"/>
  <c r="AN609" i="10"/>
  <c r="AM609" i="10"/>
  <c r="AQ608" i="10"/>
  <c r="AP608" i="10"/>
  <c r="AO608" i="10"/>
  <c r="AN608" i="10"/>
  <c r="AM608" i="10"/>
  <c r="AR608" i="10" s="1"/>
  <c r="AQ607" i="10"/>
  <c r="AP607" i="10"/>
  <c r="AO607" i="10"/>
  <c r="AN607" i="10"/>
  <c r="AM607" i="10"/>
  <c r="AQ606" i="10"/>
  <c r="AP606" i="10"/>
  <c r="AO606" i="10"/>
  <c r="AN606" i="10"/>
  <c r="AM606" i="10"/>
  <c r="AQ605" i="10"/>
  <c r="AP605" i="10"/>
  <c r="AO605" i="10"/>
  <c r="AN605" i="10"/>
  <c r="AM605" i="10"/>
  <c r="AQ604" i="10"/>
  <c r="AP604" i="10"/>
  <c r="AO604" i="10"/>
  <c r="AN604" i="10"/>
  <c r="AM604" i="10"/>
  <c r="AR604" i="10" s="1"/>
  <c r="AQ603" i="10"/>
  <c r="AP603" i="10"/>
  <c r="AO603" i="10"/>
  <c r="AN603" i="10"/>
  <c r="AM603" i="10"/>
  <c r="AQ602" i="10"/>
  <c r="AP602" i="10"/>
  <c r="AO602" i="10"/>
  <c r="AN602" i="10"/>
  <c r="AM602" i="10"/>
  <c r="AQ601" i="10"/>
  <c r="AP601" i="10"/>
  <c r="AO601" i="10"/>
  <c r="AN601" i="10"/>
  <c r="AM601" i="10"/>
  <c r="AQ600" i="10"/>
  <c r="AP600" i="10"/>
  <c r="AO600" i="10"/>
  <c r="AN600" i="10"/>
  <c r="AM600" i="10"/>
  <c r="AR600" i="10" s="1"/>
  <c r="AQ599" i="10"/>
  <c r="AP599" i="10"/>
  <c r="AO599" i="10"/>
  <c r="AN599" i="10"/>
  <c r="AM599" i="10"/>
  <c r="AQ598" i="10"/>
  <c r="AP598" i="10"/>
  <c r="AO598" i="10"/>
  <c r="AN598" i="10"/>
  <c r="AM598" i="10"/>
  <c r="AQ597" i="10"/>
  <c r="AP597" i="10"/>
  <c r="AO597" i="10"/>
  <c r="AN597" i="10"/>
  <c r="AM597" i="10"/>
  <c r="AQ596" i="10"/>
  <c r="AP596" i="10"/>
  <c r="AO596" i="10"/>
  <c r="AN596" i="10"/>
  <c r="AM596" i="10"/>
  <c r="AR596" i="10" s="1"/>
  <c r="AQ595" i="10"/>
  <c r="AP595" i="10"/>
  <c r="AO595" i="10"/>
  <c r="AN595" i="10"/>
  <c r="AM595" i="10"/>
  <c r="AQ594" i="10"/>
  <c r="AP594" i="10"/>
  <c r="AO594" i="10"/>
  <c r="AN594" i="10"/>
  <c r="AM594" i="10"/>
  <c r="AQ593" i="10"/>
  <c r="AP593" i="10"/>
  <c r="AO593" i="10"/>
  <c r="AN593" i="10"/>
  <c r="AM593" i="10"/>
  <c r="AQ592" i="10"/>
  <c r="AP592" i="10"/>
  <c r="AO592" i="10"/>
  <c r="AN592" i="10"/>
  <c r="AM592" i="10"/>
  <c r="AR592" i="10" s="1"/>
  <c r="AQ591" i="10"/>
  <c r="AP591" i="10"/>
  <c r="AO591" i="10"/>
  <c r="AN591" i="10"/>
  <c r="AM591" i="10"/>
  <c r="AQ590" i="10"/>
  <c r="AP590" i="10"/>
  <c r="AO590" i="10"/>
  <c r="AN590" i="10"/>
  <c r="AM590" i="10"/>
  <c r="AQ589" i="10"/>
  <c r="AP589" i="10"/>
  <c r="AO589" i="10"/>
  <c r="AN589" i="10"/>
  <c r="AM589" i="10"/>
  <c r="AQ588" i="10"/>
  <c r="AP588" i="10"/>
  <c r="AO588" i="10"/>
  <c r="AN588" i="10"/>
  <c r="AM588" i="10"/>
  <c r="AR588" i="10" s="1"/>
  <c r="AQ587" i="10"/>
  <c r="AP587" i="10"/>
  <c r="AO587" i="10"/>
  <c r="AN587" i="10"/>
  <c r="AM587" i="10"/>
  <c r="AQ586" i="10"/>
  <c r="AP586" i="10"/>
  <c r="AO586" i="10"/>
  <c r="AN586" i="10"/>
  <c r="AM586" i="10"/>
  <c r="AQ585" i="10"/>
  <c r="AP585" i="10"/>
  <c r="AO585" i="10"/>
  <c r="AN585" i="10"/>
  <c r="AM585" i="10"/>
  <c r="AQ584" i="10"/>
  <c r="AP584" i="10"/>
  <c r="AO584" i="10"/>
  <c r="AN584" i="10"/>
  <c r="AM584" i="10"/>
  <c r="AR584" i="10" s="1"/>
  <c r="AQ583" i="10"/>
  <c r="AP583" i="10"/>
  <c r="AO583" i="10"/>
  <c r="AN583" i="10"/>
  <c r="AM583" i="10"/>
  <c r="AQ582" i="10"/>
  <c r="AP582" i="10"/>
  <c r="AO582" i="10"/>
  <c r="AN582" i="10"/>
  <c r="AM582" i="10"/>
  <c r="AQ581" i="10"/>
  <c r="AP581" i="10"/>
  <c r="AO581" i="10"/>
  <c r="AN581" i="10"/>
  <c r="AM581" i="10"/>
  <c r="AQ580" i="10"/>
  <c r="AP580" i="10"/>
  <c r="AO580" i="10"/>
  <c r="AN580" i="10"/>
  <c r="AM580" i="10"/>
  <c r="AR580" i="10" s="1"/>
  <c r="AQ579" i="10"/>
  <c r="AP579" i="10"/>
  <c r="AO579" i="10"/>
  <c r="AN579" i="10"/>
  <c r="AM579" i="10"/>
  <c r="AQ578" i="10"/>
  <c r="AP578" i="10"/>
  <c r="AO578" i="10"/>
  <c r="AN578" i="10"/>
  <c r="AM578" i="10"/>
  <c r="AQ577" i="10"/>
  <c r="AP577" i="10"/>
  <c r="AO577" i="10"/>
  <c r="AN577" i="10"/>
  <c r="AM577" i="10"/>
  <c r="AQ576" i="10"/>
  <c r="AP576" i="10"/>
  <c r="AO576" i="10"/>
  <c r="AN576" i="10"/>
  <c r="AM576" i="10"/>
  <c r="AR576" i="10" s="1"/>
  <c r="AQ575" i="10"/>
  <c r="AP575" i="10"/>
  <c r="AO575" i="10"/>
  <c r="AN575" i="10"/>
  <c r="AM575" i="10"/>
  <c r="AQ574" i="10"/>
  <c r="AP574" i="10"/>
  <c r="AO574" i="10"/>
  <c r="AN574" i="10"/>
  <c r="AM574" i="10"/>
  <c r="AQ573" i="10"/>
  <c r="AP573" i="10"/>
  <c r="AO573" i="10"/>
  <c r="AN573" i="10"/>
  <c r="AM573" i="10"/>
  <c r="AQ572" i="10"/>
  <c r="AP572" i="10"/>
  <c r="AO572" i="10"/>
  <c r="AN572" i="10"/>
  <c r="AM572" i="10"/>
  <c r="AR572" i="10" s="1"/>
  <c r="AQ571" i="10"/>
  <c r="AP571" i="10"/>
  <c r="AO571" i="10"/>
  <c r="AN571" i="10"/>
  <c r="AM571" i="10"/>
  <c r="AQ570" i="10"/>
  <c r="AP570" i="10"/>
  <c r="AO570" i="10"/>
  <c r="AN570" i="10"/>
  <c r="AM570" i="10"/>
  <c r="AQ569" i="10"/>
  <c r="AP569" i="10"/>
  <c r="AO569" i="10"/>
  <c r="AN569" i="10"/>
  <c r="AM569" i="10"/>
  <c r="AQ568" i="10"/>
  <c r="AP568" i="10"/>
  <c r="AO568" i="10"/>
  <c r="AN568" i="10"/>
  <c r="AM568" i="10"/>
  <c r="AR568" i="10" s="1"/>
  <c r="AQ567" i="10"/>
  <c r="AP567" i="10"/>
  <c r="AO567" i="10"/>
  <c r="AN567" i="10"/>
  <c r="AM567" i="10"/>
  <c r="AQ566" i="10"/>
  <c r="AP566" i="10"/>
  <c r="AO566" i="10"/>
  <c r="AN566" i="10"/>
  <c r="AM566" i="10"/>
  <c r="AQ565" i="10"/>
  <c r="AP565" i="10"/>
  <c r="AO565" i="10"/>
  <c r="AN565" i="10"/>
  <c r="AM565" i="10"/>
  <c r="AQ564" i="10"/>
  <c r="AP564" i="10"/>
  <c r="AO564" i="10"/>
  <c r="AN564" i="10"/>
  <c r="AM564" i="10"/>
  <c r="AR564" i="10" s="1"/>
  <c r="AQ563" i="10"/>
  <c r="AP563" i="10"/>
  <c r="AO563" i="10"/>
  <c r="AN563" i="10"/>
  <c r="AM563" i="10"/>
  <c r="AQ562" i="10"/>
  <c r="AP562" i="10"/>
  <c r="AO562" i="10"/>
  <c r="AN562" i="10"/>
  <c r="AM562" i="10"/>
  <c r="AQ561" i="10"/>
  <c r="AP561" i="10"/>
  <c r="AO561" i="10"/>
  <c r="AN561" i="10"/>
  <c r="AM561" i="10"/>
  <c r="AQ560" i="10"/>
  <c r="AP560" i="10"/>
  <c r="AO560" i="10"/>
  <c r="AN560" i="10"/>
  <c r="AM560" i="10"/>
  <c r="AR560" i="10" s="1"/>
  <c r="AQ559" i="10"/>
  <c r="AP559" i="10"/>
  <c r="AO559" i="10"/>
  <c r="AN559" i="10"/>
  <c r="AM559" i="10"/>
  <c r="AQ558" i="10"/>
  <c r="AP558" i="10"/>
  <c r="AO558" i="10"/>
  <c r="AN558" i="10"/>
  <c r="AM558" i="10"/>
  <c r="AQ557" i="10"/>
  <c r="AP557" i="10"/>
  <c r="AO557" i="10"/>
  <c r="AN557" i="10"/>
  <c r="AM557" i="10"/>
  <c r="AQ556" i="10"/>
  <c r="AP556" i="10"/>
  <c r="AO556" i="10"/>
  <c r="AN556" i="10"/>
  <c r="AM556" i="10"/>
  <c r="AR556" i="10" s="1"/>
  <c r="AQ555" i="10"/>
  <c r="AP555" i="10"/>
  <c r="AO555" i="10"/>
  <c r="AN555" i="10"/>
  <c r="AM555" i="10"/>
  <c r="AQ554" i="10"/>
  <c r="AP554" i="10"/>
  <c r="AO554" i="10"/>
  <c r="AN554" i="10"/>
  <c r="AM554" i="10"/>
  <c r="AQ553" i="10"/>
  <c r="AP553" i="10"/>
  <c r="AO553" i="10"/>
  <c r="AN553" i="10"/>
  <c r="AM553" i="10"/>
  <c r="AQ552" i="10"/>
  <c r="AP552" i="10"/>
  <c r="AO552" i="10"/>
  <c r="AN552" i="10"/>
  <c r="AM552" i="10"/>
  <c r="AR552" i="10" s="1"/>
  <c r="AQ551" i="10"/>
  <c r="AP551" i="10"/>
  <c r="AO551" i="10"/>
  <c r="AN551" i="10"/>
  <c r="AM551" i="10"/>
  <c r="AQ550" i="10"/>
  <c r="AP550" i="10"/>
  <c r="AO550" i="10"/>
  <c r="AN550" i="10"/>
  <c r="AM550" i="10"/>
  <c r="AQ549" i="10"/>
  <c r="AP549" i="10"/>
  <c r="AO549" i="10"/>
  <c r="AN549" i="10"/>
  <c r="AM549" i="10"/>
  <c r="AQ548" i="10"/>
  <c r="AP548" i="10"/>
  <c r="AO548" i="10"/>
  <c r="AN548" i="10"/>
  <c r="AM548" i="10"/>
  <c r="AR548" i="10" s="1"/>
  <c r="AQ547" i="10"/>
  <c r="AP547" i="10"/>
  <c r="AO547" i="10"/>
  <c r="AN547" i="10"/>
  <c r="AM547" i="10"/>
  <c r="AQ546" i="10"/>
  <c r="AP546" i="10"/>
  <c r="AO546" i="10"/>
  <c r="AN546" i="10"/>
  <c r="AM546" i="10"/>
  <c r="AQ545" i="10"/>
  <c r="AP545" i="10"/>
  <c r="AO545" i="10"/>
  <c r="AN545" i="10"/>
  <c r="AM545" i="10"/>
  <c r="AQ544" i="10"/>
  <c r="AP544" i="10"/>
  <c r="AO544" i="10"/>
  <c r="AN544" i="10"/>
  <c r="AM544" i="10"/>
  <c r="AR544" i="10" s="1"/>
  <c r="AQ543" i="10"/>
  <c r="AP543" i="10"/>
  <c r="AO543" i="10"/>
  <c r="AN543" i="10"/>
  <c r="AM543" i="10"/>
  <c r="AQ542" i="10"/>
  <c r="AP542" i="10"/>
  <c r="AO542" i="10"/>
  <c r="AN542" i="10"/>
  <c r="AM542" i="10"/>
  <c r="AQ541" i="10"/>
  <c r="AP541" i="10"/>
  <c r="AO541" i="10"/>
  <c r="AN541" i="10"/>
  <c r="AM541" i="10"/>
  <c r="AQ540" i="10"/>
  <c r="AP540" i="10"/>
  <c r="AO540" i="10"/>
  <c r="AN540" i="10"/>
  <c r="AM540" i="10"/>
  <c r="AR540" i="10" s="1"/>
  <c r="AQ539" i="10"/>
  <c r="AP539" i="10"/>
  <c r="AO539" i="10"/>
  <c r="AN539" i="10"/>
  <c r="AM539" i="10"/>
  <c r="AQ538" i="10"/>
  <c r="AP538" i="10"/>
  <c r="AO538" i="10"/>
  <c r="AN538" i="10"/>
  <c r="AM538" i="10"/>
  <c r="AQ537" i="10"/>
  <c r="AP537" i="10"/>
  <c r="AO537" i="10"/>
  <c r="AN537" i="10"/>
  <c r="AM537" i="10"/>
  <c r="AQ536" i="10"/>
  <c r="AP536" i="10"/>
  <c r="AO536" i="10"/>
  <c r="AN536" i="10"/>
  <c r="AM536" i="10"/>
  <c r="AR536" i="10" s="1"/>
  <c r="AQ535" i="10"/>
  <c r="AP535" i="10"/>
  <c r="AO535" i="10"/>
  <c r="AN535" i="10"/>
  <c r="AM535" i="10"/>
  <c r="AQ534" i="10"/>
  <c r="AP534" i="10"/>
  <c r="AO534" i="10"/>
  <c r="AN534" i="10"/>
  <c r="AM534" i="10"/>
  <c r="AQ533" i="10"/>
  <c r="AP533" i="10"/>
  <c r="AO533" i="10"/>
  <c r="AN533" i="10"/>
  <c r="AM533" i="10"/>
  <c r="AQ532" i="10"/>
  <c r="AP532" i="10"/>
  <c r="AO532" i="10"/>
  <c r="AN532" i="10"/>
  <c r="AM532" i="10"/>
  <c r="AR532" i="10" s="1"/>
  <c r="AQ531" i="10"/>
  <c r="AP531" i="10"/>
  <c r="AO531" i="10"/>
  <c r="AN531" i="10"/>
  <c r="AM531" i="10"/>
  <c r="AQ530" i="10"/>
  <c r="AP530" i="10"/>
  <c r="AO530" i="10"/>
  <c r="AN530" i="10"/>
  <c r="AM530" i="10"/>
  <c r="AQ529" i="10"/>
  <c r="AP529" i="10"/>
  <c r="AO529" i="10"/>
  <c r="AN529" i="10"/>
  <c r="AM529" i="10"/>
  <c r="AQ528" i="10"/>
  <c r="AP528" i="10"/>
  <c r="AO528" i="10"/>
  <c r="AN528" i="10"/>
  <c r="AM528" i="10"/>
  <c r="AR528" i="10" s="1"/>
  <c r="AQ527" i="10"/>
  <c r="AP527" i="10"/>
  <c r="AO527" i="10"/>
  <c r="AN527" i="10"/>
  <c r="AM527" i="10"/>
  <c r="AQ526" i="10"/>
  <c r="AP526" i="10"/>
  <c r="AO526" i="10"/>
  <c r="AN526" i="10"/>
  <c r="AM526" i="10"/>
  <c r="AQ525" i="10"/>
  <c r="AP525" i="10"/>
  <c r="AO525" i="10"/>
  <c r="AN525" i="10"/>
  <c r="AM525" i="10"/>
  <c r="AQ524" i="10"/>
  <c r="AP524" i="10"/>
  <c r="AO524" i="10"/>
  <c r="AN524" i="10"/>
  <c r="AM524" i="10"/>
  <c r="AR524" i="10" s="1"/>
  <c r="AQ523" i="10"/>
  <c r="AP523" i="10"/>
  <c r="AO523" i="10"/>
  <c r="AN523" i="10"/>
  <c r="AM523" i="10"/>
  <c r="AQ522" i="10"/>
  <c r="AP522" i="10"/>
  <c r="AO522" i="10"/>
  <c r="AN522" i="10"/>
  <c r="AM522" i="10"/>
  <c r="AQ521" i="10"/>
  <c r="AP521" i="10"/>
  <c r="AO521" i="10"/>
  <c r="AN521" i="10"/>
  <c r="AM521" i="10"/>
  <c r="AQ520" i="10"/>
  <c r="AP520" i="10"/>
  <c r="AO520" i="10"/>
  <c r="AN520" i="10"/>
  <c r="AM520" i="10"/>
  <c r="AR520" i="10" s="1"/>
  <c r="AQ519" i="10"/>
  <c r="AP519" i="10"/>
  <c r="AO519" i="10"/>
  <c r="AN519" i="10"/>
  <c r="AM519" i="10"/>
  <c r="AQ518" i="10"/>
  <c r="AP518" i="10"/>
  <c r="AO518" i="10"/>
  <c r="AN518" i="10"/>
  <c r="AM518" i="10"/>
  <c r="AQ517" i="10"/>
  <c r="AP517" i="10"/>
  <c r="AO517" i="10"/>
  <c r="AN517" i="10"/>
  <c r="AM517" i="10"/>
  <c r="AQ516" i="10"/>
  <c r="AP516" i="10"/>
  <c r="AO516" i="10"/>
  <c r="AN516" i="10"/>
  <c r="AM516" i="10"/>
  <c r="AQ515" i="10"/>
  <c r="AP515" i="10"/>
  <c r="AO515" i="10"/>
  <c r="AN515" i="10"/>
  <c r="AM515" i="10"/>
  <c r="AQ514" i="10"/>
  <c r="AP514" i="10"/>
  <c r="AO514" i="10"/>
  <c r="AN514" i="10"/>
  <c r="AM514" i="10"/>
  <c r="AQ513" i="10"/>
  <c r="AP513" i="10"/>
  <c r="AO513" i="10"/>
  <c r="AN513" i="10"/>
  <c r="AM513" i="10"/>
  <c r="AQ512" i="10"/>
  <c r="AP512" i="10"/>
  <c r="AO512" i="10"/>
  <c r="AN512" i="10"/>
  <c r="AM512" i="10"/>
  <c r="AQ511" i="10"/>
  <c r="AP511" i="10"/>
  <c r="AO511" i="10"/>
  <c r="AN511" i="10"/>
  <c r="AM511" i="10"/>
  <c r="AQ510" i="10"/>
  <c r="AP510" i="10"/>
  <c r="AO510" i="10"/>
  <c r="AN510" i="10"/>
  <c r="AM510" i="10"/>
  <c r="AQ509" i="10"/>
  <c r="AP509" i="10"/>
  <c r="AO509" i="10"/>
  <c r="AN509" i="10"/>
  <c r="AM509" i="10"/>
  <c r="AQ508" i="10"/>
  <c r="AP508" i="10"/>
  <c r="AO508" i="10"/>
  <c r="AN508" i="10"/>
  <c r="AM508" i="10"/>
  <c r="AQ507" i="10"/>
  <c r="AP507" i="10"/>
  <c r="AO507" i="10"/>
  <c r="AN507" i="10"/>
  <c r="AM507" i="10"/>
  <c r="AQ506" i="10"/>
  <c r="AP506" i="10"/>
  <c r="AO506" i="10"/>
  <c r="AN506" i="10"/>
  <c r="AM506" i="10"/>
  <c r="AQ505" i="10"/>
  <c r="AP505" i="10"/>
  <c r="AO505" i="10"/>
  <c r="AN505" i="10"/>
  <c r="AM505" i="10"/>
  <c r="AQ504" i="10"/>
  <c r="AP504" i="10"/>
  <c r="AO504" i="10"/>
  <c r="AN504" i="10"/>
  <c r="AM504" i="10"/>
  <c r="AQ503" i="10"/>
  <c r="AP503" i="10"/>
  <c r="AO503" i="10"/>
  <c r="AN503" i="10"/>
  <c r="AM503" i="10"/>
  <c r="AQ502" i="10"/>
  <c r="AP502" i="10"/>
  <c r="AO502" i="10"/>
  <c r="AN502" i="10"/>
  <c r="AM502" i="10"/>
  <c r="AQ501" i="10"/>
  <c r="AP501" i="10"/>
  <c r="AO501" i="10"/>
  <c r="AN501" i="10"/>
  <c r="AM501" i="10"/>
  <c r="AQ500" i="10"/>
  <c r="AP500" i="10"/>
  <c r="AO500" i="10"/>
  <c r="AN500" i="10"/>
  <c r="AM500" i="10"/>
  <c r="AQ499" i="10"/>
  <c r="AP499" i="10"/>
  <c r="AO499" i="10"/>
  <c r="AN499" i="10"/>
  <c r="AM499" i="10"/>
  <c r="AQ498" i="10"/>
  <c r="AP498" i="10"/>
  <c r="AO498" i="10"/>
  <c r="AN498" i="10"/>
  <c r="AM498" i="10"/>
  <c r="AQ497" i="10"/>
  <c r="AP497" i="10"/>
  <c r="AO497" i="10"/>
  <c r="AN497" i="10"/>
  <c r="AM497" i="10"/>
  <c r="AQ496" i="10"/>
  <c r="AP496" i="10"/>
  <c r="AO496" i="10"/>
  <c r="AN496" i="10"/>
  <c r="AM496" i="10"/>
  <c r="AQ495" i="10"/>
  <c r="AP495" i="10"/>
  <c r="AO495" i="10"/>
  <c r="AN495" i="10"/>
  <c r="AM495" i="10"/>
  <c r="AQ494" i="10"/>
  <c r="AP494" i="10"/>
  <c r="AO494" i="10"/>
  <c r="AN494" i="10"/>
  <c r="AM494" i="10"/>
  <c r="AQ493" i="10"/>
  <c r="AP493" i="10"/>
  <c r="AO493" i="10"/>
  <c r="AN493" i="10"/>
  <c r="AM493" i="10"/>
  <c r="AQ492" i="10"/>
  <c r="AP492" i="10"/>
  <c r="AO492" i="10"/>
  <c r="AN492" i="10"/>
  <c r="AM492" i="10"/>
  <c r="AQ491" i="10"/>
  <c r="AP491" i="10"/>
  <c r="AO491" i="10"/>
  <c r="AN491" i="10"/>
  <c r="AM491" i="10"/>
  <c r="AQ490" i="10"/>
  <c r="AP490" i="10"/>
  <c r="AO490" i="10"/>
  <c r="AN490" i="10"/>
  <c r="AM490" i="10"/>
  <c r="AQ489" i="10"/>
  <c r="AP489" i="10"/>
  <c r="AO489" i="10"/>
  <c r="AN489" i="10"/>
  <c r="AM489" i="10"/>
  <c r="AQ488" i="10"/>
  <c r="AP488" i="10"/>
  <c r="AO488" i="10"/>
  <c r="AN488" i="10"/>
  <c r="AM488" i="10"/>
  <c r="AQ487" i="10"/>
  <c r="AP487" i="10"/>
  <c r="AO487" i="10"/>
  <c r="AN487" i="10"/>
  <c r="AM487" i="10"/>
  <c r="AQ486" i="10"/>
  <c r="AP486" i="10"/>
  <c r="AO486" i="10"/>
  <c r="AN486" i="10"/>
  <c r="AM486" i="10"/>
  <c r="AQ485" i="10"/>
  <c r="AP485" i="10"/>
  <c r="AO485" i="10"/>
  <c r="AN485" i="10"/>
  <c r="AM485" i="10"/>
  <c r="AQ484" i="10"/>
  <c r="AP484" i="10"/>
  <c r="AO484" i="10"/>
  <c r="AN484" i="10"/>
  <c r="AM484" i="10"/>
  <c r="AQ483" i="10"/>
  <c r="AP483" i="10"/>
  <c r="AO483" i="10"/>
  <c r="AN483" i="10"/>
  <c r="AM483" i="10"/>
  <c r="AQ482" i="10"/>
  <c r="AP482" i="10"/>
  <c r="AO482" i="10"/>
  <c r="AN482" i="10"/>
  <c r="AM482" i="10"/>
  <c r="AQ481" i="10"/>
  <c r="AP481" i="10"/>
  <c r="AO481" i="10"/>
  <c r="AN481" i="10"/>
  <c r="AM481" i="10"/>
  <c r="AQ480" i="10"/>
  <c r="AP480" i="10"/>
  <c r="AO480" i="10"/>
  <c r="AN480" i="10"/>
  <c r="AM480" i="10"/>
  <c r="AQ479" i="10"/>
  <c r="AP479" i="10"/>
  <c r="AO479" i="10"/>
  <c r="AN479" i="10"/>
  <c r="AM479" i="10"/>
  <c r="AQ478" i="10"/>
  <c r="AP478" i="10"/>
  <c r="AO478" i="10"/>
  <c r="AN478" i="10"/>
  <c r="AM478" i="10"/>
  <c r="AQ477" i="10"/>
  <c r="AP477" i="10"/>
  <c r="AO477" i="10"/>
  <c r="AN477" i="10"/>
  <c r="AM477" i="10"/>
  <c r="AQ476" i="10"/>
  <c r="AP476" i="10"/>
  <c r="AO476" i="10"/>
  <c r="AN476" i="10"/>
  <c r="AM476" i="10"/>
  <c r="AQ475" i="10"/>
  <c r="AP475" i="10"/>
  <c r="AO475" i="10"/>
  <c r="AN475" i="10"/>
  <c r="AM475" i="10"/>
  <c r="AQ474" i="10"/>
  <c r="AP474" i="10"/>
  <c r="AO474" i="10"/>
  <c r="AN474" i="10"/>
  <c r="AM474" i="10"/>
  <c r="AQ473" i="10"/>
  <c r="AP473" i="10"/>
  <c r="AO473" i="10"/>
  <c r="AN473" i="10"/>
  <c r="AM473" i="10"/>
  <c r="AQ472" i="10"/>
  <c r="AP472" i="10"/>
  <c r="AO472" i="10"/>
  <c r="AN472" i="10"/>
  <c r="AM472" i="10"/>
  <c r="AQ471" i="10"/>
  <c r="AP471" i="10"/>
  <c r="AO471" i="10"/>
  <c r="AN471" i="10"/>
  <c r="AM471" i="10"/>
  <c r="AQ470" i="10"/>
  <c r="AP470" i="10"/>
  <c r="AO470" i="10"/>
  <c r="AN470" i="10"/>
  <c r="AM470" i="10"/>
  <c r="AQ469" i="10"/>
  <c r="AP469" i="10"/>
  <c r="AO469" i="10"/>
  <c r="AN469" i="10"/>
  <c r="AM469" i="10"/>
  <c r="AQ468" i="10"/>
  <c r="AP468" i="10"/>
  <c r="AO468" i="10"/>
  <c r="AN468" i="10"/>
  <c r="AM468" i="10"/>
  <c r="AQ467" i="10"/>
  <c r="AP467" i="10"/>
  <c r="AO467" i="10"/>
  <c r="AN467" i="10"/>
  <c r="AM467" i="10"/>
  <c r="AQ466" i="10"/>
  <c r="AP466" i="10"/>
  <c r="AO466" i="10"/>
  <c r="AN466" i="10"/>
  <c r="AM466" i="10"/>
  <c r="AQ465" i="10"/>
  <c r="AP465" i="10"/>
  <c r="AO465" i="10"/>
  <c r="AN465" i="10"/>
  <c r="AM465" i="10"/>
  <c r="AQ464" i="10"/>
  <c r="AP464" i="10"/>
  <c r="AO464" i="10"/>
  <c r="AN464" i="10"/>
  <c r="AM464" i="10"/>
  <c r="AQ463" i="10"/>
  <c r="AP463" i="10"/>
  <c r="AO463" i="10"/>
  <c r="AN463" i="10"/>
  <c r="AM463" i="10"/>
  <c r="AQ462" i="10"/>
  <c r="AP462" i="10"/>
  <c r="AO462" i="10"/>
  <c r="AN462" i="10"/>
  <c r="AM462" i="10"/>
  <c r="AQ461" i="10"/>
  <c r="AP461" i="10"/>
  <c r="AO461" i="10"/>
  <c r="AN461" i="10"/>
  <c r="AM461" i="10"/>
  <c r="AQ460" i="10"/>
  <c r="AP460" i="10"/>
  <c r="AO460" i="10"/>
  <c r="AN460" i="10"/>
  <c r="AM460" i="10"/>
  <c r="AQ459" i="10"/>
  <c r="AP459" i="10"/>
  <c r="AO459" i="10"/>
  <c r="AN459" i="10"/>
  <c r="AM459" i="10"/>
  <c r="AQ458" i="10"/>
  <c r="AP458" i="10"/>
  <c r="AO458" i="10"/>
  <c r="AN458" i="10"/>
  <c r="AM458" i="10"/>
  <c r="AQ457" i="10"/>
  <c r="AP457" i="10"/>
  <c r="AO457" i="10"/>
  <c r="AN457" i="10"/>
  <c r="AM457" i="10"/>
  <c r="AQ456" i="10"/>
  <c r="AP456" i="10"/>
  <c r="AO456" i="10"/>
  <c r="AN456" i="10"/>
  <c r="AM456" i="10"/>
  <c r="AQ455" i="10"/>
  <c r="AP455" i="10"/>
  <c r="AO455" i="10"/>
  <c r="AN455" i="10"/>
  <c r="AM455" i="10"/>
  <c r="AQ454" i="10"/>
  <c r="AP454" i="10"/>
  <c r="AO454" i="10"/>
  <c r="AN454" i="10"/>
  <c r="AM454" i="10"/>
  <c r="AQ453" i="10"/>
  <c r="AP453" i="10"/>
  <c r="AO453" i="10"/>
  <c r="AN453" i="10"/>
  <c r="AM453" i="10"/>
  <c r="AQ452" i="10"/>
  <c r="AP452" i="10"/>
  <c r="AO452" i="10"/>
  <c r="AN452" i="10"/>
  <c r="AM452" i="10"/>
  <c r="AQ451" i="10"/>
  <c r="AP451" i="10"/>
  <c r="AO451" i="10"/>
  <c r="AN451" i="10"/>
  <c r="AM451" i="10"/>
  <c r="AQ450" i="10"/>
  <c r="AP450" i="10"/>
  <c r="AO450" i="10"/>
  <c r="AN450" i="10"/>
  <c r="AM450" i="10"/>
  <c r="AQ449" i="10"/>
  <c r="AP449" i="10"/>
  <c r="AO449" i="10"/>
  <c r="AN449" i="10"/>
  <c r="AM449" i="10"/>
  <c r="AQ448" i="10"/>
  <c r="AP448" i="10"/>
  <c r="AO448" i="10"/>
  <c r="AN448" i="10"/>
  <c r="AM448" i="10"/>
  <c r="AQ447" i="10"/>
  <c r="AP447" i="10"/>
  <c r="AO447" i="10"/>
  <c r="AN447" i="10"/>
  <c r="AM447" i="10"/>
  <c r="AQ446" i="10"/>
  <c r="AP446" i="10"/>
  <c r="AO446" i="10"/>
  <c r="AN446" i="10"/>
  <c r="AM446" i="10"/>
  <c r="AQ445" i="10"/>
  <c r="AP445" i="10"/>
  <c r="AO445" i="10"/>
  <c r="AN445" i="10"/>
  <c r="AM445" i="10"/>
  <c r="AQ444" i="10"/>
  <c r="AP444" i="10"/>
  <c r="AO444" i="10"/>
  <c r="AN444" i="10"/>
  <c r="AM444" i="10"/>
  <c r="AQ443" i="10"/>
  <c r="AP443" i="10"/>
  <c r="AO443" i="10"/>
  <c r="AN443" i="10"/>
  <c r="AM443" i="10"/>
  <c r="AQ442" i="10"/>
  <c r="AP442" i="10"/>
  <c r="AO442" i="10"/>
  <c r="AN442" i="10"/>
  <c r="AM442" i="10"/>
  <c r="AQ441" i="10"/>
  <c r="AP441" i="10"/>
  <c r="AO441" i="10"/>
  <c r="AN441" i="10"/>
  <c r="AM441" i="10"/>
  <c r="AQ440" i="10"/>
  <c r="AP440" i="10"/>
  <c r="AO440" i="10"/>
  <c r="AN440" i="10"/>
  <c r="AM440" i="10"/>
  <c r="AQ439" i="10"/>
  <c r="AP439" i="10"/>
  <c r="AO439" i="10"/>
  <c r="AN439" i="10"/>
  <c r="AM439" i="10"/>
  <c r="AQ438" i="10"/>
  <c r="AP438" i="10"/>
  <c r="AO438" i="10"/>
  <c r="AN438" i="10"/>
  <c r="AM438" i="10"/>
  <c r="AQ437" i="10"/>
  <c r="AP437" i="10"/>
  <c r="AO437" i="10"/>
  <c r="AN437" i="10"/>
  <c r="AM437" i="10"/>
  <c r="AQ436" i="10"/>
  <c r="AP436" i="10"/>
  <c r="AO436" i="10"/>
  <c r="AN436" i="10"/>
  <c r="AM436" i="10"/>
  <c r="AQ435" i="10"/>
  <c r="AP435" i="10"/>
  <c r="AO435" i="10"/>
  <c r="AN435" i="10"/>
  <c r="AM435" i="10"/>
  <c r="AQ434" i="10"/>
  <c r="AP434" i="10"/>
  <c r="AO434" i="10"/>
  <c r="AN434" i="10"/>
  <c r="AM434" i="10"/>
  <c r="AQ433" i="10"/>
  <c r="AP433" i="10"/>
  <c r="AO433" i="10"/>
  <c r="AN433" i="10"/>
  <c r="AM433" i="10"/>
  <c r="AQ432" i="10"/>
  <c r="AP432" i="10"/>
  <c r="AO432" i="10"/>
  <c r="AN432" i="10"/>
  <c r="AM432" i="10"/>
  <c r="AQ431" i="10"/>
  <c r="AP431" i="10"/>
  <c r="AO431" i="10"/>
  <c r="AN431" i="10"/>
  <c r="AM431" i="10"/>
  <c r="AQ430" i="10"/>
  <c r="AP430" i="10"/>
  <c r="AO430" i="10"/>
  <c r="AN430" i="10"/>
  <c r="AM430" i="10"/>
  <c r="AQ429" i="10"/>
  <c r="AP429" i="10"/>
  <c r="AO429" i="10"/>
  <c r="AN429" i="10"/>
  <c r="AM429" i="10"/>
  <c r="AQ428" i="10"/>
  <c r="AP428" i="10"/>
  <c r="AO428" i="10"/>
  <c r="AN428" i="10"/>
  <c r="AM428" i="10"/>
  <c r="AQ427" i="10"/>
  <c r="AP427" i="10"/>
  <c r="AO427" i="10"/>
  <c r="AN427" i="10"/>
  <c r="AM427" i="10"/>
  <c r="AQ426" i="10"/>
  <c r="AP426" i="10"/>
  <c r="AO426" i="10"/>
  <c r="AN426" i="10"/>
  <c r="AM426" i="10"/>
  <c r="AQ425" i="10"/>
  <c r="AP425" i="10"/>
  <c r="AO425" i="10"/>
  <c r="AN425" i="10"/>
  <c r="AM425" i="10"/>
  <c r="AQ424" i="10"/>
  <c r="AP424" i="10"/>
  <c r="AO424" i="10"/>
  <c r="AN424" i="10"/>
  <c r="AM424" i="10"/>
  <c r="AQ423" i="10"/>
  <c r="AP423" i="10"/>
  <c r="AO423" i="10"/>
  <c r="AN423" i="10"/>
  <c r="AM423" i="10"/>
  <c r="AQ422" i="10"/>
  <c r="AP422" i="10"/>
  <c r="AO422" i="10"/>
  <c r="AN422" i="10"/>
  <c r="AM422" i="10"/>
  <c r="AQ421" i="10"/>
  <c r="AP421" i="10"/>
  <c r="AO421" i="10"/>
  <c r="AN421" i="10"/>
  <c r="AM421" i="10"/>
  <c r="AQ420" i="10"/>
  <c r="AP420" i="10"/>
  <c r="AO420" i="10"/>
  <c r="AN420" i="10"/>
  <c r="AM420" i="10"/>
  <c r="AQ419" i="10"/>
  <c r="AP419" i="10"/>
  <c r="AO419" i="10"/>
  <c r="AN419" i="10"/>
  <c r="AM419" i="10"/>
  <c r="AQ418" i="10"/>
  <c r="AP418" i="10"/>
  <c r="AO418" i="10"/>
  <c r="AN418" i="10"/>
  <c r="AM418" i="10"/>
  <c r="AQ417" i="10"/>
  <c r="AP417" i="10"/>
  <c r="AO417" i="10"/>
  <c r="AN417" i="10"/>
  <c r="AM417" i="10"/>
  <c r="AQ416" i="10"/>
  <c r="AP416" i="10"/>
  <c r="AO416" i="10"/>
  <c r="AN416" i="10"/>
  <c r="AM416" i="10"/>
  <c r="AQ415" i="10"/>
  <c r="AP415" i="10"/>
  <c r="AO415" i="10"/>
  <c r="AN415" i="10"/>
  <c r="AM415" i="10"/>
  <c r="AQ414" i="10"/>
  <c r="AP414" i="10"/>
  <c r="AO414" i="10"/>
  <c r="AN414" i="10"/>
  <c r="AM414" i="10"/>
  <c r="AQ413" i="10"/>
  <c r="AP413" i="10"/>
  <c r="AO413" i="10"/>
  <c r="AN413" i="10"/>
  <c r="AM413" i="10"/>
  <c r="AQ412" i="10"/>
  <c r="AP412" i="10"/>
  <c r="AO412" i="10"/>
  <c r="AN412" i="10"/>
  <c r="AM412" i="10"/>
  <c r="AQ411" i="10"/>
  <c r="AP411" i="10"/>
  <c r="AO411" i="10"/>
  <c r="AN411" i="10"/>
  <c r="AM411" i="10"/>
  <c r="AQ410" i="10"/>
  <c r="AP410" i="10"/>
  <c r="AO410" i="10"/>
  <c r="AN410" i="10"/>
  <c r="AM410" i="10"/>
  <c r="AQ409" i="10"/>
  <c r="AP409" i="10"/>
  <c r="AO409" i="10"/>
  <c r="AN409" i="10"/>
  <c r="AM409" i="10"/>
  <c r="AQ408" i="10"/>
  <c r="AP408" i="10"/>
  <c r="AO408" i="10"/>
  <c r="AN408" i="10"/>
  <c r="AM408" i="10"/>
  <c r="AQ407" i="10"/>
  <c r="AP407" i="10"/>
  <c r="AO407" i="10"/>
  <c r="AN407" i="10"/>
  <c r="AM407" i="10"/>
  <c r="AQ406" i="10"/>
  <c r="AP406" i="10"/>
  <c r="AO406" i="10"/>
  <c r="AN406" i="10"/>
  <c r="AM406" i="10"/>
  <c r="AQ405" i="10"/>
  <c r="AP405" i="10"/>
  <c r="AO405" i="10"/>
  <c r="AN405" i="10"/>
  <c r="AM405" i="10"/>
  <c r="AQ404" i="10"/>
  <c r="AP404" i="10"/>
  <c r="AO404" i="10"/>
  <c r="AN404" i="10"/>
  <c r="AM404" i="10"/>
  <c r="AQ403" i="10"/>
  <c r="AP403" i="10"/>
  <c r="AO403" i="10"/>
  <c r="AN403" i="10"/>
  <c r="AM403" i="10"/>
  <c r="AQ402" i="10"/>
  <c r="AP402" i="10"/>
  <c r="AO402" i="10"/>
  <c r="AN402" i="10"/>
  <c r="AM402" i="10"/>
  <c r="AQ401" i="10"/>
  <c r="AP401" i="10"/>
  <c r="AO401" i="10"/>
  <c r="AN401" i="10"/>
  <c r="AM401" i="10"/>
  <c r="AQ400" i="10"/>
  <c r="AP400" i="10"/>
  <c r="AO400" i="10"/>
  <c r="AN400" i="10"/>
  <c r="AM400" i="10"/>
  <c r="AQ399" i="10"/>
  <c r="AP399" i="10"/>
  <c r="AO399" i="10"/>
  <c r="AN399" i="10"/>
  <c r="AM399" i="10"/>
  <c r="AQ398" i="10"/>
  <c r="AP398" i="10"/>
  <c r="AO398" i="10"/>
  <c r="AN398" i="10"/>
  <c r="AM398" i="10"/>
  <c r="AQ397" i="10"/>
  <c r="AP397" i="10"/>
  <c r="AO397" i="10"/>
  <c r="AN397" i="10"/>
  <c r="AM397" i="10"/>
  <c r="AQ396" i="10"/>
  <c r="AP396" i="10"/>
  <c r="AO396" i="10"/>
  <c r="AN396" i="10"/>
  <c r="AM396" i="10"/>
  <c r="AQ395" i="10"/>
  <c r="AP395" i="10"/>
  <c r="AO395" i="10"/>
  <c r="AN395" i="10"/>
  <c r="AM395" i="10"/>
  <c r="AQ394" i="10"/>
  <c r="AP394" i="10"/>
  <c r="AO394" i="10"/>
  <c r="AN394" i="10"/>
  <c r="AM394" i="10"/>
  <c r="AQ393" i="10"/>
  <c r="AP393" i="10"/>
  <c r="AO393" i="10"/>
  <c r="AN393" i="10"/>
  <c r="AM393" i="10"/>
  <c r="AQ392" i="10"/>
  <c r="AP392" i="10"/>
  <c r="AO392" i="10"/>
  <c r="AN392" i="10"/>
  <c r="AM392" i="10"/>
  <c r="AQ391" i="10"/>
  <c r="AP391" i="10"/>
  <c r="AO391" i="10"/>
  <c r="AN391" i="10"/>
  <c r="AM391" i="10"/>
  <c r="AQ390" i="10"/>
  <c r="AP390" i="10"/>
  <c r="AO390" i="10"/>
  <c r="AN390" i="10"/>
  <c r="AM390" i="10"/>
  <c r="AQ389" i="10"/>
  <c r="AP389" i="10"/>
  <c r="AO389" i="10"/>
  <c r="AN389" i="10"/>
  <c r="AM389" i="10"/>
  <c r="AQ388" i="10"/>
  <c r="AP388" i="10"/>
  <c r="AO388" i="10"/>
  <c r="AN388" i="10"/>
  <c r="AM388" i="10"/>
  <c r="AQ387" i="10"/>
  <c r="AP387" i="10"/>
  <c r="AO387" i="10"/>
  <c r="AN387" i="10"/>
  <c r="AM387" i="10"/>
  <c r="AQ386" i="10"/>
  <c r="AP386" i="10"/>
  <c r="AO386" i="10"/>
  <c r="AN386" i="10"/>
  <c r="AM386" i="10"/>
  <c r="AQ385" i="10"/>
  <c r="AP385" i="10"/>
  <c r="AO385" i="10"/>
  <c r="AN385" i="10"/>
  <c r="AM385" i="10"/>
  <c r="AQ384" i="10"/>
  <c r="AP384" i="10"/>
  <c r="AO384" i="10"/>
  <c r="AN384" i="10"/>
  <c r="AM384" i="10"/>
  <c r="AQ383" i="10"/>
  <c r="AP383" i="10"/>
  <c r="AO383" i="10"/>
  <c r="AN383" i="10"/>
  <c r="AM383" i="10"/>
  <c r="AQ382" i="10"/>
  <c r="AP382" i="10"/>
  <c r="AO382" i="10"/>
  <c r="AN382" i="10"/>
  <c r="AM382" i="10"/>
  <c r="AQ381" i="10"/>
  <c r="AP381" i="10"/>
  <c r="AO381" i="10"/>
  <c r="AN381" i="10"/>
  <c r="AM381" i="10"/>
  <c r="AQ380" i="10"/>
  <c r="AP380" i="10"/>
  <c r="AO380" i="10"/>
  <c r="AN380" i="10"/>
  <c r="AM380" i="10"/>
  <c r="AQ379" i="10"/>
  <c r="AP379" i="10"/>
  <c r="AO379" i="10"/>
  <c r="AN379" i="10"/>
  <c r="AM379" i="10"/>
  <c r="AQ378" i="10"/>
  <c r="AP378" i="10"/>
  <c r="AO378" i="10"/>
  <c r="AN378" i="10"/>
  <c r="AM378" i="10"/>
  <c r="AQ377" i="10"/>
  <c r="AP377" i="10"/>
  <c r="AO377" i="10"/>
  <c r="AN377" i="10"/>
  <c r="AM377" i="10"/>
  <c r="AQ376" i="10"/>
  <c r="AP376" i="10"/>
  <c r="AO376" i="10"/>
  <c r="AN376" i="10"/>
  <c r="AM376" i="10"/>
  <c r="AQ375" i="10"/>
  <c r="AP375" i="10"/>
  <c r="AO375" i="10"/>
  <c r="AN375" i="10"/>
  <c r="AM375" i="10"/>
  <c r="AQ374" i="10"/>
  <c r="AP374" i="10"/>
  <c r="AO374" i="10"/>
  <c r="AN374" i="10"/>
  <c r="AM374" i="10"/>
  <c r="AQ373" i="10"/>
  <c r="AP373" i="10"/>
  <c r="AO373" i="10"/>
  <c r="AN373" i="10"/>
  <c r="AM373" i="10"/>
  <c r="AQ372" i="10"/>
  <c r="AP372" i="10"/>
  <c r="AO372" i="10"/>
  <c r="AN372" i="10"/>
  <c r="AM372" i="10"/>
  <c r="AQ371" i="10"/>
  <c r="AP371" i="10"/>
  <c r="AO371" i="10"/>
  <c r="AN371" i="10"/>
  <c r="AM371" i="10"/>
  <c r="AQ370" i="10"/>
  <c r="AP370" i="10"/>
  <c r="AO370" i="10"/>
  <c r="AN370" i="10"/>
  <c r="AM370" i="10"/>
  <c r="AQ369" i="10"/>
  <c r="AP369" i="10"/>
  <c r="AO369" i="10"/>
  <c r="AN369" i="10"/>
  <c r="AM369" i="10"/>
  <c r="AQ368" i="10"/>
  <c r="AP368" i="10"/>
  <c r="AO368" i="10"/>
  <c r="AN368" i="10"/>
  <c r="AM368" i="10"/>
  <c r="AQ367" i="10"/>
  <c r="AP367" i="10"/>
  <c r="AO367" i="10"/>
  <c r="AN367" i="10"/>
  <c r="AM367" i="10"/>
  <c r="AQ366" i="10"/>
  <c r="AP366" i="10"/>
  <c r="AO366" i="10"/>
  <c r="AN366" i="10"/>
  <c r="AM366" i="10"/>
  <c r="AQ365" i="10"/>
  <c r="AP365" i="10"/>
  <c r="AO365" i="10"/>
  <c r="AN365" i="10"/>
  <c r="AM365" i="10"/>
  <c r="AQ364" i="10"/>
  <c r="AP364" i="10"/>
  <c r="AO364" i="10"/>
  <c r="AN364" i="10"/>
  <c r="AM364" i="10"/>
  <c r="AQ363" i="10"/>
  <c r="AP363" i="10"/>
  <c r="AO363" i="10"/>
  <c r="AN363" i="10"/>
  <c r="AM363" i="10"/>
  <c r="AQ362" i="10"/>
  <c r="AP362" i="10"/>
  <c r="AO362" i="10"/>
  <c r="AN362" i="10"/>
  <c r="AM362" i="10"/>
  <c r="AQ361" i="10"/>
  <c r="AP361" i="10"/>
  <c r="AO361" i="10"/>
  <c r="AN361" i="10"/>
  <c r="AM361" i="10"/>
  <c r="AQ360" i="10"/>
  <c r="AP360" i="10"/>
  <c r="AO360" i="10"/>
  <c r="AN360" i="10"/>
  <c r="AM360" i="10"/>
  <c r="AQ359" i="10"/>
  <c r="AP359" i="10"/>
  <c r="AO359" i="10"/>
  <c r="AN359" i="10"/>
  <c r="AM359" i="10"/>
  <c r="AQ358" i="10"/>
  <c r="AP358" i="10"/>
  <c r="AO358" i="10"/>
  <c r="AN358" i="10"/>
  <c r="AM358" i="10"/>
  <c r="AQ357" i="10"/>
  <c r="AP357" i="10"/>
  <c r="AO357" i="10"/>
  <c r="AN357" i="10"/>
  <c r="AM357" i="10"/>
  <c r="AQ356" i="10"/>
  <c r="AP356" i="10"/>
  <c r="AO356" i="10"/>
  <c r="AN356" i="10"/>
  <c r="AM356" i="10"/>
  <c r="AQ355" i="10"/>
  <c r="AP355" i="10"/>
  <c r="AO355" i="10"/>
  <c r="AN355" i="10"/>
  <c r="AM355" i="10"/>
  <c r="AQ354" i="10"/>
  <c r="AP354" i="10"/>
  <c r="AO354" i="10"/>
  <c r="AN354" i="10"/>
  <c r="AM354" i="10"/>
  <c r="AQ353" i="10"/>
  <c r="AP353" i="10"/>
  <c r="AO353" i="10"/>
  <c r="AN353" i="10"/>
  <c r="AM353" i="10"/>
  <c r="AQ352" i="10"/>
  <c r="AP352" i="10"/>
  <c r="AO352" i="10"/>
  <c r="AN352" i="10"/>
  <c r="AM352" i="10"/>
  <c r="AQ351" i="10"/>
  <c r="AP351" i="10"/>
  <c r="AO351" i="10"/>
  <c r="AN351" i="10"/>
  <c r="AM351" i="10"/>
  <c r="AQ350" i="10"/>
  <c r="AP350" i="10"/>
  <c r="AO350" i="10"/>
  <c r="AN350" i="10"/>
  <c r="AM350" i="10"/>
  <c r="AQ349" i="10"/>
  <c r="AP349" i="10"/>
  <c r="AO349" i="10"/>
  <c r="AN349" i="10"/>
  <c r="AM349" i="10"/>
  <c r="AQ348" i="10"/>
  <c r="AP348" i="10"/>
  <c r="AO348" i="10"/>
  <c r="AN348" i="10"/>
  <c r="AM348" i="10"/>
  <c r="AQ347" i="10"/>
  <c r="AP347" i="10"/>
  <c r="AO347" i="10"/>
  <c r="AN347" i="10"/>
  <c r="AM347" i="10"/>
  <c r="AQ346" i="10"/>
  <c r="AP346" i="10"/>
  <c r="AO346" i="10"/>
  <c r="AN346" i="10"/>
  <c r="AM346" i="10"/>
  <c r="AQ345" i="10"/>
  <c r="AP345" i="10"/>
  <c r="AO345" i="10"/>
  <c r="AN345" i="10"/>
  <c r="AM345" i="10"/>
  <c r="AQ344" i="10"/>
  <c r="AP344" i="10"/>
  <c r="AO344" i="10"/>
  <c r="AN344" i="10"/>
  <c r="AM344" i="10"/>
  <c r="AQ343" i="10"/>
  <c r="AP343" i="10"/>
  <c r="AO343" i="10"/>
  <c r="AN343" i="10"/>
  <c r="AM343" i="10"/>
  <c r="AQ342" i="10"/>
  <c r="AP342" i="10"/>
  <c r="AO342" i="10"/>
  <c r="AN342" i="10"/>
  <c r="AM342" i="10"/>
  <c r="AQ341" i="10"/>
  <c r="AP341" i="10"/>
  <c r="AO341" i="10"/>
  <c r="AN341" i="10"/>
  <c r="AM341" i="10"/>
  <c r="AQ340" i="10"/>
  <c r="AP340" i="10"/>
  <c r="AO340" i="10"/>
  <c r="AN340" i="10"/>
  <c r="AM340" i="10"/>
  <c r="AQ339" i="10"/>
  <c r="AP339" i="10"/>
  <c r="AO339" i="10"/>
  <c r="AN339" i="10"/>
  <c r="AM339" i="10"/>
  <c r="AQ338" i="10"/>
  <c r="AP338" i="10"/>
  <c r="AO338" i="10"/>
  <c r="AN338" i="10"/>
  <c r="AM338" i="10"/>
  <c r="AQ337" i="10"/>
  <c r="AP337" i="10"/>
  <c r="AO337" i="10"/>
  <c r="AN337" i="10"/>
  <c r="AM337" i="10"/>
  <c r="AQ336" i="10"/>
  <c r="AP336" i="10"/>
  <c r="AO336" i="10"/>
  <c r="AN336" i="10"/>
  <c r="AM336" i="10"/>
  <c r="AQ335" i="10"/>
  <c r="AP335" i="10"/>
  <c r="AO335" i="10"/>
  <c r="AN335" i="10"/>
  <c r="AM335" i="10"/>
  <c r="AQ334" i="10"/>
  <c r="AP334" i="10"/>
  <c r="AO334" i="10"/>
  <c r="AN334" i="10"/>
  <c r="AM334" i="10"/>
  <c r="AQ333" i="10"/>
  <c r="AP333" i="10"/>
  <c r="AO333" i="10"/>
  <c r="AN333" i="10"/>
  <c r="AM333" i="10"/>
  <c r="AQ332" i="10"/>
  <c r="AP332" i="10"/>
  <c r="AO332" i="10"/>
  <c r="AN332" i="10"/>
  <c r="AM332" i="10"/>
  <c r="AQ331" i="10"/>
  <c r="AP331" i="10"/>
  <c r="AO331" i="10"/>
  <c r="AN331" i="10"/>
  <c r="AM331" i="10"/>
  <c r="AQ330" i="10"/>
  <c r="AP330" i="10"/>
  <c r="AO330" i="10"/>
  <c r="AN330" i="10"/>
  <c r="AM330" i="10"/>
  <c r="AQ329" i="10"/>
  <c r="AP329" i="10"/>
  <c r="AO329" i="10"/>
  <c r="AN329" i="10"/>
  <c r="AM329" i="10"/>
  <c r="AQ328" i="10"/>
  <c r="AP328" i="10"/>
  <c r="AO328" i="10"/>
  <c r="AN328" i="10"/>
  <c r="AM328" i="10"/>
  <c r="AQ327" i="10"/>
  <c r="AP327" i="10"/>
  <c r="AO327" i="10"/>
  <c r="AN327" i="10"/>
  <c r="AM327" i="10"/>
  <c r="AQ326" i="10"/>
  <c r="AP326" i="10"/>
  <c r="AO326" i="10"/>
  <c r="AN326" i="10"/>
  <c r="AM326" i="10"/>
  <c r="AQ325" i="10"/>
  <c r="AP325" i="10"/>
  <c r="AO325" i="10"/>
  <c r="AN325" i="10"/>
  <c r="AM325" i="10"/>
  <c r="AQ324" i="10"/>
  <c r="AP324" i="10"/>
  <c r="AO324" i="10"/>
  <c r="AN324" i="10"/>
  <c r="AM324" i="10"/>
  <c r="AQ323" i="10"/>
  <c r="AP323" i="10"/>
  <c r="AO323" i="10"/>
  <c r="AN323" i="10"/>
  <c r="AM323" i="10"/>
  <c r="AQ322" i="10"/>
  <c r="AP322" i="10"/>
  <c r="AO322" i="10"/>
  <c r="AN322" i="10"/>
  <c r="AM322" i="10"/>
  <c r="AQ321" i="10"/>
  <c r="AP321" i="10"/>
  <c r="AO321" i="10"/>
  <c r="AN321" i="10"/>
  <c r="AM321" i="10"/>
  <c r="AQ320" i="10"/>
  <c r="AP320" i="10"/>
  <c r="AO320" i="10"/>
  <c r="AN320" i="10"/>
  <c r="AM320" i="10"/>
  <c r="AQ319" i="10"/>
  <c r="AP319" i="10"/>
  <c r="AO319" i="10"/>
  <c r="AN319" i="10"/>
  <c r="AM319" i="10"/>
  <c r="AQ318" i="10"/>
  <c r="AP318" i="10"/>
  <c r="AO318" i="10"/>
  <c r="AN318" i="10"/>
  <c r="AM318" i="10"/>
  <c r="AQ317" i="10"/>
  <c r="AP317" i="10"/>
  <c r="AO317" i="10"/>
  <c r="AN317" i="10"/>
  <c r="AM317" i="10"/>
  <c r="AQ316" i="10"/>
  <c r="AP316" i="10"/>
  <c r="AO316" i="10"/>
  <c r="AN316" i="10"/>
  <c r="AM316" i="10"/>
  <c r="AQ315" i="10"/>
  <c r="AP315" i="10"/>
  <c r="AO315" i="10"/>
  <c r="AN315" i="10"/>
  <c r="AM315" i="10"/>
  <c r="AQ314" i="10"/>
  <c r="AP314" i="10"/>
  <c r="AO314" i="10"/>
  <c r="AN314" i="10"/>
  <c r="AM314" i="10"/>
  <c r="AQ313" i="10"/>
  <c r="AP313" i="10"/>
  <c r="AO313" i="10"/>
  <c r="AN313" i="10"/>
  <c r="AM313" i="10"/>
  <c r="AQ312" i="10"/>
  <c r="AP312" i="10"/>
  <c r="AO312" i="10"/>
  <c r="AN312" i="10"/>
  <c r="AM312" i="10"/>
  <c r="AQ311" i="10"/>
  <c r="AP311" i="10"/>
  <c r="AO311" i="10"/>
  <c r="AN311" i="10"/>
  <c r="AM311" i="10"/>
  <c r="AQ310" i="10"/>
  <c r="AP310" i="10"/>
  <c r="AO310" i="10"/>
  <c r="AN310" i="10"/>
  <c r="AM310" i="10"/>
  <c r="AQ309" i="10"/>
  <c r="AP309" i="10"/>
  <c r="AO309" i="10"/>
  <c r="AN309" i="10"/>
  <c r="AM309" i="10"/>
  <c r="AQ308" i="10"/>
  <c r="AP308" i="10"/>
  <c r="AO308" i="10"/>
  <c r="AN308" i="10"/>
  <c r="AM308" i="10"/>
  <c r="AQ307" i="10"/>
  <c r="AP307" i="10"/>
  <c r="AO307" i="10"/>
  <c r="AN307" i="10"/>
  <c r="AM307" i="10"/>
  <c r="AQ306" i="10"/>
  <c r="AP306" i="10"/>
  <c r="AO306" i="10"/>
  <c r="AN306" i="10"/>
  <c r="AM306" i="10"/>
  <c r="AQ305" i="10"/>
  <c r="AP305" i="10"/>
  <c r="AO305" i="10"/>
  <c r="AN305" i="10"/>
  <c r="AM305" i="10"/>
  <c r="AQ304" i="10"/>
  <c r="AP304" i="10"/>
  <c r="AO304" i="10"/>
  <c r="AN304" i="10"/>
  <c r="AM304" i="10"/>
  <c r="AQ303" i="10"/>
  <c r="AP303" i="10"/>
  <c r="AO303" i="10"/>
  <c r="AN303" i="10"/>
  <c r="AM303" i="10"/>
  <c r="AQ302" i="10"/>
  <c r="AP302" i="10"/>
  <c r="AO302" i="10"/>
  <c r="AN302" i="10"/>
  <c r="AM302" i="10"/>
  <c r="AQ301" i="10"/>
  <c r="AP301" i="10"/>
  <c r="AO301" i="10"/>
  <c r="AN301" i="10"/>
  <c r="AM301" i="10"/>
  <c r="AQ300" i="10"/>
  <c r="AP300" i="10"/>
  <c r="AO300" i="10"/>
  <c r="AN300" i="10"/>
  <c r="AM300" i="10"/>
  <c r="AQ299" i="10"/>
  <c r="AP299" i="10"/>
  <c r="AO299" i="10"/>
  <c r="AN299" i="10"/>
  <c r="AM299" i="10"/>
  <c r="AQ298" i="10"/>
  <c r="AP298" i="10"/>
  <c r="AO298" i="10"/>
  <c r="AN298" i="10"/>
  <c r="AM298" i="10"/>
  <c r="AQ297" i="10"/>
  <c r="AP297" i="10"/>
  <c r="AO297" i="10"/>
  <c r="AN297" i="10"/>
  <c r="AM297" i="10"/>
  <c r="AQ296" i="10"/>
  <c r="AP296" i="10"/>
  <c r="AO296" i="10"/>
  <c r="AN296" i="10"/>
  <c r="AM296" i="10"/>
  <c r="AQ295" i="10"/>
  <c r="AP295" i="10"/>
  <c r="AO295" i="10"/>
  <c r="AN295" i="10"/>
  <c r="AM295" i="10"/>
  <c r="AQ294" i="10"/>
  <c r="AP294" i="10"/>
  <c r="AO294" i="10"/>
  <c r="AN294" i="10"/>
  <c r="AM294" i="10"/>
  <c r="AQ293" i="10"/>
  <c r="AP293" i="10"/>
  <c r="AO293" i="10"/>
  <c r="AN293" i="10"/>
  <c r="AM293" i="10"/>
  <c r="AQ292" i="10"/>
  <c r="AP292" i="10"/>
  <c r="AO292" i="10"/>
  <c r="AN292" i="10"/>
  <c r="AM292" i="10"/>
  <c r="AQ291" i="10"/>
  <c r="AP291" i="10"/>
  <c r="AO291" i="10"/>
  <c r="AN291" i="10"/>
  <c r="AM291" i="10"/>
  <c r="AQ290" i="10"/>
  <c r="AP290" i="10"/>
  <c r="AO290" i="10"/>
  <c r="AN290" i="10"/>
  <c r="AM290" i="10"/>
  <c r="AQ289" i="10"/>
  <c r="AP289" i="10"/>
  <c r="AO289" i="10"/>
  <c r="AN289" i="10"/>
  <c r="AM289" i="10"/>
  <c r="AQ288" i="10"/>
  <c r="AP288" i="10"/>
  <c r="AO288" i="10"/>
  <c r="AN288" i="10"/>
  <c r="AM288" i="10"/>
  <c r="AQ287" i="10"/>
  <c r="AP287" i="10"/>
  <c r="AO287" i="10"/>
  <c r="AN287" i="10"/>
  <c r="AM287" i="10"/>
  <c r="AQ286" i="10"/>
  <c r="AP286" i="10"/>
  <c r="AO286" i="10"/>
  <c r="AN286" i="10"/>
  <c r="AM286" i="10"/>
  <c r="AQ285" i="10"/>
  <c r="AP285" i="10"/>
  <c r="AO285" i="10"/>
  <c r="AN285" i="10"/>
  <c r="AM285" i="10"/>
  <c r="AQ284" i="10"/>
  <c r="AP284" i="10"/>
  <c r="AO284" i="10"/>
  <c r="AN284" i="10"/>
  <c r="AM284" i="10"/>
  <c r="AR284" i="10" s="1"/>
  <c r="AQ283" i="10"/>
  <c r="AP283" i="10"/>
  <c r="AO283" i="10"/>
  <c r="AN283" i="10"/>
  <c r="AM283" i="10"/>
  <c r="AQ282" i="10"/>
  <c r="AP282" i="10"/>
  <c r="AO282" i="10"/>
  <c r="AN282" i="10"/>
  <c r="AM282" i="10"/>
  <c r="AQ281" i="10"/>
  <c r="AP281" i="10"/>
  <c r="AO281" i="10"/>
  <c r="AN281" i="10"/>
  <c r="AM281" i="10"/>
  <c r="AQ280" i="10"/>
  <c r="AP280" i="10"/>
  <c r="AO280" i="10"/>
  <c r="AN280" i="10"/>
  <c r="AM280" i="10"/>
  <c r="AR280" i="10" s="1"/>
  <c r="AQ279" i="10"/>
  <c r="AP279" i="10"/>
  <c r="AO279" i="10"/>
  <c r="AN279" i="10"/>
  <c r="AM279" i="10"/>
  <c r="AQ278" i="10"/>
  <c r="AP278" i="10"/>
  <c r="AO278" i="10"/>
  <c r="AN278" i="10"/>
  <c r="AM278" i="10"/>
  <c r="AQ277" i="10"/>
  <c r="AP277" i="10"/>
  <c r="AO277" i="10"/>
  <c r="AN277" i="10"/>
  <c r="AM277" i="10"/>
  <c r="AQ276" i="10"/>
  <c r="AP276" i="10"/>
  <c r="AO276" i="10"/>
  <c r="AN276" i="10"/>
  <c r="AM276" i="10"/>
  <c r="AR276" i="10" s="1"/>
  <c r="AQ275" i="10"/>
  <c r="AP275" i="10"/>
  <c r="AO275" i="10"/>
  <c r="AN275" i="10"/>
  <c r="AM275" i="10"/>
  <c r="AQ274" i="10"/>
  <c r="AP274" i="10"/>
  <c r="AO274" i="10"/>
  <c r="AN274" i="10"/>
  <c r="AM274" i="10"/>
  <c r="AQ273" i="10"/>
  <c r="AP273" i="10"/>
  <c r="AO273" i="10"/>
  <c r="AN273" i="10"/>
  <c r="AM273" i="10"/>
  <c r="AQ272" i="10"/>
  <c r="AP272" i="10"/>
  <c r="AO272" i="10"/>
  <c r="AN272" i="10"/>
  <c r="AM272" i="10"/>
  <c r="AR272" i="10" s="1"/>
  <c r="AQ271" i="10"/>
  <c r="AP271" i="10"/>
  <c r="AO271" i="10"/>
  <c r="AN271" i="10"/>
  <c r="AM271" i="10"/>
  <c r="AQ270" i="10"/>
  <c r="AP270" i="10"/>
  <c r="AO270" i="10"/>
  <c r="AN270" i="10"/>
  <c r="AM270" i="10"/>
  <c r="AQ269" i="10"/>
  <c r="AP269" i="10"/>
  <c r="AO269" i="10"/>
  <c r="AN269" i="10"/>
  <c r="AM269" i="10"/>
  <c r="AQ268" i="10"/>
  <c r="AP268" i="10"/>
  <c r="AO268" i="10"/>
  <c r="AN268" i="10"/>
  <c r="AM268" i="10"/>
  <c r="AR268" i="10" s="1"/>
  <c r="AQ267" i="10"/>
  <c r="AP267" i="10"/>
  <c r="AO267" i="10"/>
  <c r="AN267" i="10"/>
  <c r="AM267" i="10"/>
  <c r="AQ266" i="10"/>
  <c r="AP266" i="10"/>
  <c r="AO266" i="10"/>
  <c r="AN266" i="10"/>
  <c r="AM266" i="10"/>
  <c r="AQ265" i="10"/>
  <c r="AP265" i="10"/>
  <c r="AO265" i="10"/>
  <c r="AN265" i="10"/>
  <c r="AM265" i="10"/>
  <c r="AQ264" i="10"/>
  <c r="AP264" i="10"/>
  <c r="AO264" i="10"/>
  <c r="AN264" i="10"/>
  <c r="AM264" i="10"/>
  <c r="AR264" i="10" s="1"/>
  <c r="AQ263" i="10"/>
  <c r="AP263" i="10"/>
  <c r="AO263" i="10"/>
  <c r="AN263" i="10"/>
  <c r="AM263" i="10"/>
  <c r="AQ262" i="10"/>
  <c r="AP262" i="10"/>
  <c r="AO262" i="10"/>
  <c r="AN262" i="10"/>
  <c r="AM262" i="10"/>
  <c r="AQ261" i="10"/>
  <c r="AP261" i="10"/>
  <c r="AO261" i="10"/>
  <c r="AN261" i="10"/>
  <c r="AM261" i="10"/>
  <c r="AQ260" i="10"/>
  <c r="AP260" i="10"/>
  <c r="AO260" i="10"/>
  <c r="AN260" i="10"/>
  <c r="AM260" i="10"/>
  <c r="AQ259" i="10"/>
  <c r="AP259" i="10"/>
  <c r="AO259" i="10"/>
  <c r="AN259" i="10"/>
  <c r="AM259" i="10"/>
  <c r="AQ258" i="10"/>
  <c r="AP258" i="10"/>
  <c r="AO258" i="10"/>
  <c r="AN258" i="10"/>
  <c r="AM258" i="10"/>
  <c r="AQ257" i="10"/>
  <c r="AP257" i="10"/>
  <c r="AO257" i="10"/>
  <c r="AN257" i="10"/>
  <c r="AM257" i="10"/>
  <c r="AQ256" i="10"/>
  <c r="AP256" i="10"/>
  <c r="AO256" i="10"/>
  <c r="AN256" i="10"/>
  <c r="AM256" i="10"/>
  <c r="AQ255" i="10"/>
  <c r="AP255" i="10"/>
  <c r="AO255" i="10"/>
  <c r="AN255" i="10"/>
  <c r="AM255" i="10"/>
  <c r="AQ254" i="10"/>
  <c r="AP254" i="10"/>
  <c r="AO254" i="10"/>
  <c r="AN254" i="10"/>
  <c r="AM254" i="10"/>
  <c r="AQ253" i="10"/>
  <c r="AP253" i="10"/>
  <c r="AO253" i="10"/>
  <c r="AN253" i="10"/>
  <c r="AM253" i="10"/>
  <c r="AQ252" i="10"/>
  <c r="AP252" i="10"/>
  <c r="AO252" i="10"/>
  <c r="AN252" i="10"/>
  <c r="AM252" i="10"/>
  <c r="AQ251" i="10"/>
  <c r="AP251" i="10"/>
  <c r="AO251" i="10"/>
  <c r="AN251" i="10"/>
  <c r="AM251" i="10"/>
  <c r="AQ250" i="10"/>
  <c r="AP250" i="10"/>
  <c r="AO250" i="10"/>
  <c r="AN250" i="10"/>
  <c r="AM250" i="10"/>
  <c r="AQ249" i="10"/>
  <c r="AP249" i="10"/>
  <c r="AO249" i="10"/>
  <c r="AN249" i="10"/>
  <c r="AM249" i="10"/>
  <c r="AQ248" i="10"/>
  <c r="AP248" i="10"/>
  <c r="AO248" i="10"/>
  <c r="AN248" i="10"/>
  <c r="AM248" i="10"/>
  <c r="AQ247" i="10"/>
  <c r="AP247" i="10"/>
  <c r="AO247" i="10"/>
  <c r="AN247" i="10"/>
  <c r="AM247" i="10"/>
  <c r="AQ246" i="10"/>
  <c r="AP246" i="10"/>
  <c r="AO246" i="10"/>
  <c r="AN246" i="10"/>
  <c r="AM246" i="10"/>
  <c r="AQ245" i="10"/>
  <c r="AP245" i="10"/>
  <c r="AO245" i="10"/>
  <c r="AN245" i="10"/>
  <c r="AM245" i="10"/>
  <c r="AQ244" i="10"/>
  <c r="AP244" i="10"/>
  <c r="AO244" i="10"/>
  <c r="AN244" i="10"/>
  <c r="AM244" i="10"/>
  <c r="AQ243" i="10"/>
  <c r="AP243" i="10"/>
  <c r="AO243" i="10"/>
  <c r="AN243" i="10"/>
  <c r="AM243" i="10"/>
  <c r="AQ242" i="10"/>
  <c r="AP242" i="10"/>
  <c r="AO242" i="10"/>
  <c r="AN242" i="10"/>
  <c r="AM242" i="10"/>
  <c r="AQ241" i="10"/>
  <c r="AP241" i="10"/>
  <c r="AO241" i="10"/>
  <c r="AN241" i="10"/>
  <c r="AM241" i="10"/>
  <c r="AQ240" i="10"/>
  <c r="AP240" i="10"/>
  <c r="AO240" i="10"/>
  <c r="AN240" i="10"/>
  <c r="AM240" i="10"/>
  <c r="AQ239" i="10"/>
  <c r="AP239" i="10"/>
  <c r="AO239" i="10"/>
  <c r="AN239" i="10"/>
  <c r="AM239" i="10"/>
  <c r="AQ238" i="10"/>
  <c r="AP238" i="10"/>
  <c r="AO238" i="10"/>
  <c r="AN238" i="10"/>
  <c r="AM238" i="10"/>
  <c r="AQ237" i="10"/>
  <c r="AP237" i="10"/>
  <c r="AO237" i="10"/>
  <c r="AN237" i="10"/>
  <c r="AM237" i="10"/>
  <c r="AQ236" i="10"/>
  <c r="AP236" i="10"/>
  <c r="AO236" i="10"/>
  <c r="AN236" i="10"/>
  <c r="AM236" i="10"/>
  <c r="AQ235" i="10"/>
  <c r="AP235" i="10"/>
  <c r="AO235" i="10"/>
  <c r="AN235" i="10"/>
  <c r="AM235" i="10"/>
  <c r="AQ234" i="10"/>
  <c r="AP234" i="10"/>
  <c r="AO234" i="10"/>
  <c r="AN234" i="10"/>
  <c r="AM234" i="10"/>
  <c r="AQ233" i="10"/>
  <c r="AP233" i="10"/>
  <c r="AO233" i="10"/>
  <c r="AN233" i="10"/>
  <c r="AM233" i="10"/>
  <c r="AQ232" i="10"/>
  <c r="AP232" i="10"/>
  <c r="AO232" i="10"/>
  <c r="AN232" i="10"/>
  <c r="AM232" i="10"/>
  <c r="AQ231" i="10"/>
  <c r="AP231" i="10"/>
  <c r="AO231" i="10"/>
  <c r="AN231" i="10"/>
  <c r="AM231" i="10"/>
  <c r="AQ230" i="10"/>
  <c r="AP230" i="10"/>
  <c r="AO230" i="10"/>
  <c r="AN230" i="10"/>
  <c r="AM230" i="10"/>
  <c r="AQ229" i="10"/>
  <c r="AP229" i="10"/>
  <c r="AO229" i="10"/>
  <c r="AN229" i="10"/>
  <c r="AM229" i="10"/>
  <c r="AQ228" i="10"/>
  <c r="AP228" i="10"/>
  <c r="AO228" i="10"/>
  <c r="AN228" i="10"/>
  <c r="AM228" i="10"/>
  <c r="AQ227" i="10"/>
  <c r="AP227" i="10"/>
  <c r="AO227" i="10"/>
  <c r="AN227" i="10"/>
  <c r="AM227" i="10"/>
  <c r="AQ226" i="10"/>
  <c r="AP226" i="10"/>
  <c r="AO226" i="10"/>
  <c r="AN226" i="10"/>
  <c r="AM226" i="10"/>
  <c r="AQ225" i="10"/>
  <c r="AP225" i="10"/>
  <c r="AO225" i="10"/>
  <c r="AN225" i="10"/>
  <c r="AM225" i="10"/>
  <c r="AQ224" i="10"/>
  <c r="AP224" i="10"/>
  <c r="AO224" i="10"/>
  <c r="AN224" i="10"/>
  <c r="AM224" i="10"/>
  <c r="AQ223" i="10"/>
  <c r="AP223" i="10"/>
  <c r="AO223" i="10"/>
  <c r="AN223" i="10"/>
  <c r="AM223" i="10"/>
  <c r="AQ222" i="10"/>
  <c r="AP222" i="10"/>
  <c r="AO222" i="10"/>
  <c r="AN222" i="10"/>
  <c r="AM222" i="10"/>
  <c r="AQ221" i="10"/>
  <c r="AP221" i="10"/>
  <c r="AO221" i="10"/>
  <c r="AN221" i="10"/>
  <c r="AM221" i="10"/>
  <c r="AQ220" i="10"/>
  <c r="AP220" i="10"/>
  <c r="AO220" i="10"/>
  <c r="AN220" i="10"/>
  <c r="AM220" i="10"/>
  <c r="AQ219" i="10"/>
  <c r="AP219" i="10"/>
  <c r="AO219" i="10"/>
  <c r="AN219" i="10"/>
  <c r="AM219" i="10"/>
  <c r="AQ218" i="10"/>
  <c r="AP218" i="10"/>
  <c r="AO218" i="10"/>
  <c r="AN218" i="10"/>
  <c r="AM218" i="10"/>
  <c r="AQ217" i="10"/>
  <c r="AP217" i="10"/>
  <c r="AO217" i="10"/>
  <c r="AN217" i="10"/>
  <c r="AM217" i="10"/>
  <c r="AQ216" i="10"/>
  <c r="AP216" i="10"/>
  <c r="AO216" i="10"/>
  <c r="AN216" i="10"/>
  <c r="AM216" i="10"/>
  <c r="AQ215" i="10"/>
  <c r="AP215" i="10"/>
  <c r="AO215" i="10"/>
  <c r="AN215" i="10"/>
  <c r="AM215" i="10"/>
  <c r="AQ214" i="10"/>
  <c r="AP214" i="10"/>
  <c r="AO214" i="10"/>
  <c r="AN214" i="10"/>
  <c r="AM214" i="10"/>
  <c r="AQ213" i="10"/>
  <c r="AP213" i="10"/>
  <c r="AO213" i="10"/>
  <c r="AN213" i="10"/>
  <c r="AM213" i="10"/>
  <c r="AQ212" i="10"/>
  <c r="AP212" i="10"/>
  <c r="AO212" i="10"/>
  <c r="AN212" i="10"/>
  <c r="AM212" i="10"/>
  <c r="AQ211" i="10"/>
  <c r="AP211" i="10"/>
  <c r="AO211" i="10"/>
  <c r="AN211" i="10"/>
  <c r="AM211" i="10"/>
  <c r="AQ210" i="10"/>
  <c r="AP210" i="10"/>
  <c r="AO210" i="10"/>
  <c r="AN210" i="10"/>
  <c r="AM210" i="10"/>
  <c r="AQ209" i="10"/>
  <c r="AP209" i="10"/>
  <c r="AO209" i="10"/>
  <c r="AN209" i="10"/>
  <c r="AM209" i="10"/>
  <c r="AQ208" i="10"/>
  <c r="AP208" i="10"/>
  <c r="AO208" i="10"/>
  <c r="AN208" i="10"/>
  <c r="AM208" i="10"/>
  <c r="AQ207" i="10"/>
  <c r="AP207" i="10"/>
  <c r="AO207" i="10"/>
  <c r="AN207" i="10"/>
  <c r="AM207" i="10"/>
  <c r="AQ206" i="10"/>
  <c r="AP206" i="10"/>
  <c r="AO206" i="10"/>
  <c r="AN206" i="10"/>
  <c r="AM206" i="10"/>
  <c r="AQ205" i="10"/>
  <c r="AP205" i="10"/>
  <c r="AO205" i="10"/>
  <c r="AN205" i="10"/>
  <c r="AM205" i="10"/>
  <c r="AQ204" i="10"/>
  <c r="AP204" i="10"/>
  <c r="AO204" i="10"/>
  <c r="AN204" i="10"/>
  <c r="AM204" i="10"/>
  <c r="AQ203" i="10"/>
  <c r="AP203" i="10"/>
  <c r="AO203" i="10"/>
  <c r="AN203" i="10"/>
  <c r="AM203" i="10"/>
  <c r="AQ202" i="10"/>
  <c r="AP202" i="10"/>
  <c r="AO202" i="10"/>
  <c r="AN202" i="10"/>
  <c r="AM202" i="10"/>
  <c r="AQ201" i="10"/>
  <c r="AP201" i="10"/>
  <c r="AO201" i="10"/>
  <c r="AN201" i="10"/>
  <c r="AM201" i="10"/>
  <c r="AQ200" i="10"/>
  <c r="AP200" i="10"/>
  <c r="AO200" i="10"/>
  <c r="AN200" i="10"/>
  <c r="AM200" i="10"/>
  <c r="AQ199" i="10"/>
  <c r="AP199" i="10"/>
  <c r="AO199" i="10"/>
  <c r="AN199" i="10"/>
  <c r="AM199" i="10"/>
  <c r="AQ198" i="10"/>
  <c r="AP198" i="10"/>
  <c r="AO198" i="10"/>
  <c r="AN198" i="10"/>
  <c r="AM198" i="10"/>
  <c r="AQ197" i="10"/>
  <c r="AP197" i="10"/>
  <c r="AO197" i="10"/>
  <c r="AN197" i="10"/>
  <c r="AM197" i="10"/>
  <c r="AQ196" i="10"/>
  <c r="AP196" i="10"/>
  <c r="AO196" i="10"/>
  <c r="AN196" i="10"/>
  <c r="AM196" i="10"/>
  <c r="AQ195" i="10"/>
  <c r="AP195" i="10"/>
  <c r="AO195" i="10"/>
  <c r="AN195" i="10"/>
  <c r="AM195" i="10"/>
  <c r="AQ194" i="10"/>
  <c r="AP194" i="10"/>
  <c r="AO194" i="10"/>
  <c r="AN194" i="10"/>
  <c r="AM194" i="10"/>
  <c r="AQ193" i="10"/>
  <c r="AP193" i="10"/>
  <c r="AO193" i="10"/>
  <c r="AN193" i="10"/>
  <c r="AM193" i="10"/>
  <c r="AQ192" i="10"/>
  <c r="AP192" i="10"/>
  <c r="AO192" i="10"/>
  <c r="AN192" i="10"/>
  <c r="AM192" i="10"/>
  <c r="AQ191" i="10"/>
  <c r="AP191" i="10"/>
  <c r="AO191" i="10"/>
  <c r="AN191" i="10"/>
  <c r="AM191" i="10"/>
  <c r="AQ190" i="10"/>
  <c r="AP190" i="10"/>
  <c r="AO190" i="10"/>
  <c r="AN190" i="10"/>
  <c r="AM190" i="10"/>
  <c r="AQ189" i="10"/>
  <c r="AP189" i="10"/>
  <c r="AO189" i="10"/>
  <c r="AN189" i="10"/>
  <c r="AM189" i="10"/>
  <c r="AQ188" i="10"/>
  <c r="AP188" i="10"/>
  <c r="AO188" i="10"/>
  <c r="AN188" i="10"/>
  <c r="AM188" i="10"/>
  <c r="AQ187" i="10"/>
  <c r="AP187" i="10"/>
  <c r="AO187" i="10"/>
  <c r="AN187" i="10"/>
  <c r="AM187" i="10"/>
  <c r="AQ186" i="10"/>
  <c r="AP186" i="10"/>
  <c r="AO186" i="10"/>
  <c r="AN186" i="10"/>
  <c r="AM186" i="10"/>
  <c r="AQ185" i="10"/>
  <c r="AP185" i="10"/>
  <c r="AO185" i="10"/>
  <c r="AN185" i="10"/>
  <c r="AM185" i="10"/>
  <c r="AQ184" i="10"/>
  <c r="AP184" i="10"/>
  <c r="AO184" i="10"/>
  <c r="AN184" i="10"/>
  <c r="AM184" i="10"/>
  <c r="AQ183" i="10"/>
  <c r="AP183" i="10"/>
  <c r="AO183" i="10"/>
  <c r="AN183" i="10"/>
  <c r="AM183" i="10"/>
  <c r="AQ182" i="10"/>
  <c r="AP182" i="10"/>
  <c r="AO182" i="10"/>
  <c r="AN182" i="10"/>
  <c r="AM182" i="10"/>
  <c r="AQ181" i="10"/>
  <c r="AP181" i="10"/>
  <c r="AO181" i="10"/>
  <c r="AN181" i="10"/>
  <c r="AM181" i="10"/>
  <c r="AQ180" i="10"/>
  <c r="AP180" i="10"/>
  <c r="AO180" i="10"/>
  <c r="AN180" i="10"/>
  <c r="AM180" i="10"/>
  <c r="AQ179" i="10"/>
  <c r="AP179" i="10"/>
  <c r="AO179" i="10"/>
  <c r="AN179" i="10"/>
  <c r="AM179" i="10"/>
  <c r="AQ178" i="10"/>
  <c r="AP178" i="10"/>
  <c r="AO178" i="10"/>
  <c r="AN178" i="10"/>
  <c r="AM178" i="10"/>
  <c r="AQ177" i="10"/>
  <c r="AP177" i="10"/>
  <c r="AO177" i="10"/>
  <c r="AN177" i="10"/>
  <c r="AM177" i="10"/>
  <c r="AQ176" i="10"/>
  <c r="AP176" i="10"/>
  <c r="AO176" i="10"/>
  <c r="AN176" i="10"/>
  <c r="AM176" i="10"/>
  <c r="AQ175" i="10"/>
  <c r="AP175" i="10"/>
  <c r="AO175" i="10"/>
  <c r="AN175" i="10"/>
  <c r="AM175" i="10"/>
  <c r="AQ174" i="10"/>
  <c r="AP174" i="10"/>
  <c r="AO174" i="10"/>
  <c r="AN174" i="10"/>
  <c r="AM174" i="10"/>
  <c r="AQ173" i="10"/>
  <c r="AP173" i="10"/>
  <c r="AO173" i="10"/>
  <c r="AN173" i="10"/>
  <c r="AM173" i="10"/>
  <c r="AQ172" i="10"/>
  <c r="AP172" i="10"/>
  <c r="AO172" i="10"/>
  <c r="AN172" i="10"/>
  <c r="AM172" i="10"/>
  <c r="AQ171" i="10"/>
  <c r="AP171" i="10"/>
  <c r="AO171" i="10"/>
  <c r="AN171" i="10"/>
  <c r="AM171" i="10"/>
  <c r="AQ170" i="10"/>
  <c r="AP170" i="10"/>
  <c r="AO170" i="10"/>
  <c r="AN170" i="10"/>
  <c r="AM170" i="10"/>
  <c r="AQ169" i="10"/>
  <c r="AP169" i="10"/>
  <c r="AO169" i="10"/>
  <c r="AN169" i="10"/>
  <c r="AM169" i="10"/>
  <c r="AQ168" i="10"/>
  <c r="AP168" i="10"/>
  <c r="AO168" i="10"/>
  <c r="AN168" i="10"/>
  <c r="AM168" i="10"/>
  <c r="AQ167" i="10"/>
  <c r="AP167" i="10"/>
  <c r="AO167" i="10"/>
  <c r="AN167" i="10"/>
  <c r="AM167" i="10"/>
  <c r="AQ166" i="10"/>
  <c r="AP166" i="10"/>
  <c r="AO166" i="10"/>
  <c r="AN166" i="10"/>
  <c r="AM166" i="10"/>
  <c r="AQ165" i="10"/>
  <c r="AP165" i="10"/>
  <c r="AO165" i="10"/>
  <c r="AN165" i="10"/>
  <c r="AM165" i="10"/>
  <c r="AQ164" i="10"/>
  <c r="AP164" i="10"/>
  <c r="AO164" i="10"/>
  <c r="AN164" i="10"/>
  <c r="AM164" i="10"/>
  <c r="AQ163" i="10"/>
  <c r="AP163" i="10"/>
  <c r="AO163" i="10"/>
  <c r="AN163" i="10"/>
  <c r="AM163" i="10"/>
  <c r="AQ162" i="10"/>
  <c r="AP162" i="10"/>
  <c r="AO162" i="10"/>
  <c r="AN162" i="10"/>
  <c r="AM162" i="10"/>
  <c r="AQ161" i="10"/>
  <c r="AP161" i="10"/>
  <c r="AO161" i="10"/>
  <c r="AN161" i="10"/>
  <c r="AM161" i="10"/>
  <c r="AQ160" i="10"/>
  <c r="AP160" i="10"/>
  <c r="AO160" i="10"/>
  <c r="AN160" i="10"/>
  <c r="AM160" i="10"/>
  <c r="AQ159" i="10"/>
  <c r="AP159" i="10"/>
  <c r="AO159" i="10"/>
  <c r="AN159" i="10"/>
  <c r="AM159" i="10"/>
  <c r="AQ158" i="10"/>
  <c r="AP158" i="10"/>
  <c r="AO158" i="10"/>
  <c r="AN158" i="10"/>
  <c r="AM158" i="10"/>
  <c r="AQ157" i="10"/>
  <c r="AP157" i="10"/>
  <c r="AO157" i="10"/>
  <c r="AN157" i="10"/>
  <c r="AM157" i="10"/>
  <c r="AQ156" i="10"/>
  <c r="AP156" i="10"/>
  <c r="AO156" i="10"/>
  <c r="AN156" i="10"/>
  <c r="AM156" i="10"/>
  <c r="AQ155" i="10"/>
  <c r="AP155" i="10"/>
  <c r="AO155" i="10"/>
  <c r="AN155" i="10"/>
  <c r="AM155" i="10"/>
  <c r="AQ154" i="10"/>
  <c r="AP154" i="10"/>
  <c r="AO154" i="10"/>
  <c r="AN154" i="10"/>
  <c r="AM154" i="10"/>
  <c r="AQ153" i="10"/>
  <c r="AP153" i="10"/>
  <c r="AO153" i="10"/>
  <c r="AN153" i="10"/>
  <c r="AM153" i="10"/>
  <c r="AQ152" i="10"/>
  <c r="AP152" i="10"/>
  <c r="AO152" i="10"/>
  <c r="AN152" i="10"/>
  <c r="AM152" i="10"/>
  <c r="AQ151" i="10"/>
  <c r="AP151" i="10"/>
  <c r="AO151" i="10"/>
  <c r="AN151" i="10"/>
  <c r="AM151" i="10"/>
  <c r="AQ150" i="10"/>
  <c r="AP150" i="10"/>
  <c r="AO150" i="10"/>
  <c r="AN150" i="10"/>
  <c r="AM150" i="10"/>
  <c r="AQ149" i="10"/>
  <c r="AP149" i="10"/>
  <c r="AO149" i="10"/>
  <c r="AN149" i="10"/>
  <c r="AM149" i="10"/>
  <c r="AQ148" i="10"/>
  <c r="AP148" i="10"/>
  <c r="AO148" i="10"/>
  <c r="AN148" i="10"/>
  <c r="AM148" i="10"/>
  <c r="AQ147" i="10"/>
  <c r="AP147" i="10"/>
  <c r="AO147" i="10"/>
  <c r="AN147" i="10"/>
  <c r="AM147" i="10"/>
  <c r="AQ146" i="10"/>
  <c r="AP146" i="10"/>
  <c r="AO146" i="10"/>
  <c r="AN146" i="10"/>
  <c r="AM146" i="10"/>
  <c r="AQ145" i="10"/>
  <c r="AP145" i="10"/>
  <c r="AO145" i="10"/>
  <c r="AN145" i="10"/>
  <c r="AM145" i="10"/>
  <c r="AQ144" i="10"/>
  <c r="AP144" i="10"/>
  <c r="AO144" i="10"/>
  <c r="AN144" i="10"/>
  <c r="AM144" i="10"/>
  <c r="AQ143" i="10"/>
  <c r="AP143" i="10"/>
  <c r="AO143" i="10"/>
  <c r="AN143" i="10"/>
  <c r="AM143" i="10"/>
  <c r="AQ142" i="10"/>
  <c r="AP142" i="10"/>
  <c r="AO142" i="10"/>
  <c r="AN142" i="10"/>
  <c r="AM142" i="10"/>
  <c r="AQ141" i="10"/>
  <c r="AP141" i="10"/>
  <c r="AO141" i="10"/>
  <c r="AN141" i="10"/>
  <c r="AM141" i="10"/>
  <c r="AQ140" i="10"/>
  <c r="AP140" i="10"/>
  <c r="AO140" i="10"/>
  <c r="AN140" i="10"/>
  <c r="AM140" i="10"/>
  <c r="AQ139" i="10"/>
  <c r="AP139" i="10"/>
  <c r="AO139" i="10"/>
  <c r="AN139" i="10"/>
  <c r="AM139" i="10"/>
  <c r="AQ138" i="10"/>
  <c r="AP138" i="10"/>
  <c r="AO138" i="10"/>
  <c r="AN138" i="10"/>
  <c r="AM138" i="10"/>
  <c r="AQ137" i="10"/>
  <c r="AP137" i="10"/>
  <c r="AO137" i="10"/>
  <c r="AN137" i="10"/>
  <c r="AM137" i="10"/>
  <c r="AQ136" i="10"/>
  <c r="AP136" i="10"/>
  <c r="AO136" i="10"/>
  <c r="AN136" i="10"/>
  <c r="AM136" i="10"/>
  <c r="AQ135" i="10"/>
  <c r="AP135" i="10"/>
  <c r="AO135" i="10"/>
  <c r="AN135" i="10"/>
  <c r="AM135" i="10"/>
  <c r="AQ134" i="10"/>
  <c r="AP134" i="10"/>
  <c r="AO134" i="10"/>
  <c r="AN134" i="10"/>
  <c r="AM134" i="10"/>
  <c r="AQ133" i="10"/>
  <c r="AP133" i="10"/>
  <c r="AO133" i="10"/>
  <c r="AN133" i="10"/>
  <c r="AM133" i="10"/>
  <c r="AQ132" i="10"/>
  <c r="AP132" i="10"/>
  <c r="AO132" i="10"/>
  <c r="AN132" i="10"/>
  <c r="AM132" i="10"/>
  <c r="AQ131" i="10"/>
  <c r="AP131" i="10"/>
  <c r="AO131" i="10"/>
  <c r="AN131" i="10"/>
  <c r="AM131" i="10"/>
  <c r="AQ130" i="10"/>
  <c r="AP130" i="10"/>
  <c r="AO130" i="10"/>
  <c r="AN130" i="10"/>
  <c r="AM130" i="10"/>
  <c r="AQ129" i="10"/>
  <c r="AP129" i="10"/>
  <c r="AO129" i="10"/>
  <c r="AN129" i="10"/>
  <c r="AM129" i="10"/>
  <c r="AQ128" i="10"/>
  <c r="AP128" i="10"/>
  <c r="AO128" i="10"/>
  <c r="AN128" i="10"/>
  <c r="AM128" i="10"/>
  <c r="AQ127" i="10"/>
  <c r="AP127" i="10"/>
  <c r="AO127" i="10"/>
  <c r="AN127" i="10"/>
  <c r="AM127" i="10"/>
  <c r="AQ126" i="10"/>
  <c r="AP126" i="10"/>
  <c r="AO126" i="10"/>
  <c r="AN126" i="10"/>
  <c r="AM126" i="10"/>
  <c r="AQ125" i="10"/>
  <c r="AP125" i="10"/>
  <c r="AO125" i="10"/>
  <c r="AN125" i="10"/>
  <c r="AM125" i="10"/>
  <c r="AQ124" i="10"/>
  <c r="AP124" i="10"/>
  <c r="AO124" i="10"/>
  <c r="AN124" i="10"/>
  <c r="AM124" i="10"/>
  <c r="AQ123" i="10"/>
  <c r="AP123" i="10"/>
  <c r="AO123" i="10"/>
  <c r="AN123" i="10"/>
  <c r="AM123" i="10"/>
  <c r="AQ122" i="10"/>
  <c r="AP122" i="10"/>
  <c r="AO122" i="10"/>
  <c r="AN122" i="10"/>
  <c r="AM122" i="10"/>
  <c r="AQ121" i="10"/>
  <c r="AP121" i="10"/>
  <c r="AO121" i="10"/>
  <c r="AN121" i="10"/>
  <c r="AM121" i="10"/>
  <c r="AQ120" i="10"/>
  <c r="AP120" i="10"/>
  <c r="AO120" i="10"/>
  <c r="AN120" i="10"/>
  <c r="AM120" i="10"/>
  <c r="AQ119" i="10"/>
  <c r="AP119" i="10"/>
  <c r="AO119" i="10"/>
  <c r="AN119" i="10"/>
  <c r="AM119" i="10"/>
  <c r="AQ118" i="10"/>
  <c r="AP118" i="10"/>
  <c r="AO118" i="10"/>
  <c r="AN118" i="10"/>
  <c r="AM118" i="10"/>
  <c r="AQ117" i="10"/>
  <c r="AP117" i="10"/>
  <c r="AO117" i="10"/>
  <c r="AN117" i="10"/>
  <c r="AM117" i="10"/>
  <c r="AQ116" i="10"/>
  <c r="AP116" i="10"/>
  <c r="AO116" i="10"/>
  <c r="AN116" i="10"/>
  <c r="AM116" i="10"/>
  <c r="AQ115" i="10"/>
  <c r="AP115" i="10"/>
  <c r="AO115" i="10"/>
  <c r="AN115" i="10"/>
  <c r="AM115" i="10"/>
  <c r="AQ114" i="10"/>
  <c r="AP114" i="10"/>
  <c r="AO114" i="10"/>
  <c r="AN114" i="10"/>
  <c r="AM114" i="10"/>
  <c r="AQ113" i="10"/>
  <c r="AP113" i="10"/>
  <c r="AO113" i="10"/>
  <c r="AN113" i="10"/>
  <c r="AM113" i="10"/>
  <c r="AQ112" i="10"/>
  <c r="AP112" i="10"/>
  <c r="AO112" i="10"/>
  <c r="AN112" i="10"/>
  <c r="AM112" i="10"/>
  <c r="AQ111" i="10"/>
  <c r="AP111" i="10"/>
  <c r="AO111" i="10"/>
  <c r="AN111" i="10"/>
  <c r="AM111" i="10"/>
  <c r="AQ110" i="10"/>
  <c r="AP110" i="10"/>
  <c r="AO110" i="10"/>
  <c r="AN110" i="10"/>
  <c r="AM110" i="10"/>
  <c r="AQ109" i="10"/>
  <c r="AP109" i="10"/>
  <c r="AO109" i="10"/>
  <c r="AN109" i="10"/>
  <c r="AM109" i="10"/>
  <c r="AQ108" i="10"/>
  <c r="AP108" i="10"/>
  <c r="AO108" i="10"/>
  <c r="AN108" i="10"/>
  <c r="AM108" i="10"/>
  <c r="AQ107" i="10"/>
  <c r="AP107" i="10"/>
  <c r="AO107" i="10"/>
  <c r="AN107" i="10"/>
  <c r="AM107" i="10"/>
  <c r="AQ106" i="10"/>
  <c r="AP106" i="10"/>
  <c r="AO106" i="10"/>
  <c r="AN106" i="10"/>
  <c r="AM106" i="10"/>
  <c r="AQ105" i="10"/>
  <c r="AP105" i="10"/>
  <c r="AO105" i="10"/>
  <c r="AN105" i="10"/>
  <c r="AM105" i="10"/>
  <c r="AQ104" i="10"/>
  <c r="AP104" i="10"/>
  <c r="AO104" i="10"/>
  <c r="AN104" i="10"/>
  <c r="AM104" i="10"/>
  <c r="AQ103" i="10"/>
  <c r="AP103" i="10"/>
  <c r="AO103" i="10"/>
  <c r="AN103" i="10"/>
  <c r="AM103" i="10"/>
  <c r="AQ102" i="10"/>
  <c r="AP102" i="10"/>
  <c r="AO102" i="10"/>
  <c r="AN102" i="10"/>
  <c r="AM102" i="10"/>
  <c r="AQ101" i="10"/>
  <c r="AP101" i="10"/>
  <c r="AO101" i="10"/>
  <c r="AN101" i="10"/>
  <c r="AM101" i="10"/>
  <c r="AQ100" i="10"/>
  <c r="AP100" i="10"/>
  <c r="AO100" i="10"/>
  <c r="AN100" i="10"/>
  <c r="AM100" i="10"/>
  <c r="AQ99" i="10"/>
  <c r="AP99" i="10"/>
  <c r="AO99" i="10"/>
  <c r="AN99" i="10"/>
  <c r="AM99" i="10"/>
  <c r="AQ98" i="10"/>
  <c r="AP98" i="10"/>
  <c r="AO98" i="10"/>
  <c r="AN98" i="10"/>
  <c r="AM98" i="10"/>
  <c r="AQ97" i="10"/>
  <c r="AP97" i="10"/>
  <c r="AO97" i="10"/>
  <c r="AN97" i="10"/>
  <c r="AM97" i="10"/>
  <c r="AQ96" i="10"/>
  <c r="AP96" i="10"/>
  <c r="AO96" i="10"/>
  <c r="AN96" i="10"/>
  <c r="AM96" i="10"/>
  <c r="AQ95" i="10"/>
  <c r="AP95" i="10"/>
  <c r="AO95" i="10"/>
  <c r="AN95" i="10"/>
  <c r="AM95" i="10"/>
  <c r="AQ94" i="10"/>
  <c r="AP94" i="10"/>
  <c r="AO94" i="10"/>
  <c r="AN94" i="10"/>
  <c r="AM94" i="10"/>
  <c r="AQ93" i="10"/>
  <c r="AP93" i="10"/>
  <c r="AO93" i="10"/>
  <c r="AN93" i="10"/>
  <c r="AM93" i="10"/>
  <c r="AQ92" i="10"/>
  <c r="AP92" i="10"/>
  <c r="AO92" i="10"/>
  <c r="AN92" i="10"/>
  <c r="AM92" i="10"/>
  <c r="AQ91" i="10"/>
  <c r="AP91" i="10"/>
  <c r="AO91" i="10"/>
  <c r="AN91" i="10"/>
  <c r="AM91" i="10"/>
  <c r="AQ90" i="10"/>
  <c r="AP90" i="10"/>
  <c r="AO90" i="10"/>
  <c r="AN90" i="10"/>
  <c r="AM90" i="10"/>
  <c r="AQ89" i="10"/>
  <c r="AP89" i="10"/>
  <c r="AO89" i="10"/>
  <c r="AN89" i="10"/>
  <c r="AM89" i="10"/>
  <c r="AQ88" i="10"/>
  <c r="AP88" i="10"/>
  <c r="AO88" i="10"/>
  <c r="AN88" i="10"/>
  <c r="AM88" i="10"/>
  <c r="AQ87" i="10"/>
  <c r="AP87" i="10"/>
  <c r="AO87" i="10"/>
  <c r="AN87" i="10"/>
  <c r="AM87" i="10"/>
  <c r="AQ86" i="10"/>
  <c r="AP86" i="10"/>
  <c r="AO86" i="10"/>
  <c r="AN86" i="10"/>
  <c r="AM86" i="10"/>
  <c r="AQ85" i="10"/>
  <c r="AP85" i="10"/>
  <c r="AO85" i="10"/>
  <c r="AN85" i="10"/>
  <c r="AM85" i="10"/>
  <c r="AQ84" i="10"/>
  <c r="AP84" i="10"/>
  <c r="AO84" i="10"/>
  <c r="AN84" i="10"/>
  <c r="AM84" i="10"/>
  <c r="AQ83" i="10"/>
  <c r="AP83" i="10"/>
  <c r="AO83" i="10"/>
  <c r="AN83" i="10"/>
  <c r="AM83" i="10"/>
  <c r="AQ82" i="10"/>
  <c r="AP82" i="10"/>
  <c r="AO82" i="10"/>
  <c r="AN82" i="10"/>
  <c r="AM82" i="10"/>
  <c r="AQ81" i="10"/>
  <c r="AP81" i="10"/>
  <c r="AO81" i="10"/>
  <c r="AN81" i="10"/>
  <c r="AM81" i="10"/>
  <c r="AQ80" i="10"/>
  <c r="AP80" i="10"/>
  <c r="AO80" i="10"/>
  <c r="AN80" i="10"/>
  <c r="AM80" i="10"/>
  <c r="AQ79" i="10"/>
  <c r="AP79" i="10"/>
  <c r="AO79" i="10"/>
  <c r="AN79" i="10"/>
  <c r="AM79" i="10"/>
  <c r="AQ78" i="10"/>
  <c r="AP78" i="10"/>
  <c r="AO78" i="10"/>
  <c r="AN78" i="10"/>
  <c r="AM78" i="10"/>
  <c r="AQ77" i="10"/>
  <c r="AP77" i="10"/>
  <c r="AO77" i="10"/>
  <c r="AN77" i="10"/>
  <c r="AM77" i="10"/>
  <c r="AQ76" i="10"/>
  <c r="AP76" i="10"/>
  <c r="AO76" i="10"/>
  <c r="AN76" i="10"/>
  <c r="AM76" i="10"/>
  <c r="AQ75" i="10"/>
  <c r="AP75" i="10"/>
  <c r="AO75" i="10"/>
  <c r="AN75" i="10"/>
  <c r="AM75" i="10"/>
  <c r="AQ74" i="10"/>
  <c r="AP74" i="10"/>
  <c r="AO74" i="10"/>
  <c r="AN74" i="10"/>
  <c r="AM74" i="10"/>
  <c r="AQ73" i="10"/>
  <c r="AP73" i="10"/>
  <c r="AO73" i="10"/>
  <c r="AN73" i="10"/>
  <c r="AM73" i="10"/>
  <c r="AQ72" i="10"/>
  <c r="AP72" i="10"/>
  <c r="AO72" i="10"/>
  <c r="AN72" i="10"/>
  <c r="AM72" i="10"/>
  <c r="AQ71" i="10"/>
  <c r="AP71" i="10"/>
  <c r="AO71" i="10"/>
  <c r="AN71" i="10"/>
  <c r="AM71" i="10"/>
  <c r="AQ70" i="10"/>
  <c r="AP70" i="10"/>
  <c r="AO70" i="10"/>
  <c r="AN70" i="10"/>
  <c r="AM70" i="10"/>
  <c r="AQ69" i="10"/>
  <c r="AP69" i="10"/>
  <c r="AO69" i="10"/>
  <c r="AN69" i="10"/>
  <c r="AM69" i="10"/>
  <c r="AQ68" i="10"/>
  <c r="AP68" i="10"/>
  <c r="AO68" i="10"/>
  <c r="AN68" i="10"/>
  <c r="AM68" i="10"/>
  <c r="AQ67" i="10"/>
  <c r="AP67" i="10"/>
  <c r="AO67" i="10"/>
  <c r="AN67" i="10"/>
  <c r="AM67" i="10"/>
  <c r="AQ66" i="10"/>
  <c r="AP66" i="10"/>
  <c r="AO66" i="10"/>
  <c r="AN66" i="10"/>
  <c r="AM66" i="10"/>
  <c r="AQ65" i="10"/>
  <c r="AP65" i="10"/>
  <c r="AO65" i="10"/>
  <c r="AN65" i="10"/>
  <c r="AM65" i="10"/>
  <c r="AQ64" i="10"/>
  <c r="AP64" i="10"/>
  <c r="AO64" i="10"/>
  <c r="AN64" i="10"/>
  <c r="AM64" i="10"/>
  <c r="AQ63" i="10"/>
  <c r="AP63" i="10"/>
  <c r="AO63" i="10"/>
  <c r="AN63" i="10"/>
  <c r="AM63" i="10"/>
  <c r="AQ62" i="10"/>
  <c r="AP62" i="10"/>
  <c r="AO62" i="10"/>
  <c r="AN62" i="10"/>
  <c r="AM62" i="10"/>
  <c r="AQ61" i="10"/>
  <c r="AP61" i="10"/>
  <c r="AO61" i="10"/>
  <c r="AN61" i="10"/>
  <c r="AM61" i="10"/>
  <c r="AQ60" i="10"/>
  <c r="AP60" i="10"/>
  <c r="AO60" i="10"/>
  <c r="AN60" i="10"/>
  <c r="AM60" i="10"/>
  <c r="AQ59" i="10"/>
  <c r="AP59" i="10"/>
  <c r="AO59" i="10"/>
  <c r="AN59" i="10"/>
  <c r="AM59" i="10"/>
  <c r="AQ58" i="10"/>
  <c r="AP58" i="10"/>
  <c r="AO58" i="10"/>
  <c r="AN58" i="10"/>
  <c r="AM58" i="10"/>
  <c r="AQ57" i="10"/>
  <c r="AP57" i="10"/>
  <c r="AO57" i="10"/>
  <c r="AN57" i="10"/>
  <c r="AM57" i="10"/>
  <c r="AQ56" i="10"/>
  <c r="AP56" i="10"/>
  <c r="AO56" i="10"/>
  <c r="AN56" i="10"/>
  <c r="AM56" i="10"/>
  <c r="AQ55" i="10"/>
  <c r="AP55" i="10"/>
  <c r="AO55" i="10"/>
  <c r="AN55" i="10"/>
  <c r="AM55" i="10"/>
  <c r="AQ54" i="10"/>
  <c r="AP54" i="10"/>
  <c r="AO54" i="10"/>
  <c r="AN54" i="10"/>
  <c r="AM54" i="10"/>
  <c r="AQ53" i="10"/>
  <c r="AP53" i="10"/>
  <c r="AO53" i="10"/>
  <c r="AN53" i="10"/>
  <c r="AM53" i="10"/>
  <c r="AQ52" i="10"/>
  <c r="AP52" i="10"/>
  <c r="AO52" i="10"/>
  <c r="AN52" i="10"/>
  <c r="AM52" i="10"/>
  <c r="AQ51" i="10"/>
  <c r="AP51" i="10"/>
  <c r="AO51" i="10"/>
  <c r="AN51" i="10"/>
  <c r="AM51" i="10"/>
  <c r="AQ50" i="10"/>
  <c r="AP50" i="10"/>
  <c r="AO50" i="10"/>
  <c r="AN50" i="10"/>
  <c r="AM50" i="10"/>
  <c r="AQ49" i="10"/>
  <c r="AP49" i="10"/>
  <c r="AO49" i="10"/>
  <c r="AN49" i="10"/>
  <c r="AM49" i="10"/>
  <c r="AQ48" i="10"/>
  <c r="AP48" i="10"/>
  <c r="AO48" i="10"/>
  <c r="AN48" i="10"/>
  <c r="AM48" i="10"/>
  <c r="AQ47" i="10"/>
  <c r="AP47" i="10"/>
  <c r="AO47" i="10"/>
  <c r="AN47" i="10"/>
  <c r="AM47" i="10"/>
  <c r="AQ46" i="10"/>
  <c r="AP46" i="10"/>
  <c r="AO46" i="10"/>
  <c r="AN46" i="10"/>
  <c r="AM46" i="10"/>
  <c r="AQ45" i="10"/>
  <c r="AP45" i="10"/>
  <c r="AO45" i="10"/>
  <c r="AN45" i="10"/>
  <c r="AM45" i="10"/>
  <c r="AQ44" i="10"/>
  <c r="AP44" i="10"/>
  <c r="AO44" i="10"/>
  <c r="AN44" i="10"/>
  <c r="AM44" i="10"/>
  <c r="AQ43" i="10"/>
  <c r="AP43" i="10"/>
  <c r="AO43" i="10"/>
  <c r="AN43" i="10"/>
  <c r="AM43" i="10"/>
  <c r="AQ42" i="10"/>
  <c r="AP42" i="10"/>
  <c r="AO42" i="10"/>
  <c r="AN42" i="10"/>
  <c r="AM42" i="10"/>
  <c r="AQ41" i="10"/>
  <c r="AP41" i="10"/>
  <c r="AO41" i="10"/>
  <c r="AN41" i="10"/>
  <c r="AM41" i="10"/>
  <c r="AQ40" i="10"/>
  <c r="AP40" i="10"/>
  <c r="AO40" i="10"/>
  <c r="AN40" i="10"/>
  <c r="AM40" i="10"/>
  <c r="AQ39" i="10"/>
  <c r="AP39" i="10"/>
  <c r="AO39" i="10"/>
  <c r="AN39" i="10"/>
  <c r="AM39" i="10"/>
  <c r="AQ38" i="10"/>
  <c r="AP38" i="10"/>
  <c r="AO38" i="10"/>
  <c r="AN38" i="10"/>
  <c r="AM38" i="10"/>
  <c r="AQ37" i="10"/>
  <c r="AP37" i="10"/>
  <c r="AO37" i="10"/>
  <c r="AN37" i="10"/>
  <c r="AM37" i="10"/>
  <c r="AQ36" i="10"/>
  <c r="AP36" i="10"/>
  <c r="AO36" i="10"/>
  <c r="AN36" i="10"/>
  <c r="AM36" i="10"/>
  <c r="AQ35" i="10"/>
  <c r="AP35" i="10"/>
  <c r="AO35" i="10"/>
  <c r="AN35" i="10"/>
  <c r="AM35" i="10"/>
  <c r="AQ34" i="10"/>
  <c r="AP34" i="10"/>
  <c r="AO34" i="10"/>
  <c r="AN34" i="10"/>
  <c r="AM34" i="10"/>
  <c r="AQ33" i="10"/>
  <c r="AP33" i="10"/>
  <c r="AO33" i="10"/>
  <c r="AN33" i="10"/>
  <c r="AM33" i="10"/>
  <c r="AQ32" i="10"/>
  <c r="AP32" i="10"/>
  <c r="AO32" i="10"/>
  <c r="AN32" i="10"/>
  <c r="AM32" i="10"/>
  <c r="AQ15" i="10"/>
  <c r="AP15" i="10"/>
  <c r="AO15" i="10"/>
  <c r="AN15" i="10"/>
  <c r="AM15" i="10"/>
  <c r="AQ14" i="10"/>
  <c r="AP14" i="10"/>
  <c r="AO14" i="10"/>
  <c r="AN14" i="10"/>
  <c r="AM14" i="10"/>
  <c r="AQ13" i="10"/>
  <c r="AP13" i="10"/>
  <c r="AO13" i="10"/>
  <c r="AN13" i="10"/>
  <c r="AM13" i="10"/>
  <c r="AQ12" i="10"/>
  <c r="AP12" i="10"/>
  <c r="AO12" i="10"/>
  <c r="AN12" i="10"/>
  <c r="AM12" i="10"/>
  <c r="AQ11" i="10"/>
  <c r="AP11" i="10"/>
  <c r="AO11" i="10"/>
  <c r="AN11" i="10"/>
  <c r="AM11" i="10"/>
  <c r="AQ10" i="10"/>
  <c r="AP10" i="10"/>
  <c r="AO10" i="10"/>
  <c r="AN10" i="10"/>
  <c r="AM10" i="10"/>
  <c r="AQ9" i="10"/>
  <c r="AP9" i="10"/>
  <c r="AO9" i="10"/>
  <c r="AN9" i="10"/>
  <c r="AM9" i="10"/>
  <c r="AQ8" i="10"/>
  <c r="AP8" i="10"/>
  <c r="AO8" i="10"/>
  <c r="AN8" i="10"/>
  <c r="AM8" i="10"/>
  <c r="AQ7" i="10"/>
  <c r="AP7" i="10"/>
  <c r="AO7" i="10"/>
  <c r="AN7" i="10"/>
  <c r="AM7" i="10"/>
  <c r="AQ6" i="10"/>
  <c r="AP6" i="10"/>
  <c r="AO6" i="10"/>
  <c r="AN6" i="10"/>
  <c r="AM6" i="10"/>
  <c r="AR72" i="10" l="1"/>
  <c r="AR76" i="10"/>
  <c r="AR152" i="10"/>
  <c r="AR156" i="10"/>
  <c r="AR160" i="10"/>
  <c r="AR164" i="10"/>
  <c r="AR168" i="10"/>
  <c r="AR172" i="10"/>
  <c r="AR2358" i="10"/>
  <c r="AR2362" i="10"/>
  <c r="AR2366" i="10"/>
  <c r="AR2370" i="10"/>
  <c r="AR2374" i="10"/>
  <c r="AR8" i="10"/>
  <c r="AR32" i="10"/>
  <c r="AR44" i="10"/>
  <c r="AR184" i="10"/>
  <c r="AR188" i="10"/>
  <c r="AR692" i="10"/>
  <c r="AR698" i="10"/>
  <c r="AR702" i="10"/>
  <c r="AR706" i="10"/>
  <c r="AR710" i="10"/>
  <c r="AR714" i="10"/>
  <c r="AR718" i="10"/>
  <c r="AR722" i="10"/>
  <c r="AR726" i="10"/>
  <c r="AR730" i="10"/>
  <c r="AR734" i="10"/>
  <c r="AR738" i="10"/>
  <c r="AR742" i="10"/>
  <c r="AR746" i="10"/>
  <c r="AR750" i="10"/>
  <c r="AR754" i="10"/>
  <c r="AR758" i="10"/>
  <c r="AR762" i="10"/>
  <c r="AR766" i="10"/>
  <c r="AR770" i="10"/>
  <c r="AR774" i="10"/>
  <c r="AR1418" i="10"/>
  <c r="AR1422" i="10"/>
  <c r="AR1426" i="10"/>
  <c r="AR1430" i="10"/>
  <c r="AR1434" i="10"/>
  <c r="AR1438" i="10"/>
  <c r="AR1442" i="10"/>
  <c r="AR1446" i="10"/>
  <c r="AR1450" i="10"/>
  <c r="AR1454" i="10"/>
  <c r="AR1458" i="10"/>
  <c r="AR1462" i="10"/>
  <c r="AR1466" i="10"/>
  <c r="AR1470" i="10"/>
  <c r="AR1474" i="10"/>
  <c r="AR1478" i="10"/>
  <c r="AR1482" i="10"/>
  <c r="AR1486" i="10"/>
  <c r="AR1490" i="10"/>
  <c r="AR1494" i="10"/>
  <c r="AR1498" i="10"/>
  <c r="AR1502" i="10"/>
  <c r="AR1506" i="10"/>
  <c r="AR1510" i="10"/>
  <c r="AR1514" i="10"/>
  <c r="AR1518" i="10"/>
  <c r="AR1522" i="10"/>
  <c r="AR1526" i="10"/>
  <c r="AR1530" i="10"/>
  <c r="AR1534" i="10"/>
  <c r="AR1538" i="10"/>
  <c r="AR1542" i="10"/>
  <c r="AR1546" i="10"/>
  <c r="AR1550" i="10"/>
  <c r="AR1554" i="10"/>
  <c r="AR1558" i="10"/>
  <c r="AR1562" i="10"/>
  <c r="AR1566" i="10"/>
  <c r="AR1570" i="10"/>
  <c r="AR1574" i="10"/>
  <c r="AR1578" i="10"/>
  <c r="AR1582" i="10"/>
  <c r="AR1586" i="10"/>
  <c r="AR1590" i="10"/>
  <c r="AR1594" i="10"/>
  <c r="AR1598" i="10"/>
  <c r="AR1602" i="10"/>
  <c r="AR1606" i="10"/>
  <c r="AR1610" i="10"/>
  <c r="AR1614" i="10"/>
  <c r="AR1618" i="10"/>
  <c r="AR1622" i="10"/>
  <c r="AR1626" i="10"/>
  <c r="AR1630" i="10"/>
  <c r="AR1634" i="10"/>
  <c r="AR1638" i="10"/>
  <c r="AR1642" i="10"/>
  <c r="AR1646" i="10"/>
  <c r="AR1650" i="10"/>
  <c r="AR1654" i="10"/>
  <c r="AR1658" i="10"/>
  <c r="AR1662" i="10"/>
  <c r="AR1666" i="10"/>
  <c r="AR1670" i="10"/>
  <c r="AR9" i="10"/>
  <c r="AR33" i="10"/>
  <c r="AR45" i="10"/>
  <c r="AR73" i="10"/>
  <c r="AR77" i="10"/>
  <c r="AR153" i="10"/>
  <c r="AR157" i="10"/>
  <c r="AR161" i="10"/>
  <c r="AR165" i="10"/>
  <c r="AR169" i="10"/>
  <c r="AR173" i="10"/>
  <c r="AR185" i="10"/>
  <c r="AR189" i="10"/>
  <c r="AR265" i="10"/>
  <c r="AR269" i="10"/>
  <c r="AR273" i="10"/>
  <c r="AR277" i="10"/>
  <c r="AR281" i="10"/>
  <c r="AR285" i="10"/>
  <c r="AR521" i="10"/>
  <c r="AR525" i="10"/>
  <c r="AR529" i="10"/>
  <c r="AR533" i="10"/>
  <c r="AR537" i="10"/>
  <c r="AR541" i="10"/>
  <c r="AR545" i="10"/>
  <c r="AR549" i="10"/>
  <c r="AR553" i="10"/>
  <c r="AR557" i="10"/>
  <c r="AR561" i="10"/>
  <c r="AR565" i="10"/>
  <c r="AR569" i="10"/>
  <c r="AR573" i="10"/>
  <c r="AR577" i="10"/>
  <c r="AR581" i="10"/>
  <c r="AR585" i="10"/>
  <c r="AR589" i="10"/>
  <c r="AR593" i="10"/>
  <c r="AR597" i="10"/>
  <c r="AR601" i="10"/>
  <c r="AR605" i="10"/>
  <c r="AR609" i="10"/>
  <c r="AR613" i="10"/>
  <c r="AR617" i="10"/>
  <c r="AR621" i="10"/>
  <c r="AR625" i="10"/>
  <c r="AR629" i="10"/>
  <c r="AR633" i="10"/>
  <c r="AR637" i="10"/>
  <c r="AR641" i="10"/>
  <c r="AR645" i="10"/>
  <c r="AR649" i="10"/>
  <c r="AR653" i="10"/>
  <c r="AR657" i="10"/>
  <c r="AR661" i="10"/>
  <c r="AR665" i="10"/>
  <c r="AR669" i="10"/>
  <c r="AR673" i="10"/>
  <c r="AR677" i="10"/>
  <c r="AR681" i="10"/>
  <c r="AR685" i="10"/>
  <c r="AR689" i="10"/>
  <c r="AR693" i="10"/>
  <c r="AR78" i="10"/>
  <c r="AR170" i="10"/>
  <c r="AR186" i="10"/>
  <c r="AR190" i="10"/>
  <c r="AR274" i="10"/>
  <c r="AR278" i="10"/>
  <c r="AR282" i="10"/>
  <c r="AR286" i="10"/>
  <c r="AR522" i="10"/>
  <c r="AR526" i="10"/>
  <c r="AR530" i="10"/>
  <c r="AR534" i="10"/>
  <c r="AR538" i="10"/>
  <c r="AR542" i="10"/>
  <c r="AR546" i="10"/>
  <c r="AR550" i="10"/>
  <c r="AR554" i="10"/>
  <c r="AR558" i="10"/>
  <c r="AR562" i="10"/>
  <c r="AR566" i="10"/>
  <c r="AR570" i="10"/>
  <c r="AR574" i="10"/>
  <c r="AR578" i="10"/>
  <c r="AR582" i="10"/>
  <c r="AR586" i="10"/>
  <c r="AR590" i="10"/>
  <c r="AR594" i="10"/>
  <c r="AR598" i="10"/>
  <c r="AR602" i="10"/>
  <c r="AR606" i="10"/>
  <c r="AR610" i="10"/>
  <c r="AR614" i="10"/>
  <c r="AR618" i="10"/>
  <c r="AR622" i="10"/>
  <c r="AR626" i="10"/>
  <c r="AR630" i="10"/>
  <c r="AR634" i="10"/>
  <c r="AR638" i="10"/>
  <c r="AR642" i="10"/>
  <c r="AR646" i="10"/>
  <c r="AR650" i="10"/>
  <c r="AR654" i="10"/>
  <c r="AR658" i="10"/>
  <c r="AR662" i="10"/>
  <c r="AR666" i="10"/>
  <c r="AR670" i="10"/>
  <c r="AR674" i="10"/>
  <c r="AR678" i="10"/>
  <c r="AR682" i="10"/>
  <c r="AR686" i="10"/>
  <c r="AR690" i="10"/>
  <c r="AR694" i="10"/>
  <c r="AR6" i="10"/>
  <c r="AR34" i="10"/>
  <c r="AR42" i="10"/>
  <c r="AR74" i="10"/>
  <c r="AR154" i="10"/>
  <c r="AR158" i="10"/>
  <c r="AR162" i="10"/>
  <c r="AR166" i="10"/>
  <c r="AR174" i="10"/>
  <c r="AR266" i="10"/>
  <c r="AR270" i="10"/>
  <c r="AR35" i="10"/>
  <c r="AR43" i="10"/>
  <c r="AR75" i="10"/>
  <c r="AR79" i="10"/>
  <c r="AR155" i="10"/>
  <c r="AR159" i="10"/>
  <c r="AR163" i="10"/>
  <c r="AR167" i="10"/>
  <c r="AR171" i="10"/>
  <c r="AR175" i="10"/>
  <c r="AR187" i="10"/>
  <c r="AR191" i="10"/>
  <c r="AR267" i="10"/>
  <c r="AR271" i="10"/>
  <c r="AR275" i="10"/>
  <c r="AR279" i="10"/>
  <c r="AR283" i="10"/>
  <c r="AR287" i="10"/>
  <c r="AR523" i="10"/>
  <c r="AR527" i="10"/>
  <c r="AR531" i="10"/>
  <c r="AR535" i="10"/>
  <c r="AR539" i="10"/>
  <c r="AR543" i="10"/>
  <c r="AR547" i="10"/>
  <c r="AR551" i="10"/>
  <c r="AR555" i="10"/>
  <c r="AR559" i="10"/>
  <c r="AR563" i="10"/>
  <c r="AR567" i="10"/>
  <c r="AR571" i="10"/>
  <c r="AR575" i="10"/>
  <c r="AR579" i="10"/>
  <c r="AR583" i="10"/>
  <c r="AR587" i="10"/>
  <c r="AR591" i="10"/>
  <c r="AR595" i="10"/>
  <c r="AR599" i="10"/>
  <c r="AR603" i="10"/>
  <c r="AR607" i="10"/>
  <c r="AR611" i="10"/>
  <c r="AR615" i="10"/>
  <c r="AR619" i="10"/>
  <c r="AR623" i="10"/>
  <c r="AR627" i="10"/>
  <c r="AR631" i="10"/>
  <c r="AR635" i="10"/>
  <c r="AR639" i="10"/>
  <c r="AR643" i="10"/>
  <c r="AR647" i="10"/>
  <c r="AR651" i="10"/>
  <c r="AR655" i="10"/>
  <c r="AR659" i="10"/>
  <c r="AR663" i="10"/>
  <c r="AR667" i="10"/>
  <c r="AR671" i="10"/>
  <c r="AR675" i="10"/>
  <c r="AR679" i="10"/>
  <c r="AR683" i="10"/>
  <c r="AR687" i="10"/>
  <c r="AR691" i="10"/>
  <c r="AR696" i="10"/>
  <c r="AR700" i="10"/>
  <c r="AR704" i="10"/>
  <c r="AR708" i="10"/>
  <c r="AR712" i="10"/>
  <c r="AR716" i="10"/>
  <c r="AR720" i="10"/>
  <c r="AR724" i="10"/>
  <c r="AR728" i="10"/>
  <c r="AR732" i="10"/>
  <c r="AR736" i="10"/>
  <c r="AR740" i="10"/>
  <c r="AR744" i="10"/>
  <c r="AR748" i="10"/>
  <c r="AR752" i="10"/>
  <c r="AR756" i="10"/>
  <c r="AR760" i="10"/>
  <c r="AR764" i="10"/>
  <c r="AR768" i="10"/>
  <c r="AR772" i="10"/>
  <c r="AR1416" i="10"/>
  <c r="AR1420" i="10"/>
  <c r="AR1424" i="10"/>
  <c r="AR1428" i="10"/>
  <c r="AR1432" i="10"/>
  <c r="AR1436" i="10"/>
  <c r="AR1440" i="10"/>
  <c r="AR1444" i="10"/>
  <c r="AR1448" i="10"/>
  <c r="AR1452" i="10"/>
  <c r="AR1456" i="10"/>
  <c r="AR1460" i="10"/>
  <c r="AR1464" i="10"/>
  <c r="AR1468" i="10"/>
  <c r="AR1472" i="10"/>
  <c r="AR1476" i="10"/>
  <c r="AR1480" i="10"/>
  <c r="AR1484" i="10"/>
  <c r="AR1488" i="10"/>
  <c r="AR1492" i="10"/>
  <c r="AR1496" i="10"/>
  <c r="AR1500" i="10"/>
  <c r="AR1504" i="10"/>
  <c r="AR1508" i="10"/>
  <c r="AR1512" i="10"/>
  <c r="AR1516" i="10"/>
  <c r="AR1520" i="10"/>
  <c r="AR1524" i="10"/>
  <c r="AR1528" i="10"/>
  <c r="AR1532" i="10"/>
  <c r="AR1536" i="10"/>
  <c r="AR1540" i="10"/>
  <c r="AR1544" i="10"/>
  <c r="AR1548" i="10"/>
  <c r="AR1552" i="10"/>
  <c r="AR1556" i="10"/>
  <c r="AR1560" i="10"/>
  <c r="AR1564" i="10"/>
  <c r="AR1568" i="10"/>
  <c r="AR1572" i="10"/>
  <c r="AR1576" i="10"/>
  <c r="AR1580" i="10"/>
  <c r="AR1584" i="10"/>
  <c r="AR1588" i="10"/>
  <c r="AR1592" i="10"/>
  <c r="AR1596" i="10"/>
  <c r="AR1600" i="10"/>
  <c r="AR1604" i="10"/>
  <c r="AR1608" i="10"/>
  <c r="AR1612" i="10"/>
  <c r="AR1616" i="10"/>
  <c r="AR1620" i="10"/>
  <c r="AR1624" i="10"/>
  <c r="AR1628" i="10"/>
  <c r="AR1632" i="10"/>
  <c r="AR1636" i="10"/>
  <c r="AR1640" i="10"/>
  <c r="AR1644" i="10"/>
  <c r="AR1648" i="10"/>
  <c r="AR1652" i="10"/>
  <c r="AR1656" i="10"/>
  <c r="AR1660" i="10"/>
  <c r="AR1664" i="10"/>
  <c r="AR1668" i="10"/>
  <c r="AR697" i="10"/>
  <c r="AR701" i="10"/>
  <c r="AR705" i="10"/>
  <c r="AR709" i="10"/>
  <c r="AR713" i="10"/>
  <c r="AR717" i="10"/>
  <c r="AR721" i="10"/>
  <c r="AR725" i="10"/>
  <c r="AR729" i="10"/>
  <c r="AR733" i="10"/>
  <c r="AR737" i="10"/>
  <c r="AR741" i="10"/>
  <c r="AR745" i="10"/>
  <c r="AR749" i="10"/>
  <c r="AR753" i="10"/>
  <c r="AR757" i="10"/>
  <c r="AR761" i="10"/>
  <c r="AR765" i="10"/>
  <c r="AR769" i="10"/>
  <c r="AR773" i="10"/>
  <c r="AR1417" i="10"/>
  <c r="AR1421" i="10"/>
  <c r="AR1425" i="10"/>
  <c r="AR1429" i="10"/>
  <c r="AR1433" i="10"/>
  <c r="AR1437" i="10"/>
  <c r="AR1441" i="10"/>
  <c r="AR1445" i="10"/>
  <c r="AR1449" i="10"/>
  <c r="AR1453" i="10"/>
  <c r="AR1457" i="10"/>
  <c r="AR1461" i="10"/>
  <c r="AR1465" i="10"/>
  <c r="AR1469" i="10"/>
  <c r="AR1473" i="10"/>
  <c r="AR1477" i="10"/>
  <c r="AR1481" i="10"/>
  <c r="AR1485" i="10"/>
  <c r="AR1489" i="10"/>
  <c r="AR1493" i="10"/>
  <c r="AR1497" i="10"/>
  <c r="AR1501" i="10"/>
  <c r="AR1505" i="10"/>
  <c r="AR1509" i="10"/>
  <c r="AR1513" i="10"/>
  <c r="AR1517" i="10"/>
  <c r="AR1521" i="10"/>
  <c r="AR1525" i="10"/>
  <c r="AR1529" i="10"/>
  <c r="AR1533" i="10"/>
  <c r="AR1537" i="10"/>
  <c r="AR1541" i="10"/>
  <c r="AR1545" i="10"/>
  <c r="AR1549" i="10"/>
  <c r="AR1553" i="10"/>
  <c r="AR1557" i="10"/>
  <c r="AR1561" i="10"/>
  <c r="AR1565" i="10"/>
  <c r="AR1569" i="10"/>
  <c r="AR1573" i="10"/>
  <c r="AR1577" i="10"/>
  <c r="AR1581" i="10"/>
  <c r="AR1585" i="10"/>
  <c r="AR1589" i="10"/>
  <c r="AR1593" i="10"/>
  <c r="AR1597" i="10"/>
  <c r="AR1601" i="10"/>
  <c r="AR1605" i="10"/>
  <c r="AR1609" i="10"/>
  <c r="AR1613" i="10"/>
  <c r="AR1617" i="10"/>
  <c r="AR1621" i="10"/>
  <c r="AR1625" i="10"/>
  <c r="AR1629" i="10"/>
  <c r="AR1633" i="10"/>
  <c r="AR1637" i="10"/>
  <c r="AR1641" i="10"/>
  <c r="AR1645" i="10"/>
  <c r="AR1649" i="10"/>
  <c r="AR1653" i="10"/>
  <c r="AR1657" i="10"/>
  <c r="AR1661" i="10"/>
  <c r="AR1665" i="10"/>
  <c r="AR1669" i="10"/>
  <c r="AR695" i="10"/>
  <c r="AR699" i="10"/>
  <c r="AR703" i="10"/>
  <c r="AR707" i="10"/>
  <c r="AR711" i="10"/>
  <c r="AR715" i="10"/>
  <c r="AR719" i="10"/>
  <c r="AR723" i="10"/>
  <c r="AR727" i="10"/>
  <c r="AR731" i="10"/>
  <c r="AR735" i="10"/>
  <c r="AR739" i="10"/>
  <c r="AR743" i="10"/>
  <c r="AR747" i="10"/>
  <c r="AR751" i="10"/>
  <c r="AR755" i="10"/>
  <c r="AR759" i="10"/>
  <c r="AR763" i="10"/>
  <c r="AR767" i="10"/>
  <c r="AR771" i="10"/>
  <c r="AR775" i="10"/>
  <c r="AR1419" i="10"/>
  <c r="AR1423" i="10"/>
  <c r="AR1427" i="10"/>
  <c r="AR1431" i="10"/>
  <c r="AR1435" i="10"/>
  <c r="AR1439" i="10"/>
  <c r="AR1443" i="10"/>
  <c r="AR1447" i="10"/>
  <c r="AR1451" i="10"/>
  <c r="AR1455" i="10"/>
  <c r="AR1459" i="10"/>
  <c r="AR1463" i="10"/>
  <c r="AR1467" i="10"/>
  <c r="AR1471" i="10"/>
  <c r="AR1475" i="10"/>
  <c r="AR1479" i="10"/>
  <c r="AR1483" i="10"/>
  <c r="AR1487" i="10"/>
  <c r="AR1491" i="10"/>
  <c r="AR1495" i="10"/>
  <c r="AR1499" i="10"/>
  <c r="AR1503" i="10"/>
  <c r="AR1507" i="10"/>
  <c r="AR1511" i="10"/>
  <c r="AR1515" i="10"/>
  <c r="AR1519" i="10"/>
  <c r="AR1523" i="10"/>
  <c r="AR1527" i="10"/>
  <c r="AR1531" i="10"/>
  <c r="AR1535" i="10"/>
  <c r="AR1539" i="10"/>
  <c r="AR1543" i="10"/>
  <c r="AR1547" i="10"/>
  <c r="AR1551" i="10"/>
  <c r="AR1555" i="10"/>
  <c r="AR1559" i="10"/>
  <c r="AR1563" i="10"/>
  <c r="AR1567" i="10"/>
  <c r="AR1571" i="10"/>
  <c r="AR1575" i="10"/>
  <c r="AR1579" i="10"/>
  <c r="AR1583" i="10"/>
  <c r="AR1587" i="10"/>
  <c r="AR1591" i="10"/>
  <c r="AR1595" i="10"/>
  <c r="AR1599" i="10"/>
  <c r="AR1603" i="10"/>
  <c r="AR1607" i="10"/>
  <c r="AR1611" i="10"/>
  <c r="AR1615" i="10"/>
  <c r="AR1619" i="10"/>
  <c r="AR1623" i="10"/>
  <c r="AR1627" i="10"/>
  <c r="AR1631" i="10"/>
  <c r="AR1635" i="10"/>
  <c r="AR1639" i="10"/>
  <c r="AR1643" i="10"/>
  <c r="AR1647" i="10"/>
  <c r="AR1651" i="10"/>
  <c r="AR1655" i="10"/>
  <c r="AR1659" i="10"/>
  <c r="AR1663" i="10"/>
  <c r="AR1667" i="10"/>
  <c r="AR1671" i="10"/>
  <c r="AR2427" i="10"/>
  <c r="AR2431" i="10"/>
  <c r="AR2435" i="10"/>
  <c r="AR2439" i="10"/>
  <c r="AR2443" i="10"/>
  <c r="AR2386" i="10"/>
  <c r="AR2394" i="10"/>
  <c r="AR2398" i="10"/>
  <c r="AR2402" i="10"/>
  <c r="AR2406" i="10"/>
  <c r="AR2410" i="10"/>
  <c r="AR2414" i="10"/>
  <c r="AR2418" i="10"/>
  <c r="AR2422" i="10"/>
  <c r="AR2426" i="10"/>
  <c r="AR2430" i="10"/>
  <c r="AR2434" i="10"/>
  <c r="AR2438" i="10"/>
  <c r="AR64" i="10"/>
  <c r="AR376" i="10"/>
  <c r="AR380" i="10"/>
  <c r="AR384" i="10"/>
  <c r="AR388" i="10"/>
  <c r="AR392" i="10"/>
  <c r="AR396" i="10"/>
  <c r="AR296" i="10"/>
  <c r="AR300" i="10"/>
  <c r="AR408" i="10"/>
  <c r="AR36" i="10"/>
  <c r="AR56" i="10"/>
  <c r="AR68" i="10"/>
  <c r="AR88" i="10"/>
  <c r="AR92" i="10"/>
  <c r="AR104" i="10"/>
  <c r="AR108" i="10"/>
  <c r="AR120" i="10"/>
  <c r="AR124" i="10"/>
  <c r="AR136" i="10"/>
  <c r="AR140" i="10"/>
  <c r="AR200" i="10"/>
  <c r="AR204" i="10"/>
  <c r="AR216" i="10"/>
  <c r="AR220" i="10"/>
  <c r="AR232" i="10"/>
  <c r="AR236" i="10"/>
  <c r="AR248" i="10"/>
  <c r="AR252" i="10"/>
  <c r="AR312" i="10"/>
  <c r="AR316" i="10"/>
  <c r="AR328" i="10"/>
  <c r="AR332" i="10"/>
  <c r="AR344" i="10"/>
  <c r="AR48" i="10"/>
  <c r="AR52" i="10"/>
  <c r="AR412" i="10"/>
  <c r="AR488" i="10"/>
  <c r="AR492" i="10"/>
  <c r="AR496" i="10"/>
  <c r="AR500" i="10"/>
  <c r="AR504" i="10"/>
  <c r="AR508" i="10"/>
  <c r="AR58" i="10"/>
  <c r="AR62" i="10"/>
  <c r="AR66" i="10"/>
  <c r="AR90" i="10"/>
  <c r="AR94" i="10"/>
  <c r="AR106" i="10"/>
  <c r="AR110" i="10"/>
  <c r="AR122" i="10"/>
  <c r="AR126" i="10"/>
  <c r="AR138" i="10"/>
  <c r="AR142" i="10"/>
  <c r="AR202" i="10"/>
  <c r="AR206" i="10"/>
  <c r="AR218" i="10"/>
  <c r="AR222" i="10"/>
  <c r="AR234" i="10"/>
  <c r="AR238" i="10"/>
  <c r="AR46" i="10"/>
  <c r="AR54" i="10"/>
  <c r="AR250" i="10"/>
  <c r="AR254" i="10"/>
  <c r="AR298" i="10"/>
  <c r="AR302" i="10"/>
  <c r="AR314" i="10"/>
  <c r="AR318" i="10"/>
  <c r="AR330" i="10"/>
  <c r="AR334" i="10"/>
  <c r="AR346" i="10"/>
  <c r="AR2313" i="10"/>
  <c r="AR2317" i="10"/>
  <c r="AR2321" i="10"/>
  <c r="AR2325" i="10"/>
  <c r="AR2329" i="10"/>
  <c r="AR2333" i="10"/>
  <c r="AR2337" i="10"/>
  <c r="AR2341" i="10"/>
  <c r="AR2345" i="10"/>
  <c r="AR2501" i="10"/>
  <c r="AR2537" i="10"/>
  <c r="AR2541" i="10"/>
  <c r="AR2545" i="10"/>
  <c r="AR2549" i="10"/>
  <c r="AR2553" i="10"/>
  <c r="AR2557" i="10"/>
  <c r="AR2561" i="10"/>
  <c r="AR2565" i="10"/>
  <c r="AR2953" i="10"/>
  <c r="AR2957" i="10"/>
  <c r="AR3333" i="10"/>
  <c r="AR3337" i="10"/>
  <c r="AR3341" i="10"/>
  <c r="AR3345" i="10"/>
  <c r="AR3349" i="10"/>
  <c r="AR3353" i="10"/>
  <c r="AR3357" i="10"/>
  <c r="AR3361" i="10"/>
  <c r="AR3365" i="10"/>
  <c r="AR3369" i="10"/>
  <c r="AR3373" i="10"/>
  <c r="AR3377" i="10"/>
  <c r="AR3381" i="10"/>
  <c r="AR3385" i="10"/>
  <c r="AR3389" i="10"/>
  <c r="AR3393" i="10"/>
  <c r="AR3397" i="10"/>
  <c r="AR3401" i="10"/>
  <c r="AR3405" i="10"/>
  <c r="AR3409" i="10"/>
  <c r="AR3413" i="10"/>
  <c r="AR3417" i="10"/>
  <c r="AR3421" i="10"/>
  <c r="AR3425" i="10"/>
  <c r="AR3429" i="10"/>
  <c r="AR3433" i="10"/>
  <c r="AR3437" i="10"/>
  <c r="AR3441" i="10"/>
  <c r="AR3445" i="10"/>
  <c r="AR3449" i="10"/>
  <c r="AR3453" i="10"/>
  <c r="AR3457" i="10"/>
  <c r="AR3461" i="10"/>
  <c r="AR3849" i="10"/>
  <c r="AR3853" i="10"/>
  <c r="AR3857" i="10"/>
  <c r="AR3861" i="10"/>
  <c r="AR3865" i="10"/>
  <c r="AR3869" i="10"/>
  <c r="AR3873" i="10"/>
  <c r="AR3877" i="10"/>
  <c r="AR3881" i="10"/>
  <c r="AR3885" i="10"/>
  <c r="AR3889" i="10"/>
  <c r="AR3893" i="10"/>
  <c r="AR3897" i="10"/>
  <c r="AR3386" i="10"/>
  <c r="AR3390" i="10"/>
  <c r="AR3394" i="10"/>
  <c r="AR3398" i="10"/>
  <c r="AR3402" i="10"/>
  <c r="AR3406" i="10"/>
  <c r="AR3410" i="10"/>
  <c r="AR3414" i="10"/>
  <c r="AR3418" i="10"/>
  <c r="AR3422" i="10"/>
  <c r="AR3426" i="10"/>
  <c r="AR3430" i="10"/>
  <c r="AR3434" i="10"/>
  <c r="AR3438" i="10"/>
  <c r="AR3442" i="10"/>
  <c r="AR3446" i="10"/>
  <c r="AR3450" i="10"/>
  <c r="AR3454" i="10"/>
  <c r="AR350" i="10"/>
  <c r="AR362" i="10"/>
  <c r="AR366" i="10"/>
  <c r="AR378" i="10"/>
  <c r="AR382" i="10"/>
  <c r="AR386" i="10"/>
  <c r="AR390" i="10"/>
  <c r="AR394" i="10"/>
  <c r="AR398" i="10"/>
  <c r="AR410" i="10"/>
  <c r="AR414" i="10"/>
  <c r="AR426" i="10"/>
  <c r="AR430" i="10"/>
  <c r="AR442" i="10"/>
  <c r="AR446" i="10"/>
  <c r="AR458" i="10"/>
  <c r="AR462" i="10"/>
  <c r="AR474" i="10"/>
  <c r="AR478" i="10"/>
  <c r="AR490" i="10"/>
  <c r="AR494" i="10"/>
  <c r="AR498" i="10"/>
  <c r="AR502" i="10"/>
  <c r="AR506" i="10"/>
  <c r="AR510" i="10"/>
  <c r="AR3781" i="10"/>
  <c r="AR2442" i="10"/>
  <c r="AR3210" i="10"/>
  <c r="AR3214" i="10"/>
  <c r="AR3218" i="10"/>
  <c r="AR3222" i="10"/>
  <c r="AR3226" i="10"/>
  <c r="AR3230" i="10"/>
  <c r="AR3234" i="10"/>
  <c r="AR3238" i="10"/>
  <c r="AR3242" i="10"/>
  <c r="AR3246" i="10"/>
  <c r="AR3250" i="10"/>
  <c r="AR3254" i="10"/>
  <c r="AR3258" i="10"/>
  <c r="AR3262" i="10"/>
  <c r="AR3266" i="10"/>
  <c r="AR3270" i="10"/>
  <c r="AR348" i="10"/>
  <c r="AR360" i="10"/>
  <c r="AR364" i="10"/>
  <c r="AR424" i="10"/>
  <c r="AR428" i="10"/>
  <c r="AR440" i="10"/>
  <c r="AR444" i="10"/>
  <c r="AR456" i="10"/>
  <c r="AR460" i="10"/>
  <c r="AR472" i="10"/>
  <c r="AR476" i="10"/>
  <c r="AR1684" i="10"/>
  <c r="AR1688" i="10"/>
  <c r="AR1692" i="10"/>
  <c r="AR1696" i="10"/>
  <c r="AR1700" i="10"/>
  <c r="AR1704" i="10"/>
  <c r="AR1708" i="10"/>
  <c r="AR1712" i="10"/>
  <c r="AR1716" i="10"/>
  <c r="AR1720" i="10"/>
  <c r="AR1724" i="10"/>
  <c r="AR1728" i="10"/>
  <c r="AR1732" i="10"/>
  <c r="AR1884" i="10"/>
  <c r="AR1888" i="10"/>
  <c r="AR1892" i="10"/>
  <c r="AR1896" i="10"/>
  <c r="AR1900" i="10"/>
  <c r="AR1904" i="10"/>
  <c r="AR1908" i="10"/>
  <c r="AR1912" i="10"/>
  <c r="AR1916" i="10"/>
  <c r="AR1920" i="10"/>
  <c r="AR1924" i="10"/>
  <c r="AR1928" i="10"/>
  <c r="AR1932" i="10"/>
  <c r="AR1936" i="10"/>
  <c r="AR1940" i="10"/>
  <c r="AR1944" i="10"/>
  <c r="AR1948" i="10"/>
  <c r="AR1952" i="10"/>
  <c r="AR1956" i="10"/>
  <c r="AR1960" i="10"/>
  <c r="AR1964" i="10"/>
  <c r="AR1968" i="10"/>
  <c r="AR1972" i="10"/>
  <c r="AR1976" i="10"/>
  <c r="AR1980" i="10"/>
  <c r="AR1984" i="10"/>
  <c r="AR1988" i="10"/>
  <c r="AR1992" i="10"/>
  <c r="AR1996" i="10"/>
  <c r="AR2000" i="10"/>
  <c r="AR2004" i="10"/>
  <c r="AR2008" i="10"/>
  <c r="AR2012" i="10"/>
  <c r="AR2016" i="10"/>
  <c r="AR2020" i="10"/>
  <c r="AR2024" i="10"/>
  <c r="AR1371" i="10"/>
  <c r="AR1375" i="10"/>
  <c r="AR1379" i="10"/>
  <c r="AR1383" i="10"/>
  <c r="AR1387" i="10"/>
  <c r="AR1391" i="10"/>
  <c r="AR1395" i="10"/>
  <c r="AR1399" i="10"/>
  <c r="AR1403" i="10"/>
  <c r="AR1407" i="10"/>
  <c r="AR1411" i="10"/>
  <c r="AR1415" i="10"/>
  <c r="AR12" i="10"/>
  <c r="AR1033" i="10"/>
  <c r="AR1037" i="10"/>
  <c r="AR1041" i="10"/>
  <c r="AR1045" i="10"/>
  <c r="AR1049" i="10"/>
  <c r="AR1053" i="10"/>
  <c r="AR1057" i="10"/>
  <c r="AR1061" i="10"/>
  <c r="AR1065" i="10"/>
  <c r="AR1069" i="10"/>
  <c r="AR1073" i="10"/>
  <c r="AR1077" i="10"/>
  <c r="AR1081" i="10"/>
  <c r="AR1085" i="10"/>
  <c r="AR1089" i="10"/>
  <c r="AR1161" i="10"/>
  <c r="AR1165" i="10"/>
  <c r="AR1169" i="10"/>
  <c r="AR1173" i="10"/>
  <c r="AR1177" i="10"/>
  <c r="AR1181" i="10"/>
  <c r="AR1185" i="10"/>
  <c r="AR1189" i="10"/>
  <c r="AR1193" i="10"/>
  <c r="AR1197" i="10"/>
  <c r="AR1201" i="10"/>
  <c r="AR1205" i="10"/>
  <c r="AR1209" i="10"/>
  <c r="AR1213" i="10"/>
  <c r="AR1217" i="10"/>
  <c r="AR1221" i="10"/>
  <c r="AR2028" i="10"/>
  <c r="AR2032" i="10"/>
  <c r="AR2036" i="10"/>
  <c r="AR2040" i="10"/>
  <c r="AR2252" i="10"/>
  <c r="AR2256" i="10"/>
  <c r="AR2260" i="10"/>
  <c r="AR2264" i="10"/>
  <c r="AR2268" i="10"/>
  <c r="AR2272" i="10"/>
  <c r="AR2276" i="10"/>
  <c r="AR2280" i="10"/>
  <c r="AR2284" i="10"/>
  <c r="AR2288" i="10"/>
  <c r="AR2292" i="10"/>
  <c r="AR2296" i="10"/>
  <c r="AR2300" i="10"/>
  <c r="AR2304" i="10"/>
  <c r="AR2308" i="10"/>
  <c r="AR2312" i="10"/>
  <c r="AR2316" i="10"/>
  <c r="AR2320" i="10"/>
  <c r="AR2324" i="10"/>
  <c r="AR2328" i="10"/>
  <c r="AR2332" i="10"/>
  <c r="AR2336" i="10"/>
  <c r="AR2340" i="10"/>
  <c r="AR2344" i="10"/>
  <c r="AR2348" i="10"/>
  <c r="AR2352" i="10"/>
  <c r="AR2356" i="10"/>
  <c r="AR2360" i="10"/>
  <c r="AR2364" i="10"/>
  <c r="AR2368" i="10"/>
  <c r="AR2372" i="10"/>
  <c r="AR2376" i="10"/>
  <c r="AR2380" i="10"/>
  <c r="AR2384" i="10"/>
  <c r="AR2388" i="10"/>
  <c r="AR2392" i="10"/>
  <c r="AR2396" i="10"/>
  <c r="AR2400" i="10"/>
  <c r="AR2404" i="10"/>
  <c r="AR2408" i="10"/>
  <c r="AR2412" i="10"/>
  <c r="AR2416" i="10"/>
  <c r="AR2420" i="10"/>
  <c r="AR2424" i="10"/>
  <c r="AR2428" i="10"/>
  <c r="AR2432" i="10"/>
  <c r="AR2436" i="10"/>
  <c r="AR2440" i="10"/>
  <c r="AR2444" i="10"/>
  <c r="AR2448" i="10"/>
  <c r="AR2452" i="10"/>
  <c r="AR2456" i="10"/>
  <c r="AR2460" i="10"/>
  <c r="AR2480" i="10"/>
  <c r="AR2484" i="10"/>
  <c r="AR2488" i="10"/>
  <c r="AR2564" i="10"/>
  <c r="AR2568" i="10"/>
  <c r="AR2572" i="10"/>
  <c r="AR2576" i="10"/>
  <c r="AR2580" i="10"/>
  <c r="AR2584" i="10"/>
  <c r="AR2588" i="10"/>
  <c r="AR2592" i="10"/>
  <c r="AR2596" i="10"/>
  <c r="AR2600" i="10"/>
  <c r="AR2604" i="10"/>
  <c r="AR2608" i="10"/>
  <c r="AR2612" i="10"/>
  <c r="AR2616" i="10"/>
  <c r="AR2620" i="10"/>
  <c r="AR2628" i="10"/>
  <c r="AR2904" i="10"/>
  <c r="AR2908" i="10"/>
  <c r="AR2912" i="10"/>
  <c r="AR2916" i="10"/>
  <c r="AR2920" i="10"/>
  <c r="AR2924" i="10"/>
  <c r="AR2928" i="10"/>
  <c r="AR2932" i="10"/>
  <c r="AR2936" i="10"/>
  <c r="AR2940" i="10"/>
  <c r="AR2944" i="10"/>
  <c r="AR2948" i="10"/>
  <c r="AR2952" i="10"/>
  <c r="AR2956" i="10"/>
  <c r="AR2960" i="10"/>
  <c r="AR2964" i="10"/>
  <c r="AR2968" i="10"/>
  <c r="AR2972" i="10"/>
  <c r="AR2976" i="10"/>
  <c r="AR2980" i="10"/>
  <c r="AR2984" i="10"/>
  <c r="AR2988" i="10"/>
  <c r="AR2992" i="10"/>
  <c r="AR2996" i="10"/>
  <c r="AR3000" i="10"/>
  <c r="AR3004" i="10"/>
  <c r="AR3008" i="10"/>
  <c r="AR3012" i="10"/>
  <c r="AR3016" i="10"/>
  <c r="AR3020" i="10"/>
  <c r="AR3024" i="10"/>
  <c r="AR3028" i="10"/>
  <c r="AR3032" i="10"/>
  <c r="AR3036" i="10"/>
  <c r="AR3040" i="10"/>
  <c r="AR3044" i="10"/>
  <c r="AR3048" i="10"/>
  <c r="AR3052" i="10"/>
  <c r="AR3056" i="10"/>
  <c r="AR3060" i="10"/>
  <c r="AR3064" i="10"/>
  <c r="AR3068" i="10"/>
  <c r="AR3072" i="10"/>
  <c r="AR3076" i="10"/>
  <c r="AR3080" i="10"/>
  <c r="AR3084" i="10"/>
  <c r="AR3088" i="10"/>
  <c r="AR3092" i="10"/>
  <c r="AR3096" i="10"/>
  <c r="AR3100" i="10"/>
  <c r="AR3104" i="10"/>
  <c r="AR3120" i="10"/>
  <c r="AR3124" i="10"/>
  <c r="AR3128" i="10"/>
  <c r="AR3132" i="10"/>
  <c r="AR3136" i="10"/>
  <c r="AR3140" i="10"/>
  <c r="AR3144" i="10"/>
  <c r="AR3148" i="10"/>
  <c r="AR3152" i="10"/>
  <c r="AR3156" i="10"/>
  <c r="AR3160" i="10"/>
  <c r="AR3164" i="10"/>
  <c r="AR3168" i="10"/>
  <c r="AR3172" i="10"/>
  <c r="AR3176" i="10"/>
  <c r="AR3180" i="10"/>
  <c r="AR3184" i="10"/>
  <c r="AR3188" i="10"/>
  <c r="AR3192" i="10"/>
  <c r="AR3200" i="10"/>
  <c r="AR3204" i="10"/>
  <c r="AR3208" i="10"/>
  <c r="AR3212" i="10"/>
  <c r="AR3216" i="10"/>
  <c r="AR3220" i="10"/>
  <c r="AR3224" i="10"/>
  <c r="AR3228" i="10"/>
  <c r="AR3232" i="10"/>
  <c r="AR3236" i="10"/>
  <c r="AR3240" i="10"/>
  <c r="AR3244" i="10"/>
  <c r="AR3248" i="10"/>
  <c r="AR3252" i="10"/>
  <c r="AR3256" i="10"/>
  <c r="AR3260" i="10"/>
  <c r="AR3264" i="10"/>
  <c r="AR3268" i="10"/>
  <c r="AR3272" i="10"/>
  <c r="AR3276" i="10"/>
  <c r="AR3280" i="10"/>
  <c r="AR3284" i="10"/>
  <c r="AR3288" i="10"/>
  <c r="AR3296" i="10"/>
  <c r="AR2314" i="10"/>
  <c r="AR2318" i="10"/>
  <c r="AR2322" i="10"/>
  <c r="AR2326" i="10"/>
  <c r="AR2330" i="10"/>
  <c r="AR2334" i="10"/>
  <c r="AR2338" i="10"/>
  <c r="AR2342" i="10"/>
  <c r="AR2346" i="10"/>
  <c r="AR2350" i="10"/>
  <c r="AR2354" i="10"/>
  <c r="AR2425" i="10"/>
  <c r="AR2429" i="10"/>
  <c r="AR2433" i="10"/>
  <c r="AR2437" i="10"/>
  <c r="AR2441" i="10"/>
  <c r="AR2445" i="10"/>
  <c r="AR2449" i="10"/>
  <c r="AR2453" i="10"/>
  <c r="AR2457" i="10"/>
  <c r="AR2461" i="10"/>
  <c r="AR2465" i="10"/>
  <c r="AR2469" i="10"/>
  <c r="AR2473" i="10"/>
  <c r="AR3460" i="10"/>
  <c r="AR3464" i="10"/>
  <c r="AR3468" i="10"/>
  <c r="AR3472" i="10"/>
  <c r="AR3476" i="10"/>
  <c r="AR3480" i="10"/>
  <c r="AR3484" i="10"/>
  <c r="AR3488" i="10"/>
  <c r="AR3492" i="10"/>
  <c r="AR3496" i="10"/>
  <c r="AR3500" i="10"/>
  <c r="AR3504" i="10"/>
  <c r="AR3508" i="10"/>
  <c r="AR3512" i="10"/>
  <c r="AR3516" i="10"/>
  <c r="AR3520" i="10"/>
  <c r="AR3524" i="10"/>
  <c r="AR3628" i="10"/>
  <c r="AR3632" i="10"/>
  <c r="AR3636" i="10"/>
  <c r="AR3640" i="10"/>
  <c r="AR3644" i="10"/>
  <c r="AR3648" i="10"/>
  <c r="AR3652" i="10"/>
  <c r="AR3656" i="10"/>
  <c r="AR3660" i="10"/>
  <c r="AR3664" i="10"/>
  <c r="AR3668" i="10"/>
  <c r="AR3672" i="10"/>
  <c r="AR3676" i="10"/>
  <c r="AR3680" i="10"/>
  <c r="AR3684" i="10"/>
  <c r="AR3688" i="10"/>
  <c r="AR3692" i="10"/>
  <c r="AR3696" i="10"/>
  <c r="AR3700" i="10"/>
  <c r="AR3704" i="10"/>
  <c r="AR3708" i="10"/>
  <c r="AR3711" i="10"/>
  <c r="AR3712" i="10"/>
  <c r="AR3715" i="10"/>
  <c r="AR3716" i="10"/>
  <c r="AR3719" i="10"/>
  <c r="AR3720" i="10"/>
  <c r="AR3723" i="10"/>
  <c r="AR3724" i="10"/>
  <c r="AR3727" i="10"/>
  <c r="AR3728" i="10"/>
  <c r="AR3731" i="10"/>
  <c r="AR3751" i="10"/>
  <c r="AR3872" i="10"/>
  <c r="AR3876" i="10"/>
  <c r="AR3880" i="10"/>
  <c r="AR3884" i="10"/>
  <c r="AR3888" i="10"/>
  <c r="AR3892" i="10"/>
  <c r="AR3896" i="10"/>
  <c r="AR3900" i="10"/>
  <c r="AR3904" i="10"/>
  <c r="AR3908" i="10"/>
  <c r="AR3912" i="10"/>
  <c r="AR3916" i="10"/>
  <c r="AR3920" i="10"/>
  <c r="AR3924" i="10"/>
  <c r="AR3928" i="10"/>
  <c r="AR3932" i="10"/>
  <c r="AR3935" i="10"/>
  <c r="AR3936" i="10"/>
  <c r="AR3940" i="10"/>
  <c r="AR3944" i="10"/>
  <c r="AR4056" i="10"/>
  <c r="AR4060" i="10"/>
  <c r="AR4064" i="10"/>
  <c r="AR4068" i="10"/>
  <c r="AR4072" i="10"/>
  <c r="AR4076" i="10"/>
  <c r="AR4080" i="10"/>
  <c r="AR4084" i="10"/>
  <c r="AR4088" i="10"/>
  <c r="AR4092" i="10"/>
  <c r="AR4095" i="10"/>
  <c r="AR4096" i="10"/>
  <c r="AR4099" i="10"/>
  <c r="AR4100" i="10"/>
  <c r="AR4103" i="10"/>
  <c r="AR777" i="10"/>
  <c r="AR781" i="10"/>
  <c r="AR785" i="10"/>
  <c r="AR789" i="10"/>
  <c r="AR793" i="10"/>
  <c r="AR797" i="10"/>
  <c r="AR801" i="10"/>
  <c r="AR805" i="10"/>
  <c r="AR809" i="10"/>
  <c r="AR813" i="10"/>
  <c r="AR817" i="10"/>
  <c r="AR821" i="10"/>
  <c r="AR825" i="10"/>
  <c r="AR829" i="10"/>
  <c r="AR833" i="10"/>
  <c r="AR837" i="10"/>
  <c r="AR905" i="10"/>
  <c r="AR909" i="10"/>
  <c r="AR913" i="10"/>
  <c r="AR917" i="10"/>
  <c r="AR921" i="10"/>
  <c r="AR925" i="10"/>
  <c r="AR929" i="10"/>
  <c r="AR933" i="10"/>
  <c r="AR937" i="10"/>
  <c r="AR941" i="10"/>
  <c r="AR945" i="10"/>
  <c r="AR949" i="10"/>
  <c r="AR953" i="10"/>
  <c r="AR957" i="10"/>
  <c r="AR961" i="10"/>
  <c r="AR965" i="10"/>
  <c r="AR1093" i="10"/>
  <c r="AR1800" i="10"/>
  <c r="AR1813" i="10"/>
  <c r="AR1817" i="10"/>
  <c r="AR1821" i="10"/>
  <c r="AR1825" i="10"/>
  <c r="AR1829" i="10"/>
  <c r="AR40" i="10"/>
  <c r="AR60" i="10"/>
  <c r="AR80" i="10"/>
  <c r="AR84" i="10"/>
  <c r="AR96" i="10"/>
  <c r="AR100" i="10"/>
  <c r="AR112" i="10"/>
  <c r="AR116" i="10"/>
  <c r="AR128" i="10"/>
  <c r="AR132" i="10"/>
  <c r="AR144" i="10"/>
  <c r="AR148" i="10"/>
  <c r="AR176" i="10"/>
  <c r="AR180" i="10"/>
  <c r="AR192" i="10"/>
  <c r="AR196" i="10"/>
  <c r="AR208" i="10"/>
  <c r="AR212" i="10"/>
  <c r="AR224" i="10"/>
  <c r="AR228" i="10"/>
  <c r="AR240" i="10"/>
  <c r="AR244" i="10"/>
  <c r="AR256" i="10"/>
  <c r="AR260" i="10"/>
  <c r="AR288" i="10"/>
  <c r="AR292" i="10"/>
  <c r="AR304" i="10"/>
  <c r="AR308" i="10"/>
  <c r="AR320" i="10"/>
  <c r="AR324" i="10"/>
  <c r="AR336" i="10"/>
  <c r="AR340" i="10"/>
  <c r="AR352" i="10"/>
  <c r="AR356" i="10"/>
  <c r="AR368" i="10"/>
  <c r="AR372" i="10"/>
  <c r="AR400" i="10"/>
  <c r="AR404" i="10"/>
  <c r="AR416" i="10"/>
  <c r="AR420" i="10"/>
  <c r="AR432" i="10"/>
  <c r="AR436" i="10"/>
  <c r="AR448" i="10"/>
  <c r="AR452" i="10"/>
  <c r="AR464" i="10"/>
  <c r="AR468" i="10"/>
  <c r="AR480" i="10"/>
  <c r="AR484" i="10"/>
  <c r="AR512" i="10"/>
  <c r="AR516" i="10"/>
  <c r="AR1878" i="10"/>
  <c r="AR1882" i="10"/>
  <c r="AR1674" i="10"/>
  <c r="AR1678" i="10"/>
  <c r="AR1679" i="10"/>
  <c r="AR1682" i="10"/>
  <c r="AR1683" i="10"/>
  <c r="AR1687" i="10"/>
  <c r="AR1691" i="10"/>
  <c r="AR1695" i="10"/>
  <c r="AR1699" i="10"/>
  <c r="AR1703" i="10"/>
  <c r="AR1707" i="10"/>
  <c r="AR1711" i="10"/>
  <c r="AR1715" i="10"/>
  <c r="AR1719" i="10"/>
  <c r="AR1723" i="10"/>
  <c r="AR1727" i="10"/>
  <c r="AR1731" i="10"/>
  <c r="AR1735" i="10"/>
  <c r="AR1739" i="10"/>
  <c r="AR1743" i="10"/>
  <c r="AR1747" i="10"/>
  <c r="AR1751" i="10"/>
  <c r="AR1755" i="10"/>
  <c r="AR1759" i="10"/>
  <c r="AR1763" i="10"/>
  <c r="AR1767" i="10"/>
  <c r="AR1771" i="10"/>
  <c r="AR1775" i="10"/>
  <c r="AR1779" i="10"/>
  <c r="AR1783" i="10"/>
  <c r="AR1787" i="10"/>
  <c r="AR1791" i="10"/>
  <c r="AR1795" i="10"/>
  <c r="AR1798" i="10"/>
  <c r="AR1799" i="10"/>
  <c r="AR1802" i="10"/>
  <c r="AR1803" i="10"/>
  <c r="AR1807" i="10"/>
  <c r="AR1831" i="10"/>
  <c r="AR1835" i="10"/>
  <c r="AR1839" i="10"/>
  <c r="AR1843" i="10"/>
  <c r="AR1847" i="10"/>
  <c r="AR1851" i="10"/>
  <c r="AR1855" i="10"/>
  <c r="AR1859" i="10"/>
  <c r="AR1863" i="10"/>
  <c r="AR1867" i="10"/>
  <c r="AR1871" i="10"/>
  <c r="AR1875" i="10"/>
  <c r="AR2043" i="10"/>
  <c r="AR2047" i="10"/>
  <c r="AR2051" i="10"/>
  <c r="AR2055" i="10"/>
  <c r="AR2197" i="10"/>
  <c r="AR2201" i="10"/>
  <c r="AR2205" i="10"/>
  <c r="AR2209" i="10"/>
  <c r="AR2213" i="10"/>
  <c r="AR2217" i="10"/>
  <c r="AR2221" i="10"/>
  <c r="AR2225" i="10"/>
  <c r="AR2229" i="10"/>
  <c r="AR2233" i="10"/>
  <c r="AR2237" i="10"/>
  <c r="AR2241" i="10"/>
  <c r="AR2245" i="10"/>
  <c r="AR2249" i="10"/>
  <c r="AR2349" i="10"/>
  <c r="AR2353" i="10"/>
  <c r="AR2357" i="10"/>
  <c r="AR2361" i="10"/>
  <c r="AR2365" i="10"/>
  <c r="AR2369" i="10"/>
  <c r="AR2373" i="10"/>
  <c r="AR2901" i="10"/>
  <c r="AR3285" i="10"/>
  <c r="AR3289" i="10"/>
  <c r="AR3293" i="10"/>
  <c r="AR3297" i="10"/>
  <c r="AR3301" i="10"/>
  <c r="AR3305" i="10"/>
  <c r="AR3309" i="10"/>
  <c r="AR3313" i="10"/>
  <c r="AR3317" i="10"/>
  <c r="AR3321" i="10"/>
  <c r="AR3325" i="10"/>
  <c r="AR3329" i="10"/>
  <c r="AR2174" i="10"/>
  <c r="AR2178" i="10"/>
  <c r="AR2182" i="10"/>
  <c r="AR2186" i="10"/>
  <c r="AR2190" i="10"/>
  <c r="AR2477" i="10"/>
  <c r="AR2481" i="10"/>
  <c r="AR2485" i="10"/>
  <c r="AR2489" i="10"/>
  <c r="AR2493" i="10"/>
  <c r="AR2497" i="10"/>
  <c r="AR3274" i="10"/>
  <c r="AR3278" i="10"/>
  <c r="AR3282" i="10"/>
  <c r="AR2059" i="10"/>
  <c r="AR2063" i="10"/>
  <c r="AR2067" i="10"/>
  <c r="AR2071" i="10"/>
  <c r="AR2075" i="10"/>
  <c r="AR2079" i="10"/>
  <c r="AR2083" i="10"/>
  <c r="AR2087" i="10"/>
  <c r="AR2091" i="10"/>
  <c r="AR2095" i="10"/>
  <c r="AR2099" i="10"/>
  <c r="AR2103" i="10"/>
  <c r="AR2107" i="10"/>
  <c r="AR2111" i="10"/>
  <c r="AR2115" i="10"/>
  <c r="AR2119" i="10"/>
  <c r="AR2123" i="10"/>
  <c r="AR2127" i="10"/>
  <c r="AR2131" i="10"/>
  <c r="AR2135" i="10"/>
  <c r="AR2139" i="10"/>
  <c r="AR2143" i="10"/>
  <c r="AR2147" i="10"/>
  <c r="AR2151" i="10"/>
  <c r="AR2155" i="10"/>
  <c r="AR2159" i="10"/>
  <c r="AR2163" i="10"/>
  <c r="AR2167" i="10"/>
  <c r="AR2171" i="10"/>
  <c r="AR2175" i="10"/>
  <c r="AR2315" i="10"/>
  <c r="AR2319" i="10"/>
  <c r="AR2323" i="10"/>
  <c r="AR2327" i="10"/>
  <c r="AR2331" i="10"/>
  <c r="AR2335" i="10"/>
  <c r="AR2339" i="10"/>
  <c r="AR2343" i="10"/>
  <c r="AR2347" i="10"/>
  <c r="AR2351" i="10"/>
  <c r="AR2355" i="10"/>
  <c r="AR2359" i="10"/>
  <c r="AR2363" i="10"/>
  <c r="AR2367" i="10"/>
  <c r="AR2371" i="10"/>
  <c r="AR2375" i="10"/>
  <c r="AR2379" i="10"/>
  <c r="AR2466" i="10"/>
  <c r="AR2470" i="10"/>
  <c r="AR2474" i="10"/>
  <c r="AR2479" i="10"/>
  <c r="AR2483" i="10"/>
  <c r="AR2487" i="10"/>
  <c r="AR2491" i="10"/>
  <c r="AR2495" i="10"/>
  <c r="AR2499" i="10"/>
  <c r="AR2503" i="10"/>
  <c r="AR2507" i="10"/>
  <c r="AR2511" i="10"/>
  <c r="AR2515" i="10"/>
  <c r="AR2519" i="10"/>
  <c r="AR2523" i="10"/>
  <c r="AR2527" i="10"/>
  <c r="AR2531" i="10"/>
  <c r="AR2535" i="10"/>
  <c r="AR2539" i="10"/>
  <c r="AR2543" i="10"/>
  <c r="AR2547" i="10"/>
  <c r="AR2551" i="10"/>
  <c r="AR2555" i="10"/>
  <c r="AR2559" i="10"/>
  <c r="AR2563" i="10"/>
  <c r="AR2567" i="10"/>
  <c r="AR2571" i="10"/>
  <c r="AR2575" i="10"/>
  <c r="AR2579" i="10"/>
  <c r="AR2583" i="10"/>
  <c r="AR2587" i="10"/>
  <c r="AR2591" i="10"/>
  <c r="AR2595" i="10"/>
  <c r="AR2599" i="10"/>
  <c r="AR2603" i="10"/>
  <c r="AR2607" i="10"/>
  <c r="AR2611" i="10"/>
  <c r="AR2615" i="10"/>
  <c r="AR2619" i="10"/>
  <c r="AR2623" i="10"/>
  <c r="AR2627" i="10"/>
  <c r="AR2631" i="10"/>
  <c r="AR2635" i="10"/>
  <c r="AR2639" i="10"/>
  <c r="AR2643" i="10"/>
  <c r="AR2647" i="10"/>
  <c r="AR2651" i="10"/>
  <c r="AR2655" i="10"/>
  <c r="AR2659" i="10"/>
  <c r="AR2663" i="10"/>
  <c r="AR2667" i="10"/>
  <c r="AR2671" i="10"/>
  <c r="AR2675" i="10"/>
  <c r="AR2679" i="10"/>
  <c r="AR2683" i="10"/>
  <c r="AR2687" i="10"/>
  <c r="AR2691" i="10"/>
  <c r="AR2695" i="10"/>
  <c r="AR2699" i="10"/>
  <c r="AR2703" i="10"/>
  <c r="AR2707" i="10"/>
  <c r="AR2711" i="10"/>
  <c r="AR2715" i="10"/>
  <c r="AR2719" i="10"/>
  <c r="AR2723" i="10"/>
  <c r="AR2727" i="10"/>
  <c r="AR2731" i="10"/>
  <c r="AR2735" i="10"/>
  <c r="AR2739" i="10"/>
  <c r="AR2743" i="10"/>
  <c r="AR2747" i="10"/>
  <c r="AR2751" i="10"/>
  <c r="AR2755" i="10"/>
  <c r="AR2759" i="10"/>
  <c r="AR2763" i="10"/>
  <c r="AR2767" i="10"/>
  <c r="AR2771" i="10"/>
  <c r="AR2775" i="10"/>
  <c r="AR2779" i="10"/>
  <c r="AR2783" i="10"/>
  <c r="AR2787" i="10"/>
  <c r="AR2791" i="10"/>
  <c r="AR2795" i="10"/>
  <c r="AR2799" i="10"/>
  <c r="AR2803" i="10"/>
  <c r="AR2806" i="10"/>
  <c r="AR2807" i="10"/>
  <c r="AR2810" i="10"/>
  <c r="AR2811" i="10"/>
  <c r="AR2814" i="10"/>
  <c r="AR2815" i="10"/>
  <c r="AR2819" i="10"/>
  <c r="AR2823" i="10"/>
  <c r="AR2827" i="10"/>
  <c r="AR2831" i="10"/>
  <c r="AR2835" i="10"/>
  <c r="AR2839" i="10"/>
  <c r="AR2843" i="10"/>
  <c r="AR2847" i="10"/>
  <c r="AR2851" i="10"/>
  <c r="AR2855" i="10"/>
  <c r="AR2859" i="10"/>
  <c r="AR2863" i="10"/>
  <c r="AR2867" i="10"/>
  <c r="AR2871" i="10"/>
  <c r="AR2875" i="10"/>
  <c r="AR2879" i="10"/>
  <c r="AR2883" i="10"/>
  <c r="AR2887" i="10"/>
  <c r="AR2891" i="10"/>
  <c r="AR2895" i="10"/>
  <c r="AR2899" i="10"/>
  <c r="AR3291" i="10"/>
  <c r="AR3295" i="10"/>
  <c r="AR3299" i="10"/>
  <c r="AR3303" i="10"/>
  <c r="AR3307" i="10"/>
  <c r="AR3311" i="10"/>
  <c r="AR3315" i="10"/>
  <c r="AR3319" i="10"/>
  <c r="AR3323" i="10"/>
  <c r="AR3327" i="10"/>
  <c r="AR3331" i="10"/>
  <c r="AR3384" i="10"/>
  <c r="AR3388" i="10"/>
  <c r="AR3392" i="10"/>
  <c r="AR3396" i="10"/>
  <c r="AR3400" i="10"/>
  <c r="AR3404" i="10"/>
  <c r="AR3408" i="10"/>
  <c r="AR3412" i="10"/>
  <c r="AR3416" i="10"/>
  <c r="AR3420" i="10"/>
  <c r="AR3424" i="10"/>
  <c r="AR3428" i="10"/>
  <c r="AR3432" i="10"/>
  <c r="AR3436" i="10"/>
  <c r="AR3440" i="10"/>
  <c r="AR3444" i="10"/>
  <c r="AR3736" i="10"/>
  <c r="AR3740" i="10"/>
  <c r="AR3744" i="10"/>
  <c r="AR3748" i="10"/>
  <c r="AR3752" i="10"/>
  <c r="AR3756" i="10"/>
  <c r="AR3760" i="10"/>
  <c r="AR3764" i="10"/>
  <c r="AR3768" i="10"/>
  <c r="AR3772" i="10"/>
  <c r="AR3776" i="10"/>
  <c r="AR3785" i="10"/>
  <c r="AR3789" i="10"/>
  <c r="AR3793" i="10"/>
  <c r="AR3797" i="10"/>
  <c r="AR3801" i="10"/>
  <c r="AR3805" i="10"/>
  <c r="AR3809" i="10"/>
  <c r="AR3813" i="10"/>
  <c r="AR3817" i="10"/>
  <c r="AR3821" i="10"/>
  <c r="AR3825" i="10"/>
  <c r="AR3829" i="10"/>
  <c r="AR3833" i="10"/>
  <c r="AR3837" i="10"/>
  <c r="AR3841" i="10"/>
  <c r="AR3845" i="10"/>
  <c r="AR3901" i="10"/>
  <c r="AR4033" i="10"/>
  <c r="AR4037" i="10"/>
  <c r="AR4041" i="10"/>
  <c r="AR4045" i="10"/>
  <c r="AR4049" i="10"/>
  <c r="AR4053" i="10"/>
  <c r="AR4057" i="10"/>
  <c r="AR4061" i="10"/>
  <c r="AR4065" i="10"/>
  <c r="AR16" i="10"/>
  <c r="AR17" i="10"/>
  <c r="AR3713" i="10"/>
  <c r="AR3717" i="10"/>
  <c r="AR3721" i="10"/>
  <c r="AR3722" i="10"/>
  <c r="AR3725" i="10"/>
  <c r="AR3814" i="10"/>
  <c r="AR3818" i="10"/>
  <c r="AR3958" i="10"/>
  <c r="AR3962" i="10"/>
  <c r="AR3966" i="10"/>
  <c r="AR3970" i="10"/>
  <c r="AR3974" i="10"/>
  <c r="AR3978" i="10"/>
  <c r="AR3982" i="10"/>
  <c r="AR3986" i="10"/>
  <c r="AR3990" i="10"/>
  <c r="AR3994" i="10"/>
  <c r="AR3998" i="10"/>
  <c r="AR4002" i="10"/>
  <c r="AR4006" i="10"/>
  <c r="AR4010" i="10"/>
  <c r="AR4014" i="10"/>
  <c r="AR4018" i="10"/>
  <c r="AR4022" i="10"/>
  <c r="AR4026" i="10"/>
  <c r="AR4030" i="10"/>
  <c r="AR4034" i="10"/>
  <c r="AR4038" i="10"/>
  <c r="AR4042" i="10"/>
  <c r="AR3335" i="10"/>
  <c r="AR3339" i="10"/>
  <c r="AR3343" i="10"/>
  <c r="AR3347" i="10"/>
  <c r="AR3351" i="10"/>
  <c r="AR3355" i="10"/>
  <c r="AR3359" i="10"/>
  <c r="AR3363" i="10"/>
  <c r="AR3367" i="10"/>
  <c r="AR3371" i="10"/>
  <c r="AR3375" i="10"/>
  <c r="AR3379" i="10"/>
  <c r="AR3383" i="10"/>
  <c r="AR3387" i="10"/>
  <c r="AR3391" i="10"/>
  <c r="AR3395" i="10"/>
  <c r="AR3399" i="10"/>
  <c r="AR3403" i="10"/>
  <c r="AR3407" i="10"/>
  <c r="AR3411" i="10"/>
  <c r="AR3415" i="10"/>
  <c r="AR3419" i="10"/>
  <c r="AR3423" i="10"/>
  <c r="AR3427" i="10"/>
  <c r="AR3431" i="10"/>
  <c r="AR3435" i="10"/>
  <c r="AR3439" i="10"/>
  <c r="AR3443" i="10"/>
  <c r="AR3447" i="10"/>
  <c r="AR3451" i="10"/>
  <c r="AR3455" i="10"/>
  <c r="AR3459" i="10"/>
  <c r="AR3463" i="10"/>
  <c r="AR3467" i="10"/>
  <c r="AR3471" i="10"/>
  <c r="AR3475" i="10"/>
  <c r="AR3479" i="10"/>
  <c r="AR3483" i="10"/>
  <c r="AR3487" i="10"/>
  <c r="AR3491" i="10"/>
  <c r="AR3495" i="10"/>
  <c r="AR3499" i="10"/>
  <c r="AR3503" i="10"/>
  <c r="AR3507" i="10"/>
  <c r="AR3511" i="10"/>
  <c r="AR3515" i="10"/>
  <c r="AR3519" i="10"/>
  <c r="AR3523" i="10"/>
  <c r="AR3527" i="10"/>
  <c r="AR3531" i="10"/>
  <c r="AR3535" i="10"/>
  <c r="AR3539" i="10"/>
  <c r="AR3543" i="10"/>
  <c r="AR3547" i="10"/>
  <c r="AR3551" i="10"/>
  <c r="AR3554" i="10"/>
  <c r="AR3555" i="10"/>
  <c r="AR3558" i="10"/>
  <c r="AR3559" i="10"/>
  <c r="AR3562" i="10"/>
  <c r="AR3563" i="10"/>
  <c r="AR3566" i="10"/>
  <c r="AR3567" i="10"/>
  <c r="AR3570" i="10"/>
  <c r="AR3571" i="10"/>
  <c r="AR3574" i="10"/>
  <c r="AR3575" i="10"/>
  <c r="AR3578" i="10"/>
  <c r="AR3579" i="10"/>
  <c r="AR3582" i="10"/>
  <c r="AR3738" i="10"/>
  <c r="AR3742" i="10"/>
  <c r="AR3746" i="10"/>
  <c r="AR3750" i="10"/>
  <c r="AR3754" i="10"/>
  <c r="AR3758" i="10"/>
  <c r="AR3762" i="10"/>
  <c r="AR3766" i="10"/>
  <c r="AR3770" i="10"/>
  <c r="AR3774" i="10"/>
  <c r="AR3778" i="10"/>
  <c r="AR3943" i="10"/>
  <c r="AR3947" i="10"/>
  <c r="AR18" i="10"/>
  <c r="AR19" i="10"/>
  <c r="AR37" i="10"/>
  <c r="AR41" i="10"/>
  <c r="AR49" i="10"/>
  <c r="AR53" i="10"/>
  <c r="AR57" i="10"/>
  <c r="AR61" i="10"/>
  <c r="AR65" i="10"/>
  <c r="AR69" i="10"/>
  <c r="AR81" i="10"/>
  <c r="AR85" i="10"/>
  <c r="AR89" i="10"/>
  <c r="AR93" i="10"/>
  <c r="AR97" i="10"/>
  <c r="AR101" i="10"/>
  <c r="AR105" i="10"/>
  <c r="AR109" i="10"/>
  <c r="AR113" i="10"/>
  <c r="AR117" i="10"/>
  <c r="AR121" i="10"/>
  <c r="AR125" i="10"/>
  <c r="AR129" i="10"/>
  <c r="AR133" i="10"/>
  <c r="AR137" i="10"/>
  <c r="AR141" i="10"/>
  <c r="AR145" i="10"/>
  <c r="AR149" i="10"/>
  <c r="AR177" i="10"/>
  <c r="AR181" i="10"/>
  <c r="AR193" i="10"/>
  <c r="AR197" i="10"/>
  <c r="AR201" i="10"/>
  <c r="AR205" i="10"/>
  <c r="AR209" i="10"/>
  <c r="AR213" i="10"/>
  <c r="AR217" i="10"/>
  <c r="AR221" i="10"/>
  <c r="AR225" i="10"/>
  <c r="AR229" i="10"/>
  <c r="AR233" i="10"/>
  <c r="AR237" i="10"/>
  <c r="AR241" i="10"/>
  <c r="AR245" i="10"/>
  <c r="AR249" i="10"/>
  <c r="AR253" i="10"/>
  <c r="AR257" i="10"/>
  <c r="AR261" i="10"/>
  <c r="AR289" i="10"/>
  <c r="AR293" i="10"/>
  <c r="AR297" i="10"/>
  <c r="AR301" i="10"/>
  <c r="AR305" i="10"/>
  <c r="AR309" i="10"/>
  <c r="AR313" i="10"/>
  <c r="AR317" i="10"/>
  <c r="AR321" i="10"/>
  <c r="AR325" i="10"/>
  <c r="AR329" i="10"/>
  <c r="AR333" i="10"/>
  <c r="AR337" i="10"/>
  <c r="AR341" i="10"/>
  <c r="AR345" i="10"/>
  <c r="AR349" i="10"/>
  <c r="AR353" i="10"/>
  <c r="AR357" i="10"/>
  <c r="AR361" i="10"/>
  <c r="AR365" i="10"/>
  <c r="AR369" i="10"/>
  <c r="AR373" i="10"/>
  <c r="AR377" i="10"/>
  <c r="AR381" i="10"/>
  <c r="AR385" i="10"/>
  <c r="AR389" i="10"/>
  <c r="AR393" i="10"/>
  <c r="AR397" i="10"/>
  <c r="AR401" i="10"/>
  <c r="AR405" i="10"/>
  <c r="AR409" i="10"/>
  <c r="AR413" i="10"/>
  <c r="AR417" i="10"/>
  <c r="AR421" i="10"/>
  <c r="AR425" i="10"/>
  <c r="AR429" i="10"/>
  <c r="AR433" i="10"/>
  <c r="AR437" i="10"/>
  <c r="AR441" i="10"/>
  <c r="AR445" i="10"/>
  <c r="AR449" i="10"/>
  <c r="AR453" i="10"/>
  <c r="AR457" i="10"/>
  <c r="AR461" i="10"/>
  <c r="AR465" i="10"/>
  <c r="AR469" i="10"/>
  <c r="AR473" i="10"/>
  <c r="AR477" i="10"/>
  <c r="AR481" i="10"/>
  <c r="AR485" i="10"/>
  <c r="AR489" i="10"/>
  <c r="AR493" i="10"/>
  <c r="AR497" i="10"/>
  <c r="AR501" i="10"/>
  <c r="AR505" i="10"/>
  <c r="AR509" i="10"/>
  <c r="AR513" i="10"/>
  <c r="AR517" i="10"/>
  <c r="AR13" i="10"/>
  <c r="AR10" i="10"/>
  <c r="AR14" i="10"/>
  <c r="AR82" i="10"/>
  <c r="AR98" i="10"/>
  <c r="AR102" i="10"/>
  <c r="AR114" i="10"/>
  <c r="AR118" i="10"/>
  <c r="AR130" i="10"/>
  <c r="AR134" i="10"/>
  <c r="AR146" i="10"/>
  <c r="AR150" i="10"/>
  <c r="AR178" i="10"/>
  <c r="AR182" i="10"/>
  <c r="AR194" i="10"/>
  <c r="AR198" i="10"/>
  <c r="AR210" i="10"/>
  <c r="AR214" i="10"/>
  <c r="AR226" i="10"/>
  <c r="AR230" i="10"/>
  <c r="AR242" i="10"/>
  <c r="AR246" i="10"/>
  <c r="AR258" i="10"/>
  <c r="AR262" i="10"/>
  <c r="AR290" i="10"/>
  <c r="AR294" i="10"/>
  <c r="AR306" i="10"/>
  <c r="AR310" i="10"/>
  <c r="AR322" i="10"/>
  <c r="AR326" i="10"/>
  <c r="AR338" i="10"/>
  <c r="AR342" i="10"/>
  <c r="AR354" i="10"/>
  <c r="AR358" i="10"/>
  <c r="AR370" i="10"/>
  <c r="AR374" i="10"/>
  <c r="AR402" i="10"/>
  <c r="AR406" i="10"/>
  <c r="AR418" i="10"/>
  <c r="AR422" i="10"/>
  <c r="AR434" i="10"/>
  <c r="AR438" i="10"/>
  <c r="AR450" i="10"/>
  <c r="AR454" i="10"/>
  <c r="AR466" i="10"/>
  <c r="AR470" i="10"/>
  <c r="AR482" i="10"/>
  <c r="AR486" i="10"/>
  <c r="AR514" i="10"/>
  <c r="AR518" i="10"/>
  <c r="AR7" i="10"/>
  <c r="AR38" i="10"/>
  <c r="AR50" i="10"/>
  <c r="AR70" i="10"/>
  <c r="AR86" i="10"/>
  <c r="AR11" i="10"/>
  <c r="AR15" i="10"/>
  <c r="AR39" i="10"/>
  <c r="AR47" i="10"/>
  <c r="AR51" i="10"/>
  <c r="AR55" i="10"/>
  <c r="AR59" i="10"/>
  <c r="AR63" i="10"/>
  <c r="AR67" i="10"/>
  <c r="AR71" i="10"/>
  <c r="AR83" i="10"/>
  <c r="AR87" i="10"/>
  <c r="AR91" i="10"/>
  <c r="AR95" i="10"/>
  <c r="AR99" i="10"/>
  <c r="AR103" i="10"/>
  <c r="AR107" i="10"/>
  <c r="AR111" i="10"/>
  <c r="AR115" i="10"/>
  <c r="AR119" i="10"/>
  <c r="AR123" i="10"/>
  <c r="AR127" i="10"/>
  <c r="AR131" i="10"/>
  <c r="AR135" i="10"/>
  <c r="AR139" i="10"/>
  <c r="AR143" i="10"/>
  <c r="AR147" i="10"/>
  <c r="AR151" i="10"/>
  <c r="AR179" i="10"/>
  <c r="AR183" i="10"/>
  <c r="AR195" i="10"/>
  <c r="AR199" i="10"/>
  <c r="AR203" i="10"/>
  <c r="AR207" i="10"/>
  <c r="AR211" i="10"/>
  <c r="AR215" i="10"/>
  <c r="AR219" i="10"/>
  <c r="AR223" i="10"/>
  <c r="AR227" i="10"/>
  <c r="AR231" i="10"/>
  <c r="AR235" i="10"/>
  <c r="AR239" i="10"/>
  <c r="AR243" i="10"/>
  <c r="AR247" i="10"/>
  <c r="AR251" i="10"/>
  <c r="AR255" i="10"/>
  <c r="AR259" i="10"/>
  <c r="AR263" i="10"/>
  <c r="AR291" i="10"/>
  <c r="AR295" i="10"/>
  <c r="AR299" i="10"/>
  <c r="AR303" i="10"/>
  <c r="AR307" i="10"/>
  <c r="AR311" i="10"/>
  <c r="AR315" i="10"/>
  <c r="AR319" i="10"/>
  <c r="AR323" i="10"/>
  <c r="AR327" i="10"/>
  <c r="AR331" i="10"/>
  <c r="AR335" i="10"/>
  <c r="AR339" i="10"/>
  <c r="AR343" i="10"/>
  <c r="AR347" i="10"/>
  <c r="AR351" i="10"/>
  <c r="AR355" i="10"/>
  <c r="AR359" i="10"/>
  <c r="AR363" i="10"/>
  <c r="AR367" i="10"/>
  <c r="AR371" i="10"/>
  <c r="AR375" i="10"/>
  <c r="AR379" i="10"/>
  <c r="AR383" i="10"/>
  <c r="AR387" i="10"/>
  <c r="AR391" i="10"/>
  <c r="AR395" i="10"/>
  <c r="AR399" i="10"/>
  <c r="AR403" i="10"/>
  <c r="AR407" i="10"/>
  <c r="AR411" i="10"/>
  <c r="AR415" i="10"/>
  <c r="AR419" i="10"/>
  <c r="AR423" i="10"/>
  <c r="AR427" i="10"/>
  <c r="AR431" i="10"/>
  <c r="AR435" i="10"/>
  <c r="AR439" i="10"/>
  <c r="AR443" i="10"/>
  <c r="AR447" i="10"/>
  <c r="AR451" i="10"/>
  <c r="AR455" i="10"/>
  <c r="AR459" i="10"/>
  <c r="AR463" i="10"/>
  <c r="AR467" i="10"/>
  <c r="AR471" i="10"/>
  <c r="AR475" i="10"/>
  <c r="AR776" i="10"/>
  <c r="AR780" i="10"/>
  <c r="AR784" i="10"/>
  <c r="AR788" i="10"/>
  <c r="AR841" i="10"/>
  <c r="AR845" i="10"/>
  <c r="AR849" i="10"/>
  <c r="AR853" i="10"/>
  <c r="AR857" i="10"/>
  <c r="AR861" i="10"/>
  <c r="AR865" i="10"/>
  <c r="AR869" i="10"/>
  <c r="AR873" i="10"/>
  <c r="AR877" i="10"/>
  <c r="AR881" i="10"/>
  <c r="AR885" i="10"/>
  <c r="AR889" i="10"/>
  <c r="AR893" i="10"/>
  <c r="AR897" i="10"/>
  <c r="AR900" i="10"/>
  <c r="AR901" i="10"/>
  <c r="AR904" i="10"/>
  <c r="AR908" i="10"/>
  <c r="AR912" i="10"/>
  <c r="AR916" i="10"/>
  <c r="AR969" i="10"/>
  <c r="AR973" i="10"/>
  <c r="AR977" i="10"/>
  <c r="AR981" i="10"/>
  <c r="AR985" i="10"/>
  <c r="AR989" i="10"/>
  <c r="AR993" i="10"/>
  <c r="AR997" i="10"/>
  <c r="AR1001" i="10"/>
  <c r="AR1005" i="10"/>
  <c r="AR1009" i="10"/>
  <c r="AR1013" i="10"/>
  <c r="AR1017" i="10"/>
  <c r="AR1021" i="10"/>
  <c r="AR1025" i="10"/>
  <c r="AR1028" i="10"/>
  <c r="AR1029" i="10"/>
  <c r="AR1032" i="10"/>
  <c r="AR1036" i="10"/>
  <c r="AR1097" i="10"/>
  <c r="AR1101" i="10"/>
  <c r="AR1105" i="10"/>
  <c r="AR1109" i="10"/>
  <c r="AR1113" i="10"/>
  <c r="AR1117" i="10"/>
  <c r="AR1121" i="10"/>
  <c r="AR1125" i="10"/>
  <c r="AR1129" i="10"/>
  <c r="AR1133" i="10"/>
  <c r="AR1136" i="10"/>
  <c r="AR1137" i="10"/>
  <c r="AR1140" i="10"/>
  <c r="AR1141" i="10"/>
  <c r="AR1144" i="10"/>
  <c r="AR1145" i="10"/>
  <c r="AR1148" i="10"/>
  <c r="AR1149" i="10"/>
  <c r="AR1152" i="10"/>
  <c r="AR1153" i="10"/>
  <c r="AR1156" i="10"/>
  <c r="AR1157" i="10"/>
  <c r="AR1160" i="10"/>
  <c r="AR1164" i="10"/>
  <c r="AR1168" i="10"/>
  <c r="AR1172" i="10"/>
  <c r="AR1176" i="10"/>
  <c r="AR1180" i="10"/>
  <c r="AR1184" i="10"/>
  <c r="AR1188" i="10"/>
  <c r="AR1192" i="10"/>
  <c r="AR1196" i="10"/>
  <c r="AR1200" i="10"/>
  <c r="AR1204" i="10"/>
  <c r="AR1208" i="10"/>
  <c r="AR1212" i="10"/>
  <c r="AR1216" i="10"/>
  <c r="AR1220" i="10"/>
  <c r="AR1224" i="10"/>
  <c r="AR1225" i="10"/>
  <c r="AR1228" i="10"/>
  <c r="AR1229" i="10"/>
  <c r="AR1232" i="10"/>
  <c r="AR1233" i="10"/>
  <c r="AR1236" i="10"/>
  <c r="AR1237" i="10"/>
  <c r="AR1240" i="10"/>
  <c r="AR1241" i="10"/>
  <c r="AR1244" i="10"/>
  <c r="AR1245" i="10"/>
  <c r="AR1248" i="10"/>
  <c r="AR1249" i="10"/>
  <c r="AR1252" i="10"/>
  <c r="AR1253" i="10"/>
  <c r="AR1256" i="10"/>
  <c r="AR1257" i="10"/>
  <c r="AR1260" i="10"/>
  <c r="AR1261" i="10"/>
  <c r="AR1264" i="10"/>
  <c r="AR1265" i="10"/>
  <c r="AR479" i="10"/>
  <c r="AR483" i="10"/>
  <c r="AR487" i="10"/>
  <c r="AR491" i="10"/>
  <c r="AR495" i="10"/>
  <c r="AR499" i="10"/>
  <c r="AR503" i="10"/>
  <c r="AR507" i="10"/>
  <c r="AR511" i="10"/>
  <c r="AR515" i="10"/>
  <c r="AR519" i="10"/>
  <c r="AR790" i="10"/>
  <c r="AR794" i="10"/>
  <c r="AR798" i="10"/>
  <c r="AR802" i="10"/>
  <c r="AR806" i="10"/>
  <c r="AR810" i="10"/>
  <c r="AR814" i="10"/>
  <c r="AR818" i="10"/>
  <c r="AR822" i="10"/>
  <c r="AR826" i="10"/>
  <c r="AR830" i="10"/>
  <c r="AR834" i="10"/>
  <c r="AR838" i="10"/>
  <c r="AR842" i="10"/>
  <c r="AR846" i="10"/>
  <c r="AR850" i="10"/>
  <c r="AR854" i="10"/>
  <c r="AR858" i="10"/>
  <c r="AR862" i="10"/>
  <c r="AR866" i="10"/>
  <c r="AR870" i="10"/>
  <c r="AR874" i="10"/>
  <c r="AR878" i="10"/>
  <c r="AR882" i="10"/>
  <c r="AR886" i="10"/>
  <c r="AR890" i="10"/>
  <c r="AR894" i="10"/>
  <c r="AR918" i="10"/>
  <c r="AR922" i="10"/>
  <c r="AR926" i="10"/>
  <c r="AR930" i="10"/>
  <c r="AR934" i="10"/>
  <c r="AR938" i="10"/>
  <c r="AR942" i="10"/>
  <c r="AR946" i="10"/>
  <c r="AR950" i="10"/>
  <c r="AR954" i="10"/>
  <c r="AR958" i="10"/>
  <c r="AR962" i="10"/>
  <c r="AR966" i="10"/>
  <c r="AR970" i="10"/>
  <c r="AR974" i="10"/>
  <c r="AR978" i="10"/>
  <c r="AR982" i="10"/>
  <c r="AR986" i="10"/>
  <c r="AR990" i="10"/>
  <c r="AR994" i="10"/>
  <c r="AR998" i="10"/>
  <c r="AR1002" i="10"/>
  <c r="AR1006" i="10"/>
  <c r="AR1010" i="10"/>
  <c r="AR1014" i="10"/>
  <c r="AR1018" i="10"/>
  <c r="AR1022" i="10"/>
  <c r="AR1026" i="10"/>
  <c r="AR1042" i="10"/>
  <c r="AR1046" i="10"/>
  <c r="AR1050" i="10"/>
  <c r="AR1054" i="10"/>
  <c r="AR1058" i="10"/>
  <c r="AR1062" i="10"/>
  <c r="AR1066" i="10"/>
  <c r="AR1070" i="10"/>
  <c r="AR1074" i="10"/>
  <c r="AR1078" i="10"/>
  <c r="AR1082" i="10"/>
  <c r="AR1086" i="10"/>
  <c r="AR1090" i="10"/>
  <c r="AR1094" i="10"/>
  <c r="AR1098" i="10"/>
  <c r="AR1102" i="10"/>
  <c r="AR1106" i="10"/>
  <c r="AR1110" i="10"/>
  <c r="AR1114" i="10"/>
  <c r="AR1118" i="10"/>
  <c r="AR1122" i="10"/>
  <c r="AR1126" i="10"/>
  <c r="AR1130" i="10"/>
  <c r="AR778" i="10"/>
  <c r="AR779" i="10"/>
  <c r="AR782" i="10"/>
  <c r="AR783" i="10"/>
  <c r="AR786" i="10"/>
  <c r="AR787" i="10"/>
  <c r="AR791" i="10"/>
  <c r="AR795" i="10"/>
  <c r="AR799" i="10"/>
  <c r="AR803" i="10"/>
  <c r="AR807" i="10"/>
  <c r="AR811" i="10"/>
  <c r="AR815" i="10"/>
  <c r="AR819" i="10"/>
  <c r="AR823" i="10"/>
  <c r="AR827" i="10"/>
  <c r="AR831" i="10"/>
  <c r="AR835" i="10"/>
  <c r="AR839" i="10"/>
  <c r="AR843" i="10"/>
  <c r="AR847" i="10"/>
  <c r="AR851" i="10"/>
  <c r="AR855" i="10"/>
  <c r="AR859" i="10"/>
  <c r="AR863" i="10"/>
  <c r="AR867" i="10"/>
  <c r="AR871" i="10"/>
  <c r="AR875" i="10"/>
  <c r="AR879" i="10"/>
  <c r="AR883" i="10"/>
  <c r="AR887" i="10"/>
  <c r="AR891" i="10"/>
  <c r="AR895" i="10"/>
  <c r="AR898" i="10"/>
  <c r="AR899" i="10"/>
  <c r="AR902" i="10"/>
  <c r="AR903" i="10"/>
  <c r="AR906" i="10"/>
  <c r="AR907" i="10"/>
  <c r="AR910" i="10"/>
  <c r="AR911" i="10"/>
  <c r="AR914" i="10"/>
  <c r="AR915" i="10"/>
  <c r="AR919" i="10"/>
  <c r="AR923" i="10"/>
  <c r="AR927" i="10"/>
  <c r="AR931" i="10"/>
  <c r="AR935" i="10"/>
  <c r="AR939" i="10"/>
  <c r="AR943" i="10"/>
  <c r="AR947" i="10"/>
  <c r="AR951" i="10"/>
  <c r="AR955" i="10"/>
  <c r="AR959" i="10"/>
  <c r="AR963" i="10"/>
  <c r="AR967" i="10"/>
  <c r="AR971" i="10"/>
  <c r="AR975" i="10"/>
  <c r="AR979" i="10"/>
  <c r="AR983" i="10"/>
  <c r="AR987" i="10"/>
  <c r="AR991" i="10"/>
  <c r="AR995" i="10"/>
  <c r="AR999" i="10"/>
  <c r="AR1003" i="10"/>
  <c r="AR1007" i="10"/>
  <c r="AR1011" i="10"/>
  <c r="AR1015" i="10"/>
  <c r="AR1019" i="10"/>
  <c r="AR1023" i="10"/>
  <c r="AR1027" i="10"/>
  <c r="AR1030" i="10"/>
  <c r="AR1031" i="10"/>
  <c r="AR1034" i="10"/>
  <c r="AR1035" i="10"/>
  <c r="AR1038" i="10"/>
  <c r="AR1039" i="10"/>
  <c r="AR1043" i="10"/>
  <c r="AR1047" i="10"/>
  <c r="AR1051" i="10"/>
  <c r="AR1055" i="10"/>
  <c r="AR1059" i="10"/>
  <c r="AR1063" i="10"/>
  <c r="AR1067" i="10"/>
  <c r="AR1071" i="10"/>
  <c r="AR1075" i="10"/>
  <c r="AR1079" i="10"/>
  <c r="AR1083" i="10"/>
  <c r="AR1087" i="10"/>
  <c r="AR1091" i="10"/>
  <c r="AR1095" i="10"/>
  <c r="AR1099" i="10"/>
  <c r="AR1103" i="10"/>
  <c r="AR1107" i="10"/>
  <c r="AR1111" i="10"/>
  <c r="AR1115" i="10"/>
  <c r="AR1119" i="10"/>
  <c r="AR1123" i="10"/>
  <c r="AR1127" i="10"/>
  <c r="AR1131" i="10"/>
  <c r="AR1134" i="10"/>
  <c r="AR1135" i="10"/>
  <c r="AR1138" i="10"/>
  <c r="AR1139" i="10"/>
  <c r="AR1142" i="10"/>
  <c r="AR1143" i="10"/>
  <c r="AR1146" i="10"/>
  <c r="AR1147" i="10"/>
  <c r="AR1150" i="10"/>
  <c r="AR1151" i="10"/>
  <c r="AR1154" i="10"/>
  <c r="AR1155" i="10"/>
  <c r="AR1158" i="10"/>
  <c r="AR1159" i="10"/>
  <c r="AR1162" i="10"/>
  <c r="AR1163" i="10"/>
  <c r="AR1166" i="10"/>
  <c r="AR1167" i="10"/>
  <c r="AR1170" i="10"/>
  <c r="AR1171" i="10"/>
  <c r="AR1174" i="10"/>
  <c r="AR1175" i="10"/>
  <c r="AR1178" i="10"/>
  <c r="AR1179" i="10"/>
  <c r="AR1182" i="10"/>
  <c r="AR1183" i="10"/>
  <c r="AR1186" i="10"/>
  <c r="AR1187" i="10"/>
  <c r="AR1190" i="10"/>
  <c r="AR1191" i="10"/>
  <c r="AR1194" i="10"/>
  <c r="AR1195" i="10"/>
  <c r="AR1198" i="10"/>
  <c r="AR1199" i="10"/>
  <c r="AR1369" i="10"/>
  <c r="AR1373" i="10"/>
  <c r="AR1377" i="10"/>
  <c r="AR1381" i="10"/>
  <c r="AR1385" i="10"/>
  <c r="AR1389" i="10"/>
  <c r="AR1393" i="10"/>
  <c r="AR1397" i="10"/>
  <c r="AR1401" i="10"/>
  <c r="AR1405" i="10"/>
  <c r="AR1409" i="10"/>
  <c r="AR1413" i="10"/>
  <c r="AR1672" i="10"/>
  <c r="AR1676" i="10"/>
  <c r="AR1677" i="10"/>
  <c r="AR1680" i="10"/>
  <c r="AR1681" i="10"/>
  <c r="AR1685" i="10"/>
  <c r="AR1689" i="10"/>
  <c r="AR1693" i="10"/>
  <c r="AR1697" i="10"/>
  <c r="AR1701" i="10"/>
  <c r="AR1705" i="10"/>
  <c r="AR1709" i="10"/>
  <c r="AR1713" i="10"/>
  <c r="AR1717" i="10"/>
  <c r="AR1721" i="10"/>
  <c r="AR1725" i="10"/>
  <c r="AR1729" i="10"/>
  <c r="AR1733" i="10"/>
  <c r="AR1737" i="10"/>
  <c r="AR1741" i="10"/>
  <c r="AR1745" i="10"/>
  <c r="AR1749" i="10"/>
  <c r="AR1753" i="10"/>
  <c r="AR1757" i="10"/>
  <c r="AR1761" i="10"/>
  <c r="AR1765" i="10"/>
  <c r="AR1769" i="10"/>
  <c r="AR1773" i="10"/>
  <c r="AR1777" i="10"/>
  <c r="AR1781" i="10"/>
  <c r="AR1785" i="10"/>
  <c r="AR1789" i="10"/>
  <c r="AR1793" i="10"/>
  <c r="AR1797" i="10"/>
  <c r="AR1801" i="10"/>
  <c r="AR1805" i="10"/>
  <c r="AR1809" i="10"/>
  <c r="AR1833" i="10"/>
  <c r="AR1837" i="10"/>
  <c r="AR1841" i="10"/>
  <c r="AR1845" i="10"/>
  <c r="AR1849" i="10"/>
  <c r="AR1853" i="10"/>
  <c r="AR1857" i="10"/>
  <c r="AR1861" i="10"/>
  <c r="AR1865" i="10"/>
  <c r="AR1869" i="10"/>
  <c r="AR1873" i="10"/>
  <c r="AR1877" i="10"/>
  <c r="AR1881" i="10"/>
  <c r="AR1202" i="10"/>
  <c r="AR1203" i="10"/>
  <c r="AR1206" i="10"/>
  <c r="AR1207" i="10"/>
  <c r="AR1210" i="10"/>
  <c r="AR1211" i="10"/>
  <c r="AR1214" i="10"/>
  <c r="AR1215" i="10"/>
  <c r="AR1218" i="10"/>
  <c r="AR1219" i="10"/>
  <c r="AR1222" i="10"/>
  <c r="AR1223" i="10"/>
  <c r="AR1226" i="10"/>
  <c r="AR1227" i="10"/>
  <c r="AR1230" i="10"/>
  <c r="AR1231" i="10"/>
  <c r="AR1234" i="10"/>
  <c r="AR1235" i="10"/>
  <c r="AR1238" i="10"/>
  <c r="AR1239" i="10"/>
  <c r="AR1242" i="10"/>
  <c r="AR1243" i="10"/>
  <c r="AR1246" i="10"/>
  <c r="AR1247" i="10"/>
  <c r="AR1250" i="10"/>
  <c r="AR1251" i="10"/>
  <c r="AR1254" i="10"/>
  <c r="AR1255" i="10"/>
  <c r="AR1258" i="10"/>
  <c r="AR1259" i="10"/>
  <c r="AR1262" i="10"/>
  <c r="AR1263" i="10"/>
  <c r="AR1266" i="10"/>
  <c r="AR1267" i="10"/>
  <c r="AR1270" i="10"/>
  <c r="AR1271" i="10"/>
  <c r="AR1274" i="10"/>
  <c r="AR1275" i="10"/>
  <c r="AR1278" i="10"/>
  <c r="AR1279" i="10"/>
  <c r="AR1282" i="10"/>
  <c r="AR1283" i="10"/>
  <c r="AR1286" i="10"/>
  <c r="AR1287" i="10"/>
  <c r="AR1290" i="10"/>
  <c r="AR1291" i="10"/>
  <c r="AR1294" i="10"/>
  <c r="AR1295" i="10"/>
  <c r="AR1298" i="10"/>
  <c r="AR1299" i="10"/>
  <c r="AR1302" i="10"/>
  <c r="AR1303" i="10"/>
  <c r="AR1306" i="10"/>
  <c r="AR1307" i="10"/>
  <c r="AR1310" i="10"/>
  <c r="AR1311" i="10"/>
  <c r="AR1314" i="10"/>
  <c r="AR1315" i="10"/>
  <c r="AR1318" i="10"/>
  <c r="AR1319" i="10"/>
  <c r="AR1322" i="10"/>
  <c r="AR1323" i="10"/>
  <c r="AR1326" i="10"/>
  <c r="AR1327" i="10"/>
  <c r="AR1330" i="10"/>
  <c r="AR1331" i="10"/>
  <c r="AR1334" i="10"/>
  <c r="AR1335" i="10"/>
  <c r="AR1338" i="10"/>
  <c r="AR1339" i="10"/>
  <c r="AR1342" i="10"/>
  <c r="AR1343" i="10"/>
  <c r="AR1346" i="10"/>
  <c r="AR1347" i="10"/>
  <c r="AR1350" i="10"/>
  <c r="AR1351" i="10"/>
  <c r="AR1354" i="10"/>
  <c r="AR1355" i="10"/>
  <c r="AR1358" i="10"/>
  <c r="AR1359" i="10"/>
  <c r="AR1362" i="10"/>
  <c r="AR1363" i="10"/>
  <c r="AR1366" i="10"/>
  <c r="AR1367" i="10"/>
  <c r="AR1370" i="10"/>
  <c r="AR1374" i="10"/>
  <c r="AR1378" i="10"/>
  <c r="AR1382" i="10"/>
  <c r="AR1386" i="10"/>
  <c r="AR1390" i="10"/>
  <c r="AR1394" i="10"/>
  <c r="AR1398" i="10"/>
  <c r="AR1402" i="10"/>
  <c r="AR1406" i="10"/>
  <c r="AR1410" i="10"/>
  <c r="AR1414" i="10"/>
  <c r="AR1673" i="10"/>
  <c r="AR1686" i="10"/>
  <c r="AR1690" i="10"/>
  <c r="AR1694" i="10"/>
  <c r="AR1698" i="10"/>
  <c r="AR1702" i="10"/>
  <c r="AR1706" i="10"/>
  <c r="AR1710" i="10"/>
  <c r="AR1714" i="10"/>
  <c r="AR1718" i="10"/>
  <c r="AR1722" i="10"/>
  <c r="AR1726" i="10"/>
  <c r="AR1730" i="10"/>
  <c r="AR1734" i="10"/>
  <c r="AR1738" i="10"/>
  <c r="AR1742" i="10"/>
  <c r="AR1746" i="10"/>
  <c r="AR1750" i="10"/>
  <c r="AR1754" i="10"/>
  <c r="AR1758" i="10"/>
  <c r="AR1762" i="10"/>
  <c r="AR1766" i="10"/>
  <c r="AR1770" i="10"/>
  <c r="AR1774" i="10"/>
  <c r="AR1778" i="10"/>
  <c r="AR1782" i="10"/>
  <c r="AR1786" i="10"/>
  <c r="AR1790" i="10"/>
  <c r="AR1794" i="10"/>
  <c r="AR1806" i="10"/>
  <c r="AR1810" i="10"/>
  <c r="AR1814" i="10"/>
  <c r="AR1818" i="10"/>
  <c r="AR1822" i="10"/>
  <c r="AR1826" i="10"/>
  <c r="AR1830" i="10"/>
  <c r="AR1834" i="10"/>
  <c r="AR1838" i="10"/>
  <c r="AR1842" i="10"/>
  <c r="AR1846" i="10"/>
  <c r="AR1850" i="10"/>
  <c r="AR1854" i="10"/>
  <c r="AR1858" i="10"/>
  <c r="AR1862" i="10"/>
  <c r="AR1866" i="10"/>
  <c r="AR1870" i="10"/>
  <c r="AR1874" i="10"/>
  <c r="AR1811" i="10"/>
  <c r="AR1815" i="10"/>
  <c r="AR1819" i="10"/>
  <c r="AR1823" i="10"/>
  <c r="AR1827" i="10"/>
  <c r="AR1879" i="10"/>
  <c r="AR1268" i="10"/>
  <c r="AR1269" i="10"/>
  <c r="AR1272" i="10"/>
  <c r="AR1273" i="10"/>
  <c r="AR1276" i="10"/>
  <c r="AR1277" i="10"/>
  <c r="AR1280" i="10"/>
  <c r="AR1281" i="10"/>
  <c r="AR1284" i="10"/>
  <c r="AR1285" i="10"/>
  <c r="AR1288" i="10"/>
  <c r="AR1289" i="10"/>
  <c r="AR1292" i="10"/>
  <c r="AR1293" i="10"/>
  <c r="AR1296" i="10"/>
  <c r="AR1297" i="10"/>
  <c r="AR1300" i="10"/>
  <c r="AR1301" i="10"/>
  <c r="AR1304" i="10"/>
  <c r="AR1305" i="10"/>
  <c r="AR1308" i="10"/>
  <c r="AR1309" i="10"/>
  <c r="AR1312" i="10"/>
  <c r="AR1313" i="10"/>
  <c r="AR1317" i="10"/>
  <c r="AR1321" i="10"/>
  <c r="AR1325" i="10"/>
  <c r="AR1329" i="10"/>
  <c r="AR1333" i="10"/>
  <c r="AR1337" i="10"/>
  <c r="AR1341" i="10"/>
  <c r="AR1345" i="10"/>
  <c r="AR1349" i="10"/>
  <c r="AR1353" i="10"/>
  <c r="AR1357" i="10"/>
  <c r="AR1361" i="10"/>
  <c r="AR1365" i="10"/>
  <c r="AR1372" i="10"/>
  <c r="AR1376" i="10"/>
  <c r="AR1380" i="10"/>
  <c r="AR1384" i="10"/>
  <c r="AR1388" i="10"/>
  <c r="AR1396" i="10"/>
  <c r="AR1400" i="10"/>
  <c r="AR1404" i="10"/>
  <c r="AR1408" i="10"/>
  <c r="AR1412" i="10"/>
  <c r="AR1675" i="10"/>
  <c r="AR1736" i="10"/>
  <c r="AR1740" i="10"/>
  <c r="AR1744" i="10"/>
  <c r="AR1748" i="10"/>
  <c r="AR1752" i="10"/>
  <c r="AR1756" i="10"/>
  <c r="AR1760" i="10"/>
  <c r="AR1764" i="10"/>
  <c r="AR1768" i="10"/>
  <c r="AR1772" i="10"/>
  <c r="AR1776" i="10"/>
  <c r="AR1780" i="10"/>
  <c r="AR1784" i="10"/>
  <c r="AR1788" i="10"/>
  <c r="AR1792" i="10"/>
  <c r="AR1796" i="10"/>
  <c r="AR1804" i="10"/>
  <c r="AR1808" i="10"/>
  <c r="AR1812" i="10"/>
  <c r="AR1816" i="10"/>
  <c r="AR1820" i="10"/>
  <c r="AR1824" i="10"/>
  <c r="AR1828" i="10"/>
  <c r="AR1832" i="10"/>
  <c r="AR1836" i="10"/>
  <c r="AR1840" i="10"/>
  <c r="AR1844" i="10"/>
  <c r="AR1848" i="10"/>
  <c r="AR1852" i="10"/>
  <c r="AR1856" i="10"/>
  <c r="AR1860" i="10"/>
  <c r="AR1864" i="10"/>
  <c r="AR1868" i="10"/>
  <c r="AR1872" i="10"/>
  <c r="AR1876" i="10"/>
  <c r="AR1880" i="10"/>
  <c r="AR1885" i="10"/>
  <c r="AR1889" i="10"/>
  <c r="AR1893" i="10"/>
  <c r="AR1897" i="10"/>
  <c r="AR1901" i="10"/>
  <c r="AR1905" i="10"/>
  <c r="AR1909" i="10"/>
  <c r="AR1913" i="10"/>
  <c r="AR1917" i="10"/>
  <c r="AR1921" i="10"/>
  <c r="AR1925" i="10"/>
  <c r="AR1929" i="10"/>
  <c r="AR1933" i="10"/>
  <c r="AR1937" i="10"/>
  <c r="AR1941" i="10"/>
  <c r="AR1945" i="10"/>
  <c r="AR1949" i="10"/>
  <c r="AR1953" i="10"/>
  <c r="AR1957" i="10"/>
  <c r="AR1961" i="10"/>
  <c r="AR1965" i="10"/>
  <c r="AR1969" i="10"/>
  <c r="AR1973" i="10"/>
  <c r="AR1977" i="10"/>
  <c r="AR1981" i="10"/>
  <c r="AR1985" i="10"/>
  <c r="AR1989" i="10"/>
  <c r="AR1993" i="10"/>
  <c r="AR1997" i="10"/>
  <c r="AR2001" i="10"/>
  <c r="AR2005" i="10"/>
  <c r="AR2009" i="10"/>
  <c r="AR2013" i="10"/>
  <c r="AR2017" i="10"/>
  <c r="AR2021" i="10"/>
  <c r="AR2025" i="10"/>
  <c r="AR2029" i="10"/>
  <c r="AR2033" i="10"/>
  <c r="AR2037" i="10"/>
  <c r="AR2041" i="10"/>
  <c r="AR2045" i="10"/>
  <c r="AR2049" i="10"/>
  <c r="AR2053" i="10"/>
  <c r="AR2057" i="10"/>
  <c r="AR2061" i="10"/>
  <c r="AR2065" i="10"/>
  <c r="AR2069" i="10"/>
  <c r="AR2073" i="10"/>
  <c r="AR2077" i="10"/>
  <c r="AR2081" i="10"/>
  <c r="AR2085" i="10"/>
  <c r="AR2089" i="10"/>
  <c r="AR2093" i="10"/>
  <c r="AR2097" i="10"/>
  <c r="AR2101" i="10"/>
  <c r="AR2105" i="10"/>
  <c r="AR2109" i="10"/>
  <c r="AR2113" i="10"/>
  <c r="AR2117" i="10"/>
  <c r="AR2121" i="10"/>
  <c r="AR2125" i="10"/>
  <c r="AR2129" i="10"/>
  <c r="AR2133" i="10"/>
  <c r="AR2137" i="10"/>
  <c r="AR2141" i="10"/>
  <c r="AR2253" i="10"/>
  <c r="AR2257" i="10"/>
  <c r="AR2261" i="10"/>
  <c r="AR2265" i="10"/>
  <c r="AR2269" i="10"/>
  <c r="AR2273" i="10"/>
  <c r="AR2277" i="10"/>
  <c r="AR2281" i="10"/>
  <c r="AR2285" i="10"/>
  <c r="AR2289" i="10"/>
  <c r="AR2293" i="10"/>
  <c r="AR2297" i="10"/>
  <c r="AR2301" i="10"/>
  <c r="AR2305" i="10"/>
  <c r="AR2309" i="10"/>
  <c r="AR2377" i="10"/>
  <c r="AR2381" i="10"/>
  <c r="AR2385" i="10"/>
  <c r="AR2389" i="10"/>
  <c r="AR2393" i="10"/>
  <c r="AR2397" i="10"/>
  <c r="AR2401" i="10"/>
  <c r="AR2405" i="10"/>
  <c r="AR2409" i="10"/>
  <c r="AR2413" i="10"/>
  <c r="AR2417" i="10"/>
  <c r="AR2421" i="10"/>
  <c r="AR2464" i="10"/>
  <c r="AR2468" i="10"/>
  <c r="AR2472" i="10"/>
  <c r="AR1886" i="10"/>
  <c r="AR1890" i="10"/>
  <c r="AR1894" i="10"/>
  <c r="AR1898" i="10"/>
  <c r="AR1902" i="10"/>
  <c r="AR1906" i="10"/>
  <c r="AR1910" i="10"/>
  <c r="AR1914" i="10"/>
  <c r="AR1918" i="10"/>
  <c r="AR1922" i="10"/>
  <c r="AR1926" i="10"/>
  <c r="AR1930" i="10"/>
  <c r="AR1934" i="10"/>
  <c r="AR1938" i="10"/>
  <c r="AR1942" i="10"/>
  <c r="AR1946" i="10"/>
  <c r="AR1950" i="10"/>
  <c r="AR1954" i="10"/>
  <c r="AR1958" i="10"/>
  <c r="AR1962" i="10"/>
  <c r="AR1966" i="10"/>
  <c r="AR1970" i="10"/>
  <c r="AR1974" i="10"/>
  <c r="AR1978" i="10"/>
  <c r="AR1982" i="10"/>
  <c r="AR1986" i="10"/>
  <c r="AR1990" i="10"/>
  <c r="AR1994" i="10"/>
  <c r="AR1998" i="10"/>
  <c r="AR2002" i="10"/>
  <c r="AR2006" i="10"/>
  <c r="AR2010" i="10"/>
  <c r="AR2014" i="10"/>
  <c r="AR2018" i="10"/>
  <c r="AR2022" i="10"/>
  <c r="AR2026" i="10"/>
  <c r="AR2030" i="10"/>
  <c r="AR2034" i="10"/>
  <c r="AR2038" i="10"/>
  <c r="AR2042" i="10"/>
  <c r="AR2046" i="10"/>
  <c r="AR2050" i="10"/>
  <c r="AR2054" i="10"/>
  <c r="AR2058" i="10"/>
  <c r="AR2062" i="10"/>
  <c r="AR2066" i="10"/>
  <c r="AR2070" i="10"/>
  <c r="AR2074" i="10"/>
  <c r="AR2078" i="10"/>
  <c r="AR2082" i="10"/>
  <c r="AR2086" i="10"/>
  <c r="AR2090" i="10"/>
  <c r="AR2094" i="10"/>
  <c r="AR2098" i="10"/>
  <c r="AR2102" i="10"/>
  <c r="AR2106" i="10"/>
  <c r="AR2110" i="10"/>
  <c r="AR2114" i="10"/>
  <c r="AR2118" i="10"/>
  <c r="AR2122" i="10"/>
  <c r="AR2126" i="10"/>
  <c r="AR2130" i="10"/>
  <c r="AR2134" i="10"/>
  <c r="AR2138" i="10"/>
  <c r="AR2142" i="10"/>
  <c r="AR2146" i="10"/>
  <c r="AR2150" i="10"/>
  <c r="AR2154" i="10"/>
  <c r="AR2158" i="10"/>
  <c r="AR2162" i="10"/>
  <c r="AR2166" i="10"/>
  <c r="AR2170" i="10"/>
  <c r="AR2194" i="10"/>
  <c r="AR2198" i="10"/>
  <c r="AR2202" i="10"/>
  <c r="AR2206" i="10"/>
  <c r="AR2210" i="10"/>
  <c r="AR2214" i="10"/>
  <c r="AR2218" i="10"/>
  <c r="AR2222" i="10"/>
  <c r="AR2226" i="10"/>
  <c r="AR2230" i="10"/>
  <c r="AR2234" i="10"/>
  <c r="AR2238" i="10"/>
  <c r="AR2242" i="10"/>
  <c r="AR2246" i="10"/>
  <c r="AR2250" i="10"/>
  <c r="AR2254" i="10"/>
  <c r="AR2258" i="10"/>
  <c r="AR2262" i="10"/>
  <c r="AR2266" i="10"/>
  <c r="AR2270" i="10"/>
  <c r="AR2274" i="10"/>
  <c r="AR2278" i="10"/>
  <c r="AR2282" i="10"/>
  <c r="AR2286" i="10"/>
  <c r="AR2290" i="10"/>
  <c r="AR2294" i="10"/>
  <c r="AR2298" i="10"/>
  <c r="AR2302" i="10"/>
  <c r="AR2306" i="10"/>
  <c r="AR2310" i="10"/>
  <c r="AR2378" i="10"/>
  <c r="AR2382" i="10"/>
  <c r="AR2390" i="10"/>
  <c r="AR2446" i="10"/>
  <c r="AR2450" i="10"/>
  <c r="AR2454" i="10"/>
  <c r="AR2458" i="10"/>
  <c r="AR2462" i="10"/>
  <c r="AR1883" i="10"/>
  <c r="AR1887" i="10"/>
  <c r="AR1891" i="10"/>
  <c r="AR1895" i="10"/>
  <c r="AR1899" i="10"/>
  <c r="AR1903" i="10"/>
  <c r="AR1907" i="10"/>
  <c r="AR1911" i="10"/>
  <c r="AR1915" i="10"/>
  <c r="AR1919" i="10"/>
  <c r="AR1923" i="10"/>
  <c r="AR1927" i="10"/>
  <c r="AR1931" i="10"/>
  <c r="AR1935" i="10"/>
  <c r="AR1939" i="10"/>
  <c r="AR1943" i="10"/>
  <c r="AR1947" i="10"/>
  <c r="AR1951" i="10"/>
  <c r="AR1955" i="10"/>
  <c r="AR1959" i="10"/>
  <c r="AR1963" i="10"/>
  <c r="AR1967" i="10"/>
  <c r="AR1971" i="10"/>
  <c r="AR1975" i="10"/>
  <c r="AR1979" i="10"/>
  <c r="AR1983" i="10"/>
  <c r="AR1987" i="10"/>
  <c r="AR1991" i="10"/>
  <c r="AR1995" i="10"/>
  <c r="AR1999" i="10"/>
  <c r="AR2003" i="10"/>
  <c r="AR2007" i="10"/>
  <c r="AR2011" i="10"/>
  <c r="AR2015" i="10"/>
  <c r="AR2019" i="10"/>
  <c r="AR2023" i="10"/>
  <c r="AR2027" i="10"/>
  <c r="AR2031" i="10"/>
  <c r="AR2035" i="10"/>
  <c r="AR2039" i="10"/>
  <c r="AR2179" i="10"/>
  <c r="AR2183" i="10"/>
  <c r="AR2187" i="10"/>
  <c r="AR2191" i="10"/>
  <c r="AR2195" i="10"/>
  <c r="AR2199" i="10"/>
  <c r="AR2203" i="10"/>
  <c r="AR2207" i="10"/>
  <c r="AR2211" i="10"/>
  <c r="AR2215" i="10"/>
  <c r="AR2219" i="10"/>
  <c r="AR2223" i="10"/>
  <c r="AR2227" i="10"/>
  <c r="AR2231" i="10"/>
  <c r="AR2235" i="10"/>
  <c r="AR2239" i="10"/>
  <c r="AR2243" i="10"/>
  <c r="AR2247" i="10"/>
  <c r="AR2251" i="10"/>
  <c r="AR2255" i="10"/>
  <c r="AR2259" i="10"/>
  <c r="AR2263" i="10"/>
  <c r="AR2267" i="10"/>
  <c r="AR2271" i="10"/>
  <c r="AR2275" i="10"/>
  <c r="AR2279" i="10"/>
  <c r="AR2283" i="10"/>
  <c r="AR2287" i="10"/>
  <c r="AR2291" i="10"/>
  <c r="AR2295" i="10"/>
  <c r="AR2299" i="10"/>
  <c r="AR2303" i="10"/>
  <c r="AR2307" i="10"/>
  <c r="AR2311" i="10"/>
  <c r="AR2383" i="10"/>
  <c r="AR2387" i="10"/>
  <c r="AR2391" i="10"/>
  <c r="AR2395" i="10"/>
  <c r="AR2399" i="10"/>
  <c r="AR2403" i="10"/>
  <c r="AR2407" i="10"/>
  <c r="AR2411" i="10"/>
  <c r="AR2415" i="10"/>
  <c r="AR2419" i="10"/>
  <c r="AR2423" i="10"/>
  <c r="AR2044" i="10"/>
  <c r="AR2048" i="10"/>
  <c r="AR2052" i="10"/>
  <c r="AR2056" i="10"/>
  <c r="AR2060" i="10"/>
  <c r="AR2064" i="10"/>
  <c r="AR2068" i="10"/>
  <c r="AR2072" i="10"/>
  <c r="AR2076" i="10"/>
  <c r="AR2080" i="10"/>
  <c r="AR2084" i="10"/>
  <c r="AR2088" i="10"/>
  <c r="AR2092" i="10"/>
  <c r="AR2096" i="10"/>
  <c r="AR2100" i="10"/>
  <c r="AR2104" i="10"/>
  <c r="AR2108" i="10"/>
  <c r="AR2112" i="10"/>
  <c r="AR2116" i="10"/>
  <c r="AR2120" i="10"/>
  <c r="AR2124" i="10"/>
  <c r="AR2128" i="10"/>
  <c r="AR2132" i="10"/>
  <c r="AR2136" i="10"/>
  <c r="AR2140" i="10"/>
  <c r="AR2144" i="10"/>
  <c r="AR2148" i="10"/>
  <c r="AR2152" i="10"/>
  <c r="AR2156" i="10"/>
  <c r="AR2160" i="10"/>
  <c r="AR2164" i="10"/>
  <c r="AR2168" i="10"/>
  <c r="AR2172" i="10"/>
  <c r="AR2176" i="10"/>
  <c r="AR2180" i="10"/>
  <c r="AR2184" i="10"/>
  <c r="AR2188" i="10"/>
  <c r="AR2192" i="10"/>
  <c r="AR2196" i="10"/>
  <c r="AR2200" i="10"/>
  <c r="AR2204" i="10"/>
  <c r="AR2208" i="10"/>
  <c r="AR2212" i="10"/>
  <c r="AR2216" i="10"/>
  <c r="AR2220" i="10"/>
  <c r="AR2224" i="10"/>
  <c r="AR2228" i="10"/>
  <c r="AR2232" i="10"/>
  <c r="AR2236" i="10"/>
  <c r="AR2240" i="10"/>
  <c r="AR2244" i="10"/>
  <c r="AR2248" i="10"/>
  <c r="AR2447" i="10"/>
  <c r="AR2451" i="10"/>
  <c r="AR2455" i="10"/>
  <c r="AR2459" i="10"/>
  <c r="AR2463" i="10"/>
  <c r="AR2467" i="10"/>
  <c r="AR2471" i="10"/>
  <c r="AR2476" i="10"/>
  <c r="AR2505" i="10"/>
  <c r="AR2509" i="10"/>
  <c r="AR2513" i="10"/>
  <c r="AR2517" i="10"/>
  <c r="AR2521" i="10"/>
  <c r="AR2525" i="10"/>
  <c r="AR2529" i="10"/>
  <c r="AR2533" i="10"/>
  <c r="AR2569" i="10"/>
  <c r="AR2573" i="10"/>
  <c r="AR2577" i="10"/>
  <c r="AR2581" i="10"/>
  <c r="AR2585" i="10"/>
  <c r="AR2589" i="10"/>
  <c r="AR2593" i="10"/>
  <c r="AR2597" i="10"/>
  <c r="AR2601" i="10"/>
  <c r="AR2605" i="10"/>
  <c r="AR2609" i="10"/>
  <c r="AR2613" i="10"/>
  <c r="AR2617" i="10"/>
  <c r="AR2621" i="10"/>
  <c r="AR2625" i="10"/>
  <c r="AR2629" i="10"/>
  <c r="AR2633" i="10"/>
  <c r="AR2637" i="10"/>
  <c r="AR2641" i="10"/>
  <c r="AR2645" i="10"/>
  <c r="AR2649" i="10"/>
  <c r="AR2653" i="10"/>
  <c r="AR2657" i="10"/>
  <c r="AR2661" i="10"/>
  <c r="AR2665" i="10"/>
  <c r="AR2669" i="10"/>
  <c r="AR2673" i="10"/>
  <c r="AR2677" i="10"/>
  <c r="AR2681" i="10"/>
  <c r="AR2685" i="10"/>
  <c r="AR2689" i="10"/>
  <c r="AR2693" i="10"/>
  <c r="AR2697" i="10"/>
  <c r="AR2701" i="10"/>
  <c r="AR2705" i="10"/>
  <c r="AR2709" i="10"/>
  <c r="AR2713" i="10"/>
  <c r="AR2717" i="10"/>
  <c r="AR2721" i="10"/>
  <c r="AR2725" i="10"/>
  <c r="AR2729" i="10"/>
  <c r="AR2733" i="10"/>
  <c r="AR2737" i="10"/>
  <c r="AR2741" i="10"/>
  <c r="AR2745" i="10"/>
  <c r="AR2749" i="10"/>
  <c r="AR2753" i="10"/>
  <c r="AR2757" i="10"/>
  <c r="AR2761" i="10"/>
  <c r="AR2765" i="10"/>
  <c r="AR2769" i="10"/>
  <c r="AR2773" i="10"/>
  <c r="AR2777" i="10"/>
  <c r="AR2781" i="10"/>
  <c r="AR2785" i="10"/>
  <c r="AR2789" i="10"/>
  <c r="AR2793" i="10"/>
  <c r="AR2797" i="10"/>
  <c r="AR2801" i="10"/>
  <c r="AR2805" i="10"/>
  <c r="AR2808" i="10"/>
  <c r="AR2809" i="10"/>
  <c r="AR2812" i="10"/>
  <c r="AR2813" i="10"/>
  <c r="AR2816" i="10"/>
  <c r="AR2817" i="10"/>
  <c r="AR2853" i="10"/>
  <c r="AR2857" i="10"/>
  <c r="AR2861" i="10"/>
  <c r="AR2865" i="10"/>
  <c r="AR2869" i="10"/>
  <c r="AR2873" i="10"/>
  <c r="AR2877" i="10"/>
  <c r="AR2881" i="10"/>
  <c r="AR2885" i="10"/>
  <c r="AR2889" i="10"/>
  <c r="AR2893" i="10"/>
  <c r="AR2897" i="10"/>
  <c r="AR2905" i="10"/>
  <c r="AR2909" i="10"/>
  <c r="AR2913" i="10"/>
  <c r="AR2917" i="10"/>
  <c r="AR2921" i="10"/>
  <c r="AR2925" i="10"/>
  <c r="AR2929" i="10"/>
  <c r="AR2933" i="10"/>
  <c r="AR2937" i="10"/>
  <c r="AR2941" i="10"/>
  <c r="AR2945" i="10"/>
  <c r="AR2949" i="10"/>
  <c r="AR2961" i="10"/>
  <c r="AR2965" i="10"/>
  <c r="AR2969" i="10"/>
  <c r="AR2973" i="10"/>
  <c r="AR2977" i="10"/>
  <c r="AR2981" i="10"/>
  <c r="AR2985" i="10"/>
  <c r="AR2989" i="10"/>
  <c r="AR2993" i="10"/>
  <c r="AR2997" i="10"/>
  <c r="AR3001" i="10"/>
  <c r="AR3005" i="10"/>
  <c r="AR3009" i="10"/>
  <c r="AR3013" i="10"/>
  <c r="AR3017" i="10"/>
  <c r="AR3021" i="10"/>
  <c r="AR3025" i="10"/>
  <c r="AR3029" i="10"/>
  <c r="AR3033" i="10"/>
  <c r="AR3037" i="10"/>
  <c r="AR3041" i="10"/>
  <c r="AR3045" i="10"/>
  <c r="AR3049" i="10"/>
  <c r="AR3053" i="10"/>
  <c r="AR3057" i="10"/>
  <c r="AR3061" i="10"/>
  <c r="AR3065" i="10"/>
  <c r="AR3069" i="10"/>
  <c r="AR3073" i="10"/>
  <c r="AR3077" i="10"/>
  <c r="AR3081" i="10"/>
  <c r="AR3085" i="10"/>
  <c r="AR3089" i="10"/>
  <c r="AR3093" i="10"/>
  <c r="AR3097" i="10"/>
  <c r="AR3101" i="10"/>
  <c r="AR3105" i="10"/>
  <c r="AR3108" i="10"/>
  <c r="AR3109" i="10"/>
  <c r="AR3112" i="10"/>
  <c r="AR3113" i="10"/>
  <c r="AR3116" i="10"/>
  <c r="AR3117" i="10"/>
  <c r="AR3197" i="10"/>
  <c r="AR3201" i="10"/>
  <c r="AR3205" i="10"/>
  <c r="AR2482" i="10"/>
  <c r="AR2486" i="10"/>
  <c r="AR2490" i="10"/>
  <c r="AR2494" i="10"/>
  <c r="AR2498" i="10"/>
  <c r="AR2502" i="10"/>
  <c r="AR2506" i="10"/>
  <c r="AR2510" i="10"/>
  <c r="AR2514" i="10"/>
  <c r="AR2518" i="10"/>
  <c r="AR2522" i="10"/>
  <c r="AR2526" i="10"/>
  <c r="AR2530" i="10"/>
  <c r="AR2534" i="10"/>
  <c r="AR2538" i="10"/>
  <c r="AR2542" i="10"/>
  <c r="AR2546" i="10"/>
  <c r="AR2550" i="10"/>
  <c r="AR2554" i="10"/>
  <c r="AR2558" i="10"/>
  <c r="AR2562" i="10"/>
  <c r="AR2566" i="10"/>
  <c r="AR2570" i="10"/>
  <c r="AR2574" i="10"/>
  <c r="AR2578" i="10"/>
  <c r="AR2582" i="10"/>
  <c r="AR2586" i="10"/>
  <c r="AR2590" i="10"/>
  <c r="AR2594" i="10"/>
  <c r="AR2598" i="10"/>
  <c r="AR2602" i="10"/>
  <c r="AR2606" i="10"/>
  <c r="AR2610" i="10"/>
  <c r="AR2614" i="10"/>
  <c r="AR2618" i="10"/>
  <c r="AR2622" i="10"/>
  <c r="AR2626" i="10"/>
  <c r="AR2630" i="10"/>
  <c r="AR2634" i="10"/>
  <c r="AR2638" i="10"/>
  <c r="AR2642" i="10"/>
  <c r="AR2646" i="10"/>
  <c r="AR2650" i="10"/>
  <c r="AR2654" i="10"/>
  <c r="AR2658" i="10"/>
  <c r="AR2662" i="10"/>
  <c r="AR2666" i="10"/>
  <c r="AR2670" i="10"/>
  <c r="AR2674" i="10"/>
  <c r="AR2678" i="10"/>
  <c r="AR2682" i="10"/>
  <c r="AR2686" i="10"/>
  <c r="AR2690" i="10"/>
  <c r="AR2694" i="10"/>
  <c r="AR2698" i="10"/>
  <c r="AR2702" i="10"/>
  <c r="AR2706" i="10"/>
  <c r="AR2710" i="10"/>
  <c r="AR2714" i="10"/>
  <c r="AR2718" i="10"/>
  <c r="AR2722" i="10"/>
  <c r="AR2726" i="10"/>
  <c r="AR2730" i="10"/>
  <c r="AR2734" i="10"/>
  <c r="AR2738" i="10"/>
  <c r="AR2742" i="10"/>
  <c r="AR2746" i="10"/>
  <c r="AR2750" i="10"/>
  <c r="AR2754" i="10"/>
  <c r="AR2758" i="10"/>
  <c r="AR2762" i="10"/>
  <c r="AR2766" i="10"/>
  <c r="AR2770" i="10"/>
  <c r="AR2774" i="10"/>
  <c r="AR2778" i="10"/>
  <c r="AR2782" i="10"/>
  <c r="AR2786" i="10"/>
  <c r="AR2790" i="10"/>
  <c r="AR2794" i="10"/>
  <c r="AR2798" i="10"/>
  <c r="AR2802" i="10"/>
  <c r="AR2866" i="10"/>
  <c r="AR2870" i="10"/>
  <c r="AR2874" i="10"/>
  <c r="AR2878" i="10"/>
  <c r="AR2882" i="10"/>
  <c r="AR2886" i="10"/>
  <c r="AR2890" i="10"/>
  <c r="AR2894" i="10"/>
  <c r="AR2898" i="10"/>
  <c r="AR2902" i="10"/>
  <c r="AR2906" i="10"/>
  <c r="AR2910" i="10"/>
  <c r="AR2914" i="10"/>
  <c r="AR2918" i="10"/>
  <c r="AR2922" i="10"/>
  <c r="AR2926" i="10"/>
  <c r="AR2930" i="10"/>
  <c r="AR2934" i="10"/>
  <c r="AR2938" i="10"/>
  <c r="AR2942" i="10"/>
  <c r="AR2946" i="10"/>
  <c r="AR2950" i="10"/>
  <c r="AR2954" i="10"/>
  <c r="AR2958" i="10"/>
  <c r="AR2962" i="10"/>
  <c r="AR2966" i="10"/>
  <c r="AR2970" i="10"/>
  <c r="AR2974" i="10"/>
  <c r="AR2978" i="10"/>
  <c r="AR2982" i="10"/>
  <c r="AR2986" i="10"/>
  <c r="AR2990" i="10"/>
  <c r="AR2994" i="10"/>
  <c r="AR2998" i="10"/>
  <c r="AR3002" i="10"/>
  <c r="AR3006" i="10"/>
  <c r="AR3010" i="10"/>
  <c r="AR3014" i="10"/>
  <c r="AR3018" i="10"/>
  <c r="AR3022" i="10"/>
  <c r="AR3026" i="10"/>
  <c r="AR3030" i="10"/>
  <c r="AR3034" i="10"/>
  <c r="AR3038" i="10"/>
  <c r="AR3042" i="10"/>
  <c r="AR3046" i="10"/>
  <c r="AR3050" i="10"/>
  <c r="AR3054" i="10"/>
  <c r="AR3058" i="10"/>
  <c r="AR3062" i="10"/>
  <c r="AR3066" i="10"/>
  <c r="AR3070" i="10"/>
  <c r="AR3074" i="10"/>
  <c r="AR3078" i="10"/>
  <c r="AR3082" i="10"/>
  <c r="AR3086" i="10"/>
  <c r="AR3090" i="10"/>
  <c r="AR3094" i="10"/>
  <c r="AR3098" i="10"/>
  <c r="AR3102" i="10"/>
  <c r="AR3106" i="10"/>
  <c r="AR3198" i="10"/>
  <c r="AR3202" i="10"/>
  <c r="AR3206" i="10"/>
  <c r="AR2903" i="10"/>
  <c r="AR2907" i="10"/>
  <c r="AR2911" i="10"/>
  <c r="AR2915" i="10"/>
  <c r="AR2919" i="10"/>
  <c r="AR2923" i="10"/>
  <c r="AR2927" i="10"/>
  <c r="AR2931" i="10"/>
  <c r="AR2935" i="10"/>
  <c r="AR2939" i="10"/>
  <c r="AR2943" i="10"/>
  <c r="AR2947" i="10"/>
  <c r="AR2951" i="10"/>
  <c r="AR2955" i="10"/>
  <c r="AR2959" i="10"/>
  <c r="AR2963" i="10"/>
  <c r="AR2967" i="10"/>
  <c r="AR2971" i="10"/>
  <c r="AR2975" i="10"/>
  <c r="AR2979" i="10"/>
  <c r="AR2983" i="10"/>
  <c r="AR2987" i="10"/>
  <c r="AR2991" i="10"/>
  <c r="AR2995" i="10"/>
  <c r="AR2999" i="10"/>
  <c r="AR3003" i="10"/>
  <c r="AR3007" i="10"/>
  <c r="AR3011" i="10"/>
  <c r="AR3015" i="10"/>
  <c r="AR3019" i="10"/>
  <c r="AR3023" i="10"/>
  <c r="AR3027" i="10"/>
  <c r="AR3031" i="10"/>
  <c r="AR3035" i="10"/>
  <c r="AR3039" i="10"/>
  <c r="AR3043" i="10"/>
  <c r="AR3047" i="10"/>
  <c r="AR3051" i="10"/>
  <c r="AR3055" i="10"/>
  <c r="AR3059" i="10"/>
  <c r="AR3063" i="10"/>
  <c r="AR3067" i="10"/>
  <c r="AR3071" i="10"/>
  <c r="AR3075" i="10"/>
  <c r="AR3079" i="10"/>
  <c r="AR3083" i="10"/>
  <c r="AR3087" i="10"/>
  <c r="AR3091" i="10"/>
  <c r="AR3095" i="10"/>
  <c r="AR3099" i="10"/>
  <c r="AR3103" i="10"/>
  <c r="AR3107" i="10"/>
  <c r="AR3110" i="10"/>
  <c r="AR3111" i="10"/>
  <c r="AR3114" i="10"/>
  <c r="AR3115" i="10"/>
  <c r="AR3118" i="10"/>
  <c r="AR3119" i="10"/>
  <c r="AR3123" i="10"/>
  <c r="AR3127" i="10"/>
  <c r="AR3131" i="10"/>
  <c r="AR3135" i="10"/>
  <c r="AR3139" i="10"/>
  <c r="AR3143" i="10"/>
  <c r="AR3147" i="10"/>
  <c r="AR3151" i="10"/>
  <c r="AR3155" i="10"/>
  <c r="AR3159" i="10"/>
  <c r="AR3163" i="10"/>
  <c r="AR3167" i="10"/>
  <c r="AR3171" i="10"/>
  <c r="AR3175" i="10"/>
  <c r="AR3179" i="10"/>
  <c r="AR3183" i="10"/>
  <c r="AR3187" i="10"/>
  <c r="AR3191" i="10"/>
  <c r="AR3195" i="10"/>
  <c r="AR3199" i="10"/>
  <c r="AR3203" i="10"/>
  <c r="AR3207" i="10"/>
  <c r="AR2475" i="10"/>
  <c r="AR2492" i="10"/>
  <c r="AR2496" i="10"/>
  <c r="AR2500" i="10"/>
  <c r="AR2504" i="10"/>
  <c r="AR2508" i="10"/>
  <c r="AR2512" i="10"/>
  <c r="AR2516" i="10"/>
  <c r="AR2520" i="10"/>
  <c r="AR2524" i="10"/>
  <c r="AR2528" i="10"/>
  <c r="AR2532" i="10"/>
  <c r="AR2536" i="10"/>
  <c r="AR2540" i="10"/>
  <c r="AR2544" i="10"/>
  <c r="AR2548" i="10"/>
  <c r="AR2552" i="10"/>
  <c r="AR2556" i="10"/>
  <c r="AR2560" i="10"/>
  <c r="AR2624" i="10"/>
  <c r="AR2632" i="10"/>
  <c r="AR2636" i="10"/>
  <c r="AR2640" i="10"/>
  <c r="AR2644" i="10"/>
  <c r="AR2648" i="10"/>
  <c r="AR2652" i="10"/>
  <c r="AR2656" i="10"/>
  <c r="AR2660" i="10"/>
  <c r="AR2664" i="10"/>
  <c r="AR2668" i="10"/>
  <c r="AR2672" i="10"/>
  <c r="AR2676" i="10"/>
  <c r="AR2680" i="10"/>
  <c r="AR2684" i="10"/>
  <c r="AR2688" i="10"/>
  <c r="AR2692" i="10"/>
  <c r="AR2696" i="10"/>
  <c r="AR2700" i="10"/>
  <c r="AR2704" i="10"/>
  <c r="AR2708" i="10"/>
  <c r="AR2712" i="10"/>
  <c r="AR2716" i="10"/>
  <c r="AR2720" i="10"/>
  <c r="AR2724" i="10"/>
  <c r="AR2728" i="10"/>
  <c r="AR2732" i="10"/>
  <c r="AR2736" i="10"/>
  <c r="AR2740" i="10"/>
  <c r="AR2744" i="10"/>
  <c r="AR2748" i="10"/>
  <c r="AR2752" i="10"/>
  <c r="AR2756" i="10"/>
  <c r="AR2760" i="10"/>
  <c r="AR2764" i="10"/>
  <c r="AR2768" i="10"/>
  <c r="AR2772" i="10"/>
  <c r="AR2776" i="10"/>
  <c r="AR2780" i="10"/>
  <c r="AR2784" i="10"/>
  <c r="AR2788" i="10"/>
  <c r="AR2792" i="10"/>
  <c r="AR2796" i="10"/>
  <c r="AR2800" i="10"/>
  <c r="AR2804" i="10"/>
  <c r="AR2820" i="10"/>
  <c r="AR2824" i="10"/>
  <c r="AR2828" i="10"/>
  <c r="AR2832" i="10"/>
  <c r="AR2836" i="10"/>
  <c r="AR2840" i="10"/>
  <c r="AR2844" i="10"/>
  <c r="AR2848" i="10"/>
  <c r="AR2852" i="10"/>
  <c r="AR2856" i="10"/>
  <c r="AR2860" i="10"/>
  <c r="AR2864" i="10"/>
  <c r="AR2868" i="10"/>
  <c r="AR2872" i="10"/>
  <c r="AR2876" i="10"/>
  <c r="AR2880" i="10"/>
  <c r="AR2884" i="10"/>
  <c r="AR2888" i="10"/>
  <c r="AR2892" i="10"/>
  <c r="AR2896" i="10"/>
  <c r="AR2900" i="10"/>
  <c r="AR3209" i="10"/>
  <c r="AR3213" i="10"/>
  <c r="AR3217" i="10"/>
  <c r="AR3221" i="10"/>
  <c r="AR3225" i="10"/>
  <c r="AR3229" i="10"/>
  <c r="AR3233" i="10"/>
  <c r="AR3237" i="10"/>
  <c r="AR3241" i="10"/>
  <c r="AR3245" i="10"/>
  <c r="AR3249" i="10"/>
  <c r="AR3253" i="10"/>
  <c r="AR3257" i="10"/>
  <c r="AR3261" i="10"/>
  <c r="AR3265" i="10"/>
  <c r="AR3269" i="10"/>
  <c r="AR3273" i="10"/>
  <c r="AR3277" i="10"/>
  <c r="AR3281" i="10"/>
  <c r="AR3448" i="10"/>
  <c r="AR3452" i="10"/>
  <c r="AR3456" i="10"/>
  <c r="AR3465" i="10"/>
  <c r="AR3469" i="10"/>
  <c r="AR3473" i="10"/>
  <c r="AR3477" i="10"/>
  <c r="AR3481" i="10"/>
  <c r="AR3485" i="10"/>
  <c r="AR3489" i="10"/>
  <c r="AR3493" i="10"/>
  <c r="AR3497" i="10"/>
  <c r="AR3501" i="10"/>
  <c r="AR3505" i="10"/>
  <c r="AR3509" i="10"/>
  <c r="AR3513" i="10"/>
  <c r="AR3517" i="10"/>
  <c r="AR3521" i="10"/>
  <c r="AR3525" i="10"/>
  <c r="AR3529" i="10"/>
  <c r="AR3533" i="10"/>
  <c r="AR3537" i="10"/>
  <c r="AR3541" i="10"/>
  <c r="AR3545" i="10"/>
  <c r="AR3549" i="10"/>
  <c r="AR3552" i="10"/>
  <c r="AR3553" i="10"/>
  <c r="AR3556" i="10"/>
  <c r="AR3557" i="10"/>
  <c r="AR3560" i="10"/>
  <c r="AR3561" i="10"/>
  <c r="AR3564" i="10"/>
  <c r="AR3565" i="10"/>
  <c r="AR3568" i="10"/>
  <c r="AR3569" i="10"/>
  <c r="AR3572" i="10"/>
  <c r="AR3573" i="10"/>
  <c r="AR3576" i="10"/>
  <c r="AR3577" i="10"/>
  <c r="AR3580" i="10"/>
  <c r="AR3581" i="10"/>
  <c r="AR3584" i="10"/>
  <c r="AR3585" i="10"/>
  <c r="AR3588" i="10"/>
  <c r="AR3589" i="10"/>
  <c r="AR3592" i="10"/>
  <c r="AR3593" i="10"/>
  <c r="AR3596" i="10"/>
  <c r="AR3597" i="10"/>
  <c r="AR3600" i="10"/>
  <c r="AR3601" i="10"/>
  <c r="AR3604" i="10"/>
  <c r="AR3605" i="10"/>
  <c r="AR3608" i="10"/>
  <c r="AR3609" i="10"/>
  <c r="AR3612" i="10"/>
  <c r="AR3613" i="10"/>
  <c r="AR3616" i="10"/>
  <c r="AR3617" i="10"/>
  <c r="AR3620" i="10"/>
  <c r="AR3621" i="10"/>
  <c r="AR3624" i="10"/>
  <c r="AR3625" i="10"/>
  <c r="AR3653" i="10"/>
  <c r="AR3657" i="10"/>
  <c r="AR3661" i="10"/>
  <c r="AR3286" i="10"/>
  <c r="AR3290" i="10"/>
  <c r="AR3294" i="10"/>
  <c r="AR3298" i="10"/>
  <c r="AR3302" i="10"/>
  <c r="AR3306" i="10"/>
  <c r="AR3310" i="10"/>
  <c r="AR3314" i="10"/>
  <c r="AR3318" i="10"/>
  <c r="AR3322" i="10"/>
  <c r="AR3326" i="10"/>
  <c r="AR3330" i="10"/>
  <c r="AR3334" i="10"/>
  <c r="AR3338" i="10"/>
  <c r="AR3342" i="10"/>
  <c r="AR3346" i="10"/>
  <c r="AR3350" i="10"/>
  <c r="AR3354" i="10"/>
  <c r="AR3358" i="10"/>
  <c r="AR3362" i="10"/>
  <c r="AR3366" i="10"/>
  <c r="AR3370" i="10"/>
  <c r="AR3374" i="10"/>
  <c r="AR3378" i="10"/>
  <c r="AR3382" i="10"/>
  <c r="AR3462" i="10"/>
  <c r="AR3478" i="10"/>
  <c r="AR3482" i="10"/>
  <c r="AR3486" i="10"/>
  <c r="AR3490" i="10"/>
  <c r="AR3494" i="10"/>
  <c r="AR3498" i="10"/>
  <c r="AR3502" i="10"/>
  <c r="AR3506" i="10"/>
  <c r="AR3510" i="10"/>
  <c r="AR3514" i="10"/>
  <c r="AR3518" i="10"/>
  <c r="AR3522" i="10"/>
  <c r="AR3526" i="10"/>
  <c r="AR3530" i="10"/>
  <c r="AR3534" i="10"/>
  <c r="AR3538" i="10"/>
  <c r="AR3542" i="10"/>
  <c r="AR3546" i="10"/>
  <c r="AR3550" i="10"/>
  <c r="AR3630" i="10"/>
  <c r="AR3634" i="10"/>
  <c r="AR3638" i="10"/>
  <c r="AR3642" i="10"/>
  <c r="AR3646" i="10"/>
  <c r="AR3650" i="10"/>
  <c r="AR3654" i="10"/>
  <c r="AR3658" i="10"/>
  <c r="AR3211" i="10"/>
  <c r="AR3215" i="10"/>
  <c r="AR3219" i="10"/>
  <c r="AR3223" i="10"/>
  <c r="AR3227" i="10"/>
  <c r="AR3231" i="10"/>
  <c r="AR3235" i="10"/>
  <c r="AR3239" i="10"/>
  <c r="AR3243" i="10"/>
  <c r="AR3247" i="10"/>
  <c r="AR3251" i="10"/>
  <c r="AR3255" i="10"/>
  <c r="AR3259" i="10"/>
  <c r="AR3263" i="10"/>
  <c r="AR3267" i="10"/>
  <c r="AR3271" i="10"/>
  <c r="AR3275" i="10"/>
  <c r="AR3279" i="10"/>
  <c r="AR3283" i="10"/>
  <c r="AR3287" i="10"/>
  <c r="AR3583" i="10"/>
  <c r="AR3586" i="10"/>
  <c r="AR3587" i="10"/>
  <c r="AR3590" i="10"/>
  <c r="AR3591" i="10"/>
  <c r="AR3594" i="10"/>
  <c r="AR3595" i="10"/>
  <c r="AR3598" i="10"/>
  <c r="AR3599" i="10"/>
  <c r="AR3602" i="10"/>
  <c r="AR3603" i="10"/>
  <c r="AR3606" i="10"/>
  <c r="AR3607" i="10"/>
  <c r="AR3610" i="10"/>
  <c r="AR3611" i="10"/>
  <c r="AR3614" i="10"/>
  <c r="AR3615" i="10"/>
  <c r="AR3618" i="10"/>
  <c r="AR3619" i="10"/>
  <c r="AR3622" i="10"/>
  <c r="AR3623" i="10"/>
  <c r="AR3626" i="10"/>
  <c r="AR3631" i="10"/>
  <c r="AR3635" i="10"/>
  <c r="AR3639" i="10"/>
  <c r="AR3643" i="10"/>
  <c r="AR3647" i="10"/>
  <c r="AR3651" i="10"/>
  <c r="AR3655" i="10"/>
  <c r="AR3659" i="10"/>
  <c r="AR3292" i="10"/>
  <c r="AR3300" i="10"/>
  <c r="AR3304" i="10"/>
  <c r="AR3308" i="10"/>
  <c r="AR3312" i="10"/>
  <c r="AR3316" i="10"/>
  <c r="AR3320" i="10"/>
  <c r="AR3324" i="10"/>
  <c r="AR3328" i="10"/>
  <c r="AR3332" i="10"/>
  <c r="AR3336" i="10"/>
  <c r="AR3340" i="10"/>
  <c r="AR3344" i="10"/>
  <c r="AR3348" i="10"/>
  <c r="AR3352" i="10"/>
  <c r="AR3356" i="10"/>
  <c r="AR3360" i="10"/>
  <c r="AR3364" i="10"/>
  <c r="AR3368" i="10"/>
  <c r="AR3372" i="10"/>
  <c r="AR3376" i="10"/>
  <c r="AR3380" i="10"/>
  <c r="AR3528" i="10"/>
  <c r="AR3532" i="10"/>
  <c r="AR3536" i="10"/>
  <c r="AR3540" i="10"/>
  <c r="AR3544" i="10"/>
  <c r="AR3548" i="10"/>
  <c r="AR3665" i="10"/>
  <c r="AR3669" i="10"/>
  <c r="AR3673" i="10"/>
  <c r="AR3677" i="10"/>
  <c r="AR3681" i="10"/>
  <c r="AR3685" i="10"/>
  <c r="AR3689" i="10"/>
  <c r="AR3693" i="10"/>
  <c r="AR3697" i="10"/>
  <c r="AR3701" i="10"/>
  <c r="AR3705" i="10"/>
  <c r="AR3709" i="10"/>
  <c r="AR3905" i="10"/>
  <c r="AR3909" i="10"/>
  <c r="AR3913" i="10"/>
  <c r="AR3917" i="10"/>
  <c r="AR3921" i="10"/>
  <c r="AR3925" i="10"/>
  <c r="AR3929" i="10"/>
  <c r="AR3933" i="10"/>
  <c r="AR3961" i="10"/>
  <c r="AR3965" i="10"/>
  <c r="AR3969" i="10"/>
  <c r="AR3973" i="10"/>
  <c r="AR3977" i="10"/>
  <c r="AR3981" i="10"/>
  <c r="AR3985" i="10"/>
  <c r="AR3989" i="10"/>
  <c r="AR3993" i="10"/>
  <c r="AR3997" i="10"/>
  <c r="AR4001" i="10"/>
  <c r="AR4005" i="10"/>
  <c r="AR4009" i="10"/>
  <c r="AR4013" i="10"/>
  <c r="AR4017" i="10"/>
  <c r="AR4021" i="10"/>
  <c r="AR4025" i="10"/>
  <c r="AR4029" i="10"/>
  <c r="AR4069" i="10"/>
  <c r="AR4073" i="10"/>
  <c r="AR4077" i="10"/>
  <c r="AR4081" i="10"/>
  <c r="AR4085" i="10"/>
  <c r="AR4089" i="10"/>
  <c r="AR3662" i="10"/>
  <c r="AR3666" i="10"/>
  <c r="AR3670" i="10"/>
  <c r="AR3674" i="10"/>
  <c r="AR3678" i="10"/>
  <c r="AR3682" i="10"/>
  <c r="AR3686" i="10"/>
  <c r="AR3690" i="10"/>
  <c r="AR3694" i="10"/>
  <c r="AR3698" i="10"/>
  <c r="AR3702" i="10"/>
  <c r="AR3706" i="10"/>
  <c r="AR3710" i="10"/>
  <c r="AR3714" i="10"/>
  <c r="AR3718" i="10"/>
  <c r="AR3726" i="10"/>
  <c r="AR3729" i="10"/>
  <c r="AR3730" i="10"/>
  <c r="AR3733" i="10"/>
  <c r="AR3734" i="10"/>
  <c r="AR3737" i="10"/>
  <c r="AR3741" i="10"/>
  <c r="AR3745" i="10"/>
  <c r="AR3749" i="10"/>
  <c r="AR3753" i="10"/>
  <c r="AR3757" i="10"/>
  <c r="AR3761" i="10"/>
  <c r="AR3765" i="10"/>
  <c r="AR3769" i="10"/>
  <c r="AR3773" i="10"/>
  <c r="AR3777" i="10"/>
  <c r="AR3786" i="10"/>
  <c r="AR3822" i="10"/>
  <c r="AR3826" i="10"/>
  <c r="AR3830" i="10"/>
  <c r="AR3834" i="10"/>
  <c r="AR3838" i="10"/>
  <c r="AR3842" i="10"/>
  <c r="AR3846" i="10"/>
  <c r="AR3850" i="10"/>
  <c r="AR3854" i="10"/>
  <c r="AR3858" i="10"/>
  <c r="AR3862" i="10"/>
  <c r="AR3866" i="10"/>
  <c r="AR3870" i="10"/>
  <c r="AR3874" i="10"/>
  <c r="AR3878" i="10"/>
  <c r="AR3882" i="10"/>
  <c r="AR3886" i="10"/>
  <c r="AR3890" i="10"/>
  <c r="AR3894" i="10"/>
  <c r="AR3898" i="10"/>
  <c r="AR3902" i="10"/>
  <c r="AR3906" i="10"/>
  <c r="AR3910" i="10"/>
  <c r="AR3914" i="10"/>
  <c r="AR3918" i="10"/>
  <c r="AR3922" i="10"/>
  <c r="AR3926" i="10"/>
  <c r="AR3930" i="10"/>
  <c r="AR3934" i="10"/>
  <c r="AR3937" i="10"/>
  <c r="AR3938" i="10"/>
  <c r="AR4046" i="10"/>
  <c r="AR4050" i="10"/>
  <c r="AR4054" i="10"/>
  <c r="AR4058" i="10"/>
  <c r="AR4062" i="10"/>
  <c r="AR4066" i="10"/>
  <c r="AR4070" i="10"/>
  <c r="AR4074" i="10"/>
  <c r="AR4078" i="10"/>
  <c r="AR4082" i="10"/>
  <c r="AR4086" i="10"/>
  <c r="AR4090" i="10"/>
  <c r="AR4093" i="10"/>
  <c r="AR4094" i="10"/>
  <c r="AR4097" i="10"/>
  <c r="AR4098" i="10"/>
  <c r="AR4101" i="10"/>
  <c r="AR4102" i="10"/>
  <c r="AR3663" i="10"/>
  <c r="AR3667" i="10"/>
  <c r="AR3671" i="10"/>
  <c r="AR3675" i="10"/>
  <c r="AR3679" i="10"/>
  <c r="AR3683" i="10"/>
  <c r="AR3687" i="10"/>
  <c r="AR3691" i="10"/>
  <c r="AR3695" i="10"/>
  <c r="AR3699" i="10"/>
  <c r="AR3703" i="10"/>
  <c r="AR3707" i="10"/>
  <c r="AR3783" i="10"/>
  <c r="AR3815" i="10"/>
  <c r="AR3819" i="10"/>
  <c r="AR3823" i="10"/>
  <c r="AR3827" i="10"/>
  <c r="AR3831" i="10"/>
  <c r="AR3835" i="10"/>
  <c r="AR3839" i="10"/>
  <c r="AR3843" i="10"/>
  <c r="AR3847" i="10"/>
  <c r="AR3851" i="10"/>
  <c r="AR3855" i="10"/>
  <c r="AR3859" i="10"/>
  <c r="AR3863" i="10"/>
  <c r="AR3867" i="10"/>
  <c r="AR3871" i="10"/>
  <c r="AR3875" i="10"/>
  <c r="AR3879" i="10"/>
  <c r="AR3883" i="10"/>
  <c r="AR3887" i="10"/>
  <c r="AR3891" i="10"/>
  <c r="AR3895" i="10"/>
  <c r="AR3899" i="10"/>
  <c r="AR3903" i="10"/>
  <c r="AR3907" i="10"/>
  <c r="AR3911" i="10"/>
  <c r="AR3915" i="10"/>
  <c r="AR3919" i="10"/>
  <c r="AR3923" i="10"/>
  <c r="AR3927" i="10"/>
  <c r="AR3931" i="10"/>
  <c r="AR3951" i="10"/>
  <c r="AR3955" i="10"/>
  <c r="AR3959" i="10"/>
  <c r="AR3963" i="10"/>
  <c r="AR3967" i="10"/>
  <c r="AR3971" i="10"/>
  <c r="AR3975" i="10"/>
  <c r="AR3979" i="10"/>
  <c r="AR3983" i="10"/>
  <c r="AR3987" i="10"/>
  <c r="AR3991" i="10"/>
  <c r="AR3995" i="10"/>
  <c r="AR3999" i="10"/>
  <c r="AR4003" i="10"/>
  <c r="AR4007" i="10"/>
  <c r="AR4011" i="10"/>
  <c r="AR4015" i="10"/>
  <c r="AR4019" i="10"/>
  <c r="AR4023" i="10"/>
  <c r="AR4027" i="10"/>
  <c r="AR4031" i="10"/>
  <c r="AR4035" i="10"/>
  <c r="AR4039" i="10"/>
  <c r="AR4043" i="10"/>
  <c r="AR4047" i="10"/>
  <c r="AR4051" i="10"/>
  <c r="AR4055" i="10"/>
  <c r="AR4059" i="10"/>
  <c r="AR4063" i="10"/>
  <c r="AR4067" i="10"/>
  <c r="AR4071" i="10"/>
  <c r="AR4075" i="10"/>
  <c r="AR4079" i="10"/>
  <c r="AR4083" i="10"/>
  <c r="AR4087" i="10"/>
  <c r="AR4091" i="10"/>
  <c r="AR3732" i="10"/>
  <c r="AR3735" i="10"/>
  <c r="AR3739" i="10"/>
  <c r="AR3743" i="10"/>
  <c r="AR3747" i="10"/>
  <c r="AR3755" i="10"/>
  <c r="AR3759" i="10"/>
  <c r="AR3763" i="10"/>
  <c r="AR3767" i="10"/>
  <c r="AR3771" i="10"/>
  <c r="AR3775" i="10"/>
  <c r="AR3779" i="10"/>
  <c r="AR3787" i="10"/>
  <c r="AR3788" i="10"/>
  <c r="AR3792" i="10"/>
  <c r="AR3796" i="10"/>
  <c r="AR3800" i="10"/>
  <c r="AR3804" i="10"/>
  <c r="AR3808" i="10"/>
  <c r="AR3812" i="10"/>
  <c r="AR3816" i="10"/>
  <c r="AR3820" i="10"/>
  <c r="AR3824" i="10"/>
  <c r="AR3828" i="10"/>
  <c r="AR3832" i="10"/>
  <c r="AR3836" i="10"/>
  <c r="AR3840" i="10"/>
  <c r="AR3844" i="10"/>
  <c r="AR3848" i="10"/>
  <c r="AR3852" i="10"/>
  <c r="AR3856" i="10"/>
  <c r="AR3860" i="10"/>
  <c r="AR3864" i="10"/>
  <c r="AR3868" i="10"/>
  <c r="AR3939" i="10"/>
  <c r="AR3948" i="10"/>
  <c r="AR3952" i="10"/>
  <c r="AR3956" i="10"/>
  <c r="AR3960" i="10"/>
  <c r="AR3964" i="10"/>
  <c r="AR3968" i="10"/>
  <c r="AR3972" i="10"/>
  <c r="AR3976" i="10"/>
  <c r="AR3980" i="10"/>
  <c r="AR3984" i="10"/>
  <c r="AR3988" i="10"/>
  <c r="AR3992" i="10"/>
  <c r="AR3996" i="10"/>
  <c r="AR4000" i="10"/>
  <c r="AR4004" i="10"/>
  <c r="AR4008" i="10"/>
  <c r="AR4012" i="10"/>
  <c r="AR4016" i="10"/>
  <c r="AR4020" i="10"/>
  <c r="AR4024" i="10"/>
  <c r="AR4028" i="10"/>
  <c r="AR4032" i="10"/>
  <c r="AR4036" i="10"/>
  <c r="AR4040" i="10"/>
  <c r="AR4044" i="10"/>
  <c r="AR4048" i="10"/>
  <c r="AR4052" i="10"/>
  <c r="AR792" i="10"/>
  <c r="AR796" i="10"/>
  <c r="AR800" i="10"/>
  <c r="AR804" i="10"/>
  <c r="AR808" i="10"/>
  <c r="AR812" i="10"/>
  <c r="AR816" i="10"/>
  <c r="AR820" i="10"/>
  <c r="AR824" i="10"/>
  <c r="AR828" i="10"/>
  <c r="AR832" i="10"/>
  <c r="AR836" i="10"/>
  <c r="AR840" i="10"/>
  <c r="AR844" i="10"/>
  <c r="AR848" i="10"/>
  <c r="AR852" i="10"/>
  <c r="AR856" i="10"/>
  <c r="AR860" i="10"/>
  <c r="AR864" i="10"/>
  <c r="AR868" i="10"/>
  <c r="AR872" i="10"/>
  <c r="AR876" i="10"/>
  <c r="AR880" i="10"/>
  <c r="AR884" i="10"/>
  <c r="AR888" i="10"/>
  <c r="AR892" i="10"/>
  <c r="AR896" i="10"/>
  <c r="AR920" i="10"/>
  <c r="AR924" i="10"/>
  <c r="AR928" i="10"/>
  <c r="AR932" i="10"/>
  <c r="AR936" i="10"/>
  <c r="AR940" i="10"/>
  <c r="AR944" i="10"/>
  <c r="AR948" i="10"/>
  <c r="AR952" i="10"/>
  <c r="AR956" i="10"/>
  <c r="AR960" i="10"/>
  <c r="AR964" i="10"/>
  <c r="AR968" i="10"/>
  <c r="AR972" i="10"/>
  <c r="AR976" i="10"/>
  <c r="AR980" i="10"/>
  <c r="AR984" i="10"/>
  <c r="AR988" i="10"/>
  <c r="AR992" i="10"/>
  <c r="AR996" i="10"/>
  <c r="AR1000" i="10"/>
  <c r="AR1004" i="10"/>
  <c r="AR1008" i="10"/>
  <c r="AR1012" i="10"/>
  <c r="AR1016" i="10"/>
  <c r="AR1020" i="10"/>
  <c r="AR1024" i="10"/>
  <c r="AR1040" i="10"/>
  <c r="AR1044" i="10"/>
  <c r="AR1048" i="10"/>
  <c r="AR1052" i="10"/>
  <c r="AR1056" i="10"/>
  <c r="AR1060" i="10"/>
  <c r="AR1064" i="10"/>
  <c r="AR1068" i="10"/>
  <c r="AR1072" i="10"/>
  <c r="AR1076" i="10"/>
  <c r="AR1080" i="10"/>
  <c r="AR1084" i="10"/>
  <c r="AR1088" i="10"/>
  <c r="AR1092" i="10"/>
  <c r="AR1096" i="10"/>
  <c r="AR1100" i="10"/>
  <c r="AR1104" i="10"/>
  <c r="AR1108" i="10"/>
  <c r="AR1112" i="10"/>
  <c r="AR1116" i="10"/>
  <c r="AR1120" i="10"/>
  <c r="AR1124" i="10"/>
  <c r="AR1128" i="10"/>
  <c r="AR1132" i="10"/>
  <c r="AR1316" i="10"/>
  <c r="AR1320" i="10"/>
  <c r="AR1324" i="10"/>
  <c r="AR1328" i="10"/>
  <c r="AR1332" i="10"/>
  <c r="AR1336" i="10"/>
  <c r="AR1340" i="10"/>
  <c r="AR1344" i="10"/>
  <c r="AR1348" i="10"/>
  <c r="AR1352" i="10"/>
  <c r="AR1356" i="10"/>
  <c r="AR1360" i="10"/>
  <c r="AR1364" i="10"/>
  <c r="AR1368" i="10"/>
  <c r="AR1392" i="10"/>
  <c r="AR2145" i="10"/>
  <c r="AR2149" i="10"/>
  <c r="AR2153" i="10"/>
  <c r="AR2157" i="10"/>
  <c r="AR2161" i="10"/>
  <c r="AR2165" i="10"/>
  <c r="AR2169" i="10"/>
  <c r="AR2173" i="10"/>
  <c r="AR2177" i="10"/>
  <c r="AR2181" i="10"/>
  <c r="AR2185" i="10"/>
  <c r="AR2189" i="10"/>
  <c r="AR2193" i="10"/>
  <c r="AR2478" i="10"/>
  <c r="AR2821" i="10"/>
  <c r="AR2825" i="10"/>
  <c r="AR2829" i="10"/>
  <c r="AR2833" i="10"/>
  <c r="AR2837" i="10"/>
  <c r="AR2841" i="10"/>
  <c r="AR2845" i="10"/>
  <c r="AR2849" i="10"/>
  <c r="AR2818" i="10"/>
  <c r="AR2822" i="10"/>
  <c r="AR2826" i="10"/>
  <c r="AR2830" i="10"/>
  <c r="AR2834" i="10"/>
  <c r="AR2838" i="10"/>
  <c r="AR2842" i="10"/>
  <c r="AR2846" i="10"/>
  <c r="AR2850" i="10"/>
  <c r="AR2854" i="10"/>
  <c r="AR2858" i="10"/>
  <c r="AR2862" i="10"/>
  <c r="AR3121" i="10"/>
  <c r="AR3125" i="10"/>
  <c r="AR3129" i="10"/>
  <c r="AR3133" i="10"/>
  <c r="AR3137" i="10"/>
  <c r="AR3141" i="10"/>
  <c r="AR3145" i="10"/>
  <c r="AR3149" i="10"/>
  <c r="AR3153" i="10"/>
  <c r="AR3157" i="10"/>
  <c r="AR3161" i="10"/>
  <c r="AR3165" i="10"/>
  <c r="AR3169" i="10"/>
  <c r="AR3173" i="10"/>
  <c r="AR3177" i="10"/>
  <c r="AR3181" i="10"/>
  <c r="AR3185" i="10"/>
  <c r="AR3189" i="10"/>
  <c r="AR3193" i="10"/>
  <c r="AR3122" i="10"/>
  <c r="AR3126" i="10"/>
  <c r="AR3130" i="10"/>
  <c r="AR3134" i="10"/>
  <c r="AR3138" i="10"/>
  <c r="AR3142" i="10"/>
  <c r="AR3146" i="10"/>
  <c r="AR3150" i="10"/>
  <c r="AR3154" i="10"/>
  <c r="AR3158" i="10"/>
  <c r="AR3162" i="10"/>
  <c r="AR3166" i="10"/>
  <c r="AR3170" i="10"/>
  <c r="AR3174" i="10"/>
  <c r="AR3178" i="10"/>
  <c r="AR3182" i="10"/>
  <c r="AR3186" i="10"/>
  <c r="AR3190" i="10"/>
  <c r="AR3194" i="10"/>
  <c r="AR3196" i="10"/>
  <c r="AR3458" i="10"/>
  <c r="AR3466" i="10"/>
  <c r="AR3470" i="10"/>
  <c r="AR3474" i="10"/>
  <c r="AR3629" i="10"/>
  <c r="AR3633" i="10"/>
  <c r="AR3637" i="10"/>
  <c r="AR3641" i="10"/>
  <c r="AR3645" i="10"/>
  <c r="AR3649" i="10"/>
  <c r="AR3627" i="10"/>
  <c r="AR3784" i="10"/>
  <c r="AR3790" i="10"/>
  <c r="AR3794" i="10"/>
  <c r="AR3798" i="10"/>
  <c r="AR3802" i="10"/>
  <c r="AR3806" i="10"/>
  <c r="AR3810" i="10"/>
  <c r="AR3782" i="10"/>
  <c r="AR3791" i="10"/>
  <c r="AR3795" i="10"/>
  <c r="AR3799" i="10"/>
  <c r="AR3803" i="10"/>
  <c r="AR3807" i="10"/>
  <c r="AR3811" i="10"/>
  <c r="AR3780" i="10"/>
  <c r="AR3941" i="10"/>
  <c r="AR3945" i="10"/>
  <c r="AR3949" i="10"/>
  <c r="AR3953" i="10"/>
  <c r="AR3957" i="10"/>
  <c r="AR3942" i="10"/>
  <c r="AR3946" i="10"/>
  <c r="AR3950" i="10"/>
  <c r="AR3954" i="10"/>
</calcChain>
</file>

<file path=xl/sharedStrings.xml><?xml version="1.0" encoding="utf-8"?>
<sst xmlns="http://schemas.openxmlformats.org/spreadsheetml/2006/main" count="93512" uniqueCount="26857">
  <si>
    <t>ItemResource</t>
  </si>
  <si>
    <t>用于标识物品的唯一性和嵌套子类表格</t>
  </si>
  <si>
    <t>最大九个汉字。支持_后缀，后缀部分在客户端不予显示物品名称需要唯一，以便在爆率表中使用汉字</t>
  </si>
  <si>
    <t>本处需要支持html标记</t>
  </si>
  <si>
    <t>0通用，1战士，2弓手，3谋士，4方士</t>
  </si>
  <si>
    <t>条件限制数组，没有就填写[]</t>
  </si>
  <si>
    <r>
      <rPr>
        <sz val="10"/>
        <rFont val="宋体"/>
        <family val="3"/>
        <charset val="134"/>
      </rPr>
      <t xml:space="preserve">1：白
2：绿
3：紫
4：无暇紫
5：完美紫
6：橙
7：无暇橙
8：完美橙
</t>
    </r>
    <r>
      <rPr>
        <sz val="10"/>
        <color indexed="10"/>
        <rFont val="宋体"/>
        <family val="3"/>
        <charset val="134"/>
      </rPr>
      <t>（道具配1,2,3,6）</t>
    </r>
  </si>
  <si>
    <t>物品图标资源，统一填写ID编号，前端根据板块自行读取不用大小的对应图标</t>
  </si>
  <si>
    <t>1是，0否</t>
  </si>
  <si>
    <t>控制列</t>
  </si>
  <si>
    <t>物品唯一ID</t>
  </si>
  <si>
    <t>物品名称</t>
  </si>
  <si>
    <t>物品描述</t>
  </si>
  <si>
    <t>获取途径</t>
  </si>
  <si>
    <t>物品类型</t>
  </si>
  <si>
    <t>物品显示类型</t>
  </si>
  <si>
    <t>显示的二级类型</t>
  </si>
  <si>
    <t>大类型排序</t>
  </si>
  <si>
    <t>物品最大堆叠数</t>
  </si>
  <si>
    <t>物品使用职业需求</t>
  </si>
  <si>
    <t>道具使用条件</t>
  </si>
  <si>
    <t>道具使用消耗</t>
  </si>
  <si>
    <t>道具使用奖励</t>
  </si>
  <si>
    <t>物品品质</t>
  </si>
  <si>
    <t>物品图标</t>
  </si>
  <si>
    <t>掉落图标</t>
  </si>
  <si>
    <t>是否批量使用</t>
  </si>
  <si>
    <t>物品是否可卖出</t>
  </si>
  <si>
    <t>物品卖出价格</t>
  </si>
  <si>
    <t>物品CD时间</t>
  </si>
  <si>
    <t>物品CD时间组</t>
  </si>
  <si>
    <t>是否能回扣</t>
  </si>
  <si>
    <t>触发器</t>
  </si>
  <si>
    <t>道具使用音效</t>
  </si>
  <si>
    <t>道具掉落音效</t>
  </si>
  <si>
    <t>道具拾取音效</t>
  </si>
  <si>
    <t>道具购买音效</t>
  </si>
  <si>
    <t>道具出售音效</t>
  </si>
  <si>
    <t>打开功能界面</t>
  </si>
  <si>
    <t>获得道具后是否进行使用引导</t>
  </si>
  <si>
    <t>CLIENT</t>
  </si>
  <si>
    <t>id</t>
  </si>
  <si>
    <t>name</t>
  </si>
  <si>
    <t>desc</t>
  </si>
  <si>
    <t>getWay</t>
  </si>
  <si>
    <t>type</t>
  </si>
  <si>
    <t>showType</t>
  </si>
  <si>
    <t>potionType</t>
  </si>
  <si>
    <t>typeSortIndex</t>
  </si>
  <si>
    <t>overLimit</t>
  </si>
  <si>
    <t>job_limit</t>
  </si>
  <si>
    <t>reward</t>
  </si>
  <si>
    <t>quality</t>
  </si>
  <si>
    <t>item_icon</t>
  </si>
  <si>
    <t>dropIcon</t>
  </si>
  <si>
    <t>isBatch</t>
  </si>
  <si>
    <t>can_sell</t>
  </si>
  <si>
    <t>sell_price</t>
  </si>
  <si>
    <t>cooldown</t>
  </si>
  <si>
    <t>item_p_time</t>
  </si>
  <si>
    <t>musicUse</t>
  </si>
  <si>
    <t>musicDrop</t>
  </si>
  <si>
    <t>musicPickUp</t>
  </si>
  <si>
    <t>musicBuy</t>
  </si>
  <si>
    <t>musicSell</t>
  </si>
  <si>
    <t>openui</t>
  </si>
  <si>
    <t>AutoUse</t>
  </si>
  <si>
    <t>String</t>
  </si>
  <si>
    <t>SERVER</t>
  </si>
  <si>
    <t>key</t>
  </si>
  <si>
    <t>itemType</t>
  </si>
  <si>
    <t>conditions</t>
  </si>
  <si>
    <t>actions</t>
  </si>
  <si>
    <t>sellPrice</t>
  </si>
  <si>
    <t>coolDown</t>
  </si>
  <si>
    <t>group</t>
  </si>
  <si>
    <t>buyBack</t>
  </si>
  <si>
    <t>triggerIds</t>
  </si>
  <si>
    <t>ic10001</t>
  </si>
  <si>
    <t>小型金创药</t>
  </si>
  <si>
    <t>${item_info_1}</t>
  </si>
  <si>
    <t>${item_getway_1}</t>
  </si>
  <si>
    <t>USEABLEITEM</t>
  </si>
  <si>
    <t>POTION</t>
  </si>
  <si>
    <t>HP</t>
  </si>
  <si>
    <t>[]</t>
  </si>
  <si>
    <t>ic10001:reward</t>
  </si>
  <si>
    <t>ic10002</t>
  </si>
  <si>
    <t>中型金创药</t>
  </si>
  <si>
    <t>${item_name_2}</t>
  </si>
  <si>
    <t>${item_info_2}</t>
  </si>
  <si>
    <t>ic10002:reward</t>
  </si>
  <si>
    <t>ic10003</t>
  </si>
  <si>
    <t>大型金创药</t>
  </si>
  <si>
    <t>${item_name_3}</t>
  </si>
  <si>
    <t>${item_info_3}</t>
  </si>
  <si>
    <t>["HPNOTFULL","LEVEL170"]</t>
  </si>
  <si>
    <t>ic10003:reward</t>
  </si>
  <si>
    <t>ic10004</t>
  </si>
  <si>
    <t>特效金创药</t>
  </si>
  <si>
    <t>${item_name_4}</t>
  </si>
  <si>
    <t>${item_info_4}</t>
  </si>
  <si>
    <t>["HPNOTFULL","LEVEL220"]</t>
  </si>
  <si>
    <t>ic10004:reward</t>
  </si>
  <si>
    <t>ic10005</t>
  </si>
  <si>
    <t>小型内力丹</t>
  </si>
  <si>
    <t>${item_name_5}</t>
  </si>
  <si>
    <t>${item_info_5}</t>
  </si>
  <si>
    <t>MP</t>
  </si>
  <si>
    <t>["MPNOTFULL","LEVEL70"]</t>
  </si>
  <si>
    <t>ic10005:reward</t>
  </si>
  <si>
    <t>ic10006</t>
  </si>
  <si>
    <t>中型内力丹</t>
  </si>
  <si>
    <t>${item_name_6}</t>
  </si>
  <si>
    <t>${item_info_6}</t>
  </si>
  <si>
    <t>ic10006:reward</t>
  </si>
  <si>
    <t>ic10007</t>
  </si>
  <si>
    <t>大型内力丹</t>
  </si>
  <si>
    <t>${item_name_7}</t>
  </si>
  <si>
    <t>${item_info_7}</t>
  </si>
  <si>
    <t>["MPNOTFULL","LEVEL170"]</t>
  </si>
  <si>
    <t>ic10007:reward</t>
  </si>
  <si>
    <t>ic10008</t>
  </si>
  <si>
    <t>特效内力丹</t>
  </si>
  <si>
    <t>${item_name_8}</t>
  </si>
  <si>
    <t>${item_info_8}</t>
  </si>
  <si>
    <t>["MPNOTFULL","LEVEL220"]</t>
  </si>
  <si>
    <t>ic10008:reward</t>
  </si>
  <si>
    <t>ic10009</t>
  </si>
  <si>
    <t>${item_name_9}</t>
  </si>
  <si>
    <t>${item_info_9}</t>
  </si>
  <si>
    <t>ITEM</t>
  </si>
  <si>
    <t>ic10010</t>
  </si>
  <si>
    <t>1.5倍收益丹</t>
  </si>
  <si>
    <t>${item_name_10}</t>
  </si>
  <si>
    <t>${item_info_10}</t>
  </si>
  <si>
    <t>ic10010:reward</t>
  </si>
  <si>
    <t>ic10011</t>
  </si>
  <si>
    <t>${item_name_11}</t>
  </si>
  <si>
    <t>${item_info_11}</t>
  </si>
  <si>
    <t>ic10011:reward</t>
  </si>
  <si>
    <t>ic10012</t>
  </si>
  <si>
    <t>经验丹1</t>
  </si>
  <si>
    <t>${item_name_12}</t>
  </si>
  <si>
    <t>${item_info_12}</t>
  </si>
  <si>
    <t>ic10012:reward</t>
  </si>
  <si>
    <t>ic10013</t>
  </si>
  <si>
    <t>经验丹2</t>
  </si>
  <si>
    <t>${item_name_13}</t>
  </si>
  <si>
    <t>${item_info_13}</t>
  </si>
  <si>
    <t>ic10013:reward</t>
  </si>
  <si>
    <t>ic10014</t>
  </si>
  <si>
    <t>等级丹</t>
  </si>
  <si>
    <t>${item_name_14}</t>
  </si>
  <si>
    <t>${item_info_14}</t>
  </si>
  <si>
    <t>ic10014:reward</t>
  </si>
  <si>
    <t>ic10015</t>
  </si>
  <si>
    <t>${item_name_15}</t>
  </si>
  <si>
    <t>${item_info_15}</t>
  </si>
  <si>
    <t>ic10015:reward</t>
  </si>
  <si>
    <t>ic10016</t>
  </si>
  <si>
    <t>${item_name_16}</t>
  </si>
  <si>
    <t>${item_info_16}</t>
  </si>
  <si>
    <t>ic10016:reward</t>
  </si>
  <si>
    <t>ic10017</t>
  </si>
  <si>
    <t>${item_name_17}</t>
  </si>
  <si>
    <t>${item_info_17}</t>
  </si>
  <si>
    <t>ic10018</t>
  </si>
  <si>
    <t>气血回复包1</t>
  </si>
  <si>
    <t>${item_name_18}</t>
  </si>
  <si>
    <t>${item_info_18}</t>
  </si>
  <si>
    <t>HP_BUFF</t>
  </si>
  <si>
    <t>["HPNOTFULL","LEVEL1"]</t>
  </si>
  <si>
    <t>ic10019</t>
  </si>
  <si>
    <t>气血回复包2</t>
  </si>
  <si>
    <t>${item_name_19}</t>
  </si>
  <si>
    <t>${item_info_19}</t>
  </si>
  <si>
    <t>ic10019:reward</t>
  </si>
  <si>
    <t>ic10020</t>
  </si>
  <si>
    <t>气血回复包3</t>
  </si>
  <si>
    <t>${item_name_20}</t>
  </si>
  <si>
    <t>${item_info_20}</t>
  </si>
  <si>
    <t>ic10020:reward</t>
  </si>
  <si>
    <t>ic10021</t>
  </si>
  <si>
    <t>内力回复包1</t>
  </si>
  <si>
    <t>${item_name_21}</t>
  </si>
  <si>
    <t>${item_info_21}</t>
  </si>
  <si>
    <t>MP_BUFF</t>
  </si>
  <si>
    <t>["MPNOTFULL","LEVEL1"]</t>
  </si>
  <si>
    <t>ic10021:reward</t>
  </si>
  <si>
    <t>ic10022</t>
  </si>
  <si>
    <t>内力回复包2</t>
  </si>
  <si>
    <t>${item_name_22}</t>
  </si>
  <si>
    <t>${item_info_22}</t>
  </si>
  <si>
    <t>ic10022:reward</t>
  </si>
  <si>
    <t>ic10023</t>
  </si>
  <si>
    <t>内力回复包3</t>
  </si>
  <si>
    <t>${item_name_23}</t>
  </si>
  <si>
    <t>${item_info_23}</t>
  </si>
  <si>
    <t>ic10023:reward</t>
  </si>
  <si>
    <t>ic10024</t>
  </si>
  <si>
    <t>小飞鞋</t>
  </si>
  <si>
    <t>${item_name_24}</t>
  </si>
  <si>
    <t>${item_info_24}</t>
  </si>
  <si>
    <t>SMALLITEM</t>
  </si>
  <si>
    <t>ic10025</t>
  </si>
  <si>
    <t>喇叭</t>
  </si>
  <si>
    <t>${item_name_25}</t>
  </si>
  <si>
    <t>${item_info_25}</t>
  </si>
  <si>
    <t>ic10026</t>
  </si>
  <si>
    <t>原地复活丹</t>
  </si>
  <si>
    <t>${item_name_26}</t>
  </si>
  <si>
    <t>${item_info_26}</t>
  </si>
  <si>
    <t>ic10027</t>
  </si>
  <si>
    <t>坐骑进阶丹</t>
  </si>
  <si>
    <t>${item_name_27}</t>
  </si>
  <si>
    <t>${item_info_27}</t>
  </si>
  <si>
    <t>ic10028</t>
  </si>
  <si>
    <t>坐骑技能书1</t>
  </si>
  <si>
    <t>${item_name_28}</t>
  </si>
  <si>
    <t>${item_info_28}</t>
  </si>
  <si>
    <t>ic10029</t>
  </si>
  <si>
    <t>坐骑技能书2</t>
  </si>
  <si>
    <t>${item_name_29}</t>
  </si>
  <si>
    <t>${item_info_29}</t>
  </si>
  <si>
    <t>ic10030</t>
  </si>
  <si>
    <t>坐骑技能书3</t>
  </si>
  <si>
    <t>${item_name_30}</t>
  </si>
  <si>
    <t>${item_info_30}</t>
  </si>
  <si>
    <t>ic10031</t>
  </si>
  <si>
    <t>坐骑技能书4</t>
  </si>
  <si>
    <t>${item_name_31}</t>
  </si>
  <si>
    <t>${item_info_31}</t>
  </si>
  <si>
    <t>ic10032</t>
  </si>
  <si>
    <t>坐骑技能书5</t>
  </si>
  <si>
    <t>${item_name_32}</t>
  </si>
  <si>
    <t>${item_info_32}</t>
  </si>
  <si>
    <t>ic10033</t>
  </si>
  <si>
    <t>坐骑技能书6</t>
  </si>
  <si>
    <t>${item_name_33}</t>
  </si>
  <si>
    <t>${item_info_33}</t>
  </si>
  <si>
    <t>ic10034</t>
  </si>
  <si>
    <t>坐骑技能书7</t>
  </si>
  <si>
    <t>${item_name_34}</t>
  </si>
  <si>
    <t>${item_info_34}</t>
  </si>
  <si>
    <t>ic10035</t>
  </si>
  <si>
    <t>坐骑技能书8</t>
  </si>
  <si>
    <t>${item_name_35}</t>
  </si>
  <si>
    <t>${item_info_35}</t>
  </si>
  <si>
    <t>ic10036</t>
  </si>
  <si>
    <t>坐骑技能书9</t>
  </si>
  <si>
    <t>${item_name_36}</t>
  </si>
  <si>
    <t>${item_info_36}</t>
  </si>
  <si>
    <t>ic10037</t>
  </si>
  <si>
    <t>坐骑技能书10</t>
  </si>
  <si>
    <t>${item_name_37}</t>
  </si>
  <si>
    <t>${item_info_37}</t>
  </si>
  <si>
    <t>ic10038</t>
  </si>
  <si>
    <t>坐骑幻化丹</t>
  </si>
  <si>
    <t>${item_name_38}</t>
  </si>
  <si>
    <t>${item_info_38}</t>
  </si>
  <si>
    <t>ic10039</t>
  </si>
  <si>
    <t>坐骑潜能丹</t>
  </si>
  <si>
    <t>${item_name_39}</t>
  </si>
  <si>
    <t>${item_info_39}</t>
  </si>
  <si>
    <t>ic10040</t>
  </si>
  <si>
    <t>被动技能书1</t>
  </si>
  <si>
    <t>${item_name_40}</t>
  </si>
  <si>
    <t>${item_info_40}</t>
  </si>
  <si>
    <t>ic10041</t>
  </si>
  <si>
    <t>被动技能书2</t>
  </si>
  <si>
    <t>${item_name_41}</t>
  </si>
  <si>
    <t>${item_info_41}</t>
  </si>
  <si>
    <t>ic10042</t>
  </si>
  <si>
    <t>被动技能书3</t>
  </si>
  <si>
    <t>${item_name_42}</t>
  </si>
  <si>
    <t>${item_info_42}</t>
  </si>
  <si>
    <t>ic10043</t>
  </si>
  <si>
    <t>被动技能书4</t>
  </si>
  <si>
    <t>${item_name_43}</t>
  </si>
  <si>
    <t>${item_info_43}</t>
  </si>
  <si>
    <t>ic10044</t>
  </si>
  <si>
    <t>被动技能书5</t>
  </si>
  <si>
    <t>${item_name_44}</t>
  </si>
  <si>
    <t>${item_info_44}</t>
  </si>
  <si>
    <t>ic10045</t>
  </si>
  <si>
    <t>被动技能书6</t>
  </si>
  <si>
    <t>${item_name_45}</t>
  </si>
  <si>
    <t>${item_info_45}</t>
  </si>
  <si>
    <t>ic10046</t>
  </si>
  <si>
    <t>被动技能书7</t>
  </si>
  <si>
    <t>${item_name_46}</t>
  </si>
  <si>
    <t>${item_info_46}</t>
  </si>
  <si>
    <t>ic10047</t>
  </si>
  <si>
    <t>赎罪丹</t>
  </si>
  <si>
    <t>${item_name_47}</t>
  </si>
  <si>
    <t>${item_info_47}</t>
  </si>
  <si>
    <t>ic10048</t>
  </si>
  <si>
    <t>${item_name_48}</t>
  </si>
  <si>
    <t>${item_info_48}</t>
  </si>
  <si>
    <t>ic10049</t>
  </si>
  <si>
    <t>${item_name_49}</t>
  </si>
  <si>
    <t>${item_info_49}</t>
  </si>
  <si>
    <t>低级升星石</t>
  </si>
  <si>
    <t>${item_name_50}</t>
  </si>
  <si>
    <t>ic10051</t>
  </si>
  <si>
    <t>锻造石1</t>
  </si>
  <si>
    <t>${item_name_51}</t>
  </si>
  <si>
    <t>${item_info_51}</t>
  </si>
  <si>
    <t>ic10052</t>
  </si>
  <si>
    <t>锻造石2</t>
  </si>
  <si>
    <t>${item_name_52}</t>
  </si>
  <si>
    <t>${item_info_52}</t>
  </si>
  <si>
    <t>ic10053</t>
  </si>
  <si>
    <t>锻造石3</t>
  </si>
  <si>
    <t>${item_name_53}</t>
  </si>
  <si>
    <t>${item_info_53}</t>
  </si>
  <si>
    <t>ic10054</t>
  </si>
  <si>
    <t>锻造石4</t>
  </si>
  <si>
    <t>${item_name_54}</t>
  </si>
  <si>
    <t>${item_info_54}</t>
  </si>
  <si>
    <t>ic10055</t>
  </si>
  <si>
    <t>锻造石5</t>
  </si>
  <si>
    <t>${item_name_55}</t>
  </si>
  <si>
    <t>${item_info_55}</t>
  </si>
  <si>
    <t>ic10056</t>
  </si>
  <si>
    <t>锻造石6</t>
  </si>
  <si>
    <t>${item_name_56}</t>
  </si>
  <si>
    <t>${item_info_56}</t>
  </si>
  <si>
    <t>布料1</t>
  </si>
  <si>
    <t>${item_name_57}</t>
  </si>
  <si>
    <t>ic10058</t>
  </si>
  <si>
    <t>布料2</t>
  </si>
  <si>
    <t>${item_name_58}</t>
  </si>
  <si>
    <t>${item_info_58}</t>
  </si>
  <si>
    <t>ic10059</t>
  </si>
  <si>
    <t>布料3</t>
  </si>
  <si>
    <t>${item_name_59}</t>
  </si>
  <si>
    <t>布料4</t>
  </si>
  <si>
    <t>${item_info_60}</t>
  </si>
  <si>
    <t>ic10061</t>
  </si>
  <si>
    <t>布料5</t>
  </si>
  <si>
    <t>${item_name_61}</t>
  </si>
  <si>
    <t>${item_info_61}</t>
  </si>
  <si>
    <t>ic10062</t>
  </si>
  <si>
    <t>布料6</t>
  </si>
  <si>
    <t>${item_name_62}</t>
  </si>
  <si>
    <t>${item_info_62}</t>
  </si>
  <si>
    <t>ic10063</t>
  </si>
  <si>
    <t>玄铁1</t>
  </si>
  <si>
    <t>${item_name_63}</t>
  </si>
  <si>
    <t>${item_info_63}</t>
  </si>
  <si>
    <t>ic10064</t>
  </si>
  <si>
    <t>玄铁2</t>
  </si>
  <si>
    <t>${item_name_64}</t>
  </si>
  <si>
    <t>${item_info_64}</t>
  </si>
  <si>
    <t>ic10065</t>
  </si>
  <si>
    <t>玄铁3</t>
  </si>
  <si>
    <t>${item_name_65}</t>
  </si>
  <si>
    <t>${item_info_65}</t>
  </si>
  <si>
    <t>玄铁4</t>
  </si>
  <si>
    <t>${item_info_66}</t>
  </si>
  <si>
    <t>ic10067</t>
  </si>
  <si>
    <t>玄铁5</t>
  </si>
  <si>
    <t>${item_name_67}</t>
  </si>
  <si>
    <t>${item_info_67}</t>
  </si>
  <si>
    <t>ic10068</t>
  </si>
  <si>
    <t>玄铁6</t>
  </si>
  <si>
    <t>${item_name_68}</t>
  </si>
  <si>
    <t>${item_info_68}</t>
  </si>
  <si>
    <t>ic10069</t>
  </si>
  <si>
    <t>幸运石</t>
  </si>
  <si>
    <t>${item_name_69}</t>
  </si>
  <si>
    <t>${item_info_69}</t>
  </si>
  <si>
    <t>ic10070</t>
  </si>
  <si>
    <t>木材</t>
  </si>
  <si>
    <t>${item_name_70}</t>
  </si>
  <si>
    <t>${item_info_70}</t>
  </si>
  <si>
    <t>ic10071</t>
  </si>
  <si>
    <t>石材</t>
  </si>
  <si>
    <t>${item_name_71}</t>
  </si>
  <si>
    <t>${item_info_71}</t>
  </si>
  <si>
    <t>ic10072</t>
  </si>
  <si>
    <t>毛皮</t>
  </si>
  <si>
    <t>${item_name_72}</t>
  </si>
  <si>
    <t>${item_info_72}</t>
  </si>
  <si>
    <t>ic10073</t>
  </si>
  <si>
    <t>${item_info_73}</t>
  </si>
  <si>
    <t>ic10074</t>
  </si>
  <si>
    <t>${item_name_74}</t>
  </si>
  <si>
    <t>${item_info_74}</t>
  </si>
  <si>
    <t>ic10075</t>
  </si>
  <si>
    <t>礼盒1</t>
  </si>
  <si>
    <t>${item_name_75}</t>
  </si>
  <si>
    <t>${item_info_75}</t>
  </si>
  <si>
    <t>ic10076</t>
  </si>
  <si>
    <t>礼盒2</t>
  </si>
  <si>
    <t>${item_name_76}</t>
  </si>
  <si>
    <t>${item_info_76}</t>
  </si>
  <si>
    <t>ic10077</t>
  </si>
  <si>
    <t>粮草</t>
  </si>
  <si>
    <t>${item_name_77}</t>
  </si>
  <si>
    <t>${item_info_77}</t>
  </si>
  <si>
    <t>ic10078</t>
  </si>
  <si>
    <t>双倍人品丹</t>
  </si>
  <si>
    <t>${item_name_78}</t>
  </si>
  <si>
    <t>${item_info_78}</t>
  </si>
  <si>
    <t>ic10079</t>
  </si>
  <si>
    <t>${item_name_79}</t>
  </si>
  <si>
    <t>${item_info_79}</t>
  </si>
  <si>
    <t>ic10080</t>
  </si>
  <si>
    <t>布料7</t>
  </si>
  <si>
    <t>${item_name_80}</t>
  </si>
  <si>
    <t>${item_info_80}</t>
  </si>
  <si>
    <t>ic10081</t>
  </si>
  <si>
    <t>玄铁7</t>
  </si>
  <si>
    <t>${item_name_81}</t>
  </si>
  <si>
    <t>${item_info_81}</t>
  </si>
  <si>
    <t>ic10082</t>
  </si>
  <si>
    <t>黑铁矿</t>
  </si>
  <si>
    <t>${item_info_82}</t>
  </si>
  <si>
    <t>ic10083</t>
  </si>
  <si>
    <t>青铜矿</t>
  </si>
  <si>
    <t>${item_name_83}</t>
  </si>
  <si>
    <t>${item_info_83}</t>
  </si>
  <si>
    <t>ic10084</t>
  </si>
  <si>
    <t>国库银两</t>
  </si>
  <si>
    <t>${item_name_84}</t>
  </si>
  <si>
    <t>${item_info_84}</t>
  </si>
  <si>
    <t>ic10090</t>
  </si>
  <si>
    <t>4阶坐骑进阶丹</t>
  </si>
  <si>
    <t>${item_name_90}</t>
  </si>
  <si>
    <t>${item_info_90}</t>
  </si>
  <si>
    <t>ic10091</t>
  </si>
  <si>
    <t>5阶坐骑进阶丹</t>
  </si>
  <si>
    <t>${item_name_91}</t>
  </si>
  <si>
    <t>${item_info_91}</t>
  </si>
  <si>
    <t>ic10092</t>
  </si>
  <si>
    <t>6阶坐骑进阶丹</t>
  </si>
  <si>
    <t>${item_name_92}</t>
  </si>
  <si>
    <t>${item_info_92}</t>
  </si>
  <si>
    <t>ic10093</t>
  </si>
  <si>
    <t>7阶坐骑进阶丹</t>
  </si>
  <si>
    <t>${item_name_93}</t>
  </si>
  <si>
    <t>${item_info_93}</t>
  </si>
  <si>
    <t>ic10094</t>
  </si>
  <si>
    <t>8阶坐骑进阶丹</t>
  </si>
  <si>
    <t>${item_name_94}</t>
  </si>
  <si>
    <t>${item_info_94}</t>
  </si>
  <si>
    <t>ic10095</t>
  </si>
  <si>
    <t>9阶坐骑进阶丹</t>
  </si>
  <si>
    <t>${item_name_95}</t>
  </si>
  <si>
    <t>${item_info_95}</t>
  </si>
  <si>
    <t>ic10096</t>
  </si>
  <si>
    <t>${item_name_96}</t>
  </si>
  <si>
    <t>${item_info_96}</t>
  </si>
  <si>
    <t>ic10097</t>
  </si>
  <si>
    <t>神兵进阶丹</t>
  </si>
  <si>
    <t>${item_name_97}</t>
  </si>
  <si>
    <t>ic10098</t>
  </si>
  <si>
    <t>4阶神兵进阶丹</t>
  </si>
  <si>
    <t>${item_name_98}</t>
  </si>
  <si>
    <t>${item_info_98}</t>
  </si>
  <si>
    <t>ic10099</t>
  </si>
  <si>
    <t>5阶神兵进阶丹</t>
  </si>
  <si>
    <t>${item_name_99}</t>
  </si>
  <si>
    <t>${item_info_99}</t>
  </si>
  <si>
    <t>ic10100</t>
  </si>
  <si>
    <t>6阶神兵进阶丹</t>
  </si>
  <si>
    <t>${item_name_100}</t>
  </si>
  <si>
    <t>${item_info_100}</t>
  </si>
  <si>
    <t>ic10101</t>
  </si>
  <si>
    <t>7阶神兵进阶丹</t>
  </si>
  <si>
    <t>${item_name_101}</t>
  </si>
  <si>
    <t>${item_info_101}</t>
  </si>
  <si>
    <t>ic10102</t>
  </si>
  <si>
    <t>8阶神兵进阶丹</t>
  </si>
  <si>
    <t>${item_name_102}</t>
  </si>
  <si>
    <t>${item_info_102}</t>
  </si>
  <si>
    <t>ic10103</t>
  </si>
  <si>
    <t>9阶神兵进阶丹</t>
  </si>
  <si>
    <t>${item_name_103}</t>
  </si>
  <si>
    <t>${item_info_103}</t>
  </si>
  <si>
    <t>ic10104</t>
  </si>
  <si>
    <t>10阶神兵进阶丹</t>
  </si>
  <si>
    <t>${item_name_104}</t>
  </si>
  <si>
    <t>${item_info_104}</t>
  </si>
  <si>
    <t>英魂进阶丹</t>
  </si>
  <si>
    <t>${item_name_105}</t>
  </si>
  <si>
    <t>ic10106</t>
  </si>
  <si>
    <t>4阶英魂进阶丹</t>
  </si>
  <si>
    <t>${item_name_106}</t>
  </si>
  <si>
    <t>${item_info_106}</t>
  </si>
  <si>
    <t>ic10107</t>
  </si>
  <si>
    <t>5阶英魂进阶丹</t>
  </si>
  <si>
    <t>${item_name_107}</t>
  </si>
  <si>
    <t>${item_info_107}</t>
  </si>
  <si>
    <t>ic10108</t>
  </si>
  <si>
    <t>6阶英魂进阶丹</t>
  </si>
  <si>
    <t>${item_name_108}</t>
  </si>
  <si>
    <t>${item_info_108}</t>
  </si>
  <si>
    <t>ic10109</t>
  </si>
  <si>
    <t>7阶英魂进阶丹</t>
  </si>
  <si>
    <t>${item_name_109}</t>
  </si>
  <si>
    <t>${item_info_109}</t>
  </si>
  <si>
    <t>ic10110</t>
  </si>
  <si>
    <t>8阶英魂进阶丹</t>
  </si>
  <si>
    <t>${item_name_110}</t>
  </si>
  <si>
    <t>${item_info_110}</t>
  </si>
  <si>
    <t>ic10111</t>
  </si>
  <si>
    <t>9阶英魂进阶丹</t>
  </si>
  <si>
    <t>${item_name_111}</t>
  </si>
  <si>
    <t>${item_info_111}</t>
  </si>
  <si>
    <t>ic10112</t>
  </si>
  <si>
    <t>10阶英魂进阶丹</t>
  </si>
  <si>
    <t>${item_name_112}</t>
  </si>
  <si>
    <t>${item_info_112}</t>
  </si>
  <si>
    <t>ic10113</t>
  </si>
  <si>
    <t>${item_name_113}</t>
  </si>
  <si>
    <t>${item_info_113}</t>
  </si>
  <si>
    <t>中级升星石</t>
  </si>
  <si>
    <t>ic10115</t>
  </si>
  <si>
    <t>高级升星石</t>
  </si>
  <si>
    <t>${item_info_115}</t>
  </si>
  <si>
    <t>ic10116</t>
  </si>
  <si>
    <t>五行石</t>
  </si>
  <si>
    <t>${item_name_116}</t>
  </si>
  <si>
    <t>${item_info_116}</t>
  </si>
  <si>
    <t>ic10117</t>
  </si>
  <si>
    <t>特级升星石</t>
  </si>
  <si>
    <t>${item_name_117}</t>
  </si>
  <si>
    <t>ic10118</t>
  </si>
  <si>
    <t>气血回复包4</t>
  </si>
  <si>
    <t>${item_name_118}</t>
  </si>
  <si>
    <t>${item_info_118}</t>
  </si>
  <si>
    <t>ic10118:reward</t>
  </si>
  <si>
    <t>ic10119</t>
  </si>
  <si>
    <t>内力回复包4</t>
  </si>
  <si>
    <t>${item_name_119}</t>
  </si>
  <si>
    <t>${item_info_119}</t>
  </si>
  <si>
    <t>ic10119:reward</t>
  </si>
  <si>
    <t>军衔测试</t>
  </si>
  <si>
    <t>honortest:reward</t>
  </si>
  <si>
    <t>小礼金</t>
  </si>
  <si>
    <t>${item_name_120}</t>
  </si>
  <si>
    <t>ic10120:reward</t>
  </si>
  <si>
    <t>中礼金</t>
  </si>
  <si>
    <t>${item_name_121}</t>
  </si>
  <si>
    <t>${item_info_121}</t>
  </si>
  <si>
    <t>ic10121:reward</t>
  </si>
  <si>
    <t>大礼金</t>
  </si>
  <si>
    <t>${item_name_122}</t>
  </si>
  <si>
    <t>${item_info_122}</t>
  </si>
  <si>
    <t>ic10122:reward</t>
  </si>
  <si>
    <t>ic10123</t>
  </si>
  <si>
    <t>超级礼金</t>
  </si>
  <si>
    <t>${item_name_123}</t>
  </si>
  <si>
    <t>${item_info_123}</t>
  </si>
  <si>
    <t>ic10123:reward</t>
  </si>
  <si>
    <t>ic60004</t>
  </si>
  <si>
    <t>ic10124</t>
  </si>
  <si>
    <t>小阅历丹</t>
  </si>
  <si>
    <t>${item_name_124}</t>
  </si>
  <si>
    <t>${item_info_124}</t>
  </si>
  <si>
    <t>ic10124:reward</t>
  </si>
  <si>
    <t>ic10125</t>
  </si>
  <si>
    <t>中阅历丹</t>
  </si>
  <si>
    <t>${item_name_125}</t>
  </si>
  <si>
    <t>${item_info_125}</t>
  </si>
  <si>
    <t>ic10125:reward</t>
  </si>
  <si>
    <t>ic10126</t>
  </si>
  <si>
    <t>大阅历丹</t>
  </si>
  <si>
    <t>${item_name_126}</t>
  </si>
  <si>
    <t>${item_info_126}</t>
  </si>
  <si>
    <t>ic10126:reward</t>
  </si>
  <si>
    <t>ic10127</t>
  </si>
  <si>
    <t>超级阅历丹</t>
  </si>
  <si>
    <t>${item_name_127}</t>
  </si>
  <si>
    <t>${item_info_127}</t>
  </si>
  <si>
    <t>ic10127:reward</t>
  </si>
  <si>
    <t>ic10128</t>
  </si>
  <si>
    <t>回城卷</t>
  </si>
  <si>
    <t>${item_name_128}</t>
  </si>
  <si>
    <t>${item_info_128}</t>
  </si>
  <si>
    <t>BACK_HOME</t>
  </si>
  <si>
    <t>ic10129</t>
  </si>
  <si>
    <t>鹅毛军令</t>
  </si>
  <si>
    <t>${item_name_129}</t>
  </si>
  <si>
    <t>${item_info_129}</t>
  </si>
  <si>
    <t>PRACTICE_ITEM</t>
  </si>
  <si>
    <t>reward:skill20048</t>
  </si>
  <si>
    <t>ic10130</t>
  </si>
  <si>
    <t>木刻军令</t>
  </si>
  <si>
    <t>${item_name_130}</t>
  </si>
  <si>
    <t>${item_info_130}</t>
  </si>
  <si>
    <t>reward:skill20049</t>
  </si>
  <si>
    <t>ic10131</t>
  </si>
  <si>
    <t>青铜军令</t>
  </si>
  <si>
    <t>${item_name_131}</t>
  </si>
  <si>
    <t>${item_info_131}</t>
  </si>
  <si>
    <t>reward:skill20050</t>
  </si>
  <si>
    <t>ic10132</t>
  </si>
  <si>
    <t>秘银军令</t>
  </si>
  <si>
    <t>${item_name_132}</t>
  </si>
  <si>
    <t>${item_info_132}</t>
  </si>
  <si>
    <t>reward:skill20051</t>
  </si>
  <si>
    <t>ic10133</t>
  </si>
  <si>
    <t>赤金军令</t>
  </si>
  <si>
    <t>${item_name_133}</t>
  </si>
  <si>
    <t>${item_info_133}</t>
  </si>
  <si>
    <t>reward:skill20052</t>
  </si>
  <si>
    <t>ic10134</t>
  </si>
  <si>
    <t>铜钱卡</t>
  </si>
  <si>
    <t>${item_name_134}</t>
  </si>
  <si>
    <t>${item_info_134}</t>
  </si>
  <si>
    <t>ic10134:reward</t>
  </si>
  <si>
    <t>ic10135</t>
  </si>
  <si>
    <t>中铜钱卡</t>
  </si>
  <si>
    <t>${item_name_135}</t>
  </si>
  <si>
    <t>${item_info_135}</t>
  </si>
  <si>
    <t>ic10135:reward</t>
  </si>
  <si>
    <t>ic10136</t>
  </si>
  <si>
    <t>大铜钱卡</t>
  </si>
  <si>
    <t>${item_name_136}</t>
  </si>
  <si>
    <t>${item_info_136}</t>
  </si>
  <si>
    <t>ic10136:reward</t>
  </si>
  <si>
    <t>ic10137</t>
  </si>
  <si>
    <t>超级铜钱卡</t>
  </si>
  <si>
    <t>${item_name_137}</t>
  </si>
  <si>
    <t>${item_info_137}</t>
  </si>
  <si>
    <t>ic10137:reward</t>
  </si>
  <si>
    <t>ic10138</t>
  </si>
  <si>
    <t>25层首通礼包</t>
  </si>
  <si>
    <t>${item_name_138}</t>
  </si>
  <si>
    <t>${item_info_138}</t>
  </si>
  <si>
    <t>reward:Ladder_copy1</t>
  </si>
  <si>
    <t>ic10139</t>
  </si>
  <si>
    <t>50层首通礼包</t>
  </si>
  <si>
    <t>${item_name_139}</t>
  </si>
  <si>
    <t>${item_info_139}</t>
  </si>
  <si>
    <t>reward:Ladder_copy2</t>
  </si>
  <si>
    <t>ic10140</t>
  </si>
  <si>
    <t>75层首通礼包</t>
  </si>
  <si>
    <t>${item_name_140}</t>
  </si>
  <si>
    <t>${item_info_140}</t>
  </si>
  <si>
    <t>reward:Ladder_copy3</t>
  </si>
  <si>
    <t>ic10141</t>
  </si>
  <si>
    <t>100层首通礼包</t>
  </si>
  <si>
    <t>${item_name_141}</t>
  </si>
  <si>
    <t>${item_info_141}</t>
  </si>
  <si>
    <t>reward:Ladder_copy4</t>
  </si>
  <si>
    <t>ic10142</t>
  </si>
  <si>
    <t>125层首通礼包</t>
  </si>
  <si>
    <t>${item_name_142}</t>
  </si>
  <si>
    <t>${item_info_142}</t>
  </si>
  <si>
    <t>reward:Ladder_copy5</t>
  </si>
  <si>
    <t>ic10143</t>
  </si>
  <si>
    <t>150层首通礼包</t>
  </si>
  <si>
    <t>${item_name_143}</t>
  </si>
  <si>
    <t>${item_info_143}</t>
  </si>
  <si>
    <t>reward:Ladder_copy6</t>
  </si>
  <si>
    <t>ic10144</t>
  </si>
  <si>
    <t>175层首通礼包</t>
  </si>
  <si>
    <t>${item_name_144}</t>
  </si>
  <si>
    <t>${item_info_144}</t>
  </si>
  <si>
    <t>reward:Ladder_copy7</t>
  </si>
  <si>
    <t>ic10145</t>
  </si>
  <si>
    <t>200层首通礼包</t>
  </si>
  <si>
    <t>${item_name_145}</t>
  </si>
  <si>
    <t>${item_info_145}</t>
  </si>
  <si>
    <t>reward:Ladder_copy8</t>
  </si>
  <si>
    <t>ic10146</t>
  </si>
  <si>
    <t>225层首通礼包</t>
  </si>
  <si>
    <t>${item_name_146}</t>
  </si>
  <si>
    <t>${item_info_146}</t>
  </si>
  <si>
    <t>reward:Ladder_copy9</t>
  </si>
  <si>
    <t>END</t>
  </si>
  <si>
    <t>ic10147</t>
  </si>
  <si>
    <t>250层首通礼包</t>
  </si>
  <si>
    <t>${item_name_147}</t>
  </si>
  <si>
    <t>${item_info_147}</t>
  </si>
  <si>
    <t>reward:Ladder_copy10</t>
  </si>
  <si>
    <r>
      <rPr>
        <sz val="10"/>
        <color indexed="8"/>
        <rFont val="宋体"/>
        <family val="3"/>
        <charset val="134"/>
      </rPr>
      <t>结尾为</t>
    </r>
    <r>
      <rPr>
        <sz val="10"/>
        <color indexed="10"/>
        <rFont val="宋体"/>
        <family val="3"/>
        <charset val="134"/>
      </rPr>
      <t>p</t>
    </r>
    <r>
      <rPr>
        <sz val="10"/>
        <color indexed="8"/>
        <rFont val="宋体"/>
        <family val="3"/>
        <charset val="134"/>
      </rPr>
      <t>的代表物防装
结尾为</t>
    </r>
    <r>
      <rPr>
        <sz val="10"/>
        <color indexed="10"/>
        <rFont val="宋体"/>
        <family val="3"/>
        <charset val="134"/>
      </rPr>
      <t>m</t>
    </r>
    <r>
      <rPr>
        <sz val="10"/>
        <color indexed="8"/>
        <rFont val="宋体"/>
        <family val="3"/>
        <charset val="134"/>
      </rPr>
      <t>的代表法防装</t>
    </r>
  </si>
  <si>
    <t>/** 不可使用的小道具 **/
 SMALLITEM,
 /** 宝石 **/
 GEM,
 /** 装备 **/
 EQUIPMENT,
 /** 普通的可使用的道具 **/
 USEABLEITEM,</t>
  </si>
  <si>
    <t xml:space="preserve">（用于前端显示分类）
EQUIPMENT：装备
ITEM : 道具
POTION ：药水
OTHER：其他
</t>
  </si>
  <si>
    <t>1,物防
2,法防</t>
  </si>
  <si>
    <t>装备类型</t>
  </si>
  <si>
    <t>装备提供的基础属性</t>
  </si>
  <si>
    <t>装备特殊类型</t>
  </si>
  <si>
    <t>换装模型ID</t>
  </si>
  <si>
    <t>是否能回购</t>
  </si>
  <si>
    <t>是否装备绑定</t>
  </si>
  <si>
    <t>equipmentType</t>
  </si>
  <si>
    <t>stats</t>
  </si>
  <si>
    <t>equipCodintions</t>
  </si>
  <si>
    <t>specialType</t>
  </si>
  <si>
    <t>item_model</t>
  </si>
  <si>
    <t>level</t>
  </si>
  <si>
    <t>roletype</t>
  </si>
  <si>
    <t>equipBind</t>
  </si>
  <si>
    <t>EQUIPMENT</t>
  </si>
  <si>
    <t>HAT</t>
  </si>
  <si>
    <t>["LEVEL1"]</t>
  </si>
  <si>
    <t>equ10425</t>
  </si>
  <si>
    <t>drop10500</t>
  </si>
  <si>
    <t>equjiabandao</t>
  </si>
  <si>
    <t>加班刀</t>
  </si>
  <si>
    <t>WEAPON</t>
  </si>
  <si>
    <t>[{"moduleKey":2,"type":"PHYSICAL_ATTACK","valueA":9999999},{"moduleKey":2,"type":"MAGICAL_ATTACK","valueA":9999999}]</t>
  </si>
  <si>
    <t>equ10417</t>
  </si>
  <si>
    <t>drop10499</t>
  </si>
  <si>
    <t>waract_09_1</t>
  </si>
  <si>
    <t>equjiabanjia</t>
  </si>
  <si>
    <t>加班甲</t>
  </si>
  <si>
    <t>CLOTHES</t>
  </si>
  <si>
    <t>equ10426</t>
  </si>
  <si>
    <t>waract_09</t>
  </si>
  <si>
    <t>战士长柄武器9</t>
  </si>
  <si>
    <t>${equ10417name}</t>
  </si>
  <si>
    <t>${equ10417info}</t>
  </si>
  <si>
    <t>[{"moduleKey":2,"type":"PHYSICAL_ATTACK","valueA":10}]</t>
  </si>
  <si>
    <t>["ROLETYPE1","LEVEL1"]</t>
  </si>
  <si>
    <t>equ10430</t>
  </si>
  <si>
    <t>战士套装9(新手)左戒</t>
  </si>
  <si>
    <t>${equ10430name}</t>
  </si>
  <si>
    <t>${equ10430info}</t>
  </si>
  <si>
    <t>LEFTRING</t>
  </si>
  <si>
    <t>[{"moduleKey":2,"type":"PHYSICAL_ATTACK","valueA":6}]</t>
  </si>
  <si>
    <t>drop10505</t>
  </si>
  <si>
    <t>equ10431</t>
  </si>
  <si>
    <t>战士套装9(新手)右戒</t>
  </si>
  <si>
    <t>${equ10431name}</t>
  </si>
  <si>
    <t>${equ10431info}</t>
  </si>
  <si>
    <t>RIGHTRING</t>
  </si>
  <si>
    <t>equ10432</t>
  </si>
  <si>
    <t>战士套装9(新手)项链</t>
  </si>
  <si>
    <t>${equ10432name}</t>
  </si>
  <si>
    <t>${equ10432info}</t>
  </si>
  <si>
    <t>NECKLACE</t>
  </si>
  <si>
    <t>[{"moduleKey":2,"type":"PHYSICAL_ATTACK","valueA":5}]</t>
  </si>
  <si>
    <t>equ10428</t>
  </si>
  <si>
    <t>战士套装9(新手)腰带</t>
  </si>
  <si>
    <t>${equ10428name}</t>
  </si>
  <si>
    <t>${equ10428info}</t>
  </si>
  <si>
    <t>BELT</t>
  </si>
  <si>
    <t>[{"moduleKey":2,"type":"PHYSICAL_DEFENSE","valueA":4},{"moduleKey":2,"type":"MAGICAL_DEFENSE","valueA":1}]</t>
  </si>
  <si>
    <t>equ10427</t>
  </si>
  <si>
    <t>战士套装9(新手)裤子</t>
  </si>
  <si>
    <t>${equ10427name}</t>
  </si>
  <si>
    <t>${equ10427info}</t>
  </si>
  <si>
    <t>PANTS</t>
  </si>
  <si>
    <t>drop10502</t>
  </si>
  <si>
    <t>equ10429</t>
  </si>
  <si>
    <t>战士套装9(新手)鞋子</t>
  </si>
  <si>
    <t>${equ10429name}</t>
  </si>
  <si>
    <t>${equ10429info}</t>
  </si>
  <si>
    <t>SHOES</t>
  </si>
  <si>
    <t>drop10504</t>
  </si>
  <si>
    <t>战士套装9(新手)衣服</t>
  </si>
  <si>
    <t>${equ10426name}</t>
  </si>
  <si>
    <t>${equ10426info}</t>
  </si>
  <si>
    <t>[{"moduleKey":2,"type":"PHYSICAL_DEFENSE","valueA":7},{"moduleKey":2,"type":"MAGICAL_DEFENSE","valueA":2}]</t>
  </si>
  <si>
    <t>drop10501</t>
  </si>
  <si>
    <t>[{"moduleKey":2,"type":"PHYSICAL_DEFENSE","valueA":5},{"moduleKey":2,"type":"MAGICAL_DEFENSE","valueA":1}]</t>
  </si>
  <si>
    <t>战士套装9(新手)头盔</t>
  </si>
  <si>
    <t>${equ10425name}</t>
  </si>
  <si>
    <t>${equ10425info}</t>
  </si>
  <si>
    <t>equ10433</t>
  </si>
  <si>
    <t>战士套装9(新手)玉佩</t>
  </si>
  <si>
    <t>${equ10433name}</t>
  </si>
  <si>
    <t>${equ10433info}</t>
  </si>
  <si>
    <t>JADE</t>
  </si>
  <si>
    <t>equ10419</t>
  </si>
  <si>
    <t>弓手弓箭9</t>
  </si>
  <si>
    <t>${equ10108name}</t>
  </si>
  <si>
    <t>${equ10108info}</t>
  </si>
  <si>
    <t>[{"moduleKey":2,"type":"PHYSICAL_ATTACK","valueA":11}]</t>
  </si>
  <si>
    <t>["ROLETYPE2","LEVEL1"]</t>
  </si>
  <si>
    <t>drop10512</t>
  </si>
  <si>
    <t>arcact_09_1</t>
  </si>
  <si>
    <t>equ10454</t>
  </si>
  <si>
    <t>弓手套装9(新手)左戒</t>
  </si>
  <si>
    <t>${equ10454name}</t>
  </si>
  <si>
    <t>${equ10454info}</t>
  </si>
  <si>
    <t>equ10455</t>
  </si>
  <si>
    <t>弓手套装9(新手)右戒</t>
  </si>
  <si>
    <t>${equ10455name}</t>
  </si>
  <si>
    <t>${equ10455info}</t>
  </si>
  <si>
    <t>equ10456</t>
  </si>
  <si>
    <t>弓手套装9(新手)项链</t>
  </si>
  <si>
    <t>${equ10456name}</t>
  </si>
  <si>
    <t>${equ10456info}</t>
  </si>
  <si>
    <t>equ10452</t>
  </si>
  <si>
    <t>弓手套装9(新手)腰带</t>
  </si>
  <si>
    <t>${equ10452name}</t>
  </si>
  <si>
    <t>${equ10452info}</t>
  </si>
  <si>
    <t>[{"moduleKey":2,"type":"PHYSICAL_DEFENSE","valueA":3},{"moduleKey":2,"type":"MAGICAL_DEFENSE","valueA":1}]</t>
  </si>
  <si>
    <t>drop10516</t>
  </si>
  <si>
    <t>equ10451</t>
  </si>
  <si>
    <t>弓手套装9(新手)裤子</t>
  </si>
  <si>
    <t>${equ10451name}</t>
  </si>
  <si>
    <t>${equ10451info}</t>
  </si>
  <si>
    <t>equ10453</t>
  </si>
  <si>
    <t>弓手套装9(新手)鞋子</t>
  </si>
  <si>
    <t>${equ10453name}</t>
  </si>
  <si>
    <t>${equ10453info}</t>
  </si>
  <si>
    <t>drop10517</t>
  </si>
  <si>
    <t>equ10450</t>
  </si>
  <si>
    <t>弓手套装9(新手)衣服</t>
  </si>
  <si>
    <t>${equ10450name}</t>
  </si>
  <si>
    <t>${equ10450info}</t>
  </si>
  <si>
    <t>[{"moduleKey":2,"type":"PHYSICAL_DEFENSE","valueA":6},{"moduleKey":2,"type":"MAGICAL_DEFENSE","valueA":2}]</t>
  </si>
  <si>
    <t>drop10514</t>
  </si>
  <si>
    <t>arcact_09</t>
  </si>
  <si>
    <t>equ10449</t>
  </si>
  <si>
    <t>弓手套装9(新手)头盔</t>
  </si>
  <si>
    <t>${equ10449name}</t>
  </si>
  <si>
    <t>${equ10449info}</t>
  </si>
  <si>
    <t>[{"moduleKey":2,"type":"MAXHP","valueA":79}]</t>
  </si>
  <si>
    <t>drop10513</t>
  </si>
  <si>
    <t>equ10457</t>
  </si>
  <si>
    <t>弓手套装9(新手)玉佩</t>
  </si>
  <si>
    <t>${equ10457name}</t>
  </si>
  <si>
    <t>${equ10457info}</t>
  </si>
  <si>
    <t>equ10421</t>
  </si>
  <si>
    <t>谋士权杖9</t>
  </si>
  <si>
    <t>${equ10421name}</t>
  </si>
  <si>
    <t>${equ10421info}</t>
  </si>
  <si>
    <t>[{"moduleKey":2,"type":"MAGICAL_ATTACK","valueA":11}]</t>
  </si>
  <si>
    <t>["ROLETYPE3","LEVEL1"]</t>
  </si>
  <si>
    <t>magact_09_1</t>
  </si>
  <si>
    <t>equ10478</t>
  </si>
  <si>
    <t>谋士套装9(新手)左戒</t>
  </si>
  <si>
    <t>${equ10478name}</t>
  </si>
  <si>
    <t>${equ10478info}</t>
  </si>
  <si>
    <t>[{"moduleKey":2,"type":"MAGICAL_ATTACK","valueA":6}]</t>
  </si>
  <si>
    <t>equ10479</t>
  </si>
  <si>
    <t>谋士套装9(新手)右戒</t>
  </si>
  <si>
    <t>${equ10479name}</t>
  </si>
  <si>
    <t>${equ10479info}</t>
  </si>
  <si>
    <t>equ10480</t>
  </si>
  <si>
    <t>谋士套装9(新手)项链</t>
  </si>
  <si>
    <t>${equ10480name}</t>
  </si>
  <si>
    <t>${equ10480info}</t>
  </si>
  <si>
    <t>[{"moduleKey":2,"type":"MAGICAL_ATTACK","valueA":5}]</t>
  </si>
  <si>
    <t>equ10476</t>
  </si>
  <si>
    <t>谋士套装9(新手)腰带</t>
  </si>
  <si>
    <t>${equ10476name}</t>
  </si>
  <si>
    <t>${equ10476info}</t>
  </si>
  <si>
    <t>equ10475</t>
  </si>
  <si>
    <t>谋士套装9(新手)裤子</t>
  </si>
  <si>
    <t>${equ10475name}</t>
  </si>
  <si>
    <t>${equ10475info}</t>
  </si>
  <si>
    <t>equ10477</t>
  </si>
  <si>
    <t>谋士套装9(新手)鞋子</t>
  </si>
  <si>
    <t>${equ10477name}</t>
  </si>
  <si>
    <t>${equ10477info}</t>
  </si>
  <si>
    <t>equ10474</t>
  </si>
  <si>
    <t>谋士套装9(新手)衣服</t>
  </si>
  <si>
    <t>${equ10474name}</t>
  </si>
  <si>
    <t>${equ10474info}</t>
  </si>
  <si>
    <t>magact_09</t>
  </si>
  <si>
    <t>equ10473</t>
  </si>
  <si>
    <t>谋士套装9(新手)头盔</t>
  </si>
  <si>
    <t>${equ10473name}</t>
  </si>
  <si>
    <t>${equ10473info}</t>
  </si>
  <si>
    <t>[{"moduleKey":2,"type":"MAXHP","valueA":76}]</t>
  </si>
  <si>
    <t>equ10481</t>
  </si>
  <si>
    <t>谋士套装9(新手)玉佩</t>
  </si>
  <si>
    <t>${equ10481name}</t>
  </si>
  <si>
    <t>${equ10481info}</t>
  </si>
  <si>
    <t>equ10423</t>
  </si>
  <si>
    <t>方士羽扇9</t>
  </si>
  <si>
    <t>${equ10423name}</t>
  </si>
  <si>
    <t>${equ10423info}</t>
  </si>
  <si>
    <t>[{"moduleKey":2,"type":"MAGICAL_ATTACK","valueA":10}]</t>
  </si>
  <si>
    <t>["ROLETYPE4","LEVEL1"]</t>
  </si>
  <si>
    <t>necact_09_1</t>
  </si>
  <si>
    <t>equ10502</t>
  </si>
  <si>
    <t>方士套装9(新手)左戒</t>
  </si>
  <si>
    <t>${equ10502name}</t>
  </si>
  <si>
    <t>${equ10502info}</t>
  </si>
  <si>
    <t>equ10503</t>
  </si>
  <si>
    <t>方士套装9(新手)右戒</t>
  </si>
  <si>
    <t>${equ10503name}</t>
  </si>
  <si>
    <t>${equ10503info}</t>
  </si>
  <si>
    <t>equ10504</t>
  </si>
  <si>
    <t>方士套装9(新手)项链</t>
  </si>
  <si>
    <t>${equ10504name}</t>
  </si>
  <si>
    <t>${equ10504info}</t>
  </si>
  <si>
    <t>equ10500</t>
  </si>
  <si>
    <t>方士套装9(新手)腰带</t>
  </si>
  <si>
    <t>${equ10500name}</t>
  </si>
  <si>
    <t>${equ10500info}</t>
  </si>
  <si>
    <t>equ10499</t>
  </si>
  <si>
    <t>方士套装9(新手)裤子</t>
  </si>
  <si>
    <t>${equ10499name}</t>
  </si>
  <si>
    <t>${equ10499info}</t>
  </si>
  <si>
    <t>equ10501</t>
  </si>
  <si>
    <t>方士套装9(新手)鞋子</t>
  </si>
  <si>
    <t>${equ10501name}</t>
  </si>
  <si>
    <t>${equ10501info}</t>
  </si>
  <si>
    <t>equ10498</t>
  </si>
  <si>
    <t>方士套装9(新手)衣服</t>
  </si>
  <si>
    <t>${equ10498name}</t>
  </si>
  <si>
    <t>${equ10498info}</t>
  </si>
  <si>
    <t>necact_09</t>
  </si>
  <si>
    <t>equ10497</t>
  </si>
  <si>
    <t>方士套装9(新手)头盔</t>
  </si>
  <si>
    <t>${equ10497name}</t>
  </si>
  <si>
    <t>${equ10497info}</t>
  </si>
  <si>
    <t>equ10505</t>
  </si>
  <si>
    <t>方士套装9(新手)玉佩</t>
  </si>
  <si>
    <t>${equ10505name}</t>
  </si>
  <si>
    <t>${equ10505info}</t>
  </si>
  <si>
    <t>equ10418_1</t>
  </si>
  <si>
    <t>战士长柄武器10</t>
  </si>
  <si>
    <t>["ROLETYPE1","LEVEL2"]</t>
  </si>
  <si>
    <t>equ10418</t>
  </si>
  <si>
    <t>waract_10_1</t>
  </si>
  <si>
    <t>equ10418_2</t>
  </si>
  <si>
    <t>equ10418_3</t>
  </si>
  <si>
    <t>equ10418_4</t>
  </si>
  <si>
    <t>equ10418_5</t>
  </si>
  <si>
    <t>equ10418_6</t>
  </si>
  <si>
    <t>equ10418_7</t>
  </si>
  <si>
    <t>equ10418_8</t>
  </si>
  <si>
    <t>equ10437_1</t>
  </si>
  <si>
    <t>战士套装10头盔</t>
  </si>
  <si>
    <t>[{"moduleKey":2,"type":"MAXHP","valueA":59}]</t>
  </si>
  <si>
    <t>equ10437</t>
  </si>
  <si>
    <t>equ10437_2</t>
  </si>
  <si>
    <t>equ10437_3</t>
  </si>
  <si>
    <t>equ10437_4</t>
  </si>
  <si>
    <t>equ10437_5</t>
  </si>
  <si>
    <t>equ10437_6</t>
  </si>
  <si>
    <t>equ10437_7</t>
  </si>
  <si>
    <t>equ10437_8</t>
  </si>
  <si>
    <t>equ10438_1p</t>
  </si>
  <si>
    <t>战士套装10衣服（物防装）</t>
  </si>
  <si>
    <t>equ10438</t>
  </si>
  <si>
    <t>waract_10</t>
  </si>
  <si>
    <t>equ10438_2p</t>
  </si>
  <si>
    <t>equ10438_3p</t>
  </si>
  <si>
    <t>equ10438_4p</t>
  </si>
  <si>
    <t>equ10438_5p</t>
  </si>
  <si>
    <t>equ10438_6p</t>
  </si>
  <si>
    <t>equ10438_7p</t>
  </si>
  <si>
    <t>equ10438_8p</t>
  </si>
  <si>
    <t>equ10438_1m</t>
  </si>
  <si>
    <t>战士套装10衣服（法防装）</t>
  </si>
  <si>
    <t>[{"moduleKey":2,"type":"MAGICAL_DEFENSE","valueA":6},{"moduleKey":2,"type":"PHYSICAL_DEFENSE","valueA":2}]</t>
  </si>
  <si>
    <t>equ10438_2m</t>
  </si>
  <si>
    <t>equ10438_3m</t>
  </si>
  <si>
    <t>equ10438_4m</t>
  </si>
  <si>
    <t>equ10438_5m</t>
  </si>
  <si>
    <t>equ10438_6m</t>
  </si>
  <si>
    <t>equ10438_7m</t>
  </si>
  <si>
    <t>equ10438_8m</t>
  </si>
  <si>
    <t>equ10439_1p</t>
  </si>
  <si>
    <t>战士套装10裤子（物防装）</t>
  </si>
  <si>
    <t>equ10439</t>
  </si>
  <si>
    <t>equ10439_2p</t>
  </si>
  <si>
    <t>equ10439_3p</t>
  </si>
  <si>
    <t>equ10439_4p</t>
  </si>
  <si>
    <t>equ10439_5p</t>
  </si>
  <si>
    <t>equ10439_6p</t>
  </si>
  <si>
    <t>equ10439_7p</t>
  </si>
  <si>
    <t>equ10439_8p</t>
  </si>
  <si>
    <t>equ10439_1m</t>
  </si>
  <si>
    <t>战士套装10裤子（法防装）</t>
  </si>
  <si>
    <t>[{"moduleKey":2,"type":"MAGICAL_DEFENSE","valueA":3},{"moduleKey":2,"type":"PHYSICAL_DEFENSE","valueA":1}]</t>
  </si>
  <si>
    <t>equ10439_2m</t>
  </si>
  <si>
    <t>equ10439_3m</t>
  </si>
  <si>
    <t>equ10439_4m</t>
  </si>
  <si>
    <t>equ10439_5m</t>
  </si>
  <si>
    <t>equ10439_6m</t>
  </si>
  <si>
    <t>equ10439_7m</t>
  </si>
  <si>
    <t>equ10439_8m</t>
  </si>
  <si>
    <t>equ10440_1p</t>
  </si>
  <si>
    <t>战士套装10腰带（物防装）</t>
  </si>
  <si>
    <t>equ10440</t>
  </si>
  <si>
    <t>equ10440_2p</t>
  </si>
  <si>
    <t>equ10440_3p</t>
  </si>
  <si>
    <t>equ10440_4p</t>
  </si>
  <si>
    <t>equ10440_5p</t>
  </si>
  <si>
    <t>equ10440_6p</t>
  </si>
  <si>
    <t>equ10440_7p</t>
  </si>
  <si>
    <t>equ10440_8p</t>
  </si>
  <si>
    <t>equ10440_1m</t>
  </si>
  <si>
    <t>战士套装10腰带（法防装）</t>
  </si>
  <si>
    <t>[{"moduleKey":2,"type":"MAGICAL_DEFENSE","valueA":4},{"moduleKey":2,"type":"PHYSICAL_DEFENSE","valueA":1}]</t>
  </si>
  <si>
    <t>equ10440_2m</t>
  </si>
  <si>
    <t>equ10440_3m</t>
  </si>
  <si>
    <t>equ10440_4m</t>
  </si>
  <si>
    <t>equ10440_5m</t>
  </si>
  <si>
    <t>equ10440_6m</t>
  </si>
  <si>
    <t>equ10440_7m</t>
  </si>
  <si>
    <t>equ10440_8m</t>
  </si>
  <si>
    <t>equ10441_1p</t>
  </si>
  <si>
    <t>战士套装10鞋子（物防装）</t>
  </si>
  <si>
    <t>equ10441</t>
  </si>
  <si>
    <t>equ10441_2p</t>
  </si>
  <si>
    <t>equ10441_3p</t>
  </si>
  <si>
    <t>equ10441_4p</t>
  </si>
  <si>
    <t>equ10441_5p</t>
  </si>
  <si>
    <t>equ10441_6p</t>
  </si>
  <si>
    <t>equ10441_7p</t>
  </si>
  <si>
    <t>equ10441_8p</t>
  </si>
  <si>
    <t>equ10441_1m</t>
  </si>
  <si>
    <t>战士套装10鞋子（法防装）</t>
  </si>
  <si>
    <t>equ10441_2m</t>
  </si>
  <si>
    <t>equ10441_3m</t>
  </si>
  <si>
    <t>equ10441_4m</t>
  </si>
  <si>
    <t>equ10441_5m</t>
  </si>
  <si>
    <t>equ10441_6m</t>
  </si>
  <si>
    <t>equ10441_7m</t>
  </si>
  <si>
    <t>equ10441_8m</t>
  </si>
  <si>
    <t>equ10442_1</t>
  </si>
  <si>
    <t>战士套装10左戒</t>
  </si>
  <si>
    <t>equ10442</t>
  </si>
  <si>
    <t>equ10442_2</t>
  </si>
  <si>
    <t>equ10442_3</t>
  </si>
  <si>
    <t>equ10442_4</t>
  </si>
  <si>
    <t>equ10442_5</t>
  </si>
  <si>
    <t>equ10442_6</t>
  </si>
  <si>
    <t>equ10442_7</t>
  </si>
  <si>
    <t>equ10442_8</t>
  </si>
  <si>
    <t>equ10443_1</t>
  </si>
  <si>
    <t>战士套装10右戒</t>
  </si>
  <si>
    <t>equ10443_2</t>
  </si>
  <si>
    <t>equ10443_3</t>
  </si>
  <si>
    <t>equ10443_4</t>
  </si>
  <si>
    <t>equ10443_5</t>
  </si>
  <si>
    <t>equ10443_6</t>
  </si>
  <si>
    <t>equ10443_7</t>
  </si>
  <si>
    <t>equ10443_8</t>
  </si>
  <si>
    <t>equ10444_1</t>
  </si>
  <si>
    <t>战士套装10项链</t>
  </si>
  <si>
    <t>equ10444</t>
  </si>
  <si>
    <t>equ10444_2</t>
  </si>
  <si>
    <t>equ10444_3</t>
  </si>
  <si>
    <t>equ10444_4</t>
  </si>
  <si>
    <t>equ10444_5</t>
  </si>
  <si>
    <t>equ10444_6</t>
  </si>
  <si>
    <t>equ10444_7</t>
  </si>
  <si>
    <t>equ10444_8</t>
  </si>
  <si>
    <t>equ10445_1</t>
  </si>
  <si>
    <t>战士套装10玉佩</t>
  </si>
  <si>
    <t>[{"moduleKey":2,"type":"MAXHP","valueA":37}]</t>
  </si>
  <si>
    <t>equ10445</t>
  </si>
  <si>
    <t>equ10445_2</t>
  </si>
  <si>
    <t>equ10445_3</t>
  </si>
  <si>
    <t>equ10445_4</t>
  </si>
  <si>
    <t>equ10445_5</t>
  </si>
  <si>
    <t>equ10445_6</t>
  </si>
  <si>
    <t>equ10445_7</t>
  </si>
  <si>
    <t>equ10445_8</t>
  </si>
  <si>
    <t>[{"moduleKey":2,"type":"PHYSICAL_DEFENSE","valueA":5},{"moduleKey":2,"type":"MAGICAL_DEFENSE","valueA":2}]</t>
  </si>
  <si>
    <t>[{"moduleKey":2,"type":"MAGICAL_DEFENSE","valueA":5},{"moduleKey":2,"type":"PHYSICAL_DEFENSE","valueA":2}]</t>
  </si>
  <si>
    <t>[{"moduleKey":2,"type":"PHYSICAL_ATTACK","valueA":7}]</t>
  </si>
  <si>
    <t>equ10420_1</t>
  </si>
  <si>
    <t>弓手弓箭10</t>
  </si>
  <si>
    <t>["ROLETYPE2","LEVEL2"]</t>
  </si>
  <si>
    <t>equ10420</t>
  </si>
  <si>
    <t>arcact_10_1</t>
  </si>
  <si>
    <t>equ10420_2</t>
  </si>
  <si>
    <t>equ10420_3</t>
  </si>
  <si>
    <t>equ10420_4</t>
  </si>
  <si>
    <t>equ10420_5</t>
  </si>
  <si>
    <t>equ10420_6</t>
  </si>
  <si>
    <t>equ10420_7</t>
  </si>
  <si>
    <t>equ10420_8</t>
  </si>
  <si>
    <t>equ10461_1</t>
  </si>
  <si>
    <t>弓手套装10头盔</t>
  </si>
  <si>
    <t>[{"moduleKey":2,"type":"MAXHP","valueA":53}]</t>
  </si>
  <si>
    <t>equ10461</t>
  </si>
  <si>
    <t>equ10461_2</t>
  </si>
  <si>
    <t>equ10461_3</t>
  </si>
  <si>
    <t>equ10461_4</t>
  </si>
  <si>
    <t>equ10461_5</t>
  </si>
  <si>
    <t>equ10461_6</t>
  </si>
  <si>
    <t>equ10461_7</t>
  </si>
  <si>
    <t>equ10461_8</t>
  </si>
  <si>
    <t>equ10462_1p</t>
  </si>
  <si>
    <t>弓手套装10衣服（物防装）</t>
  </si>
  <si>
    <t>equ10462</t>
  </si>
  <si>
    <t>arcact_10</t>
  </si>
  <si>
    <t>equ10462_2p</t>
  </si>
  <si>
    <t>equ10462_3p</t>
  </si>
  <si>
    <t>equ10462_4p</t>
  </si>
  <si>
    <t>equ10462_5p</t>
  </si>
  <si>
    <t>equ10462_6p</t>
  </si>
  <si>
    <t>equ10462_7p</t>
  </si>
  <si>
    <t>equ10462_8p</t>
  </si>
  <si>
    <t>equ10462_1m</t>
  </si>
  <si>
    <t>弓手套装10衣服（法防装）</t>
  </si>
  <si>
    <t>[{"moduleKey":2,"type":"MAGICAL_DEFENSE","valueA":7},{"moduleKey":2,"type":"PHYSICAL_DEFENSE","valueA":2}]</t>
  </si>
  <si>
    <t>equ10462_2m</t>
  </si>
  <si>
    <t>equ10462_3m</t>
  </si>
  <si>
    <t>equ10462_4m</t>
  </si>
  <si>
    <t>equ10462_5m</t>
  </si>
  <si>
    <t>equ10462_6m</t>
  </si>
  <si>
    <t>equ10462_7m</t>
  </si>
  <si>
    <t>equ10462_8m</t>
  </si>
  <si>
    <t>equ10463_1p</t>
  </si>
  <si>
    <t>弓手套装10裤子（物防装）</t>
  </si>
  <si>
    <t>equ10463</t>
  </si>
  <si>
    <t>equ10463_2p</t>
  </si>
  <si>
    <t>equ10463_3p</t>
  </si>
  <si>
    <t>equ10463_4p</t>
  </si>
  <si>
    <t>equ10463_5p</t>
  </si>
  <si>
    <t>equ10463_6p</t>
  </si>
  <si>
    <t>equ10463_7p</t>
  </si>
  <si>
    <t>equ10463_8p</t>
  </si>
  <si>
    <t>equ10463_1m</t>
  </si>
  <si>
    <t>弓手套装10裤子（法防装）</t>
  </si>
  <si>
    <t>equ10463_2m</t>
  </si>
  <si>
    <t>equ10463_3m</t>
  </si>
  <si>
    <t>equ10463_4m</t>
  </si>
  <si>
    <t>equ10463_5m</t>
  </si>
  <si>
    <t>equ10463_6m</t>
  </si>
  <si>
    <t>equ10463_7m</t>
  </si>
  <si>
    <t>equ10463_8m</t>
  </si>
  <si>
    <t>equ10464_1p</t>
  </si>
  <si>
    <t>弓手套装10腰带（物防装）</t>
  </si>
  <si>
    <t>equ10464</t>
  </si>
  <si>
    <t>equ10464_2p</t>
  </si>
  <si>
    <t>equ10464_3p</t>
  </si>
  <si>
    <t>equ10464_4p</t>
  </si>
  <si>
    <t>equ10464_5p</t>
  </si>
  <si>
    <t>equ10464_6p</t>
  </si>
  <si>
    <t>equ10464_7p</t>
  </si>
  <si>
    <t>equ10464_8p</t>
  </si>
  <si>
    <t>equ10464_1m</t>
  </si>
  <si>
    <t>弓手套装10腰带（法防装）</t>
  </si>
  <si>
    <t>equ10464_2m</t>
  </si>
  <si>
    <t>equ10464_3m</t>
  </si>
  <si>
    <t>equ10464_4m</t>
  </si>
  <si>
    <t>equ10464_5m</t>
  </si>
  <si>
    <t>equ10464_6m</t>
  </si>
  <si>
    <t>equ10464_7m</t>
  </si>
  <si>
    <t>equ10464_8m</t>
  </si>
  <si>
    <t>equ10465_1p</t>
  </si>
  <si>
    <t>弓手套装10鞋子（物防装）</t>
  </si>
  <si>
    <t>equ10465</t>
  </si>
  <si>
    <t>equ10465_2p</t>
  </si>
  <si>
    <t>equ10465_3p</t>
  </si>
  <si>
    <t>equ10465_4p</t>
  </si>
  <si>
    <t>equ10465_5p</t>
  </si>
  <si>
    <t>equ10465_6p</t>
  </si>
  <si>
    <t>equ10465_7p</t>
  </si>
  <si>
    <t>equ10465_8p</t>
  </si>
  <si>
    <t>equ10465_1m</t>
  </si>
  <si>
    <t>弓手套装10鞋子（法防装）</t>
  </si>
  <si>
    <t>equ10465_2m</t>
  </si>
  <si>
    <t>equ10465_3m</t>
  </si>
  <si>
    <t>equ10465_4m</t>
  </si>
  <si>
    <t>equ10465_5m</t>
  </si>
  <si>
    <t>equ10465_6m</t>
  </si>
  <si>
    <t>equ10465_7m</t>
  </si>
  <si>
    <t>equ10465_8m</t>
  </si>
  <si>
    <t>equ10466_1</t>
  </si>
  <si>
    <t>弓手套装10左戒</t>
  </si>
  <si>
    <t>equ10466</t>
  </si>
  <si>
    <t>equ10466_2</t>
  </si>
  <si>
    <t>equ10466_3</t>
  </si>
  <si>
    <t>equ10466_4</t>
  </si>
  <si>
    <t>equ10466_5</t>
  </si>
  <si>
    <t>equ10466_6</t>
  </si>
  <si>
    <t>equ10466_7</t>
  </si>
  <si>
    <t>equ10466_8</t>
  </si>
  <si>
    <t>equ10467_1</t>
  </si>
  <si>
    <t>弓手套装10右戒</t>
  </si>
  <si>
    <t>equ10467_2</t>
  </si>
  <si>
    <t>equ10467_3</t>
  </si>
  <si>
    <t>equ10467_4</t>
  </si>
  <si>
    <t>equ10467_5</t>
  </si>
  <si>
    <t>equ10467_6</t>
  </si>
  <si>
    <t>equ10467_7</t>
  </si>
  <si>
    <t>equ10467_8</t>
  </si>
  <si>
    <t>equ10468_1</t>
  </si>
  <si>
    <t>弓手套装10项链</t>
  </si>
  <si>
    <t>equ10468</t>
  </si>
  <si>
    <t>equ10468_2</t>
  </si>
  <si>
    <t>equ10468_3</t>
  </si>
  <si>
    <t>equ10468_4</t>
  </si>
  <si>
    <t>equ10468_5</t>
  </si>
  <si>
    <t>equ10468_6</t>
  </si>
  <si>
    <t>equ10468_7</t>
  </si>
  <si>
    <t>equ10468_8</t>
  </si>
  <si>
    <t>equ10469_1</t>
  </si>
  <si>
    <t>弓手套装10玉佩</t>
  </si>
  <si>
    <t>[{"moduleKey":2,"type":"MAXHP","valueA":33}]</t>
  </si>
  <si>
    <t>equ10469</t>
  </si>
  <si>
    <t>equ10469_2</t>
  </si>
  <si>
    <t>equ10469_3</t>
  </si>
  <si>
    <t>equ10469_4</t>
  </si>
  <si>
    <t>equ10469_5</t>
  </si>
  <si>
    <t>equ10469_6</t>
  </si>
  <si>
    <t>equ10469_7</t>
  </si>
  <si>
    <t>equ10469_8</t>
  </si>
  <si>
    <t>equ10422_1</t>
  </si>
  <si>
    <t>谋士权杖10</t>
  </si>
  <si>
    <t>["ROLETYPE3","LEVEL2"]</t>
  </si>
  <si>
    <t>equ10422</t>
  </si>
  <si>
    <t>magact_10_1</t>
  </si>
  <si>
    <t>equ10422_2</t>
  </si>
  <si>
    <t>[{"moduleKey":2,"type":"MAGICAL_ATTACK","valueA":16}]</t>
  </si>
  <si>
    <t>equ10422_3</t>
  </si>
  <si>
    <t>[{"moduleKey":2,"type":"MAGICAL_ATTACK","valueA":32}]</t>
  </si>
  <si>
    <t>equ10422_4</t>
  </si>
  <si>
    <t>[{"moduleKey":2,"type":"MAGICAL_ATTACK","valueA":34}]</t>
  </si>
  <si>
    <t>equ10422_5</t>
  </si>
  <si>
    <t>[{"moduleKey":2,"type":"MAGICAL_ATTACK","valueA":37}]</t>
  </si>
  <si>
    <t>equ10422_6</t>
  </si>
  <si>
    <t>[{"moduleKey":2,"type":"MAGICAL_ATTACK","valueA":48}]</t>
  </si>
  <si>
    <t>equ10422_7</t>
  </si>
  <si>
    <t>[{"moduleKey":2,"type":"MAGICAL_ATTACK","valueA":50}]</t>
  </si>
  <si>
    <t>equ10422_8</t>
  </si>
  <si>
    <t>[{"moduleKey":2,"type":"MAGICAL_ATTACK","valueA":53}]</t>
  </si>
  <si>
    <t>equ10485_1</t>
  </si>
  <si>
    <t>谋士套装10头盔</t>
  </si>
  <si>
    <t>[{"moduleKey":2,"type":"MAXHP","valueA":51}]</t>
  </si>
  <si>
    <t>equ10485</t>
  </si>
  <si>
    <t>equ10485_2</t>
  </si>
  <si>
    <t>equ10485_3</t>
  </si>
  <si>
    <t>equ10485_4</t>
  </si>
  <si>
    <t>equ10485_5</t>
  </si>
  <si>
    <t>equ10485_6</t>
  </si>
  <si>
    <t>equ10485_7</t>
  </si>
  <si>
    <t>equ10485_8</t>
  </si>
  <si>
    <t>equ10486_1p</t>
  </si>
  <si>
    <t>谋士套装10衣服（物防装）</t>
  </si>
  <si>
    <t>equ10486</t>
  </si>
  <si>
    <t>magact_10</t>
  </si>
  <si>
    <t>equ10486_2p</t>
  </si>
  <si>
    <t>equ10486_3p</t>
  </si>
  <si>
    <t>equ10486_4p</t>
  </si>
  <si>
    <t>equ10486_5p</t>
  </si>
  <si>
    <t>equ10486_6p</t>
  </si>
  <si>
    <t>equ10486_7p</t>
  </si>
  <si>
    <t>equ10486_8p</t>
  </si>
  <si>
    <t>equ10486_1m</t>
  </si>
  <si>
    <t>谋士套装10衣服（法防装）</t>
  </si>
  <si>
    <t>equ10486_2m</t>
  </si>
  <si>
    <t>equ10486_3m</t>
  </si>
  <si>
    <t>equ10486_4m</t>
  </si>
  <si>
    <t>equ10486_5m</t>
  </si>
  <si>
    <t>equ10486_6m</t>
  </si>
  <si>
    <t>equ10486_7m</t>
  </si>
  <si>
    <t>equ10486_8m</t>
  </si>
  <si>
    <t>equ10487_1p</t>
  </si>
  <si>
    <t>谋士套装10裤子（物防装）</t>
  </si>
  <si>
    <t>equ10487</t>
  </si>
  <si>
    <t>equ10487_2p</t>
  </si>
  <si>
    <t>equ10487_3p</t>
  </si>
  <si>
    <t>equ10487_4p</t>
  </si>
  <si>
    <t>equ10487_5p</t>
  </si>
  <si>
    <t>equ10487_6p</t>
  </si>
  <si>
    <t>equ10487_7p</t>
  </si>
  <si>
    <t>equ10487_8p</t>
  </si>
  <si>
    <t>equ10487_1m</t>
  </si>
  <si>
    <t>谋士套装10裤子（法防装）</t>
  </si>
  <si>
    <t>equ10487_2m</t>
  </si>
  <si>
    <t>equ10487_3m</t>
  </si>
  <si>
    <t>equ10487_4m</t>
  </si>
  <si>
    <t>equ10487_5m</t>
  </si>
  <si>
    <t>equ10487_6m</t>
  </si>
  <si>
    <t>equ10487_7m</t>
  </si>
  <si>
    <t>equ10487_8m</t>
  </si>
  <si>
    <t>equ10488</t>
  </si>
  <si>
    <t>equ10488_1p</t>
  </si>
  <si>
    <t>谋士套装10腰带（物防装）</t>
  </si>
  <si>
    <t>equ10488_2p</t>
  </si>
  <si>
    <t>equ10488_3p</t>
  </si>
  <si>
    <t>[{"moduleKey":2,"type":"PHYSICAL_DEFENSE","valueA":13},{"moduleKey":2,"type":"MAGICAL_DEFENSE","valueA":4}]</t>
  </si>
  <si>
    <t>equ10488_4p</t>
  </si>
  <si>
    <t>[{"moduleKey":2,"type":"PHYSICAL_DEFENSE","valueA":14},{"moduleKey":2,"type":"MAGICAL_DEFENSE","valueA":5}]</t>
  </si>
  <si>
    <t>equ10488_5p</t>
  </si>
  <si>
    <t>[{"moduleKey":2,"type":"PHYSICAL_DEFENSE","valueA":15},{"moduleKey":2,"type":"MAGICAL_DEFENSE","valueA":5}]</t>
  </si>
  <si>
    <t>equ10488_6p</t>
  </si>
  <si>
    <t>[{"moduleKey":2,"type":"PHYSICAL_DEFENSE","valueA":19},{"moduleKey":2,"type":"MAGICAL_DEFENSE","valueA":6}]</t>
  </si>
  <si>
    <t>equ10488_7p</t>
  </si>
  <si>
    <t>[{"moduleKey":2,"type":"PHYSICAL_DEFENSE","valueA":20},{"moduleKey":2,"type":"MAGICAL_DEFENSE","valueA":7}]</t>
  </si>
  <si>
    <t>equ10488_8p</t>
  </si>
  <si>
    <t>[{"moduleKey":2,"type":"PHYSICAL_DEFENSE","valueA":21},{"moduleKey":2,"type":"MAGICAL_DEFENSE","valueA":7}]</t>
  </si>
  <si>
    <t>equ10488_1m</t>
  </si>
  <si>
    <t>谋士套装10腰带（法防装）</t>
  </si>
  <si>
    <t>equ10488_2m</t>
  </si>
  <si>
    <t>equ10488_3m</t>
  </si>
  <si>
    <t>equ10488_4m</t>
  </si>
  <si>
    <t>equ10488_5m</t>
  </si>
  <si>
    <t>equ10488_6m</t>
  </si>
  <si>
    <t>equ10488_7m</t>
  </si>
  <si>
    <t>equ10488_8m</t>
  </si>
  <si>
    <t>equ10489_1p</t>
  </si>
  <si>
    <t>谋士套装10鞋子（物防装）</t>
  </si>
  <si>
    <t>equ10489</t>
  </si>
  <si>
    <t>equ10489_2p</t>
  </si>
  <si>
    <t>equ10489_3p</t>
  </si>
  <si>
    <t>equ10489_4p</t>
  </si>
  <si>
    <t>equ10489_5p</t>
  </si>
  <si>
    <t>equ10489_6p</t>
  </si>
  <si>
    <t>equ10489_7p</t>
  </si>
  <si>
    <t>equ10489_8p</t>
  </si>
  <si>
    <t>equ10489_1m</t>
  </si>
  <si>
    <t>谋士套装10鞋子（法防装）</t>
  </si>
  <si>
    <t>equ10489_2m</t>
  </si>
  <si>
    <t>equ10489_3m</t>
  </si>
  <si>
    <t>equ10489_4m</t>
  </si>
  <si>
    <t>equ10489_5m</t>
  </si>
  <si>
    <t>equ10489_6m</t>
  </si>
  <si>
    <t>equ10489_7m</t>
  </si>
  <si>
    <t>equ10489_8m</t>
  </si>
  <si>
    <t>equ10490_1</t>
  </si>
  <si>
    <t>谋士套装10左戒</t>
  </si>
  <si>
    <t>equ10490</t>
  </si>
  <si>
    <t>equ10490_2</t>
  </si>
  <si>
    <t>equ10490_3</t>
  </si>
  <si>
    <t>equ10490_4</t>
  </si>
  <si>
    <t>equ10490_5</t>
  </si>
  <si>
    <t>equ10490_6</t>
  </si>
  <si>
    <t>equ10490_7</t>
  </si>
  <si>
    <t>equ10490_8</t>
  </si>
  <si>
    <t>equ10491_1</t>
  </si>
  <si>
    <t>谋士套装10右戒</t>
  </si>
  <si>
    <t>equ10491_2</t>
  </si>
  <si>
    <t>equ10491_3</t>
  </si>
  <si>
    <t>equ10491_4</t>
  </si>
  <si>
    <t>equ10491_5</t>
  </si>
  <si>
    <t>equ10491_6</t>
  </si>
  <si>
    <t>equ10491_7</t>
  </si>
  <si>
    <t>equ10491_8</t>
  </si>
  <si>
    <t>equ10492_1</t>
  </si>
  <si>
    <t>谋士套装10项链</t>
  </si>
  <si>
    <t>equ10492</t>
  </si>
  <si>
    <t>equ10492_2</t>
  </si>
  <si>
    <t>equ10492_3</t>
  </si>
  <si>
    <t>equ10492_4</t>
  </si>
  <si>
    <t>equ10492_5</t>
  </si>
  <si>
    <t>equ10492_6</t>
  </si>
  <si>
    <t>equ10492_7</t>
  </si>
  <si>
    <t>equ10492_8</t>
  </si>
  <si>
    <t>equ10493_1</t>
  </si>
  <si>
    <t>谋士套装10玉佩</t>
  </si>
  <si>
    <t>[{"moduleKey":2,"type":"MAXHP","valueA":32}]</t>
  </si>
  <si>
    <t>equ10493</t>
  </si>
  <si>
    <t>equ10493_2</t>
  </si>
  <si>
    <t>equ10493_3</t>
  </si>
  <si>
    <t>equ10493_4</t>
  </si>
  <si>
    <t>equ10493_5</t>
  </si>
  <si>
    <t>equ10493_6</t>
  </si>
  <si>
    <t>equ10493_7</t>
  </si>
  <si>
    <t>equ10493_8</t>
  </si>
  <si>
    <t>[{"moduleKey":2,"type":"MAGICAL_ATTACK","valueA":7}]</t>
  </si>
  <si>
    <t>equ10424_1</t>
  </si>
  <si>
    <t>方士羽扇10</t>
  </si>
  <si>
    <t>["ROLETYPE4","LEVEL2"]</t>
  </si>
  <si>
    <t>equ10424</t>
  </si>
  <si>
    <t>necact_10_1</t>
  </si>
  <si>
    <t>equ10424_2</t>
  </si>
  <si>
    <t>[{"moduleKey":2,"type":"MAGICAL_ATTACK","valueA":15}]</t>
  </si>
  <si>
    <t>equ10424_3</t>
  </si>
  <si>
    <t>[{"moduleKey":2,"type":"MAGICAL_ATTACK","valueA":30}]</t>
  </si>
  <si>
    <t>equ10424_4</t>
  </si>
  <si>
    <t>[{"moduleKey":2,"type":"MAGICAL_ATTACK","valueA":33}]</t>
  </si>
  <si>
    <t>equ10424_5</t>
  </si>
  <si>
    <t>[{"moduleKey":2,"type":"MAGICAL_ATTACK","valueA":35}]</t>
  </si>
  <si>
    <t>equ10424_6</t>
  </si>
  <si>
    <t>[{"moduleKey":2,"type":"MAGICAL_ATTACK","valueA":45}]</t>
  </si>
  <si>
    <t>equ10424_7</t>
  </si>
  <si>
    <t>equ10424_8</t>
  </si>
  <si>
    <t>equ10509_1</t>
  </si>
  <si>
    <t>方士套装10头盔</t>
  </si>
  <si>
    <t>equ10509</t>
  </si>
  <si>
    <t>equ10509_2</t>
  </si>
  <si>
    <t>equ10509_3</t>
  </si>
  <si>
    <t>equ10509_4</t>
  </si>
  <si>
    <t>equ10509_5</t>
  </si>
  <si>
    <t>equ10509_6</t>
  </si>
  <si>
    <t>equ10509_7</t>
  </si>
  <si>
    <t>equ10509_8</t>
  </si>
  <si>
    <t>equ10510_1p</t>
  </si>
  <si>
    <t>方士套装10衣服（物防装）</t>
  </si>
  <si>
    <t>equ10510</t>
  </si>
  <si>
    <t>necact_10</t>
  </si>
  <si>
    <t>equ10510_2p</t>
  </si>
  <si>
    <t>equ10510_3p</t>
  </si>
  <si>
    <t>equ10510_4p</t>
  </si>
  <si>
    <t>equ10510_5p</t>
  </si>
  <si>
    <t>equ10510_6p</t>
  </si>
  <si>
    <t>equ10510_7p</t>
  </si>
  <si>
    <t>equ10510_8p</t>
  </si>
  <si>
    <t>equ10510_1m</t>
  </si>
  <si>
    <t>方士套装10衣服（法防装）</t>
  </si>
  <si>
    <t>equ10510_2m</t>
  </si>
  <si>
    <t>equ10510_3m</t>
  </si>
  <si>
    <t>equ10510_4m</t>
  </si>
  <si>
    <t>equ10510_5m</t>
  </si>
  <si>
    <t>equ10510_6m</t>
  </si>
  <si>
    <t>equ10510_7m</t>
  </si>
  <si>
    <t>equ10510_8m</t>
  </si>
  <si>
    <t>equ10511_1p</t>
  </si>
  <si>
    <t>方士套装10裤子（物防装）</t>
  </si>
  <si>
    <t>equ10511</t>
  </si>
  <si>
    <t>equ10511_2p</t>
  </si>
  <si>
    <t>equ10511_3p</t>
  </si>
  <si>
    <t>equ10511_4p</t>
  </si>
  <si>
    <t>equ10511_5p</t>
  </si>
  <si>
    <t>equ10511_6p</t>
  </si>
  <si>
    <t>equ10511_7p</t>
  </si>
  <si>
    <t>equ10511_8p</t>
  </si>
  <si>
    <t>equ10511_1m</t>
  </si>
  <si>
    <t>方士套装10裤子（法防装）</t>
  </si>
  <si>
    <t>equ10511_2m</t>
  </si>
  <si>
    <t>equ10511_3m</t>
  </si>
  <si>
    <t>equ10511_4m</t>
  </si>
  <si>
    <t>equ10511_5m</t>
  </si>
  <si>
    <t>equ10511_6m</t>
  </si>
  <si>
    <t>equ10511_7m</t>
  </si>
  <si>
    <t>equ10511_8m</t>
  </si>
  <si>
    <t>equ10512_1p</t>
  </si>
  <si>
    <t>方士套装10腰带（物防装）</t>
  </si>
  <si>
    <t>equ10512</t>
  </si>
  <si>
    <t>equ10512_2p</t>
  </si>
  <si>
    <t>equ10512_3p</t>
  </si>
  <si>
    <t>equ10512_4p</t>
  </si>
  <si>
    <t>equ10512_5p</t>
  </si>
  <si>
    <t>equ10512_6p</t>
  </si>
  <si>
    <t>equ10512_7p</t>
  </si>
  <si>
    <t>equ10512_8p</t>
  </si>
  <si>
    <t>equ10512_1m</t>
  </si>
  <si>
    <t>方士套装10腰带（法防装）</t>
  </si>
  <si>
    <t>equ10512_2m</t>
  </si>
  <si>
    <t>equ10512_3m</t>
  </si>
  <si>
    <t>equ10512_4m</t>
  </si>
  <si>
    <t>equ10512_5m</t>
  </si>
  <si>
    <t>equ10512_6m</t>
  </si>
  <si>
    <t>equ10512_7m</t>
  </si>
  <si>
    <t>equ10512_8m</t>
  </si>
  <si>
    <t>equ10513_1p</t>
  </si>
  <si>
    <t>方士套装10鞋子（物防装）</t>
  </si>
  <si>
    <t>equ10513</t>
  </si>
  <si>
    <t>equ10513_2p</t>
  </si>
  <si>
    <t>equ10513_3p</t>
  </si>
  <si>
    <t>equ10513_4p</t>
  </si>
  <si>
    <t>equ10513_5p</t>
  </si>
  <si>
    <t>equ10513_6p</t>
  </si>
  <si>
    <t>equ10513_7p</t>
  </si>
  <si>
    <t>equ10513_8p</t>
  </si>
  <si>
    <t>equ10513_1m</t>
  </si>
  <si>
    <t>方士套装10鞋子（法防装）</t>
  </si>
  <si>
    <t>equ10513_2m</t>
  </si>
  <si>
    <t>equ10513_3m</t>
  </si>
  <si>
    <t>equ10513_4m</t>
  </si>
  <si>
    <t>equ10513_5m</t>
  </si>
  <si>
    <t>equ10513_6m</t>
  </si>
  <si>
    <t>equ10513_7m</t>
  </si>
  <si>
    <t>equ10513_8m</t>
  </si>
  <si>
    <t>equ10514_1</t>
  </si>
  <si>
    <t>方士套装10左戒</t>
  </si>
  <si>
    <t>equ10514</t>
  </si>
  <si>
    <t>equ10514_2</t>
  </si>
  <si>
    <t>equ10514_3</t>
  </si>
  <si>
    <t>equ10514_4</t>
  </si>
  <si>
    <t>equ10514_5</t>
  </si>
  <si>
    <t>equ10514_6</t>
  </si>
  <si>
    <t>equ10514_7</t>
  </si>
  <si>
    <t>equ10514_8</t>
  </si>
  <si>
    <t>equ10515_1</t>
  </si>
  <si>
    <t>方士套装10右戒</t>
  </si>
  <si>
    <t>equ10515_2</t>
  </si>
  <si>
    <t>equ10515_3</t>
  </si>
  <si>
    <t>equ10515_4</t>
  </si>
  <si>
    <t>equ10515_5</t>
  </si>
  <si>
    <t>equ10515_6</t>
  </si>
  <si>
    <t>equ10515_7</t>
  </si>
  <si>
    <t>equ10515_8</t>
  </si>
  <si>
    <t>equ10516_1</t>
  </si>
  <si>
    <t>方士套装10项链</t>
  </si>
  <si>
    <t>equ10516</t>
  </si>
  <si>
    <t>equ10516_2</t>
  </si>
  <si>
    <t>equ10516_3</t>
  </si>
  <si>
    <t>equ10516_4</t>
  </si>
  <si>
    <t>equ10516_5</t>
  </si>
  <si>
    <t>equ10516_6</t>
  </si>
  <si>
    <t>equ10516_7</t>
  </si>
  <si>
    <t>equ10516_8</t>
  </si>
  <si>
    <t>equ10517_1</t>
  </si>
  <si>
    <t>方士套装10玉佩</t>
  </si>
  <si>
    <t>equ10517</t>
  </si>
  <si>
    <t>equ10517_2</t>
  </si>
  <si>
    <t>equ10517_3</t>
  </si>
  <si>
    <t>equ10517_4</t>
  </si>
  <si>
    <t>equ10517_5</t>
  </si>
  <si>
    <t>equ10517_6</t>
  </si>
  <si>
    <t>equ10517_7</t>
  </si>
  <si>
    <t>equ10517_8</t>
  </si>
  <si>
    <t>equ10001_1</t>
  </si>
  <si>
    <t>战士长柄武器1</t>
  </si>
  <si>
    <t>${equ10001_name1}</t>
  </si>
  <si>
    <t>${equ10001_info1}</t>
  </si>
  <si>
    <t>["ROLETYPE1","LEVEL30"]</t>
  </si>
  <si>
    <t>equ10001</t>
  </si>
  <si>
    <t>drop10001</t>
  </si>
  <si>
    <t>waract_01_1</t>
  </si>
  <si>
    <t>equ10001_2</t>
  </si>
  <si>
    <t>${equ10001_name2}</t>
  </si>
  <si>
    <t>${equ10001_info2}</t>
  </si>
  <si>
    <t>equ10001_3</t>
  </si>
  <si>
    <t>${equ10001_name3}</t>
  </si>
  <si>
    <t>${equ10001_info3}</t>
  </si>
  <si>
    <t>[{"moduleKey":2,"type":"PHYSICAL_ATTACK","valueA":31}]</t>
  </si>
  <si>
    <t>equ10001_4</t>
  </si>
  <si>
    <t>${equ10001_name4}</t>
  </si>
  <si>
    <t>${equ10001_info4}</t>
  </si>
  <si>
    <t>[{"moduleKey":2,"type":"PHYSICAL_ATTACK","valueA":33}]</t>
  </si>
  <si>
    <t>equ10001_5</t>
  </si>
  <si>
    <t>${equ10001_name5}</t>
  </si>
  <si>
    <t>${equ10001_info5}</t>
  </si>
  <si>
    <t>[{"moduleKey":2,"type":"PHYSICAL_ATTACK","valueA":36}]</t>
  </si>
  <si>
    <t>equ10001_6</t>
  </si>
  <si>
    <t>${equ10001_name6}</t>
  </si>
  <si>
    <t>${equ10001_info6}</t>
  </si>
  <si>
    <t>[{"moduleKey":2,"type":"PHYSICAL_ATTACK","valueA":46}]</t>
  </si>
  <si>
    <t>equ10001_7</t>
  </si>
  <si>
    <t>${equ10001_name7}</t>
  </si>
  <si>
    <t>${equ10001_info7}</t>
  </si>
  <si>
    <t>[{"moduleKey":2,"type":"PHYSICAL_ATTACK","valueA":48}]</t>
  </si>
  <si>
    <t>equ10001_8</t>
  </si>
  <si>
    <t>${equ10001_name8}</t>
  </si>
  <si>
    <t>${equ10001_info8}</t>
  </si>
  <si>
    <t>[{"moduleKey":2,"type":"PHYSICAL_ATTACK","valueA":51}]</t>
  </si>
  <si>
    <t>equ10002_1</t>
  </si>
  <si>
    <t>战士长柄武器2</t>
  </si>
  <si>
    <t>${equ10002_name1}</t>
  </si>
  <si>
    <t>${equ10002_info1}</t>
  </si>
  <si>
    <t>[{"moduleKey":2,"type":"PHYSICAL_ATTACK","valueA":19}]</t>
  </si>
  <si>
    <t>["ROLETYPE1","LEVEL50"]</t>
  </si>
  <si>
    <t>equ10002</t>
  </si>
  <si>
    <t>drop10002</t>
  </si>
  <si>
    <t>waract_02_1</t>
  </si>
  <si>
    <t>equ10002_2</t>
  </si>
  <si>
    <t>${equ10002_name2}</t>
  </si>
  <si>
    <t>${equ10002_info2}</t>
  </si>
  <si>
    <t>equ10002_3</t>
  </si>
  <si>
    <t>${equ10002_name3}</t>
  </si>
  <si>
    <t>${equ10002_info3}</t>
  </si>
  <si>
    <t>[{"moduleKey":2,"type":"PHYSICAL_ATTACK","valueA":56}]</t>
  </si>
  <si>
    <t>equ10002_4</t>
  </si>
  <si>
    <t>${equ10002_name4}</t>
  </si>
  <si>
    <t>${equ10002_info4}</t>
  </si>
  <si>
    <t>[{"moduleKey":2,"type":"PHYSICAL_ATTACK","valueA":60}]</t>
  </si>
  <si>
    <t>equ10002_5</t>
  </si>
  <si>
    <t>${equ10002_name5}</t>
  </si>
  <si>
    <t>${equ10002_info5}</t>
  </si>
  <si>
    <t>equ10002_6</t>
  </si>
  <si>
    <t>${equ10002_name6}</t>
  </si>
  <si>
    <t>${equ10002_info6}</t>
  </si>
  <si>
    <t>[{"moduleKey":2,"type":"PHYSICAL_ATTACK","valueA":84}]</t>
  </si>
  <si>
    <t>equ10002_7</t>
  </si>
  <si>
    <t>${equ10002_name7}</t>
  </si>
  <si>
    <t>${equ10002_info7}</t>
  </si>
  <si>
    <t>[{"moduleKey":2,"type":"PHYSICAL_ATTACK","valueA":88}]</t>
  </si>
  <si>
    <t>equ10002_8</t>
  </si>
  <si>
    <t>${equ10002_name8}</t>
  </si>
  <si>
    <t>${equ10002_info8}</t>
  </si>
  <si>
    <t>equ10003_1</t>
  </si>
  <si>
    <t>战士长柄武器3</t>
  </si>
  <si>
    <t>${equ10003_name1}</t>
  </si>
  <si>
    <t>${equ10003_info1}</t>
  </si>
  <si>
    <t>[{"moduleKey":2,"type":"PHYSICAL_ATTACK","valueA":40}]</t>
  </si>
  <si>
    <t>["ROLETYPE1","LEVEL90"]</t>
  </si>
  <si>
    <t>equ10003</t>
  </si>
  <si>
    <t>drop10003</t>
  </si>
  <si>
    <t>waract_03_1</t>
  </si>
  <si>
    <t>equ10003_2</t>
  </si>
  <si>
    <t>${equ10003_name2}</t>
  </si>
  <si>
    <t>${equ10003_info2}</t>
  </si>
  <si>
    <t>equ10003_3</t>
  </si>
  <si>
    <t>${equ10003_name3}</t>
  </si>
  <si>
    <t>${equ10003_info3}</t>
  </si>
  <si>
    <t>[{"moduleKey":2,"type":"PHYSICAL_ATTACK","valueA":120}]</t>
  </si>
  <si>
    <t>equ10003_4</t>
  </si>
  <si>
    <t>${equ10003_name4}</t>
  </si>
  <si>
    <t>${equ10003_info4}</t>
  </si>
  <si>
    <t>[{"moduleKey":2,"type":"PHYSICAL_ATTACK","valueA":130}]</t>
  </si>
  <si>
    <t>equ10003_5</t>
  </si>
  <si>
    <t>${equ10003_name5}</t>
  </si>
  <si>
    <t>${equ10003_info5}</t>
  </si>
  <si>
    <t>equ10003_6</t>
  </si>
  <si>
    <t>${equ10003_name6}</t>
  </si>
  <si>
    <t>${equ10003_info6}</t>
  </si>
  <si>
    <t>[{"moduleKey":2,"type":"PHYSICAL_ATTACK","valueA":180}]</t>
  </si>
  <si>
    <t>equ10003_7</t>
  </si>
  <si>
    <t>${equ10003_name7}</t>
  </si>
  <si>
    <t>${equ10003_info7}</t>
  </si>
  <si>
    <t>[{"moduleKey":2,"type":"PHYSICAL_ATTACK","valueA":190}]</t>
  </si>
  <si>
    <t>equ10003_8</t>
  </si>
  <si>
    <t>${equ10003_name8}</t>
  </si>
  <si>
    <t>${equ10003_info8}</t>
  </si>
  <si>
    <t>equ10004_1</t>
  </si>
  <si>
    <t>战士长柄武器4</t>
  </si>
  <si>
    <t>${equ10004_name1}</t>
  </si>
  <si>
    <t>${equ10004_info1}</t>
  </si>
  <si>
    <t>[{"moduleKey":2,"type":"PHYSICAL_ATTACK","valueA":62}]</t>
  </si>
  <si>
    <t>["ROLETYPE1","LEVEL120"]</t>
  </si>
  <si>
    <t>equ10004</t>
  </si>
  <si>
    <t>drop10004</t>
  </si>
  <si>
    <t>waract_04_1</t>
  </si>
  <si>
    <t>equ10004_2</t>
  </si>
  <si>
    <t>${equ10004_name2}</t>
  </si>
  <si>
    <t>${equ10004_info2}</t>
  </si>
  <si>
    <t>[{"moduleKey":2,"type":"PHYSICAL_ATTACK","valueA":92}]</t>
  </si>
  <si>
    <t>equ10004_3</t>
  </si>
  <si>
    <t>${equ10004_name3}</t>
  </si>
  <si>
    <t>${equ10004_info3}</t>
  </si>
  <si>
    <t>[{"moduleKey":2,"type":"PHYSICAL_ATTACK","valueA":185}]</t>
  </si>
  <si>
    <t>equ10004_4</t>
  </si>
  <si>
    <t>${equ10004_name4}</t>
  </si>
  <si>
    <t>${equ10004_info4}</t>
  </si>
  <si>
    <t>equ10004_5</t>
  </si>
  <si>
    <t>${equ10004_name5}</t>
  </si>
  <si>
    <t>${equ10004_info5}</t>
  </si>
  <si>
    <t>equ10004_6</t>
  </si>
  <si>
    <t>${equ10004_name6}</t>
  </si>
  <si>
    <t>${equ10004_info6}</t>
  </si>
  <si>
    <t>equ10004_7</t>
  </si>
  <si>
    <t>${equ10004_name7}</t>
  </si>
  <si>
    <t>${equ10004_info7}</t>
  </si>
  <si>
    <t>[{"moduleKey":2,"type":"PHYSICAL_ATTACK","valueA":293}]</t>
  </si>
  <si>
    <t>equ10004_8</t>
  </si>
  <si>
    <t>${equ10004_name8}</t>
  </si>
  <si>
    <t>${equ10004_info8}</t>
  </si>
  <si>
    <t>[{"moduleKey":2,"type":"PHYSICAL_ATTACK","valueA":308}]</t>
  </si>
  <si>
    <t>equ10005_1</t>
  </si>
  <si>
    <t>战士长柄武器5</t>
  </si>
  <si>
    <t>${equ10005_name1}</t>
  </si>
  <si>
    <t>${equ10005_info1}</t>
  </si>
  <si>
    <t>[{"moduleKey":2,"type":"PHYSICAL_ATTACK","valueA":89}]</t>
  </si>
  <si>
    <t>["ROLETYPE1","LEVEL150"]</t>
  </si>
  <si>
    <t>equ10005</t>
  </si>
  <si>
    <t>drop10005</t>
  </si>
  <si>
    <t>waract_05_1</t>
  </si>
  <si>
    <t>equ10005_2</t>
  </si>
  <si>
    <t>${equ10005_name2}</t>
  </si>
  <si>
    <t>${equ10005_info2}</t>
  </si>
  <si>
    <t>[{"moduleKey":2,"type":"PHYSICAL_ATTACK","valueA":134}]</t>
  </si>
  <si>
    <t>equ10005_3</t>
  </si>
  <si>
    <t>${equ10005_name3}</t>
  </si>
  <si>
    <t>${equ10005_info3}</t>
  </si>
  <si>
    <t>[{"moduleKey":2,"type":"PHYSICAL_ATTACK","valueA":267}]</t>
  </si>
  <si>
    <t>equ10005_4</t>
  </si>
  <si>
    <t>${equ10005_name4}</t>
  </si>
  <si>
    <t>${equ10005_info4}</t>
  </si>
  <si>
    <t>[{"moduleKey":2,"type":"PHYSICAL_ATTACK","valueA":289}]</t>
  </si>
  <si>
    <t>equ10005_5</t>
  </si>
  <si>
    <t>${equ10005_name5}</t>
  </si>
  <si>
    <t>${equ10005_info5}</t>
  </si>
  <si>
    <t>[{"moduleKey":2,"type":"PHYSICAL_ATTACK","valueA":312}]</t>
  </si>
  <si>
    <t>equ10005_6</t>
  </si>
  <si>
    <t>${equ10005_name6}</t>
  </si>
  <si>
    <t>${equ10005_info6}</t>
  </si>
  <si>
    <t>[{"moduleKey":2,"type":"PHYSICAL_ATTACK","valueA":401}]</t>
  </si>
  <si>
    <t>equ10005_7</t>
  </si>
  <si>
    <t>${equ10005_name7}</t>
  </si>
  <si>
    <t>${equ10005_info7}</t>
  </si>
  <si>
    <t>[{"moduleKey":2,"type":"PHYSICAL_ATTACK","valueA":423}]</t>
  </si>
  <si>
    <t>equ10005_8</t>
  </si>
  <si>
    <t>${equ10005_name8}</t>
  </si>
  <si>
    <t>${equ10005_info8}</t>
  </si>
  <si>
    <t>[{"moduleKey":2,"type":"PHYSICAL_ATTACK","valueA":445}]</t>
  </si>
  <si>
    <t>equ10006_1</t>
  </si>
  <si>
    <t>战士长柄武器6</t>
  </si>
  <si>
    <t>${equ10006_name1}</t>
  </si>
  <si>
    <t>${equ10006_info1}</t>
  </si>
  <si>
    <t>["ROLETYPE1","LEVEL180"]</t>
  </si>
  <si>
    <t>equ10006</t>
  </si>
  <si>
    <t>drop10006</t>
  </si>
  <si>
    <t>waract_06_1</t>
  </si>
  <si>
    <t>equ10006_2</t>
  </si>
  <si>
    <t>${equ10006_name2}</t>
  </si>
  <si>
    <t>${equ10006_info2}</t>
  </si>
  <si>
    <t>equ10006_3</t>
  </si>
  <si>
    <t>${equ10006_name3}</t>
  </si>
  <si>
    <t>${equ10006_info3}</t>
  </si>
  <si>
    <t>equ10006_4</t>
  </si>
  <si>
    <t>${equ10006_name4}</t>
  </si>
  <si>
    <t>${equ10006_info4}</t>
  </si>
  <si>
    <t>equ10006_5</t>
  </si>
  <si>
    <t>${equ10006_name5}</t>
  </si>
  <si>
    <t>${equ10006_info5}</t>
  </si>
  <si>
    <t>equ10006_6</t>
  </si>
  <si>
    <t>${equ10006_name6}</t>
  </si>
  <si>
    <t>${equ10006_info6}</t>
  </si>
  <si>
    <t>equ10006_7</t>
  </si>
  <si>
    <t>${equ10006_name7}</t>
  </si>
  <si>
    <t>${equ10006_info7}</t>
  </si>
  <si>
    <t>equ10006_8</t>
  </si>
  <si>
    <t>${equ10006_name8}</t>
  </si>
  <si>
    <t>${equ10006_info8}</t>
  </si>
  <si>
    <t>equ10007_1</t>
  </si>
  <si>
    <t>战士长柄武器7</t>
  </si>
  <si>
    <t>${equ10007_name1}</t>
  </si>
  <si>
    <t>${equ10007_info1}</t>
  </si>
  <si>
    <t>[{"moduleKey":2,"type":"PHYSICAL_ATTACK","valueA":169}]</t>
  </si>
  <si>
    <t>["ROLETYPE1","LEVEL210"]</t>
  </si>
  <si>
    <t>equ10007</t>
  </si>
  <si>
    <t>drop10007</t>
  </si>
  <si>
    <t>waract_07_1</t>
  </si>
  <si>
    <t>equ10007_2</t>
  </si>
  <si>
    <t>${equ10007_name2}</t>
  </si>
  <si>
    <t>${equ10007_info2}</t>
  </si>
  <si>
    <t>[{"moduleKey":2,"type":"PHYSICAL_ATTACK","valueA":254}]</t>
  </si>
  <si>
    <t>equ10007_3</t>
  </si>
  <si>
    <t>${equ10007_name3}</t>
  </si>
  <si>
    <t>${equ10007_info3}</t>
  </si>
  <si>
    <t>[{"moduleKey":2,"type":"PHYSICAL_ATTACK","valueA":507}]</t>
  </si>
  <si>
    <t>equ10007_4</t>
  </si>
  <si>
    <t>${equ10007_name4}</t>
  </si>
  <si>
    <t>${equ10007_info4}</t>
  </si>
  <si>
    <t>equ10007_5</t>
  </si>
  <si>
    <t>${equ10007_name5}</t>
  </si>
  <si>
    <t>${equ10007_info5}</t>
  </si>
  <si>
    <t>equ10007_6</t>
  </si>
  <si>
    <t>${equ10007_name6}</t>
  </si>
  <si>
    <t>${equ10007_info6}</t>
  </si>
  <si>
    <t>equ10007_7</t>
  </si>
  <si>
    <t>${equ10007_name7}</t>
  </si>
  <si>
    <t>${equ10007_info7}</t>
  </si>
  <si>
    <t>equ10007_8</t>
  </si>
  <si>
    <t>${equ10007_name8}</t>
  </si>
  <si>
    <t>${equ10007_info8}</t>
  </si>
  <si>
    <t>equ10008_1</t>
  </si>
  <si>
    <t>战士长柄武器8</t>
  </si>
  <si>
    <t>${equ10008_name1}</t>
  </si>
  <si>
    <t>${equ10008_info1}</t>
  </si>
  <si>
    <t>["ROLETYPE1","LEVEL240"]</t>
  </si>
  <si>
    <t>equ10008</t>
  </si>
  <si>
    <t>drop10008</t>
  </si>
  <si>
    <t>waract_08_1</t>
  </si>
  <si>
    <t>equ10008_2</t>
  </si>
  <si>
    <t>${equ10008_name2}</t>
  </si>
  <si>
    <t>${equ10008_info2}</t>
  </si>
  <si>
    <t>equ10008_3</t>
  </si>
  <si>
    <t>${equ10008_name3}</t>
  </si>
  <si>
    <t>${equ10008_info3}</t>
  </si>
  <si>
    <t>equ10008_4</t>
  </si>
  <si>
    <t>${equ10008_name4}</t>
  </si>
  <si>
    <t>${equ10008_info4}</t>
  </si>
  <si>
    <t>equ10008_5</t>
  </si>
  <si>
    <t>${equ10008_name5}</t>
  </si>
  <si>
    <t>${equ10008_info5}</t>
  </si>
  <si>
    <t>equ10008_6</t>
  </si>
  <si>
    <t>${equ10008_name6}</t>
  </si>
  <si>
    <t>${equ10008_info6}</t>
  </si>
  <si>
    <t>equ10008_7</t>
  </si>
  <si>
    <t>${equ10008_name7}</t>
  </si>
  <si>
    <t>${equ10008_info7}</t>
  </si>
  <si>
    <t>equ10008_8</t>
  </si>
  <si>
    <t>${equ10008_name8}</t>
  </si>
  <si>
    <t>${equ10008_info8}</t>
  </si>
  <si>
    <t>equ10014_1</t>
  </si>
  <si>
    <t>战士套装1左戒</t>
  </si>
  <si>
    <t>${equ10014_name1}</t>
  </si>
  <si>
    <t>${equ10014_info1}</t>
  </si>
  <si>
    <t>equ10014</t>
  </si>
  <si>
    <t>drop10014</t>
  </si>
  <si>
    <t>equ10014_2</t>
  </si>
  <si>
    <t>${equ10014_name2}</t>
  </si>
  <si>
    <t>${equ10014_info2}</t>
  </si>
  <si>
    <t>equ10014_3</t>
  </si>
  <si>
    <t>${equ10014_name3}</t>
  </si>
  <si>
    <t>${equ10014_info3}</t>
  </si>
  <si>
    <t>equ10014_4</t>
  </si>
  <si>
    <t>${equ10014_name4}</t>
  </si>
  <si>
    <t>${equ10014_info4}</t>
  </si>
  <si>
    <t>equ10014_5</t>
  </si>
  <si>
    <t>${equ10014_name5}</t>
  </si>
  <si>
    <t>${equ10014_info5}</t>
  </si>
  <si>
    <t>[{"moduleKey":2,"type":"PHYSICAL_ATTACK","valueA":20}]</t>
  </si>
  <si>
    <t>equ10014_6</t>
  </si>
  <si>
    <t>${equ10014_name6}</t>
  </si>
  <si>
    <t>${equ10014_info6}</t>
  </si>
  <si>
    <t>[{"moduleKey":2,"type":"PHYSICAL_ATTACK","valueA":26}]</t>
  </si>
  <si>
    <t>equ10014_7</t>
  </si>
  <si>
    <t>${equ10014_name7}</t>
  </si>
  <si>
    <t>${equ10014_info7}</t>
  </si>
  <si>
    <t>equ10014_8</t>
  </si>
  <si>
    <t>${equ10014_name8}</t>
  </si>
  <si>
    <t>${equ10014_info8}</t>
  </si>
  <si>
    <t>[{"moduleKey":2,"type":"PHYSICAL_ATTACK","valueA":29}]</t>
  </si>
  <si>
    <t>equ10026_1</t>
  </si>
  <si>
    <t>战士套装2左戒</t>
  </si>
  <si>
    <t>${equ10026_name1}</t>
  </si>
  <si>
    <t>${equ10026_info1}</t>
  </si>
  <si>
    <t>equ10026</t>
  </si>
  <si>
    <t>drop10026</t>
  </si>
  <si>
    <t>equ10026_2</t>
  </si>
  <si>
    <t>${equ10026_name2}</t>
  </si>
  <si>
    <t>${equ10026_info2}</t>
  </si>
  <si>
    <t>equ10026_3</t>
  </si>
  <si>
    <t>${equ10026_name3}</t>
  </si>
  <si>
    <t>${equ10026_info3}</t>
  </si>
  <si>
    <t>[{"moduleKey":2,"type":"PHYSICAL_ATTACK","valueA":32}]</t>
  </si>
  <si>
    <t>equ10026_4</t>
  </si>
  <si>
    <t>${equ10026_name4}</t>
  </si>
  <si>
    <t>${equ10026_info4}</t>
  </si>
  <si>
    <t>[{"moduleKey":2,"type":"PHYSICAL_ATTACK","valueA":34}]</t>
  </si>
  <si>
    <t>equ10026_5</t>
  </si>
  <si>
    <t>${equ10026_name5}</t>
  </si>
  <si>
    <t>${equ10026_info5}</t>
  </si>
  <si>
    <t>[{"moduleKey":2,"type":"PHYSICAL_ATTACK","valueA":37}]</t>
  </si>
  <si>
    <t>equ10026_6</t>
  </si>
  <si>
    <t>${equ10026_name6}</t>
  </si>
  <si>
    <t>${equ10026_info6}</t>
  </si>
  <si>
    <t>equ10026_7</t>
  </si>
  <si>
    <t>${equ10026_name7}</t>
  </si>
  <si>
    <t>${equ10026_info7}</t>
  </si>
  <si>
    <t>[{"moduleKey":2,"type":"PHYSICAL_ATTACK","valueA":50}]</t>
  </si>
  <si>
    <t>equ10026_8</t>
  </si>
  <si>
    <t>${equ10026_name8}</t>
  </si>
  <si>
    <t>${equ10026_info8}</t>
  </si>
  <si>
    <t>[{"moduleKey":2,"type":"PHYSICAL_ATTACK","valueA":53}]</t>
  </si>
  <si>
    <t>equ10038_1</t>
  </si>
  <si>
    <t>战士套装3左戒</t>
  </si>
  <si>
    <t>${equ10038_name1}</t>
  </si>
  <si>
    <t>${equ10038_info1}</t>
  </si>
  <si>
    <t>[{"moduleKey":2,"type":"PHYSICAL_ATTACK","valueA":23}]</t>
  </si>
  <si>
    <t>equ10038</t>
  </si>
  <si>
    <t>drop10038</t>
  </si>
  <si>
    <t>equ10038_2</t>
  </si>
  <si>
    <t>${equ10038_name2}</t>
  </si>
  <si>
    <t>${equ10038_info2}</t>
  </si>
  <si>
    <t>equ10038_3</t>
  </si>
  <si>
    <t>${equ10038_name3}</t>
  </si>
  <si>
    <t>${equ10038_info3}</t>
  </si>
  <si>
    <t>[{"moduleKey":2,"type":"PHYSICAL_ATTACK","valueA":68}]</t>
  </si>
  <si>
    <t>equ10038_4</t>
  </si>
  <si>
    <t>${equ10038_name4}</t>
  </si>
  <si>
    <t>${equ10038_info4}</t>
  </si>
  <si>
    <t>equ10038_5</t>
  </si>
  <si>
    <t>${equ10038_name5}</t>
  </si>
  <si>
    <t>${equ10038_info5}</t>
  </si>
  <si>
    <t>[{"moduleKey":2,"type":"PHYSICAL_ATTACK","valueA":79}]</t>
  </si>
  <si>
    <t>equ10038_6</t>
  </si>
  <si>
    <t>${equ10038_name6}</t>
  </si>
  <si>
    <t>${equ10038_info6}</t>
  </si>
  <si>
    <t>[{"moduleKey":2,"type":"PHYSICAL_ATTACK","valueA":102}]</t>
  </si>
  <si>
    <t>equ10038_7</t>
  </si>
  <si>
    <t>${equ10038_name7}</t>
  </si>
  <si>
    <t>${equ10038_info7}</t>
  </si>
  <si>
    <t>[{"moduleKey":2,"type":"PHYSICAL_ATTACK","valueA":107}]</t>
  </si>
  <si>
    <t>equ10038_8</t>
  </si>
  <si>
    <t>${equ10038_name8}</t>
  </si>
  <si>
    <t>${equ10038_info8}</t>
  </si>
  <si>
    <t>[{"moduleKey":2,"type":"PHYSICAL_ATTACK","valueA":113}]</t>
  </si>
  <si>
    <t>equ10050_1</t>
  </si>
  <si>
    <t>战士套装4左戒</t>
  </si>
  <si>
    <t>${equ10050_name1}</t>
  </si>
  <si>
    <t>${equ10050_info1}</t>
  </si>
  <si>
    <t>[{"moduleKey":2,"type":"PHYSICAL_ATTACK","valueA":35}]</t>
  </si>
  <si>
    <t>equ10050</t>
  </si>
  <si>
    <t>drop10050</t>
  </si>
  <si>
    <t>equ10050_2</t>
  </si>
  <si>
    <t>${equ10050_name2}</t>
  </si>
  <si>
    <t>${equ10050_info2}</t>
  </si>
  <si>
    <t>equ10050_3</t>
  </si>
  <si>
    <t>${equ10050_name3}</t>
  </si>
  <si>
    <t>${equ10050_info3}</t>
  </si>
  <si>
    <t>equ10050_4</t>
  </si>
  <si>
    <t>${equ10050_name4}</t>
  </si>
  <si>
    <t>${equ10050_info4}</t>
  </si>
  <si>
    <t>equ10050_5</t>
  </si>
  <si>
    <t>${equ10050_name5}</t>
  </si>
  <si>
    <t>${equ10050_info5}</t>
  </si>
  <si>
    <t>[{"moduleKey":2,"type":"PHYSICAL_ATTACK","valueA":122}]</t>
  </si>
  <si>
    <t>equ10050_6</t>
  </si>
  <si>
    <t>${equ10050_name6}</t>
  </si>
  <si>
    <t>${equ10050_info6}</t>
  </si>
  <si>
    <t>[{"moduleKey":2,"type":"PHYSICAL_ATTACK","valueA":157}]</t>
  </si>
  <si>
    <t>equ10050_7</t>
  </si>
  <si>
    <t>${equ10050_name7}</t>
  </si>
  <si>
    <t>${equ10050_info7}</t>
  </si>
  <si>
    <t>[{"moduleKey":2,"type":"PHYSICAL_ATTACK","valueA":165}]</t>
  </si>
  <si>
    <t>equ10050_8</t>
  </si>
  <si>
    <t>${equ10050_name8}</t>
  </si>
  <si>
    <t>${equ10050_info8}</t>
  </si>
  <si>
    <t>equ10062_1</t>
  </si>
  <si>
    <t>战士套装5左戒</t>
  </si>
  <si>
    <t>${equ10062_name1}</t>
  </si>
  <si>
    <t>${equ10062_info1}</t>
  </si>
  <si>
    <t>equ10062</t>
  </si>
  <si>
    <t>drop10062</t>
  </si>
  <si>
    <t>equ10062_2</t>
  </si>
  <si>
    <t>${equ10062_name2}</t>
  </si>
  <si>
    <t>${equ10062_info2}</t>
  </si>
  <si>
    <t>[{"moduleKey":2,"type":"PHYSICAL_ATTACK","valueA":76}]</t>
  </si>
  <si>
    <t>equ10062_3</t>
  </si>
  <si>
    <t>${equ10062_name3}</t>
  </si>
  <si>
    <t>${equ10062_info3}</t>
  </si>
  <si>
    <t>equ10062_4</t>
  </si>
  <si>
    <t>${equ10062_name4}</t>
  </si>
  <si>
    <t>${equ10062_info4}</t>
  </si>
  <si>
    <t>[{"moduleKey":2,"type":"PHYSICAL_ATTACK","valueA":164}]</t>
  </si>
  <si>
    <t>equ10062_5</t>
  </si>
  <si>
    <t>${equ10062_name5}</t>
  </si>
  <si>
    <t>${equ10062_info5}</t>
  </si>
  <si>
    <t>[{"moduleKey":2,"type":"PHYSICAL_ATTACK","valueA":176}]</t>
  </si>
  <si>
    <t>equ10062_6</t>
  </si>
  <si>
    <t>${equ10062_name6}</t>
  </si>
  <si>
    <t>${equ10062_info6}</t>
  </si>
  <si>
    <t>equ10062_7</t>
  </si>
  <si>
    <t>${equ10062_name7}</t>
  </si>
  <si>
    <t>${equ10062_info7}</t>
  </si>
  <si>
    <t>[{"moduleKey":2,"type":"PHYSICAL_ATTACK","valueA":239}]</t>
  </si>
  <si>
    <t>equ10062_8</t>
  </si>
  <si>
    <t>${equ10062_name8}</t>
  </si>
  <si>
    <t>${equ10062_info8}</t>
  </si>
  <si>
    <t>equ10074_1</t>
  </si>
  <si>
    <t>战士套装6左戒</t>
  </si>
  <si>
    <t>${equ10074_name1}</t>
  </si>
  <si>
    <t>${equ10074_info1}</t>
  </si>
  <si>
    <t>[{"moduleKey":2,"type":"PHYSICAL_ATTACK","valueA":70}]</t>
  </si>
  <si>
    <t>equ10073</t>
  </si>
  <si>
    <t>drop10074</t>
  </si>
  <si>
    <t>equ10074_2</t>
  </si>
  <si>
    <t>${equ10074_name2}</t>
  </si>
  <si>
    <t>${equ10074_info2}</t>
  </si>
  <si>
    <t>equ10074</t>
  </si>
  <si>
    <t>equ10074_3</t>
  </si>
  <si>
    <t>${equ10074_name3}</t>
  </si>
  <si>
    <t>${equ10074_info3}</t>
  </si>
  <si>
    <t>[{"moduleKey":2,"type":"PHYSICAL_ATTACK","valueA":211}]</t>
  </si>
  <si>
    <t>equ10074_4</t>
  </si>
  <si>
    <t>${equ10074_name4}</t>
  </si>
  <si>
    <t>${equ10074_info4}</t>
  </si>
  <si>
    <t>[{"moduleKey":2,"type":"PHYSICAL_ATTACK","valueA":229}]</t>
  </si>
  <si>
    <t>equ10074_5</t>
  </si>
  <si>
    <t>${equ10074_name5}</t>
  </si>
  <si>
    <t>${equ10074_info5}</t>
  </si>
  <si>
    <t>equ10074_6</t>
  </si>
  <si>
    <t>${equ10074_name6}</t>
  </si>
  <si>
    <t>${equ10074_info6}</t>
  </si>
  <si>
    <t>equ10074_7</t>
  </si>
  <si>
    <t>${equ10074_name7}</t>
  </si>
  <si>
    <t>${equ10074_info7}</t>
  </si>
  <si>
    <t>equ10074_8</t>
  </si>
  <si>
    <t>${equ10074_name8}</t>
  </si>
  <si>
    <t>${equ10074_info8}</t>
  </si>
  <si>
    <t>equ10086_1</t>
  </si>
  <si>
    <t>战士套装7左戒</t>
  </si>
  <si>
    <t>${equ10086_name1}</t>
  </si>
  <si>
    <t>${equ10086_info1}</t>
  </si>
  <si>
    <t>[{"moduleKey":2,"type":"PHYSICAL_ATTACK","valueA":96}]</t>
  </si>
  <si>
    <t>equ10086</t>
  </si>
  <si>
    <t>drop10086</t>
  </si>
  <si>
    <t>equ10086_2</t>
  </si>
  <si>
    <t>${equ10086_name2}</t>
  </si>
  <si>
    <t>${equ10086_info2}</t>
  </si>
  <si>
    <t>[{"moduleKey":2,"type":"PHYSICAL_ATTACK","valueA":144}]</t>
  </si>
  <si>
    <t>equ10086_3</t>
  </si>
  <si>
    <t>${equ10086_name3}</t>
  </si>
  <si>
    <t>${equ10086_info3}</t>
  </si>
  <si>
    <t>[{"moduleKey":2,"type":"PHYSICAL_ATTACK","valueA":287}]</t>
  </si>
  <si>
    <t>equ10086_4</t>
  </si>
  <si>
    <t>${equ10086_name4}</t>
  </si>
  <si>
    <t>${equ10086_info4}</t>
  </si>
  <si>
    <t>equ10086_5</t>
  </si>
  <si>
    <t>${equ10086_name5}</t>
  </si>
  <si>
    <t>${equ10086_info5}</t>
  </si>
  <si>
    <t>equ10086_6</t>
  </si>
  <si>
    <t>${equ10086_name6}</t>
  </si>
  <si>
    <t>${equ10086_info6}</t>
  </si>
  <si>
    <t>equ10086_7</t>
  </si>
  <si>
    <t>${equ10086_name7}</t>
  </si>
  <si>
    <t>${equ10086_info7}</t>
  </si>
  <si>
    <t>equ10086_8</t>
  </si>
  <si>
    <t>${equ10086_name8}</t>
  </si>
  <si>
    <t>${equ10086_info8}</t>
  </si>
  <si>
    <t>equ10098_1</t>
  </si>
  <si>
    <t>战士套装8左戒</t>
  </si>
  <si>
    <t>${equ10098_name1}</t>
  </si>
  <si>
    <t>${equ10098_info1}</t>
  </si>
  <si>
    <t>equ10098</t>
  </si>
  <si>
    <t>drop10098</t>
  </si>
  <si>
    <t>equ10098_2</t>
  </si>
  <si>
    <t>${equ10098_name2}</t>
  </si>
  <si>
    <t>${equ10098_info2}</t>
  </si>
  <si>
    <t>equ10098_3</t>
  </si>
  <si>
    <t>${equ10098_name3}</t>
  </si>
  <si>
    <t>${equ10098_info3}</t>
  </si>
  <si>
    <t>equ10098_4</t>
  </si>
  <si>
    <t>${equ10098_name4}</t>
  </si>
  <si>
    <t>${equ10098_info4}</t>
  </si>
  <si>
    <t>equ10098_5</t>
  </si>
  <si>
    <t>${equ10098_name5}</t>
  </si>
  <si>
    <t>${equ10098_info5}</t>
  </si>
  <si>
    <t>equ10098_6</t>
  </si>
  <si>
    <t>${equ10098_name6}</t>
  </si>
  <si>
    <t>${equ10098_info6}</t>
  </si>
  <si>
    <t>equ10098_7</t>
  </si>
  <si>
    <t>${equ10098_name7}</t>
  </si>
  <si>
    <t>${equ10098_info7}</t>
  </si>
  <si>
    <t>equ10098_8</t>
  </si>
  <si>
    <t>${equ10098_name8}</t>
  </si>
  <si>
    <t>${equ10098_info8}</t>
  </si>
  <si>
    <t>[{"moduleKey":2,"type":"PHYSICAL_ATTACK","valueA":641}]</t>
  </si>
  <si>
    <t>equ10015_1</t>
  </si>
  <si>
    <t>战士套装1右戒</t>
  </si>
  <si>
    <t>${equ10015_name1}</t>
  </si>
  <si>
    <t>${equ10015_info1}</t>
  </si>
  <si>
    <t>equ10015_2</t>
  </si>
  <si>
    <t>${equ10015_name2}</t>
  </si>
  <si>
    <t>${equ10015_info2}</t>
  </si>
  <si>
    <t>equ10015_3</t>
  </si>
  <si>
    <t>${equ10015_name3}</t>
  </si>
  <si>
    <t>${equ10015_info3}</t>
  </si>
  <si>
    <t>equ10015_4</t>
  </si>
  <si>
    <t>${equ10015_name4}</t>
  </si>
  <si>
    <t>${equ10015_info4}</t>
  </si>
  <si>
    <t>equ10015_5</t>
  </si>
  <si>
    <t>${equ10015_name5}</t>
  </si>
  <si>
    <t>${equ10015_info5}</t>
  </si>
  <si>
    <t>equ10015_6</t>
  </si>
  <si>
    <t>${equ10015_name6}</t>
  </si>
  <si>
    <t>${equ10015_info6}</t>
  </si>
  <si>
    <t>equ10015_7</t>
  </si>
  <si>
    <t>${equ10015_name7}</t>
  </si>
  <si>
    <t>${equ10015_info7}</t>
  </si>
  <si>
    <t>equ10015_8</t>
  </si>
  <si>
    <t>${equ10015_name8}</t>
  </si>
  <si>
    <t>${equ10015_info8}</t>
  </si>
  <si>
    <t>equ10027_1</t>
  </si>
  <si>
    <t>战士套装2右戒</t>
  </si>
  <si>
    <t>${equ10027_name1}</t>
  </si>
  <si>
    <t>${equ10027_info1}</t>
  </si>
  <si>
    <t>equ10027_2</t>
  </si>
  <si>
    <t>${equ10027_name2}</t>
  </si>
  <si>
    <t>${equ10027_info2}</t>
  </si>
  <si>
    <t>equ10027_3</t>
  </si>
  <si>
    <t>${equ10027_name3}</t>
  </si>
  <si>
    <t>${equ10027_info3}</t>
  </si>
  <si>
    <t>equ10027_4</t>
  </si>
  <si>
    <t>${equ10027_name4}</t>
  </si>
  <si>
    <t>${equ10027_info4}</t>
  </si>
  <si>
    <t>equ10027_5</t>
  </si>
  <si>
    <t>${equ10027_name5}</t>
  </si>
  <si>
    <t>${equ10027_info5}</t>
  </si>
  <si>
    <t>equ10027_6</t>
  </si>
  <si>
    <t>${equ10027_name6}</t>
  </si>
  <si>
    <t>${equ10027_info6}</t>
  </si>
  <si>
    <t>equ10027_7</t>
  </si>
  <si>
    <t>${equ10027_name7}</t>
  </si>
  <si>
    <t>${equ10027_info7}</t>
  </si>
  <si>
    <t>equ10027_8</t>
  </si>
  <si>
    <t>${equ10027_name8}</t>
  </si>
  <si>
    <t>${equ10027_info8}</t>
  </si>
  <si>
    <t>equ10039_1</t>
  </si>
  <si>
    <t>战士套装3右戒</t>
  </si>
  <si>
    <t>${equ10039_name1}</t>
  </si>
  <si>
    <t>${equ10039_info1}</t>
  </si>
  <si>
    <t>equ10039_2</t>
  </si>
  <si>
    <t>${equ10039_name2}</t>
  </si>
  <si>
    <t>${equ10039_info2}</t>
  </si>
  <si>
    <t>equ10039_3</t>
  </si>
  <si>
    <t>${equ10039_name3}</t>
  </si>
  <si>
    <t>${equ10039_info3}</t>
  </si>
  <si>
    <t>equ10039_4</t>
  </si>
  <si>
    <t>${equ10039_name4}</t>
  </si>
  <si>
    <t>${equ10039_info4}</t>
  </si>
  <si>
    <t>equ10039_5</t>
  </si>
  <si>
    <t>${equ10039_name5}</t>
  </si>
  <si>
    <t>${equ10039_info5}</t>
  </si>
  <si>
    <t>equ10039_6</t>
  </si>
  <si>
    <t>${equ10039_name6}</t>
  </si>
  <si>
    <t>${equ10039_info6}</t>
  </si>
  <si>
    <t>equ10039_7</t>
  </si>
  <si>
    <t>${equ10039_name7}</t>
  </si>
  <si>
    <t>${equ10039_info7}</t>
  </si>
  <si>
    <t>equ10039_8</t>
  </si>
  <si>
    <t>${equ10039_name8}</t>
  </si>
  <si>
    <t>${equ10039_info8}</t>
  </si>
  <si>
    <t>equ10051_1</t>
  </si>
  <si>
    <t>战士套装4右戒</t>
  </si>
  <si>
    <t>${equ10051_name1}</t>
  </si>
  <si>
    <t>${equ10051_info1}</t>
  </si>
  <si>
    <t>equ10051_2</t>
  </si>
  <si>
    <t>${equ10051_name2}</t>
  </si>
  <si>
    <t>${equ10051_info2}</t>
  </si>
  <si>
    <t>equ10051_3</t>
  </si>
  <si>
    <t>${equ10051_name3}</t>
  </si>
  <si>
    <t>${equ10051_info3}</t>
  </si>
  <si>
    <t>equ10051_4</t>
  </si>
  <si>
    <t>${equ10051_name4}</t>
  </si>
  <si>
    <t>${equ10051_info4}</t>
  </si>
  <si>
    <t>equ10051_5</t>
  </si>
  <si>
    <t>${equ10051_name5}</t>
  </si>
  <si>
    <t>${equ10051_info5}</t>
  </si>
  <si>
    <t>equ10051_6</t>
  </si>
  <si>
    <t>${equ10051_name6}</t>
  </si>
  <si>
    <t>${equ10051_info6}</t>
  </si>
  <si>
    <t>equ10051_7</t>
  </si>
  <si>
    <t>${equ10051_name7}</t>
  </si>
  <si>
    <t>${equ10051_info7}</t>
  </si>
  <si>
    <t>equ10051_8</t>
  </si>
  <si>
    <t>${equ10051_name8}</t>
  </si>
  <si>
    <t>${equ10051_info8}</t>
  </si>
  <si>
    <t>equ10063_1</t>
  </si>
  <si>
    <t>战士套装5右戒</t>
  </si>
  <si>
    <t>${equ10063_name1}</t>
  </si>
  <si>
    <t>${equ10063_info1}</t>
  </si>
  <si>
    <t>equ10063_2</t>
  </si>
  <si>
    <t>${equ10063_name2}</t>
  </si>
  <si>
    <t>${equ10063_info2}</t>
  </si>
  <si>
    <t>equ10063_3</t>
  </si>
  <si>
    <t>${equ10063_name3}</t>
  </si>
  <si>
    <t>${equ10063_info3}</t>
  </si>
  <si>
    <t>equ10063_4</t>
  </si>
  <si>
    <t>${equ10063_name4}</t>
  </si>
  <si>
    <t>${equ10063_info4}</t>
  </si>
  <si>
    <t>equ10063_5</t>
  </si>
  <si>
    <t>${equ10063_name5}</t>
  </si>
  <si>
    <t>${equ10063_info5}</t>
  </si>
  <si>
    <t>equ10063_6</t>
  </si>
  <si>
    <t>${equ10063_name6}</t>
  </si>
  <si>
    <t>${equ10063_info6}</t>
  </si>
  <si>
    <t>equ10063_7</t>
  </si>
  <si>
    <t>${equ10063_name7}</t>
  </si>
  <si>
    <t>${equ10063_info7}</t>
  </si>
  <si>
    <t>equ10063_8</t>
  </si>
  <si>
    <t>${equ10063_name8}</t>
  </si>
  <si>
    <t>${equ10063_info8}</t>
  </si>
  <si>
    <t>equ10075_1</t>
  </si>
  <si>
    <t>战士套装6右戒</t>
  </si>
  <si>
    <t>${equ10075_name1}</t>
  </si>
  <si>
    <t>${equ10075_info1}</t>
  </si>
  <si>
    <t>equ10075_2</t>
  </si>
  <si>
    <t>${equ10075_name2}</t>
  </si>
  <si>
    <t>${equ10075_info2}</t>
  </si>
  <si>
    <t>equ10075_3</t>
  </si>
  <si>
    <t>${equ10075_name3}</t>
  </si>
  <si>
    <t>${equ10075_info3}</t>
  </si>
  <si>
    <t>equ10075_4</t>
  </si>
  <si>
    <t>${equ10075_name4}</t>
  </si>
  <si>
    <t>${equ10075_info4}</t>
  </si>
  <si>
    <t>equ10075_5</t>
  </si>
  <si>
    <t>${equ10075_name5}</t>
  </si>
  <si>
    <t>${equ10075_info5}</t>
  </si>
  <si>
    <t>equ10075_6</t>
  </si>
  <si>
    <t>${equ10075_name6}</t>
  </si>
  <si>
    <t>${equ10075_info6}</t>
  </si>
  <si>
    <t>equ10075_7</t>
  </si>
  <si>
    <t>${equ10075_name7}</t>
  </si>
  <si>
    <t>${equ10075_info7}</t>
  </si>
  <si>
    <t>equ10075_8</t>
  </si>
  <si>
    <t>${equ10075_name8}</t>
  </si>
  <si>
    <t>${equ10075_info8}</t>
  </si>
  <si>
    <t>equ10087_1</t>
  </si>
  <si>
    <t>战士套装7右戒</t>
  </si>
  <si>
    <t>${equ10087_name1}</t>
  </si>
  <si>
    <t>${equ10087_info1}</t>
  </si>
  <si>
    <t>equ10087_2</t>
  </si>
  <si>
    <t>${equ10087_name2}</t>
  </si>
  <si>
    <t>${equ10087_info2}</t>
  </si>
  <si>
    <t>equ10087_3</t>
  </si>
  <si>
    <t>${equ10087_name3}</t>
  </si>
  <si>
    <t>${equ10087_info3}</t>
  </si>
  <si>
    <t>equ10087_4</t>
  </si>
  <si>
    <t>${equ10087_name4}</t>
  </si>
  <si>
    <t>${equ10087_info4}</t>
  </si>
  <si>
    <t>equ10087_5</t>
  </si>
  <si>
    <t>${equ10087_name5}</t>
  </si>
  <si>
    <t>${equ10087_info5}</t>
  </si>
  <si>
    <t>equ10087_6</t>
  </si>
  <si>
    <t>${equ10087_name6}</t>
  </si>
  <si>
    <t>${equ10087_info6}</t>
  </si>
  <si>
    <t>equ10087_7</t>
  </si>
  <si>
    <t>${equ10087_name7}</t>
  </si>
  <si>
    <t>${equ10087_info7}</t>
  </si>
  <si>
    <t>equ10087_8</t>
  </si>
  <si>
    <t>${equ10087_name8}</t>
  </si>
  <si>
    <t>${equ10087_info8}</t>
  </si>
  <si>
    <t>equ10099_1</t>
  </si>
  <si>
    <t>战士套装8右戒</t>
  </si>
  <si>
    <t>${equ10099_name1}</t>
  </si>
  <si>
    <t>${equ10099_info1}</t>
  </si>
  <si>
    <t>equ10099_2</t>
  </si>
  <si>
    <t>${equ10099_name2}</t>
  </si>
  <si>
    <t>${equ10099_info2}</t>
  </si>
  <si>
    <t>equ10099_3</t>
  </si>
  <si>
    <t>${equ10099_name3}</t>
  </si>
  <si>
    <t>${equ10099_info3}</t>
  </si>
  <si>
    <t>equ10099_4</t>
  </si>
  <si>
    <t>${equ10099_name4}</t>
  </si>
  <si>
    <t>${equ10099_info4}</t>
  </si>
  <si>
    <t>equ10099_5</t>
  </si>
  <si>
    <t>${equ10099_name5}</t>
  </si>
  <si>
    <t>${equ10099_info5}</t>
  </si>
  <si>
    <t>equ10099_6</t>
  </si>
  <si>
    <t>${equ10099_name6}</t>
  </si>
  <si>
    <t>${equ10099_info6}</t>
  </si>
  <si>
    <t>equ10099_7</t>
  </si>
  <si>
    <t>${equ10099_name7}</t>
  </si>
  <si>
    <t>${equ10099_info7}</t>
  </si>
  <si>
    <t>equ10099_8</t>
  </si>
  <si>
    <t>${equ10099_name8}</t>
  </si>
  <si>
    <t>${equ10099_info8}</t>
  </si>
  <si>
    <t>equ10016_1</t>
  </si>
  <si>
    <t>战士套装1项链</t>
  </si>
  <si>
    <t>${equ10016_name1}</t>
  </si>
  <si>
    <t>${equ10016_info1}</t>
  </si>
  <si>
    <t>equ10016</t>
  </si>
  <si>
    <t>drop10016</t>
  </si>
  <si>
    <t>equ10016_2</t>
  </si>
  <si>
    <t>${equ10016_name2}</t>
  </si>
  <si>
    <t>${equ10016_info2}</t>
  </si>
  <si>
    <t>[{"moduleKey":2,"type":"PHYSICAL_ATTACK","valueA":8}]</t>
  </si>
  <si>
    <t>equ10016_3</t>
  </si>
  <si>
    <t>${equ10016_name3}</t>
  </si>
  <si>
    <t>${equ10016_info3}</t>
  </si>
  <si>
    <t>[{"moduleKey":2,"type":"PHYSICAL_ATTACK","valueA":15}]</t>
  </si>
  <si>
    <t>equ10016_4</t>
  </si>
  <si>
    <t>${equ10016_name4}</t>
  </si>
  <si>
    <t>${equ10016_info4}</t>
  </si>
  <si>
    <t>equ10016_5</t>
  </si>
  <si>
    <t>${equ10016_name5}</t>
  </si>
  <si>
    <t>${equ10016_info5}</t>
  </si>
  <si>
    <t>[{"moduleKey":2,"type":"PHYSICAL_ATTACK","valueA":18}]</t>
  </si>
  <si>
    <t>equ10016_6</t>
  </si>
  <si>
    <t>${equ10016_name6}</t>
  </si>
  <si>
    <t>${equ10016_info6}</t>
  </si>
  <si>
    <t>equ10016_7</t>
  </si>
  <si>
    <t>${equ10016_name7}</t>
  </si>
  <si>
    <t>${equ10016_info7}</t>
  </si>
  <si>
    <t>[{"moduleKey":2,"type":"PHYSICAL_ATTACK","valueA":24}]</t>
  </si>
  <si>
    <t>equ10016_8</t>
  </si>
  <si>
    <t>${equ10016_name8}</t>
  </si>
  <si>
    <t>${equ10016_info8}</t>
  </si>
  <si>
    <t>[{"moduleKey":2,"type":"PHYSICAL_ATTACK","valueA":25}]</t>
  </si>
  <si>
    <t>equ10028_1</t>
  </si>
  <si>
    <t>战士套装2项链</t>
  </si>
  <si>
    <t>${equ10028_name1}</t>
  </si>
  <si>
    <t>${equ10028_info1}</t>
  </si>
  <si>
    <t>equ10028</t>
  </si>
  <si>
    <t>drop10028</t>
  </si>
  <si>
    <t>equ10028_2</t>
  </si>
  <si>
    <t>${equ10028_name2}</t>
  </si>
  <si>
    <t>${equ10028_info2}</t>
  </si>
  <si>
    <t>[{"moduleKey":2,"type":"PHYSICAL_ATTACK","valueA":14}]</t>
  </si>
  <si>
    <t>equ10028_3</t>
  </si>
  <si>
    <t>${equ10028_name3}</t>
  </si>
  <si>
    <t>${equ10028_info3}</t>
  </si>
  <si>
    <t>equ10028_4</t>
  </si>
  <si>
    <t>${equ10028_name4}</t>
  </si>
  <si>
    <t>${equ10028_info4}</t>
  </si>
  <si>
    <t>[{"moduleKey":2,"type":"PHYSICAL_ATTACK","valueA":30}]</t>
  </si>
  <si>
    <t>equ10028_5</t>
  </si>
  <si>
    <t>${equ10028_name5}</t>
  </si>
  <si>
    <t>${equ10028_info5}</t>
  </si>
  <si>
    <t>equ10028_6</t>
  </si>
  <si>
    <t>${equ10028_name6}</t>
  </si>
  <si>
    <t>${equ10028_info6}</t>
  </si>
  <si>
    <t>[{"moduleKey":2,"type":"PHYSICAL_ATTACK","valueA":41}]</t>
  </si>
  <si>
    <t>equ10028_7</t>
  </si>
  <si>
    <t>${equ10028_name7}</t>
  </si>
  <si>
    <t>${equ10028_info7}</t>
  </si>
  <si>
    <t>[{"moduleKey":2,"type":"PHYSICAL_ATTACK","valueA":44}]</t>
  </si>
  <si>
    <t>equ10028_8</t>
  </si>
  <si>
    <t>${equ10028_name8}</t>
  </si>
  <si>
    <t>${equ10028_info8}</t>
  </si>
  <si>
    <t>equ10040_1</t>
  </si>
  <si>
    <t>战士套装3项链</t>
  </si>
  <si>
    <t>${equ10040_name1}</t>
  </si>
  <si>
    <t>${equ10040_info1}</t>
  </si>
  <si>
    <t>equ10040</t>
  </si>
  <si>
    <t>drop10040</t>
  </si>
  <si>
    <t>equ10040_2</t>
  </si>
  <si>
    <t>${equ10040_name2}</t>
  </si>
  <si>
    <t>${equ10040_info2}</t>
  </si>
  <si>
    <t>equ10040_3</t>
  </si>
  <si>
    <t>${equ10040_name3}</t>
  </si>
  <si>
    <t>${equ10040_info3}</t>
  </si>
  <si>
    <t>equ10040_4</t>
  </si>
  <si>
    <t>${equ10040_name4}</t>
  </si>
  <si>
    <t>${equ10040_info4}</t>
  </si>
  <si>
    <t>equ10040_5</t>
  </si>
  <si>
    <t>${equ10040_name5}</t>
  </si>
  <si>
    <t>${equ10040_info5}</t>
  </si>
  <si>
    <t>equ10040_6</t>
  </si>
  <si>
    <t>${equ10040_name6}</t>
  </si>
  <si>
    <t>${equ10040_info6}</t>
  </si>
  <si>
    <t>[{"moduleKey":2,"type":"PHYSICAL_ATTACK","valueA":90}]</t>
  </si>
  <si>
    <t>equ10040_7</t>
  </si>
  <si>
    <t>${equ10040_name7}</t>
  </si>
  <si>
    <t>${equ10040_info7}</t>
  </si>
  <si>
    <t>[{"moduleKey":2,"type":"PHYSICAL_ATTACK","valueA":95}]</t>
  </si>
  <si>
    <t>equ10040_8</t>
  </si>
  <si>
    <t>${equ10040_name8}</t>
  </si>
  <si>
    <t>${equ10040_info8}</t>
  </si>
  <si>
    <t>[{"moduleKey":2,"type":"PHYSICAL_ATTACK","valueA":100}]</t>
  </si>
  <si>
    <t>equ10052_1</t>
  </si>
  <si>
    <t>战士套装4项链</t>
  </si>
  <si>
    <t>${equ10052_name1}</t>
  </si>
  <si>
    <t>${equ10052_info1}</t>
  </si>
  <si>
    <t>equ10052</t>
  </si>
  <si>
    <t>drop10052</t>
  </si>
  <si>
    <t>equ10052_2</t>
  </si>
  <si>
    <t>${equ10052_name2}</t>
  </si>
  <si>
    <t>${equ10052_info2}</t>
  </si>
  <si>
    <t>equ10052_3</t>
  </si>
  <si>
    <t>${equ10052_name3}</t>
  </si>
  <si>
    <t>${equ10052_info3}</t>
  </si>
  <si>
    <t>equ10052_4</t>
  </si>
  <si>
    <t>${equ10052_name4}</t>
  </si>
  <si>
    <t>${equ10052_info4}</t>
  </si>
  <si>
    <t>equ10052_5</t>
  </si>
  <si>
    <t>${equ10052_name5}</t>
  </si>
  <si>
    <t>${equ10052_info5}</t>
  </si>
  <si>
    <t>[{"moduleKey":2,"type":"PHYSICAL_ATTACK","valueA":108}]</t>
  </si>
  <si>
    <t>equ10052_6</t>
  </si>
  <si>
    <t>${equ10052_name6}</t>
  </si>
  <si>
    <t>${equ10052_info6}</t>
  </si>
  <si>
    <t>[{"moduleKey":2,"type":"PHYSICAL_ATTACK","valueA":139}]</t>
  </si>
  <si>
    <t>equ10052_7</t>
  </si>
  <si>
    <t>${equ10052_name7}</t>
  </si>
  <si>
    <t>${equ10052_info7}</t>
  </si>
  <si>
    <t>[{"moduleKey":2,"type":"PHYSICAL_ATTACK","valueA":146}]</t>
  </si>
  <si>
    <t>equ10052_8</t>
  </si>
  <si>
    <t>${equ10052_name8}</t>
  </si>
  <si>
    <t>${equ10052_info8}</t>
  </si>
  <si>
    <t>[{"moduleKey":2,"type":"PHYSICAL_ATTACK","valueA":154}]</t>
  </si>
  <si>
    <t>equ10064_1</t>
  </si>
  <si>
    <t>战士套装5项链</t>
  </si>
  <si>
    <t>${equ10064_name1}</t>
  </si>
  <si>
    <t>${equ10064_info1}</t>
  </si>
  <si>
    <t>equ10064</t>
  </si>
  <si>
    <t>drop10064</t>
  </si>
  <si>
    <t>equ10064_2</t>
  </si>
  <si>
    <t>${equ10064_name2}</t>
  </si>
  <si>
    <t>${equ10064_info2}</t>
  </si>
  <si>
    <t>[{"moduleKey":2,"type":"PHYSICAL_ATTACK","valueA":67}]</t>
  </si>
  <si>
    <t>equ10064_3</t>
  </si>
  <si>
    <t>${equ10064_name3}</t>
  </si>
  <si>
    <t>${equ10064_info3}</t>
  </si>
  <si>
    <t>[{"moduleKey":2,"type":"PHYSICAL_ATTACK","valueA":133}]</t>
  </si>
  <si>
    <t>equ10064_4</t>
  </si>
  <si>
    <t>${equ10064_name4}</t>
  </si>
  <si>
    <t>${equ10064_info4}</t>
  </si>
  <si>
    <t>equ10064_5</t>
  </si>
  <si>
    <t>${equ10064_name5}</t>
  </si>
  <si>
    <t>${equ10064_info5}</t>
  </si>
  <si>
    <t>[{"moduleKey":2,"type":"PHYSICAL_ATTACK","valueA":155}]</t>
  </si>
  <si>
    <t>equ10064_6</t>
  </si>
  <si>
    <t>${equ10064_name6}</t>
  </si>
  <si>
    <t>${equ10064_info6}</t>
  </si>
  <si>
    <t>equ10064_7</t>
  </si>
  <si>
    <t>${equ10064_name7}</t>
  </si>
  <si>
    <t>${equ10064_info7}</t>
  </si>
  <si>
    <t>equ10064_8</t>
  </si>
  <si>
    <t>${equ10064_name8}</t>
  </si>
  <si>
    <t>${equ10064_info8}</t>
  </si>
  <si>
    <t>[{"moduleKey":2,"type":"PHYSICAL_ATTACK","valueA":222}]</t>
  </si>
  <si>
    <t>equ10076_1</t>
  </si>
  <si>
    <t>战士套装6项链</t>
  </si>
  <si>
    <t>${equ10076_name1}</t>
  </si>
  <si>
    <t>${equ10076_info1}</t>
  </si>
  <si>
    <t>equ10076</t>
  </si>
  <si>
    <t>drop10076</t>
  </si>
  <si>
    <t>equ10076_2</t>
  </si>
  <si>
    <t>${equ10076_name2}</t>
  </si>
  <si>
    <t>${equ10076_info2}</t>
  </si>
  <si>
    <t>equ10076_3</t>
  </si>
  <si>
    <t>${equ10076_name3}</t>
  </si>
  <si>
    <t>${equ10076_info3}</t>
  </si>
  <si>
    <t>equ10076_4</t>
  </si>
  <si>
    <t>${equ10076_name4}</t>
  </si>
  <si>
    <t>${equ10076_info4}</t>
  </si>
  <si>
    <t>equ10076_5</t>
  </si>
  <si>
    <t>${equ10076_name5}</t>
  </si>
  <si>
    <t>${equ10076_info5}</t>
  </si>
  <si>
    <t>equ10076_6</t>
  </si>
  <si>
    <t>${equ10076_name6}</t>
  </si>
  <si>
    <t>${equ10076_info6}</t>
  </si>
  <si>
    <t>equ10076_7</t>
  </si>
  <si>
    <t>${equ10076_name7}</t>
  </si>
  <si>
    <t>${equ10076_info7}</t>
  </si>
  <si>
    <t>equ10076_8</t>
  </si>
  <si>
    <t>${equ10076_name8}</t>
  </si>
  <si>
    <t>${equ10076_info8}</t>
  </si>
  <si>
    <t>equ10088_1</t>
  </si>
  <si>
    <t>战士套装7项链</t>
  </si>
  <si>
    <t>${equ10088_name1}</t>
  </si>
  <si>
    <t>${equ10088_info1}</t>
  </si>
  <si>
    <t>equ10088</t>
  </si>
  <si>
    <t>drop10088</t>
  </si>
  <si>
    <t>equ10088_2</t>
  </si>
  <si>
    <t>${equ10088_name2}</t>
  </si>
  <si>
    <t>${equ10088_info2}</t>
  </si>
  <si>
    <t>[{"moduleKey":2,"type":"PHYSICAL_ATTACK","valueA":127}]</t>
  </si>
  <si>
    <t>equ10088_3</t>
  </si>
  <si>
    <t>${equ10088_name3}</t>
  </si>
  <si>
    <t>${equ10088_info3}</t>
  </si>
  <si>
    <t>[{"moduleKey":2,"type":"PHYSICAL_ATTACK","valueA":253}]</t>
  </si>
  <si>
    <t>equ10088_4</t>
  </si>
  <si>
    <t>${equ10088_name4}</t>
  </si>
  <si>
    <t>${equ10088_info4}</t>
  </si>
  <si>
    <t>equ10088_5</t>
  </si>
  <si>
    <t>${equ10088_name5}</t>
  </si>
  <si>
    <t>${equ10088_info5}</t>
  </si>
  <si>
    <t>equ10088_6</t>
  </si>
  <si>
    <t>${equ10088_name6}</t>
  </si>
  <si>
    <t>${equ10088_info6}</t>
  </si>
  <si>
    <t>equ10088_7</t>
  </si>
  <si>
    <t>${equ10088_name7}</t>
  </si>
  <si>
    <t>${equ10088_info7}</t>
  </si>
  <si>
    <t>equ10088_8</t>
  </si>
  <si>
    <t>${equ10088_name8}</t>
  </si>
  <si>
    <t>${equ10088_info8}</t>
  </si>
  <si>
    <t>equ10100_1</t>
  </si>
  <si>
    <t>战士套装8项链</t>
  </si>
  <si>
    <t>${equ10100_name1}</t>
  </si>
  <si>
    <t>${equ10100_info1}</t>
  </si>
  <si>
    <t>equ10100</t>
  </si>
  <si>
    <t>drop10100</t>
  </si>
  <si>
    <t>equ10100_2</t>
  </si>
  <si>
    <t>${equ10100_name2}</t>
  </si>
  <si>
    <t>${equ10100_info2}</t>
  </si>
  <si>
    <t>equ10100_3</t>
  </si>
  <si>
    <t>${equ10100_name3}</t>
  </si>
  <si>
    <t>${equ10100_info3}</t>
  </si>
  <si>
    <t>equ10100_4</t>
  </si>
  <si>
    <t>${equ10100_name4}</t>
  </si>
  <si>
    <t>${equ10100_info4}</t>
  </si>
  <si>
    <t>equ10100_5</t>
  </si>
  <si>
    <t>${equ10100_name5}</t>
  </si>
  <si>
    <t>${equ10100_info5}</t>
  </si>
  <si>
    <t>equ10100_6</t>
  </si>
  <si>
    <t>${equ10100_name6}</t>
  </si>
  <si>
    <t>${equ10100_info6}</t>
  </si>
  <si>
    <t>equ10100_7</t>
  </si>
  <si>
    <t>${equ10100_name7}</t>
  </si>
  <si>
    <t>${equ10100_info7}</t>
  </si>
  <si>
    <t>equ10100_8</t>
  </si>
  <si>
    <t>${equ10100_name8}</t>
  </si>
  <si>
    <t>${equ10100_info8}</t>
  </si>
  <si>
    <t>equ10012_1p</t>
  </si>
  <si>
    <t>战士套装1腰带(物防装）</t>
  </si>
  <si>
    <t>${equ10012_name1p}</t>
  </si>
  <si>
    <t>${equ10012_info1p}</t>
  </si>
  <si>
    <t>equ10012</t>
  </si>
  <si>
    <t>drop10012</t>
  </si>
  <si>
    <t>equ10012_2p</t>
  </si>
  <si>
    <t>${equ10012_name2p}</t>
  </si>
  <si>
    <t>${equ10012_info2p}</t>
  </si>
  <si>
    <t>equ10012_3p</t>
  </si>
  <si>
    <t>${equ10012_name3p}</t>
  </si>
  <si>
    <t>${equ10012_info3p}</t>
  </si>
  <si>
    <t>equ10012_4p</t>
  </si>
  <si>
    <t>${equ10012_name4p}</t>
  </si>
  <si>
    <t>${equ10012_info4p}</t>
  </si>
  <si>
    <t>[{"moduleKey":2,"type":"PHYSICAL_DEFENSE","valueA":14},{"moduleKey":2,"type":"MAGICAL_DEFENSE","valueA":4}]</t>
  </si>
  <si>
    <t>equ10012_5p</t>
  </si>
  <si>
    <t>${equ10012_name5p}</t>
  </si>
  <si>
    <t>${equ10012_info5p}</t>
  </si>
  <si>
    <t>[{"moduleKey":2,"type":"PHYSICAL_DEFENSE","valueA":15},{"moduleKey":2,"type":"MAGICAL_DEFENSE","valueA":4}]</t>
  </si>
  <si>
    <t>equ10012_6p</t>
  </si>
  <si>
    <t>${equ10012_name6p}</t>
  </si>
  <si>
    <t>${equ10012_info6p}</t>
  </si>
  <si>
    <t>[{"moduleKey":2,"type":"PHYSICAL_DEFENSE","valueA":20},{"moduleKey":2,"type":"MAGICAL_DEFENSE","valueA":5}]</t>
  </si>
  <si>
    <t>equ10012_7p</t>
  </si>
  <si>
    <t>${equ10012_name7p}</t>
  </si>
  <si>
    <t>${equ10012_info7p}</t>
  </si>
  <si>
    <t>[{"moduleKey":2,"type":"PHYSICAL_DEFENSE","valueA":21},{"moduleKey":2,"type":"MAGICAL_DEFENSE","valueA":6}]</t>
  </si>
  <si>
    <t>equ10012_8p</t>
  </si>
  <si>
    <t>${equ10012_name8p}</t>
  </si>
  <si>
    <t>${equ10012_info8p}</t>
  </si>
  <si>
    <t>[{"moduleKey":2,"type":"PHYSICAL_DEFENSE","valueA":22},{"moduleKey":2,"type":"MAGICAL_DEFENSE","valueA":6}]</t>
  </si>
  <si>
    <t>equ10024_1p</t>
  </si>
  <si>
    <t>战士套装2腰带(物防装）</t>
  </si>
  <si>
    <t>${equ10024_name1p}</t>
  </si>
  <si>
    <t>${equ10024_info1p}</t>
  </si>
  <si>
    <t>[{"moduleKey":2,"type":"PHYSICAL_DEFENSE","valueA":8},{"moduleKey":2,"type":"MAGICAL_DEFENSE","valueA":2}]</t>
  </si>
  <si>
    <t>equ10024</t>
  </si>
  <si>
    <t>drop10024</t>
  </si>
  <si>
    <t>equ10024_2p</t>
  </si>
  <si>
    <t>${equ10024_name2p}</t>
  </si>
  <si>
    <t>${equ10024_info2p}</t>
  </si>
  <si>
    <t>[{"moduleKey":2,"type":"PHYSICAL_DEFENSE","valueA":12},{"moduleKey":2,"type":"MAGICAL_DEFENSE","valueA":3}]</t>
  </si>
  <si>
    <t>equ10024_3p</t>
  </si>
  <si>
    <t>${equ10024_name3p}</t>
  </si>
  <si>
    <t>${equ10024_info3p}</t>
  </si>
  <si>
    <t>[{"moduleKey":2,"type":"PHYSICAL_DEFENSE","valueA":24},{"moduleKey":2,"type":"MAGICAL_DEFENSE","valueA":6}]</t>
  </si>
  <si>
    <t>equ10024_4p</t>
  </si>
  <si>
    <t>${equ10024_name4p}</t>
  </si>
  <si>
    <t>${equ10024_info4p}</t>
  </si>
  <si>
    <t>[{"moduleKey":2,"type":"PHYSICAL_DEFENSE","valueA":26},{"moduleKey":2,"type":"MAGICAL_DEFENSE","valueA":7}]</t>
  </si>
  <si>
    <t>equ10024_5p</t>
  </si>
  <si>
    <t>${equ10024_name5p}</t>
  </si>
  <si>
    <t>${equ10024_info5p}</t>
  </si>
  <si>
    <t>[{"moduleKey":2,"type":"PHYSICAL_DEFENSE","valueA":28},{"moduleKey":2,"type":"MAGICAL_DEFENSE","valueA":7}]</t>
  </si>
  <si>
    <t>equ10024_6p</t>
  </si>
  <si>
    <t>${equ10024_name6p}</t>
  </si>
  <si>
    <t>${equ10024_info6p}</t>
  </si>
  <si>
    <t>[{"moduleKey":2,"type":"PHYSICAL_DEFENSE","valueA":36},{"moduleKey":2,"type":"MAGICAL_DEFENSE","valueA":9}]</t>
  </si>
  <si>
    <t>equ10024_7p</t>
  </si>
  <si>
    <t>${equ10024_name7p}</t>
  </si>
  <si>
    <t>${equ10024_info7p}</t>
  </si>
  <si>
    <t>[{"moduleKey":2,"type":"PHYSICAL_DEFENSE","valueA":38},{"moduleKey":2,"type":"MAGICAL_DEFENSE","valueA":10}]</t>
  </si>
  <si>
    <t>equ10024_8p</t>
  </si>
  <si>
    <t>${equ10024_name8p}</t>
  </si>
  <si>
    <t>${equ10024_info8p}</t>
  </si>
  <si>
    <t>[{"moduleKey":2,"type":"PHYSICAL_DEFENSE","valueA":40},{"moduleKey":2,"type":"MAGICAL_DEFENSE","valueA":10}]</t>
  </si>
  <si>
    <t>equ10036_1p</t>
  </si>
  <si>
    <t>战士套装3腰带(物防装）</t>
  </si>
  <si>
    <t>${equ10036_name1p}</t>
  </si>
  <si>
    <t>${equ10036_info1p}</t>
  </si>
  <si>
    <t>[{"moduleKey":2,"type":"PHYSICAL_DEFENSE","valueA":17},{"moduleKey":2,"type":"MAGICAL_DEFENSE","valueA":4}]</t>
  </si>
  <si>
    <t>equ10036</t>
  </si>
  <si>
    <t>drop10036</t>
  </si>
  <si>
    <t>equ10036_2p</t>
  </si>
  <si>
    <t>${equ10036_name2p}</t>
  </si>
  <si>
    <t>${equ10036_info2p}</t>
  </si>
  <si>
    <t>equ10036_3p</t>
  </si>
  <si>
    <t>${equ10036_name3p}</t>
  </si>
  <si>
    <t>${equ10036_info3p}</t>
  </si>
  <si>
    <t>[{"moduleKey":2,"type":"PHYSICAL_DEFENSE","valueA":51},{"moduleKey":2,"type":"MAGICAL_DEFENSE","valueA":13}]</t>
  </si>
  <si>
    <t>equ10036_4p</t>
  </si>
  <si>
    <t>${equ10036_name4p}</t>
  </si>
  <si>
    <t>${equ10036_info4p}</t>
  </si>
  <si>
    <t>[{"moduleKey":2,"type":"PHYSICAL_DEFENSE","valueA":55},{"moduleKey":2,"type":"MAGICAL_DEFENSE","valueA":14}]</t>
  </si>
  <si>
    <t>equ10036_5p</t>
  </si>
  <si>
    <t>${equ10036_name5p}</t>
  </si>
  <si>
    <t>${equ10036_info5p}</t>
  </si>
  <si>
    <t>[{"moduleKey":2,"type":"PHYSICAL_DEFENSE","valueA":60},{"moduleKey":2,"type":"MAGICAL_DEFENSE","valueA":15}]</t>
  </si>
  <si>
    <t>equ10036_6p</t>
  </si>
  <si>
    <t>${equ10036_name6p}</t>
  </si>
  <si>
    <t>${equ10036_info6p}</t>
  </si>
  <si>
    <t>[{"moduleKey":2,"type":"PHYSICAL_DEFENSE","valueA":77},{"moduleKey":2,"type":"MAGICAL_DEFENSE","valueA":19}]</t>
  </si>
  <si>
    <t>equ10036_7p</t>
  </si>
  <si>
    <t>${equ10036_name7p}</t>
  </si>
  <si>
    <t>${equ10036_info7p}</t>
  </si>
  <si>
    <t>[{"moduleKey":2,"type":"PHYSICAL_DEFENSE","valueA":81},{"moduleKey":2,"type":"MAGICAL_DEFENSE","valueA":20}]</t>
  </si>
  <si>
    <t>equ10036_8p</t>
  </si>
  <si>
    <t>${equ10036_name8p}</t>
  </si>
  <si>
    <t>${equ10036_info8p}</t>
  </si>
  <si>
    <t>[{"moduleKey":2,"type":"PHYSICAL_DEFENSE","valueA":85},{"moduleKey":2,"type":"MAGICAL_DEFENSE","valueA":21}]</t>
  </si>
  <si>
    <t>equ10048_1p</t>
  </si>
  <si>
    <t>战士套装4腰带(物防装）</t>
  </si>
  <si>
    <t>${equ10048_name1p}</t>
  </si>
  <si>
    <t>${equ10048_info1p}</t>
  </si>
  <si>
    <t>equ10048</t>
  </si>
  <si>
    <t>drop10048</t>
  </si>
  <si>
    <t>equ10048_2p</t>
  </si>
  <si>
    <t>${equ10048_name2p}</t>
  </si>
  <si>
    <t>${equ10048_info2p}</t>
  </si>
  <si>
    <t>[{"moduleKey":2,"type":"PHYSICAL_DEFENSE","valueA":39},{"moduleKey":2,"type":"MAGICAL_DEFENSE","valueA":10}]</t>
  </si>
  <si>
    <t>equ10048_3p</t>
  </si>
  <si>
    <t>${equ10048_name3p}</t>
  </si>
  <si>
    <t>${equ10048_info3p}</t>
  </si>
  <si>
    <t>[{"moduleKey":2,"type":"PHYSICAL_DEFENSE","valueA":78},{"moduleKey":2,"type":"MAGICAL_DEFENSE","valueA":20}]</t>
  </si>
  <si>
    <t>equ10048_4p</t>
  </si>
  <si>
    <t>${equ10048_name4p}</t>
  </si>
  <si>
    <t>${equ10048_info4p}</t>
  </si>
  <si>
    <t>equ10048_5p</t>
  </si>
  <si>
    <t>${equ10048_name5p}</t>
  </si>
  <si>
    <t>${equ10048_info5p}</t>
  </si>
  <si>
    <t>[{"moduleKey":2,"type":"PHYSICAL_DEFENSE","valueA":91},{"moduleKey":2,"type":"MAGICAL_DEFENSE","valueA":23}]</t>
  </si>
  <si>
    <t>equ10048_6p</t>
  </si>
  <si>
    <t>${equ10048_name6p}</t>
  </si>
  <si>
    <t>${equ10048_info6p}</t>
  </si>
  <si>
    <t>equ10048_7p</t>
  </si>
  <si>
    <t>${equ10048_name7p}</t>
  </si>
  <si>
    <t>${equ10048_info7p}</t>
  </si>
  <si>
    <t>[{"moduleKey":2,"type":"PHYSICAL_DEFENSE","valueA":124},{"moduleKey":2,"type":"MAGICAL_DEFENSE","valueA":31}]</t>
  </si>
  <si>
    <t>equ10048_8p</t>
  </si>
  <si>
    <t>${equ10048_name8p}</t>
  </si>
  <si>
    <t>${equ10048_info8p}</t>
  </si>
  <si>
    <t>[{"moduleKey":2,"type":"PHYSICAL_DEFENSE","valueA":130},{"moduleKey":2,"type":"MAGICAL_DEFENSE","valueA":33}]</t>
  </si>
  <si>
    <t>equ10060_1p</t>
  </si>
  <si>
    <t>战士套装5腰带(物防装）</t>
  </si>
  <si>
    <t>${equ10060_name1p}</t>
  </si>
  <si>
    <t>${equ10060_info1p}</t>
  </si>
  <si>
    <t>[{"moduleKey":2,"type":"PHYSICAL_DEFENSE","valueA":37},{"moduleKey":2,"type":"MAGICAL_DEFENSE","valueA":9}]</t>
  </si>
  <si>
    <t>equ10060</t>
  </si>
  <si>
    <t>drop10060</t>
  </si>
  <si>
    <t>equ10060_2p</t>
  </si>
  <si>
    <t>${equ10060_name2p}</t>
  </si>
  <si>
    <t>${equ10060_info2p}</t>
  </si>
  <si>
    <t>[{"moduleKey":2,"type":"PHYSICAL_DEFENSE","valueA":56},{"moduleKey":2,"type":"MAGICAL_DEFENSE","valueA":14}]</t>
  </si>
  <si>
    <t>equ10060_3p</t>
  </si>
  <si>
    <t>${equ10060_name3p}</t>
  </si>
  <si>
    <t>${equ10060_info3p}</t>
  </si>
  <si>
    <t>[{"moduleKey":2,"type":"PHYSICAL_DEFENSE","valueA":112},{"moduleKey":2,"type":"MAGICAL_DEFENSE","valueA":28}]</t>
  </si>
  <si>
    <t>equ10060_4p</t>
  </si>
  <si>
    <t>${equ10060_name4p}</t>
  </si>
  <si>
    <t>${equ10060_info4p}</t>
  </si>
  <si>
    <t>[{"moduleKey":2,"type":"PHYSICAL_DEFENSE","valueA":122},{"moduleKey":2,"type":"MAGICAL_DEFENSE","valueA":31}]</t>
  </si>
  <si>
    <t>equ10060_5p</t>
  </si>
  <si>
    <t>${equ10060_name5p}</t>
  </si>
  <si>
    <t>${equ10060_info5p}</t>
  </si>
  <si>
    <t>[{"moduleKey":2,"type":"PHYSICAL_DEFENSE","valueA":131},{"moduleKey":2,"type":"MAGICAL_DEFENSE","valueA":33}]</t>
  </si>
  <si>
    <t>equ10060_6p</t>
  </si>
  <si>
    <t>${equ10060_name6p}</t>
  </si>
  <si>
    <t>${equ10060_info6p}</t>
  </si>
  <si>
    <t>[{"moduleKey":2,"type":"PHYSICAL_DEFENSE","valueA":168},{"moduleKey":2,"type":"MAGICAL_DEFENSE","valueA":42}]</t>
  </si>
  <si>
    <t>equ10060_7p</t>
  </si>
  <si>
    <t>${equ10060_name7p}</t>
  </si>
  <si>
    <t>${equ10060_info7p}</t>
  </si>
  <si>
    <t>[{"moduleKey":2,"type":"PHYSICAL_DEFENSE","valueA":178},{"moduleKey":2,"type":"MAGICAL_DEFENSE","valueA":45}]</t>
  </si>
  <si>
    <t>equ10060_8p</t>
  </si>
  <si>
    <t>${equ10060_name8p}</t>
  </si>
  <si>
    <t>${equ10060_info8p}</t>
  </si>
  <si>
    <t>equ10072_1p</t>
  </si>
  <si>
    <t>战士套装6腰带(物防装）</t>
  </si>
  <si>
    <t>${equ10072_name1p}</t>
  </si>
  <si>
    <t>${equ10072_info1p}</t>
  </si>
  <si>
    <t>[{"moduleKey":2,"type":"PHYSICAL_DEFENSE","valueA":52},{"moduleKey":2,"type":"MAGICAL_DEFENSE","valueA":13}]</t>
  </si>
  <si>
    <t>equ10072</t>
  </si>
  <si>
    <t>drop10072</t>
  </si>
  <si>
    <t>equ10072_2p</t>
  </si>
  <si>
    <t>${equ10072_name2p}</t>
  </si>
  <si>
    <t>${equ10072_info2p}</t>
  </si>
  <si>
    <t>equ10072_3p</t>
  </si>
  <si>
    <t>${equ10072_name3p}</t>
  </si>
  <si>
    <t>${equ10072_info3p}</t>
  </si>
  <si>
    <t>equ10072_4p</t>
  </si>
  <si>
    <t>${equ10072_name4p}</t>
  </si>
  <si>
    <t>${equ10072_info4p}</t>
  </si>
  <si>
    <t>equ10072_5p</t>
  </si>
  <si>
    <t>${equ10072_name5p}</t>
  </si>
  <si>
    <t>${equ10072_info5p}</t>
  </si>
  <si>
    <t>[{"moduleKey":2,"type":"PHYSICAL_DEFENSE","valueA":183},{"moduleKey":2,"type":"MAGICAL_DEFENSE","valueA":46}]</t>
  </si>
  <si>
    <t>equ10072_6p</t>
  </si>
  <si>
    <t>${equ10072_name6p}</t>
  </si>
  <si>
    <t>${equ10072_info6p}</t>
  </si>
  <si>
    <t>[{"moduleKey":2,"type":"PHYSICAL_DEFENSE","valueA":235},{"moduleKey":2,"type":"MAGICAL_DEFENSE","valueA":59}]</t>
  </si>
  <si>
    <t>equ10072_7p</t>
  </si>
  <si>
    <t>${equ10072_name7p}</t>
  </si>
  <si>
    <t>${equ10072_info7p}</t>
  </si>
  <si>
    <t>[{"moduleKey":2,"type":"PHYSICAL_DEFENSE","valueA":248},{"moduleKey":2,"type":"MAGICAL_DEFENSE","valueA":62}]</t>
  </si>
  <si>
    <t>equ10072_8p</t>
  </si>
  <si>
    <t>${equ10072_name8p}</t>
  </si>
  <si>
    <t>${equ10072_info8p}</t>
  </si>
  <si>
    <t>[{"moduleKey":2,"type":"PHYSICAL_DEFENSE","valueA":261},{"moduleKey":2,"type":"MAGICAL_DEFENSE","valueA":65}]</t>
  </si>
  <si>
    <t>equ10084_1p</t>
  </si>
  <si>
    <t>战士套装7腰带(物防装）</t>
  </si>
  <si>
    <t>${equ10084_name1p}</t>
  </si>
  <si>
    <t>${equ10084_info1p}</t>
  </si>
  <si>
    <t>[{"moduleKey":2,"type":"PHYSICAL_DEFENSE","valueA":71},{"moduleKey":2,"type":"MAGICAL_DEFENSE","valueA":18}]</t>
  </si>
  <si>
    <t>equ10084</t>
  </si>
  <si>
    <t>drop10084</t>
  </si>
  <si>
    <t>equ10084_2p</t>
  </si>
  <si>
    <t>${equ10084_name2p}</t>
  </si>
  <si>
    <t>${equ10084_info2p}</t>
  </si>
  <si>
    <t>equ10084_3p</t>
  </si>
  <si>
    <t>${equ10084_name3p}</t>
  </si>
  <si>
    <t>${equ10084_info3p}</t>
  </si>
  <si>
    <t>[{"moduleKey":2,"type":"PHYSICAL_DEFENSE","valueA":213},{"moduleKey":2,"type":"MAGICAL_DEFENSE","valueA":53}]</t>
  </si>
  <si>
    <t>equ10084_4p</t>
  </si>
  <si>
    <t>${equ10084_name4p}</t>
  </si>
  <si>
    <t>${equ10084_info4p}</t>
  </si>
  <si>
    <t>equ10084_5p</t>
  </si>
  <si>
    <t>${equ10084_name5p}</t>
  </si>
  <si>
    <t>${equ10084_info5p}</t>
  </si>
  <si>
    <t>[{"moduleKey":2,"type":"PHYSICAL_DEFENSE","valueA":249},{"moduleKey":2,"type":"MAGICAL_DEFENSE","valueA":62}]</t>
  </si>
  <si>
    <t>equ10084_6p</t>
  </si>
  <si>
    <t>${equ10084_name6p}</t>
  </si>
  <si>
    <t>${equ10084_info6p}</t>
  </si>
  <si>
    <t>equ10084_7p</t>
  </si>
  <si>
    <t>${equ10084_name7p}</t>
  </si>
  <si>
    <t>${equ10084_info7p}</t>
  </si>
  <si>
    <t>equ10084_8p</t>
  </si>
  <si>
    <t>${equ10084_name8p}</t>
  </si>
  <si>
    <t>${equ10084_info8p}</t>
  </si>
  <si>
    <t>equ10096_1p</t>
  </si>
  <si>
    <t>战士套装8腰带(物防装）</t>
  </si>
  <si>
    <t>${equ10096_name1p}</t>
  </si>
  <si>
    <t>${equ10096_info1p}</t>
  </si>
  <si>
    <t>[{"moduleKey":2,"type":"PHYSICAL_DEFENSE","valueA":95},{"moduleKey":2,"type":"MAGICAL_DEFENSE","valueA":24}]</t>
  </si>
  <si>
    <t>equ10096</t>
  </si>
  <si>
    <t>drop10096</t>
  </si>
  <si>
    <t>equ10096_2p</t>
  </si>
  <si>
    <t>${equ10096_name2p}</t>
  </si>
  <si>
    <t>${equ10096_info2p}</t>
  </si>
  <si>
    <t>[{"moduleKey":2,"type":"PHYSICAL_DEFENSE","valueA":143},{"moduleKey":2,"type":"MAGICAL_DEFENSE","valueA":36}]</t>
  </si>
  <si>
    <t>equ10096_3p</t>
  </si>
  <si>
    <t>${equ10096_name3p}</t>
  </si>
  <si>
    <t>${equ10096_info3p}</t>
  </si>
  <si>
    <t>equ10096_4p</t>
  </si>
  <si>
    <t>${equ10096_name4p}</t>
  </si>
  <si>
    <t>${equ10096_info4p}</t>
  </si>
  <si>
    <t>equ10096_5p</t>
  </si>
  <si>
    <t>${equ10096_name5p}</t>
  </si>
  <si>
    <t>${equ10096_info5p}</t>
  </si>
  <si>
    <t>equ10096_6p</t>
  </si>
  <si>
    <t>${equ10096_name6p}</t>
  </si>
  <si>
    <t>${equ10096_info6p}</t>
  </si>
  <si>
    <t>equ10096_7p</t>
  </si>
  <si>
    <t>${equ10096_name7p}</t>
  </si>
  <si>
    <t>${equ10096_info7p}</t>
  </si>
  <si>
    <t>equ10096_8p</t>
  </si>
  <si>
    <t>${equ10096_name8p}</t>
  </si>
  <si>
    <t>${equ10096_info8p}</t>
  </si>
  <si>
    <t>equ10012_1m</t>
  </si>
  <si>
    <t>战士套装1腰带(法防装）</t>
  </si>
  <si>
    <t>${equ10012_name1m}</t>
  </si>
  <si>
    <t>${equ10012_info1m}</t>
  </si>
  <si>
    <t>equ10012_2m</t>
  </si>
  <si>
    <t>${equ10012_name2m}</t>
  </si>
  <si>
    <t>${equ10012_info2m}</t>
  </si>
  <si>
    <t>equ10012_3m</t>
  </si>
  <si>
    <t>${equ10012_name3m}</t>
  </si>
  <si>
    <t>${equ10012_info3m}</t>
  </si>
  <si>
    <t>[{"moduleKey":2,"type":"MAGICAL_DEFENSE","valueA":11},{"moduleKey":2,"type":"PHYSICAL_DEFENSE","valueA":3}]</t>
  </si>
  <si>
    <t>equ10012_4m</t>
  </si>
  <si>
    <t>${equ10012_name4m}</t>
  </si>
  <si>
    <t>${equ10012_info4m}</t>
  </si>
  <si>
    <t>[{"moduleKey":2,"type":"MAGICAL_DEFENSE","valueA":12},{"moduleKey":2,"type":"PHYSICAL_DEFENSE","valueA":3}]</t>
  </si>
  <si>
    <t>equ10012_5m</t>
  </si>
  <si>
    <t>${equ10012_name5m}</t>
  </si>
  <si>
    <t>${equ10012_info5m}</t>
  </si>
  <si>
    <t>[{"moduleKey":2,"type":"MAGICAL_DEFENSE","valueA":13},{"moduleKey":2,"type":"PHYSICAL_DEFENSE","valueA":4}]</t>
  </si>
  <si>
    <t>equ10012_6m</t>
  </si>
  <si>
    <t>${equ10012_name6m}</t>
  </si>
  <si>
    <t>${equ10012_info6m}</t>
  </si>
  <si>
    <t>equ10012_7m</t>
  </si>
  <si>
    <t>${equ10012_name7m}</t>
  </si>
  <si>
    <t>${equ10012_info7m}</t>
  </si>
  <si>
    <t>equ10012_8m</t>
  </si>
  <si>
    <t>${equ10012_name8m}</t>
  </si>
  <si>
    <t>${equ10012_info8m}</t>
  </si>
  <si>
    <t>[{"moduleKey":2,"type":"MAGICAL_DEFENSE","valueA":18},{"moduleKey":2,"type":"PHYSICAL_DEFENSE","valueA":5}]</t>
  </si>
  <si>
    <t>equ10024_1m</t>
  </si>
  <si>
    <t>战士套装2腰带(法防装）</t>
  </si>
  <si>
    <t>${equ10024_name1m}</t>
  </si>
  <si>
    <t>${equ10024_info1m}</t>
  </si>
  <si>
    <t>equ10024_2m</t>
  </si>
  <si>
    <t>${equ10024_name2m}</t>
  </si>
  <si>
    <t>${equ10024_info2m}</t>
  </si>
  <si>
    <t>[{"moduleKey":2,"type":"MAGICAL_DEFENSE","valueA":10},{"moduleKey":2,"type":"PHYSICAL_DEFENSE","valueA":3}]</t>
  </si>
  <si>
    <t>equ10024_3m</t>
  </si>
  <si>
    <t>${equ10024_name3m}</t>
  </si>
  <si>
    <t>${equ10024_info3m}</t>
  </si>
  <si>
    <t>[{"moduleKey":2,"type":"MAGICAL_DEFENSE","valueA":20},{"moduleKey":2,"type":"PHYSICAL_DEFENSE","valueA":5}]</t>
  </si>
  <si>
    <t>equ10024_4m</t>
  </si>
  <si>
    <t>${equ10024_name4m}</t>
  </si>
  <si>
    <t>${equ10024_info4m}</t>
  </si>
  <si>
    <t>[{"moduleKey":2,"type":"MAGICAL_DEFENSE","valueA":21},{"moduleKey":2,"type":"PHYSICAL_DEFENSE","valueA":5}]</t>
  </si>
  <si>
    <t>equ10024_5m</t>
  </si>
  <si>
    <t>${equ10024_name5m}</t>
  </si>
  <si>
    <t>${equ10024_info5m}</t>
  </si>
  <si>
    <t>[{"moduleKey":2,"type":"MAGICAL_DEFENSE","valueA":23},{"moduleKey":2,"type":"PHYSICAL_DEFENSE","valueA":6}]</t>
  </si>
  <si>
    <t>equ10024_6m</t>
  </si>
  <si>
    <t>${equ10024_name6m}</t>
  </si>
  <si>
    <t>${equ10024_info6m}</t>
  </si>
  <si>
    <t>equ10024_7m</t>
  </si>
  <si>
    <t>${equ10024_name7m}</t>
  </si>
  <si>
    <t>${equ10024_info7m}</t>
  </si>
  <si>
    <t>[{"moduleKey":2,"type":"MAGICAL_DEFENSE","valueA":31},{"moduleKey":2,"type":"PHYSICAL_DEFENSE","valueA":8}]</t>
  </si>
  <si>
    <t>equ10024_8m</t>
  </si>
  <si>
    <t>${equ10024_name8m}</t>
  </si>
  <si>
    <t>${equ10024_info8m}</t>
  </si>
  <si>
    <t>equ10036_1m</t>
  </si>
  <si>
    <t>战士套装3腰带(法防装）</t>
  </si>
  <si>
    <t>${equ10036_name1m}</t>
  </si>
  <si>
    <t>${equ10036_info1m}</t>
  </si>
  <si>
    <t>[{"moduleKey":2,"type":"MAGICAL_DEFENSE","valueA":14},{"moduleKey":2,"type":"PHYSICAL_DEFENSE","valueA":4}]</t>
  </si>
  <si>
    <t>equ10036_2m</t>
  </si>
  <si>
    <t>${equ10036_name2m}</t>
  </si>
  <si>
    <t>${equ10036_info2m}</t>
  </si>
  <si>
    <t>[{"moduleKey":2,"type":"MAGICAL_DEFENSE","valueA":22},{"moduleKey":2,"type":"PHYSICAL_DEFENSE","valueA":5}]</t>
  </si>
  <si>
    <t>equ10036_3m</t>
  </si>
  <si>
    <t>${equ10036_name3m}</t>
  </si>
  <si>
    <t>${equ10036_info3m}</t>
  </si>
  <si>
    <t>[{"moduleKey":2,"type":"MAGICAL_DEFENSE","valueA":43},{"moduleKey":2,"type":"PHYSICAL_DEFENSE","valueA":11}]</t>
  </si>
  <si>
    <t>equ10036_4m</t>
  </si>
  <si>
    <t>${equ10036_name4m}</t>
  </si>
  <si>
    <t>${equ10036_info4m}</t>
  </si>
  <si>
    <t>[{"moduleKey":2,"type":"MAGICAL_DEFENSE","valueA":47},{"moduleKey":2,"type":"PHYSICAL_DEFENSE","valueA":12}]</t>
  </si>
  <si>
    <t>equ10036_5m</t>
  </si>
  <si>
    <t>${equ10036_name5m}</t>
  </si>
  <si>
    <t>${equ10036_info5m}</t>
  </si>
  <si>
    <t>[{"moduleKey":2,"type":"MAGICAL_DEFENSE","valueA":50},{"moduleKey":2,"type":"PHYSICAL_DEFENSE","valueA":13}]</t>
  </si>
  <si>
    <t>equ10036_6m</t>
  </si>
  <si>
    <t>${equ10036_name6m}</t>
  </si>
  <si>
    <t>${equ10036_info6m}</t>
  </si>
  <si>
    <t>[{"moduleKey":2,"type":"MAGICAL_DEFENSE","valueA":65},{"moduleKey":2,"type":"PHYSICAL_DEFENSE","valueA":16}]</t>
  </si>
  <si>
    <t>equ10036_7m</t>
  </si>
  <si>
    <t>${equ10036_name7m}</t>
  </si>
  <si>
    <t>${equ10036_info7m}</t>
  </si>
  <si>
    <t>[{"moduleKey":2,"type":"MAGICAL_DEFENSE","valueA":68},{"moduleKey":2,"type":"PHYSICAL_DEFENSE","valueA":17}]</t>
  </si>
  <si>
    <t>equ10036_8m</t>
  </si>
  <si>
    <t>${equ10036_name8m}</t>
  </si>
  <si>
    <t>${equ10036_info8m}</t>
  </si>
  <si>
    <t>[{"moduleKey":2,"type":"MAGICAL_DEFENSE","valueA":72},{"moduleKey":2,"type":"PHYSICAL_DEFENSE","valueA":18}]</t>
  </si>
  <si>
    <t>equ10048_1m</t>
  </si>
  <si>
    <t>战士套装4腰带(法防装）</t>
  </si>
  <si>
    <t>${equ10048_name1m}</t>
  </si>
  <si>
    <t>${equ10048_info1m}</t>
  </si>
  <si>
    <t>[{"moduleKey":2,"type":"MAGICAL_DEFENSE","valueA":22},{"moduleKey":2,"type":"PHYSICAL_DEFENSE","valueA":6}]</t>
  </si>
  <si>
    <t>equ10048_2m</t>
  </si>
  <si>
    <t>${equ10048_name2m}</t>
  </si>
  <si>
    <t>${equ10048_info2m}</t>
  </si>
  <si>
    <t>equ10048_3m</t>
  </si>
  <si>
    <t>${equ10048_name3m}</t>
  </si>
  <si>
    <t>${equ10048_info3m}</t>
  </si>
  <si>
    <t>[{"moduleKey":2,"type":"MAGICAL_DEFENSE","valueA":67},{"moduleKey":2,"type":"PHYSICAL_DEFENSE","valueA":17}]</t>
  </si>
  <si>
    <t>equ10048_4m</t>
  </si>
  <si>
    <t>${equ10048_name4m}</t>
  </si>
  <si>
    <t>${equ10048_info4m}</t>
  </si>
  <si>
    <t>equ10048_5m</t>
  </si>
  <si>
    <t>${equ10048_name5m}</t>
  </si>
  <si>
    <t>${equ10048_info5m}</t>
  </si>
  <si>
    <t>[{"moduleKey":2,"type":"MAGICAL_DEFENSE","valueA":78},{"moduleKey":2,"type":"PHYSICAL_DEFENSE","valueA":20}]</t>
  </si>
  <si>
    <t>equ10048_6m</t>
  </si>
  <si>
    <t>${equ10048_name6m}</t>
  </si>
  <si>
    <t>${equ10048_info6m}</t>
  </si>
  <si>
    <t>[{"moduleKey":2,"type":"MAGICAL_DEFENSE","valueA":100},{"moduleKey":2,"type":"PHYSICAL_DEFENSE","valueA":25}]</t>
  </si>
  <si>
    <t>equ10048_7m</t>
  </si>
  <si>
    <t>${equ10048_name7m}</t>
  </si>
  <si>
    <t>${equ10048_info7m}</t>
  </si>
  <si>
    <t>equ10048_8m</t>
  </si>
  <si>
    <t>${equ10048_name8m}</t>
  </si>
  <si>
    <t>${equ10048_info8m}</t>
  </si>
  <si>
    <t>[{"moduleKey":2,"type":"MAGICAL_DEFENSE","valueA":111},{"moduleKey":2,"type":"PHYSICAL_DEFENSE","valueA":28}]</t>
  </si>
  <si>
    <t>equ10060_1m</t>
  </si>
  <si>
    <t>战士套装5腰带(法防装）</t>
  </si>
  <si>
    <t>${equ10060_name1m}</t>
  </si>
  <si>
    <t>${equ10060_info1m}</t>
  </si>
  <si>
    <t>[{"moduleKey":2,"type":"MAGICAL_DEFENSE","valueA":32},{"moduleKey":2,"type":"PHYSICAL_DEFENSE","valueA":8}]</t>
  </si>
  <si>
    <t>equ10060_2m</t>
  </si>
  <si>
    <t>${equ10060_name2m}</t>
  </si>
  <si>
    <t>${equ10060_info2m}</t>
  </si>
  <si>
    <t>[{"moduleKey":2,"type":"MAGICAL_DEFENSE","valueA":48},{"moduleKey":2,"type":"PHYSICAL_DEFENSE","valueA":12}]</t>
  </si>
  <si>
    <t>equ10060_3m</t>
  </si>
  <si>
    <t>${equ10060_name3m}</t>
  </si>
  <si>
    <t>${equ10060_info3m}</t>
  </si>
  <si>
    <t>[{"moduleKey":2,"type":"MAGICAL_DEFENSE","valueA":96},{"moduleKey":2,"type":"PHYSICAL_DEFENSE","valueA":24}]</t>
  </si>
  <si>
    <t>equ10060_4m</t>
  </si>
  <si>
    <t>${equ10060_name4m}</t>
  </si>
  <si>
    <t>${equ10060_info4m}</t>
  </si>
  <si>
    <t>[{"moduleKey":2,"type":"MAGICAL_DEFENSE","valueA":104},{"moduleKey":2,"type":"PHYSICAL_DEFENSE","valueA":26}]</t>
  </si>
  <si>
    <t>equ10060_5m</t>
  </si>
  <si>
    <t>${equ10060_name5m}</t>
  </si>
  <si>
    <t>${equ10060_info5m}</t>
  </si>
  <si>
    <t>[{"moduleKey":2,"type":"MAGICAL_DEFENSE","valueA":112},{"moduleKey":2,"type":"PHYSICAL_DEFENSE","valueA":28}]</t>
  </si>
  <si>
    <t>equ10060_6m</t>
  </si>
  <si>
    <t>${equ10060_name6m}</t>
  </si>
  <si>
    <t>${equ10060_info6m}</t>
  </si>
  <si>
    <t>[{"moduleKey":2,"type":"MAGICAL_DEFENSE","valueA":144},{"moduleKey":2,"type":"PHYSICAL_DEFENSE","valueA":36}]</t>
  </si>
  <si>
    <t>equ10060_7m</t>
  </si>
  <si>
    <t>${equ10060_name7m}</t>
  </si>
  <si>
    <t>${equ10060_info7m}</t>
  </si>
  <si>
    <t>equ10060_8m</t>
  </si>
  <si>
    <t>${equ10060_name8m}</t>
  </si>
  <si>
    <t>${equ10060_info8m}</t>
  </si>
  <si>
    <t>[{"moduleKey":2,"type":"MAGICAL_DEFENSE","valueA":160},{"moduleKey":2,"type":"PHYSICAL_DEFENSE","valueA":40}]</t>
  </si>
  <si>
    <t>equ10072_1m</t>
  </si>
  <si>
    <t>战士套装6腰带(法防装）</t>
  </si>
  <si>
    <t>${equ10072_name1m}</t>
  </si>
  <si>
    <t>${equ10072_info1m}</t>
  </si>
  <si>
    <t>equ10072_2m</t>
  </si>
  <si>
    <t>${equ10072_name2m}</t>
  </si>
  <si>
    <t>${equ10072_info2m}</t>
  </si>
  <si>
    <t>equ10072_3m</t>
  </si>
  <si>
    <t>${equ10072_name3m}</t>
  </si>
  <si>
    <t>${equ10072_info3m}</t>
  </si>
  <si>
    <t>[{"moduleKey":2,"type":"MAGICAL_DEFENSE","valueA":134},{"moduleKey":2,"type":"PHYSICAL_DEFENSE","valueA":34}]</t>
  </si>
  <si>
    <t>equ10072_4m</t>
  </si>
  <si>
    <t>${equ10072_name4m}</t>
  </si>
  <si>
    <t>${equ10072_info4m}</t>
  </si>
  <si>
    <t>[{"moduleKey":2,"type":"MAGICAL_DEFENSE","valueA":145},{"moduleKey":2,"type":"PHYSICAL_DEFENSE","valueA":36}]</t>
  </si>
  <si>
    <t>equ10072_5m</t>
  </si>
  <si>
    <t>${equ10072_name5m}</t>
  </si>
  <si>
    <t>${equ10072_info5m}</t>
  </si>
  <si>
    <t>[{"moduleKey":2,"type":"MAGICAL_DEFENSE","valueA":156},{"moduleKey":2,"type":"PHYSICAL_DEFENSE","valueA":39}]</t>
  </si>
  <si>
    <t>equ10072_6m</t>
  </si>
  <si>
    <t>${equ10072_name6m}</t>
  </si>
  <si>
    <t>${equ10072_info6m}</t>
  </si>
  <si>
    <t>[{"moduleKey":2,"type":"MAGICAL_DEFENSE","valueA":201},{"moduleKey":2,"type":"PHYSICAL_DEFENSE","valueA":50}]</t>
  </si>
  <si>
    <t>equ10072_7m</t>
  </si>
  <si>
    <t>${equ10072_name7m}</t>
  </si>
  <si>
    <t>${equ10072_info7m}</t>
  </si>
  <si>
    <t>[{"moduleKey":2,"type":"MAGICAL_DEFENSE","valueA":212},{"moduleKey":2,"type":"PHYSICAL_DEFENSE","valueA":53}]</t>
  </si>
  <si>
    <t>equ10072_8m</t>
  </si>
  <si>
    <t>${equ10072_name8m}</t>
  </si>
  <si>
    <t>${equ10072_info8m}</t>
  </si>
  <si>
    <t>[{"moduleKey":2,"type":"MAGICAL_DEFENSE","valueA":223},{"moduleKey":2,"type":"PHYSICAL_DEFENSE","valueA":56}]</t>
  </si>
  <si>
    <t>equ10084_1m</t>
  </si>
  <si>
    <t>战士套装7腰带(法防装）</t>
  </si>
  <si>
    <t>${equ10084_name1m}</t>
  </si>
  <si>
    <t>${equ10084_info1m}</t>
  </si>
  <si>
    <t>equ10084_2m</t>
  </si>
  <si>
    <t>${equ10084_name2m}</t>
  </si>
  <si>
    <t>${equ10084_info2m}</t>
  </si>
  <si>
    <t>equ10084_3m</t>
  </si>
  <si>
    <t>${equ10084_name3m}</t>
  </si>
  <si>
    <t>${equ10084_info3m}</t>
  </si>
  <si>
    <t>equ10084_4m</t>
  </si>
  <si>
    <t>${equ10084_name4m}</t>
  </si>
  <si>
    <t>${equ10084_info4m}</t>
  </si>
  <si>
    <t>equ10084_5m</t>
  </si>
  <si>
    <t>${equ10084_name5m}</t>
  </si>
  <si>
    <t>${equ10084_info5m}</t>
  </si>
  <si>
    <t>[{"moduleKey":2,"type":"MAGICAL_DEFENSE","valueA":213},{"moduleKey":2,"type":"PHYSICAL_DEFENSE","valueA":53}]</t>
  </si>
  <si>
    <t>equ10084_6m</t>
  </si>
  <si>
    <t>${equ10084_name6m}</t>
  </si>
  <si>
    <t>${equ10084_info6m}</t>
  </si>
  <si>
    <t>equ10084_7m</t>
  </si>
  <si>
    <t>${equ10084_name7m}</t>
  </si>
  <si>
    <t>${equ10084_info7m}</t>
  </si>
  <si>
    <t>equ10084_8m</t>
  </si>
  <si>
    <t>${equ10084_name8m}</t>
  </si>
  <si>
    <t>${equ10084_info8m}</t>
  </si>
  <si>
    <t>[{"moduleKey":2,"type":"MAGICAL_DEFENSE","valueA":304},{"moduleKey":2,"type":"PHYSICAL_DEFENSE","valueA":76}]</t>
  </si>
  <si>
    <t>equ10096_1m</t>
  </si>
  <si>
    <t>战士套装8腰带(法防装）</t>
  </si>
  <si>
    <t>${equ10096_name1m}</t>
  </si>
  <si>
    <t>${equ10096_info1m}</t>
  </si>
  <si>
    <t>equ10096_2m</t>
  </si>
  <si>
    <t>${equ10096_name2m}</t>
  </si>
  <si>
    <t>${equ10096_info2m}</t>
  </si>
  <si>
    <t>equ10096_3m</t>
  </si>
  <si>
    <t>${equ10096_name3m}</t>
  </si>
  <si>
    <t>${equ10096_info3m}</t>
  </si>
  <si>
    <t>equ10096_4m</t>
  </si>
  <si>
    <t>${equ10096_name4m}</t>
  </si>
  <si>
    <t>${equ10096_info4m}</t>
  </si>
  <si>
    <t>[{"moduleKey":2,"type":"MAGICAL_DEFENSE","valueA":265},{"moduleKey":2,"type":"PHYSICAL_DEFENSE","valueA":66}]</t>
  </si>
  <si>
    <t>equ10096_5m</t>
  </si>
  <si>
    <t>${equ10096_name5m}</t>
  </si>
  <si>
    <t>${equ10096_info5m}</t>
  </si>
  <si>
    <t>equ10096_6m</t>
  </si>
  <si>
    <t>${equ10096_name6m}</t>
  </si>
  <si>
    <t>${equ10096_info6m}</t>
  </si>
  <si>
    <t>equ10096_7m</t>
  </si>
  <si>
    <t>${equ10096_name7m}</t>
  </si>
  <si>
    <t>${equ10096_info7m}</t>
  </si>
  <si>
    <t>equ10096_8m</t>
  </si>
  <si>
    <t>${equ10096_name8m}</t>
  </si>
  <si>
    <t>${equ10096_info8m}</t>
  </si>
  <si>
    <t>[{"moduleKey":2,"type":"MAGICAL_DEFENSE","valueA":407},{"moduleKey":2,"type":"PHYSICAL_DEFENSE","valueA":102}]</t>
  </si>
  <si>
    <t>equ10011_1p</t>
  </si>
  <si>
    <t>战士套装1裤子(物防装）</t>
  </si>
  <si>
    <t>${equ10011_name1p}</t>
  </si>
  <si>
    <t>${equ10011_info1p}</t>
  </si>
  <si>
    <t>equ10011</t>
  </si>
  <si>
    <t>drop10011</t>
  </si>
  <si>
    <t>equ10011_2p</t>
  </si>
  <si>
    <t>${equ10011_name2p}</t>
  </si>
  <si>
    <t>${equ10011_info2p}</t>
  </si>
  <si>
    <t>equ10011_3p</t>
  </si>
  <si>
    <t>${equ10011_name3p}</t>
  </si>
  <si>
    <t>${equ10011_info3p}</t>
  </si>
  <si>
    <t>[{"moduleKey":2,"type":"PHYSICAL_DEFENSE","valueA":11},{"moduleKey":2,"type":"MAGICAL_DEFENSE","valueA":3}]</t>
  </si>
  <si>
    <t>equ10011_4p</t>
  </si>
  <si>
    <t>${equ10011_name4p}</t>
  </si>
  <si>
    <t>${equ10011_info4p}</t>
  </si>
  <si>
    <t>equ10011_5p</t>
  </si>
  <si>
    <t>${equ10011_name5p}</t>
  </si>
  <si>
    <t>${equ10011_info5p}</t>
  </si>
  <si>
    <t>equ10011_6p</t>
  </si>
  <si>
    <t>${equ10011_name6p}</t>
  </si>
  <si>
    <t>${equ10011_info6p}</t>
  </si>
  <si>
    <t>equ10011_7p</t>
  </si>
  <si>
    <t>${equ10011_name7p}</t>
  </si>
  <si>
    <t>${equ10011_info7p}</t>
  </si>
  <si>
    <t>[{"moduleKey":2,"type":"PHYSICAL_DEFENSE","valueA":17},{"moduleKey":2,"type":"MAGICAL_DEFENSE","valueA":5}]</t>
  </si>
  <si>
    <t>equ10011_8p</t>
  </si>
  <si>
    <t>${equ10011_name8p}</t>
  </si>
  <si>
    <t>${equ10011_info8p}</t>
  </si>
  <si>
    <t>[{"moduleKey":2,"type":"PHYSICAL_DEFENSE","valueA":18},{"moduleKey":2,"type":"MAGICAL_DEFENSE","valueA":5}]</t>
  </si>
  <si>
    <t>equ10023_1p</t>
  </si>
  <si>
    <t>战士套装2裤子(物防装）</t>
  </si>
  <si>
    <t>${equ10023_name1p}</t>
  </si>
  <si>
    <t>${equ10023_info1p}</t>
  </si>
  <si>
    <t>equ10023</t>
  </si>
  <si>
    <t>drop10023</t>
  </si>
  <si>
    <t>equ10023_2p</t>
  </si>
  <si>
    <t>${equ10023_name2p}</t>
  </si>
  <si>
    <t>${equ10023_info2p}</t>
  </si>
  <si>
    <t>[{"moduleKey":2,"type":"PHYSICAL_DEFENSE","valueA":10},{"moduleKey":2,"type":"MAGICAL_DEFENSE","valueA":3}]</t>
  </si>
  <si>
    <t>equ10023_3p</t>
  </si>
  <si>
    <t>${equ10023_name3p}</t>
  </si>
  <si>
    <t>${equ10023_info3p}</t>
  </si>
  <si>
    <t>equ10023_4p</t>
  </si>
  <si>
    <t>${equ10023_name4p}</t>
  </si>
  <si>
    <t>${equ10023_info4p}</t>
  </si>
  <si>
    <t>[{"moduleKey":2,"type":"PHYSICAL_DEFENSE","valueA":21},{"moduleKey":2,"type":"MAGICAL_DEFENSE","valueA":5}]</t>
  </si>
  <si>
    <t>equ10023_5p</t>
  </si>
  <si>
    <t>${equ10023_name5p}</t>
  </si>
  <si>
    <t>${equ10023_info5p}</t>
  </si>
  <si>
    <t>[{"moduleKey":2,"type":"PHYSICAL_DEFENSE","valueA":23},{"moduleKey":2,"type":"MAGICAL_DEFENSE","valueA":6}]</t>
  </si>
  <si>
    <t>equ10023_6p</t>
  </si>
  <si>
    <t>${equ10023_name6p}</t>
  </si>
  <si>
    <t>${equ10023_info6p}</t>
  </si>
  <si>
    <t>equ10023_7p</t>
  </si>
  <si>
    <t>${equ10023_name7p}</t>
  </si>
  <si>
    <t>${equ10023_info7p}</t>
  </si>
  <si>
    <t>[{"moduleKey":2,"type":"PHYSICAL_DEFENSE","valueA":31},{"moduleKey":2,"type":"MAGICAL_DEFENSE","valueA":8}]</t>
  </si>
  <si>
    <t>equ10023_8p</t>
  </si>
  <si>
    <t>${equ10023_name8p}</t>
  </si>
  <si>
    <t>${equ10023_info8p}</t>
  </si>
  <si>
    <t>[{"moduleKey":2,"type":"PHYSICAL_DEFENSE","valueA":33},{"moduleKey":2,"type":"MAGICAL_DEFENSE","valueA":8}]</t>
  </si>
  <si>
    <t>equ10035_1p</t>
  </si>
  <si>
    <t>战士套装3裤子(物防装）</t>
  </si>
  <si>
    <t>${equ10035_name1p}</t>
  </si>
  <si>
    <t>${equ10035_info1p}</t>
  </si>
  <si>
    <t>equ10035</t>
  </si>
  <si>
    <t>drop10035</t>
  </si>
  <si>
    <t>equ10035_2p</t>
  </si>
  <si>
    <t>${equ10035_name2p}</t>
  </si>
  <si>
    <t>${equ10035_info2p}</t>
  </si>
  <si>
    <t>equ10035_3p</t>
  </si>
  <si>
    <t>${equ10035_name3p}</t>
  </si>
  <si>
    <t>${equ10035_info3p}</t>
  </si>
  <si>
    <t>[{"moduleKey":2,"type":"PHYSICAL_DEFENSE","valueA":43},{"moduleKey":2,"type":"MAGICAL_DEFENSE","valueA":11}]</t>
  </si>
  <si>
    <t>equ10035_4p</t>
  </si>
  <si>
    <t>${equ10035_name4p}</t>
  </si>
  <si>
    <t>${equ10035_info4p}</t>
  </si>
  <si>
    <t>[{"moduleKey":2,"type":"PHYSICAL_DEFENSE","valueA":46},{"moduleKey":2,"type":"MAGICAL_DEFENSE","valueA":12}]</t>
  </si>
  <si>
    <t>equ10035_5p</t>
  </si>
  <si>
    <t>${equ10035_name5p}</t>
  </si>
  <si>
    <t>${equ10035_info5p}</t>
  </si>
  <si>
    <t>[{"moduleKey":2,"type":"PHYSICAL_DEFENSE","valueA":50},{"moduleKey":2,"type":"MAGICAL_DEFENSE","valueA":13}]</t>
  </si>
  <si>
    <t>equ10035_6p</t>
  </si>
  <si>
    <t>${equ10035_name6p}</t>
  </si>
  <si>
    <t>${equ10035_info6p}</t>
  </si>
  <si>
    <t>[{"moduleKey":2,"type":"PHYSICAL_DEFENSE","valueA":64},{"moduleKey":2,"type":"MAGICAL_DEFENSE","valueA":16}]</t>
  </si>
  <si>
    <t>equ10035_7p</t>
  </si>
  <si>
    <t>${equ10035_name7p}</t>
  </si>
  <si>
    <t>${equ10035_info7p}</t>
  </si>
  <si>
    <t>[{"moduleKey":2,"type":"PHYSICAL_DEFENSE","valueA":67},{"moduleKey":2,"type":"MAGICAL_DEFENSE","valueA":17}]</t>
  </si>
  <si>
    <t>equ10035_8p</t>
  </si>
  <si>
    <t>${equ10035_name8p}</t>
  </si>
  <si>
    <t>${equ10035_info8p}</t>
  </si>
  <si>
    <t>equ10047_1p</t>
  </si>
  <si>
    <t>战士套装4裤子(物防装）</t>
  </si>
  <si>
    <t>${equ10047_name1p}</t>
  </si>
  <si>
    <t>${equ10047_info1p}</t>
  </si>
  <si>
    <t>[{"moduleKey":2,"type":"PHYSICAL_DEFENSE","valueA":22},{"moduleKey":2,"type":"MAGICAL_DEFENSE","valueA":5}]</t>
  </si>
  <si>
    <t>equ10047</t>
  </si>
  <si>
    <t>drop10047</t>
  </si>
  <si>
    <t>equ10047_2p</t>
  </si>
  <si>
    <t>${equ10047_name2p}</t>
  </si>
  <si>
    <t>${equ10047_info2p}</t>
  </si>
  <si>
    <t>[{"moduleKey":2,"type":"PHYSICAL_DEFENSE","valueA":32},{"moduleKey":2,"type":"MAGICAL_DEFENSE","valueA":8}]</t>
  </si>
  <si>
    <t>equ10047_3p</t>
  </si>
  <si>
    <t>${equ10047_name3p}</t>
  </si>
  <si>
    <t>${equ10047_info3p}</t>
  </si>
  <si>
    <t>[{"moduleKey":2,"type":"PHYSICAL_DEFENSE","valueA":65},{"moduleKey":2,"type":"MAGICAL_DEFENSE","valueA":16}]</t>
  </si>
  <si>
    <t>equ10047_4p</t>
  </si>
  <si>
    <t>${equ10047_name4p}</t>
  </si>
  <si>
    <t>${equ10047_info4p}</t>
  </si>
  <si>
    <t>[{"moduleKey":2,"type":"PHYSICAL_DEFENSE","valueA":70},{"moduleKey":2,"type":"MAGICAL_DEFENSE","valueA":18}]</t>
  </si>
  <si>
    <t>equ10047_5p</t>
  </si>
  <si>
    <t>${equ10047_name5p}</t>
  </si>
  <si>
    <t>${equ10047_info5p}</t>
  </si>
  <si>
    <t>[{"moduleKey":2,"type":"PHYSICAL_DEFENSE","valueA":76},{"moduleKey":2,"type":"MAGICAL_DEFENSE","valueA":19}]</t>
  </si>
  <si>
    <t>equ10047_6p</t>
  </si>
  <si>
    <t>${equ10047_name6p}</t>
  </si>
  <si>
    <t>${equ10047_info6p}</t>
  </si>
  <si>
    <t>[{"moduleKey":2,"type":"PHYSICAL_DEFENSE","valueA":97},{"moduleKey":2,"type":"MAGICAL_DEFENSE","valueA":24}]</t>
  </si>
  <si>
    <t>equ10047_7p</t>
  </si>
  <si>
    <t>${equ10047_name7p}</t>
  </si>
  <si>
    <t>${equ10047_info7p}</t>
  </si>
  <si>
    <t>[{"moduleKey":2,"type":"PHYSICAL_DEFENSE","valueA":103},{"moduleKey":2,"type":"MAGICAL_DEFENSE","valueA":26}]</t>
  </si>
  <si>
    <t>equ10047_8p</t>
  </si>
  <si>
    <t>${equ10047_name8p}</t>
  </si>
  <si>
    <t>${equ10047_info8p}</t>
  </si>
  <si>
    <t>[{"moduleKey":2,"type":"PHYSICAL_DEFENSE","valueA":108},{"moduleKey":2,"type":"MAGICAL_DEFENSE","valueA":27}]</t>
  </si>
  <si>
    <t>equ10059_1p</t>
  </si>
  <si>
    <t>战士套装5裤子(物防装）</t>
  </si>
  <si>
    <t>${equ10059_name1p}</t>
  </si>
  <si>
    <t>${equ10059_info1p}</t>
  </si>
  <si>
    <t>equ10059</t>
  </si>
  <si>
    <t>drop10059</t>
  </si>
  <si>
    <t>equ10059_2p</t>
  </si>
  <si>
    <t>${equ10059_name2p}</t>
  </si>
  <si>
    <t>${equ10059_info2p}</t>
  </si>
  <si>
    <t>[{"moduleKey":2,"type":"PHYSICAL_DEFENSE","valueA":47},{"moduleKey":2,"type":"MAGICAL_DEFENSE","valueA":12}]</t>
  </si>
  <si>
    <t>equ10059_3p</t>
  </si>
  <si>
    <t>${equ10059_name3p}</t>
  </si>
  <si>
    <t>${equ10059_info3p}</t>
  </si>
  <si>
    <t>equ10059_4p</t>
  </si>
  <si>
    <t>${equ10059_name4p}</t>
  </si>
  <si>
    <t>${equ10059_info4p}</t>
  </si>
  <si>
    <t>equ10059_5p</t>
  </si>
  <si>
    <t>${equ10059_name5p}</t>
  </si>
  <si>
    <t>${equ10059_info5p}</t>
  </si>
  <si>
    <t>[{"moduleKey":2,"type":"PHYSICAL_DEFENSE","valueA":109},{"moduleKey":2,"type":"MAGICAL_DEFENSE","valueA":27}]</t>
  </si>
  <si>
    <t>equ10059_6p</t>
  </si>
  <si>
    <t>${equ10059_name6p}</t>
  </si>
  <si>
    <t>${equ10059_info6p}</t>
  </si>
  <si>
    <t>[{"moduleKey":2,"type":"PHYSICAL_DEFENSE","valueA":140},{"moduleKey":2,"type":"MAGICAL_DEFENSE","valueA":35}]</t>
  </si>
  <si>
    <t>equ10059_7p</t>
  </si>
  <si>
    <t>${equ10059_name7p}</t>
  </si>
  <si>
    <t>${equ10059_info7p}</t>
  </si>
  <si>
    <t>[{"moduleKey":2,"type":"PHYSICAL_DEFENSE","valueA":148},{"moduleKey":2,"type":"MAGICAL_DEFENSE","valueA":37}]</t>
  </si>
  <si>
    <t>equ10059_8p</t>
  </si>
  <si>
    <t>${equ10059_name8p}</t>
  </si>
  <si>
    <t>${equ10059_info8p}</t>
  </si>
  <si>
    <t>[{"moduleKey":2,"type":"PHYSICAL_DEFENSE","valueA":156},{"moduleKey":2,"type":"MAGICAL_DEFENSE","valueA":39}]</t>
  </si>
  <si>
    <t>equ10071_1p</t>
  </si>
  <si>
    <t>战士套装6裤子(物防装）</t>
  </si>
  <si>
    <t>${equ10071_name1p}</t>
  </si>
  <si>
    <t>${equ10071_info1p}</t>
  </si>
  <si>
    <t>equ10071</t>
  </si>
  <si>
    <t>drop10071</t>
  </si>
  <si>
    <t>equ10071_2p</t>
  </si>
  <si>
    <t>${equ10071_name2p}</t>
  </si>
  <si>
    <t>${equ10071_info2p}</t>
  </si>
  <si>
    <t>equ10071_3p</t>
  </si>
  <si>
    <t>${equ10071_name3p}</t>
  </si>
  <si>
    <t>${equ10071_info3p}</t>
  </si>
  <si>
    <t>[{"moduleKey":2,"type":"PHYSICAL_DEFENSE","valueA":130},{"moduleKey":2,"type":"MAGICAL_DEFENSE","valueA":32}]</t>
  </si>
  <si>
    <t>equ10071_4p</t>
  </si>
  <si>
    <t>${equ10071_name4p}</t>
  </si>
  <si>
    <t>${equ10071_info4p}</t>
  </si>
  <si>
    <t>equ10071_5p</t>
  </si>
  <si>
    <t>${equ10071_name5p}</t>
  </si>
  <si>
    <t>${equ10071_info5p}</t>
  </si>
  <si>
    <t>[{"moduleKey":2,"type":"PHYSICAL_DEFENSE","valueA":152},{"moduleKey":2,"type":"MAGICAL_DEFENSE","valueA":38}]</t>
  </si>
  <si>
    <t>equ10071_6p</t>
  </si>
  <si>
    <t>${equ10071_name6p}</t>
  </si>
  <si>
    <t>${equ10071_info6p}</t>
  </si>
  <si>
    <t>[{"moduleKey":2,"type":"PHYSICAL_DEFENSE","valueA":195},{"moduleKey":2,"type":"MAGICAL_DEFENSE","valueA":49}]</t>
  </si>
  <si>
    <t>equ10071_7p</t>
  </si>
  <si>
    <t>${equ10071_name7p}</t>
  </si>
  <si>
    <t>${equ10071_info7p}</t>
  </si>
  <si>
    <t>[{"moduleKey":2,"type":"PHYSICAL_DEFENSE","valueA":206},{"moduleKey":2,"type":"MAGICAL_DEFENSE","valueA":51}]</t>
  </si>
  <si>
    <t>equ10071_8p</t>
  </si>
  <si>
    <t>${equ10071_name8p}</t>
  </si>
  <si>
    <t>${equ10071_info8p}</t>
  </si>
  <si>
    <t>[{"moduleKey":2,"type":"PHYSICAL_DEFENSE","valueA":217},{"moduleKey":2,"type":"MAGICAL_DEFENSE","valueA":54}]</t>
  </si>
  <si>
    <t>equ10083_1p</t>
  </si>
  <si>
    <t>战士套装7裤子(物防装）</t>
  </si>
  <si>
    <t>${equ10083_name1p}</t>
  </si>
  <si>
    <t>${equ10083_info1p}</t>
  </si>
  <si>
    <t>[{"moduleKey":2,"type":"PHYSICAL_DEFENSE","valueA":59},{"moduleKey":2,"type":"MAGICAL_DEFENSE","valueA":15}]</t>
  </si>
  <si>
    <t>equ10083</t>
  </si>
  <si>
    <t>drop10083</t>
  </si>
  <si>
    <t>equ10083_2p</t>
  </si>
  <si>
    <t>${equ10083_name2p}</t>
  </si>
  <si>
    <t>${equ10083_info2p}</t>
  </si>
  <si>
    <t>[{"moduleKey":2,"type":"PHYSICAL_DEFENSE","valueA":89},{"moduleKey":2,"type":"MAGICAL_DEFENSE","valueA":22}]</t>
  </si>
  <si>
    <t>equ10083_3p</t>
  </si>
  <si>
    <t>${equ10083_name3p}</t>
  </si>
  <si>
    <t>${equ10083_info3p}</t>
  </si>
  <si>
    <t>equ10083_4p</t>
  </si>
  <si>
    <t>${equ10083_name4p}</t>
  </si>
  <si>
    <t>${equ10083_info4p}</t>
  </si>
  <si>
    <t>equ10083_5p</t>
  </si>
  <si>
    <t>${equ10083_name5p}</t>
  </si>
  <si>
    <t>${equ10083_info5p}</t>
  </si>
  <si>
    <t>[{"moduleKey":2,"type":"PHYSICAL_DEFENSE","valueA":207},{"moduleKey":2,"type":"MAGICAL_DEFENSE","valueA":52}]</t>
  </si>
  <si>
    <t>equ10083_6p</t>
  </si>
  <si>
    <t>${equ10083_name6p}</t>
  </si>
  <si>
    <t>${equ10083_info6p}</t>
  </si>
  <si>
    <t>[{"moduleKey":2,"type":"PHYSICAL_DEFENSE","valueA":266},{"moduleKey":2,"type":"MAGICAL_DEFENSE","valueA":67}]</t>
  </si>
  <si>
    <t>equ10083_7p</t>
  </si>
  <si>
    <t>${equ10083_name7p}</t>
  </si>
  <si>
    <t>${equ10083_info7p}</t>
  </si>
  <si>
    <t>equ10083_8p</t>
  </si>
  <si>
    <t>${equ10083_name8p}</t>
  </si>
  <si>
    <t>${equ10083_info8p}</t>
  </si>
  <si>
    <t>[{"moduleKey":2,"type":"PHYSICAL_DEFENSE","valueA":296},{"moduleKey":2,"type":"MAGICAL_DEFENSE","valueA":74}]</t>
  </si>
  <si>
    <t>equ10095_1p</t>
  </si>
  <si>
    <t>战士套装8裤子(物防装）</t>
  </si>
  <si>
    <t>${equ10095_name1p}</t>
  </si>
  <si>
    <t>${equ10095_info1p}</t>
  </si>
  <si>
    <t>[{"moduleKey":2,"type":"PHYSICAL_DEFENSE","valueA":79},{"moduleKey":2,"type":"MAGICAL_DEFENSE","valueA":20}]</t>
  </si>
  <si>
    <t>equ10095</t>
  </si>
  <si>
    <t>drop10095</t>
  </si>
  <si>
    <t>equ10095_2p</t>
  </si>
  <si>
    <t>${equ10095_name2p}</t>
  </si>
  <si>
    <t>${equ10095_info2p}</t>
  </si>
  <si>
    <t>[{"moduleKey":2,"type":"PHYSICAL_DEFENSE","valueA":119},{"moduleKey":2,"type":"MAGICAL_DEFENSE","valueA":30}]</t>
  </si>
  <si>
    <t>equ10095_3p</t>
  </si>
  <si>
    <t>${equ10095_name3p}</t>
  </si>
  <si>
    <t>${equ10095_info3p}</t>
  </si>
  <si>
    <t>[{"moduleKey":2,"type":"PHYSICAL_DEFENSE","valueA":238},{"moduleKey":2,"type":"MAGICAL_DEFENSE","valueA":59}]</t>
  </si>
  <si>
    <t>equ10095_4p</t>
  </si>
  <si>
    <t>${equ10095_name4p}</t>
  </si>
  <si>
    <t>${equ10095_info4p}</t>
  </si>
  <si>
    <t>equ10095_5p</t>
  </si>
  <si>
    <t>${equ10095_name5p}</t>
  </si>
  <si>
    <t>${equ10095_info5p}</t>
  </si>
  <si>
    <t>[{"moduleKey":2,"type":"PHYSICAL_DEFENSE","valueA":277},{"moduleKey":2,"type":"MAGICAL_DEFENSE","valueA":69}]</t>
  </si>
  <si>
    <t>equ10095_6p</t>
  </si>
  <si>
    <t>${equ10095_name6p}</t>
  </si>
  <si>
    <t>${equ10095_info6p}</t>
  </si>
  <si>
    <t>[{"moduleKey":2,"type":"PHYSICAL_DEFENSE","valueA":356},{"moduleKey":2,"type":"MAGICAL_DEFENSE","valueA":89}]</t>
  </si>
  <si>
    <t>equ10095_7p</t>
  </si>
  <si>
    <t>${equ10095_name7p}</t>
  </si>
  <si>
    <t>${equ10095_info7p}</t>
  </si>
  <si>
    <t>equ10095_8p</t>
  </si>
  <si>
    <t>${equ10095_name8p}</t>
  </si>
  <si>
    <t>${equ10095_info8p}</t>
  </si>
  <si>
    <t>[{"moduleKey":2,"type":"PHYSICAL_DEFENSE","valueA":396},{"moduleKey":2,"type":"MAGICAL_DEFENSE","valueA":99}]</t>
  </si>
  <si>
    <t>equ10011_1m</t>
  </si>
  <si>
    <t>战士套装1裤子(法防装）</t>
  </si>
  <si>
    <t>${equ10011_name1m}</t>
  </si>
  <si>
    <t>${equ10011_info1m}</t>
  </si>
  <si>
    <t>equ10011_2m</t>
  </si>
  <si>
    <t>${equ10011_name2m}</t>
  </si>
  <si>
    <t>${equ10011_info2m}</t>
  </si>
  <si>
    <t>equ10011_3m</t>
  </si>
  <si>
    <t>${equ10011_name3m}</t>
  </si>
  <si>
    <t>${equ10011_info3m}</t>
  </si>
  <si>
    <t>equ10011_4m</t>
  </si>
  <si>
    <t>${equ10011_name4m}</t>
  </si>
  <si>
    <t>${equ10011_info4m}</t>
  </si>
  <si>
    <t>equ10011_5m</t>
  </si>
  <si>
    <t>${equ10011_name5m}</t>
  </si>
  <si>
    <t>${equ10011_info5m}</t>
  </si>
  <si>
    <t>equ10011_6m</t>
  </si>
  <si>
    <t>${equ10011_name6m}</t>
  </si>
  <si>
    <t>${equ10011_info6m}</t>
  </si>
  <si>
    <t>equ10011_7m</t>
  </si>
  <si>
    <t>${equ10011_name7m}</t>
  </si>
  <si>
    <t>${equ10011_info7m}</t>
  </si>
  <si>
    <t>equ10011_8m</t>
  </si>
  <si>
    <t>${equ10011_name8m}</t>
  </si>
  <si>
    <t>${equ10011_info8m}</t>
  </si>
  <si>
    <t>[{"moduleKey":2,"type":"MAGICAL_DEFENSE","valueA":15},{"moduleKey":2,"type":"PHYSICAL_DEFENSE","valueA":4}]</t>
  </si>
  <si>
    <t>equ10023_1m</t>
  </si>
  <si>
    <t>战士套装2裤子(法防装）</t>
  </si>
  <si>
    <t>${equ10023_name1m}</t>
  </si>
  <si>
    <t>${equ10023_info1m}</t>
  </si>
  <si>
    <t>equ10023_2m</t>
  </si>
  <si>
    <t>${equ10023_name2m}</t>
  </si>
  <si>
    <t>${equ10023_info2m}</t>
  </si>
  <si>
    <t>[{"moduleKey":2,"type":"MAGICAL_DEFENSE","valueA":9},{"moduleKey":2,"type":"PHYSICAL_DEFENSE","valueA":3}]</t>
  </si>
  <si>
    <t>equ10023_3m</t>
  </si>
  <si>
    <t>${equ10023_name3m}</t>
  </si>
  <si>
    <t>${equ10023_info3m}</t>
  </si>
  <si>
    <t>[{"moduleKey":2,"type":"MAGICAL_DEFENSE","valueA":16},{"moduleKey":2,"type":"PHYSICAL_DEFENSE","valueA":4}]</t>
  </si>
  <si>
    <t>equ10023_4m</t>
  </si>
  <si>
    <t>${equ10023_name4m}</t>
  </si>
  <si>
    <t>${equ10023_info4m}</t>
  </si>
  <si>
    <t>equ10023_5m</t>
  </si>
  <si>
    <t>${equ10023_name5m}</t>
  </si>
  <si>
    <t>${equ10023_info5m}</t>
  </si>
  <si>
    <t>[{"moduleKey":2,"type":"MAGICAL_DEFENSE","valueA":19},{"moduleKey":2,"type":"PHYSICAL_DEFENSE","valueA":5}]</t>
  </si>
  <si>
    <t>equ10023_6m</t>
  </si>
  <si>
    <t>${equ10023_name6m}</t>
  </si>
  <si>
    <t>${equ10023_info6m}</t>
  </si>
  <si>
    <t>[{"moduleKey":2,"type":"MAGICAL_DEFENSE","valueA":24},{"moduleKey":2,"type":"PHYSICAL_DEFENSE","valueA":6}]</t>
  </si>
  <si>
    <t>equ10023_7m</t>
  </si>
  <si>
    <t>${equ10023_name7m}</t>
  </si>
  <si>
    <t>${equ10023_info7m}</t>
  </si>
  <si>
    <t>[{"moduleKey":2,"type":"MAGICAL_DEFENSE","valueA":26},{"moduleKey":2,"type":"PHYSICAL_DEFENSE","valueA":7}]</t>
  </si>
  <si>
    <t>equ10023_8m</t>
  </si>
  <si>
    <t>${equ10023_name8m}</t>
  </si>
  <si>
    <t>${equ10023_info8m}</t>
  </si>
  <si>
    <t>[{"moduleKey":2,"type":"MAGICAL_DEFENSE","valueA":27},{"moduleKey":2,"type":"PHYSICAL_DEFENSE","valueA":7}]</t>
  </si>
  <si>
    <t>equ10035_1m</t>
  </si>
  <si>
    <t>战士套装3裤子(法防装）</t>
  </si>
  <si>
    <t>${equ10035_name1m}</t>
  </si>
  <si>
    <t>${equ10035_info1m}</t>
  </si>
  <si>
    <t>equ10035_2m</t>
  </si>
  <si>
    <t>${equ10035_name2m}</t>
  </si>
  <si>
    <t>${equ10035_info2m}</t>
  </si>
  <si>
    <t>equ10035_3m</t>
  </si>
  <si>
    <t>${equ10035_name3m}</t>
  </si>
  <si>
    <t>${equ10035_info3m}</t>
  </si>
  <si>
    <t>[{"moduleKey":2,"type":"MAGICAL_DEFENSE","valueA":36},{"moduleKey":2,"type":"PHYSICAL_DEFENSE","valueA":9}]</t>
  </si>
  <si>
    <t>equ10035_4m</t>
  </si>
  <si>
    <t>${equ10035_name4m}</t>
  </si>
  <si>
    <t>${equ10035_info4m}</t>
  </si>
  <si>
    <t>[{"moduleKey":2,"type":"MAGICAL_DEFENSE","valueA":39},{"moduleKey":2,"type":"PHYSICAL_DEFENSE","valueA":10}]</t>
  </si>
  <si>
    <t>equ10035_5m</t>
  </si>
  <si>
    <t>${equ10035_name5m}</t>
  </si>
  <si>
    <t>${equ10035_info5m}</t>
  </si>
  <si>
    <t>[{"moduleKey":2,"type":"MAGICAL_DEFENSE","valueA":42},{"moduleKey":2,"type":"PHYSICAL_DEFENSE","valueA":11}]</t>
  </si>
  <si>
    <t>equ10035_6m</t>
  </si>
  <si>
    <t>${equ10035_name6m}</t>
  </si>
  <si>
    <t>${equ10035_info6m}</t>
  </si>
  <si>
    <t>equ10035_7m</t>
  </si>
  <si>
    <t>${equ10035_name7m}</t>
  </si>
  <si>
    <t>${equ10035_info7m}</t>
  </si>
  <si>
    <t>[{"moduleKey":2,"type":"MAGICAL_DEFENSE","valueA":57},{"moduleKey":2,"type":"PHYSICAL_DEFENSE","valueA":14}]</t>
  </si>
  <si>
    <t>equ10035_8m</t>
  </si>
  <si>
    <t>${equ10035_name8m}</t>
  </si>
  <si>
    <t>${equ10035_info8m}</t>
  </si>
  <si>
    <t>[{"moduleKey":2,"type":"MAGICAL_DEFENSE","valueA":60},{"moduleKey":2,"type":"PHYSICAL_DEFENSE","valueA":15}]</t>
  </si>
  <si>
    <t>equ10047_1m</t>
  </si>
  <si>
    <t>战士套装4裤子(法防装）</t>
  </si>
  <si>
    <t>${equ10047_name1m}</t>
  </si>
  <si>
    <t>${equ10047_info1m}</t>
  </si>
  <si>
    <t>equ10047_2m</t>
  </si>
  <si>
    <t>${equ10047_name2m}</t>
  </si>
  <si>
    <t>${equ10047_info2m}</t>
  </si>
  <si>
    <t>[{"moduleKey":2,"type":"MAGICAL_DEFENSE","valueA":28},{"moduleKey":2,"type":"PHYSICAL_DEFENSE","valueA":7}]</t>
  </si>
  <si>
    <t>equ10047_3m</t>
  </si>
  <si>
    <t>${equ10047_name3m}</t>
  </si>
  <si>
    <t>${equ10047_info3m}</t>
  </si>
  <si>
    <t>[{"moduleKey":2,"type":"MAGICAL_DEFENSE","valueA":55},{"moduleKey":2,"type":"PHYSICAL_DEFENSE","valueA":14}]</t>
  </si>
  <si>
    <t>equ10047_4m</t>
  </si>
  <si>
    <t>${equ10047_name4m}</t>
  </si>
  <si>
    <t>${equ10047_info4m}</t>
  </si>
  <si>
    <t>equ10047_5m</t>
  </si>
  <si>
    <t>${equ10047_name5m}</t>
  </si>
  <si>
    <t>${equ10047_info5m}</t>
  </si>
  <si>
    <t>[{"moduleKey":2,"type":"MAGICAL_DEFENSE","valueA":64},{"moduleKey":2,"type":"PHYSICAL_DEFENSE","valueA":16}]</t>
  </si>
  <si>
    <t>equ10047_6m</t>
  </si>
  <si>
    <t>${equ10047_name6m}</t>
  </si>
  <si>
    <t>${equ10047_info6m}</t>
  </si>
  <si>
    <t>[{"moduleKey":2,"type":"MAGICAL_DEFENSE","valueA":83},{"moduleKey":2,"type":"PHYSICAL_DEFENSE","valueA":21}]</t>
  </si>
  <si>
    <t>equ10047_7m</t>
  </si>
  <si>
    <t>${equ10047_name7m}</t>
  </si>
  <si>
    <t>${equ10047_info7m}</t>
  </si>
  <si>
    <t>[{"moduleKey":2,"type":"MAGICAL_DEFENSE","valueA":87},{"moduleKey":2,"type":"PHYSICAL_DEFENSE","valueA":22}]</t>
  </si>
  <si>
    <t>equ10047_8m</t>
  </si>
  <si>
    <t>${equ10047_name8m}</t>
  </si>
  <si>
    <t>${equ10047_info8m}</t>
  </si>
  <si>
    <t>[{"moduleKey":2,"type":"MAGICAL_DEFENSE","valueA":92},{"moduleKey":2,"type":"PHYSICAL_DEFENSE","valueA":23}]</t>
  </si>
  <si>
    <t>equ10059_1m</t>
  </si>
  <si>
    <t>战士套装5裤子(法防装）</t>
  </si>
  <si>
    <t>${equ10059_name1m}</t>
  </si>
  <si>
    <t>${equ10059_info1m}</t>
  </si>
  <si>
    <t>equ10059_2m</t>
  </si>
  <si>
    <t>${equ10059_name2m}</t>
  </si>
  <si>
    <t>${equ10059_info2m}</t>
  </si>
  <si>
    <t>[{"moduleKey":2,"type":"MAGICAL_DEFENSE","valueA":40},{"moduleKey":2,"type":"PHYSICAL_DEFENSE","valueA":10}]</t>
  </si>
  <si>
    <t>equ10059_3m</t>
  </si>
  <si>
    <t>${equ10059_name3m}</t>
  </si>
  <si>
    <t>${equ10059_info3m}</t>
  </si>
  <si>
    <t>[{"moduleKey":2,"type":"MAGICAL_DEFENSE","valueA":80},{"moduleKey":2,"type":"PHYSICAL_DEFENSE","valueA":20}]</t>
  </si>
  <si>
    <t>equ10059_4m</t>
  </si>
  <si>
    <t>${equ10059_name4m}</t>
  </si>
  <si>
    <t>${equ10059_info4m}</t>
  </si>
  <si>
    <t>[{"moduleKey":2,"type":"MAGICAL_DEFENSE","valueA":86},{"moduleKey":2,"type":"PHYSICAL_DEFENSE","valueA":21}]</t>
  </si>
  <si>
    <t>equ10059_5m</t>
  </si>
  <si>
    <t>${equ10059_name5m}</t>
  </si>
  <si>
    <t>${equ10059_info5m}</t>
  </si>
  <si>
    <t>[{"moduleKey":2,"type":"MAGICAL_DEFENSE","valueA":93},{"moduleKey":2,"type":"PHYSICAL_DEFENSE","valueA":23}]</t>
  </si>
  <si>
    <t>equ10059_6m</t>
  </si>
  <si>
    <t>${equ10059_name6m}</t>
  </si>
  <si>
    <t>${equ10059_info6m}</t>
  </si>
  <si>
    <t>[{"moduleKey":2,"type":"MAGICAL_DEFENSE","valueA":120},{"moduleKey":2,"type":"PHYSICAL_DEFENSE","valueA":30}]</t>
  </si>
  <si>
    <t>equ10059_7m</t>
  </si>
  <si>
    <t>${equ10059_name7m}</t>
  </si>
  <si>
    <t>${equ10059_info7m}</t>
  </si>
  <si>
    <t>equ10059_8m</t>
  </si>
  <si>
    <t>${equ10059_name8m}</t>
  </si>
  <si>
    <t>${equ10059_info8m}</t>
  </si>
  <si>
    <t>[{"moduleKey":2,"type":"MAGICAL_DEFENSE","valueA":133},{"moduleKey":2,"type":"PHYSICAL_DEFENSE","valueA":33}]</t>
  </si>
  <si>
    <t>equ10071_1m</t>
  </si>
  <si>
    <t>战士套装6裤子(法防装）</t>
  </si>
  <si>
    <t>${equ10071_name1m}</t>
  </si>
  <si>
    <t>${equ10071_info1m}</t>
  </si>
  <si>
    <t>equ10071_2m</t>
  </si>
  <si>
    <t>${equ10071_name2m}</t>
  </si>
  <si>
    <t>${equ10071_info2m}</t>
  </si>
  <si>
    <t>[{"moduleKey":2,"type":"MAGICAL_DEFENSE","valueA":56},{"moduleKey":2,"type":"PHYSICAL_DEFENSE","valueA":14}]</t>
  </si>
  <si>
    <t>equ10071_3m</t>
  </si>
  <si>
    <t>${equ10071_name3m}</t>
  </si>
  <si>
    <t>${equ10071_info3m}</t>
  </si>
  <si>
    <t>equ10071_4m</t>
  </si>
  <si>
    <t>${equ10071_name4m}</t>
  </si>
  <si>
    <t>${equ10071_info4m}</t>
  </si>
  <si>
    <t>equ10071_5m</t>
  </si>
  <si>
    <t>${equ10071_name5m}</t>
  </si>
  <si>
    <t>${equ10071_info5m}</t>
  </si>
  <si>
    <t>[{"moduleKey":2,"type":"MAGICAL_DEFENSE","valueA":130},{"moduleKey":2,"type":"PHYSICAL_DEFENSE","valueA":33}]</t>
  </si>
  <si>
    <t>equ10071_6m</t>
  </si>
  <si>
    <t>${equ10071_name6m}</t>
  </si>
  <si>
    <t>${equ10071_info6m}</t>
  </si>
  <si>
    <t>[{"moduleKey":2,"type":"MAGICAL_DEFENSE","valueA":167},{"moduleKey":2,"type":"PHYSICAL_DEFENSE","valueA":42}]</t>
  </si>
  <si>
    <t>equ10071_7m</t>
  </si>
  <si>
    <t>${equ10071_name7m}</t>
  </si>
  <si>
    <t>${equ10071_info7m}</t>
  </si>
  <si>
    <t>equ10071_8m</t>
  </si>
  <si>
    <t>${equ10071_name8m}</t>
  </si>
  <si>
    <t>${equ10071_info8m}</t>
  </si>
  <si>
    <t>[{"moduleKey":2,"type":"MAGICAL_DEFENSE","valueA":186},{"moduleKey":2,"type":"PHYSICAL_DEFENSE","valueA":47}]</t>
  </si>
  <si>
    <t>equ10083_1m</t>
  </si>
  <si>
    <t>战士套装7裤子(法防装）</t>
  </si>
  <si>
    <t>${equ10083_name1m}</t>
  </si>
  <si>
    <t>${equ10083_info1m}</t>
  </si>
  <si>
    <t>[{"moduleKey":2,"type":"MAGICAL_DEFENSE","valueA":51},{"moduleKey":2,"type":"PHYSICAL_DEFENSE","valueA":13}]</t>
  </si>
  <si>
    <t>equ10083_2m</t>
  </si>
  <si>
    <t>${equ10083_name2m}</t>
  </si>
  <si>
    <t>${equ10083_info2m}</t>
  </si>
  <si>
    <t>[{"moduleKey":2,"type":"MAGICAL_DEFENSE","valueA":76},{"moduleKey":2,"type":"PHYSICAL_DEFENSE","valueA":19}]</t>
  </si>
  <si>
    <t>equ10083_3m</t>
  </si>
  <si>
    <t>${equ10083_name3m}</t>
  </si>
  <si>
    <t>${equ10083_info3m}</t>
  </si>
  <si>
    <t>equ10083_4m</t>
  </si>
  <si>
    <t>${equ10083_name4m}</t>
  </si>
  <si>
    <t>${equ10083_info4m}</t>
  </si>
  <si>
    <t>equ10083_5m</t>
  </si>
  <si>
    <t>${equ10083_name5m}</t>
  </si>
  <si>
    <t>${equ10083_info5m}</t>
  </si>
  <si>
    <t>equ10083_6m</t>
  </si>
  <si>
    <t>${equ10083_name6m}</t>
  </si>
  <si>
    <t>${equ10083_info6m}</t>
  </si>
  <si>
    <t>[{"moduleKey":2,"type":"MAGICAL_DEFENSE","valueA":228},{"moduleKey":2,"type":"PHYSICAL_DEFENSE","valueA":57}]</t>
  </si>
  <si>
    <t>equ10083_7m</t>
  </si>
  <si>
    <t>${equ10083_name7m}</t>
  </si>
  <si>
    <t>${equ10083_info7m}</t>
  </si>
  <si>
    <t>[{"moduleKey":2,"type":"MAGICAL_DEFENSE","valueA":240},{"moduleKey":2,"type":"PHYSICAL_DEFENSE","valueA":60}]</t>
  </si>
  <si>
    <t>equ10083_8m</t>
  </si>
  <si>
    <t>${equ10083_name8m}</t>
  </si>
  <si>
    <t>${equ10083_info8m}</t>
  </si>
  <si>
    <t>[{"moduleKey":2,"type":"MAGICAL_DEFENSE","valueA":253},{"moduleKey":2,"type":"PHYSICAL_DEFENSE","valueA":63}]</t>
  </si>
  <si>
    <t>equ10095_1m</t>
  </si>
  <si>
    <t>战士套装8裤子(法防装）</t>
  </si>
  <si>
    <t>${equ10095_name1m}</t>
  </si>
  <si>
    <t>${equ10095_info1m}</t>
  </si>
  <si>
    <t>equ10095_2m</t>
  </si>
  <si>
    <t>${equ10095_name2m}</t>
  </si>
  <si>
    <t>${equ10095_info2m}</t>
  </si>
  <si>
    <t>equ10095_3m</t>
  </si>
  <si>
    <t>${equ10095_name3m}</t>
  </si>
  <si>
    <t>${equ10095_info3m}</t>
  </si>
  <si>
    <t>equ10095_4m</t>
  </si>
  <si>
    <t>${equ10095_name4m}</t>
  </si>
  <si>
    <t>${equ10095_info4m}</t>
  </si>
  <si>
    <t>equ10095_5m</t>
  </si>
  <si>
    <t>${equ10095_name5m}</t>
  </si>
  <si>
    <t>${equ10095_info5m}</t>
  </si>
  <si>
    <t>equ10095_6m</t>
  </si>
  <si>
    <t>${equ10095_name6m}</t>
  </si>
  <si>
    <t>${equ10095_info6m}</t>
  </si>
  <si>
    <t>equ10095_7m</t>
  </si>
  <si>
    <t>${equ10095_name7m}</t>
  </si>
  <si>
    <t>${equ10095_info7m}</t>
  </si>
  <si>
    <t>equ10095_8m</t>
  </si>
  <si>
    <t>${equ10095_name8m}</t>
  </si>
  <si>
    <t>${equ10095_info8m}</t>
  </si>
  <si>
    <t>[{"moduleKey":2,"type":"MAGICAL_DEFENSE","valueA":339},{"moduleKey":2,"type":"PHYSICAL_DEFENSE","valueA":85}]</t>
  </si>
  <si>
    <t>equ10013_1p</t>
  </si>
  <si>
    <t>战士套装1鞋子(物防装）</t>
  </si>
  <si>
    <t>${equ10013_name1p}</t>
  </si>
  <si>
    <t>${equ10013_info1p}</t>
  </si>
  <si>
    <t>equ10013</t>
  </si>
  <si>
    <t>drop10013</t>
  </si>
  <si>
    <t>equ10013_2p</t>
  </si>
  <si>
    <t>${equ10013_name2p}</t>
  </si>
  <si>
    <t>${equ10013_info2p}</t>
  </si>
  <si>
    <t>equ10013_3p</t>
  </si>
  <si>
    <t>${equ10013_name3p}</t>
  </si>
  <si>
    <t>${equ10013_info3p}</t>
  </si>
  <si>
    <t>equ10013_4p</t>
  </si>
  <si>
    <t>${equ10013_name4p}</t>
  </si>
  <si>
    <t>${equ10013_info4p}</t>
  </si>
  <si>
    <t>equ10013_5p</t>
  </si>
  <si>
    <t>${equ10013_name5p}</t>
  </si>
  <si>
    <t>${equ10013_info5p}</t>
  </si>
  <si>
    <t>equ10013_6p</t>
  </si>
  <si>
    <t>${equ10013_name6p}</t>
  </si>
  <si>
    <t>${equ10013_info6p}</t>
  </si>
  <si>
    <t>equ10013_7p</t>
  </si>
  <si>
    <t>${equ10013_name7p}</t>
  </si>
  <si>
    <t>${equ10013_info7p}</t>
  </si>
  <si>
    <t>equ10013_8p</t>
  </si>
  <si>
    <t>${equ10013_name8p}</t>
  </si>
  <si>
    <t>${equ10013_info8p}</t>
  </si>
  <si>
    <t>equ10025_1p</t>
  </si>
  <si>
    <t>战士套装2鞋子(物防装）</t>
  </si>
  <si>
    <t>${equ10025_name1p}</t>
  </si>
  <si>
    <t>${equ10025_info1p}</t>
  </si>
  <si>
    <t>equ10025</t>
  </si>
  <si>
    <t>drop10025</t>
  </si>
  <si>
    <t>equ10025_2p</t>
  </si>
  <si>
    <t>${equ10025_name2p}</t>
  </si>
  <si>
    <t>${equ10025_info2p}</t>
  </si>
  <si>
    <t>equ10025_3p</t>
  </si>
  <si>
    <t>${equ10025_name3p}</t>
  </si>
  <si>
    <t>${equ10025_info3p}</t>
  </si>
  <si>
    <t>equ10025_4p</t>
  </si>
  <si>
    <t>${equ10025_name4p}</t>
  </si>
  <si>
    <t>${equ10025_info4p}</t>
  </si>
  <si>
    <t>equ10025_5p</t>
  </si>
  <si>
    <t>${equ10025_name5p}</t>
  </si>
  <si>
    <t>${equ10025_info5p}</t>
  </si>
  <si>
    <t>equ10025_6p</t>
  </si>
  <si>
    <t>${equ10025_name6p}</t>
  </si>
  <si>
    <t>${equ10025_info6p}</t>
  </si>
  <si>
    <t>equ10025_7p</t>
  </si>
  <si>
    <t>${equ10025_name7p}</t>
  </si>
  <si>
    <t>${equ10025_info7p}</t>
  </si>
  <si>
    <t>equ10025_8p</t>
  </si>
  <si>
    <t>${equ10025_name8p}</t>
  </si>
  <si>
    <t>${equ10025_info8p}</t>
  </si>
  <si>
    <t>equ10037_1p</t>
  </si>
  <si>
    <t>战士套装3鞋子(物防装）</t>
  </si>
  <si>
    <t>${equ10037_name1p}</t>
  </si>
  <si>
    <t>${equ10037_info1p}</t>
  </si>
  <si>
    <t>equ10037</t>
  </si>
  <si>
    <t>drop10037</t>
  </si>
  <si>
    <t>equ10037_2p</t>
  </si>
  <si>
    <t>${equ10037_name2p}</t>
  </si>
  <si>
    <t>${equ10037_info2p}</t>
  </si>
  <si>
    <t>equ10037_3p</t>
  </si>
  <si>
    <t>${equ10037_name3p}</t>
  </si>
  <si>
    <t>${equ10037_info3p}</t>
  </si>
  <si>
    <t>equ10037_4p</t>
  </si>
  <si>
    <t>${equ10037_name4p}</t>
  </si>
  <si>
    <t>${equ10037_info4p}</t>
  </si>
  <si>
    <t>equ10037_5p</t>
  </si>
  <si>
    <t>${equ10037_name5p}</t>
  </si>
  <si>
    <t>${equ10037_info5p}</t>
  </si>
  <si>
    <t>equ10037_6p</t>
  </si>
  <si>
    <t>${equ10037_name6p}</t>
  </si>
  <si>
    <t>${equ10037_info6p}</t>
  </si>
  <si>
    <t>equ10037_7p</t>
  </si>
  <si>
    <t>${equ10037_name7p}</t>
  </si>
  <si>
    <t>${equ10037_info7p}</t>
  </si>
  <si>
    <t>equ10037_8p</t>
  </si>
  <si>
    <t>${equ10037_name8p}</t>
  </si>
  <si>
    <t>${equ10037_info8p}</t>
  </si>
  <si>
    <t>equ10049_1p</t>
  </si>
  <si>
    <t>战士套装4鞋子(物防装）</t>
  </si>
  <si>
    <t>${equ10049_name1p}</t>
  </si>
  <si>
    <t>${equ10049_info1p}</t>
  </si>
  <si>
    <t>equ10049</t>
  </si>
  <si>
    <t>drop10049</t>
  </si>
  <si>
    <t>equ10049_2p</t>
  </si>
  <si>
    <t>${equ10049_name2p}</t>
  </si>
  <si>
    <t>${equ10049_info2p}</t>
  </si>
  <si>
    <t>equ10049_3p</t>
  </si>
  <si>
    <t>${equ10049_name3p}</t>
  </si>
  <si>
    <t>${equ10049_info3p}</t>
  </si>
  <si>
    <t>equ10049_4p</t>
  </si>
  <si>
    <t>${equ10049_name4p}</t>
  </si>
  <si>
    <t>${equ10049_info4p}</t>
  </si>
  <si>
    <t>equ10049_5p</t>
  </si>
  <si>
    <t>${equ10049_name5p}</t>
  </si>
  <si>
    <t>${equ10049_info5p}</t>
  </si>
  <si>
    <t>equ10049_6p</t>
  </si>
  <si>
    <t>${equ10049_name6p}</t>
  </si>
  <si>
    <t>${equ10049_info6p}</t>
  </si>
  <si>
    <t>equ10049_7p</t>
  </si>
  <si>
    <t>${equ10049_name7p}</t>
  </si>
  <si>
    <t>${equ10049_info7p}</t>
  </si>
  <si>
    <t>equ10049_8p</t>
  </si>
  <si>
    <t>${equ10049_name8p}</t>
  </si>
  <si>
    <t>${equ10049_info8p}</t>
  </si>
  <si>
    <t>equ10061_1p</t>
  </si>
  <si>
    <t>战士套装5鞋子(物防装）</t>
  </si>
  <si>
    <t>${equ10061_name1p}</t>
  </si>
  <si>
    <t>${equ10061_info1p}</t>
  </si>
  <si>
    <t>equ10061</t>
  </si>
  <si>
    <t>drop10061</t>
  </si>
  <si>
    <t>equ10061_2p</t>
  </si>
  <si>
    <t>${equ10061_name2p}</t>
  </si>
  <si>
    <t>${equ10061_info2p}</t>
  </si>
  <si>
    <t>equ10061_3p</t>
  </si>
  <si>
    <t>${equ10061_name3p}</t>
  </si>
  <si>
    <t>${equ10061_info3p}</t>
  </si>
  <si>
    <t>equ10061_4p</t>
  </si>
  <si>
    <t>${equ10061_name4p}</t>
  </si>
  <si>
    <t>${equ10061_info4p}</t>
  </si>
  <si>
    <t>equ10061_5p</t>
  </si>
  <si>
    <t>${equ10061_name5p}</t>
  </si>
  <si>
    <t>${equ10061_info5p}</t>
  </si>
  <si>
    <t>equ10061_6p</t>
  </si>
  <si>
    <t>${equ10061_name6p}</t>
  </si>
  <si>
    <t>${equ10061_info6p}</t>
  </si>
  <si>
    <t>equ10061_7p</t>
  </si>
  <si>
    <t>${equ10061_name7p}</t>
  </si>
  <si>
    <t>${equ10061_info7p}</t>
  </si>
  <si>
    <t>equ10061_8p</t>
  </si>
  <si>
    <t>${equ10061_name8p}</t>
  </si>
  <si>
    <t>${equ10061_info8p}</t>
  </si>
  <si>
    <t>equ10073_1p</t>
  </si>
  <si>
    <t>战士套装6鞋子(物防装）</t>
  </si>
  <si>
    <t>${equ10073_name1p}</t>
  </si>
  <si>
    <t>${equ10073_info1p}</t>
  </si>
  <si>
    <t>drop10073</t>
  </si>
  <si>
    <t>equ10073_2p</t>
  </si>
  <si>
    <t>${equ10073_name2p}</t>
  </si>
  <si>
    <t>${equ10073_info2p}</t>
  </si>
  <si>
    <t>equ10073_3p</t>
  </si>
  <si>
    <t>${equ10073_name3p}</t>
  </si>
  <si>
    <t>${equ10073_info3p}</t>
  </si>
  <si>
    <t>equ10073_4p</t>
  </si>
  <si>
    <t>${equ10073_name4p}</t>
  </si>
  <si>
    <t>${equ10073_info4p}</t>
  </si>
  <si>
    <t>equ10073_5p</t>
  </si>
  <si>
    <t>${equ10073_name5p}</t>
  </si>
  <si>
    <t>${equ10073_info5p}</t>
  </si>
  <si>
    <t>equ10073_6p</t>
  </si>
  <si>
    <t>${equ10073_name6p}</t>
  </si>
  <si>
    <t>${equ10073_info6p}</t>
  </si>
  <si>
    <t>equ10073_7p</t>
  </si>
  <si>
    <t>${equ10073_name7p}</t>
  </si>
  <si>
    <t>${equ10073_info7p}</t>
  </si>
  <si>
    <t>equ10073_8p</t>
  </si>
  <si>
    <t>${equ10073_name8p}</t>
  </si>
  <si>
    <t>${equ10073_info8p}</t>
  </si>
  <si>
    <t>equ10085_1p</t>
  </si>
  <si>
    <t>战士套装7鞋子(物防装）</t>
  </si>
  <si>
    <t>${equ10085_name1p}</t>
  </si>
  <si>
    <t>${equ10085_info1p}</t>
  </si>
  <si>
    <t>equ10085</t>
  </si>
  <si>
    <t>drop10085</t>
  </si>
  <si>
    <t>equ10085_2p</t>
  </si>
  <si>
    <t>${equ10085_name2p}</t>
  </si>
  <si>
    <t>${equ10085_info2p}</t>
  </si>
  <si>
    <t>equ10085_3p</t>
  </si>
  <si>
    <t>${equ10085_name3p}</t>
  </si>
  <si>
    <t>${equ10085_info3p}</t>
  </si>
  <si>
    <t>equ10085_4p</t>
  </si>
  <si>
    <t>${equ10085_name4p}</t>
  </si>
  <si>
    <t>${equ10085_info4p}</t>
  </si>
  <si>
    <t>equ10085_5p</t>
  </si>
  <si>
    <t>${equ10085_name5p}</t>
  </si>
  <si>
    <t>${equ10085_info5p}</t>
  </si>
  <si>
    <t>equ10085_6p</t>
  </si>
  <si>
    <t>${equ10085_name6p}</t>
  </si>
  <si>
    <t>${equ10085_info6p}</t>
  </si>
  <si>
    <t>equ10085_7p</t>
  </si>
  <si>
    <t>${equ10085_name7p}</t>
  </si>
  <si>
    <t>${equ10085_info7p}</t>
  </si>
  <si>
    <t>equ10085_8p</t>
  </si>
  <si>
    <t>${equ10085_name8p}</t>
  </si>
  <si>
    <t>${equ10085_info8p}</t>
  </si>
  <si>
    <t>equ10097_1p</t>
  </si>
  <si>
    <t>战士套装8鞋子(物防装）</t>
  </si>
  <si>
    <t>${equ10097_name1p}</t>
  </si>
  <si>
    <t>${equ10097_info1p}</t>
  </si>
  <si>
    <t>equ10097</t>
  </si>
  <si>
    <t>drop10097</t>
  </si>
  <si>
    <t>equ10097_2p</t>
  </si>
  <si>
    <t>${equ10097_name2p}</t>
  </si>
  <si>
    <t>${equ10097_info2p}</t>
  </si>
  <si>
    <t>equ10097_3p</t>
  </si>
  <si>
    <t>${equ10097_name3p}</t>
  </si>
  <si>
    <t>${equ10097_info3p}</t>
  </si>
  <si>
    <t>equ10097_4p</t>
  </si>
  <si>
    <t>${equ10097_name4p}</t>
  </si>
  <si>
    <t>${equ10097_info4p}</t>
  </si>
  <si>
    <t>equ10097_5p</t>
  </si>
  <si>
    <t>${equ10097_name5p}</t>
  </si>
  <si>
    <t>${equ10097_info5p}</t>
  </si>
  <si>
    <t>equ10097_6p</t>
  </si>
  <si>
    <t>${equ10097_name6p}</t>
  </si>
  <si>
    <t>${equ10097_info6p}</t>
  </si>
  <si>
    <t>equ10097_7p</t>
  </si>
  <si>
    <t>${equ10097_name7p}</t>
  </si>
  <si>
    <t>${equ10097_info7p}</t>
  </si>
  <si>
    <t>equ10097_8p</t>
  </si>
  <si>
    <t>${equ10097_name8p}</t>
  </si>
  <si>
    <t>${equ10097_info8p}</t>
  </si>
  <si>
    <t>equ10013_1m</t>
  </si>
  <si>
    <t>战士套装1鞋子(法防装）</t>
  </si>
  <si>
    <t>${equ10013_name1m}</t>
  </si>
  <si>
    <t>${equ10013_info1m}</t>
  </si>
  <si>
    <t>equ10013_2m</t>
  </si>
  <si>
    <t>${equ10013_name2m}</t>
  </si>
  <si>
    <t>${equ10013_info2m}</t>
  </si>
  <si>
    <t>equ10013_3m</t>
  </si>
  <si>
    <t>${equ10013_name3m}</t>
  </si>
  <si>
    <t>${equ10013_info3m}</t>
  </si>
  <si>
    <t>equ10013_4m</t>
  </si>
  <si>
    <t>${equ10013_name4m}</t>
  </si>
  <si>
    <t>${equ10013_info4m}</t>
  </si>
  <si>
    <t>equ10013_5m</t>
  </si>
  <si>
    <t>${equ10013_name5m}</t>
  </si>
  <si>
    <t>${equ10013_info5m}</t>
  </si>
  <si>
    <t>equ10013_6m</t>
  </si>
  <si>
    <t>${equ10013_name6m}</t>
  </si>
  <si>
    <t>${equ10013_info6m}</t>
  </si>
  <si>
    <t>equ10013_7m</t>
  </si>
  <si>
    <t>${equ10013_name7m}</t>
  </si>
  <si>
    <t>${equ10013_info7m}</t>
  </si>
  <si>
    <t>equ10013_8m</t>
  </si>
  <si>
    <t>${equ10013_name8m}</t>
  </si>
  <si>
    <t>${equ10013_info8m}</t>
  </si>
  <si>
    <t>equ10025_1m</t>
  </si>
  <si>
    <t>战士套装2鞋子(法防装）</t>
  </si>
  <si>
    <t>${equ10025_name1m}</t>
  </si>
  <si>
    <t>${equ10025_info1m}</t>
  </si>
  <si>
    <t>equ10025_2m</t>
  </si>
  <si>
    <t>${equ10025_name2m}</t>
  </si>
  <si>
    <t>${equ10025_info2m}</t>
  </si>
  <si>
    <t>equ10025_3m</t>
  </si>
  <si>
    <t>${equ10025_name3m}</t>
  </si>
  <si>
    <t>${equ10025_info3m}</t>
  </si>
  <si>
    <t>equ10025_4m</t>
  </si>
  <si>
    <t>${equ10025_name4m}</t>
  </si>
  <si>
    <t>${equ10025_info4m}</t>
  </si>
  <si>
    <t>equ10025_5m</t>
  </si>
  <si>
    <t>${equ10025_name5m}</t>
  </si>
  <si>
    <t>${equ10025_info5m}</t>
  </si>
  <si>
    <t>equ10025_6m</t>
  </si>
  <si>
    <t>${equ10025_name6m}</t>
  </si>
  <si>
    <t>${equ10025_info6m}</t>
  </si>
  <si>
    <t>equ10025_7m</t>
  </si>
  <si>
    <t>${equ10025_name7m}</t>
  </si>
  <si>
    <t>${equ10025_info7m}</t>
  </si>
  <si>
    <t>equ10025_8m</t>
  </si>
  <si>
    <t>${equ10025_name8m}</t>
  </si>
  <si>
    <t>${equ10025_info8m}</t>
  </si>
  <si>
    <t>equ10037_1m</t>
  </si>
  <si>
    <t>战士套装3鞋子(法防装）</t>
  </si>
  <si>
    <t>${equ10037_name1m}</t>
  </si>
  <si>
    <t>${equ10037_info1m}</t>
  </si>
  <si>
    <t>equ10037_2m</t>
  </si>
  <si>
    <t>${equ10037_name2m}</t>
  </si>
  <si>
    <t>${equ10037_info2m}</t>
  </si>
  <si>
    <t>equ10037_3m</t>
  </si>
  <si>
    <t>${equ10037_name3m}</t>
  </si>
  <si>
    <t>${equ10037_info3m}</t>
  </si>
  <si>
    <t>equ10037_4m</t>
  </si>
  <si>
    <t>${equ10037_name4m}</t>
  </si>
  <si>
    <t>${equ10037_info4m}</t>
  </si>
  <si>
    <t>equ10037_5m</t>
  </si>
  <si>
    <t>${equ10037_name5m}</t>
  </si>
  <si>
    <t>${equ10037_info5m}</t>
  </si>
  <si>
    <t>equ10037_6m</t>
  </si>
  <si>
    <t>${equ10037_name6m}</t>
  </si>
  <si>
    <t>${equ10037_info6m}</t>
  </si>
  <si>
    <t>equ10037_7m</t>
  </si>
  <si>
    <t>${equ10037_name7m}</t>
  </si>
  <si>
    <t>${equ10037_info7m}</t>
  </si>
  <si>
    <t>equ10037_8m</t>
  </si>
  <si>
    <t>${equ10037_name8m}</t>
  </si>
  <si>
    <t>${equ10037_info8m}</t>
  </si>
  <si>
    <t>equ10049_1m</t>
  </si>
  <si>
    <t>战士套装4鞋子(法防装）</t>
  </si>
  <si>
    <t>${equ10049_name1m}</t>
  </si>
  <si>
    <t>${equ10049_info1m}</t>
  </si>
  <si>
    <t>equ10049_2m</t>
  </si>
  <si>
    <t>${equ10049_name2m}</t>
  </si>
  <si>
    <t>${equ10049_info2m}</t>
  </si>
  <si>
    <t>equ10049_3m</t>
  </si>
  <si>
    <t>${equ10049_name3m}</t>
  </si>
  <si>
    <t>${equ10049_info3m}</t>
  </si>
  <si>
    <t>equ10049_4m</t>
  </si>
  <si>
    <t>${equ10049_name4m}</t>
  </si>
  <si>
    <t>${equ10049_info4m}</t>
  </si>
  <si>
    <t>equ10049_5m</t>
  </si>
  <si>
    <t>${equ10049_name5m}</t>
  </si>
  <si>
    <t>${equ10049_info5m}</t>
  </si>
  <si>
    <t>equ10049_6m</t>
  </si>
  <si>
    <t>${equ10049_name6m}</t>
  </si>
  <si>
    <t>${equ10049_info6m}</t>
  </si>
  <si>
    <t>equ10049_7m</t>
  </si>
  <si>
    <t>${equ10049_name7m}</t>
  </si>
  <si>
    <t>${equ10049_info7m}</t>
  </si>
  <si>
    <t>equ10049_8m</t>
  </si>
  <si>
    <t>${equ10049_name8m}</t>
  </si>
  <si>
    <t>${equ10049_info8m}</t>
  </si>
  <si>
    <t>equ10061_1m</t>
  </si>
  <si>
    <t>战士套装5鞋子(法防装）</t>
  </si>
  <si>
    <t>${equ10061_name1m}</t>
  </si>
  <si>
    <t>${equ10061_info1m}</t>
  </si>
  <si>
    <t>equ10061_2m</t>
  </si>
  <si>
    <t>${equ10061_name2m}</t>
  </si>
  <si>
    <t>${equ10061_info2m}</t>
  </si>
  <si>
    <t>equ10061_3m</t>
  </si>
  <si>
    <t>${equ10061_name3m}</t>
  </si>
  <si>
    <t>${equ10061_info3m}</t>
  </si>
  <si>
    <t>equ10061_4m</t>
  </si>
  <si>
    <t>${equ10061_name4m}</t>
  </si>
  <si>
    <t>${equ10061_info4m}</t>
  </si>
  <si>
    <t>equ10061_5m</t>
  </si>
  <si>
    <t>${equ10061_name5m}</t>
  </si>
  <si>
    <t>${equ10061_info5m}</t>
  </si>
  <si>
    <t>equ10061_6m</t>
  </si>
  <si>
    <t>${equ10061_name6m}</t>
  </si>
  <si>
    <t>${equ10061_info6m}</t>
  </si>
  <si>
    <t>equ10061_7m</t>
  </si>
  <si>
    <t>${equ10061_name7m}</t>
  </si>
  <si>
    <t>${equ10061_info7m}</t>
  </si>
  <si>
    <t>equ10061_8m</t>
  </si>
  <si>
    <t>${equ10061_name8m}</t>
  </si>
  <si>
    <t>${equ10061_info8m}</t>
  </si>
  <si>
    <t>equ10073_1m</t>
  </si>
  <si>
    <t>战士套装6鞋子(法防装）</t>
  </si>
  <si>
    <t>${equ10073_name1m}</t>
  </si>
  <si>
    <t>${equ10073_info1m}</t>
  </si>
  <si>
    <t>equ10073_2m</t>
  </si>
  <si>
    <t>${equ10073_name2m}</t>
  </si>
  <si>
    <t>${equ10073_info2m}</t>
  </si>
  <si>
    <t>equ10073_3m</t>
  </si>
  <si>
    <t>${equ10073_name3m}</t>
  </si>
  <si>
    <t>${equ10073_info3m}</t>
  </si>
  <si>
    <t>equ10073_4m</t>
  </si>
  <si>
    <t>${equ10073_name4m}</t>
  </si>
  <si>
    <t>${equ10073_info4m}</t>
  </si>
  <si>
    <t>equ10073_5m</t>
  </si>
  <si>
    <t>${equ10073_name5m}</t>
  </si>
  <si>
    <t>${equ10073_info5m}</t>
  </si>
  <si>
    <t>equ10073_6m</t>
  </si>
  <si>
    <t>${equ10073_name6m}</t>
  </si>
  <si>
    <t>${equ10073_info6m}</t>
  </si>
  <si>
    <t>equ10073_7m</t>
  </si>
  <si>
    <t>${equ10073_name7m}</t>
  </si>
  <si>
    <t>${equ10073_info7m}</t>
  </si>
  <si>
    <t>equ10073_8m</t>
  </si>
  <si>
    <t>${equ10073_name8m}</t>
  </si>
  <si>
    <t>${equ10073_info8m}</t>
  </si>
  <si>
    <t>equ10085_1m</t>
  </si>
  <si>
    <t>战士套装7鞋子(法防装）</t>
  </si>
  <si>
    <t>${equ10085_name1m}</t>
  </si>
  <si>
    <t>${equ10085_info1m}</t>
  </si>
  <si>
    <t>equ10085_2m</t>
  </si>
  <si>
    <t>${equ10085_name2m}</t>
  </si>
  <si>
    <t>${equ10085_info2m}</t>
  </si>
  <si>
    <t>equ10085_3m</t>
  </si>
  <si>
    <t>${equ10085_name3m}</t>
  </si>
  <si>
    <t>${equ10085_info3m}</t>
  </si>
  <si>
    <t>equ10085_4m</t>
  </si>
  <si>
    <t>${equ10085_name4m}</t>
  </si>
  <si>
    <t>${equ10085_info4m}</t>
  </si>
  <si>
    <t>equ10085_5m</t>
  </si>
  <si>
    <t>${equ10085_name5m}</t>
  </si>
  <si>
    <t>${equ10085_info5m}</t>
  </si>
  <si>
    <t>equ10085_6m</t>
  </si>
  <si>
    <t>${equ10085_name6m}</t>
  </si>
  <si>
    <t>${equ10085_info6m}</t>
  </si>
  <si>
    <t>equ10085_7m</t>
  </si>
  <si>
    <t>${equ10085_name7m}</t>
  </si>
  <si>
    <t>${equ10085_info7m}</t>
  </si>
  <si>
    <t>equ10085_8m</t>
  </si>
  <si>
    <t>${equ10085_name8m}</t>
  </si>
  <si>
    <t>${equ10085_info8m}</t>
  </si>
  <si>
    <t>equ10097_1m</t>
  </si>
  <si>
    <t>战士套装8鞋子(法防装）</t>
  </si>
  <si>
    <t>${equ10097_name1m}</t>
  </si>
  <si>
    <t>${equ10097_info1m}</t>
  </si>
  <si>
    <t>equ10097_2m</t>
  </si>
  <si>
    <t>${equ10097_name2m}</t>
  </si>
  <si>
    <t>${equ10097_info2m}</t>
  </si>
  <si>
    <t>equ10097_3m</t>
  </si>
  <si>
    <t>${equ10097_name3m}</t>
  </si>
  <si>
    <t>${equ10097_info3m}</t>
  </si>
  <si>
    <t>equ10097_4m</t>
  </si>
  <si>
    <t>${equ10097_name4m}</t>
  </si>
  <si>
    <t>${equ10097_info4m}</t>
  </si>
  <si>
    <t>equ10097_5m</t>
  </si>
  <si>
    <t>${equ10097_name5m}</t>
  </si>
  <si>
    <t>${equ10097_info5m}</t>
  </si>
  <si>
    <t>equ10097_6m</t>
  </si>
  <si>
    <t>${equ10097_name6m}</t>
  </si>
  <si>
    <t>${equ10097_info6m}</t>
  </si>
  <si>
    <t>equ10097_7m</t>
  </si>
  <si>
    <t>${equ10097_name7m}</t>
  </si>
  <si>
    <t>${equ10097_info7m}</t>
  </si>
  <si>
    <t>equ10097_8m</t>
  </si>
  <si>
    <t>${equ10097_name8m}</t>
  </si>
  <si>
    <t>${equ10097_info8m}</t>
  </si>
  <si>
    <t>equ10010_1p</t>
  </si>
  <si>
    <t>战士套装1衣服(物防装）</t>
  </si>
  <si>
    <t>${equ10010_name1p}</t>
  </si>
  <si>
    <t>${equ10010_info1p}</t>
  </si>
  <si>
    <t>equ10010</t>
  </si>
  <si>
    <t>drop10010</t>
  </si>
  <si>
    <t>waract_01</t>
  </si>
  <si>
    <t>equ10010_2p</t>
  </si>
  <si>
    <t>${equ10010_name2p}</t>
  </si>
  <si>
    <t>${equ10010_info2p}</t>
  </si>
  <si>
    <t>equ10010_3p</t>
  </si>
  <si>
    <t>${equ10010_name3p}</t>
  </si>
  <si>
    <t>${equ10010_info3p}</t>
  </si>
  <si>
    <t>equ10010_4p</t>
  </si>
  <si>
    <t>${equ10010_name4p}</t>
  </si>
  <si>
    <t>${equ10010_info4p}</t>
  </si>
  <si>
    <t>equ10010_5p</t>
  </si>
  <si>
    <t>${equ10010_name5p}</t>
  </si>
  <si>
    <t>${equ10010_info5p}</t>
  </si>
  <si>
    <t>[{"moduleKey":2,"type":"PHYSICAL_DEFENSE","valueA":25},{"moduleKey":2,"type":"MAGICAL_DEFENSE","valueA":6}]</t>
  </si>
  <si>
    <t>equ10010_6p</t>
  </si>
  <si>
    <t>${equ10010_name6p}</t>
  </si>
  <si>
    <t>${equ10010_info6p}</t>
  </si>
  <si>
    <t>equ10010_7p</t>
  </si>
  <si>
    <t>${equ10010_name7p}</t>
  </si>
  <si>
    <t>${equ10010_info7p}</t>
  </si>
  <si>
    <t>[{"moduleKey":2,"type":"PHYSICAL_DEFENSE","valueA":34},{"moduleKey":2,"type":"MAGICAL_DEFENSE","valueA":9}]</t>
  </si>
  <si>
    <t>equ10010_8p</t>
  </si>
  <si>
    <t>${equ10010_name8p}</t>
  </si>
  <si>
    <t>${equ10010_info8p}</t>
  </si>
  <si>
    <t>equ10022_1p</t>
  </si>
  <si>
    <t>战士套装2衣服(物防装）</t>
  </si>
  <si>
    <t>${equ10022_name1p}</t>
  </si>
  <si>
    <t>${equ10022_info1p}</t>
  </si>
  <si>
    <t>equ10022</t>
  </si>
  <si>
    <t>drop10022</t>
  </si>
  <si>
    <t>waract_02</t>
  </si>
  <si>
    <t>equ10022_2p</t>
  </si>
  <si>
    <t>${equ10022_name2p}</t>
  </si>
  <si>
    <t>${equ10022_info2p}</t>
  </si>
  <si>
    <t>equ10022_3p</t>
  </si>
  <si>
    <t>${equ10022_name3p}</t>
  </si>
  <si>
    <t>${equ10022_info3p}</t>
  </si>
  <si>
    <t>equ10022_4p</t>
  </si>
  <si>
    <t>${equ10022_name4p}</t>
  </si>
  <si>
    <t>${equ10022_info4p}</t>
  </si>
  <si>
    <t>equ10022_5p</t>
  </si>
  <si>
    <t>${equ10022_name5p}</t>
  </si>
  <si>
    <t>${equ10022_info5p}</t>
  </si>
  <si>
    <t>equ10022_6p</t>
  </si>
  <si>
    <t>${equ10022_name6p}</t>
  </si>
  <si>
    <t>${equ10022_info6p}</t>
  </si>
  <si>
    <t>equ10022_7p</t>
  </si>
  <si>
    <t>${equ10022_name7p}</t>
  </si>
  <si>
    <t>${equ10022_info7p}</t>
  </si>
  <si>
    <t>[{"moduleKey":2,"type":"PHYSICAL_DEFENSE","valueA":63},{"moduleKey":2,"type":"MAGICAL_DEFENSE","valueA":16}]</t>
  </si>
  <si>
    <t>equ10022_8p</t>
  </si>
  <si>
    <t>${equ10022_name8p}</t>
  </si>
  <si>
    <t>${equ10022_info8p}</t>
  </si>
  <si>
    <t>equ10034_1p</t>
  </si>
  <si>
    <t>战士套装3衣服(物防装）</t>
  </si>
  <si>
    <t>${equ10034_name1p}</t>
  </si>
  <si>
    <t>${equ10034_info1p}</t>
  </si>
  <si>
    <t>equ10034</t>
  </si>
  <si>
    <t>drop10034</t>
  </si>
  <si>
    <t>waract_03</t>
  </si>
  <si>
    <t>equ10034_2p</t>
  </si>
  <si>
    <t>${equ10034_name2p}</t>
  </si>
  <si>
    <t>${equ10034_info2p}</t>
  </si>
  <si>
    <t>[{"moduleKey":2,"type":"PHYSICAL_DEFENSE","valueA":42},{"moduleKey":2,"type":"MAGICAL_DEFENSE","valueA":11}]</t>
  </si>
  <si>
    <t>equ10034_3p</t>
  </si>
  <si>
    <t>${equ10034_name3p}</t>
  </si>
  <si>
    <t>${equ10034_info3p}</t>
  </si>
  <si>
    <t>equ10034_4p</t>
  </si>
  <si>
    <t>${equ10034_name4p}</t>
  </si>
  <si>
    <t>${equ10034_info4p}</t>
  </si>
  <si>
    <t>[{"moduleKey":2,"type":"PHYSICAL_DEFENSE","valueA":92},{"moduleKey":2,"type":"MAGICAL_DEFENSE","valueA":23}]</t>
  </si>
  <si>
    <t>equ10034_5p</t>
  </si>
  <si>
    <t>${equ10034_name5p}</t>
  </si>
  <si>
    <t>${equ10034_info5p}</t>
  </si>
  <si>
    <t>[{"moduleKey":2,"type":"PHYSICAL_DEFENSE","valueA":99},{"moduleKey":2,"type":"MAGICAL_DEFENSE","valueA":25}]</t>
  </si>
  <si>
    <t>equ10034_6p</t>
  </si>
  <si>
    <t>${equ10034_name6p}</t>
  </si>
  <si>
    <t>${equ10034_info6p}</t>
  </si>
  <si>
    <t>[{"moduleKey":2,"type":"PHYSICAL_DEFENSE","valueA":127},{"moduleKey":2,"type":"MAGICAL_DEFENSE","valueA":32}]</t>
  </si>
  <si>
    <t>equ10034_7p</t>
  </si>
  <si>
    <t>${equ10034_name7p}</t>
  </si>
  <si>
    <t>${equ10034_info7p}</t>
  </si>
  <si>
    <t>equ10034_8p</t>
  </si>
  <si>
    <t>${equ10034_name8p}</t>
  </si>
  <si>
    <t>${equ10034_info8p}</t>
  </si>
  <si>
    <t>equ10046_1p</t>
  </si>
  <si>
    <t>战士套装4衣服(物防装）</t>
  </si>
  <si>
    <t>${equ10046_name1p}</t>
  </si>
  <si>
    <t>${equ10046_info1p}</t>
  </si>
  <si>
    <t>equ10046</t>
  </si>
  <si>
    <t>drop10046</t>
  </si>
  <si>
    <t>waract_04</t>
  </si>
  <si>
    <t>equ10046_2p</t>
  </si>
  <si>
    <t>${equ10046_name2p}</t>
  </si>
  <si>
    <t>${equ10046_info2p}</t>
  </si>
  <si>
    <t>equ10046_3p</t>
  </si>
  <si>
    <t>${equ10046_name3p}</t>
  </si>
  <si>
    <t>${equ10046_info3p}</t>
  </si>
  <si>
    <t>equ10046_4p</t>
  </si>
  <si>
    <t>${equ10046_name4p}</t>
  </si>
  <si>
    <t>${equ10046_info4p}</t>
  </si>
  <si>
    <t>equ10046_5p</t>
  </si>
  <si>
    <t>${equ10046_name5p}</t>
  </si>
  <si>
    <t>${equ10046_info5p}</t>
  </si>
  <si>
    <t>[{"moduleKey":2,"type":"PHYSICAL_DEFENSE","valueA":151},{"moduleKey":2,"type":"MAGICAL_DEFENSE","valueA":38}]</t>
  </si>
  <si>
    <t>equ10046_6p</t>
  </si>
  <si>
    <t>${equ10046_name6p}</t>
  </si>
  <si>
    <t>${equ10046_info6p}</t>
  </si>
  <si>
    <t>[{"moduleKey":2,"type":"PHYSICAL_DEFENSE","valueA":194},{"moduleKey":2,"type":"MAGICAL_DEFENSE","valueA":49}]</t>
  </si>
  <si>
    <t>equ10046_7p</t>
  </si>
  <si>
    <t>${equ10046_name7p}</t>
  </si>
  <si>
    <t>${equ10046_info7p}</t>
  </si>
  <si>
    <t>[{"moduleKey":2,"type":"PHYSICAL_DEFENSE","valueA":205},{"moduleKey":2,"type":"MAGICAL_DEFENSE","valueA":51}]</t>
  </si>
  <si>
    <t>equ10046_8p</t>
  </si>
  <si>
    <t>${equ10046_name8p}</t>
  </si>
  <si>
    <t>${equ10046_info8p}</t>
  </si>
  <si>
    <t>[{"moduleKey":2,"type":"PHYSICAL_DEFENSE","valueA":216},{"moduleKey":2,"type":"MAGICAL_DEFENSE","valueA":54}]</t>
  </si>
  <si>
    <t>equ10058_1p</t>
  </si>
  <si>
    <t>战士套装5衣服(物防装）</t>
  </si>
  <si>
    <t>${equ10058_name1p}</t>
  </si>
  <si>
    <t>${equ10058_info1p}</t>
  </si>
  <si>
    <t>[{"moduleKey":2,"type":"PHYSICAL_DEFENSE","valueA":62},{"moduleKey":2,"type":"MAGICAL_DEFENSE","valueA":16}]</t>
  </si>
  <si>
    <t>equ10058</t>
  </si>
  <si>
    <t>drop10058</t>
  </si>
  <si>
    <t>waract_05</t>
  </si>
  <si>
    <t>equ10058_2p</t>
  </si>
  <si>
    <t>${equ10058_name2p}</t>
  </si>
  <si>
    <t>${equ10058_info2p}</t>
  </si>
  <si>
    <t>equ10058_3p</t>
  </si>
  <si>
    <t>${equ10058_name3p}</t>
  </si>
  <si>
    <t>${equ10058_info3p}</t>
  </si>
  <si>
    <t>equ10058_4p</t>
  </si>
  <si>
    <t>${equ10058_name4p}</t>
  </si>
  <si>
    <t>${equ10058_info4p}</t>
  </si>
  <si>
    <t>[{"moduleKey":2,"type":"PHYSICAL_DEFENSE","valueA":203},{"moduleKey":2,"type":"MAGICAL_DEFENSE","valueA":51}]</t>
  </si>
  <si>
    <t>equ10058_5p</t>
  </si>
  <si>
    <t>${equ10058_name5p}</t>
  </si>
  <si>
    <t>${equ10058_info5p}</t>
  </si>
  <si>
    <t>equ10058_6p</t>
  </si>
  <si>
    <t>${equ10058_name6p}</t>
  </si>
  <si>
    <t>${equ10058_info6p}</t>
  </si>
  <si>
    <t>equ10058_7p</t>
  </si>
  <si>
    <t>${equ10058_name7p}</t>
  </si>
  <si>
    <t>${equ10058_info7p}</t>
  </si>
  <si>
    <t>equ10058_8p</t>
  </si>
  <si>
    <t>${equ10058_name8p}</t>
  </si>
  <si>
    <t>${equ10058_info8p}</t>
  </si>
  <si>
    <t>equ10070_1p</t>
  </si>
  <si>
    <t>战士套装6衣服(物防装）</t>
  </si>
  <si>
    <t>${equ10070_name1p}</t>
  </si>
  <si>
    <t>${equ10070_info1p}</t>
  </si>
  <si>
    <t>[{"moduleKey":2,"type":"PHYSICAL_DEFENSE","valueA":87},{"moduleKey":2,"type":"MAGICAL_DEFENSE","valueA":22}]</t>
  </si>
  <si>
    <t>equ10070</t>
  </si>
  <si>
    <t>drop10070</t>
  </si>
  <si>
    <t>waract_06</t>
  </si>
  <si>
    <t>equ10070_2p</t>
  </si>
  <si>
    <t>${equ10070_name2p}</t>
  </si>
  <si>
    <t>${equ10070_info2p}</t>
  </si>
  <si>
    <t>equ10070_3p</t>
  </si>
  <si>
    <t>${equ10070_name3p}</t>
  </si>
  <si>
    <t>${equ10070_info3p}</t>
  </si>
  <si>
    <t>equ10070_4p</t>
  </si>
  <si>
    <t>${equ10070_name4p}</t>
  </si>
  <si>
    <t>${equ10070_info4p}</t>
  </si>
  <si>
    <t>equ10070_5p</t>
  </si>
  <si>
    <t>${equ10070_name5p}</t>
  </si>
  <si>
    <t>${equ10070_info5p}</t>
  </si>
  <si>
    <t>[{"moduleKey":2,"type":"PHYSICAL_DEFENSE","valueA":305},{"moduleKey":2,"type":"MAGICAL_DEFENSE","valueA":76}]</t>
  </si>
  <si>
    <t>equ10070_6p</t>
  </si>
  <si>
    <t>${equ10070_name6p}</t>
  </si>
  <si>
    <t>${equ10070_info6p}</t>
  </si>
  <si>
    <t>equ10070_7p</t>
  </si>
  <si>
    <t>${equ10070_name7p}</t>
  </si>
  <si>
    <t>${equ10070_info7p}</t>
  </si>
  <si>
    <t>equ10070_8p</t>
  </si>
  <si>
    <t>${equ10070_name8p}</t>
  </si>
  <si>
    <t>${equ10070_info8p}</t>
  </si>
  <si>
    <t>equ10082_1p</t>
  </si>
  <si>
    <t>战士套装7衣服(物防装）</t>
  </si>
  <si>
    <t>${equ10082_name1p}</t>
  </si>
  <si>
    <t>${equ10082_info1p}</t>
  </si>
  <si>
    <t>[{"moduleKey":2,"type":"PHYSICAL_DEFENSE","valueA":118},{"moduleKey":2,"type":"MAGICAL_DEFENSE","valueA":30}]</t>
  </si>
  <si>
    <t>equ10082</t>
  </si>
  <si>
    <t>drop10082</t>
  </si>
  <si>
    <t>waract_07</t>
  </si>
  <si>
    <t>equ10082_2p</t>
  </si>
  <si>
    <t>${equ10082_name2p}</t>
  </si>
  <si>
    <t>${equ10082_info2p}</t>
  </si>
  <si>
    <t>[{"moduleKey":2,"type":"PHYSICAL_DEFENSE","valueA":177},{"moduleKey":2,"type":"MAGICAL_DEFENSE","valueA":44}]</t>
  </si>
  <si>
    <t>equ10082_3p</t>
  </si>
  <si>
    <t>${equ10082_name3p}</t>
  </si>
  <si>
    <t>${equ10082_info3p}</t>
  </si>
  <si>
    <t>equ10082_4p</t>
  </si>
  <si>
    <t>${equ10082_name4p}</t>
  </si>
  <si>
    <t>${equ10082_info4p}</t>
  </si>
  <si>
    <t>equ10082_5p</t>
  </si>
  <si>
    <t>${equ10082_name5p}</t>
  </si>
  <si>
    <t>${equ10082_info5p}</t>
  </si>
  <si>
    <t>equ10082_6p</t>
  </si>
  <si>
    <t>${equ10082_name6p}</t>
  </si>
  <si>
    <t>${equ10082_info6p}</t>
  </si>
  <si>
    <t>[{"moduleKey":2,"type":"PHYSICAL_DEFENSE","valueA":532},{"moduleKey":2,"type":"MAGICAL_DEFENSE","valueA":133}]</t>
  </si>
  <si>
    <t>equ10082_7p</t>
  </si>
  <si>
    <t>${equ10082_name7p}</t>
  </si>
  <si>
    <t>${equ10082_info7p}</t>
  </si>
  <si>
    <t>equ10082_8p</t>
  </si>
  <si>
    <t>${equ10082_name8p}</t>
  </si>
  <si>
    <t>${equ10082_info8p}</t>
  </si>
  <si>
    <t>equ10094_1p</t>
  </si>
  <si>
    <t>战士套装8衣服(物防装）</t>
  </si>
  <si>
    <t>${equ10094_name1p}</t>
  </si>
  <si>
    <t>${equ10094_info1p}</t>
  </si>
  <si>
    <t>[{"moduleKey":2,"type":"PHYSICAL_DEFENSE","valueA":158},{"moduleKey":2,"type":"MAGICAL_DEFENSE","valueA":40}]</t>
  </si>
  <si>
    <t>equ10094</t>
  </si>
  <si>
    <t>drop10094</t>
  </si>
  <si>
    <t>waract_08</t>
  </si>
  <si>
    <t>equ10094_2p</t>
  </si>
  <si>
    <t>${equ10094_name2p}</t>
  </si>
  <si>
    <t>${equ10094_info2p}</t>
  </si>
  <si>
    <t>equ10094_3p</t>
  </si>
  <si>
    <t>${equ10094_name3p}</t>
  </si>
  <si>
    <t>${equ10094_info3p}</t>
  </si>
  <si>
    <t>equ10094_4p</t>
  </si>
  <si>
    <t>${equ10094_name4p}</t>
  </si>
  <si>
    <t>${equ10094_info4p}</t>
  </si>
  <si>
    <t>equ10094_5p</t>
  </si>
  <si>
    <t>${equ10094_name5p}</t>
  </si>
  <si>
    <t>${equ10094_info5p}</t>
  </si>
  <si>
    <t>equ10094_6p</t>
  </si>
  <si>
    <t>${equ10094_name6p}</t>
  </si>
  <si>
    <t>${equ10094_info6p}</t>
  </si>
  <si>
    <t>equ10094_7p</t>
  </si>
  <si>
    <t>${equ10094_name7p}</t>
  </si>
  <si>
    <t>${equ10094_info7p}</t>
  </si>
  <si>
    <t>equ10094_8p</t>
  </si>
  <si>
    <t>${equ10094_name8p}</t>
  </si>
  <si>
    <t>${equ10094_info8p}</t>
  </si>
  <si>
    <t>equ10010_1m</t>
  </si>
  <si>
    <t>战士套装1衣服(法防装）</t>
  </si>
  <si>
    <t>${equ10010_name1m}</t>
  </si>
  <si>
    <t>${equ10010_info1m}</t>
  </si>
  <si>
    <t>equ10010_2m</t>
  </si>
  <si>
    <t>${equ10010_name2m}</t>
  </si>
  <si>
    <t>${equ10010_info2m}</t>
  </si>
  <si>
    <t>equ10010_3m</t>
  </si>
  <si>
    <t>${equ10010_name3m}</t>
  </si>
  <si>
    <t>${equ10010_info3m}</t>
  </si>
  <si>
    <t>equ10010_4m</t>
  </si>
  <si>
    <t>${equ10010_name4m}</t>
  </si>
  <si>
    <t>${equ10010_info4m}</t>
  </si>
  <si>
    <t>equ10010_5m</t>
  </si>
  <si>
    <t>${equ10010_name5m}</t>
  </si>
  <si>
    <t>${equ10010_info5m}</t>
  </si>
  <si>
    <t>equ10010_6m</t>
  </si>
  <si>
    <t>${equ10010_name6m}</t>
  </si>
  <si>
    <t>${equ10010_info6m}</t>
  </si>
  <si>
    <t>equ10010_7m</t>
  </si>
  <si>
    <t>${equ10010_name7m}</t>
  </si>
  <si>
    <t>${equ10010_info7m}</t>
  </si>
  <si>
    <t>[{"moduleKey":2,"type":"MAGICAL_DEFENSE","valueA":29},{"moduleKey":2,"type":"PHYSICAL_DEFENSE","valueA":8}]</t>
  </si>
  <si>
    <t>equ10010_8m</t>
  </si>
  <si>
    <t>${equ10010_name8m}</t>
  </si>
  <si>
    <t>${equ10010_info8m}</t>
  </si>
  <si>
    <t>equ10022_1m</t>
  </si>
  <si>
    <t>战士套装2衣服(法防装）</t>
  </si>
  <si>
    <t>${equ10022_name1m}</t>
  </si>
  <si>
    <t>${equ10022_info1m}</t>
  </si>
  <si>
    <t>equ10022_2m</t>
  </si>
  <si>
    <t>${equ10022_name2m}</t>
  </si>
  <si>
    <t>${equ10022_info2m}</t>
  </si>
  <si>
    <t>equ10022_3m</t>
  </si>
  <si>
    <t>${equ10022_name3m}</t>
  </si>
  <si>
    <t>${equ10022_info3m}</t>
  </si>
  <si>
    <t>equ10022_4m</t>
  </si>
  <si>
    <t>${equ10022_name4m}</t>
  </si>
  <si>
    <t>${equ10022_info4m}</t>
  </si>
  <si>
    <t>equ10022_5m</t>
  </si>
  <si>
    <t>${equ10022_name5m}</t>
  </si>
  <si>
    <t>${equ10022_info5m}</t>
  </si>
  <si>
    <t>equ10022_6m</t>
  </si>
  <si>
    <t>${equ10022_name6m}</t>
  </si>
  <si>
    <t>${equ10022_info6m}</t>
  </si>
  <si>
    <t>equ10022_7m</t>
  </si>
  <si>
    <t>${equ10022_name7m}</t>
  </si>
  <si>
    <t>${equ10022_info7m}</t>
  </si>
  <si>
    <t>[{"moduleKey":2,"type":"MAGICAL_DEFENSE","valueA":52},{"moduleKey":2,"type":"PHYSICAL_DEFENSE","valueA":13}]</t>
  </si>
  <si>
    <t>equ10022_8m</t>
  </si>
  <si>
    <t>${equ10022_name8m}</t>
  </si>
  <si>
    <t>${equ10022_info8m}</t>
  </si>
  <si>
    <t>equ10034_1m</t>
  </si>
  <si>
    <t>战士套装3衣服(法防装）</t>
  </si>
  <si>
    <t>${equ10034_name1m}</t>
  </si>
  <si>
    <t>${equ10034_info1m}</t>
  </si>
  <si>
    <t>equ10034_2m</t>
  </si>
  <si>
    <t>${equ10034_name2m}</t>
  </si>
  <si>
    <t>${equ10034_info2m}</t>
  </si>
  <si>
    <t>equ10034_3m</t>
  </si>
  <si>
    <t>${equ10034_name3m}</t>
  </si>
  <si>
    <t>${equ10034_info3m}</t>
  </si>
  <si>
    <t>equ10034_4m</t>
  </si>
  <si>
    <t>${equ10034_name4m}</t>
  </si>
  <si>
    <t>${equ10034_info4m}</t>
  </si>
  <si>
    <t>equ10034_5m</t>
  </si>
  <si>
    <t>${equ10034_name5m}</t>
  </si>
  <si>
    <t>${equ10034_info5m}</t>
  </si>
  <si>
    <t>[{"moduleKey":2,"type":"MAGICAL_DEFENSE","valueA":84},{"moduleKey":2,"type":"PHYSICAL_DEFENSE","valueA":21}]</t>
  </si>
  <si>
    <t>equ10034_6m</t>
  </si>
  <si>
    <t>${equ10034_name6m}</t>
  </si>
  <si>
    <t>${equ10034_info6m}</t>
  </si>
  <si>
    <t>[{"moduleKey":2,"type":"MAGICAL_DEFENSE","valueA":108},{"moduleKey":2,"type":"PHYSICAL_DEFENSE","valueA":27}]</t>
  </si>
  <si>
    <t>equ10034_7m</t>
  </si>
  <si>
    <t>${equ10034_name7m}</t>
  </si>
  <si>
    <t>${equ10034_info7m}</t>
  </si>
  <si>
    <t>[{"moduleKey":2,"type":"MAGICAL_DEFENSE","valueA":114},{"moduleKey":2,"type":"PHYSICAL_DEFENSE","valueA":29}]</t>
  </si>
  <si>
    <t>equ10034_8m</t>
  </si>
  <si>
    <t>${equ10034_name8m}</t>
  </si>
  <si>
    <t>${equ10034_info8m}</t>
  </si>
  <si>
    <t>equ10046_1m</t>
  </si>
  <si>
    <t>战士套装4衣服(法防装）</t>
  </si>
  <si>
    <t>${equ10046_name1m}</t>
  </si>
  <si>
    <t>${equ10046_info1m}</t>
  </si>
  <si>
    <t>equ10046_2m</t>
  </si>
  <si>
    <t>${equ10046_name2m}</t>
  </si>
  <si>
    <t>${equ10046_info2m}</t>
  </si>
  <si>
    <t>equ10046_3m</t>
  </si>
  <si>
    <t>${equ10046_name3m}</t>
  </si>
  <si>
    <t>${equ10046_info3m}</t>
  </si>
  <si>
    <t>equ10046_4m</t>
  </si>
  <si>
    <t>${equ10046_name4m}</t>
  </si>
  <si>
    <t>${equ10046_info4m}</t>
  </si>
  <si>
    <t>equ10046_5m</t>
  </si>
  <si>
    <t>${equ10046_name5m}</t>
  </si>
  <si>
    <t>${equ10046_info5m}</t>
  </si>
  <si>
    <t>[{"moduleKey":2,"type":"MAGICAL_DEFENSE","valueA":130},{"moduleKey":2,"type":"PHYSICAL_DEFENSE","valueA":32}]</t>
  </si>
  <si>
    <t>equ10046_6m</t>
  </si>
  <si>
    <t>${equ10046_name6m}</t>
  </si>
  <si>
    <t>${equ10046_info6m}</t>
  </si>
  <si>
    <t>equ10046_7m</t>
  </si>
  <si>
    <t>${equ10046_name7m}</t>
  </si>
  <si>
    <t>${equ10046_info7m}</t>
  </si>
  <si>
    <t>equ10046_8m</t>
  </si>
  <si>
    <t>${equ10046_name8m}</t>
  </si>
  <si>
    <t>${equ10046_info8m}</t>
  </si>
  <si>
    <t>[{"moduleKey":2,"type":"MAGICAL_DEFENSE","valueA":185},{"moduleKey":2,"type":"PHYSICAL_DEFENSE","valueA":46}]</t>
  </si>
  <si>
    <t>equ10058_1m</t>
  </si>
  <si>
    <t>战士套装5衣服(法防装）</t>
  </si>
  <si>
    <t>${equ10058_name1m}</t>
  </si>
  <si>
    <t>${equ10058_info1m}</t>
  </si>
  <si>
    <t>[{"moduleKey":2,"type":"MAGICAL_DEFENSE","valueA":53},{"moduleKey":2,"type":"PHYSICAL_DEFENSE","valueA":13}]</t>
  </si>
  <si>
    <t>equ10058_2m</t>
  </si>
  <si>
    <t>${equ10058_name2m}</t>
  </si>
  <si>
    <t>${equ10058_info2m}</t>
  </si>
  <si>
    <t>equ10058_3m</t>
  </si>
  <si>
    <t>${equ10058_name3m}</t>
  </si>
  <si>
    <t>${equ10058_info3m}</t>
  </si>
  <si>
    <t>equ10058_4m</t>
  </si>
  <si>
    <t>${equ10058_name4m}</t>
  </si>
  <si>
    <t>${equ10058_info4m}</t>
  </si>
  <si>
    <t>[{"moduleKey":2,"type":"MAGICAL_DEFENSE","valueA":173},{"moduleKey":2,"type":"PHYSICAL_DEFENSE","valueA":44}]</t>
  </si>
  <si>
    <t>equ10058_5m</t>
  </si>
  <si>
    <t>${equ10058_name5m}</t>
  </si>
  <si>
    <t>${equ10058_info5m}</t>
  </si>
  <si>
    <t>equ10058_6m</t>
  </si>
  <si>
    <t>${equ10058_name6m}</t>
  </si>
  <si>
    <t>${equ10058_info6m}</t>
  </si>
  <si>
    <t>[{"moduleKey":2,"type":"MAGICAL_DEFENSE","valueA":239},{"moduleKey":2,"type":"PHYSICAL_DEFENSE","valueA":60}]</t>
  </si>
  <si>
    <t>equ10058_7m</t>
  </si>
  <si>
    <t>${equ10058_name7m}</t>
  </si>
  <si>
    <t>${equ10058_info7m}</t>
  </si>
  <si>
    <t>[{"moduleKey":2,"type":"MAGICAL_DEFENSE","valueA":253},{"moduleKey":2,"type":"PHYSICAL_DEFENSE","valueA":64}]</t>
  </si>
  <si>
    <t>equ10058_8m</t>
  </si>
  <si>
    <t>${equ10058_name8m}</t>
  </si>
  <si>
    <t>${equ10058_info8m}</t>
  </si>
  <si>
    <t>[{"moduleKey":2,"type":"MAGICAL_DEFENSE","valueA":266},{"moduleKey":2,"type":"PHYSICAL_DEFENSE","valueA":67}]</t>
  </si>
  <si>
    <t>equ10070_1m</t>
  </si>
  <si>
    <t>战士套装6衣服(法防装）</t>
  </si>
  <si>
    <t>${equ10070_name1m}</t>
  </si>
  <si>
    <t>${equ10070_info1m}</t>
  </si>
  <si>
    <t>equ10070_2m</t>
  </si>
  <si>
    <t>${equ10070_name2m}</t>
  </si>
  <si>
    <t>${equ10070_info2m}</t>
  </si>
  <si>
    <t>equ10070_3m</t>
  </si>
  <si>
    <t>${equ10070_name3m}</t>
  </si>
  <si>
    <t>${equ10070_info3m}</t>
  </si>
  <si>
    <t>equ10070_4m</t>
  </si>
  <si>
    <t>${equ10070_name4m}</t>
  </si>
  <si>
    <t>${equ10070_info4m}</t>
  </si>
  <si>
    <t>equ10070_5m</t>
  </si>
  <si>
    <t>${equ10070_name5m}</t>
  </si>
  <si>
    <t>${equ10070_info5m}</t>
  </si>
  <si>
    <t>[{"moduleKey":2,"type":"MAGICAL_DEFENSE","valueA":260},{"moduleKey":2,"type":"PHYSICAL_DEFENSE","valueA":65}]</t>
  </si>
  <si>
    <t>equ10070_6m</t>
  </si>
  <si>
    <t>${equ10070_name6m}</t>
  </si>
  <si>
    <t>${equ10070_info6m}</t>
  </si>
  <si>
    <t>[{"moduleKey":2,"type":"MAGICAL_DEFENSE","valueA":335},{"moduleKey":2,"type":"PHYSICAL_DEFENSE","valueA":84}]</t>
  </si>
  <si>
    <t>equ10070_7m</t>
  </si>
  <si>
    <t>${equ10070_name7m}</t>
  </si>
  <si>
    <t>${equ10070_info7m}</t>
  </si>
  <si>
    <t>equ10070_8m</t>
  </si>
  <si>
    <t>${equ10070_name8m}</t>
  </si>
  <si>
    <t>${equ10070_info8m}</t>
  </si>
  <si>
    <t>[{"moduleKey":2,"type":"MAGICAL_DEFENSE","valueA":372},{"moduleKey":2,"type":"PHYSICAL_DEFENSE","valueA":93}]</t>
  </si>
  <si>
    <t>equ10082_1m</t>
  </si>
  <si>
    <t>战士套装7衣服(法防装）</t>
  </si>
  <si>
    <t>${equ10082_name1m}</t>
  </si>
  <si>
    <t>${equ10082_info1m}</t>
  </si>
  <si>
    <t>equ10082_2m</t>
  </si>
  <si>
    <t>${equ10082_name2m}</t>
  </si>
  <si>
    <t>${equ10082_info2m}</t>
  </si>
  <si>
    <t>equ10082_3m</t>
  </si>
  <si>
    <t>${equ10082_name3m}</t>
  </si>
  <si>
    <t>${equ10082_info3m}</t>
  </si>
  <si>
    <t>equ10082_4m</t>
  </si>
  <si>
    <t>${equ10082_name4m}</t>
  </si>
  <si>
    <t>${equ10082_info4m}</t>
  </si>
  <si>
    <t>equ10082_5m</t>
  </si>
  <si>
    <t>${equ10082_name5m}</t>
  </si>
  <si>
    <t>${equ10082_info5m}</t>
  </si>
  <si>
    <t>equ10082_6m</t>
  </si>
  <si>
    <t>${equ10082_name6m}</t>
  </si>
  <si>
    <t>${equ10082_info6m}</t>
  </si>
  <si>
    <t>equ10082_7m</t>
  </si>
  <si>
    <t>${equ10082_name7m}</t>
  </si>
  <si>
    <t>${equ10082_info7m}</t>
  </si>
  <si>
    <t>equ10082_8m</t>
  </si>
  <si>
    <t>${equ10082_name8m}</t>
  </si>
  <si>
    <t>${equ10082_info8m}</t>
  </si>
  <si>
    <t>equ10094_1m</t>
  </si>
  <si>
    <t>战士套装8衣服(法防装）</t>
  </si>
  <si>
    <t>${equ10094_name1m}</t>
  </si>
  <si>
    <t>${equ10094_info1m}</t>
  </si>
  <si>
    <t>equ10094_2m</t>
  </si>
  <si>
    <t>${equ10094_name2m}</t>
  </si>
  <si>
    <t>${equ10094_info2m}</t>
  </si>
  <si>
    <t>equ10094_3m</t>
  </si>
  <si>
    <t>${equ10094_name3m}</t>
  </si>
  <si>
    <t>${equ10094_info3m}</t>
  </si>
  <si>
    <t>equ10094_4m</t>
  </si>
  <si>
    <t>${equ10094_name4m}</t>
  </si>
  <si>
    <t>${equ10094_info4m}</t>
  </si>
  <si>
    <t>equ10094_5m</t>
  </si>
  <si>
    <t>${equ10094_name5m}</t>
  </si>
  <si>
    <t>${equ10094_info5m}</t>
  </si>
  <si>
    <t>equ10094_6m</t>
  </si>
  <si>
    <t>${equ10094_name6m}</t>
  </si>
  <si>
    <t>${equ10094_info6m}</t>
  </si>
  <si>
    <t>equ10094_7m</t>
  </si>
  <si>
    <t>${equ10094_name7m}</t>
  </si>
  <si>
    <t>${equ10094_info7m}</t>
  </si>
  <si>
    <t>equ10094_8m</t>
  </si>
  <si>
    <t>${equ10094_name8m}</t>
  </si>
  <si>
    <t>${equ10094_info8m}</t>
  </si>
  <si>
    <t>[{"moduleKey":2,"type":"PHYSICAL_DEFENSE","valueA":16},{"moduleKey":2,"type":"MAGICAL_DEFENSE","valueA":4}]</t>
  </si>
  <si>
    <t>[{"moduleKey":2,"type":"PHYSICAL_DEFENSE","valueA":30},{"moduleKey":2,"type":"MAGICAL_DEFENSE","valueA":8}]</t>
  </si>
  <si>
    <t>[{"moduleKey":2,"type":"PHYSICAL_DEFENSE","valueA":41},{"moduleKey":2,"type":"MAGICAL_DEFENSE","valueA":11}]</t>
  </si>
  <si>
    <t>[{"moduleKey":2,"type":"PHYSICAL_DEFENSE","valueA":44},{"moduleKey":2,"type":"MAGICAL_DEFENSE","valueA":11}]</t>
  </si>
  <si>
    <t>[{"moduleKey":2,"type":"PHYSICAL_DEFENSE","valueA":29},{"moduleKey":2,"type":"MAGICAL_DEFENSE","valueA":8}]</t>
  </si>
  <si>
    <t>[{"moduleKey":2,"type":"PHYSICAL_DEFENSE","valueA":98},{"moduleKey":2,"type":"MAGICAL_DEFENSE","valueA":25}]</t>
  </si>
  <si>
    <t>[{"moduleKey":2,"type":"PHYSICAL_DEFENSE","valueA":45},{"moduleKey":2,"type":"MAGICAL_DEFENSE","valueA":11}]</t>
  </si>
  <si>
    <t>[{"moduleKey":2,"type":"PHYSICAL_DEFENSE","valueA":106},{"moduleKey":2,"type":"MAGICAL_DEFENSE","valueA":27}]</t>
  </si>
  <si>
    <t>[{"moduleKey":2,"type":"PHYSICAL_DEFENSE","valueA":212},{"moduleKey":2,"type":"MAGICAL_DEFENSE","valueA":53}]</t>
  </si>
  <si>
    <t>[{"moduleKey":2,"type":"PHYSICAL_DEFENSE","valueA":83},{"moduleKey":2,"type":"MAGICAL_DEFENSE","valueA":21}]</t>
  </si>
  <si>
    <t>[{"moduleKey":2,"type":"PHYSICAL_DEFENSE","valueA":289},{"moduleKey":2,"type":"MAGICAL_DEFENSE","valueA":72}]</t>
  </si>
  <si>
    <t>[{"moduleKey":2,"type":"PHYSICAL_DEFENSE","valueA":372},{"moduleKey":2,"type":"MAGICAL_DEFENSE","valueA":93}]</t>
  </si>
  <si>
    <t>[{"moduleKey":2,"type":"PHYSICAL_DEFENSE","valueA":111},{"moduleKey":2,"type":"MAGICAL_DEFENSE","valueA":28}]</t>
  </si>
  <si>
    <t>[{"moduleKey":2,"type":"MAGICAL_DEFENSE","valueA":8},{"moduleKey":2,"type":"PHYSICAL_DEFENSE","valueA":2}]</t>
  </si>
  <si>
    <t>[{"moduleKey":2,"type":"MAGICAL_DEFENSE","valueA":25},{"moduleKey":2,"type":"PHYSICAL_DEFENSE","valueA":6}]</t>
  </si>
  <si>
    <t>[{"moduleKey":2,"type":"MAGICAL_DEFENSE","valueA":44},{"moduleKey":2,"type":"PHYSICAL_DEFENSE","valueA":11}]</t>
  </si>
  <si>
    <t>[{"moduleKey":2,"type":"MAGICAL_DEFENSE","valueA":98},{"moduleKey":2,"type":"PHYSICAL_DEFENSE","valueA":25}]</t>
  </si>
  <si>
    <t>[{"moduleKey":2,"type":"MAGICAL_DEFENSE","valueA":151},{"moduleKey":2,"type":"PHYSICAL_DEFENSE","valueA":38}]</t>
  </si>
  <si>
    <t>[{"moduleKey":2,"type":"MAGICAL_DEFENSE","valueA":131},{"moduleKey":2,"type":"PHYSICAL_DEFENSE","valueA":33}]</t>
  </si>
  <si>
    <t>[{"moduleKey":2,"type":"MAGICAL_DEFENSE","valueA":207},{"moduleKey":2,"type":"PHYSICAL_DEFENSE","valueA":52}]</t>
  </si>
  <si>
    <t>[{"moduleKey":2,"type":"MAGICAL_DEFENSE","valueA":124},{"moduleKey":2,"type":"PHYSICAL_DEFENSE","valueA":31}]</t>
  </si>
  <si>
    <t>[{"moduleKey":2,"type":"MAGICAL_DEFENSE","valueA":248},{"moduleKey":2,"type":"PHYSICAL_DEFENSE","valueA":62}]</t>
  </si>
  <si>
    <t>equ10009_1</t>
  </si>
  <si>
    <t>战士套装1头盔</t>
  </si>
  <si>
    <t>${equ10009_name1}</t>
  </si>
  <si>
    <t>${equ10009_info1}</t>
  </si>
  <si>
    <t>equ10009</t>
  </si>
  <si>
    <t>drop10009</t>
  </si>
  <si>
    <t>equ10009_2</t>
  </si>
  <si>
    <t>${equ10009_name2}</t>
  </si>
  <si>
    <t>${equ10009_info2}</t>
  </si>
  <si>
    <t>equ10009_3</t>
  </si>
  <si>
    <t>${equ10009_name3}</t>
  </si>
  <si>
    <t>${equ10009_info3}</t>
  </si>
  <si>
    <t>equ10009_4</t>
  </si>
  <si>
    <t>${equ10009_name4}</t>
  </si>
  <si>
    <t>${equ10009_info4}</t>
  </si>
  <si>
    <t>equ10009_5</t>
  </si>
  <si>
    <t>${equ10009_name5}</t>
  </si>
  <si>
    <t>${equ10009_info5}</t>
  </si>
  <si>
    <t>equ10009_6</t>
  </si>
  <si>
    <t>${equ10009_name6}</t>
  </si>
  <si>
    <t>${equ10009_info6}</t>
  </si>
  <si>
    <t>equ10009_7</t>
  </si>
  <si>
    <t>${equ10009_name7}</t>
  </si>
  <si>
    <t>${equ10009_info7}</t>
  </si>
  <si>
    <t>equ10009_8</t>
  </si>
  <si>
    <t>${equ10009_name8}</t>
  </si>
  <si>
    <t>${equ10009_info8}</t>
  </si>
  <si>
    <t>[{"moduleKey":2,"type":"MAXHP","valueA":452}]</t>
  </si>
  <si>
    <t>equ10021_1</t>
  </si>
  <si>
    <t>战士套装2头盔</t>
  </si>
  <si>
    <t>${equ10021_name1}</t>
  </si>
  <si>
    <t>${equ10021_info1}</t>
  </si>
  <si>
    <t>equ10021</t>
  </si>
  <si>
    <t>drop10021</t>
  </si>
  <si>
    <t>equ10021_2</t>
  </si>
  <si>
    <t>${equ10021_name2}</t>
  </si>
  <si>
    <t>${equ10021_info2}</t>
  </si>
  <si>
    <t>[{"moduleKey":2,"type":"MAXHP","valueA":246}]</t>
  </si>
  <si>
    <t>equ10021_3</t>
  </si>
  <si>
    <t>${equ10021_name3}</t>
  </si>
  <si>
    <t>${equ10021_info3}</t>
  </si>
  <si>
    <t>equ10021_4</t>
  </si>
  <si>
    <t>${equ10021_name4}</t>
  </si>
  <si>
    <t>${equ10021_info4}</t>
  </si>
  <si>
    <t>equ10021_5</t>
  </si>
  <si>
    <t>${equ10021_name5}</t>
  </si>
  <si>
    <t>${equ10021_info5}</t>
  </si>
  <si>
    <t>equ10021_6</t>
  </si>
  <si>
    <t>${equ10021_name6}</t>
  </si>
  <si>
    <t>${equ10021_info6}</t>
  </si>
  <si>
    <t>equ10021_7</t>
  </si>
  <si>
    <t>${equ10021_name7}</t>
  </si>
  <si>
    <t>${equ10021_info7}</t>
  </si>
  <si>
    <t>equ10021_8</t>
  </si>
  <si>
    <t>${equ10021_name8}</t>
  </si>
  <si>
    <t>${equ10021_info8}</t>
  </si>
  <si>
    <t>[{"moduleKey":2,"type":"MAXHP","valueA":820}]</t>
  </si>
  <si>
    <t>equ10033_1</t>
  </si>
  <si>
    <t>战士套装3头盔</t>
  </si>
  <si>
    <t>${equ10033_name1}</t>
  </si>
  <si>
    <t>${equ10033_info1}</t>
  </si>
  <si>
    <t>equ10033</t>
  </si>
  <si>
    <t>drop10033</t>
  </si>
  <si>
    <t>equ10033_2</t>
  </si>
  <si>
    <t>${equ10033_name2}</t>
  </si>
  <si>
    <t>${equ10033_info2}</t>
  </si>
  <si>
    <t>equ10033_3</t>
  </si>
  <si>
    <t>${equ10033_name3}</t>
  </si>
  <si>
    <t>${equ10033_info3}</t>
  </si>
  <si>
    <t>equ10033_4</t>
  </si>
  <si>
    <t>${equ10033_name4}</t>
  </si>
  <si>
    <t>${equ10033_info4}</t>
  </si>
  <si>
    <t>equ10033_5</t>
  </si>
  <si>
    <t>${equ10033_name5}</t>
  </si>
  <si>
    <t>${equ10033_info5}</t>
  </si>
  <si>
    <t>equ10033_6</t>
  </si>
  <si>
    <t>${equ10033_name6}</t>
  </si>
  <si>
    <t>${equ10033_info6}</t>
  </si>
  <si>
    <t>equ10033_7</t>
  </si>
  <si>
    <t>${equ10033_name7}</t>
  </si>
  <si>
    <t>${equ10033_info7}</t>
  </si>
  <si>
    <t>equ10033_8</t>
  </si>
  <si>
    <t>${equ10033_name8}</t>
  </si>
  <si>
    <t>${equ10033_info8}</t>
  </si>
  <si>
    <t>[{"moduleKey":2,"type":"MAXHP","valueA":1767}]</t>
  </si>
  <si>
    <t>equ10045_1</t>
  </si>
  <si>
    <t>战士套装4头盔</t>
  </si>
  <si>
    <t>${equ10045_name1}</t>
  </si>
  <si>
    <t>${equ10045_info1}</t>
  </si>
  <si>
    <t>equ10045</t>
  </si>
  <si>
    <t>drop10045</t>
  </si>
  <si>
    <t>equ10045_2</t>
  </si>
  <si>
    <t>${equ10045_name2}</t>
  </si>
  <si>
    <t>${equ10045_info2}</t>
  </si>
  <si>
    <t>equ10045_3</t>
  </si>
  <si>
    <t>${equ10045_name3}</t>
  </si>
  <si>
    <t>${equ10045_info3}</t>
  </si>
  <si>
    <t>equ10045_4</t>
  </si>
  <si>
    <t>${equ10045_name4}</t>
  </si>
  <si>
    <t>${equ10045_info4}</t>
  </si>
  <si>
    <t>equ10045_5</t>
  </si>
  <si>
    <t>${equ10045_name5}</t>
  </si>
  <si>
    <t>${equ10045_info5}</t>
  </si>
  <si>
    <t>equ10045_6</t>
  </si>
  <si>
    <t>${equ10045_name6}</t>
  </si>
  <si>
    <t>${equ10045_info6}</t>
  </si>
  <si>
    <t>equ10045_7</t>
  </si>
  <si>
    <t>${equ10045_name7}</t>
  </si>
  <si>
    <t>${equ10045_info7}</t>
  </si>
  <si>
    <t>equ10045_8</t>
  </si>
  <si>
    <t>${equ10045_name8}</t>
  </si>
  <si>
    <t>${equ10045_info8}</t>
  </si>
  <si>
    <t>[{"moduleKey":2,"type":"MAXHP","valueA":2710}]</t>
  </si>
  <si>
    <t>equ10057_1</t>
  </si>
  <si>
    <t>战士套装5头盔</t>
  </si>
  <si>
    <t>${equ10057_name1}</t>
  </si>
  <si>
    <t>${equ10057_info1}</t>
  </si>
  <si>
    <t>equ10057</t>
  </si>
  <si>
    <t>drop10057</t>
  </si>
  <si>
    <t>equ10057_2</t>
  </si>
  <si>
    <t>${equ10057_name2}</t>
  </si>
  <si>
    <t>${equ10057_info2}</t>
  </si>
  <si>
    <t>equ10057_3</t>
  </si>
  <si>
    <t>${equ10057_name3}</t>
  </si>
  <si>
    <t>${equ10057_info3}</t>
  </si>
  <si>
    <t>equ10057_4</t>
  </si>
  <si>
    <t>${equ10057_name4}</t>
  </si>
  <si>
    <t>${equ10057_info4}</t>
  </si>
  <si>
    <t>equ10057_5</t>
  </si>
  <si>
    <t>${equ10057_name5}</t>
  </si>
  <si>
    <t>${equ10057_info5}</t>
  </si>
  <si>
    <t>equ10057_6</t>
  </si>
  <si>
    <t>${equ10057_name6}</t>
  </si>
  <si>
    <t>${equ10057_info6}</t>
  </si>
  <si>
    <t>equ10057_7</t>
  </si>
  <si>
    <t>${equ10057_name7}</t>
  </si>
  <si>
    <t>${equ10057_info7}</t>
  </si>
  <si>
    <t>equ10057_8</t>
  </si>
  <si>
    <t>${equ10057_name8}</t>
  </si>
  <si>
    <t>${equ10057_info8}</t>
  </si>
  <si>
    <t>[{"moduleKey":2,"type":"MAXHP","valueA":3915}]</t>
  </si>
  <si>
    <t>equ10069_1</t>
  </si>
  <si>
    <t>战士套装6头盔</t>
  </si>
  <si>
    <t>${equ10069_name1}</t>
  </si>
  <si>
    <t>${equ10069_info1}</t>
  </si>
  <si>
    <t>equ10069</t>
  </si>
  <si>
    <t>drop10069</t>
  </si>
  <si>
    <t>equ10069_2</t>
  </si>
  <si>
    <t>${equ10069_name2}</t>
  </si>
  <si>
    <t>${equ10069_info2}</t>
  </si>
  <si>
    <t>equ10069_3</t>
  </si>
  <si>
    <t>${equ10069_name3}</t>
  </si>
  <si>
    <t>${equ10069_info3}</t>
  </si>
  <si>
    <t>equ10069_4</t>
  </si>
  <si>
    <t>${equ10069_name4}</t>
  </si>
  <si>
    <t>${equ10069_info4}</t>
  </si>
  <si>
    <t>equ10069_5</t>
  </si>
  <si>
    <t>${equ10069_name5}</t>
  </si>
  <si>
    <t>${equ10069_info5}</t>
  </si>
  <si>
    <t>equ10069_6</t>
  </si>
  <si>
    <t>${equ10069_name6}</t>
  </si>
  <si>
    <t>${equ10069_info6}</t>
  </si>
  <si>
    <t>equ10069_7</t>
  </si>
  <si>
    <t>${equ10069_name7}</t>
  </si>
  <si>
    <t>${equ10069_info7}</t>
  </si>
  <si>
    <t>equ10069_8</t>
  </si>
  <si>
    <t>${equ10069_name8}</t>
  </si>
  <si>
    <t>${equ10069_info8}</t>
  </si>
  <si>
    <t>equ10081_1</t>
  </si>
  <si>
    <t>战士套装7头盔</t>
  </si>
  <si>
    <t>${equ10081_name1}</t>
  </si>
  <si>
    <t>${equ10081_info1}</t>
  </si>
  <si>
    <t>equ10081</t>
  </si>
  <si>
    <t>drop10081</t>
  </si>
  <si>
    <t>equ10081_2</t>
  </si>
  <si>
    <t>${equ10081_name2}</t>
  </si>
  <si>
    <t>${equ10081_info2}</t>
  </si>
  <si>
    <t>equ10081_3</t>
  </si>
  <si>
    <t>${equ10081_name3}</t>
  </si>
  <si>
    <t>${equ10081_info3}</t>
  </si>
  <si>
    <t>equ10081_4</t>
  </si>
  <si>
    <t>${equ10081_name4}</t>
  </si>
  <si>
    <t>${equ10081_info4}</t>
  </si>
  <si>
    <t>equ10081_5</t>
  </si>
  <si>
    <t>${equ10081_name5}</t>
  </si>
  <si>
    <t>${equ10081_info5}</t>
  </si>
  <si>
    <t>equ10081_6</t>
  </si>
  <si>
    <t>${equ10081_name6}</t>
  </si>
  <si>
    <t>${equ10081_info6}</t>
  </si>
  <si>
    <t>equ10081_7</t>
  </si>
  <si>
    <t>${equ10081_name7}</t>
  </si>
  <si>
    <t>${equ10081_info7}</t>
  </si>
  <si>
    <t>equ10081_8</t>
  </si>
  <si>
    <t>${equ10081_name8}</t>
  </si>
  <si>
    <t>${equ10081_info8}</t>
  </si>
  <si>
    <t>[{"moduleKey":2,"type":"MAXHP","valueA":7432}]</t>
  </si>
  <si>
    <t>equ10093_1</t>
  </si>
  <si>
    <t>战士套装8头盔</t>
  </si>
  <si>
    <t>${equ10093_name1}</t>
  </si>
  <si>
    <t>${equ10093_info1}</t>
  </si>
  <si>
    <t>equ10093</t>
  </si>
  <si>
    <t>drop10093</t>
  </si>
  <si>
    <t>equ10093_2</t>
  </si>
  <si>
    <t>${equ10093_name2}</t>
  </si>
  <si>
    <t>${equ10093_info2}</t>
  </si>
  <si>
    <t>equ10093_3</t>
  </si>
  <si>
    <t>${equ10093_name3}</t>
  </si>
  <si>
    <t>${equ10093_info3}</t>
  </si>
  <si>
    <t>equ10093_4</t>
  </si>
  <si>
    <t>${equ10093_name4}</t>
  </si>
  <si>
    <t>${equ10093_info4}</t>
  </si>
  <si>
    <t>equ10093_5</t>
  </si>
  <si>
    <t>${equ10093_name5}</t>
  </si>
  <si>
    <t>${equ10093_info5}</t>
  </si>
  <si>
    <t>equ10093_6</t>
  </si>
  <si>
    <t>${equ10093_name6}</t>
  </si>
  <si>
    <t>${equ10093_info6}</t>
  </si>
  <si>
    <t>equ10093_7</t>
  </si>
  <si>
    <t>${equ10093_name7}</t>
  </si>
  <si>
    <t>${equ10093_info7}</t>
  </si>
  <si>
    <t>equ10093_8</t>
  </si>
  <si>
    <t>${equ10093_name8}</t>
  </si>
  <si>
    <t>${equ10093_info8}</t>
  </si>
  <si>
    <t>[{"moduleKey":2,"type":"MAXHP","valueA":9955}]</t>
  </si>
  <si>
    <t>equ10017_1</t>
  </si>
  <si>
    <t>战士套装1玉佩</t>
  </si>
  <si>
    <t>${equ10017_name1}</t>
  </si>
  <si>
    <t>${equ10017_info1}</t>
  </si>
  <si>
    <t>equ10017</t>
  </si>
  <si>
    <t>drop10017</t>
  </si>
  <si>
    <t>equ10017_2</t>
  </si>
  <si>
    <t>${equ10017_name2}</t>
  </si>
  <si>
    <t>${equ10017_info2}</t>
  </si>
  <si>
    <t>equ10017_3</t>
  </si>
  <si>
    <t>${equ10017_name3}</t>
  </si>
  <si>
    <t>${equ10017_info3}</t>
  </si>
  <si>
    <t>equ10017_4</t>
  </si>
  <si>
    <t>${equ10017_name4}</t>
  </si>
  <si>
    <t>${equ10017_info4}</t>
  </si>
  <si>
    <t>[{"moduleKey":2,"type":"MAXHP","valueA":183}]</t>
  </si>
  <si>
    <t>equ10017_5</t>
  </si>
  <si>
    <t>${equ10017_name5}</t>
  </si>
  <si>
    <t>${equ10017_info5}</t>
  </si>
  <si>
    <t>equ10017_6</t>
  </si>
  <si>
    <t>${equ10017_name6}</t>
  </si>
  <si>
    <t>${equ10017_info6}</t>
  </si>
  <si>
    <t>equ10017_7</t>
  </si>
  <si>
    <t>${equ10017_name7}</t>
  </si>
  <si>
    <t>${equ10017_info7}</t>
  </si>
  <si>
    <t>equ10017_8</t>
  </si>
  <si>
    <t>${equ10017_name8}</t>
  </si>
  <si>
    <t>${equ10017_info8}</t>
  </si>
  <si>
    <t>[{"moduleKey":2,"type":"MAXHP","valueA":282}]</t>
  </si>
  <si>
    <t>equ10029_1</t>
  </si>
  <si>
    <t>战士套装2玉佩</t>
  </si>
  <si>
    <t>${equ10029_name1}</t>
  </si>
  <si>
    <t>${equ10029_info1}</t>
  </si>
  <si>
    <t>equ10029</t>
  </si>
  <si>
    <t>drop10029</t>
  </si>
  <si>
    <t>equ10029_2</t>
  </si>
  <si>
    <t>${equ10029_name2}</t>
  </si>
  <si>
    <t>${equ10029_info2}</t>
  </si>
  <si>
    <t>equ10029_3</t>
  </si>
  <si>
    <t>${equ10029_name3}</t>
  </si>
  <si>
    <t>${equ10029_info3}</t>
  </si>
  <si>
    <t>[{"moduleKey":2,"type":"MAXHP","valueA":308}]</t>
  </si>
  <si>
    <t>equ10029_4</t>
  </si>
  <si>
    <t>${equ10029_name4}</t>
  </si>
  <si>
    <t>${equ10029_info4}</t>
  </si>
  <si>
    <t>equ10029_5</t>
  </si>
  <si>
    <t>${equ10029_name5}</t>
  </si>
  <si>
    <t>${equ10029_info5}</t>
  </si>
  <si>
    <t>equ10029_6</t>
  </si>
  <si>
    <t>${equ10029_name6}</t>
  </si>
  <si>
    <t>${equ10029_info6}</t>
  </si>
  <si>
    <t>equ10029_7</t>
  </si>
  <si>
    <t>${equ10029_name7}</t>
  </si>
  <si>
    <t>${equ10029_info7}</t>
  </si>
  <si>
    <t>[{"moduleKey":2,"type":"MAXHP","valueA":487}]</t>
  </si>
  <si>
    <t>equ10029_8</t>
  </si>
  <si>
    <t>${equ10029_name8}</t>
  </si>
  <si>
    <t>${equ10029_info8}</t>
  </si>
  <si>
    <t>[{"moduleKey":2,"type":"MAXHP","valueA":513}]</t>
  </si>
  <si>
    <t>equ10041_1</t>
  </si>
  <si>
    <t>战士套装3玉佩</t>
  </si>
  <si>
    <t>${equ10041_name1}</t>
  </si>
  <si>
    <t>${equ10041_info1}</t>
  </si>
  <si>
    <t>[{"moduleKey":2,"type":"MAXHP","valueA":221}]</t>
  </si>
  <si>
    <t>equ10041</t>
  </si>
  <si>
    <t>drop10041</t>
  </si>
  <si>
    <t>equ10041_2</t>
  </si>
  <si>
    <t>${equ10041_name2}</t>
  </si>
  <si>
    <t>${equ10041_info2}</t>
  </si>
  <si>
    <t>[{"moduleKey":2,"type":"MAXHP","valueA":331}]</t>
  </si>
  <si>
    <t>equ10041_3</t>
  </si>
  <si>
    <t>${equ10041_name3}</t>
  </si>
  <si>
    <t>${equ10041_info3}</t>
  </si>
  <si>
    <t>equ10041_4</t>
  </si>
  <si>
    <t>${equ10041_name4}</t>
  </si>
  <si>
    <t>${equ10041_info4}</t>
  </si>
  <si>
    <t>equ10041_5</t>
  </si>
  <si>
    <t>${equ10041_name5}</t>
  </si>
  <si>
    <t>${equ10041_info5}</t>
  </si>
  <si>
    <t>equ10041_6</t>
  </si>
  <si>
    <t>${equ10041_name6}</t>
  </si>
  <si>
    <t>${equ10041_info6}</t>
  </si>
  <si>
    <t>equ10041_7</t>
  </si>
  <si>
    <t>${equ10041_name7}</t>
  </si>
  <si>
    <t>${equ10041_info7}</t>
  </si>
  <si>
    <t>equ10041_8</t>
  </si>
  <si>
    <t>${equ10041_name8}</t>
  </si>
  <si>
    <t>${equ10041_info8}</t>
  </si>
  <si>
    <t>[{"moduleKey":2,"type":"MAXHP","valueA":1104}]</t>
  </si>
  <si>
    <t>equ10053_1</t>
  </si>
  <si>
    <t>战士套装4玉佩</t>
  </si>
  <si>
    <t>${equ10053_name1}</t>
  </si>
  <si>
    <t>${equ10053_info1}</t>
  </si>
  <si>
    <t>[{"moduleKey":2,"type":"MAXHP","valueA":339}]</t>
  </si>
  <si>
    <t>equ10053</t>
  </si>
  <si>
    <t>drop10053</t>
  </si>
  <si>
    <t>equ10053_2</t>
  </si>
  <si>
    <t>${equ10053_name2}</t>
  </si>
  <si>
    <t>${equ10053_info2}</t>
  </si>
  <si>
    <t>equ10053_3</t>
  </si>
  <si>
    <t>${equ10053_name3}</t>
  </si>
  <si>
    <t>${equ10053_info3}</t>
  </si>
  <si>
    <t>[{"moduleKey":2,"type":"MAXHP","valueA":1016}]</t>
  </si>
  <si>
    <t>equ10053_4</t>
  </si>
  <si>
    <t>${equ10053_name4}</t>
  </si>
  <si>
    <t>${equ10053_info4}</t>
  </si>
  <si>
    <t>[{"moduleKey":2,"type":"MAXHP","valueA":1101}]</t>
  </si>
  <si>
    <t>equ10053_5</t>
  </si>
  <si>
    <t>${equ10053_name5}</t>
  </si>
  <si>
    <t>${equ10053_info5}</t>
  </si>
  <si>
    <t>equ10053_6</t>
  </si>
  <si>
    <t>${equ10053_name6}</t>
  </si>
  <si>
    <t>${equ10053_info6}</t>
  </si>
  <si>
    <t>equ10053_7</t>
  </si>
  <si>
    <t>${equ10053_name7}</t>
  </si>
  <si>
    <t>${equ10053_info7}</t>
  </si>
  <si>
    <t>equ10053_8</t>
  </si>
  <si>
    <t>${equ10053_name8}</t>
  </si>
  <si>
    <t>${equ10053_info8}</t>
  </si>
  <si>
    <t>[{"moduleKey":2,"type":"MAXHP","valueA":1694}]</t>
  </si>
  <si>
    <t>equ10065_1</t>
  </si>
  <si>
    <t>战士套装5玉佩</t>
  </si>
  <si>
    <t>${equ10065_name1}</t>
  </si>
  <si>
    <t>${equ10065_info1}</t>
  </si>
  <si>
    <t>equ10065</t>
  </si>
  <si>
    <t>drop10065</t>
  </si>
  <si>
    <t>equ10065_2</t>
  </si>
  <si>
    <t>${equ10065_name2}</t>
  </si>
  <si>
    <t>${equ10065_info2}</t>
  </si>
  <si>
    <t>[{"moduleKey":2,"type":"MAXHP","valueA":734}]</t>
  </si>
  <si>
    <t>equ10065_3</t>
  </si>
  <si>
    <t>${equ10065_name3}</t>
  </si>
  <si>
    <t>${equ10065_info3}</t>
  </si>
  <si>
    <t>equ10065_4</t>
  </si>
  <si>
    <t>${equ10065_name4}</t>
  </si>
  <si>
    <t>${equ10065_info4}</t>
  </si>
  <si>
    <t>equ10065_5</t>
  </si>
  <si>
    <t>${equ10065_name5}</t>
  </si>
  <si>
    <t>${equ10065_info5}</t>
  </si>
  <si>
    <t>equ10065_6</t>
  </si>
  <si>
    <t>${equ10065_name6}</t>
  </si>
  <si>
    <t>${equ10065_info6}</t>
  </si>
  <si>
    <t>equ10065_7</t>
  </si>
  <si>
    <t>${equ10065_name7}</t>
  </si>
  <si>
    <t>${equ10065_info7}</t>
  </si>
  <si>
    <t>equ10065_8</t>
  </si>
  <si>
    <t>${equ10065_name8}</t>
  </si>
  <si>
    <t>${equ10065_info8}</t>
  </si>
  <si>
    <t>[{"moduleKey":2,"type":"MAXHP","valueA":2447}]</t>
  </si>
  <si>
    <t>equ10077_1</t>
  </si>
  <si>
    <t>战士套装6玉佩</t>
  </si>
  <si>
    <t>${equ10077_name1}</t>
  </si>
  <si>
    <t>${equ10077_info1}</t>
  </si>
  <si>
    <t>[{"moduleKey":2,"type":"MAXHP","valueA":682}]</t>
  </si>
  <si>
    <t>equ10077</t>
  </si>
  <si>
    <t>drop10077</t>
  </si>
  <si>
    <t>equ10077_2</t>
  </si>
  <si>
    <t>${equ10077_name2}</t>
  </si>
  <si>
    <t>${equ10077_info2}</t>
  </si>
  <si>
    <t>equ10077_3</t>
  </si>
  <si>
    <t>${equ10077_name3}</t>
  </si>
  <si>
    <t>${equ10077_info3}</t>
  </si>
  <si>
    <t>[{"moduleKey":2,"type":"MAXHP","valueA":2047}]</t>
  </si>
  <si>
    <t>equ10077_4</t>
  </si>
  <si>
    <t>${equ10077_name4}</t>
  </si>
  <si>
    <t>${equ10077_info4}</t>
  </si>
  <si>
    <t>equ10077_5</t>
  </si>
  <si>
    <t>${equ10077_name5}</t>
  </si>
  <si>
    <t>${equ10077_info5}</t>
  </si>
  <si>
    <t>equ10077_6</t>
  </si>
  <si>
    <t>${equ10077_name6}</t>
  </si>
  <si>
    <t>${equ10077_info6}</t>
  </si>
  <si>
    <t>[{"moduleKey":2,"type":"MAXHP","valueA":3071}]</t>
  </si>
  <si>
    <t>equ10077_7</t>
  </si>
  <si>
    <t>${equ10077_name7}</t>
  </si>
  <si>
    <t>${equ10077_info7}</t>
  </si>
  <si>
    <t>equ10077_8</t>
  </si>
  <si>
    <t>${equ10077_name8}</t>
  </si>
  <si>
    <t>${equ10077_info8}</t>
  </si>
  <si>
    <t>equ10089_1</t>
  </si>
  <si>
    <t>战士套装7玉佩</t>
  </si>
  <si>
    <t>${equ10089_name1}</t>
  </si>
  <si>
    <t>${equ10089_info1}</t>
  </si>
  <si>
    <t>equ10089</t>
  </si>
  <si>
    <t>drop10089</t>
  </si>
  <si>
    <t>equ10089_2</t>
  </si>
  <si>
    <t>${equ10089_name2}</t>
  </si>
  <si>
    <t>${equ10089_info2}</t>
  </si>
  <si>
    <t>equ10089_3</t>
  </si>
  <si>
    <t>${equ10089_name3}</t>
  </si>
  <si>
    <t>${equ10089_info3}</t>
  </si>
  <si>
    <t>equ10089_4</t>
  </si>
  <si>
    <t>${equ10089_name4}</t>
  </si>
  <si>
    <t>${equ10089_info4}</t>
  </si>
  <si>
    <t>equ10089_5</t>
  </si>
  <si>
    <t>${equ10089_name5}</t>
  </si>
  <si>
    <t>${equ10089_info5}</t>
  </si>
  <si>
    <t>equ10089_6</t>
  </si>
  <si>
    <t>${equ10089_name6}</t>
  </si>
  <si>
    <t>${equ10089_info6}</t>
  </si>
  <si>
    <t>equ10089_7</t>
  </si>
  <si>
    <t>${equ10089_name7}</t>
  </si>
  <si>
    <t>${equ10089_info7}</t>
  </si>
  <si>
    <t>equ10089_8</t>
  </si>
  <si>
    <t>${equ10089_name8}</t>
  </si>
  <si>
    <t>${equ10089_info8}</t>
  </si>
  <si>
    <t>equ10101_1</t>
  </si>
  <si>
    <t>战士套装8玉佩</t>
  </si>
  <si>
    <t>${equ10101_name1}</t>
  </si>
  <si>
    <t>${equ10101_info1}</t>
  </si>
  <si>
    <t>equ10101</t>
  </si>
  <si>
    <t>drop10101</t>
  </si>
  <si>
    <t>equ10101_2</t>
  </si>
  <si>
    <t>${equ10101_name2}</t>
  </si>
  <si>
    <t>${equ10101_info2}</t>
  </si>
  <si>
    <t>equ10101_3</t>
  </si>
  <si>
    <t>${equ10101_name3}</t>
  </si>
  <si>
    <t>${equ10101_info3}</t>
  </si>
  <si>
    <t>equ10101_4</t>
  </si>
  <si>
    <t>${equ10101_name4}</t>
  </si>
  <si>
    <t>${equ10101_info4}</t>
  </si>
  <si>
    <t>equ10101_5</t>
  </si>
  <si>
    <t>${equ10101_name5}</t>
  </si>
  <si>
    <t>${equ10101_info5}</t>
  </si>
  <si>
    <t>equ10101_6</t>
  </si>
  <si>
    <t>${equ10101_name6}</t>
  </si>
  <si>
    <t>${equ10101_info6}</t>
  </si>
  <si>
    <t>equ10101_7</t>
  </si>
  <si>
    <t>${equ10101_name7}</t>
  </si>
  <si>
    <t>${equ10101_info7}</t>
  </si>
  <si>
    <t>equ10101_8</t>
  </si>
  <si>
    <t>${equ10101_name8}</t>
  </si>
  <si>
    <t>${equ10101_info8}</t>
  </si>
  <si>
    <t>[{"moduleKey":2,"type":"MAXHP","valueA":6222}]</t>
  </si>
  <si>
    <t>[{"moduleKey":2,"type":"MAXHP","valueA":215}]</t>
  </si>
  <si>
    <t>equ10105_1</t>
  </si>
  <si>
    <t>弓手弓箭1</t>
  </si>
  <si>
    <t>${equ10105_name1}</t>
  </si>
  <si>
    <t>${equ10105_info1}</t>
  </si>
  <si>
    <t>["ROLETYPE2","LEVEL30"]</t>
  </si>
  <si>
    <t>equ10105</t>
  </si>
  <si>
    <t>drop10105</t>
  </si>
  <si>
    <t>arcact_01_1</t>
  </si>
  <si>
    <t>equ10105_2</t>
  </si>
  <si>
    <t>${equ10105_name2}</t>
  </si>
  <si>
    <t>${equ10105_info2}</t>
  </si>
  <si>
    <t>equ10105_3</t>
  </si>
  <si>
    <t>${equ10105_name3}</t>
  </si>
  <si>
    <t>${equ10105_info3}</t>
  </si>
  <si>
    <t>equ10105_4</t>
  </si>
  <si>
    <t>${equ10105_name4}</t>
  </si>
  <si>
    <t>${equ10105_info4}</t>
  </si>
  <si>
    <t>equ10105_5</t>
  </si>
  <si>
    <t>${equ10105_name5}</t>
  </si>
  <si>
    <t>${equ10105_info5}</t>
  </si>
  <si>
    <t>[{"moduleKey":2,"type":"PHYSICAL_ATTACK","valueA":39}]</t>
  </si>
  <si>
    <t>equ10105_6</t>
  </si>
  <si>
    <t>${equ10105_name6}</t>
  </si>
  <si>
    <t>${equ10105_info6}</t>
  </si>
  <si>
    <t>equ10105_7</t>
  </si>
  <si>
    <t>${equ10105_name7}</t>
  </si>
  <si>
    <t>${equ10105_info7}</t>
  </si>
  <si>
    <t>equ10105_8</t>
  </si>
  <si>
    <t>${equ10105_name8}</t>
  </si>
  <si>
    <t>${equ10105_info8}</t>
  </si>
  <si>
    <t>equ10106_1</t>
  </si>
  <si>
    <t>弓手弓箭2</t>
  </si>
  <si>
    <t>${equ10106_name1}</t>
  </si>
  <si>
    <t>${equ10106_info1}</t>
  </si>
  <si>
    <t>["ROLETYPE2","LEVEL50"]</t>
  </si>
  <si>
    <t>equ10106</t>
  </si>
  <si>
    <t>drop10106</t>
  </si>
  <si>
    <t>arcact_02_1</t>
  </si>
  <si>
    <t>equ10106_2</t>
  </si>
  <si>
    <t>${equ10106_name2}</t>
  </si>
  <si>
    <t>${equ10106_info2}</t>
  </si>
  <si>
    <t>equ10106_3</t>
  </si>
  <si>
    <t>${equ10106_name3}</t>
  </si>
  <si>
    <t>${equ10106_info3}</t>
  </si>
  <si>
    <t>equ10106_4</t>
  </si>
  <si>
    <t>${equ10106_name4}</t>
  </si>
  <si>
    <t>${equ10106_info4}</t>
  </si>
  <si>
    <t>equ10106_5</t>
  </si>
  <si>
    <t>${equ10106_name5}</t>
  </si>
  <si>
    <t>${equ10106_info5}</t>
  </si>
  <si>
    <t>equ10106_6</t>
  </si>
  <si>
    <t>${equ10106_name6}</t>
  </si>
  <si>
    <t>${equ10106_info6}</t>
  </si>
  <si>
    <t>equ10106_7</t>
  </si>
  <si>
    <t>${equ10106_name7}</t>
  </si>
  <si>
    <t>${equ10106_info7}</t>
  </si>
  <si>
    <t>equ10106_8</t>
  </si>
  <si>
    <t>${equ10106_name8}</t>
  </si>
  <si>
    <t>${equ10106_info8}</t>
  </si>
  <si>
    <t>equ10107_1</t>
  </si>
  <si>
    <t>弓手弓箭3</t>
  </si>
  <si>
    <t>${equ10107_name1}</t>
  </si>
  <si>
    <t>${equ10107_info1}</t>
  </si>
  <si>
    <t>[{"moduleKey":2,"type":"PHYSICAL_ATTACK","valueA":43}]</t>
  </si>
  <si>
    <t>["ROLETYPE2","LEVEL90"]</t>
  </si>
  <si>
    <t>equ10107</t>
  </si>
  <si>
    <t>drop10107</t>
  </si>
  <si>
    <t>arcact_03_1</t>
  </si>
  <si>
    <t>equ10107_2</t>
  </si>
  <si>
    <t>${equ10107_name2}</t>
  </si>
  <si>
    <t>${equ10107_info2}</t>
  </si>
  <si>
    <t>[{"moduleKey":2,"type":"PHYSICAL_ATTACK","valueA":64}]</t>
  </si>
  <si>
    <t>equ10107_3</t>
  </si>
  <si>
    <t>${equ10107_name3}</t>
  </si>
  <si>
    <t>${equ10107_info3}</t>
  </si>
  <si>
    <t>equ10107_4</t>
  </si>
  <si>
    <t>${equ10107_name4}</t>
  </si>
  <si>
    <t>${equ10107_info4}</t>
  </si>
  <si>
    <t>equ10107_5</t>
  </si>
  <si>
    <t>${equ10107_name5}</t>
  </si>
  <si>
    <t>${equ10107_info5}</t>
  </si>
  <si>
    <t>equ10107_6</t>
  </si>
  <si>
    <t>${equ10107_name6}</t>
  </si>
  <si>
    <t>${equ10107_info6}</t>
  </si>
  <si>
    <t>equ10107_7</t>
  </si>
  <si>
    <t>${equ10107_name7}</t>
  </si>
  <si>
    <t>${equ10107_info7}</t>
  </si>
  <si>
    <t>equ10107_8</t>
  </si>
  <si>
    <t>${equ10107_name8}</t>
  </si>
  <si>
    <t>${equ10107_info8}</t>
  </si>
  <si>
    <t>[{"moduleKey":2,"type":"PHYSICAL_ATTACK","valueA":214}]</t>
  </si>
  <si>
    <t>equ10108_1</t>
  </si>
  <si>
    <t>弓手弓箭4</t>
  </si>
  <si>
    <t>${equ10108_name1}</t>
  </si>
  <si>
    <t>${equ10108_info1}</t>
  </si>
  <si>
    <t>[{"moduleKey":2,"type":"PHYSICAL_ATTACK","valueA":66}]</t>
  </si>
  <si>
    <t>["ROLETYPE2","LEVEL120"]</t>
  </si>
  <si>
    <t>equ10108</t>
  </si>
  <si>
    <t>drop10108</t>
  </si>
  <si>
    <t>arcact_04_1</t>
  </si>
  <si>
    <t>equ10108_2</t>
  </si>
  <si>
    <t>${equ10108_name2}</t>
  </si>
  <si>
    <t>${equ10108_info2}</t>
  </si>
  <si>
    <t>equ10108_3</t>
  </si>
  <si>
    <t>${equ10108_name3}</t>
  </si>
  <si>
    <t>${equ10108_info3}</t>
  </si>
  <si>
    <t>[{"moduleKey":2,"type":"PHYSICAL_ATTACK","valueA":197}]</t>
  </si>
  <si>
    <t>equ10108_4</t>
  </si>
  <si>
    <t>${equ10108_name4}</t>
  </si>
  <si>
    <t>${equ10108_info4}</t>
  </si>
  <si>
    <t>equ10108_5</t>
  </si>
  <si>
    <t>${equ10108_name5}</t>
  </si>
  <si>
    <t>${equ10108_info5}</t>
  </si>
  <si>
    <t>equ10108_6</t>
  </si>
  <si>
    <t>${equ10108_name6}</t>
  </si>
  <si>
    <t>${equ10108_info6}</t>
  </si>
  <si>
    <t>equ10108_7</t>
  </si>
  <si>
    <t>${equ10108_name7}</t>
  </si>
  <si>
    <t>${equ10108_info7}</t>
  </si>
  <si>
    <t>equ10108_8</t>
  </si>
  <si>
    <t>${equ10108_name8}</t>
  </si>
  <si>
    <t>${equ10108_info8}</t>
  </si>
  <si>
    <t>equ10109_1</t>
  </si>
  <si>
    <t>弓手弓箭5</t>
  </si>
  <si>
    <t>${equ10109_name1}</t>
  </si>
  <si>
    <t>${equ10109_info1}</t>
  </si>
  <si>
    <t>["ROLETYPE2","LEVEL150"]</t>
  </si>
  <si>
    <t>equ10109</t>
  </si>
  <si>
    <t>drop10109</t>
  </si>
  <si>
    <t>arcact_05_1</t>
  </si>
  <si>
    <t>equ10109_2</t>
  </si>
  <si>
    <t>${equ10109_name2}</t>
  </si>
  <si>
    <t>${equ10109_info2}</t>
  </si>
  <si>
    <t>[{"moduleKey":2,"type":"PHYSICAL_ATTACK","valueA":143}]</t>
  </si>
  <si>
    <t>equ10109_3</t>
  </si>
  <si>
    <t>${equ10109_name3}</t>
  </si>
  <si>
    <t>${equ10109_info3}</t>
  </si>
  <si>
    <t>equ10109_4</t>
  </si>
  <si>
    <t>${equ10109_name4}</t>
  </si>
  <si>
    <t>${equ10109_info4}</t>
  </si>
  <si>
    <t>equ10109_5</t>
  </si>
  <si>
    <t>${equ10109_name5}</t>
  </si>
  <si>
    <t>${equ10109_info5}</t>
  </si>
  <si>
    <t>equ10109_6</t>
  </si>
  <si>
    <t>${equ10109_name6}</t>
  </si>
  <si>
    <t>${equ10109_info6}</t>
  </si>
  <si>
    <t>equ10109_7</t>
  </si>
  <si>
    <t>${equ10109_name7}</t>
  </si>
  <si>
    <t>${equ10109_info7}</t>
  </si>
  <si>
    <t>equ10109_8</t>
  </si>
  <si>
    <t>${equ10109_name8}</t>
  </si>
  <si>
    <t>${equ10109_info8}</t>
  </si>
  <si>
    <t>equ10110_1</t>
  </si>
  <si>
    <t>弓手弓箭6</t>
  </si>
  <si>
    <t>${equ10110_name1}</t>
  </si>
  <si>
    <t>${equ10110_info1}</t>
  </si>
  <si>
    <t>["ROLETYPE2","LEVEL180"]</t>
  </si>
  <si>
    <t>equ10110</t>
  </si>
  <si>
    <t>drop10110</t>
  </si>
  <si>
    <t>arcact_06_1</t>
  </si>
  <si>
    <t>equ10110_2</t>
  </si>
  <si>
    <t>${equ10110_name2}</t>
  </si>
  <si>
    <t>${equ10110_info2}</t>
  </si>
  <si>
    <t>[{"moduleKey":2,"type":"PHYSICAL_ATTACK","valueA":199}]</t>
  </si>
  <si>
    <t>equ10110_3</t>
  </si>
  <si>
    <t>${equ10110_name3}</t>
  </si>
  <si>
    <t>${equ10110_info3}</t>
  </si>
  <si>
    <t>equ10110_4</t>
  </si>
  <si>
    <t>${equ10110_name4}</t>
  </si>
  <si>
    <t>${equ10110_info4}</t>
  </si>
  <si>
    <t>[{"moduleKey":2,"type":"PHYSICAL_ATTACK","valueA":430}]</t>
  </si>
  <si>
    <t>equ10110_5</t>
  </si>
  <si>
    <t>${equ10110_name5}</t>
  </si>
  <si>
    <t>${equ10110_info5}</t>
  </si>
  <si>
    <t>equ10110_6</t>
  </si>
  <si>
    <t>${equ10110_name6}</t>
  </si>
  <si>
    <t>${equ10110_info6}</t>
  </si>
  <si>
    <t>equ10110_7</t>
  </si>
  <si>
    <t>${equ10110_name7}</t>
  </si>
  <si>
    <t>${equ10110_info7}</t>
  </si>
  <si>
    <t>equ10110_8</t>
  </si>
  <si>
    <t>${equ10110_name8}</t>
  </si>
  <si>
    <t>${equ10110_info8}</t>
  </si>
  <si>
    <t>equ10111_1</t>
  </si>
  <si>
    <t>弓手弓箭7</t>
  </si>
  <si>
    <t>${equ10111_name1}</t>
  </si>
  <si>
    <t>${equ10111_info1}</t>
  </si>
  <si>
    <t>["ROLETYPE2","LEVEL210"]</t>
  </si>
  <si>
    <t>equ10111</t>
  </si>
  <si>
    <t>drop10111</t>
  </si>
  <si>
    <t>arcact_07_1</t>
  </si>
  <si>
    <t>equ10111_2</t>
  </si>
  <si>
    <t>${equ10111_name2}</t>
  </si>
  <si>
    <t>${equ10111_info2}</t>
  </si>
  <si>
    <t>[{"moduleKey":2,"type":"PHYSICAL_ATTACK","valueA":270}]</t>
  </si>
  <si>
    <t>equ10111_3</t>
  </si>
  <si>
    <t>${equ10111_name3}</t>
  </si>
  <si>
    <t>${equ10111_info3}</t>
  </si>
  <si>
    <t>[{"moduleKey":2,"type":"PHYSICAL_ATTACK","valueA":541}]</t>
  </si>
  <si>
    <t>equ10111_4</t>
  </si>
  <si>
    <t>${equ10111_name4}</t>
  </si>
  <si>
    <t>${equ10111_info4}</t>
  </si>
  <si>
    <t>[{"moduleKey":2,"type":"PHYSICAL_ATTACK","valueA":586}]</t>
  </si>
  <si>
    <t>equ10111_5</t>
  </si>
  <si>
    <t>${equ10111_name5}</t>
  </si>
  <si>
    <t>${equ10111_info5}</t>
  </si>
  <si>
    <t>equ10111_6</t>
  </si>
  <si>
    <t>${equ10111_name6}</t>
  </si>
  <si>
    <t>${equ10111_info6}</t>
  </si>
  <si>
    <t>[{"moduleKey":2,"type":"PHYSICAL_ATTACK","valueA":811}]</t>
  </si>
  <si>
    <t>equ10111_7</t>
  </si>
  <si>
    <t>${equ10111_name7}</t>
  </si>
  <si>
    <t>${equ10111_info7}</t>
  </si>
  <si>
    <t>equ10111_8</t>
  </si>
  <si>
    <t>${equ10111_name8}</t>
  </si>
  <si>
    <t>${equ10111_info8}</t>
  </si>
  <si>
    <t>equ10112_1</t>
  </si>
  <si>
    <t>弓手弓箭8</t>
  </si>
  <si>
    <t>${equ10112_name1}</t>
  </si>
  <si>
    <t>${equ10112_info1}</t>
  </si>
  <si>
    <t>["ROLETYPE2","LEVEL240"]</t>
  </si>
  <si>
    <t>equ10112</t>
  </si>
  <si>
    <t>drop10112</t>
  </si>
  <si>
    <t>arcact_08_1</t>
  </si>
  <si>
    <t>equ10112_2</t>
  </si>
  <si>
    <t>${equ10112_name2}</t>
  </si>
  <si>
    <t>${equ10112_info2}</t>
  </si>
  <si>
    <t>equ10112_3</t>
  </si>
  <si>
    <t>${equ10112_name3}</t>
  </si>
  <si>
    <t>${equ10112_info3}</t>
  </si>
  <si>
    <t>equ10112_4</t>
  </si>
  <si>
    <t>${equ10112_name4}</t>
  </si>
  <si>
    <t>${equ10112_info4}</t>
  </si>
  <si>
    <t>[{"moduleKey":2,"type":"PHYSICAL_ATTACK","valueA":785}]</t>
  </si>
  <si>
    <t>equ10112_5</t>
  </si>
  <si>
    <t>${equ10112_name5}</t>
  </si>
  <si>
    <t>${equ10112_info5}</t>
  </si>
  <si>
    <t>equ10112_6</t>
  </si>
  <si>
    <t>${equ10112_name6}</t>
  </si>
  <si>
    <t>${equ10112_info6}</t>
  </si>
  <si>
    <t>equ10112_7</t>
  </si>
  <si>
    <t>${equ10112_name7}</t>
  </si>
  <si>
    <t>${equ10112_info7}</t>
  </si>
  <si>
    <t>equ10112_8</t>
  </si>
  <si>
    <t>${equ10112_name8}</t>
  </si>
  <si>
    <t>${equ10112_info8}</t>
  </si>
  <si>
    <t>equ10118_1</t>
  </si>
  <si>
    <t>弓手套装1左戒</t>
  </si>
  <si>
    <t>${equ10118_name1}</t>
  </si>
  <si>
    <t>${equ10118_info1}</t>
  </si>
  <si>
    <t>equ10118</t>
  </si>
  <si>
    <t>drop10118</t>
  </si>
  <si>
    <t>equ10118_2</t>
  </si>
  <si>
    <t>${equ10118_name2}</t>
  </si>
  <si>
    <t>${equ10118_info2}</t>
  </si>
  <si>
    <t>equ10118_3</t>
  </si>
  <si>
    <t>${equ10118_name3}</t>
  </si>
  <si>
    <t>${equ10118_info3}</t>
  </si>
  <si>
    <t>equ10118_4</t>
  </si>
  <si>
    <t>${equ10118_name4}</t>
  </si>
  <si>
    <t>${equ10118_info4}</t>
  </si>
  <si>
    <t>equ10118_5</t>
  </si>
  <si>
    <t>${equ10118_name5}</t>
  </si>
  <si>
    <t>${equ10118_info5}</t>
  </si>
  <si>
    <t>[{"moduleKey":2,"type":"PHYSICAL_ATTACK","valueA":22}]</t>
  </si>
  <si>
    <t>equ10118_6</t>
  </si>
  <si>
    <t>${equ10118_name6}</t>
  </si>
  <si>
    <t>${equ10118_info6}</t>
  </si>
  <si>
    <t>equ10118_7</t>
  </si>
  <si>
    <t>${equ10118_name7}</t>
  </si>
  <si>
    <t>${equ10118_info7}</t>
  </si>
  <si>
    <t>equ10118_8</t>
  </si>
  <si>
    <t>${equ10118_name8}</t>
  </si>
  <si>
    <t>${equ10118_info8}</t>
  </si>
  <si>
    <t>equ10130_1</t>
  </si>
  <si>
    <t>弓手套装2左戒</t>
  </si>
  <si>
    <t>${equ10130_name1}</t>
  </si>
  <si>
    <t>${equ10130_info1}</t>
  </si>
  <si>
    <t>[{"moduleKey":2,"type":"PHYSICAL_ATTACK","valueA":12}]</t>
  </si>
  <si>
    <t>equ10130</t>
  </si>
  <si>
    <t>drop10130</t>
  </si>
  <si>
    <t>equ10130_2</t>
  </si>
  <si>
    <t>${equ10130_name2}</t>
  </si>
  <si>
    <t>${equ10130_info2}</t>
  </si>
  <si>
    <t>equ10130_3</t>
  </si>
  <si>
    <t>${equ10130_name3}</t>
  </si>
  <si>
    <t>${equ10130_info3}</t>
  </si>
  <si>
    <t>equ10130_4</t>
  </si>
  <si>
    <t>${equ10130_name4}</t>
  </si>
  <si>
    <t>${equ10130_info4}</t>
  </si>
  <si>
    <t>equ10130_5</t>
  </si>
  <si>
    <t>${equ10130_name5}</t>
  </si>
  <si>
    <t>${equ10130_info5}</t>
  </si>
  <si>
    <t>equ10130_6</t>
  </si>
  <si>
    <t>${equ10130_name6}</t>
  </si>
  <si>
    <t>${equ10130_info6}</t>
  </si>
  <si>
    <t>equ10130_7</t>
  </si>
  <si>
    <t>${equ10130_name7}</t>
  </si>
  <si>
    <t>${equ10130_info7}</t>
  </si>
  <si>
    <t>equ10130_8</t>
  </si>
  <si>
    <t>${equ10130_name8}</t>
  </si>
  <si>
    <t>${equ10130_info8}</t>
  </si>
  <si>
    <t>equ10142_1</t>
  </si>
  <si>
    <t>弓手套装3左戒</t>
  </si>
  <si>
    <t>${equ10142_name1}</t>
  </si>
  <si>
    <t>${equ10142_info1}</t>
  </si>
  <si>
    <t>equ10142</t>
  </si>
  <si>
    <t>drop10142</t>
  </si>
  <si>
    <t>equ10142_2</t>
  </si>
  <si>
    <t>${equ10142_name2}</t>
  </si>
  <si>
    <t>${equ10142_info2}</t>
  </si>
  <si>
    <t>equ10142_3</t>
  </si>
  <si>
    <t>${equ10142_name3}</t>
  </si>
  <si>
    <t>${equ10142_info3}</t>
  </si>
  <si>
    <t>equ10142_4</t>
  </si>
  <si>
    <t>${equ10142_name4}</t>
  </si>
  <si>
    <t>${equ10142_info4}</t>
  </si>
  <si>
    <t>equ10142_5</t>
  </si>
  <si>
    <t>${equ10142_name5}</t>
  </si>
  <si>
    <t>${equ10142_info5}</t>
  </si>
  <si>
    <t>[{"moduleKey":2,"type":"PHYSICAL_ATTACK","valueA":85}]</t>
  </si>
  <si>
    <t>equ10142_6</t>
  </si>
  <si>
    <t>${equ10142_name6}</t>
  </si>
  <si>
    <t>${equ10142_info6}</t>
  </si>
  <si>
    <t>equ10142_7</t>
  </si>
  <si>
    <t>${equ10142_name7}</t>
  </si>
  <si>
    <t>${equ10142_info7}</t>
  </si>
  <si>
    <t>equ10142_8</t>
  </si>
  <si>
    <t>${equ10142_name8}</t>
  </si>
  <si>
    <t>${equ10142_info8}</t>
  </si>
  <si>
    <t>[{"moduleKey":2,"type":"PHYSICAL_ATTACK","valueA":121}]</t>
  </si>
  <si>
    <t>equ10154_1</t>
  </si>
  <si>
    <t>弓手套装4左戒</t>
  </si>
  <si>
    <t>${equ10154_name1}</t>
  </si>
  <si>
    <t>${equ10154_info1}</t>
  </si>
  <si>
    <t>equ10154</t>
  </si>
  <si>
    <t>drop10154</t>
  </si>
  <si>
    <t>equ10154_2</t>
  </si>
  <si>
    <t>${equ10154_name2}</t>
  </si>
  <si>
    <t>${equ10154_info2}</t>
  </si>
  <si>
    <t>equ10154_3</t>
  </si>
  <si>
    <t>${equ10154_name3}</t>
  </si>
  <si>
    <t>${equ10154_info3}</t>
  </si>
  <si>
    <t>equ10154_4</t>
  </si>
  <si>
    <t>${equ10154_name4}</t>
  </si>
  <si>
    <t>${equ10154_info4}</t>
  </si>
  <si>
    <t>equ10154_5</t>
  </si>
  <si>
    <t>${equ10154_name5}</t>
  </si>
  <si>
    <t>${equ10154_info5}</t>
  </si>
  <si>
    <t>equ10154_6</t>
  </si>
  <si>
    <t>${equ10154_name6}</t>
  </si>
  <si>
    <t>${equ10154_info6}</t>
  </si>
  <si>
    <t>[{"moduleKey":2,"type":"PHYSICAL_ATTACK","valueA":167}]</t>
  </si>
  <si>
    <t>equ10154_7</t>
  </si>
  <si>
    <t>${equ10154_name7}</t>
  </si>
  <si>
    <t>${equ10154_info7}</t>
  </si>
  <si>
    <t>[{"moduleKey":2,"type":"PHYSICAL_ATTACK","valueA":177}]</t>
  </si>
  <si>
    <t>equ10154_8</t>
  </si>
  <si>
    <t>${equ10154_name8}</t>
  </si>
  <si>
    <t>${equ10154_info8}</t>
  </si>
  <si>
    <t>equ10166_1</t>
  </si>
  <si>
    <t>弓手套装5左戒</t>
  </si>
  <si>
    <t>${equ10166_name1}</t>
  </si>
  <si>
    <t>${equ10166_info1}</t>
  </si>
  <si>
    <t>[{"moduleKey":2,"type":"PHYSICAL_ATTACK","valueA":54}]</t>
  </si>
  <si>
    <t>equ10166</t>
  </si>
  <si>
    <t>drop10166</t>
  </si>
  <si>
    <t>equ10166_2</t>
  </si>
  <si>
    <t>${equ10166_name2}</t>
  </si>
  <si>
    <t>${equ10166_info2}</t>
  </si>
  <si>
    <t>[{"moduleKey":2,"type":"PHYSICAL_ATTACK","valueA":81}]</t>
  </si>
  <si>
    <t>equ10166_3</t>
  </si>
  <si>
    <t>${equ10166_name3}</t>
  </si>
  <si>
    <t>${equ10166_info3}</t>
  </si>
  <si>
    <t>[{"moduleKey":2,"type":"PHYSICAL_ATTACK","valueA":161}]</t>
  </si>
  <si>
    <t>equ10166_4</t>
  </si>
  <si>
    <t>${equ10166_name4}</t>
  </si>
  <si>
    <t>${equ10166_info4}</t>
  </si>
  <si>
    <t>equ10166_5</t>
  </si>
  <si>
    <t>${equ10166_name5}</t>
  </si>
  <si>
    <t>${equ10166_info5}</t>
  </si>
  <si>
    <t>equ10166_6</t>
  </si>
  <si>
    <t>${equ10166_name6}</t>
  </si>
  <si>
    <t>${equ10166_info6}</t>
  </si>
  <si>
    <t>equ10166_7</t>
  </si>
  <si>
    <t>${equ10166_name7}</t>
  </si>
  <si>
    <t>${equ10166_info7}</t>
  </si>
  <si>
    <t>equ10166_8</t>
  </si>
  <si>
    <t>${equ10166_name8}</t>
  </si>
  <si>
    <t>${equ10166_info8}</t>
  </si>
  <si>
    <t>equ10178_1</t>
  </si>
  <si>
    <t>弓手套装6左戒</t>
  </si>
  <si>
    <t>${equ10178_name1}</t>
  </si>
  <si>
    <t>${equ10178_info1}</t>
  </si>
  <si>
    <t>equ10178</t>
  </si>
  <si>
    <t>drop10178</t>
  </si>
  <si>
    <t>equ10178_2</t>
  </si>
  <si>
    <t>${equ10178_name2}</t>
  </si>
  <si>
    <t>${equ10178_info2}</t>
  </si>
  <si>
    <t>equ10178_3</t>
  </si>
  <si>
    <t>${equ10178_name3}</t>
  </si>
  <si>
    <t>${equ10178_info3}</t>
  </si>
  <si>
    <t>equ10178_4</t>
  </si>
  <si>
    <t>${equ10178_name4}</t>
  </si>
  <si>
    <t>${equ10178_info4}</t>
  </si>
  <si>
    <t>[{"moduleKey":2,"type":"PHYSICAL_ATTACK","valueA":244}]</t>
  </si>
  <si>
    <t>equ10178_5</t>
  </si>
  <si>
    <t>${equ10178_name5}</t>
  </si>
  <si>
    <t>${equ10178_info5}</t>
  </si>
  <si>
    <t>equ10178_6</t>
  </si>
  <si>
    <t>${equ10178_name6}</t>
  </si>
  <si>
    <t>${equ10178_info6}</t>
  </si>
  <si>
    <t>[{"moduleKey":2,"type":"PHYSICAL_ATTACK","valueA":338}]</t>
  </si>
  <si>
    <t>equ10178_7</t>
  </si>
  <si>
    <t>${equ10178_name7}</t>
  </si>
  <si>
    <t>${equ10178_info7}</t>
  </si>
  <si>
    <t>equ10178_8</t>
  </si>
  <si>
    <t>${equ10178_name8}</t>
  </si>
  <si>
    <t>${equ10178_info8}</t>
  </si>
  <si>
    <t>[{"moduleKey":2,"type":"PHYSICAL_ATTACK","valueA":375}]</t>
  </si>
  <si>
    <t>equ10190_1</t>
  </si>
  <si>
    <t>弓手套装7左戒</t>
  </si>
  <si>
    <t>${equ10190_name1}</t>
  </si>
  <si>
    <t>${equ10190_info1}</t>
  </si>
  <si>
    <t>equ10190</t>
  </si>
  <si>
    <t>drop10190</t>
  </si>
  <si>
    <t>equ10190_2</t>
  </si>
  <si>
    <t>${equ10190_name2}</t>
  </si>
  <si>
    <t>${equ10190_info2}</t>
  </si>
  <si>
    <t>[{"moduleKey":2,"type":"PHYSICAL_ATTACK","valueA":153}]</t>
  </si>
  <si>
    <t>equ10190_3</t>
  </si>
  <si>
    <t>${equ10190_name3}</t>
  </si>
  <si>
    <t>${equ10190_info3}</t>
  </si>
  <si>
    <t>[{"moduleKey":2,"type":"PHYSICAL_ATTACK","valueA":307}]</t>
  </si>
  <si>
    <t>equ10190_4</t>
  </si>
  <si>
    <t>${equ10190_name4}</t>
  </si>
  <si>
    <t>${equ10190_info4}</t>
  </si>
  <si>
    <t>[{"moduleKey":2,"type":"PHYSICAL_ATTACK","valueA":332}]</t>
  </si>
  <si>
    <t>equ10190_5</t>
  </si>
  <si>
    <t>${equ10190_name5}</t>
  </si>
  <si>
    <t>${equ10190_info5}</t>
  </si>
  <si>
    <t>equ10190_6</t>
  </si>
  <si>
    <t>${equ10190_name6}</t>
  </si>
  <si>
    <t>${equ10190_info6}</t>
  </si>
  <si>
    <t>equ10190_7</t>
  </si>
  <si>
    <t>${equ10190_name7}</t>
  </si>
  <si>
    <t>${equ10190_info7}</t>
  </si>
  <si>
    <t>equ10190_8</t>
  </si>
  <si>
    <t>${equ10190_name8}</t>
  </si>
  <si>
    <t>${equ10190_info8}</t>
  </si>
  <si>
    <t>equ10202_1</t>
  </si>
  <si>
    <t>弓手套装8左戒</t>
  </si>
  <si>
    <t>${equ10202_name1}</t>
  </si>
  <si>
    <t>${equ10202_info1}</t>
  </si>
  <si>
    <t>[{"moduleKey":2,"type":"PHYSICAL_ATTACK","valueA":137}]</t>
  </si>
  <si>
    <t>equ10202</t>
  </si>
  <si>
    <t>drop10202</t>
  </si>
  <si>
    <t>equ10202_2</t>
  </si>
  <si>
    <t>${equ10202_name2}</t>
  </si>
  <si>
    <t>${equ10202_info2}</t>
  </si>
  <si>
    <t>[{"moduleKey":2,"type":"PHYSICAL_ATTACK","valueA":205}]</t>
  </si>
  <si>
    <t>equ10202_3</t>
  </si>
  <si>
    <t>${equ10202_name3}</t>
  </si>
  <si>
    <t>${equ10202_info3}</t>
  </si>
  <si>
    <t>equ10202_4</t>
  </si>
  <si>
    <t>${equ10202_name4}</t>
  </si>
  <si>
    <t>${equ10202_info4}</t>
  </si>
  <si>
    <t>equ10202_5</t>
  </si>
  <si>
    <t>${equ10202_name5}</t>
  </si>
  <si>
    <t>${equ10202_info5}</t>
  </si>
  <si>
    <t>equ10202_6</t>
  </si>
  <si>
    <t>${equ10202_name6}</t>
  </si>
  <si>
    <t>${equ10202_info6}</t>
  </si>
  <si>
    <t>equ10202_7</t>
  </si>
  <si>
    <t>${equ10202_name7}</t>
  </si>
  <si>
    <t>${equ10202_info7}</t>
  </si>
  <si>
    <t>equ10202_8</t>
  </si>
  <si>
    <t>${equ10202_name8}</t>
  </si>
  <si>
    <t>${equ10202_info8}</t>
  </si>
  <si>
    <t>[{"moduleKey":2,"type":"PHYSICAL_ATTACK","valueA":684}]</t>
  </si>
  <si>
    <t>equ10119_1</t>
  </si>
  <si>
    <t>弓手套装1右戒</t>
  </si>
  <si>
    <t>${equ10119_name1}</t>
  </si>
  <si>
    <t>${equ10119_info1}</t>
  </si>
  <si>
    <t>equ10119_2</t>
  </si>
  <si>
    <t>${equ10119_name2}</t>
  </si>
  <si>
    <t>${equ10119_info2}</t>
  </si>
  <si>
    <t>equ10119_3</t>
  </si>
  <si>
    <t>${equ10119_name3}</t>
  </si>
  <si>
    <t>${equ10119_info3}</t>
  </si>
  <si>
    <t>equ10119_4</t>
  </si>
  <si>
    <t>${equ10119_name4}</t>
  </si>
  <si>
    <t>${equ10119_info4}</t>
  </si>
  <si>
    <t>equ10119_5</t>
  </si>
  <si>
    <t>${equ10119_name5}</t>
  </si>
  <si>
    <t>${equ10119_info5}</t>
  </si>
  <si>
    <t>equ10119_6</t>
  </si>
  <si>
    <t>${equ10119_name6}</t>
  </si>
  <si>
    <t>${equ10119_info6}</t>
  </si>
  <si>
    <t>equ10119_7</t>
  </si>
  <si>
    <t>${equ10119_name7}</t>
  </si>
  <si>
    <t>${equ10119_info7}</t>
  </si>
  <si>
    <t>equ10119_8</t>
  </si>
  <si>
    <t>${equ10119_name8}</t>
  </si>
  <si>
    <t>${equ10119_info8}</t>
  </si>
  <si>
    <t>equ10131_1</t>
  </si>
  <si>
    <t>弓手套装2右戒</t>
  </si>
  <si>
    <t>${equ10131_name1}</t>
  </si>
  <si>
    <t>${equ10131_info1}</t>
  </si>
  <si>
    <t>equ10131_2</t>
  </si>
  <si>
    <t>${equ10131_name2}</t>
  </si>
  <si>
    <t>${equ10131_info2}</t>
  </si>
  <si>
    <t>equ10131_3</t>
  </si>
  <si>
    <t>${equ10131_name3}</t>
  </si>
  <si>
    <t>${equ10131_info3}</t>
  </si>
  <si>
    <t>equ10131_4</t>
  </si>
  <si>
    <t>${equ10131_name4}</t>
  </si>
  <si>
    <t>${equ10131_info4}</t>
  </si>
  <si>
    <t>equ10131_5</t>
  </si>
  <si>
    <t>${equ10131_name5}</t>
  </si>
  <si>
    <t>${equ10131_info5}</t>
  </si>
  <si>
    <t>equ10131_6</t>
  </si>
  <si>
    <t>${equ10131_name6}</t>
  </si>
  <si>
    <t>${equ10131_info6}</t>
  </si>
  <si>
    <t>equ10131_7</t>
  </si>
  <si>
    <t>${equ10131_name7}</t>
  </si>
  <si>
    <t>${equ10131_info7}</t>
  </si>
  <si>
    <t>equ10131_8</t>
  </si>
  <si>
    <t>${equ10131_name8}</t>
  </si>
  <si>
    <t>${equ10131_info8}</t>
  </si>
  <si>
    <t>equ10143_1</t>
  </si>
  <si>
    <t>弓手套装3右戒</t>
  </si>
  <si>
    <t>${equ10143_name1}</t>
  </si>
  <si>
    <t>${equ10143_info1}</t>
  </si>
  <si>
    <t>equ10143_2</t>
  </si>
  <si>
    <t>${equ10143_name2}</t>
  </si>
  <si>
    <t>${equ10143_info2}</t>
  </si>
  <si>
    <t>equ10143_3</t>
  </si>
  <si>
    <t>${equ10143_name3}</t>
  </si>
  <si>
    <t>${equ10143_info3}</t>
  </si>
  <si>
    <t>equ10143_4</t>
  </si>
  <si>
    <t>${equ10143_name4}</t>
  </si>
  <si>
    <t>${equ10143_info4}</t>
  </si>
  <si>
    <t>equ10143_5</t>
  </si>
  <si>
    <t>${equ10143_name5}</t>
  </si>
  <si>
    <t>${equ10143_info5}</t>
  </si>
  <si>
    <t>equ10143_6</t>
  </si>
  <si>
    <t>${equ10143_name6}</t>
  </si>
  <si>
    <t>${equ10143_info6}</t>
  </si>
  <si>
    <t>equ10143_7</t>
  </si>
  <si>
    <t>${equ10143_name7}</t>
  </si>
  <si>
    <t>${equ10143_info7}</t>
  </si>
  <si>
    <t>equ10143_8</t>
  </si>
  <si>
    <t>${equ10143_name8}</t>
  </si>
  <si>
    <t>${equ10143_info8}</t>
  </si>
  <si>
    <t>equ10155_1</t>
  </si>
  <si>
    <t>弓手套装4右戒</t>
  </si>
  <si>
    <t>${equ10155_name1}</t>
  </si>
  <si>
    <t>${equ10155_info1}</t>
  </si>
  <si>
    <t>equ10155_2</t>
  </si>
  <si>
    <t>${equ10155_name2}</t>
  </si>
  <si>
    <t>${equ10155_info2}</t>
  </si>
  <si>
    <t>equ10155_3</t>
  </si>
  <si>
    <t>${equ10155_name3}</t>
  </si>
  <si>
    <t>${equ10155_info3}</t>
  </si>
  <si>
    <t>equ10155_4</t>
  </si>
  <si>
    <t>${equ10155_name4}</t>
  </si>
  <si>
    <t>${equ10155_info4}</t>
  </si>
  <si>
    <t>equ10155_5</t>
  </si>
  <si>
    <t>${equ10155_name5}</t>
  </si>
  <si>
    <t>${equ10155_info5}</t>
  </si>
  <si>
    <t>equ10155_6</t>
  </si>
  <si>
    <t>${equ10155_name6}</t>
  </si>
  <si>
    <t>${equ10155_info6}</t>
  </si>
  <si>
    <t>equ10155_7</t>
  </si>
  <si>
    <t>${equ10155_name7}</t>
  </si>
  <si>
    <t>${equ10155_info7}</t>
  </si>
  <si>
    <t>equ10155_8</t>
  </si>
  <si>
    <t>${equ10155_name8}</t>
  </si>
  <si>
    <t>${equ10155_info8}</t>
  </si>
  <si>
    <t>equ10167_1</t>
  </si>
  <si>
    <t>弓手套装5右戒</t>
  </si>
  <si>
    <t>${equ10167_name1}</t>
  </si>
  <si>
    <t>${equ10167_info1}</t>
  </si>
  <si>
    <t>equ10167_2</t>
  </si>
  <si>
    <t>${equ10167_name2}</t>
  </si>
  <si>
    <t>${equ10167_info2}</t>
  </si>
  <si>
    <t>equ10167_3</t>
  </si>
  <si>
    <t>${equ10167_name3}</t>
  </si>
  <si>
    <t>${equ10167_info3}</t>
  </si>
  <si>
    <t>equ10167_4</t>
  </si>
  <si>
    <t>${equ10167_name4}</t>
  </si>
  <si>
    <t>${equ10167_info4}</t>
  </si>
  <si>
    <t>equ10167_5</t>
  </si>
  <si>
    <t>${equ10167_name5}</t>
  </si>
  <si>
    <t>${equ10167_info5}</t>
  </si>
  <si>
    <t>equ10167_6</t>
  </si>
  <si>
    <t>${equ10167_name6}</t>
  </si>
  <si>
    <t>${equ10167_info6}</t>
  </si>
  <si>
    <t>equ10167_7</t>
  </si>
  <si>
    <t>${equ10167_name7}</t>
  </si>
  <si>
    <t>${equ10167_info7}</t>
  </si>
  <si>
    <t>equ10167_8</t>
  </si>
  <si>
    <t>${equ10167_name8}</t>
  </si>
  <si>
    <t>${equ10167_info8}</t>
  </si>
  <si>
    <t>equ10179_1</t>
  </si>
  <si>
    <t>弓手套装6右戒</t>
  </si>
  <si>
    <t>${equ10179_name1}</t>
  </si>
  <si>
    <t>${equ10179_info1}</t>
  </si>
  <si>
    <t>equ10179_2</t>
  </si>
  <si>
    <t>${equ10179_name2}</t>
  </si>
  <si>
    <t>${equ10179_info2}</t>
  </si>
  <si>
    <t>equ10179_3</t>
  </si>
  <si>
    <t>${equ10179_name3}</t>
  </si>
  <si>
    <t>${equ10179_info3}</t>
  </si>
  <si>
    <t>equ10179_4</t>
  </si>
  <si>
    <t>${equ10179_name4}</t>
  </si>
  <si>
    <t>${equ10179_info4}</t>
  </si>
  <si>
    <t>equ10179_5</t>
  </si>
  <si>
    <t>${equ10179_name5}</t>
  </si>
  <si>
    <t>${equ10179_info5}</t>
  </si>
  <si>
    <t>equ10179_6</t>
  </si>
  <si>
    <t>${equ10179_name6}</t>
  </si>
  <si>
    <t>${equ10179_info6}</t>
  </si>
  <si>
    <t>equ10179_7</t>
  </si>
  <si>
    <t>${equ10179_name7}</t>
  </si>
  <si>
    <t>${equ10179_info7}</t>
  </si>
  <si>
    <t>equ10179_8</t>
  </si>
  <si>
    <t>${equ10179_name8}</t>
  </si>
  <si>
    <t>${equ10179_info8}</t>
  </si>
  <si>
    <t>equ10191_1</t>
  </si>
  <si>
    <t>弓手套装7右戒</t>
  </si>
  <si>
    <t>${equ10191_name1}</t>
  </si>
  <si>
    <t>${equ10191_info1}</t>
  </si>
  <si>
    <t>equ10191_2</t>
  </si>
  <si>
    <t>${equ10191_name2}</t>
  </si>
  <si>
    <t>${equ10191_info2}</t>
  </si>
  <si>
    <t>equ10191_3</t>
  </si>
  <si>
    <t>${equ10191_name3}</t>
  </si>
  <si>
    <t>${equ10191_info3}</t>
  </si>
  <si>
    <t>equ10191_4</t>
  </si>
  <si>
    <t>${equ10191_name4}</t>
  </si>
  <si>
    <t>${equ10191_info4}</t>
  </si>
  <si>
    <t>equ10191_5</t>
  </si>
  <si>
    <t>${equ10191_name5}</t>
  </si>
  <si>
    <t>${equ10191_info5}</t>
  </si>
  <si>
    <t>equ10191_6</t>
  </si>
  <si>
    <t>${equ10191_name6}</t>
  </si>
  <si>
    <t>${equ10191_info6}</t>
  </si>
  <si>
    <t>equ10191_7</t>
  </si>
  <si>
    <t>${equ10191_name7}</t>
  </si>
  <si>
    <t>${equ10191_info7}</t>
  </si>
  <si>
    <t>equ10191_8</t>
  </si>
  <si>
    <t>${equ10191_name8}</t>
  </si>
  <si>
    <t>${equ10191_info8}</t>
  </si>
  <si>
    <t>equ10203_1</t>
  </si>
  <si>
    <t>弓手套装8右戒</t>
  </si>
  <si>
    <t>${equ10203_name1}</t>
  </si>
  <si>
    <t>${equ10203_info1}</t>
  </si>
  <si>
    <t>equ10203_2</t>
  </si>
  <si>
    <t>${equ10203_name2}</t>
  </si>
  <si>
    <t>${equ10203_info2}</t>
  </si>
  <si>
    <t>equ10203_3</t>
  </si>
  <si>
    <t>${equ10203_name3}</t>
  </si>
  <si>
    <t>${equ10203_info3}</t>
  </si>
  <si>
    <t>equ10203_4</t>
  </si>
  <si>
    <t>${equ10203_name4}</t>
  </si>
  <si>
    <t>${equ10203_info4}</t>
  </si>
  <si>
    <t>equ10203_5</t>
  </si>
  <si>
    <t>${equ10203_name5}</t>
  </si>
  <si>
    <t>${equ10203_info5}</t>
  </si>
  <si>
    <t>equ10203_6</t>
  </si>
  <si>
    <t>${equ10203_name6}</t>
  </si>
  <si>
    <t>${equ10203_info6}</t>
  </si>
  <si>
    <t>equ10203_7</t>
  </si>
  <si>
    <t>${equ10203_name7}</t>
  </si>
  <si>
    <t>${equ10203_info7}</t>
  </si>
  <si>
    <t>equ10203_8</t>
  </si>
  <si>
    <t>${equ10203_name8}</t>
  </si>
  <si>
    <t>${equ10203_info8}</t>
  </si>
  <si>
    <t>equ10120_1</t>
  </si>
  <si>
    <t>弓手套装1项链</t>
  </si>
  <si>
    <t>${equ10120_name1}</t>
  </si>
  <si>
    <t>${equ10120_info1}</t>
  </si>
  <si>
    <t>equ10120</t>
  </si>
  <si>
    <t>drop10120</t>
  </si>
  <si>
    <t>equ10120_2</t>
  </si>
  <si>
    <t>${equ10120_name2}</t>
  </si>
  <si>
    <t>${equ10120_info2}</t>
  </si>
  <si>
    <t>equ10120_3</t>
  </si>
  <si>
    <t>${equ10120_name3}</t>
  </si>
  <si>
    <t>${equ10120_info3}</t>
  </si>
  <si>
    <t>equ10120_4</t>
  </si>
  <si>
    <t>${equ10120_name4}</t>
  </si>
  <si>
    <t>${equ10120_info4}</t>
  </si>
  <si>
    <t>equ10120_5</t>
  </si>
  <si>
    <t>${equ10120_name5}</t>
  </si>
  <si>
    <t>${equ10120_info5}</t>
  </si>
  <si>
    <t>equ10120_6</t>
  </si>
  <si>
    <t>${equ10120_name6}</t>
  </si>
  <si>
    <t>${equ10120_info6}</t>
  </si>
  <si>
    <t>equ10120_7</t>
  </si>
  <si>
    <t>${equ10120_name7}</t>
  </si>
  <si>
    <t>${equ10120_info7}</t>
  </si>
  <si>
    <t>equ10120_8</t>
  </si>
  <si>
    <t>${equ10120_name8}</t>
  </si>
  <si>
    <t>${equ10120_info8}</t>
  </si>
  <si>
    <t>[{"moduleKey":2,"type":"PHYSICAL_ATTACK","valueA":27}]</t>
  </si>
  <si>
    <t>equ10132_1</t>
  </si>
  <si>
    <t>弓手套装2项链</t>
  </si>
  <si>
    <t>${equ10132_name1}</t>
  </si>
  <si>
    <t>${equ10132_info1}</t>
  </si>
  <si>
    <t>equ10132</t>
  </si>
  <si>
    <t>drop10132</t>
  </si>
  <si>
    <t>equ10132_2</t>
  </si>
  <si>
    <t>${equ10132_name2}</t>
  </si>
  <si>
    <t>${equ10132_info2}</t>
  </si>
  <si>
    <t>equ10132_3</t>
  </si>
  <si>
    <t>${equ10132_name3}</t>
  </si>
  <si>
    <t>${equ10132_info3}</t>
  </si>
  <si>
    <t>equ10132_4</t>
  </si>
  <si>
    <t>${equ10132_name4}</t>
  </si>
  <si>
    <t>${equ10132_info4}</t>
  </si>
  <si>
    <t>equ10132_5</t>
  </si>
  <si>
    <t>${equ10132_name5}</t>
  </si>
  <si>
    <t>${equ10132_info5}</t>
  </si>
  <si>
    <t>equ10132_6</t>
  </si>
  <si>
    <t>${equ10132_name6}</t>
  </si>
  <si>
    <t>${equ10132_info6}</t>
  </si>
  <si>
    <t>[{"moduleKey":2,"type":"PHYSICAL_ATTACK","valueA":45}]</t>
  </si>
  <si>
    <t>equ10132_7</t>
  </si>
  <si>
    <t>${equ10132_name7}</t>
  </si>
  <si>
    <t>${equ10132_info7}</t>
  </si>
  <si>
    <t>equ10132_8</t>
  </si>
  <si>
    <t>${equ10132_name8}</t>
  </si>
  <si>
    <t>${equ10132_info8}</t>
  </si>
  <si>
    <t>equ10144_1</t>
  </si>
  <si>
    <t>弓手套装3项链</t>
  </si>
  <si>
    <t>${equ10144_name1}</t>
  </si>
  <si>
    <t>${equ10144_info1}</t>
  </si>
  <si>
    <t>[{"moduleKey":2,"type":"PHYSICAL_ATTACK","valueA":21}]</t>
  </si>
  <si>
    <t>equ10144</t>
  </si>
  <si>
    <t>drop10144</t>
  </si>
  <si>
    <t>equ10144_2</t>
  </si>
  <si>
    <t>${equ10144_name2}</t>
  </si>
  <si>
    <t>${equ10144_info2}</t>
  </si>
  <si>
    <t>equ10144_3</t>
  </si>
  <si>
    <t>${equ10144_name3}</t>
  </si>
  <si>
    <t>${equ10144_info3}</t>
  </si>
  <si>
    <t>equ10144_4</t>
  </si>
  <si>
    <t>${equ10144_name4}</t>
  </si>
  <si>
    <t>${equ10144_info4}</t>
  </si>
  <si>
    <t>equ10144_5</t>
  </si>
  <si>
    <t>${equ10144_name5}</t>
  </si>
  <si>
    <t>${equ10144_info5}</t>
  </si>
  <si>
    <t>equ10144_6</t>
  </si>
  <si>
    <t>${equ10144_name6}</t>
  </si>
  <si>
    <t>${equ10144_info6}</t>
  </si>
  <si>
    <t>equ10144_7</t>
  </si>
  <si>
    <t>${equ10144_name7}</t>
  </si>
  <si>
    <t>${equ10144_info7}</t>
  </si>
  <si>
    <t>equ10144_8</t>
  </si>
  <si>
    <t>${equ10144_name8}</t>
  </si>
  <si>
    <t>${equ10144_info8}</t>
  </si>
  <si>
    <t>equ10156_1</t>
  </si>
  <si>
    <t>弓手套装4项链</t>
  </si>
  <si>
    <t>${equ10156_name1}</t>
  </si>
  <si>
    <t>${equ10156_info1}</t>
  </si>
  <si>
    <t>equ10156</t>
  </si>
  <si>
    <t>drop10156</t>
  </si>
  <si>
    <t>equ10156_2</t>
  </si>
  <si>
    <t>${equ10156_name2}</t>
  </si>
  <si>
    <t>${equ10156_info2}</t>
  </si>
  <si>
    <t>equ10156_3</t>
  </si>
  <si>
    <t>${equ10156_name3}</t>
  </si>
  <si>
    <t>${equ10156_info3}</t>
  </si>
  <si>
    <t>equ10156_4</t>
  </si>
  <si>
    <t>${equ10156_name4}</t>
  </si>
  <si>
    <t>${equ10156_info4}</t>
  </si>
  <si>
    <t>equ10156_5</t>
  </si>
  <si>
    <t>${equ10156_name5}</t>
  </si>
  <si>
    <t>${equ10156_info5}</t>
  </si>
  <si>
    <t>equ10156_6</t>
  </si>
  <si>
    <t>${equ10156_name6}</t>
  </si>
  <si>
    <t>${equ10156_info6}</t>
  </si>
  <si>
    <t>equ10156_7</t>
  </si>
  <si>
    <t>${equ10156_name7}</t>
  </si>
  <si>
    <t>${equ10156_info7}</t>
  </si>
  <si>
    <t>equ10156_8</t>
  </si>
  <si>
    <t>${equ10156_name8}</t>
  </si>
  <si>
    <t>${equ10156_info8}</t>
  </si>
  <si>
    <t>equ10168_1</t>
  </si>
  <si>
    <t>弓手套装5项链</t>
  </si>
  <si>
    <t>${equ10168_name1}</t>
  </si>
  <si>
    <t>${equ10168_info1}</t>
  </si>
  <si>
    <t>[{"moduleKey":2,"type":"PHYSICAL_ATTACK","valueA":47}]</t>
  </si>
  <si>
    <t>equ10168</t>
  </si>
  <si>
    <t>drop10168</t>
  </si>
  <si>
    <t>equ10168_2</t>
  </si>
  <si>
    <t>${equ10168_name2}</t>
  </si>
  <si>
    <t>${equ10168_info2}</t>
  </si>
  <si>
    <t>[{"moduleKey":2,"type":"PHYSICAL_ATTACK","valueA":71}]</t>
  </si>
  <si>
    <t>equ10168_3</t>
  </si>
  <si>
    <t>${equ10168_name3}</t>
  </si>
  <si>
    <t>${equ10168_info3}</t>
  </si>
  <si>
    <t>[{"moduleKey":2,"type":"PHYSICAL_ATTACK","valueA":142}]</t>
  </si>
  <si>
    <t>equ10168_4</t>
  </si>
  <si>
    <t>${equ10168_name4}</t>
  </si>
  <si>
    <t>${equ10168_info4}</t>
  </si>
  <si>
    <t>equ10168_5</t>
  </si>
  <si>
    <t>${equ10168_name5}</t>
  </si>
  <si>
    <t>${equ10168_info5}</t>
  </si>
  <si>
    <t>equ10168_6</t>
  </si>
  <si>
    <t>${equ10168_name6}</t>
  </si>
  <si>
    <t>${equ10168_info6}</t>
  </si>
  <si>
    <t>equ10168_7</t>
  </si>
  <si>
    <t>${equ10168_name7}</t>
  </si>
  <si>
    <t>${equ10168_info7}</t>
  </si>
  <si>
    <t>equ10168_8</t>
  </si>
  <si>
    <t>${equ10168_name8}</t>
  </si>
  <si>
    <t>${equ10168_info8}</t>
  </si>
  <si>
    <t>equ10180_1</t>
  </si>
  <si>
    <t>弓手套装6项链</t>
  </si>
  <si>
    <t>${equ10180_name1}</t>
  </si>
  <si>
    <t>${equ10180_info1}</t>
  </si>
  <si>
    <t>equ10180</t>
  </si>
  <si>
    <t>drop10180</t>
  </si>
  <si>
    <t>equ10180_2</t>
  </si>
  <si>
    <t>${equ10180_name2}</t>
  </si>
  <si>
    <t>${equ10180_info2}</t>
  </si>
  <si>
    <t>equ10180_3</t>
  </si>
  <si>
    <t>${equ10180_name3}</t>
  </si>
  <si>
    <t>${equ10180_info3}</t>
  </si>
  <si>
    <t>equ10180_4</t>
  </si>
  <si>
    <t>${equ10180_name4}</t>
  </si>
  <si>
    <t>${equ10180_info4}</t>
  </si>
  <si>
    <t>[{"moduleKey":2,"type":"PHYSICAL_ATTACK","valueA":215}]</t>
  </si>
  <si>
    <t>equ10180_5</t>
  </si>
  <si>
    <t>${equ10180_name5}</t>
  </si>
  <si>
    <t>${equ10180_info5}</t>
  </si>
  <si>
    <t>equ10180_6</t>
  </si>
  <si>
    <t>${equ10180_name6}</t>
  </si>
  <si>
    <t>${equ10180_info6}</t>
  </si>
  <si>
    <t>equ10180_7</t>
  </si>
  <si>
    <t>${equ10180_name7}</t>
  </si>
  <si>
    <t>${equ10180_info7}</t>
  </si>
  <si>
    <t>equ10180_8</t>
  </si>
  <si>
    <t>${equ10180_name8}</t>
  </si>
  <si>
    <t>${equ10180_info8}</t>
  </si>
  <si>
    <t>equ10192_1</t>
  </si>
  <si>
    <t>弓手套装7项链</t>
  </si>
  <si>
    <t>${equ10192_name1}</t>
  </si>
  <si>
    <t>${equ10192_info1}</t>
  </si>
  <si>
    <t>equ10192</t>
  </si>
  <si>
    <t>drop10192</t>
  </si>
  <si>
    <t>equ10192_2</t>
  </si>
  <si>
    <t>${equ10192_name2}</t>
  </si>
  <si>
    <t>${equ10192_info2}</t>
  </si>
  <si>
    <t>[{"moduleKey":2,"type":"PHYSICAL_ATTACK","valueA":135}]</t>
  </si>
  <si>
    <t>equ10192_3</t>
  </si>
  <si>
    <t>${equ10192_name3}</t>
  </si>
  <si>
    <t>${equ10192_info3}</t>
  </si>
  <si>
    <t>equ10192_4</t>
  </si>
  <si>
    <t>${equ10192_name4}</t>
  </si>
  <si>
    <t>${equ10192_info4}</t>
  </si>
  <si>
    <t>equ10192_5</t>
  </si>
  <si>
    <t>${equ10192_name5}</t>
  </si>
  <si>
    <t>${equ10192_info5}</t>
  </si>
  <si>
    <t>equ10192_6</t>
  </si>
  <si>
    <t>${equ10192_name6}</t>
  </si>
  <si>
    <t>${equ10192_info6}</t>
  </si>
  <si>
    <t>equ10192_7</t>
  </si>
  <si>
    <t>${equ10192_name7}</t>
  </si>
  <si>
    <t>${equ10192_info7}</t>
  </si>
  <si>
    <t>equ10192_8</t>
  </si>
  <si>
    <t>${equ10192_name8}</t>
  </si>
  <si>
    <t>${equ10192_info8}</t>
  </si>
  <si>
    <t>[{"moduleKey":2,"type":"PHYSICAL_ATTACK","valueA":450}]</t>
  </si>
  <si>
    <t>equ10204_1</t>
  </si>
  <si>
    <t>弓手套装8项链</t>
  </si>
  <si>
    <t>${equ10204_name1}</t>
  </si>
  <si>
    <t>${equ10204_info1}</t>
  </si>
  <si>
    <t>equ10204</t>
  </si>
  <si>
    <t>drop10204</t>
  </si>
  <si>
    <t>equ10204_2</t>
  </si>
  <si>
    <t>${equ10204_name2}</t>
  </si>
  <si>
    <t>${equ10204_info2}</t>
  </si>
  <si>
    <t>[{"moduleKey":2,"type":"PHYSICAL_ATTACK","valueA":181}]</t>
  </si>
  <si>
    <t>equ10204_3</t>
  </si>
  <si>
    <t>${equ10204_name3}</t>
  </si>
  <si>
    <t>${equ10204_info3}</t>
  </si>
  <si>
    <t>equ10204_4</t>
  </si>
  <si>
    <t>${equ10204_name4}</t>
  </si>
  <si>
    <t>${equ10204_info4}</t>
  </si>
  <si>
    <t>equ10204_5</t>
  </si>
  <si>
    <t>${equ10204_name5}</t>
  </si>
  <si>
    <t>${equ10204_info5}</t>
  </si>
  <si>
    <t>equ10204_6</t>
  </si>
  <si>
    <t>${equ10204_name6}</t>
  </si>
  <si>
    <t>${equ10204_info6}</t>
  </si>
  <si>
    <t>equ10204_7</t>
  </si>
  <si>
    <t>${equ10204_name7}</t>
  </si>
  <si>
    <t>${equ10204_info7}</t>
  </si>
  <si>
    <t>equ10204_8</t>
  </si>
  <si>
    <t>${equ10204_name8}</t>
  </si>
  <si>
    <t>${equ10204_info8}</t>
  </si>
  <si>
    <t>equ10116_1p</t>
  </si>
  <si>
    <t>弓手套装1腰带(物防装）</t>
  </si>
  <si>
    <t>${equ10116_name1p}</t>
  </si>
  <si>
    <t>${equ10116_info1p}</t>
  </si>
  <si>
    <t>equ10116</t>
  </si>
  <si>
    <t>drop10116</t>
  </si>
  <si>
    <t>equ10116_2p</t>
  </si>
  <si>
    <t>${equ10116_name2p}</t>
  </si>
  <si>
    <t>${equ10116_info2p}</t>
  </si>
  <si>
    <t>equ10116_3p</t>
  </si>
  <si>
    <t>${equ10116_name3p}</t>
  </si>
  <si>
    <t>${equ10116_info3p}</t>
  </si>
  <si>
    <t>equ10116_4p</t>
  </si>
  <si>
    <t>${equ10116_name4p}</t>
  </si>
  <si>
    <t>${equ10116_info4p}</t>
  </si>
  <si>
    <t>equ10116_5p</t>
  </si>
  <si>
    <t>${equ10116_name5p}</t>
  </si>
  <si>
    <t>${equ10116_info5p}</t>
  </si>
  <si>
    <t>equ10116_6p</t>
  </si>
  <si>
    <t>${equ10116_name6p}</t>
  </si>
  <si>
    <t>${equ10116_info6p}</t>
  </si>
  <si>
    <t>equ10116_7p</t>
  </si>
  <si>
    <t>${equ10116_name7p}</t>
  </si>
  <si>
    <t>${equ10116_info7p}</t>
  </si>
  <si>
    <t>equ10116_8p</t>
  </si>
  <si>
    <t>${equ10116_name8p}</t>
  </si>
  <si>
    <t>${equ10116_info8p}</t>
  </si>
  <si>
    <t>equ10128_1p</t>
  </si>
  <si>
    <t>弓手套装2腰带(物防装）</t>
  </si>
  <si>
    <t>${equ10128_name1p}</t>
  </si>
  <si>
    <t>${equ10128_info1p}</t>
  </si>
  <si>
    <t>equ10128</t>
  </si>
  <si>
    <t>drop10128</t>
  </si>
  <si>
    <t>equ10128_2p</t>
  </si>
  <si>
    <t>${equ10128_name2p}</t>
  </si>
  <si>
    <t>${equ10128_info2p}</t>
  </si>
  <si>
    <t>equ10128_3p</t>
  </si>
  <si>
    <t>${equ10128_name3p}</t>
  </si>
  <si>
    <t>${equ10128_info3p}</t>
  </si>
  <si>
    <t>equ10128_4p</t>
  </si>
  <si>
    <t>${equ10128_name4p}</t>
  </si>
  <si>
    <t>${equ10128_info4p}</t>
  </si>
  <si>
    <t>equ10128_5p</t>
  </si>
  <si>
    <t>${equ10128_name5p}</t>
  </si>
  <si>
    <t>${equ10128_info5p}</t>
  </si>
  <si>
    <t>equ10128_6p</t>
  </si>
  <si>
    <t>${equ10128_name6p}</t>
  </si>
  <si>
    <t>${equ10128_info6p}</t>
  </si>
  <si>
    <t>equ10128_7p</t>
  </si>
  <si>
    <t>${equ10128_name7p}</t>
  </si>
  <si>
    <t>${equ10128_info7p}</t>
  </si>
  <si>
    <t>equ10128_8p</t>
  </si>
  <si>
    <t>${equ10128_name8p}</t>
  </si>
  <si>
    <t>${equ10128_info8p}</t>
  </si>
  <si>
    <t>equ10140_1p</t>
  </si>
  <si>
    <t>弓手套装3腰带(物防装）</t>
  </si>
  <si>
    <t>${equ10140_name1p}</t>
  </si>
  <si>
    <t>${equ10140_info1p}</t>
  </si>
  <si>
    <t>equ10140</t>
  </si>
  <si>
    <t>drop10140</t>
  </si>
  <si>
    <t>equ10140_2p</t>
  </si>
  <si>
    <t>${equ10140_name2p}</t>
  </si>
  <si>
    <t>${equ10140_info2p}</t>
  </si>
  <si>
    <t>equ10140_3p</t>
  </si>
  <si>
    <t>${equ10140_name3p}</t>
  </si>
  <si>
    <t>${equ10140_info3p}</t>
  </si>
  <si>
    <t>equ10140_4p</t>
  </si>
  <si>
    <t>${equ10140_name4p}</t>
  </si>
  <si>
    <t>${equ10140_info4p}</t>
  </si>
  <si>
    <t>equ10140_5p</t>
  </si>
  <si>
    <t>${equ10140_name5p}</t>
  </si>
  <si>
    <t>${equ10140_info5p}</t>
  </si>
  <si>
    <t>equ10140_6p</t>
  </si>
  <si>
    <t>${equ10140_name6p}</t>
  </si>
  <si>
    <t>${equ10140_info6p}</t>
  </si>
  <si>
    <t>equ10140_7p</t>
  </si>
  <si>
    <t>${equ10140_name7p}</t>
  </si>
  <si>
    <t>${equ10140_info7p}</t>
  </si>
  <si>
    <t>[{"moduleKey":2,"type":"PHYSICAL_DEFENSE","valueA":68},{"moduleKey":2,"type":"MAGICAL_DEFENSE","valueA":17}]</t>
  </si>
  <si>
    <t>equ10140_8p</t>
  </si>
  <si>
    <t>${equ10140_name8p}</t>
  </si>
  <si>
    <t>${equ10140_info8p}</t>
  </si>
  <si>
    <t>[{"moduleKey":2,"type":"PHYSICAL_DEFENSE","valueA":72},{"moduleKey":2,"type":"MAGICAL_DEFENSE","valueA":18}]</t>
  </si>
  <si>
    <t>equ10152_1p</t>
  </si>
  <si>
    <t>弓手套装4腰带(物防装）</t>
  </si>
  <si>
    <t>${equ10152_name1p}</t>
  </si>
  <si>
    <t>${equ10152_info1p}</t>
  </si>
  <si>
    <t>equ10152</t>
  </si>
  <si>
    <t>drop10152</t>
  </si>
  <si>
    <t>equ10152_2p</t>
  </si>
  <si>
    <t>${equ10152_name2p}</t>
  </si>
  <si>
    <t>${equ10152_info2p}</t>
  </si>
  <si>
    <t>equ10152_3p</t>
  </si>
  <si>
    <t>${equ10152_name3p}</t>
  </si>
  <si>
    <t>${equ10152_info3p}</t>
  </si>
  <si>
    <t>equ10152_4p</t>
  </si>
  <si>
    <t>${equ10152_name4p}</t>
  </si>
  <si>
    <t>${equ10152_info4p}</t>
  </si>
  <si>
    <t>equ10152_5p</t>
  </si>
  <si>
    <t>${equ10152_name5p}</t>
  </si>
  <si>
    <t>${equ10152_info5p}</t>
  </si>
  <si>
    <t>equ10152_6p</t>
  </si>
  <si>
    <t>${equ10152_name6p}</t>
  </si>
  <si>
    <t>${equ10152_info6p}</t>
  </si>
  <si>
    <t>[{"moduleKey":2,"type":"PHYSICAL_DEFENSE","valueA":100},{"moduleKey":2,"type":"MAGICAL_DEFENSE","valueA":25}]</t>
  </si>
  <si>
    <t>equ10152_7p</t>
  </si>
  <si>
    <t>${equ10152_name7p}</t>
  </si>
  <si>
    <t>${equ10152_info7p}</t>
  </si>
  <si>
    <t>[{"moduleKey":2,"type":"PHYSICAL_DEFENSE","valueA":105},{"moduleKey":2,"type":"MAGICAL_DEFENSE","valueA":27}]</t>
  </si>
  <si>
    <t>equ10152_8p</t>
  </si>
  <si>
    <t>${equ10152_name8p}</t>
  </si>
  <si>
    <t>${equ10152_info8p}</t>
  </si>
  <si>
    <t>equ10164_1p</t>
  </si>
  <si>
    <t>弓手套装5腰带(物防装）</t>
  </si>
  <si>
    <t>${equ10164_name1p}</t>
  </si>
  <si>
    <t>${equ10164_info1p}</t>
  </si>
  <si>
    <t>equ10164</t>
  </si>
  <si>
    <t>drop10164</t>
  </si>
  <si>
    <t>equ10164_2p</t>
  </si>
  <si>
    <t>${equ10164_name2p}</t>
  </si>
  <si>
    <t>${equ10164_info2p}</t>
  </si>
  <si>
    <t>[{"moduleKey":2,"type":"PHYSICAL_DEFENSE","valueA":48},{"moduleKey":2,"type":"MAGICAL_DEFENSE","valueA":12}]</t>
  </si>
  <si>
    <t>equ10164_3p</t>
  </si>
  <si>
    <t>${equ10164_name3p}</t>
  </si>
  <si>
    <t>${equ10164_info3p}</t>
  </si>
  <si>
    <t>[{"moduleKey":2,"type":"PHYSICAL_DEFENSE","valueA":96},{"moduleKey":2,"type":"MAGICAL_DEFENSE","valueA":24}]</t>
  </si>
  <si>
    <t>equ10164_4p</t>
  </si>
  <si>
    <t>${equ10164_name4p}</t>
  </si>
  <si>
    <t>${equ10164_info4p}</t>
  </si>
  <si>
    <t>[{"moduleKey":2,"type":"PHYSICAL_DEFENSE","valueA":104},{"moduleKey":2,"type":"MAGICAL_DEFENSE","valueA":26}]</t>
  </si>
  <si>
    <t>equ10164_5p</t>
  </si>
  <si>
    <t>${equ10164_name5p}</t>
  </si>
  <si>
    <t>${equ10164_info5p}</t>
  </si>
  <si>
    <t>equ10164_6p</t>
  </si>
  <si>
    <t>${equ10164_name6p}</t>
  </si>
  <si>
    <t>${equ10164_info6p}</t>
  </si>
  <si>
    <t>[{"moduleKey":2,"type":"PHYSICAL_DEFENSE","valueA":144},{"moduleKey":2,"type":"MAGICAL_DEFENSE","valueA":36}]</t>
  </si>
  <si>
    <t>equ10164_7p</t>
  </si>
  <si>
    <t>${equ10164_name7p}</t>
  </si>
  <si>
    <t>${equ10164_info7p}</t>
  </si>
  <si>
    <t>equ10164_8p</t>
  </si>
  <si>
    <t>${equ10164_name8p}</t>
  </si>
  <si>
    <t>${equ10164_info8p}</t>
  </si>
  <si>
    <t>[{"moduleKey":2,"type":"PHYSICAL_DEFENSE","valueA":160},{"moduleKey":2,"type":"MAGICAL_DEFENSE","valueA":40}]</t>
  </si>
  <si>
    <t>equ10176_1p</t>
  </si>
  <si>
    <t>弓手套装6腰带(物防装）</t>
  </si>
  <si>
    <t>${equ10176_name1p}</t>
  </si>
  <si>
    <t>${equ10176_info1p}</t>
  </si>
  <si>
    <t>equ10176</t>
  </si>
  <si>
    <t>drop10176</t>
  </si>
  <si>
    <t>equ10176_2p</t>
  </si>
  <si>
    <t>${equ10176_name2p}</t>
  </si>
  <si>
    <t>${equ10176_info2p}</t>
  </si>
  <si>
    <t>equ10176_3p</t>
  </si>
  <si>
    <t>${equ10176_name3p}</t>
  </si>
  <si>
    <t>${equ10176_info3p}</t>
  </si>
  <si>
    <t>[{"moduleKey":2,"type":"PHYSICAL_DEFENSE","valueA":134},{"moduleKey":2,"type":"MAGICAL_DEFENSE","valueA":34}]</t>
  </si>
  <si>
    <t>equ10176_4p</t>
  </si>
  <si>
    <t>${equ10176_name4p}</t>
  </si>
  <si>
    <t>${equ10176_info4p}</t>
  </si>
  <si>
    <t>[{"moduleKey":2,"type":"PHYSICAL_DEFENSE","valueA":145},{"moduleKey":2,"type":"MAGICAL_DEFENSE","valueA":36}]</t>
  </si>
  <si>
    <t>equ10176_5p</t>
  </si>
  <si>
    <t>${equ10176_name5p}</t>
  </si>
  <si>
    <t>${equ10176_info5p}</t>
  </si>
  <si>
    <t>equ10176_6p</t>
  </si>
  <si>
    <t>${equ10176_name6p}</t>
  </si>
  <si>
    <t>${equ10176_info6p}</t>
  </si>
  <si>
    <t>equ10176_7p</t>
  </si>
  <si>
    <t>${equ10176_name7p}</t>
  </si>
  <si>
    <t>${equ10176_info7p}</t>
  </si>
  <si>
    <t>equ10176_8p</t>
  </si>
  <si>
    <t>${equ10176_name8p}</t>
  </si>
  <si>
    <t>${equ10176_info8p}</t>
  </si>
  <si>
    <t>[{"moduleKey":2,"type":"PHYSICAL_DEFENSE","valueA":223},{"moduleKey":2,"type":"MAGICAL_DEFENSE","valueA":56}]</t>
  </si>
  <si>
    <t>equ10188_1p</t>
  </si>
  <si>
    <t>弓手套装7腰带(物防装）</t>
  </si>
  <si>
    <t>${equ10188_name1p}</t>
  </si>
  <si>
    <t>${equ10188_info1p}</t>
  </si>
  <si>
    <t>equ10188</t>
  </si>
  <si>
    <t>drop10188</t>
  </si>
  <si>
    <t>equ10188_2p</t>
  </si>
  <si>
    <t>${equ10188_name2p}</t>
  </si>
  <si>
    <t>${equ10188_info2p}</t>
  </si>
  <si>
    <t>equ10188_3p</t>
  </si>
  <si>
    <t>${equ10188_name3p}</t>
  </si>
  <si>
    <t>${equ10188_info3p}</t>
  </si>
  <si>
    <t>equ10188_4p</t>
  </si>
  <si>
    <t>${equ10188_name4p}</t>
  </si>
  <si>
    <t>${equ10188_info4p}</t>
  </si>
  <si>
    <t>equ10188_5p</t>
  </si>
  <si>
    <t>${equ10188_name5p}</t>
  </si>
  <si>
    <t>${equ10188_info5p}</t>
  </si>
  <si>
    <t>equ10188_6p</t>
  </si>
  <si>
    <t>${equ10188_name6p}</t>
  </si>
  <si>
    <t>${equ10188_info6p}</t>
  </si>
  <si>
    <t>equ10188_7p</t>
  </si>
  <si>
    <t>${equ10188_name7p}</t>
  </si>
  <si>
    <t>${equ10188_info7p}</t>
  </si>
  <si>
    <t>equ10188_8p</t>
  </si>
  <si>
    <t>${equ10188_name8p}</t>
  </si>
  <si>
    <t>${equ10188_info8p}</t>
  </si>
  <si>
    <t>[{"moduleKey":2,"type":"PHYSICAL_DEFENSE","valueA":304},{"moduleKey":2,"type":"MAGICAL_DEFENSE","valueA":76}]</t>
  </si>
  <si>
    <t>equ10200_1p</t>
  </si>
  <si>
    <t>弓手套装8腰带(物防装）</t>
  </si>
  <si>
    <t>${equ10200_name1p}</t>
  </si>
  <si>
    <t>${equ10200_info1p}</t>
  </si>
  <si>
    <t>equ10200</t>
  </si>
  <si>
    <t>drop10200</t>
  </si>
  <si>
    <t>equ10200_2p</t>
  </si>
  <si>
    <t>${equ10200_name2p}</t>
  </si>
  <si>
    <t>${equ10200_info2p}</t>
  </si>
  <si>
    <t>equ10200_3p</t>
  </si>
  <si>
    <t>${equ10200_name3p}</t>
  </si>
  <si>
    <t>${equ10200_info3p}</t>
  </si>
  <si>
    <t>equ10200_4p</t>
  </si>
  <si>
    <t>${equ10200_name4p}</t>
  </si>
  <si>
    <t>${equ10200_info4p}</t>
  </si>
  <si>
    <t>equ10200_5p</t>
  </si>
  <si>
    <t>${equ10200_name5p}</t>
  </si>
  <si>
    <t>${equ10200_info5p}</t>
  </si>
  <si>
    <t>equ10200_6p</t>
  </si>
  <si>
    <t>${equ10200_name6p}</t>
  </si>
  <si>
    <t>${equ10200_info6p}</t>
  </si>
  <si>
    <t>equ10200_7p</t>
  </si>
  <si>
    <t>${equ10200_name7p}</t>
  </si>
  <si>
    <t>${equ10200_info7p}</t>
  </si>
  <si>
    <t>equ10200_8p</t>
  </si>
  <si>
    <t>${equ10200_name8p}</t>
  </si>
  <si>
    <t>${equ10200_info8p}</t>
  </si>
  <si>
    <t>[{"moduleKey":2,"type":"PHYSICAL_DEFENSE","valueA":407},{"moduleKey":2,"type":"MAGICAL_DEFENSE","valueA":102}]</t>
  </si>
  <si>
    <t>equ10116_1m</t>
  </si>
  <si>
    <t>弓手套装1腰带(法防装）</t>
  </si>
  <si>
    <t>${equ10116_name1m}</t>
  </si>
  <si>
    <t>${equ10116_info1m}</t>
  </si>
  <si>
    <t>equ10116_2m</t>
  </si>
  <si>
    <t>${equ10116_name2m}</t>
  </si>
  <si>
    <t>${equ10116_info2m}</t>
  </si>
  <si>
    <t>equ10116_3m</t>
  </si>
  <si>
    <t>${equ10116_name3m}</t>
  </si>
  <si>
    <t>${equ10116_info3m}</t>
  </si>
  <si>
    <t>[{"moduleKey":2,"type":"MAGICAL_DEFENSE","valueA":13},{"moduleKey":2,"type":"PHYSICAL_DEFENSE","valueA":3}]</t>
  </si>
  <si>
    <t>equ10116_4m</t>
  </si>
  <si>
    <t>${equ10116_name4m}</t>
  </si>
  <si>
    <t>${equ10116_info4m}</t>
  </si>
  <si>
    <t>equ10116_5m</t>
  </si>
  <si>
    <t>${equ10116_name5m}</t>
  </si>
  <si>
    <t>${equ10116_info5m}</t>
  </si>
  <si>
    <t>equ10116_6m</t>
  </si>
  <si>
    <t>${equ10116_name6m}</t>
  </si>
  <si>
    <t>${equ10116_info6m}</t>
  </si>
  <si>
    <t>equ10116_7m</t>
  </si>
  <si>
    <t>${equ10116_name7m}</t>
  </si>
  <si>
    <t>${equ10116_info7m}</t>
  </si>
  <si>
    <t>equ10116_8m</t>
  </si>
  <si>
    <t>${equ10116_name8m}</t>
  </si>
  <si>
    <t>${equ10116_info8m}</t>
  </si>
  <si>
    <t>equ10128_1m</t>
  </si>
  <si>
    <t>弓手套装2腰带(法防装）</t>
  </si>
  <si>
    <t>${equ10128_name1m}</t>
  </si>
  <si>
    <t>${equ10128_info1m}</t>
  </si>
  <si>
    <t>equ10128_2m</t>
  </si>
  <si>
    <t>${equ10128_name2m}</t>
  </si>
  <si>
    <t>${equ10128_info2m}</t>
  </si>
  <si>
    <t>equ10128_3m</t>
  </si>
  <si>
    <t>${equ10128_name3m}</t>
  </si>
  <si>
    <t>${equ10128_info3m}</t>
  </si>
  <si>
    <t>equ10128_4m</t>
  </si>
  <si>
    <t>${equ10128_name4m}</t>
  </si>
  <si>
    <t>${equ10128_info4m}</t>
  </si>
  <si>
    <t>[{"moduleKey":2,"type":"MAGICAL_DEFENSE","valueA":25},{"moduleKey":2,"type":"PHYSICAL_DEFENSE","valueA":7}]</t>
  </si>
  <si>
    <t>equ10128_5m</t>
  </si>
  <si>
    <t>${equ10128_name5m}</t>
  </si>
  <si>
    <t>${equ10128_info5m}</t>
  </si>
  <si>
    <t>equ10128_6m</t>
  </si>
  <si>
    <t>${equ10128_name6m}</t>
  </si>
  <si>
    <t>${equ10128_info6m}</t>
  </si>
  <si>
    <t>[{"moduleKey":2,"type":"MAGICAL_DEFENSE","valueA":34},{"moduleKey":2,"type":"PHYSICAL_DEFENSE","valueA":9}]</t>
  </si>
  <si>
    <t>equ10128_7m</t>
  </si>
  <si>
    <t>${equ10128_name7m}</t>
  </si>
  <si>
    <t>${equ10128_info7m}</t>
  </si>
  <si>
    <t>equ10128_8m</t>
  </si>
  <si>
    <t>${equ10128_name8m}</t>
  </si>
  <si>
    <t>${equ10128_info8m}</t>
  </si>
  <si>
    <t>[{"moduleKey":2,"type":"MAGICAL_DEFENSE","valueA":38},{"moduleKey":2,"type":"PHYSICAL_DEFENSE","valueA":10}]</t>
  </si>
  <si>
    <t>equ10140_1m</t>
  </si>
  <si>
    <t>弓手套装3腰带(法防装）</t>
  </si>
  <si>
    <t>${equ10140_name1m}</t>
  </si>
  <si>
    <t>${equ10140_info1m}</t>
  </si>
  <si>
    <t>equ10140_2m</t>
  </si>
  <si>
    <t>${equ10140_name2m}</t>
  </si>
  <si>
    <t>${equ10140_info2m}</t>
  </si>
  <si>
    <t>equ10140_3m</t>
  </si>
  <si>
    <t>${equ10140_name3m}</t>
  </si>
  <si>
    <t>${equ10140_info3m}</t>
  </si>
  <si>
    <t>equ10140_4m</t>
  </si>
  <si>
    <t>${equ10140_name4m}</t>
  </si>
  <si>
    <t>${equ10140_info4m}</t>
  </si>
  <si>
    <t>equ10140_5m</t>
  </si>
  <si>
    <t>${equ10140_name5m}</t>
  </si>
  <si>
    <t>${equ10140_info5m}</t>
  </si>
  <si>
    <t>equ10140_6m</t>
  </si>
  <si>
    <t>${equ10140_name6m}</t>
  </si>
  <si>
    <t>${equ10140_info6m}</t>
  </si>
  <si>
    <t>equ10140_7m</t>
  </si>
  <si>
    <t>${equ10140_name7m}</t>
  </si>
  <si>
    <t>${equ10140_info7m}</t>
  </si>
  <si>
    <t>equ10140_8m</t>
  </si>
  <si>
    <t>${equ10140_name8m}</t>
  </si>
  <si>
    <t>${equ10140_info8m}</t>
  </si>
  <si>
    <t>equ10152_1m</t>
  </si>
  <si>
    <t>弓手套装4腰带(法防装）</t>
  </si>
  <si>
    <t>${equ10152_name1m}</t>
  </si>
  <si>
    <t>${equ10152_info1m}</t>
  </si>
  <si>
    <t>equ10152_2m</t>
  </si>
  <si>
    <t>${equ10152_name2m}</t>
  </si>
  <si>
    <t>${equ10152_info2m}</t>
  </si>
  <si>
    <t>equ10152_3m</t>
  </si>
  <si>
    <t>${equ10152_name3m}</t>
  </si>
  <si>
    <t>${equ10152_info3m}</t>
  </si>
  <si>
    <t>equ10152_4m</t>
  </si>
  <si>
    <t>${equ10152_name4m}</t>
  </si>
  <si>
    <t>${equ10152_info4m}</t>
  </si>
  <si>
    <t>equ10152_5m</t>
  </si>
  <si>
    <t>${equ10152_name5m}</t>
  </si>
  <si>
    <t>${equ10152_info5m}</t>
  </si>
  <si>
    <t>[{"moduleKey":2,"type":"MAGICAL_DEFENSE","valueA":86},{"moduleKey":2,"type":"PHYSICAL_DEFENSE","valueA":22}]</t>
  </si>
  <si>
    <t>equ10152_6m</t>
  </si>
  <si>
    <t>${equ10152_name6m}</t>
  </si>
  <si>
    <t>${equ10152_info6m}</t>
  </si>
  <si>
    <t>equ10152_7m</t>
  </si>
  <si>
    <t>${equ10152_name7m}</t>
  </si>
  <si>
    <t>${equ10152_info7m}</t>
  </si>
  <si>
    <t>[{"moduleKey":2,"type":"MAGICAL_DEFENSE","valueA":117},{"moduleKey":2,"type":"PHYSICAL_DEFENSE","valueA":29}]</t>
  </si>
  <si>
    <t>equ10152_8m</t>
  </si>
  <si>
    <t>${equ10152_name8m}</t>
  </si>
  <si>
    <t>${equ10152_info8m}</t>
  </si>
  <si>
    <t>[{"moduleKey":2,"type":"MAGICAL_DEFENSE","valueA":123},{"moduleKey":2,"type":"PHYSICAL_DEFENSE","valueA":31}]</t>
  </si>
  <si>
    <t>equ10164_1m</t>
  </si>
  <si>
    <t>弓手套装5腰带(法防装）</t>
  </si>
  <si>
    <t>${equ10164_name1m}</t>
  </si>
  <si>
    <t>${equ10164_info1m}</t>
  </si>
  <si>
    <t>equ10164_2m</t>
  </si>
  <si>
    <t>${equ10164_name2m}</t>
  </si>
  <si>
    <t>${equ10164_info2m}</t>
  </si>
  <si>
    <t>equ10164_3m</t>
  </si>
  <si>
    <t>${equ10164_name3m}</t>
  </si>
  <si>
    <t>${equ10164_info3m}</t>
  </si>
  <si>
    <t>[{"moduleKey":2,"type":"MAGICAL_DEFENSE","valueA":107},{"moduleKey":2,"type":"PHYSICAL_DEFENSE","valueA":27}]</t>
  </si>
  <si>
    <t>equ10164_4m</t>
  </si>
  <si>
    <t>${equ10164_name4m}</t>
  </si>
  <si>
    <t>${equ10164_info4m}</t>
  </si>
  <si>
    <t>[{"moduleKey":2,"type":"MAGICAL_DEFENSE","valueA":116},{"moduleKey":2,"type":"PHYSICAL_DEFENSE","valueA":29}]</t>
  </si>
  <si>
    <t>equ10164_5m</t>
  </si>
  <si>
    <t>${equ10164_name5m}</t>
  </si>
  <si>
    <t>${equ10164_info5m}</t>
  </si>
  <si>
    <t>equ10164_6m</t>
  </si>
  <si>
    <t>${equ10164_name6m}</t>
  </si>
  <si>
    <t>${equ10164_info6m}</t>
  </si>
  <si>
    <t>equ10164_7m</t>
  </si>
  <si>
    <t>${equ10164_name7m}</t>
  </si>
  <si>
    <t>${equ10164_info7m}</t>
  </si>
  <si>
    <t>equ10164_8m</t>
  </si>
  <si>
    <t>${equ10164_name8m}</t>
  </si>
  <si>
    <t>${equ10164_info8m}</t>
  </si>
  <si>
    <t>equ10176_1m</t>
  </si>
  <si>
    <t>弓手套装6腰带(法防装）</t>
  </si>
  <si>
    <t>${equ10176_name1m}</t>
  </si>
  <si>
    <t>${equ10176_info1m}</t>
  </si>
  <si>
    <t>[{"moduleKey":2,"type":"MAGICAL_DEFENSE","valueA":50},{"moduleKey":2,"type":"PHYSICAL_DEFENSE","valueA":12}]</t>
  </si>
  <si>
    <t>equ10176_2m</t>
  </si>
  <si>
    <t>${equ10176_name2m}</t>
  </si>
  <si>
    <t>${equ10176_info2m}</t>
  </si>
  <si>
    <t>equ10176_3m</t>
  </si>
  <si>
    <t>${equ10176_name3m}</t>
  </si>
  <si>
    <t>${equ10176_info3m}</t>
  </si>
  <si>
    <t>[{"moduleKey":2,"type":"MAGICAL_DEFENSE","valueA":149},{"moduleKey":2,"type":"PHYSICAL_DEFENSE","valueA":37}]</t>
  </si>
  <si>
    <t>equ10176_4m</t>
  </si>
  <si>
    <t>${equ10176_name4m}</t>
  </si>
  <si>
    <t>${equ10176_info4m}</t>
  </si>
  <si>
    <t>equ10176_5m</t>
  </si>
  <si>
    <t>${equ10176_name5m}</t>
  </si>
  <si>
    <t>${equ10176_info5m}</t>
  </si>
  <si>
    <t>[{"moduleKey":2,"type":"MAGICAL_DEFENSE","valueA":174},{"moduleKey":2,"type":"PHYSICAL_DEFENSE","valueA":43}]</t>
  </si>
  <si>
    <t>equ10176_6m</t>
  </si>
  <si>
    <t>${equ10176_name6m}</t>
  </si>
  <si>
    <t>${equ10176_info6m}</t>
  </si>
  <si>
    <t>equ10176_7m</t>
  </si>
  <si>
    <t>${equ10176_name7m}</t>
  </si>
  <si>
    <t>${equ10176_info7m}</t>
  </si>
  <si>
    <t>equ10176_8m</t>
  </si>
  <si>
    <t>${equ10176_name8m}</t>
  </si>
  <si>
    <t>${equ10176_info8m}</t>
  </si>
  <si>
    <t>equ10188_1m</t>
  </si>
  <si>
    <t>弓手套装7腰带(法防装）</t>
  </si>
  <si>
    <t>${equ10188_name1m}</t>
  </si>
  <si>
    <t>${equ10188_info1m}</t>
  </si>
  <si>
    <t>equ10188_2m</t>
  </si>
  <si>
    <t>${equ10188_name2m}</t>
  </si>
  <si>
    <t>${equ10188_info2m}</t>
  </si>
  <si>
    <t>equ10188_3m</t>
  </si>
  <si>
    <t>${equ10188_name3m}</t>
  </si>
  <si>
    <t>${equ10188_info3m}</t>
  </si>
  <si>
    <t>equ10188_4m</t>
  </si>
  <si>
    <t>${equ10188_name4m}</t>
  </si>
  <si>
    <t>${equ10188_info4m}</t>
  </si>
  <si>
    <t>equ10188_5m</t>
  </si>
  <si>
    <t>${equ10188_name5m}</t>
  </si>
  <si>
    <t>${equ10188_info5m}</t>
  </si>
  <si>
    <t>equ10188_6m</t>
  </si>
  <si>
    <t>${equ10188_name6m}</t>
  </si>
  <si>
    <t>${equ10188_info6m}</t>
  </si>
  <si>
    <t>equ10188_7m</t>
  </si>
  <si>
    <t>${equ10188_name7m}</t>
  </si>
  <si>
    <t>${equ10188_info7m}</t>
  </si>
  <si>
    <t>equ10188_8m</t>
  </si>
  <si>
    <t>${equ10188_name8m}</t>
  </si>
  <si>
    <t>${equ10188_info8m}</t>
  </si>
  <si>
    <t>[{"moduleKey":2,"type":"MAGICAL_DEFENSE","valueA":338},{"moduleKey":2,"type":"PHYSICAL_DEFENSE","valueA":85}]</t>
  </si>
  <si>
    <t>equ10200_1m</t>
  </si>
  <si>
    <t>弓手套装8腰带(法防装）</t>
  </si>
  <si>
    <t>${equ10200_name1m}</t>
  </si>
  <si>
    <t>${equ10200_info1m}</t>
  </si>
  <si>
    <t>equ10200_2m</t>
  </si>
  <si>
    <t>${equ10200_name2m}</t>
  </si>
  <si>
    <t>${equ10200_info2m}</t>
  </si>
  <si>
    <t>equ10200_3m</t>
  </si>
  <si>
    <t>${equ10200_name3m}</t>
  </si>
  <si>
    <t>${equ10200_info3m}</t>
  </si>
  <si>
    <t>equ10200_4m</t>
  </si>
  <si>
    <t>${equ10200_name4m}</t>
  </si>
  <si>
    <t>${equ10200_info4m}</t>
  </si>
  <si>
    <t>equ10200_5m</t>
  </si>
  <si>
    <t>${equ10200_name5m}</t>
  </si>
  <si>
    <t>${equ10200_info5m}</t>
  </si>
  <si>
    <t>equ10200_6m</t>
  </si>
  <si>
    <t>${equ10200_name6m}</t>
  </si>
  <si>
    <t>${equ10200_info6m}</t>
  </si>
  <si>
    <t>equ10200_7m</t>
  </si>
  <si>
    <t>${equ10200_name7m}</t>
  </si>
  <si>
    <t>${equ10200_info7m}</t>
  </si>
  <si>
    <t>[{"moduleKey":2,"type":"MAGICAL_DEFENSE","valueA":429},{"moduleKey":2,"type":"PHYSICAL_DEFENSE","valueA":107}]</t>
  </si>
  <si>
    <t>equ10200_8m</t>
  </si>
  <si>
    <t>${equ10200_name8m}</t>
  </si>
  <si>
    <t>${equ10200_info8m}</t>
  </si>
  <si>
    <t>equ10115_1p</t>
  </si>
  <si>
    <t>弓手套装1裤子(物防装）</t>
  </si>
  <si>
    <t>${equ10115_name1p}</t>
  </si>
  <si>
    <t>${equ10115_info1p}</t>
  </si>
  <si>
    <t>equ10115</t>
  </si>
  <si>
    <t>drop10115</t>
  </si>
  <si>
    <t>equ10115_2p</t>
  </si>
  <si>
    <t>${equ10115_name2p}</t>
  </si>
  <si>
    <t>${equ10115_info2p}</t>
  </si>
  <si>
    <t>equ10115_3p</t>
  </si>
  <si>
    <t>${equ10115_name3p}</t>
  </si>
  <si>
    <t>${equ10115_info3p}</t>
  </si>
  <si>
    <t>[{"moduleKey":2,"type":"PHYSICAL_DEFENSE","valueA":9},{"moduleKey":2,"type":"MAGICAL_DEFENSE","valueA":2}]</t>
  </si>
  <si>
    <t>equ10115_4p</t>
  </si>
  <si>
    <t>${equ10115_name4p}</t>
  </si>
  <si>
    <t>${equ10115_info4p}</t>
  </si>
  <si>
    <t>equ10115_5p</t>
  </si>
  <si>
    <t>${equ10115_name5p}</t>
  </si>
  <si>
    <t>${equ10115_info5p}</t>
  </si>
  <si>
    <t>equ10115_6p</t>
  </si>
  <si>
    <t>${equ10115_name6p}</t>
  </si>
  <si>
    <t>${equ10115_info6p}</t>
  </si>
  <si>
    <t>equ10115_7p</t>
  </si>
  <si>
    <t>${equ10115_name7p}</t>
  </si>
  <si>
    <t>${equ10115_info7p}</t>
  </si>
  <si>
    <t>equ10115_8p</t>
  </si>
  <si>
    <t>${equ10115_name8p}</t>
  </si>
  <si>
    <t>${equ10115_info8p}</t>
  </si>
  <si>
    <t>equ10127_1p</t>
  </si>
  <si>
    <t>弓手套装2裤子(物防装）</t>
  </si>
  <si>
    <t>${equ10127_name1p}</t>
  </si>
  <si>
    <t>${equ10127_info1p}</t>
  </si>
  <si>
    <t>equ10127</t>
  </si>
  <si>
    <t>drop10127</t>
  </si>
  <si>
    <t>equ10127_2p</t>
  </si>
  <si>
    <t>${equ10127_name2p}</t>
  </si>
  <si>
    <t>${equ10127_info2p}</t>
  </si>
  <si>
    <t>[{"moduleKey":2,"type":"PHYSICAL_DEFENSE","valueA":9},{"moduleKey":2,"type":"MAGICAL_DEFENSE","valueA":3}]</t>
  </si>
  <si>
    <t>equ10127_3p</t>
  </si>
  <si>
    <t>${equ10127_name3p}</t>
  </si>
  <si>
    <t>${equ10127_info3p}</t>
  </si>
  <si>
    <t>equ10127_4p</t>
  </si>
  <si>
    <t>${equ10127_name4p}</t>
  </si>
  <si>
    <t>${equ10127_info4p}</t>
  </si>
  <si>
    <t>equ10127_5p</t>
  </si>
  <si>
    <t>${equ10127_name5p}</t>
  </si>
  <si>
    <t>${equ10127_info5p}</t>
  </si>
  <si>
    <t>[{"moduleKey":2,"type":"PHYSICAL_DEFENSE","valueA":19},{"moduleKey":2,"type":"MAGICAL_DEFENSE","valueA":5}]</t>
  </si>
  <si>
    <t>equ10127_6p</t>
  </si>
  <si>
    <t>${equ10127_name6p}</t>
  </si>
  <si>
    <t>${equ10127_info6p}</t>
  </si>
  <si>
    <t>equ10127_7p</t>
  </si>
  <si>
    <t>${equ10127_name7p}</t>
  </si>
  <si>
    <t>${equ10127_info7p}</t>
  </si>
  <si>
    <t>equ10127_8p</t>
  </si>
  <si>
    <t>${equ10127_name8p}</t>
  </si>
  <si>
    <t>${equ10127_info8p}</t>
  </si>
  <si>
    <t>[{"moduleKey":2,"type":"PHYSICAL_DEFENSE","valueA":27},{"moduleKey":2,"type":"MAGICAL_DEFENSE","valueA":7}]</t>
  </si>
  <si>
    <t>equ10139_1p</t>
  </si>
  <si>
    <t>弓手套装3裤子(物防装）</t>
  </si>
  <si>
    <t>${equ10139_name1p}</t>
  </si>
  <si>
    <t>${equ10139_info1p}</t>
  </si>
  <si>
    <t>equ10139</t>
  </si>
  <si>
    <t>drop10139</t>
  </si>
  <si>
    <t>equ10139_2p</t>
  </si>
  <si>
    <t>${equ10139_name2p}</t>
  </si>
  <si>
    <t>${equ10139_info2p}</t>
  </si>
  <si>
    <t>equ10139_3p</t>
  </si>
  <si>
    <t>${equ10139_name3p}</t>
  </si>
  <si>
    <t>${equ10139_info3p}</t>
  </si>
  <si>
    <t>equ10139_4p</t>
  </si>
  <si>
    <t>${equ10139_name4p}</t>
  </si>
  <si>
    <t>${equ10139_info4p}</t>
  </si>
  <si>
    <t>equ10139_5p</t>
  </si>
  <si>
    <t>${equ10139_name5p}</t>
  </si>
  <si>
    <t>${equ10139_info5p}</t>
  </si>
  <si>
    <t>equ10139_6p</t>
  </si>
  <si>
    <t>${equ10139_name6p}</t>
  </si>
  <si>
    <t>${equ10139_info6p}</t>
  </si>
  <si>
    <t>[{"moduleKey":2,"type":"PHYSICAL_DEFENSE","valueA":54},{"moduleKey":2,"type":"MAGICAL_DEFENSE","valueA":14}]</t>
  </si>
  <si>
    <t>equ10139_7p</t>
  </si>
  <si>
    <t>${equ10139_name7p}</t>
  </si>
  <si>
    <t>${equ10139_info7p}</t>
  </si>
  <si>
    <t>[{"moduleKey":2,"type":"PHYSICAL_DEFENSE","valueA":57},{"moduleKey":2,"type":"MAGICAL_DEFENSE","valueA":14}]</t>
  </si>
  <si>
    <t>equ10139_8p</t>
  </si>
  <si>
    <t>${equ10139_name8p}</t>
  </si>
  <si>
    <t>${equ10139_info8p}</t>
  </si>
  <si>
    <t>equ10151_1p</t>
  </si>
  <si>
    <t>弓手套装4裤子(物防装）</t>
  </si>
  <si>
    <t>${equ10151_name1p}</t>
  </si>
  <si>
    <t>${equ10151_info1p}</t>
  </si>
  <si>
    <t>equ10151</t>
  </si>
  <si>
    <t>drop10151</t>
  </si>
  <si>
    <t>equ10151_2p</t>
  </si>
  <si>
    <t>${equ10151_name2p}</t>
  </si>
  <si>
    <t>${equ10151_info2p}</t>
  </si>
  <si>
    <t>equ10151_3p</t>
  </si>
  <si>
    <t>${equ10151_name3p}</t>
  </si>
  <si>
    <t>${equ10151_info3p}</t>
  </si>
  <si>
    <t>equ10151_4p</t>
  </si>
  <si>
    <t>${equ10151_name4p}</t>
  </si>
  <si>
    <t>${equ10151_info4p}</t>
  </si>
  <si>
    <t>equ10151_5p</t>
  </si>
  <si>
    <t>${equ10151_name5p}</t>
  </si>
  <si>
    <t>${equ10151_info5p}</t>
  </si>
  <si>
    <t>equ10151_6p</t>
  </si>
  <si>
    <t>${equ10151_name6p}</t>
  </si>
  <si>
    <t>${equ10151_info6p}</t>
  </si>
  <si>
    <t>equ10151_7p</t>
  </si>
  <si>
    <t>${equ10151_name7p}</t>
  </si>
  <si>
    <t>${equ10151_info7p}</t>
  </si>
  <si>
    <t>equ10151_8p</t>
  </si>
  <si>
    <t>${equ10151_name8p}</t>
  </si>
  <si>
    <t>${equ10151_info8p}</t>
  </si>
  <si>
    <t>equ10163_1p</t>
  </si>
  <si>
    <t>弓手套装5裤子(物防装）</t>
  </si>
  <si>
    <t>${equ10163_name1p}</t>
  </si>
  <si>
    <t>${equ10163_info1p}</t>
  </si>
  <si>
    <t>equ10163</t>
  </si>
  <si>
    <t>drop10163</t>
  </si>
  <si>
    <t>equ10163_2p</t>
  </si>
  <si>
    <t>${equ10163_name2p}</t>
  </si>
  <si>
    <t>${equ10163_info2p}</t>
  </si>
  <si>
    <t>equ10163_3p</t>
  </si>
  <si>
    <t>${equ10163_name3p}</t>
  </si>
  <si>
    <t>${equ10163_info3p}</t>
  </si>
  <si>
    <t>[{"moduleKey":2,"type":"PHYSICAL_DEFENSE","valueA":80},{"moduleKey":2,"type":"MAGICAL_DEFENSE","valueA":20}]</t>
  </si>
  <si>
    <t>equ10163_4p</t>
  </si>
  <si>
    <t>${equ10163_name4p}</t>
  </si>
  <si>
    <t>${equ10163_info4p}</t>
  </si>
  <si>
    <t>[{"moduleKey":2,"type":"PHYSICAL_DEFENSE","valueA":86},{"moduleKey":2,"type":"MAGICAL_DEFENSE","valueA":21}]</t>
  </si>
  <si>
    <t>equ10163_5p</t>
  </si>
  <si>
    <t>${equ10163_name5p}</t>
  </si>
  <si>
    <t>${equ10163_info5p}</t>
  </si>
  <si>
    <t>[{"moduleKey":2,"type":"PHYSICAL_DEFENSE","valueA":93},{"moduleKey":2,"type":"MAGICAL_DEFENSE","valueA":23}]</t>
  </si>
  <si>
    <t>equ10163_6p</t>
  </si>
  <si>
    <t>${equ10163_name6p}</t>
  </si>
  <si>
    <t>${equ10163_info6p}</t>
  </si>
  <si>
    <t>[{"moduleKey":2,"type":"PHYSICAL_DEFENSE","valueA":120},{"moduleKey":2,"type":"MAGICAL_DEFENSE","valueA":30}]</t>
  </si>
  <si>
    <t>equ10163_7p</t>
  </si>
  <si>
    <t>${equ10163_name7p}</t>
  </si>
  <si>
    <t>${equ10163_info7p}</t>
  </si>
  <si>
    <t>equ10163_8p</t>
  </si>
  <si>
    <t>${equ10163_name8p}</t>
  </si>
  <si>
    <t>${equ10163_info8p}</t>
  </si>
  <si>
    <t>[{"moduleKey":2,"type":"PHYSICAL_DEFENSE","valueA":133},{"moduleKey":2,"type":"MAGICAL_DEFENSE","valueA":33}]</t>
  </si>
  <si>
    <t>equ10175_1p</t>
  </si>
  <si>
    <t>弓手套装6裤子(物防装）</t>
  </si>
  <si>
    <t>${equ10175_name1p}</t>
  </si>
  <si>
    <t>${equ10175_info1p}</t>
  </si>
  <si>
    <t>equ10175</t>
  </si>
  <si>
    <t>drop10175</t>
  </si>
  <si>
    <t>equ10175_2p</t>
  </si>
  <si>
    <t>${equ10175_name2p}</t>
  </si>
  <si>
    <t>${equ10175_info2p}</t>
  </si>
  <si>
    <t>equ10175_3p</t>
  </si>
  <si>
    <t>${equ10175_name3p}</t>
  </si>
  <si>
    <t>${equ10175_info3p}</t>
  </si>
  <si>
    <t>equ10175_4p</t>
  </si>
  <si>
    <t>${equ10175_name4p}</t>
  </si>
  <si>
    <t>${equ10175_info4p}</t>
  </si>
  <si>
    <t>equ10175_5p</t>
  </si>
  <si>
    <t>${equ10175_name5p}</t>
  </si>
  <si>
    <t>${equ10175_info5p}</t>
  </si>
  <si>
    <t>equ10175_6p</t>
  </si>
  <si>
    <t>${equ10175_name6p}</t>
  </si>
  <si>
    <t>${equ10175_info6p}</t>
  </si>
  <si>
    <t>[{"moduleKey":2,"type":"PHYSICAL_DEFENSE","valueA":167},{"moduleKey":2,"type":"MAGICAL_DEFENSE","valueA":42}]</t>
  </si>
  <si>
    <t>equ10175_7p</t>
  </si>
  <si>
    <t>${equ10175_name7p}</t>
  </si>
  <si>
    <t>${equ10175_info7p}</t>
  </si>
  <si>
    <t>equ10175_8p</t>
  </si>
  <si>
    <t>${equ10175_name8p}</t>
  </si>
  <si>
    <t>${equ10175_info8p}</t>
  </si>
  <si>
    <t>[{"moduleKey":2,"type":"PHYSICAL_DEFENSE","valueA":186},{"moduleKey":2,"type":"MAGICAL_DEFENSE","valueA":47}]</t>
  </si>
  <si>
    <t>equ10187_1p</t>
  </si>
  <si>
    <t>弓手套装7裤子(物防装）</t>
  </si>
  <si>
    <t>${equ10187_name1p}</t>
  </si>
  <si>
    <t>${equ10187_info1p}</t>
  </si>
  <si>
    <t>equ10187</t>
  </si>
  <si>
    <t>drop10187</t>
  </si>
  <si>
    <t>equ10187_2p</t>
  </si>
  <si>
    <t>${equ10187_name2p}</t>
  </si>
  <si>
    <t>${equ10187_info2p}</t>
  </si>
  <si>
    <t>equ10187_3p</t>
  </si>
  <si>
    <t>${equ10187_name3p}</t>
  </si>
  <si>
    <t>${equ10187_info3p}</t>
  </si>
  <si>
    <t>equ10187_4p</t>
  </si>
  <si>
    <t>${equ10187_name4p}</t>
  </si>
  <si>
    <t>${equ10187_info4p}</t>
  </si>
  <si>
    <t>[{"moduleKey":2,"type":"PHYSICAL_DEFENSE","valueA":164},{"moduleKey":2,"type":"MAGICAL_DEFENSE","valueA":41}]</t>
  </si>
  <si>
    <t>equ10187_5p</t>
  </si>
  <si>
    <t>${equ10187_name5p}</t>
  </si>
  <si>
    <t>${equ10187_info5p}</t>
  </si>
  <si>
    <t>equ10187_6p</t>
  </si>
  <si>
    <t>${equ10187_name6p}</t>
  </si>
  <si>
    <t>${equ10187_info6p}</t>
  </si>
  <si>
    <t>[{"moduleKey":2,"type":"PHYSICAL_DEFENSE","valueA":228},{"moduleKey":2,"type":"MAGICAL_DEFENSE","valueA":57}]</t>
  </si>
  <si>
    <t>equ10187_7p</t>
  </si>
  <si>
    <t>${equ10187_name7p}</t>
  </si>
  <si>
    <t>${equ10187_info7p}</t>
  </si>
  <si>
    <t>[{"moduleKey":2,"type":"PHYSICAL_DEFENSE","valueA":240},{"moduleKey":2,"type":"MAGICAL_DEFENSE","valueA":60}]</t>
  </si>
  <si>
    <t>equ10187_8p</t>
  </si>
  <si>
    <t>${equ10187_name8p}</t>
  </si>
  <si>
    <t>${equ10187_info8p}</t>
  </si>
  <si>
    <t>[{"moduleKey":2,"type":"PHYSICAL_DEFENSE","valueA":253},{"moduleKey":2,"type":"MAGICAL_DEFENSE","valueA":63}]</t>
  </si>
  <si>
    <t>equ10199_1p</t>
  </si>
  <si>
    <t>弓手套装8裤子(物防装）</t>
  </si>
  <si>
    <t>${equ10199_name1p}</t>
  </si>
  <si>
    <t>${equ10199_info1p}</t>
  </si>
  <si>
    <t>equ10199</t>
  </si>
  <si>
    <t>drop10199</t>
  </si>
  <si>
    <t>equ10199_2p</t>
  </si>
  <si>
    <t>${equ10199_name2p}</t>
  </si>
  <si>
    <t>${equ10199_info2p}</t>
  </si>
  <si>
    <t>equ10199_3p</t>
  </si>
  <si>
    <t>${equ10199_name3p}</t>
  </si>
  <si>
    <t>${equ10199_info3p}</t>
  </si>
  <si>
    <t>equ10199_4p</t>
  </si>
  <si>
    <t>${equ10199_name4p}</t>
  </si>
  <si>
    <t>${equ10199_info4p}</t>
  </si>
  <si>
    <t>equ10199_5p</t>
  </si>
  <si>
    <t>${equ10199_name5p}</t>
  </si>
  <si>
    <t>${equ10199_info5p}</t>
  </si>
  <si>
    <t>equ10199_6p</t>
  </si>
  <si>
    <t>${equ10199_name6p}</t>
  </si>
  <si>
    <t>${equ10199_info6p}</t>
  </si>
  <si>
    <t>equ10199_7p</t>
  </si>
  <si>
    <t>${equ10199_name7p}</t>
  </si>
  <si>
    <t>${equ10199_info7p}</t>
  </si>
  <si>
    <t>[{"moduleKey":2,"type":"PHYSICAL_DEFENSE","valueA":322},{"moduleKey":2,"type":"MAGICAL_DEFENSE","valueA":81}]</t>
  </si>
  <si>
    <t>equ10199_8p</t>
  </si>
  <si>
    <t>${equ10199_name8p}</t>
  </si>
  <si>
    <t>${equ10199_info8p}</t>
  </si>
  <si>
    <t>[{"moduleKey":2,"type":"PHYSICAL_DEFENSE","valueA":339},{"moduleKey":2,"type":"MAGICAL_DEFENSE","valueA":85}]</t>
  </si>
  <si>
    <t>equ10115_1m</t>
  </si>
  <si>
    <t>弓手套装1裤子(法防装）</t>
  </si>
  <si>
    <t>${equ10115_name1m}</t>
  </si>
  <si>
    <t>${equ10115_info1m}</t>
  </si>
  <si>
    <t>equ10115_2m</t>
  </si>
  <si>
    <t>${equ10115_name2m}</t>
  </si>
  <si>
    <t>${equ10115_info2m}</t>
  </si>
  <si>
    <t>equ10115_3m</t>
  </si>
  <si>
    <t>${equ10115_name3m}</t>
  </si>
  <si>
    <t>${equ10115_info3m}</t>
  </si>
  <si>
    <t>equ10115_4m</t>
  </si>
  <si>
    <t>${equ10115_name4m}</t>
  </si>
  <si>
    <t>${equ10115_info4m}</t>
  </si>
  <si>
    <t>equ10115_5m</t>
  </si>
  <si>
    <t>${equ10115_name5m}</t>
  </si>
  <si>
    <t>${equ10115_info5m}</t>
  </si>
  <si>
    <t>equ10115_6m</t>
  </si>
  <si>
    <t>${equ10115_name6m}</t>
  </si>
  <si>
    <t>${equ10115_info6m}</t>
  </si>
  <si>
    <t>equ10115_7m</t>
  </si>
  <si>
    <t>${equ10115_name7m}</t>
  </si>
  <si>
    <t>${equ10115_info7m}</t>
  </si>
  <si>
    <t>equ10115_8m</t>
  </si>
  <si>
    <t>${equ10115_name8m}</t>
  </si>
  <si>
    <t>${equ10115_info8m}</t>
  </si>
  <si>
    <t>[{"moduleKey":2,"type":"MAGICAL_DEFENSE","valueA":17},{"moduleKey":2,"type":"PHYSICAL_DEFENSE","valueA":4}]</t>
  </si>
  <si>
    <t>equ10127_1m</t>
  </si>
  <si>
    <t>弓手套装2裤子(法防装）</t>
  </si>
  <si>
    <t>${equ10127_name1m}</t>
  </si>
  <si>
    <t>${equ10127_info1m}</t>
  </si>
  <si>
    <t>equ10127_2m</t>
  </si>
  <si>
    <t>${equ10127_name2m}</t>
  </si>
  <si>
    <t>${equ10127_info2m}</t>
  </si>
  <si>
    <t>equ10127_3m</t>
  </si>
  <si>
    <t>${equ10127_name3m}</t>
  </si>
  <si>
    <t>${equ10127_info3m}</t>
  </si>
  <si>
    <t>equ10127_4m</t>
  </si>
  <si>
    <t>${equ10127_name4m}</t>
  </si>
  <si>
    <t>${equ10127_info4m}</t>
  </si>
  <si>
    <t>equ10127_5m</t>
  </si>
  <si>
    <t>${equ10127_name5m}</t>
  </si>
  <si>
    <t>${equ10127_info5m}</t>
  </si>
  <si>
    <t>equ10127_6m</t>
  </si>
  <si>
    <t>${equ10127_name6m}</t>
  </si>
  <si>
    <t>${equ10127_info6m}</t>
  </si>
  <si>
    <t>equ10127_7m</t>
  </si>
  <si>
    <t>${equ10127_name7m}</t>
  </si>
  <si>
    <t>${equ10127_info7m}</t>
  </si>
  <si>
    <t>equ10127_8m</t>
  </si>
  <si>
    <t>${equ10127_name8m}</t>
  </si>
  <si>
    <t>${equ10127_info8m}</t>
  </si>
  <si>
    <t>equ10139_1m</t>
  </si>
  <si>
    <t>弓手套装3裤子(法防装）</t>
  </si>
  <si>
    <t>${equ10139_name1m}</t>
  </si>
  <si>
    <t>${equ10139_info1m}</t>
  </si>
  <si>
    <t>equ10139_2m</t>
  </si>
  <si>
    <t>${equ10139_name2m}</t>
  </si>
  <si>
    <t>${equ10139_info2m}</t>
  </si>
  <si>
    <t>equ10139_3m</t>
  </si>
  <si>
    <t>${equ10139_name3m}</t>
  </si>
  <si>
    <t>${equ10139_info3m}</t>
  </si>
  <si>
    <t>equ10139_4m</t>
  </si>
  <si>
    <t>${equ10139_name4m}</t>
  </si>
  <si>
    <t>${equ10139_info4m}</t>
  </si>
  <si>
    <t>equ10139_5m</t>
  </si>
  <si>
    <t>${equ10139_name5m}</t>
  </si>
  <si>
    <t>${equ10139_info5m}</t>
  </si>
  <si>
    <t>equ10139_6m</t>
  </si>
  <si>
    <t>${equ10139_name6m}</t>
  </si>
  <si>
    <t>${equ10139_info6m}</t>
  </si>
  <si>
    <t>equ10139_7m</t>
  </si>
  <si>
    <t>${equ10139_name7m}</t>
  </si>
  <si>
    <t>${equ10139_info7m}</t>
  </si>
  <si>
    <t>equ10139_8m</t>
  </si>
  <si>
    <t>${equ10139_name8m}</t>
  </si>
  <si>
    <t>${equ10139_info8m}</t>
  </si>
  <si>
    <t>equ10151_1m</t>
  </si>
  <si>
    <t>弓手套装4裤子(法防装）</t>
  </si>
  <si>
    <t>${equ10151_name1m}</t>
  </si>
  <si>
    <t>${equ10151_info1m}</t>
  </si>
  <si>
    <t>equ10151_2m</t>
  </si>
  <si>
    <t>${equ10151_name2m}</t>
  </si>
  <si>
    <t>${equ10151_info2m}</t>
  </si>
  <si>
    <t>equ10151_3m</t>
  </si>
  <si>
    <t>${equ10151_name3m}</t>
  </si>
  <si>
    <t>${equ10151_info3m}</t>
  </si>
  <si>
    <t>[{"moduleKey":2,"type":"MAGICAL_DEFENSE","valueA":62},{"moduleKey":2,"type":"PHYSICAL_DEFENSE","valueA":16}]</t>
  </si>
  <si>
    <t>equ10151_4m</t>
  </si>
  <si>
    <t>${equ10151_name4m}</t>
  </si>
  <si>
    <t>${equ10151_info4m}</t>
  </si>
  <si>
    <t>equ10151_5m</t>
  </si>
  <si>
    <t>${equ10151_name5m}</t>
  </si>
  <si>
    <t>${equ10151_info5m}</t>
  </si>
  <si>
    <t>equ10151_6m</t>
  </si>
  <si>
    <t>${equ10151_name6m}</t>
  </si>
  <si>
    <t>${equ10151_info6m}</t>
  </si>
  <si>
    <t>equ10151_7m</t>
  </si>
  <si>
    <t>${equ10151_name7m}</t>
  </si>
  <si>
    <t>${equ10151_info7m}</t>
  </si>
  <si>
    <t>equ10151_8m</t>
  </si>
  <si>
    <t>${equ10151_name8m}</t>
  </si>
  <si>
    <t>${equ10151_info8m}</t>
  </si>
  <si>
    <t>[{"moduleKey":2,"type":"MAGICAL_DEFENSE","valueA":103},{"moduleKey":2,"type":"PHYSICAL_DEFENSE","valueA":26}]</t>
  </si>
  <si>
    <t>equ10163_1m</t>
  </si>
  <si>
    <t>弓手套装5裤子(法防装）</t>
  </si>
  <si>
    <t>${equ10163_name1m}</t>
  </si>
  <si>
    <t>${equ10163_info1m}</t>
  </si>
  <si>
    <t>equ10163_2m</t>
  </si>
  <si>
    <t>${equ10163_name2m}</t>
  </si>
  <si>
    <t>${equ10163_info2m}</t>
  </si>
  <si>
    <t>equ10163_3m</t>
  </si>
  <si>
    <t>${equ10163_name3m}</t>
  </si>
  <si>
    <t>${equ10163_info3m}</t>
  </si>
  <si>
    <t>equ10163_4m</t>
  </si>
  <si>
    <t>${equ10163_name4m}</t>
  </si>
  <si>
    <t>${equ10163_info4m}</t>
  </si>
  <si>
    <t>equ10163_5m</t>
  </si>
  <si>
    <t>${equ10163_name5m}</t>
  </si>
  <si>
    <t>${equ10163_info5m}</t>
  </si>
  <si>
    <t>equ10163_6m</t>
  </si>
  <si>
    <t>${equ10163_name6m}</t>
  </si>
  <si>
    <t>${equ10163_info6m}</t>
  </si>
  <si>
    <t>equ10163_7m</t>
  </si>
  <si>
    <t>${equ10163_name7m}</t>
  </si>
  <si>
    <t>${equ10163_info7m}</t>
  </si>
  <si>
    <t>equ10163_8m</t>
  </si>
  <si>
    <t>${equ10163_name8m}</t>
  </si>
  <si>
    <t>${equ10163_info8m}</t>
  </si>
  <si>
    <t>[{"moduleKey":2,"type":"MAGICAL_DEFENSE","valueA":148},{"moduleKey":2,"type":"PHYSICAL_DEFENSE","valueA":37}]</t>
  </si>
  <si>
    <t>equ10175_1m</t>
  </si>
  <si>
    <t>弓手套装6裤子(法防装）</t>
  </si>
  <si>
    <t>${equ10175_name1m}</t>
  </si>
  <si>
    <t>${equ10175_info1m}</t>
  </si>
  <si>
    <t>[{"moduleKey":2,"type":"MAGICAL_DEFENSE","valueA":41},{"moduleKey":2,"type":"PHYSICAL_DEFENSE","valueA":10}]</t>
  </si>
  <si>
    <t>equ10175_2m</t>
  </si>
  <si>
    <t>${equ10175_name2m}</t>
  </si>
  <si>
    <t>${equ10175_info2m}</t>
  </si>
  <si>
    <t>equ10175_3m</t>
  </si>
  <si>
    <t>${equ10175_name3m}</t>
  </si>
  <si>
    <t>${equ10175_info3m}</t>
  </si>
  <si>
    <t>equ10175_4m</t>
  </si>
  <si>
    <t>${equ10175_name4m}</t>
  </si>
  <si>
    <t>${equ10175_info4m}</t>
  </si>
  <si>
    <t>[{"moduleKey":2,"type":"MAGICAL_DEFENSE","valueA":135},{"moduleKey":2,"type":"PHYSICAL_DEFENSE","valueA":34}]</t>
  </si>
  <si>
    <t>equ10175_5m</t>
  </si>
  <si>
    <t>${equ10175_name5m}</t>
  </si>
  <si>
    <t>${equ10175_info5m}</t>
  </si>
  <si>
    <t>equ10175_6m</t>
  </si>
  <si>
    <t>${equ10175_name6m}</t>
  </si>
  <si>
    <t>${equ10175_info6m}</t>
  </si>
  <si>
    <t>equ10175_7m</t>
  </si>
  <si>
    <t>${equ10175_name7m}</t>
  </si>
  <si>
    <t>${equ10175_info7m}</t>
  </si>
  <si>
    <t>equ10175_8m</t>
  </si>
  <si>
    <t>${equ10175_name8m}</t>
  </si>
  <si>
    <t>${equ10175_info8m}</t>
  </si>
  <si>
    <t>equ10187_1m</t>
  </si>
  <si>
    <t>弓手套装7裤子(法防装）</t>
  </si>
  <si>
    <t>${equ10187_name1m}</t>
  </si>
  <si>
    <t>${equ10187_info1m}</t>
  </si>
  <si>
    <t>equ10187_2m</t>
  </si>
  <si>
    <t>${equ10187_name2m}</t>
  </si>
  <si>
    <t>${equ10187_info2m}</t>
  </si>
  <si>
    <t>equ10187_3m</t>
  </si>
  <si>
    <t>${equ10187_name3m}</t>
  </si>
  <si>
    <t>${equ10187_info3m}</t>
  </si>
  <si>
    <t>equ10187_4m</t>
  </si>
  <si>
    <t>${equ10187_name4m}</t>
  </si>
  <si>
    <t>${equ10187_info4m}</t>
  </si>
  <si>
    <t>equ10187_5m</t>
  </si>
  <si>
    <t>${equ10187_name5m}</t>
  </si>
  <si>
    <t>${equ10187_info5m}</t>
  </si>
  <si>
    <t>equ10187_6m</t>
  </si>
  <si>
    <t>${equ10187_name6m}</t>
  </si>
  <si>
    <t>${equ10187_info6m}</t>
  </si>
  <si>
    <t>equ10187_7m</t>
  </si>
  <si>
    <t>${equ10187_name7m}</t>
  </si>
  <si>
    <t>${equ10187_info7m}</t>
  </si>
  <si>
    <t>[{"moduleKey":2,"type":"MAGICAL_DEFENSE","valueA":267},{"moduleKey":2,"type":"PHYSICAL_DEFENSE","valueA":67}]</t>
  </si>
  <si>
    <t>equ10187_8m</t>
  </si>
  <si>
    <t>${equ10187_name8m}</t>
  </si>
  <si>
    <t>${equ10187_info8m}</t>
  </si>
  <si>
    <t>[{"moduleKey":2,"type":"MAGICAL_DEFENSE","valueA":281},{"moduleKey":2,"type":"PHYSICAL_DEFENSE","valueA":70}]</t>
  </si>
  <si>
    <t>equ10199_1m</t>
  </si>
  <si>
    <t>弓手套装8裤子(法防装）</t>
  </si>
  <si>
    <t>${equ10199_name1m}</t>
  </si>
  <si>
    <t>${equ10199_info1m}</t>
  </si>
  <si>
    <t>equ10199_2m</t>
  </si>
  <si>
    <t>${equ10199_name2m}</t>
  </si>
  <si>
    <t>${equ10199_info2m}</t>
  </si>
  <si>
    <t>equ10199_3m</t>
  </si>
  <si>
    <t>${equ10199_name3m}</t>
  </si>
  <si>
    <t>${equ10199_info3m}</t>
  </si>
  <si>
    <t>equ10199_4m</t>
  </si>
  <si>
    <t>${equ10199_name4m}</t>
  </si>
  <si>
    <t>${equ10199_info4m}</t>
  </si>
  <si>
    <t>equ10199_5m</t>
  </si>
  <si>
    <t>${equ10199_name5m}</t>
  </si>
  <si>
    <t>${equ10199_info5m}</t>
  </si>
  <si>
    <t>[{"moduleKey":2,"type":"MAGICAL_DEFENSE","valueA":264},{"moduleKey":2,"type":"PHYSICAL_DEFENSE","valueA":66}]</t>
  </si>
  <si>
    <t>equ10199_6m</t>
  </si>
  <si>
    <t>${equ10199_name6m}</t>
  </si>
  <si>
    <t>${equ10199_info6m}</t>
  </si>
  <si>
    <t>equ10199_7m</t>
  </si>
  <si>
    <t>${equ10199_name7m}</t>
  </si>
  <si>
    <t>${equ10199_info7m}</t>
  </si>
  <si>
    <t>equ10199_8m</t>
  </si>
  <si>
    <t>${equ10199_name8m}</t>
  </si>
  <si>
    <t>${equ10199_info8m}</t>
  </si>
  <si>
    <t>[{"moduleKey":2,"type":"MAGICAL_DEFENSE","valueA":377},{"moduleKey":2,"type":"PHYSICAL_DEFENSE","valueA":94}]</t>
  </si>
  <si>
    <t>equ10117_1p</t>
  </si>
  <si>
    <t>弓手套装1鞋子(物防装）</t>
  </si>
  <si>
    <t>${equ10117_name1p}</t>
  </si>
  <si>
    <t>${equ10117_info1p}</t>
  </si>
  <si>
    <t>equ10117</t>
  </si>
  <si>
    <t>drop10117</t>
  </si>
  <si>
    <t>equ10117_2p</t>
  </si>
  <si>
    <t>${equ10117_name2p}</t>
  </si>
  <si>
    <t>${equ10117_info2p}</t>
  </si>
  <si>
    <t>equ10117_3p</t>
  </si>
  <si>
    <t>${equ10117_name3p}</t>
  </si>
  <si>
    <t>${equ10117_info3p}</t>
  </si>
  <si>
    <t>equ10117_4p</t>
  </si>
  <si>
    <t>${equ10117_name4p}</t>
  </si>
  <si>
    <t>${equ10117_info4p}</t>
  </si>
  <si>
    <t>equ10117_5p</t>
  </si>
  <si>
    <t>${equ10117_name5p}</t>
  </si>
  <si>
    <t>${equ10117_info5p}</t>
  </si>
  <si>
    <t>equ10117_6p</t>
  </si>
  <si>
    <t>${equ10117_name6p}</t>
  </si>
  <si>
    <t>${equ10117_info6p}</t>
  </si>
  <si>
    <t>equ10117_7p</t>
  </si>
  <si>
    <t>${equ10117_name7p}</t>
  </si>
  <si>
    <t>${equ10117_info7p}</t>
  </si>
  <si>
    <t>equ10117_8p</t>
  </si>
  <si>
    <t>${equ10117_name8p}</t>
  </si>
  <si>
    <t>${equ10117_info8p}</t>
  </si>
  <si>
    <t>equ10129_1p</t>
  </si>
  <si>
    <t>弓手套装2鞋子(物防装）</t>
  </si>
  <si>
    <t>${equ10129_name1p}</t>
  </si>
  <si>
    <t>${equ10129_info1p}</t>
  </si>
  <si>
    <t>equ10129</t>
  </si>
  <si>
    <t>drop10129</t>
  </si>
  <si>
    <t>equ10129_2p</t>
  </si>
  <si>
    <t>${equ10129_name2p}</t>
  </si>
  <si>
    <t>${equ10129_info2p}</t>
  </si>
  <si>
    <t>equ10129_3p</t>
  </si>
  <si>
    <t>${equ10129_name3p}</t>
  </si>
  <si>
    <t>${equ10129_info3p}</t>
  </si>
  <si>
    <t>equ10129_4p</t>
  </si>
  <si>
    <t>${equ10129_name4p}</t>
  </si>
  <si>
    <t>${equ10129_info4p}</t>
  </si>
  <si>
    <t>equ10129_5p</t>
  </si>
  <si>
    <t>${equ10129_name5p}</t>
  </si>
  <si>
    <t>${equ10129_info5p}</t>
  </si>
  <si>
    <t>equ10129_6p</t>
  </si>
  <si>
    <t>${equ10129_name6p}</t>
  </si>
  <si>
    <t>${equ10129_info6p}</t>
  </si>
  <si>
    <t>equ10129_7p</t>
  </si>
  <si>
    <t>${equ10129_name7p}</t>
  </si>
  <si>
    <t>${equ10129_info7p}</t>
  </si>
  <si>
    <t>equ10129_8p</t>
  </si>
  <si>
    <t>${equ10129_name8p}</t>
  </si>
  <si>
    <t>${equ10129_info8p}</t>
  </si>
  <si>
    <t>equ10141_1p</t>
  </si>
  <si>
    <t>弓手套装3鞋子(物防装）</t>
  </si>
  <si>
    <t>${equ10141_name1p}</t>
  </si>
  <si>
    <t>${equ10141_info1p}</t>
  </si>
  <si>
    <t>equ10141</t>
  </si>
  <si>
    <t>drop10141</t>
  </si>
  <si>
    <t>equ10141_2p</t>
  </si>
  <si>
    <t>${equ10141_name2p}</t>
  </si>
  <si>
    <t>${equ10141_info2p}</t>
  </si>
  <si>
    <t>equ10141_3p</t>
  </si>
  <si>
    <t>${equ10141_name3p}</t>
  </si>
  <si>
    <t>${equ10141_info3p}</t>
  </si>
  <si>
    <t>equ10141_4p</t>
  </si>
  <si>
    <t>${equ10141_name4p}</t>
  </si>
  <si>
    <t>${equ10141_info4p}</t>
  </si>
  <si>
    <t>equ10141_5p</t>
  </si>
  <si>
    <t>${equ10141_name5p}</t>
  </si>
  <si>
    <t>${equ10141_info5p}</t>
  </si>
  <si>
    <t>equ10141_6p</t>
  </si>
  <si>
    <t>${equ10141_name6p}</t>
  </si>
  <si>
    <t>${equ10141_info6p}</t>
  </si>
  <si>
    <t>equ10141_7p</t>
  </si>
  <si>
    <t>${equ10141_name7p}</t>
  </si>
  <si>
    <t>${equ10141_info7p}</t>
  </si>
  <si>
    <t>equ10141_8p</t>
  </si>
  <si>
    <t>${equ10141_name8p}</t>
  </si>
  <si>
    <t>${equ10141_info8p}</t>
  </si>
  <si>
    <t>equ10153_1p</t>
  </si>
  <si>
    <t>弓手套装4鞋子(物防装）</t>
  </si>
  <si>
    <t>${equ10153_name1p}</t>
  </si>
  <si>
    <t>${equ10153_info1p}</t>
  </si>
  <si>
    <t>equ10153</t>
  </si>
  <si>
    <t>drop10153</t>
  </si>
  <si>
    <t>equ10153_2p</t>
  </si>
  <si>
    <t>${equ10153_name2p}</t>
  </si>
  <si>
    <t>${equ10153_info2p}</t>
  </si>
  <si>
    <t>equ10153_3p</t>
  </si>
  <si>
    <t>${equ10153_name3p}</t>
  </si>
  <si>
    <t>${equ10153_info3p}</t>
  </si>
  <si>
    <t>equ10153_4p</t>
  </si>
  <si>
    <t>${equ10153_name4p}</t>
  </si>
  <si>
    <t>${equ10153_info4p}</t>
  </si>
  <si>
    <t>equ10153_5p</t>
  </si>
  <si>
    <t>${equ10153_name5p}</t>
  </si>
  <si>
    <t>${equ10153_info5p}</t>
  </si>
  <si>
    <t>equ10153_6p</t>
  </si>
  <si>
    <t>${equ10153_name6p}</t>
  </si>
  <si>
    <t>${equ10153_info6p}</t>
  </si>
  <si>
    <t>equ10153_7p</t>
  </si>
  <si>
    <t>${equ10153_name7p}</t>
  </si>
  <si>
    <t>${equ10153_info7p}</t>
  </si>
  <si>
    <t>equ10153_8p</t>
  </si>
  <si>
    <t>${equ10153_name8p}</t>
  </si>
  <si>
    <t>${equ10153_info8p}</t>
  </si>
  <si>
    <t>equ10165_1p</t>
  </si>
  <si>
    <t>弓手套装5鞋子(物防装）</t>
  </si>
  <si>
    <t>${equ10165_name1p}</t>
  </si>
  <si>
    <t>${equ10165_info1p}</t>
  </si>
  <si>
    <t>equ10165</t>
  </si>
  <si>
    <t>drop10165</t>
  </si>
  <si>
    <t>equ10165_2p</t>
  </si>
  <si>
    <t>${equ10165_name2p}</t>
  </si>
  <si>
    <t>${equ10165_info2p}</t>
  </si>
  <si>
    <t>equ10165_3p</t>
  </si>
  <si>
    <t>${equ10165_name3p}</t>
  </si>
  <si>
    <t>${equ10165_info3p}</t>
  </si>
  <si>
    <t>equ10165_4p</t>
  </si>
  <si>
    <t>${equ10165_name4p}</t>
  </si>
  <si>
    <t>${equ10165_info4p}</t>
  </si>
  <si>
    <t>equ10165_5p</t>
  </si>
  <si>
    <t>${equ10165_name5p}</t>
  </si>
  <si>
    <t>${equ10165_info5p}</t>
  </si>
  <si>
    <t>equ10165_6p</t>
  </si>
  <si>
    <t>${equ10165_name6p}</t>
  </si>
  <si>
    <t>${equ10165_info6p}</t>
  </si>
  <si>
    <t>equ10165_7p</t>
  </si>
  <si>
    <t>${equ10165_name7p}</t>
  </si>
  <si>
    <t>${equ10165_info7p}</t>
  </si>
  <si>
    <t>equ10165_8p</t>
  </si>
  <si>
    <t>${equ10165_name8p}</t>
  </si>
  <si>
    <t>${equ10165_info8p}</t>
  </si>
  <si>
    <t>equ10177_1p</t>
  </si>
  <si>
    <t>弓手套装6鞋子(物防装）</t>
  </si>
  <si>
    <t>${equ10177_name1p}</t>
  </si>
  <si>
    <t>${equ10177_info1p}</t>
  </si>
  <si>
    <t>equ10177</t>
  </si>
  <si>
    <t>drop10177</t>
  </si>
  <si>
    <t>equ10177_2p</t>
  </si>
  <si>
    <t>${equ10177_name2p}</t>
  </si>
  <si>
    <t>${equ10177_info2p}</t>
  </si>
  <si>
    <t>equ10177_3p</t>
  </si>
  <si>
    <t>${equ10177_name3p}</t>
  </si>
  <si>
    <t>${equ10177_info3p}</t>
  </si>
  <si>
    <t>equ10177_4p</t>
  </si>
  <si>
    <t>${equ10177_name4p}</t>
  </si>
  <si>
    <t>${equ10177_info4p}</t>
  </si>
  <si>
    <t>equ10177_5p</t>
  </si>
  <si>
    <t>${equ10177_name5p}</t>
  </si>
  <si>
    <t>${equ10177_info5p}</t>
  </si>
  <si>
    <t>equ10177_6p</t>
  </si>
  <si>
    <t>${equ10177_name6p}</t>
  </si>
  <si>
    <t>${equ10177_info6p}</t>
  </si>
  <si>
    <t>equ10177_7p</t>
  </si>
  <si>
    <t>${equ10177_name7p}</t>
  </si>
  <si>
    <t>${equ10177_info7p}</t>
  </si>
  <si>
    <t>equ10177_8p</t>
  </si>
  <si>
    <t>${equ10177_name8p}</t>
  </si>
  <si>
    <t>${equ10177_info8p}</t>
  </si>
  <si>
    <t>equ10189_1p</t>
  </si>
  <si>
    <t>弓手套装7鞋子(物防装）</t>
  </si>
  <si>
    <t>${equ10189_name1p}</t>
  </si>
  <si>
    <t>${equ10189_info1p}</t>
  </si>
  <si>
    <t>equ10189</t>
  </si>
  <si>
    <t>drop10189</t>
  </si>
  <si>
    <t>equ10189_2p</t>
  </si>
  <si>
    <t>${equ10189_name2p}</t>
  </si>
  <si>
    <t>${equ10189_info2p}</t>
  </si>
  <si>
    <t>equ10189_3p</t>
  </si>
  <si>
    <t>${equ10189_name3p}</t>
  </si>
  <si>
    <t>${equ10189_info3p}</t>
  </si>
  <si>
    <t>equ10189_4p</t>
  </si>
  <si>
    <t>${equ10189_name4p}</t>
  </si>
  <si>
    <t>${equ10189_info4p}</t>
  </si>
  <si>
    <t>equ10189_5p</t>
  </si>
  <si>
    <t>${equ10189_name5p}</t>
  </si>
  <si>
    <t>${equ10189_info5p}</t>
  </si>
  <si>
    <t>equ10189_6p</t>
  </si>
  <si>
    <t>${equ10189_name6p}</t>
  </si>
  <si>
    <t>${equ10189_info6p}</t>
  </si>
  <si>
    <t>equ10189_7p</t>
  </si>
  <si>
    <t>${equ10189_name7p}</t>
  </si>
  <si>
    <t>${equ10189_info7p}</t>
  </si>
  <si>
    <t>equ10189_8p</t>
  </si>
  <si>
    <t>${equ10189_name8p}</t>
  </si>
  <si>
    <t>${equ10189_info8p}</t>
  </si>
  <si>
    <t>equ10201_1p</t>
  </si>
  <si>
    <t>弓手套装8鞋子(物防装）</t>
  </si>
  <si>
    <t>${equ10201_name1p}</t>
  </si>
  <si>
    <t>${equ10201_info1p}</t>
  </si>
  <si>
    <t>equ10201</t>
  </si>
  <si>
    <t>drop10201</t>
  </si>
  <si>
    <t>equ10201_2p</t>
  </si>
  <si>
    <t>${equ10201_name2p}</t>
  </si>
  <si>
    <t>${equ10201_info2p}</t>
  </si>
  <si>
    <t>equ10201_3p</t>
  </si>
  <si>
    <t>${equ10201_name3p}</t>
  </si>
  <si>
    <t>${equ10201_info3p}</t>
  </si>
  <si>
    <t>equ10201_4p</t>
  </si>
  <si>
    <t>${equ10201_name4p}</t>
  </si>
  <si>
    <t>${equ10201_info4p}</t>
  </si>
  <si>
    <t>equ10201_5p</t>
  </si>
  <si>
    <t>${equ10201_name5p}</t>
  </si>
  <si>
    <t>${equ10201_info5p}</t>
  </si>
  <si>
    <t>equ10201_6p</t>
  </si>
  <si>
    <t>${equ10201_name6p}</t>
  </si>
  <si>
    <t>${equ10201_info6p}</t>
  </si>
  <si>
    <t>equ10201_7p</t>
  </si>
  <si>
    <t>${equ10201_name7p}</t>
  </si>
  <si>
    <t>${equ10201_info7p}</t>
  </si>
  <si>
    <t>equ10201_8p</t>
  </si>
  <si>
    <t>${equ10201_name8p}</t>
  </si>
  <si>
    <t>${equ10201_info8p}</t>
  </si>
  <si>
    <t>equ10117_1m</t>
  </si>
  <si>
    <t>弓手套装1鞋子(法防装）</t>
  </si>
  <si>
    <t>${equ10117_name1m}</t>
  </si>
  <si>
    <t>${equ10117_info1m}</t>
  </si>
  <si>
    <t>equ10117_2m</t>
  </si>
  <si>
    <t>${equ10117_name2m}</t>
  </si>
  <si>
    <t>${equ10117_info2m}</t>
  </si>
  <si>
    <t>equ10117_3m</t>
  </si>
  <si>
    <t>${equ10117_name3m}</t>
  </si>
  <si>
    <t>${equ10117_info3m}</t>
  </si>
  <si>
    <t>equ10117_4m</t>
  </si>
  <si>
    <t>${equ10117_name4m}</t>
  </si>
  <si>
    <t>${equ10117_info4m}</t>
  </si>
  <si>
    <t>equ10117_5m</t>
  </si>
  <si>
    <t>${equ10117_name5m}</t>
  </si>
  <si>
    <t>${equ10117_info5m}</t>
  </si>
  <si>
    <t>equ10117_6m</t>
  </si>
  <si>
    <t>${equ10117_name6m}</t>
  </si>
  <si>
    <t>${equ10117_info6m}</t>
  </si>
  <si>
    <t>equ10117_7m</t>
  </si>
  <si>
    <t>${equ10117_name7m}</t>
  </si>
  <si>
    <t>${equ10117_info7m}</t>
  </si>
  <si>
    <t>equ10117_8m</t>
  </si>
  <si>
    <t>${equ10117_name8m}</t>
  </si>
  <si>
    <t>${equ10117_info8m}</t>
  </si>
  <si>
    <t>equ10129_1m</t>
  </si>
  <si>
    <t>弓手套装2鞋子(法防装）</t>
  </si>
  <si>
    <t>${equ10129_name1m}</t>
  </si>
  <si>
    <t>${equ10129_info1m}</t>
  </si>
  <si>
    <t>equ10129_2m</t>
  </si>
  <si>
    <t>${equ10129_name2m}</t>
  </si>
  <si>
    <t>${equ10129_info2m}</t>
  </si>
  <si>
    <t>equ10129_3m</t>
  </si>
  <si>
    <t>${equ10129_name3m}</t>
  </si>
  <si>
    <t>${equ10129_info3m}</t>
  </si>
  <si>
    <t>equ10129_4m</t>
  </si>
  <si>
    <t>${equ10129_name4m}</t>
  </si>
  <si>
    <t>${equ10129_info4m}</t>
  </si>
  <si>
    <t>equ10129_5m</t>
  </si>
  <si>
    <t>${equ10129_name5m}</t>
  </si>
  <si>
    <t>${equ10129_info5m}</t>
  </si>
  <si>
    <t>equ10129_6m</t>
  </si>
  <si>
    <t>${equ10129_name6m}</t>
  </si>
  <si>
    <t>${equ10129_info6m}</t>
  </si>
  <si>
    <t>equ10129_7m</t>
  </si>
  <si>
    <t>${equ10129_name7m}</t>
  </si>
  <si>
    <t>${equ10129_info7m}</t>
  </si>
  <si>
    <t>equ10129_8m</t>
  </si>
  <si>
    <t>${equ10129_name8m}</t>
  </si>
  <si>
    <t>${equ10129_info8m}</t>
  </si>
  <si>
    <t>equ10141_1m</t>
  </si>
  <si>
    <t>弓手套装3鞋子(法防装）</t>
  </si>
  <si>
    <t>${equ10141_name1m}</t>
  </si>
  <si>
    <t>${equ10141_info1m}</t>
  </si>
  <si>
    <t>equ10141_2m</t>
  </si>
  <si>
    <t>${equ10141_name2m}</t>
  </si>
  <si>
    <t>${equ10141_info2m}</t>
  </si>
  <si>
    <t>equ10141_3m</t>
  </si>
  <si>
    <t>${equ10141_name3m}</t>
  </si>
  <si>
    <t>${equ10141_info3m}</t>
  </si>
  <si>
    <t>equ10141_4m</t>
  </si>
  <si>
    <t>${equ10141_name4m}</t>
  </si>
  <si>
    <t>${equ10141_info4m}</t>
  </si>
  <si>
    <t>equ10141_5m</t>
  </si>
  <si>
    <t>${equ10141_name5m}</t>
  </si>
  <si>
    <t>${equ10141_info5m}</t>
  </si>
  <si>
    <t>equ10141_6m</t>
  </si>
  <si>
    <t>${equ10141_name6m}</t>
  </si>
  <si>
    <t>${equ10141_info6m}</t>
  </si>
  <si>
    <t>equ10141_7m</t>
  </si>
  <si>
    <t>${equ10141_name7m}</t>
  </si>
  <si>
    <t>${equ10141_info7m}</t>
  </si>
  <si>
    <t>equ10141_8m</t>
  </si>
  <si>
    <t>${equ10141_name8m}</t>
  </si>
  <si>
    <t>${equ10141_info8m}</t>
  </si>
  <si>
    <t>equ10153_1m</t>
  </si>
  <si>
    <t>弓手套装4鞋子(法防装）</t>
  </si>
  <si>
    <t>${equ10153_name1m}</t>
  </si>
  <si>
    <t>${equ10153_info1m}</t>
  </si>
  <si>
    <t>equ10153_2m</t>
  </si>
  <si>
    <t>${equ10153_name2m}</t>
  </si>
  <si>
    <t>${equ10153_info2m}</t>
  </si>
  <si>
    <t>equ10153_3m</t>
  </si>
  <si>
    <t>${equ10153_name3m}</t>
  </si>
  <si>
    <t>${equ10153_info3m}</t>
  </si>
  <si>
    <t>equ10153_4m</t>
  </si>
  <si>
    <t>${equ10153_name4m}</t>
  </si>
  <si>
    <t>${equ10153_info4m}</t>
  </si>
  <si>
    <t>equ10153_5m</t>
  </si>
  <si>
    <t>${equ10153_name5m}</t>
  </si>
  <si>
    <t>${equ10153_info5m}</t>
  </si>
  <si>
    <t>equ10153_6m</t>
  </si>
  <si>
    <t>${equ10153_name6m}</t>
  </si>
  <si>
    <t>${equ10153_info6m}</t>
  </si>
  <si>
    <t>equ10153_7m</t>
  </si>
  <si>
    <t>${equ10153_name7m}</t>
  </si>
  <si>
    <t>${equ10153_info7m}</t>
  </si>
  <si>
    <t>equ10153_8m</t>
  </si>
  <si>
    <t>${equ10153_name8m}</t>
  </si>
  <si>
    <t>${equ10153_info8m}</t>
  </si>
  <si>
    <t>equ10165_1m</t>
  </si>
  <si>
    <t>弓手套装5鞋子(法防装）</t>
  </si>
  <si>
    <t>${equ10165_name1m}</t>
  </si>
  <si>
    <t>${equ10165_info1m}</t>
  </si>
  <si>
    <t>equ10165_2m</t>
  </si>
  <si>
    <t>${equ10165_name2m}</t>
  </si>
  <si>
    <t>${equ10165_info2m}</t>
  </si>
  <si>
    <t>equ10165_3m</t>
  </si>
  <si>
    <t>${equ10165_name3m}</t>
  </si>
  <si>
    <t>${equ10165_info3m}</t>
  </si>
  <si>
    <t>equ10165_4m</t>
  </si>
  <si>
    <t>${equ10165_name4m}</t>
  </si>
  <si>
    <t>${equ10165_info4m}</t>
  </si>
  <si>
    <t>equ10165_5m</t>
  </si>
  <si>
    <t>${equ10165_name5m}</t>
  </si>
  <si>
    <t>${equ10165_info5m}</t>
  </si>
  <si>
    <t>equ10165_6m</t>
  </si>
  <si>
    <t>${equ10165_name6m}</t>
  </si>
  <si>
    <t>${equ10165_info6m}</t>
  </si>
  <si>
    <t>equ10165_7m</t>
  </si>
  <si>
    <t>${equ10165_name7m}</t>
  </si>
  <si>
    <t>${equ10165_info7m}</t>
  </si>
  <si>
    <t>equ10165_8m</t>
  </si>
  <si>
    <t>${equ10165_name8m}</t>
  </si>
  <si>
    <t>${equ10165_info8m}</t>
  </si>
  <si>
    <t>equ10177_1m</t>
  </si>
  <si>
    <t>弓手套装6鞋子(法防装）</t>
  </si>
  <si>
    <t>${equ10177_name1m}</t>
  </si>
  <si>
    <t>${equ10177_info1m}</t>
  </si>
  <si>
    <t>equ10177_2m</t>
  </si>
  <si>
    <t>${equ10177_name2m}</t>
  </si>
  <si>
    <t>${equ10177_info2m}</t>
  </si>
  <si>
    <t>equ10177_3m</t>
  </si>
  <si>
    <t>${equ10177_name3m}</t>
  </si>
  <si>
    <t>${equ10177_info3m}</t>
  </si>
  <si>
    <t>equ10177_4m</t>
  </si>
  <si>
    <t>${equ10177_name4m}</t>
  </si>
  <si>
    <t>${equ10177_info4m}</t>
  </si>
  <si>
    <t>equ10177_5m</t>
  </si>
  <si>
    <t>${equ10177_name5m}</t>
  </si>
  <si>
    <t>${equ10177_info5m}</t>
  </si>
  <si>
    <t>equ10177_6m</t>
  </si>
  <si>
    <t>${equ10177_name6m}</t>
  </si>
  <si>
    <t>${equ10177_info6m}</t>
  </si>
  <si>
    <t>equ10177_7m</t>
  </si>
  <si>
    <t>${equ10177_name7m}</t>
  </si>
  <si>
    <t>${equ10177_info7m}</t>
  </si>
  <si>
    <t>equ10177_8m</t>
  </si>
  <si>
    <t>${equ10177_name8m}</t>
  </si>
  <si>
    <t>${equ10177_info8m}</t>
  </si>
  <si>
    <t>equ10189_1m</t>
  </si>
  <si>
    <t>弓手套装7鞋子(法防装）</t>
  </si>
  <si>
    <t>${equ10189_name1m}</t>
  </si>
  <si>
    <t>${equ10189_info1m}</t>
  </si>
  <si>
    <t>equ10189_2m</t>
  </si>
  <si>
    <t>${equ10189_name2m}</t>
  </si>
  <si>
    <t>${equ10189_info2m}</t>
  </si>
  <si>
    <t>equ10189_3m</t>
  </si>
  <si>
    <t>${equ10189_name3m}</t>
  </si>
  <si>
    <t>${equ10189_info3m}</t>
  </si>
  <si>
    <t>equ10189_4m</t>
  </si>
  <si>
    <t>${equ10189_name4m}</t>
  </si>
  <si>
    <t>${equ10189_info4m}</t>
  </si>
  <si>
    <t>equ10189_5m</t>
  </si>
  <si>
    <t>${equ10189_name5m}</t>
  </si>
  <si>
    <t>${equ10189_info5m}</t>
  </si>
  <si>
    <t>equ10189_6m</t>
  </si>
  <si>
    <t>${equ10189_name6m}</t>
  </si>
  <si>
    <t>${equ10189_info6m}</t>
  </si>
  <si>
    <t>equ10189_7m</t>
  </si>
  <si>
    <t>${equ10189_name7m}</t>
  </si>
  <si>
    <t>${equ10189_info7m}</t>
  </si>
  <si>
    <t>equ10189_8m</t>
  </si>
  <si>
    <t>${equ10189_name8m}</t>
  </si>
  <si>
    <t>${equ10189_info8m}</t>
  </si>
  <si>
    <t>equ10201_1m</t>
  </si>
  <si>
    <t>弓手套装8鞋子(法防装）</t>
  </si>
  <si>
    <t>${equ10201_name1m}</t>
  </si>
  <si>
    <t>${equ10201_info1m}</t>
  </si>
  <si>
    <t>equ10201_2m</t>
  </si>
  <si>
    <t>${equ10201_name2m}</t>
  </si>
  <si>
    <t>${equ10201_info2m}</t>
  </si>
  <si>
    <t>equ10201_3m</t>
  </si>
  <si>
    <t>${equ10201_name3m}</t>
  </si>
  <si>
    <t>${equ10201_info3m}</t>
  </si>
  <si>
    <t>equ10201_4m</t>
  </si>
  <si>
    <t>${equ10201_name4m}</t>
  </si>
  <si>
    <t>${equ10201_info4m}</t>
  </si>
  <si>
    <t>equ10201_5m</t>
  </si>
  <si>
    <t>${equ10201_name5m}</t>
  </si>
  <si>
    <t>${equ10201_info5m}</t>
  </si>
  <si>
    <t>equ10201_6m</t>
  </si>
  <si>
    <t>${equ10201_name6m}</t>
  </si>
  <si>
    <t>${equ10201_info6m}</t>
  </si>
  <si>
    <t>equ10201_7m</t>
  </si>
  <si>
    <t>${equ10201_name7m}</t>
  </si>
  <si>
    <t>${equ10201_info7m}</t>
  </si>
  <si>
    <t>equ10201_8m</t>
  </si>
  <si>
    <t>${equ10201_name8m}</t>
  </si>
  <si>
    <t>${equ10201_info8m}</t>
  </si>
  <si>
    <t>equ10114_1p</t>
  </si>
  <si>
    <t>弓手套装1衣服(物防装）</t>
  </si>
  <si>
    <t>${equ10114_name1p}</t>
  </si>
  <si>
    <t>${equ10114_info1p}</t>
  </si>
  <si>
    <t>equ10114</t>
  </si>
  <si>
    <t>drop10114</t>
  </si>
  <si>
    <t>arcact_01</t>
  </si>
  <si>
    <t>equ10114_2p</t>
  </si>
  <si>
    <t>${equ10114_name2p}</t>
  </si>
  <si>
    <t>${equ10114_info2p}</t>
  </si>
  <si>
    <t>equ10114_3p</t>
  </si>
  <si>
    <t>${equ10114_name3p}</t>
  </si>
  <si>
    <t>${equ10114_info3p}</t>
  </si>
  <si>
    <t>equ10114_4p</t>
  </si>
  <si>
    <t>${equ10114_name4p}</t>
  </si>
  <si>
    <t>${equ10114_info4p}</t>
  </si>
  <si>
    <t>equ10114_5p</t>
  </si>
  <si>
    <t>${equ10114_name5p}</t>
  </si>
  <si>
    <t>${equ10114_info5p}</t>
  </si>
  <si>
    <t>equ10114_6p</t>
  </si>
  <si>
    <t>${equ10114_name6p}</t>
  </si>
  <si>
    <t>${equ10114_info6p}</t>
  </si>
  <si>
    <t>equ10114_7p</t>
  </si>
  <si>
    <t>${equ10114_name7p}</t>
  </si>
  <si>
    <t>${equ10114_info7p}</t>
  </si>
  <si>
    <t>equ10114_8p</t>
  </si>
  <si>
    <t>${equ10114_name8p}</t>
  </si>
  <si>
    <t>${equ10114_info8p}</t>
  </si>
  <si>
    <t>equ10126_1p</t>
  </si>
  <si>
    <t>弓手套装2衣服(物防装）</t>
  </si>
  <si>
    <t>${equ10126_name1p}</t>
  </si>
  <si>
    <t>${equ10126_info1p}</t>
  </si>
  <si>
    <t>equ10126</t>
  </si>
  <si>
    <t>drop10126</t>
  </si>
  <si>
    <t>arcact_02</t>
  </si>
  <si>
    <t>equ10126_2p</t>
  </si>
  <si>
    <t>${equ10126_name2p}</t>
  </si>
  <si>
    <t>${equ10126_info2p}</t>
  </si>
  <si>
    <t>equ10126_3p</t>
  </si>
  <si>
    <t>${equ10126_name3p}</t>
  </si>
  <si>
    <t>${equ10126_info3p}</t>
  </si>
  <si>
    <t>equ10126_4p</t>
  </si>
  <si>
    <t>${equ10126_name4p}</t>
  </si>
  <si>
    <t>${equ10126_info4p}</t>
  </si>
  <si>
    <t>equ10126_5p</t>
  </si>
  <si>
    <t>${equ10126_name5p}</t>
  </si>
  <si>
    <t>${equ10126_info5p}</t>
  </si>
  <si>
    <t>equ10126_6p</t>
  </si>
  <si>
    <t>${equ10126_name6p}</t>
  </si>
  <si>
    <t>${equ10126_info6p}</t>
  </si>
  <si>
    <t>equ10126_7p</t>
  </si>
  <si>
    <t>${equ10126_name7p}</t>
  </si>
  <si>
    <t>${equ10126_info7p}</t>
  </si>
  <si>
    <t>equ10126_8p</t>
  </si>
  <si>
    <t>${equ10126_name8p}</t>
  </si>
  <si>
    <t>${equ10126_info8p}</t>
  </si>
  <si>
    <t>equ10138_1p</t>
  </si>
  <si>
    <t>弓手套装3衣服(物防装）</t>
  </si>
  <si>
    <t>${equ10138_name1p}</t>
  </si>
  <si>
    <t>${equ10138_info1p}</t>
  </si>
  <si>
    <t>equ10138</t>
  </si>
  <si>
    <t>drop10138</t>
  </si>
  <si>
    <t>arcact_03</t>
  </si>
  <si>
    <t>equ10138_2p</t>
  </si>
  <si>
    <t>${equ10138_name2p}</t>
  </si>
  <si>
    <t>${equ10138_info2p}</t>
  </si>
  <si>
    <t>equ10138_3p</t>
  </si>
  <si>
    <t>${equ10138_name3p}</t>
  </si>
  <si>
    <t>${equ10138_info3p}</t>
  </si>
  <si>
    <t>equ10138_4p</t>
  </si>
  <si>
    <t>${equ10138_name4p}</t>
  </si>
  <si>
    <t>${equ10138_info4p}</t>
  </si>
  <si>
    <t>equ10138_5p</t>
  </si>
  <si>
    <t>${equ10138_name5p}</t>
  </si>
  <si>
    <t>${equ10138_info5p}</t>
  </si>
  <si>
    <t>[{"moduleKey":2,"type":"PHYSICAL_DEFENSE","valueA":84},{"moduleKey":2,"type":"MAGICAL_DEFENSE","valueA":21}]</t>
  </si>
  <si>
    <t>equ10138_6p</t>
  </si>
  <si>
    <t>${equ10138_name6p}</t>
  </si>
  <si>
    <t>${equ10138_info6p}</t>
  </si>
  <si>
    <t>equ10138_7p</t>
  </si>
  <si>
    <t>${equ10138_name7p}</t>
  </si>
  <si>
    <t>${equ10138_info7p}</t>
  </si>
  <si>
    <t>[{"moduleKey":2,"type":"PHYSICAL_DEFENSE","valueA":114},{"moduleKey":2,"type":"MAGICAL_DEFENSE","valueA":29}]</t>
  </si>
  <si>
    <t>equ10138_8p</t>
  </si>
  <si>
    <t>${equ10138_name8p}</t>
  </si>
  <si>
    <t>${equ10138_info8p}</t>
  </si>
  <si>
    <t>equ10150_1p</t>
  </si>
  <si>
    <t>弓手套装4衣服(物防装）</t>
  </si>
  <si>
    <t>${equ10150_name1p}</t>
  </si>
  <si>
    <t>${equ10150_info1p}</t>
  </si>
  <si>
    <t>equ10150</t>
  </si>
  <si>
    <t>drop10150</t>
  </si>
  <si>
    <t>arcact_04</t>
  </si>
  <si>
    <t>equ10150_2p</t>
  </si>
  <si>
    <t>${equ10150_name2p}</t>
  </si>
  <si>
    <t>${equ10150_info2p}</t>
  </si>
  <si>
    <t>equ10150_3p</t>
  </si>
  <si>
    <t>${equ10150_name3p}</t>
  </si>
  <si>
    <t>${equ10150_info3p}</t>
  </si>
  <si>
    <t>equ10150_4p</t>
  </si>
  <si>
    <t>${equ10150_name4p}</t>
  </si>
  <si>
    <t>${equ10150_info4p}</t>
  </si>
  <si>
    <t>equ10150_5p</t>
  </si>
  <si>
    <t>${equ10150_name5p}</t>
  </si>
  <si>
    <t>${equ10150_info5p}</t>
  </si>
  <si>
    <t>equ10150_6p</t>
  </si>
  <si>
    <t>${equ10150_name6p}</t>
  </si>
  <si>
    <t>${equ10150_info6p}</t>
  </si>
  <si>
    <t>equ10150_7p</t>
  </si>
  <si>
    <t>${equ10150_name7p}</t>
  </si>
  <si>
    <t>${equ10150_info7p}</t>
  </si>
  <si>
    <t>[{"moduleKey":2,"type":"PHYSICAL_DEFENSE","valueA":176},{"moduleKey":2,"type":"MAGICAL_DEFENSE","valueA":44}]</t>
  </si>
  <si>
    <t>equ10150_8p</t>
  </si>
  <si>
    <t>${equ10150_name8p}</t>
  </si>
  <si>
    <t>${equ10150_info8p}</t>
  </si>
  <si>
    <t>[{"moduleKey":2,"type":"PHYSICAL_DEFENSE","valueA":185},{"moduleKey":2,"type":"MAGICAL_DEFENSE","valueA":46}]</t>
  </si>
  <si>
    <t>equ10162_1p</t>
  </si>
  <si>
    <t>弓手套装5衣服(物防装）</t>
  </si>
  <si>
    <t>${equ10162_name1p}</t>
  </si>
  <si>
    <t>${equ10162_info1p}</t>
  </si>
  <si>
    <t>[{"moduleKey":2,"type":"PHYSICAL_DEFENSE","valueA":53},{"moduleKey":2,"type":"MAGICAL_DEFENSE","valueA":13}]</t>
  </si>
  <si>
    <t>equ10162</t>
  </si>
  <si>
    <t>drop10162</t>
  </si>
  <si>
    <t>arcact_05</t>
  </si>
  <si>
    <t>equ10162_2p</t>
  </si>
  <si>
    <t>${equ10162_name2p}</t>
  </si>
  <si>
    <t>${equ10162_info2p}</t>
  </si>
  <si>
    <t>equ10162_3p</t>
  </si>
  <si>
    <t>${equ10162_name3p}</t>
  </si>
  <si>
    <t>${equ10162_info3p}</t>
  </si>
  <si>
    <t>equ10162_4p</t>
  </si>
  <si>
    <t>${equ10162_name4p}</t>
  </si>
  <si>
    <t>${equ10162_info4p}</t>
  </si>
  <si>
    <t>[{"moduleKey":2,"type":"PHYSICAL_DEFENSE","valueA":173},{"moduleKey":2,"type":"MAGICAL_DEFENSE","valueA":44}]</t>
  </si>
  <si>
    <t>equ10162_5p</t>
  </si>
  <si>
    <t>${equ10162_name5p}</t>
  </si>
  <si>
    <t>${equ10162_info5p}</t>
  </si>
  <si>
    <t>equ10162_6p</t>
  </si>
  <si>
    <t>${equ10162_name6p}</t>
  </si>
  <si>
    <t>${equ10162_info6p}</t>
  </si>
  <si>
    <t>[{"moduleKey":2,"type":"PHYSICAL_DEFENSE","valueA":239},{"moduleKey":2,"type":"MAGICAL_DEFENSE","valueA":60}]</t>
  </si>
  <si>
    <t>equ10162_7p</t>
  </si>
  <si>
    <t>${equ10162_name7p}</t>
  </si>
  <si>
    <t>${equ10162_info7p}</t>
  </si>
  <si>
    <t>[{"moduleKey":2,"type":"PHYSICAL_DEFENSE","valueA":253},{"moduleKey":2,"type":"MAGICAL_DEFENSE","valueA":64}]</t>
  </si>
  <si>
    <t>equ10162_8p</t>
  </si>
  <si>
    <t>${equ10162_name8p}</t>
  </si>
  <si>
    <t>${equ10162_info8p}</t>
  </si>
  <si>
    <t>equ10174_1p</t>
  </si>
  <si>
    <t>弓手套装6衣服(物防装）</t>
  </si>
  <si>
    <t>${equ10174_name1p}</t>
  </si>
  <si>
    <t>${equ10174_info1p}</t>
  </si>
  <si>
    <t>[{"moduleKey":2,"type":"PHYSICAL_DEFENSE","valueA":74},{"moduleKey":2,"type":"MAGICAL_DEFENSE","valueA":19}]</t>
  </si>
  <si>
    <t>equ10174</t>
  </si>
  <si>
    <t>drop10174</t>
  </si>
  <si>
    <t>arcact_06</t>
  </si>
  <si>
    <t>equ10174_2p</t>
  </si>
  <si>
    <t>${equ10174_name2p}</t>
  </si>
  <si>
    <t>${equ10174_info2p}</t>
  </si>
  <si>
    <t>equ10174_3p</t>
  </si>
  <si>
    <t>${equ10174_name3p}</t>
  </si>
  <si>
    <t>${equ10174_info3p}</t>
  </si>
  <si>
    <t>equ10174_4p</t>
  </si>
  <si>
    <t>${equ10174_name4p}</t>
  </si>
  <si>
    <t>${equ10174_info4p}</t>
  </si>
  <si>
    <t>equ10174_5p</t>
  </si>
  <si>
    <t>${equ10174_name5p}</t>
  </si>
  <si>
    <t>${equ10174_info5p}</t>
  </si>
  <si>
    <t>[{"moduleKey":2,"type":"PHYSICAL_DEFENSE","valueA":260},{"moduleKey":2,"type":"MAGICAL_DEFENSE","valueA":65}]</t>
  </si>
  <si>
    <t>equ10174_6p</t>
  </si>
  <si>
    <t>${equ10174_name6p}</t>
  </si>
  <si>
    <t>${equ10174_info6p}</t>
  </si>
  <si>
    <t>equ10174_7p</t>
  </si>
  <si>
    <t>${equ10174_name7p}</t>
  </si>
  <si>
    <t>${equ10174_info7p}</t>
  </si>
  <si>
    <t>equ10174_8p</t>
  </si>
  <si>
    <t>${equ10174_name8p}</t>
  </si>
  <si>
    <t>${equ10174_info8p}</t>
  </si>
  <si>
    <t>equ10186_1p</t>
  </si>
  <si>
    <t>弓手套装7衣服(物防装）</t>
  </si>
  <si>
    <t>${equ10186_name1p}</t>
  </si>
  <si>
    <t>${equ10186_info1p}</t>
  </si>
  <si>
    <t>equ10186</t>
  </si>
  <si>
    <t>drop10186</t>
  </si>
  <si>
    <t>arcact_07</t>
  </si>
  <si>
    <t>equ10186_2p</t>
  </si>
  <si>
    <t>${equ10186_name2p}</t>
  </si>
  <si>
    <t>${equ10186_info2p}</t>
  </si>
  <si>
    <t>equ10186_3p</t>
  </si>
  <si>
    <t>${equ10186_name3p}</t>
  </si>
  <si>
    <t>${equ10186_info3p}</t>
  </si>
  <si>
    <t>equ10186_4p</t>
  </si>
  <si>
    <t>${equ10186_name4p}</t>
  </si>
  <si>
    <t>${equ10186_info4p}</t>
  </si>
  <si>
    <t>equ10186_5p</t>
  </si>
  <si>
    <t>${equ10186_name5p}</t>
  </si>
  <si>
    <t>${equ10186_info5p}</t>
  </si>
  <si>
    <t>equ10186_6p</t>
  </si>
  <si>
    <t>${equ10186_name6p}</t>
  </si>
  <si>
    <t>${equ10186_info6p}</t>
  </si>
  <si>
    <t>[{"moduleKey":2,"type":"PHYSICAL_DEFENSE","valueA":455},{"moduleKey":2,"type":"MAGICAL_DEFENSE","valueA":114}]</t>
  </si>
  <si>
    <t>equ10186_7p</t>
  </si>
  <si>
    <t>${equ10186_name7p}</t>
  </si>
  <si>
    <t>${equ10186_info7p}</t>
  </si>
  <si>
    <t>equ10186_8p</t>
  </si>
  <si>
    <t>${equ10186_name8p}</t>
  </si>
  <si>
    <t>${equ10186_info8p}</t>
  </si>
  <si>
    <t>equ10198_1p</t>
  </si>
  <si>
    <t>弓手套装8衣服(物防装）</t>
  </si>
  <si>
    <t>${equ10198_name1p}</t>
  </si>
  <si>
    <t>${equ10198_info1p}</t>
  </si>
  <si>
    <t>equ10198</t>
  </si>
  <si>
    <t>drop10198</t>
  </si>
  <si>
    <t>arcact_08</t>
  </si>
  <si>
    <t>equ10198_2p</t>
  </si>
  <si>
    <t>${equ10198_name2p}</t>
  </si>
  <si>
    <t>${equ10198_info2p}</t>
  </si>
  <si>
    <t>equ10198_3p</t>
  </si>
  <si>
    <t>${equ10198_name3p}</t>
  </si>
  <si>
    <t>${equ10198_info3p}</t>
  </si>
  <si>
    <t>equ10198_4p</t>
  </si>
  <si>
    <t>${equ10198_name4p}</t>
  </si>
  <si>
    <t>${equ10198_info4p}</t>
  </si>
  <si>
    <t>equ10198_5p</t>
  </si>
  <si>
    <t>${equ10198_name5p}</t>
  </si>
  <si>
    <t>${equ10198_info5p}</t>
  </si>
  <si>
    <t>equ10198_6p</t>
  </si>
  <si>
    <t>${equ10198_name6p}</t>
  </si>
  <si>
    <t>${equ10198_info6p}</t>
  </si>
  <si>
    <t>equ10198_7p</t>
  </si>
  <si>
    <t>${equ10198_name7p}</t>
  </si>
  <si>
    <t>${equ10198_info7p}</t>
  </si>
  <si>
    <t>equ10198_8p</t>
  </si>
  <si>
    <t>${equ10198_name8p}</t>
  </si>
  <si>
    <t>${equ10198_info8p}</t>
  </si>
  <si>
    <t>equ10114_1m</t>
  </si>
  <si>
    <t>弓手套装1衣服(法防装）</t>
  </si>
  <si>
    <t>${equ10114_name1m}</t>
  </si>
  <si>
    <t>${equ10114_info1m}</t>
  </si>
  <si>
    <t>equ10114_2m</t>
  </si>
  <si>
    <t>${equ10114_name2m}</t>
  </si>
  <si>
    <t>${equ10114_info2m}</t>
  </si>
  <si>
    <t>equ10114_3m</t>
  </si>
  <si>
    <t>${equ10114_name3m}</t>
  </si>
  <si>
    <t>${equ10114_info3m}</t>
  </si>
  <si>
    <t>equ10114_4m</t>
  </si>
  <si>
    <t>${equ10114_name4m}</t>
  </si>
  <si>
    <t>${equ10114_info4m}</t>
  </si>
  <si>
    <t>equ10114_5m</t>
  </si>
  <si>
    <t>${equ10114_name5m}</t>
  </si>
  <si>
    <t>${equ10114_info5m}</t>
  </si>
  <si>
    <t>equ10114_6m</t>
  </si>
  <si>
    <t>${equ10114_name6m}</t>
  </si>
  <si>
    <t>${equ10114_info6m}</t>
  </si>
  <si>
    <t>equ10114_7m</t>
  </si>
  <si>
    <t>${equ10114_name7m}</t>
  </si>
  <si>
    <t>${equ10114_info7m}</t>
  </si>
  <si>
    <t>[{"moduleKey":2,"type":"MAGICAL_DEFENSE","valueA":33},{"moduleKey":2,"type":"PHYSICAL_DEFENSE","valueA":9}]</t>
  </si>
  <si>
    <t>equ10114_8m</t>
  </si>
  <si>
    <t>${equ10114_name8m}</t>
  </si>
  <si>
    <t>${equ10114_info8m}</t>
  </si>
  <si>
    <t>[{"moduleKey":2,"type":"MAGICAL_DEFENSE","valueA":35},{"moduleKey":2,"type":"PHYSICAL_DEFENSE","valueA":9}]</t>
  </si>
  <si>
    <t>equ10126_1m</t>
  </si>
  <si>
    <t>弓手套装2衣服(法防装）</t>
  </si>
  <si>
    <t>${equ10126_name1m}</t>
  </si>
  <si>
    <t>${equ10126_info1m}</t>
  </si>
  <si>
    <t>equ10126_2m</t>
  </si>
  <si>
    <t>${equ10126_name2m}</t>
  </si>
  <si>
    <t>${equ10126_info2m}</t>
  </si>
  <si>
    <t>equ10126_3m</t>
  </si>
  <si>
    <t>${equ10126_name3m}</t>
  </si>
  <si>
    <t>${equ10126_info3m}</t>
  </si>
  <si>
    <t>equ10126_4m</t>
  </si>
  <si>
    <t>${equ10126_name4m}</t>
  </si>
  <si>
    <t>${equ10126_info4m}</t>
  </si>
  <si>
    <t>equ10126_5m</t>
  </si>
  <si>
    <t>${equ10126_name5m}</t>
  </si>
  <si>
    <t>${equ10126_info5m}</t>
  </si>
  <si>
    <t>equ10126_6m</t>
  </si>
  <si>
    <t>${equ10126_name6m}</t>
  </si>
  <si>
    <t>${equ10126_info6m}</t>
  </si>
  <si>
    <t>equ10126_7m</t>
  </si>
  <si>
    <t>${equ10126_name7m}</t>
  </si>
  <si>
    <t>${equ10126_info7m}</t>
  </si>
  <si>
    <t>equ10126_8m</t>
  </si>
  <si>
    <t>${equ10126_name8m}</t>
  </si>
  <si>
    <t>${equ10126_info8m}</t>
  </si>
  <si>
    <t>[{"moduleKey":2,"type":"MAGICAL_DEFENSE","valueA":63},{"moduleKey":2,"type":"PHYSICAL_DEFENSE","valueA":16}]</t>
  </si>
  <si>
    <t>equ10138_1m</t>
  </si>
  <si>
    <t>弓手套装3衣服(法防装）</t>
  </si>
  <si>
    <t>${equ10138_name1m}</t>
  </si>
  <si>
    <t>${equ10138_info1m}</t>
  </si>
  <si>
    <t>equ10138_2m</t>
  </si>
  <si>
    <t>${equ10138_name2m}</t>
  </si>
  <si>
    <t>${equ10138_info2m}</t>
  </si>
  <si>
    <t>equ10138_3m</t>
  </si>
  <si>
    <t>${equ10138_name3m}</t>
  </si>
  <si>
    <t>${equ10138_info3m}</t>
  </si>
  <si>
    <t>equ10138_4m</t>
  </si>
  <si>
    <t>${equ10138_name4m}</t>
  </si>
  <si>
    <t>${equ10138_info4m}</t>
  </si>
  <si>
    <t>equ10138_5m</t>
  </si>
  <si>
    <t>${equ10138_name5m}</t>
  </si>
  <si>
    <t>${equ10138_info5m}</t>
  </si>
  <si>
    <t>equ10138_6m</t>
  </si>
  <si>
    <t>${equ10138_name6m}</t>
  </si>
  <si>
    <t>${equ10138_info6m}</t>
  </si>
  <si>
    <t>equ10138_7m</t>
  </si>
  <si>
    <t>${equ10138_name7m}</t>
  </si>
  <si>
    <t>${equ10138_info7m}</t>
  </si>
  <si>
    <t>equ10138_8m</t>
  </si>
  <si>
    <t>${equ10138_name8m}</t>
  </si>
  <si>
    <t>${equ10138_info8m}</t>
  </si>
  <si>
    <t>equ10150_1m</t>
  </si>
  <si>
    <t>弓手套装4衣服(法防装）</t>
  </si>
  <si>
    <t>${equ10150_name1m}</t>
  </si>
  <si>
    <t>${equ10150_info1m}</t>
  </si>
  <si>
    <t>equ10150_2m</t>
  </si>
  <si>
    <t>${equ10150_name2m}</t>
  </si>
  <si>
    <t>${equ10150_info2m}</t>
  </si>
  <si>
    <t>equ10150_3m</t>
  </si>
  <si>
    <t>${equ10150_name3m}</t>
  </si>
  <si>
    <t>${equ10150_info3m}</t>
  </si>
  <si>
    <t>equ10150_4m</t>
  </si>
  <si>
    <t>${equ10150_name4m}</t>
  </si>
  <si>
    <t>${equ10150_info4m}</t>
  </si>
  <si>
    <t>equ10150_5m</t>
  </si>
  <si>
    <t>${equ10150_name5m}</t>
  </si>
  <si>
    <t>${equ10150_info5m}</t>
  </si>
  <si>
    <t>equ10150_6m</t>
  </si>
  <si>
    <t>${equ10150_name6m}</t>
  </si>
  <si>
    <t>${equ10150_info6m}</t>
  </si>
  <si>
    <t>[{"moduleKey":2,"type":"MAGICAL_DEFENSE","valueA":185},{"moduleKey":2,"type":"PHYSICAL_DEFENSE","valueA":47}]</t>
  </si>
  <si>
    <t>equ10150_7m</t>
  </si>
  <si>
    <t>${equ10150_name7m}</t>
  </si>
  <si>
    <t>${equ10150_info7m}</t>
  </si>
  <si>
    <t>[{"moduleKey":2,"type":"MAGICAL_DEFENSE","valueA":196},{"moduleKey":2,"type":"PHYSICAL_DEFENSE","valueA":49}]</t>
  </si>
  <si>
    <t>equ10150_8m</t>
  </si>
  <si>
    <t>${equ10150_name8m}</t>
  </si>
  <si>
    <t>${equ10150_info8m}</t>
  </si>
  <si>
    <t>[{"moduleKey":2,"type":"MAGICAL_DEFENSE","valueA":206},{"moduleKey":2,"type":"PHYSICAL_DEFENSE","valueA":52}]</t>
  </si>
  <si>
    <t>equ10162_1m</t>
  </si>
  <si>
    <t>弓手套装5衣服(法防装）</t>
  </si>
  <si>
    <t>${equ10162_name1m}</t>
  </si>
  <si>
    <t>${equ10162_info1m}</t>
  </si>
  <si>
    <t>equ10162_2m</t>
  </si>
  <si>
    <t>${equ10162_name2m}</t>
  </si>
  <si>
    <t>${equ10162_info2m}</t>
  </si>
  <si>
    <t>equ10162_3m</t>
  </si>
  <si>
    <t>${equ10162_name3m}</t>
  </si>
  <si>
    <t>${equ10162_info3m}</t>
  </si>
  <si>
    <t>equ10162_4m</t>
  </si>
  <si>
    <t>${equ10162_name4m}</t>
  </si>
  <si>
    <t>${equ10162_info4m}</t>
  </si>
  <si>
    <t>[{"moduleKey":2,"type":"MAGICAL_DEFENSE","valueA":193},{"moduleKey":2,"type":"PHYSICAL_DEFENSE","valueA":48}]</t>
  </si>
  <si>
    <t>equ10162_5m</t>
  </si>
  <si>
    <t>${equ10162_name5m}</t>
  </si>
  <si>
    <t>${equ10162_info5m}</t>
  </si>
  <si>
    <t>equ10162_6m</t>
  </si>
  <si>
    <t>${equ10162_name6m}</t>
  </si>
  <si>
    <t>${equ10162_info6m}</t>
  </si>
  <si>
    <t>equ10162_7m</t>
  </si>
  <si>
    <t>${equ10162_name7m}</t>
  </si>
  <si>
    <t>${equ10162_info7m}</t>
  </si>
  <si>
    <t>equ10162_8m</t>
  </si>
  <si>
    <t>${equ10162_name8m}</t>
  </si>
  <si>
    <t>${equ10162_info8m}</t>
  </si>
  <si>
    <t>equ10174_1m</t>
  </si>
  <si>
    <t>弓手套装6衣服(法防装）</t>
  </si>
  <si>
    <t>${equ10174_name1m}</t>
  </si>
  <si>
    <t>${equ10174_info1m}</t>
  </si>
  <si>
    <t>equ10174_2m</t>
  </si>
  <si>
    <t>${equ10174_name2m}</t>
  </si>
  <si>
    <t>${equ10174_info2m}</t>
  </si>
  <si>
    <t>equ10174_3m</t>
  </si>
  <si>
    <t>${equ10174_name3m}</t>
  </si>
  <si>
    <t>${equ10174_info3m}</t>
  </si>
  <si>
    <t>equ10174_4m</t>
  </si>
  <si>
    <t>${equ10174_name4m}</t>
  </si>
  <si>
    <t>${equ10174_info4m}</t>
  </si>
  <si>
    <t>equ10174_5m</t>
  </si>
  <si>
    <t>${equ10174_name5m}</t>
  </si>
  <si>
    <t>${equ10174_info5m}</t>
  </si>
  <si>
    <t>equ10174_6m</t>
  </si>
  <si>
    <t>${equ10174_name6m}</t>
  </si>
  <si>
    <t>${equ10174_info6m}</t>
  </si>
  <si>
    <t>equ10174_7m</t>
  </si>
  <si>
    <t>${equ10174_name7m}</t>
  </si>
  <si>
    <t>${equ10174_info7m}</t>
  </si>
  <si>
    <t>equ10174_8m</t>
  </si>
  <si>
    <t>${equ10174_name8m}</t>
  </si>
  <si>
    <t>${equ10174_info8m}</t>
  </si>
  <si>
    <t>equ10186_1m</t>
  </si>
  <si>
    <t>弓手套装7衣服(法防装）</t>
  </si>
  <si>
    <t>${equ10186_name1m}</t>
  </si>
  <si>
    <t>${equ10186_info1m}</t>
  </si>
  <si>
    <t>equ10186_2m</t>
  </si>
  <si>
    <t>${equ10186_name2m}</t>
  </si>
  <si>
    <t>${equ10186_info2m}</t>
  </si>
  <si>
    <t>equ10186_3m</t>
  </si>
  <si>
    <t>${equ10186_name3m}</t>
  </si>
  <si>
    <t>${equ10186_info3m}</t>
  </si>
  <si>
    <t>equ10186_4m</t>
  </si>
  <si>
    <t>${equ10186_name4m}</t>
  </si>
  <si>
    <t>${equ10186_info4m}</t>
  </si>
  <si>
    <t>equ10186_5m</t>
  </si>
  <si>
    <t>${equ10186_name5m}</t>
  </si>
  <si>
    <t>${equ10186_info5m}</t>
  </si>
  <si>
    <t>equ10186_6m</t>
  </si>
  <si>
    <t>${equ10186_name6m}</t>
  </si>
  <si>
    <t>${equ10186_info6m}</t>
  </si>
  <si>
    <t>[{"moduleKey":2,"type":"MAGICAL_DEFENSE","valueA":507},{"moduleKey":2,"type":"PHYSICAL_DEFENSE","valueA":127}]</t>
  </si>
  <si>
    <t>equ10186_7m</t>
  </si>
  <si>
    <t>${equ10186_name7m}</t>
  </si>
  <si>
    <t>${equ10186_info7m}</t>
  </si>
  <si>
    <t>equ10186_8m</t>
  </si>
  <si>
    <t>${equ10186_name8m}</t>
  </si>
  <si>
    <t>${equ10186_info8m}</t>
  </si>
  <si>
    <t>equ10198_1m</t>
  </si>
  <si>
    <t>弓手套装8衣服(法防装）</t>
  </si>
  <si>
    <t>${equ10198_name1m}</t>
  </si>
  <si>
    <t>${equ10198_info1m}</t>
  </si>
  <si>
    <t>equ10198_2m</t>
  </si>
  <si>
    <t>${equ10198_name2m}</t>
  </si>
  <si>
    <t>${equ10198_info2m}</t>
  </si>
  <si>
    <t>[{"moduleKey":2,"type":"MAGICAL_DEFENSE","valueA":226},{"moduleKey":2,"type":"PHYSICAL_DEFENSE","valueA":57}]</t>
  </si>
  <si>
    <t>equ10198_3m</t>
  </si>
  <si>
    <t>${equ10198_name3m}</t>
  </si>
  <si>
    <t>${equ10198_info3m}</t>
  </si>
  <si>
    <t>equ10198_4m</t>
  </si>
  <si>
    <t>${equ10198_name4m}</t>
  </si>
  <si>
    <t>${equ10198_info4m}</t>
  </si>
  <si>
    <t>equ10198_5m</t>
  </si>
  <si>
    <t>${equ10198_name5m}</t>
  </si>
  <si>
    <t>${equ10198_info5m}</t>
  </si>
  <si>
    <t>equ10198_6m</t>
  </si>
  <si>
    <t>${equ10198_name6m}</t>
  </si>
  <si>
    <t>${equ10198_info6m}</t>
  </si>
  <si>
    <t>equ10198_7m</t>
  </si>
  <si>
    <t>${equ10198_name7m}</t>
  </si>
  <si>
    <t>${equ10198_info7m}</t>
  </si>
  <si>
    <t>equ10198_8m</t>
  </si>
  <si>
    <t>${equ10198_name8m}</t>
  </si>
  <si>
    <t>${equ10198_info8m}</t>
  </si>
  <si>
    <t>equ10113_1</t>
  </si>
  <si>
    <t>弓手套装1头盔</t>
  </si>
  <si>
    <t>${equ10113_name1}</t>
  </si>
  <si>
    <t>${equ10113_info1}</t>
  </si>
  <si>
    <t>equ10113</t>
  </si>
  <si>
    <t>drop10113</t>
  </si>
  <si>
    <t>equ10113_2</t>
  </si>
  <si>
    <t>${equ10113_name2}</t>
  </si>
  <si>
    <t>${equ10113_info2}</t>
  </si>
  <si>
    <t>equ10113_3</t>
  </si>
  <si>
    <t>${equ10113_name3}</t>
  </si>
  <si>
    <t>${equ10113_info3}</t>
  </si>
  <si>
    <t>equ10113_4</t>
  </si>
  <si>
    <t>${equ10113_name4}</t>
  </si>
  <si>
    <t>${equ10113_info4}</t>
  </si>
  <si>
    <t>equ10113_5</t>
  </si>
  <si>
    <t>${equ10113_name5}</t>
  </si>
  <si>
    <t>${equ10113_info5}</t>
  </si>
  <si>
    <t>equ10113_6</t>
  </si>
  <si>
    <t>${equ10113_name6}</t>
  </si>
  <si>
    <t>${equ10113_info6}</t>
  </si>
  <si>
    <t>equ10113_7</t>
  </si>
  <si>
    <t>${equ10113_name7}</t>
  </si>
  <si>
    <t>${equ10113_info7}</t>
  </si>
  <si>
    <t>equ10113_8</t>
  </si>
  <si>
    <t>${equ10113_name8}</t>
  </si>
  <si>
    <t>${equ10113_info8}</t>
  </si>
  <si>
    <t>[{"moduleKey":2,"type":"MAXHP","valueA":410}]</t>
  </si>
  <si>
    <t>equ10125_1</t>
  </si>
  <si>
    <t>弓手套装2头盔</t>
  </si>
  <si>
    <t>${equ10125_name1}</t>
  </si>
  <si>
    <t>${equ10125_info1}</t>
  </si>
  <si>
    <t>equ10125</t>
  </si>
  <si>
    <t>drop10125</t>
  </si>
  <si>
    <t>equ10125_2</t>
  </si>
  <si>
    <t>${equ10125_name2}</t>
  </si>
  <si>
    <t>${equ10125_info2}</t>
  </si>
  <si>
    <t>equ10125_3</t>
  </si>
  <si>
    <t>${equ10125_name3}</t>
  </si>
  <si>
    <t>${equ10125_info3}</t>
  </si>
  <si>
    <t>equ10125_4</t>
  </si>
  <si>
    <t>${equ10125_name4}</t>
  </si>
  <si>
    <t>${equ10125_info4}</t>
  </si>
  <si>
    <t>equ10125_5</t>
  </si>
  <si>
    <t>${equ10125_name5}</t>
  </si>
  <si>
    <t>${equ10125_info5}</t>
  </si>
  <si>
    <t>[{"moduleKey":2,"type":"MAXHP","valueA":521}]</t>
  </si>
  <si>
    <t>equ10125_6</t>
  </si>
  <si>
    <t>${equ10125_name6}</t>
  </si>
  <si>
    <t>${equ10125_info6}</t>
  </si>
  <si>
    <t>equ10125_7</t>
  </si>
  <si>
    <t>${equ10125_name7}</t>
  </si>
  <si>
    <t>${equ10125_info7}</t>
  </si>
  <si>
    <t>equ10125_8</t>
  </si>
  <si>
    <t>${equ10125_name8}</t>
  </si>
  <si>
    <t>${equ10125_info8}</t>
  </si>
  <si>
    <t>[{"moduleKey":2,"type":"MAXHP","valueA":744}]</t>
  </si>
  <si>
    <t>equ10137_1</t>
  </si>
  <si>
    <t>弓手套装3头盔</t>
  </si>
  <si>
    <t>${equ10137_name1}</t>
  </si>
  <si>
    <t>${equ10137_info1}</t>
  </si>
  <si>
    <t>equ10137</t>
  </si>
  <si>
    <t>drop10137</t>
  </si>
  <si>
    <t>equ10137_2</t>
  </si>
  <si>
    <t>${equ10137_name2}</t>
  </si>
  <si>
    <t>${equ10137_info2}</t>
  </si>
  <si>
    <t>equ10137_3</t>
  </si>
  <si>
    <t>${equ10137_name3}</t>
  </si>
  <si>
    <t>${equ10137_info3}</t>
  </si>
  <si>
    <t>equ10137_4</t>
  </si>
  <si>
    <t>${equ10137_name4}</t>
  </si>
  <si>
    <t>${equ10137_info4}</t>
  </si>
  <si>
    <t>equ10137_5</t>
  </si>
  <si>
    <t>${equ10137_name5}</t>
  </si>
  <si>
    <t>${equ10137_info5}</t>
  </si>
  <si>
    <t>equ10137_6</t>
  </si>
  <si>
    <t>${equ10137_name6}</t>
  </si>
  <si>
    <t>${equ10137_info6}</t>
  </si>
  <si>
    <t>[{"moduleKey":2,"type":"MAXHP","valueA":1444}]</t>
  </si>
  <si>
    <t>equ10137_7</t>
  </si>
  <si>
    <t>${equ10137_name7}</t>
  </si>
  <si>
    <t>${equ10137_info7}</t>
  </si>
  <si>
    <t>equ10137_8</t>
  </si>
  <si>
    <t>${equ10137_name8}</t>
  </si>
  <si>
    <t>${equ10137_info8}</t>
  </si>
  <si>
    <t>[{"moduleKey":2,"type":"MAXHP","valueA":1604}]</t>
  </si>
  <si>
    <t>equ10149_1</t>
  </si>
  <si>
    <t>弓手套装4头盔</t>
  </si>
  <si>
    <t>${equ10149_name1}</t>
  </si>
  <si>
    <t>${equ10149_info1}</t>
  </si>
  <si>
    <t>equ10149</t>
  </si>
  <si>
    <t>drop10149</t>
  </si>
  <si>
    <t>equ10149_2</t>
  </si>
  <si>
    <t>${equ10149_name2}</t>
  </si>
  <si>
    <t>${equ10149_info2}</t>
  </si>
  <si>
    <t>equ10149_3</t>
  </si>
  <si>
    <t>${equ10149_name3}</t>
  </si>
  <si>
    <t>${equ10149_info3}</t>
  </si>
  <si>
    <t>equ10149_4</t>
  </si>
  <si>
    <t>${equ10149_name4}</t>
  </si>
  <si>
    <t>${equ10149_info4}</t>
  </si>
  <si>
    <t>equ10149_5</t>
  </si>
  <si>
    <t>${equ10149_name5}</t>
  </si>
  <si>
    <t>${equ10149_info5}</t>
  </si>
  <si>
    <t>equ10149_6</t>
  </si>
  <si>
    <t>${equ10149_name6}</t>
  </si>
  <si>
    <t>${equ10149_info6}</t>
  </si>
  <si>
    <t>equ10149_7</t>
  </si>
  <si>
    <t>${equ10149_name7}</t>
  </si>
  <si>
    <t>${equ10149_info7}</t>
  </si>
  <si>
    <t>equ10149_8</t>
  </si>
  <si>
    <t>${equ10149_name8}</t>
  </si>
  <si>
    <t>${equ10149_info8}</t>
  </si>
  <si>
    <t>[{"moduleKey":2,"type":"MAXHP","valueA":2461}]</t>
  </si>
  <si>
    <t>equ10161_1</t>
  </si>
  <si>
    <t>弓手套装5头盔</t>
  </si>
  <si>
    <t>${equ10161_name1}</t>
  </si>
  <si>
    <t>${equ10161_info1}</t>
  </si>
  <si>
    <t>[{"moduleKey":2,"type":"MAXHP","valueA":712}]</t>
  </si>
  <si>
    <t>equ10161</t>
  </si>
  <si>
    <t>drop10161</t>
  </si>
  <si>
    <t>equ10161_2</t>
  </si>
  <si>
    <t>${equ10161_name2}</t>
  </si>
  <si>
    <t>${equ10161_info2}</t>
  </si>
  <si>
    <t>equ10161_3</t>
  </si>
  <si>
    <t>${equ10161_name3}</t>
  </si>
  <si>
    <t>${equ10161_info3}</t>
  </si>
  <si>
    <t>[{"moduleKey":2,"type":"MAXHP","valueA":2135}]</t>
  </si>
  <si>
    <t>equ10161_4</t>
  </si>
  <si>
    <t>${equ10161_name4}</t>
  </si>
  <si>
    <t>${equ10161_info4}</t>
  </si>
  <si>
    <t>equ10161_5</t>
  </si>
  <si>
    <t>${equ10161_name5}</t>
  </si>
  <si>
    <t>${equ10161_info5}</t>
  </si>
  <si>
    <t>equ10161_6</t>
  </si>
  <si>
    <t>${equ10161_name6}</t>
  </si>
  <si>
    <t>${equ10161_info6}</t>
  </si>
  <si>
    <t>equ10161_7</t>
  </si>
  <si>
    <t>${equ10161_name7}</t>
  </si>
  <si>
    <t>${equ10161_info7}</t>
  </si>
  <si>
    <t>equ10161_8</t>
  </si>
  <si>
    <t>${equ10161_name8}</t>
  </si>
  <si>
    <t>${equ10161_info8}</t>
  </si>
  <si>
    <t>[{"moduleKey":2,"type":"MAXHP","valueA":3558}]</t>
  </si>
  <si>
    <t>equ10173_1</t>
  </si>
  <si>
    <t>弓手套装6头盔</t>
  </si>
  <si>
    <t>${equ10173_name1}</t>
  </si>
  <si>
    <t>${equ10173_info1}</t>
  </si>
  <si>
    <t>equ10173</t>
  </si>
  <si>
    <t>drop10173</t>
  </si>
  <si>
    <t>equ10173_2</t>
  </si>
  <si>
    <t>${equ10173_name2}</t>
  </si>
  <si>
    <t>${equ10173_info2}</t>
  </si>
  <si>
    <t>equ10173_3</t>
  </si>
  <si>
    <t>${equ10173_name3}</t>
  </si>
  <si>
    <t>${equ10173_info3}</t>
  </si>
  <si>
    <t>equ10173_4</t>
  </si>
  <si>
    <t>${equ10173_name4}</t>
  </si>
  <si>
    <t>${equ10173_info4}</t>
  </si>
  <si>
    <t>equ10173_5</t>
  </si>
  <si>
    <t>${equ10173_name5}</t>
  </si>
  <si>
    <t>${equ10173_info5}</t>
  </si>
  <si>
    <t>equ10173_6</t>
  </si>
  <si>
    <t>${equ10173_name6}</t>
  </si>
  <si>
    <t>${equ10173_info6}</t>
  </si>
  <si>
    <t>equ10173_7</t>
  </si>
  <si>
    <t>${equ10173_name7}</t>
  </si>
  <si>
    <t>${equ10173_info7}</t>
  </si>
  <si>
    <t>equ10173_8</t>
  </si>
  <si>
    <t>${equ10173_name8}</t>
  </si>
  <si>
    <t>${equ10173_info8}</t>
  </si>
  <si>
    <t>equ10185_1</t>
  </si>
  <si>
    <t>弓手套装7头盔</t>
  </si>
  <si>
    <t>${equ10185_name1}</t>
  </si>
  <si>
    <t>${equ10185_info1}</t>
  </si>
  <si>
    <t>equ10185</t>
  </si>
  <si>
    <t>drop10185</t>
  </si>
  <si>
    <t>equ10185_2</t>
  </si>
  <si>
    <t>${equ10185_name2}</t>
  </si>
  <si>
    <t>${equ10185_info2}</t>
  </si>
  <si>
    <t>equ10185_3</t>
  </si>
  <si>
    <t>${equ10185_name3}</t>
  </si>
  <si>
    <t>${equ10185_info3}</t>
  </si>
  <si>
    <t>equ10185_4</t>
  </si>
  <si>
    <t>${equ10185_name4}</t>
  </si>
  <si>
    <t>${equ10185_info4}</t>
  </si>
  <si>
    <t>equ10185_5</t>
  </si>
  <si>
    <t>${equ10185_name5}</t>
  </si>
  <si>
    <t>${equ10185_info5}</t>
  </si>
  <si>
    <t>equ10185_6</t>
  </si>
  <si>
    <t>${equ10185_name6}</t>
  </si>
  <si>
    <t>${equ10185_info6}</t>
  </si>
  <si>
    <t>equ10185_7</t>
  </si>
  <si>
    <t>${equ10185_name7}</t>
  </si>
  <si>
    <t>${equ10185_info7}</t>
  </si>
  <si>
    <t>equ10185_8</t>
  </si>
  <si>
    <t>${equ10185_name8}</t>
  </si>
  <si>
    <t>${equ10185_info8}</t>
  </si>
  <si>
    <t>[{"moduleKey":2,"type":"MAXHP","valueA":6752}]</t>
  </si>
  <si>
    <t>equ10197_1</t>
  </si>
  <si>
    <t>弓手套装8头盔</t>
  </si>
  <si>
    <t>${equ10197_name1}</t>
  </si>
  <si>
    <t>${equ10197_info1}</t>
  </si>
  <si>
    <t>equ10197</t>
  </si>
  <si>
    <t>drop10197</t>
  </si>
  <si>
    <t>equ10197_2</t>
  </si>
  <si>
    <t>${equ10197_name2}</t>
  </si>
  <si>
    <t>${equ10197_info2}</t>
  </si>
  <si>
    <t>equ10197_3</t>
  </si>
  <si>
    <t>${equ10197_name3}</t>
  </si>
  <si>
    <t>${equ10197_info3}</t>
  </si>
  <si>
    <t>equ10197_4</t>
  </si>
  <si>
    <t>${equ10197_name4}</t>
  </si>
  <si>
    <t>${equ10197_info4}</t>
  </si>
  <si>
    <t>[{"moduleKey":2,"type":"MAXHP","valueA":5879}]</t>
  </si>
  <si>
    <t>equ10197_5</t>
  </si>
  <si>
    <t>${equ10197_name5}</t>
  </si>
  <si>
    <t>${equ10197_info5}</t>
  </si>
  <si>
    <t>equ10197_6</t>
  </si>
  <si>
    <t>${equ10197_name6}</t>
  </si>
  <si>
    <t>${equ10197_info6}</t>
  </si>
  <si>
    <t>equ10197_7</t>
  </si>
  <si>
    <t>${equ10197_name7}</t>
  </si>
  <si>
    <t>${equ10197_info7}</t>
  </si>
  <si>
    <t>equ10197_8</t>
  </si>
  <si>
    <t>${equ10197_name8}</t>
  </si>
  <si>
    <t>${equ10197_info8}</t>
  </si>
  <si>
    <t>[{"moduleKey":2,"type":"MAXHP","valueA":9045}]</t>
  </si>
  <si>
    <t>equ10121_1</t>
  </si>
  <si>
    <t>弓手套装1玉佩</t>
  </si>
  <si>
    <t>${equ10121_name1}</t>
  </si>
  <si>
    <t>${equ10121_info1}</t>
  </si>
  <si>
    <t>equ10121</t>
  </si>
  <si>
    <t>drop10121</t>
  </si>
  <si>
    <t>equ10121_2</t>
  </si>
  <si>
    <t>${equ10121_name2}</t>
  </si>
  <si>
    <t>${equ10121_info2}</t>
  </si>
  <si>
    <t>equ10121_3</t>
  </si>
  <si>
    <t>${equ10121_name3}</t>
  </si>
  <si>
    <t>${equ10121_info3}</t>
  </si>
  <si>
    <t>equ10121_4</t>
  </si>
  <si>
    <t>${equ10121_name4}</t>
  </si>
  <si>
    <t>${equ10121_info4}</t>
  </si>
  <si>
    <t>equ10121_5</t>
  </si>
  <si>
    <t>${equ10121_name5}</t>
  </si>
  <si>
    <t>${equ10121_info5}</t>
  </si>
  <si>
    <t>equ10121_6</t>
  </si>
  <si>
    <t>${equ10121_name6}</t>
  </si>
  <si>
    <t>${equ10121_info6}</t>
  </si>
  <si>
    <t>equ10121_7</t>
  </si>
  <si>
    <t>${equ10121_name7}</t>
  </si>
  <si>
    <t>${equ10121_info7}</t>
  </si>
  <si>
    <t>equ10121_8</t>
  </si>
  <si>
    <t>${equ10121_name8}</t>
  </si>
  <si>
    <t>${equ10121_info8}</t>
  </si>
  <si>
    <t>[{"moduleKey":2,"type":"MAXHP","valueA":256}]</t>
  </si>
  <si>
    <t>equ10133_1</t>
  </si>
  <si>
    <t>弓手套装2玉佩</t>
  </si>
  <si>
    <t>${equ10133_name1}</t>
  </si>
  <si>
    <t>${equ10133_info1}</t>
  </si>
  <si>
    <t>equ10133</t>
  </si>
  <si>
    <t>drop10133</t>
  </si>
  <si>
    <t>equ10133_2</t>
  </si>
  <si>
    <t>${equ10133_name2}</t>
  </si>
  <si>
    <t>${equ10133_info2}</t>
  </si>
  <si>
    <t>equ10133_3</t>
  </si>
  <si>
    <t>${equ10133_name3}</t>
  </si>
  <si>
    <t>${equ10133_info3}</t>
  </si>
  <si>
    <t>equ10133_4</t>
  </si>
  <si>
    <t>${equ10133_name4}</t>
  </si>
  <si>
    <t>${equ10133_info4}</t>
  </si>
  <si>
    <t>equ10133_5</t>
  </si>
  <si>
    <t>${equ10133_name5}</t>
  </si>
  <si>
    <t>${equ10133_info5}</t>
  </si>
  <si>
    <t>equ10133_6</t>
  </si>
  <si>
    <t>${equ10133_name6}</t>
  </si>
  <si>
    <t>${equ10133_info6}</t>
  </si>
  <si>
    <t>equ10133_7</t>
  </si>
  <si>
    <t>${equ10133_name7}</t>
  </si>
  <si>
    <t>${equ10133_info7}</t>
  </si>
  <si>
    <t>equ10133_8</t>
  </si>
  <si>
    <t>${equ10133_name8}</t>
  </si>
  <si>
    <t>${equ10133_info8}</t>
  </si>
  <si>
    <t>[{"moduleKey":2,"type":"MAXHP","valueA":465}]</t>
  </si>
  <si>
    <t>equ10145_1</t>
  </si>
  <si>
    <t>弓手套装3玉佩</t>
  </si>
  <si>
    <t>${equ10145_name1}</t>
  </si>
  <si>
    <t>${equ10145_info1}</t>
  </si>
  <si>
    <t>equ10145</t>
  </si>
  <si>
    <t>drop10145</t>
  </si>
  <si>
    <t>equ10145_2</t>
  </si>
  <si>
    <t>${equ10145_name2}</t>
  </si>
  <si>
    <t>${equ10145_info2}</t>
  </si>
  <si>
    <t>equ10145_3</t>
  </si>
  <si>
    <t>${equ10145_name3}</t>
  </si>
  <si>
    <t>${equ10145_info3}</t>
  </si>
  <si>
    <t>equ10145_4</t>
  </si>
  <si>
    <t>${equ10145_name4}</t>
  </si>
  <si>
    <t>${equ10145_info4}</t>
  </si>
  <si>
    <t>equ10145_5</t>
  </si>
  <si>
    <t>${equ10145_name5}</t>
  </si>
  <si>
    <t>${equ10145_info5}</t>
  </si>
  <si>
    <t>equ10145_6</t>
  </si>
  <si>
    <t>${equ10145_name6}</t>
  </si>
  <si>
    <t>${equ10145_info6}</t>
  </si>
  <si>
    <t>equ10145_7</t>
  </si>
  <si>
    <t>${equ10145_name7}</t>
  </si>
  <si>
    <t>${equ10145_info7}</t>
  </si>
  <si>
    <t>equ10145_8</t>
  </si>
  <si>
    <t>${equ10145_name8}</t>
  </si>
  <si>
    <t>${equ10145_info8}</t>
  </si>
  <si>
    <t>[{"moduleKey":2,"type":"MAXHP","valueA":1002}]</t>
  </si>
  <si>
    <t>equ10157_1</t>
  </si>
  <si>
    <t>弓手套装4玉佩</t>
  </si>
  <si>
    <t>${equ10157_name1}</t>
  </si>
  <si>
    <t>${equ10157_info1}</t>
  </si>
  <si>
    <t>equ10157</t>
  </si>
  <si>
    <t>drop10157</t>
  </si>
  <si>
    <t>equ10157_2</t>
  </si>
  <si>
    <t>${equ10157_name2}</t>
  </si>
  <si>
    <t>${equ10157_info2}</t>
  </si>
  <si>
    <t>equ10157_3</t>
  </si>
  <si>
    <t>${equ10157_name3}</t>
  </si>
  <si>
    <t>${equ10157_info3}</t>
  </si>
  <si>
    <t>equ10157_4</t>
  </si>
  <si>
    <t>${equ10157_name4}</t>
  </si>
  <si>
    <t>${equ10157_info4}</t>
  </si>
  <si>
    <t>equ10157_5</t>
  </si>
  <si>
    <t>${equ10157_name5}</t>
  </si>
  <si>
    <t>${equ10157_info5}</t>
  </si>
  <si>
    <t>equ10157_6</t>
  </si>
  <si>
    <t>${equ10157_name6}</t>
  </si>
  <si>
    <t>${equ10157_info6}</t>
  </si>
  <si>
    <t>equ10157_7</t>
  </si>
  <si>
    <t>${equ10157_name7}</t>
  </si>
  <si>
    <t>${equ10157_info7}</t>
  </si>
  <si>
    <t>equ10157_8</t>
  </si>
  <si>
    <t>${equ10157_name8}</t>
  </si>
  <si>
    <t>${equ10157_info8}</t>
  </si>
  <si>
    <t>[{"moduleKey":2,"type":"MAXHP","valueA":1538}]</t>
  </si>
  <si>
    <t>equ10169_1</t>
  </si>
  <si>
    <t>弓手套装5玉佩</t>
  </si>
  <si>
    <t>${equ10169_name1}</t>
  </si>
  <si>
    <t>${equ10169_info1}</t>
  </si>
  <si>
    <t>[{"moduleKey":2,"type":"MAXHP","valueA":445}]</t>
  </si>
  <si>
    <t>equ10169</t>
  </si>
  <si>
    <t>drop10169</t>
  </si>
  <si>
    <t>equ10169_2</t>
  </si>
  <si>
    <t>${equ10169_name2}</t>
  </si>
  <si>
    <t>${equ10169_info2}</t>
  </si>
  <si>
    <t>equ10169_3</t>
  </si>
  <si>
    <t>${equ10169_name3}</t>
  </si>
  <si>
    <t>${equ10169_info3}</t>
  </si>
  <si>
    <t>[{"moduleKey":2,"type":"MAXHP","valueA":1334}]</t>
  </si>
  <si>
    <t>equ10169_4</t>
  </si>
  <si>
    <t>${equ10169_name4}</t>
  </si>
  <si>
    <t>${equ10169_info4}</t>
  </si>
  <si>
    <t>equ10169_5</t>
  </si>
  <si>
    <t>${equ10169_name5}</t>
  </si>
  <si>
    <t>${equ10169_info5}</t>
  </si>
  <si>
    <t>equ10169_6</t>
  </si>
  <si>
    <t>${equ10169_name6}</t>
  </si>
  <si>
    <t>${equ10169_info6}</t>
  </si>
  <si>
    <t>equ10169_7</t>
  </si>
  <si>
    <t>${equ10169_name7}</t>
  </si>
  <si>
    <t>${equ10169_info7}</t>
  </si>
  <si>
    <t>equ10169_8</t>
  </si>
  <si>
    <t>${equ10169_name8}</t>
  </si>
  <si>
    <t>${equ10169_info8}</t>
  </si>
  <si>
    <t>[{"moduleKey":2,"type":"MAXHP","valueA":2224}]</t>
  </si>
  <si>
    <t>equ10181_1</t>
  </si>
  <si>
    <t>弓手套装6玉佩</t>
  </si>
  <si>
    <t>${equ10181_name1}</t>
  </si>
  <si>
    <t>${equ10181_info1}</t>
  </si>
  <si>
    <t>equ10181</t>
  </si>
  <si>
    <t>drop10181</t>
  </si>
  <si>
    <t>equ10181_2</t>
  </si>
  <si>
    <t>${equ10181_name2}</t>
  </si>
  <si>
    <t>${equ10181_info2}</t>
  </si>
  <si>
    <t>equ10181_3</t>
  </si>
  <si>
    <t>${equ10181_name3}</t>
  </si>
  <si>
    <t>${equ10181_info3}</t>
  </si>
  <si>
    <t>equ10181_4</t>
  </si>
  <si>
    <t>${equ10181_name4}</t>
  </si>
  <si>
    <t>${equ10181_info4}</t>
  </si>
  <si>
    <t>equ10181_5</t>
  </si>
  <si>
    <t>${equ10181_name5}</t>
  </si>
  <si>
    <t>${equ10181_info5}</t>
  </si>
  <si>
    <t>equ10181_6</t>
  </si>
  <si>
    <t>${equ10181_name6}</t>
  </si>
  <si>
    <t>${equ10181_info6}</t>
  </si>
  <si>
    <t>equ10181_7</t>
  </si>
  <si>
    <t>${equ10181_name7}</t>
  </si>
  <si>
    <t>${equ10181_info7}</t>
  </si>
  <si>
    <t>equ10181_8</t>
  </si>
  <si>
    <t>${equ10181_name8}</t>
  </si>
  <si>
    <t>${equ10181_info8}</t>
  </si>
  <si>
    <t>equ10193_1</t>
  </si>
  <si>
    <t>弓手套装7玉佩</t>
  </si>
  <si>
    <t>${equ10193_name1}</t>
  </si>
  <si>
    <t>${equ10193_info1}</t>
  </si>
  <si>
    <t>equ10193</t>
  </si>
  <si>
    <t>drop10193</t>
  </si>
  <si>
    <t>equ10193_2</t>
  </si>
  <si>
    <t>${equ10193_name2}</t>
  </si>
  <si>
    <t>${equ10193_info2}</t>
  </si>
  <si>
    <t>equ10193_3</t>
  </si>
  <si>
    <t>${equ10193_name3}</t>
  </si>
  <si>
    <t>${equ10193_info3}</t>
  </si>
  <si>
    <t>equ10193_4</t>
  </si>
  <si>
    <t>${equ10193_name4}</t>
  </si>
  <si>
    <t>${equ10193_info4}</t>
  </si>
  <si>
    <t>[{"moduleKey":2,"type":"MAXHP","valueA":2743}]</t>
  </si>
  <si>
    <t>equ10193_5</t>
  </si>
  <si>
    <t>${equ10193_name5}</t>
  </si>
  <si>
    <t>${equ10193_info5}</t>
  </si>
  <si>
    <t>equ10193_6</t>
  </si>
  <si>
    <t>${equ10193_name6}</t>
  </si>
  <si>
    <t>${equ10193_info6}</t>
  </si>
  <si>
    <t>equ10193_7</t>
  </si>
  <si>
    <t>${equ10193_name7}</t>
  </si>
  <si>
    <t>${equ10193_info7}</t>
  </si>
  <si>
    <t>equ10193_8</t>
  </si>
  <si>
    <t>${equ10193_name8}</t>
  </si>
  <si>
    <t>${equ10193_info8}</t>
  </si>
  <si>
    <t>[{"moduleKey":2,"type":"MAXHP","valueA":4220}]</t>
  </si>
  <si>
    <t>equ10205_1</t>
  </si>
  <si>
    <t>弓手套装8玉佩</t>
  </si>
  <si>
    <t>${equ10205_name1}</t>
  </si>
  <si>
    <t>${equ10205_info1}</t>
  </si>
  <si>
    <t>equ10205</t>
  </si>
  <si>
    <t>drop10205</t>
  </si>
  <si>
    <t>equ10205_2</t>
  </si>
  <si>
    <t>${equ10205_name2}</t>
  </si>
  <si>
    <t>${equ10205_info2}</t>
  </si>
  <si>
    <t>equ10205_3</t>
  </si>
  <si>
    <t>${equ10205_name3}</t>
  </si>
  <si>
    <t>${equ10205_info3}</t>
  </si>
  <si>
    <t>equ10205_4</t>
  </si>
  <si>
    <t>${equ10205_name4}</t>
  </si>
  <si>
    <t>${equ10205_info4}</t>
  </si>
  <si>
    <t>equ10205_5</t>
  </si>
  <si>
    <t>${equ10205_name5}</t>
  </si>
  <si>
    <t>${equ10205_info5}</t>
  </si>
  <si>
    <t>equ10205_6</t>
  </si>
  <si>
    <t>${equ10205_name6}</t>
  </si>
  <si>
    <t>${equ10205_info6}</t>
  </si>
  <si>
    <t>equ10205_7</t>
  </si>
  <si>
    <t>${equ10205_name7}</t>
  </si>
  <si>
    <t>${equ10205_info7}</t>
  </si>
  <si>
    <t>equ10205_8</t>
  </si>
  <si>
    <t>${equ10205_name8}</t>
  </si>
  <si>
    <t>${equ10205_info8}</t>
  </si>
  <si>
    <t>[{"moduleKey":2,"type":"MAXHP","valueA":5653}]</t>
  </si>
  <si>
    <t>equ10209_1</t>
  </si>
  <si>
    <t>谋士权杖1</t>
  </si>
  <si>
    <t>${equ10209_name1}</t>
  </si>
  <si>
    <t>${equ10209_info1}</t>
  </si>
  <si>
    <t>["ROLETYPE3","LEVEL30"]</t>
  </si>
  <si>
    <t>equ10209</t>
  </si>
  <si>
    <t>drop10209</t>
  </si>
  <si>
    <t>magact_01_1</t>
  </si>
  <si>
    <t>equ10209_2</t>
  </si>
  <si>
    <t>${equ10209_name2}</t>
  </si>
  <si>
    <t>${equ10209_info2}</t>
  </si>
  <si>
    <t>equ10209_3</t>
  </si>
  <si>
    <t>${equ10209_name3}</t>
  </si>
  <si>
    <t>${equ10209_info3}</t>
  </si>
  <si>
    <t>equ10209_4</t>
  </si>
  <si>
    <t>${equ10209_name4}</t>
  </si>
  <si>
    <t>${equ10209_info4}</t>
  </si>
  <si>
    <t>[{"moduleKey":2,"type":"MAGICAL_ATTACK","valueA":36}]</t>
  </si>
  <si>
    <t>equ10209_5</t>
  </si>
  <si>
    <t>${equ10209_name5}</t>
  </si>
  <si>
    <t>${equ10209_info5}</t>
  </si>
  <si>
    <t>[{"moduleKey":2,"type":"MAGICAL_ATTACK","valueA":39}]</t>
  </si>
  <si>
    <t>equ10209_6</t>
  </si>
  <si>
    <t>${equ10209_name6}</t>
  </si>
  <si>
    <t>${equ10209_info6}</t>
  </si>
  <si>
    <t>equ10209_7</t>
  </si>
  <si>
    <t>${equ10209_name7}</t>
  </si>
  <si>
    <t>${equ10209_info7}</t>
  </si>
  <si>
    <t>equ10209_8</t>
  </si>
  <si>
    <t>${equ10209_name8}</t>
  </si>
  <si>
    <t>${equ10209_info8}</t>
  </si>
  <si>
    <t>equ10210_1</t>
  </si>
  <si>
    <t>谋士权杖2</t>
  </si>
  <si>
    <t>${equ10210_name1}</t>
  </si>
  <si>
    <t>${equ10210_info1}</t>
  </si>
  <si>
    <t>[{"moduleKey":2,"type":"MAGICAL_ATTACK","valueA":20}]</t>
  </si>
  <si>
    <t>["ROLETYPE3","LEVEL50"]</t>
  </si>
  <si>
    <t>equ10210</t>
  </si>
  <si>
    <t>drop10210</t>
  </si>
  <si>
    <t>magact_02_1</t>
  </si>
  <si>
    <t>equ10210_2</t>
  </si>
  <si>
    <t>${equ10210_name2}</t>
  </si>
  <si>
    <t>${equ10210_info2}</t>
  </si>
  <si>
    <t>equ10210_3</t>
  </si>
  <si>
    <t>${equ10210_name3}</t>
  </si>
  <si>
    <t>${equ10210_info3}</t>
  </si>
  <si>
    <t>[{"moduleKey":2,"type":"MAGICAL_ATTACK","valueA":59}]</t>
  </si>
  <si>
    <t>equ10210_4</t>
  </si>
  <si>
    <t>${equ10210_name4}</t>
  </si>
  <si>
    <t>${equ10210_info4}</t>
  </si>
  <si>
    <t>[{"moduleKey":2,"type":"MAGICAL_ATTACK","valueA":64}]</t>
  </si>
  <si>
    <t>equ10210_5</t>
  </si>
  <si>
    <t>${equ10210_name5}</t>
  </si>
  <si>
    <t>${equ10210_info5}</t>
  </si>
  <si>
    <t>[{"moduleKey":2,"type":"MAGICAL_ATTACK","valueA":69}]</t>
  </si>
  <si>
    <t>equ10210_6</t>
  </si>
  <si>
    <t>${equ10210_name6}</t>
  </si>
  <si>
    <t>${equ10210_info6}</t>
  </si>
  <si>
    <t>[{"moduleKey":2,"type":"MAGICAL_ATTACK","valueA":89}]</t>
  </si>
  <si>
    <t>equ10210_7</t>
  </si>
  <si>
    <t>${equ10210_name7}</t>
  </si>
  <si>
    <t>${equ10210_info7}</t>
  </si>
  <si>
    <t>[{"moduleKey":2,"type":"MAGICAL_ATTACK","valueA":94}]</t>
  </si>
  <si>
    <t>equ10210_8</t>
  </si>
  <si>
    <t>${equ10210_name8}</t>
  </si>
  <si>
    <t>${equ10210_info8}</t>
  </si>
  <si>
    <t>[{"moduleKey":2,"type":"MAGICAL_ATTACK","valueA":99}]</t>
  </si>
  <si>
    <t>equ10211_1</t>
  </si>
  <si>
    <t>谋士权杖3</t>
  </si>
  <si>
    <t>${equ10211_name1}</t>
  </si>
  <si>
    <t>${equ10211_info1}</t>
  </si>
  <si>
    <t>[{"moduleKey":2,"type":"MAGICAL_ATTACK","valueA":43}]</t>
  </si>
  <si>
    <t>["ROLETYPE3","LEVEL90"]</t>
  </si>
  <si>
    <t>equ10211</t>
  </si>
  <si>
    <t>drop10211</t>
  </si>
  <si>
    <t>magact_03_1</t>
  </si>
  <si>
    <t>equ10211_2</t>
  </si>
  <si>
    <t>${equ10211_name2}</t>
  </si>
  <si>
    <t>${equ10211_info2}</t>
  </si>
  <si>
    <t>equ10211_3</t>
  </si>
  <si>
    <t>${equ10211_name3}</t>
  </si>
  <si>
    <t>${equ10211_info3}</t>
  </si>
  <si>
    <t>[{"moduleKey":2,"type":"MAGICAL_ATTACK","valueA":128}]</t>
  </si>
  <si>
    <t>equ10211_4</t>
  </si>
  <si>
    <t>${equ10211_name4}</t>
  </si>
  <si>
    <t>${equ10211_info4}</t>
  </si>
  <si>
    <t>[{"moduleKey":2,"type":"MAGICAL_ATTACK","valueA":138}]</t>
  </si>
  <si>
    <t>equ10211_5</t>
  </si>
  <si>
    <t>${equ10211_name5}</t>
  </si>
  <si>
    <t>${equ10211_info5}</t>
  </si>
  <si>
    <t>equ10211_6</t>
  </si>
  <si>
    <t>${equ10211_name6}</t>
  </si>
  <si>
    <t>${equ10211_info6}</t>
  </si>
  <si>
    <t>equ10211_7</t>
  </si>
  <si>
    <t>${equ10211_name7}</t>
  </si>
  <si>
    <t>${equ10211_info7}</t>
  </si>
  <si>
    <t>equ10211_8</t>
  </si>
  <si>
    <t>${equ10211_name8}</t>
  </si>
  <si>
    <t>${equ10211_info8}</t>
  </si>
  <si>
    <t>equ10212_1</t>
  </si>
  <si>
    <t>谋士权杖4</t>
  </si>
  <si>
    <t>${equ10212_name1}</t>
  </si>
  <si>
    <t>${equ10212_info1}</t>
  </si>
  <si>
    <t>["ROLETYPE3","LEVEL120"]</t>
  </si>
  <si>
    <t>equ10212</t>
  </si>
  <si>
    <t>drop10212</t>
  </si>
  <si>
    <t>magact_04_1</t>
  </si>
  <si>
    <t>equ10212_2</t>
  </si>
  <si>
    <t>${equ10212_name2}</t>
  </si>
  <si>
    <t>${equ10212_info2}</t>
  </si>
  <si>
    <t>equ10212_3</t>
  </si>
  <si>
    <t>${equ10212_name3}</t>
  </si>
  <si>
    <t>${equ10212_info3}</t>
  </si>
  <si>
    <t>[{"moduleKey":2,"type":"MAGICAL_ATTACK","valueA":196}]</t>
  </si>
  <si>
    <t>equ10212_4</t>
  </si>
  <si>
    <t>${equ10212_name4}</t>
  </si>
  <si>
    <t>${equ10212_info4}</t>
  </si>
  <si>
    <t>equ10212_5</t>
  </si>
  <si>
    <t>${equ10212_name5}</t>
  </si>
  <si>
    <t>${equ10212_info5}</t>
  </si>
  <si>
    <t>[{"moduleKey":2,"type":"MAGICAL_ATTACK","valueA":228}]</t>
  </si>
  <si>
    <t>equ10212_6</t>
  </si>
  <si>
    <t>${equ10212_name6}</t>
  </si>
  <si>
    <t>${equ10212_info6}</t>
  </si>
  <si>
    <t>equ10212_7</t>
  </si>
  <si>
    <t>${equ10212_name7}</t>
  </si>
  <si>
    <t>${equ10212_info7}</t>
  </si>
  <si>
    <t>equ10212_8</t>
  </si>
  <si>
    <t>${equ10212_name8}</t>
  </si>
  <si>
    <t>${equ10212_info8}</t>
  </si>
  <si>
    <t>equ10213_1</t>
  </si>
  <si>
    <t>谋士权杖5</t>
  </si>
  <si>
    <t>${equ10213_name1}</t>
  </si>
  <si>
    <t>${equ10213_info1}</t>
  </si>
  <si>
    <t>["ROLETYPE3","LEVEL150"]</t>
  </si>
  <si>
    <t>equ10213</t>
  </si>
  <si>
    <t>drop10213</t>
  </si>
  <si>
    <t>magact_05_1</t>
  </si>
  <si>
    <t>equ10213_2</t>
  </si>
  <si>
    <t>${equ10213_name2}</t>
  </si>
  <si>
    <t>${equ10213_info2}</t>
  </si>
  <si>
    <t>[{"moduleKey":2,"type":"MAGICAL_ATTACK","valueA":142}]</t>
  </si>
  <si>
    <t>equ10213_3</t>
  </si>
  <si>
    <t>${equ10213_name3}</t>
  </si>
  <si>
    <t>${equ10213_info3}</t>
  </si>
  <si>
    <t>[{"moduleKey":2,"type":"MAGICAL_ATTACK","valueA":283}]</t>
  </si>
  <si>
    <t>equ10213_4</t>
  </si>
  <si>
    <t>${equ10213_name4}</t>
  </si>
  <si>
    <t>${equ10213_info4}</t>
  </si>
  <si>
    <t>[{"moduleKey":2,"type":"MAGICAL_ATTACK","valueA":307}]</t>
  </si>
  <si>
    <t>equ10213_5</t>
  </si>
  <si>
    <t>${equ10213_name5}</t>
  </si>
  <si>
    <t>${equ10213_info5}</t>
  </si>
  <si>
    <t>[{"moduleKey":2,"type":"MAGICAL_ATTACK","valueA":330}]</t>
  </si>
  <si>
    <t>equ10213_6</t>
  </si>
  <si>
    <t>${equ10213_name6}</t>
  </si>
  <si>
    <t>${equ10213_info6}</t>
  </si>
  <si>
    <t>[{"moduleKey":2,"type":"MAGICAL_ATTACK","valueA":425}]</t>
  </si>
  <si>
    <t>equ10213_7</t>
  </si>
  <si>
    <t>${equ10213_name7}</t>
  </si>
  <si>
    <t>${equ10213_info7}</t>
  </si>
  <si>
    <t>[{"moduleKey":2,"type":"MAGICAL_ATTACK","valueA":448}]</t>
  </si>
  <si>
    <t>equ10213_8</t>
  </si>
  <si>
    <t>${equ10213_name8}</t>
  </si>
  <si>
    <t>${equ10213_info8}</t>
  </si>
  <si>
    <t>[{"moduleKey":2,"type":"MAGICAL_ATTACK","valueA":472}]</t>
  </si>
  <si>
    <t>equ10214_1</t>
  </si>
  <si>
    <t>谋士权杖6</t>
  </si>
  <si>
    <t>${equ10214_name1}</t>
  </si>
  <si>
    <t>${equ10214_info1}</t>
  </si>
  <si>
    <t>["ROLETYPE3","LEVEL180"]</t>
  </si>
  <si>
    <t>equ10214</t>
  </si>
  <si>
    <t>drop10214</t>
  </si>
  <si>
    <t>magact_06_1</t>
  </si>
  <si>
    <t>equ10214_2</t>
  </si>
  <si>
    <t>${equ10214_name2}</t>
  </si>
  <si>
    <t>${equ10214_info2}</t>
  </si>
  <si>
    <t>[{"moduleKey":2,"type":"MAGICAL_ATTACK","valueA":197}]</t>
  </si>
  <si>
    <t>equ10214_3</t>
  </si>
  <si>
    <t>${equ10214_name3}</t>
  </si>
  <si>
    <t>${equ10214_info3}</t>
  </si>
  <si>
    <t>[{"moduleKey":2,"type":"MAGICAL_ATTACK","valueA":395}]</t>
  </si>
  <si>
    <t>equ10214_4</t>
  </si>
  <si>
    <t>${equ10214_name4}</t>
  </si>
  <si>
    <t>${equ10214_info4}</t>
  </si>
  <si>
    <t>equ10214_5</t>
  </si>
  <si>
    <t>${equ10214_name5}</t>
  </si>
  <si>
    <t>${equ10214_info5}</t>
  </si>
  <si>
    <t>equ10214_6</t>
  </si>
  <si>
    <t>${equ10214_name6}</t>
  </si>
  <si>
    <t>${equ10214_info6}</t>
  </si>
  <si>
    <t>equ10214_7</t>
  </si>
  <si>
    <t>${equ10214_name7}</t>
  </si>
  <si>
    <t>${equ10214_info7}</t>
  </si>
  <si>
    <t>equ10214_8</t>
  </si>
  <si>
    <t>${equ10214_name8}</t>
  </si>
  <si>
    <t>${equ10214_info8}</t>
  </si>
  <si>
    <t>equ10215_1</t>
  </si>
  <si>
    <t>谋士权杖7</t>
  </si>
  <si>
    <t>${equ10215_name1}</t>
  </si>
  <si>
    <t>${equ10215_info1}</t>
  </si>
  <si>
    <t>[{"moduleKey":2,"type":"MAGICAL_ATTACK","valueA":179}]</t>
  </si>
  <si>
    <t>["ROLETYPE3","LEVEL210"]</t>
  </si>
  <si>
    <t>equ10215</t>
  </si>
  <si>
    <t>drop10215</t>
  </si>
  <si>
    <t>magact_07_1</t>
  </si>
  <si>
    <t>equ10215_2</t>
  </si>
  <si>
    <t>${equ10215_name2}</t>
  </si>
  <si>
    <t>${equ10215_info2}</t>
  </si>
  <si>
    <t>[{"moduleKey":2,"type":"MAGICAL_ATTACK","valueA":269}]</t>
  </si>
  <si>
    <t>equ10215_3</t>
  </si>
  <si>
    <t>${equ10215_name3}</t>
  </si>
  <si>
    <t>${equ10215_info3}</t>
  </si>
  <si>
    <t>[{"moduleKey":2,"type":"MAGICAL_ATTACK","valueA":537}]</t>
  </si>
  <si>
    <t>equ10215_4</t>
  </si>
  <si>
    <t>${equ10215_name4}</t>
  </si>
  <si>
    <t>${equ10215_info4}</t>
  </si>
  <si>
    <t>[{"moduleKey":2,"type":"MAGICAL_ATTACK","valueA":582}]</t>
  </si>
  <si>
    <t>equ10215_5</t>
  </si>
  <si>
    <t>${equ10215_name5}</t>
  </si>
  <si>
    <t>${equ10215_info5}</t>
  </si>
  <si>
    <t>equ10215_6</t>
  </si>
  <si>
    <t>${equ10215_name6}</t>
  </si>
  <si>
    <t>${equ10215_info6}</t>
  </si>
  <si>
    <t>equ10215_7</t>
  </si>
  <si>
    <t>${equ10215_name7}</t>
  </si>
  <si>
    <t>${equ10215_info7}</t>
  </si>
  <si>
    <t>equ10215_8</t>
  </si>
  <si>
    <t>${equ10215_name8}</t>
  </si>
  <si>
    <t>${equ10215_info8}</t>
  </si>
  <si>
    <t>equ10216_1</t>
  </si>
  <si>
    <t>谋士权杖8</t>
  </si>
  <si>
    <t>${equ10216_name1}</t>
  </si>
  <si>
    <t>${equ10216_info1}</t>
  </si>
  <si>
    <t>[{"moduleKey":2,"type":"MAGICAL_ATTACK","valueA":240}]</t>
  </si>
  <si>
    <t>["ROLETYPE3","LEVEL240"]</t>
  </si>
  <si>
    <t>equ10216</t>
  </si>
  <si>
    <t>drop10216</t>
  </si>
  <si>
    <t>magact_08_1</t>
  </si>
  <si>
    <t>equ10216_2</t>
  </si>
  <si>
    <t>${equ10216_name2}</t>
  </si>
  <si>
    <t>${equ10216_info2}</t>
  </si>
  <si>
    <t>equ10216_3</t>
  </si>
  <si>
    <t>${equ10216_name3}</t>
  </si>
  <si>
    <t>${equ10216_info3}</t>
  </si>
  <si>
    <t>equ10216_4</t>
  </si>
  <si>
    <t>${equ10216_name4}</t>
  </si>
  <si>
    <t>${equ10216_info4}</t>
  </si>
  <si>
    <t>equ10216_5</t>
  </si>
  <si>
    <t>${equ10216_name5}</t>
  </si>
  <si>
    <t>${equ10216_info5}</t>
  </si>
  <si>
    <t>equ10216_6</t>
  </si>
  <si>
    <t>${equ10216_name6}</t>
  </si>
  <si>
    <t>${equ10216_info6}</t>
  </si>
  <si>
    <t>equ10216_7</t>
  </si>
  <si>
    <t>${equ10216_name7}</t>
  </si>
  <si>
    <t>${equ10216_info7}</t>
  </si>
  <si>
    <t>equ10216_8</t>
  </si>
  <si>
    <t>${equ10216_name8}</t>
  </si>
  <si>
    <t>${equ10216_info8}</t>
  </si>
  <si>
    <t>equ10222_1</t>
  </si>
  <si>
    <t>谋士套装1左戒</t>
  </si>
  <si>
    <t>${equ10222_name1}</t>
  </si>
  <si>
    <t>${equ10222_info1}</t>
  </si>
  <si>
    <t>equ10222</t>
  </si>
  <si>
    <t>drop10222</t>
  </si>
  <si>
    <t>equ10222_2</t>
  </si>
  <si>
    <t>${equ10222_name2}</t>
  </si>
  <si>
    <t>${equ10222_info2}</t>
  </si>
  <si>
    <t>equ10222_3</t>
  </si>
  <si>
    <t>${equ10222_name3}</t>
  </si>
  <si>
    <t>${equ10222_info3}</t>
  </si>
  <si>
    <t>[{"moduleKey":2,"type":"MAGICAL_ATTACK","valueA":19}]</t>
  </si>
  <si>
    <t>equ10222_4</t>
  </si>
  <si>
    <t>${equ10222_name4}</t>
  </si>
  <si>
    <t>${equ10222_info4}</t>
  </si>
  <si>
    <t>equ10222_5</t>
  </si>
  <si>
    <t>${equ10222_name5}</t>
  </si>
  <si>
    <t>${equ10222_info5}</t>
  </si>
  <si>
    <t>[{"moduleKey":2,"type":"MAGICAL_ATTACK","valueA":22}]</t>
  </si>
  <si>
    <t>equ10222_6</t>
  </si>
  <si>
    <t>${equ10222_name6}</t>
  </si>
  <si>
    <t>${equ10222_info6}</t>
  </si>
  <si>
    <t>equ10222_7</t>
  </si>
  <si>
    <t>${equ10222_name7}</t>
  </si>
  <si>
    <t>${equ10222_info7}</t>
  </si>
  <si>
    <t>[{"moduleKey":2,"type":"MAGICAL_ATTACK","valueA":29}]</t>
  </si>
  <si>
    <t>equ10222_8</t>
  </si>
  <si>
    <t>${equ10222_name8}</t>
  </si>
  <si>
    <t>${equ10222_info8}</t>
  </si>
  <si>
    <t>[{"moduleKey":2,"type":"MAGICAL_ATTACK","valueA":31}]</t>
  </si>
  <si>
    <t>equ10234_1</t>
  </si>
  <si>
    <t>谋士套装2左戒</t>
  </si>
  <si>
    <t>${equ10234_name1}</t>
  </si>
  <si>
    <t>${equ10234_info1}</t>
  </si>
  <si>
    <t>[{"moduleKey":2,"type":"MAGICAL_ATTACK","valueA":12}]</t>
  </si>
  <si>
    <t>equ10234</t>
  </si>
  <si>
    <t>drop10234</t>
  </si>
  <si>
    <t>equ10234_2</t>
  </si>
  <si>
    <t>${equ10234_name2}</t>
  </si>
  <si>
    <t>${equ10234_info2}</t>
  </si>
  <si>
    <t>equ10234_3</t>
  </si>
  <si>
    <t>${equ10234_name3}</t>
  </si>
  <si>
    <t>${equ10234_info3}</t>
  </si>
  <si>
    <t>equ10234_4</t>
  </si>
  <si>
    <t>${equ10234_name4}</t>
  </si>
  <si>
    <t>${equ10234_info4}</t>
  </si>
  <si>
    <t>equ10234_5</t>
  </si>
  <si>
    <t>${equ10234_name5}</t>
  </si>
  <si>
    <t>${equ10234_info5}</t>
  </si>
  <si>
    <t>equ10234_6</t>
  </si>
  <si>
    <t>${equ10234_name6}</t>
  </si>
  <si>
    <t>${equ10234_info6}</t>
  </si>
  <si>
    <t>equ10234_7</t>
  </si>
  <si>
    <t>${equ10234_name7}</t>
  </si>
  <si>
    <t>${equ10234_info7}</t>
  </si>
  <si>
    <t>equ10234_8</t>
  </si>
  <si>
    <t>${equ10234_name8}</t>
  </si>
  <si>
    <t>${equ10234_info8}</t>
  </si>
  <si>
    <t>[{"moduleKey":2,"type":"MAGICAL_ATTACK","valueA":56}]</t>
  </si>
  <si>
    <t>equ10246_1</t>
  </si>
  <si>
    <t>谋士套装3左戒</t>
  </si>
  <si>
    <t>${equ10246_name1}</t>
  </si>
  <si>
    <t>${equ10246_info1}</t>
  </si>
  <si>
    <t>[{"moduleKey":2,"type":"MAGICAL_ATTACK","valueA":24}]</t>
  </si>
  <si>
    <t>equ10246</t>
  </si>
  <si>
    <t>drop10246</t>
  </si>
  <si>
    <t>equ10246_2</t>
  </si>
  <si>
    <t>${equ10246_name2}</t>
  </si>
  <si>
    <t>${equ10246_info2}</t>
  </si>
  <si>
    <t>equ10246_3</t>
  </si>
  <si>
    <t>${equ10246_name3}</t>
  </si>
  <si>
    <t>${equ10246_info3}</t>
  </si>
  <si>
    <t>equ10246_4</t>
  </si>
  <si>
    <t>${equ10246_name4}</t>
  </si>
  <si>
    <t>${equ10246_info4}</t>
  </si>
  <si>
    <t>[{"moduleKey":2,"type":"MAGICAL_ATTACK","valueA":79}]</t>
  </si>
  <si>
    <t>equ10246_5</t>
  </si>
  <si>
    <t>${equ10246_name5}</t>
  </si>
  <si>
    <t>${equ10246_info5}</t>
  </si>
  <si>
    <t>[{"moduleKey":2,"type":"MAGICAL_ATTACK","valueA":85}]</t>
  </si>
  <si>
    <t>equ10246_6</t>
  </si>
  <si>
    <t>${equ10246_name6}</t>
  </si>
  <si>
    <t>${equ10246_info6}</t>
  </si>
  <si>
    <t>equ10246_7</t>
  </si>
  <si>
    <t>${equ10246_name7}</t>
  </si>
  <si>
    <t>${equ10246_info7}</t>
  </si>
  <si>
    <t>equ10246_8</t>
  </si>
  <si>
    <t>${equ10246_name8}</t>
  </si>
  <si>
    <t>${equ10246_info8}</t>
  </si>
  <si>
    <t>[{"moduleKey":2,"type":"MAGICAL_ATTACK","valueA":121}]</t>
  </si>
  <si>
    <t>equ10258_1</t>
  </si>
  <si>
    <t>谋士套装4左戒</t>
  </si>
  <si>
    <t>${equ10258_name1}</t>
  </si>
  <si>
    <t>${equ10258_info1}</t>
  </si>
  <si>
    <t>equ10258</t>
  </si>
  <si>
    <t>drop10258</t>
  </si>
  <si>
    <t>equ10258_2</t>
  </si>
  <si>
    <t>${equ10258_name2}</t>
  </si>
  <si>
    <t>${equ10258_info2}</t>
  </si>
  <si>
    <t>equ10258_3</t>
  </si>
  <si>
    <t>${equ10258_name3}</t>
  </si>
  <si>
    <t>${equ10258_info3}</t>
  </si>
  <si>
    <t>[{"moduleKey":2,"type":"MAGICAL_ATTACK","valueA":111}]</t>
  </si>
  <si>
    <t>equ10258_4</t>
  </si>
  <si>
    <t>${equ10258_name4}</t>
  </si>
  <si>
    <t>${equ10258_info4}</t>
  </si>
  <si>
    <t>equ10258_5</t>
  </si>
  <si>
    <t>${equ10258_name5}</t>
  </si>
  <si>
    <t>${equ10258_info5}</t>
  </si>
  <si>
    <t>[{"moduleKey":2,"type":"MAGICAL_ATTACK","valueA":130}]</t>
  </si>
  <si>
    <t>equ10258_6</t>
  </si>
  <si>
    <t>${equ10258_name6}</t>
  </si>
  <si>
    <t>${equ10258_info6}</t>
  </si>
  <si>
    <t>equ10258_7</t>
  </si>
  <si>
    <t>${equ10258_name7}</t>
  </si>
  <si>
    <t>${equ10258_info7}</t>
  </si>
  <si>
    <t>[{"moduleKey":2,"type":"MAGICAL_ATTACK","valueA":176}]</t>
  </si>
  <si>
    <t>equ10258_8</t>
  </si>
  <si>
    <t>${equ10258_name8}</t>
  </si>
  <si>
    <t>${equ10258_info8}</t>
  </si>
  <si>
    <t>[{"moduleKey":2,"type":"MAGICAL_ATTACK","valueA":185}]</t>
  </si>
  <si>
    <t>equ10270_1</t>
  </si>
  <si>
    <t>谋士套装5左戒</t>
  </si>
  <si>
    <t>${equ10270_name1}</t>
  </si>
  <si>
    <t>${equ10270_info1}</t>
  </si>
  <si>
    <t>equ10270</t>
  </si>
  <si>
    <t>drop10270</t>
  </si>
  <si>
    <t>equ10270_2</t>
  </si>
  <si>
    <t>${equ10270_name2}</t>
  </si>
  <si>
    <t>${equ10270_info2}</t>
  </si>
  <si>
    <t>equ10270_3</t>
  </si>
  <si>
    <t>${equ10270_name3}</t>
  </si>
  <si>
    <t>${equ10270_info3}</t>
  </si>
  <si>
    <t>equ10270_4</t>
  </si>
  <si>
    <t>${equ10270_name4}</t>
  </si>
  <si>
    <t>${equ10270_info4}</t>
  </si>
  <si>
    <t>equ10270_5</t>
  </si>
  <si>
    <t>${equ10270_name5}</t>
  </si>
  <si>
    <t>${equ10270_info5}</t>
  </si>
  <si>
    <t>equ10270_6</t>
  </si>
  <si>
    <t>${equ10270_name6}</t>
  </si>
  <si>
    <t>${equ10270_info6}</t>
  </si>
  <si>
    <t>equ10270_7</t>
  </si>
  <si>
    <t>${equ10270_name7}</t>
  </si>
  <si>
    <t>${equ10270_info7}</t>
  </si>
  <si>
    <t>[{"moduleKey":2,"type":"MAGICAL_ATTACK","valueA":254}]</t>
  </si>
  <si>
    <t>equ10270_8</t>
  </si>
  <si>
    <t>${equ10270_name8}</t>
  </si>
  <si>
    <t>${equ10270_info8}</t>
  </si>
  <si>
    <t>[{"moduleKey":2,"type":"MAGICAL_ATTACK","valueA":267}]</t>
  </si>
  <si>
    <t>equ10282_1</t>
  </si>
  <si>
    <t>谋士套装6左戒</t>
  </si>
  <si>
    <t>${equ10282_name1}</t>
  </si>
  <si>
    <t>${equ10282_info1}</t>
  </si>
  <si>
    <t>[{"moduleKey":2,"type":"MAGICAL_ATTACK","valueA":75}]</t>
  </si>
  <si>
    <t>equ10282</t>
  </si>
  <si>
    <t>drop10282</t>
  </si>
  <si>
    <t>equ10282_2</t>
  </si>
  <si>
    <t>${equ10282_name2}</t>
  </si>
  <si>
    <t>${equ10282_info2}</t>
  </si>
  <si>
    <t>equ10282_3</t>
  </si>
  <si>
    <t>${equ10282_name3}</t>
  </si>
  <si>
    <t>${equ10282_info3}</t>
  </si>
  <si>
    <t>equ10282_4</t>
  </si>
  <si>
    <t>${equ10282_name4}</t>
  </si>
  <si>
    <t>${equ10282_info4}</t>
  </si>
  <si>
    <t>[{"moduleKey":2,"type":"MAGICAL_ATTACK","valueA":242}]</t>
  </si>
  <si>
    <t>equ10282_5</t>
  </si>
  <si>
    <t>${equ10282_name5}</t>
  </si>
  <si>
    <t>${equ10282_info5}</t>
  </si>
  <si>
    <t>equ10282_6</t>
  </si>
  <si>
    <t>${equ10282_name6}</t>
  </si>
  <si>
    <t>${equ10282_info6}</t>
  </si>
  <si>
    <t>equ10282_7</t>
  </si>
  <si>
    <t>${equ10282_name7}</t>
  </si>
  <si>
    <t>${equ10282_info7}</t>
  </si>
  <si>
    <t>[{"moduleKey":2,"type":"MAGICAL_ATTACK","valueA":354}]</t>
  </si>
  <si>
    <t>equ10282_8</t>
  </si>
  <si>
    <t>${equ10282_name8}</t>
  </si>
  <si>
    <t>${equ10282_info8}</t>
  </si>
  <si>
    <t>[{"moduleKey":2,"type":"MAGICAL_ATTACK","valueA":373}]</t>
  </si>
  <si>
    <t>equ10294_1</t>
  </si>
  <si>
    <t>谋士套装7左戒</t>
  </si>
  <si>
    <t>${equ10294_name1}</t>
  </si>
  <si>
    <t>${equ10294_info1}</t>
  </si>
  <si>
    <t>[{"moduleKey":2,"type":"MAGICAL_ATTACK","valueA":101}]</t>
  </si>
  <si>
    <t>equ10294</t>
  </si>
  <si>
    <t>drop10294</t>
  </si>
  <si>
    <t>equ10294_2</t>
  </si>
  <si>
    <t>${equ10294_name2}</t>
  </si>
  <si>
    <t>${equ10294_info2}</t>
  </si>
  <si>
    <t>[{"moduleKey":2,"type":"MAGICAL_ATTACK","valueA":152}]</t>
  </si>
  <si>
    <t>equ10294_3</t>
  </si>
  <si>
    <t>${equ10294_name3}</t>
  </si>
  <si>
    <t>${equ10294_info3}</t>
  </si>
  <si>
    <t>[{"moduleKey":2,"type":"MAGICAL_ATTACK","valueA":304}]</t>
  </si>
  <si>
    <t>equ10294_4</t>
  </si>
  <si>
    <t>${equ10294_name4}</t>
  </si>
  <si>
    <t>${equ10294_info4}</t>
  </si>
  <si>
    <t>equ10294_5</t>
  </si>
  <si>
    <t>${equ10294_name5}</t>
  </si>
  <si>
    <t>${equ10294_info5}</t>
  </si>
  <si>
    <t>equ10294_6</t>
  </si>
  <si>
    <t>${equ10294_name6}</t>
  </si>
  <si>
    <t>${equ10294_info6}</t>
  </si>
  <si>
    <t>equ10294_7</t>
  </si>
  <si>
    <t>${equ10294_name7}</t>
  </si>
  <si>
    <t>${equ10294_info7}</t>
  </si>
  <si>
    <t>[{"moduleKey":2,"type":"MAGICAL_ATTACK","valueA":482}]</t>
  </si>
  <si>
    <t>equ10294_8</t>
  </si>
  <si>
    <t>${equ10294_name8}</t>
  </si>
  <si>
    <t>${equ10294_info8}</t>
  </si>
  <si>
    <t>equ10306_1</t>
  </si>
  <si>
    <t>谋士套装8左戒</t>
  </si>
  <si>
    <t>${equ10306_name1}</t>
  </si>
  <si>
    <t>${equ10306_info1}</t>
  </si>
  <si>
    <t>equ10306</t>
  </si>
  <si>
    <t>drop10306</t>
  </si>
  <si>
    <t>equ10306_2</t>
  </si>
  <si>
    <t>${equ10306_name2}</t>
  </si>
  <si>
    <t>${equ10306_info2}</t>
  </si>
  <si>
    <t>equ10306_3</t>
  </si>
  <si>
    <t>${equ10306_name3}</t>
  </si>
  <si>
    <t>${equ10306_info3}</t>
  </si>
  <si>
    <t>equ10306_4</t>
  </si>
  <si>
    <t>${equ10306_name4}</t>
  </si>
  <si>
    <t>${equ10306_info4}</t>
  </si>
  <si>
    <t>equ10306_5</t>
  </si>
  <si>
    <t>${equ10306_name5}</t>
  </si>
  <si>
    <t>${equ10306_info5}</t>
  </si>
  <si>
    <t>equ10306_6</t>
  </si>
  <si>
    <t>${equ10306_name6}</t>
  </si>
  <si>
    <t>${equ10306_info6}</t>
  </si>
  <si>
    <t>equ10306_7</t>
  </si>
  <si>
    <t>${equ10306_name7}</t>
  </si>
  <si>
    <t>${equ10306_info7}</t>
  </si>
  <si>
    <t>[{"moduleKey":2,"type":"MAGICAL_ATTACK","valueA":645}]</t>
  </si>
  <si>
    <t>equ10306_8</t>
  </si>
  <si>
    <t>${equ10306_name8}</t>
  </si>
  <si>
    <t>${equ10306_info8}</t>
  </si>
  <si>
    <t>equ10223_1</t>
  </si>
  <si>
    <t>谋士套装1右戒</t>
  </si>
  <si>
    <t>${equ10223_name1}</t>
  </si>
  <si>
    <t>${equ10223_info1}</t>
  </si>
  <si>
    <t>equ10223_2</t>
  </si>
  <si>
    <t>${equ10223_name2}</t>
  </si>
  <si>
    <t>${equ10223_info2}</t>
  </si>
  <si>
    <t>equ10223_3</t>
  </si>
  <si>
    <t>${equ10223_name3}</t>
  </si>
  <si>
    <t>${equ10223_info3}</t>
  </si>
  <si>
    <t>equ10223_4</t>
  </si>
  <si>
    <t>${equ10223_name4}</t>
  </si>
  <si>
    <t>${equ10223_info4}</t>
  </si>
  <si>
    <t>equ10223_5</t>
  </si>
  <si>
    <t>${equ10223_name5}</t>
  </si>
  <si>
    <t>${equ10223_info5}</t>
  </si>
  <si>
    <t>equ10223_6</t>
  </si>
  <si>
    <t>${equ10223_name6}</t>
  </si>
  <si>
    <t>${equ10223_info6}</t>
  </si>
  <si>
    <t>equ10223_7</t>
  </si>
  <si>
    <t>${equ10223_name7}</t>
  </si>
  <si>
    <t>${equ10223_info7}</t>
  </si>
  <si>
    <t>equ10223_8</t>
  </si>
  <si>
    <t>${equ10223_name8}</t>
  </si>
  <si>
    <t>${equ10223_info8}</t>
  </si>
  <si>
    <t>equ10235_1</t>
  </si>
  <si>
    <t>谋士套装2右戒</t>
  </si>
  <si>
    <t>${equ10235_name1}</t>
  </si>
  <si>
    <t>${equ10235_info1}</t>
  </si>
  <si>
    <t>equ10235_2</t>
  </si>
  <si>
    <t>${equ10235_name2}</t>
  </si>
  <si>
    <t>${equ10235_info2}</t>
  </si>
  <si>
    <t>equ10235_3</t>
  </si>
  <si>
    <t>${equ10235_name3}</t>
  </si>
  <si>
    <t>${equ10235_info3}</t>
  </si>
  <si>
    <t>equ10235_4</t>
  </si>
  <si>
    <t>${equ10235_name4}</t>
  </si>
  <si>
    <t>${equ10235_info4}</t>
  </si>
  <si>
    <t>equ10235_5</t>
  </si>
  <si>
    <t>${equ10235_name5}</t>
  </si>
  <si>
    <t>${equ10235_info5}</t>
  </si>
  <si>
    <t>equ10235_6</t>
  </si>
  <si>
    <t>${equ10235_name6}</t>
  </si>
  <si>
    <t>${equ10235_info6}</t>
  </si>
  <si>
    <t>equ10235_7</t>
  </si>
  <si>
    <t>${equ10235_name7}</t>
  </si>
  <si>
    <t>${equ10235_info7}</t>
  </si>
  <si>
    <t>equ10235_8</t>
  </si>
  <si>
    <t>${equ10235_name8}</t>
  </si>
  <si>
    <t>${equ10235_info8}</t>
  </si>
  <si>
    <t>equ10247_1</t>
  </si>
  <si>
    <t>谋士套装3右戒</t>
  </si>
  <si>
    <t>${equ10247_name1}</t>
  </si>
  <si>
    <t>${equ10247_info1}</t>
  </si>
  <si>
    <t>equ10247_2</t>
  </si>
  <si>
    <t>${equ10247_name2}</t>
  </si>
  <si>
    <t>${equ10247_info2}</t>
  </si>
  <si>
    <t>equ10247_3</t>
  </si>
  <si>
    <t>${equ10247_name3}</t>
  </si>
  <si>
    <t>${equ10247_info3}</t>
  </si>
  <si>
    <t>equ10247_4</t>
  </si>
  <si>
    <t>${equ10247_name4}</t>
  </si>
  <si>
    <t>${equ10247_info4}</t>
  </si>
  <si>
    <t>equ10247_5</t>
  </si>
  <si>
    <t>${equ10247_name5}</t>
  </si>
  <si>
    <t>${equ10247_info5}</t>
  </si>
  <si>
    <t>equ10247_6</t>
  </si>
  <si>
    <t>${equ10247_name6}</t>
  </si>
  <si>
    <t>${equ10247_info6}</t>
  </si>
  <si>
    <t>equ10247_7</t>
  </si>
  <si>
    <t>${equ10247_name7}</t>
  </si>
  <si>
    <t>${equ10247_info7}</t>
  </si>
  <si>
    <t>equ10247_8</t>
  </si>
  <si>
    <t>${equ10247_name8}</t>
  </si>
  <si>
    <t>${equ10247_info8}</t>
  </si>
  <si>
    <t>equ10259_1</t>
  </si>
  <si>
    <t>谋士套装4右戒</t>
  </si>
  <si>
    <t>${equ10259_name1}</t>
  </si>
  <si>
    <t>${equ10259_info1}</t>
  </si>
  <si>
    <t>equ10259_2</t>
  </si>
  <si>
    <t>${equ10259_name2}</t>
  </si>
  <si>
    <t>${equ10259_info2}</t>
  </si>
  <si>
    <t>equ10259_3</t>
  </si>
  <si>
    <t>${equ10259_name3}</t>
  </si>
  <si>
    <t>${equ10259_info3}</t>
  </si>
  <si>
    <t>equ10259_4</t>
  </si>
  <si>
    <t>${equ10259_name4}</t>
  </si>
  <si>
    <t>${equ10259_info4}</t>
  </si>
  <si>
    <t>equ10259_5</t>
  </si>
  <si>
    <t>${equ10259_name5}</t>
  </si>
  <si>
    <t>${equ10259_info5}</t>
  </si>
  <si>
    <t>equ10259_6</t>
  </si>
  <si>
    <t>${equ10259_name6}</t>
  </si>
  <si>
    <t>${equ10259_info6}</t>
  </si>
  <si>
    <t>equ10259_7</t>
  </si>
  <si>
    <t>${equ10259_name7}</t>
  </si>
  <si>
    <t>${equ10259_info7}</t>
  </si>
  <si>
    <t>equ10259_8</t>
  </si>
  <si>
    <t>${equ10259_name8}</t>
  </si>
  <si>
    <t>${equ10259_info8}</t>
  </si>
  <si>
    <t>equ10271_1</t>
  </si>
  <si>
    <t>谋士套装5右戒</t>
  </si>
  <si>
    <t>${equ10271_name1}</t>
  </si>
  <si>
    <t>${equ10271_info1}</t>
  </si>
  <si>
    <t>equ10271_2</t>
  </si>
  <si>
    <t>${equ10271_name2}</t>
  </si>
  <si>
    <t>${equ10271_info2}</t>
  </si>
  <si>
    <t>equ10271_3</t>
  </si>
  <si>
    <t>${equ10271_name3}</t>
  </si>
  <si>
    <t>${equ10271_info3}</t>
  </si>
  <si>
    <t>equ10271_4</t>
  </si>
  <si>
    <t>${equ10271_name4}</t>
  </si>
  <si>
    <t>${equ10271_info4}</t>
  </si>
  <si>
    <t>equ10271_5</t>
  </si>
  <si>
    <t>${equ10271_name5}</t>
  </si>
  <si>
    <t>${equ10271_info5}</t>
  </si>
  <si>
    <t>equ10271_6</t>
  </si>
  <si>
    <t>${equ10271_name6}</t>
  </si>
  <si>
    <t>${equ10271_info6}</t>
  </si>
  <si>
    <t>equ10271_7</t>
  </si>
  <si>
    <t>${equ10271_name7}</t>
  </si>
  <si>
    <t>${equ10271_info7}</t>
  </si>
  <si>
    <t>equ10271_8</t>
  </si>
  <si>
    <t>${equ10271_name8}</t>
  </si>
  <si>
    <t>${equ10271_info8}</t>
  </si>
  <si>
    <t>equ10283_1</t>
  </si>
  <si>
    <t>谋士套装6右戒</t>
  </si>
  <si>
    <t>${equ10283_name1}</t>
  </si>
  <si>
    <t>${equ10283_info1}</t>
  </si>
  <si>
    <t>equ10283_2</t>
  </si>
  <si>
    <t>${equ10283_name2}</t>
  </si>
  <si>
    <t>${equ10283_info2}</t>
  </si>
  <si>
    <t>equ10283_3</t>
  </si>
  <si>
    <t>${equ10283_name3}</t>
  </si>
  <si>
    <t>${equ10283_info3}</t>
  </si>
  <si>
    <t>equ10283_4</t>
  </si>
  <si>
    <t>${equ10283_name4}</t>
  </si>
  <si>
    <t>${equ10283_info4}</t>
  </si>
  <si>
    <t>equ10283_5</t>
  </si>
  <si>
    <t>${equ10283_name5}</t>
  </si>
  <si>
    <t>${equ10283_info5}</t>
  </si>
  <si>
    <t>equ10283_6</t>
  </si>
  <si>
    <t>${equ10283_name6}</t>
  </si>
  <si>
    <t>${equ10283_info6}</t>
  </si>
  <si>
    <t>equ10283_7</t>
  </si>
  <si>
    <t>${equ10283_name7}</t>
  </si>
  <si>
    <t>${equ10283_info7}</t>
  </si>
  <si>
    <t>equ10283_8</t>
  </si>
  <si>
    <t>${equ10283_name8}</t>
  </si>
  <si>
    <t>${equ10283_info8}</t>
  </si>
  <si>
    <t>equ10295_1</t>
  </si>
  <si>
    <t>谋士套装7右戒</t>
  </si>
  <si>
    <t>${equ10295_name1}</t>
  </si>
  <si>
    <t>${equ10295_info1}</t>
  </si>
  <si>
    <t>equ10295_2</t>
  </si>
  <si>
    <t>${equ10295_name2}</t>
  </si>
  <si>
    <t>${equ10295_info2}</t>
  </si>
  <si>
    <t>equ10295_3</t>
  </si>
  <si>
    <t>${equ10295_name3}</t>
  </si>
  <si>
    <t>${equ10295_info3}</t>
  </si>
  <si>
    <t>equ10295_4</t>
  </si>
  <si>
    <t>${equ10295_name4}</t>
  </si>
  <si>
    <t>${equ10295_info4}</t>
  </si>
  <si>
    <t>equ10295_5</t>
  </si>
  <si>
    <t>${equ10295_name5}</t>
  </si>
  <si>
    <t>${equ10295_info5}</t>
  </si>
  <si>
    <t>equ10295_6</t>
  </si>
  <si>
    <t>${equ10295_name6}</t>
  </si>
  <si>
    <t>${equ10295_info6}</t>
  </si>
  <si>
    <t>equ10295_7</t>
  </si>
  <si>
    <t>${equ10295_name7}</t>
  </si>
  <si>
    <t>${equ10295_info7}</t>
  </si>
  <si>
    <t>equ10295_8</t>
  </si>
  <si>
    <t>${equ10295_name8}</t>
  </si>
  <si>
    <t>${equ10295_info8}</t>
  </si>
  <si>
    <t>equ10307_1</t>
  </si>
  <si>
    <t>谋士套装8右戒</t>
  </si>
  <si>
    <t>${equ10307_name1}</t>
  </si>
  <si>
    <t>${equ10307_info1}</t>
  </si>
  <si>
    <t>equ10307_2</t>
  </si>
  <si>
    <t>${equ10307_name2}</t>
  </si>
  <si>
    <t>${equ10307_info2}</t>
  </si>
  <si>
    <t>equ10307_3</t>
  </si>
  <si>
    <t>${equ10307_name3}</t>
  </si>
  <si>
    <t>${equ10307_info3}</t>
  </si>
  <si>
    <t>equ10307_4</t>
  </si>
  <si>
    <t>${equ10307_name4}</t>
  </si>
  <si>
    <t>${equ10307_info4}</t>
  </si>
  <si>
    <t>equ10307_5</t>
  </si>
  <si>
    <t>${equ10307_name5}</t>
  </si>
  <si>
    <t>${equ10307_info5}</t>
  </si>
  <si>
    <t>equ10307_6</t>
  </si>
  <si>
    <t>${equ10307_name6}</t>
  </si>
  <si>
    <t>${equ10307_info6}</t>
  </si>
  <si>
    <t>equ10307_7</t>
  </si>
  <si>
    <t>${equ10307_name7}</t>
  </si>
  <si>
    <t>${equ10307_info7}</t>
  </si>
  <si>
    <t>equ10307_8</t>
  </si>
  <si>
    <t>${equ10307_name8}</t>
  </si>
  <si>
    <t>${equ10307_info8}</t>
  </si>
  <si>
    <t>equ10224_1</t>
  </si>
  <si>
    <t>谋士套装1项链</t>
  </si>
  <si>
    <t>${equ10224_name1}</t>
  </si>
  <si>
    <t>${equ10224_info1}</t>
  </si>
  <si>
    <t>equ10224</t>
  </si>
  <si>
    <t>drop10224</t>
  </si>
  <si>
    <t>equ10224_2</t>
  </si>
  <si>
    <t>${equ10224_name2}</t>
  </si>
  <si>
    <t>${equ10224_info2}</t>
  </si>
  <si>
    <t>equ10224_3</t>
  </si>
  <si>
    <t>${equ10224_name3}</t>
  </si>
  <si>
    <t>${equ10224_info3}</t>
  </si>
  <si>
    <t>equ10224_4</t>
  </si>
  <si>
    <t>${equ10224_name4}</t>
  </si>
  <si>
    <t>${equ10224_info4}</t>
  </si>
  <si>
    <t>[{"moduleKey":2,"type":"MAGICAL_ATTACK","valueA":18}]</t>
  </si>
  <si>
    <t>equ10224_5</t>
  </si>
  <si>
    <t>${equ10224_name5}</t>
  </si>
  <si>
    <t>${equ10224_info5}</t>
  </si>
  <si>
    <t>equ10224_6</t>
  </si>
  <si>
    <t>${equ10224_name6}</t>
  </si>
  <si>
    <t>${equ10224_info6}</t>
  </si>
  <si>
    <t>equ10224_7</t>
  </si>
  <si>
    <t>${equ10224_name7}</t>
  </si>
  <si>
    <t>${equ10224_info7}</t>
  </si>
  <si>
    <t>equ10224_8</t>
  </si>
  <si>
    <t>${equ10224_name8}</t>
  </si>
  <si>
    <t>${equ10224_info8}</t>
  </si>
  <si>
    <t>[{"moduleKey":2,"type":"MAGICAL_ATTACK","valueA":27}]</t>
  </si>
  <si>
    <t>equ10236_1</t>
  </si>
  <si>
    <t>谋士套装2项链</t>
  </si>
  <si>
    <t>${equ10236_name1}</t>
  </si>
  <si>
    <t>${equ10236_info1}</t>
  </si>
  <si>
    <t>equ10236</t>
  </si>
  <si>
    <t>drop10236</t>
  </si>
  <si>
    <t>equ10236_2</t>
  </si>
  <si>
    <t>${equ10236_name2}</t>
  </si>
  <si>
    <t>${equ10236_info2}</t>
  </si>
  <si>
    <t>equ10236_3</t>
  </si>
  <si>
    <t>${equ10236_name3}</t>
  </si>
  <si>
    <t>${equ10236_info3}</t>
  </si>
  <si>
    <t>equ10236_4</t>
  </si>
  <si>
    <t>${equ10236_name4}</t>
  </si>
  <si>
    <t>${equ10236_info4}</t>
  </si>
  <si>
    <t>equ10236_5</t>
  </si>
  <si>
    <t>${equ10236_name5}</t>
  </si>
  <si>
    <t>${equ10236_info5}</t>
  </si>
  <si>
    <t>equ10236_6</t>
  </si>
  <si>
    <t>${equ10236_name6}</t>
  </si>
  <si>
    <t>${equ10236_info6}</t>
  </si>
  <si>
    <t>equ10236_7</t>
  </si>
  <si>
    <t>${equ10236_name7}</t>
  </si>
  <si>
    <t>${equ10236_info7}</t>
  </si>
  <si>
    <t>equ10236_8</t>
  </si>
  <si>
    <t>${equ10236_name8}</t>
  </si>
  <si>
    <t>${equ10236_info8}</t>
  </si>
  <si>
    <t>equ10248_1</t>
  </si>
  <si>
    <t>谋士套装3项链</t>
  </si>
  <si>
    <t>${equ10248_name1}</t>
  </si>
  <si>
    <t>${equ10248_info1}</t>
  </si>
  <si>
    <t>[{"moduleKey":2,"type":"MAGICAL_ATTACK","valueA":21}]</t>
  </si>
  <si>
    <t>equ10248</t>
  </si>
  <si>
    <t>drop10248</t>
  </si>
  <si>
    <t>equ10248_2</t>
  </si>
  <si>
    <t>${equ10248_name2}</t>
  </si>
  <si>
    <t>${equ10248_info2}</t>
  </si>
  <si>
    <t>equ10248_3</t>
  </si>
  <si>
    <t>${equ10248_name3}</t>
  </si>
  <si>
    <t>${equ10248_info3}</t>
  </si>
  <si>
    <t>equ10248_4</t>
  </si>
  <si>
    <t>${equ10248_name4}</t>
  </si>
  <si>
    <t>${equ10248_info4}</t>
  </si>
  <si>
    <t>equ10248_5</t>
  </si>
  <si>
    <t>${equ10248_name5}</t>
  </si>
  <si>
    <t>${equ10248_info5}</t>
  </si>
  <si>
    <t>equ10248_6</t>
  </si>
  <si>
    <t>${equ10248_name6}</t>
  </si>
  <si>
    <t>${equ10248_info6}</t>
  </si>
  <si>
    <t>[{"moduleKey":2,"type":"MAGICAL_ATTACK","valueA":95}]</t>
  </si>
  <si>
    <t>equ10248_7</t>
  </si>
  <si>
    <t>${equ10248_name7}</t>
  </si>
  <si>
    <t>${equ10248_info7}</t>
  </si>
  <si>
    <t>equ10248_8</t>
  </si>
  <si>
    <t>${equ10248_name8}</t>
  </si>
  <si>
    <t>${equ10248_info8}</t>
  </si>
  <si>
    <t>equ10260_1</t>
  </si>
  <si>
    <t>谋士套装4项链</t>
  </si>
  <si>
    <t>${equ10260_name1}</t>
  </si>
  <si>
    <t>${equ10260_info1}</t>
  </si>
  <si>
    <t>equ10260</t>
  </si>
  <si>
    <t>drop10260</t>
  </si>
  <si>
    <t>equ10260_2</t>
  </si>
  <si>
    <t>${equ10260_name2}</t>
  </si>
  <si>
    <t>${equ10260_info2}</t>
  </si>
  <si>
    <t>equ10260_3</t>
  </si>
  <si>
    <t>${equ10260_name3}</t>
  </si>
  <si>
    <t>${equ10260_info3}</t>
  </si>
  <si>
    <t>equ10260_4</t>
  </si>
  <si>
    <t>${equ10260_name4}</t>
  </si>
  <si>
    <t>${equ10260_info4}</t>
  </si>
  <si>
    <t>equ10260_5</t>
  </si>
  <si>
    <t>${equ10260_name5}</t>
  </si>
  <si>
    <t>${equ10260_info5}</t>
  </si>
  <si>
    <t>[{"moduleKey":2,"type":"MAGICAL_ATTACK","valueA":114}]</t>
  </si>
  <si>
    <t>equ10260_6</t>
  </si>
  <si>
    <t>${equ10260_name6}</t>
  </si>
  <si>
    <t>${equ10260_info6}</t>
  </si>
  <si>
    <t>equ10260_7</t>
  </si>
  <si>
    <t>${equ10260_name7}</t>
  </si>
  <si>
    <t>${equ10260_info7}</t>
  </si>
  <si>
    <t>[{"moduleKey":2,"type":"MAGICAL_ATTACK","valueA":155}]</t>
  </si>
  <si>
    <t>equ10260_8</t>
  </si>
  <si>
    <t>${equ10260_name8}</t>
  </si>
  <si>
    <t>${equ10260_info8}</t>
  </si>
  <si>
    <t>equ10272_1</t>
  </si>
  <si>
    <t>谋士套装5项链</t>
  </si>
  <si>
    <t>${equ10272_name1}</t>
  </si>
  <si>
    <t>${equ10272_info1}</t>
  </si>
  <si>
    <t>[{"moduleKey":2,"type":"MAGICAL_ATTACK","valueA":47}]</t>
  </si>
  <si>
    <t>equ10272</t>
  </si>
  <si>
    <t>drop10272</t>
  </si>
  <si>
    <t>equ10272_2</t>
  </si>
  <si>
    <t>${equ10272_name2}</t>
  </si>
  <si>
    <t>${equ10272_info2}</t>
  </si>
  <si>
    <t>[{"moduleKey":2,"type":"MAGICAL_ATTACK","valueA":71}]</t>
  </si>
  <si>
    <t>equ10272_3</t>
  </si>
  <si>
    <t>${equ10272_name3}</t>
  </si>
  <si>
    <t>${equ10272_info3}</t>
  </si>
  <si>
    <t>equ10272_4</t>
  </si>
  <si>
    <t>${equ10272_name4}</t>
  </si>
  <si>
    <t>${equ10272_info4}</t>
  </si>
  <si>
    <t>[{"moduleKey":2,"type":"MAGICAL_ATTACK","valueA":153}]</t>
  </si>
  <si>
    <t>equ10272_5</t>
  </si>
  <si>
    <t>${equ10272_name5}</t>
  </si>
  <si>
    <t>${equ10272_info5}</t>
  </si>
  <si>
    <t>equ10272_6</t>
  </si>
  <si>
    <t>${equ10272_name6}</t>
  </si>
  <si>
    <t>${equ10272_info6}</t>
  </si>
  <si>
    <t>equ10272_7</t>
  </si>
  <si>
    <t>${equ10272_name7}</t>
  </si>
  <si>
    <t>${equ10272_info7}</t>
  </si>
  <si>
    <t>equ10272_8</t>
  </si>
  <si>
    <t>${equ10272_name8}</t>
  </si>
  <si>
    <t>${equ10272_info8}</t>
  </si>
  <si>
    <t>[{"moduleKey":2,"type":"MAGICAL_ATTACK","valueA":236}]</t>
  </si>
  <si>
    <t>equ10284_1</t>
  </si>
  <si>
    <t>谋士套装6项链</t>
  </si>
  <si>
    <t>${equ10284_name1}</t>
  </si>
  <si>
    <t>${equ10284_info1}</t>
  </si>
  <si>
    <t>[{"moduleKey":2,"type":"MAGICAL_ATTACK","valueA":66}]</t>
  </si>
  <si>
    <t>equ10284</t>
  </si>
  <si>
    <t>drop10284</t>
  </si>
  <si>
    <t>equ10284_2</t>
  </si>
  <si>
    <t>${equ10284_name2}</t>
  </si>
  <si>
    <t>${equ10284_info2}</t>
  </si>
  <si>
    <t>equ10284_3</t>
  </si>
  <si>
    <t>${equ10284_name3}</t>
  </si>
  <si>
    <t>${equ10284_info3}</t>
  </si>
  <si>
    <t>equ10284_4</t>
  </si>
  <si>
    <t>${equ10284_name4}</t>
  </si>
  <si>
    <t>${equ10284_info4}</t>
  </si>
  <si>
    <t>[{"moduleKey":2,"type":"MAGICAL_ATTACK","valueA":214}]</t>
  </si>
  <si>
    <t>equ10284_5</t>
  </si>
  <si>
    <t>${equ10284_name5}</t>
  </si>
  <si>
    <t>${equ10284_info5}</t>
  </si>
  <si>
    <t>equ10284_6</t>
  </si>
  <si>
    <t>${equ10284_name6}</t>
  </si>
  <si>
    <t>${equ10284_info6}</t>
  </si>
  <si>
    <t>equ10284_7</t>
  </si>
  <si>
    <t>${equ10284_name7}</t>
  </si>
  <si>
    <t>${equ10284_info7}</t>
  </si>
  <si>
    <t>equ10284_8</t>
  </si>
  <si>
    <t>${equ10284_name8}</t>
  </si>
  <si>
    <t>${equ10284_info8}</t>
  </si>
  <si>
    <t>equ10296_1</t>
  </si>
  <si>
    <t>谋士套装7项链</t>
  </si>
  <si>
    <t>${equ10296_name1}</t>
  </si>
  <si>
    <t>${equ10296_info1}</t>
  </si>
  <si>
    <t>equ10296</t>
  </si>
  <si>
    <t>drop10296</t>
  </si>
  <si>
    <t>equ10296_2</t>
  </si>
  <si>
    <t>${equ10296_name2}</t>
  </si>
  <si>
    <t>${equ10296_info2}</t>
  </si>
  <si>
    <t>[{"moduleKey":2,"type":"MAGICAL_ATTACK","valueA":134}]</t>
  </si>
  <si>
    <t>equ10296_3</t>
  </si>
  <si>
    <t>${equ10296_name3}</t>
  </si>
  <si>
    <t>${equ10296_info3}</t>
  </si>
  <si>
    <t>equ10296_4</t>
  </si>
  <si>
    <t>${equ10296_name4}</t>
  </si>
  <si>
    <t>${equ10296_info4}</t>
  </si>
  <si>
    <t>[{"moduleKey":2,"type":"MAGICAL_ATTACK","valueA":291}]</t>
  </si>
  <si>
    <t>equ10296_5</t>
  </si>
  <si>
    <t>${equ10296_name5}</t>
  </si>
  <si>
    <t>${equ10296_info5}</t>
  </si>
  <si>
    <t>equ10296_6</t>
  </si>
  <si>
    <t>${equ10296_name6}</t>
  </si>
  <si>
    <t>${equ10296_info6}</t>
  </si>
  <si>
    <t>equ10296_7</t>
  </si>
  <si>
    <t>${equ10296_name7}</t>
  </si>
  <si>
    <t>${equ10296_info7}</t>
  </si>
  <si>
    <t>equ10296_8</t>
  </si>
  <si>
    <t>${equ10296_name8}</t>
  </si>
  <si>
    <t>${equ10296_info8}</t>
  </si>
  <si>
    <t>equ10308_1</t>
  </si>
  <si>
    <t>谋士套装8项链</t>
  </si>
  <si>
    <t>${equ10308_name1}</t>
  </si>
  <si>
    <t>${equ10308_info1}</t>
  </si>
  <si>
    <t>equ10308</t>
  </si>
  <si>
    <t>drop10308</t>
  </si>
  <si>
    <t>equ10308_2</t>
  </si>
  <si>
    <t>${equ10308_name2}</t>
  </si>
  <si>
    <t>${equ10308_info2}</t>
  </si>
  <si>
    <t>equ10308_3</t>
  </si>
  <si>
    <t>${equ10308_name3}</t>
  </si>
  <si>
    <t>${equ10308_info3}</t>
  </si>
  <si>
    <t>equ10308_4</t>
  </si>
  <si>
    <t>${equ10308_name4}</t>
  </si>
  <si>
    <t>${equ10308_info4}</t>
  </si>
  <si>
    <t>equ10308_5</t>
  </si>
  <si>
    <t>${equ10308_name5}</t>
  </si>
  <si>
    <t>${equ10308_info5}</t>
  </si>
  <si>
    <t>equ10308_6</t>
  </si>
  <si>
    <t>${equ10308_name6}</t>
  </si>
  <si>
    <t>${equ10308_info6}</t>
  </si>
  <si>
    <t>equ10308_7</t>
  </si>
  <si>
    <t>${equ10308_name7}</t>
  </si>
  <si>
    <t>${equ10308_info7}</t>
  </si>
  <si>
    <t>equ10308_8</t>
  </si>
  <si>
    <t>${equ10308_name8}</t>
  </si>
  <si>
    <t>${equ10308_info8}</t>
  </si>
  <si>
    <t>equ10220_1p</t>
  </si>
  <si>
    <t>谋士套装1腰带(物防装）</t>
  </si>
  <si>
    <t>${equ10220_name1p}</t>
  </si>
  <si>
    <t>${equ10220_info1p}</t>
  </si>
  <si>
    <t>equ10220</t>
  </si>
  <si>
    <t>drop10220</t>
  </si>
  <si>
    <t>equ10220_2p</t>
  </si>
  <si>
    <t>${equ10220_name2p}</t>
  </si>
  <si>
    <t>${equ10220_info2p}</t>
  </si>
  <si>
    <t>equ10220_3p</t>
  </si>
  <si>
    <t>${equ10220_name3p}</t>
  </si>
  <si>
    <t>${equ10220_info3p}</t>
  </si>
  <si>
    <t>[{"moduleKey":2,"type":"PHYSICAL_DEFENSE","valueA":13},{"moduleKey":2,"type":"MAGICAL_DEFENSE","valueA":3}]</t>
  </si>
  <si>
    <t>equ10220_4p</t>
  </si>
  <si>
    <t>${equ10220_name4p}</t>
  </si>
  <si>
    <t>${equ10220_info4p}</t>
  </si>
  <si>
    <t>equ10220_5p</t>
  </si>
  <si>
    <t>${equ10220_name5p}</t>
  </si>
  <si>
    <t>${equ10220_info5p}</t>
  </si>
  <si>
    <t>equ10220_6p</t>
  </si>
  <si>
    <t>${equ10220_name6p}</t>
  </si>
  <si>
    <t>${equ10220_info6p}</t>
  </si>
  <si>
    <t>equ10220_7p</t>
  </si>
  <si>
    <t>${equ10220_name7p}</t>
  </si>
  <si>
    <t>${equ10220_info7p}</t>
  </si>
  <si>
    <t>equ10220_8p</t>
  </si>
  <si>
    <t>${equ10220_name8p}</t>
  </si>
  <si>
    <t>${equ10220_info8p}</t>
  </si>
  <si>
    <t>equ10232_1p</t>
  </si>
  <si>
    <t>谋士套装2腰带(物防装）</t>
  </si>
  <si>
    <t>${equ10232_name1p}</t>
  </si>
  <si>
    <t>${equ10232_info1p}</t>
  </si>
  <si>
    <t>equ10232</t>
  </si>
  <si>
    <t>drop10232</t>
  </si>
  <si>
    <t>equ10232_2p</t>
  </si>
  <si>
    <t>${equ10232_name2p}</t>
  </si>
  <si>
    <t>${equ10232_info2p}</t>
  </si>
  <si>
    <t>equ10232_3p</t>
  </si>
  <si>
    <t>${equ10232_name3p}</t>
  </si>
  <si>
    <t>${equ10232_info3p}</t>
  </si>
  <si>
    <t>equ10232_4p</t>
  </si>
  <si>
    <t>${equ10232_name4p}</t>
  </si>
  <si>
    <t>${equ10232_info4p}</t>
  </si>
  <si>
    <t>[{"moduleKey":2,"type":"PHYSICAL_DEFENSE","valueA":25},{"moduleKey":2,"type":"MAGICAL_DEFENSE","valueA":7}]</t>
  </si>
  <si>
    <t>equ10232_5p</t>
  </si>
  <si>
    <t>${equ10232_name5p}</t>
  </si>
  <si>
    <t>${equ10232_info5p}</t>
  </si>
  <si>
    <t>equ10232_6p</t>
  </si>
  <si>
    <t>${equ10232_name6p}</t>
  </si>
  <si>
    <t>${equ10232_info6p}</t>
  </si>
  <si>
    <t>[{"moduleKey":2,"type":"PHYSICAL_DEFENSE","valueA":35},{"moduleKey":2,"type":"MAGICAL_DEFENSE","valueA":9}]</t>
  </si>
  <si>
    <t>equ10232_7p</t>
  </si>
  <si>
    <t>${equ10232_name7p}</t>
  </si>
  <si>
    <t>${equ10232_info7p}</t>
  </si>
  <si>
    <t>[{"moduleKey":2,"type":"PHYSICAL_DEFENSE","valueA":37},{"moduleKey":2,"type":"MAGICAL_DEFENSE","valueA":10}]</t>
  </si>
  <si>
    <t>equ10232_8p</t>
  </si>
  <si>
    <t>${equ10232_name8p}</t>
  </si>
  <si>
    <t>${equ10232_info8p}</t>
  </si>
  <si>
    <t>equ10244_1p</t>
  </si>
  <si>
    <t>谋士套装3腰带(物防装）</t>
  </si>
  <si>
    <t>${equ10244_name1p}</t>
  </si>
  <si>
    <t>${equ10244_info1p}</t>
  </si>
  <si>
    <t>equ10244</t>
  </si>
  <si>
    <t>drop10244</t>
  </si>
  <si>
    <t>equ10244_2p</t>
  </si>
  <si>
    <t>${equ10244_name2p}</t>
  </si>
  <si>
    <t>${equ10244_info2p}</t>
  </si>
  <si>
    <t>equ10244_3p</t>
  </si>
  <si>
    <t>${equ10244_name3p}</t>
  </si>
  <si>
    <t>${equ10244_info3p}</t>
  </si>
  <si>
    <t>equ10244_4p</t>
  </si>
  <si>
    <t>${equ10244_name4p}</t>
  </si>
  <si>
    <t>${equ10244_info4p}</t>
  </si>
  <si>
    <t>equ10244_5p</t>
  </si>
  <si>
    <t>${equ10244_name5p}</t>
  </si>
  <si>
    <t>${equ10244_info5p}</t>
  </si>
  <si>
    <t>[{"moduleKey":2,"type":"PHYSICAL_DEFENSE","valueA":58},{"moduleKey":2,"type":"MAGICAL_DEFENSE","valueA":15}]</t>
  </si>
  <si>
    <t>equ10244_6p</t>
  </si>
  <si>
    <t>${equ10244_name6p}</t>
  </si>
  <si>
    <t>${equ10244_info6p}</t>
  </si>
  <si>
    <t>[{"moduleKey":2,"type":"PHYSICAL_DEFENSE","valueA":75},{"moduleKey":2,"type":"MAGICAL_DEFENSE","valueA":19}]</t>
  </si>
  <si>
    <t>equ10244_7p</t>
  </si>
  <si>
    <t>${equ10244_name7p}</t>
  </si>
  <si>
    <t>${equ10244_info7p}</t>
  </si>
  <si>
    <t>equ10244_8p</t>
  </si>
  <si>
    <t>${equ10244_name8p}</t>
  </si>
  <si>
    <t>${equ10244_info8p}</t>
  </si>
  <si>
    <t>equ10256_1p</t>
  </si>
  <si>
    <t>谋士套装4腰带(物防装）</t>
  </si>
  <si>
    <t>${equ10256_name1p}</t>
  </si>
  <si>
    <t>${equ10256_info1p}</t>
  </si>
  <si>
    <t>equ10256</t>
  </si>
  <si>
    <t>drop10256</t>
  </si>
  <si>
    <t>equ10256_2p</t>
  </si>
  <si>
    <t>${equ10256_name2p}</t>
  </si>
  <si>
    <t>${equ10256_info2p}</t>
  </si>
  <si>
    <t>equ10256_3p</t>
  </si>
  <si>
    <t>${equ10256_name3p}</t>
  </si>
  <si>
    <t>${equ10256_info3p}</t>
  </si>
  <si>
    <t>equ10256_4p</t>
  </si>
  <si>
    <t>${equ10256_name4p}</t>
  </si>
  <si>
    <t>${equ10256_info4p}</t>
  </si>
  <si>
    <t>equ10256_5p</t>
  </si>
  <si>
    <t>${equ10256_name5p}</t>
  </si>
  <si>
    <t>${equ10256_info5p}</t>
  </si>
  <si>
    <t>equ10256_6p</t>
  </si>
  <si>
    <t>${equ10256_name6p}</t>
  </si>
  <si>
    <t>${equ10256_info6p}</t>
  </si>
  <si>
    <t>equ10256_7p</t>
  </si>
  <si>
    <t>${equ10256_name7p}</t>
  </si>
  <si>
    <t>${equ10256_info7p}</t>
  </si>
  <si>
    <t>equ10256_8p</t>
  </si>
  <si>
    <t>${equ10256_name8p}</t>
  </si>
  <si>
    <t>${equ10256_info8p}</t>
  </si>
  <si>
    <t>equ10268_1p</t>
  </si>
  <si>
    <t>谋士套装5腰带(物防装）</t>
  </si>
  <si>
    <t>${equ10268_name1p}</t>
  </si>
  <si>
    <t>${equ10268_info1p}</t>
  </si>
  <si>
    <t>equ10268</t>
  </si>
  <si>
    <t>drop10268</t>
  </si>
  <si>
    <t>equ10268_2p</t>
  </si>
  <si>
    <t>${equ10268_name2p}</t>
  </si>
  <si>
    <t>${equ10268_info2p}</t>
  </si>
  <si>
    <t>equ10268_3p</t>
  </si>
  <si>
    <t>${equ10268_name3p}</t>
  </si>
  <si>
    <t>${equ10268_info3p}</t>
  </si>
  <si>
    <t>equ10268_4p</t>
  </si>
  <si>
    <t>${equ10268_name4p}</t>
  </si>
  <si>
    <t>${equ10268_info4p}</t>
  </si>
  <si>
    <t>equ10268_5p</t>
  </si>
  <si>
    <t>${equ10268_name5p}</t>
  </si>
  <si>
    <t>${equ10268_info5p}</t>
  </si>
  <si>
    <t>[{"moduleKey":2,"type":"PHYSICAL_DEFENSE","valueA":128},{"moduleKey":2,"type":"MAGICAL_DEFENSE","valueA":32}]</t>
  </si>
  <si>
    <t>equ10268_6p</t>
  </si>
  <si>
    <t>${equ10268_name6p}</t>
  </si>
  <si>
    <t>${equ10268_info6p}</t>
  </si>
  <si>
    <t>equ10268_7p</t>
  </si>
  <si>
    <t>${equ10268_name7p}</t>
  </si>
  <si>
    <t>${equ10268_info7p}</t>
  </si>
  <si>
    <t>equ10268_8p</t>
  </si>
  <si>
    <t>${equ10268_name8p}</t>
  </si>
  <si>
    <t>${equ10268_info8p}</t>
  </si>
  <si>
    <t>equ10280_1p</t>
  </si>
  <si>
    <t>谋士套装6腰带(物防装）</t>
  </si>
  <si>
    <t>${equ10280_name1p}</t>
  </si>
  <si>
    <t>${equ10280_info1p}</t>
  </si>
  <si>
    <t>equ10280</t>
  </si>
  <si>
    <t>drop10280</t>
  </si>
  <si>
    <t>equ10280_2p</t>
  </si>
  <si>
    <t>${equ10280_name2p}</t>
  </si>
  <si>
    <t>${equ10280_info2p}</t>
  </si>
  <si>
    <t>equ10280_3p</t>
  </si>
  <si>
    <t>${equ10280_name3p}</t>
  </si>
  <si>
    <t>${equ10280_info3p}</t>
  </si>
  <si>
    <t>equ10280_4p</t>
  </si>
  <si>
    <t>${equ10280_name4p}</t>
  </si>
  <si>
    <t>${equ10280_info4p}</t>
  </si>
  <si>
    <t>[{"moduleKey":2,"type":"PHYSICAL_DEFENSE","valueA":166},{"moduleKey":2,"type":"MAGICAL_DEFENSE","valueA":42}]</t>
  </si>
  <si>
    <t>equ10280_5p</t>
  </si>
  <si>
    <t>${equ10280_name5p}</t>
  </si>
  <si>
    <t>${equ10280_info5p}</t>
  </si>
  <si>
    <t>equ10280_6p</t>
  </si>
  <si>
    <t>${equ10280_name6p}</t>
  </si>
  <si>
    <t>${equ10280_info6p}</t>
  </si>
  <si>
    <t>equ10280_7p</t>
  </si>
  <si>
    <t>${equ10280_name7p}</t>
  </si>
  <si>
    <t>${equ10280_info7p}</t>
  </si>
  <si>
    <t>equ10280_8p</t>
  </si>
  <si>
    <t>${equ10280_name8p}</t>
  </si>
  <si>
    <t>${equ10280_info8p}</t>
  </si>
  <si>
    <t>equ10292_1p</t>
  </si>
  <si>
    <t>谋士套装7腰带(物防装）</t>
  </si>
  <si>
    <t>${equ10292_name1p}</t>
  </si>
  <si>
    <t>${equ10292_info1p}</t>
  </si>
  <si>
    <t>[{"moduleKey":2,"type":"PHYSICAL_DEFENSE","valueA":69},{"moduleKey":2,"type":"MAGICAL_DEFENSE","valueA":17}]</t>
  </si>
  <si>
    <t>equ10292</t>
  </si>
  <si>
    <t>drop10292</t>
  </si>
  <si>
    <t>equ10292_2p</t>
  </si>
  <si>
    <t>${equ10292_name2p}</t>
  </si>
  <si>
    <t>${equ10292_info2p}</t>
  </si>
  <si>
    <t>equ10292_3p</t>
  </si>
  <si>
    <t>${equ10292_name3p}</t>
  </si>
  <si>
    <t>${equ10292_info3p}</t>
  </si>
  <si>
    <t>equ10292_4p</t>
  </si>
  <si>
    <t>${equ10292_name4p}</t>
  </si>
  <si>
    <t>${equ10292_info4p}</t>
  </si>
  <si>
    <t>equ10292_5p</t>
  </si>
  <si>
    <t>${equ10292_name5p}</t>
  </si>
  <si>
    <t>${equ10292_info5p}</t>
  </si>
  <si>
    <t>equ10292_6p</t>
  </si>
  <si>
    <t>${equ10292_name6p}</t>
  </si>
  <si>
    <t>${equ10292_info6p}</t>
  </si>
  <si>
    <t>[{"moduleKey":2,"type":"PHYSICAL_DEFENSE","valueA":311},{"moduleKey":2,"type":"MAGICAL_DEFENSE","valueA":78}]</t>
  </si>
  <si>
    <t>equ10292_7p</t>
  </si>
  <si>
    <t>${equ10292_name7p}</t>
  </si>
  <si>
    <t>${equ10292_info7p}</t>
  </si>
  <si>
    <t>equ10292_8p</t>
  </si>
  <si>
    <t>${equ10292_name8p}</t>
  </si>
  <si>
    <t>${equ10292_info8p}</t>
  </si>
  <si>
    <t>equ10304_1p</t>
  </si>
  <si>
    <t>谋士套装8腰带(物防装）</t>
  </si>
  <si>
    <t>${equ10304_name1p}</t>
  </si>
  <si>
    <t>${equ10304_info1p}</t>
  </si>
  <si>
    <t>equ10304</t>
  </si>
  <si>
    <t>drop10304</t>
  </si>
  <si>
    <t>equ10304_2p</t>
  </si>
  <si>
    <t>${equ10304_name2p}</t>
  </si>
  <si>
    <t>${equ10304_info2p}</t>
  </si>
  <si>
    <t>[{"moduleKey":2,"type":"PHYSICAL_DEFENSE","valueA":139},{"moduleKey":2,"type":"MAGICAL_DEFENSE","valueA":35}]</t>
  </si>
  <si>
    <t>equ10304_3p</t>
  </si>
  <si>
    <t>${equ10304_name3p}</t>
  </si>
  <si>
    <t>${equ10304_info3p}</t>
  </si>
  <si>
    <t>equ10304_4p</t>
  </si>
  <si>
    <t>${equ10304_name4p}</t>
  </si>
  <si>
    <t>${equ10304_info4p}</t>
  </si>
  <si>
    <t>equ10304_5p</t>
  </si>
  <si>
    <t>${equ10304_name5p}</t>
  </si>
  <si>
    <t>${equ10304_info5p}</t>
  </si>
  <si>
    <t>equ10304_6p</t>
  </si>
  <si>
    <t>${equ10304_name6p}</t>
  </si>
  <si>
    <t>${equ10304_info6p}</t>
  </si>
  <si>
    <t>equ10304_7p</t>
  </si>
  <si>
    <t>${equ10304_name7p}</t>
  </si>
  <si>
    <t>${equ10304_info7p}</t>
  </si>
  <si>
    <t>equ10304_8p</t>
  </si>
  <si>
    <t>${equ10304_name8p}</t>
  </si>
  <si>
    <t>${equ10304_info8p}</t>
  </si>
  <si>
    <t>equ10220_1m</t>
  </si>
  <si>
    <t>谋士套装1腰带(法防装）</t>
  </si>
  <si>
    <t>${equ10220_name1m}</t>
  </si>
  <si>
    <t>${equ10220_info1m}</t>
  </si>
  <si>
    <t>equ10220_2m</t>
  </si>
  <si>
    <t>${equ10220_name2m}</t>
  </si>
  <si>
    <t>${equ10220_info2m}</t>
  </si>
  <si>
    <t>equ10220_3m</t>
  </si>
  <si>
    <t>${equ10220_name3m}</t>
  </si>
  <si>
    <t>${equ10220_info3m}</t>
  </si>
  <si>
    <t>equ10220_4m</t>
  </si>
  <si>
    <t>${equ10220_name4m}</t>
  </si>
  <si>
    <t>${equ10220_info4m}</t>
  </si>
  <si>
    <t>equ10220_5m</t>
  </si>
  <si>
    <t>${equ10220_name5m}</t>
  </si>
  <si>
    <t>${equ10220_info5m}</t>
  </si>
  <si>
    <t>equ10220_6m</t>
  </si>
  <si>
    <t>${equ10220_name6m}</t>
  </si>
  <si>
    <t>${equ10220_info6m}</t>
  </si>
  <si>
    <t>equ10220_7m</t>
  </si>
  <si>
    <t>${equ10220_name7m}</t>
  </si>
  <si>
    <t>${equ10220_info7m}</t>
  </si>
  <si>
    <t>equ10220_8m</t>
  </si>
  <si>
    <t>${equ10220_name8m}</t>
  </si>
  <si>
    <t>${equ10220_info8m}</t>
  </si>
  <si>
    <t>equ10232_1m</t>
  </si>
  <si>
    <t>谋士套装2腰带(法防装）</t>
  </si>
  <si>
    <t>${equ10232_name1m}</t>
  </si>
  <si>
    <t>${equ10232_info1m}</t>
  </si>
  <si>
    <t>equ10232_2m</t>
  </si>
  <si>
    <t>${equ10232_name2m}</t>
  </si>
  <si>
    <t>${equ10232_info2m}</t>
  </si>
  <si>
    <t>equ10232_3m</t>
  </si>
  <si>
    <t>${equ10232_name3m}</t>
  </si>
  <si>
    <t>${equ10232_info3m}</t>
  </si>
  <si>
    <t>equ10232_4m</t>
  </si>
  <si>
    <t>${equ10232_name4m}</t>
  </si>
  <si>
    <t>${equ10232_info4m}</t>
  </si>
  <si>
    <t>equ10232_5m</t>
  </si>
  <si>
    <t>${equ10232_name5m}</t>
  </si>
  <si>
    <t>${equ10232_info5m}</t>
  </si>
  <si>
    <t>equ10232_6m</t>
  </si>
  <si>
    <t>${equ10232_name6m}</t>
  </si>
  <si>
    <t>${equ10232_info6m}</t>
  </si>
  <si>
    <t>equ10232_7m</t>
  </si>
  <si>
    <t>${equ10232_name7m}</t>
  </si>
  <si>
    <t>${equ10232_info7m}</t>
  </si>
  <si>
    <t>equ10232_8m</t>
  </si>
  <si>
    <t>${equ10232_name8m}</t>
  </si>
  <si>
    <t>${equ10232_info8m}</t>
  </si>
  <si>
    <t>equ10244_1m</t>
  </si>
  <si>
    <t>谋士套装3腰带(法防装）</t>
  </si>
  <si>
    <t>${equ10244_name1m}</t>
  </si>
  <si>
    <t>${equ10244_info1m}</t>
  </si>
  <si>
    <t>equ10244_2m</t>
  </si>
  <si>
    <t>${equ10244_name2m}</t>
  </si>
  <si>
    <t>${equ10244_info2m}</t>
  </si>
  <si>
    <t>equ10244_3m</t>
  </si>
  <si>
    <t>${equ10244_name3m}</t>
  </si>
  <si>
    <t>${equ10244_info3m}</t>
  </si>
  <si>
    <t>equ10244_4m</t>
  </si>
  <si>
    <t>${equ10244_name4m}</t>
  </si>
  <si>
    <t>${equ10244_info4m}</t>
  </si>
  <si>
    <t>equ10244_5m</t>
  </si>
  <si>
    <t>${equ10244_name5m}</t>
  </si>
  <si>
    <t>${equ10244_info5m}</t>
  </si>
  <si>
    <t>equ10244_6m</t>
  </si>
  <si>
    <t>${equ10244_name6m}</t>
  </si>
  <si>
    <t>${equ10244_info6m}</t>
  </si>
  <si>
    <t>equ10244_7m</t>
  </si>
  <si>
    <t>${equ10244_name7m}</t>
  </si>
  <si>
    <t>${equ10244_info7m}</t>
  </si>
  <si>
    <t>equ10244_8m</t>
  </si>
  <si>
    <t>${equ10244_name8m}</t>
  </si>
  <si>
    <t>${equ10244_info8m}</t>
  </si>
  <si>
    <t>equ10256_1m</t>
  </si>
  <si>
    <t>谋士套装4腰带(法防装）</t>
  </si>
  <si>
    <t>${equ10256_name1m}</t>
  </si>
  <si>
    <t>${equ10256_info1m}</t>
  </si>
  <si>
    <t>equ10256_2m</t>
  </si>
  <si>
    <t>${equ10256_name2m}</t>
  </si>
  <si>
    <t>${equ10256_info2m}</t>
  </si>
  <si>
    <t>equ10256_3m</t>
  </si>
  <si>
    <t>${equ10256_name3m}</t>
  </si>
  <si>
    <t>${equ10256_info3m}</t>
  </si>
  <si>
    <t>equ10256_4m</t>
  </si>
  <si>
    <t>${equ10256_name4m}</t>
  </si>
  <si>
    <t>${equ10256_info4m}</t>
  </si>
  <si>
    <t>equ10256_5m</t>
  </si>
  <si>
    <t>${equ10256_name5m}</t>
  </si>
  <si>
    <t>${equ10256_info5m}</t>
  </si>
  <si>
    <t>equ10256_6m</t>
  </si>
  <si>
    <t>${equ10256_name6m}</t>
  </si>
  <si>
    <t>${equ10256_info6m}</t>
  </si>
  <si>
    <t>equ10256_7m</t>
  </si>
  <si>
    <t>${equ10256_name7m}</t>
  </si>
  <si>
    <t>${equ10256_info7m}</t>
  </si>
  <si>
    <t>equ10256_8m</t>
  </si>
  <si>
    <t>${equ10256_name8m}</t>
  </si>
  <si>
    <t>${equ10256_info8m}</t>
  </si>
  <si>
    <t>equ10268_1m</t>
  </si>
  <si>
    <t>谋士套装5腰带(法防装）</t>
  </si>
  <si>
    <t>${equ10268_name1m}</t>
  </si>
  <si>
    <t>${equ10268_info1m}</t>
  </si>
  <si>
    <t>equ10268_2m</t>
  </si>
  <si>
    <t>${equ10268_name2m}</t>
  </si>
  <si>
    <t>${equ10268_info2m}</t>
  </si>
  <si>
    <t>equ10268_3m</t>
  </si>
  <si>
    <t>${equ10268_name3m}</t>
  </si>
  <si>
    <t>${equ10268_info3m}</t>
  </si>
  <si>
    <t>[{"moduleKey":2,"type":"MAGICAL_DEFENSE","valueA":97},{"moduleKey":2,"type":"PHYSICAL_DEFENSE","valueA":24}]</t>
  </si>
  <si>
    <t>equ10268_4m</t>
  </si>
  <si>
    <t>${equ10268_name4m}</t>
  </si>
  <si>
    <t>${equ10268_info4m}</t>
  </si>
  <si>
    <t>[{"moduleKey":2,"type":"MAGICAL_DEFENSE","valueA":105},{"moduleKey":2,"type":"PHYSICAL_DEFENSE","valueA":26}]</t>
  </si>
  <si>
    <t>equ10268_5m</t>
  </si>
  <si>
    <t>${equ10268_name5m}</t>
  </si>
  <si>
    <t>${equ10268_info5m}</t>
  </si>
  <si>
    <t>equ10268_6m</t>
  </si>
  <si>
    <t>${equ10268_name6m}</t>
  </si>
  <si>
    <t>${equ10268_info6m}</t>
  </si>
  <si>
    <t>equ10268_7m</t>
  </si>
  <si>
    <t>${equ10268_name7m}</t>
  </si>
  <si>
    <t>${equ10268_info7m}</t>
  </si>
  <si>
    <t>equ10268_8m</t>
  </si>
  <si>
    <t>${equ10268_name8m}</t>
  </si>
  <si>
    <t>${equ10268_info8m}</t>
  </si>
  <si>
    <t>equ10280_1m</t>
  </si>
  <si>
    <t>谋士套装6腰带(法防装）</t>
  </si>
  <si>
    <t>${equ10280_name1m}</t>
  </si>
  <si>
    <t>${equ10280_info1m}</t>
  </si>
  <si>
    <t>equ10280_2m</t>
  </si>
  <si>
    <t>${equ10280_name2m}</t>
  </si>
  <si>
    <t>${equ10280_info2m}</t>
  </si>
  <si>
    <t>equ10280_3m</t>
  </si>
  <si>
    <t>${equ10280_name3m}</t>
  </si>
  <si>
    <t>${equ10280_info3m}</t>
  </si>
  <si>
    <t>equ10280_4m</t>
  </si>
  <si>
    <t>${equ10280_name4m}</t>
  </si>
  <si>
    <t>${equ10280_info4m}</t>
  </si>
  <si>
    <t>[{"moduleKey":2,"type":"MAGICAL_DEFENSE","valueA":146},{"moduleKey":2,"type":"PHYSICAL_DEFENSE","valueA":36}]</t>
  </si>
  <si>
    <t>equ10280_5m</t>
  </si>
  <si>
    <t>${equ10280_name5m}</t>
  </si>
  <si>
    <t>${equ10280_info5m}</t>
  </si>
  <si>
    <t>[{"moduleKey":2,"type":"MAGICAL_DEFENSE","valueA":157},{"moduleKey":2,"type":"PHYSICAL_DEFENSE","valueA":39}]</t>
  </si>
  <si>
    <t>equ10280_6m</t>
  </si>
  <si>
    <t>${equ10280_name6m}</t>
  </si>
  <si>
    <t>${equ10280_info6m}</t>
  </si>
  <si>
    <t>equ10280_7m</t>
  </si>
  <si>
    <t>${equ10280_name7m}</t>
  </si>
  <si>
    <t>${equ10280_info7m}</t>
  </si>
  <si>
    <t>equ10280_8m</t>
  </si>
  <si>
    <t>${equ10280_name8m}</t>
  </si>
  <si>
    <t>${equ10280_info8m}</t>
  </si>
  <si>
    <t>equ10292_1m</t>
  </si>
  <si>
    <t>谋士套装7腰带(法防装）</t>
  </si>
  <si>
    <t>${equ10292_name1m}</t>
  </si>
  <si>
    <t>${equ10292_info1m}</t>
  </si>
  <si>
    <t>equ10292_2m</t>
  </si>
  <si>
    <t>${equ10292_name2m}</t>
  </si>
  <si>
    <t>${equ10292_info2m}</t>
  </si>
  <si>
    <t>equ10292_3m</t>
  </si>
  <si>
    <t>${equ10292_name3m}</t>
  </si>
  <si>
    <t>${equ10292_info3m}</t>
  </si>
  <si>
    <t>equ10292_4m</t>
  </si>
  <si>
    <t>${equ10292_name4m}</t>
  </si>
  <si>
    <t>${equ10292_info4m}</t>
  </si>
  <si>
    <t>equ10292_5m</t>
  </si>
  <si>
    <t>${equ10292_name5m}</t>
  </si>
  <si>
    <t>${equ10292_info5m}</t>
  </si>
  <si>
    <t>equ10292_6m</t>
  </si>
  <si>
    <t>${equ10292_name6m}</t>
  </si>
  <si>
    <t>${equ10292_info6m}</t>
  </si>
  <si>
    <t>equ10292_7m</t>
  </si>
  <si>
    <t>${equ10292_name7m}</t>
  </si>
  <si>
    <t>${equ10292_info7m}</t>
  </si>
  <si>
    <t>equ10292_8m</t>
  </si>
  <si>
    <t>${equ10292_name8m}</t>
  </si>
  <si>
    <t>${equ10292_info8m}</t>
  </si>
  <si>
    <t>equ10304_1m</t>
  </si>
  <si>
    <t>谋士套装8腰带(法防装）</t>
  </si>
  <si>
    <t>${equ10304_name1m}</t>
  </si>
  <si>
    <t>${equ10304_info1m}</t>
  </si>
  <si>
    <t>equ10304_2m</t>
  </si>
  <si>
    <t>${equ10304_name2m}</t>
  </si>
  <si>
    <t>${equ10304_info2m}</t>
  </si>
  <si>
    <t>equ10304_3m</t>
  </si>
  <si>
    <t>${equ10304_name3m}</t>
  </si>
  <si>
    <t>${equ10304_info3m}</t>
  </si>
  <si>
    <t>equ10304_4m</t>
  </si>
  <si>
    <t>${equ10304_name4m}</t>
  </si>
  <si>
    <t>${equ10304_info4m}</t>
  </si>
  <si>
    <t>equ10304_5m</t>
  </si>
  <si>
    <t>${equ10304_name5m}</t>
  </si>
  <si>
    <t>${equ10304_info5m}</t>
  </si>
  <si>
    <t>[{"moduleKey":2,"type":"MAGICAL_DEFENSE","valueA":286},{"moduleKey":2,"type":"PHYSICAL_DEFENSE","valueA":71}]</t>
  </si>
  <si>
    <t>equ10304_6m</t>
  </si>
  <si>
    <t>${equ10304_name6m}</t>
  </si>
  <si>
    <t>${equ10304_info6m}</t>
  </si>
  <si>
    <t>equ10304_7m</t>
  </si>
  <si>
    <t>${equ10304_name7m}</t>
  </si>
  <si>
    <t>${equ10304_info7m}</t>
  </si>
  <si>
    <t>[{"moduleKey":2,"type":"MAGICAL_DEFENSE","valueA":389},{"moduleKey":2,"type":"PHYSICAL_DEFENSE","valueA":97}]</t>
  </si>
  <si>
    <t>equ10304_8m</t>
  </si>
  <si>
    <t>${equ10304_name8m}</t>
  </si>
  <si>
    <t>${equ10304_info8m}</t>
  </si>
  <si>
    <t>equ10219_1p</t>
  </si>
  <si>
    <t>谋士套装1裤子(物防装）</t>
  </si>
  <si>
    <t>${equ10219_name1p}</t>
  </si>
  <si>
    <t>${equ10219_info1p}</t>
  </si>
  <si>
    <t>equ10219</t>
  </si>
  <si>
    <t>drop10219</t>
  </si>
  <si>
    <t>equ10219_2p</t>
  </si>
  <si>
    <t>${equ10219_name2p}</t>
  </si>
  <si>
    <t>${equ10219_info2p}</t>
  </si>
  <si>
    <t>equ10219_3p</t>
  </si>
  <si>
    <t>${equ10219_name3p}</t>
  </si>
  <si>
    <t>${equ10219_info3p}</t>
  </si>
  <si>
    <t>equ10219_4p</t>
  </si>
  <si>
    <t>${equ10219_name4p}</t>
  </si>
  <si>
    <t>${equ10219_info4p}</t>
  </si>
  <si>
    <t>equ10219_5p</t>
  </si>
  <si>
    <t>${equ10219_name5p}</t>
  </si>
  <si>
    <t>${equ10219_info5p}</t>
  </si>
  <si>
    <t>equ10219_6p</t>
  </si>
  <si>
    <t>${equ10219_name6p}</t>
  </si>
  <si>
    <t>${equ10219_info6p}</t>
  </si>
  <si>
    <t>equ10219_7p</t>
  </si>
  <si>
    <t>${equ10219_name7p}</t>
  </si>
  <si>
    <t>${equ10219_info7p}</t>
  </si>
  <si>
    <t>equ10219_8p</t>
  </si>
  <si>
    <t>${equ10219_name8p}</t>
  </si>
  <si>
    <t>${equ10219_info8p}</t>
  </si>
  <si>
    <t>equ10231_1p</t>
  </si>
  <si>
    <t>谋士套装2裤子(物防装）</t>
  </si>
  <si>
    <t>${equ10231_name1p}</t>
  </si>
  <si>
    <t>${equ10231_info1p}</t>
  </si>
  <si>
    <t>equ10231</t>
  </si>
  <si>
    <t>drop10231</t>
  </si>
  <si>
    <t>equ10231_2p</t>
  </si>
  <si>
    <t>${equ10231_name2p}</t>
  </si>
  <si>
    <t>${equ10231_info2p}</t>
  </si>
  <si>
    <t>equ10231_3p</t>
  </si>
  <si>
    <t>${equ10231_name3p}</t>
  </si>
  <si>
    <t>${equ10231_info3p}</t>
  </si>
  <si>
    <t>equ10231_4p</t>
  </si>
  <si>
    <t>${equ10231_name4p}</t>
  </si>
  <si>
    <t>${equ10231_info4p}</t>
  </si>
  <si>
    <t>equ10231_5p</t>
  </si>
  <si>
    <t>${equ10231_name5p}</t>
  </si>
  <si>
    <t>${equ10231_info5p}</t>
  </si>
  <si>
    <t>equ10231_6p</t>
  </si>
  <si>
    <t>${equ10231_name6p}</t>
  </si>
  <si>
    <t>${equ10231_info6p}</t>
  </si>
  <si>
    <t>[{"moduleKey":2,"type":"PHYSICAL_DEFENSE","valueA":29},{"moduleKey":2,"type":"MAGICAL_DEFENSE","valueA":7}]</t>
  </si>
  <si>
    <t>equ10231_7p</t>
  </si>
  <si>
    <t>${equ10231_name7p}</t>
  </si>
  <si>
    <t>${equ10231_info7p}</t>
  </si>
  <si>
    <t>equ10231_8p</t>
  </si>
  <si>
    <t>${equ10231_name8p}</t>
  </si>
  <si>
    <t>${equ10231_info8p}</t>
  </si>
  <si>
    <t>equ10243_1p</t>
  </si>
  <si>
    <t>谋士套装3裤子(物防装）</t>
  </si>
  <si>
    <t>${equ10243_name1p}</t>
  </si>
  <si>
    <t>${equ10243_info1p}</t>
  </si>
  <si>
    <t>equ10243</t>
  </si>
  <si>
    <t>drop10243</t>
  </si>
  <si>
    <t>equ10243_2p</t>
  </si>
  <si>
    <t>${equ10243_name2p}</t>
  </si>
  <si>
    <t>${equ10243_info2p}</t>
  </si>
  <si>
    <t>equ10243_3p</t>
  </si>
  <si>
    <t>${equ10243_name3p}</t>
  </si>
  <si>
    <t>${equ10243_info3p}</t>
  </si>
  <si>
    <t>[{"moduleKey":2,"type":"PHYSICAL_DEFENSE","valueA":41},{"moduleKey":2,"type":"MAGICAL_DEFENSE","valueA":10}]</t>
  </si>
  <si>
    <t>equ10243_4p</t>
  </si>
  <si>
    <t>${equ10243_name4p}</t>
  </si>
  <si>
    <t>${equ10243_info4p}</t>
  </si>
  <si>
    <t>equ10243_5p</t>
  </si>
  <si>
    <t>${equ10243_name5p}</t>
  </si>
  <si>
    <t>${equ10243_info5p}</t>
  </si>
  <si>
    <t>equ10243_6p</t>
  </si>
  <si>
    <t>${equ10243_name6p}</t>
  </si>
  <si>
    <t>${equ10243_info6p}</t>
  </si>
  <si>
    <t>[{"moduleKey":2,"type":"PHYSICAL_DEFENSE","valueA":62},{"moduleKey":2,"type":"MAGICAL_DEFENSE","valueA":15}]</t>
  </si>
  <si>
    <t>equ10243_7p</t>
  </si>
  <si>
    <t>${equ10243_name7p}</t>
  </si>
  <si>
    <t>${equ10243_info7p}</t>
  </si>
  <si>
    <t>equ10243_8p</t>
  </si>
  <si>
    <t>${equ10243_name8p}</t>
  </si>
  <si>
    <t>${equ10243_info8p}</t>
  </si>
  <si>
    <t>equ10255_1p</t>
  </si>
  <si>
    <t>谋士套装4裤子(物防装）</t>
  </si>
  <si>
    <t>${equ10255_name1p}</t>
  </si>
  <si>
    <t>${equ10255_info1p}</t>
  </si>
  <si>
    <t>equ10255</t>
  </si>
  <si>
    <t>drop10255</t>
  </si>
  <si>
    <t>equ10255_2p</t>
  </si>
  <si>
    <t>${equ10255_name2p}</t>
  </si>
  <si>
    <t>${equ10255_info2p}</t>
  </si>
  <si>
    <t>equ10255_3p</t>
  </si>
  <si>
    <t>${equ10255_name3p}</t>
  </si>
  <si>
    <t>${equ10255_info3p}</t>
  </si>
  <si>
    <t>equ10255_4p</t>
  </si>
  <si>
    <t>${equ10255_name4p}</t>
  </si>
  <si>
    <t>${equ10255_info4p}</t>
  </si>
  <si>
    <t>equ10255_5p</t>
  </si>
  <si>
    <t>${equ10255_name5p}</t>
  </si>
  <si>
    <t>${equ10255_info5p}</t>
  </si>
  <si>
    <t>equ10255_6p</t>
  </si>
  <si>
    <t>${equ10255_name6p}</t>
  </si>
  <si>
    <t>${equ10255_info6p}</t>
  </si>
  <si>
    <t>equ10255_7p</t>
  </si>
  <si>
    <t>${equ10255_name7p}</t>
  </si>
  <si>
    <t>${equ10255_info7p}</t>
  </si>
  <si>
    <t>equ10255_8p</t>
  </si>
  <si>
    <t>${equ10255_name8p}</t>
  </si>
  <si>
    <t>${equ10255_info8p}</t>
  </si>
  <si>
    <t>equ10267_1p</t>
  </si>
  <si>
    <t>谋士套装5裤子(物防装）</t>
  </si>
  <si>
    <t>${equ10267_name1p}</t>
  </si>
  <si>
    <t>${equ10267_info1p}</t>
  </si>
  <si>
    <t>equ10267</t>
  </si>
  <si>
    <t>drop10267</t>
  </si>
  <si>
    <t>equ10267_2p</t>
  </si>
  <si>
    <t>${equ10267_name2p}</t>
  </si>
  <si>
    <t>${equ10267_info2p}</t>
  </si>
  <si>
    <t>[{"moduleKey":2,"type":"PHYSICAL_DEFENSE","valueA":46},{"moduleKey":2,"type":"MAGICAL_DEFENSE","valueA":11}]</t>
  </si>
  <si>
    <t>equ10267_3p</t>
  </si>
  <si>
    <t>${equ10267_name3p}</t>
  </si>
  <si>
    <t>${equ10267_info3p}</t>
  </si>
  <si>
    <t>equ10267_4p</t>
  </si>
  <si>
    <t>${equ10267_name4p}</t>
  </si>
  <si>
    <t>${equ10267_info4p}</t>
  </si>
  <si>
    <t>equ10267_5p</t>
  </si>
  <si>
    <t>${equ10267_name5p}</t>
  </si>
  <si>
    <t>${equ10267_info5p}</t>
  </si>
  <si>
    <t>equ10267_6p</t>
  </si>
  <si>
    <t>${equ10267_name6p}</t>
  </si>
  <si>
    <t>${equ10267_info6p}</t>
  </si>
  <si>
    <t>[{"moduleKey":2,"type":"PHYSICAL_DEFENSE","valueA":137},{"moduleKey":2,"type":"MAGICAL_DEFENSE","valueA":34}]</t>
  </si>
  <si>
    <t>equ10267_7p</t>
  </si>
  <si>
    <t>${equ10267_name7p}</t>
  </si>
  <si>
    <t>${equ10267_info7p}</t>
  </si>
  <si>
    <t>equ10267_8p</t>
  </si>
  <si>
    <t>${equ10267_name8p}</t>
  </si>
  <si>
    <t>${equ10267_info8p}</t>
  </si>
  <si>
    <t>equ10279_1p</t>
  </si>
  <si>
    <t>谋士套装6裤子(物防装）</t>
  </si>
  <si>
    <t>${equ10279_name1p}</t>
  </si>
  <si>
    <t>${equ10279_info1p}</t>
  </si>
  <si>
    <t>equ10279</t>
  </si>
  <si>
    <t>drop10279</t>
  </si>
  <si>
    <t>equ10279_2p</t>
  </si>
  <si>
    <t>${equ10279_name2p}</t>
  </si>
  <si>
    <t>${equ10279_info2p}</t>
  </si>
  <si>
    <t>equ10279_3p</t>
  </si>
  <si>
    <t>${equ10279_name3p}</t>
  </si>
  <si>
    <t>${equ10279_info3p}</t>
  </si>
  <si>
    <t>equ10279_4p</t>
  </si>
  <si>
    <t>${equ10279_name4p}</t>
  </si>
  <si>
    <t>${equ10279_info4p}</t>
  </si>
  <si>
    <t>equ10279_5p</t>
  </si>
  <si>
    <t>${equ10279_name5p}</t>
  </si>
  <si>
    <t>${equ10279_info5p}</t>
  </si>
  <si>
    <t>equ10279_6p</t>
  </si>
  <si>
    <t>${equ10279_name6p}</t>
  </si>
  <si>
    <t>${equ10279_info6p}</t>
  </si>
  <si>
    <t>[{"moduleKey":2,"type":"PHYSICAL_DEFENSE","valueA":191},{"moduleKey":2,"type":"MAGICAL_DEFENSE","valueA":48}]</t>
  </si>
  <si>
    <t>equ10279_7p</t>
  </si>
  <si>
    <t>${equ10279_name7p}</t>
  </si>
  <si>
    <t>${equ10279_info7p}</t>
  </si>
  <si>
    <t>equ10279_8p</t>
  </si>
  <si>
    <t>${equ10279_name8p}</t>
  </si>
  <si>
    <t>${equ10279_info8p}</t>
  </si>
  <si>
    <t>equ10291_1p</t>
  </si>
  <si>
    <t>谋士套装7裤子(物防装）</t>
  </si>
  <si>
    <t>${equ10291_name1p}</t>
  </si>
  <si>
    <t>${equ10291_info1p}</t>
  </si>
  <si>
    <t>equ10291</t>
  </si>
  <si>
    <t>drop10291</t>
  </si>
  <si>
    <t>equ10291_2p</t>
  </si>
  <si>
    <t>${equ10291_name2p}</t>
  </si>
  <si>
    <t>${equ10291_info2p}</t>
  </si>
  <si>
    <t>[{"moduleKey":2,"type":"PHYSICAL_DEFENSE","valueA":86},{"moduleKey":2,"type":"MAGICAL_DEFENSE","valueA":22}]</t>
  </si>
  <si>
    <t>equ10291_3p</t>
  </si>
  <si>
    <t>${equ10291_name3p}</t>
  </si>
  <si>
    <t>${equ10291_info3p}</t>
  </si>
  <si>
    <t>equ10291_4p</t>
  </si>
  <si>
    <t>${equ10291_name4p}</t>
  </si>
  <si>
    <t>${equ10291_info4p}</t>
  </si>
  <si>
    <t>equ10291_5p</t>
  </si>
  <si>
    <t>${equ10291_name5p}</t>
  </si>
  <si>
    <t>${equ10291_info5p}</t>
  </si>
  <si>
    <t>equ10291_6p</t>
  </si>
  <si>
    <t>${equ10291_name6p}</t>
  </si>
  <si>
    <t>${equ10291_info6p}</t>
  </si>
  <si>
    <t>[{"moduleKey":2,"type":"PHYSICAL_DEFENSE","valueA":259},{"moduleKey":2,"type":"MAGICAL_DEFENSE","valueA":65}]</t>
  </si>
  <si>
    <t>equ10291_7p</t>
  </si>
  <si>
    <t>${equ10291_name7p}</t>
  </si>
  <si>
    <t>${equ10291_info7p}</t>
  </si>
  <si>
    <t>equ10291_8p</t>
  </si>
  <si>
    <t>${equ10291_name8p}</t>
  </si>
  <si>
    <t>${equ10291_info8p}</t>
  </si>
  <si>
    <t>equ10303_1p</t>
  </si>
  <si>
    <t>谋士套装8裤子(物防装）</t>
  </si>
  <si>
    <t>${equ10303_name1p}</t>
  </si>
  <si>
    <t>${equ10303_info1p}</t>
  </si>
  <si>
    <t>equ10303</t>
  </si>
  <si>
    <t>drop10303</t>
  </si>
  <si>
    <t>equ10303_2p</t>
  </si>
  <si>
    <t>${equ10303_name2p}</t>
  </si>
  <si>
    <t>${equ10303_info2p}</t>
  </si>
  <si>
    <t>[{"moduleKey":2,"type":"PHYSICAL_DEFENSE","valueA":116},{"moduleKey":2,"type":"MAGICAL_DEFENSE","valueA":29}]</t>
  </si>
  <si>
    <t>equ10303_3p</t>
  </si>
  <si>
    <t>${equ10303_name3p}</t>
  </si>
  <si>
    <t>${equ10303_info3p}</t>
  </si>
  <si>
    <t>equ10303_4p</t>
  </si>
  <si>
    <t>${equ10303_name4p}</t>
  </si>
  <si>
    <t>${equ10303_info4p}</t>
  </si>
  <si>
    <t>[{"moduleKey":2,"type":"PHYSICAL_DEFENSE","valueA":251},{"moduleKey":2,"type":"MAGICAL_DEFENSE","valueA":63}]</t>
  </si>
  <si>
    <t>equ10303_5p</t>
  </si>
  <si>
    <t>${equ10303_name5p}</t>
  </si>
  <si>
    <t>${equ10303_info5p}</t>
  </si>
  <si>
    <t>[{"moduleKey":2,"type":"PHYSICAL_DEFENSE","valueA":270},{"moduleKey":2,"type":"MAGICAL_DEFENSE","valueA":68}]</t>
  </si>
  <si>
    <t>equ10303_6p</t>
  </si>
  <si>
    <t>${equ10303_name6p}</t>
  </si>
  <si>
    <t>${equ10303_info6p}</t>
  </si>
  <si>
    <t>[{"moduleKey":2,"type":"PHYSICAL_DEFENSE","valueA":347},{"moduleKey":2,"type":"MAGICAL_DEFENSE","valueA":87}]</t>
  </si>
  <si>
    <t>equ10303_7p</t>
  </si>
  <si>
    <t>${equ10303_name7p}</t>
  </si>
  <si>
    <t>${equ10303_info7p}</t>
  </si>
  <si>
    <t>equ10303_8p</t>
  </si>
  <si>
    <t>${equ10303_name8p}</t>
  </si>
  <si>
    <t>${equ10303_info8p}</t>
  </si>
  <si>
    <t>[{"moduleKey":2,"type":"PHYSICAL_DEFENSE","valueA":386},{"moduleKey":2,"type":"MAGICAL_DEFENSE","valueA":97}]</t>
  </si>
  <si>
    <t>equ10219_1m</t>
  </si>
  <si>
    <t>谋士套装1裤子(法防装）</t>
  </si>
  <si>
    <t>${equ10219_name1m}</t>
  </si>
  <si>
    <t>${equ10219_info1m}</t>
  </si>
  <si>
    <t>equ10219_2m</t>
  </si>
  <si>
    <t>${equ10219_name2m}</t>
  </si>
  <si>
    <t>${equ10219_info2m}</t>
  </si>
  <si>
    <t>equ10219_3m</t>
  </si>
  <si>
    <t>${equ10219_name3m}</t>
  </si>
  <si>
    <t>${equ10219_info3m}</t>
  </si>
  <si>
    <t>equ10219_4m</t>
  </si>
  <si>
    <t>${equ10219_name4m}</t>
  </si>
  <si>
    <t>${equ10219_info4m}</t>
  </si>
  <si>
    <t>equ10219_5m</t>
  </si>
  <si>
    <t>${equ10219_name5m}</t>
  </si>
  <si>
    <t>${equ10219_info5m}</t>
  </si>
  <si>
    <t>equ10219_6m</t>
  </si>
  <si>
    <t>${equ10219_name6m}</t>
  </si>
  <si>
    <t>${equ10219_info6m}</t>
  </si>
  <si>
    <t>equ10219_7m</t>
  </si>
  <si>
    <t>${equ10219_name7m}</t>
  </si>
  <si>
    <t>${equ10219_info7m}</t>
  </si>
  <si>
    <t>equ10219_8m</t>
  </si>
  <si>
    <t>${equ10219_name8m}</t>
  </si>
  <si>
    <t>${equ10219_info8m}</t>
  </si>
  <si>
    <t>equ10231_1m</t>
  </si>
  <si>
    <t>谋士套装2裤子(法防装）</t>
  </si>
  <si>
    <t>${equ10231_name1m}</t>
  </si>
  <si>
    <t>${equ10231_info1m}</t>
  </si>
  <si>
    <t>equ10231_2m</t>
  </si>
  <si>
    <t>${equ10231_name2m}</t>
  </si>
  <si>
    <t>${equ10231_info2m}</t>
  </si>
  <si>
    <t>equ10231_3m</t>
  </si>
  <si>
    <t>${equ10231_name3m}</t>
  </si>
  <si>
    <t>${equ10231_info3m}</t>
  </si>
  <si>
    <t>equ10231_4m</t>
  </si>
  <si>
    <t>${equ10231_name4m}</t>
  </si>
  <si>
    <t>${equ10231_info4m}</t>
  </si>
  <si>
    <t>equ10231_5m</t>
  </si>
  <si>
    <t>${equ10231_name5m}</t>
  </si>
  <si>
    <t>${equ10231_info5m}</t>
  </si>
  <si>
    <t>equ10231_6m</t>
  </si>
  <si>
    <t>${equ10231_name6m}</t>
  </si>
  <si>
    <t>${equ10231_info6m}</t>
  </si>
  <si>
    <t>equ10231_7m</t>
  </si>
  <si>
    <t>${equ10231_name7m}</t>
  </si>
  <si>
    <t>${equ10231_info7m}</t>
  </si>
  <si>
    <t>equ10231_8m</t>
  </si>
  <si>
    <t>${equ10231_name8m}</t>
  </si>
  <si>
    <t>${equ10231_info8m}</t>
  </si>
  <si>
    <t>equ10243_1m</t>
  </si>
  <si>
    <t>谋士套装3裤子(法防装）</t>
  </si>
  <si>
    <t>${equ10243_name1m}</t>
  </si>
  <si>
    <t>${equ10243_info1m}</t>
  </si>
  <si>
    <t>equ10243_2m</t>
  </si>
  <si>
    <t>${equ10243_name2m}</t>
  </si>
  <si>
    <t>${equ10243_info2m}</t>
  </si>
  <si>
    <t>equ10243_3m</t>
  </si>
  <si>
    <t>${equ10243_name3m}</t>
  </si>
  <si>
    <t>${equ10243_info3m}</t>
  </si>
  <si>
    <t>equ10243_4m</t>
  </si>
  <si>
    <t>${equ10243_name4m}</t>
  </si>
  <si>
    <t>${equ10243_info4m}</t>
  </si>
  <si>
    <t>equ10243_5m</t>
  </si>
  <si>
    <t>${equ10243_name5m}</t>
  </si>
  <si>
    <t>${equ10243_info5m}</t>
  </si>
  <si>
    <t>equ10243_6m</t>
  </si>
  <si>
    <t>${equ10243_name6m}</t>
  </si>
  <si>
    <t>${equ10243_info6m}</t>
  </si>
  <si>
    <t>equ10243_7m</t>
  </si>
  <si>
    <t>${equ10243_name7m}</t>
  </si>
  <si>
    <t>${equ10243_info7m}</t>
  </si>
  <si>
    <t>equ10243_8m</t>
  </si>
  <si>
    <t>${equ10243_name8m}</t>
  </si>
  <si>
    <t>${equ10243_info8m}</t>
  </si>
  <si>
    <t>equ10255_1m</t>
  </si>
  <si>
    <t>谋士套装4裤子(法防装）</t>
  </si>
  <si>
    <t>${equ10255_name1m}</t>
  </si>
  <si>
    <t>${equ10255_info1m}</t>
  </si>
  <si>
    <t>equ10255_2m</t>
  </si>
  <si>
    <t>${equ10255_name2m}</t>
  </si>
  <si>
    <t>${equ10255_info2m}</t>
  </si>
  <si>
    <t>equ10255_3m</t>
  </si>
  <si>
    <t>${equ10255_name3m}</t>
  </si>
  <si>
    <t>${equ10255_info3m}</t>
  </si>
  <si>
    <t>equ10255_4m</t>
  </si>
  <si>
    <t>${equ10255_name4m}</t>
  </si>
  <si>
    <t>${equ10255_info4m}</t>
  </si>
  <si>
    <t>equ10255_5m</t>
  </si>
  <si>
    <t>${equ10255_name5m}</t>
  </si>
  <si>
    <t>${equ10255_info5m}</t>
  </si>
  <si>
    <t>equ10255_6m</t>
  </si>
  <si>
    <t>${equ10255_name6m}</t>
  </si>
  <si>
    <t>${equ10255_info6m}</t>
  </si>
  <si>
    <t>equ10255_7m</t>
  </si>
  <si>
    <t>${equ10255_name7m}</t>
  </si>
  <si>
    <t>${equ10255_info7m}</t>
  </si>
  <si>
    <t>[{"moduleKey":2,"type":"MAGICAL_DEFENSE","valueA":88},{"moduleKey":2,"type":"PHYSICAL_DEFENSE","valueA":22}]</t>
  </si>
  <si>
    <t>equ10255_8m</t>
  </si>
  <si>
    <t>${equ10255_name8m}</t>
  </si>
  <si>
    <t>${equ10255_info8m}</t>
  </si>
  <si>
    <t>equ10267_1m</t>
  </si>
  <si>
    <t>谋士套装5裤子(法防装）</t>
  </si>
  <si>
    <t>${equ10267_name1m}</t>
  </si>
  <si>
    <t>${equ10267_info1m}</t>
  </si>
  <si>
    <t>equ10267_2m</t>
  </si>
  <si>
    <t>${equ10267_name2m}</t>
  </si>
  <si>
    <t>${equ10267_info2m}</t>
  </si>
  <si>
    <t>equ10267_3m</t>
  </si>
  <si>
    <t>${equ10267_name3m}</t>
  </si>
  <si>
    <t>${equ10267_info3m}</t>
  </si>
  <si>
    <t>equ10267_4m</t>
  </si>
  <si>
    <t>${equ10267_name4m}</t>
  </si>
  <si>
    <t>${equ10267_info4m}</t>
  </si>
  <si>
    <t>equ10267_5m</t>
  </si>
  <si>
    <t>${equ10267_name5m}</t>
  </si>
  <si>
    <t>${equ10267_info5m}</t>
  </si>
  <si>
    <t>equ10267_6m</t>
  </si>
  <si>
    <t>${equ10267_name6m}</t>
  </si>
  <si>
    <t>${equ10267_info6m}</t>
  </si>
  <si>
    <t>equ10267_7m</t>
  </si>
  <si>
    <t>${equ10267_name7m}</t>
  </si>
  <si>
    <t>${equ10267_info7m}</t>
  </si>
  <si>
    <t>equ10267_8m</t>
  </si>
  <si>
    <t>${equ10267_name8m}</t>
  </si>
  <si>
    <t>${equ10267_info8m}</t>
  </si>
  <si>
    <t>equ10279_1m</t>
  </si>
  <si>
    <t>谋士套装6裤子(法防装）</t>
  </si>
  <si>
    <t>${equ10279_name1m}</t>
  </si>
  <si>
    <t>${equ10279_info1m}</t>
  </si>
  <si>
    <t>equ10279_2m</t>
  </si>
  <si>
    <t>${equ10279_name2m}</t>
  </si>
  <si>
    <t>${equ10279_info2m}</t>
  </si>
  <si>
    <t>equ10279_3m</t>
  </si>
  <si>
    <t>${equ10279_name3m}</t>
  </si>
  <si>
    <t>${equ10279_info3m}</t>
  </si>
  <si>
    <t>equ10279_4m</t>
  </si>
  <si>
    <t>${equ10279_name4m}</t>
  </si>
  <si>
    <t>${equ10279_info4m}</t>
  </si>
  <si>
    <t>equ10279_5m</t>
  </si>
  <si>
    <t>${equ10279_name5m}</t>
  </si>
  <si>
    <t>${equ10279_info5m}</t>
  </si>
  <si>
    <t>equ10279_6m</t>
  </si>
  <si>
    <t>${equ10279_name6m}</t>
  </si>
  <si>
    <t>${equ10279_info6m}</t>
  </si>
  <si>
    <t>equ10279_7m</t>
  </si>
  <si>
    <t>${equ10279_name7m}</t>
  </si>
  <si>
    <t>${equ10279_info7m}</t>
  </si>
  <si>
    <t>equ10279_8m</t>
  </si>
  <si>
    <t>${equ10279_name8m}</t>
  </si>
  <si>
    <t>${equ10279_info8m}</t>
  </si>
  <si>
    <t>[{"moduleKey":2,"type":"MAGICAL_DEFENSE","valueA":187},{"moduleKey":2,"type":"PHYSICAL_DEFENSE","valueA":47}]</t>
  </si>
  <si>
    <t>equ10291_1m</t>
  </si>
  <si>
    <t>谋士套装7裤子(法防装）</t>
  </si>
  <si>
    <t>${equ10291_name1m}</t>
  </si>
  <si>
    <t>${equ10291_info1m}</t>
  </si>
  <si>
    <t>equ10291_2m</t>
  </si>
  <si>
    <t>${equ10291_name2m}</t>
  </si>
  <si>
    <t>${equ10291_info2m}</t>
  </si>
  <si>
    <t>equ10291_3m</t>
  </si>
  <si>
    <t>${equ10291_name3m}</t>
  </si>
  <si>
    <t>${equ10291_info3m}</t>
  </si>
  <si>
    <t>equ10291_4m</t>
  </si>
  <si>
    <t>${equ10291_name4m}</t>
  </si>
  <si>
    <t>${equ10291_info4m}</t>
  </si>
  <si>
    <t>equ10291_5m</t>
  </si>
  <si>
    <t>${equ10291_name5m}</t>
  </si>
  <si>
    <t>${equ10291_info5m}</t>
  </si>
  <si>
    <t>equ10291_6m</t>
  </si>
  <si>
    <t>${equ10291_name6m}</t>
  </si>
  <si>
    <t>${equ10291_info6m}</t>
  </si>
  <si>
    <t>equ10291_7m</t>
  </si>
  <si>
    <t>${equ10291_name7m}</t>
  </si>
  <si>
    <t>${equ10291_info7m}</t>
  </si>
  <si>
    <t>equ10291_8m</t>
  </si>
  <si>
    <t>${equ10291_name8m}</t>
  </si>
  <si>
    <t>${equ10291_info8m}</t>
  </si>
  <si>
    <t>[{"moduleKey":2,"type":"MAGICAL_DEFENSE","valueA":254},{"moduleKey":2,"type":"PHYSICAL_DEFENSE","valueA":64}]</t>
  </si>
  <si>
    <t>equ10303_1m</t>
  </si>
  <si>
    <t>谋士套装8裤子(法防装）</t>
  </si>
  <si>
    <t>${equ10303_name1m}</t>
  </si>
  <si>
    <t>${equ10303_info1m}</t>
  </si>
  <si>
    <t>equ10303_2m</t>
  </si>
  <si>
    <t>${equ10303_name2m}</t>
  </si>
  <si>
    <t>${equ10303_info2m}</t>
  </si>
  <si>
    <t>equ10303_3m</t>
  </si>
  <si>
    <t>${equ10303_name3m}</t>
  </si>
  <si>
    <t>${equ10303_info3m}</t>
  </si>
  <si>
    <t>[{"moduleKey":2,"type":"MAGICAL_DEFENSE","valueA":205},{"moduleKey":2,"type":"PHYSICAL_DEFENSE","valueA":51}]</t>
  </si>
  <si>
    <t>equ10303_4m</t>
  </si>
  <si>
    <t>${equ10303_name4m}</t>
  </si>
  <si>
    <t>${equ10303_info4m}</t>
  </si>
  <si>
    <t>equ10303_5m</t>
  </si>
  <si>
    <t>${equ10303_name5m}</t>
  </si>
  <si>
    <t>${equ10303_info5m}</t>
  </si>
  <si>
    <t>equ10303_6m</t>
  </si>
  <si>
    <t>${equ10303_name6m}</t>
  </si>
  <si>
    <t>${equ10303_info6m}</t>
  </si>
  <si>
    <t>equ10303_7m</t>
  </si>
  <si>
    <t>${equ10303_name7m}</t>
  </si>
  <si>
    <t>${equ10303_info7m}</t>
  </si>
  <si>
    <t>[{"moduleKey":2,"type":"MAGICAL_DEFENSE","valueA":324},{"moduleKey":2,"type":"PHYSICAL_DEFENSE","valueA":81}]</t>
  </si>
  <si>
    <t>equ10303_8m</t>
  </si>
  <si>
    <t>${equ10303_name8m}</t>
  </si>
  <si>
    <t>${equ10303_info8m}</t>
  </si>
  <si>
    <t>[{"moduleKey":2,"type":"MAGICAL_DEFENSE","valueA":341},{"moduleKey":2,"type":"PHYSICAL_DEFENSE","valueA":85}]</t>
  </si>
  <si>
    <t>equ10221_1p</t>
  </si>
  <si>
    <t>谋士套装1鞋子(物防装）</t>
  </si>
  <si>
    <t>${equ10221_name1p}</t>
  </si>
  <si>
    <t>${equ10221_info1p}</t>
  </si>
  <si>
    <t>equ10221</t>
  </si>
  <si>
    <t>drop10221</t>
  </si>
  <si>
    <t>equ10221_2p</t>
  </si>
  <si>
    <t>${equ10221_name2p}</t>
  </si>
  <si>
    <t>${equ10221_info2p}</t>
  </si>
  <si>
    <t>equ10221_3p</t>
  </si>
  <si>
    <t>${equ10221_name3p}</t>
  </si>
  <si>
    <t>${equ10221_info3p}</t>
  </si>
  <si>
    <t>equ10221_4p</t>
  </si>
  <si>
    <t>${equ10221_name4p}</t>
  </si>
  <si>
    <t>${equ10221_info4p}</t>
  </si>
  <si>
    <t>equ10221_5p</t>
  </si>
  <si>
    <t>${equ10221_name5p}</t>
  </si>
  <si>
    <t>${equ10221_info5p}</t>
  </si>
  <si>
    <t>equ10221_6p</t>
  </si>
  <si>
    <t>${equ10221_name6p}</t>
  </si>
  <si>
    <t>${equ10221_info6p}</t>
  </si>
  <si>
    <t>equ10221_7p</t>
  </si>
  <si>
    <t>${equ10221_name7p}</t>
  </si>
  <si>
    <t>${equ10221_info7p}</t>
  </si>
  <si>
    <t>equ10221_8p</t>
  </si>
  <si>
    <t>${equ10221_name8p}</t>
  </si>
  <si>
    <t>${equ10221_info8p}</t>
  </si>
  <si>
    <t>equ10233_1p</t>
  </si>
  <si>
    <t>谋士套装2鞋子(物防装）</t>
  </si>
  <si>
    <t>${equ10233_name1p}</t>
  </si>
  <si>
    <t>${equ10233_info1p}</t>
  </si>
  <si>
    <t>equ10233</t>
  </si>
  <si>
    <t>drop10233</t>
  </si>
  <si>
    <t>equ10233_2p</t>
  </si>
  <si>
    <t>${equ10233_name2p}</t>
  </si>
  <si>
    <t>${equ10233_info2p}</t>
  </si>
  <si>
    <t>equ10233_3p</t>
  </si>
  <si>
    <t>${equ10233_name3p}</t>
  </si>
  <si>
    <t>${equ10233_info3p}</t>
  </si>
  <si>
    <t>equ10233_4p</t>
  </si>
  <si>
    <t>${equ10233_name4p}</t>
  </si>
  <si>
    <t>${equ10233_info4p}</t>
  </si>
  <si>
    <t>equ10233_5p</t>
  </si>
  <si>
    <t>${equ10233_name5p}</t>
  </si>
  <si>
    <t>${equ10233_info5p}</t>
  </si>
  <si>
    <t>equ10233_6p</t>
  </si>
  <si>
    <t>${equ10233_name6p}</t>
  </si>
  <si>
    <t>${equ10233_info6p}</t>
  </si>
  <si>
    <t>equ10233_7p</t>
  </si>
  <si>
    <t>${equ10233_name7p}</t>
  </si>
  <si>
    <t>${equ10233_info7p}</t>
  </si>
  <si>
    <t>equ10233_8p</t>
  </si>
  <si>
    <t>${equ10233_name8p}</t>
  </si>
  <si>
    <t>${equ10233_info8p}</t>
  </si>
  <si>
    <t>equ10245_1p</t>
  </si>
  <si>
    <t>谋士套装3鞋子(物防装）</t>
  </si>
  <si>
    <t>${equ10245_name1p}</t>
  </si>
  <si>
    <t>${equ10245_info1p}</t>
  </si>
  <si>
    <t>equ10245</t>
  </si>
  <si>
    <t>drop10245</t>
  </si>
  <si>
    <t>equ10245_2p</t>
  </si>
  <si>
    <t>${equ10245_name2p}</t>
  </si>
  <si>
    <t>${equ10245_info2p}</t>
  </si>
  <si>
    <t>equ10245_3p</t>
  </si>
  <si>
    <t>${equ10245_name3p}</t>
  </si>
  <si>
    <t>${equ10245_info3p}</t>
  </si>
  <si>
    <t>equ10245_4p</t>
  </si>
  <si>
    <t>${equ10245_name4p}</t>
  </si>
  <si>
    <t>${equ10245_info4p}</t>
  </si>
  <si>
    <t>equ10245_5p</t>
  </si>
  <si>
    <t>${equ10245_name5p}</t>
  </si>
  <si>
    <t>${equ10245_info5p}</t>
  </si>
  <si>
    <t>equ10245_6p</t>
  </si>
  <si>
    <t>${equ10245_name6p}</t>
  </si>
  <si>
    <t>${equ10245_info6p}</t>
  </si>
  <si>
    <t>equ10245_7p</t>
  </si>
  <si>
    <t>${equ10245_name7p}</t>
  </si>
  <si>
    <t>${equ10245_info7p}</t>
  </si>
  <si>
    <t>equ10245_8p</t>
  </si>
  <si>
    <t>${equ10245_name8p}</t>
  </si>
  <si>
    <t>${equ10245_info8p}</t>
  </si>
  <si>
    <t>equ10257_1p</t>
  </si>
  <si>
    <t>谋士套装4鞋子(物防装）</t>
  </si>
  <si>
    <t>${equ10257_name1p}</t>
  </si>
  <si>
    <t>${equ10257_info1p}</t>
  </si>
  <si>
    <t>equ10257</t>
  </si>
  <si>
    <t>drop10257</t>
  </si>
  <si>
    <t>equ10257_2p</t>
  </si>
  <si>
    <t>${equ10257_name2p}</t>
  </si>
  <si>
    <t>${equ10257_info2p}</t>
  </si>
  <si>
    <t>equ10257_3p</t>
  </si>
  <si>
    <t>${equ10257_name3p}</t>
  </si>
  <si>
    <t>${equ10257_info3p}</t>
  </si>
  <si>
    <t>equ10257_4p</t>
  </si>
  <si>
    <t>${equ10257_name4p}</t>
  </si>
  <si>
    <t>${equ10257_info4p}</t>
  </si>
  <si>
    <t>equ10257_5p</t>
  </si>
  <si>
    <t>${equ10257_name5p}</t>
  </si>
  <si>
    <t>${equ10257_info5p}</t>
  </si>
  <si>
    <t>equ10257_6p</t>
  </si>
  <si>
    <t>${equ10257_name6p}</t>
  </si>
  <si>
    <t>${equ10257_info6p}</t>
  </si>
  <si>
    <t>equ10257_7p</t>
  </si>
  <si>
    <t>${equ10257_name7p}</t>
  </si>
  <si>
    <t>${equ10257_info7p}</t>
  </si>
  <si>
    <t>equ10257_8p</t>
  </si>
  <si>
    <t>${equ10257_name8p}</t>
  </si>
  <si>
    <t>${equ10257_info8p}</t>
  </si>
  <si>
    <t>equ10269_1p</t>
  </si>
  <si>
    <t>谋士套装5鞋子(物防装）</t>
  </si>
  <si>
    <t>${equ10269_name1p}</t>
  </si>
  <si>
    <t>${equ10269_info1p}</t>
  </si>
  <si>
    <t>equ10269</t>
  </si>
  <si>
    <t>drop10269</t>
  </si>
  <si>
    <t>equ10269_2p</t>
  </si>
  <si>
    <t>${equ10269_name2p}</t>
  </si>
  <si>
    <t>${equ10269_info2p}</t>
  </si>
  <si>
    <t>equ10269_3p</t>
  </si>
  <si>
    <t>${equ10269_name3p}</t>
  </si>
  <si>
    <t>${equ10269_info3p}</t>
  </si>
  <si>
    <t>equ10269_4p</t>
  </si>
  <si>
    <t>${equ10269_name4p}</t>
  </si>
  <si>
    <t>${equ10269_info4p}</t>
  </si>
  <si>
    <t>equ10269_5p</t>
  </si>
  <si>
    <t>${equ10269_name5p}</t>
  </si>
  <si>
    <t>${equ10269_info5p}</t>
  </si>
  <si>
    <t>equ10269_6p</t>
  </si>
  <si>
    <t>${equ10269_name6p}</t>
  </si>
  <si>
    <t>${equ10269_info6p}</t>
  </si>
  <si>
    <t>equ10269_7p</t>
  </si>
  <si>
    <t>${equ10269_name7p}</t>
  </si>
  <si>
    <t>${equ10269_info7p}</t>
  </si>
  <si>
    <t>equ10269_8p</t>
  </si>
  <si>
    <t>${equ10269_name8p}</t>
  </si>
  <si>
    <t>${equ10269_info8p}</t>
  </si>
  <si>
    <t>equ10281_1p</t>
  </si>
  <si>
    <t>谋士套装6鞋子(物防装）</t>
  </si>
  <si>
    <t>${equ10281_name1p}</t>
  </si>
  <si>
    <t>${equ10281_info1p}</t>
  </si>
  <si>
    <t>equ10281</t>
  </si>
  <si>
    <t>drop10281</t>
  </si>
  <si>
    <t>equ10281_2p</t>
  </si>
  <si>
    <t>${equ10281_name2p}</t>
  </si>
  <si>
    <t>${equ10281_info2p}</t>
  </si>
  <si>
    <t>equ10281_3p</t>
  </si>
  <si>
    <t>${equ10281_name3p}</t>
  </si>
  <si>
    <t>${equ10281_info3p}</t>
  </si>
  <si>
    <t>equ10281_4p</t>
  </si>
  <si>
    <t>${equ10281_name4p}</t>
  </si>
  <si>
    <t>${equ10281_info4p}</t>
  </si>
  <si>
    <t>equ10281_5p</t>
  </si>
  <si>
    <t>${equ10281_name5p}</t>
  </si>
  <si>
    <t>${equ10281_info5p}</t>
  </si>
  <si>
    <t>equ10281_6p</t>
  </si>
  <si>
    <t>${equ10281_name6p}</t>
  </si>
  <si>
    <t>${equ10281_info6p}</t>
  </si>
  <si>
    <t>equ10281_7p</t>
  </si>
  <si>
    <t>${equ10281_name7p}</t>
  </si>
  <si>
    <t>${equ10281_info7p}</t>
  </si>
  <si>
    <t>equ10281_8p</t>
  </si>
  <si>
    <t>${equ10281_name8p}</t>
  </si>
  <si>
    <t>${equ10281_info8p}</t>
  </si>
  <si>
    <t>equ10293_1p</t>
  </si>
  <si>
    <t>谋士套装7鞋子(物防装）</t>
  </si>
  <si>
    <t>${equ10293_name1p}</t>
  </si>
  <si>
    <t>${equ10293_info1p}</t>
  </si>
  <si>
    <t>equ10293</t>
  </si>
  <si>
    <t>drop10293</t>
  </si>
  <si>
    <t>equ10293_2p</t>
  </si>
  <si>
    <t>${equ10293_name2p}</t>
  </si>
  <si>
    <t>${equ10293_info2p}</t>
  </si>
  <si>
    <t>equ10293_3p</t>
  </si>
  <si>
    <t>${equ10293_name3p}</t>
  </si>
  <si>
    <t>${equ10293_info3p}</t>
  </si>
  <si>
    <t>equ10293_4p</t>
  </si>
  <si>
    <t>${equ10293_name4p}</t>
  </si>
  <si>
    <t>${equ10293_info4p}</t>
  </si>
  <si>
    <t>equ10293_5p</t>
  </si>
  <si>
    <t>${equ10293_name5p}</t>
  </si>
  <si>
    <t>${equ10293_info5p}</t>
  </si>
  <si>
    <t>equ10293_6p</t>
  </si>
  <si>
    <t>${equ10293_name6p}</t>
  </si>
  <si>
    <t>${equ10293_info6p}</t>
  </si>
  <si>
    <t>equ10293_7p</t>
  </si>
  <si>
    <t>${equ10293_name7p}</t>
  </si>
  <si>
    <t>${equ10293_info7p}</t>
  </si>
  <si>
    <t>equ10293_8p</t>
  </si>
  <si>
    <t>${equ10293_name8p}</t>
  </si>
  <si>
    <t>${equ10293_info8p}</t>
  </si>
  <si>
    <t>equ10305_1p</t>
  </si>
  <si>
    <t>谋士套装8鞋子(物防装）</t>
  </si>
  <si>
    <t>${equ10305_name1p}</t>
  </si>
  <si>
    <t>${equ10305_info1p}</t>
  </si>
  <si>
    <t>equ10305</t>
  </si>
  <si>
    <t>drop10305</t>
  </si>
  <si>
    <t>equ10305_2p</t>
  </si>
  <si>
    <t>${equ10305_name2p}</t>
  </si>
  <si>
    <t>${equ10305_info2p}</t>
  </si>
  <si>
    <t>equ10305_3p</t>
  </si>
  <si>
    <t>${equ10305_name3p}</t>
  </si>
  <si>
    <t>${equ10305_info3p}</t>
  </si>
  <si>
    <t>equ10305_4p</t>
  </si>
  <si>
    <t>${equ10305_name4p}</t>
  </si>
  <si>
    <t>${equ10305_info4p}</t>
  </si>
  <si>
    <t>equ10305_5p</t>
  </si>
  <si>
    <t>${equ10305_name5p}</t>
  </si>
  <si>
    <t>${equ10305_info5p}</t>
  </si>
  <si>
    <t>equ10305_6p</t>
  </si>
  <si>
    <t>${equ10305_name6p}</t>
  </si>
  <si>
    <t>${equ10305_info6p}</t>
  </si>
  <si>
    <t>equ10305_7p</t>
  </si>
  <si>
    <t>${equ10305_name7p}</t>
  </si>
  <si>
    <t>${equ10305_info7p}</t>
  </si>
  <si>
    <t>equ10305_8p</t>
  </si>
  <si>
    <t>${equ10305_name8p}</t>
  </si>
  <si>
    <t>${equ10305_info8p}</t>
  </si>
  <si>
    <t>equ10221_1m</t>
  </si>
  <si>
    <t>谋士套装1鞋子(法防装）</t>
  </si>
  <si>
    <t>${equ10221_name1m}</t>
  </si>
  <si>
    <t>${equ10221_info1m}</t>
  </si>
  <si>
    <t>equ10221_2m</t>
  </si>
  <si>
    <t>${equ10221_name2m}</t>
  </si>
  <si>
    <t>${equ10221_info2m}</t>
  </si>
  <si>
    <t>equ10221_3m</t>
  </si>
  <si>
    <t>${equ10221_name3m}</t>
  </si>
  <si>
    <t>${equ10221_info3m}</t>
  </si>
  <si>
    <t>equ10221_4m</t>
  </si>
  <si>
    <t>${equ10221_name4m}</t>
  </si>
  <si>
    <t>${equ10221_info4m}</t>
  </si>
  <si>
    <t>equ10221_5m</t>
  </si>
  <si>
    <t>${equ10221_name5m}</t>
  </si>
  <si>
    <t>${equ10221_info5m}</t>
  </si>
  <si>
    <t>equ10221_6m</t>
  </si>
  <si>
    <t>${equ10221_name6m}</t>
  </si>
  <si>
    <t>${equ10221_info6m}</t>
  </si>
  <si>
    <t>equ10221_7m</t>
  </si>
  <si>
    <t>${equ10221_name7m}</t>
  </si>
  <si>
    <t>${equ10221_info7m}</t>
  </si>
  <si>
    <t>equ10221_8m</t>
  </si>
  <si>
    <t>${equ10221_name8m}</t>
  </si>
  <si>
    <t>${equ10221_info8m}</t>
  </si>
  <si>
    <t>equ10233_1m</t>
  </si>
  <si>
    <t>谋士套装2鞋子(法防装）</t>
  </si>
  <si>
    <t>${equ10233_name1m}</t>
  </si>
  <si>
    <t>${equ10233_info1m}</t>
  </si>
  <si>
    <t>equ10233_2m</t>
  </si>
  <si>
    <t>${equ10233_name2m}</t>
  </si>
  <si>
    <t>${equ10233_info2m}</t>
  </si>
  <si>
    <t>equ10233_3m</t>
  </si>
  <si>
    <t>${equ10233_name3m}</t>
  </si>
  <si>
    <t>${equ10233_info3m}</t>
  </si>
  <si>
    <t>equ10233_4m</t>
  </si>
  <si>
    <t>${equ10233_name4m}</t>
  </si>
  <si>
    <t>${equ10233_info4m}</t>
  </si>
  <si>
    <t>equ10233_5m</t>
  </si>
  <si>
    <t>${equ10233_name5m}</t>
  </si>
  <si>
    <t>${equ10233_info5m}</t>
  </si>
  <si>
    <t>equ10233_6m</t>
  </si>
  <si>
    <t>${equ10233_name6m}</t>
  </si>
  <si>
    <t>${equ10233_info6m}</t>
  </si>
  <si>
    <t>equ10233_7m</t>
  </si>
  <si>
    <t>${equ10233_name7m}</t>
  </si>
  <si>
    <t>${equ10233_info7m}</t>
  </si>
  <si>
    <t>equ10233_8m</t>
  </si>
  <si>
    <t>${equ10233_name8m}</t>
  </si>
  <si>
    <t>${equ10233_info8m}</t>
  </si>
  <si>
    <t>equ10245_1m</t>
  </si>
  <si>
    <t>谋士套装3鞋子(法防装）</t>
  </si>
  <si>
    <t>${equ10245_name1m}</t>
  </si>
  <si>
    <t>${equ10245_info1m}</t>
  </si>
  <si>
    <t>equ10245_2m</t>
  </si>
  <si>
    <t>${equ10245_name2m}</t>
  </si>
  <si>
    <t>${equ10245_info2m}</t>
  </si>
  <si>
    <t>equ10245_3m</t>
  </si>
  <si>
    <t>${equ10245_name3m}</t>
  </si>
  <si>
    <t>${equ10245_info3m}</t>
  </si>
  <si>
    <t>equ10245_4m</t>
  </si>
  <si>
    <t>${equ10245_name4m}</t>
  </si>
  <si>
    <t>${equ10245_info4m}</t>
  </si>
  <si>
    <t>equ10245_5m</t>
  </si>
  <si>
    <t>${equ10245_name5m}</t>
  </si>
  <si>
    <t>${equ10245_info5m}</t>
  </si>
  <si>
    <t>equ10245_6m</t>
  </si>
  <si>
    <t>${equ10245_name6m}</t>
  </si>
  <si>
    <t>${equ10245_info6m}</t>
  </si>
  <si>
    <t>equ10245_7m</t>
  </si>
  <si>
    <t>${equ10245_name7m}</t>
  </si>
  <si>
    <t>${equ10245_info7m}</t>
  </si>
  <si>
    <t>equ10245_8m</t>
  </si>
  <si>
    <t>${equ10245_name8m}</t>
  </si>
  <si>
    <t>${equ10245_info8m}</t>
  </si>
  <si>
    <t>equ10257_1m</t>
  </si>
  <si>
    <t>谋士套装4鞋子(法防装）</t>
  </si>
  <si>
    <t>${equ10257_name1m}</t>
  </si>
  <si>
    <t>${equ10257_info1m}</t>
  </si>
  <si>
    <t>equ10257_2m</t>
  </si>
  <si>
    <t>${equ10257_name2m}</t>
  </si>
  <si>
    <t>${equ10257_info2m}</t>
  </si>
  <si>
    <t>equ10257_3m</t>
  </si>
  <si>
    <t>${equ10257_name3m}</t>
  </si>
  <si>
    <t>${equ10257_info3m}</t>
  </si>
  <si>
    <t>equ10257_4m</t>
  </si>
  <si>
    <t>${equ10257_name4m}</t>
  </si>
  <si>
    <t>${equ10257_info4m}</t>
  </si>
  <si>
    <t>equ10257_5m</t>
  </si>
  <si>
    <t>${equ10257_name5m}</t>
  </si>
  <si>
    <t>${equ10257_info5m}</t>
  </si>
  <si>
    <t>equ10257_6m</t>
  </si>
  <si>
    <t>${equ10257_name6m}</t>
  </si>
  <si>
    <t>${equ10257_info6m}</t>
  </si>
  <si>
    <t>equ10257_7m</t>
  </si>
  <si>
    <t>${equ10257_name7m}</t>
  </si>
  <si>
    <t>${equ10257_info7m}</t>
  </si>
  <si>
    <t>equ10257_8m</t>
  </si>
  <si>
    <t>${equ10257_name8m}</t>
  </si>
  <si>
    <t>${equ10257_info8m}</t>
  </si>
  <si>
    <t>equ10269_1m</t>
  </si>
  <si>
    <t>谋士套装5鞋子(法防装）</t>
  </si>
  <si>
    <t>${equ10269_name1m}</t>
  </si>
  <si>
    <t>${equ10269_info1m}</t>
  </si>
  <si>
    <t>equ10269_2m</t>
  </si>
  <si>
    <t>${equ10269_name2m}</t>
  </si>
  <si>
    <t>${equ10269_info2m}</t>
  </si>
  <si>
    <t>equ10269_3m</t>
  </si>
  <si>
    <t>${equ10269_name3m}</t>
  </si>
  <si>
    <t>${equ10269_info3m}</t>
  </si>
  <si>
    <t>equ10269_4m</t>
  </si>
  <si>
    <t>${equ10269_name4m}</t>
  </si>
  <si>
    <t>${equ10269_info4m}</t>
  </si>
  <si>
    <t>equ10269_5m</t>
  </si>
  <si>
    <t>${equ10269_name5m}</t>
  </si>
  <si>
    <t>${equ10269_info5m}</t>
  </si>
  <si>
    <t>equ10269_6m</t>
  </si>
  <si>
    <t>${equ10269_name6m}</t>
  </si>
  <si>
    <t>${equ10269_info6m}</t>
  </si>
  <si>
    <t>equ10269_7m</t>
  </si>
  <si>
    <t>${equ10269_name7m}</t>
  </si>
  <si>
    <t>${equ10269_info7m}</t>
  </si>
  <si>
    <t>equ10269_8m</t>
  </si>
  <si>
    <t>${equ10269_name8m}</t>
  </si>
  <si>
    <t>${equ10269_info8m}</t>
  </si>
  <si>
    <t>equ10281_1m</t>
  </si>
  <si>
    <t>谋士套装6鞋子(法防装）</t>
  </si>
  <si>
    <t>${equ10281_name1m}</t>
  </si>
  <si>
    <t>${equ10281_info1m}</t>
  </si>
  <si>
    <t>equ10281_2m</t>
  </si>
  <si>
    <t>${equ10281_name2m}</t>
  </si>
  <si>
    <t>${equ10281_info2m}</t>
  </si>
  <si>
    <t>equ10281_3m</t>
  </si>
  <si>
    <t>${equ10281_name3m}</t>
  </si>
  <si>
    <t>${equ10281_info3m}</t>
  </si>
  <si>
    <t>equ10281_4m</t>
  </si>
  <si>
    <t>${equ10281_name4m}</t>
  </si>
  <si>
    <t>${equ10281_info4m}</t>
  </si>
  <si>
    <t>equ10281_5m</t>
  </si>
  <si>
    <t>${equ10281_name5m}</t>
  </si>
  <si>
    <t>${equ10281_info5m}</t>
  </si>
  <si>
    <t>equ10281_6m</t>
  </si>
  <si>
    <t>${equ10281_name6m}</t>
  </si>
  <si>
    <t>${equ10281_info6m}</t>
  </si>
  <si>
    <t>equ10281_7m</t>
  </si>
  <si>
    <t>${equ10281_name7m}</t>
  </si>
  <si>
    <t>${equ10281_info7m}</t>
  </si>
  <si>
    <t>equ10281_8m</t>
  </si>
  <si>
    <t>${equ10281_name8m}</t>
  </si>
  <si>
    <t>${equ10281_info8m}</t>
  </si>
  <si>
    <t>equ10293_1m</t>
  </si>
  <si>
    <t>谋士套装7鞋子(法防装）</t>
  </si>
  <si>
    <t>${equ10293_name1m}</t>
  </si>
  <si>
    <t>${equ10293_info1m}</t>
  </si>
  <si>
    <t>equ10293_2m</t>
  </si>
  <si>
    <t>${equ10293_name2m}</t>
  </si>
  <si>
    <t>${equ10293_info2m}</t>
  </si>
  <si>
    <t>equ10293_3m</t>
  </si>
  <si>
    <t>${equ10293_name3m}</t>
  </si>
  <si>
    <t>${equ10293_info3m}</t>
  </si>
  <si>
    <t>equ10293_4m</t>
  </si>
  <si>
    <t>${equ10293_name4m}</t>
  </si>
  <si>
    <t>${equ10293_info4m}</t>
  </si>
  <si>
    <t>equ10293_5m</t>
  </si>
  <si>
    <t>${equ10293_name5m}</t>
  </si>
  <si>
    <t>${equ10293_info5m}</t>
  </si>
  <si>
    <t>equ10293_6m</t>
  </si>
  <si>
    <t>${equ10293_name6m}</t>
  </si>
  <si>
    <t>${equ10293_info6m}</t>
  </si>
  <si>
    <t>equ10293_7m</t>
  </si>
  <si>
    <t>${equ10293_name7m}</t>
  </si>
  <si>
    <t>${equ10293_info7m}</t>
  </si>
  <si>
    <t>equ10293_8m</t>
  </si>
  <si>
    <t>${equ10293_name8m}</t>
  </si>
  <si>
    <t>${equ10293_info8m}</t>
  </si>
  <si>
    <t>equ10305_1m</t>
  </si>
  <si>
    <t>谋士套装8鞋子(法防装）</t>
  </si>
  <si>
    <t>${equ10305_name1m}</t>
  </si>
  <si>
    <t>${equ10305_info1m}</t>
  </si>
  <si>
    <t>equ10305_2m</t>
  </si>
  <si>
    <t>${equ10305_name2m}</t>
  </si>
  <si>
    <t>${equ10305_info2m}</t>
  </si>
  <si>
    <t>equ10305_3m</t>
  </si>
  <si>
    <t>${equ10305_name3m}</t>
  </si>
  <si>
    <t>${equ10305_info3m}</t>
  </si>
  <si>
    <t>equ10305_4m</t>
  </si>
  <si>
    <t>${equ10305_name4m}</t>
  </si>
  <si>
    <t>${equ10305_info4m}</t>
  </si>
  <si>
    <t>equ10305_5m</t>
  </si>
  <si>
    <t>${equ10305_name5m}</t>
  </si>
  <si>
    <t>${equ10305_info5m}</t>
  </si>
  <si>
    <t>equ10305_6m</t>
  </si>
  <si>
    <t>${equ10305_name6m}</t>
  </si>
  <si>
    <t>${equ10305_info6m}</t>
  </si>
  <si>
    <t>equ10305_7m</t>
  </si>
  <si>
    <t>${equ10305_name7m}</t>
  </si>
  <si>
    <t>${equ10305_info7m}</t>
  </si>
  <si>
    <t>equ10305_8m</t>
  </si>
  <si>
    <t>${equ10305_name8m}</t>
  </si>
  <si>
    <t>${equ10305_info8m}</t>
  </si>
  <si>
    <t>equ10218_1p</t>
  </si>
  <si>
    <t>谋士套装1衣服(物防装）</t>
  </si>
  <si>
    <t>${equ10218_name1p}</t>
  </si>
  <si>
    <t>${equ10218_info1p}</t>
  </si>
  <si>
    <t>equ10218</t>
  </si>
  <si>
    <t>drop10218</t>
  </si>
  <si>
    <t>magact_01</t>
  </si>
  <si>
    <t>equ10218_2p</t>
  </si>
  <si>
    <t>${equ10218_name2p}</t>
  </si>
  <si>
    <t>${equ10218_info2p}</t>
  </si>
  <si>
    <t>equ10218_3p</t>
  </si>
  <si>
    <t>${equ10218_name3p}</t>
  </si>
  <si>
    <t>${equ10218_info3p}</t>
  </si>
  <si>
    <t>equ10218_4p</t>
  </si>
  <si>
    <t>${equ10218_name4p}</t>
  </si>
  <si>
    <t>${equ10218_info4p}</t>
  </si>
  <si>
    <t>equ10218_5p</t>
  </si>
  <si>
    <t>${equ10218_name5p}</t>
  </si>
  <si>
    <t>${equ10218_info5p}</t>
  </si>
  <si>
    <t>equ10218_6p</t>
  </si>
  <si>
    <t>${equ10218_name6p}</t>
  </si>
  <si>
    <t>${equ10218_info6p}</t>
  </si>
  <si>
    <t>equ10218_7p</t>
  </si>
  <si>
    <t>${equ10218_name7p}</t>
  </si>
  <si>
    <t>${equ10218_info7p}</t>
  </si>
  <si>
    <t>[{"moduleKey":2,"type":"PHYSICAL_DEFENSE","valueA":33},{"moduleKey":2,"type":"MAGICAL_DEFENSE","valueA":9}]</t>
  </si>
  <si>
    <t>equ10218_8p</t>
  </si>
  <si>
    <t>${equ10218_name8p}</t>
  </si>
  <si>
    <t>${equ10218_info8p}</t>
  </si>
  <si>
    <t>equ10230_1p</t>
  </si>
  <si>
    <t>谋士套装2衣服(物防装）</t>
  </si>
  <si>
    <t>${equ10230_name1p}</t>
  </si>
  <si>
    <t>${equ10230_info1p}</t>
  </si>
  <si>
    <t>equ10230</t>
  </si>
  <si>
    <t>drop10230</t>
  </si>
  <si>
    <t>magact_02</t>
  </si>
  <si>
    <t>equ10230_2p</t>
  </si>
  <si>
    <t>${equ10230_name2p}</t>
  </si>
  <si>
    <t>${equ10230_info2p}</t>
  </si>
  <si>
    <t>equ10230_3p</t>
  </si>
  <si>
    <t>${equ10230_name3p}</t>
  </si>
  <si>
    <t>${equ10230_info3p}</t>
  </si>
  <si>
    <t>equ10230_4p</t>
  </si>
  <si>
    <t>${equ10230_name4p}</t>
  </si>
  <si>
    <t>${equ10230_info4p}</t>
  </si>
  <si>
    <t>[{"moduleKey":2,"type":"PHYSICAL_DEFENSE","valueA":42},{"moduleKey":2,"type":"MAGICAL_DEFENSE","valueA":10}]</t>
  </si>
  <si>
    <t>equ10230_5p</t>
  </si>
  <si>
    <t>${equ10230_name5p}</t>
  </si>
  <si>
    <t>${equ10230_info5p}</t>
  </si>
  <si>
    <t>equ10230_6p</t>
  </si>
  <si>
    <t>${equ10230_name6p}</t>
  </si>
  <si>
    <t>${equ10230_info6p}</t>
  </si>
  <si>
    <t>equ10230_7p</t>
  </si>
  <si>
    <t>${equ10230_name7p}</t>
  </si>
  <si>
    <t>${equ10230_info7p}</t>
  </si>
  <si>
    <t>equ10230_8p</t>
  </si>
  <si>
    <t>${equ10230_name8p}</t>
  </si>
  <si>
    <t>${equ10230_info8p}</t>
  </si>
  <si>
    <t>equ10242_1p</t>
  </si>
  <si>
    <t>谋士套装3衣服(物防装）</t>
  </si>
  <si>
    <t>${equ10242_name1p}</t>
  </si>
  <si>
    <t>${equ10242_info1p}</t>
  </si>
  <si>
    <t>equ10242</t>
  </si>
  <si>
    <t>drop10242</t>
  </si>
  <si>
    <t>magact_03</t>
  </si>
  <si>
    <t>equ10242_2p</t>
  </si>
  <si>
    <t>${equ10242_name2p}</t>
  </si>
  <si>
    <t>${equ10242_info2p}</t>
  </si>
  <si>
    <t>equ10242_3p</t>
  </si>
  <si>
    <t>${equ10242_name3p}</t>
  </si>
  <si>
    <t>${equ10242_info3p}</t>
  </si>
  <si>
    <t>equ10242_4p</t>
  </si>
  <si>
    <t>${equ10242_name4p}</t>
  </si>
  <si>
    <t>${equ10242_info4p}</t>
  </si>
  <si>
    <t>[{"moduleKey":2,"type":"PHYSICAL_DEFENSE","valueA":90},{"moduleKey":2,"type":"MAGICAL_DEFENSE","valueA":23}]</t>
  </si>
  <si>
    <t>equ10242_5p</t>
  </si>
  <si>
    <t>${equ10242_name5p}</t>
  </si>
  <si>
    <t>${equ10242_info5p}</t>
  </si>
  <si>
    <t>[{"moduleKey":2,"type":"PHYSICAL_DEFENSE","valueA":97},{"moduleKey":2,"type":"MAGICAL_DEFENSE","valueA":25}]</t>
  </si>
  <si>
    <t>equ10242_6p</t>
  </si>
  <si>
    <t>${equ10242_name6p}</t>
  </si>
  <si>
    <t>${equ10242_info6p}</t>
  </si>
  <si>
    <t>[{"moduleKey":2,"type":"PHYSICAL_DEFENSE","valueA":124},{"moduleKey":2,"type":"MAGICAL_DEFENSE","valueA":32}]</t>
  </si>
  <si>
    <t>equ10242_7p</t>
  </si>
  <si>
    <t>${equ10242_name7p}</t>
  </si>
  <si>
    <t>${equ10242_info7p}</t>
  </si>
  <si>
    <t>equ10242_8p</t>
  </si>
  <si>
    <t>${equ10242_name8p}</t>
  </si>
  <si>
    <t>${equ10242_info8p}</t>
  </si>
  <si>
    <t>[{"moduleKey":2,"type":"PHYSICAL_DEFENSE","valueA":138},{"moduleKey":2,"type":"MAGICAL_DEFENSE","valueA":35}]</t>
  </si>
  <si>
    <t>equ10254_1p</t>
  </si>
  <si>
    <t>谋士套装4衣服(物防装）</t>
  </si>
  <si>
    <t>${equ10254_name1p}</t>
  </si>
  <si>
    <t>${equ10254_info1p}</t>
  </si>
  <si>
    <t>equ10254</t>
  </si>
  <si>
    <t>drop10254</t>
  </si>
  <si>
    <t>magact_04</t>
  </si>
  <si>
    <t>equ10254_2p</t>
  </si>
  <si>
    <t>${equ10254_name2p}</t>
  </si>
  <si>
    <t>${equ10254_info2p}</t>
  </si>
  <si>
    <t>equ10254_3p</t>
  </si>
  <si>
    <t>${equ10254_name3p}</t>
  </si>
  <si>
    <t>${equ10254_info3p}</t>
  </si>
  <si>
    <t>equ10254_4p</t>
  </si>
  <si>
    <t>${equ10254_name4p}</t>
  </si>
  <si>
    <t>${equ10254_info4p}</t>
  </si>
  <si>
    <t>equ10254_5p</t>
  </si>
  <si>
    <t>${equ10254_name5p}</t>
  </si>
  <si>
    <t>${equ10254_info5p}</t>
  </si>
  <si>
    <t>equ10254_6p</t>
  </si>
  <si>
    <t>${equ10254_name6p}</t>
  </si>
  <si>
    <t>${equ10254_info6p}</t>
  </si>
  <si>
    <t>[{"moduleKey":2,"type":"PHYSICAL_DEFENSE","valueA":190},{"moduleKey":2,"type":"MAGICAL_DEFENSE","valueA":48}]</t>
  </si>
  <si>
    <t>equ10254_7p</t>
  </si>
  <si>
    <t>${equ10254_name7p}</t>
  </si>
  <si>
    <t>${equ10254_info7p}</t>
  </si>
  <si>
    <t>[{"moduleKey":2,"type":"PHYSICAL_DEFENSE","valueA":200},{"moduleKey":2,"type":"MAGICAL_DEFENSE","valueA":50}]</t>
  </si>
  <si>
    <t>equ10254_8p</t>
  </si>
  <si>
    <t>${equ10254_name8p}</t>
  </si>
  <si>
    <t>${equ10254_info8p}</t>
  </si>
  <si>
    <t>[{"moduleKey":2,"type":"PHYSICAL_DEFENSE","valueA":211},{"moduleKey":2,"type":"MAGICAL_DEFENSE","valueA":53}]</t>
  </si>
  <si>
    <t>equ10266_1p</t>
  </si>
  <si>
    <t>谋士套装5衣服(物防装）</t>
  </si>
  <si>
    <t>${equ10266_name1p}</t>
  </si>
  <si>
    <t>${equ10266_info1p}</t>
  </si>
  <si>
    <t>equ10266</t>
  </si>
  <si>
    <t>drop10266</t>
  </si>
  <si>
    <t>magact_05</t>
  </si>
  <si>
    <t>equ10266_2p</t>
  </si>
  <si>
    <t>${equ10266_name2p}</t>
  </si>
  <si>
    <t>${equ10266_info2p}</t>
  </si>
  <si>
    <t>equ10266_3p</t>
  </si>
  <si>
    <t>${equ10266_name3p}</t>
  </si>
  <si>
    <t>${equ10266_info3p}</t>
  </si>
  <si>
    <t>equ10266_4p</t>
  </si>
  <si>
    <t>${equ10266_name4p}</t>
  </si>
  <si>
    <t>${equ10266_info4p}</t>
  </si>
  <si>
    <t>equ10266_5p</t>
  </si>
  <si>
    <t>${equ10266_name5p}</t>
  </si>
  <si>
    <t>${equ10266_info5p}</t>
  </si>
  <si>
    <t>equ10266_6p</t>
  </si>
  <si>
    <t>${equ10266_name6p}</t>
  </si>
  <si>
    <t>${equ10266_info6p}</t>
  </si>
  <si>
    <t>equ10266_7p</t>
  </si>
  <si>
    <t>${equ10266_name7p}</t>
  </si>
  <si>
    <t>${equ10266_info7p}</t>
  </si>
  <si>
    <t>equ10266_8p</t>
  </si>
  <si>
    <t>${equ10266_name8p}</t>
  </si>
  <si>
    <t>${equ10266_info8p}</t>
  </si>
  <si>
    <t>equ10278_1p</t>
  </si>
  <si>
    <t>谋士套装6衣服(物防装）</t>
  </si>
  <si>
    <t>${equ10278_name1p}</t>
  </si>
  <si>
    <t>${equ10278_info1p}</t>
  </si>
  <si>
    <t>equ10278</t>
  </si>
  <si>
    <t>drop10278</t>
  </si>
  <si>
    <t>magact_06</t>
  </si>
  <si>
    <t>equ10278_2p</t>
  </si>
  <si>
    <t>${equ10278_name2p}</t>
  </si>
  <si>
    <t>${equ10278_info2p}</t>
  </si>
  <si>
    <t>equ10278_3p</t>
  </si>
  <si>
    <t>${equ10278_name3p}</t>
  </si>
  <si>
    <t>${equ10278_info3p}</t>
  </si>
  <si>
    <t>[{"moduleKey":2,"type":"PHYSICAL_DEFENSE","valueA":254},{"moduleKey":2,"type":"MAGICAL_DEFENSE","valueA":64}]</t>
  </si>
  <si>
    <t>equ10278_4p</t>
  </si>
  <si>
    <t>${equ10278_name4p}</t>
  </si>
  <si>
    <t>${equ10278_info4p}</t>
  </si>
  <si>
    <t>equ10278_5p</t>
  </si>
  <si>
    <t>${equ10278_name5p}</t>
  </si>
  <si>
    <t>${equ10278_info5p}</t>
  </si>
  <si>
    <t>[{"moduleKey":2,"type":"PHYSICAL_DEFENSE","valueA":297},{"moduleKey":2,"type":"MAGICAL_DEFENSE","valueA":74}]</t>
  </si>
  <si>
    <t>equ10278_6p</t>
  </si>
  <si>
    <t>${equ10278_name6p}</t>
  </si>
  <si>
    <t>${equ10278_info6p}</t>
  </si>
  <si>
    <t>equ10278_7p</t>
  </si>
  <si>
    <t>${equ10278_name7p}</t>
  </si>
  <si>
    <t>${equ10278_info7p}</t>
  </si>
  <si>
    <t>equ10278_8p</t>
  </si>
  <si>
    <t>${equ10278_name8p}</t>
  </si>
  <si>
    <t>${equ10278_info8p}</t>
  </si>
  <si>
    <t>equ10290_1p</t>
  </si>
  <si>
    <t>谋士套装7衣服(物防装）</t>
  </si>
  <si>
    <t>${equ10290_name1p}</t>
  </si>
  <si>
    <t>${equ10290_info1p}</t>
  </si>
  <si>
    <t>[{"moduleKey":2,"type":"PHYSICAL_DEFENSE","valueA":115},{"moduleKey":2,"type":"MAGICAL_DEFENSE","valueA":29}]</t>
  </si>
  <si>
    <t>equ10290</t>
  </si>
  <si>
    <t>drop10290</t>
  </si>
  <si>
    <t>magact_07</t>
  </si>
  <si>
    <t>equ10290_2p</t>
  </si>
  <si>
    <t>${equ10290_name2p}</t>
  </si>
  <si>
    <t>${equ10290_info2p}</t>
  </si>
  <si>
    <t>equ10290_3p</t>
  </si>
  <si>
    <t>${equ10290_name3p}</t>
  </si>
  <si>
    <t>${equ10290_info3p}</t>
  </si>
  <si>
    <t>[{"moduleKey":2,"type":"PHYSICAL_DEFENSE","valueA":346},{"moduleKey":2,"type":"MAGICAL_DEFENSE","valueA":86}]</t>
  </si>
  <si>
    <t>equ10290_4p</t>
  </si>
  <si>
    <t>${equ10290_name4p}</t>
  </si>
  <si>
    <t>${equ10290_info4p}</t>
  </si>
  <si>
    <t>equ10290_5p</t>
  </si>
  <si>
    <t>${equ10290_name5p}</t>
  </si>
  <si>
    <t>${equ10290_info5p}</t>
  </si>
  <si>
    <t>equ10290_6p</t>
  </si>
  <si>
    <t>${equ10290_name6p}</t>
  </si>
  <si>
    <t>${equ10290_info6p}</t>
  </si>
  <si>
    <t>equ10290_7p</t>
  </si>
  <si>
    <t>${equ10290_name7p}</t>
  </si>
  <si>
    <t>${equ10290_info7p}</t>
  </si>
  <si>
    <t>[{"moduleKey":2,"type":"PHYSICAL_DEFENSE","valueA":548},{"moduleKey":2,"type":"MAGICAL_DEFENSE","valueA":137}]</t>
  </si>
  <si>
    <t>equ10290_8p</t>
  </si>
  <si>
    <t>${equ10290_name8p}</t>
  </si>
  <si>
    <t>${equ10290_info8p}</t>
  </si>
  <si>
    <t>equ10302_1p</t>
  </si>
  <si>
    <t>谋士套装8衣服(物防装）</t>
  </si>
  <si>
    <t>${equ10302_name1p}</t>
  </si>
  <si>
    <t>${equ10302_info1p}</t>
  </si>
  <si>
    <t>[{"moduleKey":2,"type":"PHYSICAL_DEFENSE","valueA":155},{"moduleKey":2,"type":"MAGICAL_DEFENSE","valueA":39}]</t>
  </si>
  <si>
    <t>equ10302</t>
  </si>
  <si>
    <t>drop10302</t>
  </si>
  <si>
    <t>magact_08</t>
  </si>
  <si>
    <t>equ10302_2p</t>
  </si>
  <si>
    <t>${equ10302_name2p}</t>
  </si>
  <si>
    <t>${equ10302_info2p}</t>
  </si>
  <si>
    <t>equ10302_3p</t>
  </si>
  <si>
    <t>${equ10302_name3p}</t>
  </si>
  <si>
    <t>${equ10302_info3p}</t>
  </si>
  <si>
    <t>equ10302_4p</t>
  </si>
  <si>
    <t>${equ10302_name4p}</t>
  </si>
  <si>
    <t>${equ10302_info4p}</t>
  </si>
  <si>
    <t>equ10302_5p</t>
  </si>
  <si>
    <t>${equ10302_name5p}</t>
  </si>
  <si>
    <t>${equ10302_info5p}</t>
  </si>
  <si>
    <t>equ10302_6p</t>
  </si>
  <si>
    <t>${equ10302_name6p}</t>
  </si>
  <si>
    <t>${equ10302_info6p}</t>
  </si>
  <si>
    <t>equ10302_7p</t>
  </si>
  <si>
    <t>${equ10302_name7p}</t>
  </si>
  <si>
    <t>${equ10302_info7p}</t>
  </si>
  <si>
    <t>equ10302_8p</t>
  </si>
  <si>
    <t>${equ10302_name8p}</t>
  </si>
  <si>
    <t>${equ10302_info8p}</t>
  </si>
  <si>
    <t>equ10218_1m</t>
  </si>
  <si>
    <t>谋士套装1衣服(法防装）</t>
  </si>
  <si>
    <t>${equ10218_name1m}</t>
  </si>
  <si>
    <t>${equ10218_info1m}</t>
  </si>
  <si>
    <t>equ10218_2m</t>
  </si>
  <si>
    <t>${equ10218_name2m}</t>
  </si>
  <si>
    <t>${equ10218_info2m}</t>
  </si>
  <si>
    <t>equ10218_3m</t>
  </si>
  <si>
    <t>${equ10218_name3m}</t>
  </si>
  <si>
    <t>${equ10218_info3m}</t>
  </si>
  <si>
    <t>equ10218_4m</t>
  </si>
  <si>
    <t>${equ10218_name4m}</t>
  </si>
  <si>
    <t>${equ10218_info4m}</t>
  </si>
  <si>
    <t>equ10218_5m</t>
  </si>
  <si>
    <t>${equ10218_name5m}</t>
  </si>
  <si>
    <t>${equ10218_info5m}</t>
  </si>
  <si>
    <t>equ10218_6m</t>
  </si>
  <si>
    <t>${equ10218_name6m}</t>
  </si>
  <si>
    <t>${equ10218_info6m}</t>
  </si>
  <si>
    <t>equ10218_7m</t>
  </si>
  <si>
    <t>${equ10218_name7m}</t>
  </si>
  <si>
    <t>${equ10218_info7m}</t>
  </si>
  <si>
    <t>equ10218_8m</t>
  </si>
  <si>
    <t>${equ10218_name8m}</t>
  </si>
  <si>
    <t>${equ10218_info8m}</t>
  </si>
  <si>
    <t>equ10230_1m</t>
  </si>
  <si>
    <t>谋士套装2衣服(法防装）</t>
  </si>
  <si>
    <t>${equ10230_name1m}</t>
  </si>
  <si>
    <t>${equ10230_info1m}</t>
  </si>
  <si>
    <t>equ10230_2m</t>
  </si>
  <si>
    <t>${equ10230_name2m}</t>
  </si>
  <si>
    <t>${equ10230_info2m}</t>
  </si>
  <si>
    <t>equ10230_3m</t>
  </si>
  <si>
    <t>${equ10230_name3m}</t>
  </si>
  <si>
    <t>${equ10230_info3m}</t>
  </si>
  <si>
    <t>equ10230_4m</t>
  </si>
  <si>
    <t>${equ10230_name4m}</t>
  </si>
  <si>
    <t>${equ10230_info4m}</t>
  </si>
  <si>
    <t>equ10230_5m</t>
  </si>
  <si>
    <t>${equ10230_name5m}</t>
  </si>
  <si>
    <t>${equ10230_info5m}</t>
  </si>
  <si>
    <t>equ10230_6m</t>
  </si>
  <si>
    <t>${equ10230_name6m}</t>
  </si>
  <si>
    <t>${equ10230_info6m}</t>
  </si>
  <si>
    <t>equ10230_7m</t>
  </si>
  <si>
    <t>${equ10230_name7m}</t>
  </si>
  <si>
    <t>${equ10230_info7m}</t>
  </si>
  <si>
    <t>equ10230_8m</t>
  </si>
  <si>
    <t>${equ10230_name8m}</t>
  </si>
  <si>
    <t>${equ10230_info8m}</t>
  </si>
  <si>
    <t>equ10242_1m</t>
  </si>
  <si>
    <t>谋士套装3衣服(法防装）</t>
  </si>
  <si>
    <t>${equ10242_name1m}</t>
  </si>
  <si>
    <t>${equ10242_info1m}</t>
  </si>
  <si>
    <t>equ10242_2m</t>
  </si>
  <si>
    <t>${equ10242_name2m}</t>
  </si>
  <si>
    <t>${equ10242_info2m}</t>
  </si>
  <si>
    <t>equ10242_3m</t>
  </si>
  <si>
    <t>${equ10242_name3m}</t>
  </si>
  <si>
    <t>${equ10242_info3m}</t>
  </si>
  <si>
    <t>equ10242_4m</t>
  </si>
  <si>
    <t>${equ10242_name4m}</t>
  </si>
  <si>
    <t>${equ10242_info4m}</t>
  </si>
  <si>
    <t>equ10242_5m</t>
  </si>
  <si>
    <t>${equ10242_name5m}</t>
  </si>
  <si>
    <t>${equ10242_info5m}</t>
  </si>
  <si>
    <t>equ10242_6m</t>
  </si>
  <si>
    <t>${equ10242_name6m}</t>
  </si>
  <si>
    <t>${equ10242_info6m}</t>
  </si>
  <si>
    <t>equ10242_7m</t>
  </si>
  <si>
    <t>${equ10242_name7m}</t>
  </si>
  <si>
    <t>${equ10242_info7m}</t>
  </si>
  <si>
    <t>equ10242_8m</t>
  </si>
  <si>
    <t>${equ10242_name8m}</t>
  </si>
  <si>
    <t>${equ10242_info8m}</t>
  </si>
  <si>
    <t>equ10254_1m</t>
  </si>
  <si>
    <t>谋士套装4衣服(法防装）</t>
  </si>
  <si>
    <t>${equ10254_name1m}</t>
  </si>
  <si>
    <t>${equ10254_info1m}</t>
  </si>
  <si>
    <t>equ10254_2m</t>
  </si>
  <si>
    <t>${equ10254_name2m}</t>
  </si>
  <si>
    <t>${equ10254_info2m}</t>
  </si>
  <si>
    <t>equ10254_3m</t>
  </si>
  <si>
    <t>${equ10254_name3m}</t>
  </si>
  <si>
    <t>${equ10254_info3m}</t>
  </si>
  <si>
    <t>equ10254_4m</t>
  </si>
  <si>
    <t>${equ10254_name4m}</t>
  </si>
  <si>
    <t>${equ10254_info4m}</t>
  </si>
  <si>
    <t>equ10254_5m</t>
  </si>
  <si>
    <t>${equ10254_name5m}</t>
  </si>
  <si>
    <t>${equ10254_info5m}</t>
  </si>
  <si>
    <t>equ10254_6m</t>
  </si>
  <si>
    <t>${equ10254_name6m}</t>
  </si>
  <si>
    <t>${equ10254_info6m}</t>
  </si>
  <si>
    <t>equ10254_7m</t>
  </si>
  <si>
    <t>${equ10254_name7m}</t>
  </si>
  <si>
    <t>${equ10254_info7m}</t>
  </si>
  <si>
    <t>equ10254_8m</t>
  </si>
  <si>
    <t>${equ10254_name8m}</t>
  </si>
  <si>
    <t>${equ10254_info8m}</t>
  </si>
  <si>
    <t>equ10266_1m</t>
  </si>
  <si>
    <t>谋士套装5衣服(法防装）</t>
  </si>
  <si>
    <t>${equ10266_name1m}</t>
  </si>
  <si>
    <t>${equ10266_info1m}</t>
  </si>
  <si>
    <t>[{"moduleKey":2,"type":"MAGICAL_DEFENSE","valueA":54},{"moduleKey":2,"type":"PHYSICAL_DEFENSE","valueA":13}]</t>
  </si>
  <si>
    <t>equ10266_2m</t>
  </si>
  <si>
    <t>${equ10266_name2m}</t>
  </si>
  <si>
    <t>${equ10266_info2m}</t>
  </si>
  <si>
    <t>equ10266_3m</t>
  </si>
  <si>
    <t>${equ10266_name3m}</t>
  </si>
  <si>
    <t>${equ10266_info3m}</t>
  </si>
  <si>
    <t>equ10266_4m</t>
  </si>
  <si>
    <t>${equ10266_name4m}</t>
  </si>
  <si>
    <t>${equ10266_info4m}</t>
  </si>
  <si>
    <t>[{"moduleKey":2,"type":"MAGICAL_DEFENSE","valueA":174},{"moduleKey":2,"type":"PHYSICAL_DEFENSE","valueA":44}]</t>
  </si>
  <si>
    <t>equ10266_5m</t>
  </si>
  <si>
    <t>${equ10266_name5m}</t>
  </si>
  <si>
    <t>${equ10266_info5m}</t>
  </si>
  <si>
    <t>equ10266_6m</t>
  </si>
  <si>
    <t>${equ10266_name6m}</t>
  </si>
  <si>
    <t>${equ10266_info6m}</t>
  </si>
  <si>
    <t>equ10266_7m</t>
  </si>
  <si>
    <t>${equ10266_name7m}</t>
  </si>
  <si>
    <t>${equ10266_info7m}</t>
  </si>
  <si>
    <t>equ10266_8m</t>
  </si>
  <si>
    <t>${equ10266_name8m}</t>
  </si>
  <si>
    <t>${equ10266_info8m}</t>
  </si>
  <si>
    <t>equ10278_1m</t>
  </si>
  <si>
    <t>谋士套装6衣服(法防装）</t>
  </si>
  <si>
    <t>${equ10278_name1m}</t>
  </si>
  <si>
    <t>${equ10278_info1m}</t>
  </si>
  <si>
    <t>equ10278_2m</t>
  </si>
  <si>
    <t>${equ10278_name2m}</t>
  </si>
  <si>
    <t>${equ10278_info2m}</t>
  </si>
  <si>
    <t>equ10278_3m</t>
  </si>
  <si>
    <t>${equ10278_name3m}</t>
  </si>
  <si>
    <t>${equ10278_info3m}</t>
  </si>
  <si>
    <t>equ10278_4m</t>
  </si>
  <si>
    <t>${equ10278_name4m}</t>
  </si>
  <si>
    <t>${equ10278_info4m}</t>
  </si>
  <si>
    <t>equ10278_5m</t>
  </si>
  <si>
    <t>${equ10278_name5m}</t>
  </si>
  <si>
    <t>${equ10278_info5m}</t>
  </si>
  <si>
    <t>[{"moduleKey":2,"type":"MAGICAL_DEFENSE","valueA":261},{"moduleKey":2,"type":"PHYSICAL_DEFENSE","valueA":65}]</t>
  </si>
  <si>
    <t>equ10278_6m</t>
  </si>
  <si>
    <t>${equ10278_name6m}</t>
  </si>
  <si>
    <t>${equ10278_info6m}</t>
  </si>
  <si>
    <t>equ10278_7m</t>
  </si>
  <si>
    <t>${equ10278_name7m}</t>
  </si>
  <si>
    <t>${equ10278_info7m}</t>
  </si>
  <si>
    <t>equ10278_8m</t>
  </si>
  <si>
    <t>${equ10278_name8m}</t>
  </si>
  <si>
    <t>${equ10278_info8m}</t>
  </si>
  <si>
    <t>equ10290_1m</t>
  </si>
  <si>
    <t>谋士套装7衣服(法防装）</t>
  </si>
  <si>
    <t>${equ10290_name1m}</t>
  </si>
  <si>
    <t>${equ10290_info1m}</t>
  </si>
  <si>
    <t>equ10290_2m</t>
  </si>
  <si>
    <t>${equ10290_name2m}</t>
  </si>
  <si>
    <t>${equ10290_info2m}</t>
  </si>
  <si>
    <t>equ10290_3m</t>
  </si>
  <si>
    <t>${equ10290_name3m}</t>
  </si>
  <si>
    <t>${equ10290_info3m}</t>
  </si>
  <si>
    <t>equ10290_4m</t>
  </si>
  <si>
    <t>${equ10290_name4m}</t>
  </si>
  <si>
    <t>${equ10290_info4m}</t>
  </si>
  <si>
    <t>equ10290_5m</t>
  </si>
  <si>
    <t>${equ10290_name5m}</t>
  </si>
  <si>
    <t>${equ10290_info5m}</t>
  </si>
  <si>
    <t>equ10290_6m</t>
  </si>
  <si>
    <t>${equ10290_name6m}</t>
  </si>
  <si>
    <t>${equ10290_info6m}</t>
  </si>
  <si>
    <t>equ10290_7m</t>
  </si>
  <si>
    <t>${equ10290_name7m}</t>
  </si>
  <si>
    <t>${equ10290_info7m}</t>
  </si>
  <si>
    <t>equ10290_8m</t>
  </si>
  <si>
    <t>${equ10290_name8m}</t>
  </si>
  <si>
    <t>${equ10290_info8m}</t>
  </si>
  <si>
    <t>equ10302_1m</t>
  </si>
  <si>
    <t>谋士套装8衣服(法防装）</t>
  </si>
  <si>
    <t>${equ10302_name1m}</t>
  </si>
  <si>
    <t>${equ10302_info1m}</t>
  </si>
  <si>
    <t>equ10302_2m</t>
  </si>
  <si>
    <t>${equ10302_name2m}</t>
  </si>
  <si>
    <t>${equ10302_info2m}</t>
  </si>
  <si>
    <t>equ10302_3m</t>
  </si>
  <si>
    <t>${equ10302_name3m}</t>
  </si>
  <si>
    <t>${equ10302_info3m}</t>
  </si>
  <si>
    <t>equ10302_4m</t>
  </si>
  <si>
    <t>${equ10302_name4m}</t>
  </si>
  <si>
    <t>${equ10302_info4m}</t>
  </si>
  <si>
    <t>equ10302_5m</t>
  </si>
  <si>
    <t>${equ10302_name5m}</t>
  </si>
  <si>
    <t>${equ10302_info5m}</t>
  </si>
  <si>
    <t>[{"moduleKey":2,"type":"MAGICAL_DEFENSE","valueA":477},{"moduleKey":2,"type":"PHYSICAL_DEFENSE","valueA":119}]</t>
  </si>
  <si>
    <t>equ10302_6m</t>
  </si>
  <si>
    <t>${equ10302_name6m}</t>
  </si>
  <si>
    <t>${equ10302_info6m}</t>
  </si>
  <si>
    <t>equ10302_7m</t>
  </si>
  <si>
    <t>${equ10302_name7m}</t>
  </si>
  <si>
    <t>${equ10302_info7m}</t>
  </si>
  <si>
    <t>equ10302_8m</t>
  </si>
  <si>
    <t>${equ10302_name8m}</t>
  </si>
  <si>
    <t>${equ10302_info8m}</t>
  </si>
  <si>
    <t>equ10217_1</t>
  </si>
  <si>
    <t>谋士套装1头盔</t>
  </si>
  <si>
    <t>${equ10217_name1}</t>
  </si>
  <si>
    <t>${equ10217_info1}</t>
  </si>
  <si>
    <t>equ10217</t>
  </si>
  <si>
    <t>drop10217</t>
  </si>
  <si>
    <t>equ10217_2</t>
  </si>
  <si>
    <t>${equ10217_name2}</t>
  </si>
  <si>
    <t>${equ10217_info2}</t>
  </si>
  <si>
    <t>[{"moduleKey":2,"type":"MAXHP","valueA":119}]</t>
  </si>
  <si>
    <t>equ10217_3</t>
  </si>
  <si>
    <t>${equ10217_name3}</t>
  </si>
  <si>
    <t>${equ10217_info3}</t>
  </si>
  <si>
    <t>[{"moduleKey":2,"type":"MAXHP","valueA":236}]</t>
  </si>
  <si>
    <t>equ10217_4</t>
  </si>
  <si>
    <t>${equ10217_name4}</t>
  </si>
  <si>
    <t>${equ10217_info4}</t>
  </si>
  <si>
    <t>equ10217_5</t>
  </si>
  <si>
    <t>${equ10217_name5}</t>
  </si>
  <si>
    <t>${equ10217_info5}</t>
  </si>
  <si>
    <t>[{"moduleKey":2,"type":"MAXHP","valueA":276}]</t>
  </si>
  <si>
    <t>equ10217_6</t>
  </si>
  <si>
    <t>${equ10217_name6}</t>
  </si>
  <si>
    <t>${equ10217_info6}</t>
  </si>
  <si>
    <t>[{"moduleKey":2,"type":"MAXHP","valueA":355}]</t>
  </si>
  <si>
    <t>equ10217_7</t>
  </si>
  <si>
    <t>${equ10217_name7}</t>
  </si>
  <si>
    <t>${equ10217_info7}</t>
  </si>
  <si>
    <t>[{"moduleKey":2,"type":"MAXHP","valueA":374}]</t>
  </si>
  <si>
    <t>equ10217_8</t>
  </si>
  <si>
    <t>${equ10217_name8}</t>
  </si>
  <si>
    <t>${equ10217_info8}</t>
  </si>
  <si>
    <t>[{"moduleKey":2,"type":"MAXHP","valueA":394}]</t>
  </si>
  <si>
    <t>equ10229_1</t>
  </si>
  <si>
    <t>谋士套装2头盔</t>
  </si>
  <si>
    <t>${equ10229_name1}</t>
  </si>
  <si>
    <t>${equ10229_info1}</t>
  </si>
  <si>
    <t>[{"moduleKey":2,"type":"MAXHP","valueA":144}]</t>
  </si>
  <si>
    <t>equ10229</t>
  </si>
  <si>
    <t>drop10229</t>
  </si>
  <si>
    <t>equ10229_2</t>
  </si>
  <si>
    <t>${equ10229_name2}</t>
  </si>
  <si>
    <t>${equ10229_info2}</t>
  </si>
  <si>
    <t>equ10229_3</t>
  </si>
  <si>
    <t>${equ10229_name3}</t>
  </si>
  <si>
    <t>${equ10229_info3}</t>
  </si>
  <si>
    <t>[{"moduleKey":2,"type":"MAXHP","valueA":430}]</t>
  </si>
  <si>
    <t>equ10229_4</t>
  </si>
  <si>
    <t>${equ10229_name4}</t>
  </si>
  <si>
    <t>${equ10229_info4}</t>
  </si>
  <si>
    <t>equ10229_5</t>
  </si>
  <si>
    <t>${equ10229_name5}</t>
  </si>
  <si>
    <t>${equ10229_info5}</t>
  </si>
  <si>
    <t>[{"moduleKey":2,"type":"MAXHP","valueA":501}]</t>
  </si>
  <si>
    <t>equ10229_6</t>
  </si>
  <si>
    <t>${equ10229_name6}</t>
  </si>
  <si>
    <t>${equ10229_info6}</t>
  </si>
  <si>
    <t>[{"moduleKey":2,"type":"MAXHP","valueA":644}]</t>
  </si>
  <si>
    <t>equ10229_7</t>
  </si>
  <si>
    <t>${equ10229_name7}</t>
  </si>
  <si>
    <t>${equ10229_info7}</t>
  </si>
  <si>
    <t>[{"moduleKey":2,"type":"MAXHP","valueA":680}]</t>
  </si>
  <si>
    <t>equ10229_8</t>
  </si>
  <si>
    <t>${equ10229_name8}</t>
  </si>
  <si>
    <t>${equ10229_info8}</t>
  </si>
  <si>
    <t>[{"moduleKey":2,"type":"MAXHP","valueA":716}]</t>
  </si>
  <si>
    <t>equ10241_1</t>
  </si>
  <si>
    <t>谋士套装3头盔</t>
  </si>
  <si>
    <t>${equ10241_name1}</t>
  </si>
  <si>
    <t>${equ10241_info1}</t>
  </si>
  <si>
    <t>equ10241</t>
  </si>
  <si>
    <t>drop10241</t>
  </si>
  <si>
    <t>equ10241_2</t>
  </si>
  <si>
    <t>${equ10241_name2}</t>
  </si>
  <si>
    <t>${equ10241_info2}</t>
  </si>
  <si>
    <t>[{"moduleKey":2,"type":"MAXHP","valueA":463}]</t>
  </si>
  <si>
    <t>equ10241_3</t>
  </si>
  <si>
    <t>${equ10241_name3}</t>
  </si>
  <si>
    <t>${equ10241_info3}</t>
  </si>
  <si>
    <t>[{"moduleKey":2,"type":"MAXHP","valueA":925}]</t>
  </si>
  <si>
    <t>equ10241_4</t>
  </si>
  <si>
    <t>${equ10241_name4}</t>
  </si>
  <si>
    <t>${equ10241_info4}</t>
  </si>
  <si>
    <t>equ10241_5</t>
  </si>
  <si>
    <t>${equ10241_name5}</t>
  </si>
  <si>
    <t>${equ10241_info5}</t>
  </si>
  <si>
    <t>[{"moduleKey":2,"type":"MAXHP","valueA":1079}]</t>
  </si>
  <si>
    <t>equ10241_6</t>
  </si>
  <si>
    <t>${equ10241_name6}</t>
  </si>
  <si>
    <t>${equ10241_info6}</t>
  </si>
  <si>
    <t>[{"moduleKey":2,"type":"MAXHP","valueA":1388}]</t>
  </si>
  <si>
    <t>equ10241_7</t>
  </si>
  <si>
    <t>${equ10241_name7}</t>
  </si>
  <si>
    <t>${equ10241_info7}</t>
  </si>
  <si>
    <t>[{"moduleKey":2,"type":"MAXHP","valueA":1465}]</t>
  </si>
  <si>
    <t>equ10241_8</t>
  </si>
  <si>
    <t>${equ10241_name8}</t>
  </si>
  <si>
    <t>${equ10241_info8}</t>
  </si>
  <si>
    <t>[{"moduleKey":2,"type":"MAXHP","valueA":1542}]</t>
  </si>
  <si>
    <t>equ10253_1</t>
  </si>
  <si>
    <t>谋士套装4头盔</t>
  </si>
  <si>
    <t>${equ10253_name1}</t>
  </si>
  <si>
    <t>${equ10253_info1}</t>
  </si>
  <si>
    <t>[{"moduleKey":2,"type":"MAXHP","valueA":473}]</t>
  </si>
  <si>
    <t>equ10253</t>
  </si>
  <si>
    <t>drop10253</t>
  </si>
  <si>
    <t>equ10253_2</t>
  </si>
  <si>
    <t>${equ10253_name2}</t>
  </si>
  <si>
    <t>${equ10253_info2}</t>
  </si>
  <si>
    <t>[{"moduleKey":2,"type":"MAXHP","valueA":710}]</t>
  </si>
  <si>
    <t>equ10253_3</t>
  </si>
  <si>
    <t>${equ10253_name3}</t>
  </si>
  <si>
    <t>${equ10253_info3}</t>
  </si>
  <si>
    <t>equ10253_4</t>
  </si>
  <si>
    <t>${equ10253_name4}</t>
  </si>
  <si>
    <t>${equ10253_info4}</t>
  </si>
  <si>
    <t>equ10253_5</t>
  </si>
  <si>
    <t>${equ10253_name5}</t>
  </si>
  <si>
    <t>${equ10253_info5}</t>
  </si>
  <si>
    <t>[{"moduleKey":2,"type":"MAXHP","valueA":1656}]</t>
  </si>
  <si>
    <t>equ10253_6</t>
  </si>
  <si>
    <t>${equ10253_name6}</t>
  </si>
  <si>
    <t>${equ10253_info6}</t>
  </si>
  <si>
    <t>[{"moduleKey":2,"type":"MAXHP","valueA":2129}]</t>
  </si>
  <si>
    <t>equ10253_7</t>
  </si>
  <si>
    <t>${equ10253_name7}</t>
  </si>
  <si>
    <t>${equ10253_info7}</t>
  </si>
  <si>
    <t>equ10253_8</t>
  </si>
  <si>
    <t>${equ10253_name8}</t>
  </si>
  <si>
    <t>${equ10253_info8}</t>
  </si>
  <si>
    <t>[{"moduleKey":2,"type":"MAXHP","valueA":2365}]</t>
  </si>
  <si>
    <t>equ10265_1</t>
  </si>
  <si>
    <t>谋士套装5头盔</t>
  </si>
  <si>
    <t>${equ10265_name1}</t>
  </si>
  <si>
    <t>${equ10265_info1}</t>
  </si>
  <si>
    <t>[{"moduleKey":2,"type":"MAXHP","valueA":684}]</t>
  </si>
  <si>
    <t>equ10265</t>
  </si>
  <si>
    <t>drop10265</t>
  </si>
  <si>
    <t>equ10265_2</t>
  </si>
  <si>
    <t>${equ10265_name2}</t>
  </si>
  <si>
    <t>${equ10265_info2}</t>
  </si>
  <si>
    <t>equ10265_3</t>
  </si>
  <si>
    <t>${equ10265_name3}</t>
  </si>
  <si>
    <t>${equ10265_info3}</t>
  </si>
  <si>
    <t>equ10265_4</t>
  </si>
  <si>
    <t>${equ10265_name4}</t>
  </si>
  <si>
    <t>${equ10265_info4}</t>
  </si>
  <si>
    <t>equ10265_5</t>
  </si>
  <si>
    <t>${equ10265_name5}</t>
  </si>
  <si>
    <t>${equ10265_info5}</t>
  </si>
  <si>
    <t>equ10265_6</t>
  </si>
  <si>
    <t>${equ10265_name6}</t>
  </si>
  <si>
    <t>${equ10265_info6}</t>
  </si>
  <si>
    <t>equ10265_7</t>
  </si>
  <si>
    <t>${equ10265_name7}</t>
  </si>
  <si>
    <t>${equ10265_info7}</t>
  </si>
  <si>
    <t>equ10265_8</t>
  </si>
  <si>
    <t>${equ10265_name8}</t>
  </si>
  <si>
    <t>${equ10265_info8}</t>
  </si>
  <si>
    <t>[{"moduleKey":2,"type":"MAXHP","valueA":3418}]</t>
  </si>
  <si>
    <t>equ10277_1</t>
  </si>
  <si>
    <t>谋士套装6头盔</t>
  </si>
  <si>
    <t>${equ10277_name1}</t>
  </si>
  <si>
    <t>${equ10277_info1}</t>
  </si>
  <si>
    <t>equ10277</t>
  </si>
  <si>
    <t>drop10277</t>
  </si>
  <si>
    <t>equ10277_2</t>
  </si>
  <si>
    <t>${equ10277_name2}</t>
  </si>
  <si>
    <t>${equ10277_info2}</t>
  </si>
  <si>
    <t>[{"moduleKey":2,"type":"MAXHP","valueA":1430}]</t>
  </si>
  <si>
    <t>equ10277_3</t>
  </si>
  <si>
    <t>${equ10277_name3}</t>
  </si>
  <si>
    <t>${equ10277_info3}</t>
  </si>
  <si>
    <t>equ10277_4</t>
  </si>
  <si>
    <t>${equ10277_name4}</t>
  </si>
  <si>
    <t>${equ10277_info4}</t>
  </si>
  <si>
    <t>equ10277_5</t>
  </si>
  <si>
    <t>${equ10277_name5}</t>
  </si>
  <si>
    <t>${equ10277_info5}</t>
  </si>
  <si>
    <t>equ10277_6</t>
  </si>
  <si>
    <t>${equ10277_name6}</t>
  </si>
  <si>
    <t>${equ10277_info6}</t>
  </si>
  <si>
    <t>equ10277_7</t>
  </si>
  <si>
    <t>${equ10277_name7}</t>
  </si>
  <si>
    <t>${equ10277_info7}</t>
  </si>
  <si>
    <t>equ10277_8</t>
  </si>
  <si>
    <t>${equ10277_name8}</t>
  </si>
  <si>
    <t>${equ10277_info8}</t>
  </si>
  <si>
    <t>[{"moduleKey":2,"type":"MAXHP","valueA":4765}]</t>
  </si>
  <si>
    <t>equ10289_1</t>
  </si>
  <si>
    <t>谋士套装7头盔</t>
  </si>
  <si>
    <t>${equ10289_name1}</t>
  </si>
  <si>
    <t>${equ10289_info1}</t>
  </si>
  <si>
    <t>equ10289</t>
  </si>
  <si>
    <t>drop10289</t>
  </si>
  <si>
    <t>equ10289_2</t>
  </si>
  <si>
    <t>${equ10289_name2}</t>
  </si>
  <si>
    <t>${equ10289_info2}</t>
  </si>
  <si>
    <t>equ10289_3</t>
  </si>
  <si>
    <t>${equ10289_name3}</t>
  </si>
  <si>
    <t>${equ10289_info3}</t>
  </si>
  <si>
    <t>equ10289_4</t>
  </si>
  <si>
    <t>${equ10289_name4}</t>
  </si>
  <si>
    <t>${equ10289_info4}</t>
  </si>
  <si>
    <t>equ10289_5</t>
  </si>
  <si>
    <t>${equ10289_name5}</t>
  </si>
  <si>
    <t>${equ10289_info5}</t>
  </si>
  <si>
    <t>equ10289_6</t>
  </si>
  <si>
    <t>${equ10289_name6}</t>
  </si>
  <si>
    <t>${equ10289_info6}</t>
  </si>
  <si>
    <t>equ10289_7</t>
  </si>
  <si>
    <t>${equ10289_name7}</t>
  </si>
  <si>
    <t>${equ10289_info7}</t>
  </si>
  <si>
    <t>equ10289_8</t>
  </si>
  <si>
    <t>${equ10289_name8}</t>
  </si>
  <si>
    <t>${equ10289_info8}</t>
  </si>
  <si>
    <t>[{"moduleKey":2,"type":"MAXHP","valueA":6488}]</t>
  </si>
  <si>
    <t>equ10301_1</t>
  </si>
  <si>
    <t>谋士套装8头盔</t>
  </si>
  <si>
    <t>${equ10301_name1}</t>
  </si>
  <si>
    <t>${equ10301_info1}</t>
  </si>
  <si>
    <t>equ10301</t>
  </si>
  <si>
    <t>drop10301</t>
  </si>
  <si>
    <t>equ10301_2</t>
  </si>
  <si>
    <t>${equ10301_name2}</t>
  </si>
  <si>
    <t>${equ10301_info2}</t>
  </si>
  <si>
    <t>equ10301_3</t>
  </si>
  <si>
    <t>${equ10301_name3}</t>
  </si>
  <si>
    <t>${equ10301_info3}</t>
  </si>
  <si>
    <t>equ10301_4</t>
  </si>
  <si>
    <t>${equ10301_name4}</t>
  </si>
  <si>
    <t>${equ10301_info4}</t>
  </si>
  <si>
    <t>equ10301_5</t>
  </si>
  <si>
    <t>${equ10301_name5}</t>
  </si>
  <si>
    <t>${equ10301_info5}</t>
  </si>
  <si>
    <t>equ10301_6</t>
  </si>
  <si>
    <t>${equ10301_name6}</t>
  </si>
  <si>
    <t>${equ10301_info6}</t>
  </si>
  <si>
    <t>equ10301_7</t>
  </si>
  <si>
    <t>${equ10301_name7}</t>
  </si>
  <si>
    <t>${equ10301_info7}</t>
  </si>
  <si>
    <t>equ10301_8</t>
  </si>
  <si>
    <t>${equ10301_name8}</t>
  </si>
  <si>
    <t>${equ10301_info8}</t>
  </si>
  <si>
    <t>[{"moduleKey":2,"type":"MAXHP","valueA":8691}]</t>
  </si>
  <si>
    <t>equ10225_1</t>
  </si>
  <si>
    <t>谋士套装1玉佩</t>
  </si>
  <si>
    <t>${equ10225_name1}</t>
  </si>
  <si>
    <t>${equ10225_info1}</t>
  </si>
  <si>
    <t>equ10225</t>
  </si>
  <si>
    <t>drop10225</t>
  </si>
  <si>
    <t>equ10225_2</t>
  </si>
  <si>
    <t>${equ10225_name2}</t>
  </si>
  <si>
    <t>${equ10225_info2}</t>
  </si>
  <si>
    <t>equ10225_3</t>
  </si>
  <si>
    <t>${equ10225_name3}</t>
  </si>
  <si>
    <t>${equ10225_info3}</t>
  </si>
  <si>
    <t>equ10225_4</t>
  </si>
  <si>
    <t>${equ10225_name4}</t>
  </si>
  <si>
    <t>${equ10225_info4}</t>
  </si>
  <si>
    <t>equ10225_5</t>
  </si>
  <si>
    <t>${equ10225_name5}</t>
  </si>
  <si>
    <t>${equ10225_info5}</t>
  </si>
  <si>
    <t>equ10225_6</t>
  </si>
  <si>
    <t>${equ10225_name6}</t>
  </si>
  <si>
    <t>${equ10225_info6}</t>
  </si>
  <si>
    <t>equ10225_7</t>
  </si>
  <si>
    <t>${equ10225_name7}</t>
  </si>
  <si>
    <t>${equ10225_info7}</t>
  </si>
  <si>
    <t>equ10225_8</t>
  </si>
  <si>
    <t>${equ10225_name8}</t>
  </si>
  <si>
    <t>${equ10225_info8}</t>
  </si>
  <si>
    <t>equ10237_1</t>
  </si>
  <si>
    <t>谋士套装2玉佩</t>
  </si>
  <si>
    <t>${equ10237_name1}</t>
  </si>
  <si>
    <t>${equ10237_info1}</t>
  </si>
  <si>
    <t>equ10237</t>
  </si>
  <si>
    <t>drop10237</t>
  </si>
  <si>
    <t>equ10237_2</t>
  </si>
  <si>
    <t>${equ10237_name2}</t>
  </si>
  <si>
    <t>${equ10237_info2}</t>
  </si>
  <si>
    <t>equ10237_3</t>
  </si>
  <si>
    <t>${equ10237_name3}</t>
  </si>
  <si>
    <t>${equ10237_info3}</t>
  </si>
  <si>
    <t>equ10237_4</t>
  </si>
  <si>
    <t>${equ10237_name4}</t>
  </si>
  <si>
    <t>${equ10237_info4}</t>
  </si>
  <si>
    <t>equ10237_5</t>
  </si>
  <si>
    <t>${equ10237_name5}</t>
  </si>
  <si>
    <t>${equ10237_info5}</t>
  </si>
  <si>
    <t>equ10237_6</t>
  </si>
  <si>
    <t>${equ10237_name6}</t>
  </si>
  <si>
    <t>${equ10237_info6}</t>
  </si>
  <si>
    <t>equ10237_7</t>
  </si>
  <si>
    <t>${equ10237_name7}</t>
  </si>
  <si>
    <t>${equ10237_info7}</t>
  </si>
  <si>
    <t>[{"moduleKey":2,"type":"MAXHP","valueA":425}]</t>
  </si>
  <si>
    <t>equ10237_8</t>
  </si>
  <si>
    <t>${equ10237_name8}</t>
  </si>
  <si>
    <t>${equ10237_info8}</t>
  </si>
  <si>
    <t>[{"moduleKey":2,"type":"MAXHP","valueA":447}]</t>
  </si>
  <si>
    <t>equ10249_1</t>
  </si>
  <si>
    <t>谋士套装3玉佩</t>
  </si>
  <si>
    <t>${equ10249_name1}</t>
  </si>
  <si>
    <t>${equ10249_info1}</t>
  </si>
  <si>
    <t>equ10249</t>
  </si>
  <si>
    <t>drop10249</t>
  </si>
  <si>
    <t>equ10249_2</t>
  </si>
  <si>
    <t>${equ10249_name2}</t>
  </si>
  <si>
    <t>${equ10249_info2}</t>
  </si>
  <si>
    <t>equ10249_3</t>
  </si>
  <si>
    <t>${equ10249_name3}</t>
  </si>
  <si>
    <t>${equ10249_info3}</t>
  </si>
  <si>
    <t>equ10249_4</t>
  </si>
  <si>
    <t>${equ10249_name4}</t>
  </si>
  <si>
    <t>${equ10249_info4}</t>
  </si>
  <si>
    <t>equ10249_5</t>
  </si>
  <si>
    <t>${equ10249_name5}</t>
  </si>
  <si>
    <t>${equ10249_info5}</t>
  </si>
  <si>
    <t>equ10249_6</t>
  </si>
  <si>
    <t>${equ10249_name6}</t>
  </si>
  <si>
    <t>${equ10249_info6}</t>
  </si>
  <si>
    <t>equ10249_7</t>
  </si>
  <si>
    <t>${equ10249_name7}</t>
  </si>
  <si>
    <t>${equ10249_info7}</t>
  </si>
  <si>
    <t>[{"moduleKey":2,"type":"MAXHP","valueA":916}]</t>
  </si>
  <si>
    <t>equ10249_8</t>
  </si>
  <si>
    <t>${equ10249_name8}</t>
  </si>
  <si>
    <t>${equ10249_info8}</t>
  </si>
  <si>
    <t>equ10261_1</t>
  </si>
  <si>
    <t>谋士套装4玉佩</t>
  </si>
  <si>
    <t>${equ10261_name1}</t>
  </si>
  <si>
    <t>${equ10261_info1}</t>
  </si>
  <si>
    <t>[{"moduleKey":2,"type":"MAXHP","valueA":296}]</t>
  </si>
  <si>
    <t>equ10261</t>
  </si>
  <si>
    <t>drop10261</t>
  </si>
  <si>
    <t>equ10261_2</t>
  </si>
  <si>
    <t>${equ10261_name2}</t>
  </si>
  <si>
    <t>${equ10261_info2}</t>
  </si>
  <si>
    <t>equ10261_3</t>
  </si>
  <si>
    <t>${equ10261_name3}</t>
  </si>
  <si>
    <t>${equ10261_info3}</t>
  </si>
  <si>
    <t>equ10261_4</t>
  </si>
  <si>
    <t>${equ10261_name4}</t>
  </si>
  <si>
    <t>${equ10261_info4}</t>
  </si>
  <si>
    <t>equ10261_5</t>
  </si>
  <si>
    <t>${equ10261_name5}</t>
  </si>
  <si>
    <t>${equ10261_info5}</t>
  </si>
  <si>
    <t>equ10261_6</t>
  </si>
  <si>
    <t>${equ10261_name6}</t>
  </si>
  <si>
    <t>${equ10261_info6}</t>
  </si>
  <si>
    <t>equ10261_7</t>
  </si>
  <si>
    <t>${equ10261_name7}</t>
  </si>
  <si>
    <t>${equ10261_info7}</t>
  </si>
  <si>
    <t>equ10261_8</t>
  </si>
  <si>
    <t>${equ10261_name8}</t>
  </si>
  <si>
    <t>${equ10261_info8}</t>
  </si>
  <si>
    <t>[{"moduleKey":2,"type":"MAXHP","valueA":1478}]</t>
  </si>
  <si>
    <t>equ10273_1</t>
  </si>
  <si>
    <t>谋士套装5玉佩</t>
  </si>
  <si>
    <t>${equ10273_name1}</t>
  </si>
  <si>
    <t>${equ10273_info1}</t>
  </si>
  <si>
    <t>equ10273</t>
  </si>
  <si>
    <t>drop10273</t>
  </si>
  <si>
    <t>equ10273_2</t>
  </si>
  <si>
    <t>${equ10273_name2}</t>
  </si>
  <si>
    <t>${equ10273_info2}</t>
  </si>
  <si>
    <t>equ10273_3</t>
  </si>
  <si>
    <t>${equ10273_name3}</t>
  </si>
  <si>
    <t>${equ10273_info3}</t>
  </si>
  <si>
    <t>equ10273_4</t>
  </si>
  <si>
    <t>${equ10273_name4}</t>
  </si>
  <si>
    <t>${equ10273_info4}</t>
  </si>
  <si>
    <t>equ10273_5</t>
  </si>
  <si>
    <t>${equ10273_name5}</t>
  </si>
  <si>
    <t>${equ10273_info5}</t>
  </si>
  <si>
    <t>equ10273_6</t>
  </si>
  <si>
    <t>${equ10273_name6}</t>
  </si>
  <si>
    <t>${equ10273_info6}</t>
  </si>
  <si>
    <t>equ10273_7</t>
  </si>
  <si>
    <t>${equ10273_name7}</t>
  </si>
  <si>
    <t>${equ10273_info7}</t>
  </si>
  <si>
    <t>equ10273_8</t>
  </si>
  <si>
    <t>${equ10273_name8}</t>
  </si>
  <si>
    <t>${equ10273_info8}</t>
  </si>
  <si>
    <t>[{"moduleKey":2,"type":"MAXHP","valueA":2137}]</t>
  </si>
  <si>
    <t>equ10285_1</t>
  </si>
  <si>
    <t>谋士套装6玉佩</t>
  </si>
  <si>
    <t>${equ10285_name1}</t>
  </si>
  <si>
    <t>${equ10285_info1}</t>
  </si>
  <si>
    <t>equ10285</t>
  </si>
  <si>
    <t>drop10285</t>
  </si>
  <si>
    <t>equ10285_2</t>
  </si>
  <si>
    <t>${equ10285_name2}</t>
  </si>
  <si>
    <t>${equ10285_info2}</t>
  </si>
  <si>
    <t>equ10285_3</t>
  </si>
  <si>
    <t>${equ10285_name3}</t>
  </si>
  <si>
    <t>${equ10285_info3}</t>
  </si>
  <si>
    <t>equ10285_4</t>
  </si>
  <si>
    <t>${equ10285_name4}</t>
  </si>
  <si>
    <t>${equ10285_info4}</t>
  </si>
  <si>
    <t>equ10285_5</t>
  </si>
  <si>
    <t>${equ10285_name5}</t>
  </si>
  <si>
    <t>${equ10285_info5}</t>
  </si>
  <si>
    <t>equ10285_6</t>
  </si>
  <si>
    <t>${equ10285_name6}</t>
  </si>
  <si>
    <t>${equ10285_info6}</t>
  </si>
  <si>
    <t>equ10285_7</t>
  </si>
  <si>
    <t>${equ10285_name7}</t>
  </si>
  <si>
    <t>${equ10285_info7}</t>
  </si>
  <si>
    <t>equ10285_8</t>
  </si>
  <si>
    <t>${equ10285_name8}</t>
  </si>
  <si>
    <t>${equ10285_info8}</t>
  </si>
  <si>
    <t>[{"moduleKey":2,"type":"MAXHP","valueA":2978}]</t>
  </si>
  <si>
    <t>equ10297_1</t>
  </si>
  <si>
    <t>谋士套装7玉佩</t>
  </si>
  <si>
    <t>${equ10297_name1}</t>
  </si>
  <si>
    <t>${equ10297_info1}</t>
  </si>
  <si>
    <t>equ10297</t>
  </si>
  <si>
    <t>drop10297</t>
  </si>
  <si>
    <t>equ10297_2</t>
  </si>
  <si>
    <t>${equ10297_name2}</t>
  </si>
  <si>
    <t>${equ10297_info2}</t>
  </si>
  <si>
    <t>equ10297_3</t>
  </si>
  <si>
    <t>${equ10297_name3}</t>
  </si>
  <si>
    <t>${equ10297_info3}</t>
  </si>
  <si>
    <t>[{"moduleKey":2,"type":"MAXHP","valueA":2433}]</t>
  </si>
  <si>
    <t>equ10297_4</t>
  </si>
  <si>
    <t>${equ10297_name4}</t>
  </si>
  <si>
    <t>${equ10297_info4}</t>
  </si>
  <si>
    <t>[{"moduleKey":2,"type":"MAXHP","valueA":2636}]</t>
  </si>
  <si>
    <t>equ10297_5</t>
  </si>
  <si>
    <t>${equ10297_name5}</t>
  </si>
  <si>
    <t>${equ10297_info5}</t>
  </si>
  <si>
    <t>equ10297_6</t>
  </si>
  <si>
    <t>${equ10297_name6}</t>
  </si>
  <si>
    <t>${equ10297_info6}</t>
  </si>
  <si>
    <t>equ10297_7</t>
  </si>
  <si>
    <t>${equ10297_name7}</t>
  </si>
  <si>
    <t>${equ10297_info7}</t>
  </si>
  <si>
    <t>equ10297_8</t>
  </si>
  <si>
    <t>${equ10297_name8}</t>
  </si>
  <si>
    <t>${equ10297_info8}</t>
  </si>
  <si>
    <t>[{"moduleKey":2,"type":"MAXHP","valueA":4055}]</t>
  </si>
  <si>
    <t>equ10309_1</t>
  </si>
  <si>
    <t>谋士套装8玉佩</t>
  </si>
  <si>
    <t>${equ10309_name1}</t>
  </si>
  <si>
    <t>${equ10309_info1}</t>
  </si>
  <si>
    <t>equ10309</t>
  </si>
  <si>
    <t>drop10309</t>
  </si>
  <si>
    <t>equ10309_2</t>
  </si>
  <si>
    <t>${equ10309_name2}</t>
  </si>
  <si>
    <t>${equ10309_info2}</t>
  </si>
  <si>
    <t>equ10309_3</t>
  </si>
  <si>
    <t>${equ10309_name3}</t>
  </si>
  <si>
    <t>${equ10309_info3}</t>
  </si>
  <si>
    <t>equ10309_4</t>
  </si>
  <si>
    <t>${equ10309_name4}</t>
  </si>
  <si>
    <t>${equ10309_info4}</t>
  </si>
  <si>
    <t>equ10309_5</t>
  </si>
  <si>
    <t>${equ10309_name5}</t>
  </si>
  <si>
    <t>${equ10309_info5}</t>
  </si>
  <si>
    <t>equ10309_6</t>
  </si>
  <si>
    <t>${equ10309_name6}</t>
  </si>
  <si>
    <t>${equ10309_info6}</t>
  </si>
  <si>
    <t>equ10309_7</t>
  </si>
  <si>
    <t>${equ10309_name7}</t>
  </si>
  <si>
    <t>${equ10309_info7}</t>
  </si>
  <si>
    <t>equ10309_8</t>
  </si>
  <si>
    <t>${equ10309_name8}</t>
  </si>
  <si>
    <t>${equ10309_info8}</t>
  </si>
  <si>
    <t>[{"moduleKey":2,"type":"MAXHP","valueA":5432}]</t>
  </si>
  <si>
    <t>equ10313_1</t>
  </si>
  <si>
    <t>方士羽扇1</t>
  </si>
  <si>
    <t>${equ10313_name1}</t>
  </si>
  <si>
    <t>${equ10313_info1}</t>
  </si>
  <si>
    <t>["ROLETYPE4","LEVEL30"]</t>
  </si>
  <si>
    <t>equ10313</t>
  </si>
  <si>
    <t>drop10313</t>
  </si>
  <si>
    <t>necact_01_1</t>
  </si>
  <si>
    <t>equ10313_2</t>
  </si>
  <si>
    <t>${equ10313_name2}</t>
  </si>
  <si>
    <t>${equ10313_info2}</t>
  </si>
  <si>
    <t>equ10313_3</t>
  </si>
  <si>
    <t>${equ10313_name3}</t>
  </si>
  <si>
    <t>${equ10313_info3}</t>
  </si>
  <si>
    <t>equ10313_4</t>
  </si>
  <si>
    <t>${equ10313_name4}</t>
  </si>
  <si>
    <t>${equ10313_info4}</t>
  </si>
  <si>
    <t>equ10313_5</t>
  </si>
  <si>
    <t>${equ10313_name5}</t>
  </si>
  <si>
    <t>${equ10313_info5}</t>
  </si>
  <si>
    <t>equ10313_6</t>
  </si>
  <si>
    <t>${equ10313_name6}</t>
  </si>
  <si>
    <t>${equ10313_info6}</t>
  </si>
  <si>
    <t>[{"moduleKey":2,"type":"MAGICAL_ATTACK","valueA":46}]</t>
  </si>
  <si>
    <t>equ10313_7</t>
  </si>
  <si>
    <t>${equ10313_name7}</t>
  </si>
  <si>
    <t>${equ10313_info7}</t>
  </si>
  <si>
    <t>equ10313_8</t>
  </si>
  <si>
    <t>${equ10313_name8}</t>
  </si>
  <si>
    <t>${equ10313_info8}</t>
  </si>
  <si>
    <t>[{"moduleKey":2,"type":"MAGICAL_ATTACK","valueA":51}]</t>
  </si>
  <si>
    <t>equ10314_1</t>
  </si>
  <si>
    <t>方士羽扇2</t>
  </si>
  <si>
    <t>${equ10314_name1}</t>
  </si>
  <si>
    <t>${equ10314_info1}</t>
  </si>
  <si>
    <t>["ROLETYPE4","LEVEL50"]</t>
  </si>
  <si>
    <t>equ10314</t>
  </si>
  <si>
    <t>drop10314</t>
  </si>
  <si>
    <t>necact_02_1</t>
  </si>
  <si>
    <t>equ10314_2</t>
  </si>
  <si>
    <t>${equ10314_name2}</t>
  </si>
  <si>
    <t>${equ10314_info2}</t>
  </si>
  <si>
    <t>equ10314_3</t>
  </si>
  <si>
    <t>${equ10314_name3}</t>
  </si>
  <si>
    <t>${equ10314_info3}</t>
  </si>
  <si>
    <t>equ10314_4</t>
  </si>
  <si>
    <t>${equ10314_name4}</t>
  </si>
  <si>
    <t>${equ10314_info4}</t>
  </si>
  <si>
    <t>[{"moduleKey":2,"type":"MAGICAL_ATTACK","valueA":60}]</t>
  </si>
  <si>
    <t>equ10314_5</t>
  </si>
  <si>
    <t>${equ10314_name5}</t>
  </si>
  <si>
    <t>${equ10314_info5}</t>
  </si>
  <si>
    <t>equ10314_6</t>
  </si>
  <si>
    <t>${equ10314_name6}</t>
  </si>
  <si>
    <t>${equ10314_info6}</t>
  </si>
  <si>
    <t>equ10314_7</t>
  </si>
  <si>
    <t>${equ10314_name7}</t>
  </si>
  <si>
    <t>${equ10314_info7}</t>
  </si>
  <si>
    <t>[{"moduleKey":2,"type":"MAGICAL_ATTACK","valueA":88}]</t>
  </si>
  <si>
    <t>equ10314_8</t>
  </si>
  <si>
    <t>${equ10314_name8}</t>
  </si>
  <si>
    <t>${equ10314_info8}</t>
  </si>
  <si>
    <t>equ10315_1</t>
  </si>
  <si>
    <t>方士羽扇3</t>
  </si>
  <si>
    <t>${equ10315_name1}</t>
  </si>
  <si>
    <t>${equ10315_info1}</t>
  </si>
  <si>
    <t>[{"moduleKey":2,"type":"MAGICAL_ATTACK","valueA":40}]</t>
  </si>
  <si>
    <t>["ROLETYPE4","LEVEL90"]</t>
  </si>
  <si>
    <t>equ10315</t>
  </si>
  <si>
    <t>drop10315</t>
  </si>
  <si>
    <t>necact_03_1</t>
  </si>
  <si>
    <t>equ10315_2</t>
  </si>
  <si>
    <t>${equ10315_name2}</t>
  </si>
  <si>
    <t>${equ10315_info2}</t>
  </si>
  <si>
    <t>equ10315_3</t>
  </si>
  <si>
    <t>${equ10315_name3}</t>
  </si>
  <si>
    <t>${equ10315_info3}</t>
  </si>
  <si>
    <t>equ10315_4</t>
  </si>
  <si>
    <t>${equ10315_name4}</t>
  </si>
  <si>
    <t>${equ10315_info4}</t>
  </si>
  <si>
    <t>equ10315_5</t>
  </si>
  <si>
    <t>${equ10315_name5}</t>
  </si>
  <si>
    <t>${equ10315_info5}</t>
  </si>
  <si>
    <t>[{"moduleKey":2,"type":"MAGICAL_ATTACK","valueA":140}]</t>
  </si>
  <si>
    <t>equ10315_6</t>
  </si>
  <si>
    <t>${equ10315_name6}</t>
  </si>
  <si>
    <t>${equ10315_info6}</t>
  </si>
  <si>
    <t>equ10315_7</t>
  </si>
  <si>
    <t>${equ10315_name7}</t>
  </si>
  <si>
    <t>${equ10315_info7}</t>
  </si>
  <si>
    <t>equ10315_8</t>
  </si>
  <si>
    <t>${equ10315_name8}</t>
  </si>
  <si>
    <t>${equ10315_info8}</t>
  </si>
  <si>
    <t>equ10316_1</t>
  </si>
  <si>
    <t>方士羽扇4</t>
  </si>
  <si>
    <t>${equ10316_name1}</t>
  </si>
  <si>
    <t>${equ10316_info1}</t>
  </si>
  <si>
    <t>[{"moduleKey":2,"type":"MAGICAL_ATTACK","valueA":62}]</t>
  </si>
  <si>
    <t>["ROLETYPE4","LEVEL120"]</t>
  </si>
  <si>
    <t>equ10316</t>
  </si>
  <si>
    <t>drop10316</t>
  </si>
  <si>
    <t>necact_04_1</t>
  </si>
  <si>
    <t>equ10316_2</t>
  </si>
  <si>
    <t>${equ10316_name2}</t>
  </si>
  <si>
    <t>${equ10316_info2}</t>
  </si>
  <si>
    <t>[{"moduleKey":2,"type":"MAGICAL_ATTACK","valueA":92}]</t>
  </si>
  <si>
    <t>equ10316_3</t>
  </si>
  <si>
    <t>${equ10316_name3}</t>
  </si>
  <si>
    <t>${equ10316_info3}</t>
  </si>
  <si>
    <t>equ10316_4</t>
  </si>
  <si>
    <t>${equ10316_name4}</t>
  </si>
  <si>
    <t>${equ10316_info4}</t>
  </si>
  <si>
    <t>equ10316_5</t>
  </si>
  <si>
    <t>${equ10316_name5}</t>
  </si>
  <si>
    <t>${equ10316_info5}</t>
  </si>
  <si>
    <t>equ10316_6</t>
  </si>
  <si>
    <t>${equ10316_name6}</t>
  </si>
  <si>
    <t>${equ10316_info6}</t>
  </si>
  <si>
    <t>equ10316_7</t>
  </si>
  <si>
    <t>${equ10316_name7}</t>
  </si>
  <si>
    <t>${equ10316_info7}</t>
  </si>
  <si>
    <t>equ10316_8</t>
  </si>
  <si>
    <t>${equ10316_name8}</t>
  </si>
  <si>
    <t>${equ10316_info8}</t>
  </si>
  <si>
    <t>equ10317_1</t>
  </si>
  <si>
    <t>方士羽扇5</t>
  </si>
  <si>
    <t>${equ10317_name1}</t>
  </si>
  <si>
    <t>${equ10317_info1}</t>
  </si>
  <si>
    <t>["ROLETYPE4","LEVEL150"]</t>
  </si>
  <si>
    <t>equ10317</t>
  </si>
  <si>
    <t>drop10317</t>
  </si>
  <si>
    <t>necact_05_1</t>
  </si>
  <si>
    <t>equ10317_2</t>
  </si>
  <si>
    <t>${equ10317_name2}</t>
  </si>
  <si>
    <t>${equ10317_info2}</t>
  </si>
  <si>
    <t>equ10317_3</t>
  </si>
  <si>
    <t>${equ10317_name3}</t>
  </si>
  <si>
    <t>${equ10317_info3}</t>
  </si>
  <si>
    <t>equ10317_4</t>
  </si>
  <si>
    <t>${equ10317_name4}</t>
  </si>
  <si>
    <t>${equ10317_info4}</t>
  </si>
  <si>
    <t>[{"moduleKey":2,"type":"MAGICAL_ATTACK","valueA":289}]</t>
  </si>
  <si>
    <t>equ10317_5</t>
  </si>
  <si>
    <t>${equ10317_name5}</t>
  </si>
  <si>
    <t>${equ10317_info5}</t>
  </si>
  <si>
    <t>[{"moduleKey":2,"type":"MAGICAL_ATTACK","valueA":312}]</t>
  </si>
  <si>
    <t>equ10317_6</t>
  </si>
  <si>
    <t>${equ10317_name6}</t>
  </si>
  <si>
    <t>${equ10317_info6}</t>
  </si>
  <si>
    <t>[{"moduleKey":2,"type":"MAGICAL_ATTACK","valueA":401}]</t>
  </si>
  <si>
    <t>equ10317_7</t>
  </si>
  <si>
    <t>${equ10317_name7}</t>
  </si>
  <si>
    <t>${equ10317_info7}</t>
  </si>
  <si>
    <t>[{"moduleKey":2,"type":"MAGICAL_ATTACK","valueA":423}]</t>
  </si>
  <si>
    <t>equ10317_8</t>
  </si>
  <si>
    <t>${equ10317_name8}</t>
  </si>
  <si>
    <t>${equ10317_info8}</t>
  </si>
  <si>
    <t>[{"moduleKey":2,"type":"MAGICAL_ATTACK","valueA":445}]</t>
  </si>
  <si>
    <t>equ10318_1</t>
  </si>
  <si>
    <t>方士羽扇6</t>
  </si>
  <si>
    <t>${equ10318_name1}</t>
  </si>
  <si>
    <t>${equ10318_info1}</t>
  </si>
  <si>
    <t>[{"moduleKey":2,"type":"MAGICAL_ATTACK","valueA":124}]</t>
  </si>
  <si>
    <t>["ROLETYPE4","LEVEL180"]</t>
  </si>
  <si>
    <t>equ10318</t>
  </si>
  <si>
    <t>drop10318</t>
  </si>
  <si>
    <t>necact_06_1</t>
  </si>
  <si>
    <t>equ10318_2</t>
  </si>
  <si>
    <t>${equ10318_name2}</t>
  </si>
  <si>
    <t>${equ10318_info2}</t>
  </si>
  <si>
    <t>equ10318_3</t>
  </si>
  <si>
    <t>${equ10318_name3}</t>
  </si>
  <si>
    <t>${equ10318_info3}</t>
  </si>
  <si>
    <t>equ10318_4</t>
  </si>
  <si>
    <t>${equ10318_name4}</t>
  </si>
  <si>
    <t>${equ10318_info4}</t>
  </si>
  <si>
    <t>equ10318_5</t>
  </si>
  <si>
    <t>${equ10318_name5}</t>
  </si>
  <si>
    <t>${equ10318_info5}</t>
  </si>
  <si>
    <t>equ10318_6</t>
  </si>
  <si>
    <t>${equ10318_name6}</t>
  </si>
  <si>
    <t>${equ10318_info6}</t>
  </si>
  <si>
    <t>[{"moduleKey":2,"type":"MAGICAL_ATTACK","valueA":559}]</t>
  </si>
  <si>
    <t>equ10318_7</t>
  </si>
  <si>
    <t>${equ10318_name7}</t>
  </si>
  <si>
    <t>${equ10318_info7}</t>
  </si>
  <si>
    <t>equ10318_8</t>
  </si>
  <si>
    <t>${equ10318_name8}</t>
  </si>
  <si>
    <t>${equ10318_info8}</t>
  </si>
  <si>
    <t>equ10319_1</t>
  </si>
  <si>
    <t>方士羽扇7</t>
  </si>
  <si>
    <t>${equ10319_name1}</t>
  </si>
  <si>
    <t>${equ10319_info1}</t>
  </si>
  <si>
    <t>[{"moduleKey":2,"type":"MAGICAL_ATTACK","valueA":169}]</t>
  </si>
  <si>
    <t>["ROLETYPE4","LEVEL210"]</t>
  </si>
  <si>
    <t>equ10319</t>
  </si>
  <si>
    <t>drop10319</t>
  </si>
  <si>
    <t>necact_07_1</t>
  </si>
  <si>
    <t>equ10319_2</t>
  </si>
  <si>
    <t>${equ10319_name2}</t>
  </si>
  <si>
    <t>${equ10319_info2}</t>
  </si>
  <si>
    <t>equ10319_3</t>
  </si>
  <si>
    <t>${equ10319_name3}</t>
  </si>
  <si>
    <t>${equ10319_info3}</t>
  </si>
  <si>
    <t>equ10319_4</t>
  </si>
  <si>
    <t>${equ10319_name4}</t>
  </si>
  <si>
    <t>${equ10319_info4}</t>
  </si>
  <si>
    <t>equ10319_5</t>
  </si>
  <si>
    <t>${equ10319_name5}</t>
  </si>
  <si>
    <t>${equ10319_info5}</t>
  </si>
  <si>
    <t>equ10319_6</t>
  </si>
  <si>
    <t>${equ10319_name6}</t>
  </si>
  <si>
    <t>${equ10319_info6}</t>
  </si>
  <si>
    <t>equ10319_7</t>
  </si>
  <si>
    <t>${equ10319_name7}</t>
  </si>
  <si>
    <t>${equ10319_info7}</t>
  </si>
  <si>
    <t>equ10319_8</t>
  </si>
  <si>
    <t>${equ10319_name8}</t>
  </si>
  <si>
    <t>${equ10319_info8}</t>
  </si>
  <si>
    <t>equ10320_1</t>
  </si>
  <si>
    <t>方士羽扇8</t>
  </si>
  <si>
    <t>${equ10320_name1}</t>
  </si>
  <si>
    <t>${equ10320_info1}</t>
  </si>
  <si>
    <t>["ROLETYPE4","LEVEL240"]</t>
  </si>
  <si>
    <t>equ10320</t>
  </si>
  <si>
    <t>drop10320</t>
  </si>
  <si>
    <t>necact_08_1</t>
  </si>
  <si>
    <t>equ10320_2</t>
  </si>
  <si>
    <t>${equ10320_name2}</t>
  </si>
  <si>
    <t>${equ10320_info2}</t>
  </si>
  <si>
    <t>[{"moduleKey":2,"type":"MAGICAL_ATTACK","valueA":340}]</t>
  </si>
  <si>
    <t>equ10320_3</t>
  </si>
  <si>
    <t>${equ10320_name3}</t>
  </si>
  <si>
    <t>${equ10320_info3}</t>
  </si>
  <si>
    <t>equ10320_4</t>
  </si>
  <si>
    <t>${equ10320_name4}</t>
  </si>
  <si>
    <t>${equ10320_info4}</t>
  </si>
  <si>
    <t>[{"moduleKey":2,"type":"MAGICAL_ATTACK","valueA":736}]</t>
  </si>
  <si>
    <t>equ10320_5</t>
  </si>
  <si>
    <t>${equ10320_name5}</t>
  </si>
  <si>
    <t>${equ10320_info5}</t>
  </si>
  <si>
    <t>equ10320_6</t>
  </si>
  <si>
    <t>${equ10320_name6}</t>
  </si>
  <si>
    <t>${equ10320_info6}</t>
  </si>
  <si>
    <t>equ10320_7</t>
  </si>
  <si>
    <t>${equ10320_name7}</t>
  </si>
  <si>
    <t>${equ10320_info7}</t>
  </si>
  <si>
    <t>equ10320_8</t>
  </si>
  <si>
    <t>${equ10320_name8}</t>
  </si>
  <si>
    <t>${equ10320_info8}</t>
  </si>
  <si>
    <t>equ10326_1</t>
  </si>
  <si>
    <t>方士套装1左戒</t>
  </si>
  <si>
    <t>${equ10326_name1}</t>
  </si>
  <si>
    <t>${equ10326_info1}</t>
  </si>
  <si>
    <t>equ10326</t>
  </si>
  <si>
    <t>drop10326</t>
  </si>
  <si>
    <t>equ10326_2</t>
  </si>
  <si>
    <t>${equ10326_name2}</t>
  </si>
  <si>
    <t>${equ10326_info2}</t>
  </si>
  <si>
    <t>equ10326_3</t>
  </si>
  <si>
    <t>${equ10326_name3}</t>
  </si>
  <si>
    <t>${equ10326_info3}</t>
  </si>
  <si>
    <t>equ10326_4</t>
  </si>
  <si>
    <t>${equ10326_name4}</t>
  </si>
  <si>
    <t>${equ10326_info4}</t>
  </si>
  <si>
    <t>equ10326_5</t>
  </si>
  <si>
    <t>${equ10326_name5}</t>
  </si>
  <si>
    <t>${equ10326_info5}</t>
  </si>
  <si>
    <t>equ10326_6</t>
  </si>
  <si>
    <t>${equ10326_name6}</t>
  </si>
  <si>
    <t>${equ10326_info6}</t>
  </si>
  <si>
    <t>equ10326_7</t>
  </si>
  <si>
    <t>${equ10326_name7}</t>
  </si>
  <si>
    <t>${equ10326_info7}</t>
  </si>
  <si>
    <t>equ10326_8</t>
  </si>
  <si>
    <t>${equ10326_name8}</t>
  </si>
  <si>
    <t>${equ10326_info8}</t>
  </si>
  <si>
    <t>equ10338_1</t>
  </si>
  <si>
    <t>方士套装2左戒</t>
  </si>
  <si>
    <t>${equ10338_name1}</t>
  </si>
  <si>
    <t>${equ10338_info1}</t>
  </si>
  <si>
    <t>equ10338</t>
  </si>
  <si>
    <t>drop10338</t>
  </si>
  <si>
    <t>equ10338_2</t>
  </si>
  <si>
    <t>${equ10338_name2}</t>
  </si>
  <si>
    <t>${equ10338_info2}</t>
  </si>
  <si>
    <t>equ10338_3</t>
  </si>
  <si>
    <t>${equ10338_name3}</t>
  </si>
  <si>
    <t>${equ10338_info3}</t>
  </si>
  <si>
    <t>equ10338_4</t>
  </si>
  <si>
    <t>${equ10338_name4}</t>
  </si>
  <si>
    <t>${equ10338_info4}</t>
  </si>
  <si>
    <t>equ10338_5</t>
  </si>
  <si>
    <t>${equ10338_name5}</t>
  </si>
  <si>
    <t>${equ10338_info5}</t>
  </si>
  <si>
    <t>equ10338_6</t>
  </si>
  <si>
    <t>${equ10338_name6}</t>
  </si>
  <si>
    <t>${equ10338_info6}</t>
  </si>
  <si>
    <t>equ10338_7</t>
  </si>
  <si>
    <t>${equ10338_name7}</t>
  </si>
  <si>
    <t>${equ10338_info7}</t>
  </si>
  <si>
    <t>equ10338_8</t>
  </si>
  <si>
    <t>${equ10338_name8}</t>
  </si>
  <si>
    <t>${equ10338_info8}</t>
  </si>
  <si>
    <t>equ10350_1</t>
  </si>
  <si>
    <t>方士套装3左戒</t>
  </si>
  <si>
    <t>${equ10350_name1}</t>
  </si>
  <si>
    <t>${equ10350_info1}</t>
  </si>
  <si>
    <t>[{"moduleKey":2,"type":"MAGICAL_ATTACK","valueA":23}]</t>
  </si>
  <si>
    <t>equ10350</t>
  </si>
  <si>
    <t>drop10350</t>
  </si>
  <si>
    <t>equ10350_2</t>
  </si>
  <si>
    <t>${equ10350_name2}</t>
  </si>
  <si>
    <t>${equ10350_info2}</t>
  </si>
  <si>
    <t>equ10350_3</t>
  </si>
  <si>
    <t>${equ10350_name3}</t>
  </si>
  <si>
    <t>${equ10350_info3}</t>
  </si>
  <si>
    <t>[{"moduleKey":2,"type":"MAGICAL_ATTACK","valueA":68}]</t>
  </si>
  <si>
    <t>equ10350_4</t>
  </si>
  <si>
    <t>${equ10350_name4}</t>
  </si>
  <si>
    <t>${equ10350_info4}</t>
  </si>
  <si>
    <t>equ10350_5</t>
  </si>
  <si>
    <t>${equ10350_name5}</t>
  </si>
  <si>
    <t>${equ10350_info5}</t>
  </si>
  <si>
    <t>equ10350_6</t>
  </si>
  <si>
    <t>${equ10350_name6}</t>
  </si>
  <si>
    <t>${equ10350_info6}</t>
  </si>
  <si>
    <t>equ10350_7</t>
  </si>
  <si>
    <t>${equ10350_name7}</t>
  </si>
  <si>
    <t>${equ10350_info7}</t>
  </si>
  <si>
    <t>[{"moduleKey":2,"type":"MAGICAL_ATTACK","valueA":107}]</t>
  </si>
  <si>
    <t>equ10350_8</t>
  </si>
  <si>
    <t>${equ10350_name8}</t>
  </si>
  <si>
    <t>${equ10350_info8}</t>
  </si>
  <si>
    <t>[{"moduleKey":2,"type":"MAGICAL_ATTACK","valueA":113}]</t>
  </si>
  <si>
    <t>equ10362_1</t>
  </si>
  <si>
    <t>方士套装4左戒</t>
  </si>
  <si>
    <t>${equ10362_name1}</t>
  </si>
  <si>
    <t>${equ10362_info1}</t>
  </si>
  <si>
    <t>equ10362</t>
  </si>
  <si>
    <t>drop10362</t>
  </si>
  <si>
    <t>equ10362_2</t>
  </si>
  <si>
    <t>${equ10362_name2}</t>
  </si>
  <si>
    <t>${equ10362_info2}</t>
  </si>
  <si>
    <t>equ10362_3</t>
  </si>
  <si>
    <t>${equ10362_name3}</t>
  </si>
  <si>
    <t>${equ10362_info3}</t>
  </si>
  <si>
    <t>equ10362_4</t>
  </si>
  <si>
    <t>${equ10362_name4}</t>
  </si>
  <si>
    <t>${equ10362_info4}</t>
  </si>
  <si>
    <t>equ10362_5</t>
  </si>
  <si>
    <t>${equ10362_name5}</t>
  </si>
  <si>
    <t>${equ10362_info5}</t>
  </si>
  <si>
    <t>[{"moduleKey":2,"type":"MAGICAL_ATTACK","valueA":122}]</t>
  </si>
  <si>
    <t>equ10362_6</t>
  </si>
  <si>
    <t>${equ10362_name6}</t>
  </si>
  <si>
    <t>${equ10362_info6}</t>
  </si>
  <si>
    <t>[{"moduleKey":2,"type":"MAGICAL_ATTACK","valueA":157}]</t>
  </si>
  <si>
    <t>equ10362_7</t>
  </si>
  <si>
    <t>${equ10362_name7}</t>
  </si>
  <si>
    <t>${equ10362_info7}</t>
  </si>
  <si>
    <t>equ10362_8</t>
  </si>
  <si>
    <t>${equ10362_name8}</t>
  </si>
  <si>
    <t>${equ10362_info8}</t>
  </si>
  <si>
    <t>equ10374_1</t>
  </si>
  <si>
    <t>方士套装5左戒</t>
  </si>
  <si>
    <t>${equ10374_name1}</t>
  </si>
  <si>
    <t>${equ10374_info1}</t>
  </si>
  <si>
    <t>equ10374</t>
  </si>
  <si>
    <t>drop10374</t>
  </si>
  <si>
    <t>equ10374_2</t>
  </si>
  <si>
    <t>${equ10374_name2}</t>
  </si>
  <si>
    <t>${equ10374_info2}</t>
  </si>
  <si>
    <t>[{"moduleKey":2,"type":"MAGICAL_ATTACK","valueA":76}]</t>
  </si>
  <si>
    <t>equ10374_3</t>
  </si>
  <si>
    <t>${equ10374_name3}</t>
  </si>
  <si>
    <t>${equ10374_info3}</t>
  </si>
  <si>
    <t>equ10374_4</t>
  </si>
  <si>
    <t>${equ10374_name4}</t>
  </si>
  <si>
    <t>${equ10374_info4}</t>
  </si>
  <si>
    <t>[{"moduleKey":2,"type":"MAGICAL_ATTACK","valueA":164}]</t>
  </si>
  <si>
    <t>equ10374_5</t>
  </si>
  <si>
    <t>${equ10374_name5}</t>
  </si>
  <si>
    <t>${equ10374_info5}</t>
  </si>
  <si>
    <t>equ10374_6</t>
  </si>
  <si>
    <t>${equ10374_name6}</t>
  </si>
  <si>
    <t>${equ10374_info6}</t>
  </si>
  <si>
    <t>[{"moduleKey":2,"type":"MAGICAL_ATTACK","valueA":227}]</t>
  </si>
  <si>
    <t>equ10374_7</t>
  </si>
  <si>
    <t>${equ10374_name7}</t>
  </si>
  <si>
    <t>${equ10374_info7}</t>
  </si>
  <si>
    <t>equ10374_8</t>
  </si>
  <si>
    <t>${equ10374_name8}</t>
  </si>
  <si>
    <t>${equ10374_info8}</t>
  </si>
  <si>
    <t>equ10386_1</t>
  </si>
  <si>
    <t>方士套装6左戒</t>
  </si>
  <si>
    <t>${equ10386_name1}</t>
  </si>
  <si>
    <t>${equ10386_info1}</t>
  </si>
  <si>
    <t>[{"moduleKey":2,"type":"MAGICAL_ATTACK","valueA":70}]</t>
  </si>
  <si>
    <t>equ10386</t>
  </si>
  <si>
    <t>drop10386</t>
  </si>
  <si>
    <t>equ10386_2</t>
  </si>
  <si>
    <t>${equ10386_name2}</t>
  </si>
  <si>
    <t>${equ10386_info2}</t>
  </si>
  <si>
    <t>equ10386_3</t>
  </si>
  <si>
    <t>${equ10386_name3}</t>
  </si>
  <si>
    <t>${equ10386_info3}</t>
  </si>
  <si>
    <t>[{"moduleKey":2,"type":"MAGICAL_ATTACK","valueA":211}]</t>
  </si>
  <si>
    <t>equ10386_4</t>
  </si>
  <si>
    <t>${equ10386_name4}</t>
  </si>
  <si>
    <t>${equ10386_info4}</t>
  </si>
  <si>
    <t>equ10386_5</t>
  </si>
  <si>
    <t>${equ10386_name5}</t>
  </si>
  <si>
    <t>${equ10386_info5}</t>
  </si>
  <si>
    <t>equ10386_6</t>
  </si>
  <si>
    <t>${equ10386_name6}</t>
  </si>
  <si>
    <t>${equ10386_info6}</t>
  </si>
  <si>
    <t>equ10386_7</t>
  </si>
  <si>
    <t>${equ10386_name7}</t>
  </si>
  <si>
    <t>${equ10386_info7}</t>
  </si>
  <si>
    <t>equ10386_8</t>
  </si>
  <si>
    <t>${equ10386_name8}</t>
  </si>
  <si>
    <t>${equ10386_info8}</t>
  </si>
  <si>
    <t>equ10398_1</t>
  </si>
  <si>
    <t>方士套装7左戒</t>
  </si>
  <si>
    <t>${equ10398_name1}</t>
  </si>
  <si>
    <t>${equ10398_info1}</t>
  </si>
  <si>
    <t>[{"moduleKey":2,"type":"MAGICAL_ATTACK","valueA":96}]</t>
  </si>
  <si>
    <t>equ10398</t>
  </si>
  <si>
    <t>drop10398</t>
  </si>
  <si>
    <t>equ10398_2</t>
  </si>
  <si>
    <t>${equ10398_name2}</t>
  </si>
  <si>
    <t>${equ10398_info2}</t>
  </si>
  <si>
    <t>[{"moduleKey":2,"type":"MAGICAL_ATTACK","valueA":144}]</t>
  </si>
  <si>
    <t>equ10398_3</t>
  </si>
  <si>
    <t>${equ10398_name3}</t>
  </si>
  <si>
    <t>${equ10398_info3}</t>
  </si>
  <si>
    <t>[{"moduleKey":2,"type":"MAGICAL_ATTACK","valueA":287}]</t>
  </si>
  <si>
    <t>equ10398_4</t>
  </si>
  <si>
    <t>${equ10398_name4}</t>
  </si>
  <si>
    <t>${equ10398_info4}</t>
  </si>
  <si>
    <t>equ10398_5</t>
  </si>
  <si>
    <t>${equ10398_name5}</t>
  </si>
  <si>
    <t>${equ10398_info5}</t>
  </si>
  <si>
    <t>equ10398_6</t>
  </si>
  <si>
    <t>${equ10398_name6}</t>
  </si>
  <si>
    <t>${equ10398_info6}</t>
  </si>
  <si>
    <t>equ10398_7</t>
  </si>
  <si>
    <t>${equ10398_name7}</t>
  </si>
  <si>
    <t>${equ10398_info7}</t>
  </si>
  <si>
    <t>[{"moduleKey":2,"type":"MAGICAL_ATTACK","valueA":455}]</t>
  </si>
  <si>
    <t>equ10398_8</t>
  </si>
  <si>
    <t>${equ10398_name8}</t>
  </si>
  <si>
    <t>${equ10398_info8}</t>
  </si>
  <si>
    <t>equ10410_1</t>
  </si>
  <si>
    <t>方士套装8左戒</t>
  </si>
  <si>
    <t>${equ10410_name1}</t>
  </si>
  <si>
    <t>${equ10410_info1}</t>
  </si>
  <si>
    <t>equ10410</t>
  </si>
  <si>
    <t>drop10410</t>
  </si>
  <si>
    <t>equ10410_2</t>
  </si>
  <si>
    <t>${equ10410_name2}</t>
  </si>
  <si>
    <t>${equ10410_info2}</t>
  </si>
  <si>
    <t>[{"moduleKey":2,"type":"MAGICAL_ATTACK","valueA":193}]</t>
  </si>
  <si>
    <t>equ10410_3</t>
  </si>
  <si>
    <t>${equ10410_name3}</t>
  </si>
  <si>
    <t>${equ10410_info3}</t>
  </si>
  <si>
    <t>[{"moduleKey":2,"type":"MAGICAL_ATTACK","valueA":385}]</t>
  </si>
  <si>
    <t>equ10410_4</t>
  </si>
  <si>
    <t>${equ10410_name4}</t>
  </si>
  <si>
    <t>${equ10410_info4}</t>
  </si>
  <si>
    <t>[{"moduleKey":2,"type":"MAGICAL_ATTACK","valueA":417}]</t>
  </si>
  <si>
    <t>equ10410_5</t>
  </si>
  <si>
    <t>${equ10410_name5}</t>
  </si>
  <si>
    <t>${equ10410_info5}</t>
  </si>
  <si>
    <t>[{"moduleKey":2,"type":"MAGICAL_ATTACK","valueA":449}]</t>
  </si>
  <si>
    <t>equ10410_6</t>
  </si>
  <si>
    <t>${equ10410_name6}</t>
  </si>
  <si>
    <t>${equ10410_info6}</t>
  </si>
  <si>
    <t>[{"moduleKey":2,"type":"MAGICAL_ATTACK","valueA":578}]</t>
  </si>
  <si>
    <t>equ10410_7</t>
  </si>
  <si>
    <t>${equ10410_name7}</t>
  </si>
  <si>
    <t>${equ10410_info7}</t>
  </si>
  <si>
    <t>[{"moduleKey":2,"type":"MAGICAL_ATTACK","valueA":610}]</t>
  </si>
  <si>
    <t>equ10410_8</t>
  </si>
  <si>
    <t>${equ10410_name8}</t>
  </si>
  <si>
    <t>${equ10410_info8}</t>
  </si>
  <si>
    <t>[{"moduleKey":2,"type":"MAGICAL_ATTACK","valueA":642}]</t>
  </si>
  <si>
    <t>equ10327_1</t>
  </si>
  <si>
    <t>方士套装1右戒</t>
  </si>
  <si>
    <t>${equ10327_name1}</t>
  </si>
  <si>
    <t>${equ10327_info1}</t>
  </si>
  <si>
    <t>equ10327_2</t>
  </si>
  <si>
    <t>${equ10327_name2}</t>
  </si>
  <si>
    <t>${equ10327_info2}</t>
  </si>
  <si>
    <t>equ10327_3</t>
  </si>
  <si>
    <t>${equ10327_name3}</t>
  </si>
  <si>
    <t>${equ10327_info3}</t>
  </si>
  <si>
    <t>equ10327_4</t>
  </si>
  <si>
    <t>${equ10327_name4}</t>
  </si>
  <si>
    <t>${equ10327_info4}</t>
  </si>
  <si>
    <t>equ10327_5</t>
  </si>
  <si>
    <t>${equ10327_name5}</t>
  </si>
  <si>
    <t>${equ10327_info5}</t>
  </si>
  <si>
    <t>equ10327_6</t>
  </si>
  <si>
    <t>${equ10327_name6}</t>
  </si>
  <si>
    <t>${equ10327_info6}</t>
  </si>
  <si>
    <t>equ10327_7</t>
  </si>
  <si>
    <t>${equ10327_name7}</t>
  </si>
  <si>
    <t>${equ10327_info7}</t>
  </si>
  <si>
    <t>equ10327_8</t>
  </si>
  <si>
    <t>${equ10327_name8}</t>
  </si>
  <si>
    <t>${equ10327_info8}</t>
  </si>
  <si>
    <t>equ10339_1</t>
  </si>
  <si>
    <t>方士套装2右戒</t>
  </si>
  <si>
    <t>${equ10339_name1}</t>
  </si>
  <si>
    <t>${equ10339_info1}</t>
  </si>
  <si>
    <t>equ10339_2</t>
  </si>
  <si>
    <t>${equ10339_name2}</t>
  </si>
  <si>
    <t>${equ10339_info2}</t>
  </si>
  <si>
    <t>equ10339_3</t>
  </si>
  <si>
    <t>${equ10339_name3}</t>
  </si>
  <si>
    <t>${equ10339_info3}</t>
  </si>
  <si>
    <t>equ10339_4</t>
  </si>
  <si>
    <t>${equ10339_name4}</t>
  </si>
  <si>
    <t>${equ10339_info4}</t>
  </si>
  <si>
    <t>equ10339_5</t>
  </si>
  <si>
    <t>${equ10339_name5}</t>
  </si>
  <si>
    <t>${equ10339_info5}</t>
  </si>
  <si>
    <t>equ10339_6</t>
  </si>
  <si>
    <t>${equ10339_name6}</t>
  </si>
  <si>
    <t>${equ10339_info6}</t>
  </si>
  <si>
    <t>equ10339_7</t>
  </si>
  <si>
    <t>${equ10339_name7}</t>
  </si>
  <si>
    <t>${equ10339_info7}</t>
  </si>
  <si>
    <t>equ10339_8</t>
  </si>
  <si>
    <t>${equ10339_name8}</t>
  </si>
  <si>
    <t>${equ10339_info8}</t>
  </si>
  <si>
    <t>equ10351_1</t>
  </si>
  <si>
    <t>方士套装3右戒</t>
  </si>
  <si>
    <t>${equ10351_name1}</t>
  </si>
  <si>
    <t>${equ10351_info1}</t>
  </si>
  <si>
    <t>equ10351_2</t>
  </si>
  <si>
    <t>${equ10351_name2}</t>
  </si>
  <si>
    <t>${equ10351_info2}</t>
  </si>
  <si>
    <t>equ10351_3</t>
  </si>
  <si>
    <t>${equ10351_name3}</t>
  </si>
  <si>
    <t>${equ10351_info3}</t>
  </si>
  <si>
    <t>equ10351_4</t>
  </si>
  <si>
    <t>${equ10351_name4}</t>
  </si>
  <si>
    <t>${equ10351_info4}</t>
  </si>
  <si>
    <t>equ10351_5</t>
  </si>
  <si>
    <t>${equ10351_name5}</t>
  </si>
  <si>
    <t>${equ10351_info5}</t>
  </si>
  <si>
    <t>equ10351_6</t>
  </si>
  <si>
    <t>${equ10351_name6}</t>
  </si>
  <si>
    <t>${equ10351_info6}</t>
  </si>
  <si>
    <t>equ10351_7</t>
  </si>
  <si>
    <t>${equ10351_name7}</t>
  </si>
  <si>
    <t>${equ10351_info7}</t>
  </si>
  <si>
    <t>equ10351_8</t>
  </si>
  <si>
    <t>${equ10351_name8}</t>
  </si>
  <si>
    <t>${equ10351_info8}</t>
  </si>
  <si>
    <t>equ10363_1</t>
  </si>
  <si>
    <t>方士套装4右戒</t>
  </si>
  <si>
    <t>${equ10363_name1}</t>
  </si>
  <si>
    <t>${equ10363_info1}</t>
  </si>
  <si>
    <t>equ10363_2</t>
  </si>
  <si>
    <t>${equ10363_name2}</t>
  </si>
  <si>
    <t>${equ10363_info2}</t>
  </si>
  <si>
    <t>equ10363_3</t>
  </si>
  <si>
    <t>${equ10363_name3}</t>
  </si>
  <si>
    <t>${equ10363_info3}</t>
  </si>
  <si>
    <t>equ10363_4</t>
  </si>
  <si>
    <t>${equ10363_name4}</t>
  </si>
  <si>
    <t>${equ10363_info4}</t>
  </si>
  <si>
    <t>equ10363_5</t>
  </si>
  <si>
    <t>${equ10363_name5}</t>
  </si>
  <si>
    <t>${equ10363_info5}</t>
  </si>
  <si>
    <t>equ10363_6</t>
  </si>
  <si>
    <t>${equ10363_name6}</t>
  </si>
  <si>
    <t>${equ10363_info6}</t>
  </si>
  <si>
    <t>equ10363_7</t>
  </si>
  <si>
    <t>${equ10363_name7}</t>
  </si>
  <si>
    <t>${equ10363_info7}</t>
  </si>
  <si>
    <t>equ10363_8</t>
  </si>
  <si>
    <t>${equ10363_name8}</t>
  </si>
  <si>
    <t>${equ10363_info8}</t>
  </si>
  <si>
    <t>equ10375_1</t>
  </si>
  <si>
    <t>方士套装5右戒</t>
  </si>
  <si>
    <t>${equ10375_name1}</t>
  </si>
  <si>
    <t>${equ10375_info1}</t>
  </si>
  <si>
    <t>equ10375_2</t>
  </si>
  <si>
    <t>${equ10375_name2}</t>
  </si>
  <si>
    <t>${equ10375_info2}</t>
  </si>
  <si>
    <t>equ10375_3</t>
  </si>
  <si>
    <t>${equ10375_name3}</t>
  </si>
  <si>
    <t>${equ10375_info3}</t>
  </si>
  <si>
    <t>equ10375_4</t>
  </si>
  <si>
    <t>${equ10375_name4}</t>
  </si>
  <si>
    <t>${equ10375_info4}</t>
  </si>
  <si>
    <t>equ10375_5</t>
  </si>
  <si>
    <t>${equ10375_name5}</t>
  </si>
  <si>
    <t>${equ10375_info5}</t>
  </si>
  <si>
    <t>equ10375_6</t>
  </si>
  <si>
    <t>${equ10375_name6}</t>
  </si>
  <si>
    <t>${equ10375_info6}</t>
  </si>
  <si>
    <t>equ10375_7</t>
  </si>
  <si>
    <t>${equ10375_name7}</t>
  </si>
  <si>
    <t>${equ10375_info7}</t>
  </si>
  <si>
    <t>equ10375_8</t>
  </si>
  <si>
    <t>${equ10375_name8}</t>
  </si>
  <si>
    <t>${equ10375_info8}</t>
  </si>
  <si>
    <t>equ10387_1</t>
  </si>
  <si>
    <t>方士套装6右戒</t>
  </si>
  <si>
    <t>${equ10387_name1}</t>
  </si>
  <si>
    <t>${equ10387_info1}</t>
  </si>
  <si>
    <t>equ10387_2</t>
  </si>
  <si>
    <t>${equ10387_name2}</t>
  </si>
  <si>
    <t>${equ10387_info2}</t>
  </si>
  <si>
    <t>equ10387_3</t>
  </si>
  <si>
    <t>${equ10387_name3}</t>
  </si>
  <si>
    <t>${equ10387_info3}</t>
  </si>
  <si>
    <t>equ10387_4</t>
  </si>
  <si>
    <t>${equ10387_name4}</t>
  </si>
  <si>
    <t>${equ10387_info4}</t>
  </si>
  <si>
    <t>equ10387_5</t>
  </si>
  <si>
    <t>${equ10387_name5}</t>
  </si>
  <si>
    <t>${equ10387_info5}</t>
  </si>
  <si>
    <t>equ10387_6</t>
  </si>
  <si>
    <t>${equ10387_name6}</t>
  </si>
  <si>
    <t>${equ10387_info6}</t>
  </si>
  <si>
    <t>equ10387_7</t>
  </si>
  <si>
    <t>${equ10387_name7}</t>
  </si>
  <si>
    <t>${equ10387_info7}</t>
  </si>
  <si>
    <t>equ10387_8</t>
  </si>
  <si>
    <t>${equ10387_name8}</t>
  </si>
  <si>
    <t>${equ10387_info8}</t>
  </si>
  <si>
    <t>equ10399_1</t>
  </si>
  <si>
    <t>方士套装7右戒</t>
  </si>
  <si>
    <t>${equ10399_name1}</t>
  </si>
  <si>
    <t>${equ10399_info1}</t>
  </si>
  <si>
    <t>equ10399_2</t>
  </si>
  <si>
    <t>${equ10399_name2}</t>
  </si>
  <si>
    <t>${equ10399_info2}</t>
  </si>
  <si>
    <t>equ10399_3</t>
  </si>
  <si>
    <t>${equ10399_name3}</t>
  </si>
  <si>
    <t>${equ10399_info3}</t>
  </si>
  <si>
    <t>equ10399_4</t>
  </si>
  <si>
    <t>${equ10399_name4}</t>
  </si>
  <si>
    <t>${equ10399_info4}</t>
  </si>
  <si>
    <t>equ10399_5</t>
  </si>
  <si>
    <t>${equ10399_name5}</t>
  </si>
  <si>
    <t>${equ10399_info5}</t>
  </si>
  <si>
    <t>equ10399_6</t>
  </si>
  <si>
    <t>${equ10399_name6}</t>
  </si>
  <si>
    <t>${equ10399_info6}</t>
  </si>
  <si>
    <t>equ10399_7</t>
  </si>
  <si>
    <t>${equ10399_name7}</t>
  </si>
  <si>
    <t>${equ10399_info7}</t>
  </si>
  <si>
    <t>equ10399_8</t>
  </si>
  <si>
    <t>${equ10399_name8}</t>
  </si>
  <si>
    <t>${equ10399_info8}</t>
  </si>
  <si>
    <t>equ10411_1</t>
  </si>
  <si>
    <t>方士套装8右戒</t>
  </si>
  <si>
    <t>${equ10411_name1}</t>
  </si>
  <si>
    <t>${equ10411_info1}</t>
  </si>
  <si>
    <t>equ10411_2</t>
  </si>
  <si>
    <t>${equ10411_name2}</t>
  </si>
  <si>
    <t>${equ10411_info2}</t>
  </si>
  <si>
    <t>equ10411_3</t>
  </si>
  <si>
    <t>${equ10411_name3}</t>
  </si>
  <si>
    <t>${equ10411_info3}</t>
  </si>
  <si>
    <t>equ10411_4</t>
  </si>
  <si>
    <t>${equ10411_name4}</t>
  </si>
  <si>
    <t>${equ10411_info4}</t>
  </si>
  <si>
    <t>equ10411_5</t>
  </si>
  <si>
    <t>${equ10411_name5}</t>
  </si>
  <si>
    <t>${equ10411_info5}</t>
  </si>
  <si>
    <t>equ10411_6</t>
  </si>
  <si>
    <t>${equ10411_name6}</t>
  </si>
  <si>
    <t>${equ10411_info6}</t>
  </si>
  <si>
    <t>equ10411_7</t>
  </si>
  <si>
    <t>${equ10411_name7}</t>
  </si>
  <si>
    <t>${equ10411_info7}</t>
  </si>
  <si>
    <t>equ10411_8</t>
  </si>
  <si>
    <t>${equ10411_name8}</t>
  </si>
  <si>
    <t>${equ10411_info8}</t>
  </si>
  <si>
    <t>equ10328_1</t>
  </si>
  <si>
    <t>方士套装1项链</t>
  </si>
  <si>
    <t>${equ10328_name1}</t>
  </si>
  <si>
    <t>${equ10328_info1}</t>
  </si>
  <si>
    <t>equ10328</t>
  </si>
  <si>
    <t>drop10328</t>
  </si>
  <si>
    <t>equ10328_2</t>
  </si>
  <si>
    <t>${equ10328_name2}</t>
  </si>
  <si>
    <t>${equ10328_info2}</t>
  </si>
  <si>
    <t>[{"moduleKey":2,"type":"MAGICAL_ATTACK","valueA":8}]</t>
  </si>
  <si>
    <t>equ10328_3</t>
  </si>
  <si>
    <t>${equ10328_name3}</t>
  </si>
  <si>
    <t>${equ10328_info3}</t>
  </si>
  <si>
    <t>equ10328_4</t>
  </si>
  <si>
    <t>${equ10328_name4}</t>
  </si>
  <si>
    <t>${equ10328_info4}</t>
  </si>
  <si>
    <t>equ10328_5</t>
  </si>
  <si>
    <t>${equ10328_name5}</t>
  </si>
  <si>
    <t>${equ10328_info5}</t>
  </si>
  <si>
    <t>equ10328_6</t>
  </si>
  <si>
    <t>${equ10328_name6}</t>
  </si>
  <si>
    <t>${equ10328_info6}</t>
  </si>
  <si>
    <t>equ10328_7</t>
  </si>
  <si>
    <t>${equ10328_name7}</t>
  </si>
  <si>
    <t>${equ10328_info7}</t>
  </si>
  <si>
    <t>equ10328_8</t>
  </si>
  <si>
    <t>${equ10328_name8}</t>
  </si>
  <si>
    <t>${equ10328_info8}</t>
  </si>
  <si>
    <t>[{"moduleKey":2,"type":"MAGICAL_ATTACK","valueA":25}]</t>
  </si>
  <si>
    <t>equ10340_1</t>
  </si>
  <si>
    <t>方士套装2项链</t>
  </si>
  <si>
    <t>${equ10340_name1}</t>
  </si>
  <si>
    <t>${equ10340_info1}</t>
  </si>
  <si>
    <t>equ10340</t>
  </si>
  <si>
    <t>drop10340</t>
  </si>
  <si>
    <t>equ10340_2</t>
  </si>
  <si>
    <t>${equ10340_name2}</t>
  </si>
  <si>
    <t>${equ10340_info2}</t>
  </si>
  <si>
    <t>[{"moduleKey":2,"type":"MAGICAL_ATTACK","valueA":14}]</t>
  </si>
  <si>
    <t>equ10340_3</t>
  </si>
  <si>
    <t>${equ10340_name3}</t>
  </si>
  <si>
    <t>${equ10340_info3}</t>
  </si>
  <si>
    <t>equ10340_4</t>
  </si>
  <si>
    <t>${equ10340_name4}</t>
  </si>
  <si>
    <t>${equ10340_info4}</t>
  </si>
  <si>
    <t>equ10340_5</t>
  </si>
  <si>
    <t>${equ10340_name5}</t>
  </si>
  <si>
    <t>${equ10340_info5}</t>
  </si>
  <si>
    <t>equ10340_6</t>
  </si>
  <si>
    <t>${equ10340_name6}</t>
  </si>
  <si>
    <t>${equ10340_info6}</t>
  </si>
  <si>
    <t>[{"moduleKey":2,"type":"MAGICAL_ATTACK","valueA":41}]</t>
  </si>
  <si>
    <t>equ10340_7</t>
  </si>
  <si>
    <t>${equ10340_name7}</t>
  </si>
  <si>
    <t>${equ10340_info7}</t>
  </si>
  <si>
    <t>[{"moduleKey":2,"type":"MAGICAL_ATTACK","valueA":44}]</t>
  </si>
  <si>
    <t>equ10340_8</t>
  </si>
  <si>
    <t>${equ10340_name8}</t>
  </si>
  <si>
    <t>${equ10340_info8}</t>
  </si>
  <si>
    <t>equ10352_1</t>
  </si>
  <si>
    <t>方士套装3项链</t>
  </si>
  <si>
    <t>${equ10352_name1}</t>
  </si>
  <si>
    <t>${equ10352_info1}</t>
  </si>
  <si>
    <t>equ10352</t>
  </si>
  <si>
    <t>drop10352</t>
  </si>
  <si>
    <t>equ10352_2</t>
  </si>
  <si>
    <t>${equ10352_name2}</t>
  </si>
  <si>
    <t>${equ10352_info2}</t>
  </si>
  <si>
    <t>equ10352_3</t>
  </si>
  <si>
    <t>${equ10352_name3}</t>
  </si>
  <si>
    <t>${equ10352_info3}</t>
  </si>
  <si>
    <t>equ10352_4</t>
  </si>
  <si>
    <t>${equ10352_name4}</t>
  </si>
  <si>
    <t>${equ10352_info4}</t>
  </si>
  <si>
    <t>equ10352_5</t>
  </si>
  <si>
    <t>${equ10352_name5}</t>
  </si>
  <si>
    <t>${equ10352_info5}</t>
  </si>
  <si>
    <t>equ10352_6</t>
  </si>
  <si>
    <t>${equ10352_name6}</t>
  </si>
  <si>
    <t>${equ10352_info6}</t>
  </si>
  <si>
    <t>equ10352_7</t>
  </si>
  <si>
    <t>${equ10352_name7}</t>
  </si>
  <si>
    <t>${equ10352_info7}</t>
  </si>
  <si>
    <t>equ10352_8</t>
  </si>
  <si>
    <t>${equ10352_name8}</t>
  </si>
  <si>
    <t>${equ10352_info8}</t>
  </si>
  <si>
    <t>equ10364_1</t>
  </si>
  <si>
    <t>方士套装4项链</t>
  </si>
  <si>
    <t>${equ10364_name1}</t>
  </si>
  <si>
    <t>${equ10364_info1}</t>
  </si>
  <si>
    <t>equ10364</t>
  </si>
  <si>
    <t>drop10364</t>
  </si>
  <si>
    <t>equ10364_2</t>
  </si>
  <si>
    <t>${equ10364_name2}</t>
  </si>
  <si>
    <t>${equ10364_info2}</t>
  </si>
  <si>
    <t>equ10364_3</t>
  </si>
  <si>
    <t>${equ10364_name3}</t>
  </si>
  <si>
    <t>${equ10364_info3}</t>
  </si>
  <si>
    <t>equ10364_4</t>
  </si>
  <si>
    <t>${equ10364_name4}</t>
  </si>
  <si>
    <t>${equ10364_info4}</t>
  </si>
  <si>
    <t>equ10364_5</t>
  </si>
  <si>
    <t>${equ10364_name5}</t>
  </si>
  <si>
    <t>${equ10364_info5}</t>
  </si>
  <si>
    <t>equ10364_6</t>
  </si>
  <si>
    <t>${equ10364_name6}</t>
  </si>
  <si>
    <t>${equ10364_info6}</t>
  </si>
  <si>
    <t>equ10364_7</t>
  </si>
  <si>
    <t>${equ10364_name7}</t>
  </si>
  <si>
    <t>${equ10364_info7}</t>
  </si>
  <si>
    <t>equ10364_8</t>
  </si>
  <si>
    <t>${equ10364_name8}</t>
  </si>
  <si>
    <t>${equ10364_info8}</t>
  </si>
  <si>
    <t>equ10376_1</t>
  </si>
  <si>
    <t>方士套装5项链</t>
  </si>
  <si>
    <t>${equ10376_name1}</t>
  </si>
  <si>
    <t>${equ10376_info1}</t>
  </si>
  <si>
    <t>equ10376</t>
  </si>
  <si>
    <t>drop10376</t>
  </si>
  <si>
    <t>equ10376_2</t>
  </si>
  <si>
    <t>${equ10376_name2}</t>
  </si>
  <si>
    <t>${equ10376_info2}</t>
  </si>
  <si>
    <t>[{"moduleKey":2,"type":"MAGICAL_ATTACK","valueA":67}]</t>
  </si>
  <si>
    <t>equ10376_3</t>
  </si>
  <si>
    <t>${equ10376_name3}</t>
  </si>
  <si>
    <t>${equ10376_info3}</t>
  </si>
  <si>
    <t>equ10376_4</t>
  </si>
  <si>
    <t>${equ10376_name4}</t>
  </si>
  <si>
    <t>${equ10376_info4}</t>
  </si>
  <si>
    <t>[{"moduleKey":2,"type":"MAGICAL_ATTACK","valueA":145}]</t>
  </si>
  <si>
    <t>equ10376_5</t>
  </si>
  <si>
    <t>${equ10376_name5}</t>
  </si>
  <si>
    <t>${equ10376_info5}</t>
  </si>
  <si>
    <t>equ10376_6</t>
  </si>
  <si>
    <t>${equ10376_name6}</t>
  </si>
  <si>
    <t>${equ10376_info6}</t>
  </si>
  <si>
    <t>equ10376_7</t>
  </si>
  <si>
    <t>${equ10376_name7}</t>
  </si>
  <si>
    <t>${equ10376_info7}</t>
  </si>
  <si>
    <t>equ10376_8</t>
  </si>
  <si>
    <t>${equ10376_name8}</t>
  </si>
  <si>
    <t>${equ10376_info8}</t>
  </si>
  <si>
    <t>[{"moduleKey":2,"type":"MAGICAL_ATTACK","valueA":223}]</t>
  </si>
  <si>
    <t>equ10388_1</t>
  </si>
  <si>
    <t>方士套装6项链</t>
  </si>
  <si>
    <t>${equ10388_name1}</t>
  </si>
  <si>
    <t>${equ10388_info1}</t>
  </si>
  <si>
    <t>equ10388</t>
  </si>
  <si>
    <t>drop10388</t>
  </si>
  <si>
    <t>equ10388_2</t>
  </si>
  <si>
    <t>${equ10388_name2}</t>
  </si>
  <si>
    <t>${equ10388_info2}</t>
  </si>
  <si>
    <t>equ10388_3</t>
  </si>
  <si>
    <t>${equ10388_name3}</t>
  </si>
  <si>
    <t>${equ10388_info3}</t>
  </si>
  <si>
    <t>equ10388_4</t>
  </si>
  <si>
    <t>${equ10388_name4}</t>
  </si>
  <si>
    <t>${equ10388_info4}</t>
  </si>
  <si>
    <t>equ10388_5</t>
  </si>
  <si>
    <t>${equ10388_name5}</t>
  </si>
  <si>
    <t>${equ10388_info5}</t>
  </si>
  <si>
    <t>equ10388_6</t>
  </si>
  <si>
    <t>${equ10388_name6}</t>
  </si>
  <si>
    <t>${equ10388_info6}</t>
  </si>
  <si>
    <t>equ10388_7</t>
  </si>
  <si>
    <t>${equ10388_name7}</t>
  </si>
  <si>
    <t>${equ10388_info7}</t>
  </si>
  <si>
    <t>equ10388_8</t>
  </si>
  <si>
    <t>${equ10388_name8}</t>
  </si>
  <si>
    <t>${equ10388_info8}</t>
  </si>
  <si>
    <t>equ10400_1</t>
  </si>
  <si>
    <t>方士套装7项链</t>
  </si>
  <si>
    <t>${equ10400_name1}</t>
  </si>
  <si>
    <t>${equ10400_info1}</t>
  </si>
  <si>
    <t>equ10400</t>
  </si>
  <si>
    <t>drop10400</t>
  </si>
  <si>
    <t>equ10400_2</t>
  </si>
  <si>
    <t>${equ10400_name2}</t>
  </si>
  <si>
    <t>${equ10400_info2}</t>
  </si>
  <si>
    <t>[{"moduleKey":2,"type":"MAGICAL_ATTACK","valueA":127}]</t>
  </si>
  <si>
    <t>equ10400_3</t>
  </si>
  <si>
    <t>${equ10400_name3}</t>
  </si>
  <si>
    <t>${equ10400_info3}</t>
  </si>
  <si>
    <t>equ10400_4</t>
  </si>
  <si>
    <t>${equ10400_name4}</t>
  </si>
  <si>
    <t>${equ10400_info4}</t>
  </si>
  <si>
    <t>[{"moduleKey":2,"type":"MAGICAL_ATTACK","valueA":275}]</t>
  </si>
  <si>
    <t>equ10400_5</t>
  </si>
  <si>
    <t>${equ10400_name5}</t>
  </si>
  <si>
    <t>${equ10400_info5}</t>
  </si>
  <si>
    <t>equ10400_6</t>
  </si>
  <si>
    <t>${equ10400_name6}</t>
  </si>
  <si>
    <t>${equ10400_info6}</t>
  </si>
  <si>
    <t>equ10400_7</t>
  </si>
  <si>
    <t>${equ10400_name7}</t>
  </si>
  <si>
    <t>${equ10400_info7}</t>
  </si>
  <si>
    <t>equ10400_8</t>
  </si>
  <si>
    <t>${equ10400_name8}</t>
  </si>
  <si>
    <t>${equ10400_info8}</t>
  </si>
  <si>
    <t>equ10412_1</t>
  </si>
  <si>
    <t>方士套装8项链</t>
  </si>
  <si>
    <t>${equ10412_name1}</t>
  </si>
  <si>
    <t>${equ10412_info1}</t>
  </si>
  <si>
    <t>equ10412</t>
  </si>
  <si>
    <t>drop10412</t>
  </si>
  <si>
    <t>equ10412_2</t>
  </si>
  <si>
    <t>${equ10412_name2}</t>
  </si>
  <si>
    <t>${equ10412_info2}</t>
  </si>
  <si>
    <t>[{"moduleKey":2,"type":"MAGICAL_ATTACK","valueA":170}]</t>
  </si>
  <si>
    <t>equ10412_3</t>
  </si>
  <si>
    <t>${equ10412_name3}</t>
  </si>
  <si>
    <t>${equ10412_info3}</t>
  </si>
  <si>
    <t>equ10412_4</t>
  </si>
  <si>
    <t>${equ10412_name4}</t>
  </si>
  <si>
    <t>${equ10412_info4}</t>
  </si>
  <si>
    <t>equ10412_5</t>
  </si>
  <si>
    <t>${equ10412_name5}</t>
  </si>
  <si>
    <t>${equ10412_info5}</t>
  </si>
  <si>
    <t>equ10412_6</t>
  </si>
  <si>
    <t>${equ10412_name6}</t>
  </si>
  <si>
    <t>${equ10412_info6}</t>
  </si>
  <si>
    <t>equ10412_7</t>
  </si>
  <si>
    <t>${equ10412_name7}</t>
  </si>
  <si>
    <t>${equ10412_info7}</t>
  </si>
  <si>
    <t>equ10412_8</t>
  </si>
  <si>
    <t>${equ10412_name8}</t>
  </si>
  <si>
    <t>${equ10412_info8}</t>
  </si>
  <si>
    <t>equ10324_1p</t>
  </si>
  <si>
    <t>方士套装1腰带(物防装）</t>
  </si>
  <si>
    <t>${equ10324_name1p}</t>
  </si>
  <si>
    <t>${equ10324_info1p}</t>
  </si>
  <si>
    <t>equ10324</t>
  </si>
  <si>
    <t>drop10324</t>
  </si>
  <si>
    <t>equ10324_2p</t>
  </si>
  <si>
    <t>${equ10324_name2p}</t>
  </si>
  <si>
    <t>${equ10324_info2p}</t>
  </si>
  <si>
    <t>equ10324_3p</t>
  </si>
  <si>
    <t>${equ10324_name3p}</t>
  </si>
  <si>
    <t>${equ10324_info3p}</t>
  </si>
  <si>
    <t>equ10324_4p</t>
  </si>
  <si>
    <t>${equ10324_name4p}</t>
  </si>
  <si>
    <t>${equ10324_info4p}</t>
  </si>
  <si>
    <t>equ10324_5p</t>
  </si>
  <si>
    <t>${equ10324_name5p}</t>
  </si>
  <si>
    <t>${equ10324_info5p}</t>
  </si>
  <si>
    <t>equ10324_6p</t>
  </si>
  <si>
    <t>${equ10324_name6p}</t>
  </si>
  <si>
    <t>${equ10324_info6p}</t>
  </si>
  <si>
    <t>equ10324_7p</t>
  </si>
  <si>
    <t>${equ10324_name7p}</t>
  </si>
  <si>
    <t>${equ10324_info7p}</t>
  </si>
  <si>
    <t>equ10324_8p</t>
  </si>
  <si>
    <t>${equ10324_name8p}</t>
  </si>
  <si>
    <t>${equ10324_info8p}</t>
  </si>
  <si>
    <t>equ10336_1p</t>
  </si>
  <si>
    <t>方士套装2腰带(物防装）</t>
  </si>
  <si>
    <t>${equ10336_name1p}</t>
  </si>
  <si>
    <t>${equ10336_info1p}</t>
  </si>
  <si>
    <t>equ10336</t>
  </si>
  <si>
    <t>drop10336</t>
  </si>
  <si>
    <t>equ10336_2p</t>
  </si>
  <si>
    <t>${equ10336_name2p}</t>
  </si>
  <si>
    <t>${equ10336_info2p}</t>
  </si>
  <si>
    <t>equ10336_3p</t>
  </si>
  <si>
    <t>${equ10336_name3p}</t>
  </si>
  <si>
    <t>${equ10336_info3p}</t>
  </si>
  <si>
    <t>equ10336_4p</t>
  </si>
  <si>
    <t>${equ10336_name4p}</t>
  </si>
  <si>
    <t>${equ10336_info4p}</t>
  </si>
  <si>
    <t>equ10336_5p</t>
  </si>
  <si>
    <t>${equ10336_name5p}</t>
  </si>
  <si>
    <t>${equ10336_info5p}</t>
  </si>
  <si>
    <t>equ10336_6p</t>
  </si>
  <si>
    <t>${equ10336_name6p}</t>
  </si>
  <si>
    <t>${equ10336_info6p}</t>
  </si>
  <si>
    <t>equ10336_7p</t>
  </si>
  <si>
    <t>${equ10336_name7p}</t>
  </si>
  <si>
    <t>${equ10336_info7p}</t>
  </si>
  <si>
    <t>equ10336_8p</t>
  </si>
  <si>
    <t>${equ10336_name8p}</t>
  </si>
  <si>
    <t>${equ10336_info8p}</t>
  </si>
  <si>
    <t>equ10348_1p</t>
  </si>
  <si>
    <t>方士套装3腰带(物防装）</t>
  </si>
  <si>
    <t>${equ10348_name1p}</t>
  </si>
  <si>
    <t>${equ10348_info1p}</t>
  </si>
  <si>
    <t>equ10348</t>
  </si>
  <si>
    <t>drop10348</t>
  </si>
  <si>
    <t>equ10348_2p</t>
  </si>
  <si>
    <t>${equ10348_name2p}</t>
  </si>
  <si>
    <t>${equ10348_info2p}</t>
  </si>
  <si>
    <t>equ10348_3p</t>
  </si>
  <si>
    <t>${equ10348_name3p}</t>
  </si>
  <si>
    <t>${equ10348_info3p}</t>
  </si>
  <si>
    <t>[{"moduleKey":2,"type":"PHYSICAL_DEFENSE","valueA":49},{"moduleKey":2,"type":"MAGICAL_DEFENSE","valueA":12}]</t>
  </si>
  <si>
    <t>equ10348_4p</t>
  </si>
  <si>
    <t>${equ10348_name4p}</t>
  </si>
  <si>
    <t>${equ10348_info4p}</t>
  </si>
  <si>
    <t>equ10348_5p</t>
  </si>
  <si>
    <t>${equ10348_name5p}</t>
  </si>
  <si>
    <t>${equ10348_info5p}</t>
  </si>
  <si>
    <t>equ10348_6p</t>
  </si>
  <si>
    <t>${equ10348_name6p}</t>
  </si>
  <si>
    <t>${equ10348_info6p}</t>
  </si>
  <si>
    <t>[{"moduleKey":2,"type":"PHYSICAL_DEFENSE","valueA":73},{"moduleKey":2,"type":"MAGICAL_DEFENSE","valueA":18}]</t>
  </si>
  <si>
    <t>equ10348_7p</t>
  </si>
  <si>
    <t>${equ10348_name7p}</t>
  </si>
  <si>
    <t>${equ10348_info7p}</t>
  </si>
  <si>
    <t>equ10348_8p</t>
  </si>
  <si>
    <t>${equ10348_name8p}</t>
  </si>
  <si>
    <t>${equ10348_info8p}</t>
  </si>
  <si>
    <t>equ10360_1p</t>
  </si>
  <si>
    <t>方士套装4腰带(物防装）</t>
  </si>
  <si>
    <t>${equ10360_name1p}</t>
  </si>
  <si>
    <t>${equ10360_info1p}</t>
  </si>
  <si>
    <t>equ10360</t>
  </si>
  <si>
    <t>drop10360</t>
  </si>
  <si>
    <t>equ10360_2p</t>
  </si>
  <si>
    <t>${equ10360_name2p}</t>
  </si>
  <si>
    <t>${equ10360_info2p}</t>
  </si>
  <si>
    <t>equ10360_3p</t>
  </si>
  <si>
    <t>${equ10360_name3p}</t>
  </si>
  <si>
    <t>${equ10360_info3p}</t>
  </si>
  <si>
    <t>equ10360_4p</t>
  </si>
  <si>
    <t>${equ10360_name4p}</t>
  </si>
  <si>
    <t>${equ10360_info4p}</t>
  </si>
  <si>
    <t>equ10360_5p</t>
  </si>
  <si>
    <t>${equ10360_name5p}</t>
  </si>
  <si>
    <t>${equ10360_info5p}</t>
  </si>
  <si>
    <t>equ10360_6p</t>
  </si>
  <si>
    <t>${equ10360_name6p}</t>
  </si>
  <si>
    <t>${equ10360_info6p}</t>
  </si>
  <si>
    <t>equ10360_7p</t>
  </si>
  <si>
    <t>${equ10360_name7p}</t>
  </si>
  <si>
    <t>${equ10360_info7p}</t>
  </si>
  <si>
    <t>[{"moduleKey":2,"type":"PHYSICAL_DEFENSE","valueA":118},{"moduleKey":2,"type":"MAGICAL_DEFENSE","valueA":29}]</t>
  </si>
  <si>
    <t>equ10360_8p</t>
  </si>
  <si>
    <t>${equ10360_name8p}</t>
  </si>
  <si>
    <t>${equ10360_info8p}</t>
  </si>
  <si>
    <t>equ10372_1p</t>
  </si>
  <si>
    <t>方士套装5腰带(物防装）</t>
  </si>
  <si>
    <t>${equ10372_name1p}</t>
  </si>
  <si>
    <t>${equ10372_info1p}</t>
  </si>
  <si>
    <t>equ10372</t>
  </si>
  <si>
    <t>drop10372</t>
  </si>
  <si>
    <t>equ10372_2p</t>
  </si>
  <si>
    <t>${equ10372_name2p}</t>
  </si>
  <si>
    <t>${equ10372_info2p}</t>
  </si>
  <si>
    <t>equ10372_3p</t>
  </si>
  <si>
    <t>${equ10372_name3p}</t>
  </si>
  <si>
    <t>${equ10372_info3p}</t>
  </si>
  <si>
    <t>equ10372_4p</t>
  </si>
  <si>
    <t>${equ10372_name4p}</t>
  </si>
  <si>
    <t>${equ10372_info4p}</t>
  </si>
  <si>
    <t>equ10372_5p</t>
  </si>
  <si>
    <t>${equ10372_name5p}</t>
  </si>
  <si>
    <t>${equ10372_info5p}</t>
  </si>
  <si>
    <t>equ10372_6p</t>
  </si>
  <si>
    <t>${equ10372_name6p}</t>
  </si>
  <si>
    <t>${equ10372_info6p}</t>
  </si>
  <si>
    <t>equ10372_7p</t>
  </si>
  <si>
    <t>${equ10372_name7p}</t>
  </si>
  <si>
    <t>${equ10372_info7p}</t>
  </si>
  <si>
    <t>equ10372_8p</t>
  </si>
  <si>
    <t>${equ10372_name8p}</t>
  </si>
  <si>
    <t>${equ10372_info8p}</t>
  </si>
  <si>
    <t>equ10384_1p</t>
  </si>
  <si>
    <t>方士套装6腰带(物防装）</t>
  </si>
  <si>
    <t>${equ10384_name1p}</t>
  </si>
  <si>
    <t>${equ10384_info1p}</t>
  </si>
  <si>
    <t>[{"moduleKey":2,"type":"PHYSICAL_DEFENSE","valueA":50},{"moduleKey":2,"type":"MAGICAL_DEFENSE","valueA":12}]</t>
  </si>
  <si>
    <t>equ10384</t>
  </si>
  <si>
    <t>drop10384</t>
  </si>
  <si>
    <t>equ10384_2p</t>
  </si>
  <si>
    <t>${equ10384_name2p}</t>
  </si>
  <si>
    <t>${equ10384_info2p}</t>
  </si>
  <si>
    <t>equ10384_3p</t>
  </si>
  <si>
    <t>${equ10384_name3p}</t>
  </si>
  <si>
    <t>${equ10384_info3p}</t>
  </si>
  <si>
    <t>[{"moduleKey":2,"type":"PHYSICAL_DEFENSE","valueA":149},{"moduleKey":2,"type":"MAGICAL_DEFENSE","valueA":37}]</t>
  </si>
  <si>
    <t>equ10384_4p</t>
  </si>
  <si>
    <t>${equ10384_name4p}</t>
  </si>
  <si>
    <t>${equ10384_info4p}</t>
  </si>
  <si>
    <t>equ10384_5p</t>
  </si>
  <si>
    <t>${equ10384_name5p}</t>
  </si>
  <si>
    <t>${equ10384_info5p}</t>
  </si>
  <si>
    <t>[{"moduleKey":2,"type":"PHYSICAL_DEFENSE","valueA":174},{"moduleKey":2,"type":"MAGICAL_DEFENSE","valueA":43}]</t>
  </si>
  <si>
    <t>equ10384_6p</t>
  </si>
  <si>
    <t>${equ10384_name6p}</t>
  </si>
  <si>
    <t>${equ10384_info6p}</t>
  </si>
  <si>
    <t>equ10384_7p</t>
  </si>
  <si>
    <t>${equ10384_name7p}</t>
  </si>
  <si>
    <t>${equ10384_info7p}</t>
  </si>
  <si>
    <t>[{"moduleKey":2,"type":"PHYSICAL_DEFENSE","valueA":237},{"moduleKey":2,"type":"MAGICAL_DEFENSE","valueA":59}]</t>
  </si>
  <si>
    <t>equ10384_8p</t>
  </si>
  <si>
    <t>${equ10384_name8p}</t>
  </si>
  <si>
    <t>${equ10384_info8p}</t>
  </si>
  <si>
    <t>equ10396_1p</t>
  </si>
  <si>
    <t>方士套装7腰带(物防装）</t>
  </si>
  <si>
    <t>${equ10396_name1p}</t>
  </si>
  <si>
    <t>${equ10396_info1p}</t>
  </si>
  <si>
    <t>equ10396</t>
  </si>
  <si>
    <t>drop10396</t>
  </si>
  <si>
    <t>equ10396_2p</t>
  </si>
  <si>
    <t>${equ10396_name2p}</t>
  </si>
  <si>
    <t>${equ10396_info2p}</t>
  </si>
  <si>
    <t>equ10396_3p</t>
  </si>
  <si>
    <t>${equ10396_name3p}</t>
  </si>
  <si>
    <t>${equ10396_info3p}</t>
  </si>
  <si>
    <t>equ10396_4p</t>
  </si>
  <si>
    <t>${equ10396_name4p}</t>
  </si>
  <si>
    <t>${equ10396_info4p}</t>
  </si>
  <si>
    <t>equ10396_5p</t>
  </si>
  <si>
    <t>${equ10396_name5p}</t>
  </si>
  <si>
    <t>${equ10396_info5p}</t>
  </si>
  <si>
    <t>equ10396_6p</t>
  </si>
  <si>
    <t>${equ10396_name6p}</t>
  </si>
  <si>
    <t>${equ10396_info6p}</t>
  </si>
  <si>
    <t>equ10396_7p</t>
  </si>
  <si>
    <t>${equ10396_name7p}</t>
  </si>
  <si>
    <t>${equ10396_info7p}</t>
  </si>
  <si>
    <t>equ10396_8p</t>
  </si>
  <si>
    <t>${equ10396_name8p}</t>
  </si>
  <si>
    <t>${equ10396_info8p}</t>
  </si>
  <si>
    <t>equ10408_1p</t>
  </si>
  <si>
    <t>方士套装8腰带(物防装）</t>
  </si>
  <si>
    <t>${equ10408_name1p}</t>
  </si>
  <si>
    <t>${equ10408_info1p}</t>
  </si>
  <si>
    <t>equ10408</t>
  </si>
  <si>
    <t>drop10408</t>
  </si>
  <si>
    <t>equ10408_2p</t>
  </si>
  <si>
    <t>${equ10408_name2p}</t>
  </si>
  <si>
    <t>${equ10408_info2p}</t>
  </si>
  <si>
    <t>equ10408_3p</t>
  </si>
  <si>
    <t>${equ10408_name3p}</t>
  </si>
  <si>
    <t>${equ10408_info3p}</t>
  </si>
  <si>
    <t>[{"moduleKey":2,"type":"PHYSICAL_DEFENSE","valueA":272},{"moduleKey":2,"type":"MAGICAL_DEFENSE","valueA":68}]</t>
  </si>
  <si>
    <t>equ10408_4p</t>
  </si>
  <si>
    <t>${equ10408_name4p}</t>
  </si>
  <si>
    <t>${equ10408_info4p}</t>
  </si>
  <si>
    <t>equ10408_5p</t>
  </si>
  <si>
    <t>${equ10408_name5p}</t>
  </si>
  <si>
    <t>${equ10408_info5p}</t>
  </si>
  <si>
    <t>equ10408_6p</t>
  </si>
  <si>
    <t>${equ10408_name6p}</t>
  </si>
  <si>
    <t>${equ10408_info6p}</t>
  </si>
  <si>
    <t>equ10408_7p</t>
  </si>
  <si>
    <t>${equ10408_name7p}</t>
  </si>
  <si>
    <t>${equ10408_info7p}</t>
  </si>
  <si>
    <t>equ10408_8p</t>
  </si>
  <si>
    <t>${equ10408_name8p}</t>
  </si>
  <si>
    <t>${equ10408_info8p}</t>
  </si>
  <si>
    <t>equ10324_1m</t>
  </si>
  <si>
    <t>方士套装1腰带(法防装）</t>
  </si>
  <si>
    <t>${equ10324_name1m}</t>
  </si>
  <si>
    <t>${equ10324_info1m}</t>
  </si>
  <si>
    <t>equ10324_2m</t>
  </si>
  <si>
    <t>${equ10324_name2m}</t>
  </si>
  <si>
    <t>${equ10324_info2m}</t>
  </si>
  <si>
    <t>equ10324_3m</t>
  </si>
  <si>
    <t>${equ10324_name3m}</t>
  </si>
  <si>
    <t>${equ10324_info3m}</t>
  </si>
  <si>
    <t>equ10324_4m</t>
  </si>
  <si>
    <t>${equ10324_name4m}</t>
  </si>
  <si>
    <t>${equ10324_info4m}</t>
  </si>
  <si>
    <t>equ10324_5m</t>
  </si>
  <si>
    <t>${equ10324_name5m}</t>
  </si>
  <si>
    <t>${equ10324_info5m}</t>
  </si>
  <si>
    <t>equ10324_6m</t>
  </si>
  <si>
    <t>${equ10324_name6m}</t>
  </si>
  <si>
    <t>${equ10324_info6m}</t>
  </si>
  <si>
    <t>equ10324_7m</t>
  </si>
  <si>
    <t>${equ10324_name7m}</t>
  </si>
  <si>
    <t>${equ10324_info7m}</t>
  </si>
  <si>
    <t>equ10324_8m</t>
  </si>
  <si>
    <t>${equ10324_name8m}</t>
  </si>
  <si>
    <t>${equ10324_info8m}</t>
  </si>
  <si>
    <t>equ10336_1m</t>
  </si>
  <si>
    <t>方士套装2腰带(法防装）</t>
  </si>
  <si>
    <t>${equ10336_name1m}</t>
  </si>
  <si>
    <t>${equ10336_info1m}</t>
  </si>
  <si>
    <t>equ10336_2m</t>
  </si>
  <si>
    <t>${equ10336_name2m}</t>
  </si>
  <si>
    <t>${equ10336_info2m}</t>
  </si>
  <si>
    <t>equ10336_3m</t>
  </si>
  <si>
    <t>${equ10336_name3m}</t>
  </si>
  <si>
    <t>${equ10336_info3m}</t>
  </si>
  <si>
    <t>equ10336_4m</t>
  </si>
  <si>
    <t>${equ10336_name4m}</t>
  </si>
  <si>
    <t>${equ10336_info4m}</t>
  </si>
  <si>
    <t>equ10336_5m</t>
  </si>
  <si>
    <t>${equ10336_name5m}</t>
  </si>
  <si>
    <t>${equ10336_info5m}</t>
  </si>
  <si>
    <t>equ10336_6m</t>
  </si>
  <si>
    <t>${equ10336_name6m}</t>
  </si>
  <si>
    <t>${equ10336_info6m}</t>
  </si>
  <si>
    <t>equ10336_7m</t>
  </si>
  <si>
    <t>${equ10336_name7m}</t>
  </si>
  <si>
    <t>${equ10336_info7m}</t>
  </si>
  <si>
    <t>equ10336_8m</t>
  </si>
  <si>
    <t>${equ10336_name8m}</t>
  </si>
  <si>
    <t>${equ10336_info8m}</t>
  </si>
  <si>
    <t>equ10348_1m</t>
  </si>
  <si>
    <t>方士套装3腰带(法防装）</t>
  </si>
  <si>
    <t>${equ10348_name1m}</t>
  </si>
  <si>
    <t>${equ10348_info1m}</t>
  </si>
  <si>
    <t>equ10348_2m</t>
  </si>
  <si>
    <t>${equ10348_name2m}</t>
  </si>
  <si>
    <t>${equ10348_info2m}</t>
  </si>
  <si>
    <t>equ10348_3m</t>
  </si>
  <si>
    <t>${equ10348_name3m}</t>
  </si>
  <si>
    <t>${equ10348_info3m}</t>
  </si>
  <si>
    <t>equ10348_4m</t>
  </si>
  <si>
    <t>${equ10348_name4m}</t>
  </si>
  <si>
    <t>${equ10348_info4m}</t>
  </si>
  <si>
    <t>equ10348_5m</t>
  </si>
  <si>
    <t>${equ10348_name5m}</t>
  </si>
  <si>
    <t>${equ10348_info5m}</t>
  </si>
  <si>
    <t>equ10348_6m</t>
  </si>
  <si>
    <t>${equ10348_name6m}</t>
  </si>
  <si>
    <t>${equ10348_info6m}</t>
  </si>
  <si>
    <t>[{"moduleKey":2,"type":"MAGICAL_DEFENSE","valueA":73},{"moduleKey":2,"type":"PHYSICAL_DEFENSE","valueA":18}]</t>
  </si>
  <si>
    <t>equ10348_7m</t>
  </si>
  <si>
    <t>${equ10348_name7m}</t>
  </si>
  <si>
    <t>${equ10348_info7m}</t>
  </si>
  <si>
    <t>[{"moduleKey":2,"type":"MAGICAL_DEFENSE","valueA":77},{"moduleKey":2,"type":"PHYSICAL_DEFENSE","valueA":19}]</t>
  </si>
  <si>
    <t>equ10348_8m</t>
  </si>
  <si>
    <t>${equ10348_name8m}</t>
  </si>
  <si>
    <t>${equ10348_info8m}</t>
  </si>
  <si>
    <t>equ10360_1m</t>
  </si>
  <si>
    <t>方士套装4腰带(法防装）</t>
  </si>
  <si>
    <t>${equ10360_name1m}</t>
  </si>
  <si>
    <t>${equ10360_info1m}</t>
  </si>
  <si>
    <t>equ10360_2m</t>
  </si>
  <si>
    <t>${equ10360_name2m}</t>
  </si>
  <si>
    <t>${equ10360_info2m}</t>
  </si>
  <si>
    <t>equ10360_3m</t>
  </si>
  <si>
    <t>${equ10360_name3m}</t>
  </si>
  <si>
    <t>${equ10360_info3m}</t>
  </si>
  <si>
    <t>equ10360_4m</t>
  </si>
  <si>
    <t>${equ10360_name4m}</t>
  </si>
  <si>
    <t>${equ10360_info4m}</t>
  </si>
  <si>
    <t>equ10360_5m</t>
  </si>
  <si>
    <t>${equ10360_name5m}</t>
  </si>
  <si>
    <t>${equ10360_info5m}</t>
  </si>
  <si>
    <t>equ10360_6m</t>
  </si>
  <si>
    <t>${equ10360_name6m}</t>
  </si>
  <si>
    <t>${equ10360_info6m}</t>
  </si>
  <si>
    <t>equ10360_7m</t>
  </si>
  <si>
    <t>${equ10360_name7m}</t>
  </si>
  <si>
    <t>${equ10360_info7m}</t>
  </si>
  <si>
    <t>equ10360_8m</t>
  </si>
  <si>
    <t>${equ10360_name8m}</t>
  </si>
  <si>
    <t>${equ10360_info8m}</t>
  </si>
  <si>
    <t>equ10372_1m</t>
  </si>
  <si>
    <t>方士套装5腰带(法防装）</t>
  </si>
  <si>
    <t>${equ10372_name1m}</t>
  </si>
  <si>
    <t>${equ10372_info1m}</t>
  </si>
  <si>
    <t>equ10372_2m</t>
  </si>
  <si>
    <t>${equ10372_name2m}</t>
  </si>
  <si>
    <t>${equ10372_info2m}</t>
  </si>
  <si>
    <t>equ10372_3m</t>
  </si>
  <si>
    <t>${equ10372_name3m}</t>
  </si>
  <si>
    <t>${equ10372_info3m}</t>
  </si>
  <si>
    <t>equ10372_4m</t>
  </si>
  <si>
    <t>${equ10372_name4m}</t>
  </si>
  <si>
    <t>${equ10372_info4m}</t>
  </si>
  <si>
    <t>equ10372_5m</t>
  </si>
  <si>
    <t>${equ10372_name5m}</t>
  </si>
  <si>
    <t>${equ10372_info5m}</t>
  </si>
  <si>
    <t>equ10372_6m</t>
  </si>
  <si>
    <t>${equ10372_name6m}</t>
  </si>
  <si>
    <t>${equ10372_info6m}</t>
  </si>
  <si>
    <t>equ10372_7m</t>
  </si>
  <si>
    <t>${equ10372_name7m}</t>
  </si>
  <si>
    <t>${equ10372_info7m}</t>
  </si>
  <si>
    <t>equ10372_8m</t>
  </si>
  <si>
    <t>${equ10372_name8m}</t>
  </si>
  <si>
    <t>${equ10372_info8m}</t>
  </si>
  <si>
    <t>equ10384_1m</t>
  </si>
  <si>
    <t>方士套装6腰带(法防装）</t>
  </si>
  <si>
    <t>${equ10384_name1m}</t>
  </si>
  <si>
    <t>${equ10384_info1m}</t>
  </si>
  <si>
    <t>equ10384_2m</t>
  </si>
  <si>
    <t>${equ10384_name2m}</t>
  </si>
  <si>
    <t>${equ10384_info2m}</t>
  </si>
  <si>
    <t>equ10384_3m</t>
  </si>
  <si>
    <t>${equ10384_name3m}</t>
  </si>
  <si>
    <t>${equ10384_info3m}</t>
  </si>
  <si>
    <t>equ10384_4m</t>
  </si>
  <si>
    <t>${equ10384_name4m}</t>
  </si>
  <si>
    <t>${equ10384_info4m}</t>
  </si>
  <si>
    <t>equ10384_5m</t>
  </si>
  <si>
    <t>${equ10384_name5m}</t>
  </si>
  <si>
    <t>${equ10384_info5m}</t>
  </si>
  <si>
    <t>equ10384_6m</t>
  </si>
  <si>
    <t>${equ10384_name6m}</t>
  </si>
  <si>
    <t>${equ10384_info6m}</t>
  </si>
  <si>
    <t>equ10384_7m</t>
  </si>
  <si>
    <t>${equ10384_name7m}</t>
  </si>
  <si>
    <t>${equ10384_info7m}</t>
  </si>
  <si>
    <t>[{"moduleKey":2,"type":"MAGICAL_DEFENSE","valueA":237},{"moduleKey":2,"type":"PHYSICAL_DEFENSE","valueA":59}]</t>
  </si>
  <si>
    <t>equ10384_8m</t>
  </si>
  <si>
    <t>${equ10384_name8m}</t>
  </si>
  <si>
    <t>${equ10384_info8m}</t>
  </si>
  <si>
    <t>equ10396_1m</t>
  </si>
  <si>
    <t>方士套装7腰带(法防装）</t>
  </si>
  <si>
    <t>${equ10396_name1m}</t>
  </si>
  <si>
    <t>${equ10396_info1m}</t>
  </si>
  <si>
    <t>equ10396_2m</t>
  </si>
  <si>
    <t>${equ10396_name2m}</t>
  </si>
  <si>
    <t>${equ10396_info2m}</t>
  </si>
  <si>
    <t>equ10396_3m</t>
  </si>
  <si>
    <t>${equ10396_name3m}</t>
  </si>
  <si>
    <t>${equ10396_info3m}</t>
  </si>
  <si>
    <t>equ10396_4m</t>
  </si>
  <si>
    <t>${equ10396_name4m}</t>
  </si>
  <si>
    <t>${equ10396_info4m}</t>
  </si>
  <si>
    <t>equ10396_5m</t>
  </si>
  <si>
    <t>${equ10396_name5m}</t>
  </si>
  <si>
    <t>${equ10396_info5m}</t>
  </si>
  <si>
    <t>equ10396_6m</t>
  </si>
  <si>
    <t>${equ10396_name6m}</t>
  </si>
  <si>
    <t>${equ10396_info6m}</t>
  </si>
  <si>
    <t>equ10396_7m</t>
  </si>
  <si>
    <t>${equ10396_name7m}</t>
  </si>
  <si>
    <t>${equ10396_info7m}</t>
  </si>
  <si>
    <t>equ10396_8m</t>
  </si>
  <si>
    <t>${equ10396_name8m}</t>
  </si>
  <si>
    <t>${equ10396_info8m}</t>
  </si>
  <si>
    <t>equ10408_1m</t>
  </si>
  <si>
    <t>方士套装8腰带(法防装）</t>
  </si>
  <si>
    <t>${equ10408_name1m}</t>
  </si>
  <si>
    <t>${equ10408_info1m}</t>
  </si>
  <si>
    <t>equ10408_2m</t>
  </si>
  <si>
    <t>${equ10408_name2m}</t>
  </si>
  <si>
    <t>${equ10408_info2m}</t>
  </si>
  <si>
    <t>equ10408_3m</t>
  </si>
  <si>
    <t>${equ10408_name3m}</t>
  </si>
  <si>
    <t>${equ10408_info3m}</t>
  </si>
  <si>
    <t>[{"moduleKey":2,"type":"MAGICAL_DEFENSE","valueA":272},{"moduleKey":2,"type":"PHYSICAL_DEFENSE","valueA":68}]</t>
  </si>
  <si>
    <t>equ10408_4m</t>
  </si>
  <si>
    <t>${equ10408_name4m}</t>
  </si>
  <si>
    <t>${equ10408_info4m}</t>
  </si>
  <si>
    <t>equ10408_5m</t>
  </si>
  <si>
    <t>${equ10408_name5m}</t>
  </si>
  <si>
    <t>${equ10408_info5m}</t>
  </si>
  <si>
    <t>[{"moduleKey":2,"type":"MAGICAL_DEFENSE","valueA":318},{"moduleKey":2,"type":"PHYSICAL_DEFENSE","valueA":80}]</t>
  </si>
  <si>
    <t>equ10408_6m</t>
  </si>
  <si>
    <t>${equ10408_name6m}</t>
  </si>
  <si>
    <t>${equ10408_info6m}</t>
  </si>
  <si>
    <t>equ10408_7m</t>
  </si>
  <si>
    <t>${equ10408_name7m}</t>
  </si>
  <si>
    <t>${equ10408_info7m}</t>
  </si>
  <si>
    <t>equ10408_8m</t>
  </si>
  <si>
    <t>${equ10408_name8m}</t>
  </si>
  <si>
    <t>${equ10408_info8m}</t>
  </si>
  <si>
    <t>[{"moduleKey":2,"type":"MAGICAL_DEFENSE","valueA":454},{"moduleKey":2,"type":"PHYSICAL_DEFENSE","valueA":114}]</t>
  </si>
  <si>
    <t>equ10323_1p</t>
  </si>
  <si>
    <t>方士套装1裤子(物防装）</t>
  </si>
  <si>
    <t>${equ10323_name1p}</t>
  </si>
  <si>
    <t>${equ10323_info1p}</t>
  </si>
  <si>
    <t>equ10323</t>
  </si>
  <si>
    <t>drop10323</t>
  </si>
  <si>
    <t>equ10323_2p</t>
  </si>
  <si>
    <t>${equ10323_name2p}</t>
  </si>
  <si>
    <t>${equ10323_info2p}</t>
  </si>
  <si>
    <t>equ10323_3p</t>
  </si>
  <si>
    <t>${equ10323_name3p}</t>
  </si>
  <si>
    <t>${equ10323_info3p}</t>
  </si>
  <si>
    <t>equ10323_4p</t>
  </si>
  <si>
    <t>${equ10323_name4p}</t>
  </si>
  <si>
    <t>${equ10323_info4p}</t>
  </si>
  <si>
    <t>equ10323_5p</t>
  </si>
  <si>
    <t>${equ10323_name5p}</t>
  </si>
  <si>
    <t>${equ10323_info5p}</t>
  </si>
  <si>
    <t>equ10323_6p</t>
  </si>
  <si>
    <t>${equ10323_name6p}</t>
  </si>
  <si>
    <t>${equ10323_info6p}</t>
  </si>
  <si>
    <t>equ10323_7p</t>
  </si>
  <si>
    <t>${equ10323_name7p}</t>
  </si>
  <si>
    <t>${equ10323_info7p}</t>
  </si>
  <si>
    <t>equ10323_8p</t>
  </si>
  <si>
    <t>${equ10323_name8p}</t>
  </si>
  <si>
    <t>${equ10323_info8p}</t>
  </si>
  <si>
    <t>equ10335_1p</t>
  </si>
  <si>
    <t>方士套装2裤子(物防装）</t>
  </si>
  <si>
    <t>${equ10335_name1p}</t>
  </si>
  <si>
    <t>${equ10335_info1p}</t>
  </si>
  <si>
    <t>equ10335</t>
  </si>
  <si>
    <t>drop10335</t>
  </si>
  <si>
    <t>equ10335_2p</t>
  </si>
  <si>
    <t>${equ10335_name2p}</t>
  </si>
  <si>
    <t>${equ10335_info2p}</t>
  </si>
  <si>
    <t>equ10335_3p</t>
  </si>
  <si>
    <t>${equ10335_name3p}</t>
  </si>
  <si>
    <t>${equ10335_info3p}</t>
  </si>
  <si>
    <t>equ10335_4p</t>
  </si>
  <si>
    <t>${equ10335_name4p}</t>
  </si>
  <si>
    <t>${equ10335_info4p}</t>
  </si>
  <si>
    <t>equ10335_5p</t>
  </si>
  <si>
    <t>${equ10335_name5p}</t>
  </si>
  <si>
    <t>${equ10335_info5p}</t>
  </si>
  <si>
    <t>equ10335_6p</t>
  </si>
  <si>
    <t>${equ10335_name6p}</t>
  </si>
  <si>
    <t>${equ10335_info6p}</t>
  </si>
  <si>
    <t>equ10335_7p</t>
  </si>
  <si>
    <t>${equ10335_name7p}</t>
  </si>
  <si>
    <t>${equ10335_info7p}</t>
  </si>
  <si>
    <t>equ10335_8p</t>
  </si>
  <si>
    <t>${equ10335_name8p}</t>
  </si>
  <si>
    <t>${equ10335_info8p}</t>
  </si>
  <si>
    <t>equ10347_1p</t>
  </si>
  <si>
    <t>方士套装3裤子(物防装）</t>
  </si>
  <si>
    <t>${equ10347_name1p}</t>
  </si>
  <si>
    <t>${equ10347_info1p}</t>
  </si>
  <si>
    <t>equ10347</t>
  </si>
  <si>
    <t>drop10347</t>
  </si>
  <si>
    <t>equ10347_2p</t>
  </si>
  <si>
    <t>${equ10347_name2p}</t>
  </si>
  <si>
    <t>${equ10347_info2p}</t>
  </si>
  <si>
    <t>equ10347_3p</t>
  </si>
  <si>
    <t>${equ10347_name3p}</t>
  </si>
  <si>
    <t>${equ10347_info3p}</t>
  </si>
  <si>
    <t>equ10347_4p</t>
  </si>
  <si>
    <t>${equ10347_name4p}</t>
  </si>
  <si>
    <t>${equ10347_info4p}</t>
  </si>
  <si>
    <t>equ10347_5p</t>
  </si>
  <si>
    <t>${equ10347_name5p}</t>
  </si>
  <si>
    <t>${equ10347_info5p}</t>
  </si>
  <si>
    <t>equ10347_6p</t>
  </si>
  <si>
    <t>${equ10347_name6p}</t>
  </si>
  <si>
    <t>${equ10347_info6p}</t>
  </si>
  <si>
    <t>equ10347_7p</t>
  </si>
  <si>
    <t>${equ10347_name7p}</t>
  </si>
  <si>
    <t>${equ10347_info7p}</t>
  </si>
  <si>
    <t>equ10347_8p</t>
  </si>
  <si>
    <t>${equ10347_name8p}</t>
  </si>
  <si>
    <t>${equ10347_info8p}</t>
  </si>
  <si>
    <t>equ10359_1p</t>
  </si>
  <si>
    <t>方士套装4裤子(物防装）</t>
  </si>
  <si>
    <t>${equ10359_name1p}</t>
  </si>
  <si>
    <t>${equ10359_info1p}</t>
  </si>
  <si>
    <t>equ10359</t>
  </si>
  <si>
    <t>drop10359</t>
  </si>
  <si>
    <t>equ10359_2p</t>
  </si>
  <si>
    <t>${equ10359_name2p}</t>
  </si>
  <si>
    <t>${equ10359_info2p}</t>
  </si>
  <si>
    <t>equ10359_3p</t>
  </si>
  <si>
    <t>${equ10359_name3p}</t>
  </si>
  <si>
    <t>${equ10359_info3p}</t>
  </si>
  <si>
    <t>equ10359_4p</t>
  </si>
  <si>
    <t>${equ10359_name4p}</t>
  </si>
  <si>
    <t>${equ10359_info4p}</t>
  </si>
  <si>
    <t>equ10359_5p</t>
  </si>
  <si>
    <t>${equ10359_name5p}</t>
  </si>
  <si>
    <t>${equ10359_info5p}</t>
  </si>
  <si>
    <t>equ10359_6p</t>
  </si>
  <si>
    <t>${equ10359_name6p}</t>
  </si>
  <si>
    <t>${equ10359_info6p}</t>
  </si>
  <si>
    <t>equ10359_7p</t>
  </si>
  <si>
    <t>${equ10359_name7p}</t>
  </si>
  <si>
    <t>${equ10359_info7p}</t>
  </si>
  <si>
    <t>equ10359_8p</t>
  </si>
  <si>
    <t>${equ10359_name8p}</t>
  </si>
  <si>
    <t>${equ10359_info8p}</t>
  </si>
  <si>
    <t>equ10371_1p</t>
  </si>
  <si>
    <t>方士套装5裤子(物防装）</t>
  </si>
  <si>
    <t>${equ10371_name1p}</t>
  </si>
  <si>
    <t>${equ10371_info1p}</t>
  </si>
  <si>
    <t>equ10371</t>
  </si>
  <si>
    <t>drop10371</t>
  </si>
  <si>
    <t>equ10371_2p</t>
  </si>
  <si>
    <t>${equ10371_name2p}</t>
  </si>
  <si>
    <t>${equ10371_info2p}</t>
  </si>
  <si>
    <t>equ10371_3p</t>
  </si>
  <si>
    <t>${equ10371_name3p}</t>
  </si>
  <si>
    <t>${equ10371_info3p}</t>
  </si>
  <si>
    <t>equ10371_4p</t>
  </si>
  <si>
    <t>${equ10371_name4p}</t>
  </si>
  <si>
    <t>${equ10371_info4p}</t>
  </si>
  <si>
    <t>equ10371_5p</t>
  </si>
  <si>
    <t>${equ10371_name5p}</t>
  </si>
  <si>
    <t>${equ10371_info5p}</t>
  </si>
  <si>
    <t>equ10371_6p</t>
  </si>
  <si>
    <t>${equ10371_name6p}</t>
  </si>
  <si>
    <t>${equ10371_info6p}</t>
  </si>
  <si>
    <t>equ10371_7p</t>
  </si>
  <si>
    <t>${equ10371_name7p}</t>
  </si>
  <si>
    <t>${equ10371_info7p}</t>
  </si>
  <si>
    <t>[{"moduleKey":2,"type":"PHYSICAL_DEFENSE","valueA":142},{"moduleKey":2,"type":"MAGICAL_DEFENSE","valueA":35}]</t>
  </si>
  <si>
    <t>equ10371_8p</t>
  </si>
  <si>
    <t>${equ10371_name8p}</t>
  </si>
  <si>
    <t>${equ10371_info8p}</t>
  </si>
  <si>
    <t>equ10383_1p</t>
  </si>
  <si>
    <t>方士套装6裤子(物防装）</t>
  </si>
  <si>
    <t>${equ10383_name1p}</t>
  </si>
  <si>
    <t>${equ10383_info1p}</t>
  </si>
  <si>
    <t>equ10383</t>
  </si>
  <si>
    <t>drop10383</t>
  </si>
  <si>
    <t>equ10383_2p</t>
  </si>
  <si>
    <t>${equ10383_name2p}</t>
  </si>
  <si>
    <t>${equ10383_info2p}</t>
  </si>
  <si>
    <t>equ10383_3p</t>
  </si>
  <si>
    <t>${equ10383_name3p}</t>
  </si>
  <si>
    <t>${equ10383_info3p}</t>
  </si>
  <si>
    <t>equ10383_4p</t>
  </si>
  <si>
    <t>${equ10383_name4p}</t>
  </si>
  <si>
    <t>${equ10383_info4p}</t>
  </si>
  <si>
    <t>[{"moduleKey":2,"type":"PHYSICAL_DEFENSE","valueA":135},{"moduleKey":2,"type":"MAGICAL_DEFENSE","valueA":34}]</t>
  </si>
  <si>
    <t>equ10383_5p</t>
  </si>
  <si>
    <t>${equ10383_name5p}</t>
  </si>
  <si>
    <t>${equ10383_info5p}</t>
  </si>
  <si>
    <t>equ10383_6p</t>
  </si>
  <si>
    <t>${equ10383_name6p}</t>
  </si>
  <si>
    <t>${equ10383_info6p}</t>
  </si>
  <si>
    <t>equ10383_7p</t>
  </si>
  <si>
    <t>${equ10383_name7p}</t>
  </si>
  <si>
    <t>${equ10383_info7p}</t>
  </si>
  <si>
    <t>equ10383_8p</t>
  </si>
  <si>
    <t>${equ10383_name8p}</t>
  </si>
  <si>
    <t>${equ10383_info8p}</t>
  </si>
  <si>
    <t>equ10395_1p</t>
  </si>
  <si>
    <t>方士套装7裤子(物防装）</t>
  </si>
  <si>
    <t>${equ10395_name1p}</t>
  </si>
  <si>
    <t>${equ10395_info1p}</t>
  </si>
  <si>
    <t>equ10395</t>
  </si>
  <si>
    <t>drop10395</t>
  </si>
  <si>
    <t>equ10395_2p</t>
  </si>
  <si>
    <t>${equ10395_name2p}</t>
  </si>
  <si>
    <t>${equ10395_info2p}</t>
  </si>
  <si>
    <t>equ10395_3p</t>
  </si>
  <si>
    <t>${equ10395_name3p}</t>
  </si>
  <si>
    <t>${equ10395_info3p}</t>
  </si>
  <si>
    <t>equ10395_4p</t>
  </si>
  <si>
    <t>${equ10395_name4p}</t>
  </si>
  <si>
    <t>${equ10395_info4p}</t>
  </si>
  <si>
    <t>equ10395_5p</t>
  </si>
  <si>
    <t>${equ10395_name5p}</t>
  </si>
  <si>
    <t>${equ10395_info5p}</t>
  </si>
  <si>
    <t>equ10395_6p</t>
  </si>
  <si>
    <t>${equ10395_name6p}</t>
  </si>
  <si>
    <t>${equ10395_info6p}</t>
  </si>
  <si>
    <t>equ10395_7p</t>
  </si>
  <si>
    <t>${equ10395_name7p}</t>
  </si>
  <si>
    <t>${equ10395_info7p}</t>
  </si>
  <si>
    <t>equ10395_8p</t>
  </si>
  <si>
    <t>${equ10395_name8p}</t>
  </si>
  <si>
    <t>${equ10395_info8p}</t>
  </si>
  <si>
    <t>[{"moduleKey":2,"type":"PHYSICAL_DEFENSE","valueA":282},{"moduleKey":2,"type":"MAGICAL_DEFENSE","valueA":71}]</t>
  </si>
  <si>
    <t>equ10407_1p</t>
  </si>
  <si>
    <t>方士套装8裤子(物防装）</t>
  </si>
  <si>
    <t>${equ10407_name1p}</t>
  </si>
  <si>
    <t>${equ10407_info1p}</t>
  </si>
  <si>
    <t>equ10407</t>
  </si>
  <si>
    <t>drop10407</t>
  </si>
  <si>
    <t>equ10407_2p</t>
  </si>
  <si>
    <t>${equ10407_name2p}</t>
  </si>
  <si>
    <t>${equ10407_info2p}</t>
  </si>
  <si>
    <t>[{"moduleKey":2,"type":"PHYSICAL_DEFENSE","valueA":113},{"moduleKey":2,"type":"MAGICAL_DEFENSE","valueA":29}]</t>
  </si>
  <si>
    <t>equ10407_3p</t>
  </si>
  <si>
    <t>${equ10407_name3p}</t>
  </si>
  <si>
    <t>${equ10407_info3p}</t>
  </si>
  <si>
    <t>[{"moduleKey":2,"type":"PHYSICAL_DEFENSE","valueA":227},{"moduleKey":2,"type":"MAGICAL_DEFENSE","valueA":57}]</t>
  </si>
  <si>
    <t>equ10407_4p</t>
  </si>
  <si>
    <t>${equ10407_name4p}</t>
  </si>
  <si>
    <t>${equ10407_info4p}</t>
  </si>
  <si>
    <t>[{"moduleKey":2,"type":"PHYSICAL_DEFENSE","valueA":246},{"moduleKey":2,"type":"MAGICAL_DEFENSE","valueA":62}]</t>
  </si>
  <si>
    <t>equ10407_5p</t>
  </si>
  <si>
    <t>${equ10407_name5p}</t>
  </si>
  <si>
    <t>${equ10407_info5p}</t>
  </si>
  <si>
    <t>[{"moduleKey":2,"type":"PHYSICAL_DEFENSE","valueA":265},{"moduleKey":2,"type":"MAGICAL_DEFENSE","valueA":67}]</t>
  </si>
  <si>
    <t>equ10407_6p</t>
  </si>
  <si>
    <t>${equ10407_name6p}</t>
  </si>
  <si>
    <t>${equ10407_info6p}</t>
  </si>
  <si>
    <t>equ10407_7p</t>
  </si>
  <si>
    <t>${equ10407_name7p}</t>
  </si>
  <si>
    <t>${equ10407_info7p}</t>
  </si>
  <si>
    <t>equ10407_8p</t>
  </si>
  <si>
    <t>${equ10407_name8p}</t>
  </si>
  <si>
    <t>${equ10407_info8p}</t>
  </si>
  <si>
    <t>[{"moduleKey":2,"type":"PHYSICAL_DEFENSE","valueA":378},{"moduleKey":2,"type":"MAGICAL_DEFENSE","valueA":95}]</t>
  </si>
  <si>
    <t>equ10323_1m</t>
  </si>
  <si>
    <t>方士套装1裤子(法防装）</t>
  </si>
  <si>
    <t>${equ10323_name1m}</t>
  </si>
  <si>
    <t>${equ10323_info1m}</t>
  </si>
  <si>
    <t>equ10323_2m</t>
  </si>
  <si>
    <t>${equ10323_name2m}</t>
  </si>
  <si>
    <t>${equ10323_info2m}</t>
  </si>
  <si>
    <t>equ10323_3m</t>
  </si>
  <si>
    <t>${equ10323_name3m}</t>
  </si>
  <si>
    <t>${equ10323_info3m}</t>
  </si>
  <si>
    <t>equ10323_4m</t>
  </si>
  <si>
    <t>${equ10323_name4m}</t>
  </si>
  <si>
    <t>${equ10323_info4m}</t>
  </si>
  <si>
    <t>equ10323_5m</t>
  </si>
  <si>
    <t>${equ10323_name5m}</t>
  </si>
  <si>
    <t>${equ10323_info5m}</t>
  </si>
  <si>
    <t>equ10323_6m</t>
  </si>
  <si>
    <t>${equ10323_name6m}</t>
  </si>
  <si>
    <t>${equ10323_info6m}</t>
  </si>
  <si>
    <t>equ10323_7m</t>
  </si>
  <si>
    <t>${equ10323_name7m}</t>
  </si>
  <si>
    <t>${equ10323_info7m}</t>
  </si>
  <si>
    <t>equ10323_8m</t>
  </si>
  <si>
    <t>${equ10323_name8m}</t>
  </si>
  <si>
    <t>${equ10323_info8m}</t>
  </si>
  <si>
    <t>equ10335_1m</t>
  </si>
  <si>
    <t>方士套装2裤子(法防装）</t>
  </si>
  <si>
    <t>${equ10335_name1m}</t>
  </si>
  <si>
    <t>${equ10335_info1m}</t>
  </si>
  <si>
    <t>equ10335_2m</t>
  </si>
  <si>
    <t>${equ10335_name2m}</t>
  </si>
  <si>
    <t>${equ10335_info2m}</t>
  </si>
  <si>
    <t>equ10335_3m</t>
  </si>
  <si>
    <t>${equ10335_name3m}</t>
  </si>
  <si>
    <t>${equ10335_info3m}</t>
  </si>
  <si>
    <t>equ10335_4m</t>
  </si>
  <si>
    <t>${equ10335_name4m}</t>
  </si>
  <si>
    <t>${equ10335_info4m}</t>
  </si>
  <si>
    <t>equ10335_5m</t>
  </si>
  <si>
    <t>${equ10335_name5m}</t>
  </si>
  <si>
    <t>${equ10335_info5m}</t>
  </si>
  <si>
    <t>equ10335_6m</t>
  </si>
  <si>
    <t>${equ10335_name6m}</t>
  </si>
  <si>
    <t>${equ10335_info6m}</t>
  </si>
  <si>
    <t>equ10335_7m</t>
  </si>
  <si>
    <t>${equ10335_name7m}</t>
  </si>
  <si>
    <t>${equ10335_info7m}</t>
  </si>
  <si>
    <t>equ10335_8m</t>
  </si>
  <si>
    <t>${equ10335_name8m}</t>
  </si>
  <si>
    <t>${equ10335_info8m}</t>
  </si>
  <si>
    <t>equ10347_1m</t>
  </si>
  <si>
    <t>方士套装3裤子(法防装）</t>
  </si>
  <si>
    <t>${equ10347_name1m}</t>
  </si>
  <si>
    <t>${equ10347_info1m}</t>
  </si>
  <si>
    <t>equ10347_2m</t>
  </si>
  <si>
    <t>${equ10347_name2m}</t>
  </si>
  <si>
    <t>${equ10347_info2m}</t>
  </si>
  <si>
    <t>equ10347_3m</t>
  </si>
  <si>
    <t>${equ10347_name3m}</t>
  </si>
  <si>
    <t>${equ10347_info3m}</t>
  </si>
  <si>
    <t>equ10347_4m</t>
  </si>
  <si>
    <t>${equ10347_name4m}</t>
  </si>
  <si>
    <t>${equ10347_info4m}</t>
  </si>
  <si>
    <t>equ10347_5m</t>
  </si>
  <si>
    <t>${equ10347_name5m}</t>
  </si>
  <si>
    <t>${equ10347_info5m}</t>
  </si>
  <si>
    <t>equ10347_6m</t>
  </si>
  <si>
    <t>${equ10347_name6m}</t>
  </si>
  <si>
    <t>${equ10347_info6m}</t>
  </si>
  <si>
    <t>equ10347_7m</t>
  </si>
  <si>
    <t>${equ10347_name7m}</t>
  </si>
  <si>
    <t>${equ10347_info7m}</t>
  </si>
  <si>
    <t>equ10347_8m</t>
  </si>
  <si>
    <t>${equ10347_name8m}</t>
  </si>
  <si>
    <t>${equ10347_info8m}</t>
  </si>
  <si>
    <t>equ10359_1m</t>
  </si>
  <si>
    <t>方士套装4裤子(法防装）</t>
  </si>
  <si>
    <t>${equ10359_name1m}</t>
  </si>
  <si>
    <t>${equ10359_info1m}</t>
  </si>
  <si>
    <t>equ10359_2m</t>
  </si>
  <si>
    <t>${equ10359_name2m}</t>
  </si>
  <si>
    <t>${equ10359_info2m}</t>
  </si>
  <si>
    <t>equ10359_3m</t>
  </si>
  <si>
    <t>${equ10359_name3m}</t>
  </si>
  <si>
    <t>${equ10359_info3m}</t>
  </si>
  <si>
    <t>equ10359_4m</t>
  </si>
  <si>
    <t>${equ10359_name4m}</t>
  </si>
  <si>
    <t>${equ10359_info4m}</t>
  </si>
  <si>
    <t>equ10359_5m</t>
  </si>
  <si>
    <t>${equ10359_name5m}</t>
  </si>
  <si>
    <t>${equ10359_info5m}</t>
  </si>
  <si>
    <t>equ10359_6m</t>
  </si>
  <si>
    <t>${equ10359_name6m}</t>
  </si>
  <si>
    <t>${equ10359_info6m}</t>
  </si>
  <si>
    <t>equ10359_7m</t>
  </si>
  <si>
    <t>${equ10359_name7m}</t>
  </si>
  <si>
    <t>${equ10359_info7m}</t>
  </si>
  <si>
    <t>equ10359_8m</t>
  </si>
  <si>
    <t>${equ10359_name8m}</t>
  </si>
  <si>
    <t>${equ10359_info8m}</t>
  </si>
  <si>
    <t>equ10371_1m</t>
  </si>
  <si>
    <t>方士套装5裤子(法防装）</t>
  </si>
  <si>
    <t>${equ10371_name1m}</t>
  </si>
  <si>
    <t>${equ10371_info1m}</t>
  </si>
  <si>
    <t>equ10371_2m</t>
  </si>
  <si>
    <t>${equ10371_name2m}</t>
  </si>
  <si>
    <t>${equ10371_info2m}</t>
  </si>
  <si>
    <t>equ10371_3m</t>
  </si>
  <si>
    <t>${equ10371_name3m}</t>
  </si>
  <si>
    <t>${equ10371_info3m}</t>
  </si>
  <si>
    <t>equ10371_4m</t>
  </si>
  <si>
    <t>${equ10371_name4m}</t>
  </si>
  <si>
    <t>${equ10371_info4m}</t>
  </si>
  <si>
    <t>equ10371_5m</t>
  </si>
  <si>
    <t>${equ10371_name5m}</t>
  </si>
  <si>
    <t>${equ10371_info5m}</t>
  </si>
  <si>
    <t>equ10371_6m</t>
  </si>
  <si>
    <t>${equ10371_name6m}</t>
  </si>
  <si>
    <t>${equ10371_info6m}</t>
  </si>
  <si>
    <t>equ10371_7m</t>
  </si>
  <si>
    <t>${equ10371_name7m}</t>
  </si>
  <si>
    <t>${equ10371_info7m}</t>
  </si>
  <si>
    <t>[{"moduleKey":2,"type":"MAGICAL_DEFENSE","valueA":142},{"moduleKey":2,"type":"PHYSICAL_DEFENSE","valueA":35}]</t>
  </si>
  <si>
    <t>equ10371_8m</t>
  </si>
  <si>
    <t>${equ10371_name8m}</t>
  </si>
  <si>
    <t>${equ10371_info8m}</t>
  </si>
  <si>
    <t>equ10383_1m</t>
  </si>
  <si>
    <t>方士套装6裤子(法防装）</t>
  </si>
  <si>
    <t>${equ10383_name1m}</t>
  </si>
  <si>
    <t>${equ10383_info1m}</t>
  </si>
  <si>
    <t>equ10383_2m</t>
  </si>
  <si>
    <t>${equ10383_name2m}</t>
  </si>
  <si>
    <t>${equ10383_info2m}</t>
  </si>
  <si>
    <t>equ10383_3m</t>
  </si>
  <si>
    <t>${equ10383_name3m}</t>
  </si>
  <si>
    <t>${equ10383_info3m}</t>
  </si>
  <si>
    <t>equ10383_4m</t>
  </si>
  <si>
    <t>${equ10383_name4m}</t>
  </si>
  <si>
    <t>${equ10383_info4m}</t>
  </si>
  <si>
    <t>equ10383_5m</t>
  </si>
  <si>
    <t>${equ10383_name5m}</t>
  </si>
  <si>
    <t>${equ10383_info5m}</t>
  </si>
  <si>
    <t>equ10383_6m</t>
  </si>
  <si>
    <t>${equ10383_name6m}</t>
  </si>
  <si>
    <t>${equ10383_info6m}</t>
  </si>
  <si>
    <t>equ10383_7m</t>
  </si>
  <si>
    <t>${equ10383_name7m}</t>
  </si>
  <si>
    <t>${equ10383_info7m}</t>
  </si>
  <si>
    <t>equ10383_8m</t>
  </si>
  <si>
    <t>${equ10383_name8m}</t>
  </si>
  <si>
    <t>${equ10383_info8m}</t>
  </si>
  <si>
    <t>equ10395_1m</t>
  </si>
  <si>
    <t>方士套装7裤子(法防装）</t>
  </si>
  <si>
    <t>${equ10395_name1m}</t>
  </si>
  <si>
    <t>${equ10395_info1m}</t>
  </si>
  <si>
    <t>equ10395_2m</t>
  </si>
  <si>
    <t>${equ10395_name2m}</t>
  </si>
  <si>
    <t>${equ10395_info2m}</t>
  </si>
  <si>
    <t>equ10395_3m</t>
  </si>
  <si>
    <t>${equ10395_name3m}</t>
  </si>
  <si>
    <t>${equ10395_info3m}</t>
  </si>
  <si>
    <t>equ10395_4m</t>
  </si>
  <si>
    <t>${equ10395_name4m}</t>
  </si>
  <si>
    <t>${equ10395_info4m}</t>
  </si>
  <si>
    <t>equ10395_5m</t>
  </si>
  <si>
    <t>${equ10395_name5m}</t>
  </si>
  <si>
    <t>${equ10395_info5m}</t>
  </si>
  <si>
    <t>equ10395_6m</t>
  </si>
  <si>
    <t>${equ10395_name6m}</t>
  </si>
  <si>
    <t>${equ10395_info6m}</t>
  </si>
  <si>
    <t>equ10395_7m</t>
  </si>
  <si>
    <t>${equ10395_name7m}</t>
  </si>
  <si>
    <t>${equ10395_info7m}</t>
  </si>
  <si>
    <t>equ10395_8m</t>
  </si>
  <si>
    <t>${equ10395_name8m}</t>
  </si>
  <si>
    <t>${equ10395_info8m}</t>
  </si>
  <si>
    <t>[{"moduleKey":2,"type":"MAGICAL_DEFENSE","valueA":282},{"moduleKey":2,"type":"PHYSICAL_DEFENSE","valueA":71}]</t>
  </si>
  <si>
    <t>equ10407_1m</t>
  </si>
  <si>
    <t>方士套装8裤子(法防装）</t>
  </si>
  <si>
    <t>${equ10407_name1m}</t>
  </si>
  <si>
    <t>${equ10407_info1m}</t>
  </si>
  <si>
    <t>equ10407_2m</t>
  </si>
  <si>
    <t>${equ10407_name2m}</t>
  </si>
  <si>
    <t>${equ10407_info2m}</t>
  </si>
  <si>
    <t>[{"moduleKey":2,"type":"MAGICAL_DEFENSE","valueA":113},{"moduleKey":2,"type":"PHYSICAL_DEFENSE","valueA":29}]</t>
  </si>
  <si>
    <t>equ10407_3m</t>
  </si>
  <si>
    <t>${equ10407_name3m}</t>
  </si>
  <si>
    <t>${equ10407_info3m}</t>
  </si>
  <si>
    <t>[{"moduleKey":2,"type":"MAGICAL_DEFENSE","valueA":227},{"moduleKey":2,"type":"PHYSICAL_DEFENSE","valueA":57}]</t>
  </si>
  <si>
    <t>equ10407_4m</t>
  </si>
  <si>
    <t>${equ10407_name4m}</t>
  </si>
  <si>
    <t>${equ10407_info4m}</t>
  </si>
  <si>
    <t>equ10407_5m</t>
  </si>
  <si>
    <t>${equ10407_name5m}</t>
  </si>
  <si>
    <t>${equ10407_info5m}</t>
  </si>
  <si>
    <t>equ10407_6m</t>
  </si>
  <si>
    <t>${equ10407_name6m}</t>
  </si>
  <si>
    <t>${equ10407_info6m}</t>
  </si>
  <si>
    <t>equ10407_7m</t>
  </si>
  <si>
    <t>${equ10407_name7m}</t>
  </si>
  <si>
    <t>${equ10407_info7m}</t>
  </si>
  <si>
    <t>equ10407_8m</t>
  </si>
  <si>
    <t>${equ10407_name8m}</t>
  </si>
  <si>
    <t>${equ10407_info8m}</t>
  </si>
  <si>
    <t>[{"moduleKey":2,"type":"MAGICAL_DEFENSE","valueA":378},{"moduleKey":2,"type":"PHYSICAL_DEFENSE","valueA":95}]</t>
  </si>
  <si>
    <t>equ10325_1p</t>
  </si>
  <si>
    <t>方士套装1鞋子(物防装）</t>
  </si>
  <si>
    <t>${equ10325_name1p}</t>
  </si>
  <si>
    <t>${equ10325_info1p}</t>
  </si>
  <si>
    <t>equ10325</t>
  </si>
  <si>
    <t>drop10325</t>
  </si>
  <si>
    <t>equ10325_2p</t>
  </si>
  <si>
    <t>${equ10325_name2p}</t>
  </si>
  <si>
    <t>${equ10325_info2p}</t>
  </si>
  <si>
    <t>equ10325_3p</t>
  </si>
  <si>
    <t>${equ10325_name3p}</t>
  </si>
  <si>
    <t>${equ10325_info3p}</t>
  </si>
  <si>
    <t>equ10325_4p</t>
  </si>
  <si>
    <t>${equ10325_name4p}</t>
  </si>
  <si>
    <t>${equ10325_info4p}</t>
  </si>
  <si>
    <t>equ10325_5p</t>
  </si>
  <si>
    <t>${equ10325_name5p}</t>
  </si>
  <si>
    <t>${equ10325_info5p}</t>
  </si>
  <si>
    <t>equ10325_6p</t>
  </si>
  <si>
    <t>${equ10325_name6p}</t>
  </si>
  <si>
    <t>${equ10325_info6p}</t>
  </si>
  <si>
    <t>equ10325_7p</t>
  </si>
  <si>
    <t>${equ10325_name7p}</t>
  </si>
  <si>
    <t>${equ10325_info7p}</t>
  </si>
  <si>
    <t>equ10325_8p</t>
  </si>
  <si>
    <t>${equ10325_name8p}</t>
  </si>
  <si>
    <t>${equ10325_info8p}</t>
  </si>
  <si>
    <t>equ10337_1p</t>
  </si>
  <si>
    <t>方士套装2鞋子(物防装）</t>
  </si>
  <si>
    <t>${equ10337_name1p}</t>
  </si>
  <si>
    <t>${equ10337_info1p}</t>
  </si>
  <si>
    <t>equ10337</t>
  </si>
  <si>
    <t>drop10337</t>
  </si>
  <si>
    <t>equ10337_2p</t>
  </si>
  <si>
    <t>${equ10337_name2p}</t>
  </si>
  <si>
    <t>${equ10337_info2p}</t>
  </si>
  <si>
    <t>equ10337_3p</t>
  </si>
  <si>
    <t>${equ10337_name3p}</t>
  </si>
  <si>
    <t>${equ10337_info3p}</t>
  </si>
  <si>
    <t>equ10337_4p</t>
  </si>
  <si>
    <t>${equ10337_name4p}</t>
  </si>
  <si>
    <t>${equ10337_info4p}</t>
  </si>
  <si>
    <t>equ10337_5p</t>
  </si>
  <si>
    <t>${equ10337_name5p}</t>
  </si>
  <si>
    <t>${equ10337_info5p}</t>
  </si>
  <si>
    <t>equ10337_6p</t>
  </si>
  <si>
    <t>${equ10337_name6p}</t>
  </si>
  <si>
    <t>${equ10337_info6p}</t>
  </si>
  <si>
    <t>equ10337_7p</t>
  </si>
  <si>
    <t>${equ10337_name7p}</t>
  </si>
  <si>
    <t>${equ10337_info7p}</t>
  </si>
  <si>
    <t>equ10337_8p</t>
  </si>
  <si>
    <t>${equ10337_name8p}</t>
  </si>
  <si>
    <t>${equ10337_info8p}</t>
  </si>
  <si>
    <t>equ10349_1p</t>
  </si>
  <si>
    <t>方士套装3鞋子(物防装）</t>
  </si>
  <si>
    <t>${equ10349_name1p}</t>
  </si>
  <si>
    <t>${equ10349_info1p}</t>
  </si>
  <si>
    <t>equ10349</t>
  </si>
  <si>
    <t>drop10349</t>
  </si>
  <si>
    <t>equ10349_2p</t>
  </si>
  <si>
    <t>${equ10349_name2p}</t>
  </si>
  <si>
    <t>${equ10349_info2p}</t>
  </si>
  <si>
    <t>equ10349_3p</t>
  </si>
  <si>
    <t>${equ10349_name3p}</t>
  </si>
  <si>
    <t>${equ10349_info3p}</t>
  </si>
  <si>
    <t>equ10349_4p</t>
  </si>
  <si>
    <t>${equ10349_name4p}</t>
  </si>
  <si>
    <t>${equ10349_info4p}</t>
  </si>
  <si>
    <t>equ10349_5p</t>
  </si>
  <si>
    <t>${equ10349_name5p}</t>
  </si>
  <si>
    <t>${equ10349_info5p}</t>
  </si>
  <si>
    <t>equ10349_6p</t>
  </si>
  <si>
    <t>${equ10349_name6p}</t>
  </si>
  <si>
    <t>${equ10349_info6p}</t>
  </si>
  <si>
    <t>equ10349_7p</t>
  </si>
  <si>
    <t>${equ10349_name7p}</t>
  </si>
  <si>
    <t>${equ10349_info7p}</t>
  </si>
  <si>
    <t>equ10349_8p</t>
  </si>
  <si>
    <t>${equ10349_name8p}</t>
  </si>
  <si>
    <t>${equ10349_info8p}</t>
  </si>
  <si>
    <t>equ10361_1p</t>
  </si>
  <si>
    <t>方士套装4鞋子(物防装）</t>
  </si>
  <si>
    <t>${equ10361_name1p}</t>
  </si>
  <si>
    <t>${equ10361_info1p}</t>
  </si>
  <si>
    <t>equ10361</t>
  </si>
  <si>
    <t>drop10361</t>
  </si>
  <si>
    <t>equ10361_2p</t>
  </si>
  <si>
    <t>${equ10361_name2p}</t>
  </si>
  <si>
    <t>${equ10361_info2p}</t>
  </si>
  <si>
    <t>equ10361_3p</t>
  </si>
  <si>
    <t>${equ10361_name3p}</t>
  </si>
  <si>
    <t>${equ10361_info3p}</t>
  </si>
  <si>
    <t>equ10361_4p</t>
  </si>
  <si>
    <t>${equ10361_name4p}</t>
  </si>
  <si>
    <t>${equ10361_info4p}</t>
  </si>
  <si>
    <t>equ10361_5p</t>
  </si>
  <si>
    <t>${equ10361_name5p}</t>
  </si>
  <si>
    <t>${equ10361_info5p}</t>
  </si>
  <si>
    <t>equ10361_6p</t>
  </si>
  <si>
    <t>${equ10361_name6p}</t>
  </si>
  <si>
    <t>${equ10361_info6p}</t>
  </si>
  <si>
    <t>equ10361_7p</t>
  </si>
  <si>
    <t>${equ10361_name7p}</t>
  </si>
  <si>
    <t>${equ10361_info7p}</t>
  </si>
  <si>
    <t>equ10361_8p</t>
  </si>
  <si>
    <t>${equ10361_name8p}</t>
  </si>
  <si>
    <t>${equ10361_info8p}</t>
  </si>
  <si>
    <t>equ10373_1p</t>
  </si>
  <si>
    <t>方士套装5鞋子(物防装）</t>
  </si>
  <si>
    <t>${equ10373_name1p}</t>
  </si>
  <si>
    <t>${equ10373_info1p}</t>
  </si>
  <si>
    <t>equ10373</t>
  </si>
  <si>
    <t>drop10373</t>
  </si>
  <si>
    <t>equ10373_2p</t>
  </si>
  <si>
    <t>${equ10373_name2p}</t>
  </si>
  <si>
    <t>${equ10373_info2p}</t>
  </si>
  <si>
    <t>equ10373_3p</t>
  </si>
  <si>
    <t>${equ10373_name3p}</t>
  </si>
  <si>
    <t>${equ10373_info3p}</t>
  </si>
  <si>
    <t>equ10373_4p</t>
  </si>
  <si>
    <t>${equ10373_name4p}</t>
  </si>
  <si>
    <t>${equ10373_info4p}</t>
  </si>
  <si>
    <t>equ10373_5p</t>
  </si>
  <si>
    <t>${equ10373_name5p}</t>
  </si>
  <si>
    <t>${equ10373_info5p}</t>
  </si>
  <si>
    <t>equ10373_6p</t>
  </si>
  <si>
    <t>${equ10373_name6p}</t>
  </si>
  <si>
    <t>${equ10373_info6p}</t>
  </si>
  <si>
    <t>equ10373_7p</t>
  </si>
  <si>
    <t>${equ10373_name7p}</t>
  </si>
  <si>
    <t>${equ10373_info7p}</t>
  </si>
  <si>
    <t>equ10373_8p</t>
  </si>
  <si>
    <t>${equ10373_name8p}</t>
  </si>
  <si>
    <t>${equ10373_info8p}</t>
  </si>
  <si>
    <t>equ10385_1p</t>
  </si>
  <si>
    <t>方士套装6鞋子(物防装）</t>
  </si>
  <si>
    <t>${equ10385_name1p}</t>
  </si>
  <si>
    <t>${equ10385_info1p}</t>
  </si>
  <si>
    <t>equ10385</t>
  </si>
  <si>
    <t>drop10385</t>
  </si>
  <si>
    <t>equ10385_2p</t>
  </si>
  <si>
    <t>${equ10385_name2p}</t>
  </si>
  <si>
    <t>${equ10385_info2p}</t>
  </si>
  <si>
    <t>equ10385_3p</t>
  </si>
  <si>
    <t>${equ10385_name3p}</t>
  </si>
  <si>
    <t>${equ10385_info3p}</t>
  </si>
  <si>
    <t>equ10385_4p</t>
  </si>
  <si>
    <t>${equ10385_name4p}</t>
  </si>
  <si>
    <t>${equ10385_info4p}</t>
  </si>
  <si>
    <t>equ10385_5p</t>
  </si>
  <si>
    <t>${equ10385_name5p}</t>
  </si>
  <si>
    <t>${equ10385_info5p}</t>
  </si>
  <si>
    <t>equ10385_6p</t>
  </si>
  <si>
    <t>${equ10385_name6p}</t>
  </si>
  <si>
    <t>${equ10385_info6p}</t>
  </si>
  <si>
    <t>equ10385_7p</t>
  </si>
  <si>
    <t>${equ10385_name7p}</t>
  </si>
  <si>
    <t>${equ10385_info7p}</t>
  </si>
  <si>
    <t>equ10385_8p</t>
  </si>
  <si>
    <t>${equ10385_name8p}</t>
  </si>
  <si>
    <t>${equ10385_info8p}</t>
  </si>
  <si>
    <t>equ10397_1p</t>
  </si>
  <si>
    <t>方士套装7鞋子(物防装）</t>
  </si>
  <si>
    <t>${equ10397_name1p}</t>
  </si>
  <si>
    <t>${equ10397_info1p}</t>
  </si>
  <si>
    <t>equ10397</t>
  </si>
  <si>
    <t>drop10397</t>
  </si>
  <si>
    <t>equ10397_2p</t>
  </si>
  <si>
    <t>${equ10397_name2p}</t>
  </si>
  <si>
    <t>${equ10397_info2p}</t>
  </si>
  <si>
    <t>equ10397_3p</t>
  </si>
  <si>
    <t>${equ10397_name3p}</t>
  </si>
  <si>
    <t>${equ10397_info3p}</t>
  </si>
  <si>
    <t>equ10397_4p</t>
  </si>
  <si>
    <t>${equ10397_name4p}</t>
  </si>
  <si>
    <t>${equ10397_info4p}</t>
  </si>
  <si>
    <t>equ10397_5p</t>
  </si>
  <si>
    <t>${equ10397_name5p}</t>
  </si>
  <si>
    <t>${equ10397_info5p}</t>
  </si>
  <si>
    <t>equ10397_6p</t>
  </si>
  <si>
    <t>${equ10397_name6p}</t>
  </si>
  <si>
    <t>${equ10397_info6p}</t>
  </si>
  <si>
    <t>equ10397_7p</t>
  </si>
  <si>
    <t>${equ10397_name7p}</t>
  </si>
  <si>
    <t>${equ10397_info7p}</t>
  </si>
  <si>
    <t>equ10397_8p</t>
  </si>
  <si>
    <t>${equ10397_name8p}</t>
  </si>
  <si>
    <t>${equ10397_info8p}</t>
  </si>
  <si>
    <t>equ10409_1p</t>
  </si>
  <si>
    <t>方士套装8鞋子(物防装）</t>
  </si>
  <si>
    <t>${equ10409_name1p}</t>
  </si>
  <si>
    <t>${equ10409_info1p}</t>
  </si>
  <si>
    <t>equ10409</t>
  </si>
  <si>
    <t>drop10409</t>
  </si>
  <si>
    <t>equ10409_2p</t>
  </si>
  <si>
    <t>${equ10409_name2p}</t>
  </si>
  <si>
    <t>${equ10409_info2p}</t>
  </si>
  <si>
    <t>equ10409_3p</t>
  </si>
  <si>
    <t>${equ10409_name3p}</t>
  </si>
  <si>
    <t>${equ10409_info3p}</t>
  </si>
  <si>
    <t>equ10409_4p</t>
  </si>
  <si>
    <t>${equ10409_name4p}</t>
  </si>
  <si>
    <t>${equ10409_info4p}</t>
  </si>
  <si>
    <t>equ10409_5p</t>
  </si>
  <si>
    <t>${equ10409_name5p}</t>
  </si>
  <si>
    <t>${equ10409_info5p}</t>
  </si>
  <si>
    <t>equ10409_6p</t>
  </si>
  <si>
    <t>${equ10409_name6p}</t>
  </si>
  <si>
    <t>${equ10409_info6p}</t>
  </si>
  <si>
    <t>equ10409_7p</t>
  </si>
  <si>
    <t>${equ10409_name7p}</t>
  </si>
  <si>
    <t>${equ10409_info7p}</t>
  </si>
  <si>
    <t>equ10409_8p</t>
  </si>
  <si>
    <t>${equ10409_name8p}</t>
  </si>
  <si>
    <t>${equ10409_info8p}</t>
  </si>
  <si>
    <t>equ10325_1m</t>
  </si>
  <si>
    <t>方士套装1鞋子(法防装）</t>
  </si>
  <si>
    <t>${equ10325_name1m}</t>
  </si>
  <si>
    <t>${equ10325_info1m}</t>
  </si>
  <si>
    <t>equ10325_2m</t>
  </si>
  <si>
    <t>${equ10325_name2m}</t>
  </si>
  <si>
    <t>${equ10325_info2m}</t>
  </si>
  <si>
    <t>equ10325_3m</t>
  </si>
  <si>
    <t>${equ10325_name3m}</t>
  </si>
  <si>
    <t>${equ10325_info3m}</t>
  </si>
  <si>
    <t>equ10325_4m</t>
  </si>
  <si>
    <t>${equ10325_name4m}</t>
  </si>
  <si>
    <t>${equ10325_info4m}</t>
  </si>
  <si>
    <t>equ10325_5m</t>
  </si>
  <si>
    <t>${equ10325_name5m}</t>
  </si>
  <si>
    <t>${equ10325_info5m}</t>
  </si>
  <si>
    <t>equ10325_6m</t>
  </si>
  <si>
    <t>${equ10325_name6m}</t>
  </si>
  <si>
    <t>${equ10325_info6m}</t>
  </si>
  <si>
    <t>equ10325_7m</t>
  </si>
  <si>
    <t>${equ10325_name7m}</t>
  </si>
  <si>
    <t>${equ10325_info7m}</t>
  </si>
  <si>
    <t>equ10325_8m</t>
  </si>
  <si>
    <t>${equ10325_name8m}</t>
  </si>
  <si>
    <t>${equ10325_info8m}</t>
  </si>
  <si>
    <t>equ10337_1m</t>
  </si>
  <si>
    <t>方士套装2鞋子(法防装）</t>
  </si>
  <si>
    <t>${equ10337_name1m}</t>
  </si>
  <si>
    <t>${equ10337_info1m}</t>
  </si>
  <si>
    <t>equ10337_2m</t>
  </si>
  <si>
    <t>${equ10337_name2m}</t>
  </si>
  <si>
    <t>${equ10337_info2m}</t>
  </si>
  <si>
    <t>equ10337_3m</t>
  </si>
  <si>
    <t>${equ10337_name3m}</t>
  </si>
  <si>
    <t>${equ10337_info3m}</t>
  </si>
  <si>
    <t>equ10337_4m</t>
  </si>
  <si>
    <t>${equ10337_name4m}</t>
  </si>
  <si>
    <t>${equ10337_info4m}</t>
  </si>
  <si>
    <t>equ10337_5m</t>
  </si>
  <si>
    <t>${equ10337_name5m}</t>
  </si>
  <si>
    <t>${equ10337_info5m}</t>
  </si>
  <si>
    <t>equ10337_6m</t>
  </si>
  <si>
    <t>${equ10337_name6m}</t>
  </si>
  <si>
    <t>${equ10337_info6m}</t>
  </si>
  <si>
    <t>equ10337_7m</t>
  </si>
  <si>
    <t>${equ10337_name7m}</t>
  </si>
  <si>
    <t>${equ10337_info7m}</t>
  </si>
  <si>
    <t>equ10337_8m</t>
  </si>
  <si>
    <t>${equ10337_name8m}</t>
  </si>
  <si>
    <t>${equ10337_info8m}</t>
  </si>
  <si>
    <t>equ10349_1m</t>
  </si>
  <si>
    <t>方士套装3鞋子(法防装）</t>
  </si>
  <si>
    <t>${equ10349_name1m}</t>
  </si>
  <si>
    <t>${equ10349_info1m}</t>
  </si>
  <si>
    <t>equ10349_2m</t>
  </si>
  <si>
    <t>${equ10349_name2m}</t>
  </si>
  <si>
    <t>${equ10349_info2m}</t>
  </si>
  <si>
    <t>equ10349_3m</t>
  </si>
  <si>
    <t>${equ10349_name3m}</t>
  </si>
  <si>
    <t>${equ10349_info3m}</t>
  </si>
  <si>
    <t>equ10349_4m</t>
  </si>
  <si>
    <t>${equ10349_name4m}</t>
  </si>
  <si>
    <t>${equ10349_info4m}</t>
  </si>
  <si>
    <t>equ10349_5m</t>
  </si>
  <si>
    <t>${equ10349_name5m}</t>
  </si>
  <si>
    <t>${equ10349_info5m}</t>
  </si>
  <si>
    <t>equ10349_6m</t>
  </si>
  <si>
    <t>${equ10349_name6m}</t>
  </si>
  <si>
    <t>${equ10349_info6m}</t>
  </si>
  <si>
    <t>equ10349_7m</t>
  </si>
  <si>
    <t>${equ10349_name7m}</t>
  </si>
  <si>
    <t>${equ10349_info7m}</t>
  </si>
  <si>
    <t>equ10349_8m</t>
  </si>
  <si>
    <t>${equ10349_name8m}</t>
  </si>
  <si>
    <t>${equ10349_info8m}</t>
  </si>
  <si>
    <t>equ10361_1m</t>
  </si>
  <si>
    <t>方士套装4鞋子(法防装）</t>
  </si>
  <si>
    <t>${equ10361_name1m}</t>
  </si>
  <si>
    <t>${equ10361_info1m}</t>
  </si>
  <si>
    <t>equ10361_2m</t>
  </si>
  <si>
    <t>${equ10361_name2m}</t>
  </si>
  <si>
    <t>${equ10361_info2m}</t>
  </si>
  <si>
    <t>equ10361_3m</t>
  </si>
  <si>
    <t>${equ10361_name3m}</t>
  </si>
  <si>
    <t>${equ10361_info3m}</t>
  </si>
  <si>
    <t>equ10361_4m</t>
  </si>
  <si>
    <t>${equ10361_name4m}</t>
  </si>
  <si>
    <t>${equ10361_info4m}</t>
  </si>
  <si>
    <t>equ10361_5m</t>
  </si>
  <si>
    <t>${equ10361_name5m}</t>
  </si>
  <si>
    <t>${equ10361_info5m}</t>
  </si>
  <si>
    <t>equ10361_6m</t>
  </si>
  <si>
    <t>${equ10361_name6m}</t>
  </si>
  <si>
    <t>${equ10361_info6m}</t>
  </si>
  <si>
    <t>equ10361_7m</t>
  </si>
  <si>
    <t>${equ10361_name7m}</t>
  </si>
  <si>
    <t>${equ10361_info7m}</t>
  </si>
  <si>
    <t>equ10361_8m</t>
  </si>
  <si>
    <t>${equ10361_name8m}</t>
  </si>
  <si>
    <t>${equ10361_info8m}</t>
  </si>
  <si>
    <t>equ10373_1m</t>
  </si>
  <si>
    <t>方士套装5鞋子(法防装）</t>
  </si>
  <si>
    <t>${equ10373_name1m}</t>
  </si>
  <si>
    <t>${equ10373_info1m}</t>
  </si>
  <si>
    <t>equ10373_2m</t>
  </si>
  <si>
    <t>${equ10373_name2m}</t>
  </si>
  <si>
    <t>${equ10373_info2m}</t>
  </si>
  <si>
    <t>equ10373_3m</t>
  </si>
  <si>
    <t>${equ10373_name3m}</t>
  </si>
  <si>
    <t>${equ10373_info3m}</t>
  </si>
  <si>
    <t>equ10373_4m</t>
  </si>
  <si>
    <t>${equ10373_name4m}</t>
  </si>
  <si>
    <t>${equ10373_info4m}</t>
  </si>
  <si>
    <t>equ10373_5m</t>
  </si>
  <si>
    <t>${equ10373_name5m}</t>
  </si>
  <si>
    <t>${equ10373_info5m}</t>
  </si>
  <si>
    <t>equ10373_6m</t>
  </si>
  <si>
    <t>${equ10373_name6m}</t>
  </si>
  <si>
    <t>${equ10373_info6m}</t>
  </si>
  <si>
    <t>equ10373_7m</t>
  </si>
  <si>
    <t>${equ10373_name7m}</t>
  </si>
  <si>
    <t>${equ10373_info7m}</t>
  </si>
  <si>
    <t>equ10373_8m</t>
  </si>
  <si>
    <t>${equ10373_name8m}</t>
  </si>
  <si>
    <t>${equ10373_info8m}</t>
  </si>
  <si>
    <t>equ10385_1m</t>
  </si>
  <si>
    <t>方士套装6鞋子(法防装）</t>
  </si>
  <si>
    <t>${equ10385_name1m}</t>
  </si>
  <si>
    <t>${equ10385_info1m}</t>
  </si>
  <si>
    <t>equ10385_2m</t>
  </si>
  <si>
    <t>${equ10385_name2m}</t>
  </si>
  <si>
    <t>${equ10385_info2m}</t>
  </si>
  <si>
    <t>equ10385_3m</t>
  </si>
  <si>
    <t>${equ10385_name3m}</t>
  </si>
  <si>
    <t>${equ10385_info3m}</t>
  </si>
  <si>
    <t>equ10385_4m</t>
  </si>
  <si>
    <t>${equ10385_name4m}</t>
  </si>
  <si>
    <t>${equ10385_info4m}</t>
  </si>
  <si>
    <t>equ10385_5m</t>
  </si>
  <si>
    <t>${equ10385_name5m}</t>
  </si>
  <si>
    <t>${equ10385_info5m}</t>
  </si>
  <si>
    <t>equ10385_6m</t>
  </si>
  <si>
    <t>${equ10385_name6m}</t>
  </si>
  <si>
    <t>${equ10385_info6m}</t>
  </si>
  <si>
    <t>equ10385_7m</t>
  </si>
  <si>
    <t>${equ10385_name7m}</t>
  </si>
  <si>
    <t>${equ10385_info7m}</t>
  </si>
  <si>
    <t>equ10385_8m</t>
  </si>
  <si>
    <t>${equ10385_name8m}</t>
  </si>
  <si>
    <t>${equ10385_info8m}</t>
  </si>
  <si>
    <t>equ10397_1m</t>
  </si>
  <si>
    <t>方士套装7鞋子(法防装）</t>
  </si>
  <si>
    <t>${equ10397_name1m}</t>
  </si>
  <si>
    <t>${equ10397_info1m}</t>
  </si>
  <si>
    <t>equ10397_2m</t>
  </si>
  <si>
    <t>${equ10397_name2m}</t>
  </si>
  <si>
    <t>${equ10397_info2m}</t>
  </si>
  <si>
    <t>equ10397_3m</t>
  </si>
  <si>
    <t>${equ10397_name3m}</t>
  </si>
  <si>
    <t>${equ10397_info3m}</t>
  </si>
  <si>
    <t>equ10397_4m</t>
  </si>
  <si>
    <t>${equ10397_name4m}</t>
  </si>
  <si>
    <t>${equ10397_info4m}</t>
  </si>
  <si>
    <t>equ10397_5m</t>
  </si>
  <si>
    <t>${equ10397_name5m}</t>
  </si>
  <si>
    <t>${equ10397_info5m}</t>
  </si>
  <si>
    <t>equ10397_6m</t>
  </si>
  <si>
    <t>${equ10397_name6m}</t>
  </si>
  <si>
    <t>${equ10397_info6m}</t>
  </si>
  <si>
    <t>equ10397_7m</t>
  </si>
  <si>
    <t>${equ10397_name7m}</t>
  </si>
  <si>
    <t>${equ10397_info7m}</t>
  </si>
  <si>
    <t>equ10397_8m</t>
  </si>
  <si>
    <t>${equ10397_name8m}</t>
  </si>
  <si>
    <t>${equ10397_info8m}</t>
  </si>
  <si>
    <t>equ10409_1m</t>
  </si>
  <si>
    <t>方士套装8鞋子(法防装）</t>
  </si>
  <si>
    <t>${equ10409_name1m}</t>
  </si>
  <si>
    <t>${equ10409_info1m}</t>
  </si>
  <si>
    <t>equ10409_2m</t>
  </si>
  <si>
    <t>${equ10409_name2m}</t>
  </si>
  <si>
    <t>${equ10409_info2m}</t>
  </si>
  <si>
    <t>equ10409_3m</t>
  </si>
  <si>
    <t>${equ10409_name3m}</t>
  </si>
  <si>
    <t>${equ10409_info3m}</t>
  </si>
  <si>
    <t>equ10409_4m</t>
  </si>
  <si>
    <t>${equ10409_name4m}</t>
  </si>
  <si>
    <t>${equ10409_info4m}</t>
  </si>
  <si>
    <t>equ10409_5m</t>
  </si>
  <si>
    <t>${equ10409_name5m}</t>
  </si>
  <si>
    <t>${equ10409_info5m}</t>
  </si>
  <si>
    <t>equ10409_6m</t>
  </si>
  <si>
    <t>${equ10409_name6m}</t>
  </si>
  <si>
    <t>${equ10409_info6m}</t>
  </si>
  <si>
    <t>equ10409_7m</t>
  </si>
  <si>
    <t>${equ10409_name7m}</t>
  </si>
  <si>
    <t>${equ10409_info7m}</t>
  </si>
  <si>
    <t>equ10409_8m</t>
  </si>
  <si>
    <t>${equ10409_name8m}</t>
  </si>
  <si>
    <t>${equ10409_info8m}</t>
  </si>
  <si>
    <t>equ10322_1p</t>
  </si>
  <si>
    <t>方士套装1衣服(物防装）</t>
  </si>
  <si>
    <t>${equ10322_name1p}</t>
  </si>
  <si>
    <t>${equ10322_info1p}</t>
  </si>
  <si>
    <t>equ10322</t>
  </si>
  <si>
    <t>drop10322</t>
  </si>
  <si>
    <t>necact_01</t>
  </si>
  <si>
    <t>equ10322_2p</t>
  </si>
  <si>
    <t>${equ10322_name2p}</t>
  </si>
  <si>
    <t>${equ10322_info2p}</t>
  </si>
  <si>
    <t>equ10322_3p</t>
  </si>
  <si>
    <t>${equ10322_name3p}</t>
  </si>
  <si>
    <t>${equ10322_info3p}</t>
  </si>
  <si>
    <t>equ10322_4p</t>
  </si>
  <si>
    <t>${equ10322_name4p}</t>
  </si>
  <si>
    <t>${equ10322_info4p}</t>
  </si>
  <si>
    <t>equ10322_5p</t>
  </si>
  <si>
    <t>${equ10322_name5p}</t>
  </si>
  <si>
    <t>${equ10322_info5p}</t>
  </si>
  <si>
    <t>equ10322_6p</t>
  </si>
  <si>
    <t>${equ10322_name6p}</t>
  </si>
  <si>
    <t>${equ10322_info6p}</t>
  </si>
  <si>
    <t>equ10322_7p</t>
  </si>
  <si>
    <t>${equ10322_name7p}</t>
  </si>
  <si>
    <t>${equ10322_info7p}</t>
  </si>
  <si>
    <t>equ10322_8p</t>
  </si>
  <si>
    <t>${equ10322_name8p}</t>
  </si>
  <si>
    <t>${equ10322_info8p}</t>
  </si>
  <si>
    <t>equ10334_1p</t>
  </si>
  <si>
    <t>方士套装2衣服(物防装）</t>
  </si>
  <si>
    <t>${equ10334_name1p}</t>
  </si>
  <si>
    <t>${equ10334_info1p}</t>
  </si>
  <si>
    <t>equ10334</t>
  </si>
  <si>
    <t>drop10334</t>
  </si>
  <si>
    <t>necact_02</t>
  </si>
  <si>
    <t>equ10334_2p</t>
  </si>
  <si>
    <t>${equ10334_name2p}</t>
  </si>
  <si>
    <t>${equ10334_info2p}</t>
  </si>
  <si>
    <t>equ10334_3p</t>
  </si>
  <si>
    <t>${equ10334_name3p}</t>
  </si>
  <si>
    <t>${equ10334_info3p}</t>
  </si>
  <si>
    <t>equ10334_4p</t>
  </si>
  <si>
    <t>${equ10334_name4p}</t>
  </si>
  <si>
    <t>${equ10334_info4p}</t>
  </si>
  <si>
    <t>equ10334_5p</t>
  </si>
  <si>
    <t>${equ10334_name5p}</t>
  </si>
  <si>
    <t>${equ10334_info5p}</t>
  </si>
  <si>
    <t>equ10334_6p</t>
  </si>
  <si>
    <t>${equ10334_name6p}</t>
  </si>
  <si>
    <t>${equ10334_info6p}</t>
  </si>
  <si>
    <t>equ10334_7p</t>
  </si>
  <si>
    <t>${equ10334_name7p}</t>
  </si>
  <si>
    <t>${equ10334_info7p}</t>
  </si>
  <si>
    <t>equ10334_8p</t>
  </si>
  <si>
    <t>${equ10334_name8p}</t>
  </si>
  <si>
    <t>${equ10334_info8p}</t>
  </si>
  <si>
    <t>equ10346_1p</t>
  </si>
  <si>
    <t>方士套装3衣服(物防装）</t>
  </si>
  <si>
    <t>${equ10346_name1p}</t>
  </si>
  <si>
    <t>${equ10346_info1p}</t>
  </si>
  <si>
    <t>equ10346</t>
  </si>
  <si>
    <t>drop10346</t>
  </si>
  <si>
    <t>necact_03</t>
  </si>
  <si>
    <t>equ10346_2p</t>
  </si>
  <si>
    <t>${equ10346_name2p}</t>
  </si>
  <si>
    <t>${equ10346_info2p}</t>
  </si>
  <si>
    <t>equ10346_3p</t>
  </si>
  <si>
    <t>${equ10346_name3p}</t>
  </si>
  <si>
    <t>${equ10346_info3p}</t>
  </si>
  <si>
    <t>equ10346_4p</t>
  </si>
  <si>
    <t>${equ10346_name4p}</t>
  </si>
  <si>
    <t>${equ10346_info4p}</t>
  </si>
  <si>
    <t>equ10346_5p</t>
  </si>
  <si>
    <t>${equ10346_name5p}</t>
  </si>
  <si>
    <t>${equ10346_info5p}</t>
  </si>
  <si>
    <t>equ10346_6p</t>
  </si>
  <si>
    <t>${equ10346_name6p}</t>
  </si>
  <si>
    <t>${equ10346_info6p}</t>
  </si>
  <si>
    <t>equ10346_7p</t>
  </si>
  <si>
    <t>${equ10346_name7p}</t>
  </si>
  <si>
    <t>${equ10346_info7p}</t>
  </si>
  <si>
    <t>equ10346_8p</t>
  </si>
  <si>
    <t>${equ10346_name8p}</t>
  </si>
  <si>
    <t>${equ10346_info8p}</t>
  </si>
  <si>
    <t>equ10358_1p</t>
  </si>
  <si>
    <t>方士套装4衣服(物防装）</t>
  </si>
  <si>
    <t>${equ10358_name1p}</t>
  </si>
  <si>
    <t>${equ10358_info1p}</t>
  </si>
  <si>
    <t>equ10358</t>
  </si>
  <si>
    <t>drop10358</t>
  </si>
  <si>
    <t>necact_04</t>
  </si>
  <si>
    <t>equ10358_2p</t>
  </si>
  <si>
    <t>${equ10358_name2p}</t>
  </si>
  <si>
    <t>${equ10358_info2p}</t>
  </si>
  <si>
    <t>equ10358_3p</t>
  </si>
  <si>
    <t>${equ10358_name3p}</t>
  </si>
  <si>
    <t>${equ10358_info3p}</t>
  </si>
  <si>
    <t>equ10358_4p</t>
  </si>
  <si>
    <t>${equ10358_name4p}</t>
  </si>
  <si>
    <t>${equ10358_info4p}</t>
  </si>
  <si>
    <t>equ10358_5p</t>
  </si>
  <si>
    <t>${equ10358_name5p}</t>
  </si>
  <si>
    <t>${equ10358_info5p}</t>
  </si>
  <si>
    <t>equ10358_6p</t>
  </si>
  <si>
    <t>${equ10358_name6p}</t>
  </si>
  <si>
    <t>${equ10358_info6p}</t>
  </si>
  <si>
    <t>[{"moduleKey":2,"type":"PHYSICAL_DEFENSE","valueA":185},{"moduleKey":2,"type":"MAGICAL_DEFENSE","valueA":47}]</t>
  </si>
  <si>
    <t>equ10358_7p</t>
  </si>
  <si>
    <t>${equ10358_name7p}</t>
  </si>
  <si>
    <t>${equ10358_info7p}</t>
  </si>
  <si>
    <t>[{"moduleKey":2,"type":"PHYSICAL_DEFENSE","valueA":196},{"moduleKey":2,"type":"MAGICAL_DEFENSE","valueA":49}]</t>
  </si>
  <si>
    <t>equ10358_8p</t>
  </si>
  <si>
    <t>${equ10358_name8p}</t>
  </si>
  <si>
    <t>${equ10358_info8p}</t>
  </si>
  <si>
    <t>equ10370_1p</t>
  </si>
  <si>
    <t>方士套装5衣服(物防装）</t>
  </si>
  <si>
    <t>${equ10370_name1p}</t>
  </si>
  <si>
    <t>${equ10370_info1p}</t>
  </si>
  <si>
    <t>equ10370</t>
  </si>
  <si>
    <t>drop10370</t>
  </si>
  <si>
    <t>necact_05</t>
  </si>
  <si>
    <t>equ10370_2p</t>
  </si>
  <si>
    <t>${equ10370_name2p}</t>
  </si>
  <si>
    <t>${equ10370_info2p}</t>
  </si>
  <si>
    <t>equ10370_3p</t>
  </si>
  <si>
    <t>${equ10370_name3p}</t>
  </si>
  <si>
    <t>${equ10370_info3p}</t>
  </si>
  <si>
    <t>equ10370_4p</t>
  </si>
  <si>
    <t>${equ10370_name4p}</t>
  </si>
  <si>
    <t>${equ10370_info4p}</t>
  </si>
  <si>
    <t>equ10370_5p</t>
  </si>
  <si>
    <t>${equ10370_name5p}</t>
  </si>
  <si>
    <t>${equ10370_info5p}</t>
  </si>
  <si>
    <t>equ10370_6p</t>
  </si>
  <si>
    <t>${equ10370_name6p}</t>
  </si>
  <si>
    <t>${equ10370_info6p}</t>
  </si>
  <si>
    <t>[{"moduleKey":2,"type":"PHYSICAL_DEFENSE","valueA":267},{"moduleKey":2,"type":"MAGICAL_DEFENSE","valueA":67}]</t>
  </si>
  <si>
    <t>equ10370_7p</t>
  </si>
  <si>
    <t>${equ10370_name7p}</t>
  </si>
  <si>
    <t>${equ10370_info7p}</t>
  </si>
  <si>
    <t>equ10370_8p</t>
  </si>
  <si>
    <t>${equ10370_name8p}</t>
  </si>
  <si>
    <t>${equ10370_info8p}</t>
  </si>
  <si>
    <t>equ10382_1p</t>
  </si>
  <si>
    <t>方士套装6衣服(物防装）</t>
  </si>
  <si>
    <t>${equ10382_name1p}</t>
  </si>
  <si>
    <t>${equ10382_info1p}</t>
  </si>
  <si>
    <t>equ10382</t>
  </si>
  <si>
    <t>drop10382</t>
  </si>
  <si>
    <t>necact_06</t>
  </si>
  <si>
    <t>equ10382_2p</t>
  </si>
  <si>
    <t>${equ10382_name2p}</t>
  </si>
  <si>
    <t>${equ10382_info2p}</t>
  </si>
  <si>
    <t>[{"moduleKey":2,"type":"PHYSICAL_DEFENSE","valueA":125},{"moduleKey":2,"type":"MAGICAL_DEFENSE","valueA":31}]</t>
  </si>
  <si>
    <t>equ10382_3p</t>
  </si>
  <si>
    <t>${equ10382_name3p}</t>
  </si>
  <si>
    <t>${equ10382_info3p}</t>
  </si>
  <si>
    <t>equ10382_4p</t>
  </si>
  <si>
    <t>${equ10382_name4p}</t>
  </si>
  <si>
    <t>${equ10382_info4p}</t>
  </si>
  <si>
    <t>equ10382_5p</t>
  </si>
  <si>
    <t>${equ10382_name5p}</t>
  </si>
  <si>
    <t>${equ10382_info5p}</t>
  </si>
  <si>
    <t>[{"moduleKey":2,"type":"PHYSICAL_DEFENSE","valueA":291},{"moduleKey":2,"type":"MAGICAL_DEFENSE","valueA":73}]</t>
  </si>
  <si>
    <t>equ10382_6p</t>
  </si>
  <si>
    <t>${equ10382_name6p}</t>
  </si>
  <si>
    <t>${equ10382_info6p}</t>
  </si>
  <si>
    <t>equ10382_7p</t>
  </si>
  <si>
    <t>${equ10382_name7p}</t>
  </si>
  <si>
    <t>${equ10382_info7p}</t>
  </si>
  <si>
    <t>equ10382_8p</t>
  </si>
  <si>
    <t>${equ10382_name8p}</t>
  </si>
  <si>
    <t>${equ10382_info8p}</t>
  </si>
  <si>
    <t>equ10394_1p</t>
  </si>
  <si>
    <t>方士套装7衣服(物防装）</t>
  </si>
  <si>
    <t>${equ10394_name1p}</t>
  </si>
  <si>
    <t>${equ10394_info1p}</t>
  </si>
  <si>
    <t>equ10394</t>
  </si>
  <si>
    <t>drop10394</t>
  </si>
  <si>
    <t>necact_07</t>
  </si>
  <si>
    <t>equ10394_2p</t>
  </si>
  <si>
    <t>${equ10394_name2p}</t>
  </si>
  <si>
    <t>${equ10394_info2p}</t>
  </si>
  <si>
    <t>equ10394_3p</t>
  </si>
  <si>
    <t>${equ10394_name3p}</t>
  </si>
  <si>
    <t>${equ10394_info3p}</t>
  </si>
  <si>
    <t>equ10394_4p</t>
  </si>
  <si>
    <t>${equ10394_name4p}</t>
  </si>
  <si>
    <t>${equ10394_info4p}</t>
  </si>
  <si>
    <t>equ10394_5p</t>
  </si>
  <si>
    <t>${equ10394_name5p}</t>
  </si>
  <si>
    <t>${equ10394_info5p}</t>
  </si>
  <si>
    <t>equ10394_6p</t>
  </si>
  <si>
    <t>${equ10394_name6p}</t>
  </si>
  <si>
    <t>${equ10394_info6p}</t>
  </si>
  <si>
    <t>equ10394_7p</t>
  </si>
  <si>
    <t>${equ10394_name7p}</t>
  </si>
  <si>
    <t>${equ10394_info7p}</t>
  </si>
  <si>
    <t>equ10394_8p</t>
  </si>
  <si>
    <t>${equ10394_name8p}</t>
  </si>
  <si>
    <t>${equ10394_info8p}</t>
  </si>
  <si>
    <t>[{"moduleKey":2,"type":"PHYSICAL_DEFENSE","valueA":565},{"moduleKey":2,"type":"MAGICAL_DEFENSE","valueA":141}]</t>
  </si>
  <si>
    <t>equ10406_1p</t>
  </si>
  <si>
    <t>方士套装8衣服(物防装）</t>
  </si>
  <si>
    <t>${equ10406_name1p}</t>
  </si>
  <si>
    <t>${equ10406_info1p}</t>
  </si>
  <si>
    <t>equ10406</t>
  </si>
  <si>
    <t>drop10406</t>
  </si>
  <si>
    <t>necact_08</t>
  </si>
  <si>
    <t>equ10406_2p</t>
  </si>
  <si>
    <t>${equ10406_name2p}</t>
  </si>
  <si>
    <t>${equ10406_info2p}</t>
  </si>
  <si>
    <t>equ10406_3p</t>
  </si>
  <si>
    <t>${equ10406_name3p}</t>
  </si>
  <si>
    <t>${equ10406_info3p}</t>
  </si>
  <si>
    <t>[{"moduleKey":2,"type":"PHYSICAL_DEFENSE","valueA":454},{"moduleKey":2,"type":"MAGICAL_DEFENSE","valueA":113}]</t>
  </si>
  <si>
    <t>equ10406_4p</t>
  </si>
  <si>
    <t>${equ10406_name4p}</t>
  </si>
  <si>
    <t>${equ10406_info4p}</t>
  </si>
  <si>
    <t>equ10406_5p</t>
  </si>
  <si>
    <t>${equ10406_name5p}</t>
  </si>
  <si>
    <t>${equ10406_info5p}</t>
  </si>
  <si>
    <t>[{"moduleKey":2,"type":"PHYSICAL_DEFENSE","valueA":529},{"moduleKey":2,"type":"MAGICAL_DEFENSE","valueA":132}]</t>
  </si>
  <si>
    <t>equ10406_6p</t>
  </si>
  <si>
    <t>${equ10406_name6p}</t>
  </si>
  <si>
    <t>${equ10406_info6p}</t>
  </si>
  <si>
    <t>equ10406_7p</t>
  </si>
  <si>
    <t>${equ10406_name7p}</t>
  </si>
  <si>
    <t>${equ10406_info7p}</t>
  </si>
  <si>
    <t>equ10406_8p</t>
  </si>
  <si>
    <t>${equ10406_name8p}</t>
  </si>
  <si>
    <t>${equ10406_info8p}</t>
  </si>
  <si>
    <t>equ10322_1m</t>
  </si>
  <si>
    <t>方士套装1衣服(法防装）</t>
  </si>
  <si>
    <t>${equ10322_name1m}</t>
  </si>
  <si>
    <t>${equ10322_info1m}</t>
  </si>
  <si>
    <t>equ10322_2m</t>
  </si>
  <si>
    <t>${equ10322_name2m}</t>
  </si>
  <si>
    <t>${equ10322_info2m}</t>
  </si>
  <si>
    <t>equ10322_3m</t>
  </si>
  <si>
    <t>${equ10322_name3m}</t>
  </si>
  <si>
    <t>${equ10322_info3m}</t>
  </si>
  <si>
    <t>equ10322_4m</t>
  </si>
  <si>
    <t>${equ10322_name4m}</t>
  </si>
  <si>
    <t>${equ10322_info4m}</t>
  </si>
  <si>
    <t>equ10322_5m</t>
  </si>
  <si>
    <t>${equ10322_name5m}</t>
  </si>
  <si>
    <t>${equ10322_info5m}</t>
  </si>
  <si>
    <t>equ10322_6m</t>
  </si>
  <si>
    <t>${equ10322_name6m}</t>
  </si>
  <si>
    <t>${equ10322_info6m}</t>
  </si>
  <si>
    <t>equ10322_7m</t>
  </si>
  <si>
    <t>${equ10322_name7m}</t>
  </si>
  <si>
    <t>${equ10322_info7m}</t>
  </si>
  <si>
    <t>equ10322_8m</t>
  </si>
  <si>
    <t>${equ10322_name8m}</t>
  </si>
  <si>
    <t>${equ10322_info8m}</t>
  </si>
  <si>
    <t>equ10334_1m</t>
  </si>
  <si>
    <t>方士套装2衣服(法防装）</t>
  </si>
  <si>
    <t>${equ10334_name1m}</t>
  </si>
  <si>
    <t>${equ10334_info1m}</t>
  </si>
  <si>
    <t>equ10334_2m</t>
  </si>
  <si>
    <t>${equ10334_name2m}</t>
  </si>
  <si>
    <t>${equ10334_info2m}</t>
  </si>
  <si>
    <t>equ10334_3m</t>
  </si>
  <si>
    <t>${equ10334_name3m}</t>
  </si>
  <si>
    <t>${equ10334_info3m}</t>
  </si>
  <si>
    <t>equ10334_4m</t>
  </si>
  <si>
    <t>${equ10334_name4m}</t>
  </si>
  <si>
    <t>${equ10334_info4m}</t>
  </si>
  <si>
    <t>equ10334_5m</t>
  </si>
  <si>
    <t>${equ10334_name5m}</t>
  </si>
  <si>
    <t>${equ10334_info5m}</t>
  </si>
  <si>
    <t>equ10334_6m</t>
  </si>
  <si>
    <t>${equ10334_name6m}</t>
  </si>
  <si>
    <t>${equ10334_info6m}</t>
  </si>
  <si>
    <t>equ10334_7m</t>
  </si>
  <si>
    <t>${equ10334_name7m}</t>
  </si>
  <si>
    <t>${equ10334_info7m}</t>
  </si>
  <si>
    <t>equ10334_8m</t>
  </si>
  <si>
    <t>${equ10334_name8m}</t>
  </si>
  <si>
    <t>${equ10334_info8m}</t>
  </si>
  <si>
    <t>equ10346_1m</t>
  </si>
  <si>
    <t>方士套装3衣服(法防装）</t>
  </si>
  <si>
    <t>${equ10346_name1m}</t>
  </si>
  <si>
    <t>${equ10346_info1m}</t>
  </si>
  <si>
    <t>equ10346_2m</t>
  </si>
  <si>
    <t>${equ10346_name2m}</t>
  </si>
  <si>
    <t>${equ10346_info2m}</t>
  </si>
  <si>
    <t>equ10346_3m</t>
  </si>
  <si>
    <t>${equ10346_name3m}</t>
  </si>
  <si>
    <t>${equ10346_info3m}</t>
  </si>
  <si>
    <t>equ10346_4m</t>
  </si>
  <si>
    <t>${equ10346_name4m}</t>
  </si>
  <si>
    <t>${equ10346_info4m}</t>
  </si>
  <si>
    <t>equ10346_5m</t>
  </si>
  <si>
    <t>${equ10346_name5m}</t>
  </si>
  <si>
    <t>${equ10346_info5m}</t>
  </si>
  <si>
    <t>equ10346_6m</t>
  </si>
  <si>
    <t>${equ10346_name6m}</t>
  </si>
  <si>
    <t>${equ10346_info6m}</t>
  </si>
  <si>
    <t>equ10346_7m</t>
  </si>
  <si>
    <t>${equ10346_name7m}</t>
  </si>
  <si>
    <t>${equ10346_info7m}</t>
  </si>
  <si>
    <t>equ10346_8m</t>
  </si>
  <si>
    <t>${equ10346_name8m}</t>
  </si>
  <si>
    <t>${equ10346_info8m}</t>
  </si>
  <si>
    <t>equ10358_1m</t>
  </si>
  <si>
    <t>方士套装4衣服(法防装）</t>
  </si>
  <si>
    <t>${equ10358_name1m}</t>
  </si>
  <si>
    <t>${equ10358_info1m}</t>
  </si>
  <si>
    <t>equ10358_2m</t>
  </si>
  <si>
    <t>${equ10358_name2m}</t>
  </si>
  <si>
    <t>${equ10358_info2m}</t>
  </si>
  <si>
    <t>equ10358_3m</t>
  </si>
  <si>
    <t>${equ10358_name3m}</t>
  </si>
  <si>
    <t>${equ10358_info3m}</t>
  </si>
  <si>
    <t>equ10358_4m</t>
  </si>
  <si>
    <t>${equ10358_name4m}</t>
  </si>
  <si>
    <t>${equ10358_info4m}</t>
  </si>
  <si>
    <t>equ10358_5m</t>
  </si>
  <si>
    <t>${equ10358_name5m}</t>
  </si>
  <si>
    <t>${equ10358_info5m}</t>
  </si>
  <si>
    <t>equ10358_6m</t>
  </si>
  <si>
    <t>${equ10358_name6m}</t>
  </si>
  <si>
    <t>${equ10358_info6m}</t>
  </si>
  <si>
    <t>equ10358_7m</t>
  </si>
  <si>
    <t>${equ10358_name7m}</t>
  </si>
  <si>
    <t>${equ10358_info7m}</t>
  </si>
  <si>
    <t>equ10358_8m</t>
  </si>
  <si>
    <t>${equ10358_name8m}</t>
  </si>
  <si>
    <t>${equ10358_info8m}</t>
  </si>
  <si>
    <t>equ10370_1m</t>
  </si>
  <si>
    <t>方士套装5衣服(法防装）</t>
  </si>
  <si>
    <t>${equ10370_name1m}</t>
  </si>
  <si>
    <t>${equ10370_info1m}</t>
  </si>
  <si>
    <t>equ10370_2m</t>
  </si>
  <si>
    <t>${equ10370_name2m}</t>
  </si>
  <si>
    <t>${equ10370_info2m}</t>
  </si>
  <si>
    <t>equ10370_3m</t>
  </si>
  <si>
    <t>${equ10370_name3m}</t>
  </si>
  <si>
    <t>${equ10370_info3m}</t>
  </si>
  <si>
    <t>equ10370_4m</t>
  </si>
  <si>
    <t>${equ10370_name4m}</t>
  </si>
  <si>
    <t>${equ10370_info4m}</t>
  </si>
  <si>
    <t>equ10370_5m</t>
  </si>
  <si>
    <t>${equ10370_name5m}</t>
  </si>
  <si>
    <t>${equ10370_info5m}</t>
  </si>
  <si>
    <t>equ10370_6m</t>
  </si>
  <si>
    <t>${equ10370_name6m}</t>
  </si>
  <si>
    <t>${equ10370_info6m}</t>
  </si>
  <si>
    <t>equ10370_7m</t>
  </si>
  <si>
    <t>${equ10370_name7m}</t>
  </si>
  <si>
    <t>${equ10370_info7m}</t>
  </si>
  <si>
    <t>equ10370_8m</t>
  </si>
  <si>
    <t>${equ10370_name8m}</t>
  </si>
  <si>
    <t>${equ10370_info8m}</t>
  </si>
  <si>
    <t>equ10382_1m</t>
  </si>
  <si>
    <t>方士套装6衣服(法防装）</t>
  </si>
  <si>
    <t>${equ10382_name1m}</t>
  </si>
  <si>
    <t>${equ10382_info1m}</t>
  </si>
  <si>
    <t>equ10382_2m</t>
  </si>
  <si>
    <t>${equ10382_name2m}</t>
  </si>
  <si>
    <t>${equ10382_info2m}</t>
  </si>
  <si>
    <t>[{"moduleKey":2,"type":"MAGICAL_DEFENSE","valueA":125},{"moduleKey":2,"type":"PHYSICAL_DEFENSE","valueA":31}]</t>
  </si>
  <si>
    <t>equ10382_3m</t>
  </si>
  <si>
    <t>${equ10382_name3m}</t>
  </si>
  <si>
    <t>${equ10382_info3m}</t>
  </si>
  <si>
    <t>equ10382_4m</t>
  </si>
  <si>
    <t>${equ10382_name4m}</t>
  </si>
  <si>
    <t>${equ10382_info4m}</t>
  </si>
  <si>
    <t>equ10382_5m</t>
  </si>
  <si>
    <t>${equ10382_name5m}</t>
  </si>
  <si>
    <t>${equ10382_info5m}</t>
  </si>
  <si>
    <t>[{"moduleKey":2,"type":"MAGICAL_DEFENSE","valueA":291},{"moduleKey":2,"type":"PHYSICAL_DEFENSE","valueA":73}]</t>
  </si>
  <si>
    <t>equ10382_6m</t>
  </si>
  <si>
    <t>${equ10382_name6m}</t>
  </si>
  <si>
    <t>${equ10382_info6m}</t>
  </si>
  <si>
    <t>equ10382_7m</t>
  </si>
  <si>
    <t>${equ10382_name7m}</t>
  </si>
  <si>
    <t>${equ10382_info7m}</t>
  </si>
  <si>
    <t>equ10382_8m</t>
  </si>
  <si>
    <t>${equ10382_name8m}</t>
  </si>
  <si>
    <t>${equ10382_info8m}</t>
  </si>
  <si>
    <t>[{"moduleKey":2,"type":"MAGICAL_DEFENSE","valueA":415},{"moduleKey":2,"type":"PHYSICAL_DEFENSE","valueA":104}]</t>
  </si>
  <si>
    <t>equ10394_1m</t>
  </si>
  <si>
    <t>方士套装7衣服(法防装）</t>
  </si>
  <si>
    <t>${equ10394_name1m}</t>
  </si>
  <si>
    <t>${equ10394_info1m}</t>
  </si>
  <si>
    <t>equ10394_2m</t>
  </si>
  <si>
    <t>${equ10394_name2m}</t>
  </si>
  <si>
    <t>${equ10394_info2m}</t>
  </si>
  <si>
    <t>equ10394_3m</t>
  </si>
  <si>
    <t>${equ10394_name3m}</t>
  </si>
  <si>
    <t>${equ10394_info3m}</t>
  </si>
  <si>
    <t>equ10394_4m</t>
  </si>
  <si>
    <t>${equ10394_name4m}</t>
  </si>
  <si>
    <t>${equ10394_info4m}</t>
  </si>
  <si>
    <t>[{"moduleKey":2,"type":"MAGICAL_DEFENSE","valueA":367},{"moduleKey":2,"type":"PHYSICAL_DEFENSE","valueA":92}]</t>
  </si>
  <si>
    <t>equ10394_5m</t>
  </si>
  <si>
    <t>${equ10394_name5m}</t>
  </si>
  <si>
    <t>${equ10394_info5m}</t>
  </si>
  <si>
    <t>equ10394_6m</t>
  </si>
  <si>
    <t>${equ10394_name6m}</t>
  </si>
  <si>
    <t>${equ10394_info6m}</t>
  </si>
  <si>
    <t>equ10394_7m</t>
  </si>
  <si>
    <t>${equ10394_name7m}</t>
  </si>
  <si>
    <t>${equ10394_info7m}</t>
  </si>
  <si>
    <t>equ10394_8m</t>
  </si>
  <si>
    <t>${equ10394_name8m}</t>
  </si>
  <si>
    <t>${equ10394_info8m}</t>
  </si>
  <si>
    <t>[{"moduleKey":2,"type":"MAGICAL_DEFENSE","valueA":565},{"moduleKey":2,"type":"PHYSICAL_DEFENSE","valueA":141}]</t>
  </si>
  <si>
    <t>equ10406_1m</t>
  </si>
  <si>
    <t>方士套装8衣服(法防装）</t>
  </si>
  <si>
    <t>${equ10406_name1m}</t>
  </si>
  <si>
    <t>${equ10406_info1m}</t>
  </si>
  <si>
    <t>equ10406_2m</t>
  </si>
  <si>
    <t>${equ10406_name2m}</t>
  </si>
  <si>
    <t>${equ10406_info2m}</t>
  </si>
  <si>
    <t>equ10406_3m</t>
  </si>
  <si>
    <t>${equ10406_name3m}</t>
  </si>
  <si>
    <t>${equ10406_info3m}</t>
  </si>
  <si>
    <t>[{"moduleKey":2,"type":"MAGICAL_DEFENSE","valueA":454},{"moduleKey":2,"type":"PHYSICAL_DEFENSE","valueA":113}]</t>
  </si>
  <si>
    <t>equ10406_4m</t>
  </si>
  <si>
    <t>${equ10406_name4m}</t>
  </si>
  <si>
    <t>${equ10406_info4m}</t>
  </si>
  <si>
    <t>equ10406_5m</t>
  </si>
  <si>
    <t>${equ10406_name5m}</t>
  </si>
  <si>
    <t>${equ10406_info5m}</t>
  </si>
  <si>
    <t>equ10406_6m</t>
  </si>
  <si>
    <t>${equ10406_name6m}</t>
  </si>
  <si>
    <t>${equ10406_info6m}</t>
  </si>
  <si>
    <t>equ10406_7m</t>
  </si>
  <si>
    <t>${equ10406_name7m}</t>
  </si>
  <si>
    <t>${equ10406_info7m}</t>
  </si>
  <si>
    <t>equ10406_8m</t>
  </si>
  <si>
    <t>${equ10406_name8m}</t>
  </si>
  <si>
    <t>${equ10406_info8m}</t>
  </si>
  <si>
    <t>equ10321_1</t>
  </si>
  <si>
    <t>方士套装1头盔</t>
  </si>
  <si>
    <t>${equ10321_name1}</t>
  </si>
  <si>
    <t>${equ10321_info1}</t>
  </si>
  <si>
    <t>equ10321</t>
  </si>
  <si>
    <t>drop10321</t>
  </si>
  <si>
    <t>equ10321_2</t>
  </si>
  <si>
    <t>${equ10321_name2}</t>
  </si>
  <si>
    <t>${equ10321_info2}</t>
  </si>
  <si>
    <t>[{"moduleKey":2,"type":"MAXHP","valueA":122}]</t>
  </si>
  <si>
    <t>equ10321_3</t>
  </si>
  <si>
    <t>${equ10321_name3}</t>
  </si>
  <si>
    <t>${equ10321_info3}</t>
  </si>
  <si>
    <t>equ10321_4</t>
  </si>
  <si>
    <t>${equ10321_name4}</t>
  </si>
  <si>
    <t>${equ10321_info4}</t>
  </si>
  <si>
    <t>equ10321_5</t>
  </si>
  <si>
    <t>${equ10321_name5}</t>
  </si>
  <si>
    <t>${equ10321_info5}</t>
  </si>
  <si>
    <t>equ10321_6</t>
  </si>
  <si>
    <t>${equ10321_name6}</t>
  </si>
  <si>
    <t>${equ10321_info6}</t>
  </si>
  <si>
    <t>[{"moduleKey":2,"type":"MAXHP","valueA":364}]</t>
  </si>
  <si>
    <t>equ10321_7</t>
  </si>
  <si>
    <t>${equ10321_name7}</t>
  </si>
  <si>
    <t>${equ10321_info7}</t>
  </si>
  <si>
    <t>equ10321_8</t>
  </si>
  <si>
    <t>${equ10321_name8}</t>
  </si>
  <si>
    <t>${equ10321_info8}</t>
  </si>
  <si>
    <t>[{"moduleKey":2,"type":"MAXHP","valueA":404}]</t>
  </si>
  <si>
    <t>equ10333_1</t>
  </si>
  <si>
    <t>方士套装2头盔</t>
  </si>
  <si>
    <t>${equ10333_name1}</t>
  </si>
  <si>
    <t>${equ10333_info1}</t>
  </si>
  <si>
    <t>equ10333</t>
  </si>
  <si>
    <t>drop10333</t>
  </si>
  <si>
    <t>equ10333_2</t>
  </si>
  <si>
    <t>${equ10333_name2}</t>
  </si>
  <si>
    <t>${equ10333_info2}</t>
  </si>
  <si>
    <t>equ10333_3</t>
  </si>
  <si>
    <t>${equ10333_name3}</t>
  </si>
  <si>
    <t>${equ10333_info3}</t>
  </si>
  <si>
    <t>equ10333_4</t>
  </si>
  <si>
    <t>${equ10333_name4}</t>
  </si>
  <si>
    <t>${equ10333_info4}</t>
  </si>
  <si>
    <t>equ10333_5</t>
  </si>
  <si>
    <t>${equ10333_name5}</t>
  </si>
  <si>
    <t>${equ10333_info5}</t>
  </si>
  <si>
    <t>equ10333_6</t>
  </si>
  <si>
    <t>${equ10333_name6}</t>
  </si>
  <si>
    <t>${equ10333_info6}</t>
  </si>
  <si>
    <t>[{"moduleKey":2,"type":"MAXHP","valueA":661}]</t>
  </si>
  <si>
    <t>equ10333_7</t>
  </si>
  <si>
    <t>${equ10333_name7}</t>
  </si>
  <si>
    <t>${equ10333_info7}</t>
  </si>
  <si>
    <t>equ10333_8</t>
  </si>
  <si>
    <t>${equ10333_name8}</t>
  </si>
  <si>
    <t>${equ10333_info8}</t>
  </si>
  <si>
    <t>equ10345_1</t>
  </si>
  <si>
    <t>方士套装3头盔</t>
  </si>
  <si>
    <t>${equ10345_name1}</t>
  </si>
  <si>
    <t>${equ10345_info1}</t>
  </si>
  <si>
    <t>equ10345</t>
  </si>
  <si>
    <t>drop10345</t>
  </si>
  <si>
    <t>equ10345_2</t>
  </si>
  <si>
    <t>${equ10345_name2}</t>
  </si>
  <si>
    <t>${equ10345_info2}</t>
  </si>
  <si>
    <t>[{"moduleKey":2,"type":"MAXHP","valueA":474}]</t>
  </si>
  <si>
    <t>equ10345_3</t>
  </si>
  <si>
    <t>${equ10345_name3}</t>
  </si>
  <si>
    <t>${equ10345_info3}</t>
  </si>
  <si>
    <t>equ10345_4</t>
  </si>
  <si>
    <t>${equ10345_name4}</t>
  </si>
  <si>
    <t>${equ10345_info4}</t>
  </si>
  <si>
    <t>equ10345_5</t>
  </si>
  <si>
    <t>${equ10345_name5}</t>
  </si>
  <si>
    <t>${equ10345_info5}</t>
  </si>
  <si>
    <t>equ10345_6</t>
  </si>
  <si>
    <t>${equ10345_name6}</t>
  </si>
  <si>
    <t>${equ10345_info6}</t>
  </si>
  <si>
    <t>[{"moduleKey":2,"type":"MAXHP","valueA":1423}]</t>
  </si>
  <si>
    <t>equ10345_7</t>
  </si>
  <si>
    <t>${equ10345_name7}</t>
  </si>
  <si>
    <t>${equ10345_info7}</t>
  </si>
  <si>
    <t>equ10345_8</t>
  </si>
  <si>
    <t>${equ10345_name8}</t>
  </si>
  <si>
    <t>${equ10345_info8}</t>
  </si>
  <si>
    <t>[{"moduleKey":2,"type":"MAXHP","valueA":1581}]</t>
  </si>
  <si>
    <t>equ10357_1</t>
  </si>
  <si>
    <t>方士套装4头盔</t>
  </si>
  <si>
    <t>${equ10357_name1}</t>
  </si>
  <si>
    <t>${equ10357_info1}</t>
  </si>
  <si>
    <t>equ10357</t>
  </si>
  <si>
    <t>drop10357</t>
  </si>
  <si>
    <t>equ10357_2</t>
  </si>
  <si>
    <t>${equ10357_name2}</t>
  </si>
  <si>
    <t>${equ10357_info2}</t>
  </si>
  <si>
    <t>[{"moduleKey":2,"type":"MAXHP","valueA":728}]</t>
  </si>
  <si>
    <t>equ10357_3</t>
  </si>
  <si>
    <t>${equ10357_name3}</t>
  </si>
  <si>
    <t>${equ10357_info3}</t>
  </si>
  <si>
    <t>equ10357_4</t>
  </si>
  <si>
    <t>${equ10357_name4}</t>
  </si>
  <si>
    <t>${equ10357_info4}</t>
  </si>
  <si>
    <t>equ10357_5</t>
  </si>
  <si>
    <t>${equ10357_name5}</t>
  </si>
  <si>
    <t>${equ10357_info5}</t>
  </si>
  <si>
    <t>equ10357_6</t>
  </si>
  <si>
    <t>${equ10357_name6}</t>
  </si>
  <si>
    <t>${equ10357_info6}</t>
  </si>
  <si>
    <t>[{"moduleKey":2,"type":"MAXHP","valueA":2183}]</t>
  </si>
  <si>
    <t>equ10357_7</t>
  </si>
  <si>
    <t>${equ10357_name7}</t>
  </si>
  <si>
    <t>${equ10357_info7}</t>
  </si>
  <si>
    <t>equ10357_8</t>
  </si>
  <si>
    <t>${equ10357_name8}</t>
  </si>
  <si>
    <t>${equ10357_info8}</t>
  </si>
  <si>
    <t>[{"moduleKey":2,"type":"MAXHP","valueA":2426}]</t>
  </si>
  <si>
    <t>equ10369_1</t>
  </si>
  <si>
    <t>方士套装5头盔</t>
  </si>
  <si>
    <t>${equ10369_name1}</t>
  </si>
  <si>
    <t>${equ10369_info1}</t>
  </si>
  <si>
    <t>equ10369</t>
  </si>
  <si>
    <t>drop10369</t>
  </si>
  <si>
    <t>equ10369_2</t>
  </si>
  <si>
    <t>${equ10369_name2}</t>
  </si>
  <si>
    <t>${equ10369_info2}</t>
  </si>
  <si>
    <t>[{"moduleKey":2,"type":"MAXHP","valueA":1052}]</t>
  </si>
  <si>
    <t>equ10369_3</t>
  </si>
  <si>
    <t>${equ10369_name3}</t>
  </si>
  <si>
    <t>${equ10369_info3}</t>
  </si>
  <si>
    <t>equ10369_4</t>
  </si>
  <si>
    <t>${equ10369_name4}</t>
  </si>
  <si>
    <t>${equ10369_info4}</t>
  </si>
  <si>
    <t>equ10369_5</t>
  </si>
  <si>
    <t>${equ10369_name5}</t>
  </si>
  <si>
    <t>${equ10369_info5}</t>
  </si>
  <si>
    <t>equ10369_6</t>
  </si>
  <si>
    <t>${equ10369_name6}</t>
  </si>
  <si>
    <t>${equ10369_info6}</t>
  </si>
  <si>
    <t>[{"moduleKey":2,"type":"MAXHP","valueA":3155}]</t>
  </si>
  <si>
    <t>equ10369_7</t>
  </si>
  <si>
    <t>${equ10369_name7}</t>
  </si>
  <si>
    <t>${equ10369_info7}</t>
  </si>
  <si>
    <t>equ10369_8</t>
  </si>
  <si>
    <t>${equ10369_name8}</t>
  </si>
  <si>
    <t>${equ10369_info8}</t>
  </si>
  <si>
    <t>[{"moduleKey":2,"type":"MAXHP","valueA":3506}]</t>
  </si>
  <si>
    <t>equ10381_1</t>
  </si>
  <si>
    <t>方士套装6头盔</t>
  </si>
  <si>
    <t>${equ10381_name1}</t>
  </si>
  <si>
    <t>${equ10381_info1}</t>
  </si>
  <si>
    <t>equ10381</t>
  </si>
  <si>
    <t>drop10381</t>
  </si>
  <si>
    <t>equ10381_2</t>
  </si>
  <si>
    <t>${equ10381_name2}</t>
  </si>
  <si>
    <t>${equ10381_info2}</t>
  </si>
  <si>
    <t>[{"moduleKey":2,"type":"MAXHP","valueA":1466}]</t>
  </si>
  <si>
    <t>equ10381_3</t>
  </si>
  <si>
    <t>${equ10381_name3}</t>
  </si>
  <si>
    <t>${equ10381_info3}</t>
  </si>
  <si>
    <t>equ10381_4</t>
  </si>
  <si>
    <t>${equ10381_name4}</t>
  </si>
  <si>
    <t>${equ10381_info4}</t>
  </si>
  <si>
    <t>equ10381_5</t>
  </si>
  <si>
    <t>${equ10381_name5}</t>
  </si>
  <si>
    <t>${equ10381_info5}</t>
  </si>
  <si>
    <t>[{"moduleKey":2,"type":"MAXHP","valueA":3421}]</t>
  </si>
  <si>
    <t>equ10381_6</t>
  </si>
  <si>
    <t>${equ10381_name6}</t>
  </si>
  <si>
    <t>${equ10381_info6}</t>
  </si>
  <si>
    <t>[{"moduleKey":2,"type":"MAXHP","valueA":4398}]</t>
  </si>
  <si>
    <t>equ10381_7</t>
  </si>
  <si>
    <t>${equ10381_name7}</t>
  </si>
  <si>
    <t>${equ10381_info7}</t>
  </si>
  <si>
    <t>equ10381_8</t>
  </si>
  <si>
    <t>${equ10381_name8}</t>
  </si>
  <si>
    <t>${equ10381_info8}</t>
  </si>
  <si>
    <t>[{"moduleKey":2,"type":"MAXHP","valueA":4887}]</t>
  </si>
  <si>
    <t>equ10393_1</t>
  </si>
  <si>
    <t>方士套装7头盔</t>
  </si>
  <si>
    <t>${equ10393_name1}</t>
  </si>
  <si>
    <t>${equ10393_info1}</t>
  </si>
  <si>
    <t>equ10393</t>
  </si>
  <si>
    <t>drop10393</t>
  </si>
  <si>
    <t>equ10393_2</t>
  </si>
  <si>
    <t>${equ10393_name2}</t>
  </si>
  <si>
    <t>${equ10393_info2}</t>
  </si>
  <si>
    <t>equ10393_3</t>
  </si>
  <si>
    <t>${equ10393_name3}</t>
  </si>
  <si>
    <t>${equ10393_info3}</t>
  </si>
  <si>
    <t>equ10393_4</t>
  </si>
  <si>
    <t>${equ10393_name4}</t>
  </si>
  <si>
    <t>${equ10393_info4}</t>
  </si>
  <si>
    <t>equ10393_5</t>
  </si>
  <si>
    <t>${equ10393_name5}</t>
  </si>
  <si>
    <t>${equ10393_info5}</t>
  </si>
  <si>
    <t>equ10393_6</t>
  </si>
  <si>
    <t>${equ10393_name6}</t>
  </si>
  <si>
    <t>${equ10393_info6}</t>
  </si>
  <si>
    <t>equ10393_7</t>
  </si>
  <si>
    <t>${equ10393_name7}</t>
  </si>
  <si>
    <t>${equ10393_info7}</t>
  </si>
  <si>
    <t>equ10393_8</t>
  </si>
  <si>
    <t>${equ10393_name8}</t>
  </si>
  <si>
    <t>${equ10393_info8}</t>
  </si>
  <si>
    <t>[{"moduleKey":2,"type":"MAXHP","valueA":6655}]</t>
  </si>
  <si>
    <t>equ10405_1</t>
  </si>
  <si>
    <t>方士套装8头盔</t>
  </si>
  <si>
    <t>${equ10405_name1}</t>
  </si>
  <si>
    <t>${equ10405_info1}</t>
  </si>
  <si>
    <t>equ10405</t>
  </si>
  <si>
    <t>drop10405</t>
  </si>
  <si>
    <t>equ10405_2</t>
  </si>
  <si>
    <t>${equ10405_name2}</t>
  </si>
  <si>
    <t>${equ10405_info2}</t>
  </si>
  <si>
    <t>equ10405_3</t>
  </si>
  <si>
    <t>${equ10405_name3}</t>
  </si>
  <si>
    <t>${equ10405_info3}</t>
  </si>
  <si>
    <t>equ10405_4</t>
  </si>
  <si>
    <t>${equ10405_name4}</t>
  </si>
  <si>
    <t>${equ10405_info4}</t>
  </si>
  <si>
    <t>equ10405_5</t>
  </si>
  <si>
    <t>${equ10405_name5}</t>
  </si>
  <si>
    <t>${equ10405_info5}</t>
  </si>
  <si>
    <t>equ10405_6</t>
  </si>
  <si>
    <t>${equ10405_name6}</t>
  </si>
  <si>
    <t>${equ10405_info6}</t>
  </si>
  <si>
    <t>equ10405_7</t>
  </si>
  <si>
    <t>${equ10405_name7}</t>
  </si>
  <si>
    <t>${equ10405_info7}</t>
  </si>
  <si>
    <t>equ10405_8</t>
  </si>
  <si>
    <t>${equ10405_name8}</t>
  </si>
  <si>
    <t>${equ10405_info8}</t>
  </si>
  <si>
    <t>equ10329_1</t>
  </si>
  <si>
    <t>方士套装1玉佩</t>
  </si>
  <si>
    <t>${equ10329_name1}</t>
  </si>
  <si>
    <t>${equ10329_info1}</t>
  </si>
  <si>
    <t>equ10329</t>
  </si>
  <si>
    <t>drop10329</t>
  </si>
  <si>
    <t>equ10329_2</t>
  </si>
  <si>
    <t>${equ10329_name2}</t>
  </si>
  <si>
    <t>${equ10329_info2}</t>
  </si>
  <si>
    <t>equ10329_3</t>
  </si>
  <si>
    <t>${equ10329_name3}</t>
  </si>
  <si>
    <t>${equ10329_info3}</t>
  </si>
  <si>
    <t>equ10329_4</t>
  </si>
  <si>
    <t>${equ10329_name4}</t>
  </si>
  <si>
    <t>${equ10329_info4}</t>
  </si>
  <si>
    <t>equ10329_5</t>
  </si>
  <si>
    <t>${equ10329_name5}</t>
  </si>
  <si>
    <t>${equ10329_info5}</t>
  </si>
  <si>
    <t>equ10329_6</t>
  </si>
  <si>
    <t>${equ10329_name6}</t>
  </si>
  <si>
    <t>${equ10329_info6}</t>
  </si>
  <si>
    <t>equ10329_7</t>
  </si>
  <si>
    <t>${equ10329_name7}</t>
  </si>
  <si>
    <t>${equ10329_info7}</t>
  </si>
  <si>
    <t>equ10329_8</t>
  </si>
  <si>
    <t>${equ10329_name8}</t>
  </si>
  <si>
    <t>${equ10329_info8}</t>
  </si>
  <si>
    <t>[{"moduleKey":2,"type":"MAXHP","valueA":253}]</t>
  </si>
  <si>
    <t>equ10341_1</t>
  </si>
  <si>
    <t>方士套装2玉佩</t>
  </si>
  <si>
    <t>${equ10341_name1}</t>
  </si>
  <si>
    <t>${equ10341_info1}</t>
  </si>
  <si>
    <t>equ10341</t>
  </si>
  <si>
    <t>drop10341</t>
  </si>
  <si>
    <t>equ10341_2</t>
  </si>
  <si>
    <t>${equ10341_name2}</t>
  </si>
  <si>
    <t>${equ10341_info2}</t>
  </si>
  <si>
    <t>[{"moduleKey":2,"type":"MAXHP","valueA":138}]</t>
  </si>
  <si>
    <t>equ10341_3</t>
  </si>
  <si>
    <t>${equ10341_name3}</t>
  </si>
  <si>
    <t>${equ10341_info3}</t>
  </si>
  <si>
    <t>equ10341_4</t>
  </si>
  <si>
    <t>${equ10341_name4}</t>
  </si>
  <si>
    <t>${equ10341_info4}</t>
  </si>
  <si>
    <t>equ10341_5</t>
  </si>
  <si>
    <t>${equ10341_name5}</t>
  </si>
  <si>
    <t>${equ10341_info5}</t>
  </si>
  <si>
    <t>equ10341_6</t>
  </si>
  <si>
    <t>${equ10341_name6}</t>
  </si>
  <si>
    <t>${equ10341_info6}</t>
  </si>
  <si>
    <t>[{"moduleKey":2,"type":"MAXHP","valueA":413}]</t>
  </si>
  <si>
    <t>equ10341_7</t>
  </si>
  <si>
    <t>${equ10341_name7}</t>
  </si>
  <si>
    <t>${equ10341_info7}</t>
  </si>
  <si>
    <t>equ10341_8</t>
  </si>
  <si>
    <t>${equ10341_name8}</t>
  </si>
  <si>
    <t>${equ10341_info8}</t>
  </si>
  <si>
    <t>[{"moduleKey":2,"type":"MAXHP","valueA":459}]</t>
  </si>
  <si>
    <t>equ10353_1</t>
  </si>
  <si>
    <t>方士套装3玉佩</t>
  </si>
  <si>
    <t>${equ10353_name1}</t>
  </si>
  <si>
    <t>${equ10353_info1}</t>
  </si>
  <si>
    <t>equ10353</t>
  </si>
  <si>
    <t>drop10353</t>
  </si>
  <si>
    <t>equ10353_2</t>
  </si>
  <si>
    <t>${equ10353_name2}</t>
  </si>
  <si>
    <t>${equ10353_info2}</t>
  </si>
  <si>
    <t>equ10353_3</t>
  </si>
  <si>
    <t>${equ10353_name3}</t>
  </si>
  <si>
    <t>${equ10353_info3}</t>
  </si>
  <si>
    <t>equ10353_4</t>
  </si>
  <si>
    <t>${equ10353_name4}</t>
  </si>
  <si>
    <t>${equ10353_info4}</t>
  </si>
  <si>
    <t>equ10353_5</t>
  </si>
  <si>
    <t>${equ10353_name5}</t>
  </si>
  <si>
    <t>${equ10353_info5}</t>
  </si>
  <si>
    <t>equ10353_6</t>
  </si>
  <si>
    <t>${equ10353_name6}</t>
  </si>
  <si>
    <t>${equ10353_info6}</t>
  </si>
  <si>
    <t>[{"moduleKey":2,"type":"MAXHP","valueA":889}]</t>
  </si>
  <si>
    <t>equ10353_7</t>
  </si>
  <si>
    <t>${equ10353_name7}</t>
  </si>
  <si>
    <t>${equ10353_info7}</t>
  </si>
  <si>
    <t>equ10353_8</t>
  </si>
  <si>
    <t>${equ10353_name8}</t>
  </si>
  <si>
    <t>${equ10353_info8}</t>
  </si>
  <si>
    <t>[{"moduleKey":2,"type":"MAXHP","valueA":988}]</t>
  </si>
  <si>
    <t>equ10365_1</t>
  </si>
  <si>
    <t>方士套装4玉佩</t>
  </si>
  <si>
    <t>${equ10365_name1}</t>
  </si>
  <si>
    <t>${equ10365_info1}</t>
  </si>
  <si>
    <t>equ10365</t>
  </si>
  <si>
    <t>drop10365</t>
  </si>
  <si>
    <t>equ10365_2</t>
  </si>
  <si>
    <t>${equ10365_name2}</t>
  </si>
  <si>
    <t>${equ10365_info2}</t>
  </si>
  <si>
    <t>[{"moduleKey":2,"type":"MAXHP","valueA":455}]</t>
  </si>
  <si>
    <t>equ10365_3</t>
  </si>
  <si>
    <t>${equ10365_name3}</t>
  </si>
  <si>
    <t>${equ10365_info3}</t>
  </si>
  <si>
    <t>equ10365_4</t>
  </si>
  <si>
    <t>${equ10365_name4}</t>
  </si>
  <si>
    <t>${equ10365_info4}</t>
  </si>
  <si>
    <t>equ10365_5</t>
  </si>
  <si>
    <t>${equ10365_name5}</t>
  </si>
  <si>
    <t>${equ10365_info5}</t>
  </si>
  <si>
    <t>equ10365_6</t>
  </si>
  <si>
    <t>${equ10365_name6}</t>
  </si>
  <si>
    <t>${equ10365_info6}</t>
  </si>
  <si>
    <t>[{"moduleKey":2,"type":"MAXHP","valueA":1364}]</t>
  </si>
  <si>
    <t>equ10365_7</t>
  </si>
  <si>
    <t>${equ10365_name7}</t>
  </si>
  <si>
    <t>${equ10365_info7}</t>
  </si>
  <si>
    <t>equ10365_8</t>
  </si>
  <si>
    <t>${equ10365_name8}</t>
  </si>
  <si>
    <t>${equ10365_info8}</t>
  </si>
  <si>
    <t>[{"moduleKey":2,"type":"MAXHP","valueA":1516}]</t>
  </si>
  <si>
    <t>equ10377_1</t>
  </si>
  <si>
    <t>方士套装5玉佩</t>
  </si>
  <si>
    <t>${equ10377_name1}</t>
  </si>
  <si>
    <t>${equ10377_info1}</t>
  </si>
  <si>
    <t>equ10377</t>
  </si>
  <si>
    <t>drop10377</t>
  </si>
  <si>
    <t>equ10377_2</t>
  </si>
  <si>
    <t>${equ10377_name2}</t>
  </si>
  <si>
    <t>${equ10377_info2}</t>
  </si>
  <si>
    <t>equ10377_3</t>
  </si>
  <si>
    <t>${equ10377_name3}</t>
  </si>
  <si>
    <t>${equ10377_info3}</t>
  </si>
  <si>
    <t>equ10377_4</t>
  </si>
  <si>
    <t>${equ10377_name4}</t>
  </si>
  <si>
    <t>${equ10377_info4}</t>
  </si>
  <si>
    <t>equ10377_5</t>
  </si>
  <si>
    <t>${equ10377_name5}</t>
  </si>
  <si>
    <t>${equ10377_info5}</t>
  </si>
  <si>
    <t>equ10377_6</t>
  </si>
  <si>
    <t>${equ10377_name6}</t>
  </si>
  <si>
    <t>${equ10377_info6}</t>
  </si>
  <si>
    <t>equ10377_7</t>
  </si>
  <si>
    <t>${equ10377_name7}</t>
  </si>
  <si>
    <t>${equ10377_info7}</t>
  </si>
  <si>
    <t>equ10377_8</t>
  </si>
  <si>
    <t>${equ10377_name8}</t>
  </si>
  <si>
    <t>${equ10377_info8}</t>
  </si>
  <si>
    <t>[{"moduleKey":2,"type":"MAXHP","valueA":2192}]</t>
  </si>
  <si>
    <t>equ10389_1</t>
  </si>
  <si>
    <t>方士套装6玉佩</t>
  </si>
  <si>
    <t>${equ10389_name1}</t>
  </si>
  <si>
    <t>${equ10389_info1}</t>
  </si>
  <si>
    <t>equ10389</t>
  </si>
  <si>
    <t>drop10389</t>
  </si>
  <si>
    <t>equ10389_2</t>
  </si>
  <si>
    <t>${equ10389_name2}</t>
  </si>
  <si>
    <t>${equ10389_info2}</t>
  </si>
  <si>
    <t>equ10389_3</t>
  </si>
  <si>
    <t>${equ10389_name3}</t>
  </si>
  <si>
    <t>${equ10389_info3}</t>
  </si>
  <si>
    <t>equ10389_4</t>
  </si>
  <si>
    <t>${equ10389_name4}</t>
  </si>
  <si>
    <t>${equ10389_info4}</t>
  </si>
  <si>
    <t>equ10389_5</t>
  </si>
  <si>
    <t>${equ10389_name5}</t>
  </si>
  <si>
    <t>${equ10389_info5}</t>
  </si>
  <si>
    <t>equ10389_6</t>
  </si>
  <si>
    <t>${equ10389_name6}</t>
  </si>
  <si>
    <t>${equ10389_info6}</t>
  </si>
  <si>
    <t>equ10389_7</t>
  </si>
  <si>
    <t>${equ10389_name7}</t>
  </si>
  <si>
    <t>${equ10389_info7}</t>
  </si>
  <si>
    <t>equ10389_8</t>
  </si>
  <si>
    <t>${equ10389_name8}</t>
  </si>
  <si>
    <t>${equ10389_info8}</t>
  </si>
  <si>
    <t>equ10401_1</t>
  </si>
  <si>
    <t>方士套装7玉佩</t>
  </si>
  <si>
    <t>${equ10401_name1}</t>
  </si>
  <si>
    <t>${equ10401_info1}</t>
  </si>
  <si>
    <t>equ10401</t>
  </si>
  <si>
    <t>drop10401</t>
  </si>
  <si>
    <t>equ10401_2</t>
  </si>
  <si>
    <t>${equ10401_name2}</t>
  </si>
  <si>
    <t>${equ10401_info2}</t>
  </si>
  <si>
    <t>[{"moduleKey":2,"type":"MAXHP","valueA":1248}]</t>
  </si>
  <si>
    <t>equ10401_3</t>
  </si>
  <si>
    <t>${equ10401_name3}</t>
  </si>
  <si>
    <t>${equ10401_info3}</t>
  </si>
  <si>
    <t>equ10401_4</t>
  </si>
  <si>
    <t>${equ10401_name4}</t>
  </si>
  <si>
    <t>${equ10401_info4}</t>
  </si>
  <si>
    <t>equ10401_5</t>
  </si>
  <si>
    <t>${equ10401_name5}</t>
  </si>
  <si>
    <t>${equ10401_info5}</t>
  </si>
  <si>
    <t>equ10401_6</t>
  </si>
  <si>
    <t>${equ10401_name6}</t>
  </si>
  <si>
    <t>${equ10401_info6}</t>
  </si>
  <si>
    <t>[{"moduleKey":2,"type":"MAXHP","valueA":3743}]</t>
  </si>
  <si>
    <t>equ10401_7</t>
  </si>
  <si>
    <t>${equ10401_name7}</t>
  </si>
  <si>
    <t>${equ10401_info7}</t>
  </si>
  <si>
    <t>equ10401_8</t>
  </si>
  <si>
    <t>${equ10401_name8}</t>
  </si>
  <si>
    <t>${equ10401_info8}</t>
  </si>
  <si>
    <t>[{"moduleKey":2,"type":"MAXHP","valueA":4159}]</t>
  </si>
  <si>
    <t>equ10413_1</t>
  </si>
  <si>
    <t>方士套装8玉佩</t>
  </si>
  <si>
    <t>${equ10413_name1}</t>
  </si>
  <si>
    <t>${equ10413_info1}</t>
  </si>
  <si>
    <t>equ10413</t>
  </si>
  <si>
    <t>drop10413</t>
  </si>
  <si>
    <t>equ10413_2</t>
  </si>
  <si>
    <t>${equ10413_name2}</t>
  </si>
  <si>
    <t>${equ10413_info2}</t>
  </si>
  <si>
    <t>equ10413_3</t>
  </si>
  <si>
    <t>${equ10413_name3}</t>
  </si>
  <si>
    <t>${equ10413_info3}</t>
  </si>
  <si>
    <t>equ10413_4</t>
  </si>
  <si>
    <t>${equ10413_name4}</t>
  </si>
  <si>
    <t>${equ10413_info4}</t>
  </si>
  <si>
    <t>equ10413_5</t>
  </si>
  <si>
    <t>${equ10413_name5}</t>
  </si>
  <si>
    <t>${equ10413_info5}</t>
  </si>
  <si>
    <t>equ10413_6</t>
  </si>
  <si>
    <t>${equ10413_name6}</t>
  </si>
  <si>
    <t>${equ10413_info6}</t>
  </si>
  <si>
    <t>equ10413_7</t>
  </si>
  <si>
    <t>${equ10413_name7}</t>
  </si>
  <si>
    <t>${equ10413_info7}</t>
  </si>
  <si>
    <t>equ10413_8</t>
  </si>
  <si>
    <t>${equ10413_name8}</t>
  </si>
  <si>
    <t>${equ10413_info8}</t>
  </si>
  <si>
    <t>[{"moduleKey":2,"type":"MAXHP","valueA":5572}]</t>
  </si>
  <si>
    <r>
      <rPr>
        <sz val="10"/>
        <rFont val="宋体"/>
        <family val="7"/>
        <charset val="134"/>
      </rPr>
      <t xml:space="preserve">1：白
2：绿
3：紫
4：无暇紫
5：完美紫
6：橙
7：无暇橙
8：完美橙
</t>
    </r>
    <r>
      <rPr>
        <sz val="10"/>
        <color indexed="10"/>
        <rFont val="宋体"/>
        <family val="3"/>
        <charset val="134"/>
      </rPr>
      <t>（道具配1,2,3,6）</t>
    </r>
  </si>
  <si>
    <r>
      <rPr>
        <sz val="10"/>
        <rFont val="宋体"/>
        <family val="3"/>
        <charset val="134"/>
      </rPr>
      <t>物品图标资源，统一填写ID编号，前端根据板块自行读取不用大小的对应图标</t>
    </r>
  </si>
  <si>
    <t>物品是否可丢弃</t>
  </si>
  <si>
    <t>drop</t>
  </si>
  <si>
    <t>it:expshow</t>
  </si>
  <si>
    <t>经验</t>
  </si>
  <si>
    <t>${item_name_exp}</t>
  </si>
  <si>
    <t>CURRENCY</t>
  </si>
  <si>
    <t>it:coppershow</t>
  </si>
  <si>
    <t>铜钱</t>
  </si>
  <si>
    <t>${item_name_copper}</t>
  </si>
  <si>
    <t>${item_info_copper}</t>
  </si>
  <si>
    <t>it:coupopnshow</t>
  </si>
  <si>
    <t>礼金</t>
  </si>
  <si>
    <t>${item_name_coupopn}</t>
  </si>
  <si>
    <t>${item_info_coupopn}</t>
  </si>
  <si>
    <t>ic60003</t>
  </si>
  <si>
    <t>it:ingotshow</t>
  </si>
  <si>
    <t>元宝</t>
  </si>
  <si>
    <t>${item_name_ingot}</t>
  </si>
  <si>
    <t>${item_info_ingot}</t>
  </si>
  <si>
    <t>it:enrageshow</t>
  </si>
  <si>
    <t>阅历</t>
  </si>
  <si>
    <t>${item_name_enrage}</t>
  </si>
  <si>
    <t>${item_info_enrage}</t>
  </si>
  <si>
    <t>it:honorshow</t>
  </si>
  <si>
    <t>荣誉</t>
  </si>
  <si>
    <t>${item_name_honor}</t>
  </si>
  <si>
    <t>it:contributionshow</t>
  </si>
  <si>
    <t>国贡</t>
  </si>
  <si>
    <t>${item_name_contribution}</t>
  </si>
  <si>
    <t>${item_info_contribution}</t>
  </si>
  <si>
    <t>ic60006</t>
  </si>
  <si>
    <t>it:treasurysilver</t>
  </si>
  <si>
    <t>${item_name_treasurysilver}</t>
  </si>
  <si>
    <t>${item_info_treasurysilver}</t>
  </si>
  <si>
    <t>红药：HP
蓝药：MP
气血包：HP_BUFF
内力包：MP_BUFF</t>
  </si>
  <si>
    <t>药品类型</t>
  </si>
  <si>
    <t>皇城战奖励展示</t>
  </si>
  <si>
    <t>show:kow10001</t>
  </si>
  <si>
    <t>皇城战第1名奖励</t>
  </si>
  <si>
    <t>${item_name_kow10001}</t>
  </si>
  <si>
    <t>${item_info_kow10001}</t>
  </si>
  <si>
    <t>show:kow10002</t>
  </si>
  <si>
    <t>皇城战第2名奖励</t>
  </si>
  <si>
    <t>${item_name_kow10002}</t>
  </si>
  <si>
    <t>${item_info_kow10002}</t>
  </si>
  <si>
    <t>show:kow10003</t>
  </si>
  <si>
    <t>皇城战第3名奖励</t>
  </si>
  <si>
    <t>${item_name_kow10003}</t>
  </si>
  <si>
    <t>${item_info_kow10003}</t>
  </si>
  <si>
    <t>show:kow10004</t>
  </si>
  <si>
    <t>皇城战第4-10名奖励</t>
  </si>
  <si>
    <t>${item_name_kow10004}</t>
  </si>
  <si>
    <t>${item_info_kow10004}</t>
  </si>
  <si>
    <t>show:kow10005</t>
  </si>
  <si>
    <t>皇城战第11-20名奖励</t>
  </si>
  <si>
    <t>${item_name_kow10005}</t>
  </si>
  <si>
    <t>${item_info_kow10005}</t>
  </si>
  <si>
    <t>show:kow10006</t>
  </si>
  <si>
    <t>皇城战第21-50名奖励</t>
  </si>
  <si>
    <t>${item_name_kow10006}</t>
  </si>
  <si>
    <t>${item_info_kow10006}</t>
  </si>
  <si>
    <t>show:kow10007</t>
  </si>
  <si>
    <t>${item_name_kow10007}</t>
  </si>
  <si>
    <t>${item_info_kow10007}</t>
  </si>
  <si>
    <t>show:kow10008</t>
  </si>
  <si>
    <t>皇城战参与奖励</t>
  </si>
  <si>
    <t>${item_name_kow10008}</t>
  </si>
  <si>
    <t>${item_info_kow10008}</t>
  </si>
  <si>
    <t>show:kow10009</t>
  </si>
  <si>
    <t>皇帝称号</t>
  </si>
  <si>
    <t>${item_name_kow10009}</t>
  </si>
  <si>
    <t>${item_info_kow10009}</t>
  </si>
  <si>
    <t>show:kow10010</t>
  </si>
  <si>
    <t>皇帝时装</t>
  </si>
  <si>
    <t>${item_name_kow10010}</t>
  </si>
  <si>
    <t>${item_info_kow10010}</t>
  </si>
  <si>
    <t>show:kow10011</t>
  </si>
  <si>
    <t>护国神龙</t>
  </si>
  <si>
    <t>${item_name_kow10011}</t>
  </si>
  <si>
    <t>${item_info_kow10011}</t>
  </si>
  <si>
    <t>show:kow10012</t>
  </si>
  <si>
    <t>皇帝礼包</t>
  </si>
  <si>
    <t>${item_name_kow10012}</t>
  </si>
  <si>
    <t>${item_info_kow10012}</t>
  </si>
  <si>
    <t>秦邑BOSS奖励展示</t>
  </si>
  <si>
    <t>第五套套装</t>
  </si>
  <si>
    <t>${item_name_boss41013_1}</t>
  </si>
  <si>
    <t>${item_info_boss41013_1}</t>
  </si>
  <si>
    <t>show:boss41013_2</t>
  </si>
  <si>
    <t>${item_name_boss41013_2}</t>
  </si>
  <si>
    <t>show:boss41013_3</t>
  </si>
  <si>
    <t>${item_name_boss41013_3}</t>
  </si>
  <si>
    <t>${item_info_boss41013_3}</t>
  </si>
  <si>
    <t>show:boss41013_4</t>
  </si>
  <si>
    <t>${item_name_boss41013_4}</t>
  </si>
  <si>
    <t>${item_info_boss41013_4}</t>
  </si>
  <si>
    <t>show:boss41013_5</t>
  </si>
  <si>
    <t>${item_name_boss41013_5}</t>
  </si>
  <si>
    <t>${item_info_boss41013_5}</t>
  </si>
  <si>
    <t>drop10001d</t>
  </si>
  <si>
    <t>drop10002d</t>
  </si>
  <si>
    <t>drop10003d</t>
  </si>
  <si>
    <t>drop10004d</t>
  </si>
  <si>
    <t>drop10005d</t>
  </si>
  <si>
    <t>drop10006d</t>
  </si>
  <si>
    <t>drop10007d</t>
  </si>
  <si>
    <t>drop10008d</t>
  </si>
  <si>
    <t>drop10009d</t>
  </si>
  <si>
    <t>drop10010d</t>
  </si>
  <si>
    <t>drop10011d</t>
  </si>
  <si>
    <t>drop10012d</t>
  </si>
  <si>
    <t>drop10013d</t>
  </si>
  <si>
    <t>drop10014d</t>
  </si>
  <si>
    <t>drop10015d</t>
  </si>
  <si>
    <t>drop10016d</t>
  </si>
  <si>
    <t>drop10017d</t>
  </si>
  <si>
    <t>drop10018d</t>
  </si>
  <si>
    <t>drop10019d</t>
  </si>
  <si>
    <t>drop10020d</t>
  </si>
  <si>
    <t>drop10021d</t>
  </si>
  <si>
    <t>drop10022d</t>
  </si>
  <si>
    <t>drop10023d</t>
  </si>
  <si>
    <t>drop10024d</t>
  </si>
  <si>
    <t>drop10025d</t>
  </si>
  <si>
    <t>drop10028d</t>
  </si>
  <si>
    <t>drop10029d</t>
  </si>
  <si>
    <t>drop10030d</t>
  </si>
  <si>
    <t>drop10031d</t>
  </si>
  <si>
    <t>drop10032d</t>
  </si>
  <si>
    <t>drop10033d</t>
  </si>
  <si>
    <t>drop10034d</t>
  </si>
  <si>
    <t>drop10035d</t>
  </si>
  <si>
    <t>drop10036d</t>
  </si>
  <si>
    <t>drop10037d</t>
  </si>
  <si>
    <t>drop10038d</t>
  </si>
  <si>
    <t>drop10039d</t>
  </si>
  <si>
    <t>drop10040d</t>
  </si>
  <si>
    <t>drop10041d</t>
  </si>
  <si>
    <t>drop10042d</t>
  </si>
  <si>
    <t>drop10043d</t>
  </si>
  <si>
    <t>drop10044d</t>
  </si>
  <si>
    <t>drop10045d</t>
  </si>
  <si>
    <t>drop10046d</t>
  </si>
  <si>
    <t>drop10047d</t>
  </si>
  <si>
    <t>drop10048d</t>
  </si>
  <si>
    <t>drop10049d</t>
  </si>
  <si>
    <t>drop10050d</t>
  </si>
  <si>
    <t>drop10051d</t>
  </si>
  <si>
    <t>drop10052d</t>
  </si>
  <si>
    <t>drop10053d</t>
  </si>
  <si>
    <t>drop10054d</t>
  </si>
  <si>
    <t>drop10055d</t>
  </si>
  <si>
    <t>drop10056d</t>
  </si>
  <si>
    <t>drop10057d</t>
  </si>
  <si>
    <t>drop10058d</t>
  </si>
  <si>
    <t>drop10059d</t>
  </si>
  <si>
    <t>drop10060d</t>
  </si>
  <si>
    <t>drop10061d</t>
  </si>
  <si>
    <t>drop10062d</t>
  </si>
  <si>
    <t>drop10063d</t>
  </si>
  <si>
    <t>drop10064d</t>
  </si>
  <si>
    <t>drop10065d</t>
  </si>
  <si>
    <t>drop10066d</t>
  </si>
  <si>
    <t>drop10067d</t>
  </si>
  <si>
    <t>drop10068d</t>
  </si>
  <si>
    <t>drop10070d</t>
  </si>
  <si>
    <t>drop10071d</t>
  </si>
  <si>
    <t>drop10072d</t>
  </si>
  <si>
    <t>drop10074d</t>
  </si>
  <si>
    <t>drop10075d</t>
  </si>
  <si>
    <t>drop10076d</t>
  </si>
  <si>
    <t>drop10077d</t>
  </si>
  <si>
    <t>drop10078d</t>
  </si>
  <si>
    <t>drop10079d</t>
  </si>
  <si>
    <t>drop10080d</t>
  </si>
  <si>
    <t>drop10084d</t>
  </si>
  <si>
    <t>ic30044</t>
    <phoneticPr fontId="30" type="noConversion"/>
  </si>
  <si>
    <t>ic30047</t>
    <phoneticPr fontId="30" type="noConversion"/>
  </si>
  <si>
    <t>ic30046</t>
    <phoneticPr fontId="30" type="noConversion"/>
  </si>
  <si>
    <t>ic30048</t>
    <phoneticPr fontId="30" type="noConversion"/>
  </si>
  <si>
    <t>show:practise</t>
    <phoneticPr fontId="30" type="noConversion"/>
  </si>
  <si>
    <t>操练经验奖励</t>
    <phoneticPr fontId="30" type="noConversion"/>
  </si>
  <si>
    <t>show:escort02</t>
  </si>
  <si>
    <t>show:escort03</t>
  </si>
  <si>
    <t>运镖经验奖励</t>
    <phoneticPr fontId="30" type="noConversion"/>
  </si>
  <si>
    <t>运镖荣誉奖励</t>
    <phoneticPr fontId="30" type="noConversion"/>
  </si>
  <si>
    <t>运镖木材奖励</t>
    <phoneticPr fontId="30" type="noConversion"/>
  </si>
  <si>
    <t>搬砖经验奖励</t>
    <phoneticPr fontId="30" type="noConversion"/>
  </si>
  <si>
    <t>搬砖荣誉奖励</t>
    <phoneticPr fontId="30" type="noConversion"/>
  </si>
  <si>
    <t>搬砖石材奖励</t>
    <phoneticPr fontId="30" type="noConversion"/>
  </si>
  <si>
    <t>show:temple03</t>
    <phoneticPr fontId="30" type="noConversion"/>
  </si>
  <si>
    <t>show:investigate02</t>
  </si>
  <si>
    <t>show:investigate03</t>
  </si>
  <si>
    <t>刺探经验奖励</t>
    <phoneticPr fontId="30" type="noConversion"/>
  </si>
  <si>
    <t>刺探荣誉奖励</t>
    <phoneticPr fontId="30" type="noConversion"/>
  </si>
  <si>
    <t>刺探黑铁矿奖励</t>
    <phoneticPr fontId="30" type="noConversion"/>
  </si>
  <si>
    <t>show:rescue02</t>
  </si>
  <si>
    <t>营救经验奖励</t>
    <phoneticPr fontId="30" type="noConversion"/>
  </si>
  <si>
    <t>营救青铜矿奖励</t>
    <phoneticPr fontId="30" type="noConversion"/>
  </si>
  <si>
    <t>ic60001</t>
    <phoneticPr fontId="30" type="noConversion"/>
  </si>
  <si>
    <t>ic60005</t>
    <phoneticPr fontId="30" type="noConversion"/>
  </si>
  <si>
    <t>ic10070</t>
    <phoneticPr fontId="30" type="noConversion"/>
  </si>
  <si>
    <t>ic10071</t>
    <phoneticPr fontId="30" type="noConversion"/>
  </si>
  <si>
    <t>ic10051</t>
    <phoneticPr fontId="30" type="noConversion"/>
  </si>
  <si>
    <t>ic10052</t>
    <phoneticPr fontId="30" type="noConversion"/>
  </si>
  <si>
    <t>${item_name_82}</t>
    <phoneticPr fontId="30" type="noConversion"/>
  </si>
  <si>
    <t>show:temple02</t>
    <phoneticPr fontId="30" type="noConversion"/>
  </si>
  <si>
    <t>${item_info_honor}</t>
    <phoneticPr fontId="30" type="noConversion"/>
  </si>
  <si>
    <t>${item_name_practise}</t>
  </si>
  <si>
    <t>${item_name_escort01}</t>
  </si>
  <si>
    <t>${item_name_escort02}</t>
  </si>
  <si>
    <t>${item_name_escort03}</t>
  </si>
  <si>
    <t>${item_name_temple01}</t>
  </si>
  <si>
    <t>${item_name_temple02}</t>
  </si>
  <si>
    <t>${item_name_temple03}</t>
  </si>
  <si>
    <t>${item_name_investigate01}</t>
  </si>
  <si>
    <t>${item_name_investigate02}</t>
  </si>
  <si>
    <t>${item_name_investigate03}</t>
  </si>
  <si>
    <t>${item_name_rescue01}</t>
  </si>
  <si>
    <t>${item_name_rescue02}</t>
  </si>
  <si>
    <t>${item_name_rescue03}</t>
  </si>
  <si>
    <t>${item_info_practise}</t>
  </si>
  <si>
    <t>${item_info_escort01}</t>
  </si>
  <si>
    <t>${item_info_escort02}</t>
  </si>
  <si>
    <t>${item_info_escort03}</t>
  </si>
  <si>
    <t>${item_info_temple01}</t>
  </si>
  <si>
    <t>${item_info_temple02}</t>
  </si>
  <si>
    <t>${item_info_temple03}</t>
  </si>
  <si>
    <t>${item_info_investigate01}</t>
  </si>
  <si>
    <t>${item_info_investigate02}</t>
  </si>
  <si>
    <t>${item_info_investigate03}</t>
  </si>
  <si>
    <t>${item_info_rescue01}</t>
  </si>
  <si>
    <t>${item_info_rescue03}</t>
  </si>
  <si>
    <t>活动大厅活动奖励展示</t>
    <phoneticPr fontId="30" type="noConversion"/>
  </si>
  <si>
    <t>营救铜钱奖励</t>
    <phoneticPr fontId="30" type="noConversion"/>
  </si>
  <si>
    <t>ic60002</t>
    <phoneticPr fontId="30" type="noConversion"/>
  </si>
  <si>
    <t>ITEM</t>
    <phoneticPr fontId="30" type="noConversion"/>
  </si>
  <si>
    <t>ic10026</t>
    <phoneticPr fontId="30" type="noConversion"/>
  </si>
  <si>
    <t>drop10026d</t>
  </si>
  <si>
    <t>ic10090</t>
    <phoneticPr fontId="30" type="noConversion"/>
  </si>
  <si>
    <t>drop10090d</t>
    <phoneticPr fontId="30" type="noConversion"/>
  </si>
  <si>
    <t>drop10091d</t>
  </si>
  <si>
    <t>drop10092d</t>
  </si>
  <si>
    <t>drop10093d</t>
  </si>
  <si>
    <t>drop10094d</t>
  </si>
  <si>
    <t>drop10095d</t>
  </si>
  <si>
    <t>drop10096d</t>
  </si>
  <si>
    <t>drop10097d</t>
  </si>
  <si>
    <t>drop10098d</t>
  </si>
  <si>
    <t>drop10099d</t>
  </si>
  <si>
    <t>drop10100d</t>
  </si>
  <si>
    <t>drop10101d</t>
  </si>
  <si>
    <t>drop10102d</t>
  </si>
  <si>
    <t>drop10103d</t>
  </si>
  <si>
    <t>drop10104d</t>
  </si>
  <si>
    <t>drop10105d</t>
  </si>
  <si>
    <t>drop10106d</t>
  </si>
  <si>
    <t>drop10107d</t>
  </si>
  <si>
    <t>drop10108d</t>
  </si>
  <si>
    <t>drop10109d</t>
  </si>
  <si>
    <t>drop10110d</t>
  </si>
  <si>
    <t>drop10111d</t>
  </si>
  <si>
    <t>drop10112d</t>
  </si>
  <si>
    <t>drop10113d</t>
  </si>
  <si>
    <t>drop10114d</t>
  </si>
  <si>
    <t>drop10115d</t>
  </si>
  <si>
    <t>drop10116d</t>
  </si>
  <si>
    <t>drop10117d</t>
  </si>
  <si>
    <t>drop10118d</t>
  </si>
  <si>
    <t>drop10119d</t>
  </si>
  <si>
    <t>ic10120</t>
    <phoneticPr fontId="30" type="noConversion"/>
  </si>
  <si>
    <t>drop10120d</t>
    <phoneticPr fontId="30" type="noConversion"/>
  </si>
  <si>
    <t>drop10121d</t>
  </si>
  <si>
    <t>drop10122d</t>
  </si>
  <si>
    <t>drop10123d</t>
  </si>
  <si>
    <t>drop10124d</t>
  </si>
  <si>
    <t>drop10125d</t>
  </si>
  <si>
    <t>drop10126d</t>
  </si>
  <si>
    <t>drop10127d</t>
  </si>
  <si>
    <t>drop10128d</t>
  </si>
  <si>
    <t>drop10129d</t>
  </si>
  <si>
    <t>drop10130d</t>
  </si>
  <si>
    <t>drop10131d</t>
  </si>
  <si>
    <t>drop10132d</t>
  </si>
  <si>
    <t>drop10133d</t>
  </si>
  <si>
    <t>drop10134d</t>
  </si>
  <si>
    <t>drop10135d</t>
  </si>
  <si>
    <t>drop10136d</t>
  </si>
  <si>
    <t>drop10137d</t>
  </si>
  <si>
    <t>drop10138d</t>
  </si>
  <si>
    <t>匈奴宝库BOSS奖励展示</t>
    <phoneticPr fontId="30" type="noConversion"/>
  </si>
  <si>
    <t>show:boss41014_2</t>
  </si>
  <si>
    <t>show:boss41014_3</t>
  </si>
  <si>
    <t>show:boss41014_4</t>
  </si>
  <si>
    <t>show:boss41014_5</t>
  </si>
  <si>
    <t>show:boss41015_1</t>
    <phoneticPr fontId="30" type="noConversion"/>
  </si>
  <si>
    <t>戈壁荒村BOSS奖励展示</t>
    <phoneticPr fontId="30" type="noConversion"/>
  </si>
  <si>
    <t>show:boss41015_2</t>
  </si>
  <si>
    <t>show:boss41015_3</t>
  </si>
  <si>
    <t>show:boss41015_4</t>
  </si>
  <si>
    <t>show:boss41015_5</t>
  </si>
  <si>
    <t>漠北天山BOSS奖励展示</t>
    <phoneticPr fontId="30" type="noConversion"/>
  </si>
  <si>
    <t>第四套套装</t>
    <phoneticPr fontId="30" type="noConversion"/>
  </si>
  <si>
    <t>第七套套装</t>
    <phoneticPr fontId="30" type="noConversion"/>
  </si>
  <si>
    <t>第八套套装</t>
    <phoneticPr fontId="30" type="noConversion"/>
  </si>
  <si>
    <t>高级升星石</t>
    <phoneticPr fontId="30" type="noConversion"/>
  </si>
  <si>
    <t>玄铁4</t>
    <phoneticPr fontId="30" type="noConversion"/>
  </si>
  <si>
    <t>布料4</t>
    <phoneticPr fontId="30" type="noConversion"/>
  </si>
  <si>
    <t>特级升星石</t>
    <phoneticPr fontId="30" type="noConversion"/>
  </si>
  <si>
    <t>中阅历丹</t>
    <phoneticPr fontId="30" type="noConversion"/>
  </si>
  <si>
    <t>ic10066</t>
    <phoneticPr fontId="30" type="noConversion"/>
  </si>
  <si>
    <t>ic10060</t>
    <phoneticPr fontId="30" type="noConversion"/>
  </si>
  <si>
    <t>ic10117</t>
    <phoneticPr fontId="30" type="noConversion"/>
  </si>
  <si>
    <t>ic60004</t>
    <phoneticPr fontId="30" type="noConversion"/>
  </si>
  <si>
    <t>show:boss41016_1</t>
    <phoneticPr fontId="30" type="noConversion"/>
  </si>
  <si>
    <t>show:boss41016_2</t>
  </si>
  <si>
    <t>show:boss41016_3</t>
  </si>
  <si>
    <t>show:boss41016_4</t>
  </si>
  <si>
    <t>show:boss41016_5</t>
  </si>
  <si>
    <t>${item_name_boss41014_1}</t>
  </si>
  <si>
    <t>${item_name_boss41014_2}</t>
  </si>
  <si>
    <t>${item_name_boss41014_3}</t>
  </si>
  <si>
    <t>${item_name_boss41014_4}</t>
  </si>
  <si>
    <t>${item_name_boss41014_5}</t>
  </si>
  <si>
    <t>${item_name_boss41015_2}</t>
  </si>
  <si>
    <t>${item_name_boss41015_3}</t>
  </si>
  <si>
    <t>${item_name_boss41015_4}</t>
  </si>
  <si>
    <t>${item_name_boss41015_5}</t>
  </si>
  <si>
    <t>${item_name_boss41015_1}</t>
    <phoneticPr fontId="30" type="noConversion"/>
  </si>
  <si>
    <t>${item_name_boss41016_3}</t>
  </si>
  <si>
    <t>${item_name_boss41016_4}</t>
  </si>
  <si>
    <t>${item_name_boss41016_5}</t>
  </si>
  <si>
    <t>${item_info_boss41014_1}</t>
  </si>
  <si>
    <t>${item_info_boss41014_3}</t>
  </si>
  <si>
    <t>${item_info_boss41014_4}</t>
  </si>
  <si>
    <t>${item_info_boss41015_1}</t>
  </si>
  <si>
    <t>${item_info_boss41015_3}</t>
  </si>
  <si>
    <t>${item_info_boss41015_4}</t>
  </si>
  <si>
    <t>${item_info_boss41015_5}</t>
  </si>
  <si>
    <t>${item_info_boss41016_1}</t>
  </si>
  <si>
    <t>${item_info_boss41016_3}</t>
  </si>
  <si>
    <t>${item_info_boss41016_4}</t>
  </si>
  <si>
    <t>${item_info_boss41016_5}</t>
  </si>
  <si>
    <t>show:boss41014_1</t>
    <phoneticPr fontId="30" type="noConversion"/>
  </si>
  <si>
    <t>中级升星石</t>
    <phoneticPr fontId="30" type="noConversion"/>
  </si>
  <si>
    <t>ic10114</t>
    <phoneticPr fontId="30" type="noConversion"/>
  </si>
  <si>
    <t>皇城战第51-100名奖励</t>
    <phoneticPr fontId="30" type="noConversion"/>
  </si>
  <si>
    <t>ic10148</t>
  </si>
  <si>
    <t>${item_name_148}</t>
    <phoneticPr fontId="30" type="noConversion"/>
  </si>
  <si>
    <t>${item_info_148}</t>
    <phoneticPr fontId="30" type="noConversion"/>
  </si>
  <si>
    <t>ic10149</t>
    <phoneticPr fontId="30" type="noConversion"/>
  </si>
  <si>
    <t>竹蜻蜓</t>
    <phoneticPr fontId="30" type="noConversion"/>
  </si>
  <si>
    <t>运镖令</t>
    <phoneticPr fontId="30" type="noConversion"/>
  </si>
  <si>
    <t>templateId</t>
    <phoneticPr fontId="30" type="noConversion"/>
  </si>
  <si>
    <t>short</t>
    <phoneticPr fontId="30" type="noConversion"/>
  </si>
  <si>
    <t>模版id是用来进行网络传输压缩的，并不再业务中间使用，这个值需要保证唯一，而且不能大于32767</t>
    <phoneticPr fontId="30" type="noConversion"/>
  </si>
  <si>
    <t xml:space="preserve">模版id是用来进行网络传输压缩的，并不再业务中间使用，这个值需要保证唯一，而且不能大于32767
</t>
    <phoneticPr fontId="30" type="noConversion"/>
  </si>
  <si>
    <t>show:escort01</t>
    <phoneticPr fontId="30" type="noConversion"/>
  </si>
  <si>
    <t>show:temple01</t>
    <phoneticPr fontId="30" type="noConversion"/>
  </si>
  <si>
    <t>show:investigate01</t>
    <phoneticPr fontId="30" type="noConversion"/>
  </si>
  <si>
    <t>show:rescue01</t>
    <phoneticPr fontId="30" type="noConversion"/>
  </si>
  <si>
    <t>show:rescue03</t>
    <phoneticPr fontId="30" type="noConversion"/>
  </si>
  <si>
    <t>show:country_cutflag</t>
    <phoneticPr fontId="30" type="noConversion"/>
  </si>
  <si>
    <t>国旗大臣奖励展示</t>
    <phoneticPr fontId="30" type="noConversion"/>
  </si>
  <si>
    <t>砍国旗奖励</t>
    <phoneticPr fontId="30" type="noConversion"/>
  </si>
  <si>
    <t>砍大臣奖励</t>
    <phoneticPr fontId="30" type="noConversion"/>
  </si>
  <si>
    <t>守护国旗经验奖励</t>
    <phoneticPr fontId="30" type="noConversion"/>
  </si>
  <si>
    <t>守护国旗荣誉奖励</t>
    <phoneticPr fontId="30" type="noConversion"/>
  </si>
  <si>
    <t>show:country_dipomacy01</t>
    <phoneticPr fontId="30" type="noConversion"/>
  </si>
  <si>
    <t>show:country_dipomacy02</t>
  </si>
  <si>
    <t>守护大臣经验奖励</t>
    <phoneticPr fontId="30" type="noConversion"/>
  </si>
  <si>
    <t>守护大臣荣誉奖励</t>
    <phoneticPr fontId="30" type="noConversion"/>
  </si>
  <si>
    <t>${item_name_country_flag01}</t>
  </si>
  <si>
    <t>${item_name_country_flag02}</t>
  </si>
  <si>
    <t>${item_name_country_cutflag}</t>
  </si>
  <si>
    <t>${item_name_country_dipomacy01}</t>
  </si>
  <si>
    <t>${item_name_country_dipomacy02}</t>
  </si>
  <si>
    <t>${item_info_country_flag01}</t>
  </si>
  <si>
    <t>${item_info_country_flag02}</t>
  </si>
  <si>
    <t>${item_info_country_cutflag}</t>
  </si>
  <si>
    <t>${item_info_country_dipomacy01}</t>
  </si>
  <si>
    <t>${item_info_country_dipomacy02}</t>
  </si>
  <si>
    <t>${item_info_country_cutdipomacy}</t>
  </si>
  <si>
    <t>${item_info_rescue02}</t>
    <phoneticPr fontId="30" type="noConversion"/>
  </si>
  <si>
    <t>drop10425</t>
  </si>
  <si>
    <t>drop10417</t>
  </si>
  <si>
    <t>drop10426</t>
  </si>
  <si>
    <t>drop10419</t>
  </si>
  <si>
    <t>drop10430</t>
  </si>
  <si>
    <t>drop10432</t>
  </si>
  <si>
    <t>drop10428</t>
  </si>
  <si>
    <t>drop10427</t>
  </si>
  <si>
    <t>drop10429</t>
  </si>
  <si>
    <t>drop10433</t>
  </si>
  <si>
    <t>drop10454</t>
  </si>
  <si>
    <t>drop10456</t>
  </si>
  <si>
    <t>drop10452</t>
  </si>
  <si>
    <t>drop10451</t>
  </si>
  <si>
    <t>drop10453</t>
  </si>
  <si>
    <t>drop10450</t>
  </si>
  <si>
    <t>drop10449</t>
  </si>
  <si>
    <t>drop10457</t>
  </si>
  <si>
    <t>drop10421</t>
  </si>
  <si>
    <t>drop10478</t>
  </si>
  <si>
    <t>drop10480</t>
  </si>
  <si>
    <t>drop10476</t>
  </si>
  <si>
    <t>drop10475</t>
  </si>
  <si>
    <t>drop10477</t>
  </si>
  <si>
    <t>drop10474</t>
  </si>
  <si>
    <t>drop10473</t>
  </si>
  <si>
    <t>drop10481</t>
  </si>
  <si>
    <t>drop10423</t>
  </si>
  <si>
    <t>drop10498</t>
  </si>
  <si>
    <t>drop10497</t>
  </si>
  <si>
    <t>drop10418</t>
  </si>
  <si>
    <t>drop10437</t>
  </si>
  <si>
    <t>drop10438</t>
  </si>
  <si>
    <t>drop10439</t>
  </si>
  <si>
    <t>drop10440</t>
  </si>
  <si>
    <t>drop10441</t>
  </si>
  <si>
    <t>drop10442</t>
  </si>
  <si>
    <t>drop10444</t>
  </si>
  <si>
    <t>drop10445</t>
  </si>
  <si>
    <t>drop10420</t>
  </si>
  <si>
    <t>drop10461</t>
  </si>
  <si>
    <t>drop10462</t>
  </si>
  <si>
    <t>drop10463</t>
  </si>
  <si>
    <t>drop10464</t>
  </si>
  <si>
    <t>drop10465</t>
  </si>
  <si>
    <t>drop10466</t>
  </si>
  <si>
    <t>drop10468</t>
  </si>
  <si>
    <t>drop10469</t>
  </si>
  <si>
    <t>drop10422</t>
  </si>
  <si>
    <t>drop10485</t>
  </si>
  <si>
    <t>drop10486</t>
  </si>
  <si>
    <t>drop10487</t>
  </si>
  <si>
    <t>drop10488</t>
  </si>
  <si>
    <t>drop10489</t>
  </si>
  <si>
    <t>drop10490</t>
  </si>
  <si>
    <t>drop10492</t>
  </si>
  <si>
    <t>drop10493</t>
  </si>
  <si>
    <t>drop10424</t>
  </si>
  <si>
    <t>drop10509</t>
  </si>
  <si>
    <t>drop10510</t>
  </si>
  <si>
    <t>drop10511</t>
  </si>
  <si>
    <t>[{"moduleKey":2,"type":"PHYSICAL_ATTACK","valueA":13}]</t>
  </si>
  <si>
    <t>[{"moduleKey":2,"type":"PHYSICAL_ATTACK","valueA":38}]</t>
  </si>
  <si>
    <t>[{"moduleKey":2,"type":"PHYSICAL_ATTACK","valueA":42}]</t>
  </si>
  <si>
    <t>[{"moduleKey":2,"type":"PHYSICAL_ATTACK","valueA":58}]</t>
  </si>
  <si>
    <t>[{"moduleKey":2,"type":"PHYSICAL_ATTACK","valueA":61}]</t>
  </si>
  <si>
    <t>[{"moduleKey":2,"type":"PHYSICAL_ATTACK","valueA":82}]</t>
  </si>
  <si>
    <t>[{"moduleKey":2,"type":"PHYSICAL_ATTACK","valueA":105}]</t>
  </si>
  <si>
    <t>[{"moduleKey":2,"type":"PHYSICAL_ATTACK","valueA":111}]</t>
  </si>
  <si>
    <t>[{"moduleKey":2,"type":"PHYSICAL_ATTACK","valueA":117}]</t>
  </si>
  <si>
    <t>[{"moduleKey":2,"type":"PHYSICAL_ATTACK","valueA":152}]</t>
  </si>
  <si>
    <t>[{"moduleKey":2,"type":"PHYSICAL_ATTACK","valueA":228}]</t>
  </si>
  <si>
    <t>[{"moduleKey":2,"type":"PHYSICAL_ATTACK","valueA":240}]</t>
  </si>
  <si>
    <t>[{"moduleKey":2,"type":"PHYSICAL_ATTACK","valueA":78}]</t>
  </si>
  <si>
    <t>[{"moduleKey":2,"type":"PHYSICAL_ATTACK","valueA":233}]</t>
  </si>
  <si>
    <t>[{"moduleKey":2,"type":"PHYSICAL_ATTACK","valueA":272}]</t>
  </si>
  <si>
    <t>[{"moduleKey":2,"type":"PHYSICAL_ATTACK","valueA":350}]</t>
  </si>
  <si>
    <t>[{"moduleKey":2,"type":"PHYSICAL_ATTACK","valueA":370}]</t>
  </si>
  <si>
    <t>[{"moduleKey":2,"type":"PHYSICAL_ATTACK","valueA":389}]</t>
  </si>
  <si>
    <t>[{"moduleKey":2,"type":"PHYSICAL_ATTACK","valueA":366}]</t>
  </si>
  <si>
    <t>[{"moduleKey":2,"type":"PHYSICAL_ATTACK","valueA":394}]</t>
  </si>
  <si>
    <t>[{"moduleKey":2,"type":"PHYSICAL_ATTACK","valueA":535}]</t>
  </si>
  <si>
    <t>[{"moduleKey":2,"type":"PHYSICAL_ATTACK","valueA":563}]</t>
  </si>
  <si>
    <t>[{"moduleKey":2,"type":"PHYSICAL_ATTACK","valueA":236}]</t>
  </si>
  <si>
    <t>[{"moduleKey":2,"type":"PHYSICAL_ATTACK","valueA":471}]</t>
  </si>
  <si>
    <t>[{"moduleKey":2,"type":"PHYSICAL_ATTACK","valueA":510}]</t>
  </si>
  <si>
    <t>[{"moduleKey":2,"type":"PHYSICAL_ATTACK","valueA":550}]</t>
  </si>
  <si>
    <t>[{"moduleKey":2,"type":"PHYSICAL_ATTACK","valueA":707}]</t>
  </si>
  <si>
    <t>[{"moduleKey":2,"type":"PHYSICAL_ATTACK","valueA":746}]</t>
  </si>
  <si>
    <t>[{"moduleKey":2,"type":"PHYSICAL_ATTACK","valueA":321}]</t>
  </si>
  <si>
    <t>[{"moduleKey":2,"type":"PHYSICAL_ATTACK","valueA":695}]</t>
  </si>
  <si>
    <t>[{"moduleKey":2,"type":"PHYSICAL_ATTACK","valueA":748}]</t>
  </si>
  <si>
    <t>[{"moduleKey":2,"type":"PHYSICAL_ATTACK","valueA":962}]</t>
  </si>
  <si>
    <t>[{"moduleKey":2,"type":"PHYSICAL_ATTACK","valueA":1016}]</t>
  </si>
  <si>
    <t>[{"moduleKey":2,"type":"PHYSICAL_ATTACK","valueA":1069}]</t>
  </si>
  <si>
    <t>[{"moduleKey":2,"type":"PHYSICAL_ATTACK","valueA":286}]</t>
  </si>
  <si>
    <t>[{"moduleKey":2,"type":"PHYSICAL_ATTACK","valueA":859}]</t>
  </si>
  <si>
    <t>[{"moduleKey":2,"type":"PHYSICAL_ATTACK","valueA":931}]</t>
  </si>
  <si>
    <t>[{"moduleKey":2,"type":"PHYSICAL_ATTACK","valueA":1002}]</t>
  </si>
  <si>
    <t>[{"moduleKey":2,"type":"PHYSICAL_ATTACK","valueA":1289}]</t>
  </si>
  <si>
    <t>[{"moduleKey":2,"type":"PHYSICAL_ATTACK","valueA":1360}]</t>
  </si>
  <si>
    <t>[{"moduleKey":2,"type":"PHYSICAL_ATTACK","valueA":1432}]</t>
  </si>
  <si>
    <t>[{"moduleKey":2,"type":"PHYSICAL_ATTACK","valueA":59}]</t>
  </si>
  <si>
    <t>[{"moduleKey":2,"type":"PHYSICAL_ATTACK","valueA":63}]</t>
  </si>
  <si>
    <t>[{"moduleKey":2,"type":"PHYSICAL_ATTACK","valueA":86}]</t>
  </si>
  <si>
    <t>[{"moduleKey":2,"type":"PHYSICAL_ATTACK","valueA":94}]</t>
  </si>
  <si>
    <t>[{"moduleKey":2,"type":"PHYSICAL_ATTACK","valueA":101}]</t>
  </si>
  <si>
    <t>[{"moduleKey":2,"type":"PHYSICAL_ATTACK","valueA":210}]</t>
  </si>
  <si>
    <t>[{"moduleKey":2,"type":"PHYSICAL_ATTACK","valueA":221}]</t>
  </si>
  <si>
    <t>[{"moduleKey":2,"type":"PHYSICAL_ATTACK","valueA":191}]</t>
  </si>
  <si>
    <t>[{"moduleKey":2,"type":"PHYSICAL_ATTACK","valueA":207}]</t>
  </si>
  <si>
    <t>[{"moduleKey":2,"type":"PHYSICAL_ATTACK","valueA":223}]</t>
  </si>
  <si>
    <t>[{"moduleKey":2,"type":"PHYSICAL_ATTACK","valueA":303}]</t>
  </si>
  <si>
    <t>[{"moduleKey":2,"type":"PHYSICAL_ATTACK","valueA":319}]</t>
  </si>
  <si>
    <t>[{"moduleKey":2,"type":"PHYSICAL_ATTACK","valueA":182}]</t>
  </si>
  <si>
    <t>[{"moduleKey":2,"type":"PHYSICAL_ATTACK","valueA":364}]</t>
  </si>
  <si>
    <t>[{"moduleKey":2,"type":"PHYSICAL_ATTACK","valueA":424}]</t>
  </si>
  <si>
    <t>[{"moduleKey":2,"type":"PHYSICAL_ATTACK","valueA":545}]</t>
  </si>
  <si>
    <t>[{"moduleKey":2,"type":"PHYSICAL_ATTACK","valueA":576}]</t>
  </si>
  <si>
    <t>[{"moduleKey":2,"type":"PHYSICAL_ATTACK","valueA":606}]</t>
  </si>
  <si>
    <t>[{"moduleKey":2,"type":"PHYSICAL_ATTACK","valueA":162}]</t>
  </si>
  <si>
    <t>[{"moduleKey":2,"type":"PHYSICAL_ATTACK","valueA":243}]</t>
  </si>
  <si>
    <t>[{"moduleKey":2,"type":"PHYSICAL_ATTACK","valueA":487}]</t>
  </si>
  <si>
    <t>[{"moduleKey":2,"type":"PHYSICAL_ATTACK","valueA":527}]</t>
  </si>
  <si>
    <t>[{"moduleKey":2,"type":"PHYSICAL_ATTACK","valueA":568}]</t>
  </si>
  <si>
    <t>[{"moduleKey":2,"type":"PHYSICAL_ATTACK","valueA":730}]</t>
  </si>
  <si>
    <t>[{"moduleKey":2,"type":"PHYSICAL_ATTACK","valueA":770}]</t>
  </si>
  <si>
    <t>[{"moduleKey":2,"type":"PHYSICAL_ATTACK","valueA":83}]</t>
  </si>
  <si>
    <t>[{"moduleKey":2,"type":"PHYSICAL_ATTACK","valueA":114}]</t>
  </si>
  <si>
    <t>[{"moduleKey":2,"type":"PHYSICAL_ATTACK","valueA":195}]</t>
  </si>
  <si>
    <t>[{"moduleKey":2,"type":"PHYSICAL_ATTACK","valueA":183}]</t>
  </si>
  <si>
    <t>[{"moduleKey":2,"type":"PHYSICAL_ATTACK","valueA":268}]</t>
  </si>
  <si>
    <t>[{"moduleKey":2,"type":"PHYSICAL_ATTACK","valueA":282}]</t>
  </si>
  <si>
    <t>[{"moduleKey":2,"type":"PHYSICAL_ATTACK","valueA":118}]</t>
  </si>
  <si>
    <t>[{"moduleKey":2,"type":"PHYSICAL_ATTACK","valueA":255}]</t>
  </si>
  <si>
    <t>[{"moduleKey":2,"type":"PHYSICAL_ATTACK","valueA":275}]</t>
  </si>
  <si>
    <t>[{"moduleKey":2,"type":"PHYSICAL_ATTACK","valueA":354}]</t>
  </si>
  <si>
    <t>[{"moduleKey":2,"type":"PHYSICAL_ATTACK","valueA":373}]</t>
  </si>
  <si>
    <t>[{"moduleKey":2,"type":"PHYSICAL_ATTACK","valueA":393}]</t>
  </si>
  <si>
    <t>[{"moduleKey":2,"type":"PHYSICAL_ATTACK","valueA":348}]</t>
  </si>
  <si>
    <t>[{"moduleKey":2,"type":"PHYSICAL_ATTACK","valueA":482}]</t>
  </si>
  <si>
    <t>[{"moduleKey":2,"type":"PHYSICAL_ATTACK","valueA":508}]</t>
  </si>
  <si>
    <t>[{"moduleKey":2,"type":"PHYSICAL_ATTACK","valueA":465}]</t>
  </si>
  <si>
    <t>[{"moduleKey":2,"type":"PHYSICAL_ATTACK","valueA":501}]</t>
  </si>
  <si>
    <t>[{"moduleKey":2,"type":"PHYSICAL_ATTACK","valueA":644}]</t>
  </si>
  <si>
    <t>[{"moduleKey":2,"type":"PHYSICAL_ATTACK","valueA":680}]</t>
  </si>
  <si>
    <t>[{"moduleKey":2,"type":"PHYSICAL_ATTACK","valueA":716}]</t>
  </si>
  <si>
    <t>[{"moduleKey":2,"type":"PHYSICAL_DEFENSE","valueA":34},{"moduleKey":2,"type":"MAGICAL_DEFENSE","valueA":8}]</t>
  </si>
  <si>
    <t>[{"moduleKey":2,"type":"PHYSICAL_DEFENSE","valueA":142},{"moduleKey":2,"type":"MAGICAL_DEFENSE","valueA":36}]</t>
  </si>
  <si>
    <t>[{"moduleKey":2,"type":"PHYSICAL_DEFENSE","valueA":286},{"moduleKey":2,"type":"MAGICAL_DEFENSE","valueA":72}]</t>
  </si>
  <si>
    <t>[{"moduleKey":2,"type":"PHYSICAL_DEFENSE","valueA":303},{"moduleKey":2,"type":"MAGICAL_DEFENSE","valueA":76}]</t>
  </si>
  <si>
    <t>[{"moduleKey":2,"type":"PHYSICAL_DEFENSE","valueA":390},{"moduleKey":2,"type":"MAGICAL_DEFENSE","valueA":97}]</t>
  </si>
  <si>
    <t>[{"moduleKey":2,"type":"MAGICAL_DEFENSE","valueA":29},{"moduleKey":2,"type":"PHYSICAL_DEFENSE","valueA":7}]</t>
  </si>
  <si>
    <t>[{"moduleKey":2,"type":"MAGICAL_DEFENSE","valueA":34},{"moduleKey":2,"type":"PHYSICAL_DEFENSE","valueA":8}]</t>
  </si>
  <si>
    <t>[{"moduleKey":2,"type":"MAGICAL_DEFENSE","valueA":46},{"moduleKey":2,"type":"PHYSICAL_DEFENSE","valueA":11}]</t>
  </si>
  <si>
    <t>[{"moduleKey":2,"type":"MAGICAL_DEFENSE","valueA":95},{"moduleKey":2,"type":"PHYSICAL_DEFENSE","valueA":24}]</t>
  </si>
  <si>
    <t>[{"moduleKey":2,"type":"MAGICAL_DEFENSE","valueA":142},{"moduleKey":2,"type":"PHYSICAL_DEFENSE","valueA":36}]</t>
  </si>
  <si>
    <t>[{"moduleKey":2,"type":"MAGICAL_DEFENSE","valueA":150},{"moduleKey":2,"type":"PHYSICAL_DEFENSE","valueA":38}]</t>
  </si>
  <si>
    <t>[{"moduleKey":2,"type":"MAGICAL_DEFENSE","valueA":158},{"moduleKey":2,"type":"PHYSICAL_DEFENSE","valueA":40}]</t>
  </si>
  <si>
    <t>[{"moduleKey":2,"type":"MAGICAL_DEFENSE","valueA":137},{"moduleKey":2,"type":"PHYSICAL_DEFENSE","valueA":34}]</t>
  </si>
  <si>
    <t>[{"moduleKey":2,"type":"MAGICAL_DEFENSE","valueA":217},{"moduleKey":2,"type":"PHYSICAL_DEFENSE","valueA":54}]</t>
  </si>
  <si>
    <t>[{"moduleKey":2,"type":"MAGICAL_DEFENSE","valueA":191},{"moduleKey":2,"type":"PHYSICAL_DEFENSE","valueA":48}]</t>
  </si>
  <si>
    <t>[{"moduleKey":2,"type":"MAGICAL_DEFENSE","valueA":286},{"moduleKey":2,"type":"PHYSICAL_DEFENSE","valueA":72}]</t>
  </si>
  <si>
    <t>[{"moduleKey":2,"type":"MAGICAL_DEFENSE","valueA":302},{"moduleKey":2,"type":"PHYSICAL_DEFENSE","valueA":76}]</t>
  </si>
  <si>
    <t>[{"moduleKey":2,"type":"MAGICAL_DEFENSE","valueA":303},{"moduleKey":2,"type":"PHYSICAL_DEFENSE","valueA":76}]</t>
  </si>
  <si>
    <t>[{"moduleKey":2,"type":"MAGICAL_DEFENSE","valueA":390},{"moduleKey":2,"type":"PHYSICAL_DEFENSE","valueA":97}]</t>
  </si>
  <si>
    <t>[{"moduleKey":2,"type":"MAGICAL_DEFENSE","valueA":411},{"moduleKey":2,"type":"PHYSICAL_DEFENSE","valueA":103}]</t>
  </si>
  <si>
    <t>[{"moduleKey":2,"type":"MAGICAL_DEFENSE","valueA":433},{"moduleKey":2,"type":"PHYSICAL_DEFENSE","valueA":108}]</t>
  </si>
  <si>
    <t>[{"moduleKey":2,"type":"MAGICAL_DEFENSE","valueA":348},{"moduleKey":2,"type":"PHYSICAL_DEFENSE","valueA":87}]</t>
  </si>
  <si>
    <t>[{"moduleKey":2,"type":"MAGICAL_DEFENSE","valueA":406},{"moduleKey":2,"type":"PHYSICAL_DEFENSE","valueA":102}]</t>
  </si>
  <si>
    <t>[{"moduleKey":2,"type":"MAGICAL_DEFENSE","valueA":522},{"moduleKey":2,"type":"PHYSICAL_DEFENSE","valueA":131}]</t>
  </si>
  <si>
    <t>[{"moduleKey":2,"type":"MAGICAL_DEFENSE","valueA":551},{"moduleKey":2,"type":"PHYSICAL_DEFENSE","valueA":138}]</t>
  </si>
  <si>
    <t>[{"moduleKey":2,"type":"MAGICAL_DEFENSE","valueA":580},{"moduleKey":2,"type":"PHYSICAL_DEFENSE","valueA":145}]</t>
  </si>
  <si>
    <t>[{"moduleKey":2,"type":"PHYSICAL_DEFENSE","valueA":77},{"moduleKey":2,"type":"MAGICAL_DEFENSE","valueA":20}]</t>
  </si>
  <si>
    <t>[{"moduleKey":2,"type":"PHYSICAL_DEFENSE","valueA":82},{"moduleKey":2,"type":"MAGICAL_DEFENSE","valueA":21}]</t>
  </si>
  <si>
    <t>[{"moduleKey":2,"type":"PHYSICAL_DEFENSE","valueA":132},{"moduleKey":2,"type":"MAGICAL_DEFENSE","valueA":33}]</t>
  </si>
  <si>
    <t>[{"moduleKey":2,"type":"PHYSICAL_DEFENSE","valueA":171},{"moduleKey":2,"type":"MAGICAL_DEFENSE","valueA":43}]</t>
  </si>
  <si>
    <t>[{"moduleKey":2,"type":"PHYSICAL_DEFENSE","valueA":181},{"moduleKey":2,"type":"MAGICAL_DEFENSE","valueA":46}]</t>
  </si>
  <si>
    <t>[{"moduleKey":2,"type":"PHYSICAL_DEFENSE","valueA":159},{"moduleKey":2,"type":"MAGICAL_DEFENSE","valueA":40}]</t>
  </si>
  <si>
    <t>[{"moduleKey":2,"type":"PHYSICAL_DEFENSE","valueA":172},{"moduleKey":2,"type":"MAGICAL_DEFENSE","valueA":43}]</t>
  </si>
  <si>
    <t>[{"moduleKey":2,"type":"PHYSICAL_DEFENSE","valueA":343},{"moduleKey":2,"type":"MAGICAL_DEFENSE","valueA":86}]</t>
  </si>
  <si>
    <t>[{"moduleKey":2,"type":"PHYSICAL_DEFENSE","valueA":483},{"moduleKey":2,"type":"MAGICAL_DEFENSE","valueA":121}]</t>
  </si>
  <si>
    <t>[{"moduleKey":2,"type":"MAGICAL_DEFENSE","valueA":21},{"moduleKey":2,"type":"PHYSICAL_DEFENSE","valueA":6}]</t>
  </si>
  <si>
    <t>[{"moduleKey":2,"type":"MAGICAL_DEFENSE","valueA":77},{"moduleKey":2,"type":"PHYSICAL_DEFENSE","valueA":20}]</t>
  </si>
  <si>
    <t>[{"moduleKey":2,"type":"MAGICAL_DEFENSE","valueA":82},{"moduleKey":2,"type":"PHYSICAL_DEFENSE","valueA":21}]</t>
  </si>
  <si>
    <t>[{"moduleKey":2,"type":"MAGICAL_DEFENSE","valueA":79},{"moduleKey":2,"type":"PHYSICAL_DEFENSE","valueA":20}]</t>
  </si>
  <si>
    <t>[{"moduleKey":2,"type":"MAGICAL_DEFENSE","valueA":119},{"moduleKey":2,"type":"PHYSICAL_DEFENSE","valueA":30}]</t>
  </si>
  <si>
    <t>[{"moduleKey":2,"type":"MAGICAL_DEFENSE","valueA":132},{"moduleKey":2,"type":"PHYSICAL_DEFENSE","valueA":33}]</t>
  </si>
  <si>
    <t>[{"moduleKey":2,"type":"MAGICAL_DEFENSE","valueA":133},{"moduleKey":2,"type":"PHYSICAL_DEFENSE","valueA":34}]</t>
  </si>
  <si>
    <t>[{"moduleKey":2,"type":"MAGICAL_DEFENSE","valueA":171},{"moduleKey":2,"type":"PHYSICAL_DEFENSE","valueA":43}]</t>
  </si>
  <si>
    <t>[{"moduleKey":2,"type":"MAGICAL_DEFENSE","valueA":181},{"moduleKey":2,"type":"PHYSICAL_DEFENSE","valueA":46}]</t>
  </si>
  <si>
    <t>[{"moduleKey":2,"type":"MAGICAL_DEFENSE","valueA":190},{"moduleKey":2,"type":"PHYSICAL_DEFENSE","valueA":48}]</t>
  </si>
  <si>
    <t>[{"moduleKey":2,"type":"MAGICAL_DEFENSE","valueA":159},{"moduleKey":2,"type":"PHYSICAL_DEFENSE","valueA":40}]</t>
  </si>
  <si>
    <t>[{"moduleKey":2,"type":"MAGICAL_DEFENSE","valueA":172},{"moduleKey":2,"type":"PHYSICAL_DEFENSE","valueA":43}]</t>
  </si>
  <si>
    <t>[{"moduleKey":2,"type":"MAGICAL_DEFENSE","valueA":186},{"moduleKey":2,"type":"PHYSICAL_DEFENSE","valueA":46}]</t>
  </si>
  <si>
    <t>[{"moduleKey":2,"type":"MAGICAL_DEFENSE","valueA":239},{"moduleKey":2,"type":"PHYSICAL_DEFENSE","valueA":59}]</t>
  </si>
  <si>
    <t>[{"moduleKey":2,"type":"MAGICAL_DEFENSE","valueA":252},{"moduleKey":2,"type":"PHYSICAL_DEFENSE","valueA":63}]</t>
  </si>
  <si>
    <t>[{"moduleKey":2,"type":"MAGICAL_DEFENSE","valueA":235},{"moduleKey":2,"type":"PHYSICAL_DEFENSE","valueA":59}]</t>
  </si>
  <si>
    <t>[{"moduleKey":2,"type":"MAGICAL_DEFENSE","valueA":325},{"moduleKey":2,"type":"PHYSICAL_DEFENSE","valueA":81}]</t>
  </si>
  <si>
    <t>[{"moduleKey":2,"type":"MAGICAL_DEFENSE","valueA":343},{"moduleKey":2,"type":"PHYSICAL_DEFENSE","valueA":86}]</t>
  </si>
  <si>
    <t>[{"moduleKey":2,"type":"MAGICAL_DEFENSE","valueA":361},{"moduleKey":2,"type":"PHYSICAL_DEFENSE","valueA":90}]</t>
  </si>
  <si>
    <t>[{"moduleKey":2,"type":"MAGICAL_DEFENSE","valueA":290},{"moduleKey":2,"type":"PHYSICAL_DEFENSE","valueA":73}]</t>
  </si>
  <si>
    <t>[{"moduleKey":2,"type":"MAGICAL_DEFENSE","valueA":314},{"moduleKey":2,"type":"PHYSICAL_DEFENSE","valueA":79}]</t>
  </si>
  <si>
    <t>[{"moduleKey":2,"type":"MAGICAL_DEFENSE","valueA":435},{"moduleKey":2,"type":"PHYSICAL_DEFENSE","valueA":109}]</t>
  </si>
  <si>
    <t>[{"moduleKey":2,"type":"MAGICAL_DEFENSE","valueA":459},{"moduleKey":2,"type":"PHYSICAL_DEFENSE","valueA":115}]</t>
  </si>
  <si>
    <t>[{"moduleKey":2,"type":"MAGICAL_DEFENSE","valueA":483},{"moduleKey":2,"type":"PHYSICAL_DEFENSE","valueA":121}]</t>
  </si>
  <si>
    <t>[{"moduleKey":2,"type":"PHYSICAL_DEFENSE","valueA":163},{"moduleKey":2,"type":"MAGICAL_DEFENSE","valueA":41}]</t>
  </si>
  <si>
    <t>[{"moduleKey":2,"type":"PHYSICAL_DEFENSE","valueA":263},{"moduleKey":2,"type":"MAGICAL_DEFENSE","valueA":66}]</t>
  </si>
  <si>
    <t>[{"moduleKey":2,"type":"PHYSICAL_DEFENSE","valueA":342},{"moduleKey":2,"type":"MAGICAL_DEFENSE","valueA":86}]</t>
  </si>
  <si>
    <t>[{"moduleKey":2,"type":"PHYSICAL_DEFENSE","valueA":380},{"moduleKey":2,"type":"MAGICAL_DEFENSE","valueA":95}]</t>
  </si>
  <si>
    <t>[{"moduleKey":2,"type":"PHYSICAL_DEFENSE","valueA":371},{"moduleKey":2,"type":"MAGICAL_DEFENSE","valueA":93}]</t>
  </si>
  <si>
    <t>[{"moduleKey":2,"type":"MAGICAL_DEFENSE","valueA":42},{"moduleKey":2,"type":"PHYSICAL_DEFENSE","valueA":10}]</t>
  </si>
  <si>
    <t>[{"moduleKey":2,"type":"MAGICAL_DEFENSE","valueA":155},{"moduleKey":2,"type":"PHYSICAL_DEFENSE","valueA":39}]</t>
  </si>
  <si>
    <t>[{"moduleKey":2,"type":"MAGICAL_DEFENSE","valueA":163},{"moduleKey":2,"type":"PHYSICAL_DEFENSE","valueA":41}]</t>
  </si>
  <si>
    <t>[{"moduleKey":2,"type":"MAGICAL_DEFENSE","valueA":184},{"moduleKey":2,"type":"PHYSICAL_DEFENSE","valueA":46}]</t>
  </si>
  <si>
    <t>[{"moduleKey":2,"type":"MAGICAL_DEFENSE","valueA":250},{"moduleKey":2,"type":"PHYSICAL_DEFENSE","valueA":63}]</t>
  </si>
  <si>
    <t>[{"moduleKey":2,"type":"MAGICAL_DEFENSE","valueA":263},{"moduleKey":2,"type":"PHYSICAL_DEFENSE","valueA":66}]</t>
  </si>
  <si>
    <t>[{"moduleKey":2,"type":"MAGICAL_DEFENSE","valueA":247},{"moduleKey":2,"type":"PHYSICAL_DEFENSE","valueA":62}]</t>
  </si>
  <si>
    <t>[{"moduleKey":2,"type":"MAGICAL_DEFENSE","valueA":342},{"moduleKey":2,"type":"PHYSICAL_DEFENSE","valueA":86}]</t>
  </si>
  <si>
    <t>[{"moduleKey":2,"type":"MAGICAL_DEFENSE","valueA":380},{"moduleKey":2,"type":"PHYSICAL_DEFENSE","valueA":95}]</t>
  </si>
  <si>
    <t>[{"moduleKey":2,"type":"MAGICAL_DEFENSE","valueA":106},{"moduleKey":2,"type":"PHYSICAL_DEFENSE","valueA":27}]</t>
  </si>
  <si>
    <t>[{"moduleKey":2,"type":"MAGICAL_DEFENSE","valueA":345},{"moduleKey":2,"type":"PHYSICAL_DEFENSE","valueA":86}]</t>
  </si>
  <si>
    <t>[{"moduleKey":2,"type":"MAGICAL_DEFENSE","valueA":371},{"moduleKey":2,"type":"PHYSICAL_DEFENSE","valueA":93}]</t>
  </si>
  <si>
    <t>[{"moduleKey":2,"type":"MAGICAL_DEFENSE","valueA":477},{"moduleKey":2,"type":"PHYSICAL_DEFENSE","valueA":120}]</t>
  </si>
  <si>
    <t>[{"moduleKey":2,"type":"MAGICAL_DEFENSE","valueA":504},{"moduleKey":2,"type":"PHYSICAL_DEFENSE","valueA":126}]</t>
  </si>
  <si>
    <t>[{"moduleKey":2,"type":"MAGICAL_DEFENSE","valueA":530},{"moduleKey":2,"type":"PHYSICAL_DEFENSE","valueA":133}]</t>
  </si>
  <si>
    <t>[{"moduleKey":2,"type":"MAGICAL_DEFENSE","valueA":433},{"moduleKey":2,"type":"PHYSICAL_DEFENSE","valueA":109}]</t>
  </si>
  <si>
    <t>[{"moduleKey":2,"type":"MAGICAL_DEFENSE","valueA":469},{"moduleKey":2,"type":"PHYSICAL_DEFENSE","valueA":118}]</t>
  </si>
  <si>
    <t>[{"moduleKey":2,"type":"MAGICAL_DEFENSE","valueA":505},{"moduleKey":2,"type":"PHYSICAL_DEFENSE","valueA":127}]</t>
  </si>
  <si>
    <t>[{"moduleKey":2,"type":"MAGICAL_DEFENSE","valueA":650},{"moduleKey":2,"type":"PHYSICAL_DEFENSE","valueA":163}]</t>
  </si>
  <si>
    <t>[{"moduleKey":2,"type":"MAGICAL_DEFENSE","valueA":686},{"moduleKey":2,"type":"PHYSICAL_DEFENSE","valueA":172}]</t>
  </si>
  <si>
    <t>[{"moduleKey":2,"type":"MAGICAL_DEFENSE","valueA":722},{"moduleKey":2,"type":"PHYSICAL_DEFENSE","valueA":181}]</t>
  </si>
  <si>
    <t>[{"moduleKey":2,"type":"MAGICAL_DEFENSE","valueA":629},{"moduleKey":2,"type":"PHYSICAL_DEFENSE","valueA":157}]</t>
  </si>
  <si>
    <t>[{"moduleKey":2,"type":"MAGICAL_DEFENSE","valueA":677},{"moduleKey":2,"type":"PHYSICAL_DEFENSE","valueA":169}]</t>
  </si>
  <si>
    <t>[{"moduleKey":2,"type":"MAGICAL_DEFENSE","valueA":870},{"moduleKey":2,"type":"PHYSICAL_DEFENSE","valueA":218}]</t>
  </si>
  <si>
    <t>[{"moduleKey":2,"type":"MAGICAL_DEFENSE","valueA":919},{"moduleKey":2,"type":"PHYSICAL_DEFENSE","valueA":230}]</t>
  </si>
  <si>
    <t>[{"moduleKey":2,"type":"MAGICAL_DEFENSE","valueA":967},{"moduleKey":2,"type":"PHYSICAL_DEFENSE","valueA":242}]</t>
  </si>
  <si>
    <t>[{"moduleKey":2,"type":"MAXHP","valueA":126}]</t>
  </si>
  <si>
    <t>[{"moduleKey":2,"type":"MAXHP","valueA":189}]</t>
  </si>
  <si>
    <t>[{"moduleKey":2,"type":"MAXHP","valueA":378}]</t>
  </si>
  <si>
    <t>[{"moduleKey":2,"type":"MAXHP","valueA":441}]</t>
  </si>
  <si>
    <t>[{"moduleKey":2,"type":"MAXHP","valueA":567}]</t>
  </si>
  <si>
    <t>[{"moduleKey":2,"type":"MAXHP","valueA":599}]</t>
  </si>
  <si>
    <t>[{"moduleKey":2,"type":"MAXHP","valueA":630}]</t>
  </si>
  <si>
    <t>[{"moduleKey":2,"type":"MAXHP","valueA":229}]</t>
  </si>
  <si>
    <t>[{"moduleKey":2,"type":"MAXHP","valueA":344}]</t>
  </si>
  <si>
    <t>[{"moduleKey":2,"type":"MAXHP","valueA":687}]</t>
  </si>
  <si>
    <t>[{"moduleKey":2,"type":"MAXHP","valueA":802}]</t>
  </si>
  <si>
    <t>[{"moduleKey":2,"type":"MAXHP","valueA":1031}]</t>
  </si>
  <si>
    <t>[{"moduleKey":2,"type":"MAXHP","valueA":1088}]</t>
  </si>
  <si>
    <t>[{"moduleKey":2,"type":"MAXHP","valueA":1145}]</t>
  </si>
  <si>
    <t>[{"moduleKey":2,"type":"MAXHP","valueA":493}]</t>
  </si>
  <si>
    <t>[{"moduleKey":2,"type":"MAXHP","valueA":740}]</t>
  </si>
  <si>
    <t>[{"moduleKey":2,"type":"MAXHP","valueA":1480}]</t>
  </si>
  <si>
    <t>[{"moduleKey":2,"type":"MAXHP","valueA":1727}]</t>
  </si>
  <si>
    <t>[{"moduleKey":2,"type":"MAXHP","valueA":2220}]</t>
  </si>
  <si>
    <t>[{"moduleKey":2,"type":"MAXHP","valueA":2344}]</t>
  </si>
  <si>
    <t>[{"moduleKey":2,"type":"MAXHP","valueA":2467}]</t>
  </si>
  <si>
    <t>[{"moduleKey":2,"type":"MAXHP","valueA":757}]</t>
  </si>
  <si>
    <t>[{"moduleKey":2,"type":"MAXHP","valueA":1136}]</t>
  </si>
  <si>
    <t>[{"moduleKey":2,"type":"MAXHP","valueA":2272}]</t>
  </si>
  <si>
    <t>[{"moduleKey":2,"type":"MAXHP","valueA":2650}]</t>
  </si>
  <si>
    <t>[{"moduleKey":2,"type":"MAXHP","valueA":3407}]</t>
  </si>
  <si>
    <t>[{"moduleKey":2,"type":"MAXHP","valueA":3597}]</t>
  </si>
  <si>
    <t>[{"moduleKey":2,"type":"MAXHP","valueA":3786}]</t>
  </si>
  <si>
    <t>[{"moduleKey":2,"type":"MAXHP","valueA":1095}]</t>
  </si>
  <si>
    <t>[{"moduleKey":2,"type":"MAXHP","valueA":1642}]</t>
  </si>
  <si>
    <t>[{"moduleKey":2,"type":"MAXHP","valueA":3284}]</t>
  </si>
  <si>
    <t>[{"moduleKey":2,"type":"MAXHP","valueA":3832}]</t>
  </si>
  <si>
    <t>[{"moduleKey":2,"type":"MAXHP","valueA":4927}]</t>
  </si>
  <si>
    <t>[{"moduleKey":2,"type":"MAXHP","valueA":5200}]</t>
  </si>
  <si>
    <t>[{"moduleKey":2,"type":"MAXHP","valueA":5474}]</t>
  </si>
  <si>
    <t>[{"moduleKey":2,"type":"MAXHP","valueA":1526}]</t>
  </si>
  <si>
    <t>[{"moduleKey":2,"type":"MAXHP","valueA":2289}]</t>
  </si>
  <si>
    <t>[{"moduleKey":2,"type":"MAXHP","valueA":4578}]</t>
  </si>
  <si>
    <t>[{"moduleKey":2,"type":"MAXHP","valueA":4960}]</t>
  </si>
  <si>
    <t>[{"moduleKey":2,"type":"MAXHP","valueA":5341}]</t>
  </si>
  <si>
    <t>[{"moduleKey":2,"type":"MAXHP","valueA":6867}]</t>
  </si>
  <si>
    <t>[{"moduleKey":2,"type":"MAXHP","valueA":7249}]</t>
  </si>
  <si>
    <t>[{"moduleKey":2,"type":"MAXHP","valueA":7630}]</t>
  </si>
  <si>
    <t>[{"moduleKey":2,"type":"MAXHP","valueA":2078}]</t>
  </si>
  <si>
    <t>[{"moduleKey":2,"type":"MAXHP","valueA":3116}]</t>
  </si>
  <si>
    <t>[{"moduleKey":2,"type":"MAXHP","valueA":6233}]</t>
  </si>
  <si>
    <t>[{"moduleKey":2,"type":"MAXHP","valueA":7272}]</t>
  </si>
  <si>
    <t>[{"moduleKey":2,"type":"MAXHP","valueA":9349}]</t>
  </si>
  <si>
    <t>[{"moduleKey":2,"type":"MAXHP","valueA":9869}]</t>
  </si>
  <si>
    <t>[{"moduleKey":2,"type":"MAXHP","valueA":10388}]</t>
  </si>
  <si>
    <t>[{"moduleKey":2,"type":"MAXHP","valueA":2783}]</t>
  </si>
  <si>
    <t>[{"moduleKey":2,"type":"MAXHP","valueA":4175}]</t>
  </si>
  <si>
    <t>[{"moduleKey":2,"type":"MAXHP","valueA":8350}]</t>
  </si>
  <si>
    <t>[{"moduleKey":2,"type":"MAXHP","valueA":9741}]</t>
  </si>
  <si>
    <t>[{"moduleKey":2,"type":"MAXHP","valueA":12524}]</t>
  </si>
  <si>
    <t>[{"moduleKey":2,"type":"MAXHP","valueA":13220}]</t>
  </si>
  <si>
    <t>[{"moduleKey":2,"type":"MAXHP","valueA":13916}]</t>
  </si>
  <si>
    <t>[{"moduleKey":2,"type":"MAXHP","valueA":1420}]</t>
  </si>
  <si>
    <t>[{"moduleKey":2,"type":"MAXHP","valueA":2248}]</t>
  </si>
  <si>
    <t>[{"moduleKey":2,"type":"MAXHP","valueA":2366}]</t>
  </si>
  <si>
    <t>[{"moduleKey":2,"type":"MAXHP","valueA":1026}]</t>
  </si>
  <si>
    <t>[{"moduleKey":2,"type":"MAXHP","valueA":2053}]</t>
  </si>
  <si>
    <t>[{"moduleKey":2,"type":"MAXHP","valueA":2395}]</t>
  </si>
  <si>
    <t>[{"moduleKey":2,"type":"MAXHP","valueA":3079}]</t>
  </si>
  <si>
    <t>[{"moduleKey":2,"type":"MAXHP","valueA":3250}]</t>
  </si>
  <si>
    <t>[{"moduleKey":2,"type":"MAXHP","valueA":954}]</t>
  </si>
  <si>
    <t>[{"moduleKey":2,"type":"MAXHP","valueA":2861}]</t>
  </si>
  <si>
    <t>[{"moduleKey":2,"type":"MAXHP","valueA":3099}]</t>
  </si>
  <si>
    <t>[{"moduleKey":2,"type":"MAXHP","valueA":3338}]</t>
  </si>
  <si>
    <t>[{"moduleKey":2,"type":"MAXHP","valueA":4291}]</t>
  </si>
  <si>
    <t>[{"moduleKey":2,"type":"MAXHP","valueA":4530}]</t>
  </si>
  <si>
    <t>[{"moduleKey":2,"type":"MAXHP","valueA":4768}]</t>
  </si>
  <si>
    <t>[{"moduleKey":2,"type":"MAXHP","valueA":1299}]</t>
  </si>
  <si>
    <t>[{"moduleKey":2,"type":"MAXHP","valueA":1948}]</t>
  </si>
  <si>
    <t>[{"moduleKey":2,"type":"MAXHP","valueA":3896}]</t>
  </si>
  <si>
    <t>[{"moduleKey":2,"type":"MAXHP","valueA":4545}]</t>
  </si>
  <si>
    <t>[{"moduleKey":2,"type":"MAXHP","valueA":5844}]</t>
  </si>
  <si>
    <t>[{"moduleKey":2,"type":"MAXHP","valueA":6168}]</t>
  </si>
  <si>
    <t>[{"moduleKey":2,"type":"MAXHP","valueA":6493}]</t>
  </si>
  <si>
    <t>[{"moduleKey":2,"type":"MAXHP","valueA":1739}]</t>
  </si>
  <si>
    <t>[{"moduleKey":2,"type":"MAXHP","valueA":2609}]</t>
  </si>
  <si>
    <t>[{"moduleKey":2,"type":"MAXHP","valueA":5218}]</t>
  </si>
  <si>
    <t>[{"moduleKey":2,"type":"MAXHP","valueA":6088}]</t>
  </si>
  <si>
    <t>[{"moduleKey":2,"type":"MAXHP","valueA":7827}]</t>
  </si>
  <si>
    <t>[{"moduleKey":2,"type":"MAXHP","valueA":8262}]</t>
  </si>
  <si>
    <t>[{"moduleKey":2,"type":"MAXHP","valueA":8697}]</t>
  </si>
  <si>
    <t>[{"moduleKey":2,"type":"PHYSICAL_DEFENSE","valueA":149},{"moduleKey":2,"type":"MAGICAL_DEFENSE","valueA":38}]</t>
  </si>
  <si>
    <t>[{"moduleKey":2,"type":"PHYSICAL_DEFENSE","valueA":217},{"moduleKey":2,"type":"MAGICAL_DEFENSE","valueA":55}]</t>
  </si>
  <si>
    <t>[{"moduleKey":2,"type":"PHYSICAL_DEFENSE","valueA":234},{"moduleKey":2,"type":"MAGICAL_DEFENSE","valueA":59}]</t>
  </si>
  <si>
    <t>[{"moduleKey":2,"type":"PHYSICAL_DEFENSE","valueA":301},{"moduleKey":2,"type":"MAGICAL_DEFENSE","valueA":76}]</t>
  </si>
  <si>
    <t>[{"moduleKey":2,"type":"PHYSICAL_DEFENSE","valueA":317},{"moduleKey":2,"type":"MAGICAL_DEFENSE","valueA":80}]</t>
  </si>
  <si>
    <t>[{"moduleKey":2,"type":"PHYSICAL_DEFENSE","valueA":334},{"moduleKey":2,"type":"MAGICAL_DEFENSE","valueA":84}]</t>
  </si>
  <si>
    <t>[{"moduleKey":2,"type":"PHYSICAL_DEFENSE","valueA":273},{"moduleKey":2,"type":"MAGICAL_DEFENSE","valueA":68}]</t>
  </si>
  <si>
    <t>[{"moduleKey":2,"type":"PHYSICAL_DEFENSE","valueA":319},{"moduleKey":2,"type":"MAGICAL_DEFENSE","valueA":80}]</t>
  </si>
  <si>
    <t>[{"moduleKey":2,"type":"PHYSICAL_DEFENSE","valueA":410},{"moduleKey":2,"type":"MAGICAL_DEFENSE","valueA":103}]</t>
  </si>
  <si>
    <t>[{"moduleKey":2,"type":"PHYSICAL_DEFENSE","valueA":432},{"moduleKey":2,"type":"MAGICAL_DEFENSE","valueA":108}]</t>
  </si>
  <si>
    <t>[{"moduleKey":2,"type":"PHYSICAL_DEFENSE","valueA":122},{"moduleKey":2,"type":"MAGICAL_DEFENSE","valueA":30}]</t>
  </si>
  <si>
    <t>[{"moduleKey":2,"type":"PHYSICAL_DEFENSE","valueA":365},{"moduleKey":2,"type":"MAGICAL_DEFENSE","valueA":91}]</t>
  </si>
  <si>
    <t>[{"moduleKey":2,"type":"PHYSICAL_DEFENSE","valueA":426},{"moduleKey":2,"type":"MAGICAL_DEFENSE","valueA":106}]</t>
  </si>
  <si>
    <t>[{"moduleKey":2,"type":"PHYSICAL_DEFENSE","valueA":579},{"moduleKey":2,"type":"MAGICAL_DEFENSE","valueA":144}]</t>
  </si>
  <si>
    <t>[{"moduleKey":2,"type":"PHYSICAL_DEFENSE","valueA":609},{"moduleKey":2,"type":"MAGICAL_DEFENSE","valueA":152}]</t>
  </si>
  <si>
    <t>[{"moduleKey":2,"type":"MAGICAL_DEFENSE","valueA":85},{"moduleKey":2,"type":"PHYSICAL_DEFENSE","valueA":22}]</t>
  </si>
  <si>
    <t>[{"moduleKey":2,"type":"MAGICAL_DEFENSE","valueA":99},{"moduleKey":2,"type":"PHYSICAL_DEFENSE","valueA":25}]</t>
  </si>
  <si>
    <t>[{"moduleKey":2,"type":"MAGICAL_DEFENSE","valueA":128},{"moduleKey":2,"type":"PHYSICAL_DEFENSE","valueA":32}]</t>
  </si>
  <si>
    <t>[{"moduleKey":2,"type":"MAGICAL_DEFENSE","valueA":62},{"moduleKey":2,"type":"PHYSICAL_DEFENSE","valueA":15}]</t>
  </si>
  <si>
    <t>[{"moduleKey":2,"type":"MAGICAL_DEFENSE","valueA":195},{"moduleKey":2,"type":"PHYSICAL_DEFENSE","valueA":48}]</t>
  </si>
  <si>
    <t>[{"moduleKey":2,"type":"MAGICAL_DEFENSE","valueA":200},{"moduleKey":2,"type":"PHYSICAL_DEFENSE","valueA":50}]</t>
  </si>
  <si>
    <t>[{"moduleKey":2,"type":"MAGICAL_DEFENSE","valueA":257},{"moduleKey":2,"type":"PHYSICAL_DEFENSE","valueA":65}]</t>
  </si>
  <si>
    <t>[{"moduleKey":2,"type":"MAGICAL_DEFENSE","valueA":78},{"moduleKey":2,"type":"PHYSICAL_DEFENSE","valueA":19}]</t>
  </si>
  <si>
    <t>[{"moduleKey":2,"type":"MAGICAL_DEFENSE","valueA":233},{"moduleKey":2,"type":"PHYSICAL_DEFENSE","valueA":58}]</t>
  </si>
  <si>
    <t>[{"moduleKey":2,"type":"MAGICAL_DEFENSE","valueA":350},{"moduleKey":2,"type":"PHYSICAL_DEFENSE","valueA":87}]</t>
  </si>
  <si>
    <t>[{"moduleKey":2,"type":"MAGICAL_DEFENSE","valueA":370},{"moduleKey":2,"type":"PHYSICAL_DEFENSE","valueA":92}]</t>
  </si>
  <si>
    <t>[{"moduleKey":2,"type":"MAGICAL_DEFENSE","valueA":313},{"moduleKey":2,"type":"PHYSICAL_DEFENSE","valueA":78}]</t>
  </si>
  <si>
    <t>[{"moduleKey":2,"type":"MAGICAL_DEFENSE","valueA":365},{"moduleKey":2,"type":"PHYSICAL_DEFENSE","valueA":91}]</t>
  </si>
  <si>
    <t>[{"moduleKey":2,"type":"MAGICAL_DEFENSE","valueA":469},{"moduleKey":2,"type":"PHYSICAL_DEFENSE","valueA":117}]</t>
  </si>
  <si>
    <t>[{"moduleKey":2,"type":"MAGICAL_DEFENSE","valueA":495},{"moduleKey":2,"type":"PHYSICAL_DEFENSE","valueA":124}]</t>
  </si>
  <si>
    <t>[{"moduleKey":2,"type":"MAGICAL_DEFENSE","valueA":521},{"moduleKey":2,"type":"PHYSICAL_DEFENSE","valueA":130}]</t>
  </si>
  <si>
    <t>[{"moduleKey":2,"type":"PHYSICAL_DEFENSE","valueA":81},{"moduleKey":2,"type":"MAGICAL_DEFENSE","valueA":21}]</t>
  </si>
  <si>
    <t>[{"moduleKey":2,"type":"PHYSICAL_DEFENSE","valueA":180},{"moduleKey":2,"type":"MAGICAL_DEFENSE","valueA":45}]</t>
  </si>
  <si>
    <t>[{"moduleKey":2,"type":"PHYSICAL_DEFENSE","valueA":279},{"moduleKey":2,"type":"MAGICAL_DEFENSE","valueA":70}]</t>
  </si>
  <si>
    <t>[{"moduleKey":2,"type":"PHYSICAL_DEFENSE","valueA":341},{"moduleKey":2,"type":"MAGICAL_DEFENSE","valueA":86}]</t>
  </si>
  <si>
    <t>[{"moduleKey":2,"type":"PHYSICAL_DEFENSE","valueA":360},{"moduleKey":2,"type":"MAGICAL_DEFENSE","valueA":90}]</t>
  </si>
  <si>
    <t>[{"moduleKey":2,"type":"PHYSICAL_DEFENSE","valueA":379},{"moduleKey":2,"type":"MAGICAL_DEFENSE","valueA":95}]</t>
  </si>
  <si>
    <t>[{"moduleKey":2,"type":"PHYSICAL_DEFENSE","valueA":102},{"moduleKey":2,"type":"MAGICAL_DEFENSE","valueA":25}]</t>
  </si>
  <si>
    <t>[{"moduleKey":2,"type":"PHYSICAL_DEFENSE","valueA":330},{"moduleKey":2,"type":"MAGICAL_DEFENSE","valueA":83}]</t>
  </si>
  <si>
    <t>[{"moduleKey":2,"type":"PHYSICAL_DEFENSE","valueA":457},{"moduleKey":2,"type":"MAGICAL_DEFENSE","valueA":114}]</t>
  </si>
  <si>
    <t>[{"moduleKey":2,"type":"PHYSICAL_DEFENSE","valueA":508},{"moduleKey":2,"type":"MAGICAL_DEFENSE","valueA":127}]</t>
  </si>
  <si>
    <t>[{"moduleKey":2,"type":"MAGICAL_DEFENSE","valueA":69},{"moduleKey":2,"type":"PHYSICAL_DEFENSE","valueA":17}]</t>
  </si>
  <si>
    <t>[{"moduleKey":2,"type":"MAGICAL_DEFENSE","valueA":71},{"moduleKey":2,"type":"PHYSICAL_DEFENSE","valueA":18}]</t>
  </si>
  <si>
    <t>[{"moduleKey":2,"type":"MAGICAL_DEFENSE","valueA":112},{"moduleKey":2,"type":"PHYSICAL_DEFENSE","valueA":29}]</t>
  </si>
  <si>
    <t>[{"moduleKey":2,"type":"MAGICAL_DEFENSE","valueA":118},{"moduleKey":2,"type":"PHYSICAL_DEFENSE","valueA":30}]</t>
  </si>
  <si>
    <t>[{"moduleKey":2,"type":"MAGICAL_DEFENSE","valueA":154},{"moduleKey":2,"type":"PHYSICAL_DEFENSE","valueA":39}]</t>
  </si>
  <si>
    <t>[{"moduleKey":2,"type":"MAGICAL_DEFENSE","valueA":162},{"moduleKey":2,"type":"PHYSICAL_DEFENSE","valueA":41}]</t>
  </si>
  <si>
    <t>[{"moduleKey":2,"type":"MAGICAL_DEFENSE","valueA":143},{"moduleKey":2,"type":"PHYSICAL_DEFENSE","valueA":36}]</t>
  </si>
  <si>
    <t>[{"moduleKey":2,"type":"MAGICAL_DEFENSE","valueA":214},{"moduleKey":2,"type":"PHYSICAL_DEFENSE","valueA":54}]</t>
  </si>
  <si>
    <t>[{"moduleKey":2,"type":"MAGICAL_DEFENSE","valueA":238},{"moduleKey":2,"type":"PHYSICAL_DEFENSE","valueA":60}]</t>
  </si>
  <si>
    <t>[{"moduleKey":2,"type":"MAGICAL_DEFENSE","valueA":194},{"moduleKey":2,"type":"PHYSICAL_DEFENSE","valueA":49}]</t>
  </si>
  <si>
    <t>[{"moduleKey":2,"type":"MAGICAL_DEFENSE","valueA":211},{"moduleKey":2,"type":"PHYSICAL_DEFENSE","valueA":53}]</t>
  </si>
  <si>
    <t>[{"moduleKey":2,"type":"MAGICAL_DEFENSE","valueA":292},{"moduleKey":2,"type":"PHYSICAL_DEFENSE","valueA":73}]</t>
  </si>
  <si>
    <t>[{"moduleKey":2,"type":"MAGICAL_DEFENSE","valueA":308},{"moduleKey":2,"type":"PHYSICAL_DEFENSE","valueA":77}]</t>
  </si>
  <si>
    <t>[{"moduleKey":2,"type":"MAGICAL_DEFENSE","valueA":391},{"moduleKey":2,"type":"PHYSICAL_DEFENSE","valueA":98}]</t>
  </si>
  <si>
    <t>[{"moduleKey":2,"type":"MAGICAL_DEFENSE","valueA":412},{"moduleKey":2,"type":"PHYSICAL_DEFENSE","valueA":104}]</t>
  </si>
  <si>
    <t>[{"moduleKey":2,"type":"MAGICAL_DEFENSE","valueA":434},{"moduleKey":2,"type":"PHYSICAL_DEFENSE","valueA":109}]</t>
  </si>
  <si>
    <t>[{"moduleKey":2,"type":"PHYSICAL_DEFENSE","valueA":181},{"moduleKey":2,"type":"MAGICAL_DEFENSE","valueA":45}]</t>
  </si>
  <si>
    <t>[{"moduleKey":2,"type":"PHYSICAL_DEFENSE","valueA":166},{"moduleKey":2,"type":"MAGICAL_DEFENSE","valueA":41}]</t>
  </si>
  <si>
    <t>[{"moduleKey":2,"type":"PHYSICAL_DEFENSE","valueA":194},{"moduleKey":2,"type":"MAGICAL_DEFENSE","valueA":48}]</t>
  </si>
  <si>
    <t>[{"moduleKey":2,"type":"PHYSICAL_DEFENSE","valueA":280},{"moduleKey":2,"type":"MAGICAL_DEFENSE","valueA":70}]</t>
  </si>
  <si>
    <t>[{"moduleKey":2,"type":"PHYSICAL_DEFENSE","valueA":400},{"moduleKey":2,"type":"MAGICAL_DEFENSE","valueA":100}]</t>
  </si>
  <si>
    <t>[{"moduleKey":2,"type":"PHYSICAL_DEFENSE","valueA":334},{"moduleKey":2,"type":"MAGICAL_DEFENSE","valueA":83}]</t>
  </si>
  <si>
    <t>[{"moduleKey":2,"type":"PHYSICAL_DEFENSE","valueA":362},{"moduleKey":2,"type":"MAGICAL_DEFENSE","valueA":90}]</t>
  </si>
  <si>
    <t>[{"moduleKey":2,"type":"PHYSICAL_DEFENSE","valueA":501},{"moduleKey":2,"type":"MAGICAL_DEFENSE","valueA":125}]</t>
  </si>
  <si>
    <t>[{"moduleKey":2,"type":"PHYSICAL_DEFENSE","valueA":557},{"moduleKey":2,"type":"MAGICAL_DEFENSE","valueA":139}]</t>
  </si>
  <si>
    <t>[{"moduleKey":2,"type":"PHYSICAL_DEFENSE","valueA":493},{"moduleKey":2,"type":"MAGICAL_DEFENSE","valueA":124}]</t>
  </si>
  <si>
    <t>[{"moduleKey":2,"type":"PHYSICAL_DEFENSE","valueA":531},{"moduleKey":2,"type":"MAGICAL_DEFENSE","valueA":133}]</t>
  </si>
  <si>
    <t>[{"moduleKey":2,"type":"PHYSICAL_DEFENSE","valueA":682},{"moduleKey":2,"type":"MAGICAL_DEFENSE","valueA":171}]</t>
  </si>
  <si>
    <t>[{"moduleKey":2,"type":"PHYSICAL_DEFENSE","valueA":720},{"moduleKey":2,"type":"MAGICAL_DEFENSE","valueA":181}]</t>
  </si>
  <si>
    <t>[{"moduleKey":2,"type":"PHYSICAL_DEFENSE","valueA":758},{"moduleKey":2,"type":"MAGICAL_DEFENSE","valueA":190}]</t>
  </si>
  <si>
    <t>[{"moduleKey":2,"type":"PHYSICAL_DEFENSE","valueA":660},{"moduleKey":2,"type":"MAGICAL_DEFENSE","valueA":165}]</t>
  </si>
  <si>
    <t>[{"moduleKey":2,"type":"PHYSICAL_DEFENSE","valueA":711},{"moduleKey":2,"type":"MAGICAL_DEFENSE","valueA":178}]</t>
  </si>
  <si>
    <t>[{"moduleKey":2,"type":"PHYSICAL_DEFENSE","valueA":914},{"moduleKey":2,"type":"MAGICAL_DEFENSE","valueA":229}]</t>
  </si>
  <si>
    <t>[{"moduleKey":2,"type":"PHYSICAL_DEFENSE","valueA":964},{"moduleKey":2,"type":"MAGICAL_DEFENSE","valueA":241}]</t>
  </si>
  <si>
    <t>[{"moduleKey":2,"type":"PHYSICAL_DEFENSE","valueA":1015},{"moduleKey":2,"type":"MAGICAL_DEFENSE","valueA":254}]</t>
  </si>
  <si>
    <t>[{"moduleKey":2,"type":"MAGICAL_DEFENSE","valueA":37},{"moduleKey":2,"type":"PHYSICAL_DEFENSE","valueA":10}]</t>
  </si>
  <si>
    <t>[{"moduleKey":2,"type":"MAGICAL_DEFENSE","valueA":46},{"moduleKey":2,"type":"PHYSICAL_DEFENSE","valueA":12}]</t>
  </si>
  <si>
    <t>[{"moduleKey":2,"type":"MAGICAL_DEFENSE","valueA":49},{"moduleKey":2,"type":"PHYSICAL_DEFENSE","valueA":13}]</t>
  </si>
  <si>
    <t>[{"moduleKey":2,"type":"MAGICAL_DEFENSE","valueA":70},{"moduleKey":2,"type":"PHYSICAL_DEFENSE","valueA":18}]</t>
  </si>
  <si>
    <t>[{"moduleKey":2,"type":"MAGICAL_DEFENSE","valueA":139},{"moduleKey":2,"type":"PHYSICAL_DEFENSE","valueA":35}]</t>
  </si>
  <si>
    <t>[{"moduleKey":2,"type":"MAGICAL_DEFENSE","valueA":146},{"moduleKey":2,"type":"PHYSICAL_DEFENSE","valueA":37}]</t>
  </si>
  <si>
    <t>[{"moduleKey":2,"type":"MAGICAL_DEFENSE","valueA":154},{"moduleKey":2,"type":"PHYSICAL_DEFENSE","valueA":38}]</t>
  </si>
  <si>
    <t>[{"moduleKey":2,"type":"MAGICAL_DEFENSE","valueA":166},{"moduleKey":2,"type":"PHYSICAL_DEFENSE","valueA":41}]</t>
  </si>
  <si>
    <t>[{"moduleKey":2,"type":"MAGICAL_DEFENSE","valueA":225},{"moduleKey":2,"type":"PHYSICAL_DEFENSE","valueA":56}]</t>
  </si>
  <si>
    <t>[{"moduleKey":2,"type":"MAGICAL_DEFENSE","valueA":205},{"moduleKey":2,"type":"PHYSICAL_DEFENSE","valueA":52}]</t>
  </si>
  <si>
    <t>[{"moduleKey":2,"type":"MAGICAL_DEFENSE","valueA":222},{"moduleKey":2,"type":"PHYSICAL_DEFENSE","valueA":56}]</t>
  </si>
  <si>
    <t>[{"moduleKey":2,"type":"MAGICAL_DEFENSE","valueA":325},{"moduleKey":2,"type":"PHYSICAL_DEFENSE","valueA":82}]</t>
  </si>
  <si>
    <t>[{"moduleKey":2,"type":"MAGICAL_DEFENSE","valueA":310},{"moduleKey":2,"type":"PHYSICAL_DEFENSE","valueA":77}]</t>
  </si>
  <si>
    <t>[{"moduleKey":2,"type":"MAGICAL_DEFENSE","valueA":334},{"moduleKey":2,"type":"PHYSICAL_DEFENSE","valueA":83}]</t>
  </si>
  <si>
    <t>[{"moduleKey":2,"type":"MAGICAL_DEFENSE","valueA":453},{"moduleKey":2,"type":"PHYSICAL_DEFENSE","valueA":113}]</t>
  </si>
  <si>
    <t>[{"moduleKey":2,"type":"MAGICAL_DEFENSE","valueA":195},{"moduleKey":2,"type":"PHYSICAL_DEFENSE","valueA":49}]</t>
  </si>
  <si>
    <t>[{"moduleKey":2,"type":"MAGICAL_DEFENSE","valueA":422},{"moduleKey":2,"type":"PHYSICAL_DEFENSE","valueA":105}]</t>
  </si>
  <si>
    <t>[{"moduleKey":2,"type":"MAGICAL_DEFENSE","valueA":584},{"moduleKey":2,"type":"PHYSICAL_DEFENSE","valueA":146}]</t>
  </si>
  <si>
    <t>[{"moduleKey":2,"type":"MAGICAL_DEFENSE","valueA":617},{"moduleKey":2,"type":"PHYSICAL_DEFENSE","valueA":154}]</t>
  </si>
  <si>
    <t>[{"moduleKey":2,"type":"MAGICAL_DEFENSE","valueA":649},{"moduleKey":2,"type":"PHYSICAL_DEFENSE","valueA":162}]</t>
  </si>
  <si>
    <t>[{"moduleKey":2,"type":"MAGICAL_DEFENSE","valueA":608},{"moduleKey":2,"type":"PHYSICAL_DEFENSE","valueA":152}]</t>
  </si>
  <si>
    <t>[{"moduleKey":2,"type":"MAGICAL_DEFENSE","valueA":782},{"moduleKey":2,"type":"PHYSICAL_DEFENSE","valueA":195}]</t>
  </si>
  <si>
    <t>[{"moduleKey":2,"type":"MAGICAL_DEFENSE","valueA":826},{"moduleKey":2,"type":"PHYSICAL_DEFENSE","valueA":206}]</t>
  </si>
  <si>
    <t>[{"moduleKey":2,"type":"MAGICAL_DEFENSE","valueA":869},{"moduleKey":2,"type":"PHYSICAL_DEFENSE","valueA":217}]</t>
  </si>
  <si>
    <t>[{"moduleKey":2,"type":"MAXHP","valueA":139}]</t>
  </si>
  <si>
    <t>[{"moduleKey":2,"type":"MAXHP","valueA":209}]</t>
  </si>
  <si>
    <t>[{"moduleKey":2,"type":"MAXHP","valueA":417}]</t>
  </si>
  <si>
    <t>[{"moduleKey":2,"type":"MAXHP","valueA":626}]</t>
  </si>
  <si>
    <t>[{"moduleKey":2,"type":"MAXHP","valueA":660}]</t>
  </si>
  <si>
    <t>[{"moduleKey":2,"type":"MAXHP","valueA":695}]</t>
  </si>
  <si>
    <t>[{"moduleKey":2,"type":"MAXHP","valueA":379}]</t>
  </si>
  <si>
    <t>[{"moduleKey":2,"type":"MAXHP","valueA":883}]</t>
  </si>
  <si>
    <t>[{"moduleKey":2,"type":"MAXHP","valueA":1199}]</t>
  </si>
  <si>
    <t>[{"moduleKey":2,"type":"MAXHP","valueA":1262}]</t>
  </si>
  <si>
    <t>[{"moduleKey":2,"type":"MAXHP","valueA":544}]</t>
  </si>
  <si>
    <t>[{"moduleKey":2,"type":"MAXHP","valueA":815}]</t>
  </si>
  <si>
    <t>[{"moduleKey":2,"type":"MAXHP","valueA":1631}]</t>
  </si>
  <si>
    <t>[{"moduleKey":2,"type":"MAXHP","valueA":1903}]</t>
  </si>
  <si>
    <t>[{"moduleKey":2,"type":"MAXHP","valueA":2446}]</t>
  </si>
  <si>
    <t>[{"moduleKey":2,"type":"MAXHP","valueA":2582}]</t>
  </si>
  <si>
    <t>[{"moduleKey":2,"type":"MAXHP","valueA":2718}]</t>
  </si>
  <si>
    <t>[{"moduleKey":2,"type":"MAXHP","valueA":834}]</t>
  </si>
  <si>
    <t>[{"moduleKey":2,"type":"MAXHP","valueA":1251}]</t>
  </si>
  <si>
    <t>[{"moduleKey":2,"type":"MAXHP","valueA":2501}]</t>
  </si>
  <si>
    <t>[{"moduleKey":2,"type":"MAXHP","valueA":2918}]</t>
  </si>
  <si>
    <t>[{"moduleKey":2,"type":"MAXHP","valueA":3752}]</t>
  </si>
  <si>
    <t>[{"moduleKey":2,"type":"MAXHP","valueA":3961}]</t>
  </si>
  <si>
    <t>[{"moduleKey":2,"type":"MAXHP","valueA":4169}]</t>
  </si>
  <si>
    <t>[{"moduleKey":2,"type":"MAXHP","valueA":1205}]</t>
  </si>
  <si>
    <t>[{"moduleKey":2,"type":"MAXHP","valueA":1807}]</t>
  </si>
  <si>
    <t>[{"moduleKey":2,"type":"MAXHP","valueA":3614}]</t>
  </si>
  <si>
    <t>[{"moduleKey":2,"type":"MAXHP","valueA":4216}]</t>
  </si>
  <si>
    <t>[{"moduleKey":2,"type":"MAXHP","valueA":5421}]</t>
  </si>
  <si>
    <t>[{"moduleKey":2,"type":"MAXHP","valueA":5722}]</t>
  </si>
  <si>
    <t>[{"moduleKey":2,"type":"MAXHP","valueA":6023}]</t>
  </si>
  <si>
    <t>[{"moduleKey":2,"type":"MAXHP","valueA":1680}]</t>
  </si>
  <si>
    <t>[{"moduleKey":2,"type":"MAXHP","valueA":2520}]</t>
  </si>
  <si>
    <t>[{"moduleKey":2,"type":"MAXHP","valueA":5039}]</t>
  </si>
  <si>
    <t>[{"moduleKey":2,"type":"MAXHP","valueA":5459}]</t>
  </si>
  <si>
    <t>[{"moduleKey":2,"type":"MAXHP","valueA":7559}]</t>
  </si>
  <si>
    <t>[{"moduleKey":2,"type":"MAXHP","valueA":7979}]</t>
  </si>
  <si>
    <t>[{"moduleKey":2,"type":"MAXHP","valueA":8399}]</t>
  </si>
  <si>
    <t>[{"moduleKey":2,"type":"MAXHP","valueA":2287}]</t>
  </si>
  <si>
    <t>[{"moduleKey":2,"type":"MAXHP","valueA":3430}]</t>
  </si>
  <si>
    <t>[{"moduleKey":2,"type":"MAXHP","valueA":6860}]</t>
  </si>
  <si>
    <t>[{"moduleKey":2,"type":"MAXHP","valueA":8004}]</t>
  </si>
  <si>
    <t>[{"moduleKey":2,"type":"MAXHP","valueA":10291}]</t>
  </si>
  <si>
    <t>[{"moduleKey":2,"type":"MAXHP","valueA":10862}]</t>
  </si>
  <si>
    <t>[{"moduleKey":2,"type":"MAXHP","valueA":11434}]</t>
  </si>
  <si>
    <t>[{"moduleKey":2,"type":"MAXHP","valueA":3063}]</t>
  </si>
  <si>
    <t>[{"moduleKey":2,"type":"MAXHP","valueA":4595}]</t>
  </si>
  <si>
    <t>[{"moduleKey":2,"type":"MAXHP","valueA":9189}]</t>
  </si>
  <si>
    <t>[{"moduleKey":2,"type":"MAXHP","valueA":10721}]</t>
  </si>
  <si>
    <t>[{"moduleKey":2,"type":"MAXHP","valueA":13784}]</t>
  </si>
  <si>
    <t>[{"moduleKey":2,"type":"MAXHP","valueA":14549}]</t>
  </si>
  <si>
    <t>[{"moduleKey":2,"type":"MAXHP","valueA":15315}]</t>
  </si>
  <si>
    <t>[{"moduleKey":2,"type":"MAXHP","valueA":87}]</t>
  </si>
  <si>
    <t>[{"moduleKey":2,"type":"MAXHP","valueA":131}]</t>
  </si>
  <si>
    <t>[{"moduleKey":2,"type":"MAXHP","valueA":260}]</t>
  </si>
  <si>
    <t>[{"moduleKey":2,"type":"MAXHP","valueA":304}]</t>
  </si>
  <si>
    <t>[{"moduleKey":2,"type":"MAXHP","valueA":391}]</t>
  </si>
  <si>
    <t>[{"moduleKey":2,"type":"MAXHP","valueA":412}]</t>
  </si>
  <si>
    <t>[{"moduleKey":2,"type":"MAXHP","valueA":434}]</t>
  </si>
  <si>
    <t>[{"moduleKey":2,"type":"MAXHP","valueA":158}]</t>
  </si>
  <si>
    <t>[{"moduleKey":2,"type":"MAXHP","valueA":237}]</t>
  </si>
  <si>
    <t>[{"moduleKey":2,"type":"MAXHP","valueA":552}]</t>
  </si>
  <si>
    <t>[{"moduleKey":2,"type":"MAXHP","valueA":750}]</t>
  </si>
  <si>
    <t>[{"moduleKey":2,"type":"MAXHP","valueA":789}]</t>
  </si>
  <si>
    <t>[{"moduleKey":2,"type":"MAXHP","valueA":340}]</t>
  </si>
  <si>
    <t>[{"moduleKey":2,"type":"MAXHP","valueA":510}]</t>
  </si>
  <si>
    <t>[{"moduleKey":2,"type":"MAXHP","valueA":1019}]</t>
  </si>
  <si>
    <t>[{"moduleKey":2,"type":"MAXHP","valueA":1189}]</t>
  </si>
  <si>
    <t>[{"moduleKey":2,"type":"MAXHP","valueA":1529}]</t>
  </si>
  <si>
    <t>[{"moduleKey":2,"type":"MAXHP","valueA":1614}]</t>
  </si>
  <si>
    <t>[{"moduleKey":2,"type":"MAXHP","valueA":1699}]</t>
  </si>
  <si>
    <t>[{"moduleKey":2,"type":"MAXHP","valueA":782}]</t>
  </si>
  <si>
    <t>[{"moduleKey":2,"type":"MAXHP","valueA":1564}]</t>
  </si>
  <si>
    <t>[{"moduleKey":2,"type":"MAXHP","valueA":1824}]</t>
  </si>
  <si>
    <t>[{"moduleKey":2,"type":"MAXHP","valueA":2345}]</t>
  </si>
  <si>
    <t>[{"moduleKey":2,"type":"MAXHP","valueA":2476}]</t>
  </si>
  <si>
    <t>[{"moduleKey":2,"type":"MAXHP","valueA":2606}]</t>
  </si>
  <si>
    <t>[{"moduleKey":2,"type":"MAXHP","valueA":753}]</t>
  </si>
  <si>
    <t>[{"moduleKey":2,"type":"MAXHP","valueA":1130}]</t>
  </si>
  <si>
    <t>[{"moduleKey":2,"type":"MAXHP","valueA":2259}]</t>
  </si>
  <si>
    <t>[{"moduleKey":2,"type":"MAXHP","valueA":3389}]</t>
  </si>
  <si>
    <t>[{"moduleKey":2,"type":"MAXHP","valueA":3577}]</t>
  </si>
  <si>
    <t>[{"moduleKey":2,"type":"MAXHP","valueA":3765}]</t>
  </si>
  <si>
    <t>[{"moduleKey":2,"type":"MAXHP","valueA":1050}]</t>
  </si>
  <si>
    <t>[{"moduleKey":2,"type":"MAXHP","valueA":1575}]</t>
  </si>
  <si>
    <t>[{"moduleKey":2,"type":"MAXHP","valueA":3150}]</t>
  </si>
  <si>
    <t>[{"moduleKey":2,"type":"MAXHP","valueA":3413}]</t>
  </si>
  <si>
    <t>[{"moduleKey":2,"type":"MAXHP","valueA":3675}]</t>
  </si>
  <si>
    <t>[{"moduleKey":2,"type":"MAXHP","valueA":4725}]</t>
  </si>
  <si>
    <t>[{"moduleKey":2,"type":"MAXHP","valueA":4988}]</t>
  </si>
  <si>
    <t>[{"moduleKey":2,"type":"MAXHP","valueA":5250}]</t>
  </si>
  <si>
    <t>[{"moduleKey":2,"type":"MAXHP","valueA":1429}]</t>
  </si>
  <si>
    <t>[{"moduleKey":2,"type":"MAXHP","valueA":2144}]</t>
  </si>
  <si>
    <t>[{"moduleKey":2,"type":"MAXHP","valueA":4288}]</t>
  </si>
  <si>
    <t>[{"moduleKey":2,"type":"MAXHP","valueA":4646}]</t>
  </si>
  <si>
    <t>[{"moduleKey":2,"type":"MAXHP","valueA":5003}]</t>
  </si>
  <si>
    <t>[{"moduleKey":2,"type":"MAXHP","valueA":6432}]</t>
  </si>
  <si>
    <t>[{"moduleKey":2,"type":"MAXHP","valueA":6790}]</t>
  </si>
  <si>
    <t>[{"moduleKey":2,"type":"MAXHP","valueA":7147}]</t>
  </si>
  <si>
    <t>[{"moduleKey":2,"type":"MAXHP","valueA":1914}]</t>
  </si>
  <si>
    <t>[{"moduleKey":2,"type":"MAXHP","valueA":2872}]</t>
  </si>
  <si>
    <t>[{"moduleKey":2,"type":"MAXHP","valueA":5743}]</t>
  </si>
  <si>
    <t>[{"moduleKey":2,"type":"MAXHP","valueA":6700}]</t>
  </si>
  <si>
    <t>[{"moduleKey":2,"type":"MAXHP","valueA":8615}]</t>
  </si>
  <si>
    <t>[{"moduleKey":2,"type":"MAXHP","valueA":9093}]</t>
  </si>
  <si>
    <t>[{"moduleKey":2,"type":"MAXHP","valueA":9572}]</t>
  </si>
  <si>
    <t>[{"moduleKey":2,"type":"PHYSICAL_ATTACK","valueA":69}]</t>
  </si>
  <si>
    <t>[{"moduleKey":2,"type":"PHYSICAL_ATTACK","valueA":126}]</t>
  </si>
  <si>
    <t>[{"moduleKey":2,"type":"PHYSICAL_ATTACK","valueA":163}]</t>
  </si>
  <si>
    <t>[{"moduleKey":2,"type":"PHYSICAL_ATTACK","valueA":257}]</t>
  </si>
  <si>
    <t>[{"moduleKey":2,"type":"PHYSICAL_ATTACK","valueA":271}]</t>
  </si>
  <si>
    <t>[{"moduleKey":2,"type":"PHYSICAL_ATTACK","valueA":125}]</t>
  </si>
  <si>
    <t>[{"moduleKey":2,"type":"PHYSICAL_ATTACK","valueA":250}]</t>
  </si>
  <si>
    <t>[{"moduleKey":2,"type":"PHYSICAL_ATTACK","valueA":291}]</t>
  </si>
  <si>
    <t>[{"moduleKey":2,"type":"PHYSICAL_ATTACK","valueA":374}]</t>
  </si>
  <si>
    <t>[{"moduleKey":2,"type":"PHYSICAL_ATTACK","valueA":395}]</t>
  </si>
  <si>
    <t>[{"moduleKey":2,"type":"PHYSICAL_ATTACK","valueA":416}]</t>
  </si>
  <si>
    <t>[{"moduleKey":2,"type":"PHYSICAL_ATTACK","valueA":361}]</t>
  </si>
  <si>
    <t>[{"moduleKey":2,"type":"PHYSICAL_ATTACK","valueA":391}]</t>
  </si>
  <si>
    <t>[{"moduleKey":2,"type":"PHYSICAL_ATTACK","valueA":421}]</t>
  </si>
  <si>
    <t>[{"moduleKey":2,"type":"PHYSICAL_ATTACK","valueA":571}]</t>
  </si>
  <si>
    <t>[{"moduleKey":2,"type":"PHYSICAL_ATTACK","valueA":601}]</t>
  </si>
  <si>
    <t>[{"moduleKey":2,"type":"PHYSICAL_ATTACK","valueA":251}]</t>
  </si>
  <si>
    <t>[{"moduleKey":2,"type":"PHYSICAL_ATTACK","valueA":502}]</t>
  </si>
  <si>
    <t>[{"moduleKey":2,"type":"PHYSICAL_ATTACK","valueA":544}]</t>
  </si>
  <si>
    <t>[{"moduleKey":2,"type":"PHYSICAL_ATTACK","valueA":753}]</t>
  </si>
  <si>
    <t>[{"moduleKey":2,"type":"PHYSICAL_ATTACK","valueA":795}]</t>
  </si>
  <si>
    <t>[{"moduleKey":2,"type":"PHYSICAL_ATTACK","valueA":837}]</t>
  </si>
  <si>
    <t>[{"moduleKey":2,"type":"PHYSICAL_ATTACK","valueA":342}]</t>
  </si>
  <si>
    <t>[{"moduleKey":2,"type":"PHYSICAL_ATTACK","valueA":741}]</t>
  </si>
  <si>
    <t>[{"moduleKey":2,"type":"PHYSICAL_ATTACK","valueA":798}]</t>
  </si>
  <si>
    <t>[{"moduleKey":2,"type":"PHYSICAL_ATTACK","valueA":1026}]</t>
  </si>
  <si>
    <t>[{"moduleKey":2,"type":"PHYSICAL_ATTACK","valueA":1083}]</t>
  </si>
  <si>
    <t>[{"moduleKey":2,"type":"PHYSICAL_ATTACK","valueA":1140}]</t>
  </si>
  <si>
    <t>[{"moduleKey":2,"type":"PHYSICAL_ATTACK","valueA":305}]</t>
  </si>
  <si>
    <t>[{"moduleKey":2,"type":"PHYSICAL_ATTACK","valueA":458}]</t>
  </si>
  <si>
    <t>[{"moduleKey":2,"type":"PHYSICAL_ATTACK","valueA":916}]</t>
  </si>
  <si>
    <t>[{"moduleKey":2,"type":"PHYSICAL_ATTACK","valueA":993}]</t>
  </si>
  <si>
    <t>[{"moduleKey":2,"type":"PHYSICAL_ATTACK","valueA":1374}]</t>
  </si>
  <si>
    <t>[{"moduleKey":2,"type":"PHYSICAL_ATTACK","valueA":1451}]</t>
  </si>
  <si>
    <t>[{"moduleKey":2,"type":"PHYSICAL_ATTACK","valueA":1527}]</t>
  </si>
  <si>
    <t>[{"moduleKey":2,"type":"PHYSICAL_ATTACK","valueA":212}]</t>
  </si>
  <si>
    <t>[{"moduleKey":2,"type":"PHYSICAL_ATTACK","valueA":224}]</t>
  </si>
  <si>
    <t>[{"moduleKey":2,"type":"PHYSICAL_ATTACK","valueA":324}]</t>
  </si>
  <si>
    <t>[{"moduleKey":2,"type":"PHYSICAL_ATTACK","valueA":341}]</t>
  </si>
  <si>
    <t>[{"moduleKey":2,"type":"PHYSICAL_ATTACK","valueA":284}]</t>
  </si>
  <si>
    <t>[{"moduleKey":2,"type":"PHYSICAL_ATTACK","valueA":427}]</t>
  </si>
  <si>
    <t>[{"moduleKey":2,"type":"PHYSICAL_ATTACK","valueA":474}]</t>
  </si>
  <si>
    <t>[{"moduleKey":2,"type":"PHYSICAL_ATTACK","valueA":129}]</t>
  </si>
  <si>
    <t>[{"moduleKey":2,"type":"PHYSICAL_ATTACK","valueA":194}]</t>
  </si>
  <si>
    <t>[{"moduleKey":2,"type":"PHYSICAL_ATTACK","valueA":388}]</t>
  </si>
  <si>
    <t>[{"moduleKey":2,"type":"PHYSICAL_ATTACK","valueA":420}]</t>
  </si>
  <si>
    <t>[{"moduleKey":2,"type":"PHYSICAL_ATTACK","valueA":452}]</t>
  </si>
  <si>
    <t>[{"moduleKey":2,"type":"PHYSICAL_ATTACK","valueA":581}]</t>
  </si>
  <si>
    <t>[{"moduleKey":2,"type":"PHYSICAL_ATTACK","valueA":614}]</t>
  </si>
  <si>
    <t>[{"moduleKey":2,"type":"PHYSICAL_ATTACK","valueA":646}]</t>
  </si>
  <si>
    <t>[{"moduleKey":2,"type":"PHYSICAL_ATTACK","valueA":173}]</t>
  </si>
  <si>
    <t>[{"moduleKey":2,"type":"PHYSICAL_ATTACK","valueA":260}]</t>
  </si>
  <si>
    <t>[{"moduleKey":2,"type":"PHYSICAL_ATTACK","valueA":519}]</t>
  </si>
  <si>
    <t>[{"moduleKey":2,"type":"PHYSICAL_ATTACK","valueA":562}]</t>
  </si>
  <si>
    <t>[{"moduleKey":2,"type":"PHYSICAL_ATTACK","valueA":779}]</t>
  </si>
  <si>
    <t>[{"moduleKey":2,"type":"PHYSICAL_ATTACK","valueA":822}]</t>
  </si>
  <si>
    <t>[{"moduleKey":2,"type":"PHYSICAL_ATTACK","valueA":865}]</t>
  </si>
  <si>
    <t>[{"moduleKey":2,"type":"PHYSICAL_ATTACK","valueA":57}]</t>
  </si>
  <si>
    <t>[{"moduleKey":2,"type":"PHYSICAL_ATTACK","valueA":136}]</t>
  </si>
  <si>
    <t>[{"moduleKey":2,"type":"PHYSICAL_ATTACK","valueA":187}]</t>
  </si>
  <si>
    <t>[{"moduleKey":2,"type":"PHYSICAL_ATTACK","valueA":198}]</t>
  </si>
  <si>
    <t>[{"moduleKey":2,"type":"PHYSICAL_ATTACK","valueA":208}]</t>
  </si>
  <si>
    <t>[{"moduleKey":2,"type":"PHYSICAL_ATTACK","valueA":196}]</t>
  </si>
  <si>
    <t>[{"moduleKey":2,"type":"PHYSICAL_ATTACK","valueA":301}]</t>
  </si>
  <si>
    <t>[{"moduleKey":2,"type":"PHYSICAL_ATTACK","valueA":377}]</t>
  </si>
  <si>
    <t>[{"moduleKey":2,"type":"PHYSICAL_ATTACK","valueA":398}]</t>
  </si>
  <si>
    <t>[{"moduleKey":2,"type":"PHYSICAL_ATTACK","valueA":419}]</t>
  </si>
  <si>
    <t>[{"moduleKey":2,"type":"PHYSICAL_ATTACK","valueA":171}]</t>
  </si>
  <si>
    <t>[{"moduleKey":2,"type":"PHYSICAL_ATTACK","valueA":371}]</t>
  </si>
  <si>
    <t>[{"moduleKey":2,"type":"PHYSICAL_ATTACK","valueA":399}]</t>
  </si>
  <si>
    <t>[{"moduleKey":2,"type":"PHYSICAL_ATTACK","valueA":513}]</t>
  </si>
  <si>
    <t>[{"moduleKey":2,"type":"PHYSICAL_ATTACK","valueA":542}]</t>
  </si>
  <si>
    <t>[{"moduleKey":2,"type":"PHYSICAL_ATTACK","valueA":570}]</t>
  </si>
  <si>
    <t>[{"moduleKey":2,"type":"PHYSICAL_ATTACK","valueA":497}]</t>
  </si>
  <si>
    <t>[{"moduleKey":2,"type":"PHYSICAL_ATTACK","valueA":688}]</t>
  </si>
  <si>
    <t>[{"moduleKey":2,"type":"PHYSICAL_ATTACK","valueA":726}]</t>
  </si>
  <si>
    <t>[{"moduleKey":2,"type":"PHYSICAL_ATTACK","valueA":764}]</t>
  </si>
  <si>
    <t>[{"moduleKey":2,"type":"PHYSICAL_DEFENSE","valueA":85},{"moduleKey":2,"type":"MAGICAL_DEFENSE","valueA":22}]</t>
  </si>
  <si>
    <t>[{"moduleKey":2,"type":"PHYSICAL_DEFENSE","valueA":123},{"moduleKey":2,"type":"MAGICAL_DEFENSE","valueA":31}]</t>
  </si>
  <si>
    <t>[{"moduleKey":2,"type":"PHYSICAL_DEFENSE","valueA":195},{"moduleKey":2,"type":"MAGICAL_DEFENSE","valueA":48}]</t>
  </si>
  <si>
    <t>[{"moduleKey":2,"type":"PHYSICAL_DEFENSE","valueA":257},{"moduleKey":2,"type":"MAGICAL_DEFENSE","valueA":65}]</t>
  </si>
  <si>
    <t>[{"moduleKey":2,"type":"PHYSICAL_DEFENSE","valueA":78},{"moduleKey":2,"type":"MAGICAL_DEFENSE","valueA":19}]</t>
  </si>
  <si>
    <t>[{"moduleKey":2,"type":"PHYSICAL_DEFENSE","valueA":117},{"moduleKey":2,"type":"MAGICAL_DEFENSE","valueA":29}]</t>
  </si>
  <si>
    <t>[{"moduleKey":2,"type":"PHYSICAL_DEFENSE","valueA":233},{"moduleKey":2,"type":"MAGICAL_DEFENSE","valueA":58}]</t>
  </si>
  <si>
    <t>[{"moduleKey":2,"type":"PHYSICAL_DEFENSE","valueA":350},{"moduleKey":2,"type":"MAGICAL_DEFENSE","valueA":87}]</t>
  </si>
  <si>
    <t>[{"moduleKey":2,"type":"PHYSICAL_DEFENSE","valueA":370},{"moduleKey":2,"type":"MAGICAL_DEFENSE","valueA":92}]</t>
  </si>
  <si>
    <t>[{"moduleKey":2,"type":"PHYSICAL_DEFENSE","valueA":389},{"moduleKey":2,"type":"MAGICAL_DEFENSE","valueA":97}]</t>
  </si>
  <si>
    <t>[{"moduleKey":2,"type":"PHYSICAL_DEFENSE","valueA":313},{"moduleKey":2,"type":"MAGICAL_DEFENSE","valueA":78}]</t>
  </si>
  <si>
    <t>[{"moduleKey":2,"type":"PHYSICAL_DEFENSE","valueA":469},{"moduleKey":2,"type":"MAGICAL_DEFENSE","valueA":117}]</t>
  </si>
  <si>
    <t>[{"moduleKey":2,"type":"PHYSICAL_DEFENSE","valueA":495},{"moduleKey":2,"type":"MAGICAL_DEFENSE","valueA":124}]</t>
  </si>
  <si>
    <t>[{"moduleKey":2,"type":"PHYSICAL_DEFENSE","valueA":521},{"moduleKey":2,"type":"MAGICAL_DEFENSE","valueA":130}]</t>
  </si>
  <si>
    <t>[{"moduleKey":2,"type":"PHYSICAL_DEFENSE","valueA":54},{"moduleKey":2,"type":"MAGICAL_DEFENSE","valueA":13}]</t>
  </si>
  <si>
    <t>[{"moduleKey":2,"type":"PHYSICAL_DEFENSE","valueA":112},{"moduleKey":2,"type":"MAGICAL_DEFENSE","valueA":29}]</t>
  </si>
  <si>
    <t>[{"moduleKey":2,"type":"PHYSICAL_DEFENSE","valueA":154},{"moduleKey":2,"type":"MAGICAL_DEFENSE","valueA":39}]</t>
  </si>
  <si>
    <t>[{"moduleKey":2,"type":"PHYSICAL_DEFENSE","valueA":162},{"moduleKey":2,"type":"MAGICAL_DEFENSE","valueA":41}]</t>
  </si>
  <si>
    <t>[{"moduleKey":2,"type":"PHYSICAL_DEFENSE","valueA":214},{"moduleKey":2,"type":"MAGICAL_DEFENSE","valueA":54}]</t>
  </si>
  <si>
    <t>[{"moduleKey":2,"type":"PHYSICAL_DEFENSE","valueA":226},{"moduleKey":2,"type":"MAGICAL_DEFENSE","valueA":57}]</t>
  </si>
  <si>
    <t>[{"moduleKey":2,"type":"PHYSICAL_DEFENSE","valueA":238},{"moduleKey":2,"type":"MAGICAL_DEFENSE","valueA":60}]</t>
  </si>
  <si>
    <t>[{"moduleKey":2,"type":"PHYSICAL_DEFENSE","valueA":292},{"moduleKey":2,"type":"MAGICAL_DEFENSE","valueA":73}]</t>
  </si>
  <si>
    <t>[{"moduleKey":2,"type":"PHYSICAL_DEFENSE","valueA":308},{"moduleKey":2,"type":"MAGICAL_DEFENSE","valueA":77}]</t>
  </si>
  <si>
    <t>[{"moduleKey":2,"type":"PHYSICAL_DEFENSE","valueA":324},{"moduleKey":2,"type":"MAGICAL_DEFENSE","valueA":81}]</t>
  </si>
  <si>
    <t>[{"moduleKey":2,"type":"PHYSICAL_DEFENSE","valueA":391},{"moduleKey":2,"type":"MAGICAL_DEFENSE","valueA":98}]</t>
  </si>
  <si>
    <t>[{"moduleKey":2,"type":"PHYSICAL_DEFENSE","valueA":412},{"moduleKey":2,"type":"MAGICAL_DEFENSE","valueA":104}]</t>
  </si>
  <si>
    <t>[{"moduleKey":2,"type":"PHYSICAL_DEFENSE","valueA":434},{"moduleKey":2,"type":"MAGICAL_DEFENSE","valueA":109}]</t>
  </si>
  <si>
    <t>[{"moduleKey":2,"type":"PHYSICAL_DEFENSE","valueA":49},{"moduleKey":2,"type":"MAGICAL_DEFENSE","valueA":13}]</t>
  </si>
  <si>
    <t>[{"moduleKey":2,"type":"PHYSICAL_DEFENSE","valueA":146},{"moduleKey":2,"type":"MAGICAL_DEFENSE","valueA":37}]</t>
  </si>
  <si>
    <t>[{"moduleKey":2,"type":"PHYSICAL_DEFENSE","valueA":154},{"moduleKey":2,"type":"MAGICAL_DEFENSE","valueA":38}]</t>
  </si>
  <si>
    <t>[{"moduleKey":2,"type":"PHYSICAL_DEFENSE","valueA":225},{"moduleKey":2,"type":"MAGICAL_DEFENSE","valueA":56}]</t>
  </si>
  <si>
    <t>[{"moduleKey":2,"type":"PHYSICAL_DEFENSE","valueA":205},{"moduleKey":2,"type":"MAGICAL_DEFENSE","valueA":52}]</t>
  </si>
  <si>
    <t>[{"moduleKey":2,"type":"PHYSICAL_DEFENSE","valueA":222},{"moduleKey":2,"type":"MAGICAL_DEFENSE","valueA":56}]</t>
  </si>
  <si>
    <t>[{"moduleKey":2,"type":"PHYSICAL_DEFENSE","valueA":325},{"moduleKey":2,"type":"MAGICAL_DEFENSE","valueA":82}]</t>
  </si>
  <si>
    <t>[{"moduleKey":2,"type":"PHYSICAL_DEFENSE","valueA":286},{"moduleKey":2,"type":"MAGICAL_DEFENSE","valueA":71}]</t>
  </si>
  <si>
    <t>[{"moduleKey":2,"type":"PHYSICAL_DEFENSE","valueA":310},{"moduleKey":2,"type":"MAGICAL_DEFENSE","valueA":77}]</t>
  </si>
  <si>
    <t>[{"moduleKey":2,"type":"PHYSICAL_DEFENSE","valueA":429},{"moduleKey":2,"type":"MAGICAL_DEFENSE","valueA":107}]</t>
  </si>
  <si>
    <t>[{"moduleKey":2,"type":"PHYSICAL_DEFENSE","valueA":453},{"moduleKey":2,"type":"MAGICAL_DEFENSE","valueA":113}]</t>
  </si>
  <si>
    <t>[{"moduleKey":2,"type":"PHYSICAL_DEFENSE","valueA":477},{"moduleKey":2,"type":"MAGICAL_DEFENSE","valueA":119}]</t>
  </si>
  <si>
    <t>[{"moduleKey":2,"type":"PHYSICAL_DEFENSE","valueA":422},{"moduleKey":2,"type":"MAGICAL_DEFENSE","valueA":105}]</t>
  </si>
  <si>
    <t>[{"moduleKey":2,"type":"PHYSICAL_DEFENSE","valueA":584},{"moduleKey":2,"type":"MAGICAL_DEFENSE","valueA":146}]</t>
  </si>
  <si>
    <t>[{"moduleKey":2,"type":"PHYSICAL_DEFENSE","valueA":617},{"moduleKey":2,"type":"MAGICAL_DEFENSE","valueA":154}]</t>
  </si>
  <si>
    <t>[{"moduleKey":2,"type":"PHYSICAL_DEFENSE","valueA":649},{"moduleKey":2,"type":"MAGICAL_DEFENSE","valueA":162}]</t>
  </si>
  <si>
    <t>[{"moduleKey":2,"type":"PHYSICAL_DEFENSE","valueA":608},{"moduleKey":2,"type":"MAGICAL_DEFENSE","valueA":152}]</t>
  </si>
  <si>
    <t>[{"moduleKey":2,"type":"PHYSICAL_DEFENSE","valueA":782},{"moduleKey":2,"type":"MAGICAL_DEFENSE","valueA":195}]</t>
  </si>
  <si>
    <t>[{"moduleKey":2,"type":"PHYSICAL_DEFENSE","valueA":826},{"moduleKey":2,"type":"MAGICAL_DEFENSE","valueA":206}]</t>
  </si>
  <si>
    <t>[{"moduleKey":2,"type":"PHYSICAL_DEFENSE","valueA":869},{"moduleKey":2,"type":"MAGICAL_DEFENSE","valueA":217}]</t>
  </si>
  <si>
    <t>[{"moduleKey":2,"type":"MAGICAL_ATTACK","valueA":38}]</t>
  </si>
  <si>
    <t>[{"moduleKey":2,"type":"MAGICAL_ATTACK","valueA":81}]</t>
  </si>
  <si>
    <t>[{"moduleKey":2,"type":"MAGICAL_ATTACK","valueA":119}]</t>
  </si>
  <si>
    <t>[{"moduleKey":2,"type":"MAGICAL_ATTACK","valueA":125}]</t>
  </si>
  <si>
    <t>[{"moduleKey":2,"type":"MAGICAL_ATTACK","valueA":54}]</t>
  </si>
  <si>
    <t>[{"moduleKey":2,"type":"MAGICAL_ATTACK","valueA":161}]</t>
  </si>
  <si>
    <t>[{"moduleKey":2,"type":"MAGICAL_ATTACK","valueA":175}]</t>
  </si>
  <si>
    <t>[{"moduleKey":2,"type":"MAGICAL_ATTACK","valueA":188}]</t>
  </si>
  <si>
    <t>[{"moduleKey":2,"type":"MAGICAL_ATTACK","valueA":256}]</t>
  </si>
  <si>
    <t>[{"moduleKey":2,"type":"MAGICAL_ATTACK","valueA":83}]</t>
  </si>
  <si>
    <t>[{"moduleKey":2,"type":"MAGICAL_ATTACK","valueA":248}]</t>
  </si>
  <si>
    <t>[{"moduleKey":2,"type":"MAGICAL_ATTACK","valueA":268}]</t>
  </si>
  <si>
    <t>[{"moduleKey":2,"type":"MAGICAL_ATTACK","valueA":372}]</t>
  </si>
  <si>
    <t>[{"moduleKey":2,"type":"MAGICAL_ATTACK","valueA":392}]</t>
  </si>
  <si>
    <t>[{"moduleKey":2,"type":"MAGICAL_ATTACK","valueA":413}]</t>
  </si>
  <si>
    <t>[{"moduleKey":2,"type":"MAGICAL_ATTACK","valueA":358}]</t>
  </si>
  <si>
    <t>[{"moduleKey":2,"type":"MAGICAL_ATTACK","valueA":388}]</t>
  </si>
  <si>
    <t>[{"moduleKey":2,"type":"MAGICAL_ATTACK","valueA":418}]</t>
  </si>
  <si>
    <t>[{"moduleKey":2,"type":"MAGICAL_ATTACK","valueA":567}]</t>
  </si>
  <si>
    <t>[{"moduleKey":2,"type":"MAGICAL_ATTACK","valueA":597}]</t>
  </si>
  <si>
    <t>[{"moduleKey":2,"type":"MAGICAL_ATTACK","valueA":166}]</t>
  </si>
  <si>
    <t>[{"moduleKey":2,"type":"MAGICAL_ATTACK","valueA":250}]</t>
  </si>
  <si>
    <t>[{"moduleKey":2,"type":"MAGICAL_ATTACK","valueA":499}]</t>
  </si>
  <si>
    <t>[{"moduleKey":2,"type":"MAGICAL_ATTACK","valueA":541}]</t>
  </si>
  <si>
    <t>[{"moduleKey":2,"type":"MAGICAL_ATTACK","valueA":749}]</t>
  </si>
  <si>
    <t>[{"moduleKey":2,"type":"MAGICAL_ATTACK","valueA":790}]</t>
  </si>
  <si>
    <t>[{"moduleKey":2,"type":"MAGICAL_ATTACK","valueA":832}]</t>
  </si>
  <si>
    <t>[{"moduleKey":2,"type":"MAGICAL_ATTACK","valueA":680}]</t>
  </si>
  <si>
    <t>[{"moduleKey":2,"type":"MAGICAL_ATTACK","valueA":793}]</t>
  </si>
  <si>
    <t>[{"moduleKey":2,"type":"MAGICAL_ATTACK","valueA":1020}]</t>
  </si>
  <si>
    <t>[{"moduleKey":2,"type":"MAGICAL_ATTACK","valueA":1076}]</t>
  </si>
  <si>
    <t>[{"moduleKey":2,"type":"MAGICAL_ATTACK","valueA":1133}]</t>
  </si>
  <si>
    <t>[{"moduleKey":2,"type":"MAGICAL_ATTACK","valueA":911}]</t>
  </si>
  <si>
    <t>[{"moduleKey":2,"type":"MAGICAL_ATTACK","valueA":987}]</t>
  </si>
  <si>
    <t>[{"moduleKey":2,"type":"MAGICAL_ATTACK","valueA":1063}]</t>
  </si>
  <si>
    <t>[{"moduleKey":2,"type":"MAGICAL_ATTACK","valueA":1366}]</t>
  </si>
  <si>
    <t>[{"moduleKey":2,"type":"MAGICAL_ATTACK","valueA":1442}]</t>
  </si>
  <si>
    <t>[{"moduleKey":2,"type":"MAGICAL_ATTACK","valueA":1518}]</t>
  </si>
  <si>
    <t>[{"moduleKey":2,"type":"MAGICAL_ATTACK","valueA":222}]</t>
  </si>
  <si>
    <t>[{"moduleKey":2,"type":"MAGICAL_ATTACK","valueA":234}]</t>
  </si>
  <si>
    <t>[{"moduleKey":2,"type":"MAGICAL_ATTACK","valueA":203}]</t>
  </si>
  <si>
    <t>[{"moduleKey":2,"type":"MAGICAL_ATTACK","valueA":220}]</t>
  </si>
  <si>
    <t>[{"moduleKey":2,"type":"MAGICAL_ATTACK","valueA":237}]</t>
  </si>
  <si>
    <t>[{"moduleKey":2,"type":"MAGICAL_ATTACK","valueA":321}]</t>
  </si>
  <si>
    <t>[{"moduleKey":2,"type":"MAGICAL_ATTACK","valueA":338}]</t>
  </si>
  <si>
    <t>[{"moduleKey":2,"type":"MAGICAL_ATTACK","valueA":172}]</t>
  </si>
  <si>
    <t>[{"moduleKey":2,"type":"MAGICAL_ATTACK","valueA":258}]</t>
  </si>
  <si>
    <t>[{"moduleKey":2,"type":"MAGICAL_ATTACK","valueA":516}]</t>
  </si>
  <si>
    <t>[{"moduleKey":2,"type":"MAGICAL_ATTACK","valueA":602}]</t>
  </si>
  <si>
    <t>[{"moduleKey":2,"type":"MAGICAL_ATTACK","valueA":774}]</t>
  </si>
  <si>
    <t>[{"moduleKey":2,"type":"MAGICAL_ATTACK","valueA":817}]</t>
  </si>
  <si>
    <t>[{"moduleKey":2,"type":"MAGICAL_ATTACK","valueA":860}]</t>
  </si>
  <si>
    <t>[{"moduleKey":2,"type":"MAGICAL_ATTACK","valueA":13}]</t>
  </si>
  <si>
    <t>[{"moduleKey":2,"type":"MAGICAL_ATTACK","valueA":57}]</t>
  </si>
  <si>
    <t>[{"moduleKey":2,"type":"MAGICAL_ATTACK","valueA":63}]</t>
  </si>
  <si>
    <t>[{"moduleKey":2,"type":"MAGICAL_ATTACK","valueA":135}]</t>
  </si>
  <si>
    <t>[{"moduleKey":2,"type":"MAGICAL_ATTACK","valueA":206}]</t>
  </si>
  <si>
    <t>[{"moduleKey":2,"type":"MAGICAL_ATTACK","valueA":194}]</t>
  </si>
  <si>
    <t>[{"moduleKey":2,"type":"MAGICAL_ATTACK","valueA":209}]</t>
  </si>
  <si>
    <t>[{"moduleKey":2,"type":"MAGICAL_ATTACK","valueA":298}]</t>
  </si>
  <si>
    <t>[{"moduleKey":2,"type":"MAGICAL_ATTACK","valueA":270}]</t>
  </si>
  <si>
    <t>[{"moduleKey":2,"type":"MAGICAL_ATTACK","valueA":374}]</t>
  </si>
  <si>
    <t>[{"moduleKey":2,"type":"MAGICAL_ATTACK","valueA":416}]</t>
  </si>
  <si>
    <t>[{"moduleKey":2,"type":"MAGICAL_ATTACK","valueA":369}]</t>
  </si>
  <si>
    <t>[{"moduleKey":2,"type":"MAGICAL_ATTACK","valueA":397}]</t>
  </si>
  <si>
    <t>[{"moduleKey":2,"type":"MAGICAL_ATTACK","valueA":510}]</t>
  </si>
  <si>
    <t>[{"moduleKey":2,"type":"MAGICAL_ATTACK","valueA":539}]</t>
  </si>
  <si>
    <t>[{"moduleKey":2,"type":"MAGICAL_ATTACK","valueA":493}]</t>
  </si>
  <si>
    <t>[{"moduleKey":2,"type":"MAGICAL_ATTACK","valueA":531}]</t>
  </si>
  <si>
    <t>[{"moduleKey":2,"type":"MAGICAL_ATTACK","valueA":683}]</t>
  </si>
  <si>
    <t>[{"moduleKey":2,"type":"MAGICAL_ATTACK","valueA":721}]</t>
  </si>
  <si>
    <t>[{"moduleKey":2,"type":"MAGICAL_ATTACK","valueA":759}]</t>
  </si>
  <si>
    <t>[{"moduleKey":2,"type":"PHYSICAL_DEFENSE","valueA":45},{"moduleKey":2,"type":"MAGICAL_DEFENSE","valueA":12}]</t>
  </si>
  <si>
    <t>[{"moduleKey":2,"type":"PHYSICAL_DEFENSE","valueA":69},{"moduleKey":2,"type":"MAGICAL_DEFENSE","valueA":18}]</t>
  </si>
  <si>
    <t>[{"moduleKey":2,"type":"PHYSICAL_DEFENSE","valueA":101},{"moduleKey":2,"type":"MAGICAL_DEFENSE","valueA":26}]</t>
  </si>
  <si>
    <t>[{"moduleKey":2,"type":"PHYSICAL_DEFENSE","valueA":293},{"moduleKey":2,"type":"MAGICAL_DEFENSE","valueA":74}]</t>
  </si>
  <si>
    <t>[{"moduleKey":2,"type":"PHYSICAL_DEFENSE","valueA":310},{"moduleKey":2,"type":"MAGICAL_DEFENSE","valueA":78}]</t>
  </si>
  <si>
    <t>[{"moduleKey":2,"type":"PHYSICAL_DEFENSE","valueA":326},{"moduleKey":2,"type":"MAGICAL_DEFENSE","valueA":82}]</t>
  </si>
  <si>
    <t>[{"moduleKey":2,"type":"PHYSICAL_DEFENSE","valueA":444},{"moduleKey":2,"type":"MAGICAL_DEFENSE","valueA":111}]</t>
  </si>
  <si>
    <t>[{"moduleKey":2,"type":"PHYSICAL_DEFENSE","valueA":416},{"moduleKey":2,"type":"MAGICAL_DEFENSE","valueA":104}]</t>
  </si>
  <si>
    <t>[{"moduleKey":2,"type":"PHYSICAL_DEFENSE","valueA":535},{"moduleKey":2,"type":"MAGICAL_DEFENSE","valueA":134}]</t>
  </si>
  <si>
    <t>[{"moduleKey":2,"type":"PHYSICAL_DEFENSE","valueA":564},{"moduleKey":2,"type":"MAGICAL_DEFENSE","valueA":142}]</t>
  </si>
  <si>
    <t>[{"moduleKey":2,"type":"PHYSICAL_DEFENSE","valueA":594},{"moduleKey":2,"type":"MAGICAL_DEFENSE","valueA":149}]</t>
  </si>
  <si>
    <t>[{"moduleKey":2,"type":"MAGICAL_DEFENSE","valueA":258},{"moduleKey":2,"type":"PHYSICAL_DEFENSE","valueA":65}]</t>
  </si>
  <si>
    <t>[{"moduleKey":2,"type":"MAGICAL_DEFENSE","valueA":273},{"moduleKey":2,"type":"PHYSICAL_DEFENSE","valueA":68}]</t>
  </si>
  <si>
    <t>[{"moduleKey":2,"type":"MAGICAL_DEFENSE","valueA":287},{"moduleKey":2,"type":"PHYSICAL_DEFENSE","valueA":72}]</t>
  </si>
  <si>
    <t>[{"moduleKey":2,"type":"MAGICAL_DEFENSE","valueA":274},{"moduleKey":2,"type":"PHYSICAL_DEFENSE","valueA":69}]</t>
  </si>
  <si>
    <t>[{"moduleKey":2,"type":"MAGICAL_DEFENSE","valueA":352},{"moduleKey":2,"type":"PHYSICAL_DEFENSE","valueA":88}]</t>
  </si>
  <si>
    <t>[{"moduleKey":2,"type":"MAGICAL_DEFENSE","valueA":472},{"moduleKey":2,"type":"PHYSICAL_DEFENSE","valueA":118}]</t>
  </si>
  <si>
    <t>[{"moduleKey":2,"type":"MAGICAL_DEFENSE","valueA":498},{"moduleKey":2,"type":"PHYSICAL_DEFENSE","valueA":124}]</t>
  </si>
  <si>
    <t>[{"moduleKey":2,"type":"MAGICAL_DEFENSE","valueA":524},{"moduleKey":2,"type":"PHYSICAL_DEFENSE","valueA":131}]</t>
  </si>
  <si>
    <t>[{"moduleKey":2,"type":"PHYSICAL_DEFENSE","valueA":18},{"moduleKey":2,"type":"MAGICAL_DEFENSE","valueA":4}]</t>
  </si>
  <si>
    <t>[{"moduleKey":2,"type":"PHYSICAL_DEFENSE","valueA":88},{"moduleKey":2,"type":"MAGICAL_DEFENSE","valueA":22}]</t>
  </si>
  <si>
    <t>[{"moduleKey":2,"type":"PHYSICAL_DEFENSE","valueA":82},{"moduleKey":2,"type":"MAGICAL_DEFENSE","valueA":20}]</t>
  </si>
  <si>
    <t>[{"moduleKey":2,"type":"PHYSICAL_DEFENSE","valueA":245},{"moduleKey":2,"type":"MAGICAL_DEFENSE","valueA":61}]</t>
  </si>
  <si>
    <t>[{"moduleKey":2,"type":"PHYSICAL_DEFENSE","valueA":258},{"moduleKey":2,"type":"MAGICAL_DEFENSE","valueA":65}]</t>
  </si>
  <si>
    <t>[{"moduleKey":2,"type":"PHYSICAL_DEFENSE","valueA":241},{"moduleKey":2,"type":"MAGICAL_DEFENSE","valueA":60}]</t>
  </si>
  <si>
    <t>[{"moduleKey":2,"type":"PHYSICAL_DEFENSE","valueA":333},{"moduleKey":2,"type":"MAGICAL_DEFENSE","valueA":84}]</t>
  </si>
  <si>
    <t>[{"moduleKey":2,"type":"PHYSICAL_DEFENSE","valueA":352},{"moduleKey":2,"type":"MAGICAL_DEFENSE","valueA":88}]</t>
  </si>
  <si>
    <t>[{"moduleKey":2,"type":"PHYSICAL_DEFENSE","valueA":370},{"moduleKey":2,"type":"MAGICAL_DEFENSE","valueA":93}]</t>
  </si>
  <si>
    <t>[{"moduleKey":2,"type":"PHYSICAL_DEFENSE","valueA":446},{"moduleKey":2,"type":"MAGICAL_DEFENSE","valueA":112}]</t>
  </si>
  <si>
    <t>[{"moduleKey":2,"type":"PHYSICAL_DEFENSE","valueA":470},{"moduleKey":2,"type":"MAGICAL_DEFENSE","valueA":118}]</t>
  </si>
  <si>
    <t>[{"moduleKey":2,"type":"MAGICAL_DEFENSE","valueA":215},{"moduleKey":2,"type":"PHYSICAL_DEFENSE","valueA":54}]</t>
  </si>
  <si>
    <t>[{"moduleKey":2,"type":"MAGICAL_DEFENSE","valueA":293},{"moduleKey":2,"type":"PHYSICAL_DEFENSE","valueA":74}]</t>
  </si>
  <si>
    <t>[{"moduleKey":2,"type":"MAGICAL_DEFENSE","valueA":310},{"moduleKey":2,"type":"PHYSICAL_DEFENSE","valueA":78}]</t>
  </si>
  <si>
    <t>[{"moduleKey":2,"type":"MAGICAL_DEFENSE","valueA":326},{"moduleKey":2,"type":"PHYSICAL_DEFENSE","valueA":82}]</t>
  </si>
  <si>
    <t>[{"moduleKey":2,"type":"MAGICAL_DEFENSE","valueA":262},{"moduleKey":2,"type":"PHYSICAL_DEFENSE","valueA":65}]</t>
  </si>
  <si>
    <t>[{"moduleKey":2,"type":"MAGICAL_DEFENSE","valueA":284},{"moduleKey":2,"type":"PHYSICAL_DEFENSE","valueA":71}]</t>
  </si>
  <si>
    <t>[{"moduleKey":2,"type":"MAGICAL_DEFENSE","valueA":306},{"moduleKey":2,"type":"PHYSICAL_DEFENSE","valueA":76}]</t>
  </si>
  <si>
    <t>[{"moduleKey":2,"type":"MAGICAL_DEFENSE","valueA":393},{"moduleKey":2,"type":"PHYSICAL_DEFENSE","valueA":98}]</t>
  </si>
  <si>
    <t>[{"moduleKey":2,"type":"MAGICAL_DEFENSE","valueA":437},{"moduleKey":2,"type":"PHYSICAL_DEFENSE","valueA":109}]</t>
  </si>
  <si>
    <t>[{"moduleKey":2,"type":"PHYSICAL_DEFENSE","valueA":43},{"moduleKey":2,"type":"MAGICAL_DEFENSE","valueA":10}]</t>
  </si>
  <si>
    <t>[{"moduleKey":2,"type":"PHYSICAL_DEFENSE","valueA":106},{"moduleKey":2,"type":"MAGICAL_DEFENSE","valueA":26}]</t>
  </si>
  <si>
    <t>[{"moduleKey":2,"type":"PHYSICAL_DEFENSE","valueA":189},{"moduleKey":2,"type":"MAGICAL_DEFENSE","valueA":48}]</t>
  </si>
  <si>
    <t>[{"moduleKey":2,"type":"PHYSICAL_DEFENSE","valueA":243},{"moduleKey":2,"type":"MAGICAL_DEFENSE","valueA":61}]</t>
  </si>
  <si>
    <t>[{"moduleKey":2,"type":"PHYSICAL_DEFENSE","valueA":273},{"moduleKey":2,"type":"MAGICAL_DEFENSE","valueA":69}]</t>
  </si>
  <si>
    <t>[{"moduleKey":2,"type":"PHYSICAL_DEFENSE","valueA":351},{"moduleKey":2,"type":"MAGICAL_DEFENSE","valueA":88}]</t>
  </si>
  <si>
    <t>[{"moduleKey":2,"type":"PHYSICAL_DEFENSE","valueA":390},{"moduleKey":2,"type":"MAGICAL_DEFENSE","valueA":98}]</t>
  </si>
  <si>
    <t>[{"moduleKey":2,"type":"PHYSICAL_DEFENSE","valueA":354},{"moduleKey":2,"type":"MAGICAL_DEFENSE","valueA":88}]</t>
  </si>
  <si>
    <t>[{"moduleKey":2,"type":"PHYSICAL_DEFENSE","valueA":381},{"moduleKey":2,"type":"MAGICAL_DEFENSE","valueA":95}]</t>
  </si>
  <si>
    <t>[{"moduleKey":2,"type":"PHYSICAL_DEFENSE","valueA":490},{"moduleKey":2,"type":"MAGICAL_DEFENSE","valueA":122}]</t>
  </si>
  <si>
    <t>[{"moduleKey":2,"type":"PHYSICAL_DEFENSE","valueA":517},{"moduleKey":2,"type":"MAGICAL_DEFENSE","valueA":129}]</t>
  </si>
  <si>
    <t>[{"moduleKey":2,"type":"PHYSICAL_DEFENSE","valueA":544},{"moduleKey":2,"type":"MAGICAL_DEFENSE","valueA":136}]</t>
  </si>
  <si>
    <t>[{"moduleKey":2,"type":"PHYSICAL_DEFENSE","valueA":481},{"moduleKey":2,"type":"MAGICAL_DEFENSE","valueA":120}]</t>
  </si>
  <si>
    <t>[{"moduleKey":2,"type":"PHYSICAL_DEFENSE","valueA":518},{"moduleKey":2,"type":"MAGICAL_DEFENSE","valueA":130}]</t>
  </si>
  <si>
    <t>[{"moduleKey":2,"type":"PHYSICAL_DEFENSE","valueA":666},{"moduleKey":2,"type":"MAGICAL_DEFENSE","valueA":167}]</t>
  </si>
  <si>
    <t>[{"moduleKey":2,"type":"PHYSICAL_DEFENSE","valueA":703},{"moduleKey":2,"type":"MAGICAL_DEFENSE","valueA":176}]</t>
  </si>
  <si>
    <t>[{"moduleKey":2,"type":"PHYSICAL_DEFENSE","valueA":740},{"moduleKey":2,"type":"MAGICAL_DEFENSE","valueA":185}]</t>
  </si>
  <si>
    <t>[{"moduleKey":2,"type":"PHYSICAL_DEFENSE","valueA":198},{"moduleKey":2,"type":"MAGICAL_DEFENSE","valueA":50}]</t>
  </si>
  <si>
    <t>[{"moduleKey":2,"type":"PHYSICAL_DEFENSE","valueA":644},{"moduleKey":2,"type":"MAGICAL_DEFENSE","valueA":161}]</t>
  </si>
  <si>
    <t>[{"moduleKey":2,"type":"PHYSICAL_DEFENSE","valueA":693},{"moduleKey":2,"type":"MAGICAL_DEFENSE","valueA":174}]</t>
  </si>
  <si>
    <t>[{"moduleKey":2,"type":"PHYSICAL_DEFENSE","valueA":891},{"moduleKey":2,"type":"MAGICAL_DEFENSE","valueA":223}]</t>
  </si>
  <si>
    <t>[{"moduleKey":2,"type":"PHYSICAL_DEFENSE","valueA":941},{"moduleKey":2,"type":"MAGICAL_DEFENSE","valueA":236}]</t>
  </si>
  <si>
    <t>[{"moduleKey":2,"type":"PHYSICAL_DEFENSE","valueA":990},{"moduleKey":2,"type":"MAGICAL_DEFENSE","valueA":248}]</t>
  </si>
  <si>
    <t>[{"moduleKey":2,"type":"MAGICAL_DEFENSE","valueA":309},{"moduleKey":2,"type":"PHYSICAL_DEFENSE","valueA":77}]</t>
  </si>
  <si>
    <t>[{"moduleKey":2,"type":"MAGICAL_DEFENSE","valueA":311},{"moduleKey":2,"type":"PHYSICAL_DEFENSE","valueA":78}]</t>
  </si>
  <si>
    <t>[{"moduleKey":2,"type":"MAGICAL_DEFENSE","valueA":430},{"moduleKey":2,"type":"PHYSICAL_DEFENSE","valueA":108}]</t>
  </si>
  <si>
    <t>[{"moduleKey":2,"type":"MAGICAL_DEFENSE","valueA":478},{"moduleKey":2,"type":"PHYSICAL_DEFENSE","valueA":120}]</t>
  </si>
  <si>
    <t>[{"moduleKey":2,"type":"MAGICAL_DEFENSE","valueA":424},{"moduleKey":2,"type":"PHYSICAL_DEFENSE","valueA":106}]</t>
  </si>
  <si>
    <t>[{"moduleKey":2,"type":"MAGICAL_DEFENSE","valueA":456},{"moduleKey":2,"type":"PHYSICAL_DEFENSE","valueA":114}]</t>
  </si>
  <si>
    <t>[{"moduleKey":2,"type":"MAGICAL_DEFENSE","valueA":587},{"moduleKey":2,"type":"PHYSICAL_DEFENSE","valueA":147}]</t>
  </si>
  <si>
    <t>[{"moduleKey":2,"type":"MAGICAL_DEFENSE","valueA":619},{"moduleKey":2,"type":"PHYSICAL_DEFENSE","valueA":155}]</t>
  </si>
  <si>
    <t>[{"moduleKey":2,"type":"MAGICAL_DEFENSE","valueA":652},{"moduleKey":2,"type":"PHYSICAL_DEFENSE","valueA":163}]</t>
  </si>
  <si>
    <t>[{"moduleKey":2,"type":"MAGICAL_DEFENSE","valueA":175},{"moduleKey":2,"type":"PHYSICAL_DEFENSE","valueA":44}]</t>
  </si>
  <si>
    <t>[{"moduleKey":2,"type":"MAGICAL_DEFENSE","valueA":567},{"moduleKey":2,"type":"PHYSICAL_DEFENSE","valueA":142}]</t>
  </si>
  <si>
    <t>[{"moduleKey":2,"type":"MAGICAL_DEFENSE","valueA":611},{"moduleKey":2,"type":"PHYSICAL_DEFENSE","valueA":153}]</t>
  </si>
  <si>
    <t>[{"moduleKey":2,"type":"MAGICAL_DEFENSE","valueA":786},{"moduleKey":2,"type":"PHYSICAL_DEFENSE","valueA":196}]</t>
  </si>
  <si>
    <t>[{"moduleKey":2,"type":"MAGICAL_DEFENSE","valueA":829},{"moduleKey":2,"type":"PHYSICAL_DEFENSE","valueA":207}]</t>
  </si>
  <si>
    <t>[{"moduleKey":2,"type":"MAGICAL_DEFENSE","valueA":873},{"moduleKey":2,"type":"PHYSICAL_DEFENSE","valueA":218}]</t>
  </si>
  <si>
    <t>[{"moduleKey":2,"type":"MAXHP","valueA":395}]</t>
  </si>
  <si>
    <t>[{"moduleKey":2,"type":"MAXHP","valueA":546}]</t>
  </si>
  <si>
    <t>[{"moduleKey":2,"type":"MAXHP","valueA":577}]</t>
  </si>
  <si>
    <t>[{"moduleKey":2,"type":"MAXHP","valueA":607}]</t>
  </si>
  <si>
    <t>[{"moduleKey":2,"type":"MAXHP","valueA":771}]</t>
  </si>
  <si>
    <t>[{"moduleKey":2,"type":"MAXHP","valueA":991}]</t>
  </si>
  <si>
    <t>[{"moduleKey":2,"type":"MAXHP","valueA":1046}]</t>
  </si>
  <si>
    <t>[{"moduleKey":2,"type":"MAXHP","valueA":1660}]</t>
  </si>
  <si>
    <t>[{"moduleKey":2,"type":"MAXHP","valueA":2253}]</t>
  </si>
  <si>
    <t>[{"moduleKey":2,"type":"MAXHP","valueA":2372}]</t>
  </si>
  <si>
    <t>[{"moduleKey":2,"type":"MAXHP","valueA":1091}]</t>
  </si>
  <si>
    <t>[{"moduleKey":2,"type":"MAXHP","valueA":2547}]</t>
  </si>
  <si>
    <t>[{"moduleKey":2,"type":"MAXHP","valueA":3274}]</t>
  </si>
  <si>
    <t>[{"moduleKey":2,"type":"MAXHP","valueA":3456}]</t>
  </si>
  <si>
    <t>[{"moduleKey":2,"type":"MAXHP","valueA":3638}]</t>
  </si>
  <si>
    <t>[{"moduleKey":2,"type":"MAXHP","valueA":1578}]</t>
  </si>
  <si>
    <t>[{"moduleKey":2,"type":"MAXHP","valueA":3681}]</t>
  </si>
  <si>
    <t>[{"moduleKey":2,"type":"MAXHP","valueA":4733}]</t>
  </si>
  <si>
    <t>[{"moduleKey":2,"type":"MAXHP","valueA":4996}]</t>
  </si>
  <si>
    <t>[{"moduleKey":2,"type":"MAXHP","valueA":5259}]</t>
  </si>
  <si>
    <t>[{"moduleKey":2,"type":"MAXHP","valueA":2199}]</t>
  </si>
  <si>
    <t>[{"moduleKey":2,"type":"MAXHP","valueA":5131}]</t>
  </si>
  <si>
    <t>[{"moduleKey":2,"type":"MAXHP","valueA":6597}]</t>
  </si>
  <si>
    <t>[{"moduleKey":2,"type":"MAXHP","valueA":6964}]</t>
  </si>
  <si>
    <t>[{"moduleKey":2,"type":"MAXHP","valueA":7330}]</t>
  </si>
  <si>
    <t>[{"moduleKey":2,"type":"MAXHP","valueA":1996}]</t>
  </si>
  <si>
    <t>[{"moduleKey":2,"type":"MAXHP","valueA":2994}]</t>
  </si>
  <si>
    <t>[{"moduleKey":2,"type":"MAXHP","valueA":5989}]</t>
  </si>
  <si>
    <t>[{"moduleKey":2,"type":"MAXHP","valueA":6987}]</t>
  </si>
  <si>
    <t>[{"moduleKey":2,"type":"MAXHP","valueA":8983}]</t>
  </si>
  <si>
    <t>[{"moduleKey":2,"type":"MAXHP","valueA":9482}]</t>
  </si>
  <si>
    <t>[{"moduleKey":2,"type":"MAXHP","valueA":9981}]</t>
  </si>
  <si>
    <t>[{"moduleKey":2,"type":"MAXHP","valueA":2674}]</t>
  </si>
  <si>
    <t>[{"moduleKey":2,"type":"MAXHP","valueA":4011}]</t>
  </si>
  <si>
    <t>[{"moduleKey":2,"type":"MAXHP","valueA":8023}]</t>
  </si>
  <si>
    <t>[{"moduleKey":2,"type":"MAXHP","valueA":9360}]</t>
  </si>
  <si>
    <t>[{"moduleKey":2,"type":"MAXHP","valueA":12034}]</t>
  </si>
  <si>
    <t>[{"moduleKey":2,"type":"MAXHP","valueA":12702}]</t>
  </si>
  <si>
    <t>[{"moduleKey":2,"type":"MAXHP","valueA":13371}]</t>
  </si>
  <si>
    <t>[{"moduleKey":2,"type":"MAXHP","valueA":114}]</t>
  </si>
  <si>
    <t>[{"moduleKey":2,"type":"MAXHP","valueA":227}]</t>
  </si>
  <si>
    <t>[{"moduleKey":2,"type":"MAXHP","valueA":265}]</t>
  </si>
  <si>
    <t>[{"moduleKey":2,"type":"MAXHP","valueA":341}]</t>
  </si>
  <si>
    <t>[{"moduleKey":2,"type":"MAXHP","valueA":360}]</t>
  </si>
  <si>
    <t>[{"moduleKey":2,"type":"MAXHP","valueA":207}]</t>
  </si>
  <si>
    <t>[{"moduleKey":2,"type":"MAXHP","valueA":482}]</t>
  </si>
  <si>
    <t>[{"moduleKey":2,"type":"MAXHP","valueA":619}]</t>
  </si>
  <si>
    <t>[{"moduleKey":2,"type":"MAXHP","valueA":654}]</t>
  </si>
  <si>
    <t>[{"moduleKey":2,"type":"MAXHP","valueA":688}]</t>
  </si>
  <si>
    <t>[{"moduleKey":2,"type":"MAXHP","valueA":963}]</t>
  </si>
  <si>
    <t>[{"moduleKey":2,"type":"MAXHP","valueA":1037}]</t>
  </si>
  <si>
    <t>[{"moduleKey":2,"type":"MAXHP","valueA":1408}]</t>
  </si>
  <si>
    <t>[{"moduleKey":2,"type":"MAXHP","valueA":1482}]</t>
  </si>
  <si>
    <t>[{"moduleKey":2,"type":"MAXHP","valueA":1592}]</t>
  </si>
  <si>
    <t>[{"moduleKey":2,"type":"MAXHP","valueA":2160}]</t>
  </si>
  <si>
    <t>[{"moduleKey":2,"type":"MAXHP","valueA":2274}]</t>
  </si>
  <si>
    <t>[{"moduleKey":2,"type":"MAXHP","valueA":657}]</t>
  </si>
  <si>
    <t>[{"moduleKey":2,"type":"MAXHP","valueA":986}]</t>
  </si>
  <si>
    <t>[{"moduleKey":2,"type":"MAXHP","valueA":1972}]</t>
  </si>
  <si>
    <t>[{"moduleKey":2,"type":"MAXHP","valueA":2301}]</t>
  </si>
  <si>
    <t>[{"moduleKey":2,"type":"MAXHP","valueA":2958}]</t>
  </si>
  <si>
    <t>[{"moduleKey":2,"type":"MAXHP","valueA":3123}]</t>
  </si>
  <si>
    <t>[{"moduleKey":2,"type":"MAXHP","valueA":3287}]</t>
  </si>
  <si>
    <t>[{"moduleKey":2,"type":"MAXHP","valueA":1375}]</t>
  </si>
  <si>
    <t>[{"moduleKey":2,"type":"MAXHP","valueA":2749}]</t>
  </si>
  <si>
    <t>[{"moduleKey":2,"type":"MAXHP","valueA":3207}]</t>
  </si>
  <si>
    <t>[{"moduleKey":2,"type":"MAXHP","valueA":4124}]</t>
  </si>
  <si>
    <t>[{"moduleKey":2,"type":"MAXHP","valueA":4353}]</t>
  </si>
  <si>
    <t>[{"moduleKey":2,"type":"MAXHP","valueA":4582}]</t>
  </si>
  <si>
    <t>[{"moduleKey":2,"type":"MAXHP","valueA":1871}]</t>
  </si>
  <si>
    <t>[{"moduleKey":2,"type":"MAXHP","valueA":4367}]</t>
  </si>
  <si>
    <t>[{"moduleKey":2,"type":"MAXHP","valueA":5614}]</t>
  </si>
  <si>
    <t>[{"moduleKey":2,"type":"MAXHP","valueA":5926}]</t>
  </si>
  <si>
    <t>[{"moduleKey":2,"type":"MAXHP","valueA":6238}]</t>
  </si>
  <si>
    <t>[{"moduleKey":2,"type":"MAXHP","valueA":1671}]</t>
  </si>
  <si>
    <t>[{"moduleKey":2,"type":"MAXHP","valueA":2507}]</t>
  </si>
  <si>
    <t>[{"moduleKey":2,"type":"MAXHP","valueA":5014}]</t>
  </si>
  <si>
    <t>[{"moduleKey":2,"type":"MAXHP","valueA":5850}]</t>
  </si>
  <si>
    <t>[{"moduleKey":2,"type":"MAXHP","valueA":7521}]</t>
  </si>
  <si>
    <t>[{"moduleKey":2,"type":"MAXHP","valueA":7939}]</t>
  </si>
  <si>
    <t>[{"moduleKey":2,"type":"MAXHP","valueA":8357}]</t>
  </si>
  <si>
    <t>[{"moduleKey":2,"type":"MAGICAL_ATTACK","valueA":42}]</t>
  </si>
  <si>
    <t>[{"moduleKey":2,"type":"MAGICAL_ATTACK","valueA":58}]</t>
  </si>
  <si>
    <t>[{"moduleKey":2,"type":"MAGICAL_ATTACK","valueA":61}]</t>
  </si>
  <si>
    <t>[{"moduleKey":2,"type":"MAGICAL_ATTACK","valueA":82}]</t>
  </si>
  <si>
    <t>[{"moduleKey":2,"type":"MAGICAL_ATTACK","valueA":105}]</t>
  </si>
  <si>
    <t>[{"moduleKey":2,"type":"MAGICAL_ATTACK","valueA":117}]</t>
  </si>
  <si>
    <t>[{"moduleKey":2,"type":"MAGICAL_ATTACK","valueA":177}]</t>
  </si>
  <si>
    <t>[{"moduleKey":2,"type":"MAGICAL_ATTACK","valueA":253}]</t>
  </si>
  <si>
    <t>[{"moduleKey":2,"type":"MAGICAL_ATTACK","valueA":78}]</t>
  </si>
  <si>
    <t>[{"moduleKey":2,"type":"MAGICAL_ATTACK","valueA":233}]</t>
  </si>
  <si>
    <t>[{"moduleKey":2,"type":"MAGICAL_ATTACK","valueA":272}]</t>
  </si>
  <si>
    <t>[{"moduleKey":2,"type":"MAGICAL_ATTACK","valueA":350}]</t>
  </si>
  <si>
    <t>[{"moduleKey":2,"type":"MAGICAL_ATTACK","valueA":370}]</t>
  </si>
  <si>
    <t>[{"moduleKey":2,"type":"MAGICAL_ATTACK","valueA":389}]</t>
  </si>
  <si>
    <t>[{"moduleKey":2,"type":"MAGICAL_ATTACK","valueA":367}]</t>
  </si>
  <si>
    <t>[{"moduleKey":2,"type":"MAGICAL_ATTACK","valueA":508}]</t>
  </si>
  <si>
    <t>[{"moduleKey":2,"type":"MAGICAL_ATTACK","valueA":536}]</t>
  </si>
  <si>
    <t>[{"moduleKey":2,"type":"MAGICAL_ATTACK","valueA":564}]</t>
  </si>
  <si>
    <t>[{"moduleKey":2,"type":"MAGICAL_ATTACK","valueA":511}]</t>
  </si>
  <si>
    <t>[{"moduleKey":2,"type":"MAGICAL_ATTACK","valueA":550}]</t>
  </si>
  <si>
    <t>[{"moduleKey":2,"type":"MAGICAL_ATTACK","valueA":707}]</t>
  </si>
  <si>
    <t>[{"moduleKey":2,"type":"MAGICAL_ATTACK","valueA":747}]</t>
  </si>
  <si>
    <t>[{"moduleKey":2,"type":"MAGICAL_ATTACK","valueA":786}]</t>
  </si>
  <si>
    <t>[{"moduleKey":2,"type":"MAGICAL_ATTACK","valueA":696}]</t>
  </si>
  <si>
    <t>[{"moduleKey":2,"type":"MAGICAL_ATTACK","valueA":963}]</t>
  </si>
  <si>
    <t>[{"moduleKey":2,"type":"MAGICAL_ATTACK","valueA":1017}]</t>
  </si>
  <si>
    <t>[{"moduleKey":2,"type":"MAGICAL_ATTACK","valueA":1070}]</t>
  </si>
  <si>
    <t>[{"moduleKey":2,"type":"MAGICAL_ATTACK","valueA":430}]</t>
  </si>
  <si>
    <t>[{"moduleKey":2,"type":"MAGICAL_ATTACK","valueA":931}]</t>
  </si>
  <si>
    <t>[{"moduleKey":2,"type":"MAGICAL_ATTACK","valueA":1003}]</t>
  </si>
  <si>
    <t>[{"moduleKey":2,"type":"MAGICAL_ATTACK","valueA":1290}]</t>
  </si>
  <si>
    <t>[{"moduleKey":2,"type":"MAGICAL_ATTACK","valueA":1361}]</t>
  </si>
  <si>
    <t>[{"moduleKey":2,"type":"MAGICAL_ATTACK","valueA":1433}]</t>
  </si>
  <si>
    <t>[{"moduleKey":2,"type":"MAGICAL_ATTACK","valueA":86}]</t>
  </si>
  <si>
    <t>[{"moduleKey":2,"type":"MAGICAL_ATTACK","valueA":137}]</t>
  </si>
  <si>
    <t>[{"moduleKey":2,"type":"MAGICAL_ATTACK","valueA":133}]</t>
  </si>
  <si>
    <t>[{"moduleKey":2,"type":"MAGICAL_ATTACK","valueA":199}]</t>
  </si>
  <si>
    <t>[{"moduleKey":2,"type":"MAGICAL_ATTACK","valueA":210}]</t>
  </si>
  <si>
    <t>[{"moduleKey":2,"type":"MAGICAL_ATTACK","valueA":221}]</t>
  </si>
  <si>
    <t>[{"moduleKey":2,"type":"MAGICAL_ATTACK","valueA":191}]</t>
  </si>
  <si>
    <t>[{"moduleKey":2,"type":"MAGICAL_ATTACK","valueA":207}]</t>
  </si>
  <si>
    <t>[{"moduleKey":2,"type":"MAGICAL_ATTACK","valueA":303}]</t>
  </si>
  <si>
    <t>[{"moduleKey":2,"type":"MAGICAL_ATTACK","valueA":319}]</t>
  </si>
  <si>
    <t>[{"moduleKey":2,"type":"MAGICAL_ATTACK","valueA":182}]</t>
  </si>
  <si>
    <t>[{"moduleKey":2,"type":"MAGICAL_ATTACK","valueA":364}]</t>
  </si>
  <si>
    <t>[{"moduleKey":2,"type":"MAGICAL_ATTACK","valueA":394}]</t>
  </si>
  <si>
    <t>[{"moduleKey":2,"type":"MAGICAL_ATTACK","valueA":424}]</t>
  </si>
  <si>
    <t>[{"moduleKey":2,"type":"MAGICAL_ATTACK","valueA":545}]</t>
  </si>
  <si>
    <t>[{"moduleKey":2,"type":"MAGICAL_ATTACK","valueA":576}]</t>
  </si>
  <si>
    <t>[{"moduleKey":2,"type":"MAGICAL_ATTACK","valueA":606}]</t>
  </si>
  <si>
    <t>[{"moduleKey":2,"type":"MAGICAL_ATTACK","valueA":162}]</t>
  </si>
  <si>
    <t>[{"moduleKey":2,"type":"MAGICAL_ATTACK","valueA":244}]</t>
  </si>
  <si>
    <t>[{"moduleKey":2,"type":"MAGICAL_ATTACK","valueA":487}]</t>
  </si>
  <si>
    <t>[{"moduleKey":2,"type":"MAGICAL_ATTACK","valueA":528}]</t>
  </si>
  <si>
    <t>[{"moduleKey":2,"type":"MAGICAL_ATTACK","valueA":568}]</t>
  </si>
  <si>
    <t>[{"moduleKey":2,"type":"MAGICAL_ATTACK","valueA":731}]</t>
  </si>
  <si>
    <t>[{"moduleKey":2,"type":"MAGICAL_ATTACK","valueA":771}]</t>
  </si>
  <si>
    <t>[{"moduleKey":2,"type":"MAGICAL_ATTACK","valueA":812}]</t>
  </si>
  <si>
    <t>[{"moduleKey":2,"type":"MAGICAL_ATTACK","valueA":195}]</t>
  </si>
  <si>
    <t>[{"moduleKey":2,"type":"MAGICAL_ATTACK","valueA":183}]</t>
  </si>
  <si>
    <t>[{"moduleKey":2,"type":"MAGICAL_ATTACK","valueA":282}]</t>
  </si>
  <si>
    <t>[{"moduleKey":2,"type":"MAGICAL_ATTACK","valueA":118}]</t>
  </si>
  <si>
    <t>[{"moduleKey":2,"type":"MAGICAL_ATTACK","valueA":255}]</t>
  </si>
  <si>
    <t>[{"moduleKey":2,"type":"MAGICAL_ATTACK","valueA":393}]</t>
  </si>
  <si>
    <t>[{"moduleKey":2,"type":"MAGICAL_ATTACK","valueA":348}]</t>
  </si>
  <si>
    <t>[{"moduleKey":2,"type":"MAGICAL_ATTACK","valueA":375}]</t>
  </si>
  <si>
    <t>[{"moduleKey":2,"type":"MAGICAL_ATTACK","valueA":535}]</t>
  </si>
  <si>
    <t>[{"moduleKey":2,"type":"MAGICAL_ATTACK","valueA":143}]</t>
  </si>
  <si>
    <t>[{"moduleKey":2,"type":"MAGICAL_ATTACK","valueA":215}]</t>
  </si>
  <si>
    <t>[{"moduleKey":2,"type":"MAGICAL_ATTACK","valueA":466}]</t>
  </si>
  <si>
    <t>[{"moduleKey":2,"type":"MAGICAL_ATTACK","valueA":502}]</t>
  </si>
  <si>
    <t>[{"moduleKey":2,"type":"MAGICAL_ATTACK","valueA":681}]</t>
  </si>
  <si>
    <t>[{"moduleKey":2,"type":"MAGICAL_ATTACK","valueA":717}]</t>
  </si>
  <si>
    <t>[{"moduleKey":2,"type":"PHYSICAL_DEFENSE","valueA":218},{"moduleKey":2,"type":"MAGICAL_DEFENSE","valueA":54}]</t>
  </si>
  <si>
    <t>[{"moduleKey":2,"type":"PHYSICAL_DEFENSE","valueA":229},{"moduleKey":2,"type":"MAGICAL_DEFENSE","valueA":57}]</t>
  </si>
  <si>
    <t>[{"moduleKey":2,"type":"PHYSICAL_DEFENSE","valueA":287},{"moduleKey":2,"type":"MAGICAL_DEFENSE","valueA":72}]</t>
  </si>
  <si>
    <t>[{"moduleKey":2,"type":"PHYSICAL_DEFENSE","valueA":175},{"moduleKey":2,"type":"MAGICAL_DEFENSE","valueA":44}]</t>
  </si>
  <si>
    <t>[{"moduleKey":2,"type":"PHYSICAL_DEFENSE","valueA":349},{"moduleKey":2,"type":"MAGICAL_DEFENSE","valueA":88}]</t>
  </si>
  <si>
    <t>[{"moduleKey":2,"type":"PHYSICAL_DEFENSE","valueA":524},{"moduleKey":2,"type":"MAGICAL_DEFENSE","valueA":131}]</t>
  </si>
  <si>
    <t>[{"moduleKey":2,"type":"PHYSICAL_DEFENSE","valueA":553},{"moduleKey":2,"type":"MAGICAL_DEFENSE","valueA":139}]</t>
  </si>
  <si>
    <t>[{"moduleKey":2,"type":"PHYSICAL_DEFENSE","valueA":582},{"moduleKey":2,"type":"MAGICAL_DEFENSE","valueA":146}]</t>
  </si>
  <si>
    <t>[{"moduleKey":2,"type":"MAGICAL_DEFENSE","valueA":206},{"moduleKey":2,"type":"PHYSICAL_DEFENSE","valueA":51}]</t>
  </si>
  <si>
    <t>[{"moduleKey":2,"type":"MAGICAL_DEFENSE","valueA":218},{"moduleKey":2,"type":"PHYSICAL_DEFENSE","valueA":54}]</t>
  </si>
  <si>
    <t>[{"moduleKey":2,"type":"MAGICAL_DEFENSE","valueA":229},{"moduleKey":2,"type":"PHYSICAL_DEFENSE","valueA":57}]</t>
  </si>
  <si>
    <t>[{"moduleKey":2,"type":"MAGICAL_DEFENSE","valueA":319},{"moduleKey":2,"type":"PHYSICAL_DEFENSE","valueA":80}]</t>
  </si>
  <si>
    <t>[{"moduleKey":2,"type":"MAGICAL_DEFENSE","valueA":349},{"moduleKey":2,"type":"PHYSICAL_DEFENSE","valueA":88}]</t>
  </si>
  <si>
    <t>[{"moduleKey":2,"type":"MAGICAL_DEFENSE","valueA":553},{"moduleKey":2,"type":"PHYSICAL_DEFENSE","valueA":139}]</t>
  </si>
  <si>
    <t>[{"moduleKey":2,"type":"MAGICAL_DEFENSE","valueA":582},{"moduleKey":2,"type":"PHYSICAL_DEFENSE","valueA":146}]</t>
  </si>
  <si>
    <t>[{"moduleKey":2,"type":"PHYSICAL_DEFENSE","valueA":344},{"moduleKey":2,"type":"MAGICAL_DEFENSE","valueA":86}]</t>
  </si>
  <si>
    <t>[{"moduleKey":2,"type":"PHYSICAL_DEFENSE","valueA":362},{"moduleKey":2,"type":"MAGICAL_DEFENSE","valueA":91}]</t>
  </si>
  <si>
    <t>[{"moduleKey":2,"type":"PHYSICAL_DEFENSE","valueA":146},{"moduleKey":2,"type":"MAGICAL_DEFENSE","valueA":36}]</t>
  </si>
  <si>
    <t>[{"moduleKey":2,"type":"PHYSICAL_DEFENSE","valueA":315},{"moduleKey":2,"type":"MAGICAL_DEFENSE","valueA":79}]</t>
  </si>
  <si>
    <t>[{"moduleKey":2,"type":"PHYSICAL_DEFENSE","valueA":340},{"moduleKey":2,"type":"MAGICAL_DEFENSE","valueA":85}]</t>
  </si>
  <si>
    <t>[{"moduleKey":2,"type":"PHYSICAL_DEFENSE","valueA":437},{"moduleKey":2,"type":"MAGICAL_DEFENSE","valueA":109}]</t>
  </si>
  <si>
    <t>[{"moduleKey":2,"type":"PHYSICAL_DEFENSE","valueA":461},{"moduleKey":2,"type":"MAGICAL_DEFENSE","valueA":115}]</t>
  </si>
  <si>
    <t>[{"moduleKey":2,"type":"PHYSICAL_DEFENSE","valueA":485},{"moduleKey":2,"type":"MAGICAL_DEFENSE","valueA":121}]</t>
  </si>
  <si>
    <t>[{"moduleKey":2,"type":"MAGICAL_DEFENSE","valueA":115},{"moduleKey":2,"type":"PHYSICAL_DEFENSE","valueA":29}]</t>
  </si>
  <si>
    <t>[{"moduleKey":2,"type":"MAGICAL_DEFENSE","valueA":109},{"moduleKey":2,"type":"PHYSICAL_DEFENSE","valueA":27}]</t>
  </si>
  <si>
    <t>[{"moduleKey":2,"type":"MAGICAL_DEFENSE","valueA":217},{"moduleKey":2,"type":"PHYSICAL_DEFENSE","valueA":55}]</t>
  </si>
  <si>
    <t>[{"moduleKey":2,"type":"MAGICAL_DEFENSE","valueA":344},{"moduleKey":2,"type":"PHYSICAL_DEFENSE","valueA":86}]</t>
  </si>
  <si>
    <t>[{"moduleKey":2,"type":"MAGICAL_DEFENSE","valueA":362},{"moduleKey":2,"type":"PHYSICAL_DEFENSE","valueA":91}]</t>
  </si>
  <si>
    <t>[{"moduleKey":2,"type":"MAGICAL_DEFENSE","valueA":315},{"moduleKey":2,"type":"PHYSICAL_DEFENSE","valueA":79}]</t>
  </si>
  <si>
    <t>[{"moduleKey":2,"type":"MAGICAL_DEFENSE","valueA":340},{"moduleKey":2,"type":"PHYSICAL_DEFENSE","valueA":85}]</t>
  </si>
  <si>
    <t>[{"moduleKey":2,"type":"MAGICAL_DEFENSE","valueA":461},{"moduleKey":2,"type":"PHYSICAL_DEFENSE","valueA":115}]</t>
  </si>
  <si>
    <t>[{"moduleKey":2,"type":"MAGICAL_DEFENSE","valueA":485},{"moduleKey":2,"type":"PHYSICAL_DEFENSE","valueA":121}]</t>
  </si>
  <si>
    <t>[{"moduleKey":2,"type":"PHYSICAL_DEFENSE","valueA":264},{"moduleKey":2,"type":"MAGICAL_DEFENSE","valueA":66}]</t>
  </si>
  <si>
    <t>[{"moduleKey":2,"type":"PHYSICAL_DEFENSE","valueA":479},{"moduleKey":2,"type":"MAGICAL_DEFENSE","valueA":120}]</t>
  </si>
  <si>
    <t>[{"moduleKey":2,"type":"PHYSICAL_DEFENSE","valueA":505},{"moduleKey":2,"type":"MAGICAL_DEFENSE","valueA":126}]</t>
  </si>
  <si>
    <t>[{"moduleKey":2,"type":"PHYSICAL_DEFENSE","valueA":471},{"moduleKey":2,"type":"MAGICAL_DEFENSE","valueA":118}]</t>
  </si>
  <si>
    <t>[{"moduleKey":2,"type":"PHYSICAL_DEFENSE","valueA":507},{"moduleKey":2,"type":"MAGICAL_DEFENSE","valueA":127}]</t>
  </si>
  <si>
    <t>[{"moduleKey":2,"type":"PHYSICAL_DEFENSE","valueA":652},{"moduleKey":2,"type":"MAGICAL_DEFENSE","valueA":163}]</t>
  </si>
  <si>
    <t>[{"moduleKey":2,"type":"PHYSICAL_DEFENSE","valueA":688},{"moduleKey":2,"type":"MAGICAL_DEFENSE","valueA":172}]</t>
  </si>
  <si>
    <t>[{"moduleKey":2,"type":"PHYSICAL_DEFENSE","valueA":724},{"moduleKey":2,"type":"MAGICAL_DEFENSE","valueA":181}]</t>
  </si>
  <si>
    <t>[{"moduleKey":2,"type":"PHYSICAL_DEFENSE","valueA":581},{"moduleKey":2,"type":"MAGICAL_DEFENSE","valueA":145}]</t>
  </si>
  <si>
    <t>[{"moduleKey":2,"type":"PHYSICAL_DEFENSE","valueA":630},{"moduleKey":2,"type":"MAGICAL_DEFENSE","valueA":157}]</t>
  </si>
  <si>
    <t>[{"moduleKey":2,"type":"PHYSICAL_DEFENSE","valueA":678},{"moduleKey":2,"type":"MAGICAL_DEFENSE","valueA":169}]</t>
  </si>
  <si>
    <t>[{"moduleKey":2,"type":"PHYSICAL_DEFENSE","valueA":872},{"moduleKey":2,"type":"MAGICAL_DEFENSE","valueA":218}]</t>
  </si>
  <si>
    <t>[{"moduleKey":2,"type":"PHYSICAL_DEFENSE","valueA":921},{"moduleKey":2,"type":"MAGICAL_DEFENSE","valueA":230}]</t>
  </si>
  <si>
    <t>[{"moduleKey":2,"type":"PHYSICAL_DEFENSE","valueA":969},{"moduleKey":2,"type":"MAGICAL_DEFENSE","valueA":242}]</t>
  </si>
  <si>
    <t>[{"moduleKey":2,"type":"MAGICAL_DEFENSE","valueA":238},{"moduleKey":2,"type":"PHYSICAL_DEFENSE","valueA":59}]</t>
  </si>
  <si>
    <t>[{"moduleKey":2,"type":"MAGICAL_DEFENSE","valueA":251},{"moduleKey":2,"type":"PHYSICAL_DEFENSE","valueA":63}]</t>
  </si>
  <si>
    <t>[{"moduleKey":2,"type":"MAGICAL_DEFENSE","valueA":362},{"moduleKey":2,"type":"PHYSICAL_DEFENSE","valueA":90}]</t>
  </si>
  <si>
    <t>[{"moduleKey":2,"type":"MAGICAL_DEFENSE","valueA":381},{"moduleKey":2,"type":"PHYSICAL_DEFENSE","valueA":95}]</t>
  </si>
  <si>
    <t>[{"moduleKey":2,"type":"MAGICAL_DEFENSE","valueA":346},{"moduleKey":2,"type":"PHYSICAL_DEFENSE","valueA":86}]</t>
  </si>
  <si>
    <t>[{"moduleKey":2,"type":"MAGICAL_DEFENSE","valueA":479},{"moduleKey":2,"type":"PHYSICAL_DEFENSE","valueA":120}]</t>
  </si>
  <si>
    <t>[{"moduleKey":2,"type":"MAGICAL_DEFENSE","valueA":505},{"moduleKey":2,"type":"PHYSICAL_DEFENSE","valueA":126}]</t>
  </si>
  <si>
    <t>[{"moduleKey":2,"type":"MAGICAL_DEFENSE","valueA":532},{"moduleKey":2,"type":"PHYSICAL_DEFENSE","valueA":133}]</t>
  </si>
  <si>
    <t>[{"moduleKey":2,"type":"MAGICAL_DEFENSE","valueA":471},{"moduleKey":2,"type":"PHYSICAL_DEFENSE","valueA":118}]</t>
  </si>
  <si>
    <t>[{"moduleKey":2,"type":"MAGICAL_DEFENSE","valueA":688},{"moduleKey":2,"type":"PHYSICAL_DEFENSE","valueA":172}]</t>
  </si>
  <si>
    <t>[{"moduleKey":2,"type":"MAGICAL_DEFENSE","valueA":724},{"moduleKey":2,"type":"PHYSICAL_DEFENSE","valueA":181}]</t>
  </si>
  <si>
    <t>[{"moduleKey":2,"type":"MAGICAL_DEFENSE","valueA":194},{"moduleKey":2,"type":"PHYSICAL_DEFENSE","valueA":48}]</t>
  </si>
  <si>
    <t>[{"moduleKey":2,"type":"MAGICAL_DEFENSE","valueA":581},{"moduleKey":2,"type":"PHYSICAL_DEFENSE","valueA":145}]</t>
  </si>
  <si>
    <t>[{"moduleKey":2,"type":"MAGICAL_DEFENSE","valueA":630},{"moduleKey":2,"type":"PHYSICAL_DEFENSE","valueA":157}]</t>
  </si>
  <si>
    <t>[{"moduleKey":2,"type":"MAGICAL_DEFENSE","valueA":678},{"moduleKey":2,"type":"PHYSICAL_DEFENSE","valueA":169}]</t>
  </si>
  <si>
    <t>[{"moduleKey":2,"type":"MAGICAL_DEFENSE","valueA":872},{"moduleKey":2,"type":"PHYSICAL_DEFENSE","valueA":218}]</t>
  </si>
  <si>
    <t>[{"moduleKey":2,"type":"MAGICAL_DEFENSE","valueA":921},{"moduleKey":2,"type":"PHYSICAL_DEFENSE","valueA":230}]</t>
  </si>
  <si>
    <t>[{"moduleKey":2,"type":"MAGICAL_DEFENSE","valueA":969},{"moduleKey":2,"type":"PHYSICAL_DEFENSE","valueA":242}]</t>
  </si>
  <si>
    <t>[{"moduleKey":2,"type":"MAXHP","valueA":125}]</t>
  </si>
  <si>
    <t>[{"moduleKey":2,"type":"MAXHP","valueA":187}]</t>
  </si>
  <si>
    <t>[{"moduleKey":2,"type":"MAXHP","valueA":373}]</t>
  </si>
  <si>
    <t>[{"moduleKey":2,"type":"MAXHP","valueA":435}]</t>
  </si>
  <si>
    <t>[{"moduleKey":2,"type":"MAXHP","valueA":560}]</t>
  </si>
  <si>
    <t>[{"moduleKey":2,"type":"MAXHP","valueA":591}]</t>
  </si>
  <si>
    <t>[{"moduleKey":2,"type":"MAXHP","valueA":622}]</t>
  </si>
  <si>
    <t>[{"moduleKey":2,"type":"MAXHP","valueA":226}]</t>
  </si>
  <si>
    <t>[{"moduleKey":2,"type":"MAXHP","valueA":677}]</t>
  </si>
  <si>
    <t>[{"moduleKey":2,"type":"MAXHP","valueA":790}]</t>
  </si>
  <si>
    <t>[{"moduleKey":2,"type":"MAXHP","valueA":1073}]</t>
  </si>
  <si>
    <t>[{"moduleKey":2,"type":"MAXHP","valueA":1129}]</t>
  </si>
  <si>
    <t>[{"moduleKey":2,"type":"MAXHP","valueA":730}]</t>
  </si>
  <si>
    <t>[{"moduleKey":2,"type":"MAXHP","valueA":1460}]</t>
  </si>
  <si>
    <t>[{"moduleKey":2,"type":"MAXHP","valueA":1703}]</t>
  </si>
  <si>
    <t>[{"moduleKey":2,"type":"MAXHP","valueA":2190}]</t>
  </si>
  <si>
    <t>[{"moduleKey":2,"type":"MAXHP","valueA":2311}]</t>
  </si>
  <si>
    <t>[{"moduleKey":2,"type":"MAXHP","valueA":746}]</t>
  </si>
  <si>
    <t>[{"moduleKey":2,"type":"MAXHP","valueA":1120}]</t>
  </si>
  <si>
    <t>[{"moduleKey":2,"type":"MAXHP","valueA":2239}]</t>
  </si>
  <si>
    <t>[{"moduleKey":2,"type":"MAXHP","valueA":2612}]</t>
  </si>
  <si>
    <t>[{"moduleKey":2,"type":"MAXHP","valueA":3359}]</t>
  </si>
  <si>
    <t>[{"moduleKey":2,"type":"MAXHP","valueA":3545}]</t>
  </si>
  <si>
    <t>[{"moduleKey":2,"type":"MAXHP","valueA":3732}]</t>
  </si>
  <si>
    <t>[{"moduleKey":2,"type":"MAXHP","valueA":1618}]</t>
  </si>
  <si>
    <t>[{"moduleKey":2,"type":"MAXHP","valueA":3236}]</t>
  </si>
  <si>
    <t>[{"moduleKey":2,"type":"MAXHP","valueA":3776}]</t>
  </si>
  <si>
    <t>[{"moduleKey":2,"type":"MAXHP","valueA":4855}]</t>
  </si>
  <si>
    <t>[{"moduleKey":2,"type":"MAXHP","valueA":5124}]</t>
  </si>
  <si>
    <t>[{"moduleKey":2,"type":"MAXHP","valueA":5394}]</t>
  </si>
  <si>
    <t>[{"moduleKey":2,"type":"MAXHP","valueA":1504}]</t>
  </si>
  <si>
    <t>[{"moduleKey":2,"type":"MAXHP","valueA":2256}]</t>
  </si>
  <si>
    <t>[{"moduleKey":2,"type":"MAXHP","valueA":4511}]</t>
  </si>
  <si>
    <t>[{"moduleKey":2,"type":"MAXHP","valueA":5263}]</t>
  </si>
  <si>
    <t>[{"moduleKey":2,"type":"MAXHP","valueA":6767}]</t>
  </si>
  <si>
    <t>[{"moduleKey":2,"type":"MAXHP","valueA":7143}]</t>
  </si>
  <si>
    <t>[{"moduleKey":2,"type":"MAXHP","valueA":7519}]</t>
  </si>
  <si>
    <t>[{"moduleKey":2,"type":"MAXHP","valueA":2048}]</t>
  </si>
  <si>
    <t>[{"moduleKey":2,"type":"MAXHP","valueA":6143}]</t>
  </si>
  <si>
    <t>[{"moduleKey":2,"type":"MAXHP","valueA":7167}]</t>
  </si>
  <si>
    <t>[{"moduleKey":2,"type":"MAXHP","valueA":9214}]</t>
  </si>
  <si>
    <t>[{"moduleKey":2,"type":"MAXHP","valueA":9726}]</t>
  </si>
  <si>
    <t>[{"moduleKey":2,"type":"MAXHP","valueA":10238}]</t>
  </si>
  <si>
    <t>[{"moduleKey":2,"type":"MAXHP","valueA":4115}]</t>
  </si>
  <si>
    <t>[{"moduleKey":2,"type":"MAXHP","valueA":8230}]</t>
  </si>
  <si>
    <t>[{"moduleKey":2,"type":"MAXHP","valueA":8915}]</t>
  </si>
  <si>
    <t>[{"moduleKey":2,"type":"MAXHP","valueA":9601}]</t>
  </si>
  <si>
    <t>[{"moduleKey":2,"type":"MAXHP","valueA":12344}]</t>
  </si>
  <si>
    <t>[{"moduleKey":2,"type":"MAXHP","valueA":13030}]</t>
  </si>
  <si>
    <t>[{"moduleKey":2,"type":"MAXHP","valueA":13716}]</t>
  </si>
  <si>
    <t>[{"moduleKey":2,"type":"MAXHP","valueA":78}]</t>
  </si>
  <si>
    <t>[{"moduleKey":2,"type":"MAXHP","valueA":117}]</t>
  </si>
  <si>
    <t>[{"moduleKey":2,"type":"MAXHP","valueA":233}]</t>
  </si>
  <si>
    <t>[{"moduleKey":2,"type":"MAXHP","valueA":272}]</t>
  </si>
  <si>
    <t>[{"moduleKey":2,"type":"MAXHP","valueA":350}]</t>
  </si>
  <si>
    <t>[{"moduleKey":2,"type":"MAXHP","valueA":370}]</t>
  </si>
  <si>
    <t>[{"moduleKey":2,"type":"MAXHP","valueA":389}]</t>
  </si>
  <si>
    <t>[{"moduleKey":2,"type":"MAXHP","valueA":142}]</t>
  </si>
  <si>
    <t>[{"moduleKey":2,"type":"MAXHP","valueA":212}]</t>
  </si>
  <si>
    <t>[{"moduleKey":2,"type":"MAXHP","valueA":424}]</t>
  </si>
  <si>
    <t>[{"moduleKey":2,"type":"MAXHP","valueA":494}]</t>
  </si>
  <si>
    <t>[{"moduleKey":2,"type":"MAXHP","valueA":635}]</t>
  </si>
  <si>
    <t>[{"moduleKey":2,"type":"MAXHP","valueA":671}]</t>
  </si>
  <si>
    <t>[{"moduleKey":2,"type":"MAXHP","valueA":706}]</t>
  </si>
  <si>
    <t>[{"moduleKey":2,"type":"MAXHP","valueA":456}]</t>
  </si>
  <si>
    <t>[{"moduleKey":2,"type":"MAXHP","valueA":912}]</t>
  </si>
  <si>
    <t>[{"moduleKey":2,"type":"MAXHP","valueA":1064}]</t>
  </si>
  <si>
    <t>[{"moduleKey":2,"type":"MAXHP","valueA":1368}]</t>
  </si>
  <si>
    <t>[{"moduleKey":2,"type":"MAXHP","valueA":1520}]</t>
  </si>
  <si>
    <t>[{"moduleKey":2,"type":"MAXHP","valueA":467}]</t>
  </si>
  <si>
    <t>[{"moduleKey":2,"type":"MAXHP","valueA":700}]</t>
  </si>
  <si>
    <t>[{"moduleKey":2,"type":"MAXHP","valueA":1400}]</t>
  </si>
  <si>
    <t>[{"moduleKey":2,"type":"MAXHP","valueA":1633}]</t>
  </si>
  <si>
    <t>[{"moduleKey":2,"type":"MAXHP","valueA":2100}]</t>
  </si>
  <si>
    <t>[{"moduleKey":2,"type":"MAXHP","valueA":2216}]</t>
  </si>
  <si>
    <t>[{"moduleKey":2,"type":"MAXHP","valueA":2333}]</t>
  </si>
  <si>
    <t>[{"moduleKey":2,"type":"MAXHP","valueA":674}]</t>
  </si>
  <si>
    <t>[{"moduleKey":2,"type":"MAXHP","valueA":1012}]</t>
  </si>
  <si>
    <t>[{"moduleKey":2,"type":"MAXHP","valueA":2023}]</t>
  </si>
  <si>
    <t>[{"moduleKey":2,"type":"MAXHP","valueA":2360}]</t>
  </si>
  <si>
    <t>[{"moduleKey":2,"type":"MAXHP","valueA":3035}]</t>
  </si>
  <si>
    <t>[{"moduleKey":2,"type":"MAXHP","valueA":3203}]</t>
  </si>
  <si>
    <t>[{"moduleKey":2,"type":"MAXHP","valueA":3372}]</t>
  </si>
  <si>
    <t>[{"moduleKey":2,"type":"MAXHP","valueA":940}]</t>
  </si>
  <si>
    <t>[{"moduleKey":2,"type":"MAXHP","valueA":1410}]</t>
  </si>
  <si>
    <t>[{"moduleKey":2,"type":"MAXHP","valueA":2819}]</t>
  </si>
  <si>
    <t>[{"moduleKey":2,"type":"MAXHP","valueA":3054}]</t>
  </si>
  <si>
    <t>[{"moduleKey":2,"type":"MAXHP","valueA":3289}]</t>
  </si>
  <si>
    <t>[{"moduleKey":2,"type":"MAXHP","valueA":4229}]</t>
  </si>
  <si>
    <t>[{"moduleKey":2,"type":"MAXHP","valueA":4464}]</t>
  </si>
  <si>
    <t>[{"moduleKey":2,"type":"MAXHP","valueA":4699}]</t>
  </si>
  <si>
    <t>[{"moduleKey":2,"type":"MAXHP","valueA":1280}]</t>
  </si>
  <si>
    <t>[{"moduleKey":2,"type":"MAXHP","valueA":1920}]</t>
  </si>
  <si>
    <t>[{"moduleKey":2,"type":"MAXHP","valueA":3839}]</t>
  </si>
  <si>
    <t>[{"moduleKey":2,"type":"MAXHP","valueA":4479}]</t>
  </si>
  <si>
    <t>[{"moduleKey":2,"type":"MAXHP","valueA":5759}]</t>
  </si>
  <si>
    <t>[{"moduleKey":2,"type":"MAXHP","valueA":6079}]</t>
  </si>
  <si>
    <t>[{"moduleKey":2,"type":"MAXHP","valueA":6399}]</t>
  </si>
  <si>
    <t>[{"moduleKey":2,"type":"MAXHP","valueA":1715}]</t>
  </si>
  <si>
    <t>[{"moduleKey":2,"type":"MAXHP","valueA":2572}]</t>
  </si>
  <si>
    <t>[{"moduleKey":2,"type":"MAXHP","valueA":5144}]</t>
  </si>
  <si>
    <t>[{"moduleKey":2,"type":"MAXHP","valueA":6001}]</t>
  </si>
  <si>
    <t>[{"moduleKey":2,"type":"MAXHP","valueA":7716}]</t>
  </si>
  <si>
    <t>[{"moduleKey":2,"type":"MAXHP","valueA":8144}]</t>
  </si>
  <si>
    <t>[{"moduleKey":2,"type":"MAXHP","valueA":8573}]</t>
  </si>
  <si>
    <t>[{"moduleKey":2,"type":"MAXHP","valueA":121}]</t>
  </si>
  <si>
    <t>[{"moduleKey":2,"type":"MAXHP","valueA":133}]</t>
  </si>
  <si>
    <t>[{"moduleKey":2,"type":"MAXHP","valueA":83}]</t>
  </si>
  <si>
    <t>[{"moduleKey":2,"type":"MAXHP","valueA":116}]</t>
  </si>
  <si>
    <t>[{"moduleKey":2,"type":"MAXHP","valueA":73}]</t>
  </si>
  <si>
    <t>[{"moduleKey":2,"type":"MAXHP","valueA":74}]</t>
  </si>
  <si>
    <t>道具使用奖励(非随机奖励)</t>
    <phoneticPr fontId="30" type="noConversion"/>
  </si>
  <si>
    <t>道具使用奖励(随机奖励)</t>
    <phoneticPr fontId="30" type="noConversion"/>
  </si>
  <si>
    <t>RewardID</t>
    <phoneticPr fontId="30" type="noConversion"/>
  </si>
  <si>
    <t>ChooserGroupID</t>
    <phoneticPr fontId="30" type="noConversion"/>
  </si>
  <si>
    <t>chooserReward</t>
    <phoneticPr fontId="30" type="noConversion"/>
  </si>
  <si>
    <t>高级小飞鞋（无用）</t>
    <phoneticPr fontId="30" type="noConversion"/>
  </si>
  <si>
    <t>回城卷轴（重复无用）</t>
    <phoneticPr fontId="30" type="noConversion"/>
  </si>
  <si>
    <t>运镖令（重复无用）</t>
    <phoneticPr fontId="30" type="noConversion"/>
  </si>
  <si>
    <t>honortest</t>
    <phoneticPr fontId="30" type="noConversion"/>
  </si>
  <si>
    <t>${item_name_honortest}</t>
  </si>
  <si>
    <t>ic10150</t>
  </si>
  <si>
    <t>测试宝箱</t>
    <phoneticPr fontId="30" type="noConversion"/>
  </si>
  <si>
    <t>${item_name_150}</t>
  </si>
  <si>
    <t>${item_info_150}</t>
  </si>
  <si>
    <t>ic10150</t>
    <phoneticPr fontId="30" type="noConversion"/>
  </si>
  <si>
    <t>真气丹1（重复）</t>
    <phoneticPr fontId="30" type="noConversion"/>
  </si>
  <si>
    <t>真气丹2（重复）</t>
    <phoneticPr fontId="30" type="noConversion"/>
  </si>
  <si>
    <t>OTHER</t>
  </si>
  <si>
    <t>drop10138d</t>
    <phoneticPr fontId="30" type="noConversion"/>
  </si>
  <si>
    <t>2倍收益丹</t>
    <phoneticPr fontId="30" type="noConversion"/>
  </si>
  <si>
    <t>10阶坐骑进阶丹</t>
    <phoneticPr fontId="30" type="noConversion"/>
  </si>
  <si>
    <t>${item_getway_2}</t>
    <phoneticPr fontId="30" type="noConversion"/>
  </si>
  <si>
    <t>${item_getway_3}</t>
  </si>
  <si>
    <t>${item_getway_4}</t>
  </si>
  <si>
    <t>${item_getway_5}</t>
  </si>
  <si>
    <t>${item_getway_6}</t>
  </si>
  <si>
    <t>${item_getway_7}</t>
  </si>
  <si>
    <t>${item_getway_8}</t>
  </si>
  <si>
    <t>${item_getway_9}</t>
  </si>
  <si>
    <t>${item_getway_10}</t>
  </si>
  <si>
    <t>${item_getway_11}</t>
  </si>
  <si>
    <t>${item_getway_12}</t>
  </si>
  <si>
    <t>${item_getway_13}</t>
  </si>
  <si>
    <t>${item_getway_14}</t>
  </si>
  <si>
    <t>${item_getway_15}</t>
  </si>
  <si>
    <t>${item_getway_16}</t>
  </si>
  <si>
    <t>${item_getway_17}</t>
  </si>
  <si>
    <t>${item_getway_18}</t>
  </si>
  <si>
    <t>${item_getway_19}</t>
  </si>
  <si>
    <t>${item_getway_20}</t>
  </si>
  <si>
    <t>${item_getway_21}</t>
  </si>
  <si>
    <t>${item_getway_22}</t>
  </si>
  <si>
    <t>${item_getway_23}</t>
  </si>
  <si>
    <t>${item_getway_24}</t>
  </si>
  <si>
    <t>${item_getway_25}</t>
  </si>
  <si>
    <t>${item_getway_26}</t>
  </si>
  <si>
    <t>${item_getway_27}</t>
  </si>
  <si>
    <t>${item_getway_28}</t>
  </si>
  <si>
    <t>${item_getway_29}</t>
  </si>
  <si>
    <t>${item_getway_30}</t>
  </si>
  <si>
    <t>${item_getway_31}</t>
  </si>
  <si>
    <t>${item_getway_32}</t>
  </si>
  <si>
    <t>${item_getway_33}</t>
  </si>
  <si>
    <t>${item_getway_34}</t>
  </si>
  <si>
    <t>${item_getway_35}</t>
  </si>
  <si>
    <t>${item_getway_36}</t>
  </si>
  <si>
    <t>${item_getway_37}</t>
  </si>
  <si>
    <t>${item_getway_38}</t>
  </si>
  <si>
    <t>${item_getway_39}</t>
  </si>
  <si>
    <t>${item_getway_40}</t>
  </si>
  <si>
    <t>${item_getway_41}</t>
  </si>
  <si>
    <t>${item_getway_42}</t>
  </si>
  <si>
    <t>${item_getway_43}</t>
  </si>
  <si>
    <t>${item_getway_44}</t>
  </si>
  <si>
    <t>${item_getway_45}</t>
  </si>
  <si>
    <t>${item_getway_46}</t>
  </si>
  <si>
    <t>${item_getway_47}</t>
  </si>
  <si>
    <t>${item_getway_48}</t>
  </si>
  <si>
    <t>${item_getway_49}</t>
  </si>
  <si>
    <t>${item_getway_50}</t>
  </si>
  <si>
    <t>${item_getway_51}</t>
  </si>
  <si>
    <t>${item_getway_52}</t>
  </si>
  <si>
    <t>${item_getway_53}</t>
  </si>
  <si>
    <t>${item_getway_54}</t>
  </si>
  <si>
    <t>${item_getway_55}</t>
  </si>
  <si>
    <t>${item_getway_56}</t>
  </si>
  <si>
    <t>${item_getway_57}</t>
  </si>
  <si>
    <t>${item_getway_58}</t>
  </si>
  <si>
    <t>${item_getway_61}</t>
  </si>
  <si>
    <t>${item_getway_62}</t>
  </si>
  <si>
    <t>${item_getway_63}</t>
  </si>
  <si>
    <t>${item_getway_64}</t>
  </si>
  <si>
    <t>${item_getway_67}</t>
  </si>
  <si>
    <t>${item_getway_68}</t>
  </si>
  <si>
    <t>${item_getway_69}</t>
  </si>
  <si>
    <t>${item_getway_70}</t>
  </si>
  <si>
    <t>${item_getway_71}</t>
  </si>
  <si>
    <t>${item_getway_72}</t>
  </si>
  <si>
    <t>${item_getway_74}</t>
  </si>
  <si>
    <t>${item_getway_75}</t>
  </si>
  <si>
    <t>${item_getway_76}</t>
  </si>
  <si>
    <t>${item_getway_77}</t>
  </si>
  <si>
    <t>${item_getway_78}</t>
  </si>
  <si>
    <t>${item_getway_79}</t>
  </si>
  <si>
    <t>${item_getway_80}</t>
  </si>
  <si>
    <t>${item_getway_81}</t>
  </si>
  <si>
    <t>${item_getway_82}</t>
  </si>
  <si>
    <t>${item_getway_83}</t>
  </si>
  <si>
    <t>${item_getway_84}</t>
  </si>
  <si>
    <t>${item_getway_91}</t>
  </si>
  <si>
    <t>${item_getway_92}</t>
  </si>
  <si>
    <t>${item_getway_93}</t>
  </si>
  <si>
    <t>${item_getway_94}</t>
  </si>
  <si>
    <t>${item_getway_95}</t>
  </si>
  <si>
    <t>${item_getway_96}</t>
  </si>
  <si>
    <t>${item_getway_97}</t>
  </si>
  <si>
    <t>${item_getway_98}</t>
  </si>
  <si>
    <t>${item_getway_99}</t>
  </si>
  <si>
    <t>${item_getway_100}</t>
  </si>
  <si>
    <t>${item_getway_101}</t>
  </si>
  <si>
    <t>${item_getway_102}</t>
  </si>
  <si>
    <t>${item_getway_103}</t>
  </si>
  <si>
    <t>${item_getway_104}</t>
  </si>
  <si>
    <t>${item_getway_106}</t>
  </si>
  <si>
    <t>${item_getway_107}</t>
  </si>
  <si>
    <t>${item_getway_108}</t>
  </si>
  <si>
    <t>${item_getway_109}</t>
  </si>
  <si>
    <t>${item_getway_110}</t>
  </si>
  <si>
    <t>${item_getway_111}</t>
  </si>
  <si>
    <t>${item_getway_112}</t>
  </si>
  <si>
    <t>${item_getway_113}</t>
  </si>
  <si>
    <t>${item_getway_116}</t>
  </si>
  <si>
    <t>${item_getway_118}</t>
  </si>
  <si>
    <t>${item_getway_119}</t>
  </si>
  <si>
    <t>${item_getway_121}</t>
  </si>
  <si>
    <t>${item_getway_122}</t>
  </si>
  <si>
    <t>${item_getway_123}</t>
  </si>
  <si>
    <t>${item_getway_124}</t>
  </si>
  <si>
    <t>${item_getway_125}</t>
  </si>
  <si>
    <t>${item_getway_126}</t>
  </si>
  <si>
    <t>${item_getway_127}</t>
  </si>
  <si>
    <t>${item_getway_128}</t>
  </si>
  <si>
    <t>${item_getway_129}</t>
  </si>
  <si>
    <t>${item_getway_130}</t>
  </si>
  <si>
    <t>${item_getway_131}</t>
  </si>
  <si>
    <t>${item_getway_132}</t>
  </si>
  <si>
    <t>${item_getway_133}</t>
  </si>
  <si>
    <t>${item_getway_134}</t>
  </si>
  <si>
    <t>${item_getway_135}</t>
  </si>
  <si>
    <t>${item_getway_136}</t>
  </si>
  <si>
    <t>${item_getway_137}</t>
  </si>
  <si>
    <t>${item_getway_138}</t>
  </si>
  <si>
    <t>${item_getway_139}</t>
  </si>
  <si>
    <t>${item_getway_140}</t>
  </si>
  <si>
    <t>${item_getway_141}</t>
  </si>
  <si>
    <t>${item_getway_142}</t>
  </si>
  <si>
    <t>${item_getway_143}</t>
  </si>
  <si>
    <t>${item_getway_144}</t>
  </si>
  <si>
    <t>${item_getway_145}</t>
  </si>
  <si>
    <t>${item_getway_146}</t>
  </si>
  <si>
    <t>${item_getway_90}</t>
    <phoneticPr fontId="30" type="noConversion"/>
  </si>
  <si>
    <t>${item_getway_147}</t>
  </si>
  <si>
    <t>${item_getway_148}</t>
  </si>
  <si>
    <t>${item_getway_150}</t>
  </si>
  <si>
    <t>${item_info_honortest}</t>
    <phoneticPr fontId="30" type="noConversion"/>
  </si>
  <si>
    <t>${item_getway_honortest}</t>
    <phoneticPr fontId="30" type="noConversion"/>
  </si>
  <si>
    <t>${item_getway_120}</t>
    <phoneticPr fontId="30" type="noConversion"/>
  </si>
  <si>
    <t>${item_getway_114}</t>
    <phoneticPr fontId="30" type="noConversion"/>
  </si>
  <si>
    <t>${item_getway_114}</t>
    <phoneticPr fontId="30" type="noConversion"/>
  </si>
  <si>
    <t>${item_getway_115}</t>
    <phoneticPr fontId="30" type="noConversion"/>
  </si>
  <si>
    <t>${item_getway_115}</t>
    <phoneticPr fontId="30" type="noConversion"/>
  </si>
  <si>
    <t>${item_getway_117}</t>
    <phoneticPr fontId="30" type="noConversion"/>
  </si>
  <si>
    <t>${item_info_117}</t>
    <phoneticPr fontId="30" type="noConversion"/>
  </si>
  <si>
    <t>${item_name_114}</t>
    <phoneticPr fontId="30" type="noConversion"/>
  </si>
  <si>
    <t>${item_info_115}</t>
    <phoneticPr fontId="30" type="noConversion"/>
  </si>
  <si>
    <t>${item_info_114}</t>
    <phoneticPr fontId="30" type="noConversion"/>
  </si>
  <si>
    <t>BOX _occupation</t>
    <phoneticPr fontId="30" type="noConversion"/>
  </si>
  <si>
    <t>drop60002d</t>
    <phoneticPr fontId="30" type="noConversion"/>
  </si>
  <si>
    <t>USEABLEITEM</t>
    <phoneticPr fontId="30" type="noConversion"/>
  </si>
  <si>
    <t>是否掉落计数</t>
    <phoneticPr fontId="35" type="noConversion"/>
  </si>
  <si>
    <t>dropRecord</t>
    <phoneticPr fontId="35" type="noConversion"/>
  </si>
  <si>
    <t>false</t>
    <phoneticPr fontId="35" type="noConversion"/>
  </si>
  <si>
    <t>true</t>
    <phoneticPr fontId="30" type="noConversion"/>
  </si>
  <si>
    <t>true</t>
    <phoneticPr fontId="35" type="noConversion"/>
  </si>
  <si>
    <t xml:space="preserve">true </t>
    <phoneticPr fontId="35" type="noConversion"/>
  </si>
  <si>
    <t>false</t>
    <phoneticPr fontId="30" type="noConversion"/>
  </si>
  <si>
    <t>ic30048</t>
  </si>
  <si>
    <t>ic30048</t>
    <phoneticPr fontId="30" type="noConversion"/>
  </si>
  <si>
    <t>${item_getway_65}</t>
    <phoneticPr fontId="30" type="noConversion"/>
  </si>
  <si>
    <t>${item_getway_65}</t>
    <phoneticPr fontId="30" type="noConversion"/>
  </si>
  <si>
    <t>${item_getway_59}</t>
    <phoneticPr fontId="30" type="noConversion"/>
  </si>
  <si>
    <t>${item_getway_59}</t>
    <phoneticPr fontId="30" type="noConversion"/>
  </si>
  <si>
    <t>${item_getway_66}</t>
    <phoneticPr fontId="30" type="noConversion"/>
  </si>
  <si>
    <t>${item_getway_60}</t>
    <phoneticPr fontId="30" type="noConversion"/>
  </si>
  <si>
    <t>${item_getway_kow1}</t>
    <phoneticPr fontId="30" type="noConversion"/>
  </si>
  <si>
    <t>${item_getway_kow2}</t>
    <phoneticPr fontId="30" type="noConversion"/>
  </si>
  <si>
    <t>${item_getway_kow3}</t>
    <phoneticPr fontId="30" type="noConversion"/>
  </si>
  <si>
    <t>${item_getway_kow4}</t>
    <phoneticPr fontId="30" type="noConversion"/>
  </si>
  <si>
    <t>${item_getway_kow5}</t>
    <phoneticPr fontId="30" type="noConversion"/>
  </si>
  <si>
    <t>${item_getway_kow6}</t>
    <phoneticPr fontId="30" type="noConversion"/>
  </si>
  <si>
    <t>${item_getway_kow7}</t>
    <phoneticPr fontId="30" type="noConversion"/>
  </si>
  <si>
    <t>${item_getway_kow8}</t>
    <phoneticPr fontId="30" type="noConversion"/>
  </si>
  <si>
    <t>${item_getway_kowking}</t>
    <phoneticPr fontId="30" type="noConversion"/>
  </si>
  <si>
    <t>[{"moduleKey":2,"type":"MAGICAL_ATTACK","valueA":17}]</t>
  </si>
  <si>
    <t>${item_getway_117}</t>
    <phoneticPr fontId="30" type="noConversion"/>
  </si>
  <si>
    <t>${item_getway_boss}</t>
  </si>
  <si>
    <t>show:RobLorryGroup</t>
    <phoneticPr fontId="30" type="noConversion"/>
  </si>
  <si>
    <t>劫镖系统奖励</t>
    <phoneticPr fontId="30" type="noConversion"/>
  </si>
  <si>
    <t>${item_name_RobLorryGroup}</t>
  </si>
  <si>
    <t>${item_info_RobLorryGroup}</t>
  </si>
  <si>
    <t>${item_getway_boss}</t>
    <phoneticPr fontId="30" type="noConversion"/>
  </si>
  <si>
    <t>${item_getway_honor}</t>
  </si>
  <si>
    <t>${item_getway_exp}</t>
  </si>
  <si>
    <t>3倍收益丹</t>
    <phoneticPr fontId="30" type="noConversion"/>
  </si>
  <si>
    <t>经验副本奖励展示</t>
    <phoneticPr fontId="30" type="noConversion"/>
  </si>
  <si>
    <t>show:ExpCopy_Exp</t>
    <phoneticPr fontId="30" type="noConversion"/>
  </si>
  <si>
    <t>show:ExpCopy_Copper</t>
    <phoneticPr fontId="30" type="noConversion"/>
  </si>
  <si>
    <t>海量经验</t>
    <phoneticPr fontId="30" type="noConversion"/>
  </si>
  <si>
    <t>铜钱</t>
    <phoneticPr fontId="30" type="noConversion"/>
  </si>
  <si>
    <t>阅历</t>
    <phoneticPr fontId="30" type="noConversion"/>
  </si>
  <si>
    <t>show:ExpCopy_Enrage</t>
    <phoneticPr fontId="30" type="noConversion"/>
  </si>
  <si>
    <t>${item_info_exp}</t>
    <phoneticPr fontId="30" type="noConversion"/>
  </si>
  <si>
    <t>${info_ExpCopy_Exp}</t>
  </si>
  <si>
    <t>${info_ExpCopy_Copper}</t>
  </si>
  <si>
    <t>${info_ExpCopy_Enrage}</t>
  </si>
  <si>
    <t>/** 不可使用的小道具 **/
 SMALLITEM,
 /** 宝石 **/
 GEM,
 /** 装备 **/
 EQUIPMENT,
 /** 普通的可使用的道具 **/
 USEABLEITEM,</t>
    <phoneticPr fontId="30" type="noConversion"/>
  </si>
  <si>
    <t xml:space="preserve">EQUIPMENT：装备
ITEM : 道具
POTION ：药水
OTHER：其他
CURRENCY：货币
</t>
    <phoneticPr fontId="30" type="noConversion"/>
  </si>
  <si>
    <t>SMALLITEM</t>
    <phoneticPr fontId="30" type="noConversion"/>
  </si>
  <si>
    <t>${name_ExpCopy_Exp}</t>
    <phoneticPr fontId="30" type="noConversion"/>
  </si>
  <si>
    <t>${name_ExpCopy_Copper}</t>
    <phoneticPr fontId="30" type="noConversion"/>
  </si>
  <si>
    <t>${name_ExpCopy_Enrage}</t>
    <phoneticPr fontId="30" type="noConversion"/>
  </si>
  <si>
    <t>ic10018:reward</t>
    <phoneticPr fontId="30" type="noConversion"/>
  </si>
  <si>
    <t>攻击属性卷轴</t>
  </si>
  <si>
    <t>物防属性卷轴</t>
  </si>
  <si>
    <t>法防属性卷轴</t>
  </si>
  <si>
    <t>气血属性卷轴</t>
  </si>
  <si>
    <t>小型怒气包</t>
  </si>
  <si>
    <t>中型怒气包</t>
  </si>
  <si>
    <t>大型怒气包</t>
  </si>
  <si>
    <t>特效怒气包</t>
  </si>
  <si>
    <t>小型怒气药</t>
  </si>
  <si>
    <t>中型怒气药</t>
  </si>
  <si>
    <t>大型怒气药</t>
  </si>
  <si>
    <t>特效怒气药</t>
  </si>
  <si>
    <t>ic10157</t>
  </si>
  <si>
    <t>ic10158</t>
  </si>
  <si>
    <t>ic10159</t>
  </si>
  <si>
    <t>ic10160</t>
  </si>
  <si>
    <t>ic10161</t>
  </si>
  <si>
    <t>ic10162</t>
  </si>
  <si>
    <t>ic10163</t>
  </si>
  <si>
    <t>ic10164</t>
  </si>
  <si>
    <t>ic10165</t>
  </si>
  <si>
    <t>ic10166</t>
  </si>
  <si>
    <t>ic10167</t>
  </si>
  <si>
    <t>ic10168</t>
  </si>
  <si>
    <t>ic10169</t>
  </si>
  <si>
    <t>ic10170</t>
  </si>
  <si>
    <t>${item_name_157}</t>
  </si>
  <si>
    <t>${item_info_157}</t>
  </si>
  <si>
    <t>${item_name_158}</t>
  </si>
  <si>
    <t>${item_info_158}</t>
  </si>
  <si>
    <t>${item_name_159}</t>
  </si>
  <si>
    <t>${item_info_159}</t>
  </si>
  <si>
    <t>${item_name_160}</t>
  </si>
  <si>
    <t>${item_info_160}</t>
  </si>
  <si>
    <t>${item_name_161}</t>
  </si>
  <si>
    <t>${item_info_161}</t>
  </si>
  <si>
    <t>${item_name_162}</t>
  </si>
  <si>
    <t>${item_info_162}</t>
  </si>
  <si>
    <t>${item_name_163}</t>
  </si>
  <si>
    <t>${item_info_163}</t>
  </si>
  <si>
    <t>${item_name_164}</t>
  </si>
  <si>
    <t>${item_info_164}</t>
  </si>
  <si>
    <t>${item_name_165}</t>
  </si>
  <si>
    <t>${item_info_165}</t>
  </si>
  <si>
    <t>${item_name_166}</t>
  </si>
  <si>
    <t>${item_info_166}</t>
  </si>
  <si>
    <t>${item_name_156}</t>
    <phoneticPr fontId="30" type="noConversion"/>
  </si>
  <si>
    <t>${item_info_156}</t>
    <phoneticPr fontId="30" type="noConversion"/>
  </si>
  <si>
    <t>${item_name_167}</t>
  </si>
  <si>
    <t>${item_info_167}</t>
  </si>
  <si>
    <t>${item_name_168}</t>
  </si>
  <si>
    <t>${item_info_168}</t>
  </si>
  <si>
    <t>${item_name_169}</t>
  </si>
  <si>
    <t>${item_info_169}</t>
  </si>
  <si>
    <t>${item_name_170}</t>
  </si>
  <si>
    <t>${item_info_170}</t>
  </si>
  <si>
    <t>${item_name_171}</t>
  </si>
  <si>
    <t>${item_info_171}</t>
  </si>
  <si>
    <t>${item_getway_156}</t>
    <phoneticPr fontId="30" type="noConversion"/>
  </si>
  <si>
    <t>${item_getway_157}</t>
  </si>
  <si>
    <t>${item_getway_158}</t>
  </si>
  <si>
    <t>${item_getway_159}</t>
  </si>
  <si>
    <t>${item_getway_160}</t>
  </si>
  <si>
    <t>${item_getway_161}</t>
  </si>
  <si>
    <t>${item_getway_162}</t>
  </si>
  <si>
    <t>${item_getway_163}</t>
  </si>
  <si>
    <t>${item_getway_164}</t>
  </si>
  <si>
    <t>${item_getway_165}</t>
  </si>
  <si>
    <t>${item_getway_166}</t>
  </si>
  <si>
    <t>${item_getway_167}</t>
  </si>
  <si>
    <t>${item_getway_168}</t>
  </si>
  <si>
    <t>${item_getway_169}</t>
  </si>
  <si>
    <t>${item_getway_170}</t>
  </si>
  <si>
    <t>${item_getway_171}</t>
  </si>
  <si>
    <t>ic10156:reward</t>
    <phoneticPr fontId="30" type="noConversion"/>
  </si>
  <si>
    <t>ic10157:reward</t>
  </si>
  <si>
    <t>ic10158:reward</t>
  </si>
  <si>
    <t>ic10159:reward</t>
  </si>
  <si>
    <t>ic10164:reward</t>
  </si>
  <si>
    <t>ic10165:reward</t>
  </si>
  <si>
    <t>ic10166:reward</t>
  </si>
  <si>
    <t>ic10167:reward</t>
  </si>
  <si>
    <t>ic10168:reward</t>
  </si>
  <si>
    <t>ic10169:reward</t>
  </si>
  <si>
    <t>ic10170:reward</t>
  </si>
  <si>
    <t>ic10171:reward</t>
  </si>
  <si>
    <t>ic10156</t>
    <phoneticPr fontId="30" type="noConversion"/>
  </si>
  <si>
    <t>ic10171</t>
    <phoneticPr fontId="30" type="noConversion"/>
  </si>
  <si>
    <t>ic10160:reward</t>
  </si>
  <si>
    <t>ic10161:reward</t>
  </si>
  <si>
    <t>ic10162:reward</t>
  </si>
  <si>
    <t>ic10163:reward</t>
  </si>
  <si>
    <t>攻击加成丹(百分比）</t>
    <phoneticPr fontId="30" type="noConversion"/>
  </si>
  <si>
    <t>法防加成丹(百分比）</t>
    <phoneticPr fontId="30" type="noConversion"/>
  </si>
  <si>
    <t>气血加成丹(百分比）</t>
    <phoneticPr fontId="30" type="noConversion"/>
  </si>
  <si>
    <t>ic10009:reward</t>
    <phoneticPr fontId="30" type="noConversion"/>
  </si>
  <si>
    <t>ic10156</t>
  </si>
  <si>
    <t>ic10171</t>
  </si>
  <si>
    <t>ic10172</t>
    <phoneticPr fontId="30" type="noConversion"/>
  </si>
  <si>
    <t>BOSS挑战令</t>
    <phoneticPr fontId="30" type="noConversion"/>
  </si>
  <si>
    <t>${item_name_172}</t>
  </si>
  <si>
    <t>${item_info_172}</t>
  </si>
  <si>
    <t>${item_getway_172}</t>
  </si>
  <si>
    <t>OTHER</t>
    <phoneticPr fontId="30" type="noConversion"/>
  </si>
  <si>
    <t>[]</t>
    <phoneticPr fontId="30" type="noConversion"/>
  </si>
  <si>
    <t>false</t>
    <phoneticPr fontId="35" type="noConversion"/>
  </si>
  <si>
    <t>AutoUseNumber</t>
    <phoneticPr fontId="30" type="noConversion"/>
  </si>
  <si>
    <t>使用引导时的默认使用个数</t>
    <phoneticPr fontId="30" type="noConversion"/>
  </si>
  <si>
    <t>不配或配0则全部使用
配1则使用1个</t>
    <phoneticPr fontId="30" type="noConversion"/>
  </si>
  <si>
    <t>物防加成丹(百分比）</t>
    <phoneticPr fontId="30" type="noConversion"/>
  </si>
  <si>
    <t>ic10184</t>
    <phoneticPr fontId="30" type="noConversion"/>
  </si>
  <si>
    <t>${item_name_184}</t>
    <phoneticPr fontId="30" type="noConversion"/>
  </si>
  <si>
    <t>${item_info_184}</t>
    <phoneticPr fontId="30" type="noConversion"/>
  </si>
  <si>
    <t>${item_getway_184}</t>
    <phoneticPr fontId="30" type="noConversion"/>
  </si>
  <si>
    <t>ic10184:reward</t>
    <phoneticPr fontId="30" type="noConversion"/>
  </si>
  <si>
    <t>防御加成丹(百分比）</t>
    <phoneticPr fontId="30" type="noConversion"/>
  </si>
  <si>
    <t>["LEVEL90"]</t>
    <phoneticPr fontId="30" type="noConversion"/>
  </si>
  <si>
    <t>["LEVEL120"]</t>
    <phoneticPr fontId="30" type="noConversion"/>
  </si>
  <si>
    <t>ic10173</t>
    <phoneticPr fontId="30" type="noConversion"/>
  </si>
  <si>
    <t>ic10174</t>
    <phoneticPr fontId="30" type="noConversion"/>
  </si>
  <si>
    <t>ic10175</t>
    <phoneticPr fontId="30" type="noConversion"/>
  </si>
  <si>
    <t>ic10176</t>
    <phoneticPr fontId="30" type="noConversion"/>
  </si>
  <si>
    <t>ic10177</t>
    <phoneticPr fontId="30" type="noConversion"/>
  </si>
  <si>
    <t>ic10178</t>
    <phoneticPr fontId="30" type="noConversion"/>
  </si>
  <si>
    <t>ic10179</t>
    <phoneticPr fontId="30" type="noConversion"/>
  </si>
  <si>
    <t>ic10180</t>
    <phoneticPr fontId="30" type="noConversion"/>
  </si>
  <si>
    <t>${item_name_173}</t>
    <phoneticPr fontId="30" type="noConversion"/>
  </si>
  <si>
    <t>${item_name_174}</t>
  </si>
  <si>
    <t>${item_name_175}</t>
  </si>
  <si>
    <t>${item_name_176}</t>
  </si>
  <si>
    <t>${item_name_177}</t>
  </si>
  <si>
    <t>${item_name_178}</t>
  </si>
  <si>
    <t>${item_name_179}</t>
  </si>
  <si>
    <t>${item_name_180}</t>
  </si>
  <si>
    <t>${item_info_173}</t>
    <phoneticPr fontId="30" type="noConversion"/>
  </si>
  <si>
    <t>${item_info_174}</t>
  </si>
  <si>
    <t>${item_info_175}</t>
  </si>
  <si>
    <t>${item_info_176}</t>
  </si>
  <si>
    <t>${item_info_177}</t>
  </si>
  <si>
    <t>${item_info_178}</t>
  </si>
  <si>
    <t>${item_info_179}</t>
  </si>
  <si>
    <t>${item_info_180}</t>
  </si>
  <si>
    <t>${item_getway_173}</t>
    <phoneticPr fontId="30" type="noConversion"/>
  </si>
  <si>
    <t>${item_getway_174}</t>
  </si>
  <si>
    <t>${item_getway_175}</t>
  </si>
  <si>
    <t>${item_getway_176}</t>
  </si>
  <si>
    <t>${item_getway_177}</t>
  </si>
  <si>
    <t>${item_getway_178}</t>
  </si>
  <si>
    <t>${item_getway_179}</t>
  </si>
  <si>
    <t>${item_getway_180}</t>
  </si>
  <si>
    <t>ic10173:reward</t>
    <phoneticPr fontId="30" type="noConversion"/>
  </si>
  <si>
    <t>drop10173d</t>
  </si>
  <si>
    <t>drop10174d</t>
  </si>
  <si>
    <t>drop10175d</t>
  </si>
  <si>
    <t>drop10176d</t>
  </si>
  <si>
    <t>drop10177d</t>
  </si>
  <si>
    <t>drop10178d</t>
  </si>
  <si>
    <t>drop10179d</t>
  </si>
  <si>
    <t>drop10180d</t>
  </si>
  <si>
    <t>true表示要
false表示不要</t>
    <phoneticPr fontId="35" type="noConversion"/>
  </si>
  <si>
    <t>ic10174:reward</t>
  </si>
  <si>
    <t>ic10175:reward</t>
  </si>
  <si>
    <t>ic10176:reward</t>
  </si>
  <si>
    <t>ic10177:reward</t>
  </si>
  <si>
    <t>ic10178:reward</t>
  </si>
  <si>
    <t>ic10179:reward</t>
  </si>
  <si>
    <t>ic10180:reward</t>
  </si>
  <si>
    <t>道具不足提示的错误码</t>
    <phoneticPr fontId="30" type="noConversion"/>
  </si>
  <si>
    <t>道具不足提示的错误码
错误码从-20000开始到-30000结束</t>
    <phoneticPr fontId="30" type="noConversion"/>
  </si>
  <si>
    <t>ic10184</t>
  </si>
  <si>
    <t>ic10182</t>
  </si>
  <si>
    <t>ic10183</t>
  </si>
  <si>
    <t>大勋章丹</t>
  </si>
  <si>
    <t>中勋章丹</t>
  </si>
  <si>
    <t>小勋章丹</t>
  </si>
  <si>
    <t>${item_name_181}</t>
  </si>
  <si>
    <t>${item_name_182}</t>
  </si>
  <si>
    <t>${item_name_183}</t>
  </si>
  <si>
    <t>${item_info_181}</t>
  </si>
  <si>
    <t>${item_info_182}</t>
  </si>
  <si>
    <t>${item_getway_181}</t>
  </si>
  <si>
    <t>${item_getway_182}</t>
  </si>
  <si>
    <t>${item_getway_183}</t>
  </si>
  <si>
    <t>ic10181:reward</t>
  </si>
  <si>
    <t>ic10182:reward</t>
  </si>
  <si>
    <t>ic10183:reward</t>
  </si>
  <si>
    <t>drop10182d</t>
  </si>
  <si>
    <t>drop10183d</t>
  </si>
  <si>
    <t>errorCode</t>
  </si>
  <si>
    <t>errorCode</t>
    <phoneticPr fontId="30" type="noConversion"/>
  </si>
  <si>
    <t>show:country_cutdipomacy</t>
    <phoneticPr fontId="30" type="noConversion"/>
  </si>
  <si>
    <t>show:country_stone</t>
    <phoneticPr fontId="30" type="noConversion"/>
  </si>
  <si>
    <t>一阶升星石</t>
    <phoneticPr fontId="30" type="noConversion"/>
  </si>
  <si>
    <t>一阶玄铁</t>
    <phoneticPr fontId="30" type="noConversion"/>
  </si>
  <si>
    <t>一阶麻布</t>
    <phoneticPr fontId="30" type="noConversion"/>
  </si>
  <si>
    <t>ic10057</t>
    <phoneticPr fontId="30" type="noConversion"/>
  </si>
  <si>
    <t>ic10063</t>
    <phoneticPr fontId="30" type="noConversion"/>
  </si>
  <si>
    <t>ic10063</t>
    <phoneticPr fontId="30" type="noConversion"/>
  </si>
  <si>
    <t>ic10050</t>
    <phoneticPr fontId="30" type="noConversion"/>
  </si>
  <si>
    <t>${item_name_country_cutdipomacy}</t>
    <phoneticPr fontId="30" type="noConversion"/>
  </si>
  <si>
    <t>show:country_iron</t>
    <phoneticPr fontId="30" type="noConversion"/>
  </si>
  <si>
    <t>${item_name_country_stone}</t>
  </si>
  <si>
    <t>${item_name_country_iron}</t>
  </si>
  <si>
    <t>${item_info_country_stone}</t>
  </si>
  <si>
    <t>${item_info_country_iron}</t>
  </si>
  <si>
    <t>${item_info_country_cloth}</t>
  </si>
  <si>
    <t>${item_info_57}</t>
    <phoneticPr fontId="30" type="noConversion"/>
  </si>
  <si>
    <t>营救荣誉奖励</t>
    <phoneticPr fontId="30" type="noConversion"/>
  </si>
  <si>
    <t>ic60005</t>
    <phoneticPr fontId="30" type="noConversion"/>
  </si>
  <si>
    <t>show:rescue04</t>
    <phoneticPr fontId="30" type="noConversion"/>
  </si>
  <si>
    <t>show:country_flag02</t>
    <phoneticPr fontId="30" type="noConversion"/>
  </si>
  <si>
    <t>${item_name_rescue04}</t>
    <phoneticPr fontId="30" type="noConversion"/>
  </si>
  <si>
    <t>${item_info_rescue04}</t>
    <phoneticPr fontId="30" type="noConversion"/>
  </si>
  <si>
    <t>ic10183</t>
    <phoneticPr fontId="30" type="noConversion"/>
  </si>
  <si>
    <t>10000点荣誉丹</t>
    <phoneticPr fontId="30" type="noConversion"/>
  </si>
  <si>
    <t>["LEVEL70"]</t>
    <phoneticPr fontId="30" type="noConversion"/>
  </si>
  <si>
    <t>ic10185</t>
    <phoneticPr fontId="30" type="noConversion"/>
  </si>
  <si>
    <t>${item_info_185}</t>
    <phoneticPr fontId="30" type="noConversion"/>
  </si>
  <si>
    <t>${item_getway_185}</t>
    <phoneticPr fontId="30" type="noConversion"/>
  </si>
  <si>
    <t>ic10017:reward</t>
    <phoneticPr fontId="30" type="noConversion"/>
  </si>
  <si>
    <t>个人BOSS山贼头目</t>
    <phoneticPr fontId="30" type="noConversion"/>
  </si>
  <si>
    <t>show:boss41013_1</t>
    <phoneticPr fontId="30" type="noConversion"/>
  </si>
  <si>
    <t>show:individual_boss01_1</t>
    <phoneticPr fontId="30" type="noConversion"/>
  </si>
  <si>
    <t>show:individual_boss01_2</t>
  </si>
  <si>
    <t>一阶升星石</t>
    <phoneticPr fontId="30" type="noConversion"/>
  </si>
  <si>
    <t>二当家</t>
    <phoneticPr fontId="30" type="noConversion"/>
  </si>
  <si>
    <t>烈焰狐王</t>
    <phoneticPr fontId="30" type="noConversion"/>
  </si>
  <si>
    <t>荒野头狼</t>
    <phoneticPr fontId="30" type="noConversion"/>
  </si>
  <si>
    <t>暗哨队长</t>
    <phoneticPr fontId="30" type="noConversion"/>
  </si>
  <si>
    <t>鹏翅营统帅</t>
    <phoneticPr fontId="30" type="noConversion"/>
  </si>
  <si>
    <t>show:individual_boss02_1</t>
    <phoneticPr fontId="30" type="noConversion"/>
  </si>
  <si>
    <t>show:individual_boss02_2</t>
    <phoneticPr fontId="30" type="noConversion"/>
  </si>
  <si>
    <t>50级紫色装备</t>
    <phoneticPr fontId="30" type="noConversion"/>
  </si>
  <si>
    <t>show:individual_boss04_1</t>
    <phoneticPr fontId="30" type="noConversion"/>
  </si>
  <si>
    <t>show:individual_boss04_2</t>
    <phoneticPr fontId="30" type="noConversion"/>
  </si>
  <si>
    <t>show:individual_boss04_3</t>
  </si>
  <si>
    <t>show:individual_boss04_4</t>
  </si>
  <si>
    <t>90级紫色装备</t>
    <phoneticPr fontId="30" type="noConversion"/>
  </si>
  <si>
    <t>坐骑进阶丹</t>
    <phoneticPr fontId="30" type="noConversion"/>
  </si>
  <si>
    <t>二阶升星石</t>
    <phoneticPr fontId="30" type="noConversion"/>
  </si>
  <si>
    <t>小勋章丹</t>
    <phoneticPr fontId="30" type="noConversion"/>
  </si>
  <si>
    <t>show:individual_boss05_1</t>
    <phoneticPr fontId="30" type="noConversion"/>
  </si>
  <si>
    <t>show:individual_boss05_2</t>
  </si>
  <si>
    <t>show:individual_boss05_3</t>
  </si>
  <si>
    <t>show:individual_boss05_4</t>
  </si>
  <si>
    <t>120级紫色装备</t>
  </si>
  <si>
    <t>120级紫色装备</t>
    <phoneticPr fontId="30" type="noConversion"/>
  </si>
  <si>
    <t>中勋章丹</t>
    <phoneticPr fontId="30" type="noConversion"/>
  </si>
  <si>
    <t>show:individual_boss06_1</t>
    <phoneticPr fontId="30" type="noConversion"/>
  </si>
  <si>
    <t>show:individual_boss06_2</t>
  </si>
  <si>
    <t>show:individual_boss06_3</t>
  </si>
  <si>
    <t>show:individual_boss06_4</t>
  </si>
  <si>
    <t>show:individual_boss06_5</t>
  </si>
  <si>
    <t>show:individual_boss07_1</t>
    <phoneticPr fontId="30" type="noConversion"/>
  </si>
  <si>
    <t>show:individual_boss07_2</t>
  </si>
  <si>
    <t>show:individual_boss07_3</t>
  </si>
  <si>
    <t>show:individual_boss07_4</t>
  </si>
  <si>
    <t>show:individual_boss07_5</t>
  </si>
  <si>
    <t>山大王</t>
    <phoneticPr fontId="30" type="noConversion"/>
  </si>
  <si>
    <t>show:individual_boss03_1</t>
    <phoneticPr fontId="30" type="noConversion"/>
  </si>
  <si>
    <t>show:individual_boss03_2</t>
  </si>
  <si>
    <t>show:individual_boss03_3</t>
  </si>
  <si>
    <t>90级紫色装备</t>
    <phoneticPr fontId="30" type="noConversion"/>
  </si>
  <si>
    <t>三阶麻布</t>
  </si>
  <si>
    <t>150级紫色装备</t>
  </si>
  <si>
    <t>四阶麻布</t>
  </si>
  <si>
    <t>四阶玄铁</t>
  </si>
  <si>
    <t>ic10182</t>
    <phoneticPr fontId="30" type="noConversion"/>
  </si>
  <si>
    <t>ic10183</t>
    <phoneticPr fontId="30" type="noConversion"/>
  </si>
  <si>
    <t>ic10050</t>
    <phoneticPr fontId="30" type="noConversion"/>
  </si>
  <si>
    <t>ic10050</t>
    <phoneticPr fontId="30" type="noConversion"/>
  </si>
  <si>
    <t>ic10027</t>
    <phoneticPr fontId="30" type="noConversion"/>
  </si>
  <si>
    <t>ic10027</t>
    <phoneticPr fontId="30" type="noConversion"/>
  </si>
  <si>
    <t>ic10097</t>
    <phoneticPr fontId="30" type="noConversion"/>
  </si>
  <si>
    <t>ic10105</t>
    <phoneticPr fontId="30" type="noConversion"/>
  </si>
  <si>
    <t>ic10105</t>
    <phoneticPr fontId="30" type="noConversion"/>
  </si>
  <si>
    <t>ic10114</t>
    <phoneticPr fontId="30" type="noConversion"/>
  </si>
  <si>
    <t>ic10114</t>
    <phoneticPr fontId="30" type="noConversion"/>
  </si>
  <si>
    <t>ic10059</t>
    <phoneticPr fontId="30" type="noConversion"/>
  </si>
  <si>
    <t>ic10059</t>
    <phoneticPr fontId="30" type="noConversion"/>
  </si>
  <si>
    <t>ic10060</t>
    <phoneticPr fontId="30" type="noConversion"/>
  </si>
  <si>
    <t>ic10060</t>
    <phoneticPr fontId="30" type="noConversion"/>
  </si>
  <si>
    <t>ic10065</t>
    <phoneticPr fontId="30" type="noConversion"/>
  </si>
  <si>
    <t>ic10066</t>
    <phoneticPr fontId="30" type="noConversion"/>
  </si>
  <si>
    <t>${item_info_50}</t>
    <phoneticPr fontId="30" type="noConversion"/>
  </si>
  <si>
    <t>${item_info_114}</t>
    <phoneticPr fontId="30" type="noConversion"/>
  </si>
  <si>
    <t>${item_info_183}</t>
    <phoneticPr fontId="30" type="noConversion"/>
  </si>
  <si>
    <t>ic10181</t>
    <phoneticPr fontId="30" type="noConversion"/>
  </si>
  <si>
    <t>${item_info_97}</t>
    <phoneticPr fontId="30" type="noConversion"/>
  </si>
  <si>
    <t>${item_info_59}</t>
    <phoneticPr fontId="30" type="noConversion"/>
  </si>
  <si>
    <t>${item_name_individual_boss01_1}</t>
  </si>
  <si>
    <t>${item_name_individual_boss01_2}</t>
  </si>
  <si>
    <t>${item_name_individual_boss02_1}</t>
  </si>
  <si>
    <t>${item_name_individual_boss02_2}</t>
  </si>
  <si>
    <t>${item_name_individual_boss03_1}</t>
  </si>
  <si>
    <t>${item_name_individual_boss03_2}</t>
  </si>
  <si>
    <t>${item_name_individual_boss03_3}</t>
  </si>
  <si>
    <t>${item_name_individual_boss04_1}</t>
  </si>
  <si>
    <t>${item_name_individual_boss04_2}</t>
  </si>
  <si>
    <t>${item_name_individual_boss04_3}</t>
  </si>
  <si>
    <t>${item_name_individual_boss04_4}</t>
  </si>
  <si>
    <t>${item_name_individual_boss05_1}</t>
  </si>
  <si>
    <t>${item_name_individual_boss05_2}</t>
  </si>
  <si>
    <t>${item_name_individual_boss05_3}</t>
  </si>
  <si>
    <t>${item_name_individual_boss05_4}</t>
  </si>
  <si>
    <t>${item_name_individual_boss06_1}</t>
  </si>
  <si>
    <t>${item_name_individual_boss06_2}</t>
  </si>
  <si>
    <t>${item_name_individual_boss06_3}</t>
  </si>
  <si>
    <t>${item_name_individual_boss06_4}</t>
  </si>
  <si>
    <t>${item_name_individual_boss06_5}</t>
  </si>
  <si>
    <t>${item_name_individual_boss07_1}</t>
  </si>
  <si>
    <t>${item_name_individual_boss07_2}</t>
  </si>
  <si>
    <t>${item_name_individual_boss07_3}</t>
  </si>
  <si>
    <t>${item_name_individual_boss07_4}</t>
  </si>
  <si>
    <t>${item_name_individual_boss07_5}</t>
  </si>
  <si>
    <t>${item_info_individual_boss01_1}</t>
  </si>
  <si>
    <t>${item_info_individual_boss01_2}</t>
  </si>
  <si>
    <t>${item_info_individual_boss02_1}</t>
  </si>
  <si>
    <t>${item_info_individual_boss02_2}</t>
  </si>
  <si>
    <t>${item_info_individual_boss03_1}</t>
  </si>
  <si>
    <t>${item_info_individual_boss03_2}</t>
  </si>
  <si>
    <t>${item_info_individual_boss03_3}</t>
  </si>
  <si>
    <t>${item_info_individual_boss04_1}</t>
  </si>
  <si>
    <t>${item_info_individual_boss04_2}</t>
  </si>
  <si>
    <t>${item_info_individual_boss04_3}</t>
  </si>
  <si>
    <t>${item_info_individual_boss04_4}</t>
  </si>
  <si>
    <t>${item_info_individual_boss05_1}</t>
  </si>
  <si>
    <t>${item_info_individual_boss05_2}</t>
  </si>
  <si>
    <t>${item_info_individual_boss05_3}</t>
  </si>
  <si>
    <t>${item_info_individual_boss05_4}</t>
  </si>
  <si>
    <t>${item_info_individual_boss06_1}</t>
  </si>
  <si>
    <t>${item_info_individual_boss06_2}</t>
  </si>
  <si>
    <t>${item_info_individual_boss06_3}</t>
  </si>
  <si>
    <t>${item_info_individual_boss06_4}</t>
  </si>
  <si>
    <t>${item_info_individual_boss06_5}</t>
  </si>
  <si>
    <t>${item_info_individual_boss07_1}</t>
  </si>
  <si>
    <t>${item_info_individual_boss07_2}</t>
  </si>
  <si>
    <t>${item_info_individual_boss07_3}</t>
  </si>
  <si>
    <t>${item_info_individual_boss07_4}</t>
  </si>
  <si>
    <t>${item_info_individual_boss07_5}</t>
  </si>
  <si>
    <t>ic10122</t>
    <phoneticPr fontId="30" type="noConversion"/>
  </si>
  <si>
    <t>ic10123</t>
    <phoneticPr fontId="30" type="noConversion"/>
  </si>
  <si>
    <t>ic10050</t>
    <phoneticPr fontId="30" type="noConversion"/>
  </si>
  <si>
    <t>ic10186</t>
  </si>
  <si>
    <t>ic10187</t>
  </si>
  <si>
    <t>ic10188</t>
  </si>
  <si>
    <t>1阶杀人令</t>
    <phoneticPr fontId="30" type="noConversion"/>
  </si>
  <si>
    <t>2阶杀人令</t>
  </si>
  <si>
    <t>3阶杀人令</t>
  </si>
  <si>
    <t>${item_name_185}</t>
    <phoneticPr fontId="30" type="noConversion"/>
  </si>
  <si>
    <t>${item_name_186}</t>
    <phoneticPr fontId="30" type="noConversion"/>
  </si>
  <si>
    <t>${item_name_187}</t>
  </si>
  <si>
    <t>${item_name_188}</t>
  </si>
  <si>
    <t>${item_info_186}</t>
  </si>
  <si>
    <t>${item_info_187}</t>
  </si>
  <si>
    <t>${item_info_188}</t>
  </si>
  <si>
    <t>${item_getway_186}</t>
  </si>
  <si>
    <t>${item_getway_187}</t>
  </si>
  <si>
    <t>${item_getway_188}</t>
  </si>
  <si>
    <t>ic10185:reward</t>
    <phoneticPr fontId="30" type="noConversion"/>
  </si>
  <si>
    <t>ic10185</t>
    <phoneticPr fontId="30" type="noConversion"/>
  </si>
  <si>
    <t>drop10185d</t>
    <phoneticPr fontId="30" type="noConversion"/>
  </si>
  <si>
    <t>drop10186d</t>
  </si>
  <si>
    <t>drop10187d</t>
  </si>
  <si>
    <t>drop10188d</t>
  </si>
  <si>
    <t>SMALLITEM</t>
    <phoneticPr fontId="30" type="noConversion"/>
  </si>
  <si>
    <t>物品图标资源，统一填写ID编号，前端根据板块自行读取不用大小的对应图标</t>
    <phoneticPr fontId="30" type="noConversion"/>
  </si>
  <si>
    <t>SMALLITEM</t>
    <phoneticPr fontId="30" type="noConversion"/>
  </si>
  <si>
    <t>SPOOR</t>
    <phoneticPr fontId="30" type="noConversion"/>
  </si>
  <si>
    <t>足迹:枯木逢春</t>
    <phoneticPr fontId="30" type="noConversion"/>
  </si>
  <si>
    <t>足迹:步步莲花</t>
    <phoneticPr fontId="30" type="noConversion"/>
  </si>
  <si>
    <t>足迹:叶落知秋</t>
    <phoneticPr fontId="30" type="noConversion"/>
  </si>
  <si>
    <t>足迹:踏雪无痕</t>
    <phoneticPr fontId="30" type="noConversion"/>
  </si>
  <si>
    <t>足迹:剑冲阴阳</t>
    <phoneticPr fontId="30" type="noConversion"/>
  </si>
  <si>
    <t>足迹:地动山摇</t>
    <phoneticPr fontId="30" type="noConversion"/>
  </si>
  <si>
    <t>足迹:烈焰咆哮</t>
    <phoneticPr fontId="30" type="noConversion"/>
  </si>
  <si>
    <t>MEDAL</t>
  </si>
  <si>
    <t>BIG_BOX _occupation1</t>
  </si>
  <si>
    <t>show:worship_king_1</t>
  </si>
  <si>
    <t>膜拜铜钱奖励</t>
  </si>
  <si>
    <t>${item_info_worship_king_1}</t>
  </si>
  <si>
    <t>show:worship_king_2</t>
  </si>
  <si>
    <t>膜拜阅历奖励</t>
  </si>
  <si>
    <t>${item_name_worship_king_2}</t>
  </si>
  <si>
    <t>${item_info_worship_king_2}</t>
  </si>
  <si>
    <t>ic60002</t>
    <phoneticPr fontId="30" type="noConversion"/>
  </si>
  <si>
    <t>ic60004</t>
    <phoneticPr fontId="30" type="noConversion"/>
  </si>
  <si>
    <t>show:worship_king_3</t>
  </si>
  <si>
    <t>膜拜经验奖励</t>
    <phoneticPr fontId="30" type="noConversion"/>
  </si>
  <si>
    <t>${item_name_worship_king_3}</t>
  </si>
  <si>
    <t>${item_info_worship_king_3}</t>
  </si>
  <si>
    <t>${item_getway_worship_king_3}</t>
  </si>
  <si>
    <t>${item_name_worship_king_1}</t>
    <phoneticPr fontId="30" type="noConversion"/>
  </si>
  <si>
    <t>${item_getway_worship_king_1}</t>
    <phoneticPr fontId="30" type="noConversion"/>
  </si>
  <si>
    <t>${item_getway_worship_king_2}</t>
    <phoneticPr fontId="30" type="noConversion"/>
  </si>
  <si>
    <t>ic10189</t>
  </si>
  <si>
    <t>ic10190</t>
  </si>
  <si>
    <t>ic10191</t>
  </si>
  <si>
    <t>海量铜钱</t>
  </si>
  <si>
    <t>超级锻造包</t>
  </si>
  <si>
    <t>7日登录</t>
    <phoneticPr fontId="30" type="noConversion"/>
  </si>
  <si>
    <t>${item_name_189}</t>
  </si>
  <si>
    <t>${item_name_190}</t>
  </si>
  <si>
    <t>${item_name_191}</t>
  </si>
  <si>
    <t>${item_info_189}</t>
  </si>
  <si>
    <t>${item_info_190}</t>
  </si>
  <si>
    <t>${item_info_191}</t>
  </si>
  <si>
    <t>${item_getway_189}</t>
  </si>
  <si>
    <t>${item_getway_190}</t>
  </si>
  <si>
    <t>${item_getway_191}</t>
  </si>
  <si>
    <t>USEABLEITEM</t>
    <phoneticPr fontId="30" type="noConversion"/>
  </si>
  <si>
    <t>USEABLEITEM</t>
    <phoneticPr fontId="30" type="noConversion"/>
  </si>
  <si>
    <t>/** 不可直接使用获得某种值或BUFF**/
 SMALLITEM, 
 /** 装备 **/
 EQUIPMENT,
 /** 可直接使用获得某种值或BUFF的道具 **/
 USEABLEITEM,</t>
    <phoneticPr fontId="30" type="noConversion"/>
  </si>
  <si>
    <t>ic10127</t>
    <phoneticPr fontId="30" type="noConversion"/>
  </si>
  <si>
    <t>ic10137</t>
    <phoneticPr fontId="30" type="noConversion"/>
  </si>
  <si>
    <t>ic10191</t>
    <phoneticPr fontId="30" type="noConversion"/>
  </si>
  <si>
    <t>ic10189:reward</t>
    <phoneticPr fontId="53" type="noConversion"/>
  </si>
  <si>
    <t>ic10190:reward</t>
  </si>
  <si>
    <t>ic10191:reward</t>
  </si>
  <si>
    <t>ic10061</t>
    <phoneticPr fontId="30" type="noConversion"/>
  </si>
  <si>
    <t xml:space="preserve">EQUIPMENT：装备
ITEM : 道具
POTION ：药水
OTHER：其他
</t>
    <phoneticPr fontId="30" type="noConversion"/>
  </si>
  <si>
    <t>OTHER</t>
    <phoneticPr fontId="30" type="noConversion"/>
  </si>
  <si>
    <t>ic10193</t>
  </si>
  <si>
    <t>首冲成长礼包</t>
    <phoneticPr fontId="30" type="noConversion"/>
  </si>
  <si>
    <t>["first_group_gift"]</t>
    <phoneticPr fontId="30" type="noConversion"/>
  </si>
  <si>
    <t>ic10076</t>
    <phoneticPr fontId="30" type="noConversion"/>
  </si>
  <si>
    <t>${item_getway_193}</t>
  </si>
  <si>
    <t>${item_info_193}</t>
  </si>
  <si>
    <t>${item_name_193}</t>
  </si>
  <si>
    <t>conditions</t>
    <phoneticPr fontId="30" type="noConversion"/>
  </si>
  <si>
    <t>show:country_cloth</t>
    <phoneticPr fontId="30" type="noConversion"/>
  </si>
  <si>
    <t>show:country_box</t>
    <phoneticPr fontId="30" type="noConversion"/>
  </si>
  <si>
    <t>ic10057</t>
    <phoneticPr fontId="30" type="noConversion"/>
  </si>
  <si>
    <t>show:country_flag01</t>
    <phoneticPr fontId="30" type="noConversion"/>
  </si>
  <si>
    <t>${item_name_country_cloth}</t>
    <phoneticPr fontId="30" type="noConversion"/>
  </si>
  <si>
    <t>${item_getway_73}</t>
    <phoneticPr fontId="30" type="noConversion"/>
  </si>
  <si>
    <t>BOX</t>
    <phoneticPr fontId="30" type="noConversion"/>
  </si>
  <si>
    <t>50级紫色装备</t>
    <phoneticPr fontId="30" type="noConversion"/>
  </si>
  <si>
    <r>
      <t xml:space="preserve">1：白
2：绿
3：紫
4：无暇紫
5：完美紫
6：橙
7：无暇橙
8：完美橙
</t>
    </r>
    <r>
      <rPr>
        <sz val="10"/>
        <color indexed="10"/>
        <rFont val="宋体"/>
        <family val="3"/>
        <charset val="134"/>
      </rPr>
      <t>（道具配1,2,3,6）</t>
    </r>
    <phoneticPr fontId="30" type="noConversion"/>
  </si>
  <si>
    <t>ic10194</t>
    <phoneticPr fontId="30" type="noConversion"/>
  </si>
  <si>
    <t>equ1stweapon2</t>
  </si>
  <si>
    <t>equ1stweapon3</t>
  </si>
  <si>
    <t>equ1stweapon4</t>
  </si>
  <si>
    <t>equ1stshoes2</t>
  </si>
  <si>
    <t>equ1stshoes3</t>
  </si>
  <si>
    <t>equ1stshoes4</t>
  </si>
  <si>
    <t>ic10195</t>
    <phoneticPr fontId="30" type="noConversion"/>
  </si>
  <si>
    <t>ic10196</t>
  </si>
  <si>
    <t>ic10197</t>
  </si>
  <si>
    <t>ic10198</t>
  </si>
  <si>
    <t>ic10199</t>
  </si>
  <si>
    <t>ic10200</t>
  </si>
  <si>
    <t>ic10201</t>
  </si>
  <si>
    <t>${item_name_195}</t>
    <phoneticPr fontId="30" type="noConversion"/>
  </si>
  <si>
    <t>${item_info_195}</t>
    <phoneticPr fontId="30" type="noConversion"/>
  </si>
  <si>
    <t>${item_getway_195}</t>
    <phoneticPr fontId="30" type="noConversion"/>
  </si>
  <si>
    <t>${item_name_196}</t>
  </si>
  <si>
    <t>${item_info_196}</t>
  </si>
  <si>
    <t>${item_getway_196}</t>
  </si>
  <si>
    <t>${item_name_197}</t>
  </si>
  <si>
    <t>${item_info_197}</t>
  </si>
  <si>
    <t>${item_getway_197}</t>
  </si>
  <si>
    <t>${item_name_198}</t>
  </si>
  <si>
    <t>${item_info_198}</t>
  </si>
  <si>
    <t>${item_getway_198}</t>
  </si>
  <si>
    <t>${item_name_199}</t>
  </si>
  <si>
    <t>${item_info_199}</t>
  </si>
  <si>
    <t>${item_getway_199}</t>
  </si>
  <si>
    <t>${item_name_200}</t>
  </si>
  <si>
    <t>${item_info_200}</t>
  </si>
  <si>
    <t>${item_getway_200}</t>
  </si>
  <si>
    <t>${item_name_201}</t>
  </si>
  <si>
    <t>${item_info_201}</t>
  </si>
  <si>
    <t>${item_getway_201}</t>
  </si>
  <si>
    <t>ic10195:reward</t>
    <phoneticPr fontId="30" type="noConversion"/>
  </si>
  <si>
    <t>ic10196:reward</t>
  </si>
  <si>
    <t>ic10197:reward</t>
  </si>
  <si>
    <t>ic10198:reward</t>
  </si>
  <si>
    <t>ic10199:reward</t>
  </si>
  <si>
    <t>ic10200:reward</t>
  </si>
  <si>
    <t>ic10201:reward</t>
  </si>
  <si>
    <t>ic10203</t>
  </si>
  <si>
    <t>ic10204</t>
  </si>
  <si>
    <t>ic10205</t>
  </si>
  <si>
    <t>ic10206</t>
  </si>
  <si>
    <t>ic10207</t>
  </si>
  <si>
    <t>ic10208</t>
  </si>
  <si>
    <t>第3天登陆元宝礼包</t>
  </si>
  <si>
    <t>第4天登陆元宝礼包</t>
  </si>
  <si>
    <t>第5天登陆元宝礼包</t>
  </si>
  <si>
    <t>第6天登陆元宝礼包</t>
  </si>
  <si>
    <t>第7天登陆元宝礼包</t>
  </si>
  <si>
    <t>${item_name_202}</t>
  </si>
  <si>
    <t>${item_info_202}</t>
  </si>
  <si>
    <t>${item_getway_202}</t>
  </si>
  <si>
    <t>${item_name_203}</t>
  </si>
  <si>
    <t>${item_info_203}</t>
  </si>
  <si>
    <t>${item_getway_203}</t>
  </si>
  <si>
    <t>${item_name_204}</t>
  </si>
  <si>
    <t>${item_info_204}</t>
  </si>
  <si>
    <t>${item_getway_204}</t>
  </si>
  <si>
    <t>${item_name_205}</t>
  </si>
  <si>
    <t>${item_info_205}</t>
  </si>
  <si>
    <t>${item_getway_205}</t>
  </si>
  <si>
    <t>${item_name_206}</t>
  </si>
  <si>
    <t>${item_info_206}</t>
  </si>
  <si>
    <t>${item_getway_206}</t>
  </si>
  <si>
    <t>${item_name_207}</t>
  </si>
  <si>
    <t>${item_info_207}</t>
  </si>
  <si>
    <t>${item_getway_207}</t>
  </si>
  <si>
    <t>${item_name_208}</t>
  </si>
  <si>
    <t>${item_info_208}</t>
  </si>
  <si>
    <t>${item_getway_208}</t>
  </si>
  <si>
    <t>["LEVEL120"]</t>
    <phoneticPr fontId="30" type="noConversion"/>
  </si>
  <si>
    <t>["LEVEL130"]</t>
    <phoneticPr fontId="30" type="noConversion"/>
  </si>
  <si>
    <t>ic10202:reward</t>
  </si>
  <si>
    <t>ic10203:reward</t>
  </si>
  <si>
    <t>ic10204:reward</t>
  </si>
  <si>
    <t>ic10205:reward</t>
  </si>
  <si>
    <t>ic10206:reward</t>
  </si>
  <si>
    <t>ic10208:reward</t>
  </si>
  <si>
    <t>ic10202</t>
    <phoneticPr fontId="30" type="noConversion"/>
  </si>
  <si>
    <t>第2天登陆元宝礼包</t>
    <phoneticPr fontId="30" type="noConversion"/>
  </si>
  <si>
    <t>ic10076</t>
    <phoneticPr fontId="30" type="noConversion"/>
  </si>
  <si>
    <t>["LEVEL95"]</t>
    <phoneticPr fontId="30" type="noConversion"/>
  </si>
  <si>
    <t>["LEVEL100"]</t>
    <phoneticPr fontId="30" type="noConversion"/>
  </si>
  <si>
    <t>["LEVEL110"]</t>
    <phoneticPr fontId="30" type="noConversion"/>
  </si>
  <si>
    <t>10000元宝充值卡</t>
    <phoneticPr fontId="30" type="noConversion"/>
  </si>
  <si>
    <t>["LEVEL50"]</t>
    <phoneticPr fontId="30" type="noConversion"/>
  </si>
  <si>
    <t>["LEVEL70"]</t>
    <phoneticPr fontId="30" type="noConversion"/>
  </si>
  <si>
    <t>["LEVEL80"]</t>
    <phoneticPr fontId="30" type="noConversion"/>
  </si>
  <si>
    <t>["LEVEL90"]</t>
    <phoneticPr fontId="30" type="noConversion"/>
  </si>
  <si>
    <t>["LEVEL100"]</t>
    <phoneticPr fontId="30" type="noConversion"/>
  </si>
  <si>
    <t>["LEVEL110"]</t>
    <phoneticPr fontId="30" type="noConversion"/>
  </si>
  <si>
    <t>["LEVEL120"]</t>
    <phoneticPr fontId="30" type="noConversion"/>
  </si>
  <si>
    <t>ic10073</t>
    <phoneticPr fontId="30" type="noConversion"/>
  </si>
  <si>
    <t>ic10193:reward</t>
    <phoneticPr fontId="30" type="noConversion"/>
  </si>
  <si>
    <t>ic10173</t>
    <phoneticPr fontId="30" type="noConversion"/>
  </si>
  <si>
    <t>ic10195</t>
    <phoneticPr fontId="30" type="noConversion"/>
  </si>
  <si>
    <t>ic10198</t>
    <phoneticPr fontId="30" type="noConversion"/>
  </si>
  <si>
    <t>ic10201</t>
    <phoneticPr fontId="30" type="noConversion"/>
  </si>
  <si>
    <t>ic10202</t>
  </si>
  <si>
    <t>ic10207</t>
    <phoneticPr fontId="30" type="noConversion"/>
  </si>
  <si>
    <t>宝库2层BOSS奖励展示</t>
    <phoneticPr fontId="30" type="noConversion"/>
  </si>
  <si>
    <t>show:boss41018_2</t>
  </si>
  <si>
    <t>show:boss41018_3</t>
  </si>
  <si>
    <t>show:boss41018_4</t>
  </si>
  <si>
    <t>show:boss41018_5</t>
  </si>
  <si>
    <t>120级完美紫色灵魂装</t>
    <phoneticPr fontId="30" type="noConversion"/>
  </si>
  <si>
    <t>三阶强化石</t>
    <phoneticPr fontId="30" type="noConversion"/>
  </si>
  <si>
    <t>三阶玄铁</t>
    <phoneticPr fontId="30" type="noConversion"/>
  </si>
  <si>
    <t>三阶麻布</t>
    <phoneticPr fontId="30" type="noConversion"/>
  </si>
  <si>
    <t>ic10194</t>
    <phoneticPr fontId="30" type="noConversion"/>
  </si>
  <si>
    <t>ic10115</t>
    <phoneticPr fontId="30" type="noConversion"/>
  </si>
  <si>
    <t>ic10115</t>
    <phoneticPr fontId="30" type="noConversion"/>
  </si>
  <si>
    <t>ic10066</t>
    <phoneticPr fontId="30" type="noConversion"/>
  </si>
  <si>
    <t>ic10066</t>
    <phoneticPr fontId="30" type="noConversion"/>
  </si>
  <si>
    <t>ic10060</t>
    <phoneticPr fontId="30" type="noConversion"/>
  </si>
  <si>
    <t>ic10060</t>
    <phoneticPr fontId="30" type="noConversion"/>
  </si>
  <si>
    <t>${item_getway_boss}</t>
    <phoneticPr fontId="30" type="noConversion"/>
  </si>
  <si>
    <t>神兵进阶丹</t>
    <phoneticPr fontId="30" type="noConversion"/>
  </si>
  <si>
    <t>ic10097</t>
    <phoneticPr fontId="30" type="noConversion"/>
  </si>
  <si>
    <t>ic10097</t>
    <phoneticPr fontId="30" type="noConversion"/>
  </si>
  <si>
    <t>${item_name_boss41016_2}</t>
    <phoneticPr fontId="30" type="noConversion"/>
  </si>
  <si>
    <t>${item_name_boss41016_1}</t>
    <phoneticPr fontId="30" type="noConversion"/>
  </si>
  <si>
    <t>${item_name_boss41018_2}</t>
  </si>
  <si>
    <t>${item_name_boss41018_3}</t>
  </si>
  <si>
    <t>${item_name_boss41018_4}</t>
  </si>
  <si>
    <t>${item_name_boss41018_5}</t>
  </si>
  <si>
    <t>${item_info_boss41018_2}</t>
  </si>
  <si>
    <t>${item_info_boss41018_3}</t>
  </si>
  <si>
    <t>${item_info_boss41018_4}</t>
  </si>
  <si>
    <t>${item_info_boss41018_5}</t>
  </si>
  <si>
    <t>useConditions</t>
  </si>
  <si>
    <t>不配等级条件则前端不显示
配置则前端显示使用等级</t>
    <phoneticPr fontId="30" type="noConversion"/>
  </si>
  <si>
    <t>["LEVEL1"]</t>
    <phoneticPr fontId="30" type="noConversion"/>
  </si>
  <si>
    <t>["LEVEL70"]</t>
    <phoneticPr fontId="30" type="noConversion"/>
  </si>
  <si>
    <t>["LEVEL30"]</t>
    <phoneticPr fontId="30" type="noConversion"/>
  </si>
  <si>
    <t>["DPNOTFULL","LEVEL1"]</t>
    <phoneticPr fontId="30" type="noConversion"/>
  </si>
  <si>
    <t>["LEVEL1"]</t>
    <phoneticPr fontId="30" type="noConversion"/>
  </si>
  <si>
    <t>["HPNOTFULL","LEVEL70"]</t>
    <phoneticPr fontId="30" type="noConversion"/>
  </si>
  <si>
    <t>数组["",""]</t>
  </si>
  <si>
    <t>["LEVEL1"]</t>
    <phoneticPr fontId="30" type="noConversion"/>
  </si>
  <si>
    <t>drop10189d</t>
    <phoneticPr fontId="30" type="noConversion"/>
  </si>
  <si>
    <t>${item_name_73}</t>
    <phoneticPr fontId="30" type="noConversion"/>
  </si>
  <si>
    <r>
      <t xml:space="preserve">填数字表示触发
不填不触发
</t>
    </r>
    <r>
      <rPr>
        <sz val="10"/>
        <color indexed="10"/>
        <rFont val="宋体"/>
        <family val="3"/>
        <charset val="134"/>
      </rPr>
      <t>注：只有道具使用又奖励的道具考量是否进行引导（不包含装备）</t>
    </r>
    <phoneticPr fontId="30" type="noConversion"/>
  </si>
  <si>
    <t>ic10209</t>
  </si>
  <si>
    <t>Q群礼包</t>
    <phoneticPr fontId="30" type="noConversion"/>
  </si>
  <si>
    <t>${item_name_209}</t>
  </si>
  <si>
    <t>${item_info_209}</t>
  </si>
  <si>
    <t>${item_getway_209}</t>
  </si>
  <si>
    <t>ic10209:reward</t>
    <phoneticPr fontId="30" type="noConversion"/>
  </si>
  <si>
    <t>ic10075</t>
    <phoneticPr fontId="30" type="noConversion"/>
  </si>
  <si>
    <t>BuyItem</t>
  </si>
  <si>
    <t>BuyItem</t>
    <phoneticPr fontId="30" type="noConversion"/>
  </si>
  <si>
    <t>SaleItem</t>
  </si>
  <si>
    <t>SaleItem</t>
    <phoneticPr fontId="30" type="noConversion"/>
  </si>
  <si>
    <t>DropItem</t>
  </si>
  <si>
    <t>DropItem</t>
    <phoneticPr fontId="30" type="noConversion"/>
  </si>
  <si>
    <t>TreasureBox</t>
  </si>
  <si>
    <t>TreasureBox</t>
    <phoneticPr fontId="30" type="noConversion"/>
  </si>
  <si>
    <t>UseItem</t>
  </si>
  <si>
    <t>UseItem</t>
    <phoneticPr fontId="30" type="noConversion"/>
  </si>
  <si>
    <t>drop10027d</t>
  </si>
  <si>
    <t>ic10210</t>
  </si>
  <si>
    <t>Q群礼包2</t>
    <phoneticPr fontId="30" type="noConversion"/>
  </si>
  <si>
    <t>${item_name_210}</t>
  </si>
  <si>
    <t>${item_info_210}</t>
  </si>
  <si>
    <t>${item_getway_210}</t>
  </si>
  <si>
    <t>ic10210:reward</t>
    <phoneticPr fontId="30" type="noConversion"/>
  </si>
  <si>
    <t>isBatchUseByDC</t>
    <phoneticPr fontId="30" type="noConversion"/>
  </si>
  <si>
    <t>1是，0否</t>
    <phoneticPr fontId="30" type="noConversion"/>
  </si>
  <si>
    <t>如果可以批量使用时，双击/右键是否进行批量使用
1是，0否</t>
    <phoneticPr fontId="30" type="noConversion"/>
  </si>
  <si>
    <t>是否可以批量使用</t>
    <phoneticPr fontId="30" type="noConversion"/>
  </si>
  <si>
    <t>使用时是否默认批量使用背包格所有数量</t>
    <phoneticPr fontId="30" type="noConversion"/>
  </si>
  <si>
    <t>KILL_TOKEN</t>
  </si>
  <si>
    <t>ic10211</t>
  </si>
  <si>
    <t>${item_name_211}</t>
  </si>
  <si>
    <t>${item_info_211}</t>
  </si>
  <si>
    <t>${item_getway_211}</t>
  </si>
  <si>
    <t>ic10211:reward</t>
    <phoneticPr fontId="30" type="noConversion"/>
  </si>
  <si>
    <t>500荣誉丹</t>
    <phoneticPr fontId="30" type="noConversion"/>
  </si>
  <si>
    <t>使用消耗的元宝</t>
    <phoneticPr fontId="30" type="noConversion"/>
  </si>
  <si>
    <t>openNeedGold</t>
    <phoneticPr fontId="30" type="noConversion"/>
  </si>
  <si>
    <r>
      <t xml:space="preserve">默认0，大于0即为需要消耗的元宝数量
</t>
    </r>
    <r>
      <rPr>
        <sz val="10"/>
        <color rgb="FFFF0000"/>
        <rFont val="宋体"/>
        <family val="3"/>
        <charset val="134"/>
      </rPr>
      <t>当该字段配置了大于0的消耗
道具的显示类型必须配置为item
道具的二级显示类型必须配置为BOX</t>
    </r>
    <phoneticPr fontId="30" type="noConversion"/>
  </si>
  <si>
    <t>皇城战奖励宝箱</t>
    <phoneticPr fontId="30" type="noConversion"/>
  </si>
  <si>
    <t>荒村深处BOSS奖励展示</t>
    <phoneticPr fontId="30" type="noConversion"/>
  </si>
  <si>
    <t>show:boss41018_1</t>
    <phoneticPr fontId="30" type="noConversion"/>
  </si>
  <si>
    <t>show:boss41019_1</t>
    <phoneticPr fontId="30" type="noConversion"/>
  </si>
  <si>
    <t>show:boss41019_2</t>
  </si>
  <si>
    <t>show:boss41019_3</t>
  </si>
  <si>
    <t>show:boss41019_4</t>
  </si>
  <si>
    <t>show:boss41019_5</t>
  </si>
  <si>
    <t>210级职业装备</t>
    <phoneticPr fontId="30" type="noConversion"/>
  </si>
  <si>
    <t>英魂进阶丹</t>
    <phoneticPr fontId="30" type="noConversion"/>
  </si>
  <si>
    <t>四阶强化石</t>
    <phoneticPr fontId="30" type="noConversion"/>
  </si>
  <si>
    <t>四阶玄铁</t>
    <phoneticPr fontId="30" type="noConversion"/>
  </si>
  <si>
    <t>四阶麻布</t>
    <phoneticPr fontId="30" type="noConversion"/>
  </si>
  <si>
    <t>${item_name_boss41018_1}</t>
    <phoneticPr fontId="30" type="noConversion"/>
  </si>
  <si>
    <t>${item_name_boss41019_1}</t>
    <phoneticPr fontId="30" type="noConversion"/>
  </si>
  <si>
    <t>${item_name_boss41019_2}</t>
  </si>
  <si>
    <t>${item_name_boss41019_3}</t>
  </si>
  <si>
    <t>${item_name_boss41019_4}</t>
  </si>
  <si>
    <t>${item_name_boss41019_5}</t>
  </si>
  <si>
    <t>${item_info_boss41018_1}</t>
    <phoneticPr fontId="30" type="noConversion"/>
  </si>
  <si>
    <t>${item_info_boss41019_1}</t>
    <phoneticPr fontId="30" type="noConversion"/>
  </si>
  <si>
    <t>${item_info_boss41019_2}</t>
  </si>
  <si>
    <t>${item_info_boss41019_3}</t>
  </si>
  <si>
    <t>${item_info_boss41019_4}</t>
  </si>
  <si>
    <t>${item_info_boss41019_5}</t>
  </si>
  <si>
    <t>${item_getway_boss}</t>
    <phoneticPr fontId="30" type="noConversion"/>
  </si>
  <si>
    <t>${item_getway_boss}</t>
    <phoneticPr fontId="30" type="noConversion"/>
  </si>
  <si>
    <t>${item_info_105}</t>
    <phoneticPr fontId="30" type="noConversion"/>
  </si>
  <si>
    <t>${item_getway_105}</t>
    <phoneticPr fontId="30" type="noConversion"/>
  </si>
  <si>
    <t>${item_getway_105}</t>
    <phoneticPr fontId="30" type="noConversion"/>
  </si>
  <si>
    <t>${item_name_115}</t>
    <phoneticPr fontId="30" type="noConversion"/>
  </si>
  <si>
    <t>${item_info_117}</t>
    <phoneticPr fontId="30" type="noConversion"/>
  </si>
  <si>
    <t>ic10066</t>
    <phoneticPr fontId="30" type="noConversion"/>
  </si>
  <si>
    <t>${item_name_66}</t>
    <phoneticPr fontId="30" type="noConversion"/>
  </si>
  <si>
    <t>${item_name_60}</t>
    <phoneticPr fontId="30" type="noConversion"/>
  </si>
  <si>
    <t>${item_getway_60}</t>
    <phoneticPr fontId="30" type="noConversion"/>
  </si>
  <si>
    <t>${item_getway_60}</t>
    <phoneticPr fontId="30" type="noConversion"/>
  </si>
  <si>
    <t>${item_getway_66}</t>
    <phoneticPr fontId="30" type="noConversion"/>
  </si>
  <si>
    <t>${item_getway_66}</t>
    <phoneticPr fontId="30" type="noConversion"/>
  </si>
  <si>
    <t>${item_getway_117}</t>
    <phoneticPr fontId="30" type="noConversion"/>
  </si>
  <si>
    <t>${item_getway_117}</t>
    <phoneticPr fontId="30" type="noConversion"/>
  </si>
  <si>
    <t>ic10194</t>
    <phoneticPr fontId="30" type="noConversion"/>
  </si>
  <si>
    <t>ic10194</t>
    <phoneticPr fontId="30" type="noConversion"/>
  </si>
  <si>
    <t>ic10117</t>
    <phoneticPr fontId="30" type="noConversion"/>
  </si>
  <si>
    <t>ic10117</t>
    <phoneticPr fontId="30" type="noConversion"/>
  </si>
  <si>
    <t>ic10105</t>
    <phoneticPr fontId="30" type="noConversion"/>
  </si>
  <si>
    <t>ic10105</t>
    <phoneticPr fontId="30" type="noConversion"/>
  </si>
  <si>
    <t>ic10066</t>
    <phoneticPr fontId="30" type="noConversion"/>
  </si>
  <si>
    <t>ic10060</t>
    <phoneticPr fontId="30" type="noConversion"/>
  </si>
  <si>
    <t>ic10060</t>
    <phoneticPr fontId="30" type="noConversion"/>
  </si>
  <si>
    <t xml:space="preserve"> </t>
    <phoneticPr fontId="30" type="noConversion"/>
  </si>
  <si>
    <t>在线奖励</t>
    <phoneticPr fontId="30" type="noConversion"/>
  </si>
  <si>
    <t>show:OnlineReward1</t>
    <phoneticPr fontId="30" type="noConversion"/>
  </si>
  <si>
    <t>show:OnlineReward2</t>
  </si>
  <si>
    <t>show:OnlineReward3</t>
  </si>
  <si>
    <t>show:OnlineReward4</t>
  </si>
  <si>
    <t>show:OnlineReward5</t>
  </si>
  <si>
    <t>50礼金</t>
    <phoneticPr fontId="30" type="noConversion"/>
  </si>
  <si>
    <t>${item_name_120}</t>
    <phoneticPr fontId="30" type="noConversion"/>
  </si>
  <si>
    <t>${item_info_120}</t>
    <phoneticPr fontId="30" type="noConversion"/>
  </si>
  <si>
    <t>${item_name_121}</t>
    <phoneticPr fontId="30" type="noConversion"/>
  </si>
  <si>
    <t>ic10121</t>
    <phoneticPr fontId="30" type="noConversion"/>
  </si>
  <si>
    <t>ic10121</t>
    <phoneticPr fontId="30" type="noConversion"/>
  </si>
  <si>
    <t>ic10122</t>
    <phoneticPr fontId="30" type="noConversion"/>
  </si>
  <si>
    <t>ic10122</t>
    <phoneticPr fontId="30" type="noConversion"/>
  </si>
  <si>
    <t>ic10013</t>
    <phoneticPr fontId="30" type="noConversion"/>
  </si>
  <si>
    <r>
      <rPr>
        <sz val="10"/>
        <color rgb="FFFF0000"/>
        <rFont val="宋体"/>
        <family val="3"/>
        <charset val="134"/>
      </rPr>
      <t>此字段用于锻造排序、奖励展示排序</t>
    </r>
    <r>
      <rPr>
        <sz val="10"/>
        <rFont val="宋体"/>
        <family val="3"/>
        <charset val="134"/>
      </rPr>
      <t xml:space="preserve">
升序排列 0在最前面 值越大 越靠后
首位：资源为1装备2道具3
资源6位数；装备6~7位数（第234位数为等级）；道具8位数</t>
    </r>
    <phoneticPr fontId="30" type="noConversion"/>
  </si>
  <si>
    <t>整理背包排序</t>
    <phoneticPr fontId="30" type="noConversion"/>
  </si>
  <si>
    <t>sortIndex</t>
    <phoneticPr fontId="30" type="noConversion"/>
  </si>
  <si>
    <t>类型序号</t>
    <phoneticPr fontId="30" type="noConversion"/>
  </si>
  <si>
    <t>BELT</t>
    <phoneticPr fontId="30" type="noConversion"/>
  </si>
  <si>
    <t>OTHER</t>
    <phoneticPr fontId="30" type="noConversion"/>
  </si>
  <si>
    <r>
      <t xml:space="preserve">1：白
2：绿
3：紫
4：无暇紫
5：完美紫
6：橙
7：无暇橙
8：完美橙
</t>
    </r>
    <r>
      <rPr>
        <sz val="10"/>
        <color indexed="10"/>
        <rFont val="宋体"/>
        <family val="3"/>
        <charset val="134"/>
      </rPr>
      <t>（道具配1,2,3,6）</t>
    </r>
    <phoneticPr fontId="30" type="noConversion"/>
  </si>
  <si>
    <t>道具类型标识</t>
    <phoneticPr fontId="30" type="noConversion"/>
  </si>
  <si>
    <t>["LEVEL70"]</t>
    <phoneticPr fontId="30" type="noConversion"/>
  </si>
  <si>
    <t>["LEVEL1","militaryrank7"]</t>
    <phoneticPr fontId="30" type="noConversion"/>
  </si>
  <si>
    <t xml:space="preserve">首2位：道具类型
</t>
    <phoneticPr fontId="30" type="noConversion"/>
  </si>
  <si>
    <t xml:space="preserve">后1位：品质
</t>
    <phoneticPr fontId="30" type="noConversion"/>
  </si>
  <si>
    <t xml:space="preserve">后3位：等级
</t>
    <phoneticPr fontId="30" type="noConversion"/>
  </si>
  <si>
    <t>后6位：序号（templateId）</t>
    <phoneticPr fontId="30" type="noConversion"/>
  </si>
  <si>
    <t>POTION</t>
    <phoneticPr fontId="30" type="noConversion"/>
  </si>
  <si>
    <t>WEAPON</t>
    <phoneticPr fontId="30" type="noConversion"/>
  </si>
  <si>
    <t>NECKLACE</t>
    <phoneticPr fontId="30" type="noConversion"/>
  </si>
  <si>
    <t>排序规则</t>
    <phoneticPr fontId="30" type="noConversion"/>
  </si>
  <si>
    <t>["LEVEL1"]</t>
    <phoneticPr fontId="30" type="noConversion"/>
  </si>
  <si>
    <t>ic10015</t>
    <phoneticPr fontId="30" type="noConversion"/>
  </si>
  <si>
    <t>false</t>
    <phoneticPr fontId="35" type="noConversion"/>
  </si>
  <si>
    <t>UseItem</t>
    <phoneticPr fontId="30" type="noConversion"/>
  </si>
  <si>
    <t>DropItem</t>
    <phoneticPr fontId="30" type="noConversion"/>
  </si>
  <si>
    <t>TreasureBox</t>
    <phoneticPr fontId="30" type="noConversion"/>
  </si>
  <si>
    <t>BuyItem</t>
    <phoneticPr fontId="30" type="noConversion"/>
  </si>
  <si>
    <t>SaleItem</t>
    <phoneticPr fontId="30" type="noConversion"/>
  </si>
  <si>
    <t>["LEVEL1"]</t>
    <phoneticPr fontId="30" type="noConversion"/>
  </si>
  <si>
    <t>ic10016</t>
    <phoneticPr fontId="30" type="noConversion"/>
  </si>
  <si>
    <t>false</t>
    <phoneticPr fontId="35" type="noConversion"/>
  </si>
  <si>
    <t>UseItem</t>
    <phoneticPr fontId="30" type="noConversion"/>
  </si>
  <si>
    <t>DropItem</t>
    <phoneticPr fontId="30" type="noConversion"/>
  </si>
  <si>
    <t>templateId</t>
    <phoneticPr fontId="30" type="noConversion"/>
  </si>
  <si>
    <t>ic10217</t>
  </si>
  <si>
    <t>ic10218</t>
  </si>
  <si>
    <t>9820002</t>
  </si>
  <si>
    <t>9420003</t>
  </si>
  <si>
    <t>9820004</t>
  </si>
  <si>
    <t>9820005</t>
  </si>
  <si>
    <t>9820006</t>
  </si>
  <si>
    <t>9820007</t>
  </si>
  <si>
    <t>9120008</t>
  </si>
  <si>
    <t>9120009</t>
  </si>
  <si>
    <t>9120010</t>
  </si>
  <si>
    <t>9120011</t>
  </si>
  <si>
    <t>9820012</t>
  </si>
  <si>
    <t>9820058</t>
  </si>
  <si>
    <t>9020066</t>
  </si>
  <si>
    <t>9820516</t>
  </si>
  <si>
    <t>9820517</t>
  </si>
  <si>
    <t>9820518</t>
  </si>
  <si>
    <t>9820519</t>
  </si>
  <si>
    <t>9820520</t>
  </si>
  <si>
    <t>9820521</t>
  </si>
  <si>
    <t>9820522</t>
  </si>
  <si>
    <t>9820523</t>
  </si>
  <si>
    <t>9820524</t>
  </si>
  <si>
    <t>9820525</t>
  </si>
  <si>
    <t>9820526</t>
  </si>
  <si>
    <t>9820527</t>
  </si>
  <si>
    <t>9820528</t>
  </si>
  <si>
    <t>9820529</t>
  </si>
  <si>
    <t>9820530</t>
  </si>
  <si>
    <t>9820531</t>
  </si>
  <si>
    <t>9820532</t>
  </si>
  <si>
    <t>9820533</t>
  </si>
  <si>
    <t>9820534</t>
  </si>
  <si>
    <t>9820535</t>
  </si>
  <si>
    <t>9820536</t>
  </si>
  <si>
    <t>9820537</t>
  </si>
  <si>
    <t>9820538</t>
  </si>
  <si>
    <t>9820539</t>
  </si>
  <si>
    <t>9820540</t>
  </si>
  <si>
    <t>9820541</t>
  </si>
  <si>
    <t>9820542</t>
  </si>
  <si>
    <t>9820543</t>
  </si>
  <si>
    <t>9820544</t>
  </si>
  <si>
    <t>9820545</t>
  </si>
  <si>
    <t>9820546</t>
  </si>
  <si>
    <t>9820547</t>
  </si>
  <si>
    <t>9820548</t>
  </si>
  <si>
    <t>9820549</t>
  </si>
  <si>
    <t>9820550</t>
  </si>
  <si>
    <t>9820551</t>
  </si>
  <si>
    <t>9820552</t>
  </si>
  <si>
    <t>9820553</t>
  </si>
  <si>
    <t>9820554</t>
  </si>
  <si>
    <t>9820555</t>
  </si>
  <si>
    <t>9820556</t>
  </si>
  <si>
    <t>9820557</t>
  </si>
  <si>
    <t>9820558</t>
  </si>
  <si>
    <t>9820559</t>
  </si>
  <si>
    <t>9820560</t>
  </si>
  <si>
    <t>9820561</t>
  </si>
  <si>
    <t>9820562</t>
  </si>
  <si>
    <t>9820563</t>
  </si>
  <si>
    <t>9620580</t>
  </si>
  <si>
    <t>9620581</t>
  </si>
  <si>
    <t>9620582</t>
  </si>
  <si>
    <t>9620583</t>
  </si>
  <si>
    <t>9620584</t>
  </si>
  <si>
    <t>9620585</t>
  </si>
  <si>
    <t>9620586</t>
  </si>
  <si>
    <t>9620587</t>
  </si>
  <si>
    <t>9620588</t>
  </si>
  <si>
    <t>9620589</t>
  </si>
  <si>
    <t>9620590</t>
  </si>
  <si>
    <t>9620591</t>
  </si>
  <si>
    <t>9620592</t>
  </si>
  <si>
    <t>9620593</t>
  </si>
  <si>
    <t>9620594</t>
  </si>
  <si>
    <t>9620595</t>
  </si>
  <si>
    <t>9620596</t>
  </si>
  <si>
    <t>9620597</t>
  </si>
  <si>
    <t>9620598</t>
  </si>
  <si>
    <t>9620599</t>
  </si>
  <si>
    <t>9620600</t>
  </si>
  <si>
    <t>9620601</t>
  </si>
  <si>
    <t>9620602</t>
  </si>
  <si>
    <t>9620603</t>
  </si>
  <si>
    <t>9620604</t>
  </si>
  <si>
    <t>9620605</t>
  </si>
  <si>
    <t>9620606</t>
  </si>
  <si>
    <t>9620607</t>
  </si>
  <si>
    <t>9620608</t>
  </si>
  <si>
    <t>9620609</t>
  </si>
  <si>
    <t>9620610</t>
  </si>
  <si>
    <t>9620611</t>
  </si>
  <si>
    <t>9620612</t>
  </si>
  <si>
    <t>9620613</t>
  </si>
  <si>
    <t>9620614</t>
  </si>
  <si>
    <t>9620615</t>
  </si>
  <si>
    <t>9620616</t>
  </si>
  <si>
    <t>9620617</t>
  </si>
  <si>
    <t>9620618</t>
  </si>
  <si>
    <t>9620619</t>
  </si>
  <si>
    <t>9620620</t>
  </si>
  <si>
    <t>9620621</t>
  </si>
  <si>
    <t>9620622</t>
  </si>
  <si>
    <t>9620623</t>
  </si>
  <si>
    <t>9620624</t>
  </si>
  <si>
    <t>9620625</t>
  </si>
  <si>
    <t>9620626</t>
  </si>
  <si>
    <t>9620627</t>
  </si>
  <si>
    <t>9520644</t>
  </si>
  <si>
    <t>9520645</t>
  </si>
  <si>
    <t>9520646</t>
  </si>
  <si>
    <t>9520647</t>
  </si>
  <si>
    <t>9520648</t>
  </si>
  <si>
    <t>9520649</t>
  </si>
  <si>
    <t>9520650</t>
  </si>
  <si>
    <t>9520651</t>
  </si>
  <si>
    <t>9520652</t>
  </si>
  <si>
    <t>9520653</t>
  </si>
  <si>
    <t>9520654</t>
  </si>
  <si>
    <t>9520655</t>
  </si>
  <si>
    <t>9520656</t>
  </si>
  <si>
    <t>9520657</t>
  </si>
  <si>
    <t>9520658</t>
  </si>
  <si>
    <t>9520659</t>
  </si>
  <si>
    <t>9520660</t>
  </si>
  <si>
    <t>9520661</t>
  </si>
  <si>
    <t>9520662</t>
  </si>
  <si>
    <t>9520663</t>
  </si>
  <si>
    <t>9520664</t>
  </si>
  <si>
    <t>9520665</t>
  </si>
  <si>
    <t>9520666</t>
  </si>
  <si>
    <t>9520667</t>
  </si>
  <si>
    <t>9520668</t>
  </si>
  <si>
    <t>9520669</t>
  </si>
  <si>
    <t>9520670</t>
  </si>
  <si>
    <t>9520671</t>
  </si>
  <si>
    <t>9520672</t>
  </si>
  <si>
    <t>9520673</t>
  </si>
  <si>
    <t>9520674</t>
  </si>
  <si>
    <t>9520675</t>
  </si>
  <si>
    <t>9520676</t>
  </si>
  <si>
    <t>9520677</t>
  </si>
  <si>
    <t>9520678</t>
  </si>
  <si>
    <t>9520679</t>
  </si>
  <si>
    <t>9520680</t>
  </si>
  <si>
    <t>9520681</t>
  </si>
  <si>
    <t>9520682</t>
  </si>
  <si>
    <t>9520683</t>
  </si>
  <si>
    <t>9520684</t>
  </si>
  <si>
    <t>9520685</t>
  </si>
  <si>
    <t>9520686</t>
  </si>
  <si>
    <t>9520687</t>
  </si>
  <si>
    <t>9520688</t>
  </si>
  <si>
    <t>9520689</t>
  </si>
  <si>
    <t>9520690</t>
  </si>
  <si>
    <t>9520691</t>
  </si>
  <si>
    <t>9720708</t>
  </si>
  <si>
    <t>9720709</t>
  </si>
  <si>
    <t>9720710</t>
  </si>
  <si>
    <t>9720711</t>
  </si>
  <si>
    <t>9720712</t>
  </si>
  <si>
    <t>9720713</t>
  </si>
  <si>
    <t>9720714</t>
  </si>
  <si>
    <t>9720715</t>
  </si>
  <si>
    <t>9720716</t>
  </si>
  <si>
    <t>9720717</t>
  </si>
  <si>
    <t>9720718</t>
  </si>
  <si>
    <t>9720719</t>
  </si>
  <si>
    <t>9720720</t>
  </si>
  <si>
    <t>9720721</t>
  </si>
  <si>
    <t>9720722</t>
  </si>
  <si>
    <t>9720723</t>
  </si>
  <si>
    <t>9720724</t>
  </si>
  <si>
    <t>9720725</t>
  </si>
  <si>
    <t>9720726</t>
  </si>
  <si>
    <t>9720727</t>
  </si>
  <si>
    <t>9720728</t>
  </si>
  <si>
    <t>9720729</t>
  </si>
  <si>
    <t>9720730</t>
  </si>
  <si>
    <t>9720731</t>
  </si>
  <si>
    <t>9720732</t>
  </si>
  <si>
    <t>9720733</t>
  </si>
  <si>
    <t>9720734</t>
  </si>
  <si>
    <t>9720735</t>
  </si>
  <si>
    <t>9720736</t>
  </si>
  <si>
    <t>9720737</t>
  </si>
  <si>
    <t>9720738</t>
  </si>
  <si>
    <t>9720739</t>
  </si>
  <si>
    <t>9720740</t>
  </si>
  <si>
    <t>9720741</t>
  </si>
  <si>
    <t>9720742</t>
  </si>
  <si>
    <t>9720743</t>
  </si>
  <si>
    <t>9720744</t>
  </si>
  <si>
    <t>9720745</t>
  </si>
  <si>
    <t>9720746</t>
  </si>
  <si>
    <t>9720747</t>
  </si>
  <si>
    <t>9720748</t>
  </si>
  <si>
    <t>9720749</t>
  </si>
  <si>
    <t>9720750</t>
  </si>
  <si>
    <t>9720751</t>
  </si>
  <si>
    <t>9720752</t>
  </si>
  <si>
    <t>9720753</t>
  </si>
  <si>
    <t>9720754</t>
  </si>
  <si>
    <t>9720755</t>
  </si>
  <si>
    <t>9320772</t>
  </si>
  <si>
    <t>9320773</t>
  </si>
  <si>
    <t>9320774</t>
  </si>
  <si>
    <t>9320775</t>
  </si>
  <si>
    <t>9320776</t>
  </si>
  <si>
    <t>9320777</t>
  </si>
  <si>
    <t>9320778</t>
  </si>
  <si>
    <t>9320779</t>
  </si>
  <si>
    <t>9320780</t>
  </si>
  <si>
    <t>9320781</t>
  </si>
  <si>
    <t>9320782</t>
  </si>
  <si>
    <t>9320783</t>
  </si>
  <si>
    <t>9320784</t>
  </si>
  <si>
    <t>9320785</t>
  </si>
  <si>
    <t>9320786</t>
  </si>
  <si>
    <t>9320787</t>
  </si>
  <si>
    <t>9320788</t>
  </si>
  <si>
    <t>9320789</t>
  </si>
  <si>
    <t>9320790</t>
  </si>
  <si>
    <t>9320791</t>
  </si>
  <si>
    <t>9320792</t>
  </si>
  <si>
    <t>9320793</t>
  </si>
  <si>
    <t>9320794</t>
  </si>
  <si>
    <t>9320795</t>
  </si>
  <si>
    <t>9320796</t>
  </si>
  <si>
    <t>9320797</t>
  </si>
  <si>
    <t>9320798</t>
  </si>
  <si>
    <t>9320799</t>
  </si>
  <si>
    <t>9320800</t>
  </si>
  <si>
    <t>9320801</t>
  </si>
  <si>
    <t>9320802</t>
  </si>
  <si>
    <t>9320803</t>
  </si>
  <si>
    <t>9320804</t>
  </si>
  <si>
    <t>9320805</t>
  </si>
  <si>
    <t>9320806</t>
  </si>
  <si>
    <t>9320807</t>
  </si>
  <si>
    <t>9320808</t>
  </si>
  <si>
    <t>9320809</t>
  </si>
  <si>
    <t>9320810</t>
  </si>
  <si>
    <t>9320811</t>
  </si>
  <si>
    <t>9320812</t>
  </si>
  <si>
    <t>9320813</t>
  </si>
  <si>
    <t>9320814</t>
  </si>
  <si>
    <t>9320815</t>
  </si>
  <si>
    <t>9320816</t>
  </si>
  <si>
    <t>9320817</t>
  </si>
  <si>
    <t>9320818</t>
  </si>
  <si>
    <t>9320819</t>
  </si>
  <si>
    <t>9320820</t>
  </si>
  <si>
    <t>9320821</t>
  </si>
  <si>
    <t>9320822</t>
  </si>
  <si>
    <t>9320823</t>
  </si>
  <si>
    <t>9320824</t>
  </si>
  <si>
    <t>9320825</t>
  </si>
  <si>
    <t>9320826</t>
  </si>
  <si>
    <t>9320827</t>
  </si>
  <si>
    <t>9320828</t>
  </si>
  <si>
    <t>9320829</t>
  </si>
  <si>
    <t>9320830</t>
  </si>
  <si>
    <t>9320831</t>
  </si>
  <si>
    <t>9320832</t>
  </si>
  <si>
    <t>9320833</t>
  </si>
  <si>
    <t>9320834</t>
  </si>
  <si>
    <t>9320835</t>
  </si>
  <si>
    <t>9320836</t>
  </si>
  <si>
    <t>9320837</t>
  </si>
  <si>
    <t>9320838</t>
  </si>
  <si>
    <t>9320839</t>
  </si>
  <si>
    <t>9320840</t>
  </si>
  <si>
    <t>9320841</t>
  </si>
  <si>
    <t>9320842</t>
  </si>
  <si>
    <t>9320843</t>
  </si>
  <si>
    <t>9320844</t>
  </si>
  <si>
    <t>9320845</t>
  </si>
  <si>
    <t>9320846</t>
  </si>
  <si>
    <t>9320847</t>
  </si>
  <si>
    <t>9320848</t>
  </si>
  <si>
    <t>9320849</t>
  </si>
  <si>
    <t>9320850</t>
  </si>
  <si>
    <t>9320851</t>
  </si>
  <si>
    <t>9320852</t>
  </si>
  <si>
    <t>9320853</t>
  </si>
  <si>
    <t>9320854</t>
  </si>
  <si>
    <t>9320855</t>
  </si>
  <si>
    <t>9320856</t>
  </si>
  <si>
    <t>9320857</t>
  </si>
  <si>
    <t>9320858</t>
  </si>
  <si>
    <t>9320859</t>
  </si>
  <si>
    <t>9320860</t>
  </si>
  <si>
    <t>9320861</t>
  </si>
  <si>
    <t>9320862</t>
  </si>
  <si>
    <t>9320863</t>
  </si>
  <si>
    <t>9320864</t>
  </si>
  <si>
    <t>9320865</t>
  </si>
  <si>
    <t>9320866</t>
  </si>
  <si>
    <t>9320867</t>
  </si>
  <si>
    <t>9320868</t>
  </si>
  <si>
    <t>9320869</t>
  </si>
  <si>
    <t>9320870</t>
  </si>
  <si>
    <t>9320871</t>
  </si>
  <si>
    <t>9320872</t>
  </si>
  <si>
    <t>9320873</t>
  </si>
  <si>
    <t>9320874</t>
  </si>
  <si>
    <t>9320875</t>
  </si>
  <si>
    <t>9320876</t>
  </si>
  <si>
    <t>9320877</t>
  </si>
  <si>
    <t>9320878</t>
  </si>
  <si>
    <t>9320879</t>
  </si>
  <si>
    <t>9320880</t>
  </si>
  <si>
    <t>9320881</t>
  </si>
  <si>
    <t>9320882</t>
  </si>
  <si>
    <t>9320883</t>
  </si>
  <si>
    <t>9220900</t>
  </si>
  <si>
    <t>9220901</t>
  </si>
  <si>
    <t>9220902</t>
  </si>
  <si>
    <t>9220903</t>
  </si>
  <si>
    <t>9220904</t>
  </si>
  <si>
    <t>9220905</t>
  </si>
  <si>
    <t>9220906</t>
  </si>
  <si>
    <t>9220907</t>
  </si>
  <si>
    <t>9220908</t>
  </si>
  <si>
    <t>9220909</t>
  </si>
  <si>
    <t>9220910</t>
  </si>
  <si>
    <t>9220911</t>
  </si>
  <si>
    <t>9220912</t>
  </si>
  <si>
    <t>9220913</t>
  </si>
  <si>
    <t>9220914</t>
  </si>
  <si>
    <t>9220915</t>
  </si>
  <si>
    <t>9220916</t>
  </si>
  <si>
    <t>9220917</t>
  </si>
  <si>
    <t>9220918</t>
  </si>
  <si>
    <t>9220919</t>
  </si>
  <si>
    <t>9220920</t>
  </si>
  <si>
    <t>9220921</t>
  </si>
  <si>
    <t>9220922</t>
  </si>
  <si>
    <t>9220923</t>
  </si>
  <si>
    <t>9220924</t>
  </si>
  <si>
    <t>9220925</t>
  </si>
  <si>
    <t>9220926</t>
  </si>
  <si>
    <t>9220927</t>
  </si>
  <si>
    <t>9220928</t>
  </si>
  <si>
    <t>9220929</t>
  </si>
  <si>
    <t>9220930</t>
  </si>
  <si>
    <t>9220931</t>
  </si>
  <si>
    <t>9220932</t>
  </si>
  <si>
    <t>9220933</t>
  </si>
  <si>
    <t>9220934</t>
  </si>
  <si>
    <t>9220935</t>
  </si>
  <si>
    <t>9220936</t>
  </si>
  <si>
    <t>9220937</t>
  </si>
  <si>
    <t>9220938</t>
  </si>
  <si>
    <t>9220939</t>
  </si>
  <si>
    <t>9220940</t>
  </si>
  <si>
    <t>9220941</t>
  </si>
  <si>
    <t>9220942</t>
  </si>
  <si>
    <t>9220943</t>
  </si>
  <si>
    <t>9220944</t>
  </si>
  <si>
    <t>9220945</t>
  </si>
  <si>
    <t>9220946</t>
  </si>
  <si>
    <t>9220947</t>
  </si>
  <si>
    <t>9220948</t>
  </si>
  <si>
    <t>9220949</t>
  </si>
  <si>
    <t>9220950</t>
  </si>
  <si>
    <t>9220951</t>
  </si>
  <si>
    <t>9220952</t>
  </si>
  <si>
    <t>9220953</t>
  </si>
  <si>
    <t>9220954</t>
  </si>
  <si>
    <t>9220955</t>
  </si>
  <si>
    <t>9220956</t>
  </si>
  <si>
    <t>9220957</t>
  </si>
  <si>
    <t>9220958</t>
  </si>
  <si>
    <t>9220959</t>
  </si>
  <si>
    <t>9220960</t>
  </si>
  <si>
    <t>9220961</t>
  </si>
  <si>
    <t>9220962</t>
  </si>
  <si>
    <t>9220963</t>
  </si>
  <si>
    <t>9220964</t>
  </si>
  <si>
    <t>9220965</t>
  </si>
  <si>
    <t>9220966</t>
  </si>
  <si>
    <t>9220967</t>
  </si>
  <si>
    <t>9220968</t>
  </si>
  <si>
    <t>9220969</t>
  </si>
  <si>
    <t>9220970</t>
  </si>
  <si>
    <t>9220971</t>
  </si>
  <si>
    <t>9220972</t>
  </si>
  <si>
    <t>9220973</t>
  </si>
  <si>
    <t>9220974</t>
  </si>
  <si>
    <t>9220975</t>
  </si>
  <si>
    <t>9220976</t>
  </si>
  <si>
    <t>9220977</t>
  </si>
  <si>
    <t>9220978</t>
  </si>
  <si>
    <t>9220979</t>
  </si>
  <si>
    <t>9220980</t>
  </si>
  <si>
    <t>9220981</t>
  </si>
  <si>
    <t>9220982</t>
  </si>
  <si>
    <t>9220983</t>
  </si>
  <si>
    <t>9220984</t>
  </si>
  <si>
    <t>9220985</t>
  </si>
  <si>
    <t>9220986</t>
  </si>
  <si>
    <t>9220987</t>
  </si>
  <si>
    <t>9220988</t>
  </si>
  <si>
    <t>9220989</t>
  </si>
  <si>
    <t>9220990</t>
  </si>
  <si>
    <t>9220991</t>
  </si>
  <si>
    <t>9220992</t>
  </si>
  <si>
    <t>9220993</t>
  </si>
  <si>
    <t>9220994</t>
  </si>
  <si>
    <t>9220995</t>
  </si>
  <si>
    <t>9220996</t>
  </si>
  <si>
    <t>9220997</t>
  </si>
  <si>
    <t>9220998</t>
  </si>
  <si>
    <t>9220999</t>
  </si>
  <si>
    <t>9221000</t>
  </si>
  <si>
    <t>9221001</t>
  </si>
  <si>
    <t>9221002</t>
  </si>
  <si>
    <t>9221003</t>
  </si>
  <si>
    <t>9221004</t>
  </si>
  <si>
    <t>9221005</t>
  </si>
  <si>
    <t>9221006</t>
  </si>
  <si>
    <t>9221007</t>
  </si>
  <si>
    <t>9221008</t>
  </si>
  <si>
    <t>9221009</t>
  </si>
  <si>
    <t>9221010</t>
  </si>
  <si>
    <t>9221011</t>
  </si>
  <si>
    <t>9121028</t>
  </si>
  <si>
    <t>9121029</t>
  </si>
  <si>
    <t>9121030</t>
  </si>
  <si>
    <t>9121031</t>
  </si>
  <si>
    <t>9121032</t>
  </si>
  <si>
    <t>9121033</t>
  </si>
  <si>
    <t>9121034</t>
  </si>
  <si>
    <t>9121035</t>
  </si>
  <si>
    <t>9121036</t>
  </si>
  <si>
    <t>9121037</t>
  </si>
  <si>
    <t>9121038</t>
  </si>
  <si>
    <t>9121039</t>
  </si>
  <si>
    <t>9121040</t>
  </si>
  <si>
    <t>9121041</t>
  </si>
  <si>
    <t>9121042</t>
  </si>
  <si>
    <t>9121043</t>
  </si>
  <si>
    <t>9121044</t>
  </si>
  <si>
    <t>9121045</t>
  </si>
  <si>
    <t>9121046</t>
  </si>
  <si>
    <t>9121047</t>
  </si>
  <si>
    <t>9121048</t>
  </si>
  <si>
    <t>9121049</t>
  </si>
  <si>
    <t>9121050</t>
  </si>
  <si>
    <t>9121051</t>
  </si>
  <si>
    <t>9121052</t>
  </si>
  <si>
    <t>9121053</t>
  </si>
  <si>
    <t>9121054</t>
  </si>
  <si>
    <t>9121055</t>
  </si>
  <si>
    <t>9121056</t>
  </si>
  <si>
    <t>9121057</t>
  </si>
  <si>
    <t>9121058</t>
  </si>
  <si>
    <t>9121059</t>
  </si>
  <si>
    <t>9121060</t>
  </si>
  <si>
    <t>9121061</t>
  </si>
  <si>
    <t>9121062</t>
  </si>
  <si>
    <t>9121063</t>
  </si>
  <si>
    <t>9121064</t>
  </si>
  <si>
    <t>9121065</t>
  </si>
  <si>
    <t>9121066</t>
  </si>
  <si>
    <t>9121067</t>
  </si>
  <si>
    <t>9121068</t>
  </si>
  <si>
    <t>9121069</t>
  </si>
  <si>
    <t>9121070</t>
  </si>
  <si>
    <t>9121071</t>
  </si>
  <si>
    <t>9121072</t>
  </si>
  <si>
    <t>9121073</t>
  </si>
  <si>
    <t>9121074</t>
  </si>
  <si>
    <t>9121075</t>
  </si>
  <si>
    <t>9121076</t>
  </si>
  <si>
    <t>9121077</t>
  </si>
  <si>
    <t>9121078</t>
  </si>
  <si>
    <t>9121079</t>
  </si>
  <si>
    <t>9121080</t>
  </si>
  <si>
    <t>9121081</t>
  </si>
  <si>
    <t>9121082</t>
  </si>
  <si>
    <t>9121083</t>
  </si>
  <si>
    <t>9121084</t>
  </si>
  <si>
    <t>9121085</t>
  </si>
  <si>
    <t>9121086</t>
  </si>
  <si>
    <t>9121087</t>
  </si>
  <si>
    <t>9121088</t>
  </si>
  <si>
    <t>9121089</t>
  </si>
  <si>
    <t>9121090</t>
  </si>
  <si>
    <t>9121091</t>
  </si>
  <si>
    <t>9121092</t>
  </si>
  <si>
    <t>9121093</t>
  </si>
  <si>
    <t>9121094</t>
  </si>
  <si>
    <t>9121095</t>
  </si>
  <si>
    <t>9121096</t>
  </si>
  <si>
    <t>9121097</t>
  </si>
  <si>
    <t>9121098</t>
  </si>
  <si>
    <t>9121099</t>
  </si>
  <si>
    <t>9121100</t>
  </si>
  <si>
    <t>9121101</t>
  </si>
  <si>
    <t>9121102</t>
  </si>
  <si>
    <t>9121103</t>
  </si>
  <si>
    <t>9121104</t>
  </si>
  <si>
    <t>9121105</t>
  </si>
  <si>
    <t>9121106</t>
  </si>
  <si>
    <t>9121107</t>
  </si>
  <si>
    <t>9121108</t>
  </si>
  <si>
    <t>9121109</t>
  </si>
  <si>
    <t>9121110</t>
  </si>
  <si>
    <t>9121111</t>
  </si>
  <si>
    <t>9121112</t>
  </si>
  <si>
    <t>9121113</t>
  </si>
  <si>
    <t>9121114</t>
  </si>
  <si>
    <t>9121115</t>
  </si>
  <si>
    <t>9121116</t>
  </si>
  <si>
    <t>9121117</t>
  </si>
  <si>
    <t>9121118</t>
  </si>
  <si>
    <t>9121119</t>
  </si>
  <si>
    <t>9121120</t>
  </si>
  <si>
    <t>9121121</t>
  </si>
  <si>
    <t>9121122</t>
  </si>
  <si>
    <t>9121123</t>
  </si>
  <si>
    <t>9121124</t>
  </si>
  <si>
    <t>9121125</t>
  </si>
  <si>
    <t>9121126</t>
  </si>
  <si>
    <t>9121127</t>
  </si>
  <si>
    <t>9121128</t>
  </si>
  <si>
    <t>9121129</t>
  </si>
  <si>
    <t>9121130</t>
  </si>
  <si>
    <t>9121131</t>
  </si>
  <si>
    <t>9121132</t>
  </si>
  <si>
    <t>9121133</t>
  </si>
  <si>
    <t>9121134</t>
  </si>
  <si>
    <t>9121135</t>
  </si>
  <si>
    <t>9121136</t>
  </si>
  <si>
    <t>9121137</t>
  </si>
  <si>
    <t>9121138</t>
  </si>
  <si>
    <t>9121139</t>
  </si>
  <si>
    <t>9421156</t>
  </si>
  <si>
    <t>9421157</t>
  </si>
  <si>
    <t>9421158</t>
  </si>
  <si>
    <t>9421159</t>
  </si>
  <si>
    <t>9421160</t>
  </si>
  <si>
    <t>9421161</t>
  </si>
  <si>
    <t>9421162</t>
  </si>
  <si>
    <t>9421163</t>
  </si>
  <si>
    <t>9421164</t>
  </si>
  <si>
    <t>9421165</t>
  </si>
  <si>
    <t>9421166</t>
  </si>
  <si>
    <t>9421167</t>
  </si>
  <si>
    <t>9421168</t>
  </si>
  <si>
    <t>9421169</t>
  </si>
  <si>
    <t>9421170</t>
  </si>
  <si>
    <t>9421171</t>
  </si>
  <si>
    <t>9421172</t>
  </si>
  <si>
    <t>9421173</t>
  </si>
  <si>
    <t>9421174</t>
  </si>
  <si>
    <t>9421175</t>
  </si>
  <si>
    <t>9421176</t>
  </si>
  <si>
    <t>9421177</t>
  </si>
  <si>
    <t>9421178</t>
  </si>
  <si>
    <t>9421179</t>
  </si>
  <si>
    <t>9421180</t>
  </si>
  <si>
    <t>9421181</t>
  </si>
  <si>
    <t>9421182</t>
  </si>
  <si>
    <t>9421183</t>
  </si>
  <si>
    <t>9421184</t>
  </si>
  <si>
    <t>9421185</t>
  </si>
  <si>
    <t>9421186</t>
  </si>
  <si>
    <t>9421187</t>
  </si>
  <si>
    <t>9421188</t>
  </si>
  <si>
    <t>9421189</t>
  </si>
  <si>
    <t>9421190</t>
  </si>
  <si>
    <t>9421191</t>
  </si>
  <si>
    <t>9421192</t>
  </si>
  <si>
    <t>9421193</t>
  </si>
  <si>
    <t>9421194</t>
  </si>
  <si>
    <t>9421195</t>
  </si>
  <si>
    <t>9421196</t>
  </si>
  <si>
    <t>9421197</t>
  </si>
  <si>
    <t>9421198</t>
  </si>
  <si>
    <t>9421199</t>
  </si>
  <si>
    <t>9421200</t>
  </si>
  <si>
    <t>9421201</t>
  </si>
  <si>
    <t>9421202</t>
  </si>
  <si>
    <t>9421203</t>
  </si>
  <si>
    <t>9421204</t>
  </si>
  <si>
    <t>9421205</t>
  </si>
  <si>
    <t>9421206</t>
  </si>
  <si>
    <t>9421207</t>
  </si>
  <si>
    <t>9421208</t>
  </si>
  <si>
    <t>9421209</t>
  </si>
  <si>
    <t>9421210</t>
  </si>
  <si>
    <t>9421211</t>
  </si>
  <si>
    <t>9421212</t>
  </si>
  <si>
    <t>9421213</t>
  </si>
  <si>
    <t>9421214</t>
  </si>
  <si>
    <t>9421215</t>
  </si>
  <si>
    <t>9421216</t>
  </si>
  <si>
    <t>9421217</t>
  </si>
  <si>
    <t>9421218</t>
  </si>
  <si>
    <t>9421219</t>
  </si>
  <si>
    <t>9421220</t>
  </si>
  <si>
    <t>9421221</t>
  </si>
  <si>
    <t>9421222</t>
  </si>
  <si>
    <t>9421223</t>
  </si>
  <si>
    <t>9421224</t>
  </si>
  <si>
    <t>9421225</t>
  </si>
  <si>
    <t>9421226</t>
  </si>
  <si>
    <t>9421227</t>
  </si>
  <si>
    <t>9421228</t>
  </si>
  <si>
    <t>9421229</t>
  </si>
  <si>
    <t>9421230</t>
  </si>
  <si>
    <t>9421231</t>
  </si>
  <si>
    <t>9421232</t>
  </si>
  <si>
    <t>9421233</t>
  </si>
  <si>
    <t>9421234</t>
  </si>
  <si>
    <t>9421235</t>
  </si>
  <si>
    <t>9421236</t>
  </si>
  <si>
    <t>9421237</t>
  </si>
  <si>
    <t>9421238</t>
  </si>
  <si>
    <t>9421239</t>
  </si>
  <si>
    <t>9421240</t>
  </si>
  <si>
    <t>9421241</t>
  </si>
  <si>
    <t>9421242</t>
  </si>
  <si>
    <t>9421243</t>
  </si>
  <si>
    <t>9421244</t>
  </si>
  <si>
    <t>9421245</t>
  </si>
  <si>
    <t>9421246</t>
  </si>
  <si>
    <t>9421247</t>
  </si>
  <si>
    <t>9421248</t>
  </si>
  <si>
    <t>9421249</t>
  </si>
  <si>
    <t>9421250</t>
  </si>
  <si>
    <t>9421251</t>
  </si>
  <si>
    <t>9421252</t>
  </si>
  <si>
    <t>9421253</t>
  </si>
  <si>
    <t>9421254</t>
  </si>
  <si>
    <t>9421255</t>
  </si>
  <si>
    <t>9421256</t>
  </si>
  <si>
    <t>9421257</t>
  </si>
  <si>
    <t>9421258</t>
  </si>
  <si>
    <t>9421259</t>
  </si>
  <si>
    <t>9421260</t>
  </si>
  <si>
    <t>9421261</t>
  </si>
  <si>
    <t>9421262</t>
  </si>
  <si>
    <t>9421263</t>
  </si>
  <si>
    <t>9421264</t>
  </si>
  <si>
    <t>9421265</t>
  </si>
  <si>
    <t>9421266</t>
  </si>
  <si>
    <t>9421267</t>
  </si>
  <si>
    <t>9021284</t>
  </si>
  <si>
    <t>9021285</t>
  </si>
  <si>
    <t>9021286</t>
  </si>
  <si>
    <t>9021287</t>
  </si>
  <si>
    <t>9021288</t>
  </si>
  <si>
    <t>9021289</t>
  </si>
  <si>
    <t>9021290</t>
  </si>
  <si>
    <t>9021291</t>
  </si>
  <si>
    <t>9021292</t>
  </si>
  <si>
    <t>9021293</t>
  </si>
  <si>
    <t>9021294</t>
  </si>
  <si>
    <t>9021295</t>
  </si>
  <si>
    <t>9021296</t>
  </si>
  <si>
    <t>9021297</t>
  </si>
  <si>
    <t>9021298</t>
  </si>
  <si>
    <t>9021299</t>
  </si>
  <si>
    <t>9021300</t>
  </si>
  <si>
    <t>9021301</t>
  </si>
  <si>
    <t>9021302</t>
  </si>
  <si>
    <t>9021303</t>
  </si>
  <si>
    <t>9021304</t>
  </si>
  <si>
    <t>9021305</t>
  </si>
  <si>
    <t>9021306</t>
  </si>
  <si>
    <t>9021307</t>
  </si>
  <si>
    <t>9021308</t>
  </si>
  <si>
    <t>9021309</t>
  </si>
  <si>
    <t>9021310</t>
  </si>
  <si>
    <t>9021311</t>
  </si>
  <si>
    <t>9021312</t>
  </si>
  <si>
    <t>9021313</t>
  </si>
  <si>
    <t>9021314</t>
  </si>
  <si>
    <t>9021315</t>
  </si>
  <si>
    <t>9021316</t>
  </si>
  <si>
    <t>9021317</t>
  </si>
  <si>
    <t>9021318</t>
  </si>
  <si>
    <t>9021319</t>
  </si>
  <si>
    <t>9021320</t>
  </si>
  <si>
    <t>9021321</t>
  </si>
  <si>
    <t>9021322</t>
  </si>
  <si>
    <t>9021323</t>
  </si>
  <si>
    <t>9021324</t>
  </si>
  <si>
    <t>9021325</t>
  </si>
  <si>
    <t>9021326</t>
  </si>
  <si>
    <t>9021327</t>
  </si>
  <si>
    <t>9021328</t>
  </si>
  <si>
    <t>9021329</t>
  </si>
  <si>
    <t>9021330</t>
  </si>
  <si>
    <t>9021331</t>
  </si>
  <si>
    <t>8921348</t>
  </si>
  <si>
    <t>8921349</t>
  </si>
  <si>
    <t>8921350</t>
  </si>
  <si>
    <t>8921351</t>
  </si>
  <si>
    <t>8921352</t>
  </si>
  <si>
    <t>8921353</t>
  </si>
  <si>
    <t>8921354</t>
  </si>
  <si>
    <t>8921355</t>
  </si>
  <si>
    <t>8921356</t>
  </si>
  <si>
    <t>8921357</t>
  </si>
  <si>
    <t>8921358</t>
  </si>
  <si>
    <t>8921359</t>
  </si>
  <si>
    <t>8921360</t>
  </si>
  <si>
    <t>8921361</t>
  </si>
  <si>
    <t>8921362</t>
  </si>
  <si>
    <t>8921363</t>
  </si>
  <si>
    <t>8921364</t>
  </si>
  <si>
    <t>8921365</t>
  </si>
  <si>
    <t>8921366</t>
  </si>
  <si>
    <t>8921367</t>
  </si>
  <si>
    <t>8921368</t>
  </si>
  <si>
    <t>8921369</t>
  </si>
  <si>
    <t>8921370</t>
  </si>
  <si>
    <t>8921371</t>
  </si>
  <si>
    <t>8921372</t>
  </si>
  <si>
    <t>8921373</t>
  </si>
  <si>
    <t>8921374</t>
  </si>
  <si>
    <t>8921375</t>
  </si>
  <si>
    <t>8921376</t>
  </si>
  <si>
    <t>8921377</t>
  </si>
  <si>
    <t>8921378</t>
  </si>
  <si>
    <t>8921379</t>
  </si>
  <si>
    <t>8921380</t>
  </si>
  <si>
    <t>8921381</t>
  </si>
  <si>
    <t>8921382</t>
  </si>
  <si>
    <t>8921383</t>
  </si>
  <si>
    <t>8921384</t>
  </si>
  <si>
    <t>8921385</t>
  </si>
  <si>
    <t>8921386</t>
  </si>
  <si>
    <t>8921387</t>
  </si>
  <si>
    <t>8921388</t>
  </si>
  <si>
    <t>8921389</t>
  </si>
  <si>
    <t>8921390</t>
  </si>
  <si>
    <t>8921391</t>
  </si>
  <si>
    <t>8921392</t>
  </si>
  <si>
    <t>8921393</t>
  </si>
  <si>
    <t>8921394</t>
  </si>
  <si>
    <t>8921395</t>
  </si>
  <si>
    <t>9821412</t>
  </si>
  <si>
    <t>9821413</t>
  </si>
  <si>
    <t>9821414</t>
  </si>
  <si>
    <t>9821415</t>
  </si>
  <si>
    <t>9821416</t>
  </si>
  <si>
    <t>9821417</t>
  </si>
  <si>
    <t>9821418</t>
  </si>
  <si>
    <t>9821419</t>
  </si>
  <si>
    <t>9821420</t>
  </si>
  <si>
    <t>9821421</t>
  </si>
  <si>
    <t>9821422</t>
  </si>
  <si>
    <t>9821423</t>
  </si>
  <si>
    <t>9821424</t>
  </si>
  <si>
    <t>9821425</t>
  </si>
  <si>
    <t>9821426</t>
  </si>
  <si>
    <t>9821427</t>
  </si>
  <si>
    <t>9821428</t>
  </si>
  <si>
    <t>9821429</t>
  </si>
  <si>
    <t>9821430</t>
  </si>
  <si>
    <t>9821431</t>
  </si>
  <si>
    <t>9821432</t>
  </si>
  <si>
    <t>9821433</t>
  </si>
  <si>
    <t>9821434</t>
  </si>
  <si>
    <t>9821435</t>
  </si>
  <si>
    <t>9821436</t>
  </si>
  <si>
    <t>9821437</t>
  </si>
  <si>
    <t>9821438</t>
  </si>
  <si>
    <t>9821439</t>
  </si>
  <si>
    <t>9821440</t>
  </si>
  <si>
    <t>9821441</t>
  </si>
  <si>
    <t>9821442</t>
  </si>
  <si>
    <t>9821443</t>
  </si>
  <si>
    <t>9821444</t>
  </si>
  <si>
    <t>9821445</t>
  </si>
  <si>
    <t>9821446</t>
  </si>
  <si>
    <t>9821447</t>
  </si>
  <si>
    <t>9821448</t>
  </si>
  <si>
    <t>9821449</t>
  </si>
  <si>
    <t>9821450</t>
  </si>
  <si>
    <t>9821451</t>
  </si>
  <si>
    <t>9821452</t>
  </si>
  <si>
    <t>9821453</t>
  </si>
  <si>
    <t>9821454</t>
  </si>
  <si>
    <t>9821455</t>
  </si>
  <si>
    <t>9821456</t>
  </si>
  <si>
    <t>9821457</t>
  </si>
  <si>
    <t>9821458</t>
  </si>
  <si>
    <t>9821459</t>
  </si>
  <si>
    <t>9621476</t>
  </si>
  <si>
    <t>9621477</t>
  </si>
  <si>
    <t>9621478</t>
  </si>
  <si>
    <t>9621479</t>
  </si>
  <si>
    <t>9621480</t>
  </si>
  <si>
    <t>9621481</t>
  </si>
  <si>
    <t>9621482</t>
  </si>
  <si>
    <t>9621483</t>
  </si>
  <si>
    <t>9621484</t>
  </si>
  <si>
    <t>9621485</t>
  </si>
  <si>
    <t>9621486</t>
  </si>
  <si>
    <t>9621487</t>
  </si>
  <si>
    <t>9621488</t>
  </si>
  <si>
    <t>9621489</t>
  </si>
  <si>
    <t>9621490</t>
  </si>
  <si>
    <t>9621491</t>
  </si>
  <si>
    <t>9621492</t>
  </si>
  <si>
    <t>9621493</t>
  </si>
  <si>
    <t>9621494</t>
  </si>
  <si>
    <t>9621495</t>
  </si>
  <si>
    <t>9621496</t>
  </si>
  <si>
    <t>9621497</t>
  </si>
  <si>
    <t>9621498</t>
  </si>
  <si>
    <t>9621499</t>
  </si>
  <si>
    <t>9621500</t>
  </si>
  <si>
    <t>9621501</t>
  </si>
  <si>
    <t>9621502</t>
  </si>
  <si>
    <t>9621503</t>
  </si>
  <si>
    <t>9621504</t>
  </si>
  <si>
    <t>9621505</t>
  </si>
  <si>
    <t>9621506</t>
  </si>
  <si>
    <t>9621507</t>
  </si>
  <si>
    <t>9621508</t>
  </si>
  <si>
    <t>9621509</t>
  </si>
  <si>
    <t>9621510</t>
  </si>
  <si>
    <t>9621511</t>
  </si>
  <si>
    <t>9621512</t>
  </si>
  <si>
    <t>9621513</t>
  </si>
  <si>
    <t>9621514</t>
  </si>
  <si>
    <t>9621515</t>
  </si>
  <si>
    <t>9621516</t>
  </si>
  <si>
    <t>9621517</t>
  </si>
  <si>
    <t>9621518</t>
  </si>
  <si>
    <t>9621519</t>
  </si>
  <si>
    <t>9621520</t>
  </si>
  <si>
    <t>9621521</t>
  </si>
  <si>
    <t>9621522</t>
  </si>
  <si>
    <t>9621523</t>
  </si>
  <si>
    <t>9521540</t>
  </si>
  <si>
    <t>9521541</t>
  </si>
  <si>
    <t>9521542</t>
  </si>
  <si>
    <t>9521543</t>
  </si>
  <si>
    <t>9521544</t>
  </si>
  <si>
    <t>9521545</t>
  </si>
  <si>
    <t>9521546</t>
  </si>
  <si>
    <t>9521547</t>
  </si>
  <si>
    <t>9521548</t>
  </si>
  <si>
    <t>9521549</t>
  </si>
  <si>
    <t>9521550</t>
  </si>
  <si>
    <t>9521551</t>
  </si>
  <si>
    <t>9521552</t>
  </si>
  <si>
    <t>9521553</t>
  </si>
  <si>
    <t>9521554</t>
  </si>
  <si>
    <t>9521555</t>
  </si>
  <si>
    <t>9521556</t>
  </si>
  <si>
    <t>9521557</t>
  </si>
  <si>
    <t>9521558</t>
  </si>
  <si>
    <t>9521559</t>
  </si>
  <si>
    <t>9521560</t>
  </si>
  <si>
    <t>9521561</t>
  </si>
  <si>
    <t>9521562</t>
  </si>
  <si>
    <t>9521563</t>
  </si>
  <si>
    <t>9521564</t>
  </si>
  <si>
    <t>9521565</t>
  </si>
  <si>
    <t>9521566</t>
  </si>
  <si>
    <t>9521567</t>
  </si>
  <si>
    <t>9521568</t>
  </si>
  <si>
    <t>9521569</t>
  </si>
  <si>
    <t>9521570</t>
  </si>
  <si>
    <t>9521571</t>
  </si>
  <si>
    <t>9521572</t>
  </si>
  <si>
    <t>9521573</t>
  </si>
  <si>
    <t>9521574</t>
  </si>
  <si>
    <t>9521575</t>
  </si>
  <si>
    <t>9521576</t>
  </si>
  <si>
    <t>9521577</t>
  </si>
  <si>
    <t>9521578</t>
  </si>
  <si>
    <t>9521579</t>
  </si>
  <si>
    <t>9521580</t>
  </si>
  <si>
    <t>9521581</t>
  </si>
  <si>
    <t>9521582</t>
  </si>
  <si>
    <t>9521583</t>
  </si>
  <si>
    <t>9521584</t>
  </si>
  <si>
    <t>9521585</t>
  </si>
  <si>
    <t>9521586</t>
  </si>
  <si>
    <t>9521587</t>
  </si>
  <si>
    <t>9721604</t>
  </si>
  <si>
    <t>9721605</t>
  </si>
  <si>
    <t>9721606</t>
  </si>
  <si>
    <t>9721607</t>
  </si>
  <si>
    <t>9721608</t>
  </si>
  <si>
    <t>9721609</t>
  </si>
  <si>
    <t>9721610</t>
  </si>
  <si>
    <t>9721611</t>
  </si>
  <si>
    <t>9721612</t>
  </si>
  <si>
    <t>9721613</t>
  </si>
  <si>
    <t>9721614</t>
  </si>
  <si>
    <t>9721615</t>
  </si>
  <si>
    <t>9721616</t>
  </si>
  <si>
    <t>9721617</t>
  </si>
  <si>
    <t>9721618</t>
  </si>
  <si>
    <t>9721619</t>
  </si>
  <si>
    <t>9721620</t>
  </si>
  <si>
    <t>9721621</t>
  </si>
  <si>
    <t>9721622</t>
  </si>
  <si>
    <t>9721623</t>
  </si>
  <si>
    <t>9721624</t>
  </si>
  <si>
    <t>9721625</t>
  </si>
  <si>
    <t>9721626</t>
  </si>
  <si>
    <t>9721627</t>
  </si>
  <si>
    <t>9721628</t>
  </si>
  <si>
    <t>9721629</t>
  </si>
  <si>
    <t>9721630</t>
  </si>
  <si>
    <t>9721631</t>
  </si>
  <si>
    <t>9721632</t>
  </si>
  <si>
    <t>9721633</t>
  </si>
  <si>
    <t>9721634</t>
  </si>
  <si>
    <t>9721635</t>
  </si>
  <si>
    <t>9721636</t>
  </si>
  <si>
    <t>9721637</t>
  </si>
  <si>
    <t>9721638</t>
  </si>
  <si>
    <t>9721639</t>
  </si>
  <si>
    <t>9721640</t>
  </si>
  <si>
    <t>9721641</t>
  </si>
  <si>
    <t>9721642</t>
  </si>
  <si>
    <t>9721643</t>
  </si>
  <si>
    <t>9721644</t>
  </si>
  <si>
    <t>9721645</t>
  </si>
  <si>
    <t>9721646</t>
  </si>
  <si>
    <t>9721647</t>
  </si>
  <si>
    <t>9721648</t>
  </si>
  <si>
    <t>9721649</t>
  </si>
  <si>
    <t>9721650</t>
  </si>
  <si>
    <t>9721651</t>
  </si>
  <si>
    <t>9321668</t>
  </si>
  <si>
    <t>9321669</t>
  </si>
  <si>
    <t>9321670</t>
  </si>
  <si>
    <t>9321671</t>
  </si>
  <si>
    <t>9321672</t>
  </si>
  <si>
    <t>9321673</t>
  </si>
  <si>
    <t>9321674</t>
  </si>
  <si>
    <t>9321675</t>
  </si>
  <si>
    <t>9321676</t>
  </si>
  <si>
    <t>9321677</t>
  </si>
  <si>
    <t>9321678</t>
  </si>
  <si>
    <t>9321679</t>
  </si>
  <si>
    <t>9321680</t>
  </si>
  <si>
    <t>9321681</t>
  </si>
  <si>
    <t>9321682</t>
  </si>
  <si>
    <t>9321683</t>
  </si>
  <si>
    <t>9321684</t>
  </si>
  <si>
    <t>9321685</t>
  </si>
  <si>
    <t>9321686</t>
  </si>
  <si>
    <t>9321687</t>
  </si>
  <si>
    <t>9321688</t>
  </si>
  <si>
    <t>9321689</t>
  </si>
  <si>
    <t>9321690</t>
  </si>
  <si>
    <t>9321691</t>
  </si>
  <si>
    <t>9321692</t>
  </si>
  <si>
    <t>9321693</t>
  </si>
  <si>
    <t>9321694</t>
  </si>
  <si>
    <t>9321695</t>
  </si>
  <si>
    <t>9321696</t>
  </si>
  <si>
    <t>9321697</t>
  </si>
  <si>
    <t>9321698</t>
  </si>
  <si>
    <t>9321699</t>
  </si>
  <si>
    <t>9321700</t>
  </si>
  <si>
    <t>9321701</t>
  </si>
  <si>
    <t>9321702</t>
  </si>
  <si>
    <t>9321703</t>
  </si>
  <si>
    <t>9321704</t>
  </si>
  <si>
    <t>9321705</t>
  </si>
  <si>
    <t>9321706</t>
  </si>
  <si>
    <t>9321707</t>
  </si>
  <si>
    <t>9321708</t>
  </si>
  <si>
    <t>9321709</t>
  </si>
  <si>
    <t>9321710</t>
  </si>
  <si>
    <t>9321711</t>
  </si>
  <si>
    <t>9321712</t>
  </si>
  <si>
    <t>9321713</t>
  </si>
  <si>
    <t>9321714</t>
  </si>
  <si>
    <t>9321715</t>
  </si>
  <si>
    <t>9321716</t>
  </si>
  <si>
    <t>9321717</t>
  </si>
  <si>
    <t>9321718</t>
  </si>
  <si>
    <t>9321719</t>
  </si>
  <si>
    <t>9321720</t>
  </si>
  <si>
    <t>9321721</t>
  </si>
  <si>
    <t>9321722</t>
  </si>
  <si>
    <t>9321723</t>
  </si>
  <si>
    <t>9321724</t>
  </si>
  <si>
    <t>9321725</t>
  </si>
  <si>
    <t>9321726</t>
  </si>
  <si>
    <t>9321727</t>
  </si>
  <si>
    <t>9321728</t>
  </si>
  <si>
    <t>9321729</t>
  </si>
  <si>
    <t>9321730</t>
  </si>
  <si>
    <t>9321731</t>
  </si>
  <si>
    <t>9321732</t>
  </si>
  <si>
    <t>9321733</t>
  </si>
  <si>
    <t>9321734</t>
  </si>
  <si>
    <t>9321735</t>
  </si>
  <si>
    <t>9321736</t>
  </si>
  <si>
    <t>9321737</t>
  </si>
  <si>
    <t>9321738</t>
  </si>
  <si>
    <t>9321739</t>
  </si>
  <si>
    <t>9321740</t>
  </si>
  <si>
    <t>9321741</t>
  </si>
  <si>
    <t>9321742</t>
  </si>
  <si>
    <t>9321743</t>
  </si>
  <si>
    <t>9321744</t>
  </si>
  <si>
    <t>9321745</t>
  </si>
  <si>
    <t>9321746</t>
  </si>
  <si>
    <t>9321747</t>
  </si>
  <si>
    <t>9321748</t>
  </si>
  <si>
    <t>9321749</t>
  </si>
  <si>
    <t>9321750</t>
  </si>
  <si>
    <t>9321751</t>
  </si>
  <si>
    <t>9321752</t>
  </si>
  <si>
    <t>9321753</t>
  </si>
  <si>
    <t>9321754</t>
  </si>
  <si>
    <t>9321755</t>
  </si>
  <si>
    <t>9321756</t>
  </si>
  <si>
    <t>9321757</t>
  </si>
  <si>
    <t>9321758</t>
  </si>
  <si>
    <t>9321759</t>
  </si>
  <si>
    <t>9321760</t>
  </si>
  <si>
    <t>9321761</t>
  </si>
  <si>
    <t>9321762</t>
  </si>
  <si>
    <t>9321763</t>
  </si>
  <si>
    <t>9321764</t>
  </si>
  <si>
    <t>9321765</t>
  </si>
  <si>
    <t>9321766</t>
  </si>
  <si>
    <t>9321767</t>
  </si>
  <si>
    <t>9321768</t>
  </si>
  <si>
    <t>9321769</t>
  </si>
  <si>
    <t>9321770</t>
  </si>
  <si>
    <t>9321771</t>
  </si>
  <si>
    <t>9321772</t>
  </si>
  <si>
    <t>9321773</t>
  </si>
  <si>
    <t>9321774</t>
  </si>
  <si>
    <t>9321775</t>
  </si>
  <si>
    <t>9321776</t>
  </si>
  <si>
    <t>9321777</t>
  </si>
  <si>
    <t>9321778</t>
  </si>
  <si>
    <t>9321779</t>
  </si>
  <si>
    <t>9221796</t>
  </si>
  <si>
    <t>9221797</t>
  </si>
  <si>
    <t>9221798</t>
  </si>
  <si>
    <t>9221799</t>
  </si>
  <si>
    <t>9221800</t>
  </si>
  <si>
    <t>9221801</t>
  </si>
  <si>
    <t>9221802</t>
  </si>
  <si>
    <t>9221803</t>
  </si>
  <si>
    <t>9221804</t>
  </si>
  <si>
    <t>9221805</t>
  </si>
  <si>
    <t>9221806</t>
  </si>
  <si>
    <t>9221807</t>
  </si>
  <si>
    <t>9221808</t>
  </si>
  <si>
    <t>9221809</t>
  </si>
  <si>
    <t>9221810</t>
  </si>
  <si>
    <t>9221811</t>
  </si>
  <si>
    <t>9221812</t>
  </si>
  <si>
    <t>9221813</t>
  </si>
  <si>
    <t>9221814</t>
  </si>
  <si>
    <t>9221815</t>
  </si>
  <si>
    <t>9221816</t>
  </si>
  <si>
    <t>9221817</t>
  </si>
  <si>
    <t>9221818</t>
  </si>
  <si>
    <t>9221819</t>
  </si>
  <si>
    <t>9221820</t>
  </si>
  <si>
    <t>9221821</t>
  </si>
  <si>
    <t>9221822</t>
  </si>
  <si>
    <t>9221823</t>
  </si>
  <si>
    <t>9221824</t>
  </si>
  <si>
    <t>9221825</t>
  </si>
  <si>
    <t>9221826</t>
  </si>
  <si>
    <t>9221827</t>
  </si>
  <si>
    <t>9221828</t>
  </si>
  <si>
    <t>9221829</t>
  </si>
  <si>
    <t>9221830</t>
  </si>
  <si>
    <t>9221831</t>
  </si>
  <si>
    <t>9221832</t>
  </si>
  <si>
    <t>9221833</t>
  </si>
  <si>
    <t>9221834</t>
  </si>
  <si>
    <t>9221835</t>
  </si>
  <si>
    <t>9221836</t>
  </si>
  <si>
    <t>9221837</t>
  </si>
  <si>
    <t>9221838</t>
  </si>
  <si>
    <t>9221839</t>
  </si>
  <si>
    <t>9221840</t>
  </si>
  <si>
    <t>9221841</t>
  </si>
  <si>
    <t>9221842</t>
  </si>
  <si>
    <t>9221843</t>
  </si>
  <si>
    <t>9221844</t>
  </si>
  <si>
    <t>9221845</t>
  </si>
  <si>
    <t>9221846</t>
  </si>
  <si>
    <t>9221847</t>
  </si>
  <si>
    <t>9221848</t>
  </si>
  <si>
    <t>9221849</t>
  </si>
  <si>
    <t>9221850</t>
  </si>
  <si>
    <t>9221851</t>
  </si>
  <si>
    <t>9221852</t>
  </si>
  <si>
    <t>9221853</t>
  </si>
  <si>
    <t>9221854</t>
  </si>
  <si>
    <t>9221855</t>
  </si>
  <si>
    <t>9221856</t>
  </si>
  <si>
    <t>9221857</t>
  </si>
  <si>
    <t>9221858</t>
  </si>
  <si>
    <t>9221859</t>
  </si>
  <si>
    <t>9221860</t>
  </si>
  <si>
    <t>9221861</t>
  </si>
  <si>
    <t>9221862</t>
  </si>
  <si>
    <t>9221863</t>
  </si>
  <si>
    <t>9221864</t>
  </si>
  <si>
    <t>9221865</t>
  </si>
  <si>
    <t>9221866</t>
  </si>
  <si>
    <t>9221867</t>
  </si>
  <si>
    <t>9221868</t>
  </si>
  <si>
    <t>9221869</t>
  </si>
  <si>
    <t>9221870</t>
  </si>
  <si>
    <t>9221871</t>
  </si>
  <si>
    <t>9221872</t>
  </si>
  <si>
    <t>9221873</t>
  </si>
  <si>
    <t>9221874</t>
  </si>
  <si>
    <t>9221875</t>
  </si>
  <si>
    <t>9221876</t>
  </si>
  <si>
    <t>9221877</t>
  </si>
  <si>
    <t>9221878</t>
  </si>
  <si>
    <t>9221879</t>
  </si>
  <si>
    <t>9221880</t>
  </si>
  <si>
    <t>9221881</t>
  </si>
  <si>
    <t>9221882</t>
  </si>
  <si>
    <t>9221883</t>
  </si>
  <si>
    <t>9221884</t>
  </si>
  <si>
    <t>9221885</t>
  </si>
  <si>
    <t>9221886</t>
  </si>
  <si>
    <t>9221887</t>
  </si>
  <si>
    <t>9221888</t>
  </si>
  <si>
    <t>9221889</t>
  </si>
  <si>
    <t>9221890</t>
  </si>
  <si>
    <t>9221891</t>
  </si>
  <si>
    <t>9221892</t>
  </si>
  <si>
    <t>9221893</t>
  </si>
  <si>
    <t>9221894</t>
  </si>
  <si>
    <t>9221895</t>
  </si>
  <si>
    <t>9221896</t>
  </si>
  <si>
    <t>9221897</t>
  </si>
  <si>
    <t>9221898</t>
  </si>
  <si>
    <t>9221899</t>
  </si>
  <si>
    <t>9221900</t>
  </si>
  <si>
    <t>9221901</t>
  </si>
  <si>
    <t>9221902</t>
  </si>
  <si>
    <t>9221903</t>
  </si>
  <si>
    <t>9221904</t>
  </si>
  <si>
    <t>9221905</t>
  </si>
  <si>
    <t>9221906</t>
  </si>
  <si>
    <t>9221907</t>
  </si>
  <si>
    <t>9121924</t>
  </si>
  <si>
    <t>9121925</t>
  </si>
  <si>
    <t>9121926</t>
  </si>
  <si>
    <t>9121927</t>
  </si>
  <si>
    <t>9121928</t>
  </si>
  <si>
    <t>9121929</t>
  </si>
  <si>
    <t>9121930</t>
  </si>
  <si>
    <t>9121931</t>
  </si>
  <si>
    <t>9121932</t>
  </si>
  <si>
    <t>9121933</t>
  </si>
  <si>
    <t>9121934</t>
  </si>
  <si>
    <t>9121935</t>
  </si>
  <si>
    <t>9121936</t>
  </si>
  <si>
    <t>9121937</t>
  </si>
  <si>
    <t>9121938</t>
  </si>
  <si>
    <t>9121939</t>
  </si>
  <si>
    <t>9121940</t>
  </si>
  <si>
    <t>9121941</t>
  </si>
  <si>
    <t>9121942</t>
  </si>
  <si>
    <t>9121943</t>
  </si>
  <si>
    <t>9121944</t>
  </si>
  <si>
    <t>9121945</t>
  </si>
  <si>
    <t>9121946</t>
  </si>
  <si>
    <t>9121947</t>
  </si>
  <si>
    <t>9121948</t>
  </si>
  <si>
    <t>9121949</t>
  </si>
  <si>
    <t>9121950</t>
  </si>
  <si>
    <t>9121951</t>
  </si>
  <si>
    <t>9121952</t>
  </si>
  <si>
    <t>9121953</t>
  </si>
  <si>
    <t>9121954</t>
  </si>
  <si>
    <t>9121955</t>
  </si>
  <si>
    <t>9121956</t>
  </si>
  <si>
    <t>9121957</t>
  </si>
  <si>
    <t>9121958</t>
  </si>
  <si>
    <t>9121959</t>
  </si>
  <si>
    <t>9121960</t>
  </si>
  <si>
    <t>9121961</t>
  </si>
  <si>
    <t>9121962</t>
  </si>
  <si>
    <t>9121963</t>
  </si>
  <si>
    <t>9121964</t>
  </si>
  <si>
    <t>9121965</t>
  </si>
  <si>
    <t>9121966</t>
  </si>
  <si>
    <t>9121967</t>
  </si>
  <si>
    <t>9121968</t>
  </si>
  <si>
    <t>9121969</t>
  </si>
  <si>
    <t>9121970</t>
  </si>
  <si>
    <t>9121971</t>
  </si>
  <si>
    <t>9121972</t>
  </si>
  <si>
    <t>9121973</t>
  </si>
  <si>
    <t>9121974</t>
  </si>
  <si>
    <t>9121975</t>
  </si>
  <si>
    <t>9121976</t>
  </si>
  <si>
    <t>9121977</t>
  </si>
  <si>
    <t>9121978</t>
  </si>
  <si>
    <t>9121979</t>
  </si>
  <si>
    <t>9121980</t>
  </si>
  <si>
    <t>9121981</t>
  </si>
  <si>
    <t>9121982</t>
  </si>
  <si>
    <t>9121983</t>
  </si>
  <si>
    <t>9121984</t>
  </si>
  <si>
    <t>9121985</t>
  </si>
  <si>
    <t>9121986</t>
  </si>
  <si>
    <t>9121987</t>
  </si>
  <si>
    <t>9121988</t>
  </si>
  <si>
    <t>9121989</t>
  </si>
  <si>
    <t>9121990</t>
  </si>
  <si>
    <t>9121991</t>
  </si>
  <si>
    <t>9121992</t>
  </si>
  <si>
    <t>9121993</t>
  </si>
  <si>
    <t>9121994</t>
  </si>
  <si>
    <t>9121995</t>
  </si>
  <si>
    <t>9121996</t>
  </si>
  <si>
    <t>9121997</t>
  </si>
  <si>
    <t>9121998</t>
  </si>
  <si>
    <t>9121999</t>
  </si>
  <si>
    <t>9122000</t>
  </si>
  <si>
    <t>9122001</t>
  </si>
  <si>
    <t>9122002</t>
  </si>
  <si>
    <t>9122003</t>
  </si>
  <si>
    <t>9122004</t>
  </si>
  <si>
    <t>9122005</t>
  </si>
  <si>
    <t>9122006</t>
  </si>
  <si>
    <t>9122007</t>
  </si>
  <si>
    <t>9122008</t>
  </si>
  <si>
    <t>9122009</t>
  </si>
  <si>
    <t>9122010</t>
  </si>
  <si>
    <t>9122011</t>
  </si>
  <si>
    <t>9122012</t>
  </si>
  <si>
    <t>9122013</t>
  </si>
  <si>
    <t>9122014</t>
  </si>
  <si>
    <t>9122015</t>
  </si>
  <si>
    <t>9122016</t>
  </si>
  <si>
    <t>9122017</t>
  </si>
  <si>
    <t>9122018</t>
  </si>
  <si>
    <t>9122019</t>
  </si>
  <si>
    <t>9122020</t>
  </si>
  <si>
    <t>9122021</t>
  </si>
  <si>
    <t>9122022</t>
  </si>
  <si>
    <t>9122023</t>
  </si>
  <si>
    <t>9122024</t>
  </si>
  <si>
    <t>9122025</t>
  </si>
  <si>
    <t>9122026</t>
  </si>
  <si>
    <t>9122027</t>
  </si>
  <si>
    <t>9122028</t>
  </si>
  <si>
    <t>9122029</t>
  </si>
  <si>
    <t>9122030</t>
  </si>
  <si>
    <t>9122031</t>
  </si>
  <si>
    <t>9122032</t>
  </si>
  <si>
    <t>9122033</t>
  </si>
  <si>
    <t>9122034</t>
  </si>
  <si>
    <t>9122035</t>
  </si>
  <si>
    <t>9422052</t>
  </si>
  <si>
    <t>9422053</t>
  </si>
  <si>
    <t>9422054</t>
  </si>
  <si>
    <t>9422055</t>
  </si>
  <si>
    <t>9422056</t>
  </si>
  <si>
    <t>9422057</t>
  </si>
  <si>
    <t>9422058</t>
  </si>
  <si>
    <t>9422059</t>
  </si>
  <si>
    <t>9422060</t>
  </si>
  <si>
    <t>9422061</t>
  </si>
  <si>
    <t>9422062</t>
  </si>
  <si>
    <t>9422063</t>
  </si>
  <si>
    <t>9422064</t>
  </si>
  <si>
    <t>9422065</t>
  </si>
  <si>
    <t>9422066</t>
  </si>
  <si>
    <t>9422067</t>
  </si>
  <si>
    <t>9422068</t>
  </si>
  <si>
    <t>9422069</t>
  </si>
  <si>
    <t>9422070</t>
  </si>
  <si>
    <t>9422071</t>
  </si>
  <si>
    <t>9422072</t>
  </si>
  <si>
    <t>9422073</t>
  </si>
  <si>
    <t>9422074</t>
  </si>
  <si>
    <t>9422075</t>
  </si>
  <si>
    <t>9422076</t>
  </si>
  <si>
    <t>9422077</t>
  </si>
  <si>
    <t>9422078</t>
  </si>
  <si>
    <t>9422079</t>
  </si>
  <si>
    <t>9422080</t>
  </si>
  <si>
    <t>9422081</t>
  </si>
  <si>
    <t>9422082</t>
  </si>
  <si>
    <t>9422083</t>
  </si>
  <si>
    <t>9422084</t>
  </si>
  <si>
    <t>9422085</t>
  </si>
  <si>
    <t>9422086</t>
  </si>
  <si>
    <t>9422087</t>
  </si>
  <si>
    <t>9422088</t>
  </si>
  <si>
    <t>9422089</t>
  </si>
  <si>
    <t>9422090</t>
  </si>
  <si>
    <t>9422091</t>
  </si>
  <si>
    <t>9422092</t>
  </si>
  <si>
    <t>9422093</t>
  </si>
  <si>
    <t>9422094</t>
  </si>
  <si>
    <t>9422095</t>
  </si>
  <si>
    <t>9422096</t>
  </si>
  <si>
    <t>9422097</t>
  </si>
  <si>
    <t>9422098</t>
  </si>
  <si>
    <t>9422099</t>
  </si>
  <si>
    <t>9422100</t>
  </si>
  <si>
    <t>9422101</t>
  </si>
  <si>
    <t>9422102</t>
  </si>
  <si>
    <t>9422103</t>
  </si>
  <si>
    <t>9422104</t>
  </si>
  <si>
    <t>9422105</t>
  </si>
  <si>
    <t>9422106</t>
  </si>
  <si>
    <t>9422107</t>
  </si>
  <si>
    <t>9422108</t>
  </si>
  <si>
    <t>9422109</t>
  </si>
  <si>
    <t>9422110</t>
  </si>
  <si>
    <t>9422111</t>
  </si>
  <si>
    <t>9422112</t>
  </si>
  <si>
    <t>9422113</t>
  </si>
  <si>
    <t>9422114</t>
  </si>
  <si>
    <t>9422115</t>
  </si>
  <si>
    <t>9422116</t>
  </si>
  <si>
    <t>9422117</t>
  </si>
  <si>
    <t>9422118</t>
  </si>
  <si>
    <t>9422119</t>
  </si>
  <si>
    <t>9422120</t>
  </si>
  <si>
    <t>9422121</t>
  </si>
  <si>
    <t>9422122</t>
  </si>
  <si>
    <t>9422123</t>
  </si>
  <si>
    <t>9422124</t>
  </si>
  <si>
    <t>9422125</t>
  </si>
  <si>
    <t>9422126</t>
  </si>
  <si>
    <t>9422127</t>
  </si>
  <si>
    <t>9422128</t>
  </si>
  <si>
    <t>9422129</t>
  </si>
  <si>
    <t>9422130</t>
  </si>
  <si>
    <t>9422131</t>
  </si>
  <si>
    <t>9422132</t>
  </si>
  <si>
    <t>9422133</t>
  </si>
  <si>
    <t>9422134</t>
  </si>
  <si>
    <t>9422135</t>
  </si>
  <si>
    <t>9422136</t>
  </si>
  <si>
    <t>9422137</t>
  </si>
  <si>
    <t>9422138</t>
  </si>
  <si>
    <t>9422139</t>
  </si>
  <si>
    <t>9422140</t>
  </si>
  <si>
    <t>9422141</t>
  </si>
  <si>
    <t>9422142</t>
  </si>
  <si>
    <t>9422143</t>
  </si>
  <si>
    <t>9422144</t>
  </si>
  <si>
    <t>9422145</t>
  </si>
  <si>
    <t>9422146</t>
  </si>
  <si>
    <t>9422147</t>
  </si>
  <si>
    <t>9422148</t>
  </si>
  <si>
    <t>9422149</t>
  </si>
  <si>
    <t>9422150</t>
  </si>
  <si>
    <t>9422151</t>
  </si>
  <si>
    <t>9422152</t>
  </si>
  <si>
    <t>9422153</t>
  </si>
  <si>
    <t>9422154</t>
  </si>
  <si>
    <t>9422155</t>
  </si>
  <si>
    <t>9422156</t>
  </si>
  <si>
    <t>9422157</t>
  </si>
  <si>
    <t>9422158</t>
  </si>
  <si>
    <t>9422159</t>
  </si>
  <si>
    <t>9422160</t>
  </si>
  <si>
    <t>9422161</t>
  </si>
  <si>
    <t>9422162</t>
  </si>
  <si>
    <t>9422163</t>
  </si>
  <si>
    <t>9022180</t>
  </si>
  <si>
    <t>9022181</t>
  </si>
  <si>
    <t>9022182</t>
  </si>
  <si>
    <t>9022183</t>
  </si>
  <si>
    <t>9022184</t>
  </si>
  <si>
    <t>9022185</t>
  </si>
  <si>
    <t>9022186</t>
  </si>
  <si>
    <t>9022187</t>
  </si>
  <si>
    <t>9022188</t>
  </si>
  <si>
    <t>9022189</t>
  </si>
  <si>
    <t>9022190</t>
  </si>
  <si>
    <t>9022191</t>
  </si>
  <si>
    <t>9022192</t>
  </si>
  <si>
    <t>9022193</t>
  </si>
  <si>
    <t>9022194</t>
  </si>
  <si>
    <t>9022195</t>
  </si>
  <si>
    <t>9022196</t>
  </si>
  <si>
    <t>9022197</t>
  </si>
  <si>
    <t>9022198</t>
  </si>
  <si>
    <t>9022199</t>
  </si>
  <si>
    <t>9022200</t>
  </si>
  <si>
    <t>9022201</t>
  </si>
  <si>
    <t>9022202</t>
  </si>
  <si>
    <t>9022203</t>
  </si>
  <si>
    <t>9022204</t>
  </si>
  <si>
    <t>9022205</t>
  </si>
  <si>
    <t>9022206</t>
  </si>
  <si>
    <t>9022207</t>
  </si>
  <si>
    <t>9022208</t>
  </si>
  <si>
    <t>9022209</t>
  </si>
  <si>
    <t>9022210</t>
  </si>
  <si>
    <t>9022211</t>
  </si>
  <si>
    <t>9022212</t>
  </si>
  <si>
    <t>9022213</t>
  </si>
  <si>
    <t>9022214</t>
  </si>
  <si>
    <t>9022215</t>
  </si>
  <si>
    <t>9022216</t>
  </si>
  <si>
    <t>9022217</t>
  </si>
  <si>
    <t>9022218</t>
  </si>
  <si>
    <t>9022219</t>
  </si>
  <si>
    <t>9022220</t>
  </si>
  <si>
    <t>9022221</t>
  </si>
  <si>
    <t>9022222</t>
  </si>
  <si>
    <t>9022223</t>
  </si>
  <si>
    <t>9022224</t>
  </si>
  <si>
    <t>9022225</t>
  </si>
  <si>
    <t>9022226</t>
  </si>
  <si>
    <t>9022227</t>
  </si>
  <si>
    <t>8922244</t>
  </si>
  <si>
    <t>8922245</t>
  </si>
  <si>
    <t>8922246</t>
  </si>
  <si>
    <t>8922247</t>
  </si>
  <si>
    <t>8922248</t>
  </si>
  <si>
    <t>8922249</t>
  </si>
  <si>
    <t>8922250</t>
  </si>
  <si>
    <t>8922251</t>
  </si>
  <si>
    <t>8922252</t>
  </si>
  <si>
    <t>8922253</t>
  </si>
  <si>
    <t>8922254</t>
  </si>
  <si>
    <t>8922255</t>
  </si>
  <si>
    <t>8922256</t>
  </si>
  <si>
    <t>8922257</t>
  </si>
  <si>
    <t>8922258</t>
  </si>
  <si>
    <t>8922259</t>
  </si>
  <si>
    <t>8922260</t>
  </si>
  <si>
    <t>8922261</t>
  </si>
  <si>
    <t>8922262</t>
  </si>
  <si>
    <t>8922263</t>
  </si>
  <si>
    <t>8922264</t>
  </si>
  <si>
    <t>8922265</t>
  </si>
  <si>
    <t>8922266</t>
  </si>
  <si>
    <t>8922267</t>
  </si>
  <si>
    <t>8922268</t>
  </si>
  <si>
    <t>8922269</t>
  </si>
  <si>
    <t>8922270</t>
  </si>
  <si>
    <t>8922271</t>
  </si>
  <si>
    <t>8922272</t>
  </si>
  <si>
    <t>8922273</t>
  </si>
  <si>
    <t>8922274</t>
  </si>
  <si>
    <t>8922275</t>
  </si>
  <si>
    <t>8922276</t>
  </si>
  <si>
    <t>8922277</t>
  </si>
  <si>
    <t>8922278</t>
  </si>
  <si>
    <t>8922279</t>
  </si>
  <si>
    <t>8922280</t>
  </si>
  <si>
    <t>8922281</t>
  </si>
  <si>
    <t>8922282</t>
  </si>
  <si>
    <t>8922283</t>
  </si>
  <si>
    <t>8922284</t>
  </si>
  <si>
    <t>8922285</t>
  </si>
  <si>
    <t>8922286</t>
  </si>
  <si>
    <t>8922287</t>
  </si>
  <si>
    <t>8922288</t>
  </si>
  <si>
    <t>8922289</t>
  </si>
  <si>
    <t>8922290</t>
  </si>
  <si>
    <t>8922291</t>
  </si>
  <si>
    <t>9822308</t>
  </si>
  <si>
    <t>9822309</t>
  </si>
  <si>
    <t>9822310</t>
  </si>
  <si>
    <t>9822311</t>
  </si>
  <si>
    <t>9822312</t>
  </si>
  <si>
    <t>9822313</t>
  </si>
  <si>
    <t>9822314</t>
  </si>
  <si>
    <t>9822315</t>
  </si>
  <si>
    <t>9822316</t>
  </si>
  <si>
    <t>9822317</t>
  </si>
  <si>
    <t>9822318</t>
  </si>
  <si>
    <t>9822319</t>
  </si>
  <si>
    <t>9822320</t>
  </si>
  <si>
    <t>9822321</t>
  </si>
  <si>
    <t>9822322</t>
  </si>
  <si>
    <t>9822323</t>
  </si>
  <si>
    <t>9822324</t>
  </si>
  <si>
    <t>9822325</t>
  </si>
  <si>
    <t>9822326</t>
  </si>
  <si>
    <t>9822327</t>
  </si>
  <si>
    <t>9822328</t>
  </si>
  <si>
    <t>9822329</t>
  </si>
  <si>
    <t>9822330</t>
  </si>
  <si>
    <t>9822331</t>
  </si>
  <si>
    <t>9822332</t>
  </si>
  <si>
    <t>9822333</t>
  </si>
  <si>
    <t>9822334</t>
  </si>
  <si>
    <t>9822335</t>
  </si>
  <si>
    <t>9822336</t>
  </si>
  <si>
    <t>9822337</t>
  </si>
  <si>
    <t>9822338</t>
  </si>
  <si>
    <t>9822339</t>
  </si>
  <si>
    <t>9822340</t>
  </si>
  <si>
    <t>9822341</t>
  </si>
  <si>
    <t>9822342</t>
  </si>
  <si>
    <t>9822343</t>
  </si>
  <si>
    <t>9822344</t>
  </si>
  <si>
    <t>9822345</t>
  </si>
  <si>
    <t>9822346</t>
  </si>
  <si>
    <t>9822347</t>
  </si>
  <si>
    <t>9822348</t>
  </si>
  <si>
    <t>9822349</t>
  </si>
  <si>
    <t>9822350</t>
  </si>
  <si>
    <t>9822351</t>
  </si>
  <si>
    <t>9822352</t>
  </si>
  <si>
    <t>9822353</t>
  </si>
  <si>
    <t>9822354</t>
  </si>
  <si>
    <t>9822355</t>
  </si>
  <si>
    <t>9622372</t>
  </si>
  <si>
    <t>9622373</t>
  </si>
  <si>
    <t>9622374</t>
  </si>
  <si>
    <t>9622375</t>
  </si>
  <si>
    <t>9622376</t>
  </si>
  <si>
    <t>9622377</t>
  </si>
  <si>
    <t>9622378</t>
  </si>
  <si>
    <t>9622379</t>
  </si>
  <si>
    <t>9622380</t>
  </si>
  <si>
    <t>9622381</t>
  </si>
  <si>
    <t>9622382</t>
  </si>
  <si>
    <t>9622383</t>
  </si>
  <si>
    <t>9622384</t>
  </si>
  <si>
    <t>9622385</t>
  </si>
  <si>
    <t>9622386</t>
  </si>
  <si>
    <t>9622387</t>
  </si>
  <si>
    <t>9622388</t>
  </si>
  <si>
    <t>9622389</t>
  </si>
  <si>
    <t>9622390</t>
  </si>
  <si>
    <t>9622391</t>
  </si>
  <si>
    <t>9622392</t>
  </si>
  <si>
    <t>9622393</t>
  </si>
  <si>
    <t>9622394</t>
  </si>
  <si>
    <t>9622395</t>
  </si>
  <si>
    <t>9622396</t>
  </si>
  <si>
    <t>9622397</t>
  </si>
  <si>
    <t>9622398</t>
  </si>
  <si>
    <t>9622399</t>
  </si>
  <si>
    <t>9622400</t>
  </si>
  <si>
    <t>9622401</t>
  </si>
  <si>
    <t>9622402</t>
  </si>
  <si>
    <t>9622403</t>
  </si>
  <si>
    <t>9622404</t>
  </si>
  <si>
    <t>9622405</t>
  </si>
  <si>
    <t>9622406</t>
  </si>
  <si>
    <t>9622407</t>
  </si>
  <si>
    <t>9622408</t>
  </si>
  <si>
    <t>9622409</t>
  </si>
  <si>
    <t>9622410</t>
  </si>
  <si>
    <t>9622411</t>
  </si>
  <si>
    <t>9622412</t>
  </si>
  <si>
    <t>9622413</t>
  </si>
  <si>
    <t>9622414</t>
  </si>
  <si>
    <t>9622415</t>
  </si>
  <si>
    <t>9622416</t>
  </si>
  <si>
    <t>9622417</t>
  </si>
  <si>
    <t>9622418</t>
  </si>
  <si>
    <t>9622419</t>
  </si>
  <si>
    <t>9522436</t>
  </si>
  <si>
    <t>9522437</t>
  </si>
  <si>
    <t>9522438</t>
  </si>
  <si>
    <t>9522439</t>
  </si>
  <si>
    <t>9522440</t>
  </si>
  <si>
    <t>9522441</t>
  </si>
  <si>
    <t>9522442</t>
  </si>
  <si>
    <t>9522443</t>
  </si>
  <si>
    <t>9522444</t>
  </si>
  <si>
    <t>9522445</t>
  </si>
  <si>
    <t>9522446</t>
  </si>
  <si>
    <t>9522447</t>
  </si>
  <si>
    <t>9522448</t>
  </si>
  <si>
    <t>9522449</t>
  </si>
  <si>
    <t>9522450</t>
  </si>
  <si>
    <t>9522451</t>
  </si>
  <si>
    <t>9522452</t>
  </si>
  <si>
    <t>9522453</t>
  </si>
  <si>
    <t>9522454</t>
  </si>
  <si>
    <t>9522455</t>
  </si>
  <si>
    <t>9522456</t>
  </si>
  <si>
    <t>9522457</t>
  </si>
  <si>
    <t>9522458</t>
  </si>
  <si>
    <t>9522459</t>
  </si>
  <si>
    <t>9522460</t>
  </si>
  <si>
    <t>9522461</t>
  </si>
  <si>
    <t>9522462</t>
  </si>
  <si>
    <t>9522463</t>
  </si>
  <si>
    <t>9522464</t>
  </si>
  <si>
    <t>9522465</t>
  </si>
  <si>
    <t>9522466</t>
  </si>
  <si>
    <t>9522467</t>
  </si>
  <si>
    <t>9522468</t>
  </si>
  <si>
    <t>9522469</t>
  </si>
  <si>
    <t>9522470</t>
  </si>
  <si>
    <t>9522471</t>
  </si>
  <si>
    <t>9522472</t>
  </si>
  <si>
    <t>9522473</t>
  </si>
  <si>
    <t>9522474</t>
  </si>
  <si>
    <t>9522475</t>
  </si>
  <si>
    <t>9522476</t>
  </si>
  <si>
    <t>9522477</t>
  </si>
  <si>
    <t>9522478</t>
  </si>
  <si>
    <t>9522479</t>
  </si>
  <si>
    <t>9522480</t>
  </si>
  <si>
    <t>9522481</t>
  </si>
  <si>
    <t>9522482</t>
  </si>
  <si>
    <t>9522483</t>
  </si>
  <si>
    <t>9722500</t>
  </si>
  <si>
    <t>9722501</t>
  </si>
  <si>
    <t>9722502</t>
  </si>
  <si>
    <t>9722503</t>
  </si>
  <si>
    <t>9722504</t>
  </si>
  <si>
    <t>9722505</t>
  </si>
  <si>
    <t>9722506</t>
  </si>
  <si>
    <t>9722507</t>
  </si>
  <si>
    <t>9722508</t>
  </si>
  <si>
    <t>9722509</t>
  </si>
  <si>
    <t>9722510</t>
  </si>
  <si>
    <t>9722511</t>
  </si>
  <si>
    <t>9722512</t>
  </si>
  <si>
    <t>9722513</t>
  </si>
  <si>
    <t>9722514</t>
  </si>
  <si>
    <t>9722515</t>
  </si>
  <si>
    <t>9722516</t>
  </si>
  <si>
    <t>9722517</t>
  </si>
  <si>
    <t>9722518</t>
  </si>
  <si>
    <t>9722519</t>
  </si>
  <si>
    <t>9722520</t>
  </si>
  <si>
    <t>9722521</t>
  </si>
  <si>
    <t>9722522</t>
  </si>
  <si>
    <t>9722523</t>
  </si>
  <si>
    <t>9722524</t>
  </si>
  <si>
    <t>9722525</t>
  </si>
  <si>
    <t>9722526</t>
  </si>
  <si>
    <t>9722527</t>
  </si>
  <si>
    <t>9722528</t>
  </si>
  <si>
    <t>9722529</t>
  </si>
  <si>
    <t>9722530</t>
  </si>
  <si>
    <t>9722531</t>
  </si>
  <si>
    <t>9722532</t>
  </si>
  <si>
    <t>9722533</t>
  </si>
  <si>
    <t>9722534</t>
  </si>
  <si>
    <t>9722535</t>
  </si>
  <si>
    <t>9722536</t>
  </si>
  <si>
    <t>9722537</t>
  </si>
  <si>
    <t>9722538</t>
  </si>
  <si>
    <t>9722539</t>
  </si>
  <si>
    <t>9722540</t>
  </si>
  <si>
    <t>9722541</t>
  </si>
  <si>
    <t>9722542</t>
  </si>
  <si>
    <t>9722543</t>
  </si>
  <si>
    <t>9722544</t>
  </si>
  <si>
    <t>9722545</t>
  </si>
  <si>
    <t>9722546</t>
  </si>
  <si>
    <t>9722547</t>
  </si>
  <si>
    <t>9322564</t>
  </si>
  <si>
    <t>9322565</t>
  </si>
  <si>
    <t>9322566</t>
  </si>
  <si>
    <t>9322567</t>
  </si>
  <si>
    <t>9322568</t>
  </si>
  <si>
    <t>9322569</t>
  </si>
  <si>
    <t>9322570</t>
  </si>
  <si>
    <t>9322571</t>
  </si>
  <si>
    <t>9322572</t>
  </si>
  <si>
    <t>9322573</t>
  </si>
  <si>
    <t>9322574</t>
  </si>
  <si>
    <t>9322575</t>
  </si>
  <si>
    <t>9322576</t>
  </si>
  <si>
    <t>9322577</t>
  </si>
  <si>
    <t>9322578</t>
  </si>
  <si>
    <t>9322579</t>
  </si>
  <si>
    <t>9322580</t>
  </si>
  <si>
    <t>9322581</t>
  </si>
  <si>
    <t>9322582</t>
  </si>
  <si>
    <t>9322583</t>
  </si>
  <si>
    <t>9322584</t>
  </si>
  <si>
    <t>9322585</t>
  </si>
  <si>
    <t>9322586</t>
  </si>
  <si>
    <t>9322587</t>
  </si>
  <si>
    <t>9322588</t>
  </si>
  <si>
    <t>9322589</t>
  </si>
  <si>
    <t>9322590</t>
  </si>
  <si>
    <t>9322591</t>
  </si>
  <si>
    <t>9322592</t>
  </si>
  <si>
    <t>9322593</t>
  </si>
  <si>
    <t>9322594</t>
  </si>
  <si>
    <t>9322595</t>
  </si>
  <si>
    <t>9322596</t>
  </si>
  <si>
    <t>9322597</t>
  </si>
  <si>
    <t>9322598</t>
  </si>
  <si>
    <t>9322599</t>
  </si>
  <si>
    <t>9322600</t>
  </si>
  <si>
    <t>9322601</t>
  </si>
  <si>
    <t>9322602</t>
  </si>
  <si>
    <t>9322603</t>
  </si>
  <si>
    <t>9322604</t>
  </si>
  <si>
    <t>9322605</t>
  </si>
  <si>
    <t>9322606</t>
  </si>
  <si>
    <t>9322607</t>
  </si>
  <si>
    <t>9322608</t>
  </si>
  <si>
    <t>9322609</t>
  </si>
  <si>
    <t>9322610</t>
  </si>
  <si>
    <t>9322611</t>
  </si>
  <si>
    <t>9322612</t>
  </si>
  <si>
    <t>9322613</t>
  </si>
  <si>
    <t>9322614</t>
  </si>
  <si>
    <t>9322615</t>
  </si>
  <si>
    <t>9322616</t>
  </si>
  <si>
    <t>9322617</t>
  </si>
  <si>
    <t>9322618</t>
  </si>
  <si>
    <t>9322619</t>
  </si>
  <si>
    <t>9322620</t>
  </si>
  <si>
    <t>9322621</t>
  </si>
  <si>
    <t>9322622</t>
  </si>
  <si>
    <t>9322623</t>
  </si>
  <si>
    <t>9322624</t>
  </si>
  <si>
    <t>9322625</t>
  </si>
  <si>
    <t>9322626</t>
  </si>
  <si>
    <t>9322627</t>
  </si>
  <si>
    <t>9322628</t>
  </si>
  <si>
    <t>9322629</t>
  </si>
  <si>
    <t>9322630</t>
  </si>
  <si>
    <t>9322631</t>
  </si>
  <si>
    <t>9322632</t>
  </si>
  <si>
    <t>9322633</t>
  </si>
  <si>
    <t>9322634</t>
  </si>
  <si>
    <t>9322635</t>
  </si>
  <si>
    <t>9322636</t>
  </si>
  <si>
    <t>9322637</t>
  </si>
  <si>
    <t>9322638</t>
  </si>
  <si>
    <t>9322639</t>
  </si>
  <si>
    <t>9322640</t>
  </si>
  <si>
    <t>9322641</t>
  </si>
  <si>
    <t>9322642</t>
  </si>
  <si>
    <t>9322643</t>
  </si>
  <si>
    <t>9322644</t>
  </si>
  <si>
    <t>9322645</t>
  </si>
  <si>
    <t>9322646</t>
  </si>
  <si>
    <t>9322647</t>
  </si>
  <si>
    <t>9322648</t>
  </si>
  <si>
    <t>9322649</t>
  </si>
  <si>
    <t>9322650</t>
  </si>
  <si>
    <t>9322651</t>
  </si>
  <si>
    <t>9322652</t>
  </si>
  <si>
    <t>9322653</t>
  </si>
  <si>
    <t>9322654</t>
  </si>
  <si>
    <t>9322655</t>
  </si>
  <si>
    <t>9322656</t>
  </si>
  <si>
    <t>9322657</t>
  </si>
  <si>
    <t>9322658</t>
  </si>
  <si>
    <t>9322659</t>
  </si>
  <si>
    <t>9322660</t>
  </si>
  <si>
    <t>9322661</t>
  </si>
  <si>
    <t>9322662</t>
  </si>
  <si>
    <t>9322663</t>
  </si>
  <si>
    <t>9322664</t>
  </si>
  <si>
    <t>9322665</t>
  </si>
  <si>
    <t>9322666</t>
  </si>
  <si>
    <t>9322667</t>
  </si>
  <si>
    <t>9322668</t>
  </si>
  <si>
    <t>9322669</t>
  </si>
  <si>
    <t>9322670</t>
  </si>
  <si>
    <t>9322671</t>
  </si>
  <si>
    <t>9322672</t>
  </si>
  <si>
    <t>9322673</t>
  </si>
  <si>
    <t>9322674</t>
  </si>
  <si>
    <t>9322675</t>
  </si>
  <si>
    <t>9222692</t>
  </si>
  <si>
    <t>9222693</t>
  </si>
  <si>
    <t>9222694</t>
  </si>
  <si>
    <t>9222695</t>
  </si>
  <si>
    <t>9222696</t>
  </si>
  <si>
    <t>9222697</t>
  </si>
  <si>
    <t>9222698</t>
  </si>
  <si>
    <t>9222699</t>
  </si>
  <si>
    <t>9222700</t>
  </si>
  <si>
    <t>9222701</t>
  </si>
  <si>
    <t>9222702</t>
  </si>
  <si>
    <t>9222703</t>
  </si>
  <si>
    <t>9222704</t>
  </si>
  <si>
    <t>9222705</t>
  </si>
  <si>
    <t>9222706</t>
  </si>
  <si>
    <t>9222707</t>
  </si>
  <si>
    <t>9222708</t>
  </si>
  <si>
    <t>9222709</t>
  </si>
  <si>
    <t>9222710</t>
  </si>
  <si>
    <t>9222711</t>
  </si>
  <si>
    <t>9222712</t>
  </si>
  <si>
    <t>9222713</t>
  </si>
  <si>
    <t>9222714</t>
  </si>
  <si>
    <t>9222715</t>
  </si>
  <si>
    <t>9222716</t>
  </si>
  <si>
    <t>9222717</t>
  </si>
  <si>
    <t>9222718</t>
  </si>
  <si>
    <t>9222719</t>
  </si>
  <si>
    <t>9222720</t>
  </si>
  <si>
    <t>9222721</t>
  </si>
  <si>
    <t>9222722</t>
  </si>
  <si>
    <t>9222723</t>
  </si>
  <si>
    <t>9222724</t>
  </si>
  <si>
    <t>9222725</t>
  </si>
  <si>
    <t>9222726</t>
  </si>
  <si>
    <t>9222727</t>
  </si>
  <si>
    <t>9222728</t>
  </si>
  <si>
    <t>9222729</t>
  </si>
  <si>
    <t>9222730</t>
  </si>
  <si>
    <t>9222731</t>
  </si>
  <si>
    <t>9222732</t>
  </si>
  <si>
    <t>9222733</t>
  </si>
  <si>
    <t>9222734</t>
  </si>
  <si>
    <t>9222735</t>
  </si>
  <si>
    <t>9222736</t>
  </si>
  <si>
    <t>9222737</t>
  </si>
  <si>
    <t>9222738</t>
  </si>
  <si>
    <t>9222739</t>
  </si>
  <si>
    <t>9222740</t>
  </si>
  <si>
    <t>9222741</t>
  </si>
  <si>
    <t>9222742</t>
  </si>
  <si>
    <t>9222743</t>
  </si>
  <si>
    <t>9222744</t>
  </si>
  <si>
    <t>9222745</t>
  </si>
  <si>
    <t>9222746</t>
  </si>
  <si>
    <t>9222747</t>
  </si>
  <si>
    <t>9222748</t>
  </si>
  <si>
    <t>9222749</t>
  </si>
  <si>
    <t>9222750</t>
  </si>
  <si>
    <t>9222751</t>
  </si>
  <si>
    <t>9222752</t>
  </si>
  <si>
    <t>9222753</t>
  </si>
  <si>
    <t>9222754</t>
  </si>
  <si>
    <t>9222755</t>
  </si>
  <si>
    <t>9222756</t>
  </si>
  <si>
    <t>9222757</t>
  </si>
  <si>
    <t>9222758</t>
  </si>
  <si>
    <t>9222759</t>
  </si>
  <si>
    <t>9222760</t>
  </si>
  <si>
    <t>9222761</t>
  </si>
  <si>
    <t>9222762</t>
  </si>
  <si>
    <t>9222763</t>
  </si>
  <si>
    <t>9222764</t>
  </si>
  <si>
    <t>9222765</t>
  </si>
  <si>
    <t>9222766</t>
  </si>
  <si>
    <t>9222767</t>
  </si>
  <si>
    <t>9222768</t>
  </si>
  <si>
    <t>9222769</t>
  </si>
  <si>
    <t>9222770</t>
  </si>
  <si>
    <t>9222771</t>
  </si>
  <si>
    <t>9222772</t>
  </si>
  <si>
    <t>9222773</t>
  </si>
  <si>
    <t>9222774</t>
  </si>
  <si>
    <t>9222775</t>
  </si>
  <si>
    <t>9222776</t>
  </si>
  <si>
    <t>9222777</t>
  </si>
  <si>
    <t>9222778</t>
  </si>
  <si>
    <t>9222779</t>
  </si>
  <si>
    <t>9222780</t>
  </si>
  <si>
    <t>9222781</t>
  </si>
  <si>
    <t>9222782</t>
  </si>
  <si>
    <t>9222783</t>
  </si>
  <si>
    <t>9222784</t>
  </si>
  <si>
    <t>9222785</t>
  </si>
  <si>
    <t>9222786</t>
  </si>
  <si>
    <t>9222787</t>
  </si>
  <si>
    <t>9222788</t>
  </si>
  <si>
    <t>9222789</t>
  </si>
  <si>
    <t>9222790</t>
  </si>
  <si>
    <t>9222791</t>
  </si>
  <si>
    <t>9222792</t>
  </si>
  <si>
    <t>9222793</t>
  </si>
  <si>
    <t>9222794</t>
  </si>
  <si>
    <t>9222795</t>
  </si>
  <si>
    <t>9222796</t>
  </si>
  <si>
    <t>9222797</t>
  </si>
  <si>
    <t>9222798</t>
  </si>
  <si>
    <t>9222799</t>
  </si>
  <si>
    <t>9222800</t>
  </si>
  <si>
    <t>9222801</t>
  </si>
  <si>
    <t>9222802</t>
  </si>
  <si>
    <t>9222803</t>
  </si>
  <si>
    <t>9122820</t>
  </si>
  <si>
    <t>9122821</t>
  </si>
  <si>
    <t>9122822</t>
  </si>
  <si>
    <t>9122823</t>
  </si>
  <si>
    <t>9122824</t>
  </si>
  <si>
    <t>9122825</t>
  </si>
  <si>
    <t>9122826</t>
  </si>
  <si>
    <t>9122827</t>
  </si>
  <si>
    <t>9122828</t>
  </si>
  <si>
    <t>9122829</t>
  </si>
  <si>
    <t>9122830</t>
  </si>
  <si>
    <t>9122831</t>
  </si>
  <si>
    <t>9122832</t>
  </si>
  <si>
    <t>9122833</t>
  </si>
  <si>
    <t>9122834</t>
  </si>
  <si>
    <t>9122835</t>
  </si>
  <si>
    <t>9122836</t>
  </si>
  <si>
    <t>9122837</t>
  </si>
  <si>
    <t>9122838</t>
  </si>
  <si>
    <t>9122839</t>
  </si>
  <si>
    <t>9122840</t>
  </si>
  <si>
    <t>9122841</t>
  </si>
  <si>
    <t>9122842</t>
  </si>
  <si>
    <t>9122843</t>
  </si>
  <si>
    <t>9122844</t>
  </si>
  <si>
    <t>9122845</t>
  </si>
  <si>
    <t>9122846</t>
  </si>
  <si>
    <t>9122847</t>
  </si>
  <si>
    <t>9122848</t>
  </si>
  <si>
    <t>9122849</t>
  </si>
  <si>
    <t>9122850</t>
  </si>
  <si>
    <t>9122851</t>
  </si>
  <si>
    <t>9122852</t>
  </si>
  <si>
    <t>9122853</t>
  </si>
  <si>
    <t>9122854</t>
  </si>
  <si>
    <t>9122855</t>
  </si>
  <si>
    <t>9122856</t>
  </si>
  <si>
    <t>9122857</t>
  </si>
  <si>
    <t>9122858</t>
  </si>
  <si>
    <t>9122859</t>
  </si>
  <si>
    <t>9122860</t>
  </si>
  <si>
    <t>9122861</t>
  </si>
  <si>
    <t>9122862</t>
  </si>
  <si>
    <t>9122863</t>
  </si>
  <si>
    <t>9122864</t>
  </si>
  <si>
    <t>9122865</t>
  </si>
  <si>
    <t>9122866</t>
  </si>
  <si>
    <t>9122867</t>
  </si>
  <si>
    <t>9122868</t>
  </si>
  <si>
    <t>9122869</t>
  </si>
  <si>
    <t>9122870</t>
  </si>
  <si>
    <t>9122871</t>
  </si>
  <si>
    <t>9122872</t>
  </si>
  <si>
    <t>9122873</t>
  </si>
  <si>
    <t>9122874</t>
  </si>
  <si>
    <t>9122875</t>
  </si>
  <si>
    <t>9122876</t>
  </si>
  <si>
    <t>9122877</t>
  </si>
  <si>
    <t>9122878</t>
  </si>
  <si>
    <t>9122879</t>
  </si>
  <si>
    <t>9122880</t>
  </si>
  <si>
    <t>9122881</t>
  </si>
  <si>
    <t>9122882</t>
  </si>
  <si>
    <t>9122883</t>
  </si>
  <si>
    <t>9122884</t>
  </si>
  <si>
    <t>9122885</t>
  </si>
  <si>
    <t>9122886</t>
  </si>
  <si>
    <t>9122887</t>
  </si>
  <si>
    <t>9122888</t>
  </si>
  <si>
    <t>9122889</t>
  </si>
  <si>
    <t>9122890</t>
  </si>
  <si>
    <t>9122891</t>
  </si>
  <si>
    <t>9122892</t>
  </si>
  <si>
    <t>9122893</t>
  </si>
  <si>
    <t>9122894</t>
  </si>
  <si>
    <t>9122895</t>
  </si>
  <si>
    <t>9122896</t>
  </si>
  <si>
    <t>9122897</t>
  </si>
  <si>
    <t>9122898</t>
  </si>
  <si>
    <t>9122899</t>
  </si>
  <si>
    <t>9122900</t>
  </si>
  <si>
    <t>9122901</t>
  </si>
  <si>
    <t>9122902</t>
  </si>
  <si>
    <t>9122903</t>
  </si>
  <si>
    <t>9122904</t>
  </si>
  <si>
    <t>9122905</t>
  </si>
  <si>
    <t>9122906</t>
  </si>
  <si>
    <t>9122907</t>
  </si>
  <si>
    <t>9122908</t>
  </si>
  <si>
    <t>9122909</t>
  </si>
  <si>
    <t>9122910</t>
  </si>
  <si>
    <t>9122911</t>
  </si>
  <si>
    <t>9122912</t>
  </si>
  <si>
    <t>9122913</t>
  </si>
  <si>
    <t>9122914</t>
  </si>
  <si>
    <t>9122915</t>
  </si>
  <si>
    <t>9122916</t>
  </si>
  <si>
    <t>9122917</t>
  </si>
  <si>
    <t>9122918</t>
  </si>
  <si>
    <t>9122919</t>
  </si>
  <si>
    <t>9122920</t>
  </si>
  <si>
    <t>9122921</t>
  </si>
  <si>
    <t>9122922</t>
  </si>
  <si>
    <t>9122923</t>
  </si>
  <si>
    <t>9122924</t>
  </si>
  <si>
    <t>9122925</t>
  </si>
  <si>
    <t>9122926</t>
  </si>
  <si>
    <t>9122927</t>
  </si>
  <si>
    <t>9122928</t>
  </si>
  <si>
    <t>9122929</t>
  </si>
  <si>
    <t>9122930</t>
  </si>
  <si>
    <t>9122931</t>
  </si>
  <si>
    <t>9422948</t>
  </si>
  <si>
    <t>9422949</t>
  </si>
  <si>
    <t>9422950</t>
  </si>
  <si>
    <t>9422951</t>
  </si>
  <si>
    <t>9422952</t>
  </si>
  <si>
    <t>9422953</t>
  </si>
  <si>
    <t>9422954</t>
  </si>
  <si>
    <t>9422955</t>
  </si>
  <si>
    <t>9422956</t>
  </si>
  <si>
    <t>9422957</t>
  </si>
  <si>
    <t>9422958</t>
  </si>
  <si>
    <t>9422959</t>
  </si>
  <si>
    <t>9422960</t>
  </si>
  <si>
    <t>9422961</t>
  </si>
  <si>
    <t>9422962</t>
  </si>
  <si>
    <t>9422963</t>
  </si>
  <si>
    <t>9422964</t>
  </si>
  <si>
    <t>9422965</t>
  </si>
  <si>
    <t>9422966</t>
  </si>
  <si>
    <t>9422967</t>
  </si>
  <si>
    <t>9422968</t>
  </si>
  <si>
    <t>9422969</t>
  </si>
  <si>
    <t>9422970</t>
  </si>
  <si>
    <t>9422971</t>
  </si>
  <si>
    <t>9422972</t>
  </si>
  <si>
    <t>9422973</t>
  </si>
  <si>
    <t>9422974</t>
  </si>
  <si>
    <t>9422975</t>
  </si>
  <si>
    <t>9422976</t>
  </si>
  <si>
    <t>9422977</t>
  </si>
  <si>
    <t>9422978</t>
  </si>
  <si>
    <t>9422979</t>
  </si>
  <si>
    <t>9422980</t>
  </si>
  <si>
    <t>9422981</t>
  </si>
  <si>
    <t>9422982</t>
  </si>
  <si>
    <t>9422983</t>
  </si>
  <si>
    <t>9422984</t>
  </si>
  <si>
    <t>9422985</t>
  </si>
  <si>
    <t>9422986</t>
  </si>
  <si>
    <t>9422987</t>
  </si>
  <si>
    <t>9422988</t>
  </si>
  <si>
    <t>9422989</t>
  </si>
  <si>
    <t>9422990</t>
  </si>
  <si>
    <t>9422991</t>
  </si>
  <si>
    <t>9422992</t>
  </si>
  <si>
    <t>9422993</t>
  </si>
  <si>
    <t>9422994</t>
  </si>
  <si>
    <t>9422995</t>
  </si>
  <si>
    <t>9422996</t>
  </si>
  <si>
    <t>9422997</t>
  </si>
  <si>
    <t>9422998</t>
  </si>
  <si>
    <t>9422999</t>
  </si>
  <si>
    <t>9423000</t>
  </si>
  <si>
    <t>9423001</t>
  </si>
  <si>
    <t>9423002</t>
  </si>
  <si>
    <t>9423003</t>
  </si>
  <si>
    <t>9423004</t>
  </si>
  <si>
    <t>9423005</t>
  </si>
  <si>
    <t>9423006</t>
  </si>
  <si>
    <t>9423007</t>
  </si>
  <si>
    <t>9423008</t>
  </si>
  <si>
    <t>9423009</t>
  </si>
  <si>
    <t>9423010</t>
  </si>
  <si>
    <t>9423011</t>
  </si>
  <si>
    <t>9423012</t>
  </si>
  <si>
    <t>9423013</t>
  </si>
  <si>
    <t>9423014</t>
  </si>
  <si>
    <t>9423015</t>
  </si>
  <si>
    <t>9423016</t>
  </si>
  <si>
    <t>9423017</t>
  </si>
  <si>
    <t>9423018</t>
  </si>
  <si>
    <t>9423019</t>
  </si>
  <si>
    <t>9423020</t>
  </si>
  <si>
    <t>9423021</t>
  </si>
  <si>
    <t>9423022</t>
  </si>
  <si>
    <t>9423023</t>
  </si>
  <si>
    <t>9423024</t>
  </si>
  <si>
    <t>9423025</t>
  </si>
  <si>
    <t>9423026</t>
  </si>
  <si>
    <t>9423027</t>
  </si>
  <si>
    <t>9423028</t>
  </si>
  <si>
    <t>9423029</t>
  </si>
  <si>
    <t>9423030</t>
  </si>
  <si>
    <t>9423031</t>
  </si>
  <si>
    <t>9423032</t>
  </si>
  <si>
    <t>9423033</t>
  </si>
  <si>
    <t>9423034</t>
  </si>
  <si>
    <t>9423035</t>
  </si>
  <si>
    <t>9423036</t>
  </si>
  <si>
    <t>9423037</t>
  </si>
  <si>
    <t>9423038</t>
  </si>
  <si>
    <t>9423039</t>
  </si>
  <si>
    <t>9423040</t>
  </si>
  <si>
    <t>9423041</t>
  </si>
  <si>
    <t>9423042</t>
  </si>
  <si>
    <t>9423043</t>
  </si>
  <si>
    <t>9423044</t>
  </si>
  <si>
    <t>9423045</t>
  </si>
  <si>
    <t>9423046</t>
  </si>
  <si>
    <t>9423047</t>
  </si>
  <si>
    <t>9423048</t>
  </si>
  <si>
    <t>9423049</t>
  </si>
  <si>
    <t>9423050</t>
  </si>
  <si>
    <t>9423051</t>
  </si>
  <si>
    <t>9423052</t>
  </si>
  <si>
    <t>9423053</t>
  </si>
  <si>
    <t>9423054</t>
  </si>
  <si>
    <t>9423055</t>
  </si>
  <si>
    <t>9423056</t>
  </si>
  <si>
    <t>9423057</t>
  </si>
  <si>
    <t>9423058</t>
  </si>
  <si>
    <t>9423059</t>
  </si>
  <si>
    <t>9023076</t>
  </si>
  <si>
    <t>9023077</t>
  </si>
  <si>
    <t>9023078</t>
  </si>
  <si>
    <t>9023079</t>
  </si>
  <si>
    <t>9023080</t>
  </si>
  <si>
    <t>9023081</t>
  </si>
  <si>
    <t>9023082</t>
  </si>
  <si>
    <t>9023083</t>
  </si>
  <si>
    <t>9023084</t>
  </si>
  <si>
    <t>9023085</t>
  </si>
  <si>
    <t>9023086</t>
  </si>
  <si>
    <t>9023087</t>
  </si>
  <si>
    <t>9023088</t>
  </si>
  <si>
    <t>9023089</t>
  </si>
  <si>
    <t>9023090</t>
  </si>
  <si>
    <t>9023091</t>
  </si>
  <si>
    <t>9023092</t>
  </si>
  <si>
    <t>9023093</t>
  </si>
  <si>
    <t>9023094</t>
  </si>
  <si>
    <t>9023095</t>
  </si>
  <si>
    <t>9023096</t>
  </si>
  <si>
    <t>9023097</t>
  </si>
  <si>
    <t>9023098</t>
  </si>
  <si>
    <t>9023099</t>
  </si>
  <si>
    <t>9023100</t>
  </si>
  <si>
    <t>9023101</t>
  </si>
  <si>
    <t>9023102</t>
  </si>
  <si>
    <t>9023103</t>
  </si>
  <si>
    <t>9023104</t>
  </si>
  <si>
    <t>9023105</t>
  </si>
  <si>
    <t>9023106</t>
  </si>
  <si>
    <t>9023107</t>
  </si>
  <si>
    <t>9023108</t>
  </si>
  <si>
    <t>9023109</t>
  </si>
  <si>
    <t>9023110</t>
  </si>
  <si>
    <t>9023111</t>
  </si>
  <si>
    <t>9023112</t>
  </si>
  <si>
    <t>9023113</t>
  </si>
  <si>
    <t>9023114</t>
  </si>
  <si>
    <t>9023115</t>
  </si>
  <si>
    <t>9023116</t>
  </si>
  <si>
    <t>9023117</t>
  </si>
  <si>
    <t>9023118</t>
  </si>
  <si>
    <t>9023119</t>
  </si>
  <si>
    <t>9023120</t>
  </si>
  <si>
    <t>9023121</t>
  </si>
  <si>
    <t>9023122</t>
  </si>
  <si>
    <t>9023123</t>
  </si>
  <si>
    <t>8923140</t>
  </si>
  <si>
    <t>8923141</t>
  </si>
  <si>
    <t>8923142</t>
  </si>
  <si>
    <t>8923143</t>
  </si>
  <si>
    <t>8923144</t>
  </si>
  <si>
    <t>8923145</t>
  </si>
  <si>
    <t>8923146</t>
  </si>
  <si>
    <t>8923147</t>
  </si>
  <si>
    <t>8923148</t>
  </si>
  <si>
    <t>8923149</t>
  </si>
  <si>
    <t>8923150</t>
  </si>
  <si>
    <t>8923151</t>
  </si>
  <si>
    <t>8923152</t>
  </si>
  <si>
    <t>8923153</t>
  </si>
  <si>
    <t>8923154</t>
  </si>
  <si>
    <t>8923155</t>
  </si>
  <si>
    <t>8923156</t>
  </si>
  <si>
    <t>8923157</t>
  </si>
  <si>
    <t>8923158</t>
  </si>
  <si>
    <t>8923159</t>
  </si>
  <si>
    <t>8923160</t>
  </si>
  <si>
    <t>8923161</t>
  </si>
  <si>
    <t>8923162</t>
  </si>
  <si>
    <t>8923163</t>
  </si>
  <si>
    <t>8923164</t>
  </si>
  <si>
    <t>8923165</t>
  </si>
  <si>
    <t>8923166</t>
  </si>
  <si>
    <t>8923167</t>
  </si>
  <si>
    <t>8923168</t>
  </si>
  <si>
    <t>8923169</t>
  </si>
  <si>
    <t>8923170</t>
  </si>
  <si>
    <t>8923171</t>
  </si>
  <si>
    <t>8923172</t>
  </si>
  <si>
    <t>8923173</t>
  </si>
  <si>
    <t>8923174</t>
  </si>
  <si>
    <t>8923175</t>
  </si>
  <si>
    <t>8923176</t>
  </si>
  <si>
    <t>8923177</t>
  </si>
  <si>
    <t>8923178</t>
  </si>
  <si>
    <t>8923179</t>
  </si>
  <si>
    <t>8923180</t>
  </si>
  <si>
    <t>8923181</t>
  </si>
  <si>
    <t>8923182</t>
  </si>
  <si>
    <t>8923183</t>
  </si>
  <si>
    <t>8923184</t>
  </si>
  <si>
    <t>8923185</t>
  </si>
  <si>
    <t>8923186</t>
  </si>
  <si>
    <t>8923187</t>
  </si>
  <si>
    <t>9823204</t>
  </si>
  <si>
    <t>9823205</t>
  </si>
  <si>
    <t>9823206</t>
  </si>
  <si>
    <t>9823207</t>
  </si>
  <si>
    <t>9823208</t>
  </si>
  <si>
    <t>9823209</t>
  </si>
  <si>
    <t>9823210</t>
  </si>
  <si>
    <t>9823211</t>
  </si>
  <si>
    <t>9823212</t>
  </si>
  <si>
    <t>9823213</t>
  </si>
  <si>
    <t>9823214</t>
  </si>
  <si>
    <t>9823215</t>
  </si>
  <si>
    <t>9823216</t>
  </si>
  <si>
    <t>9823217</t>
  </si>
  <si>
    <t>9823218</t>
  </si>
  <si>
    <t>9823219</t>
  </si>
  <si>
    <t>9823220</t>
  </si>
  <si>
    <t>9823221</t>
  </si>
  <si>
    <t>9823222</t>
  </si>
  <si>
    <t>9823223</t>
  </si>
  <si>
    <t>9823224</t>
  </si>
  <si>
    <t>9823225</t>
  </si>
  <si>
    <t>9823226</t>
  </si>
  <si>
    <t>9823227</t>
  </si>
  <si>
    <t>9823228</t>
  </si>
  <si>
    <t>9823229</t>
  </si>
  <si>
    <t>9823230</t>
  </si>
  <si>
    <t>9823231</t>
  </si>
  <si>
    <t>9823232</t>
  </si>
  <si>
    <t>9823233</t>
  </si>
  <si>
    <t>9823234</t>
  </si>
  <si>
    <t>9823235</t>
  </si>
  <si>
    <t>9823236</t>
  </si>
  <si>
    <t>9823237</t>
  </si>
  <si>
    <t>9823238</t>
  </si>
  <si>
    <t>9823239</t>
  </si>
  <si>
    <t>9823240</t>
  </si>
  <si>
    <t>9823241</t>
  </si>
  <si>
    <t>9823242</t>
  </si>
  <si>
    <t>9823243</t>
  </si>
  <si>
    <t>9823244</t>
  </si>
  <si>
    <t>9823245</t>
  </si>
  <si>
    <t>9823246</t>
  </si>
  <si>
    <t>9823247</t>
  </si>
  <si>
    <t>9823248</t>
  </si>
  <si>
    <t>9823249</t>
  </si>
  <si>
    <t>9823250</t>
  </si>
  <si>
    <t>9823251</t>
  </si>
  <si>
    <t>9623268</t>
  </si>
  <si>
    <t>9623269</t>
  </si>
  <si>
    <t>9623270</t>
  </si>
  <si>
    <t>9623271</t>
  </si>
  <si>
    <t>9623272</t>
  </si>
  <si>
    <t>9623273</t>
  </si>
  <si>
    <t>9623274</t>
  </si>
  <si>
    <t>9623275</t>
  </si>
  <si>
    <t>9623276</t>
  </si>
  <si>
    <t>9623277</t>
  </si>
  <si>
    <t>9623278</t>
  </si>
  <si>
    <t>9623279</t>
  </si>
  <si>
    <t>9623280</t>
  </si>
  <si>
    <t>9623281</t>
  </si>
  <si>
    <t>9623282</t>
  </si>
  <si>
    <t>9623283</t>
  </si>
  <si>
    <t>9623284</t>
  </si>
  <si>
    <t>9623285</t>
  </si>
  <si>
    <t>9623286</t>
  </si>
  <si>
    <t>9623287</t>
  </si>
  <si>
    <t>9623288</t>
  </si>
  <si>
    <t>9623289</t>
  </si>
  <si>
    <t>9623290</t>
  </si>
  <si>
    <t>9623291</t>
  </si>
  <si>
    <t>9623292</t>
  </si>
  <si>
    <t>9623293</t>
  </si>
  <si>
    <t>9623294</t>
  </si>
  <si>
    <t>9623295</t>
  </si>
  <si>
    <t>9623296</t>
  </si>
  <si>
    <t>9623297</t>
  </si>
  <si>
    <t>9623298</t>
  </si>
  <si>
    <t>9623299</t>
  </si>
  <si>
    <t>9623300</t>
  </si>
  <si>
    <t>9623301</t>
  </si>
  <si>
    <t>9623302</t>
  </si>
  <si>
    <t>9623303</t>
  </si>
  <si>
    <t>9623304</t>
  </si>
  <si>
    <t>9623305</t>
  </si>
  <si>
    <t>9623306</t>
  </si>
  <si>
    <t>9623307</t>
  </si>
  <si>
    <t>9623308</t>
  </si>
  <si>
    <t>9623309</t>
  </si>
  <si>
    <t>9623310</t>
  </si>
  <si>
    <t>9623311</t>
  </si>
  <si>
    <t>9623312</t>
  </si>
  <si>
    <t>9623313</t>
  </si>
  <si>
    <t>9623314</t>
  </si>
  <si>
    <t>9623315</t>
  </si>
  <si>
    <t>9523332</t>
  </si>
  <si>
    <t>9523333</t>
  </si>
  <si>
    <t>9523334</t>
  </si>
  <si>
    <t>9523335</t>
  </si>
  <si>
    <t>9523336</t>
  </si>
  <si>
    <t>9523337</t>
  </si>
  <si>
    <t>9523338</t>
  </si>
  <si>
    <t>9523339</t>
  </si>
  <si>
    <t>9523340</t>
  </si>
  <si>
    <t>9523341</t>
  </si>
  <si>
    <t>9523342</t>
  </si>
  <si>
    <t>9523343</t>
  </si>
  <si>
    <t>9523344</t>
  </si>
  <si>
    <t>9523345</t>
  </si>
  <si>
    <t>9523346</t>
  </si>
  <si>
    <t>9523347</t>
  </si>
  <si>
    <t>9523348</t>
  </si>
  <si>
    <t>9523349</t>
  </si>
  <si>
    <t>9523350</t>
  </si>
  <si>
    <t>9523351</t>
  </si>
  <si>
    <t>9523352</t>
  </si>
  <si>
    <t>9523353</t>
  </si>
  <si>
    <t>9523354</t>
  </si>
  <si>
    <t>9523355</t>
  </si>
  <si>
    <t>9523356</t>
  </si>
  <si>
    <t>9523357</t>
  </si>
  <si>
    <t>9523358</t>
  </si>
  <si>
    <t>9523359</t>
  </si>
  <si>
    <t>9523360</t>
  </si>
  <si>
    <t>9523361</t>
  </si>
  <si>
    <t>9523362</t>
  </si>
  <si>
    <t>9523363</t>
  </si>
  <si>
    <t>9523364</t>
  </si>
  <si>
    <t>9523365</t>
  </si>
  <si>
    <t>9523366</t>
  </si>
  <si>
    <t>9523367</t>
  </si>
  <si>
    <t>9523368</t>
  </si>
  <si>
    <t>9523369</t>
  </si>
  <si>
    <t>9523370</t>
  </si>
  <si>
    <t>9523371</t>
  </si>
  <si>
    <t>9523372</t>
  </si>
  <si>
    <t>9523373</t>
  </si>
  <si>
    <t>9523374</t>
  </si>
  <si>
    <t>9523375</t>
  </si>
  <si>
    <t>9523376</t>
  </si>
  <si>
    <t>9523377</t>
  </si>
  <si>
    <t>9523378</t>
  </si>
  <si>
    <t>9523379</t>
  </si>
  <si>
    <t>9723396</t>
  </si>
  <si>
    <t>9723397</t>
  </si>
  <si>
    <t>9723398</t>
  </si>
  <si>
    <t>9723399</t>
  </si>
  <si>
    <t>9723400</t>
  </si>
  <si>
    <t>9723401</t>
  </si>
  <si>
    <t>9723402</t>
  </si>
  <si>
    <t>9723403</t>
  </si>
  <si>
    <t>9723404</t>
  </si>
  <si>
    <t>9723405</t>
  </si>
  <si>
    <t>9723406</t>
  </si>
  <si>
    <t>9723407</t>
  </si>
  <si>
    <t>9723408</t>
  </si>
  <si>
    <t>9723409</t>
  </si>
  <si>
    <t>9723410</t>
  </si>
  <si>
    <t>9723411</t>
  </si>
  <si>
    <t>9723412</t>
  </si>
  <si>
    <t>9723413</t>
  </si>
  <si>
    <t>9723414</t>
  </si>
  <si>
    <t>9723415</t>
  </si>
  <si>
    <t>9723416</t>
  </si>
  <si>
    <t>9723417</t>
  </si>
  <si>
    <t>9723418</t>
  </si>
  <si>
    <t>9723419</t>
  </si>
  <si>
    <t>9723420</t>
  </si>
  <si>
    <t>9723421</t>
  </si>
  <si>
    <t>9723422</t>
  </si>
  <si>
    <t>9723423</t>
  </si>
  <si>
    <t>9723424</t>
  </si>
  <si>
    <t>9723425</t>
  </si>
  <si>
    <t>9723426</t>
  </si>
  <si>
    <t>9723427</t>
  </si>
  <si>
    <t>9723428</t>
  </si>
  <si>
    <t>9723429</t>
  </si>
  <si>
    <t>9723430</t>
  </si>
  <si>
    <t>9723431</t>
  </si>
  <si>
    <t>9723432</t>
  </si>
  <si>
    <t>9723433</t>
  </si>
  <si>
    <t>9723434</t>
  </si>
  <si>
    <t>9723435</t>
  </si>
  <si>
    <t>9723436</t>
  </si>
  <si>
    <t>9723437</t>
  </si>
  <si>
    <t>9723438</t>
  </si>
  <si>
    <t>9723439</t>
  </si>
  <si>
    <t>9723440</t>
  </si>
  <si>
    <t>9723441</t>
  </si>
  <si>
    <t>9723442</t>
  </si>
  <si>
    <t>9723443</t>
  </si>
  <si>
    <t>9323460</t>
  </si>
  <si>
    <t>9323461</t>
  </si>
  <si>
    <t>9323462</t>
  </si>
  <si>
    <t>9323463</t>
  </si>
  <si>
    <t>9323464</t>
  </si>
  <si>
    <t>9323465</t>
  </si>
  <si>
    <t>9323466</t>
  </si>
  <si>
    <t>9323467</t>
  </si>
  <si>
    <t>9323468</t>
  </si>
  <si>
    <t>9323469</t>
  </si>
  <si>
    <t>9323470</t>
  </si>
  <si>
    <t>9323471</t>
  </si>
  <si>
    <t>9323472</t>
  </si>
  <si>
    <t>9323473</t>
  </si>
  <si>
    <t>9323474</t>
  </si>
  <si>
    <t>9323475</t>
  </si>
  <si>
    <t>9323476</t>
  </si>
  <si>
    <t>9323477</t>
  </si>
  <si>
    <t>9323478</t>
  </si>
  <si>
    <t>9323479</t>
  </si>
  <si>
    <t>9323480</t>
  </si>
  <si>
    <t>9323481</t>
  </si>
  <si>
    <t>9323482</t>
  </si>
  <si>
    <t>9323483</t>
  </si>
  <si>
    <t>9323484</t>
  </si>
  <si>
    <t>9323485</t>
  </si>
  <si>
    <t>9323486</t>
  </si>
  <si>
    <t>9323487</t>
  </si>
  <si>
    <t>9323488</t>
  </si>
  <si>
    <t>9323489</t>
  </si>
  <si>
    <t>9323490</t>
  </si>
  <si>
    <t>9323491</t>
  </si>
  <si>
    <t>9323492</t>
  </si>
  <si>
    <t>9323493</t>
  </si>
  <si>
    <t>9323494</t>
  </si>
  <si>
    <t>9323495</t>
  </si>
  <si>
    <t>9323496</t>
  </si>
  <si>
    <t>9323497</t>
  </si>
  <si>
    <t>9323498</t>
  </si>
  <si>
    <t>9323499</t>
  </si>
  <si>
    <t>9323500</t>
  </si>
  <si>
    <t>9323501</t>
  </si>
  <si>
    <t>9323502</t>
  </si>
  <si>
    <t>9323503</t>
  </si>
  <si>
    <t>9323504</t>
  </si>
  <si>
    <t>9323505</t>
  </si>
  <si>
    <t>9323506</t>
  </si>
  <si>
    <t>9323507</t>
  </si>
  <si>
    <t>9323508</t>
  </si>
  <si>
    <t>9323509</t>
  </si>
  <si>
    <t>9323510</t>
  </si>
  <si>
    <t>9323511</t>
  </si>
  <si>
    <t>9323512</t>
  </si>
  <si>
    <t>9323513</t>
  </si>
  <si>
    <t>9323514</t>
  </si>
  <si>
    <t>9323515</t>
  </si>
  <si>
    <t>9323516</t>
  </si>
  <si>
    <t>9323517</t>
  </si>
  <si>
    <t>9323518</t>
  </si>
  <si>
    <t>9323519</t>
  </si>
  <si>
    <t>9323520</t>
  </si>
  <si>
    <t>9323521</t>
  </si>
  <si>
    <t>9323522</t>
  </si>
  <si>
    <t>9323523</t>
  </si>
  <si>
    <t>9323524</t>
  </si>
  <si>
    <t>9323525</t>
  </si>
  <si>
    <t>9323526</t>
  </si>
  <si>
    <t>9323527</t>
  </si>
  <si>
    <t>9323528</t>
  </si>
  <si>
    <t>9323529</t>
  </si>
  <si>
    <t>9323530</t>
  </si>
  <si>
    <t>9323531</t>
  </si>
  <si>
    <t>9323532</t>
  </si>
  <si>
    <t>9323533</t>
  </si>
  <si>
    <t>9323534</t>
  </si>
  <si>
    <t>9323535</t>
  </si>
  <si>
    <t>9323536</t>
  </si>
  <si>
    <t>9323537</t>
  </si>
  <si>
    <t>9323538</t>
  </si>
  <si>
    <t>9323539</t>
  </si>
  <si>
    <t>9323540</t>
  </si>
  <si>
    <t>9323541</t>
  </si>
  <si>
    <t>9323542</t>
  </si>
  <si>
    <t>9323543</t>
  </si>
  <si>
    <t>9323544</t>
  </si>
  <si>
    <t>9323545</t>
  </si>
  <si>
    <t>9323546</t>
  </si>
  <si>
    <t>9323547</t>
  </si>
  <si>
    <t>9323548</t>
  </si>
  <si>
    <t>9323549</t>
  </si>
  <si>
    <t>9323550</t>
  </si>
  <si>
    <t>9323551</t>
  </si>
  <si>
    <t>9323552</t>
  </si>
  <si>
    <t>9323553</t>
  </si>
  <si>
    <t>9323554</t>
  </si>
  <si>
    <t>9323555</t>
  </si>
  <si>
    <t>9323556</t>
  </si>
  <si>
    <t>9323557</t>
  </si>
  <si>
    <t>9323558</t>
  </si>
  <si>
    <t>9323559</t>
  </si>
  <si>
    <t>9323560</t>
  </si>
  <si>
    <t>9323561</t>
  </si>
  <si>
    <t>9323562</t>
  </si>
  <si>
    <t>9323563</t>
  </si>
  <si>
    <t>9323564</t>
  </si>
  <si>
    <t>9323565</t>
  </si>
  <si>
    <t>9323566</t>
  </si>
  <si>
    <t>9323567</t>
  </si>
  <si>
    <t>9323568</t>
  </si>
  <si>
    <t>9323569</t>
  </si>
  <si>
    <t>9323570</t>
  </si>
  <si>
    <t>9323571</t>
  </si>
  <si>
    <t>9223588</t>
  </si>
  <si>
    <t>9223589</t>
  </si>
  <si>
    <t>9223590</t>
  </si>
  <si>
    <t>9223591</t>
  </si>
  <si>
    <t>9223592</t>
  </si>
  <si>
    <t>9223593</t>
  </si>
  <si>
    <t>9223594</t>
  </si>
  <si>
    <t>9223595</t>
  </si>
  <si>
    <t>9223596</t>
  </si>
  <si>
    <t>9223597</t>
  </si>
  <si>
    <t>9223598</t>
  </si>
  <si>
    <t>9223599</t>
  </si>
  <si>
    <t>9223600</t>
  </si>
  <si>
    <t>9223601</t>
  </si>
  <si>
    <t>9223602</t>
  </si>
  <si>
    <t>9223603</t>
  </si>
  <si>
    <t>9223604</t>
  </si>
  <si>
    <t>9223605</t>
  </si>
  <si>
    <t>9223606</t>
  </si>
  <si>
    <t>9223607</t>
  </si>
  <si>
    <t>9223608</t>
  </si>
  <si>
    <t>9223609</t>
  </si>
  <si>
    <t>9223610</t>
  </si>
  <si>
    <t>9223611</t>
  </si>
  <si>
    <t>9223612</t>
  </si>
  <si>
    <t>9223613</t>
  </si>
  <si>
    <t>9223614</t>
  </si>
  <si>
    <t>9223615</t>
  </si>
  <si>
    <t>9223616</t>
  </si>
  <si>
    <t>9223617</t>
  </si>
  <si>
    <t>9223618</t>
  </si>
  <si>
    <t>9223619</t>
  </si>
  <si>
    <t>9223620</t>
  </si>
  <si>
    <t>9223621</t>
  </si>
  <si>
    <t>9223622</t>
  </si>
  <si>
    <t>9223623</t>
  </si>
  <si>
    <t>9223624</t>
  </si>
  <si>
    <t>9223625</t>
  </si>
  <si>
    <t>9223626</t>
  </si>
  <si>
    <t>9223627</t>
  </si>
  <si>
    <t>9223628</t>
  </si>
  <si>
    <t>9223629</t>
  </si>
  <si>
    <t>9223630</t>
  </si>
  <si>
    <t>9223631</t>
  </si>
  <si>
    <t>9223632</t>
  </si>
  <si>
    <t>9223633</t>
  </si>
  <si>
    <t>9223634</t>
  </si>
  <si>
    <t>9223635</t>
  </si>
  <si>
    <t>9223636</t>
  </si>
  <si>
    <t>9223637</t>
  </si>
  <si>
    <t>9223638</t>
  </si>
  <si>
    <t>9223639</t>
  </si>
  <si>
    <t>9223640</t>
  </si>
  <si>
    <t>9223641</t>
  </si>
  <si>
    <t>9223642</t>
  </si>
  <si>
    <t>9223643</t>
  </si>
  <si>
    <t>9223644</t>
  </si>
  <si>
    <t>9223645</t>
  </si>
  <si>
    <t>9223646</t>
  </si>
  <si>
    <t>9223647</t>
  </si>
  <si>
    <t>9223648</t>
  </si>
  <si>
    <t>9223649</t>
  </si>
  <si>
    <t>9223650</t>
  </si>
  <si>
    <t>9223651</t>
  </si>
  <si>
    <t>9223652</t>
  </si>
  <si>
    <t>9223653</t>
  </si>
  <si>
    <t>9223654</t>
  </si>
  <si>
    <t>9223655</t>
  </si>
  <si>
    <t>9223656</t>
  </si>
  <si>
    <t>9223657</t>
  </si>
  <si>
    <t>9223658</t>
  </si>
  <si>
    <t>9223659</t>
  </si>
  <si>
    <t>9223660</t>
  </si>
  <si>
    <t>9223661</t>
  </si>
  <si>
    <t>9223662</t>
  </si>
  <si>
    <t>9223663</t>
  </si>
  <si>
    <t>9223664</t>
  </si>
  <si>
    <t>9223665</t>
  </si>
  <si>
    <t>9223666</t>
  </si>
  <si>
    <t>9223667</t>
  </si>
  <si>
    <t>9223668</t>
  </si>
  <si>
    <t>9223669</t>
  </si>
  <si>
    <t>9223670</t>
  </si>
  <si>
    <t>9223671</t>
  </si>
  <si>
    <t>9223672</t>
  </si>
  <si>
    <t>9223673</t>
  </si>
  <si>
    <t>9223674</t>
  </si>
  <si>
    <t>9223675</t>
  </si>
  <si>
    <t>9223676</t>
  </si>
  <si>
    <t>9223677</t>
  </si>
  <si>
    <t>9223678</t>
  </si>
  <si>
    <t>9223679</t>
  </si>
  <si>
    <t>9223680</t>
  </si>
  <si>
    <t>9223681</t>
  </si>
  <si>
    <t>9223682</t>
  </si>
  <si>
    <t>9223683</t>
  </si>
  <si>
    <t>9223684</t>
  </si>
  <si>
    <t>9223685</t>
  </si>
  <si>
    <t>9223686</t>
  </si>
  <si>
    <t>9223687</t>
  </si>
  <si>
    <t>9223688</t>
  </si>
  <si>
    <t>9223689</t>
  </si>
  <si>
    <t>9223690</t>
  </si>
  <si>
    <t>9223691</t>
  </si>
  <si>
    <t>9223692</t>
  </si>
  <si>
    <t>9223693</t>
  </si>
  <si>
    <t>9223694</t>
  </si>
  <si>
    <t>9223695</t>
  </si>
  <si>
    <t>9223696</t>
  </si>
  <si>
    <t>9223697</t>
  </si>
  <si>
    <t>9223698</t>
  </si>
  <si>
    <t>9223699</t>
  </si>
  <si>
    <t>9123716</t>
  </si>
  <si>
    <t>9123717</t>
  </si>
  <si>
    <t>9123718</t>
  </si>
  <si>
    <t>9123719</t>
  </si>
  <si>
    <t>9123720</t>
  </si>
  <si>
    <t>9123721</t>
  </si>
  <si>
    <t>9123722</t>
  </si>
  <si>
    <t>9123723</t>
  </si>
  <si>
    <t>9123724</t>
  </si>
  <si>
    <t>9123725</t>
  </si>
  <si>
    <t>9123726</t>
  </si>
  <si>
    <t>9123727</t>
  </si>
  <si>
    <t>9123728</t>
  </si>
  <si>
    <t>9123729</t>
  </si>
  <si>
    <t>9123730</t>
  </si>
  <si>
    <t>9123731</t>
  </si>
  <si>
    <t>9123732</t>
  </si>
  <si>
    <t>9123733</t>
  </si>
  <si>
    <t>9123734</t>
  </si>
  <si>
    <t>9123735</t>
  </si>
  <si>
    <t>9123736</t>
  </si>
  <si>
    <t>9123737</t>
  </si>
  <si>
    <t>9123738</t>
  </si>
  <si>
    <t>9123739</t>
  </si>
  <si>
    <t>9123740</t>
  </si>
  <si>
    <t>9123741</t>
  </si>
  <si>
    <t>9123742</t>
  </si>
  <si>
    <t>9123743</t>
  </si>
  <si>
    <t>9123744</t>
  </si>
  <si>
    <t>9123745</t>
  </si>
  <si>
    <t>9123746</t>
  </si>
  <si>
    <t>9123747</t>
  </si>
  <si>
    <t>9123748</t>
  </si>
  <si>
    <t>9123749</t>
  </si>
  <si>
    <t>9123750</t>
  </si>
  <si>
    <t>9123751</t>
  </si>
  <si>
    <t>9123752</t>
  </si>
  <si>
    <t>9123753</t>
  </si>
  <si>
    <t>9123754</t>
  </si>
  <si>
    <t>9123755</t>
  </si>
  <si>
    <t>9123756</t>
  </si>
  <si>
    <t>9123757</t>
  </si>
  <si>
    <t>9123758</t>
  </si>
  <si>
    <t>9123759</t>
  </si>
  <si>
    <t>9123760</t>
  </si>
  <si>
    <t>9123761</t>
  </si>
  <si>
    <t>9123762</t>
  </si>
  <si>
    <t>9123763</t>
  </si>
  <si>
    <t>9123764</t>
  </si>
  <si>
    <t>9123765</t>
  </si>
  <si>
    <t>9123766</t>
  </si>
  <si>
    <t>9123767</t>
  </si>
  <si>
    <t>9123768</t>
  </si>
  <si>
    <t>9123769</t>
  </si>
  <si>
    <t>9123770</t>
  </si>
  <si>
    <t>9123771</t>
  </si>
  <si>
    <t>9123772</t>
  </si>
  <si>
    <t>9123773</t>
  </si>
  <si>
    <t>9123774</t>
  </si>
  <si>
    <t>9123775</t>
  </si>
  <si>
    <t>9123776</t>
  </si>
  <si>
    <t>9123777</t>
  </si>
  <si>
    <t>9123778</t>
  </si>
  <si>
    <t>9123779</t>
  </si>
  <si>
    <t>9123780</t>
  </si>
  <si>
    <t>9123781</t>
  </si>
  <si>
    <t>9123782</t>
  </si>
  <si>
    <t>9123783</t>
  </si>
  <si>
    <t>9123784</t>
  </si>
  <si>
    <t>9123785</t>
  </si>
  <si>
    <t>9123786</t>
  </si>
  <si>
    <t>9123787</t>
  </si>
  <si>
    <t>9123788</t>
  </si>
  <si>
    <t>9123789</t>
  </si>
  <si>
    <t>9123790</t>
  </si>
  <si>
    <t>9123791</t>
  </si>
  <si>
    <t>9123792</t>
  </si>
  <si>
    <t>9123793</t>
  </si>
  <si>
    <t>9123794</t>
  </si>
  <si>
    <t>9123795</t>
  </si>
  <si>
    <t>9123796</t>
  </si>
  <si>
    <t>9123797</t>
  </si>
  <si>
    <t>9123798</t>
  </si>
  <si>
    <t>9123799</t>
  </si>
  <si>
    <t>9123800</t>
  </si>
  <si>
    <t>9123801</t>
  </si>
  <si>
    <t>9123802</t>
  </si>
  <si>
    <t>9123803</t>
  </si>
  <si>
    <t>9123804</t>
  </si>
  <si>
    <t>9123805</t>
  </si>
  <si>
    <t>9123806</t>
  </si>
  <si>
    <t>9123807</t>
  </si>
  <si>
    <t>9123808</t>
  </si>
  <si>
    <t>9123809</t>
  </si>
  <si>
    <t>9123810</t>
  </si>
  <si>
    <t>9123811</t>
  </si>
  <si>
    <t>9123812</t>
  </si>
  <si>
    <t>9123813</t>
  </si>
  <si>
    <t>9123814</t>
  </si>
  <si>
    <t>9123815</t>
  </si>
  <si>
    <t>9123816</t>
  </si>
  <si>
    <t>9123817</t>
  </si>
  <si>
    <t>9123818</t>
  </si>
  <si>
    <t>9123819</t>
  </si>
  <si>
    <t>9123820</t>
  </si>
  <si>
    <t>9123821</t>
  </si>
  <si>
    <t>9123822</t>
  </si>
  <si>
    <t>9123823</t>
  </si>
  <si>
    <t>9123824</t>
  </si>
  <si>
    <t>9123825</t>
  </si>
  <si>
    <t>9123826</t>
  </si>
  <si>
    <t>9123827</t>
  </si>
  <si>
    <t>9423844</t>
  </si>
  <si>
    <t>9423845</t>
  </si>
  <si>
    <t>9423846</t>
  </si>
  <si>
    <t>9423847</t>
  </si>
  <si>
    <t>9423848</t>
  </si>
  <si>
    <t>9423849</t>
  </si>
  <si>
    <t>9423850</t>
  </si>
  <si>
    <t>9423851</t>
  </si>
  <si>
    <t>9423852</t>
  </si>
  <si>
    <t>9423853</t>
  </si>
  <si>
    <t>9423854</t>
  </si>
  <si>
    <t>9423855</t>
  </si>
  <si>
    <t>9423856</t>
  </si>
  <si>
    <t>9423857</t>
  </si>
  <si>
    <t>9423858</t>
  </si>
  <si>
    <t>9423859</t>
  </si>
  <si>
    <t>9423860</t>
  </si>
  <si>
    <t>9423861</t>
  </si>
  <si>
    <t>9423862</t>
  </si>
  <si>
    <t>9423863</t>
  </si>
  <si>
    <t>9423864</t>
  </si>
  <si>
    <t>9423865</t>
  </si>
  <si>
    <t>9423866</t>
  </si>
  <si>
    <t>9423867</t>
  </si>
  <si>
    <t>9423868</t>
  </si>
  <si>
    <t>9423869</t>
  </si>
  <si>
    <t>9423870</t>
  </si>
  <si>
    <t>9423871</t>
  </si>
  <si>
    <t>9423872</t>
  </si>
  <si>
    <t>9423873</t>
  </si>
  <si>
    <t>9423874</t>
  </si>
  <si>
    <t>9423875</t>
  </si>
  <si>
    <t>9423876</t>
  </si>
  <si>
    <t>9423877</t>
  </si>
  <si>
    <t>9423878</t>
  </si>
  <si>
    <t>9423879</t>
  </si>
  <si>
    <t>9423880</t>
  </si>
  <si>
    <t>9423881</t>
  </si>
  <si>
    <t>9423882</t>
  </si>
  <si>
    <t>9423883</t>
  </si>
  <si>
    <t>9423884</t>
  </si>
  <si>
    <t>9423885</t>
  </si>
  <si>
    <t>9423886</t>
  </si>
  <si>
    <t>9423887</t>
  </si>
  <si>
    <t>9423888</t>
  </si>
  <si>
    <t>9423889</t>
  </si>
  <si>
    <t>9423890</t>
  </si>
  <si>
    <t>9423891</t>
  </si>
  <si>
    <t>9423892</t>
  </si>
  <si>
    <t>9423893</t>
  </si>
  <si>
    <t>9423894</t>
  </si>
  <si>
    <t>9423895</t>
  </si>
  <si>
    <t>9423896</t>
  </si>
  <si>
    <t>9423897</t>
  </si>
  <si>
    <t>9423898</t>
  </si>
  <si>
    <t>9423899</t>
  </si>
  <si>
    <t>9423900</t>
  </si>
  <si>
    <t>9423901</t>
  </si>
  <si>
    <t>9423902</t>
  </si>
  <si>
    <t>9423903</t>
  </si>
  <si>
    <t>9423904</t>
  </si>
  <si>
    <t>9423905</t>
  </si>
  <si>
    <t>9423906</t>
  </si>
  <si>
    <t>9423907</t>
  </si>
  <si>
    <t>9423908</t>
  </si>
  <si>
    <t>9423909</t>
  </si>
  <si>
    <t>9423910</t>
  </si>
  <si>
    <t>9423911</t>
  </si>
  <si>
    <t>9423912</t>
  </si>
  <si>
    <t>9423913</t>
  </si>
  <si>
    <t>9423914</t>
  </si>
  <si>
    <t>9423915</t>
  </si>
  <si>
    <t>9423916</t>
  </si>
  <si>
    <t>9423917</t>
  </si>
  <si>
    <t>9423918</t>
  </si>
  <si>
    <t>9423919</t>
  </si>
  <si>
    <t>9423920</t>
  </si>
  <si>
    <t>9423921</t>
  </si>
  <si>
    <t>9423922</t>
  </si>
  <si>
    <t>9423923</t>
  </si>
  <si>
    <t>9423924</t>
  </si>
  <si>
    <t>9423925</t>
  </si>
  <si>
    <t>9423926</t>
  </si>
  <si>
    <t>9423927</t>
  </si>
  <si>
    <t>9423928</t>
  </si>
  <si>
    <t>9423929</t>
  </si>
  <si>
    <t>9423930</t>
  </si>
  <si>
    <t>9423931</t>
  </si>
  <si>
    <t>9423932</t>
  </si>
  <si>
    <t>9423933</t>
  </si>
  <si>
    <t>9423934</t>
  </si>
  <si>
    <t>9423935</t>
  </si>
  <si>
    <t>9423936</t>
  </si>
  <si>
    <t>9423937</t>
  </si>
  <si>
    <t>9423938</t>
  </si>
  <si>
    <t>9423939</t>
  </si>
  <si>
    <t>9423940</t>
  </si>
  <si>
    <t>9423941</t>
  </si>
  <si>
    <t>9423942</t>
  </si>
  <si>
    <t>9423943</t>
  </si>
  <si>
    <t>9423944</t>
  </si>
  <si>
    <t>9423945</t>
  </si>
  <si>
    <t>9423946</t>
  </si>
  <si>
    <t>9423947</t>
  </si>
  <si>
    <t>9423948</t>
  </si>
  <si>
    <t>9423949</t>
  </si>
  <si>
    <t>9423950</t>
  </si>
  <si>
    <t>9423951</t>
  </si>
  <si>
    <t>9423952</t>
  </si>
  <si>
    <t>9423953</t>
  </si>
  <si>
    <t>9423954</t>
  </si>
  <si>
    <t>9423955</t>
  </si>
  <si>
    <t>9023972</t>
  </si>
  <si>
    <t>9023973</t>
  </si>
  <si>
    <t>9023974</t>
  </si>
  <si>
    <t>9023975</t>
  </si>
  <si>
    <t>9023976</t>
  </si>
  <si>
    <t>9023977</t>
  </si>
  <si>
    <t>9023978</t>
  </si>
  <si>
    <t>9023979</t>
  </si>
  <si>
    <t>9023980</t>
  </si>
  <si>
    <t>9023981</t>
  </si>
  <si>
    <t>9023982</t>
  </si>
  <si>
    <t>9023983</t>
  </si>
  <si>
    <t>9023984</t>
  </si>
  <si>
    <t>9023985</t>
  </si>
  <si>
    <t>9023986</t>
  </si>
  <si>
    <t>9023987</t>
  </si>
  <si>
    <t>9023988</t>
  </si>
  <si>
    <t>9023989</t>
  </si>
  <si>
    <t>9023990</t>
  </si>
  <si>
    <t>9023991</t>
  </si>
  <si>
    <t>9023992</t>
  </si>
  <si>
    <t>9023993</t>
  </si>
  <si>
    <t>9023994</t>
  </si>
  <si>
    <t>9023995</t>
  </si>
  <si>
    <t>9023996</t>
  </si>
  <si>
    <t>9023997</t>
  </si>
  <si>
    <t>9023998</t>
  </si>
  <si>
    <t>9023999</t>
  </si>
  <si>
    <t>9024000</t>
  </si>
  <si>
    <t>9024001</t>
  </si>
  <si>
    <t>9024002</t>
  </si>
  <si>
    <t>9024003</t>
  </si>
  <si>
    <t>9024004</t>
  </si>
  <si>
    <t>9024005</t>
  </si>
  <si>
    <t>9024006</t>
  </si>
  <si>
    <t>9024007</t>
  </si>
  <si>
    <t>9024008</t>
  </si>
  <si>
    <t>9024009</t>
  </si>
  <si>
    <t>9024010</t>
  </si>
  <si>
    <t>9024011</t>
  </si>
  <si>
    <t>9024012</t>
  </si>
  <si>
    <t>9024013</t>
  </si>
  <si>
    <t>9024014</t>
  </si>
  <si>
    <t>9024015</t>
  </si>
  <si>
    <t>9024016</t>
  </si>
  <si>
    <t>9024017</t>
  </si>
  <si>
    <t>9024018</t>
  </si>
  <si>
    <t>9024019</t>
  </si>
  <si>
    <t>8924036</t>
  </si>
  <si>
    <t>8924037</t>
  </si>
  <si>
    <t>8924038</t>
  </si>
  <si>
    <t>8924039</t>
  </si>
  <si>
    <t>8924040</t>
  </si>
  <si>
    <t>8924041</t>
  </si>
  <si>
    <t>8924042</t>
  </si>
  <si>
    <t>8924043</t>
  </si>
  <si>
    <t>8924044</t>
  </si>
  <si>
    <t>8924045</t>
  </si>
  <si>
    <t>8924046</t>
  </si>
  <si>
    <t>8924047</t>
  </si>
  <si>
    <t>8924048</t>
  </si>
  <si>
    <t>8924049</t>
  </si>
  <si>
    <t>8924050</t>
  </si>
  <si>
    <t>8924051</t>
  </si>
  <si>
    <t>8924052</t>
  </si>
  <si>
    <t>8924053</t>
  </si>
  <si>
    <t>8924054</t>
  </si>
  <si>
    <t>8924055</t>
  </si>
  <si>
    <t>8924056</t>
  </si>
  <si>
    <t>8924057</t>
  </si>
  <si>
    <t>8924058</t>
  </si>
  <si>
    <t>8924059</t>
  </si>
  <si>
    <t>8924060</t>
  </si>
  <si>
    <t>8924061</t>
  </si>
  <si>
    <t>8924062</t>
  </si>
  <si>
    <t>8924063</t>
  </si>
  <si>
    <t>8924064</t>
  </si>
  <si>
    <t>8924065</t>
  </si>
  <si>
    <t>8924066</t>
  </si>
  <si>
    <t>8924067</t>
  </si>
  <si>
    <t>8924068</t>
  </si>
  <si>
    <t>8924069</t>
  </si>
  <si>
    <t>8924070</t>
  </si>
  <si>
    <t>8924071</t>
  </si>
  <si>
    <t>8924072</t>
  </si>
  <si>
    <t>8924073</t>
  </si>
  <si>
    <t>8924074</t>
  </si>
  <si>
    <t>8924075</t>
  </si>
  <si>
    <t>8924076</t>
  </si>
  <si>
    <t>8924077</t>
  </si>
  <si>
    <t>8924078</t>
  </si>
  <si>
    <t>8924079</t>
  </si>
  <si>
    <t>8924080</t>
  </si>
  <si>
    <t>8924081</t>
  </si>
  <si>
    <t>8924082</t>
  </si>
  <si>
    <t>8924083</t>
  </si>
  <si>
    <t>9910001</t>
  </si>
  <si>
    <t>9910002</t>
  </si>
  <si>
    <t>9910003</t>
  </si>
  <si>
    <t>9910004</t>
  </si>
  <si>
    <t>9910005</t>
  </si>
  <si>
    <t>9910006</t>
  </si>
  <si>
    <t>9910007</t>
  </si>
  <si>
    <t>9910008</t>
  </si>
  <si>
    <t>8710009</t>
  </si>
  <si>
    <t>8710010</t>
  </si>
  <si>
    <t>8710011</t>
  </si>
  <si>
    <t>8710012</t>
  </si>
  <si>
    <t>8710013</t>
  </si>
  <si>
    <t>8710014</t>
  </si>
  <si>
    <t>8810015</t>
  </si>
  <si>
    <t>8810016</t>
  </si>
  <si>
    <t>8710017</t>
  </si>
  <si>
    <t>9910018</t>
  </si>
  <si>
    <t>9910019</t>
  </si>
  <si>
    <t>9910020</t>
  </si>
  <si>
    <t>9910021</t>
  </si>
  <si>
    <t>9910022</t>
  </si>
  <si>
    <t>9910023</t>
  </si>
  <si>
    <t>8710024</t>
  </si>
  <si>
    <t>8710025</t>
  </si>
  <si>
    <t>8710026</t>
  </si>
  <si>
    <t>8810027</t>
  </si>
  <si>
    <t>8810028</t>
  </si>
  <si>
    <t>8810029</t>
  </si>
  <si>
    <t>8810030</t>
  </si>
  <si>
    <t>8810031</t>
  </si>
  <si>
    <t>8810032</t>
  </si>
  <si>
    <t>8810033</t>
  </si>
  <si>
    <t>8810034</t>
  </si>
  <si>
    <t>8810035</t>
  </si>
  <si>
    <t>8810036</t>
  </si>
  <si>
    <t>8810037</t>
  </si>
  <si>
    <t>8810038</t>
  </si>
  <si>
    <t>8810039</t>
  </si>
  <si>
    <t>8810040</t>
  </si>
  <si>
    <t>8810041</t>
  </si>
  <si>
    <t>8810042</t>
  </si>
  <si>
    <t>8810043</t>
  </si>
  <si>
    <t>8810044</t>
  </si>
  <si>
    <t>8810045</t>
  </si>
  <si>
    <t>8810046</t>
  </si>
  <si>
    <t>8710047</t>
  </si>
  <si>
    <t>8810048</t>
  </si>
  <si>
    <t>8810049</t>
  </si>
  <si>
    <t>8810050</t>
  </si>
  <si>
    <t>8810051</t>
  </si>
  <si>
    <t>8810052</t>
  </si>
  <si>
    <t>8810053</t>
  </si>
  <si>
    <t>8810054</t>
  </si>
  <si>
    <t>8810055</t>
  </si>
  <si>
    <t>8810056</t>
  </si>
  <si>
    <t>8810057</t>
  </si>
  <si>
    <t>8810058</t>
  </si>
  <si>
    <t>8810059</t>
  </si>
  <si>
    <t>8810060</t>
  </si>
  <si>
    <t>8810061</t>
  </si>
  <si>
    <t>8810062</t>
  </si>
  <si>
    <t>8810063</t>
  </si>
  <si>
    <t>8810064</t>
  </si>
  <si>
    <t>8810065</t>
  </si>
  <si>
    <t>8810066</t>
  </si>
  <si>
    <t>8810067</t>
  </si>
  <si>
    <t>8810068</t>
  </si>
  <si>
    <t>8810069</t>
  </si>
  <si>
    <t>8710070</t>
  </si>
  <si>
    <t>8710071</t>
  </si>
  <si>
    <t>8710072</t>
  </si>
  <si>
    <t>8810073</t>
  </si>
  <si>
    <t>8810074</t>
  </si>
  <si>
    <t>8810075</t>
  </si>
  <si>
    <t>8810076</t>
  </si>
  <si>
    <t>8710077</t>
  </si>
  <si>
    <t>8710078</t>
  </si>
  <si>
    <t>8810079</t>
  </si>
  <si>
    <t>8810080</t>
  </si>
  <si>
    <t>8810081</t>
  </si>
  <si>
    <t>8710082</t>
  </si>
  <si>
    <t>8710083</t>
  </si>
  <si>
    <t>8710084</t>
  </si>
  <si>
    <t>8810085</t>
  </si>
  <si>
    <t>8810086</t>
  </si>
  <si>
    <t>8810087</t>
  </si>
  <si>
    <t>8810088</t>
  </si>
  <si>
    <t>8810089</t>
  </si>
  <si>
    <t>8810090</t>
  </si>
  <si>
    <t>8810091</t>
  </si>
  <si>
    <t>8810092</t>
  </si>
  <si>
    <t>8810093</t>
  </si>
  <si>
    <t>8810094</t>
  </si>
  <si>
    <t>8810095</t>
  </si>
  <si>
    <t>8810096</t>
  </si>
  <si>
    <t>8810097</t>
  </si>
  <si>
    <t>8810098</t>
  </si>
  <si>
    <t>8810099</t>
  </si>
  <si>
    <t>8810100</t>
  </si>
  <si>
    <t>8810101</t>
  </si>
  <si>
    <t>8810102</t>
  </si>
  <si>
    <t>8810103</t>
  </si>
  <si>
    <t>8810104</t>
  </si>
  <si>
    <t>8810105</t>
  </si>
  <si>
    <t>8810106</t>
  </si>
  <si>
    <t>8810107</t>
  </si>
  <si>
    <t>8810108</t>
  </si>
  <si>
    <t>8810109</t>
  </si>
  <si>
    <t>8810110</t>
  </si>
  <si>
    <t>8810111</t>
  </si>
  <si>
    <t>8810112</t>
  </si>
  <si>
    <t>9910113</t>
  </si>
  <si>
    <t>9910114</t>
  </si>
  <si>
    <t>8810115</t>
  </si>
  <si>
    <t>8710116</t>
  </si>
  <si>
    <t>8710117</t>
  </si>
  <si>
    <t>8710118</t>
  </si>
  <si>
    <t>8710119</t>
  </si>
  <si>
    <t>8710120</t>
  </si>
  <si>
    <t>8710121</t>
  </si>
  <si>
    <t>8710122</t>
  </si>
  <si>
    <t>8710123</t>
  </si>
  <si>
    <t>8710124</t>
  </si>
  <si>
    <t>8810125</t>
  </si>
  <si>
    <t>8810126</t>
  </si>
  <si>
    <t>8810127</t>
  </si>
  <si>
    <t>8810128</t>
  </si>
  <si>
    <t>8810129</t>
  </si>
  <si>
    <t>8710130</t>
  </si>
  <si>
    <t>8710131</t>
  </si>
  <si>
    <t>8710132</t>
  </si>
  <si>
    <t>8710133</t>
  </si>
  <si>
    <t>8710134</t>
  </si>
  <si>
    <t>8710135</t>
  </si>
  <si>
    <t>8710136</t>
  </si>
  <si>
    <t>8710137</t>
  </si>
  <si>
    <t>8710138</t>
  </si>
  <si>
    <t>8710139</t>
  </si>
  <si>
    <t>8710140</t>
  </si>
  <si>
    <t>8710141</t>
  </si>
  <si>
    <t>8710142</t>
  </si>
  <si>
    <t>8710143</t>
  </si>
  <si>
    <t>8710144</t>
  </si>
  <si>
    <t>8710145</t>
  </si>
  <si>
    <t>8810146</t>
  </si>
  <si>
    <t>8710147</t>
  </si>
  <si>
    <t>8710148</t>
  </si>
  <si>
    <t>8710149</t>
  </si>
  <si>
    <t>8710150</t>
  </si>
  <si>
    <t>8710151</t>
  </si>
  <si>
    <t>8710152</t>
  </si>
  <si>
    <t>8710153</t>
  </si>
  <si>
    <t>8710154</t>
  </si>
  <si>
    <t>9910155</t>
  </si>
  <si>
    <t>9910156</t>
  </si>
  <si>
    <t>9910157</t>
  </si>
  <si>
    <t>9910158</t>
  </si>
  <si>
    <t>9910159</t>
  </si>
  <si>
    <t>9910160</t>
  </si>
  <si>
    <t>9910161</t>
  </si>
  <si>
    <t>9910162</t>
  </si>
  <si>
    <t>8710163</t>
  </si>
  <si>
    <t>8710165</t>
  </si>
  <si>
    <t>8710166</t>
  </si>
  <si>
    <t>8710167</t>
  </si>
  <si>
    <t>8710168</t>
  </si>
  <si>
    <t>8710169</t>
  </si>
  <si>
    <t>8710170</t>
  </si>
  <si>
    <t>8710171</t>
  </si>
  <si>
    <t>8710172</t>
  </si>
  <si>
    <t>8710173</t>
  </si>
  <si>
    <t>8710174</t>
  </si>
  <si>
    <t>8710175</t>
  </si>
  <si>
    <t>8710164</t>
  </si>
  <si>
    <t>8710176</t>
  </si>
  <si>
    <t>8710177</t>
  </si>
  <si>
    <t>8710178</t>
  </si>
  <si>
    <t>8710179</t>
  </si>
  <si>
    <t>8710180</t>
  </si>
  <si>
    <t>8710181</t>
  </si>
  <si>
    <t>8710182</t>
  </si>
  <si>
    <t>8810184</t>
  </si>
  <si>
    <t>8710185</t>
  </si>
  <si>
    <t>8710186</t>
  </si>
  <si>
    <t>8710187</t>
  </si>
  <si>
    <t>8710188</t>
  </si>
  <si>
    <t>8710189</t>
  </si>
  <si>
    <t>8710190</t>
  </si>
  <si>
    <t>8710191</t>
  </si>
  <si>
    <t>8710192</t>
  </si>
  <si>
    <t>8710193</t>
  </si>
  <si>
    <t>8710194</t>
  </si>
  <si>
    <t>8710195</t>
  </si>
  <si>
    <t>8710196</t>
  </si>
  <si>
    <t>8710197</t>
  </si>
  <si>
    <t>8710198</t>
  </si>
  <si>
    <t>8810199</t>
  </si>
  <si>
    <t>8810200</t>
  </si>
  <si>
    <t>8710201</t>
  </si>
  <si>
    <t>ic10222</t>
  </si>
  <si>
    <t>ic10223</t>
  </si>
  <si>
    <t>散财猪</t>
    <phoneticPr fontId="30" type="noConversion"/>
  </si>
  <si>
    <t>高级散财猪</t>
    <phoneticPr fontId="30" type="noConversion"/>
  </si>
  <si>
    <t>${item_name_222}</t>
    <phoneticPr fontId="30" type="noConversion"/>
  </si>
  <si>
    <t>${item_name_223}</t>
    <phoneticPr fontId="30" type="noConversion"/>
  </si>
  <si>
    <t>${item_info_222}</t>
    <phoneticPr fontId="30" type="noConversion"/>
  </si>
  <si>
    <t>${item_info_223}</t>
    <phoneticPr fontId="30" type="noConversion"/>
  </si>
  <si>
    <t>${item_getway_222}</t>
    <phoneticPr fontId="30" type="noConversion"/>
  </si>
  <si>
    <t>${item_getway_223}</t>
    <phoneticPr fontId="30" type="noConversion"/>
  </si>
  <si>
    <t xml:space="preserve">EQUIPMENT：装备
ITEM : 道具
POTION ：药水
OTHER：其他（宝箱等）
</t>
    <phoneticPr fontId="30" type="noConversion"/>
  </si>
  <si>
    <t>ITEM</t>
    <phoneticPr fontId="30" type="noConversion"/>
  </si>
  <si>
    <t>drop10222d</t>
    <phoneticPr fontId="30" type="noConversion"/>
  </si>
  <si>
    <t>["LEVEL1","militaryrank7"]</t>
    <phoneticPr fontId="30" type="noConversion"/>
  </si>
  <si>
    <t>${item_name_217}</t>
  </si>
  <si>
    <t>${item_name_218}</t>
  </si>
  <si>
    <t>${item_info_217}</t>
    <phoneticPr fontId="30" type="noConversion"/>
  </si>
  <si>
    <t>${item_getway_217}</t>
    <phoneticPr fontId="30" type="noConversion"/>
  </si>
  <si>
    <t>${item_info_218}</t>
    <phoneticPr fontId="30" type="noConversion"/>
  </si>
  <si>
    <t>${item_getway_218}</t>
    <phoneticPr fontId="30" type="noConversion"/>
  </si>
  <si>
    <t>["LEVEL1"]</t>
    <phoneticPr fontId="30" type="noConversion"/>
  </si>
  <si>
    <t>ic10217</t>
    <phoneticPr fontId="30" type="noConversion"/>
  </si>
  <si>
    <t>ic10218</t>
    <phoneticPr fontId="30" type="noConversion"/>
  </si>
  <si>
    <t>激活码礼包</t>
    <phoneticPr fontId="30" type="noConversion"/>
  </si>
  <si>
    <t>${item_getway_224}</t>
    <phoneticPr fontId="30" type="noConversion"/>
  </si>
  <si>
    <t>ic10075</t>
    <phoneticPr fontId="30" type="noConversion"/>
  </si>
  <si>
    <t>ic10207:reward</t>
    <phoneticPr fontId="30" type="noConversion"/>
  </si>
  <si>
    <t>ic10223</t>
    <phoneticPr fontId="30" type="noConversion"/>
  </si>
  <si>
    <r>
      <rPr>
        <sz val="10"/>
        <color rgb="FFFF0000"/>
        <rFont val="宋体"/>
        <family val="3"/>
        <charset val="134"/>
      </rPr>
      <t>此字段用于锻造排序、奖励展示排序</t>
    </r>
    <r>
      <rPr>
        <sz val="10"/>
        <rFont val="宋体"/>
        <family val="3"/>
        <charset val="134"/>
      </rPr>
      <t xml:space="preserve">
升序排列 0在最前面 值越大 越靠后
首位：资源为1装备2道具3
资源6位数；装备6~7位数（第234位数为等级）；道具8位数</t>
    </r>
    <phoneticPr fontId="30" type="noConversion"/>
  </si>
  <si>
    <t>用于标识物品的唯一性和嵌套子类表格</t>
    <phoneticPr fontId="30" type="noConversion"/>
  </si>
  <si>
    <t>ic10225</t>
    <phoneticPr fontId="30" type="noConversion"/>
  </si>
  <si>
    <t>ic10227</t>
  </si>
  <si>
    <t>白色游历卷轴</t>
    <phoneticPr fontId="30" type="noConversion"/>
  </si>
  <si>
    <t>绿色游历卷轴</t>
    <phoneticPr fontId="30" type="noConversion"/>
  </si>
  <si>
    <t>紫色游历卷轴</t>
    <phoneticPr fontId="30" type="noConversion"/>
  </si>
  <si>
    <t>橙色游历卷轴</t>
    <phoneticPr fontId="30" type="noConversion"/>
  </si>
  <si>
    <t>ic10224</t>
    <phoneticPr fontId="30" type="noConversion"/>
  </si>
  <si>
    <t>ic10226</t>
    <phoneticPr fontId="30" type="noConversion"/>
  </si>
  <si>
    <t>ic10228</t>
  </si>
  <si>
    <t>${item_name_225}</t>
    <phoneticPr fontId="30" type="noConversion"/>
  </si>
  <si>
    <t>${item_info_225}</t>
    <phoneticPr fontId="30" type="noConversion"/>
  </si>
  <si>
    <t>${item_getway_225}</t>
    <phoneticPr fontId="30" type="noConversion"/>
  </si>
  <si>
    <t>${item_name_224}</t>
    <phoneticPr fontId="30" type="noConversion"/>
  </si>
  <si>
    <t>${item_name_226}</t>
    <phoneticPr fontId="30" type="noConversion"/>
  </si>
  <si>
    <t>${item_name_227}</t>
  </si>
  <si>
    <t>${item_name_228}</t>
  </si>
  <si>
    <t>${item_info_224}</t>
    <phoneticPr fontId="30" type="noConversion"/>
  </si>
  <si>
    <t>${item_info_226}</t>
    <phoneticPr fontId="30" type="noConversion"/>
  </si>
  <si>
    <t>${item_getway_226}</t>
    <phoneticPr fontId="30" type="noConversion"/>
  </si>
  <si>
    <t>${item_info_227}</t>
  </si>
  <si>
    <t>${item_getway_227}</t>
  </si>
  <si>
    <t>${item_info_228}</t>
  </si>
  <si>
    <t>${item_getway_228}</t>
  </si>
  <si>
    <t>travel_quest_white</t>
    <phoneticPr fontId="35" type="noConversion"/>
  </si>
  <si>
    <t>travel_quest_green</t>
    <phoneticPr fontId="35" type="noConversion"/>
  </si>
  <si>
    <t>travel_quest_purple</t>
    <phoneticPr fontId="35" type="noConversion"/>
  </si>
  <si>
    <t>travel_quest_orange</t>
    <phoneticPr fontId="35" type="noConversion"/>
  </si>
  <si>
    <t>TRAVEL_ITEM</t>
  </si>
  <si>
    <t>getWay</t>
    <phoneticPr fontId="30" type="noConversion"/>
  </si>
  <si>
    <t>获取途径（Tips）</t>
    <phoneticPr fontId="30" type="noConversion"/>
  </si>
  <si>
    <t>adviseWays</t>
  </si>
  <si>
    <t>获取途径建议数组</t>
    <phoneticPr fontId="30" type="noConversion"/>
  </si>
  <si>
    <t>[101,103]</t>
    <phoneticPr fontId="30" type="noConversion"/>
  </si>
  <si>
    <t>[101,103,102,104]</t>
    <phoneticPr fontId="30" type="noConversion"/>
  </si>
  <si>
    <t>[101,102]</t>
    <phoneticPr fontId="30" type="noConversion"/>
  </si>
  <si>
    <t>[101,102,106]</t>
    <phoneticPr fontId="30" type="noConversion"/>
  </si>
  <si>
    <t>ic10212:reward</t>
  </si>
  <si>
    <t>ic10213:reward</t>
  </si>
  <si>
    <t>[101,102,106]</t>
    <phoneticPr fontId="30" type="noConversion"/>
  </si>
  <si>
    <r>
      <t>eg.[1,3]
（详细见配置表ItemGetWay。此条字段适用于获得物品建议界面）</t>
    </r>
    <r>
      <rPr>
        <b/>
        <sz val="10"/>
        <color rgb="FFFF0000"/>
        <rFont val="宋体"/>
        <family val="3"/>
        <charset val="134"/>
      </rPr>
      <t>最多只配4条</t>
    </r>
    <phoneticPr fontId="30" type="noConversion"/>
  </si>
  <si>
    <t>[101,102,105]</t>
    <phoneticPr fontId="30" type="noConversion"/>
  </si>
  <si>
    <t>RICH_PIG</t>
  </si>
  <si>
    <t>每日使用次数上限</t>
  </si>
  <si>
    <t>不配则tips上不显示使用次数</t>
    <phoneticPr fontId="30" type="noConversion"/>
  </si>
  <si>
    <t>dailyUseCount</t>
    <phoneticPr fontId="30" type="noConversion"/>
  </si>
  <si>
    <t>ic10222</t>
    <phoneticPr fontId="30" type="noConversion"/>
  </si>
  <si>
    <t>["LEVEL1","ic10223_DailyUseNum"]</t>
    <phoneticPr fontId="30" type="noConversion"/>
  </si>
  <si>
    <t>["HPNOTFULL","LEVEL90"]</t>
    <phoneticPr fontId="30" type="noConversion"/>
  </si>
  <si>
    <t>["MPNOTFULL","LEVEL90"]</t>
    <phoneticPr fontId="30" type="noConversion"/>
  </si>
  <si>
    <t>["LEVEL1","ic10222_DailyUseNum"]</t>
    <phoneticPr fontId="30" type="noConversion"/>
  </si>
  <si>
    <t>${item_info_73}</t>
    <phoneticPr fontId="30" type="noConversion"/>
  </si>
  <si>
    <t>国家战事宝箱</t>
    <phoneticPr fontId="30" type="noConversion"/>
  </si>
  <si>
    <t>${item_name_73}</t>
  </si>
  <si>
    <t>${item_getway_73}</t>
  </si>
  <si>
    <t>country_war_box</t>
    <phoneticPr fontId="30" type="noConversion"/>
  </si>
  <si>
    <t>drop10081d</t>
    <phoneticPr fontId="30" type="noConversion"/>
  </si>
  <si>
    <t>SPOOR</t>
  </si>
  <si>
    <t>["LEVEL70"]</t>
  </si>
  <si>
    <t>true</t>
  </si>
  <si>
    <t>${item_name_229}</t>
    <phoneticPr fontId="30" type="noConversion"/>
  </si>
  <si>
    <t>${item_getway_229}</t>
    <phoneticPr fontId="30" type="noConversion"/>
  </si>
  <si>
    <t>${item_name_230}</t>
    <phoneticPr fontId="30" type="noConversion"/>
  </si>
  <si>
    <t>${item_info_230}</t>
    <phoneticPr fontId="30" type="noConversion"/>
  </si>
  <si>
    <t>${item_getway_230}</t>
    <phoneticPr fontId="30" type="noConversion"/>
  </si>
  <si>
    <t>${item_name_231}</t>
    <phoneticPr fontId="30" type="noConversion"/>
  </si>
  <si>
    <t>${item_info_231}</t>
    <phoneticPr fontId="30" type="noConversion"/>
  </si>
  <si>
    <t>${item_getway_231}</t>
    <phoneticPr fontId="30" type="noConversion"/>
  </si>
  <si>
    <t>${item_name_232}</t>
    <phoneticPr fontId="30" type="noConversion"/>
  </si>
  <si>
    <t>${item_info_232}</t>
    <phoneticPr fontId="30" type="noConversion"/>
  </si>
  <si>
    <t>${item_getway_232}</t>
    <phoneticPr fontId="30" type="noConversion"/>
  </si>
  <si>
    <t>是否使用转盘</t>
    <phoneticPr fontId="30" type="noConversion"/>
  </si>
  <si>
    <t>int</t>
    <phoneticPr fontId="30" type="noConversion"/>
  </si>
  <si>
    <t>isSendReward</t>
  </si>
  <si>
    <t>后续的ID均以item开头，例如item10233</t>
    <phoneticPr fontId="30" type="noConversion"/>
  </si>
  <si>
    <t>item10229</t>
    <phoneticPr fontId="30" type="noConversion"/>
  </si>
  <si>
    <t>item10230</t>
    <phoneticPr fontId="30" type="noConversion"/>
  </si>
  <si>
    <t>item10230:reward</t>
    <phoneticPr fontId="30" type="noConversion"/>
  </si>
  <si>
    <t>item10231</t>
    <phoneticPr fontId="30" type="noConversion"/>
  </si>
  <si>
    <t>item10231:reward</t>
    <phoneticPr fontId="30" type="noConversion"/>
  </si>
  <si>
    <t>item10232:reward</t>
    <phoneticPr fontId="30" type="noConversion"/>
  </si>
  <si>
    <t>100级等级丹</t>
    <phoneticPr fontId="30" type="noConversion"/>
  </si>
  <si>
    <t>${item_name_233}</t>
    <phoneticPr fontId="30" type="noConversion"/>
  </si>
  <si>
    <t>${item_info_233}</t>
    <phoneticPr fontId="30" type="noConversion"/>
  </si>
  <si>
    <t>${item_getway_233}</t>
    <phoneticPr fontId="30" type="noConversion"/>
  </si>
  <si>
    <t>item10233:reward</t>
    <phoneticPr fontId="30" type="noConversion"/>
  </si>
  <si>
    <t>item10234</t>
  </si>
  <si>
    <t>item10235</t>
  </si>
  <si>
    <t>item10236</t>
  </si>
  <si>
    <t>item10237</t>
  </si>
  <si>
    <t>item10238</t>
  </si>
  <si>
    <t>item10239</t>
  </si>
  <si>
    <t>二等材料包</t>
    <phoneticPr fontId="30" type="noConversion"/>
  </si>
  <si>
    <t>三等材料包</t>
    <phoneticPr fontId="30" type="noConversion"/>
  </si>
  <si>
    <t>四等材料包</t>
    <phoneticPr fontId="30" type="noConversion"/>
  </si>
  <si>
    <t>五等材料包</t>
    <phoneticPr fontId="30" type="noConversion"/>
  </si>
  <si>
    <t>六等材料包</t>
    <phoneticPr fontId="30" type="noConversion"/>
  </si>
  <si>
    <t>七等材料包</t>
    <phoneticPr fontId="30" type="noConversion"/>
  </si>
  <si>
    <t>${item_name_234}</t>
  </si>
  <si>
    <t>${item_info_234}</t>
  </si>
  <si>
    <t>${item_getway_234}</t>
  </si>
  <si>
    <t>${item_name_235}</t>
  </si>
  <si>
    <t>${item_info_235}</t>
  </si>
  <si>
    <t>${item_getway_235}</t>
  </si>
  <si>
    <t>${item_name_236}</t>
  </si>
  <si>
    <t>${item_info_236}</t>
  </si>
  <si>
    <t>${item_getway_236}</t>
  </si>
  <si>
    <t>${item_name_237}</t>
  </si>
  <si>
    <t>${item_info_237}</t>
  </si>
  <si>
    <t>${item_getway_237}</t>
  </si>
  <si>
    <t>${item_name_238}</t>
  </si>
  <si>
    <t>${item_info_238}</t>
  </si>
  <si>
    <t>${item_getway_238}</t>
  </si>
  <si>
    <t>${item_name_239}</t>
  </si>
  <si>
    <t>${item_info_239}</t>
  </si>
  <si>
    <t>${item_getway_239}</t>
  </si>
  <si>
    <t>BOX</t>
    <phoneticPr fontId="30" type="noConversion"/>
  </si>
  <si>
    <t>item10233</t>
    <phoneticPr fontId="30" type="noConversion"/>
  </si>
  <si>
    <t>item10241</t>
  </si>
  <si>
    <t>item10242</t>
  </si>
  <si>
    <t>${item_name_240}</t>
  </si>
  <si>
    <t>${item_name_241}</t>
  </si>
  <si>
    <t>${item_name_242}</t>
  </si>
  <si>
    <t>${item_info_240}</t>
  </si>
  <si>
    <t>${item_info_241}</t>
  </si>
  <si>
    <t>${item_info_242}</t>
  </si>
  <si>
    <t>${item_getway_240}</t>
  </si>
  <si>
    <t>${item_getway_241}</t>
  </si>
  <si>
    <t>${item_getway_242}</t>
  </si>
  <si>
    <t>微信礼包</t>
    <phoneticPr fontId="30" type="noConversion"/>
  </si>
  <si>
    <t>超级VIP神秘大礼包</t>
    <phoneticPr fontId="30" type="noConversion"/>
  </si>
  <si>
    <t>超级VIP生日礼包</t>
    <phoneticPr fontId="30" type="noConversion"/>
  </si>
  <si>
    <t>reward:supervip_birthday_gift</t>
    <phoneticPr fontId="30" type="noConversion"/>
  </si>
  <si>
    <t>reward:supervip_gift</t>
    <phoneticPr fontId="30" type="noConversion"/>
  </si>
  <si>
    <t>reward:weichat_gift</t>
    <phoneticPr fontId="30" type="noConversion"/>
  </si>
  <si>
    <t>ic10075</t>
    <phoneticPr fontId="30" type="noConversion"/>
  </si>
  <si>
    <t>["LEVEL70"]</t>
    <phoneticPr fontId="30" type="noConversion"/>
  </si>
  <si>
    <t>["LEVEL90","travelQuestCompleteLess10","currentNoTravelQuest","travelQuestCD","LEVEL90","militaryrank2"]</t>
    <phoneticPr fontId="30" type="noConversion"/>
  </si>
  <si>
    <t>${item_name_243}</t>
  </si>
  <si>
    <t>${item_info_243}</t>
  </si>
  <si>
    <t>${item_getway_243}</t>
  </si>
  <si>
    <t>item10243:reward</t>
    <phoneticPr fontId="30" type="noConversion"/>
  </si>
  <si>
    <t xml:space="preserve">0---不打开功能界面
1---坐骑
2---神兵
3---英魂
4---锻造
5---强化
6---重铸五行
7---被动技能
8---竹蜻蜓
9——战魂勋章
10--国家商店
11--个人BOSS
</t>
    <phoneticPr fontId="30" type="noConversion"/>
  </si>
  <si>
    <t>item10243</t>
    <phoneticPr fontId="30" type="noConversion"/>
  </si>
  <si>
    <t>item10245</t>
  </si>
  <si>
    <t>2000荣誉丹</t>
    <phoneticPr fontId="30" type="noConversion"/>
  </si>
  <si>
    <t>${item_name_244}</t>
  </si>
  <si>
    <t>${item_info_244}</t>
  </si>
  <si>
    <t>${item_getway_244}</t>
  </si>
  <si>
    <t>${item_name_245}</t>
  </si>
  <si>
    <t>${item_info_245}</t>
  </si>
  <si>
    <t>${item_getway_245}</t>
  </si>
  <si>
    <t>["LEVEL1","militaryrank7"]</t>
  </si>
  <si>
    <t>["LEVEL1","militaryrank7"]</t>
    <phoneticPr fontId="30" type="noConversion"/>
  </si>
  <si>
    <t>item10244:reward</t>
  </si>
  <si>
    <t>item10245:reward</t>
  </si>
  <si>
    <t>1000荣誉丹</t>
    <phoneticPr fontId="30" type="noConversion"/>
  </si>
  <si>
    <t>item10244</t>
    <phoneticPr fontId="30" type="noConversion"/>
  </si>
  <si>
    <t>xingyunshi</t>
  </si>
  <si>
    <t>ic10234</t>
    <phoneticPr fontId="30" type="noConversion"/>
  </si>
  <si>
    <t>ic10235</t>
    <phoneticPr fontId="30" type="noConversion"/>
  </si>
  <si>
    <t>ic10236</t>
  </si>
  <si>
    <t>ic10237</t>
  </si>
  <si>
    <t>ic10238</t>
  </si>
  <si>
    <t>ic10239</t>
  </si>
  <si>
    <t>END</t>
    <phoneticPr fontId="30" type="noConversion"/>
  </si>
  <si>
    <t>item10246</t>
    <phoneticPr fontId="30" type="noConversion"/>
  </si>
  <si>
    <t>item10247</t>
    <phoneticPr fontId="30" type="noConversion"/>
  </si>
  <si>
    <t>${item_name_247}</t>
  </si>
  <si>
    <t>${item_info_246}</t>
  </si>
  <si>
    <t>${item_info_247}</t>
  </si>
  <si>
    <t>${item_getway_246}</t>
  </si>
  <si>
    <t>${item_getway_247}</t>
  </si>
  <si>
    <t>${item_name_246}</t>
    <phoneticPr fontId="30" type="noConversion"/>
  </si>
  <si>
    <t>ic10246</t>
    <phoneticPr fontId="30" type="noConversion"/>
  </si>
  <si>
    <t>ic10247</t>
    <phoneticPr fontId="30" type="noConversion"/>
  </si>
  <si>
    <t>show:GOW01</t>
    <phoneticPr fontId="30" type="noConversion"/>
  </si>
  <si>
    <t>家族战经验奖励</t>
    <phoneticPr fontId="30" type="noConversion"/>
  </si>
  <si>
    <t>${item_name_GOW01}</t>
    <phoneticPr fontId="30" type="noConversion"/>
  </si>
  <si>
    <t>show:GOW02</t>
    <phoneticPr fontId="30" type="noConversion"/>
  </si>
  <si>
    <t>${item_name_GOW02}</t>
  </si>
  <si>
    <t>${item_info_GOW02}</t>
  </si>
  <si>
    <t>家族战礼金奖励</t>
    <phoneticPr fontId="30" type="noConversion"/>
  </si>
  <si>
    <t>show:KOW01</t>
    <phoneticPr fontId="30" type="noConversion"/>
  </si>
  <si>
    <t>show:KOW02</t>
  </si>
  <si>
    <t>show:KOW03</t>
  </si>
  <si>
    <t>皇城战经验奖励</t>
    <phoneticPr fontId="30" type="noConversion"/>
  </si>
  <si>
    <t>皇城战礼金奖励</t>
    <phoneticPr fontId="30" type="noConversion"/>
  </si>
  <si>
    <t>皇城战荣誉奖励</t>
    <phoneticPr fontId="30" type="noConversion"/>
  </si>
  <si>
    <t>${item_name_KOW01}</t>
    <phoneticPr fontId="30" type="noConversion"/>
  </si>
  <si>
    <t>${item_info_KOW01}</t>
    <phoneticPr fontId="30" type="noConversion"/>
  </si>
  <si>
    <t>${item_name_KOW02}</t>
  </si>
  <si>
    <t>${item_info_KOW02}</t>
  </si>
  <si>
    <t>${item_name_KOW03}</t>
  </si>
  <si>
    <t>${item_info_KOW03}</t>
  </si>
  <si>
    <t>ic60001</t>
    <phoneticPr fontId="30" type="noConversion"/>
  </si>
  <si>
    <t>ic60005</t>
    <phoneticPr fontId="30" type="noConversion"/>
  </si>
  <si>
    <t>ic60005</t>
    <phoneticPr fontId="30" type="noConversion"/>
  </si>
  <si>
    <t>ic10120</t>
    <phoneticPr fontId="30" type="noConversion"/>
  </si>
  <si>
    <t>ic10121</t>
    <phoneticPr fontId="30" type="noConversion"/>
  </si>
  <si>
    <t>ic10121</t>
    <phoneticPr fontId="30" type="noConversion"/>
  </si>
  <si>
    <t>${item_info_GOW01}</t>
    <phoneticPr fontId="30" type="noConversion"/>
  </si>
  <si>
    <t>200荣誉丹</t>
    <phoneticPr fontId="30" type="noConversion"/>
  </si>
  <si>
    <t>item10248</t>
  </si>
  <si>
    <t>${item_name_248}</t>
  </si>
  <si>
    <t>${item_info_248}</t>
  </si>
  <si>
    <t>${item_getway_248}</t>
  </si>
  <si>
    <t>item10248:reward</t>
    <phoneticPr fontId="30" type="noConversion"/>
  </si>
  <si>
    <t>ic10115</t>
    <phoneticPr fontId="30" type="noConversion"/>
  </si>
  <si>
    <t>item10249</t>
  </si>
  <si>
    <t>500万经验丹</t>
    <phoneticPr fontId="30" type="noConversion"/>
  </si>
  <si>
    <t>${item_name_249}</t>
  </si>
  <si>
    <t>${item_info_249}</t>
  </si>
  <si>
    <t>${item_getway_249}</t>
  </si>
  <si>
    <t>["LEVEL80"]</t>
    <phoneticPr fontId="30" type="noConversion"/>
  </si>
  <si>
    <t>item10249:reward</t>
  </si>
  <si>
    <t>装备每一级强化加的固定属性</t>
  </si>
  <si>
    <t>enhanceStats</t>
  </si>
  <si>
    <t>[{"moduleKey":2,"type":"MAXHP","valueA":193}]</t>
  </si>
  <si>
    <t>item10250</t>
  </si>
  <si>
    <t>item10251</t>
  </si>
  <si>
    <t>item10252</t>
  </si>
  <si>
    <t>${item_name_250}</t>
  </si>
  <si>
    <t>${item_info_250}</t>
  </si>
  <si>
    <t>${item_getway_250}</t>
  </si>
  <si>
    <t>${item_name_251}</t>
  </si>
  <si>
    <t>${item_info_251}</t>
  </si>
  <si>
    <t>${item_getway_251}</t>
  </si>
  <si>
    <t>${item_name_252}</t>
  </si>
  <si>
    <t>${item_info_252}</t>
  </si>
  <si>
    <t>${item_getway_252}</t>
  </si>
  <si>
    <t>["LEVEL90"]</t>
  </si>
  <si>
    <t>三阶玄铁</t>
    <phoneticPr fontId="30" type="noConversion"/>
  </si>
  <si>
    <t>三阶玄铁</t>
    <phoneticPr fontId="30" type="noConversion"/>
  </si>
  <si>
    <t>ic10065</t>
    <phoneticPr fontId="30" type="noConversion"/>
  </si>
  <si>
    <t>drop10208d</t>
  </si>
  <si>
    <t>drop10209d</t>
  </si>
  <si>
    <t>drop10210d</t>
  </si>
  <si>
    <t>drop10211d</t>
  </si>
  <si>
    <t>ic10211</t>
    <phoneticPr fontId="30" type="noConversion"/>
  </si>
  <si>
    <t>ic10229</t>
    <phoneticPr fontId="30" type="noConversion"/>
  </si>
  <si>
    <t>ic10230</t>
    <phoneticPr fontId="30" type="noConversion"/>
  </si>
  <si>
    <t>ic10231</t>
    <phoneticPr fontId="30" type="noConversion"/>
  </si>
  <si>
    <t>ic10232</t>
    <phoneticPr fontId="30" type="noConversion"/>
  </si>
  <si>
    <t>item10229:reward</t>
    <phoneticPr fontId="30" type="noConversion"/>
  </si>
  <si>
    <t>${item_info_229}</t>
    <phoneticPr fontId="30" type="noConversion"/>
  </si>
  <si>
    <t>足迹:蝶恋花（每日充值赠送）</t>
    <phoneticPr fontId="30" type="noConversion"/>
  </si>
  <si>
    <t>脚印：凤求凰（中立BOSS）</t>
    <phoneticPr fontId="30" type="noConversion"/>
  </si>
  <si>
    <t>脚印：挥金如土（消费第1）</t>
    <phoneticPr fontId="30" type="noConversion"/>
  </si>
  <si>
    <t>脚印：招财进宝（消费第2-5）</t>
    <phoneticPr fontId="30" type="noConversion"/>
  </si>
  <si>
    <t>脚印：富贵逼人（消费第6-20）</t>
    <phoneticPr fontId="30" type="noConversion"/>
  </si>
  <si>
    <t>item10232</t>
    <phoneticPr fontId="30" type="noConversion"/>
  </si>
  <si>
    <t>drop10232d</t>
    <phoneticPr fontId="30" type="noConversion"/>
  </si>
  <si>
    <t>item10253</t>
  </si>
  <si>
    <t>item10254</t>
  </si>
  <si>
    <t>item10255</t>
  </si>
  <si>
    <t>item10256</t>
  </si>
  <si>
    <t>item10257</t>
  </si>
  <si>
    <t>item10258</t>
  </si>
  <si>
    <t>开服前3天闪断补偿</t>
    <phoneticPr fontId="30" type="noConversion"/>
  </si>
  <si>
    <t>开服前3天0~30分钟维护补偿</t>
    <phoneticPr fontId="30" type="noConversion"/>
  </si>
  <si>
    <t>开服前3天30分钟以上维护补偿</t>
    <phoneticPr fontId="30" type="noConversion"/>
  </si>
  <si>
    <t>开服3天后闪断补偿</t>
  </si>
  <si>
    <t>开服3天后0~30分钟维护补偿</t>
  </si>
  <si>
    <t>开服3天后30分钟以上维护补偿</t>
  </si>
  <si>
    <t>${item_name_253}</t>
  </si>
  <si>
    <t>${item_info_253}</t>
  </si>
  <si>
    <t>${item_getway_253}</t>
  </si>
  <si>
    <t>${item_name_254}</t>
  </si>
  <si>
    <t>${item_info_254}</t>
  </si>
  <si>
    <t>${item_getway_254}</t>
  </si>
  <si>
    <t>${item_name_255}</t>
  </si>
  <si>
    <t>${item_info_255}</t>
  </si>
  <si>
    <t>${item_getway_255}</t>
  </si>
  <si>
    <t>${item_name_256}</t>
  </si>
  <si>
    <t>${item_info_256}</t>
  </si>
  <si>
    <t>${item_getway_256}</t>
  </si>
  <si>
    <t>${item_name_257}</t>
  </si>
  <si>
    <t>${item_info_257}</t>
  </si>
  <si>
    <t>${item_getway_257}</t>
  </si>
  <si>
    <t>${item_name_258}</t>
  </si>
  <si>
    <t>${item_info_258}</t>
  </si>
  <si>
    <t>${item_getway_258}</t>
  </si>
  <si>
    <t>compensate_one_1</t>
  </si>
  <si>
    <t>compensate_one_2</t>
  </si>
  <si>
    <t>compensate_one_3</t>
  </si>
  <si>
    <t>compensate_two_1</t>
  </si>
  <si>
    <t>compensate_two_2</t>
  </si>
  <si>
    <t>compensate_two_3</t>
  </si>
  <si>
    <t>cannotForged</t>
  </si>
  <si>
    <t>drop10240d</t>
    <phoneticPr fontId="30" type="noConversion"/>
  </si>
  <si>
    <t>drop10069d</t>
    <phoneticPr fontId="30" type="noConversion"/>
  </si>
  <si>
    <t>equhonor14weapon2</t>
  </si>
  <si>
    <t>equhonor14weapon4</t>
  </si>
  <si>
    <t>${equhonor14weapon2_name}</t>
    <phoneticPr fontId="30" type="noConversion"/>
  </si>
  <si>
    <t>${equhonor14weapon3_name}</t>
    <phoneticPr fontId="30" type="noConversion"/>
  </si>
  <si>
    <t>${equhonor14weapon4_name}</t>
    <phoneticPr fontId="30" type="noConversion"/>
  </si>
  <si>
    <t>${equhonor14weapon1_info}</t>
  </si>
  <si>
    <t>${equhonor14weapon2_info}</t>
  </si>
  <si>
    <t>${equhonor14weapon3_info}</t>
  </si>
  <si>
    <t>${equhonor14weapon4_info}</t>
  </si>
  <si>
    <t>9820013</t>
  </si>
  <si>
    <t>9820014</t>
  </si>
  <si>
    <t>9820015</t>
  </si>
  <si>
    <t>9220021</t>
  </si>
  <si>
    <t>9420084</t>
  </si>
  <si>
    <t>9420085</t>
  </si>
  <si>
    <t>9420086</t>
  </si>
  <si>
    <t>9420087</t>
  </si>
  <si>
    <t>9220100</t>
  </si>
  <si>
    <t>9220101</t>
  </si>
  <si>
    <t>9220102</t>
  </si>
  <si>
    <t>9220103</t>
  </si>
  <si>
    <t>9320116</t>
  </si>
  <si>
    <t>9320117</t>
  </si>
  <si>
    <t>9320118</t>
  </si>
  <si>
    <t>9320119</t>
  </si>
  <si>
    <t>9120132</t>
  </si>
  <si>
    <t>9120133</t>
  </si>
  <si>
    <t>9120134</t>
  </si>
  <si>
    <t>9120135</t>
  </si>
  <si>
    <t>9420196</t>
  </si>
  <si>
    <t>9420197</t>
  </si>
  <si>
    <t>9420198</t>
  </si>
  <si>
    <t>9420199</t>
  </si>
  <si>
    <t>9220212</t>
  </si>
  <si>
    <t>9220213</t>
  </si>
  <si>
    <t>9220214</t>
  </si>
  <si>
    <t>9220215</t>
  </si>
  <si>
    <t>9320228</t>
  </si>
  <si>
    <t>9320229</t>
  </si>
  <si>
    <t>9320230</t>
  </si>
  <si>
    <t>9320231</t>
  </si>
  <si>
    <t>9120244</t>
  </si>
  <si>
    <t>9120245</t>
  </si>
  <si>
    <t>9120246</t>
  </si>
  <si>
    <t>9120247</t>
  </si>
  <si>
    <t>9420308</t>
  </si>
  <si>
    <t>9420309</t>
  </si>
  <si>
    <t>9420310</t>
  </si>
  <si>
    <t>9420311</t>
  </si>
  <si>
    <t>9220324</t>
  </si>
  <si>
    <t>9220325</t>
  </si>
  <si>
    <t>9220326</t>
  </si>
  <si>
    <t>9220327</t>
  </si>
  <si>
    <t>9320340</t>
  </si>
  <si>
    <t>9320341</t>
  </si>
  <si>
    <t>9320342</t>
  </si>
  <si>
    <t>9320343</t>
  </si>
  <si>
    <t>9120356</t>
  </si>
  <si>
    <t>9120357</t>
  </si>
  <si>
    <t>9120358</t>
  </si>
  <si>
    <t>9120359</t>
  </si>
  <si>
    <t>9420420</t>
  </si>
  <si>
    <t>9420421</t>
  </si>
  <si>
    <t>9420422</t>
  </si>
  <si>
    <t>9420423</t>
  </si>
  <si>
    <t>9220436</t>
  </si>
  <si>
    <t>9220437</t>
  </si>
  <si>
    <t>9220438</t>
  </si>
  <si>
    <t>9220439</t>
  </si>
  <si>
    <t>9320452</t>
  </si>
  <si>
    <t>9320453</t>
  </si>
  <si>
    <t>9320454</t>
  </si>
  <si>
    <t>9320455</t>
  </si>
  <si>
    <t>9120468</t>
  </si>
  <si>
    <t>9120469</t>
  </si>
  <si>
    <t>9120470</t>
  </si>
  <si>
    <t>9120471</t>
  </si>
  <si>
    <t>9820564</t>
  </si>
  <si>
    <t>9820565</t>
  </si>
  <si>
    <t>9820566</t>
  </si>
  <si>
    <t>9820567</t>
  </si>
  <si>
    <t>9620628</t>
  </si>
  <si>
    <t>9620629</t>
  </si>
  <si>
    <t>9620630</t>
  </si>
  <si>
    <t>9620631</t>
  </si>
  <si>
    <t>9520692</t>
  </si>
  <si>
    <t>9520693</t>
  </si>
  <si>
    <t>9520694</t>
  </si>
  <si>
    <t>9520695</t>
  </si>
  <si>
    <t>9720756</t>
  </si>
  <si>
    <t>9720757</t>
  </si>
  <si>
    <t>9720758</t>
  </si>
  <si>
    <t>9720759</t>
  </si>
  <si>
    <t>9320884</t>
  </si>
  <si>
    <t>9320885</t>
  </si>
  <si>
    <t>9320886</t>
  </si>
  <si>
    <t>9320887</t>
  </si>
  <si>
    <t>9221012</t>
  </si>
  <si>
    <t>9221013</t>
  </si>
  <si>
    <t>9221014</t>
  </si>
  <si>
    <t>9221015</t>
  </si>
  <si>
    <t>9121140</t>
  </si>
  <si>
    <t>9121141</t>
  </si>
  <si>
    <t>9121142</t>
  </si>
  <si>
    <t>9121143</t>
  </si>
  <si>
    <t>9421268</t>
  </si>
  <si>
    <t>9421269</t>
  </si>
  <si>
    <t>9421270</t>
  </si>
  <si>
    <t>9421271</t>
  </si>
  <si>
    <t>9021332</t>
  </si>
  <si>
    <t>9021333</t>
  </si>
  <si>
    <t>9021334</t>
  </si>
  <si>
    <t>9021335</t>
  </si>
  <si>
    <t>8921396</t>
  </si>
  <si>
    <t>8921397</t>
  </si>
  <si>
    <t>8921398</t>
  </si>
  <si>
    <t>8921399</t>
  </si>
  <si>
    <t>9821460</t>
  </si>
  <si>
    <t>9821461</t>
  </si>
  <si>
    <t>9821462</t>
  </si>
  <si>
    <t>9821463</t>
  </si>
  <si>
    <t>9621524</t>
  </si>
  <si>
    <t>9621525</t>
  </si>
  <si>
    <t>9621526</t>
  </si>
  <si>
    <t>9621527</t>
  </si>
  <si>
    <t>9521588</t>
  </si>
  <si>
    <t>9521589</t>
  </si>
  <si>
    <t>9521590</t>
  </si>
  <si>
    <t>9521591</t>
  </si>
  <si>
    <t>9721652</t>
  </si>
  <si>
    <t>9721653</t>
  </si>
  <si>
    <t>9721654</t>
  </si>
  <si>
    <t>9721655</t>
  </si>
  <si>
    <t>9321780</t>
  </si>
  <si>
    <t>9321781</t>
  </si>
  <si>
    <t>9321782</t>
  </si>
  <si>
    <t>9321783</t>
  </si>
  <si>
    <t>9221908</t>
  </si>
  <si>
    <t>9221909</t>
  </si>
  <si>
    <t>9221910</t>
  </si>
  <si>
    <t>9221911</t>
  </si>
  <si>
    <t>9122036</t>
  </si>
  <si>
    <t>9122037</t>
  </si>
  <si>
    <t>9122038</t>
  </si>
  <si>
    <t>9122039</t>
  </si>
  <si>
    <t>9422164</t>
  </si>
  <si>
    <t>9422165</t>
  </si>
  <si>
    <t>9422166</t>
  </si>
  <si>
    <t>9422167</t>
  </si>
  <si>
    <t>9022228</t>
  </si>
  <si>
    <t>9022229</t>
  </si>
  <si>
    <t>9022230</t>
  </si>
  <si>
    <t>9022231</t>
  </si>
  <si>
    <t>8922292</t>
  </si>
  <si>
    <t>8922293</t>
  </si>
  <si>
    <t>8922294</t>
  </si>
  <si>
    <t>8922295</t>
  </si>
  <si>
    <t>9822356</t>
  </si>
  <si>
    <t>9822357</t>
  </si>
  <si>
    <t>9822358</t>
  </si>
  <si>
    <t>9822359</t>
  </si>
  <si>
    <t>9622420</t>
  </si>
  <si>
    <t>9622421</t>
  </si>
  <si>
    <t>9622422</t>
  </si>
  <si>
    <t>9622423</t>
  </si>
  <si>
    <t>9522484</t>
  </si>
  <si>
    <t>9522485</t>
  </si>
  <si>
    <t>9522486</t>
  </si>
  <si>
    <t>9522487</t>
  </si>
  <si>
    <t>9722548</t>
  </si>
  <si>
    <t>9722549</t>
  </si>
  <si>
    <t>9722550</t>
  </si>
  <si>
    <t>9722551</t>
  </si>
  <si>
    <t>9322676</t>
  </si>
  <si>
    <t>9322677</t>
  </si>
  <si>
    <t>9322678</t>
  </si>
  <si>
    <t>9322679</t>
  </si>
  <si>
    <t>9222804</t>
  </si>
  <si>
    <t>9222805</t>
  </si>
  <si>
    <t>9222806</t>
  </si>
  <si>
    <t>9222807</t>
  </si>
  <si>
    <t>9122932</t>
  </si>
  <si>
    <t>9122933</t>
  </si>
  <si>
    <t>9122934</t>
  </si>
  <si>
    <t>9122935</t>
  </si>
  <si>
    <t>9423060</t>
  </si>
  <si>
    <t>9423061</t>
  </si>
  <si>
    <t>9423062</t>
  </si>
  <si>
    <t>9423063</t>
  </si>
  <si>
    <t>9023124</t>
  </si>
  <si>
    <t>9023125</t>
  </si>
  <si>
    <t>9023126</t>
  </si>
  <si>
    <t>9023127</t>
  </si>
  <si>
    <t>8923188</t>
  </si>
  <si>
    <t>8923189</t>
  </si>
  <si>
    <t>8923190</t>
  </si>
  <si>
    <t>8923191</t>
  </si>
  <si>
    <t>9823252</t>
  </si>
  <si>
    <t>9823253</t>
  </si>
  <si>
    <t>9823254</t>
  </si>
  <si>
    <t>9823255</t>
  </si>
  <si>
    <t>9623316</t>
  </si>
  <si>
    <t>9623317</t>
  </si>
  <si>
    <t>9623318</t>
  </si>
  <si>
    <t>9623319</t>
  </si>
  <si>
    <t>9523380</t>
  </si>
  <si>
    <t>9523381</t>
  </si>
  <si>
    <t>9523382</t>
  </si>
  <si>
    <t>9523383</t>
  </si>
  <si>
    <t>9723444</t>
  </si>
  <si>
    <t>9723445</t>
  </si>
  <si>
    <t>9723446</t>
  </si>
  <si>
    <t>9723447</t>
  </si>
  <si>
    <t>9323572</t>
  </si>
  <si>
    <t>9323573</t>
  </si>
  <si>
    <t>9323574</t>
  </si>
  <si>
    <t>9323575</t>
  </si>
  <si>
    <t>9223700</t>
  </si>
  <si>
    <t>9223701</t>
  </si>
  <si>
    <t>9223702</t>
  </si>
  <si>
    <t>9223703</t>
  </si>
  <si>
    <t>9123828</t>
  </si>
  <si>
    <t>9123829</t>
  </si>
  <si>
    <t>9123830</t>
  </si>
  <si>
    <t>9123831</t>
  </si>
  <si>
    <t>9423956</t>
  </si>
  <si>
    <t>9423957</t>
  </si>
  <si>
    <t>9423958</t>
  </si>
  <si>
    <t>9423959</t>
  </si>
  <si>
    <t>9024020</t>
  </si>
  <si>
    <t>9024021</t>
  </si>
  <si>
    <t>9024022</t>
  </si>
  <si>
    <t>9024023</t>
  </si>
  <si>
    <t>8924084</t>
  </si>
  <si>
    <t>8924085</t>
  </si>
  <si>
    <t>8924086</t>
  </si>
  <si>
    <t>8924087</t>
  </si>
  <si>
    <t>[{"moduleKey":2,"type":"PHYSICAL_ATTACK","valueA":631}]</t>
  </si>
  <si>
    <t>[{"moduleKey":2,"type":"PHYSICAL_ATTACK","valueA":674}]</t>
  </si>
  <si>
    <t>[{"moduleKey":2,"type":"MAGICAL_ATTACK","valueA":669}]</t>
  </si>
  <si>
    <t>[{"moduleKey":2,"type":"MAGICAL_ATTACK","valueA":632}]</t>
  </si>
  <si>
    <t>锻造、灵魂激活所用等级</t>
    <phoneticPr fontId="30" type="noConversion"/>
  </si>
  <si>
    <t>["ROLETYPE1","LEVEL150"]</t>
    <phoneticPr fontId="30" type="noConversion"/>
  </si>
  <si>
    <t>["ROLETYPE2","LEVEL150"]</t>
    <phoneticPr fontId="30" type="noConversion"/>
  </si>
  <si>
    <t>["ROLETYPE3","LEVEL150"]</t>
    <phoneticPr fontId="30" type="noConversion"/>
  </si>
  <si>
    <t>["ROLETYPE4","LEVEL150"]</t>
    <phoneticPr fontId="30" type="noConversion"/>
  </si>
  <si>
    <t>8710207</t>
  </si>
  <si>
    <t>8710208</t>
  </si>
  <si>
    <t>8810212</t>
  </si>
  <si>
    <t>8810213</t>
  </si>
  <si>
    <t>8710214</t>
  </si>
  <si>
    <t>8810215</t>
  </si>
  <si>
    <t>8810216</t>
  </si>
  <si>
    <t>8810217</t>
  </si>
  <si>
    <t>8810218</t>
  </si>
  <si>
    <t>8710219</t>
  </si>
  <si>
    <t>8710220</t>
  </si>
  <si>
    <t>8710221</t>
  </si>
  <si>
    <t>8710222</t>
  </si>
  <si>
    <t>8710223</t>
  </si>
  <si>
    <t>8710224</t>
  </si>
  <si>
    <t>8710225</t>
  </si>
  <si>
    <t>8710226</t>
  </si>
  <si>
    <t>8710227</t>
  </si>
  <si>
    <t>8710228</t>
  </si>
  <si>
    <t>8710229</t>
  </si>
  <si>
    <t>8810230</t>
  </si>
  <si>
    <t>8810231</t>
  </si>
  <si>
    <t>8810232</t>
  </si>
  <si>
    <t>8710233</t>
  </si>
  <si>
    <t>8710234</t>
  </si>
  <si>
    <t>8710235</t>
  </si>
  <si>
    <t>8710236</t>
  </si>
  <si>
    <t>8710237</t>
  </si>
  <si>
    <t>8710238</t>
  </si>
  <si>
    <t>8710239</t>
  </si>
  <si>
    <t>8710240</t>
  </si>
  <si>
    <t>8710241</t>
  </si>
  <si>
    <t>8710242</t>
  </si>
  <si>
    <t>8710243</t>
  </si>
  <si>
    <t>8710244</t>
  </si>
  <si>
    <t>8710245</t>
  </si>
  <si>
    <t>8710246</t>
  </si>
  <si>
    <t>8710247</t>
  </si>
  <si>
    <t>8710248</t>
  </si>
  <si>
    <t>item10250:reward</t>
    <phoneticPr fontId="30" type="noConversion"/>
  </si>
  <si>
    <t>item10251:reward</t>
  </si>
  <si>
    <t>item10252:reward</t>
  </si>
  <si>
    <t>伤害加成20%属性卷轴</t>
  </si>
  <si>
    <t>伤害加成10%属性卷轴</t>
  </si>
  <si>
    <t>伤害加成5%属性卷轴</t>
  </si>
  <si>
    <t>ic10240</t>
    <phoneticPr fontId="30" type="noConversion"/>
  </si>
  <si>
    <t>模版id是用来进行网络传输压缩的，并不再业务中间使用，这个值需要保证唯一，而且不能大于32767</t>
    <phoneticPr fontId="30" type="noConversion"/>
  </si>
  <si>
    <r>
      <t xml:space="preserve">		</t>
    </r>
    <r>
      <rPr>
        <sz val="10"/>
        <rFont val="宋体"/>
        <family val="3"/>
        <charset val="134"/>
      </rPr>
      <t xml:space="preserve">/** 武器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WEAPON(0,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项链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NECKLACE(1,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玉佩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JADE(2,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左戒指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LEFTRING(3,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右戒指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RIGHTRING(4,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头盔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HAT(5,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衣服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CLOTHES(6,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腰带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BELT(7,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裤子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PANTS(8,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鞋子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SHOES(9, 1),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护符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PROTECTRUNE(10, 2),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宝物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TREASURE(11, 2),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/** 勋章 **/
</t>
    </r>
    <r>
      <rPr>
        <sz val="10"/>
        <rFont val="Arial"/>
        <family val="3"/>
        <charset val="134"/>
      </rPr>
      <t xml:space="preserve">		</t>
    </r>
    <r>
      <rPr>
        <sz val="10"/>
        <rFont val="宋体"/>
        <family val="3"/>
        <charset val="134"/>
      </rPr>
      <t xml:space="preserve">MEDAL(12, 2);
</t>
    </r>
    <phoneticPr fontId="30" type="noConversion"/>
  </si>
  <si>
    <t>首2位：道具类型
后5位：序号（templateId）
(数字越大排序越靠前)
类型编号：
POTION 99
WEAPON 98
NECKLACE 97
LEFTRING 96
RIGHTRING 95
CLOTHES 94
BELT 93
PANTS 92
SHOES 91
HAT 90
JADE 89
ITEM 88
OTHER 87</t>
    <phoneticPr fontId="30" type="noConversion"/>
  </si>
  <si>
    <t>装备提供的基础属性</t>
    <phoneticPr fontId="30" type="noConversion"/>
  </si>
  <si>
    <t>不配等级条件则前端不显示
配置则前端显示使用等级</t>
    <phoneticPr fontId="30" type="noConversion"/>
  </si>
  <si>
    <t>true表示不能锻造出来，false或默认可以被锻造出来</t>
    <phoneticPr fontId="30" type="noConversion"/>
  </si>
  <si>
    <t>true表示要
false表示不要</t>
    <phoneticPr fontId="35" type="noConversion"/>
  </si>
  <si>
    <t>整理背包排序</t>
    <phoneticPr fontId="30" type="noConversion"/>
  </si>
  <si>
    <t>物品筛选等级</t>
    <phoneticPr fontId="30" type="noConversion"/>
  </si>
  <si>
    <t>穿戴装备条件</t>
    <phoneticPr fontId="30" type="noConversion"/>
  </si>
  <si>
    <t>是否不能被锻造</t>
    <phoneticPr fontId="30" type="noConversion"/>
  </si>
  <si>
    <t>是否掉落计数</t>
    <phoneticPr fontId="35" type="noConversion"/>
  </si>
  <si>
    <t>是否记录收集(true,false)</t>
    <phoneticPr fontId="30" type="noConversion"/>
  </si>
  <si>
    <t>templateId</t>
    <phoneticPr fontId="30" type="noConversion"/>
  </si>
  <si>
    <t>soulLevel</t>
    <phoneticPr fontId="30" type="noConversion"/>
  </si>
  <si>
    <t>数值配表所用公式</t>
    <phoneticPr fontId="30" type="noConversion"/>
  </si>
  <si>
    <t>short</t>
    <phoneticPr fontId="30" type="noConversion"/>
  </si>
  <si>
    <t>boolean</t>
    <phoneticPr fontId="30" type="noConversion"/>
  </si>
  <si>
    <t>物攻</t>
    <phoneticPr fontId="30" type="noConversion"/>
  </si>
  <si>
    <t>法攻</t>
    <phoneticPr fontId="30" type="noConversion"/>
  </si>
  <si>
    <t>主物防</t>
    <phoneticPr fontId="30" type="noConversion"/>
  </si>
  <si>
    <t>主法防</t>
    <phoneticPr fontId="30" type="noConversion"/>
  </si>
  <si>
    <t>气血</t>
    <phoneticPr fontId="30" type="noConversion"/>
  </si>
  <si>
    <t>生成</t>
    <phoneticPr fontId="30" type="noConversion"/>
  </si>
  <si>
    <t>templateId</t>
    <phoneticPr fontId="30" type="noConversion"/>
  </si>
  <si>
    <t>sortIndex</t>
    <phoneticPr fontId="30" type="noConversion"/>
  </si>
  <si>
    <t>dropRecord</t>
    <phoneticPr fontId="35" type="noConversion"/>
  </si>
  <si>
    <t>logCollect</t>
    <phoneticPr fontId="30" type="noConversion"/>
  </si>
  <si>
    <t>false</t>
    <phoneticPr fontId="30" type="noConversion"/>
  </si>
  <si>
    <t>false</t>
    <phoneticPr fontId="30" type="noConversion"/>
  </si>
  <si>
    <t>[{"moduleKey":2,"type":"PHYSICAL_DEFENSE","valueA":99999999},{"moduleKey":2,"type":"MAGICAL_DEFENSE","valueA":99999999},{"moduleKey":2,"type":"MAXHP","valueA":99999999}]</t>
    <phoneticPr fontId="30" type="noConversion"/>
  </si>
  <si>
    <t>equ1stweapon1</t>
    <phoneticPr fontId="30" type="noConversion"/>
  </si>
  <si>
    <t>["ROLETYPE1","LEVEL1"]</t>
    <phoneticPr fontId="30" type="noConversion"/>
  </si>
  <si>
    <t>true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</si>
  <si>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</si>
  <si>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</si>
  <si>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</si>
  <si>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LEFTRING</t>
    <phoneticPr fontId="30" type="noConversion"/>
  </si>
  <si>
    <t>true</t>
    <phoneticPr fontId="30" type="noConversion"/>
  </si>
  <si>
    <t>true</t>
    <phoneticPr fontId="30" type="noConversion"/>
  </si>
  <si>
    <t>true</t>
    <phoneticPr fontId="30" type="noConversion"/>
  </si>
  <si>
    <t>true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</si>
  <si>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</si>
  <si>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</si>
  <si>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</si>
  <si>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</si>
  <si>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</si>
  <si>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</si>
  <si>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</si>
  <si>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</si>
  <si>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</si>
  <si>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</si>
  <si>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</si>
  <si>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</si>
  <si>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</si>
  <si>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</si>
  <si>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</si>
  <si>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</si>
  <si>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equ10074</t>
    <phoneticPr fontId="30" type="noConversion"/>
  </si>
  <si>
    <t>drop10074</t>
    <phoneticPr fontId="30" type="noConversion"/>
  </si>
  <si>
    <t>true</t>
    <phoneticPr fontId="30" type="noConversion"/>
  </si>
  <si>
    <t>false</t>
    <phoneticPr fontId="30" type="noConversion"/>
  </si>
  <si>
    <t>false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</si>
  <si>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</si>
  <si>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</si>
  <si>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</si>
  <si>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false</t>
    <phoneticPr fontId="30" type="noConversion"/>
  </si>
  <si>
    <t>true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</si>
  <si>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</si>
  <si>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</si>
  <si>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</si>
  <si>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</si>
  <si>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</si>
  <si>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</si>
  <si>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</si>
  <si>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false</t>
    <phoneticPr fontId="30" type="noConversion"/>
  </si>
  <si>
    <t>true</t>
    <phoneticPr fontId="30" type="noConversion"/>
  </si>
  <si>
    <t>true</t>
    <phoneticPr fontId="30" type="noConversion"/>
  </si>
  <si>
    <t>END</t>
    <phoneticPr fontId="30" type="noConversion"/>
  </si>
  <si>
    <t>true</t>
    <phoneticPr fontId="30" type="noConversion"/>
  </si>
  <si>
    <t>["LEVEL60"]</t>
    <phoneticPr fontId="30" type="noConversion"/>
  </si>
  <si>
    <t>["LEVEL60"]</t>
    <phoneticPr fontId="30" type="noConversion"/>
  </si>
  <si>
    <t>isUpgradeCheck</t>
    <phoneticPr fontId="30" type="noConversion"/>
  </si>
  <si>
    <t>isTurntable</t>
    <phoneticPr fontId="30" type="noConversion"/>
  </si>
  <si>
    <t>["practiceitemdailyaction","LEVEL66"]</t>
    <phoneticPr fontId="30" type="noConversion"/>
  </si>
  <si>
    <t>operatorName</t>
  </si>
  <si>
    <t>equhonor14weapon1</t>
    <phoneticPr fontId="30" type="noConversion"/>
  </si>
  <si>
    <t>equhonor14weapon3</t>
    <phoneticPr fontId="30" type="noConversion"/>
  </si>
  <si>
    <t>战士首充武器</t>
    <phoneticPr fontId="30" type="noConversion"/>
  </si>
  <si>
    <t>弓手首充武器</t>
    <phoneticPr fontId="30" type="noConversion"/>
  </si>
  <si>
    <t>谋士首充武器</t>
    <phoneticPr fontId="30" type="noConversion"/>
  </si>
  <si>
    <t>方士首充武器</t>
    <phoneticPr fontId="30" type="noConversion"/>
  </si>
  <si>
    <t>战士首充鞋子</t>
    <phoneticPr fontId="30" type="noConversion"/>
  </si>
  <si>
    <t>弓手首充鞋子</t>
    <phoneticPr fontId="30" type="noConversion"/>
  </si>
  <si>
    <t>谋士首充鞋子</t>
    <phoneticPr fontId="30" type="noConversion"/>
  </si>
  <si>
    <t>方士首充鞋子</t>
    <phoneticPr fontId="30" type="noConversion"/>
  </si>
  <si>
    <t>开服活动军衔14送橙武-战士</t>
    <phoneticPr fontId="30" type="noConversion"/>
  </si>
  <si>
    <t>开服活动军衔14送橙武-弓手</t>
    <phoneticPr fontId="30" type="noConversion"/>
  </si>
  <si>
    <t>开服活动军衔14送橙武-谋士</t>
    <phoneticPr fontId="30" type="noConversion"/>
  </si>
  <si>
    <t>开服活动军衔14送橙武-方士</t>
    <phoneticPr fontId="30" type="noConversion"/>
  </si>
  <si>
    <t>${equ10418_1name}</t>
  </si>
  <si>
    <t>${equ10418_2name}</t>
  </si>
  <si>
    <t>${equ10418_3name}</t>
  </si>
  <si>
    <t>${equ10418_4name}</t>
  </si>
  <si>
    <t>${equ10418_5name}</t>
  </si>
  <si>
    <t>${equ10418_6name}</t>
  </si>
  <si>
    <t>${equ10418_7name}</t>
  </si>
  <si>
    <t>${equ10418_8name}</t>
  </si>
  <si>
    <t>${equ10437_1name}</t>
  </si>
  <si>
    <t>${equ10437_2name}</t>
  </si>
  <si>
    <t>${equ10437_3name}</t>
  </si>
  <si>
    <t>${equ10437_4name}</t>
  </si>
  <si>
    <t>${equ10437_5name}</t>
  </si>
  <si>
    <t>${equ10437_6name}</t>
  </si>
  <si>
    <t>${equ10437_7name}</t>
  </si>
  <si>
    <t>${equ10437_8name}</t>
  </si>
  <si>
    <t>${equ10438_1pname}</t>
  </si>
  <si>
    <t>${equ10438_2pname}</t>
  </si>
  <si>
    <t>${equ10438_3pname}</t>
  </si>
  <si>
    <t>${equ10438_4pname}</t>
  </si>
  <si>
    <t>${equ10438_5pname}</t>
  </si>
  <si>
    <t>${equ10438_6pname}</t>
  </si>
  <si>
    <t>${equ10438_7pname}</t>
  </si>
  <si>
    <t>${equ10438_8pname}</t>
  </si>
  <si>
    <t>${equ10438_1mname}</t>
  </si>
  <si>
    <t>${equ10438_2mname}</t>
  </si>
  <si>
    <t>${equ10438_3mname}</t>
  </si>
  <si>
    <t>${equ10438_4mname}</t>
  </si>
  <si>
    <t>${equ10438_5mname}</t>
  </si>
  <si>
    <t>${equ10438_6mname}</t>
  </si>
  <si>
    <t>${equ10438_7mname}</t>
  </si>
  <si>
    <t>${equ10438_8mname}</t>
  </si>
  <si>
    <t>${equ10439_1pname}</t>
  </si>
  <si>
    <t>${equ10439_2pname}</t>
  </si>
  <si>
    <t>${equ10439_3pname}</t>
  </si>
  <si>
    <t>${equ10439_4pname}</t>
  </si>
  <si>
    <t>${equ10439_5pname}</t>
  </si>
  <si>
    <t>${equ10439_6pname}</t>
  </si>
  <si>
    <t>${equ10439_7pname}</t>
  </si>
  <si>
    <t>${equ10439_8pname}</t>
  </si>
  <si>
    <t>${equ10439_1mname}</t>
  </si>
  <si>
    <t>${equ10439_2mname}</t>
  </si>
  <si>
    <t>${equ10439_3mname}</t>
  </si>
  <si>
    <t>${equ10439_4mname}</t>
  </si>
  <si>
    <t>${equ10439_5mname}</t>
  </si>
  <si>
    <t>${equ10439_6mname}</t>
  </si>
  <si>
    <t>${equ10439_7mname}</t>
  </si>
  <si>
    <t>${equ10439_8mname}</t>
  </si>
  <si>
    <t>${equ10440_1pname}</t>
  </si>
  <si>
    <t>${equ10440_2pname}</t>
  </si>
  <si>
    <t>${equ10440_3pname}</t>
  </si>
  <si>
    <t>${equ10440_4pname}</t>
  </si>
  <si>
    <t>${equ10440_5pname}</t>
  </si>
  <si>
    <t>${equ10440_6pname}</t>
  </si>
  <si>
    <t>${equ10440_7pname}</t>
  </si>
  <si>
    <t>${equ10440_8pname}</t>
  </si>
  <si>
    <t>${equ10440_1mname}</t>
  </si>
  <si>
    <t>${equ10440_2mname}</t>
  </si>
  <si>
    <t>${equ10440_3mname}</t>
  </si>
  <si>
    <t>${equ10440_4mname}</t>
  </si>
  <si>
    <t>${equ10440_5mname}</t>
  </si>
  <si>
    <t>${equ10440_6mname}</t>
  </si>
  <si>
    <t>${equ10440_7mname}</t>
  </si>
  <si>
    <t>${equ10440_8mname}</t>
  </si>
  <si>
    <t>${equ10441_1pname}</t>
  </si>
  <si>
    <t>${equ10441_2pname}</t>
  </si>
  <si>
    <t>${equ10441_3pname}</t>
  </si>
  <si>
    <t>${equ10441_4pname}</t>
  </si>
  <si>
    <t>${equ10441_5pname}</t>
  </si>
  <si>
    <t>${equ10441_6pname}</t>
  </si>
  <si>
    <t>${equ10441_7pname}</t>
  </si>
  <si>
    <t>${equ10441_8pname}</t>
  </si>
  <si>
    <t>${equ10441_1mname}</t>
  </si>
  <si>
    <t>${equ10441_2mname}</t>
  </si>
  <si>
    <t>${equ10441_3mname}</t>
  </si>
  <si>
    <t>${equ10441_4mname}</t>
  </si>
  <si>
    <t>${equ10441_5mname}</t>
  </si>
  <si>
    <t>${equ10441_6mname}</t>
  </si>
  <si>
    <t>${equ10441_7mname}</t>
  </si>
  <si>
    <t>${equ10441_8mname}</t>
  </si>
  <si>
    <t>${equ10442_1name}</t>
  </si>
  <si>
    <t>${equ10442_2name}</t>
  </si>
  <si>
    <t>${equ10442_3name}</t>
  </si>
  <si>
    <t>${equ10442_4name}</t>
  </si>
  <si>
    <t>${equ10442_5name}</t>
  </si>
  <si>
    <t>${equ10442_6name}</t>
  </si>
  <si>
    <t>${equ10442_7name}</t>
  </si>
  <si>
    <t>${equ10442_8name}</t>
  </si>
  <si>
    <t>${equ10443_1name}</t>
  </si>
  <si>
    <t>${equ10443_2name}</t>
  </si>
  <si>
    <t>${equ10443_3name}</t>
  </si>
  <si>
    <t>${equ10443_4name}</t>
  </si>
  <si>
    <t>${equ10443_5name}</t>
  </si>
  <si>
    <t>${equ10443_6name}</t>
  </si>
  <si>
    <t>${equ10443_7name}</t>
  </si>
  <si>
    <t>${equ10443_8name}</t>
  </si>
  <si>
    <t>${equ10444_1name}</t>
  </si>
  <si>
    <t>${equ10444_2name}</t>
  </si>
  <si>
    <t>${equ10444_3name}</t>
  </si>
  <si>
    <t>${equ10444_4name}</t>
  </si>
  <si>
    <t>${equ10444_5name}</t>
  </si>
  <si>
    <t>${equ10444_6name}</t>
  </si>
  <si>
    <t>${equ10444_7name}</t>
  </si>
  <si>
    <t>${equ10444_8name}</t>
  </si>
  <si>
    <t>${equ10445_1name}</t>
  </si>
  <si>
    <t>${equ10445_2name}</t>
  </si>
  <si>
    <t>${equ10445_3name}</t>
  </si>
  <si>
    <t>${equ10445_4name}</t>
  </si>
  <si>
    <t>${equ10445_5name}</t>
  </si>
  <si>
    <t>${equ10445_6name}</t>
  </si>
  <si>
    <t>${equ10445_7name}</t>
  </si>
  <si>
    <t>${equ10445_8name}</t>
  </si>
  <si>
    <t>${equ10420_1name}</t>
  </si>
  <si>
    <t>${equ10420_2name}</t>
  </si>
  <si>
    <t>${equ10420_3name}</t>
  </si>
  <si>
    <t>${equ10420_4name}</t>
  </si>
  <si>
    <t>${equ10420_5name}</t>
  </si>
  <si>
    <t>${equ10420_6name}</t>
  </si>
  <si>
    <t>${equ10420_7name}</t>
  </si>
  <si>
    <t>${equ10420_8name}</t>
  </si>
  <si>
    <t>${equ10461_1name}</t>
  </si>
  <si>
    <t>${equ10461_2name}</t>
  </si>
  <si>
    <t>${equ10461_3name}</t>
  </si>
  <si>
    <t>${equ10461_4name}</t>
  </si>
  <si>
    <t>${equ10461_5name}</t>
  </si>
  <si>
    <t>${equ10461_6name}</t>
  </si>
  <si>
    <t>${equ10461_7name}</t>
  </si>
  <si>
    <t>${equ10461_8name}</t>
  </si>
  <si>
    <t>${equ10462_1pname}</t>
  </si>
  <si>
    <t>${equ10462_2pname}</t>
  </si>
  <si>
    <t>${equ10462_3pname}</t>
  </si>
  <si>
    <t>${equ10462_4pname}</t>
  </si>
  <si>
    <t>${equ10462_5pname}</t>
  </si>
  <si>
    <t>${equ10462_6pname}</t>
  </si>
  <si>
    <t>${equ10462_7pname}</t>
  </si>
  <si>
    <t>${equ10462_8pname}</t>
  </si>
  <si>
    <t>${equ10462_1mname}</t>
  </si>
  <si>
    <t>${equ10462_2mname}</t>
  </si>
  <si>
    <t>${equ10462_3mname}</t>
  </si>
  <si>
    <t>${equ10462_4mname}</t>
  </si>
  <si>
    <t>${equ10462_5mname}</t>
  </si>
  <si>
    <t>${equ10462_6mname}</t>
  </si>
  <si>
    <t>${equ10462_7mname}</t>
  </si>
  <si>
    <t>${equ10462_8mname}</t>
  </si>
  <si>
    <t>${equ10463_1pname}</t>
  </si>
  <si>
    <t>${equ10463_2pname}</t>
  </si>
  <si>
    <t>${equ10463_3pname}</t>
  </si>
  <si>
    <t>${equ10463_4pname}</t>
  </si>
  <si>
    <t>${equ10463_5pname}</t>
  </si>
  <si>
    <t>${equ10463_6pname}</t>
  </si>
  <si>
    <t>${equ10463_7pname}</t>
  </si>
  <si>
    <t>${equ10463_8pname}</t>
  </si>
  <si>
    <t>${equ10463_1mname}</t>
  </si>
  <si>
    <t>${equ10463_2mname}</t>
  </si>
  <si>
    <t>${equ10463_3mname}</t>
  </si>
  <si>
    <t>${equ10463_4mname}</t>
  </si>
  <si>
    <t>${equ10463_5mname}</t>
  </si>
  <si>
    <t>${equ10463_6mname}</t>
  </si>
  <si>
    <t>${equ10463_7mname}</t>
  </si>
  <si>
    <t>${equ10463_8mname}</t>
  </si>
  <si>
    <t>${equ10464_1pname}</t>
  </si>
  <si>
    <t>${equ10464_2pname}</t>
  </si>
  <si>
    <t>${equ10464_3pname}</t>
  </si>
  <si>
    <t>${equ10464_4pname}</t>
  </si>
  <si>
    <t>${equ10464_5pname}</t>
  </si>
  <si>
    <t>${equ10464_6pname}</t>
  </si>
  <si>
    <t>${equ10464_7pname}</t>
  </si>
  <si>
    <t>${equ10464_8pname}</t>
  </si>
  <si>
    <t>${equ10464_1mname}</t>
  </si>
  <si>
    <t>${equ10464_2mname}</t>
  </si>
  <si>
    <t>${equ10464_3mname}</t>
  </si>
  <si>
    <t>${equ10464_4mname}</t>
  </si>
  <si>
    <t>${equ10464_5mname}</t>
  </si>
  <si>
    <t>${equ10464_6mname}</t>
  </si>
  <si>
    <t>${equ10464_7mname}</t>
  </si>
  <si>
    <t>${equ10464_8mname}</t>
  </si>
  <si>
    <t>${equ10465_1pname}</t>
  </si>
  <si>
    <t>${equ10465_2pname}</t>
  </si>
  <si>
    <t>${equ10465_3pname}</t>
  </si>
  <si>
    <t>${equ10465_4pname}</t>
  </si>
  <si>
    <t>${equ10465_5pname}</t>
  </si>
  <si>
    <t>${equ10465_6pname}</t>
  </si>
  <si>
    <t>${equ10465_7pname}</t>
  </si>
  <si>
    <t>${equ10465_8pname}</t>
  </si>
  <si>
    <t>${equ10465_1mname}</t>
  </si>
  <si>
    <t>${equ10465_2mname}</t>
  </si>
  <si>
    <t>${equ10465_3mname}</t>
  </si>
  <si>
    <t>${equ10465_4mname}</t>
  </si>
  <si>
    <t>${equ10465_5mname}</t>
  </si>
  <si>
    <t>${equ10465_6mname}</t>
  </si>
  <si>
    <t>${equ10465_7mname}</t>
  </si>
  <si>
    <t>${equ10465_8mname}</t>
  </si>
  <si>
    <t>${equ10466_1name}</t>
  </si>
  <si>
    <t>${equ10466_2name}</t>
  </si>
  <si>
    <t>${equ10466_3name}</t>
  </si>
  <si>
    <t>${equ10466_4name}</t>
  </si>
  <si>
    <t>${equ10466_5name}</t>
  </si>
  <si>
    <t>${equ10466_6name}</t>
  </si>
  <si>
    <t>${equ10466_7name}</t>
  </si>
  <si>
    <t>${equ10466_8name}</t>
  </si>
  <si>
    <t>${equ10467_1name}</t>
  </si>
  <si>
    <t>${equ10467_2name}</t>
  </si>
  <si>
    <t>${equ10467_3name}</t>
  </si>
  <si>
    <t>${equ10467_4name}</t>
  </si>
  <si>
    <t>${equ10467_5name}</t>
  </si>
  <si>
    <t>${equ10467_6name}</t>
  </si>
  <si>
    <t>${equ10467_7name}</t>
  </si>
  <si>
    <t>${equ10467_8name}</t>
  </si>
  <si>
    <t>${equ10468_1name}</t>
  </si>
  <si>
    <t>${equ10468_2name}</t>
  </si>
  <si>
    <t>${equ10468_3name}</t>
  </si>
  <si>
    <t>${equ10468_4name}</t>
  </si>
  <si>
    <t>${equ10468_5name}</t>
  </si>
  <si>
    <t>${equ10468_6name}</t>
  </si>
  <si>
    <t>${equ10468_7name}</t>
  </si>
  <si>
    <t>${equ10468_8name}</t>
  </si>
  <si>
    <t>${equ10469_1name}</t>
  </si>
  <si>
    <t>${equ10469_2name}</t>
  </si>
  <si>
    <t>${equ10469_3name}</t>
  </si>
  <si>
    <t>${equ10469_4name}</t>
  </si>
  <si>
    <t>${equ10469_5name}</t>
  </si>
  <si>
    <t>${equ10469_6name}</t>
  </si>
  <si>
    <t>${equ10469_7name}</t>
  </si>
  <si>
    <t>${equ10469_8name}</t>
  </si>
  <si>
    <t>${equ10422_1name}</t>
  </si>
  <si>
    <t>${equ10422_2name}</t>
  </si>
  <si>
    <t>${equ10422_3name}</t>
  </si>
  <si>
    <t>${equ10422_4name}</t>
  </si>
  <si>
    <t>${equ10422_5name}</t>
  </si>
  <si>
    <t>${equ10422_6name}</t>
  </si>
  <si>
    <t>${equ10422_7name}</t>
  </si>
  <si>
    <t>${equ10422_8name}</t>
  </si>
  <si>
    <t>${equ10485_1name}</t>
  </si>
  <si>
    <t>${equ10485_2name}</t>
  </si>
  <si>
    <t>${equ10485_3name}</t>
  </si>
  <si>
    <t>${equ10485_4name}</t>
  </si>
  <si>
    <t>${equ10485_5name}</t>
  </si>
  <si>
    <t>${equ10485_6name}</t>
  </si>
  <si>
    <t>${equ10485_7name}</t>
  </si>
  <si>
    <t>${equ10485_8name}</t>
  </si>
  <si>
    <t>${equ10486_1pname}</t>
  </si>
  <si>
    <t>${equ10486_2pname}</t>
  </si>
  <si>
    <t>${equ10486_3pname}</t>
  </si>
  <si>
    <t>${equ10486_4pname}</t>
  </si>
  <si>
    <t>${equ10486_5pname}</t>
  </si>
  <si>
    <t>${equ10486_6pname}</t>
  </si>
  <si>
    <t>${equ10486_7pname}</t>
  </si>
  <si>
    <t>${equ10486_8pname}</t>
  </si>
  <si>
    <t>${equ10486_1mname}</t>
  </si>
  <si>
    <t>${equ10486_2mname}</t>
  </si>
  <si>
    <t>${equ10486_3mname}</t>
  </si>
  <si>
    <t>${equ10486_4mname}</t>
  </si>
  <si>
    <t>${equ10486_5mname}</t>
  </si>
  <si>
    <t>${equ10486_6mname}</t>
  </si>
  <si>
    <t>${equ10486_7mname}</t>
  </si>
  <si>
    <t>${equ10486_8mname}</t>
  </si>
  <si>
    <t>${equ10487_1pname}</t>
  </si>
  <si>
    <t>${equ10487_2pname}</t>
  </si>
  <si>
    <t>${equ10487_3pname}</t>
  </si>
  <si>
    <t>${equ10487_4pname}</t>
  </si>
  <si>
    <t>${equ10487_5pname}</t>
  </si>
  <si>
    <t>${equ10487_6pname}</t>
  </si>
  <si>
    <t>${equ10487_7pname}</t>
  </si>
  <si>
    <t>${equ10487_8pname}</t>
  </si>
  <si>
    <t>${equ10487_1mname}</t>
  </si>
  <si>
    <t>${equ10487_2mname}</t>
  </si>
  <si>
    <t>${equ10487_3mname}</t>
  </si>
  <si>
    <t>${equ10487_4mname}</t>
  </si>
  <si>
    <t>${equ10487_5mname}</t>
  </si>
  <si>
    <t>${equ10487_6mname}</t>
  </si>
  <si>
    <t>${equ10487_7mname}</t>
  </si>
  <si>
    <t>${equ10487_8mname}</t>
  </si>
  <si>
    <t>${equ10488_1pname}</t>
  </si>
  <si>
    <t>${equ10488_2pname}</t>
  </si>
  <si>
    <t>${equ10488_3pname}</t>
  </si>
  <si>
    <t>${equ10488_4pname}</t>
  </si>
  <si>
    <t>${equ10488_5pname}</t>
  </si>
  <si>
    <t>${equ10488_6pname}</t>
  </si>
  <si>
    <t>${equ10488_7pname}</t>
  </si>
  <si>
    <t>${equ10488_8pname}</t>
  </si>
  <si>
    <t>${equ10488_1mname}</t>
  </si>
  <si>
    <t>${equ10488_2mname}</t>
  </si>
  <si>
    <t>${equ10488_3mname}</t>
  </si>
  <si>
    <t>${equ10488_4mname}</t>
  </si>
  <si>
    <t>${equ10488_5mname}</t>
  </si>
  <si>
    <t>${equ10488_6mname}</t>
  </si>
  <si>
    <t>${equ10488_7mname}</t>
  </si>
  <si>
    <t>${equ10488_8mname}</t>
  </si>
  <si>
    <t>${equ10489_1pname}</t>
  </si>
  <si>
    <t>${equ10489_2pname}</t>
  </si>
  <si>
    <t>${equ10489_3pname}</t>
  </si>
  <si>
    <t>${equ10489_4pname}</t>
  </si>
  <si>
    <t>${equ10489_5pname}</t>
  </si>
  <si>
    <t>${equ10489_6pname}</t>
  </si>
  <si>
    <t>${equ10489_7pname}</t>
  </si>
  <si>
    <t>${equ10489_8pname}</t>
  </si>
  <si>
    <t>${equ10489_1mname}</t>
  </si>
  <si>
    <t>${equ10489_2mname}</t>
  </si>
  <si>
    <t>${equ10489_3mname}</t>
  </si>
  <si>
    <t>${equ10489_4mname}</t>
  </si>
  <si>
    <t>${equ10489_5mname}</t>
  </si>
  <si>
    <t>${equ10489_6mname}</t>
  </si>
  <si>
    <t>${equ10489_7mname}</t>
  </si>
  <si>
    <t>${equ10489_8mname}</t>
  </si>
  <si>
    <t>${equ10490_1name}</t>
  </si>
  <si>
    <t>${equ10490_2name}</t>
  </si>
  <si>
    <t>${equ10490_3name}</t>
  </si>
  <si>
    <t>${equ10490_4name}</t>
  </si>
  <si>
    <t>${equ10490_5name}</t>
  </si>
  <si>
    <t>${equ10490_6name}</t>
  </si>
  <si>
    <t>${equ10490_7name}</t>
  </si>
  <si>
    <t>${equ10490_8name}</t>
  </si>
  <si>
    <t>${equ10491_1name}</t>
  </si>
  <si>
    <t>${equ10491_2name}</t>
  </si>
  <si>
    <t>${equ10491_3name}</t>
  </si>
  <si>
    <t>${equ10491_4name}</t>
  </si>
  <si>
    <t>${equ10491_5name}</t>
  </si>
  <si>
    <t>${equ10491_6name}</t>
  </si>
  <si>
    <t>${equ10491_7name}</t>
  </si>
  <si>
    <t>${equ10491_8name}</t>
  </si>
  <si>
    <t>${equ10492_1name}</t>
  </si>
  <si>
    <t>${equ10492_2name}</t>
  </si>
  <si>
    <t>${equ10492_3name}</t>
  </si>
  <si>
    <t>${equ10492_4name}</t>
  </si>
  <si>
    <t>${equ10492_5name}</t>
  </si>
  <si>
    <t>${equ10492_6name}</t>
  </si>
  <si>
    <t>${equ10492_7name}</t>
  </si>
  <si>
    <t>${equ10492_8name}</t>
  </si>
  <si>
    <t>${equ10493_1name}</t>
  </si>
  <si>
    <t>${equ10493_2name}</t>
  </si>
  <si>
    <t>${equ10493_3name}</t>
  </si>
  <si>
    <t>${equ10493_4name}</t>
  </si>
  <si>
    <t>${equ10493_5name}</t>
  </si>
  <si>
    <t>${equ10493_6name}</t>
  </si>
  <si>
    <t>${equ10493_7name}</t>
  </si>
  <si>
    <t>${equ10493_8name}</t>
  </si>
  <si>
    <t>${equ10424_1name}</t>
  </si>
  <si>
    <t>${equ10424_2name}</t>
  </si>
  <si>
    <t>${equ10424_3name}</t>
  </si>
  <si>
    <t>${equ10424_4name}</t>
  </si>
  <si>
    <t>${equ10424_5name}</t>
  </si>
  <si>
    <t>${equ10424_6name}</t>
  </si>
  <si>
    <t>${equ10424_7name}</t>
  </si>
  <si>
    <t>${equ10424_8name}</t>
  </si>
  <si>
    <t>${equ10509_1name}</t>
  </si>
  <si>
    <t>${equ10509_2name}</t>
  </si>
  <si>
    <t>${equ10509_3name}</t>
  </si>
  <si>
    <t>${equ10509_4name}</t>
  </si>
  <si>
    <t>${equ10509_5name}</t>
  </si>
  <si>
    <t>${equ10509_6name}</t>
  </si>
  <si>
    <t>${equ10509_7name}</t>
  </si>
  <si>
    <t>${equ10509_8name}</t>
  </si>
  <si>
    <t>${equ10510_1pname}</t>
  </si>
  <si>
    <t>${equ10510_2pname}</t>
  </si>
  <si>
    <t>${equ10510_3pname}</t>
  </si>
  <si>
    <t>${equ10510_4pname}</t>
  </si>
  <si>
    <t>${equ10510_5pname}</t>
  </si>
  <si>
    <t>${equ10510_6pname}</t>
  </si>
  <si>
    <t>${equ10510_7pname}</t>
  </si>
  <si>
    <t>${equ10510_8pname}</t>
  </si>
  <si>
    <t>${equ10510_1mname}</t>
  </si>
  <si>
    <t>${equ10510_2mname}</t>
  </si>
  <si>
    <t>${equ10510_3mname}</t>
  </si>
  <si>
    <t>${equ10510_4mname}</t>
  </si>
  <si>
    <t>${equ10510_5mname}</t>
  </si>
  <si>
    <t>${equ10510_6mname}</t>
  </si>
  <si>
    <t>${equ10510_7mname}</t>
  </si>
  <si>
    <t>${equ10510_8mname}</t>
  </si>
  <si>
    <t>${equ10511_1pname}</t>
  </si>
  <si>
    <t>${equ10511_2pname}</t>
  </si>
  <si>
    <t>${equ10511_3pname}</t>
  </si>
  <si>
    <t>${equ10511_4pname}</t>
  </si>
  <si>
    <t>${equ10511_5pname}</t>
  </si>
  <si>
    <t>${equ10511_6pname}</t>
  </si>
  <si>
    <t>${equ10511_7pname}</t>
  </si>
  <si>
    <t>${equ10511_8pname}</t>
  </si>
  <si>
    <t>${equ10511_1mname}</t>
  </si>
  <si>
    <t>${equ10511_2mname}</t>
  </si>
  <si>
    <t>${equ10511_3mname}</t>
  </si>
  <si>
    <t>${equ10511_4mname}</t>
  </si>
  <si>
    <t>${equ10511_5mname}</t>
  </si>
  <si>
    <t>${equ10511_6mname}</t>
  </si>
  <si>
    <t>${equ10511_7mname}</t>
  </si>
  <si>
    <t>${equ10511_8mname}</t>
  </si>
  <si>
    <t>${equ10512_1pname}</t>
  </si>
  <si>
    <t>${equ10512_2pname}</t>
  </si>
  <si>
    <t>${equ10512_3pname}</t>
  </si>
  <si>
    <t>${equ10512_4pname}</t>
  </si>
  <si>
    <t>${equ10512_5pname}</t>
  </si>
  <si>
    <t>${equ10512_6pname}</t>
  </si>
  <si>
    <t>${equ10512_7pname}</t>
  </si>
  <si>
    <t>${equ10512_8pname}</t>
  </si>
  <si>
    <t>${equ10512_1mname}</t>
  </si>
  <si>
    <t>${equ10512_2mname}</t>
  </si>
  <si>
    <t>${equ10512_3mname}</t>
  </si>
  <si>
    <t>${equ10512_4mname}</t>
  </si>
  <si>
    <t>${equ10512_5mname}</t>
  </si>
  <si>
    <t>${equ10512_6mname}</t>
  </si>
  <si>
    <t>${equ10512_7mname}</t>
  </si>
  <si>
    <t>${equ10512_8mname}</t>
  </si>
  <si>
    <t>${equ10513_1pname}</t>
  </si>
  <si>
    <t>${equ10513_2pname}</t>
  </si>
  <si>
    <t>${equ10513_3pname}</t>
  </si>
  <si>
    <t>${equ10513_4pname}</t>
  </si>
  <si>
    <t>${equ10513_5pname}</t>
  </si>
  <si>
    <t>${equ10513_6pname}</t>
  </si>
  <si>
    <t>${equ10513_7pname}</t>
  </si>
  <si>
    <t>${equ10513_8pname}</t>
  </si>
  <si>
    <t>${equ10513_1mname}</t>
  </si>
  <si>
    <t>${equ10513_2mname}</t>
  </si>
  <si>
    <t>${equ10513_3mname}</t>
  </si>
  <si>
    <t>${equ10513_4mname}</t>
  </si>
  <si>
    <t>${equ10513_5mname}</t>
  </si>
  <si>
    <t>${equ10513_6mname}</t>
  </si>
  <si>
    <t>${equ10513_7mname}</t>
  </si>
  <si>
    <t>${equ10513_8mname}</t>
  </si>
  <si>
    <t>${equ10514_1name}</t>
  </si>
  <si>
    <t>${equ10514_2name}</t>
  </si>
  <si>
    <t>${equ10514_3name}</t>
  </si>
  <si>
    <t>${equ10514_4name}</t>
  </si>
  <si>
    <t>${equ10514_5name}</t>
  </si>
  <si>
    <t>${equ10514_6name}</t>
  </si>
  <si>
    <t>${equ10514_7name}</t>
  </si>
  <si>
    <t>${equ10514_8name}</t>
  </si>
  <si>
    <t>${equ10515_1name}</t>
  </si>
  <si>
    <t>${equ10515_2name}</t>
  </si>
  <si>
    <t>${equ10515_3name}</t>
  </si>
  <si>
    <t>${equ10515_4name}</t>
  </si>
  <si>
    <t>${equ10515_5name}</t>
  </si>
  <si>
    <t>${equ10515_6name}</t>
  </si>
  <si>
    <t>${equ10515_7name}</t>
  </si>
  <si>
    <t>${equ10515_8name}</t>
  </si>
  <si>
    <t>${equ10516_1name}</t>
  </si>
  <si>
    <t>${equ10516_2name}</t>
  </si>
  <si>
    <t>${equ10516_3name}</t>
  </si>
  <si>
    <t>${equ10516_4name}</t>
  </si>
  <si>
    <t>${equ10516_5name}</t>
  </si>
  <si>
    <t>${equ10516_6name}</t>
  </si>
  <si>
    <t>${equ10516_7name}</t>
  </si>
  <si>
    <t>${equ10516_8name}</t>
  </si>
  <si>
    <t>${equ10517_1name}</t>
  </si>
  <si>
    <t>${equ10517_2name}</t>
  </si>
  <si>
    <t>${equ10517_3name}</t>
  </si>
  <si>
    <t>${equ10517_4name}</t>
  </si>
  <si>
    <t>${equ10517_5name}</t>
  </si>
  <si>
    <t>${equ10517_6name}</t>
  </si>
  <si>
    <t>${equ10517_7name}</t>
  </si>
  <si>
    <t>${equ10517_8name}</t>
  </si>
  <si>
    <t>${equ10418_1info}</t>
  </si>
  <si>
    <t>${equ10418_2info}</t>
  </si>
  <si>
    <t>${equ10418_3info}</t>
  </si>
  <si>
    <t>${equ10418_4info}</t>
  </si>
  <si>
    <t>${equ10418_5info}</t>
  </si>
  <si>
    <t>${equ10418_6info}</t>
  </si>
  <si>
    <t>${equ10418_7info}</t>
  </si>
  <si>
    <t>${equ10418_8info}</t>
  </si>
  <si>
    <t>${equ10437_1info}</t>
  </si>
  <si>
    <t>${equ10437_2info}</t>
  </si>
  <si>
    <t>${equ10437_3info}</t>
  </si>
  <si>
    <t>${equ10437_4info}</t>
  </si>
  <si>
    <t>${equ10437_5info}</t>
  </si>
  <si>
    <t>${equ10437_6info}</t>
  </si>
  <si>
    <t>${equ10437_7info}</t>
  </si>
  <si>
    <t>${equ10437_8info}</t>
  </si>
  <si>
    <t>${equ10438_1pinfo}</t>
  </si>
  <si>
    <t>${equ10438_2pinfo}</t>
  </si>
  <si>
    <t>${equ10438_3pinfo}</t>
  </si>
  <si>
    <t>${equ10438_4pinfo}</t>
  </si>
  <si>
    <t>${equ10438_5pinfo}</t>
  </si>
  <si>
    <t>${equ10438_6pinfo}</t>
  </si>
  <si>
    <t>${equ10438_7pinfo}</t>
  </si>
  <si>
    <t>${equ10438_8pinfo}</t>
  </si>
  <si>
    <t>${equ10438_1minfo}</t>
  </si>
  <si>
    <t>${equ10438_2minfo}</t>
  </si>
  <si>
    <t>${equ10438_3minfo}</t>
  </si>
  <si>
    <t>${equ10438_4minfo}</t>
  </si>
  <si>
    <t>${equ10438_5minfo}</t>
  </si>
  <si>
    <t>${equ10438_6minfo}</t>
  </si>
  <si>
    <t>${equ10438_7minfo}</t>
  </si>
  <si>
    <t>${equ10438_8minfo}</t>
  </si>
  <si>
    <t>${equ10439_1pinfo}</t>
  </si>
  <si>
    <t>${equ10439_2pinfo}</t>
  </si>
  <si>
    <t>${equ10439_3pinfo}</t>
  </si>
  <si>
    <t>${equ10439_4pinfo}</t>
  </si>
  <si>
    <t>${equ10439_5pinfo}</t>
  </si>
  <si>
    <t>${equ10439_6pinfo}</t>
  </si>
  <si>
    <t>${equ10439_7pinfo}</t>
  </si>
  <si>
    <t>${equ10439_8pinfo}</t>
  </si>
  <si>
    <t>${equ10439_1minfo}</t>
  </si>
  <si>
    <t>${equ10439_2minfo}</t>
  </si>
  <si>
    <t>${equ10439_3minfo}</t>
  </si>
  <si>
    <t>${equ10439_4minfo}</t>
  </si>
  <si>
    <t>${equ10439_5minfo}</t>
  </si>
  <si>
    <t>${equ10439_6minfo}</t>
  </si>
  <si>
    <t>${equ10439_7minfo}</t>
  </si>
  <si>
    <t>${equ10439_8minfo}</t>
  </si>
  <si>
    <t>${equ10440_1pinfo}</t>
  </si>
  <si>
    <t>${equ10440_2pinfo}</t>
  </si>
  <si>
    <t>${equ10440_3pinfo}</t>
  </si>
  <si>
    <t>${equ10440_4pinfo}</t>
  </si>
  <si>
    <t>${equ10440_5pinfo}</t>
  </si>
  <si>
    <t>${equ10440_6pinfo}</t>
  </si>
  <si>
    <t>${equ10440_7pinfo}</t>
  </si>
  <si>
    <t>${equ10440_8pinfo}</t>
  </si>
  <si>
    <t>${equ10440_1minfo}</t>
  </si>
  <si>
    <t>${equ10440_2minfo}</t>
  </si>
  <si>
    <t>${equ10440_3minfo}</t>
  </si>
  <si>
    <t>${equ10440_4minfo}</t>
  </si>
  <si>
    <t>${equ10440_5minfo}</t>
  </si>
  <si>
    <t>${equ10440_6minfo}</t>
  </si>
  <si>
    <t>${equ10440_7minfo}</t>
  </si>
  <si>
    <t>${equ10440_8minfo}</t>
  </si>
  <si>
    <t>${equ10441_1pinfo}</t>
  </si>
  <si>
    <t>${equ10441_2pinfo}</t>
  </si>
  <si>
    <t>${equ10441_3pinfo}</t>
  </si>
  <si>
    <t>${equ10441_4pinfo}</t>
  </si>
  <si>
    <t>${equ10441_5pinfo}</t>
  </si>
  <si>
    <t>${equ10441_6pinfo}</t>
  </si>
  <si>
    <t>${equ10441_7pinfo}</t>
  </si>
  <si>
    <t>${equ10441_8pinfo}</t>
  </si>
  <si>
    <t>${equ10441_1minfo}</t>
  </si>
  <si>
    <t>${equ10441_2minfo}</t>
  </si>
  <si>
    <t>${equ10441_3minfo}</t>
  </si>
  <si>
    <t>${equ10441_4minfo}</t>
  </si>
  <si>
    <t>${equ10441_5minfo}</t>
  </si>
  <si>
    <t>${equ10441_6minfo}</t>
  </si>
  <si>
    <t>${equ10441_7minfo}</t>
  </si>
  <si>
    <t>${equ10441_8minfo}</t>
  </si>
  <si>
    <t>${equ10442_1info}</t>
  </si>
  <si>
    <t>${equ10442_2info}</t>
  </si>
  <si>
    <t>${equ10442_3info}</t>
  </si>
  <si>
    <t>${equ10442_4info}</t>
  </si>
  <si>
    <t>${equ10442_5info}</t>
  </si>
  <si>
    <t>${equ10442_6info}</t>
  </si>
  <si>
    <t>${equ10442_7info}</t>
  </si>
  <si>
    <t>${equ10442_8info}</t>
  </si>
  <si>
    <t>${equ10443_1info}</t>
  </si>
  <si>
    <t>${equ10443_2info}</t>
  </si>
  <si>
    <t>${equ10443_3info}</t>
  </si>
  <si>
    <t>${equ10443_4info}</t>
  </si>
  <si>
    <t>${equ10443_5info}</t>
  </si>
  <si>
    <t>${equ10443_6info}</t>
  </si>
  <si>
    <t>${equ10443_7info}</t>
  </si>
  <si>
    <t>${equ10443_8info}</t>
  </si>
  <si>
    <t>${equ10444_1info}</t>
  </si>
  <si>
    <t>${equ10444_2info}</t>
  </si>
  <si>
    <t>${equ10444_3info}</t>
  </si>
  <si>
    <t>${equ10444_4info}</t>
  </si>
  <si>
    <t>${equ10444_5info}</t>
  </si>
  <si>
    <t>${equ10444_6info}</t>
  </si>
  <si>
    <t>${equ10444_7info}</t>
  </si>
  <si>
    <t>${equ10444_8info}</t>
  </si>
  <si>
    <t>${equ10445_1info}</t>
  </si>
  <si>
    <t>${equ10445_2info}</t>
  </si>
  <si>
    <t>${equ10445_3info}</t>
  </si>
  <si>
    <t>${equ10445_4info}</t>
  </si>
  <si>
    <t>${equ10445_5info}</t>
  </si>
  <si>
    <t>${equ10445_6info}</t>
  </si>
  <si>
    <t>${equ10445_7info}</t>
  </si>
  <si>
    <t>${equ10445_8info}</t>
  </si>
  <si>
    <t>${equ10420_1info}</t>
  </si>
  <si>
    <t>${equ10420_2info}</t>
  </si>
  <si>
    <t>${equ10420_3info}</t>
  </si>
  <si>
    <t>${equ10420_4info}</t>
  </si>
  <si>
    <t>${equ10420_5info}</t>
  </si>
  <si>
    <t>${equ10420_6info}</t>
  </si>
  <si>
    <t>${equ10420_7info}</t>
  </si>
  <si>
    <t>${equ10420_8info}</t>
  </si>
  <si>
    <t>${equ10461_1info}</t>
  </si>
  <si>
    <t>${equ10461_2info}</t>
  </si>
  <si>
    <t>${equ10461_3info}</t>
  </si>
  <si>
    <t>${equ10461_4info}</t>
  </si>
  <si>
    <t>${equ10461_5info}</t>
  </si>
  <si>
    <t>${equ10461_6info}</t>
  </si>
  <si>
    <t>${equ10461_7info}</t>
  </si>
  <si>
    <t>${equ10461_8info}</t>
  </si>
  <si>
    <t>${equ10462_1pinfo}</t>
  </si>
  <si>
    <t>${equ10462_2pinfo}</t>
  </si>
  <si>
    <t>${equ10462_3pinfo}</t>
  </si>
  <si>
    <t>${equ10462_4pinfo}</t>
  </si>
  <si>
    <t>${equ10462_5pinfo}</t>
  </si>
  <si>
    <t>${equ10462_6pinfo}</t>
  </si>
  <si>
    <t>${equ10462_7pinfo}</t>
  </si>
  <si>
    <t>${equ10462_8pinfo}</t>
  </si>
  <si>
    <t>${equ10462_1minfo}</t>
  </si>
  <si>
    <t>${equ10462_2minfo}</t>
  </si>
  <si>
    <t>${equ10462_3minfo}</t>
  </si>
  <si>
    <t>${equ10462_4minfo}</t>
  </si>
  <si>
    <t>${equ10462_5minfo}</t>
  </si>
  <si>
    <t>${equ10462_6minfo}</t>
  </si>
  <si>
    <t>${equ10462_7minfo}</t>
  </si>
  <si>
    <t>${equ10462_8minfo}</t>
  </si>
  <si>
    <t>${equ10463_1pinfo}</t>
  </si>
  <si>
    <t>${equ10463_2pinfo}</t>
  </si>
  <si>
    <t>${equ10463_3pinfo}</t>
  </si>
  <si>
    <t>${equ10463_4pinfo}</t>
  </si>
  <si>
    <t>${equ10463_5pinfo}</t>
  </si>
  <si>
    <t>${equ10463_6pinfo}</t>
  </si>
  <si>
    <t>${equ10463_7pinfo}</t>
  </si>
  <si>
    <t>${equ10463_8pinfo}</t>
  </si>
  <si>
    <t>${equ10463_1minfo}</t>
  </si>
  <si>
    <t>${equ10463_2minfo}</t>
  </si>
  <si>
    <t>${equ10463_3minfo}</t>
  </si>
  <si>
    <t>${equ10463_4minfo}</t>
  </si>
  <si>
    <t>${equ10463_5minfo}</t>
  </si>
  <si>
    <t>${equ10463_6minfo}</t>
  </si>
  <si>
    <t>${equ10463_7minfo}</t>
  </si>
  <si>
    <t>${equ10463_8minfo}</t>
  </si>
  <si>
    <t>${equ10464_1pinfo}</t>
  </si>
  <si>
    <t>${equ10464_2pinfo}</t>
  </si>
  <si>
    <t>${equ10464_3pinfo}</t>
  </si>
  <si>
    <t>${equ10464_4pinfo}</t>
  </si>
  <si>
    <t>${equ10464_5pinfo}</t>
  </si>
  <si>
    <t>${equ10464_6pinfo}</t>
  </si>
  <si>
    <t>${equ10464_7pinfo}</t>
  </si>
  <si>
    <t>${equ10464_8pinfo}</t>
  </si>
  <si>
    <t>${equ10464_1minfo}</t>
  </si>
  <si>
    <t>${equ10464_2minfo}</t>
  </si>
  <si>
    <t>${equ10464_3minfo}</t>
  </si>
  <si>
    <t>${equ10464_4minfo}</t>
  </si>
  <si>
    <t>${equ10464_5minfo}</t>
  </si>
  <si>
    <t>${equ10464_6minfo}</t>
  </si>
  <si>
    <t>${equ10464_7minfo}</t>
  </si>
  <si>
    <t>${equ10464_8minfo}</t>
  </si>
  <si>
    <t>${equ10465_1pinfo}</t>
  </si>
  <si>
    <t>${equ10465_2pinfo}</t>
  </si>
  <si>
    <t>${equ10465_3pinfo}</t>
  </si>
  <si>
    <t>${equ10465_4pinfo}</t>
  </si>
  <si>
    <t>${equ10465_5pinfo}</t>
  </si>
  <si>
    <t>${equ10465_6pinfo}</t>
  </si>
  <si>
    <t>${equ10465_7pinfo}</t>
  </si>
  <si>
    <t>${equ10465_8pinfo}</t>
  </si>
  <si>
    <t>${equ10465_1minfo}</t>
  </si>
  <si>
    <t>${equ10465_2minfo}</t>
  </si>
  <si>
    <t>${equ10465_3minfo}</t>
  </si>
  <si>
    <t>${equ10465_4minfo}</t>
  </si>
  <si>
    <t>${equ10465_5minfo}</t>
  </si>
  <si>
    <t>${equ10465_6minfo}</t>
  </si>
  <si>
    <t>${equ10465_7minfo}</t>
  </si>
  <si>
    <t>${equ10465_8minfo}</t>
  </si>
  <si>
    <t>${equ10466_1info}</t>
  </si>
  <si>
    <t>${equ10466_2info}</t>
  </si>
  <si>
    <t>${equ10466_3info}</t>
  </si>
  <si>
    <t>${equ10466_4info}</t>
  </si>
  <si>
    <t>${equ10466_5info}</t>
  </si>
  <si>
    <t>${equ10466_6info}</t>
  </si>
  <si>
    <t>${equ10466_7info}</t>
  </si>
  <si>
    <t>${equ10466_8info}</t>
  </si>
  <si>
    <t>${equ10467_1info}</t>
  </si>
  <si>
    <t>${equ10467_2info}</t>
  </si>
  <si>
    <t>${equ10467_3info}</t>
  </si>
  <si>
    <t>${equ10467_4info}</t>
  </si>
  <si>
    <t>${equ10467_5info}</t>
  </si>
  <si>
    <t>${equ10467_6info}</t>
  </si>
  <si>
    <t>${equ10467_7info}</t>
  </si>
  <si>
    <t>${equ10467_8info}</t>
  </si>
  <si>
    <t>${equ10468_1info}</t>
  </si>
  <si>
    <t>${equ10468_2info}</t>
  </si>
  <si>
    <t>${equ10468_3info}</t>
  </si>
  <si>
    <t>${equ10468_4info}</t>
  </si>
  <si>
    <t>${equ10468_5info}</t>
  </si>
  <si>
    <t>${equ10468_6info}</t>
  </si>
  <si>
    <t>${equ10468_7info}</t>
  </si>
  <si>
    <t>${equ10468_8info}</t>
  </si>
  <si>
    <t>${equ10469_1info}</t>
  </si>
  <si>
    <t>${equ10469_2info}</t>
  </si>
  <si>
    <t>${equ10469_3info}</t>
  </si>
  <si>
    <t>${equ10469_4info}</t>
  </si>
  <si>
    <t>${equ10469_5info}</t>
  </si>
  <si>
    <t>${equ10469_6info}</t>
  </si>
  <si>
    <t>${equ10469_7info}</t>
  </si>
  <si>
    <t>${equ10469_8info}</t>
  </si>
  <si>
    <t>${equ10422_1info}</t>
  </si>
  <si>
    <t>${equ10422_2info}</t>
  </si>
  <si>
    <t>${equ10422_3info}</t>
  </si>
  <si>
    <t>${equ10422_4info}</t>
  </si>
  <si>
    <t>${equ10422_5info}</t>
  </si>
  <si>
    <t>${equ10422_6info}</t>
  </si>
  <si>
    <t>${equ10422_7info}</t>
  </si>
  <si>
    <t>${equ10422_8info}</t>
  </si>
  <si>
    <t>${equ10485_1info}</t>
  </si>
  <si>
    <t>${equ10485_2info}</t>
  </si>
  <si>
    <t>${equ10485_3info}</t>
  </si>
  <si>
    <t>${equ10485_4info}</t>
  </si>
  <si>
    <t>${equ10485_5info}</t>
  </si>
  <si>
    <t>${equ10485_6info}</t>
  </si>
  <si>
    <t>${equ10485_7info}</t>
  </si>
  <si>
    <t>${equ10485_8info}</t>
  </si>
  <si>
    <t>${equ10486_1pinfo}</t>
  </si>
  <si>
    <t>${equ10486_2pinfo}</t>
  </si>
  <si>
    <t>${equ10486_3pinfo}</t>
  </si>
  <si>
    <t>${equ10486_4pinfo}</t>
  </si>
  <si>
    <t>${equ10486_5pinfo}</t>
  </si>
  <si>
    <t>${equ10486_6pinfo}</t>
  </si>
  <si>
    <t>${equ10486_7pinfo}</t>
  </si>
  <si>
    <t>${equ10486_8pinfo}</t>
  </si>
  <si>
    <t>${equ10486_1minfo}</t>
  </si>
  <si>
    <t>${equ10486_2minfo}</t>
  </si>
  <si>
    <t>${equ10486_3minfo}</t>
  </si>
  <si>
    <t>${equ10486_4minfo}</t>
  </si>
  <si>
    <t>${equ10486_5minfo}</t>
  </si>
  <si>
    <t>${equ10486_6minfo}</t>
  </si>
  <si>
    <t>${equ10486_7minfo}</t>
  </si>
  <si>
    <t>${equ10486_8minfo}</t>
  </si>
  <si>
    <t>${equ10487_1pinfo}</t>
  </si>
  <si>
    <t>${equ10487_2pinfo}</t>
  </si>
  <si>
    <t>${equ10487_3pinfo}</t>
  </si>
  <si>
    <t>${equ10487_4pinfo}</t>
  </si>
  <si>
    <t>${equ10487_5pinfo}</t>
  </si>
  <si>
    <t>${equ10487_6pinfo}</t>
  </si>
  <si>
    <t>${equ10487_7pinfo}</t>
  </si>
  <si>
    <t>${equ10487_8pinfo}</t>
  </si>
  <si>
    <t>${equ10487_1minfo}</t>
  </si>
  <si>
    <t>${equ10487_2minfo}</t>
  </si>
  <si>
    <t>${equ10487_3minfo}</t>
  </si>
  <si>
    <t>${equ10487_4minfo}</t>
  </si>
  <si>
    <t>${equ10487_5minfo}</t>
  </si>
  <si>
    <t>${equ10487_6minfo}</t>
  </si>
  <si>
    <t>${equ10487_7minfo}</t>
  </si>
  <si>
    <t>${equ10487_8minfo}</t>
  </si>
  <si>
    <t>${equ10488_1pinfo}</t>
  </si>
  <si>
    <t>${equ10488_2pinfo}</t>
  </si>
  <si>
    <t>${equ10488_3pinfo}</t>
  </si>
  <si>
    <t>${equ10488_4pinfo}</t>
  </si>
  <si>
    <t>${equ10488_5pinfo}</t>
  </si>
  <si>
    <t>${equ10488_6pinfo}</t>
  </si>
  <si>
    <t>${equ10488_7pinfo}</t>
  </si>
  <si>
    <t>${equ10488_8pinfo}</t>
  </si>
  <si>
    <t>${equ10488_1minfo}</t>
  </si>
  <si>
    <t>${equ10488_2minfo}</t>
  </si>
  <si>
    <t>${equ10488_3minfo}</t>
  </si>
  <si>
    <t>${equ10488_4minfo}</t>
  </si>
  <si>
    <t>${equ10488_5minfo}</t>
  </si>
  <si>
    <t>${equ10488_6minfo}</t>
  </si>
  <si>
    <t>${equ10488_7minfo}</t>
  </si>
  <si>
    <t>${equ10488_8minfo}</t>
  </si>
  <si>
    <t>${equ10489_1pinfo}</t>
  </si>
  <si>
    <t>${equ10489_2pinfo}</t>
  </si>
  <si>
    <t>${equ10489_3pinfo}</t>
  </si>
  <si>
    <t>${equ10489_4pinfo}</t>
  </si>
  <si>
    <t>${equ10489_5pinfo}</t>
  </si>
  <si>
    <t>${equ10489_6pinfo}</t>
  </si>
  <si>
    <t>${equ10489_7pinfo}</t>
  </si>
  <si>
    <t>${equ10489_8pinfo}</t>
  </si>
  <si>
    <t>${equ10489_1minfo}</t>
  </si>
  <si>
    <t>${equ10489_2minfo}</t>
  </si>
  <si>
    <t>${equ10489_3minfo}</t>
  </si>
  <si>
    <t>${equ10489_4minfo}</t>
  </si>
  <si>
    <t>${equ10489_5minfo}</t>
  </si>
  <si>
    <t>${equ10489_6minfo}</t>
  </si>
  <si>
    <t>${equ10489_7minfo}</t>
  </si>
  <si>
    <t>${equ10489_8minfo}</t>
  </si>
  <si>
    <t>${equ10490_1info}</t>
  </si>
  <si>
    <t>${equ10490_2info}</t>
  </si>
  <si>
    <t>${equ10490_3info}</t>
  </si>
  <si>
    <t>${equ10490_4info}</t>
  </si>
  <si>
    <t>${equ10490_5info}</t>
  </si>
  <si>
    <t>${equ10490_6info}</t>
  </si>
  <si>
    <t>${equ10490_7info}</t>
  </si>
  <si>
    <t>${equ10490_8info}</t>
  </si>
  <si>
    <t>${equ10491_1info}</t>
  </si>
  <si>
    <t>${equ10491_2info}</t>
  </si>
  <si>
    <t>${equ10491_3info}</t>
  </si>
  <si>
    <t>${equ10491_4info}</t>
  </si>
  <si>
    <t>${equ10491_5info}</t>
  </si>
  <si>
    <t>${equ10491_6info}</t>
  </si>
  <si>
    <t>${equ10491_7info}</t>
  </si>
  <si>
    <t>${equ10491_8info}</t>
  </si>
  <si>
    <t>${equ10492_1info}</t>
  </si>
  <si>
    <t>${equ10492_2info}</t>
  </si>
  <si>
    <t>${equ10492_3info}</t>
  </si>
  <si>
    <t>${equ10492_4info}</t>
  </si>
  <si>
    <t>${equ10492_5info}</t>
  </si>
  <si>
    <t>${equ10492_6info}</t>
  </si>
  <si>
    <t>${equ10492_7info}</t>
  </si>
  <si>
    <t>${equ10492_8info}</t>
  </si>
  <si>
    <t>${equ10493_1info}</t>
  </si>
  <si>
    <t>${equ10493_2info}</t>
  </si>
  <si>
    <t>${equ10493_3info}</t>
  </si>
  <si>
    <t>${equ10493_4info}</t>
  </si>
  <si>
    <t>${equ10493_5info}</t>
  </si>
  <si>
    <t>${equ10493_6info}</t>
  </si>
  <si>
    <t>${equ10493_7info}</t>
  </si>
  <si>
    <t>${equ10493_8info}</t>
  </si>
  <si>
    <t>${equ10424_1info}</t>
  </si>
  <si>
    <t>${equ10424_2info}</t>
  </si>
  <si>
    <t>${equ10424_3info}</t>
  </si>
  <si>
    <t>${equ10424_4info}</t>
  </si>
  <si>
    <t>${equ10424_5info}</t>
  </si>
  <si>
    <t>${equ10424_6info}</t>
  </si>
  <si>
    <t>${equ10424_7info}</t>
  </si>
  <si>
    <t>${equ10424_8info}</t>
  </si>
  <si>
    <t>${equ10509_1info}</t>
  </si>
  <si>
    <t>${equ10509_2info}</t>
  </si>
  <si>
    <t>${equ10509_3info}</t>
  </si>
  <si>
    <t>${equ10509_4info}</t>
  </si>
  <si>
    <t>${equ10509_5info}</t>
  </si>
  <si>
    <t>${equ10509_6info}</t>
  </si>
  <si>
    <t>${equ10509_7info}</t>
  </si>
  <si>
    <t>${equ10509_8info}</t>
  </si>
  <si>
    <t>${equ10510_1pinfo}</t>
  </si>
  <si>
    <t>${equ10510_2pinfo}</t>
  </si>
  <si>
    <t>${equ10510_3pinfo}</t>
  </si>
  <si>
    <t>${equ10510_4pinfo}</t>
  </si>
  <si>
    <t>${equ10510_5pinfo}</t>
  </si>
  <si>
    <t>${equ10510_6pinfo}</t>
  </si>
  <si>
    <t>${equ10510_7pinfo}</t>
  </si>
  <si>
    <t>${equ10510_8pinfo}</t>
  </si>
  <si>
    <t>${equ10510_1minfo}</t>
  </si>
  <si>
    <t>${equ10510_2minfo}</t>
  </si>
  <si>
    <t>${equ10510_3minfo}</t>
  </si>
  <si>
    <t>${equ10510_4minfo}</t>
  </si>
  <si>
    <t>${equ10510_5minfo}</t>
  </si>
  <si>
    <t>${equ10510_6minfo}</t>
  </si>
  <si>
    <t>${equ10510_7minfo}</t>
  </si>
  <si>
    <t>${equ10510_8minfo}</t>
  </si>
  <si>
    <t>${equ10511_1pinfo}</t>
  </si>
  <si>
    <t>${equ10511_2pinfo}</t>
  </si>
  <si>
    <t>${equ10511_3pinfo}</t>
  </si>
  <si>
    <t>${equ10511_4pinfo}</t>
  </si>
  <si>
    <t>${equ10511_5pinfo}</t>
  </si>
  <si>
    <t>${equ10511_6pinfo}</t>
  </si>
  <si>
    <t>${equ10511_7pinfo}</t>
  </si>
  <si>
    <t>${equ10511_8pinfo}</t>
  </si>
  <si>
    <t>${equ10511_1minfo}</t>
  </si>
  <si>
    <t>${equ10511_2minfo}</t>
  </si>
  <si>
    <t>${equ10511_3minfo}</t>
  </si>
  <si>
    <t>${equ10511_4minfo}</t>
  </si>
  <si>
    <t>${equ10511_5minfo}</t>
  </si>
  <si>
    <t>${equ10511_6minfo}</t>
  </si>
  <si>
    <t>${equ10511_7minfo}</t>
  </si>
  <si>
    <t>${equ10511_8minfo}</t>
  </si>
  <si>
    <t>${equ10512_1pinfo}</t>
  </si>
  <si>
    <t>${equ10512_2pinfo}</t>
  </si>
  <si>
    <t>${equ10512_3pinfo}</t>
  </si>
  <si>
    <t>${equ10512_4pinfo}</t>
  </si>
  <si>
    <t>${equ10512_5pinfo}</t>
  </si>
  <si>
    <t>${equ10512_6pinfo}</t>
  </si>
  <si>
    <t>${equ10512_7pinfo}</t>
  </si>
  <si>
    <t>${equ10512_8pinfo}</t>
  </si>
  <si>
    <t>${equ10512_1minfo}</t>
  </si>
  <si>
    <t>${equ10512_2minfo}</t>
  </si>
  <si>
    <t>${equ10512_3minfo}</t>
  </si>
  <si>
    <t>${equ10512_4minfo}</t>
  </si>
  <si>
    <t>${equ10512_5minfo}</t>
  </si>
  <si>
    <t>${equ10512_6minfo}</t>
  </si>
  <si>
    <t>${equ10512_7minfo}</t>
  </si>
  <si>
    <t>${equ10512_8minfo}</t>
  </si>
  <si>
    <t>${equ10513_1pinfo}</t>
  </si>
  <si>
    <t>${equ10513_2pinfo}</t>
  </si>
  <si>
    <t>${equ10513_3pinfo}</t>
  </si>
  <si>
    <t>${equ10513_4pinfo}</t>
  </si>
  <si>
    <t>${equ10513_5pinfo}</t>
  </si>
  <si>
    <t>${equ10513_6pinfo}</t>
  </si>
  <si>
    <t>${equ10513_7pinfo}</t>
  </si>
  <si>
    <t>${equ10513_8pinfo}</t>
  </si>
  <si>
    <t>${equ10513_1minfo}</t>
  </si>
  <si>
    <t>${equ10513_2minfo}</t>
  </si>
  <si>
    <t>${equ10513_3minfo}</t>
  </si>
  <si>
    <t>${equ10513_4minfo}</t>
  </si>
  <si>
    <t>${equ10513_5minfo}</t>
  </si>
  <si>
    <t>${equ10513_6minfo}</t>
  </si>
  <si>
    <t>${equ10513_7minfo}</t>
  </si>
  <si>
    <t>${equ10513_8minfo}</t>
  </si>
  <si>
    <t>${equ10514_1info}</t>
  </si>
  <si>
    <t>${equ10514_2info}</t>
  </si>
  <si>
    <t>${equ10514_3info}</t>
  </si>
  <si>
    <t>${equ10514_4info}</t>
  </si>
  <si>
    <t>${equ10514_5info}</t>
  </si>
  <si>
    <t>${equ10514_6info}</t>
  </si>
  <si>
    <t>${equ10514_7info}</t>
  </si>
  <si>
    <t>${equ10514_8info}</t>
  </si>
  <si>
    <t>${equ10515_1info}</t>
  </si>
  <si>
    <t>${equ10515_2info}</t>
  </si>
  <si>
    <t>${equ10515_3info}</t>
  </si>
  <si>
    <t>${equ10515_4info}</t>
  </si>
  <si>
    <t>${equ10515_5info}</t>
  </si>
  <si>
    <t>${equ10515_6info}</t>
  </si>
  <si>
    <t>${equ10515_7info}</t>
  </si>
  <si>
    <t>${equ10515_8info}</t>
  </si>
  <si>
    <t>${equ10516_1info}</t>
  </si>
  <si>
    <t>${equ10516_2info}</t>
  </si>
  <si>
    <t>${equ10516_3info}</t>
  </si>
  <si>
    <t>${equ10516_4info}</t>
  </si>
  <si>
    <t>${equ10516_5info}</t>
  </si>
  <si>
    <t>${equ10516_6info}</t>
  </si>
  <si>
    <t>${equ10516_7info}</t>
  </si>
  <si>
    <t>${equ10516_8info}</t>
  </si>
  <si>
    <t>${equ10517_1info}</t>
  </si>
  <si>
    <t>${equ10517_2info}</t>
  </si>
  <si>
    <t>${equ10517_3info}</t>
  </si>
  <si>
    <t>${equ10517_4info}</t>
  </si>
  <si>
    <t>${equ10517_5info}</t>
  </si>
  <si>
    <t>${equ10517_6info}</t>
  </si>
  <si>
    <t>${equ10517_7info}</t>
  </si>
  <si>
    <t>${equ10517_8info}</t>
  </si>
  <si>
    <t>${equjiabandao_name}</t>
    <phoneticPr fontId="30" type="noConversion"/>
  </si>
  <si>
    <t>${equjiabandao_info}</t>
    <phoneticPr fontId="30" type="noConversion"/>
  </si>
  <si>
    <t>${item_name_1}</t>
    <phoneticPr fontId="30" type="noConversion"/>
  </si>
  <si>
    <t>幸运转盘</t>
  </si>
  <si>
    <t>200元宝充值卡</t>
  </si>
  <si>
    <t>400元宝充值卡</t>
  </si>
  <si>
    <t>500元宝充值卡</t>
  </si>
  <si>
    <t>2000元宝充值卡</t>
  </si>
  <si>
    <t>3000元宝充值卡</t>
  </si>
  <si>
    <t>4000元宝充值卡</t>
  </si>
  <si>
    <t>6000元宝充值卡</t>
  </si>
  <si>
    <t>运营后台显示名字
（不配则后台不显示）</t>
    <phoneticPr fontId="30" type="noConversion"/>
  </si>
  <si>
    <t>${equjiabanjia_name}</t>
    <phoneticPr fontId="30" type="noConversion"/>
  </si>
  <si>
    <t>${equjiabanjia_info}</t>
    <phoneticPr fontId="30" type="noConversion"/>
  </si>
  <si>
    <t>item10259</t>
  </si>
  <si>
    <t>新手礼包</t>
    <phoneticPr fontId="30" type="noConversion"/>
  </si>
  <si>
    <t>${item_name_259}</t>
  </si>
  <si>
    <t>${item_info_259}</t>
  </si>
  <si>
    <t>${item_getway_259}</t>
  </si>
  <si>
    <t>8710249</t>
  </si>
  <si>
    <t>["LEVEL1"]</t>
    <phoneticPr fontId="30" type="noConversion"/>
  </si>
  <si>
    <t>novice_gift_bag</t>
  </si>
  <si>
    <t>item10260</t>
  </si>
  <si>
    <t>找BUG礼包</t>
    <phoneticPr fontId="30" type="noConversion"/>
  </si>
  <si>
    <t>${item_name_260}</t>
  </si>
  <si>
    <t>${item_info_260}</t>
  </si>
  <si>
    <t>${item_getway_260}</t>
  </si>
  <si>
    <t>首2位：道具类型
后5位：序号（templateId）
(数字越大排序越靠前)
类型编号：
POTION 99
WEAPON 98
NECKLACE 97
LEFTRING 96
RIGHTRING 95
CLOTHES 94
BELT 93
PANTS 92
SHOES 91
HAT 90
JADE 89
ITEM 88
OTHER 87</t>
    <phoneticPr fontId="30" type="noConversion"/>
  </si>
  <si>
    <t>8710250</t>
  </si>
  <si>
    <t>findbug_bag</t>
  </si>
  <si>
    <t>drop10181d</t>
    <phoneticPr fontId="30" type="noConversion"/>
  </si>
  <si>
    <t>reward:nickname_onerecharge</t>
  </si>
  <si>
    <t>reward:nickname_totalrecharge</t>
  </si>
  <si>
    <t>reward:nickname_equ_15</t>
  </si>
  <si>
    <t>reward:nickname_supervip</t>
  </si>
  <si>
    <t>ic10017</t>
    <phoneticPr fontId="30" type="noConversion"/>
  </si>
  <si>
    <t>ic10182</t>
    <phoneticPr fontId="30" type="noConversion"/>
  </si>
  <si>
    <t>是否升级时检测是否满足使用条件</t>
    <phoneticPr fontId="30" type="noConversion"/>
  </si>
  <si>
    <t>1-检测
0-不检测
如果满足使用条件则会出现快捷使用界面</t>
    <phoneticPr fontId="30" type="noConversion"/>
  </si>
  <si>
    <t>称号·挥金如土（单笔充值）</t>
    <phoneticPr fontId="30" type="noConversion"/>
  </si>
  <si>
    <t>称号·壕（累积充值）</t>
    <phoneticPr fontId="30" type="noConversion"/>
  </si>
  <si>
    <t>称号·强化不归路（全民强化活动）</t>
    <phoneticPr fontId="30" type="noConversion"/>
  </si>
  <si>
    <t>称号·有品位的VIP（超级VIP）</t>
    <phoneticPr fontId="30" type="noConversion"/>
  </si>
  <si>
    <t>是否特殊珍贵物品</t>
    <phoneticPr fontId="30" type="noConversion"/>
  </si>
  <si>
    <t>0-普通（不显示角标）
1-稀有
2-绝版</t>
    <phoneticPr fontId="30" type="noConversion"/>
  </si>
  <si>
    <t>precious</t>
    <phoneticPr fontId="30" type="noConversion"/>
  </si>
  <si>
    <t>int</t>
    <phoneticPr fontId="30" type="noConversion"/>
  </si>
  <si>
    <t>item10240</t>
    <phoneticPr fontId="30" type="noConversion"/>
  </si>
  <si>
    <t>${operatorName_item_1}</t>
  </si>
  <si>
    <t>${operatorName_item_2}</t>
  </si>
  <si>
    <t>${operatorName_item_3}</t>
  </si>
  <si>
    <t>${operatorName_item_4}</t>
  </si>
  <si>
    <t>${operatorName_item_5}</t>
  </si>
  <si>
    <t>${operatorName_item_6}</t>
  </si>
  <si>
    <t>${operatorName_item_7}</t>
  </si>
  <si>
    <t>${operatorName_item_8}</t>
  </si>
  <si>
    <t>${operatorName_item_9}</t>
  </si>
  <si>
    <t>${operatorName_item_10}</t>
  </si>
  <si>
    <t>${operatorName_item_11}</t>
  </si>
  <si>
    <t>${operatorName_item_12}</t>
  </si>
  <si>
    <t>${operatorName_item_13}</t>
  </si>
  <si>
    <t>${operatorName_item_14}</t>
  </si>
  <si>
    <t>${operatorName_item_15}</t>
  </si>
  <si>
    <t>${operatorName_item_16}</t>
  </si>
  <si>
    <t>${operatorName_item_17}</t>
  </si>
  <si>
    <t>${operatorName_item_18}</t>
  </si>
  <si>
    <t>${operatorName_item_19}</t>
  </si>
  <si>
    <t>${operatorName_item_20}</t>
  </si>
  <si>
    <t>${operatorName_item_21}</t>
  </si>
  <si>
    <t>${operatorName_item_22}</t>
  </si>
  <si>
    <t>${operatorName_item_23}</t>
  </si>
  <si>
    <t>${operatorName_item_24}</t>
  </si>
  <si>
    <t>${operatorName_item_25}</t>
  </si>
  <si>
    <t>${operatorName_item_26}</t>
  </si>
  <si>
    <t>${operatorName_item_27}</t>
  </si>
  <si>
    <t>${operatorName_item_28}</t>
  </si>
  <si>
    <t>${operatorName_item_29}</t>
  </si>
  <si>
    <t>${operatorName_item_30}</t>
  </si>
  <si>
    <t>${operatorName_item_31}</t>
  </si>
  <si>
    <t>${operatorName_item_32}</t>
  </si>
  <si>
    <t>${operatorName_item_33}</t>
  </si>
  <si>
    <t>${operatorName_item_34}</t>
  </si>
  <si>
    <t>${operatorName_item_35}</t>
  </si>
  <si>
    <t>${operatorName_item_36}</t>
  </si>
  <si>
    <t>${operatorName_item_37}</t>
  </si>
  <si>
    <t>${operatorName_item_38}</t>
  </si>
  <si>
    <t>${operatorName_item_39}</t>
  </si>
  <si>
    <t>${operatorName_item_40}</t>
  </si>
  <si>
    <t>${operatorName_item_41}</t>
  </si>
  <si>
    <t>${operatorName_item_42}</t>
  </si>
  <si>
    <t>${operatorName_item_43}</t>
  </si>
  <si>
    <t>${operatorName_item_44}</t>
  </si>
  <si>
    <t>${operatorName_item_45}</t>
  </si>
  <si>
    <t>${operatorName_item_46}</t>
  </si>
  <si>
    <t>${operatorName_item_47}</t>
  </si>
  <si>
    <t>${operatorName_item_48}</t>
  </si>
  <si>
    <t>${operatorName_item_49}</t>
  </si>
  <si>
    <t>${operatorName_item_50}</t>
  </si>
  <si>
    <t>${operatorName_item_51}</t>
  </si>
  <si>
    <t>${operatorName_item_52}</t>
  </si>
  <si>
    <t>${operatorName_item_53}</t>
  </si>
  <si>
    <t>${operatorName_item_54}</t>
  </si>
  <si>
    <t>${operatorName_item_55}</t>
  </si>
  <si>
    <t>${operatorName_item_56}</t>
  </si>
  <si>
    <t>${operatorName_item_57}</t>
  </si>
  <si>
    <t>${operatorName_item_58}</t>
  </si>
  <si>
    <t>${operatorName_item_59}</t>
  </si>
  <si>
    <t>${operatorName_item_60}</t>
  </si>
  <si>
    <t>${operatorName_item_61}</t>
  </si>
  <si>
    <t>${operatorName_item_62}</t>
  </si>
  <si>
    <t>${operatorName_item_63}</t>
  </si>
  <si>
    <t>${operatorName_item_64}</t>
  </si>
  <si>
    <t>${operatorName_item_65}</t>
  </si>
  <si>
    <t>${operatorName_item_66}</t>
  </si>
  <si>
    <t>${operatorName_item_67}</t>
  </si>
  <si>
    <t>${operatorName_item_68}</t>
  </si>
  <si>
    <t>${operatorName_item_69}</t>
  </si>
  <si>
    <t>${operatorName_item_70}</t>
  </si>
  <si>
    <t>${operatorName_item_71}</t>
  </si>
  <si>
    <t>${operatorName_item_72}</t>
  </si>
  <si>
    <t>${operatorName_item_73}</t>
  </si>
  <si>
    <t>${operatorName_item_74}</t>
  </si>
  <si>
    <t>${operatorName_item_75}</t>
  </si>
  <si>
    <t>${operatorName_item_76}</t>
  </si>
  <si>
    <t>${operatorName_item_77}</t>
  </si>
  <si>
    <t>${operatorName_item_78}</t>
  </si>
  <si>
    <t>${operatorName_item_79}</t>
  </si>
  <si>
    <t>${operatorName_item_80}</t>
  </si>
  <si>
    <t>${operatorName_item_81}</t>
  </si>
  <si>
    <t>${operatorName_item_82}</t>
  </si>
  <si>
    <t>${operatorName_item_83}</t>
  </si>
  <si>
    <t>${operatorName_item_84}</t>
  </si>
  <si>
    <t>${operatorName_item_85}</t>
  </si>
  <si>
    <t>${operatorName_item_86}</t>
  </si>
  <si>
    <t>${operatorName_item_87}</t>
  </si>
  <si>
    <t>${operatorName_item_88}</t>
  </si>
  <si>
    <t>${operatorName_item_89}</t>
  </si>
  <si>
    <t>${operatorName_item_90}</t>
  </si>
  <si>
    <t>${operatorName_item_91}</t>
  </si>
  <si>
    <t>${operatorName_item_92}</t>
  </si>
  <si>
    <t>${operatorName_item_93}</t>
  </si>
  <si>
    <t>${operatorName_item_94}</t>
  </si>
  <si>
    <t>${operatorName_item_95}</t>
  </si>
  <si>
    <t>${operatorName_item_96}</t>
  </si>
  <si>
    <t>${operatorName_item_97}</t>
  </si>
  <si>
    <t>${operatorName_item_98}</t>
  </si>
  <si>
    <t>${operatorName_item_99}</t>
  </si>
  <si>
    <t>${operatorName_item_100}</t>
  </si>
  <si>
    <t>${operatorName_item_101}</t>
  </si>
  <si>
    <t>${operatorName_item_102}</t>
  </si>
  <si>
    <t>${operatorName_item_103}</t>
  </si>
  <si>
    <t>${operatorName_item_104}</t>
  </si>
  <si>
    <t>${operatorName_item_105}</t>
  </si>
  <si>
    <t>${operatorName_item_106}</t>
  </si>
  <si>
    <t>${operatorName_item_107}</t>
  </si>
  <si>
    <t>${operatorName_item_108}</t>
  </si>
  <si>
    <t>${operatorName_item_109}</t>
  </si>
  <si>
    <t>${operatorName_item_110}</t>
  </si>
  <si>
    <t>${operatorName_item_111}</t>
  </si>
  <si>
    <t>${operatorName_item_112}</t>
  </si>
  <si>
    <t>${operatorName_item_113}</t>
  </si>
  <si>
    <t>${operatorName_item_114}</t>
  </si>
  <si>
    <t>${operatorName_item_115}</t>
  </si>
  <si>
    <t>${operatorName_item_116}</t>
  </si>
  <si>
    <t>${operatorName_item_117}</t>
  </si>
  <si>
    <t>${operatorName_item_118}</t>
  </si>
  <si>
    <t>${operatorName_item_119}</t>
  </si>
  <si>
    <t>${operatorName_item_120}</t>
  </si>
  <si>
    <t>${operatorName_item_121}</t>
  </si>
  <si>
    <t>${operatorName_item_122}</t>
  </si>
  <si>
    <t>${operatorName_item_123}</t>
  </si>
  <si>
    <t>${operatorName_item_124}</t>
  </si>
  <si>
    <t>${operatorName_item_125}</t>
  </si>
  <si>
    <t>${operatorName_item_126}</t>
  </si>
  <si>
    <t>${operatorName_item_127}</t>
  </si>
  <si>
    <t>${operatorName_item_128}</t>
  </si>
  <si>
    <t>${operatorName_item_129}</t>
  </si>
  <si>
    <t>${operatorName_item_130}</t>
  </si>
  <si>
    <t>${operatorName_item_131}</t>
  </si>
  <si>
    <t>${operatorName_item_132}</t>
  </si>
  <si>
    <t>${operatorName_item_133}</t>
  </si>
  <si>
    <t>${operatorName_item_134}</t>
  </si>
  <si>
    <t>${operatorName_item_135}</t>
  </si>
  <si>
    <t>${operatorName_item_136}</t>
  </si>
  <si>
    <t>${operatorName_item_137}</t>
  </si>
  <si>
    <t>${operatorName_item_138}</t>
  </si>
  <si>
    <t>${operatorName_item_139}</t>
  </si>
  <si>
    <t>${operatorName_item_140}</t>
  </si>
  <si>
    <t>${operatorName_item_141}</t>
  </si>
  <si>
    <t>${operatorName_item_142}</t>
  </si>
  <si>
    <t>${operatorName_item_143}</t>
  </si>
  <si>
    <t>${operatorName_item_144}</t>
  </si>
  <si>
    <t>${operatorName_item_146}</t>
  </si>
  <si>
    <t>${operatorName_item_147}</t>
  </si>
  <si>
    <t>${operatorName_item_148}</t>
  </si>
  <si>
    <t>${operatorName_item_149}</t>
  </si>
  <si>
    <t>${operatorName_item_150}</t>
  </si>
  <si>
    <t>${operatorName_item_151}</t>
  </si>
  <si>
    <t>${operatorName_item_152}</t>
  </si>
  <si>
    <t>${operatorName_item_153}</t>
  </si>
  <si>
    <t>${operatorName_item_154}</t>
  </si>
  <si>
    <t>${operatorName_item_155}</t>
  </si>
  <si>
    <t>${operatorName_item_156}</t>
  </si>
  <si>
    <t>${operatorName_item_157}</t>
  </si>
  <si>
    <t>${operatorName_item_158}</t>
  </si>
  <si>
    <t>${operatorName_item_159}</t>
  </si>
  <si>
    <t>${operatorName_item_160}</t>
  </si>
  <si>
    <t>${operatorName_item_161}</t>
  </si>
  <si>
    <t>${operatorName_item_162}</t>
  </si>
  <si>
    <t>${operatorName_item_163}</t>
  </si>
  <si>
    <t>${operatorName_item_164}</t>
  </si>
  <si>
    <t>${operatorName_item_165}</t>
  </si>
  <si>
    <t>${operatorName_item_166}</t>
  </si>
  <si>
    <t>${operatorName_item_167}</t>
  </si>
  <si>
    <t>${operatorName_item_168}</t>
  </si>
  <si>
    <t>${operatorName_item_169}</t>
  </si>
  <si>
    <t>${operatorName_item_170}</t>
  </si>
  <si>
    <t>${operatorName_item_171}</t>
  </si>
  <si>
    <t>${operatorName_item_172}</t>
  </si>
  <si>
    <t>${operatorName_item_173}</t>
  </si>
  <si>
    <t>${operatorName_item_174}</t>
  </si>
  <si>
    <t>${operatorName_item_175}</t>
  </si>
  <si>
    <t>${operatorName_item_176}</t>
  </si>
  <si>
    <t>${operatorName_item_177}</t>
  </si>
  <si>
    <t>${operatorName_item_178}</t>
  </si>
  <si>
    <t>${operatorName_item_179}</t>
  </si>
  <si>
    <t>${operatorName_item_180}</t>
  </si>
  <si>
    <t>${operatorName_item_181}</t>
  </si>
  <si>
    <t>${operatorName_item_182}</t>
  </si>
  <si>
    <t>${operatorName_item_183}</t>
  </si>
  <si>
    <t>${operatorName_item_184}</t>
  </si>
  <si>
    <t>${operatorName_item_185}</t>
  </si>
  <si>
    <t>${operatorName_item_186}</t>
  </si>
  <si>
    <t>${operatorName_item_187}</t>
  </si>
  <si>
    <t>${operatorName_item_188}</t>
  </si>
  <si>
    <t>${operatorName_item_189}</t>
  </si>
  <si>
    <t>${operatorName_item_190}</t>
  </si>
  <si>
    <t>${operatorName_item_191}</t>
  </si>
  <si>
    <t>${operatorName_item_192}</t>
  </si>
  <si>
    <t>${operatorName_item_193}</t>
  </si>
  <si>
    <t>${operatorName_item_194}</t>
  </si>
  <si>
    <t>${operatorName_item_195}</t>
  </si>
  <si>
    <t>${operatorName_item_196}</t>
  </si>
  <si>
    <t>${operatorName_item_197}</t>
  </si>
  <si>
    <t>${operatorName_item_198}</t>
  </si>
  <si>
    <t>${operatorName_item_199}</t>
  </si>
  <si>
    <t>${operatorName_item_200}</t>
  </si>
  <si>
    <t>${operatorName_item_201}</t>
  </si>
  <si>
    <t>${operatorName_item_202}</t>
  </si>
  <si>
    <t>${operatorName_item_203}</t>
  </si>
  <si>
    <t>${operatorName_item_204}</t>
  </si>
  <si>
    <t>${operatorName_item_205}</t>
  </si>
  <si>
    <t>${operatorName_item_206}</t>
  </si>
  <si>
    <t>${operatorName_item_207}</t>
  </si>
  <si>
    <t>${operatorName_item_208}</t>
  </si>
  <si>
    <t>${operatorName_item_209}</t>
  </si>
  <si>
    <t>${operatorName_item_210}</t>
  </si>
  <si>
    <t>${operatorName_item_211}</t>
  </si>
  <si>
    <t>${operatorName_item_212}</t>
  </si>
  <si>
    <t>${operatorName_item_213}</t>
  </si>
  <si>
    <t>${operatorName_item_214}</t>
  </si>
  <si>
    <t>${operatorName_item_215}</t>
  </si>
  <si>
    <t>${operatorName_item_216}</t>
  </si>
  <si>
    <t>${operatorName_item_217}</t>
  </si>
  <si>
    <t>${operatorName_item_218}</t>
  </si>
  <si>
    <t>${operatorName_item_219}</t>
  </si>
  <si>
    <t>${operatorName_item_220}</t>
  </si>
  <si>
    <t>${operatorName_item_221}</t>
  </si>
  <si>
    <t>${operatorName_item_222}</t>
  </si>
  <si>
    <t>${operatorName_item_223}</t>
  </si>
  <si>
    <t>${operatorName_item_224}</t>
  </si>
  <si>
    <t>${operatorName_item_225}</t>
  </si>
  <si>
    <t>${operatorName_item_226}</t>
  </si>
  <si>
    <t>${operatorName_item_227}</t>
  </si>
  <si>
    <t>${operatorName_item_228}</t>
  </si>
  <si>
    <t>${operatorName_item_229}</t>
  </si>
  <si>
    <t>${operatorName_item_230}</t>
  </si>
  <si>
    <t>${operatorName_item_231}</t>
  </si>
  <si>
    <t>${operatorName_item_232}</t>
  </si>
  <si>
    <t>${operatorName_item_233}</t>
  </si>
  <si>
    <t>${operatorName_item_234}</t>
  </si>
  <si>
    <t>${operatorName_item_235}</t>
  </si>
  <si>
    <t>${operatorName_item_236}</t>
  </si>
  <si>
    <t>${operatorName_item_237}</t>
  </si>
  <si>
    <t>${operatorName_item_238}</t>
  </si>
  <si>
    <t>${operatorName_item_239}</t>
  </si>
  <si>
    <t>${operatorName_item_240}</t>
  </si>
  <si>
    <t>${operatorName_item_241}</t>
  </si>
  <si>
    <t>${operatorName_equ_1}</t>
  </si>
  <si>
    <t>${operatorName_equ_2}</t>
  </si>
  <si>
    <t>${operatorName_equ_3}</t>
  </si>
  <si>
    <t>${operatorName_equ_4}</t>
  </si>
  <si>
    <t>${operatorName_equ_5}</t>
  </si>
  <si>
    <t>${operatorName_equ_6}</t>
  </si>
  <si>
    <t>${operatorName_equ_7}</t>
  </si>
  <si>
    <t>${operatorName_equ_8}</t>
  </si>
  <si>
    <t>${operatorName_equ_9}</t>
  </si>
  <si>
    <t>${operatorName_equ_10}</t>
  </si>
  <si>
    <t>${operatorName_equ_11}</t>
  </si>
  <si>
    <t>${operatorName_equ_12}</t>
  </si>
  <si>
    <t>${operatorName_equ_13}</t>
  </si>
  <si>
    <t>${operatorName_equ_14}</t>
  </si>
  <si>
    <t>${operatorName_equ_15}</t>
  </si>
  <si>
    <t>${operatorName_equ_16}</t>
  </si>
  <si>
    <t>${operatorName_equ_17}</t>
  </si>
  <si>
    <t>${operatorName_equ_18}</t>
  </si>
  <si>
    <t>${operatorName_equ_19}</t>
  </si>
  <si>
    <t>${operatorName_equ_20}</t>
  </si>
  <si>
    <t>${operatorName_equ_21}</t>
  </si>
  <si>
    <t>${operatorName_equ_22}</t>
  </si>
  <si>
    <t>${operatorName_equ_23}</t>
  </si>
  <si>
    <t>${operatorName_equ_24}</t>
  </si>
  <si>
    <t>${operatorName_equ_25}</t>
  </si>
  <si>
    <t>${operatorName_equ_26}</t>
  </si>
  <si>
    <t>${operatorName_equ_27}</t>
  </si>
  <si>
    <t>${operatorName_equ_28}</t>
  </si>
  <si>
    <t>${operatorName_equ_29}</t>
  </si>
  <si>
    <t>${operatorName_equ_30}</t>
  </si>
  <si>
    <t>${operatorName_equ_31}</t>
  </si>
  <si>
    <t>${operatorName_equ_32}</t>
  </si>
  <si>
    <t>${operatorName_equ_33}</t>
  </si>
  <si>
    <t>${operatorName_equ_34}</t>
  </si>
  <si>
    <t>${operatorName_equ_35}</t>
  </si>
  <si>
    <t>${operatorName_equ_36}</t>
  </si>
  <si>
    <t>${operatorName_equ_37}</t>
  </si>
  <si>
    <t>${operatorName_equ_38}</t>
  </si>
  <si>
    <t>${operatorName_equ_39}</t>
  </si>
  <si>
    <t>${operatorName_equ_40}</t>
  </si>
  <si>
    <t>${operatorName_equ_41}</t>
  </si>
  <si>
    <t>${operatorName_equ_42}</t>
  </si>
  <si>
    <t>${operatorName_equ_43}</t>
  </si>
  <si>
    <t>${operatorName_equ_44}</t>
  </si>
  <si>
    <t>${operatorName_equ_45}</t>
  </si>
  <si>
    <t>${operatorName_equ_46}</t>
  </si>
  <si>
    <t>${operatorName_equ_47}</t>
  </si>
  <si>
    <t>${operatorName_equ_48}</t>
  </si>
  <si>
    <t>${operatorName_equ_49}</t>
  </si>
  <si>
    <t>${operatorName_equ_50}</t>
  </si>
  <si>
    <t>${operatorName_equ_51}</t>
  </si>
  <si>
    <t>${operatorName_equ_52}</t>
  </si>
  <si>
    <t>${operatorName_equ_53}</t>
  </si>
  <si>
    <t>${operatorName_equ_54}</t>
  </si>
  <si>
    <t>${operatorName_equ_55}</t>
  </si>
  <si>
    <t>${operatorName_equ_56}</t>
  </si>
  <si>
    <t>${operatorName_equ_57}</t>
  </si>
  <si>
    <t>${operatorName_equ_58}</t>
  </si>
  <si>
    <t>${operatorName_equ_59}</t>
  </si>
  <si>
    <t>${operatorName_equ_60}</t>
  </si>
  <si>
    <t>${operatorName_equ_61}</t>
  </si>
  <si>
    <t>${operatorName_equ_62}</t>
  </si>
  <si>
    <t>${operatorName_equ_63}</t>
  </si>
  <si>
    <t>${operatorName_equ_64}</t>
  </si>
  <si>
    <t>${operatorName_equ_65}</t>
  </si>
  <si>
    <t>${operatorName_equ_66}</t>
  </si>
  <si>
    <t>${operatorName_equ_67}</t>
  </si>
  <si>
    <t>${operatorName_equ_68}</t>
  </si>
  <si>
    <t>${operatorName_equ_69}</t>
  </si>
  <si>
    <t>${operatorName_equ_70}</t>
  </si>
  <si>
    <t>${operatorName_equ_71}</t>
  </si>
  <si>
    <t>${operatorName_equ_72}</t>
  </si>
  <si>
    <t>${operatorName_equ_73}</t>
  </si>
  <si>
    <t>${operatorName_equ_74}</t>
  </si>
  <si>
    <t>${operatorName_equ_75}</t>
  </si>
  <si>
    <t>${operatorName_equ_76}</t>
  </si>
  <si>
    <t>${operatorName_equ_77}</t>
  </si>
  <si>
    <t>${operatorName_equ_78}</t>
  </si>
  <si>
    <t>${operatorName_equ_79}</t>
  </si>
  <si>
    <t>${operatorName_equ_80}</t>
  </si>
  <si>
    <t>${operatorName_equ_81}</t>
  </si>
  <si>
    <t>${operatorName_equ_82}</t>
  </si>
  <si>
    <t>${operatorName_equ_83}</t>
  </si>
  <si>
    <t>${operatorName_equ_84}</t>
  </si>
  <si>
    <t>${operatorName_equ_85}</t>
  </si>
  <si>
    <t>${operatorName_equ_86}</t>
  </si>
  <si>
    <t>${operatorName_equ_87}</t>
  </si>
  <si>
    <t>${operatorName_equ_88}</t>
  </si>
  <si>
    <t>${operatorName_equ_89}</t>
  </si>
  <si>
    <t>${operatorName_equ_90}</t>
  </si>
  <si>
    <t>${operatorName_equ_91}</t>
  </si>
  <si>
    <t>${operatorName_equ_92}</t>
  </si>
  <si>
    <t>${operatorName_equ_93}</t>
  </si>
  <si>
    <t>${operatorName_equ_94}</t>
  </si>
  <si>
    <t>${operatorName_equ_95}</t>
  </si>
  <si>
    <t>${operatorName_equ_96}</t>
  </si>
  <si>
    <t>${operatorName_equ_97}</t>
  </si>
  <si>
    <t>${operatorName_equ_98}</t>
  </si>
  <si>
    <t>${operatorName_equ_99}</t>
  </si>
  <si>
    <t>${operatorName_equ_100}</t>
  </si>
  <si>
    <t>${operatorName_equ_101}</t>
  </si>
  <si>
    <t>${operatorName_equ_102}</t>
  </si>
  <si>
    <t>${operatorName_equ_103}</t>
  </si>
  <si>
    <t>${operatorName_equ_104}</t>
  </si>
  <si>
    <t>${operatorName_equ_105}</t>
  </si>
  <si>
    <t>${operatorName_equ_106}</t>
  </si>
  <si>
    <t>${operatorName_equ_107}</t>
  </si>
  <si>
    <t>${operatorName_equ_108}</t>
  </si>
  <si>
    <t>${operatorName_equ_109}</t>
  </si>
  <si>
    <t>${operatorName_equ_110}</t>
  </si>
  <si>
    <t>${operatorName_equ_111}</t>
  </si>
  <si>
    <t>${operatorName_equ_112}</t>
  </si>
  <si>
    <t>${operatorName_equ_113}</t>
  </si>
  <si>
    <t>${operatorName_equ_114}</t>
  </si>
  <si>
    <t>${operatorName_equ_115}</t>
  </si>
  <si>
    <t>${operatorName_equ_116}</t>
  </si>
  <si>
    <t>${operatorName_equ_117}</t>
  </si>
  <si>
    <t>${operatorName_equ_118}</t>
  </si>
  <si>
    <t>${operatorName_equ_119}</t>
  </si>
  <si>
    <t>${operatorName_equ_120}</t>
  </si>
  <si>
    <t>${operatorName_equ_121}</t>
  </si>
  <si>
    <t>${operatorName_equ_122}</t>
  </si>
  <si>
    <t>${operatorName_equ_123}</t>
  </si>
  <si>
    <t>${operatorName_equ_124}</t>
  </si>
  <si>
    <t>${operatorName_equ_125}</t>
  </si>
  <si>
    <t>${operatorName_equ_126}</t>
  </si>
  <si>
    <t>${operatorName_equ_127}</t>
  </si>
  <si>
    <t>${operatorName_equ_128}</t>
  </si>
  <si>
    <t>${operatorName_equ_129}</t>
  </si>
  <si>
    <t>${operatorName_equ_130}</t>
  </si>
  <si>
    <t>${operatorName_equ_131}</t>
  </si>
  <si>
    <t>${operatorName_equ_132}</t>
  </si>
  <si>
    <t>${operatorName_equ_133}</t>
  </si>
  <si>
    <t>${operatorName_equ_134}</t>
  </si>
  <si>
    <t>${operatorName_equ_135}</t>
  </si>
  <si>
    <t>${operatorName_equ_136}</t>
  </si>
  <si>
    <t>${operatorName_equ_137}</t>
  </si>
  <si>
    <t>${operatorName_equ_138}</t>
  </si>
  <si>
    <t>${operatorName_equ_139}</t>
  </si>
  <si>
    <t>${operatorName_equ_140}</t>
  </si>
  <si>
    <t>${operatorName_equ_141}</t>
  </si>
  <si>
    <t>${operatorName_equ_142}</t>
  </si>
  <si>
    <t>${operatorName_equ_143}</t>
  </si>
  <si>
    <t>${operatorName_equ_144}</t>
  </si>
  <si>
    <t>${operatorName_equ_145}</t>
  </si>
  <si>
    <t>${operatorName_equ_146}</t>
  </si>
  <si>
    <t>${operatorName_equ_147}</t>
  </si>
  <si>
    <t>${operatorName_equ_148}</t>
  </si>
  <si>
    <t>${operatorName_equ_149}</t>
  </si>
  <si>
    <t>${operatorName_equ_150}</t>
  </si>
  <si>
    <t>${operatorName_equ_151}</t>
  </si>
  <si>
    <t>${operatorName_equ_152}</t>
  </si>
  <si>
    <t>${operatorName_equ_153}</t>
  </si>
  <si>
    <t>${operatorName_equ_154}</t>
  </si>
  <si>
    <t>${operatorName_equ_155}</t>
  </si>
  <si>
    <t>${operatorName_equ_156}</t>
  </si>
  <si>
    <t>${operatorName_equ_157}</t>
  </si>
  <si>
    <t>${operatorName_equ_158}</t>
  </si>
  <si>
    <t>${operatorName_equ_159}</t>
  </si>
  <si>
    <t>${operatorName_equ_160}</t>
  </si>
  <si>
    <t>${operatorName_equ_161}</t>
  </si>
  <si>
    <t>${operatorName_equ_162}</t>
  </si>
  <si>
    <t>${operatorName_equ_163}</t>
  </si>
  <si>
    <t>${operatorName_equ_164}</t>
  </si>
  <si>
    <t>${operatorName_equ_165}</t>
  </si>
  <si>
    <t>${operatorName_equ_166}</t>
  </si>
  <si>
    <t>${operatorName_equ_167}</t>
  </si>
  <si>
    <t>${operatorName_equ_168}</t>
  </si>
  <si>
    <t>${operatorName_equ_169}</t>
  </si>
  <si>
    <t>${operatorName_equ_170}</t>
  </si>
  <si>
    <t>${operatorName_equ_171}</t>
  </si>
  <si>
    <t>${operatorName_equ_172}</t>
  </si>
  <si>
    <t>${operatorName_equ_173}</t>
  </si>
  <si>
    <t>${operatorName_equ_174}</t>
  </si>
  <si>
    <t>${operatorName_equ_175}</t>
  </si>
  <si>
    <t>${operatorName_equ_176}</t>
  </si>
  <si>
    <t>${operatorName_equ_177}</t>
  </si>
  <si>
    <t>${operatorName_equ_178}</t>
  </si>
  <si>
    <t>${operatorName_equ_179}</t>
  </si>
  <si>
    <t>${operatorName_equ_180}</t>
  </si>
  <si>
    <t>${operatorName_equ_181}</t>
  </si>
  <si>
    <t>${operatorName_equ_182}</t>
  </si>
  <si>
    <t>${operatorName_equ_183}</t>
  </si>
  <si>
    <t>${operatorName_equ_184}</t>
  </si>
  <si>
    <t>${operatorName_equ_185}</t>
  </si>
  <si>
    <t>${operatorName_equ_186}</t>
  </si>
  <si>
    <t>${operatorName_equ_187}</t>
  </si>
  <si>
    <t>${operatorName_equ_188}</t>
  </si>
  <si>
    <t>${operatorName_equ_189}</t>
  </si>
  <si>
    <t>${operatorName_equ_190}</t>
  </si>
  <si>
    <t>${operatorName_equ_191}</t>
  </si>
  <si>
    <t>${operatorName_equ_192}</t>
  </si>
  <si>
    <t>${operatorName_equ_193}</t>
  </si>
  <si>
    <t>${operatorName_equ_194}</t>
  </si>
  <si>
    <t>${operatorName_equ_195}</t>
  </si>
  <si>
    <t>${operatorName_equ_196}</t>
  </si>
  <si>
    <t>${operatorName_equ_197}</t>
  </si>
  <si>
    <t>${operatorName_equ_198}</t>
  </si>
  <si>
    <t>${operatorName_equ_199}</t>
  </si>
  <si>
    <t>${operatorName_equ_200}</t>
  </si>
  <si>
    <t>${operatorName_equ_201}</t>
  </si>
  <si>
    <t>${operatorName_equ_202}</t>
  </si>
  <si>
    <t>${operatorName_equ_203}</t>
  </si>
  <si>
    <t>${operatorName_equ_204}</t>
  </si>
  <si>
    <t>${operatorName_equ_205}</t>
  </si>
  <si>
    <t>${operatorName_equ_206}</t>
  </si>
  <si>
    <t>${operatorName_equ_207}</t>
  </si>
  <si>
    <t>${operatorName_equ_208}</t>
  </si>
  <si>
    <t>${operatorName_equ_209}</t>
  </si>
  <si>
    <t>${operatorName_equ_210}</t>
  </si>
  <si>
    <t>${operatorName_equ_211}</t>
  </si>
  <si>
    <t>${operatorName_equ_212}</t>
  </si>
  <si>
    <t>${operatorName_equ_213}</t>
  </si>
  <si>
    <t>${operatorName_equ_214}</t>
  </si>
  <si>
    <t>${operatorName_equ_215}</t>
  </si>
  <si>
    <t>${operatorName_equ_216}</t>
  </si>
  <si>
    <t>${operatorName_equ_217}</t>
  </si>
  <si>
    <t>${operatorName_equ_218}</t>
  </si>
  <si>
    <t>${operatorName_equ_219}</t>
  </si>
  <si>
    <t>${operatorName_equ_220}</t>
  </si>
  <si>
    <t>${operatorName_equ_221}</t>
  </si>
  <si>
    <t>${operatorName_equ_222}</t>
  </si>
  <si>
    <t>${operatorName_equ_223}</t>
  </si>
  <si>
    <t>${operatorName_equ_224}</t>
  </si>
  <si>
    <t>${operatorName_equ_225}</t>
  </si>
  <si>
    <t>${operatorName_equ_226}</t>
  </si>
  <si>
    <t>${operatorName_equ_227}</t>
  </si>
  <si>
    <t>${operatorName_equ_228}</t>
  </si>
  <si>
    <t>${operatorName_equ_229}</t>
  </si>
  <si>
    <t>${operatorName_equ_230}</t>
  </si>
  <si>
    <t>${operatorName_equ_231}</t>
  </si>
  <si>
    <t>${operatorName_equ_232}</t>
  </si>
  <si>
    <t>${operatorName_equ_233}</t>
  </si>
  <si>
    <t>${operatorName_equ_234}</t>
  </si>
  <si>
    <t>${operatorName_equ_235}</t>
  </si>
  <si>
    <t>${operatorName_equ_236}</t>
  </si>
  <si>
    <t>${operatorName_equ_237}</t>
  </si>
  <si>
    <t>${operatorName_equ_238}</t>
  </si>
  <si>
    <t>${operatorName_equ_239}</t>
  </si>
  <si>
    <t>${operatorName_equ_240}</t>
  </si>
  <si>
    <t>${operatorName_equ_241}</t>
  </si>
  <si>
    <t>${operatorName_equ_242}</t>
  </si>
  <si>
    <t>${operatorName_equ_243}</t>
  </si>
  <si>
    <t>${operatorName_equ_244}</t>
  </si>
  <si>
    <t>${operatorName_equ_245}</t>
  </si>
  <si>
    <t>${operatorName_equ_246}</t>
  </si>
  <si>
    <t>${operatorName_equ_247}</t>
  </si>
  <si>
    <t>${operatorName_equ_248}</t>
  </si>
  <si>
    <t>${operatorName_equ_249}</t>
  </si>
  <si>
    <t>${operatorName_equ_250}</t>
  </si>
  <si>
    <t>${operatorName_equ_251}</t>
  </si>
  <si>
    <t>${operatorName_equ_252}</t>
  </si>
  <si>
    <t>${operatorName_equ_253}</t>
  </si>
  <si>
    <t>${operatorName_equ_254}</t>
  </si>
  <si>
    <t>${operatorName_equ_255}</t>
  </si>
  <si>
    <t>${operatorName_equ_256}</t>
  </si>
  <si>
    <t>${operatorName_equ_257}</t>
  </si>
  <si>
    <t>${operatorName_equ_258}</t>
  </si>
  <si>
    <t>${operatorName_equ_259}</t>
  </si>
  <si>
    <t>${operatorName_equ_260}</t>
  </si>
  <si>
    <t>${operatorName_equ_261}</t>
  </si>
  <si>
    <t>${operatorName_equ_262}</t>
  </si>
  <si>
    <t>${operatorName_equ_263}</t>
  </si>
  <si>
    <t>${operatorName_equ_264}</t>
  </si>
  <si>
    <t>${operatorName_equ_265}</t>
  </si>
  <si>
    <t>${operatorName_equ_266}</t>
  </si>
  <si>
    <t>${operatorName_equ_267}</t>
  </si>
  <si>
    <t>${operatorName_equ_268}</t>
  </si>
  <si>
    <t>${operatorName_equ_269}</t>
  </si>
  <si>
    <t>${operatorName_equ_270}</t>
  </si>
  <si>
    <t>${operatorName_equ_271}</t>
  </si>
  <si>
    <t>${operatorName_equ_272}</t>
  </si>
  <si>
    <t>${operatorName_equ_273}</t>
  </si>
  <si>
    <t>${operatorName_equ_274}</t>
  </si>
  <si>
    <t>${operatorName_equ_275}</t>
  </si>
  <si>
    <t>${operatorName_equ_276}</t>
  </si>
  <si>
    <t>${operatorName_equ_277}</t>
  </si>
  <si>
    <t>${operatorName_equ_278}</t>
  </si>
  <si>
    <t>${operatorName_equ_279}</t>
  </si>
  <si>
    <t>${operatorName_equ_280}</t>
  </si>
  <si>
    <t>${operatorName_equ_281}</t>
  </si>
  <si>
    <t>${operatorName_equ_282}</t>
  </si>
  <si>
    <t>${operatorName_equ_283}</t>
  </si>
  <si>
    <t>${operatorName_equ_284}</t>
  </si>
  <si>
    <t>${operatorName_equ_285}</t>
  </si>
  <si>
    <t>${operatorName_equ_286}</t>
  </si>
  <si>
    <t>${operatorName_equ_287}</t>
  </si>
  <si>
    <t>${operatorName_equ_288}</t>
  </si>
  <si>
    <t>${operatorName_equ_289}</t>
  </si>
  <si>
    <t>${operatorName_equ_290}</t>
  </si>
  <si>
    <t>${operatorName_equ_291}</t>
  </si>
  <si>
    <t>${operatorName_equ_292}</t>
  </si>
  <si>
    <t>${operatorName_equ_293}</t>
  </si>
  <si>
    <t>${operatorName_equ_294}</t>
  </si>
  <si>
    <t>${operatorName_equ_295}</t>
  </si>
  <si>
    <t>${operatorName_equ_296}</t>
  </si>
  <si>
    <t>${operatorName_equ_297}</t>
  </si>
  <si>
    <t>${operatorName_equ_298}</t>
  </si>
  <si>
    <t>${operatorName_equ_299}</t>
  </si>
  <si>
    <t>${operatorName_equ_300}</t>
  </si>
  <si>
    <t>${operatorName_equ_301}</t>
  </si>
  <si>
    <t>${operatorName_equ_302}</t>
  </si>
  <si>
    <t>${operatorName_equ_303}</t>
  </si>
  <si>
    <t>${operatorName_equ_304}</t>
  </si>
  <si>
    <t>${operatorName_equ_305}</t>
  </si>
  <si>
    <t>${operatorName_equ_306}</t>
  </si>
  <si>
    <t>${operatorName_equ_307}</t>
  </si>
  <si>
    <t>${operatorName_equ_308}</t>
  </si>
  <si>
    <t>${operatorName_equ_309}</t>
  </si>
  <si>
    <t>${operatorName_equ_310}</t>
  </si>
  <si>
    <t>${operatorName_equ_311}</t>
  </si>
  <si>
    <t>${operatorName_equ_312}</t>
  </si>
  <si>
    <t>${operatorName_equ_313}</t>
  </si>
  <si>
    <t>${operatorName_equ_314}</t>
  </si>
  <si>
    <t>${operatorName_equ_315}</t>
  </si>
  <si>
    <t>${operatorName_equ_316}</t>
  </si>
  <si>
    <t>${operatorName_equ_317}</t>
  </si>
  <si>
    <t>${operatorName_equ_318}</t>
  </si>
  <si>
    <t>${operatorName_equ_319}</t>
  </si>
  <si>
    <t>${operatorName_equ_320}</t>
  </si>
  <si>
    <t>${operatorName_equ_321}</t>
  </si>
  <si>
    <t>${operatorName_equ_322}</t>
  </si>
  <si>
    <t>${operatorName_equ_323}</t>
  </si>
  <si>
    <t>${operatorName_equ_324}</t>
  </si>
  <si>
    <t>${operatorName_equ_325}</t>
  </si>
  <si>
    <t>${operatorName_equ_326}</t>
  </si>
  <si>
    <t>${operatorName_equ_327}</t>
  </si>
  <si>
    <t>${operatorName_equ_328}</t>
  </si>
  <si>
    <t>${operatorName_equ_329}</t>
  </si>
  <si>
    <t>${operatorName_equ_330}</t>
  </si>
  <si>
    <t>${operatorName_equ_331}</t>
  </si>
  <si>
    <t>${operatorName_equ_332}</t>
  </si>
  <si>
    <t>${operatorName_equ_333}</t>
  </si>
  <si>
    <t>${operatorName_equ_334}</t>
  </si>
  <si>
    <t>${operatorName_equ_335}</t>
  </si>
  <si>
    <t>${operatorName_equ_336}</t>
  </si>
  <si>
    <t>${operatorName_equ_337}</t>
  </si>
  <si>
    <t>${operatorName_equ_338}</t>
  </si>
  <si>
    <t>${operatorName_equ_339}</t>
  </si>
  <si>
    <t>${operatorName_equ_340}</t>
  </si>
  <si>
    <t>${operatorName_equ_341}</t>
  </si>
  <si>
    <t>${operatorName_equ_342}</t>
  </si>
  <si>
    <t>${operatorName_equ_343}</t>
  </si>
  <si>
    <t>${operatorName_equ_344}</t>
  </si>
  <si>
    <t>${operatorName_equ_345}</t>
  </si>
  <si>
    <t>${operatorName_equ_346}</t>
  </si>
  <si>
    <t>${operatorName_equ_347}</t>
  </si>
  <si>
    <t>${operatorName_equ_348}</t>
  </si>
  <si>
    <t>${operatorName_equ_349}</t>
  </si>
  <si>
    <t>${operatorName_equ_350}</t>
  </si>
  <si>
    <t>${operatorName_equ_351}</t>
  </si>
  <si>
    <t>${operatorName_equ_352}</t>
  </si>
  <si>
    <t>${operatorName_equ_353}</t>
  </si>
  <si>
    <t>${operatorName_equ_354}</t>
  </si>
  <si>
    <t>${operatorName_equ_355}</t>
  </si>
  <si>
    <t>${operatorName_equ_356}</t>
  </si>
  <si>
    <t>${operatorName_equ_357}</t>
  </si>
  <si>
    <t>${operatorName_equ_358}</t>
  </si>
  <si>
    <t>${operatorName_equ_359}</t>
  </si>
  <si>
    <t>${operatorName_equ_360}</t>
  </si>
  <si>
    <t>${operatorName_equ_361}</t>
  </si>
  <si>
    <t>${operatorName_equ_362}</t>
  </si>
  <si>
    <t>${operatorName_equ_363}</t>
  </si>
  <si>
    <t>${operatorName_equ_364}</t>
  </si>
  <si>
    <t>${operatorName_equ_365}</t>
  </si>
  <si>
    <t>${operatorName_equ_366}</t>
  </si>
  <si>
    <t>${operatorName_equ_367}</t>
  </si>
  <si>
    <t>${operatorName_equ_368}</t>
  </si>
  <si>
    <t>${operatorName_equ_369}</t>
  </si>
  <si>
    <t>${operatorName_equ_370}</t>
  </si>
  <si>
    <t>${operatorName_equ_371}</t>
  </si>
  <si>
    <t>${operatorName_equ_372}</t>
  </si>
  <si>
    <t>${operatorName_equ_373}</t>
  </si>
  <si>
    <t>${operatorName_equ_374}</t>
  </si>
  <si>
    <t>${operatorName_equ_375}</t>
  </si>
  <si>
    <t>${operatorName_equ_376}</t>
  </si>
  <si>
    <t>${operatorName_equ_377}</t>
  </si>
  <si>
    <t>${operatorName_equ_378}</t>
  </si>
  <si>
    <t>${operatorName_equ_379}</t>
  </si>
  <si>
    <t>${operatorName_equ_380}</t>
  </si>
  <si>
    <t>${operatorName_equ_381}</t>
  </si>
  <si>
    <t>${operatorName_equ_382}</t>
  </si>
  <si>
    <t>${operatorName_equ_383}</t>
  </si>
  <si>
    <t>${operatorName_equ_384}</t>
  </si>
  <si>
    <t>${operatorName_equ_385}</t>
  </si>
  <si>
    <t>${operatorName_equ_386}</t>
  </si>
  <si>
    <t>${operatorName_equ_387}</t>
  </si>
  <si>
    <t>${operatorName_equ_388}</t>
  </si>
  <si>
    <t>${operatorName_equ_389}</t>
  </si>
  <si>
    <t>${operatorName_equ_390}</t>
  </si>
  <si>
    <t>${operatorName_equ_391}</t>
  </si>
  <si>
    <t>${operatorName_equ_392}</t>
  </si>
  <si>
    <t>${operatorName_equ_393}</t>
  </si>
  <si>
    <t>${operatorName_equ_394}</t>
  </si>
  <si>
    <t>${operatorName_equ_395}</t>
  </si>
  <si>
    <t>${operatorName_equ_396}</t>
  </si>
  <si>
    <t>${operatorName_equ_397}</t>
  </si>
  <si>
    <t>${operatorName_equ_398}</t>
  </si>
  <si>
    <t>${operatorName_equ_399}</t>
  </si>
  <si>
    <t>${operatorName_equ_400}</t>
  </si>
  <si>
    <t>${operatorName_equ_401}</t>
  </si>
  <si>
    <t>${operatorName_equ_402}</t>
  </si>
  <si>
    <t>${operatorName_equ_403}</t>
  </si>
  <si>
    <t>${operatorName_equ_404}</t>
  </si>
  <si>
    <t>${operatorName_equ_405}</t>
  </si>
  <si>
    <t>${operatorName_equ_406}</t>
  </si>
  <si>
    <t>${operatorName_equ_407}</t>
  </si>
  <si>
    <t>${operatorName_equ_408}</t>
  </si>
  <si>
    <t>${operatorName_equ_409}</t>
  </si>
  <si>
    <t>${operatorName_equ_410}</t>
  </si>
  <si>
    <t>${operatorName_equ_411}</t>
  </si>
  <si>
    <t>${operatorName_equ_412}</t>
  </si>
  <si>
    <t>${operatorName_equ_413}</t>
  </si>
  <si>
    <t>${operatorName_equ_414}</t>
  </si>
  <si>
    <t>${operatorName_equ_415}</t>
  </si>
  <si>
    <t>${operatorName_equ_416}</t>
  </si>
  <si>
    <t>${operatorName_equ_417}</t>
  </si>
  <si>
    <t>${operatorName_equ_418}</t>
  </si>
  <si>
    <t>${operatorName_equ_419}</t>
  </si>
  <si>
    <t>${operatorName_equ_420}</t>
  </si>
  <si>
    <t>${operatorName_equ_421}</t>
  </si>
  <si>
    <t>${operatorName_equ_422}</t>
  </si>
  <si>
    <t>${operatorName_equ_423}</t>
  </si>
  <si>
    <t>${operatorName_equ_424}</t>
  </si>
  <si>
    <t>${operatorName_equ_425}</t>
  </si>
  <si>
    <t>${operatorName_equ_426}</t>
  </si>
  <si>
    <t>${operatorName_equ_427}</t>
  </si>
  <si>
    <t>${operatorName_equ_428}</t>
  </si>
  <si>
    <t>${operatorName_equ_429}</t>
  </si>
  <si>
    <t>${operatorName_equ_430}</t>
  </si>
  <si>
    <t>${operatorName_equ_431}</t>
  </si>
  <si>
    <t>${operatorName_equ_432}</t>
  </si>
  <si>
    <t>${operatorName_equ_433}</t>
  </si>
  <si>
    <t>${operatorName_equ_434}</t>
  </si>
  <si>
    <t>${operatorName_equ_435}</t>
  </si>
  <si>
    <t>${operatorName_equ_436}</t>
  </si>
  <si>
    <t>${operatorName_equ_437}</t>
  </si>
  <si>
    <t>${operatorName_equ_438}</t>
  </si>
  <si>
    <t>${operatorName_equ_439}</t>
  </si>
  <si>
    <t>${operatorName_equ_440}</t>
  </si>
  <si>
    <t>${operatorName_equ_441}</t>
  </si>
  <si>
    <t>${operatorName_equ_442}</t>
  </si>
  <si>
    <t>${operatorName_equ_443}</t>
  </si>
  <si>
    <t>${operatorName_equ_444}</t>
  </si>
  <si>
    <t>${operatorName_equ_445}</t>
  </si>
  <si>
    <t>${operatorName_equ_446}</t>
  </si>
  <si>
    <t>${operatorName_equ_447}</t>
  </si>
  <si>
    <t>${operatorName_equ_448}</t>
  </si>
  <si>
    <t>${operatorName_equ_449}</t>
  </si>
  <si>
    <t>${operatorName_equ_450}</t>
  </si>
  <si>
    <t>${operatorName_equ_451}</t>
  </si>
  <si>
    <t>${operatorName_equ_452}</t>
  </si>
  <si>
    <t>${operatorName_equ_453}</t>
  </si>
  <si>
    <t>${operatorName_equ_454}</t>
  </si>
  <si>
    <t>${operatorName_equ_455}</t>
  </si>
  <si>
    <t>${operatorName_equ_456}</t>
  </si>
  <si>
    <t>${operatorName_equ_457}</t>
  </si>
  <si>
    <t>${operatorName_equ_458}</t>
  </si>
  <si>
    <t>${operatorName_equ_459}</t>
  </si>
  <si>
    <t>${operatorName_equ_460}</t>
  </si>
  <si>
    <t>${operatorName_equ_461}</t>
  </si>
  <si>
    <t>${operatorName_equ_462}</t>
  </si>
  <si>
    <t>${operatorName_equ_463}</t>
  </si>
  <si>
    <t>${operatorName_equ_464}</t>
  </si>
  <si>
    <t>${operatorName_equ_465}</t>
  </si>
  <si>
    <t>${operatorName_equ_466}</t>
  </si>
  <si>
    <t>${operatorName_equ_467}</t>
  </si>
  <si>
    <t>${operatorName_equ_468}</t>
  </si>
  <si>
    <t>${operatorName_equ_469}</t>
  </si>
  <si>
    <t>${operatorName_equ_470}</t>
  </si>
  <si>
    <t>${operatorName_equ_471}</t>
  </si>
  <si>
    <t>${operatorName_equ_472}</t>
  </si>
  <si>
    <t>${operatorName_equ_473}</t>
  </si>
  <si>
    <t>${operatorName_equ_474}</t>
  </si>
  <si>
    <t>${operatorName_equ_475}</t>
  </si>
  <si>
    <t>${operatorName_equ_476}</t>
  </si>
  <si>
    <t>${operatorName_equ_477}</t>
  </si>
  <si>
    <t>${operatorName_equ_478}</t>
  </si>
  <si>
    <t>${operatorName_equ_479}</t>
  </si>
  <si>
    <t>${operatorName_equ_480}</t>
  </si>
  <si>
    <t>${operatorName_equ_481}</t>
  </si>
  <si>
    <t>${operatorName_equ_482}</t>
  </si>
  <si>
    <t>${operatorName_equ_483}</t>
  </si>
  <si>
    <t>${operatorName_equ_484}</t>
  </si>
  <si>
    <t>${operatorName_equ_485}</t>
  </si>
  <si>
    <t>${operatorName_equ_486}</t>
  </si>
  <si>
    <t>${operatorName_equ_487}</t>
  </si>
  <si>
    <t>${operatorName_equ_488}</t>
  </si>
  <si>
    <t>${operatorName_equ_489}</t>
  </si>
  <si>
    <t>${operatorName_equ_490}</t>
  </si>
  <si>
    <t>${operatorName_equ_491}</t>
  </si>
  <si>
    <t>${operatorName_equ_492}</t>
  </si>
  <si>
    <t>${operatorName_equ_493}</t>
  </si>
  <si>
    <t>${operatorName_equ_494}</t>
  </si>
  <si>
    <t>${operatorName_equ_495}</t>
  </si>
  <si>
    <t>${operatorName_equ_496}</t>
  </si>
  <si>
    <t>${operatorName_equ_497}</t>
  </si>
  <si>
    <t>${operatorName_equ_498}</t>
  </si>
  <si>
    <t>${operatorName_equ_499}</t>
  </si>
  <si>
    <t>${operatorName_equ_500}</t>
  </si>
  <si>
    <t>${operatorName_equ_501}</t>
  </si>
  <si>
    <t>${operatorName_equ_502}</t>
  </si>
  <si>
    <t>${operatorName_equ_503}</t>
  </si>
  <si>
    <t>${operatorName_equ_504}</t>
  </si>
  <si>
    <t>${operatorName_equ_505}</t>
  </si>
  <si>
    <t>${operatorName_equ_506}</t>
  </si>
  <si>
    <t>${operatorName_equ_507}</t>
  </si>
  <si>
    <t>${operatorName_equ_508}</t>
  </si>
  <si>
    <t>${operatorName_equ_509}</t>
  </si>
  <si>
    <t>${operatorName_equ_510}</t>
  </si>
  <si>
    <t>${operatorName_equ_511}</t>
  </si>
  <si>
    <t>${operatorName_equ_512}</t>
  </si>
  <si>
    <t>${operatorName_equ_513}</t>
  </si>
  <si>
    <t>${operatorName_equ_514}</t>
  </si>
  <si>
    <t>${operatorName_equ_515}</t>
  </si>
  <si>
    <t>${operatorName_equ_516}</t>
  </si>
  <si>
    <t>${operatorName_equ_517}</t>
  </si>
  <si>
    <t>${operatorName_equ_518}</t>
  </si>
  <si>
    <t>${operatorName_equ_519}</t>
  </si>
  <si>
    <t>${operatorName_equ_520}</t>
  </si>
  <si>
    <t>${operatorName_equ_521}</t>
  </si>
  <si>
    <t>${operatorName_equ_522}</t>
  </si>
  <si>
    <t>${operatorName_equ_523}</t>
  </si>
  <si>
    <t>${operatorName_equ_524}</t>
  </si>
  <si>
    <t>${operatorName_equ_525}</t>
  </si>
  <si>
    <t>${operatorName_equ_526}</t>
  </si>
  <si>
    <t>${operatorName_equ_527}</t>
  </si>
  <si>
    <t>${operatorName_equ_528}</t>
  </si>
  <si>
    <t>${operatorName_equ_529}</t>
  </si>
  <si>
    <t>${operatorName_equ_530}</t>
  </si>
  <si>
    <t>${operatorName_equ_531}</t>
  </si>
  <si>
    <t>${operatorName_equ_532}</t>
  </si>
  <si>
    <t>${operatorName_equ_533}</t>
  </si>
  <si>
    <t>${operatorName_equ_534}</t>
  </si>
  <si>
    <t>${operatorName_equ_535}</t>
  </si>
  <si>
    <t>${operatorName_equ_536}</t>
  </si>
  <si>
    <t>${operatorName_equ_537}</t>
  </si>
  <si>
    <t>${operatorName_equ_538}</t>
  </si>
  <si>
    <t>${operatorName_equ_539}</t>
  </si>
  <si>
    <t>${operatorName_equ_540}</t>
  </si>
  <si>
    <t>${operatorName_equ_541}</t>
  </si>
  <si>
    <t>${operatorName_equ_542}</t>
  </si>
  <si>
    <t>${operatorName_equ_543}</t>
  </si>
  <si>
    <t>${operatorName_equ_544}</t>
  </si>
  <si>
    <t>${operatorName_equ_545}</t>
  </si>
  <si>
    <t>${operatorName_equ_546}</t>
  </si>
  <si>
    <t>${operatorName_equ_547}</t>
  </si>
  <si>
    <t>${operatorName_equ_548}</t>
  </si>
  <si>
    <t>${operatorName_equ_549}</t>
  </si>
  <si>
    <t>${operatorName_equ_550}</t>
  </si>
  <si>
    <t>${operatorName_equ_551}</t>
  </si>
  <si>
    <t>${operatorName_equ_552}</t>
  </si>
  <si>
    <t>${operatorName_equ_553}</t>
  </si>
  <si>
    <t>${operatorName_equ_554}</t>
  </si>
  <si>
    <t>${operatorName_equ_555}</t>
  </si>
  <si>
    <t>${operatorName_equ_556}</t>
  </si>
  <si>
    <t>${operatorName_equ_557}</t>
  </si>
  <si>
    <t>${operatorName_equ_558}</t>
  </si>
  <si>
    <t>${operatorName_equ_559}</t>
  </si>
  <si>
    <t>${operatorName_equ_560}</t>
  </si>
  <si>
    <t>${operatorName_equ_561}</t>
  </si>
  <si>
    <t>${operatorName_equ_562}</t>
  </si>
  <si>
    <t>${operatorName_equ_563}</t>
  </si>
  <si>
    <t>${operatorName_equ_564}</t>
  </si>
  <si>
    <t>${operatorName_equ_565}</t>
  </si>
  <si>
    <t>${operatorName_equ_566}</t>
  </si>
  <si>
    <t>${operatorName_equ_567}</t>
  </si>
  <si>
    <t>${operatorName_equ_568}</t>
  </si>
  <si>
    <t>${operatorName_equ_569}</t>
  </si>
  <si>
    <t>${operatorName_equ_570}</t>
  </si>
  <si>
    <t>${operatorName_equ_571}</t>
  </si>
  <si>
    <t>${operatorName_equ_572}</t>
  </si>
  <si>
    <t>${operatorName_equ_573}</t>
  </si>
  <si>
    <t>${operatorName_equ_574}</t>
  </si>
  <si>
    <t>${operatorName_equ_575}</t>
  </si>
  <si>
    <t>${operatorName_equ_576}</t>
  </si>
  <si>
    <t>${operatorName_equ_577}</t>
  </si>
  <si>
    <t>${operatorName_equ_578}</t>
  </si>
  <si>
    <t>${operatorName_equ_579}</t>
  </si>
  <si>
    <t>${operatorName_equ_580}</t>
  </si>
  <si>
    <t>${operatorName_equ_581}</t>
  </si>
  <si>
    <t>${operatorName_equ_582}</t>
  </si>
  <si>
    <t>${operatorName_equ_583}</t>
  </si>
  <si>
    <t>${operatorName_equ_584}</t>
  </si>
  <si>
    <t>${operatorName_equ_585}</t>
  </si>
  <si>
    <t>${operatorName_equ_586}</t>
  </si>
  <si>
    <t>${operatorName_equ_587}</t>
  </si>
  <si>
    <t>${operatorName_equ_588}</t>
  </si>
  <si>
    <t>${operatorName_equ_589}</t>
  </si>
  <si>
    <t>${operatorName_equ_590}</t>
  </si>
  <si>
    <t>${operatorName_equ_591}</t>
  </si>
  <si>
    <t>${operatorName_equ_592}</t>
  </si>
  <si>
    <t>${operatorName_equ_593}</t>
  </si>
  <si>
    <t>${operatorName_equ_594}</t>
  </si>
  <si>
    <t>${operatorName_equ_595}</t>
  </si>
  <si>
    <t>${operatorName_equ_596}</t>
  </si>
  <si>
    <t>${operatorName_equ_597}</t>
  </si>
  <si>
    <t>${operatorName_equ_598}</t>
  </si>
  <si>
    <t>${operatorName_equ_599}</t>
  </si>
  <si>
    <t>${operatorName_equ_600}</t>
  </si>
  <si>
    <t>${operatorName_equ_601}</t>
  </si>
  <si>
    <t>${operatorName_equ_602}</t>
  </si>
  <si>
    <t>${operatorName_equ_603}</t>
  </si>
  <si>
    <t>${operatorName_equ_604}</t>
  </si>
  <si>
    <t>${operatorName_equ_605}</t>
  </si>
  <si>
    <t>${operatorName_equ_606}</t>
  </si>
  <si>
    <t>${operatorName_equ_607}</t>
  </si>
  <si>
    <t>${operatorName_equ_608}</t>
  </si>
  <si>
    <t>${operatorName_equ_609}</t>
  </si>
  <si>
    <t>${operatorName_equ_610}</t>
  </si>
  <si>
    <t>${operatorName_equ_611}</t>
  </si>
  <si>
    <t>${operatorName_equ_612}</t>
  </si>
  <si>
    <t>${operatorName_equ_613}</t>
  </si>
  <si>
    <t>${operatorName_equ_614}</t>
  </si>
  <si>
    <t>${operatorName_equ_615}</t>
  </si>
  <si>
    <t>${operatorName_equ_616}</t>
  </si>
  <si>
    <t>${operatorName_equ_617}</t>
  </si>
  <si>
    <t>${operatorName_equ_618}</t>
  </si>
  <si>
    <t>${operatorName_equ_619}</t>
  </si>
  <si>
    <t>${operatorName_equ_620}</t>
  </si>
  <si>
    <t>${operatorName_equ_621}</t>
  </si>
  <si>
    <t>${operatorName_equ_622}</t>
  </si>
  <si>
    <t>${operatorName_equ_623}</t>
  </si>
  <si>
    <t>${operatorName_equ_624}</t>
  </si>
  <si>
    <t>${operatorName_equ_625}</t>
  </si>
  <si>
    <t>${operatorName_equ_626}</t>
  </si>
  <si>
    <t>${operatorName_equ_627}</t>
  </si>
  <si>
    <t>${operatorName_equ_628}</t>
  </si>
  <si>
    <t>${operatorName_equ_629}</t>
  </si>
  <si>
    <t>${operatorName_equ_630}</t>
  </si>
  <si>
    <t>${operatorName_equ_631}</t>
  </si>
  <si>
    <t>${operatorName_equ_632}</t>
  </si>
  <si>
    <t>${operatorName_equ_633}</t>
  </si>
  <si>
    <t>${operatorName_equ_634}</t>
  </si>
  <si>
    <t>${operatorName_equ_635}</t>
  </si>
  <si>
    <t>${operatorName_equ_636}</t>
  </si>
  <si>
    <t>${operatorName_equ_637}</t>
  </si>
  <si>
    <t>${operatorName_equ_638}</t>
  </si>
  <si>
    <t>${operatorName_equ_639}</t>
  </si>
  <si>
    <t>${operatorName_equ_640}</t>
  </si>
  <si>
    <t>${operatorName_equ_641}</t>
  </si>
  <si>
    <t>${operatorName_equ_642}</t>
  </si>
  <si>
    <t>${operatorName_equ_643}</t>
  </si>
  <si>
    <t>${operatorName_equ_644}</t>
  </si>
  <si>
    <t>${operatorName_equ_645}</t>
  </si>
  <si>
    <t>${operatorName_equ_646}</t>
  </si>
  <si>
    <t>${operatorName_equ_647}</t>
  </si>
  <si>
    <t>${operatorName_equ_648}</t>
  </si>
  <si>
    <t>${operatorName_equ_649}</t>
  </si>
  <si>
    <t>${operatorName_equ_650}</t>
  </si>
  <si>
    <t>${operatorName_equ_651}</t>
  </si>
  <si>
    <t>${operatorName_equ_652}</t>
  </si>
  <si>
    <t>${operatorName_equ_653}</t>
  </si>
  <si>
    <t>${operatorName_equ_654}</t>
  </si>
  <si>
    <t>${operatorName_equ_655}</t>
  </si>
  <si>
    <t>${operatorName_equ_656}</t>
  </si>
  <si>
    <t>${operatorName_equ_657}</t>
  </si>
  <si>
    <t>${operatorName_equ_658}</t>
  </si>
  <si>
    <t>${operatorName_equ_659}</t>
  </si>
  <si>
    <t>${operatorName_equ_660}</t>
  </si>
  <si>
    <t>${operatorName_equ_661}</t>
  </si>
  <si>
    <t>${operatorName_equ_662}</t>
  </si>
  <si>
    <t>${operatorName_equ_663}</t>
  </si>
  <si>
    <t>${operatorName_equ_664}</t>
  </si>
  <si>
    <t>${operatorName_equ_665}</t>
  </si>
  <si>
    <t>${operatorName_equ_666}</t>
  </si>
  <si>
    <t>${operatorName_equ_667}</t>
  </si>
  <si>
    <t>${operatorName_equ_668}</t>
  </si>
  <si>
    <t>${operatorName_equ_669}</t>
  </si>
  <si>
    <t>${operatorName_equ_670}</t>
  </si>
  <si>
    <t>${operatorName_equ_671}</t>
  </si>
  <si>
    <t>${operatorName_equ_672}</t>
  </si>
  <si>
    <t>${operatorName_equ_673}</t>
  </si>
  <si>
    <t>${operatorName_equ_674}</t>
  </si>
  <si>
    <t>${operatorName_equ_675}</t>
  </si>
  <si>
    <t>${operatorName_equ_676}</t>
  </si>
  <si>
    <t>${operatorName_equ_677}</t>
  </si>
  <si>
    <t>${operatorName_equ_678}</t>
  </si>
  <si>
    <t>${operatorName_equ_679}</t>
  </si>
  <si>
    <t>${operatorName_equ_680}</t>
  </si>
  <si>
    <t>${operatorName_equ_681}</t>
  </si>
  <si>
    <t>${operatorName_equ_682}</t>
  </si>
  <si>
    <t>${operatorName_equ_683}</t>
  </si>
  <si>
    <t>${operatorName_equ_684}</t>
  </si>
  <si>
    <t>${operatorName_equ_685}</t>
  </si>
  <si>
    <t>${operatorName_equ_686}</t>
  </si>
  <si>
    <t>${operatorName_equ_687}</t>
  </si>
  <si>
    <t>${operatorName_equ_688}</t>
  </si>
  <si>
    <t>${operatorName_equ_689}</t>
  </si>
  <si>
    <t>${operatorName_equ_690}</t>
  </si>
  <si>
    <t>${operatorName_equ_691}</t>
  </si>
  <si>
    <t>${operatorName_equ_692}</t>
  </si>
  <si>
    <t>${operatorName_equ_693}</t>
  </si>
  <si>
    <t>${operatorName_equ_694}</t>
  </si>
  <si>
    <t>${operatorName_equ_695}</t>
  </si>
  <si>
    <t>${operatorName_equ_696}</t>
  </si>
  <si>
    <t>${operatorName_equ_697}</t>
  </si>
  <si>
    <t>${operatorName_equ_698}</t>
  </si>
  <si>
    <t>${operatorName_equ_699}</t>
  </si>
  <si>
    <t>${operatorName_equ_700}</t>
  </si>
  <si>
    <t>${operatorName_equ_701}</t>
  </si>
  <si>
    <t>${operatorName_equ_702}</t>
  </si>
  <si>
    <t>${operatorName_equ_703}</t>
  </si>
  <si>
    <t>${operatorName_equ_704}</t>
  </si>
  <si>
    <t>${operatorName_equ_705}</t>
  </si>
  <si>
    <t>${operatorName_equ_706}</t>
  </si>
  <si>
    <t>${operatorName_equ_707}</t>
  </si>
  <si>
    <t>${operatorName_equ_708}</t>
  </si>
  <si>
    <t>${operatorName_equ_709}</t>
  </si>
  <si>
    <t>${operatorName_equ_710}</t>
  </si>
  <si>
    <t>${operatorName_equ_711}</t>
  </si>
  <si>
    <t>${operatorName_equ_712}</t>
  </si>
  <si>
    <t>${operatorName_equ_713}</t>
  </si>
  <si>
    <t>${operatorName_equ_714}</t>
  </si>
  <si>
    <t>${operatorName_equ_715}</t>
  </si>
  <si>
    <t>${operatorName_equ_716}</t>
  </si>
  <si>
    <t>${operatorName_equ_717}</t>
  </si>
  <si>
    <t>${operatorName_equ_718}</t>
  </si>
  <si>
    <t>${operatorName_equ_719}</t>
  </si>
  <si>
    <t>${operatorName_equ_720}</t>
  </si>
  <si>
    <t>${operatorName_equ_721}</t>
  </si>
  <si>
    <t>${operatorName_equ_722}</t>
  </si>
  <si>
    <t>${operatorName_equ_723}</t>
  </si>
  <si>
    <t>${operatorName_equ_724}</t>
  </si>
  <si>
    <t>${operatorName_equ_725}</t>
  </si>
  <si>
    <t>${operatorName_equ_726}</t>
  </si>
  <si>
    <t>${operatorName_equ_727}</t>
  </si>
  <si>
    <t>${operatorName_equ_728}</t>
  </si>
  <si>
    <t>${operatorName_equ_729}</t>
  </si>
  <si>
    <t>${operatorName_equ_730}</t>
  </si>
  <si>
    <t>${operatorName_equ_731}</t>
  </si>
  <si>
    <t>${operatorName_equ_732}</t>
  </si>
  <si>
    <t>${operatorName_equ_733}</t>
  </si>
  <si>
    <t>${operatorName_equ_734}</t>
  </si>
  <si>
    <t>${operatorName_equ_735}</t>
  </si>
  <si>
    <t>${operatorName_equ_736}</t>
  </si>
  <si>
    <t>${operatorName_equ_737}</t>
  </si>
  <si>
    <t>${operatorName_equ_738}</t>
  </si>
  <si>
    <t>${operatorName_equ_739}</t>
  </si>
  <si>
    <t>${operatorName_equ_740}</t>
  </si>
  <si>
    <t>${operatorName_equ_741}</t>
  </si>
  <si>
    <t>${operatorName_equ_742}</t>
  </si>
  <si>
    <t>${operatorName_equ_743}</t>
  </si>
  <si>
    <t>${operatorName_equ_744}</t>
  </si>
  <si>
    <t>${operatorName_equ_745}</t>
  </si>
  <si>
    <t>${operatorName_equ_746}</t>
  </si>
  <si>
    <t>${operatorName_equ_747}</t>
  </si>
  <si>
    <t>${operatorName_equ_748}</t>
  </si>
  <si>
    <t>${operatorName_equ_749}</t>
  </si>
  <si>
    <t>${operatorName_equ_750}</t>
  </si>
  <si>
    <t>${operatorName_equ_751}</t>
  </si>
  <si>
    <t>${operatorName_equ_752}</t>
  </si>
  <si>
    <t>${operatorName_equ_753}</t>
  </si>
  <si>
    <t>${operatorName_equ_754}</t>
  </si>
  <si>
    <t>${operatorName_equ_755}</t>
  </si>
  <si>
    <t>${operatorName_equ_756}</t>
  </si>
  <si>
    <t>${operatorName_equ_757}</t>
  </si>
  <si>
    <t>${operatorName_equ_758}</t>
  </si>
  <si>
    <t>${operatorName_equ_759}</t>
  </si>
  <si>
    <t>${operatorName_equ_760}</t>
  </si>
  <si>
    <t>${operatorName_equ_761}</t>
  </si>
  <si>
    <t>${operatorName_equ_762}</t>
  </si>
  <si>
    <t>${operatorName_equ_763}</t>
  </si>
  <si>
    <t>${operatorName_equ_764}</t>
  </si>
  <si>
    <t>${operatorName_equ_765}</t>
  </si>
  <si>
    <t>${operatorName_equ_766}</t>
  </si>
  <si>
    <t>${operatorName_equ_767}</t>
  </si>
  <si>
    <t>${operatorName_equ_768}</t>
  </si>
  <si>
    <t>${operatorName_equ_769}</t>
  </si>
  <si>
    <t>${operatorName_equ_770}</t>
  </si>
  <si>
    <t>${operatorName_equ_771}</t>
  </si>
  <si>
    <t>${operatorName_equ_772}</t>
  </si>
  <si>
    <t>${operatorName_equ_773}</t>
  </si>
  <si>
    <t>${operatorName_equ_774}</t>
  </si>
  <si>
    <t>${operatorName_equ_775}</t>
  </si>
  <si>
    <t>${operatorName_equ_776}</t>
  </si>
  <si>
    <t>${operatorName_equ_777}</t>
  </si>
  <si>
    <t>${operatorName_equ_778}</t>
  </si>
  <si>
    <t>${operatorName_equ_779}</t>
  </si>
  <si>
    <t>${operatorName_equ_780}</t>
  </si>
  <si>
    <t>${operatorName_equ_781}</t>
  </si>
  <si>
    <t>${operatorName_equ_782}</t>
  </si>
  <si>
    <t>${operatorName_equ_783}</t>
  </si>
  <si>
    <t>${operatorName_equ_784}</t>
  </si>
  <si>
    <t>${operatorName_equ_785}</t>
  </si>
  <si>
    <t>${operatorName_equ_786}</t>
  </si>
  <si>
    <t>${operatorName_equ_787}</t>
  </si>
  <si>
    <t>${operatorName_equ_788}</t>
  </si>
  <si>
    <t>${operatorName_equ_789}</t>
  </si>
  <si>
    <t>${operatorName_equ_790}</t>
  </si>
  <si>
    <t>${operatorName_equ_791}</t>
  </si>
  <si>
    <t>${operatorName_equ_792}</t>
  </si>
  <si>
    <t>${operatorName_equ_793}</t>
  </si>
  <si>
    <t>${operatorName_equ_794}</t>
  </si>
  <si>
    <t>${operatorName_equ_795}</t>
  </si>
  <si>
    <t>${operatorName_equ_796}</t>
  </si>
  <si>
    <t>${operatorName_equ_797}</t>
  </si>
  <si>
    <t>${operatorName_equ_798}</t>
  </si>
  <si>
    <t>${operatorName_equ_799}</t>
  </si>
  <si>
    <t>${operatorName_equ_800}</t>
  </si>
  <si>
    <t>${operatorName_equ_801}</t>
  </si>
  <si>
    <t>${operatorName_equ_802}</t>
  </si>
  <si>
    <t>${operatorName_equ_803}</t>
  </si>
  <si>
    <t>${operatorName_equ_804}</t>
  </si>
  <si>
    <t>${operatorName_equ_805}</t>
  </si>
  <si>
    <t>${operatorName_equ_806}</t>
  </si>
  <si>
    <t>${operatorName_equ_807}</t>
  </si>
  <si>
    <t>${operatorName_equ_808}</t>
  </si>
  <si>
    <t>${operatorName_equ_809}</t>
  </si>
  <si>
    <t>${operatorName_equ_810}</t>
  </si>
  <si>
    <t>${operatorName_equ_811}</t>
  </si>
  <si>
    <t>${operatorName_equ_812}</t>
  </si>
  <si>
    <t>${operatorName_equ_813}</t>
  </si>
  <si>
    <t>${operatorName_equ_814}</t>
  </si>
  <si>
    <t>${operatorName_equ_815}</t>
  </si>
  <si>
    <t>${operatorName_equ_816}</t>
  </si>
  <si>
    <t>${operatorName_equ_817}</t>
  </si>
  <si>
    <t>${operatorName_equ_818}</t>
  </si>
  <si>
    <t>${operatorName_equ_819}</t>
  </si>
  <si>
    <t>${operatorName_equ_820}</t>
  </si>
  <si>
    <t>${operatorName_equ_821}</t>
  </si>
  <si>
    <t>${operatorName_equ_822}</t>
  </si>
  <si>
    <t>${operatorName_equ_823}</t>
  </si>
  <si>
    <t>${operatorName_equ_824}</t>
  </si>
  <si>
    <t>${operatorName_equ_825}</t>
  </si>
  <si>
    <t>${operatorName_equ_826}</t>
  </si>
  <si>
    <t>${operatorName_equ_827}</t>
  </si>
  <si>
    <t>${operatorName_equ_828}</t>
  </si>
  <si>
    <t>${operatorName_equ_829}</t>
  </si>
  <si>
    <t>${operatorName_equ_830}</t>
  </si>
  <si>
    <t>${operatorName_equ_831}</t>
  </si>
  <si>
    <t>${operatorName_equ_832}</t>
  </si>
  <si>
    <t>${operatorName_equ_833}</t>
  </si>
  <si>
    <t>${operatorName_equ_834}</t>
  </si>
  <si>
    <t>${operatorName_equ_835}</t>
  </si>
  <si>
    <t>${operatorName_equ_836}</t>
  </si>
  <si>
    <t>${operatorName_equ_837}</t>
  </si>
  <si>
    <t>${operatorName_equ_838}</t>
  </si>
  <si>
    <t>${operatorName_equ_839}</t>
  </si>
  <si>
    <t>${operatorName_equ_840}</t>
  </si>
  <si>
    <t>${operatorName_equ_841}</t>
  </si>
  <si>
    <t>${operatorName_equ_842}</t>
  </si>
  <si>
    <t>${operatorName_equ_843}</t>
  </si>
  <si>
    <t>${operatorName_equ_844}</t>
  </si>
  <si>
    <t>${operatorName_equ_845}</t>
  </si>
  <si>
    <t>${operatorName_equ_846}</t>
  </si>
  <si>
    <t>${operatorName_equ_847}</t>
  </si>
  <si>
    <t>${operatorName_equ_848}</t>
  </si>
  <si>
    <t>${operatorName_equ_849}</t>
  </si>
  <si>
    <t>${operatorName_equ_850}</t>
  </si>
  <si>
    <t>${operatorName_equ_851}</t>
  </si>
  <si>
    <t>${operatorName_equ_852}</t>
  </si>
  <si>
    <t>${operatorName_equ_853}</t>
  </si>
  <si>
    <t>${operatorName_equ_854}</t>
  </si>
  <si>
    <t>${operatorName_equ_855}</t>
  </si>
  <si>
    <t>${operatorName_equ_856}</t>
  </si>
  <si>
    <t>${operatorName_equ_857}</t>
  </si>
  <si>
    <t>${operatorName_equ_858}</t>
  </si>
  <si>
    <t>${operatorName_equ_859}</t>
  </si>
  <si>
    <t>${operatorName_equ_860}</t>
  </si>
  <si>
    <t>${operatorName_equ_861}</t>
  </si>
  <si>
    <t>${operatorName_equ_862}</t>
  </si>
  <si>
    <t>${operatorName_equ_863}</t>
  </si>
  <si>
    <t>${operatorName_equ_864}</t>
  </si>
  <si>
    <t>${operatorName_equ_865}</t>
  </si>
  <si>
    <t>${operatorName_equ_866}</t>
  </si>
  <si>
    <t>${operatorName_equ_867}</t>
  </si>
  <si>
    <t>${operatorName_equ_868}</t>
  </si>
  <si>
    <t>${operatorName_equ_869}</t>
  </si>
  <si>
    <t>${operatorName_equ_870}</t>
  </si>
  <si>
    <t>${operatorName_equ_871}</t>
  </si>
  <si>
    <t>${operatorName_equ_872}</t>
  </si>
  <si>
    <t>${operatorName_equ_873}</t>
  </si>
  <si>
    <t>${operatorName_equ_874}</t>
  </si>
  <si>
    <t>${operatorName_equ_875}</t>
  </si>
  <si>
    <t>${operatorName_equ_876}</t>
  </si>
  <si>
    <t>${operatorName_equ_877}</t>
  </si>
  <si>
    <t>${operatorName_equ_878}</t>
  </si>
  <si>
    <t>${operatorName_equ_879}</t>
  </si>
  <si>
    <t>${operatorName_equ_880}</t>
  </si>
  <si>
    <t>${operatorName_equ_881}</t>
  </si>
  <si>
    <t>${operatorName_equ_882}</t>
  </si>
  <si>
    <t>${operatorName_equ_883}</t>
  </si>
  <si>
    <t>${operatorName_equ_884}</t>
  </si>
  <si>
    <t>${operatorName_equ_885}</t>
  </si>
  <si>
    <t>${operatorName_equ_886}</t>
  </si>
  <si>
    <t>${operatorName_equ_887}</t>
  </si>
  <si>
    <t>${operatorName_equ_888}</t>
  </si>
  <si>
    <t>${operatorName_equ_889}</t>
  </si>
  <si>
    <t>${operatorName_equ_890}</t>
  </si>
  <si>
    <t>${operatorName_equ_891}</t>
  </si>
  <si>
    <t>${operatorName_equ_892}</t>
  </si>
  <si>
    <t>${operatorName_equ_893}</t>
  </si>
  <si>
    <t>${operatorName_equ_894}</t>
  </si>
  <si>
    <t>${operatorName_equ_895}</t>
  </si>
  <si>
    <t>${operatorName_equ_896}</t>
  </si>
  <si>
    <t>${operatorName_equ_897}</t>
  </si>
  <si>
    <t>${operatorName_equ_898}</t>
  </si>
  <si>
    <t>${operatorName_equ_899}</t>
  </si>
  <si>
    <t>${operatorName_equ_900}</t>
  </si>
  <si>
    <t>${operatorName_equ_901}</t>
  </si>
  <si>
    <t>${operatorName_equ_902}</t>
  </si>
  <si>
    <t>${operatorName_equ_903}</t>
  </si>
  <si>
    <t>${operatorName_equ_904}</t>
  </si>
  <si>
    <t>${operatorName_equ_905}</t>
  </si>
  <si>
    <t>${operatorName_equ_906}</t>
  </si>
  <si>
    <t>${operatorName_equ_907}</t>
  </si>
  <si>
    <t>${operatorName_equ_908}</t>
  </si>
  <si>
    <t>${operatorName_equ_909}</t>
  </si>
  <si>
    <t>${operatorName_equ_910}</t>
  </si>
  <si>
    <t>${operatorName_equ_911}</t>
  </si>
  <si>
    <t>${operatorName_equ_912}</t>
  </si>
  <si>
    <t>${operatorName_equ_913}</t>
  </si>
  <si>
    <t>${operatorName_equ_914}</t>
  </si>
  <si>
    <t>${operatorName_equ_915}</t>
  </si>
  <si>
    <t>${operatorName_equ_916}</t>
  </si>
  <si>
    <t>${operatorName_equ_917}</t>
  </si>
  <si>
    <t>${operatorName_equ_918}</t>
  </si>
  <si>
    <t>${operatorName_equ_919}</t>
  </si>
  <si>
    <t>${operatorName_equ_920}</t>
  </si>
  <si>
    <t>${operatorName_equ_921}</t>
  </si>
  <si>
    <t>${operatorName_equ_922}</t>
  </si>
  <si>
    <t>${operatorName_equ_923}</t>
  </si>
  <si>
    <t>${operatorName_equ_924}</t>
  </si>
  <si>
    <t>${operatorName_equ_925}</t>
  </si>
  <si>
    <t>${operatorName_equ_926}</t>
  </si>
  <si>
    <t>${operatorName_equ_927}</t>
  </si>
  <si>
    <t>${operatorName_equ_928}</t>
  </si>
  <si>
    <t>${operatorName_equ_929}</t>
  </si>
  <si>
    <t>${operatorName_equ_930}</t>
  </si>
  <si>
    <t>${operatorName_equ_931}</t>
  </si>
  <si>
    <t>${operatorName_equ_932}</t>
  </si>
  <si>
    <t>${operatorName_equ_933}</t>
  </si>
  <si>
    <t>${operatorName_equ_934}</t>
  </si>
  <si>
    <t>${operatorName_equ_935}</t>
  </si>
  <si>
    <t>${operatorName_equ_936}</t>
  </si>
  <si>
    <t>${operatorName_equ_937}</t>
  </si>
  <si>
    <t>${operatorName_equ_938}</t>
  </si>
  <si>
    <t>${operatorName_equ_939}</t>
  </si>
  <si>
    <t>${operatorName_equ_940}</t>
  </si>
  <si>
    <t>${operatorName_equ_941}</t>
  </si>
  <si>
    <t>${operatorName_equ_942}</t>
  </si>
  <si>
    <t>${operatorName_equ_943}</t>
  </si>
  <si>
    <t>${operatorName_equ_944}</t>
  </si>
  <si>
    <t>${operatorName_equ_945}</t>
  </si>
  <si>
    <t>${operatorName_equ_946}</t>
  </si>
  <si>
    <t>${operatorName_equ_947}</t>
  </si>
  <si>
    <t>${operatorName_equ_948}</t>
  </si>
  <si>
    <t>${operatorName_equ_949}</t>
  </si>
  <si>
    <t>${operatorName_equ_950}</t>
  </si>
  <si>
    <t>${operatorName_equ_951}</t>
  </si>
  <si>
    <t>${operatorName_equ_952}</t>
  </si>
  <si>
    <t>${operatorName_equ_953}</t>
  </si>
  <si>
    <t>${operatorName_equ_954}</t>
  </si>
  <si>
    <t>${operatorName_equ_955}</t>
  </si>
  <si>
    <t>${operatorName_equ_956}</t>
  </si>
  <si>
    <t>${operatorName_equ_957}</t>
  </si>
  <si>
    <t>${operatorName_equ_958}</t>
  </si>
  <si>
    <t>${operatorName_equ_959}</t>
  </si>
  <si>
    <t>${operatorName_equ_960}</t>
  </si>
  <si>
    <t>${operatorName_equ_961}</t>
  </si>
  <si>
    <t>${operatorName_equ_962}</t>
  </si>
  <si>
    <t>${operatorName_equ_963}</t>
  </si>
  <si>
    <t>${operatorName_equ_964}</t>
  </si>
  <si>
    <t>${operatorName_equ_965}</t>
  </si>
  <si>
    <t>${operatorName_equ_966}</t>
  </si>
  <si>
    <t>${operatorName_equ_967}</t>
  </si>
  <si>
    <t>${operatorName_equ_968}</t>
  </si>
  <si>
    <t>${operatorName_equ_969}</t>
  </si>
  <si>
    <t>${operatorName_equ_970}</t>
  </si>
  <si>
    <t>${operatorName_equ_971}</t>
  </si>
  <si>
    <t>${operatorName_equ_972}</t>
  </si>
  <si>
    <t>${operatorName_equ_973}</t>
  </si>
  <si>
    <t>${operatorName_equ_974}</t>
  </si>
  <si>
    <t>${operatorName_equ_975}</t>
  </si>
  <si>
    <t>${operatorName_equ_976}</t>
  </si>
  <si>
    <t>${operatorName_equ_977}</t>
  </si>
  <si>
    <t>${operatorName_equ_978}</t>
  </si>
  <si>
    <t>${operatorName_equ_979}</t>
  </si>
  <si>
    <t>${operatorName_equ_980}</t>
  </si>
  <si>
    <t>${operatorName_equ_981}</t>
  </si>
  <si>
    <t>${operatorName_equ_982}</t>
  </si>
  <si>
    <t>${operatorName_equ_983}</t>
  </si>
  <si>
    <t>${operatorName_equ_984}</t>
  </si>
  <si>
    <t>${operatorName_equ_985}</t>
  </si>
  <si>
    <t>${operatorName_equ_986}</t>
  </si>
  <si>
    <t>${operatorName_equ_987}</t>
  </si>
  <si>
    <t>${operatorName_equ_988}</t>
  </si>
  <si>
    <t>${operatorName_equ_989}</t>
  </si>
  <si>
    <t>${operatorName_equ_990}</t>
  </si>
  <si>
    <t>${operatorName_equ_991}</t>
  </si>
  <si>
    <t>${operatorName_equ_992}</t>
  </si>
  <si>
    <t>${operatorName_equ_993}</t>
  </si>
  <si>
    <t>${operatorName_equ_994}</t>
  </si>
  <si>
    <t>${operatorName_equ_995}</t>
  </si>
  <si>
    <t>${operatorName_equ_996}</t>
  </si>
  <si>
    <t>${operatorName_equ_997}</t>
  </si>
  <si>
    <t>${operatorName_equ_998}</t>
  </si>
  <si>
    <t>${operatorName_equ_999}</t>
  </si>
  <si>
    <t>${operatorName_equ_1000}</t>
  </si>
  <si>
    <t>${operatorName_equ_1001}</t>
  </si>
  <si>
    <t>${operatorName_equ_1002}</t>
  </si>
  <si>
    <t>${operatorName_equ_1003}</t>
  </si>
  <si>
    <t>${operatorName_equ_1004}</t>
  </si>
  <si>
    <t>${operatorName_equ_1005}</t>
  </si>
  <si>
    <t>${operatorName_equ_1006}</t>
  </si>
  <si>
    <t>${operatorName_equ_1007}</t>
  </si>
  <si>
    <t>${operatorName_equ_1008}</t>
  </si>
  <si>
    <t>${operatorName_equ_1009}</t>
  </si>
  <si>
    <t>${operatorName_equ_1010}</t>
  </si>
  <si>
    <t>${operatorName_equ_1011}</t>
  </si>
  <si>
    <t>${operatorName_equ_1012}</t>
  </si>
  <si>
    <t>${operatorName_equ_1013}</t>
  </si>
  <si>
    <t>${operatorName_equ_1014}</t>
  </si>
  <si>
    <t>${operatorName_equ_1015}</t>
  </si>
  <si>
    <t>${operatorName_equ_1016}</t>
  </si>
  <si>
    <t>${operatorName_equ_1017}</t>
  </si>
  <si>
    <t>${operatorName_equ_1018}</t>
  </si>
  <si>
    <t>${operatorName_equ_1019}</t>
  </si>
  <si>
    <t>${operatorName_equ_1020}</t>
  </si>
  <si>
    <t>${operatorName_equ_1021}</t>
  </si>
  <si>
    <t>${operatorName_equ_1022}</t>
  </si>
  <si>
    <t>${operatorName_equ_1023}</t>
  </si>
  <si>
    <t>${operatorName_equ_1024}</t>
  </si>
  <si>
    <t>${operatorName_equ_1025}</t>
  </si>
  <si>
    <t>${operatorName_equ_1026}</t>
  </si>
  <si>
    <t>${operatorName_equ_1027}</t>
  </si>
  <si>
    <t>${operatorName_equ_1028}</t>
  </si>
  <si>
    <t>${operatorName_equ_1029}</t>
  </si>
  <si>
    <t>${operatorName_equ_1030}</t>
  </si>
  <si>
    <t>${operatorName_equ_1031}</t>
  </si>
  <si>
    <t>${operatorName_equ_1032}</t>
  </si>
  <si>
    <t>${operatorName_equ_1033}</t>
  </si>
  <si>
    <t>${operatorName_equ_1034}</t>
  </si>
  <si>
    <t>${operatorName_equ_1035}</t>
  </si>
  <si>
    <t>${operatorName_equ_1036}</t>
  </si>
  <si>
    <t>${operatorName_equ_1037}</t>
  </si>
  <si>
    <t>${operatorName_equ_1038}</t>
  </si>
  <si>
    <t>${operatorName_equ_1039}</t>
  </si>
  <si>
    <t>${operatorName_equ_1040}</t>
  </si>
  <si>
    <t>${operatorName_equ_1041}</t>
  </si>
  <si>
    <t>${operatorName_equ_1042}</t>
  </si>
  <si>
    <t>${operatorName_equ_1043}</t>
  </si>
  <si>
    <t>${operatorName_equ_1044}</t>
  </si>
  <si>
    <t>${operatorName_equ_1045}</t>
  </si>
  <si>
    <t>${operatorName_equ_1046}</t>
  </si>
  <si>
    <t>${operatorName_equ_1047}</t>
  </si>
  <si>
    <t>${operatorName_equ_1048}</t>
  </si>
  <si>
    <t>${operatorName_equ_1049}</t>
  </si>
  <si>
    <t>${operatorName_equ_1050}</t>
  </si>
  <si>
    <t>${operatorName_equ_1051}</t>
  </si>
  <si>
    <t>${operatorName_equ_1052}</t>
  </si>
  <si>
    <t>${operatorName_equ_1053}</t>
  </si>
  <si>
    <t>${operatorName_equ_1054}</t>
  </si>
  <si>
    <t>${operatorName_equ_1055}</t>
  </si>
  <si>
    <t>${operatorName_equ_1056}</t>
  </si>
  <si>
    <t>${operatorName_equ_1057}</t>
  </si>
  <si>
    <t>${operatorName_equ_1058}</t>
  </si>
  <si>
    <t>${operatorName_equ_1059}</t>
  </si>
  <si>
    <t>${operatorName_equ_1060}</t>
  </si>
  <si>
    <t>${operatorName_equ_1061}</t>
  </si>
  <si>
    <t>${operatorName_equ_1062}</t>
  </si>
  <si>
    <t>${operatorName_equ_1063}</t>
  </si>
  <si>
    <t>${operatorName_equ_1064}</t>
  </si>
  <si>
    <t>${operatorName_equ_1065}</t>
  </si>
  <si>
    <t>${operatorName_equ_1066}</t>
  </si>
  <si>
    <t>${operatorName_equ_1067}</t>
  </si>
  <si>
    <t>${operatorName_equ_1068}</t>
  </si>
  <si>
    <t>${operatorName_equ_1069}</t>
  </si>
  <si>
    <t>${operatorName_equ_1070}</t>
  </si>
  <si>
    <t>${operatorName_equ_1071}</t>
  </si>
  <si>
    <t>${operatorName_equ_1072}</t>
  </si>
  <si>
    <t>${operatorName_equ_1073}</t>
  </si>
  <si>
    <t>${operatorName_equ_1074}</t>
  </si>
  <si>
    <t>${operatorName_equ_1075}</t>
  </si>
  <si>
    <t>${operatorName_equ_1076}</t>
  </si>
  <si>
    <t>${operatorName_equ_1077}</t>
  </si>
  <si>
    <t>${operatorName_equ_1078}</t>
  </si>
  <si>
    <t>${operatorName_equ_1079}</t>
  </si>
  <si>
    <t>${operatorName_equ_1080}</t>
  </si>
  <si>
    <t>${operatorName_equ_1081}</t>
  </si>
  <si>
    <t>${operatorName_equ_1082}</t>
  </si>
  <si>
    <t>${operatorName_equ_1083}</t>
  </si>
  <si>
    <t>${operatorName_equ_1084}</t>
  </si>
  <si>
    <t>${operatorName_equ_1085}</t>
  </si>
  <si>
    <t>${operatorName_equ_1086}</t>
  </si>
  <si>
    <t>${operatorName_equ_1087}</t>
  </si>
  <si>
    <t>${operatorName_equ_1088}</t>
  </si>
  <si>
    <t>${operatorName_equ_1089}</t>
  </si>
  <si>
    <t>${operatorName_equ_1090}</t>
  </si>
  <si>
    <t>${operatorName_equ_1091}</t>
  </si>
  <si>
    <t>${operatorName_equ_1092}</t>
  </si>
  <si>
    <t>${operatorName_equ_1093}</t>
  </si>
  <si>
    <t>${operatorName_equ_1094}</t>
  </si>
  <si>
    <t>${operatorName_equ_1095}</t>
  </si>
  <si>
    <t>${operatorName_equ_1096}</t>
  </si>
  <si>
    <t>${operatorName_equ_1097}</t>
  </si>
  <si>
    <t>${operatorName_equ_1098}</t>
  </si>
  <si>
    <t>${operatorName_equ_1099}</t>
  </si>
  <si>
    <t>${operatorName_equ_1100}</t>
  </si>
  <si>
    <t>${operatorName_equ_1101}</t>
  </si>
  <si>
    <t>${operatorName_equ_1102}</t>
  </si>
  <si>
    <t>${operatorName_equ_1103}</t>
  </si>
  <si>
    <t>${operatorName_equ_1104}</t>
  </si>
  <si>
    <t>${operatorName_equ_1105}</t>
  </si>
  <si>
    <t>${operatorName_equ_1106}</t>
  </si>
  <si>
    <t>${operatorName_equ_1107}</t>
  </si>
  <si>
    <t>${operatorName_equ_1108}</t>
  </si>
  <si>
    <t>${operatorName_equ_1109}</t>
  </si>
  <si>
    <t>${operatorName_equ_1110}</t>
  </si>
  <si>
    <t>${operatorName_equ_1111}</t>
  </si>
  <si>
    <t>${operatorName_equ_1112}</t>
  </si>
  <si>
    <t>${operatorName_equ_1113}</t>
  </si>
  <si>
    <t>${operatorName_equ_1114}</t>
  </si>
  <si>
    <t>${operatorName_equ_1115}</t>
  </si>
  <si>
    <t>${operatorName_equ_1116}</t>
  </si>
  <si>
    <t>${operatorName_equ_1117}</t>
  </si>
  <si>
    <t>${operatorName_equ_1118}</t>
  </si>
  <si>
    <t>${operatorName_equ_1119}</t>
  </si>
  <si>
    <t>${operatorName_equ_1120}</t>
  </si>
  <si>
    <t>${operatorName_equ_1121}</t>
  </si>
  <si>
    <t>${operatorName_equ_1122}</t>
  </si>
  <si>
    <t>${operatorName_equ_1123}</t>
  </si>
  <si>
    <t>${operatorName_equ_1124}</t>
  </si>
  <si>
    <t>${operatorName_equ_1125}</t>
  </si>
  <si>
    <t>${operatorName_equ_1126}</t>
  </si>
  <si>
    <t>${operatorName_equ_1127}</t>
  </si>
  <si>
    <t>${operatorName_equ_1128}</t>
  </si>
  <si>
    <t>${operatorName_equ_1129}</t>
  </si>
  <si>
    <t>${operatorName_equ_1130}</t>
  </si>
  <si>
    <t>${operatorName_equ_1131}</t>
  </si>
  <si>
    <t>${operatorName_equ_1132}</t>
  </si>
  <si>
    <t>${operatorName_equ_1133}</t>
  </si>
  <si>
    <t>${operatorName_equ_1134}</t>
  </si>
  <si>
    <t>${operatorName_equ_1135}</t>
  </si>
  <si>
    <t>${operatorName_equ_1136}</t>
  </si>
  <si>
    <t>${operatorName_equ_1137}</t>
  </si>
  <si>
    <t>${operatorName_equ_1138}</t>
  </si>
  <si>
    <t>${operatorName_equ_1139}</t>
  </si>
  <si>
    <t>${operatorName_equ_1140}</t>
  </si>
  <si>
    <t>${operatorName_equ_1141}</t>
  </si>
  <si>
    <t>${operatorName_equ_1142}</t>
  </si>
  <si>
    <t>${operatorName_equ_1143}</t>
  </si>
  <si>
    <t>${operatorName_equ_1144}</t>
  </si>
  <si>
    <t>${operatorName_equ_1145}</t>
  </si>
  <si>
    <t>${operatorName_equ_1146}</t>
  </si>
  <si>
    <t>${operatorName_equ_1147}</t>
  </si>
  <si>
    <t>${operatorName_equ_1148}</t>
  </si>
  <si>
    <t>${operatorName_equ_1149}</t>
  </si>
  <si>
    <t>${operatorName_equ_1150}</t>
  </si>
  <si>
    <t>${operatorName_equ_1151}</t>
  </si>
  <si>
    <t>${operatorName_equ_1152}</t>
  </si>
  <si>
    <t>${operatorName_equ_1153}</t>
  </si>
  <si>
    <t>${operatorName_equ_1154}</t>
  </si>
  <si>
    <t>${operatorName_equ_1155}</t>
  </si>
  <si>
    <t>${operatorName_equ_1156}</t>
  </si>
  <si>
    <t>${operatorName_equ_1157}</t>
  </si>
  <si>
    <t>${operatorName_equ_1158}</t>
  </si>
  <si>
    <t>${operatorName_equ_1159}</t>
  </si>
  <si>
    <t>${operatorName_equ_1160}</t>
  </si>
  <si>
    <t>${operatorName_equ_1161}</t>
  </si>
  <si>
    <t>${operatorName_equ_1162}</t>
  </si>
  <si>
    <t>${operatorName_equ_1163}</t>
  </si>
  <si>
    <t>${operatorName_equ_1164}</t>
  </si>
  <si>
    <t>${operatorName_equ_1165}</t>
  </si>
  <si>
    <t>${operatorName_equ_1166}</t>
  </si>
  <si>
    <t>${operatorName_equ_1167}</t>
  </si>
  <si>
    <t>${operatorName_equ_1168}</t>
  </si>
  <si>
    <t>${operatorName_equ_1169}</t>
  </si>
  <si>
    <t>${operatorName_equ_1170}</t>
  </si>
  <si>
    <t>${operatorName_equ_1171}</t>
  </si>
  <si>
    <t>${operatorName_equ_1172}</t>
  </si>
  <si>
    <t>${operatorName_equ_1173}</t>
  </si>
  <si>
    <t>${operatorName_equ_1174}</t>
  </si>
  <si>
    <t>${operatorName_equ_1175}</t>
  </si>
  <si>
    <t>${operatorName_equ_1176}</t>
  </si>
  <si>
    <t>${operatorName_equ_1177}</t>
  </si>
  <si>
    <t>${operatorName_equ_1178}</t>
  </si>
  <si>
    <t>${operatorName_equ_1179}</t>
  </si>
  <si>
    <t>${operatorName_equ_1180}</t>
  </si>
  <si>
    <t>${operatorName_equ_1181}</t>
  </si>
  <si>
    <t>${operatorName_equ_1182}</t>
  </si>
  <si>
    <t>${operatorName_equ_1183}</t>
  </si>
  <si>
    <t>${operatorName_equ_1184}</t>
  </si>
  <si>
    <t>${operatorName_equ_1185}</t>
  </si>
  <si>
    <t>${operatorName_equ_1186}</t>
  </si>
  <si>
    <t>${operatorName_equ_1187}</t>
  </si>
  <si>
    <t>${operatorName_equ_1188}</t>
  </si>
  <si>
    <t>${operatorName_equ_1189}</t>
  </si>
  <si>
    <t>${operatorName_equ_1190}</t>
  </si>
  <si>
    <t>${operatorName_equ_1191}</t>
  </si>
  <si>
    <t>${operatorName_equ_1192}</t>
  </si>
  <si>
    <t>${operatorName_equ_1193}</t>
  </si>
  <si>
    <t>${operatorName_equ_1194}</t>
  </si>
  <si>
    <t>${operatorName_equ_1195}</t>
  </si>
  <si>
    <t>${operatorName_equ_1196}</t>
  </si>
  <si>
    <t>${operatorName_equ_1197}</t>
  </si>
  <si>
    <t>${operatorName_equ_1198}</t>
  </si>
  <si>
    <t>${operatorName_equ_1199}</t>
  </si>
  <si>
    <t>${operatorName_equ_1200}</t>
  </si>
  <si>
    <t>${operatorName_equ_1201}</t>
  </si>
  <si>
    <t>${operatorName_equ_1202}</t>
  </si>
  <si>
    <t>${operatorName_equ_1203}</t>
  </si>
  <si>
    <t>${operatorName_equ_1204}</t>
  </si>
  <si>
    <t>${operatorName_equ_1205}</t>
  </si>
  <si>
    <t>${operatorName_equ_1206}</t>
  </si>
  <si>
    <t>${operatorName_equ_1207}</t>
  </si>
  <si>
    <t>${operatorName_equ_1208}</t>
  </si>
  <si>
    <t>${operatorName_equ_1209}</t>
  </si>
  <si>
    <t>${operatorName_equ_1210}</t>
  </si>
  <si>
    <t>${operatorName_equ_1211}</t>
  </si>
  <si>
    <t>${operatorName_equ_1212}</t>
  </si>
  <si>
    <t>${operatorName_equ_1213}</t>
  </si>
  <si>
    <t>${operatorName_equ_1214}</t>
  </si>
  <si>
    <t>${operatorName_equ_1215}</t>
  </si>
  <si>
    <t>${operatorName_equ_1216}</t>
  </si>
  <si>
    <t>${operatorName_equ_1217}</t>
  </si>
  <si>
    <t>${operatorName_equ_1218}</t>
  </si>
  <si>
    <t>${operatorName_equ_1219}</t>
  </si>
  <si>
    <t>${operatorName_equ_1220}</t>
  </si>
  <si>
    <t>${operatorName_equ_1221}</t>
  </si>
  <si>
    <t>${operatorName_equ_1222}</t>
  </si>
  <si>
    <t>${operatorName_equ_1223}</t>
  </si>
  <si>
    <t>${operatorName_equ_1224}</t>
  </si>
  <si>
    <t>${operatorName_equ_1225}</t>
  </si>
  <si>
    <t>${operatorName_equ_1226}</t>
  </si>
  <si>
    <t>${operatorName_equ_1227}</t>
  </si>
  <si>
    <t>${operatorName_equ_1228}</t>
  </si>
  <si>
    <t>${operatorName_equ_1229}</t>
  </si>
  <si>
    <t>${operatorName_equ_1230}</t>
  </si>
  <si>
    <t>${operatorName_equ_1231}</t>
  </si>
  <si>
    <t>${operatorName_equ_1232}</t>
  </si>
  <si>
    <t>${operatorName_equ_1233}</t>
  </si>
  <si>
    <t>${operatorName_equ_1234}</t>
  </si>
  <si>
    <t>${operatorName_equ_1235}</t>
  </si>
  <si>
    <t>${operatorName_equ_1236}</t>
  </si>
  <si>
    <t>${operatorName_equ_1237}</t>
  </si>
  <si>
    <t>${operatorName_equ_1238}</t>
  </si>
  <si>
    <t>${operatorName_equ_1239}</t>
  </si>
  <si>
    <t>${operatorName_equ_1240}</t>
  </si>
  <si>
    <t>${operatorName_equ_1241}</t>
  </si>
  <si>
    <t>${operatorName_equ_1242}</t>
  </si>
  <si>
    <t>${operatorName_equ_1243}</t>
  </si>
  <si>
    <t>${operatorName_equ_1244}</t>
  </si>
  <si>
    <t>${operatorName_equ_1245}</t>
  </si>
  <si>
    <t>${operatorName_equ_1246}</t>
  </si>
  <si>
    <t>${operatorName_equ_1247}</t>
  </si>
  <si>
    <t>${operatorName_equ_1248}</t>
  </si>
  <si>
    <t>${operatorName_equ_1249}</t>
  </si>
  <si>
    <t>${operatorName_equ_1250}</t>
  </si>
  <si>
    <t>${operatorName_equ_1251}</t>
  </si>
  <si>
    <t>${operatorName_equ_1252}</t>
  </si>
  <si>
    <t>${operatorName_equ_1253}</t>
  </si>
  <si>
    <t>${operatorName_equ_1254}</t>
  </si>
  <si>
    <t>${operatorName_equ_1255}</t>
  </si>
  <si>
    <t>${operatorName_equ_1256}</t>
  </si>
  <si>
    <t>${operatorName_equ_1257}</t>
  </si>
  <si>
    <t>${operatorName_equ_1258}</t>
  </si>
  <si>
    <t>${operatorName_equ_1259}</t>
  </si>
  <si>
    <t>${operatorName_equ_1260}</t>
  </si>
  <si>
    <t>${operatorName_equ_1261}</t>
  </si>
  <si>
    <t>${operatorName_equ_1262}</t>
  </si>
  <si>
    <t>${operatorName_equ_1263}</t>
  </si>
  <si>
    <t>${operatorName_equ_1264}</t>
  </si>
  <si>
    <t>${operatorName_equ_1265}</t>
  </si>
  <si>
    <t>${operatorName_equ_1266}</t>
  </si>
  <si>
    <t>${operatorName_equ_1267}</t>
  </si>
  <si>
    <t>${operatorName_equ_1268}</t>
  </si>
  <si>
    <t>${operatorName_equ_1269}</t>
  </si>
  <si>
    <t>${operatorName_equ_1270}</t>
  </si>
  <si>
    <t>${operatorName_equ_1271}</t>
  </si>
  <si>
    <t>${operatorName_equ_1272}</t>
  </si>
  <si>
    <t>${operatorName_equ_1273}</t>
  </si>
  <si>
    <t>${operatorName_equ_1274}</t>
  </si>
  <si>
    <t>${operatorName_equ_1275}</t>
  </si>
  <si>
    <t>${operatorName_equ_1276}</t>
  </si>
  <si>
    <t>${operatorName_equ_1277}</t>
  </si>
  <si>
    <t>${operatorName_equ_1278}</t>
  </si>
  <si>
    <t>${operatorName_equ_1279}</t>
  </si>
  <si>
    <t>${operatorName_equ_1280}</t>
  </si>
  <si>
    <t>${operatorName_equ_1281}</t>
  </si>
  <si>
    <t>${operatorName_equ_1282}</t>
  </si>
  <si>
    <t>${operatorName_equ_1283}</t>
  </si>
  <si>
    <t>${operatorName_equ_1284}</t>
  </si>
  <si>
    <t>${operatorName_equ_1285}</t>
  </si>
  <si>
    <t>${operatorName_equ_1286}</t>
  </si>
  <si>
    <t>${operatorName_equ_1287}</t>
  </si>
  <si>
    <t>${operatorName_equ_1288}</t>
  </si>
  <si>
    <t>${operatorName_equ_1289}</t>
  </si>
  <si>
    <t>${operatorName_equ_1290}</t>
  </si>
  <si>
    <t>${operatorName_equ_1291}</t>
  </si>
  <si>
    <t>${operatorName_equ_1292}</t>
  </si>
  <si>
    <t>${operatorName_equ_1293}</t>
  </si>
  <si>
    <t>${operatorName_equ_1294}</t>
  </si>
  <si>
    <t>${operatorName_equ_1295}</t>
  </si>
  <si>
    <t>${operatorName_equ_1296}</t>
  </si>
  <si>
    <t>${operatorName_equ_1297}</t>
  </si>
  <si>
    <t>${operatorName_equ_1298}</t>
  </si>
  <si>
    <t>${operatorName_equ_1299}</t>
  </si>
  <si>
    <t>${operatorName_equ_1300}</t>
  </si>
  <si>
    <t>${operatorName_equ_1301}</t>
  </si>
  <si>
    <t>${operatorName_equ_1302}</t>
  </si>
  <si>
    <t>${operatorName_equ_1303}</t>
  </si>
  <si>
    <t>${operatorName_equ_1304}</t>
  </si>
  <si>
    <t>${operatorName_equ_1305}</t>
  </si>
  <si>
    <t>${operatorName_equ_1306}</t>
  </si>
  <si>
    <t>${operatorName_equ_1307}</t>
  </si>
  <si>
    <t>${operatorName_equ_1308}</t>
  </si>
  <si>
    <t>${operatorName_equ_1309}</t>
  </si>
  <si>
    <t>${operatorName_equ_1310}</t>
  </si>
  <si>
    <t>${operatorName_equ_1311}</t>
  </si>
  <si>
    <t>${operatorName_equ_1312}</t>
  </si>
  <si>
    <t>${operatorName_equ_1313}</t>
  </si>
  <si>
    <t>${operatorName_equ_1314}</t>
  </si>
  <si>
    <t>${operatorName_equ_1315}</t>
  </si>
  <si>
    <t>${operatorName_equ_1316}</t>
  </si>
  <si>
    <t>${operatorName_equ_1317}</t>
  </si>
  <si>
    <t>${operatorName_equ_1318}</t>
  </si>
  <si>
    <t>${operatorName_equ_1319}</t>
  </si>
  <si>
    <t>${operatorName_equ_1320}</t>
  </si>
  <si>
    <t>${operatorName_equ_1321}</t>
  </si>
  <si>
    <t>${operatorName_equ_1322}</t>
  </si>
  <si>
    <t>${operatorName_equ_1323}</t>
  </si>
  <si>
    <t>${operatorName_equ_1324}</t>
  </si>
  <si>
    <t>${operatorName_equ_1325}</t>
  </si>
  <si>
    <t>${operatorName_equ_1326}</t>
  </si>
  <si>
    <t>${operatorName_equ_1327}</t>
  </si>
  <si>
    <t>${operatorName_equ_1328}</t>
  </si>
  <si>
    <t>${operatorName_equ_1329}</t>
  </si>
  <si>
    <t>${operatorName_equ_1330}</t>
  </si>
  <si>
    <t>${operatorName_equ_1331}</t>
  </si>
  <si>
    <t>${operatorName_equ_1332}</t>
  </si>
  <si>
    <t>${operatorName_equ_1333}</t>
  </si>
  <si>
    <t>${operatorName_equ_1334}</t>
  </si>
  <si>
    <t>${operatorName_equ_1335}</t>
  </si>
  <si>
    <t>${operatorName_equ_1336}</t>
  </si>
  <si>
    <t>${operatorName_equ_1337}</t>
  </si>
  <si>
    <t>${operatorName_equ_1338}</t>
  </si>
  <si>
    <t>${operatorName_equ_1339}</t>
  </si>
  <si>
    <t>${operatorName_equ_1340}</t>
  </si>
  <si>
    <t>${operatorName_equ_1341}</t>
  </si>
  <si>
    <t>${operatorName_equ_1342}</t>
  </si>
  <si>
    <t>${operatorName_equ_1343}</t>
  </si>
  <si>
    <t>${operatorName_equ_1344}</t>
  </si>
  <si>
    <t>${operatorName_equ_1345}</t>
  </si>
  <si>
    <t>${operatorName_equ_1346}</t>
  </si>
  <si>
    <t>${operatorName_equ_1347}</t>
  </si>
  <si>
    <t>${operatorName_equ_1348}</t>
  </si>
  <si>
    <t>${operatorName_equ_1349}</t>
  </si>
  <si>
    <t>${operatorName_equ_1350}</t>
  </si>
  <si>
    <t>${operatorName_equ_1351}</t>
  </si>
  <si>
    <t>${operatorName_equ_1352}</t>
  </si>
  <si>
    <t>${operatorName_equ_1353}</t>
  </si>
  <si>
    <t>${operatorName_equ_1354}</t>
  </si>
  <si>
    <t>${operatorName_equ_1355}</t>
  </si>
  <si>
    <t>${operatorName_equ_1356}</t>
  </si>
  <si>
    <t>${operatorName_equ_1357}</t>
  </si>
  <si>
    <t>${operatorName_equ_1358}</t>
  </si>
  <si>
    <t>${operatorName_equ_1359}</t>
  </si>
  <si>
    <t>${operatorName_equ_1360}</t>
  </si>
  <si>
    <t>${operatorName_equ_1361}</t>
  </si>
  <si>
    <t>${operatorName_equ_1362}</t>
  </si>
  <si>
    <t>${operatorName_equ_1363}</t>
  </si>
  <si>
    <t>${operatorName_equ_1364}</t>
  </si>
  <si>
    <t>${operatorName_equ_1365}</t>
  </si>
  <si>
    <t>${operatorName_equ_1366}</t>
  </si>
  <si>
    <t>${operatorName_equ_1367}</t>
  </si>
  <si>
    <t>${operatorName_equ_1368}</t>
  </si>
  <si>
    <t>${operatorName_equ_1369}</t>
  </si>
  <si>
    <t>${operatorName_equ_1370}</t>
  </si>
  <si>
    <t>${operatorName_equ_1371}</t>
  </si>
  <si>
    <t>${operatorName_equ_1372}</t>
  </si>
  <si>
    <t>${operatorName_equ_1373}</t>
  </si>
  <si>
    <t>${operatorName_equ_1374}</t>
  </si>
  <si>
    <t>${operatorName_equ_1375}</t>
  </si>
  <si>
    <t>${operatorName_equ_1376}</t>
  </si>
  <si>
    <t>${operatorName_equ_1377}</t>
  </si>
  <si>
    <t>${operatorName_equ_1378}</t>
  </si>
  <si>
    <t>${operatorName_equ_1379}</t>
  </si>
  <si>
    <t>${operatorName_equ_1380}</t>
  </si>
  <si>
    <t>${operatorName_equ_1381}</t>
  </si>
  <si>
    <t>${operatorName_equ_1382}</t>
  </si>
  <si>
    <t>${operatorName_equ_1383}</t>
  </si>
  <si>
    <t>${operatorName_equ_1384}</t>
  </si>
  <si>
    <t>${operatorName_equ_1385}</t>
  </si>
  <si>
    <t>${operatorName_equ_1386}</t>
  </si>
  <si>
    <t>${operatorName_equ_1387}</t>
  </si>
  <si>
    <t>${operatorName_equ_1388}</t>
  </si>
  <si>
    <t>${operatorName_equ_1389}</t>
  </si>
  <si>
    <t>${operatorName_equ_1390}</t>
  </si>
  <si>
    <t>${operatorName_equ_1391}</t>
  </si>
  <si>
    <t>${operatorName_equ_1392}</t>
  </si>
  <si>
    <t>${operatorName_equ_1393}</t>
  </si>
  <si>
    <t>${operatorName_equ_1394}</t>
  </si>
  <si>
    <t>${operatorName_equ_1395}</t>
  </si>
  <si>
    <t>${operatorName_equ_1396}</t>
  </si>
  <si>
    <t>${operatorName_equ_1397}</t>
  </si>
  <si>
    <t>${operatorName_equ_1398}</t>
  </si>
  <si>
    <t>${operatorName_equ_1399}</t>
  </si>
  <si>
    <t>${operatorName_equ_1400}</t>
  </si>
  <si>
    <t>${operatorName_equ_1401}</t>
  </si>
  <si>
    <t>${operatorName_equ_1402}</t>
  </si>
  <si>
    <t>${operatorName_equ_1403}</t>
  </si>
  <si>
    <t>${operatorName_equ_1404}</t>
  </si>
  <si>
    <t>${operatorName_equ_1405}</t>
  </si>
  <si>
    <t>${operatorName_equ_1406}</t>
  </si>
  <si>
    <t>${operatorName_equ_1407}</t>
  </si>
  <si>
    <t>${operatorName_equ_1408}</t>
  </si>
  <si>
    <t>${operatorName_equ_1409}</t>
  </si>
  <si>
    <t>${operatorName_equ_1410}</t>
  </si>
  <si>
    <t>${operatorName_equ_1411}</t>
  </si>
  <si>
    <t>${operatorName_equ_1412}</t>
  </si>
  <si>
    <t>${operatorName_equ_1413}</t>
  </si>
  <si>
    <t>${operatorName_equ_1414}</t>
  </si>
  <si>
    <t>${operatorName_equ_1415}</t>
  </si>
  <si>
    <t>${operatorName_equ_1416}</t>
  </si>
  <si>
    <t>${operatorName_equ_1417}</t>
  </si>
  <si>
    <t>${operatorName_equ_1418}</t>
  </si>
  <si>
    <t>${operatorName_equ_1419}</t>
  </si>
  <si>
    <t>${operatorName_equ_1420}</t>
  </si>
  <si>
    <t>${operatorName_equ_1421}</t>
  </si>
  <si>
    <t>${operatorName_equ_1422}</t>
  </si>
  <si>
    <t>${operatorName_equ_1423}</t>
  </si>
  <si>
    <t>${operatorName_equ_1424}</t>
  </si>
  <si>
    <t>${operatorName_equ_1425}</t>
  </si>
  <si>
    <t>${operatorName_equ_1426}</t>
  </si>
  <si>
    <t>${operatorName_equ_1427}</t>
  </si>
  <si>
    <t>${operatorName_equ_1428}</t>
  </si>
  <si>
    <t>${operatorName_equ_1429}</t>
  </si>
  <si>
    <t>${operatorName_equ_1430}</t>
  </si>
  <si>
    <t>${operatorName_equ_1431}</t>
  </si>
  <si>
    <t>${operatorName_equ_1432}</t>
  </si>
  <si>
    <t>${operatorName_equ_1433}</t>
  </si>
  <si>
    <t>${operatorName_equ_1434}</t>
  </si>
  <si>
    <t>${operatorName_equ_1435}</t>
  </si>
  <si>
    <t>${operatorName_equ_1436}</t>
  </si>
  <si>
    <t>${operatorName_equ_1437}</t>
  </si>
  <si>
    <t>${operatorName_equ_1438}</t>
  </si>
  <si>
    <t>${operatorName_equ_1439}</t>
  </si>
  <si>
    <t>${operatorName_equ_1440}</t>
  </si>
  <si>
    <t>${operatorName_equ_1441}</t>
  </si>
  <si>
    <t>${operatorName_equ_1442}</t>
  </si>
  <si>
    <t>${operatorName_equ_1443}</t>
  </si>
  <si>
    <t>${operatorName_equ_1444}</t>
  </si>
  <si>
    <t>${operatorName_equ_1445}</t>
  </si>
  <si>
    <t>${operatorName_equ_1446}</t>
  </si>
  <si>
    <t>${operatorName_equ_1447}</t>
  </si>
  <si>
    <t>${operatorName_equ_1448}</t>
  </si>
  <si>
    <t>${operatorName_equ_1449}</t>
  </si>
  <si>
    <t>${operatorName_equ_1450}</t>
  </si>
  <si>
    <t>${operatorName_equ_1451}</t>
  </si>
  <si>
    <t>${operatorName_equ_1452}</t>
  </si>
  <si>
    <t>${operatorName_equ_1453}</t>
  </si>
  <si>
    <t>${operatorName_equ_1454}</t>
  </si>
  <si>
    <t>${operatorName_equ_1455}</t>
  </si>
  <si>
    <t>${operatorName_equ_1456}</t>
  </si>
  <si>
    <t>${operatorName_equ_1457}</t>
  </si>
  <si>
    <t>${operatorName_equ_1458}</t>
  </si>
  <si>
    <t>${operatorName_equ_1459}</t>
  </si>
  <si>
    <t>${operatorName_equ_1460}</t>
  </si>
  <si>
    <t>${operatorName_equ_1461}</t>
  </si>
  <si>
    <t>${operatorName_equ_1462}</t>
  </si>
  <si>
    <t>${operatorName_equ_1463}</t>
  </si>
  <si>
    <t>${operatorName_equ_1464}</t>
  </si>
  <si>
    <t>${operatorName_equ_1465}</t>
  </si>
  <si>
    <t>${operatorName_equ_1466}</t>
  </si>
  <si>
    <t>${operatorName_equ_1467}</t>
  </si>
  <si>
    <t>${operatorName_equ_1468}</t>
  </si>
  <si>
    <t>${operatorName_equ_1469}</t>
  </si>
  <si>
    <t>${operatorName_equ_1470}</t>
  </si>
  <si>
    <t>${operatorName_equ_1471}</t>
  </si>
  <si>
    <t>${operatorName_equ_1472}</t>
  </si>
  <si>
    <t>${operatorName_equ_1473}</t>
  </si>
  <si>
    <t>${operatorName_equ_1474}</t>
  </si>
  <si>
    <t>${operatorName_equ_1475}</t>
  </si>
  <si>
    <t>${operatorName_equ_1476}</t>
  </si>
  <si>
    <t>${operatorName_equ_1477}</t>
  </si>
  <si>
    <t>${operatorName_equ_1478}</t>
  </si>
  <si>
    <t>${operatorName_equ_1479}</t>
  </si>
  <si>
    <t>${operatorName_equ_1480}</t>
  </si>
  <si>
    <t>${operatorName_equ_1481}</t>
  </si>
  <si>
    <t>${operatorName_equ_1482}</t>
  </si>
  <si>
    <t>${operatorName_equ_1483}</t>
  </si>
  <si>
    <t>${operatorName_equ_1484}</t>
  </si>
  <si>
    <t>${operatorName_equ_1485}</t>
  </si>
  <si>
    <t>${operatorName_equ_1486}</t>
  </si>
  <si>
    <t>${operatorName_equ_1487}</t>
  </si>
  <si>
    <t>${operatorName_equ_1488}</t>
  </si>
  <si>
    <t>${operatorName_equ_1489}</t>
  </si>
  <si>
    <t>${operatorName_equ_1490}</t>
  </si>
  <si>
    <t>${operatorName_equ_1491}</t>
  </si>
  <si>
    <t>${operatorName_equ_1492}</t>
  </si>
  <si>
    <t>${operatorName_equ_1493}</t>
  </si>
  <si>
    <t>${operatorName_equ_1494}</t>
  </si>
  <si>
    <t>${operatorName_equ_1495}</t>
  </si>
  <si>
    <t>${operatorName_equ_1496}</t>
  </si>
  <si>
    <t>${operatorName_equ_1497}</t>
  </si>
  <si>
    <t>${operatorName_equ_1498}</t>
  </si>
  <si>
    <t>${operatorName_equ_1499}</t>
  </si>
  <si>
    <t>${operatorName_equ_1500}</t>
  </si>
  <si>
    <t>${operatorName_equ_1501}</t>
  </si>
  <si>
    <t>${operatorName_equ_1502}</t>
  </si>
  <si>
    <t>${operatorName_equ_1503}</t>
  </si>
  <si>
    <t>${operatorName_equ_1504}</t>
  </si>
  <si>
    <t>${operatorName_equ_1505}</t>
  </si>
  <si>
    <t>${operatorName_equ_1506}</t>
  </si>
  <si>
    <t>${operatorName_equ_1507}</t>
  </si>
  <si>
    <t>${operatorName_equ_1508}</t>
  </si>
  <si>
    <t>${operatorName_equ_1509}</t>
  </si>
  <si>
    <t>${operatorName_equ_1510}</t>
  </si>
  <si>
    <t>${operatorName_equ_1511}</t>
  </si>
  <si>
    <t>${operatorName_equ_1512}</t>
  </si>
  <si>
    <t>${operatorName_equ_1513}</t>
  </si>
  <si>
    <t>${operatorName_equ_1514}</t>
  </si>
  <si>
    <t>${operatorName_equ_1515}</t>
  </si>
  <si>
    <t>${operatorName_equ_1516}</t>
  </si>
  <si>
    <t>${operatorName_equ_1517}</t>
  </si>
  <si>
    <t>${operatorName_equ_1518}</t>
  </si>
  <si>
    <t>${operatorName_equ_1519}</t>
  </si>
  <si>
    <t>${operatorName_equ_1520}</t>
  </si>
  <si>
    <t>${operatorName_equ_1521}</t>
  </si>
  <si>
    <t>${operatorName_equ_1522}</t>
  </si>
  <si>
    <t>${operatorName_equ_1523}</t>
  </si>
  <si>
    <t>${operatorName_equ_1524}</t>
  </si>
  <si>
    <t>${operatorName_equ_1525}</t>
  </si>
  <si>
    <t>${operatorName_equ_1526}</t>
  </si>
  <si>
    <t>${operatorName_equ_1527}</t>
  </si>
  <si>
    <t>${operatorName_equ_1528}</t>
  </si>
  <si>
    <t>${operatorName_equ_1529}</t>
  </si>
  <si>
    <t>${operatorName_equ_1530}</t>
  </si>
  <si>
    <t>${operatorName_equ_1531}</t>
  </si>
  <si>
    <t>${operatorName_equ_1532}</t>
  </si>
  <si>
    <t>${operatorName_equ_1533}</t>
  </si>
  <si>
    <t>${operatorName_equ_1534}</t>
  </si>
  <si>
    <t>${operatorName_equ_1535}</t>
  </si>
  <si>
    <t>${operatorName_equ_1536}</t>
  </si>
  <si>
    <t>${operatorName_equ_1537}</t>
  </si>
  <si>
    <t>${operatorName_equ_1538}</t>
  </si>
  <si>
    <t>${operatorName_equ_1539}</t>
  </si>
  <si>
    <t>${operatorName_equ_1540}</t>
  </si>
  <si>
    <t>${operatorName_equ_1541}</t>
  </si>
  <si>
    <t>${operatorName_equ_1542}</t>
  </si>
  <si>
    <t>${operatorName_equ_1543}</t>
  </si>
  <si>
    <t>${operatorName_equ_1544}</t>
  </si>
  <si>
    <t>${operatorName_equ_1545}</t>
  </si>
  <si>
    <t>${operatorName_equ_1546}</t>
  </si>
  <si>
    <t>${operatorName_equ_1547}</t>
  </si>
  <si>
    <t>${operatorName_equ_1548}</t>
  </si>
  <si>
    <t>${operatorName_equ_1549}</t>
  </si>
  <si>
    <t>${operatorName_equ_1550}</t>
  </si>
  <si>
    <t>${operatorName_equ_1551}</t>
  </si>
  <si>
    <t>${operatorName_equ_1552}</t>
  </si>
  <si>
    <t>${operatorName_equ_1553}</t>
  </si>
  <si>
    <t>${operatorName_equ_1554}</t>
  </si>
  <si>
    <t>${operatorName_equ_1555}</t>
  </si>
  <si>
    <t>${operatorName_equ_1556}</t>
  </si>
  <si>
    <t>${operatorName_equ_1557}</t>
  </si>
  <si>
    <t>${operatorName_equ_1558}</t>
  </si>
  <si>
    <t>${operatorName_equ_1559}</t>
  </si>
  <si>
    <t>${operatorName_equ_1560}</t>
  </si>
  <si>
    <t>${operatorName_equ_1561}</t>
  </si>
  <si>
    <t>${operatorName_equ_1562}</t>
  </si>
  <si>
    <t>${operatorName_equ_1563}</t>
  </si>
  <si>
    <t>${operatorName_equ_1564}</t>
  </si>
  <si>
    <t>${operatorName_equ_1565}</t>
  </si>
  <si>
    <t>${operatorName_equ_1566}</t>
  </si>
  <si>
    <t>${operatorName_equ_1567}</t>
  </si>
  <si>
    <t>${operatorName_equ_1568}</t>
  </si>
  <si>
    <t>${operatorName_equ_1569}</t>
  </si>
  <si>
    <t>${operatorName_equ_1570}</t>
  </si>
  <si>
    <t>${operatorName_equ_1571}</t>
  </si>
  <si>
    <t>${operatorName_equ_1572}</t>
  </si>
  <si>
    <t>${operatorName_equ_1573}</t>
  </si>
  <si>
    <t>${operatorName_equ_1574}</t>
  </si>
  <si>
    <t>${operatorName_equ_1575}</t>
  </si>
  <si>
    <t>${operatorName_equ_1576}</t>
  </si>
  <si>
    <t>${operatorName_equ_1577}</t>
  </si>
  <si>
    <t>${operatorName_equ_1578}</t>
  </si>
  <si>
    <t>${operatorName_equ_1579}</t>
  </si>
  <si>
    <t>${operatorName_equ_1580}</t>
  </si>
  <si>
    <t>${operatorName_equ_1581}</t>
  </si>
  <si>
    <t>${operatorName_equ_1582}</t>
  </si>
  <si>
    <t>${operatorName_equ_1583}</t>
  </si>
  <si>
    <t>${operatorName_equ_1584}</t>
  </si>
  <si>
    <t>${operatorName_equ_1585}</t>
  </si>
  <si>
    <t>${operatorName_equ_1586}</t>
  </si>
  <si>
    <t>${operatorName_equ_1587}</t>
  </si>
  <si>
    <t>${operatorName_equ_1588}</t>
  </si>
  <si>
    <t>${operatorName_equ_1589}</t>
  </si>
  <si>
    <t>${operatorName_equ_1590}</t>
  </si>
  <si>
    <t>${operatorName_equ_1591}</t>
  </si>
  <si>
    <t>${operatorName_equ_1592}</t>
  </si>
  <si>
    <t>${operatorName_equ_1593}</t>
  </si>
  <si>
    <t>${operatorName_equ_1594}</t>
  </si>
  <si>
    <t>${operatorName_equ_1595}</t>
  </si>
  <si>
    <t>${operatorName_equ_1596}</t>
  </si>
  <si>
    <t>${operatorName_equ_1597}</t>
  </si>
  <si>
    <t>${operatorName_equ_1598}</t>
  </si>
  <si>
    <t>${operatorName_equ_1599}</t>
  </si>
  <si>
    <t>${operatorName_equ_1600}</t>
  </si>
  <si>
    <t>${operatorName_equ_1601}</t>
  </si>
  <si>
    <t>${operatorName_equ_1602}</t>
  </si>
  <si>
    <t>${operatorName_equ_1603}</t>
  </si>
  <si>
    <t>${operatorName_equ_1604}</t>
  </si>
  <si>
    <t>${operatorName_equ_1605}</t>
  </si>
  <si>
    <t>${operatorName_equ_1606}</t>
  </si>
  <si>
    <t>${operatorName_equ_1607}</t>
  </si>
  <si>
    <t>${operatorName_equ_1608}</t>
  </si>
  <si>
    <t>${operatorName_equ_1609}</t>
  </si>
  <si>
    <t>${operatorName_equ_1610}</t>
  </si>
  <si>
    <t>${operatorName_equ_1611}</t>
  </si>
  <si>
    <t>${operatorName_equ_1612}</t>
  </si>
  <si>
    <t>${operatorName_equ_1613}</t>
  </si>
  <si>
    <t>${operatorName_equ_1614}</t>
  </si>
  <si>
    <t>${operatorName_equ_1615}</t>
  </si>
  <si>
    <t>${operatorName_equ_1616}</t>
  </si>
  <si>
    <t>${operatorName_equ_1617}</t>
  </si>
  <si>
    <t>${operatorName_equ_1618}</t>
  </si>
  <si>
    <t>${operatorName_equ_1619}</t>
  </si>
  <si>
    <t>${operatorName_equ_1620}</t>
  </si>
  <si>
    <t>${operatorName_equ_1621}</t>
  </si>
  <si>
    <t>${operatorName_equ_1622}</t>
  </si>
  <si>
    <t>${operatorName_equ_1623}</t>
  </si>
  <si>
    <t>${operatorName_equ_1624}</t>
  </si>
  <si>
    <t>${operatorName_equ_1625}</t>
  </si>
  <si>
    <t>${operatorName_equ_1626}</t>
  </si>
  <si>
    <t>${operatorName_equ_1627}</t>
  </si>
  <si>
    <t>${operatorName_equ_1628}</t>
  </si>
  <si>
    <t>${operatorName_equ_1629}</t>
  </si>
  <si>
    <t>${operatorName_equ_1630}</t>
  </si>
  <si>
    <t>${operatorName_equ_1631}</t>
  </si>
  <si>
    <t>${operatorName_equ_1632}</t>
  </si>
  <si>
    <t>${operatorName_equ_1633}</t>
  </si>
  <si>
    <t>${operatorName_equ_1634}</t>
  </si>
  <si>
    <t>${operatorName_equ_1635}</t>
  </si>
  <si>
    <t>${operatorName_equ_1636}</t>
  </si>
  <si>
    <t>${operatorName_equ_1637}</t>
  </si>
  <si>
    <t>${operatorName_equ_1638}</t>
  </si>
  <si>
    <t>${operatorName_equ_1639}</t>
  </si>
  <si>
    <t>${operatorName_equ_1640}</t>
  </si>
  <si>
    <t>${operatorName_equ_1641}</t>
  </si>
  <si>
    <t>${operatorName_equ_1642}</t>
  </si>
  <si>
    <t>${operatorName_equ_1643}</t>
  </si>
  <si>
    <t>${operatorName_equ_1644}</t>
  </si>
  <si>
    <t>${operatorName_equ_1645}</t>
  </si>
  <si>
    <t>${operatorName_equ_1646}</t>
  </si>
  <si>
    <t>${operatorName_equ_1647}</t>
  </si>
  <si>
    <t>${operatorName_equ_1648}</t>
  </si>
  <si>
    <t>${operatorName_equ_1649}</t>
  </si>
  <si>
    <t>${operatorName_equ_1650}</t>
  </si>
  <si>
    <t>${operatorName_equ_1651}</t>
  </si>
  <si>
    <t>${operatorName_equ_1652}</t>
  </si>
  <si>
    <t>${operatorName_equ_1653}</t>
  </si>
  <si>
    <t>${operatorName_equ_1654}</t>
  </si>
  <si>
    <t>${operatorName_equ_1655}</t>
  </si>
  <si>
    <t>${operatorName_equ_1656}</t>
  </si>
  <si>
    <t>${operatorName_equ_1657}</t>
  </si>
  <si>
    <t>${operatorName_equ_1658}</t>
  </si>
  <si>
    <t>${operatorName_equ_1659}</t>
  </si>
  <si>
    <t>${operatorName_equ_1660}</t>
  </si>
  <si>
    <t>${operatorName_equ_1661}</t>
  </si>
  <si>
    <t>${operatorName_equ_1662}</t>
  </si>
  <si>
    <t>${operatorName_equ_1663}</t>
  </si>
  <si>
    <t>${operatorName_equ_1664}</t>
  </si>
  <si>
    <t>${operatorName_equ_1665}</t>
  </si>
  <si>
    <t>${operatorName_equ_1666}</t>
  </si>
  <si>
    <t>${operatorName_equ_1667}</t>
  </si>
  <si>
    <t>${operatorName_equ_1668}</t>
  </si>
  <si>
    <t>${operatorName_equ_1669}</t>
  </si>
  <si>
    <t>${operatorName_equ_1670}</t>
  </si>
  <si>
    <t>${operatorName_equ_1671}</t>
  </si>
  <si>
    <t>${operatorName_equ_1672}</t>
  </si>
  <si>
    <t>${operatorName_equ_1673}</t>
  </si>
  <si>
    <t>${operatorName_equ_1674}</t>
  </si>
  <si>
    <t>${operatorName_equ_1675}</t>
  </si>
  <si>
    <t>${operatorName_equ_1676}</t>
  </si>
  <si>
    <t>${operatorName_equ_1677}</t>
  </si>
  <si>
    <t>${operatorName_equ_1678}</t>
  </si>
  <si>
    <t>${operatorName_equ_1679}</t>
  </si>
  <si>
    <t>${operatorName_equ_1680}</t>
  </si>
  <si>
    <t>${operatorName_equ_1681}</t>
  </si>
  <si>
    <t>${operatorName_equ_1682}</t>
  </si>
  <si>
    <t>${operatorName_equ_1683}</t>
  </si>
  <si>
    <t>${operatorName_equ_1684}</t>
  </si>
  <si>
    <t>${operatorName_equ_1685}</t>
  </si>
  <si>
    <t>${operatorName_equ_1686}</t>
  </si>
  <si>
    <t>${operatorName_equ_1687}</t>
  </si>
  <si>
    <t>${operatorName_equ_1688}</t>
  </si>
  <si>
    <t>${operatorName_equ_1689}</t>
  </si>
  <si>
    <t>${operatorName_equ_1690}</t>
  </si>
  <si>
    <t>${operatorName_equ_1691}</t>
  </si>
  <si>
    <t>${operatorName_equ_1692}</t>
  </si>
  <si>
    <t>${operatorName_equ_1693}</t>
  </si>
  <si>
    <t>${operatorName_equ_1694}</t>
  </si>
  <si>
    <t>${operatorName_equ_1695}</t>
  </si>
  <si>
    <t>${operatorName_equ_1696}</t>
  </si>
  <si>
    <t>${operatorName_equ_1697}</t>
  </si>
  <si>
    <t>${operatorName_equ_1698}</t>
  </si>
  <si>
    <t>${operatorName_equ_1699}</t>
  </si>
  <si>
    <t>${operatorName_equ_1700}</t>
  </si>
  <si>
    <t>${operatorName_equ_1701}</t>
  </si>
  <si>
    <t>${operatorName_equ_1702}</t>
  </si>
  <si>
    <t>${operatorName_equ_1703}</t>
  </si>
  <si>
    <t>${operatorName_equ_1704}</t>
  </si>
  <si>
    <t>${operatorName_equ_1705}</t>
  </si>
  <si>
    <t>${operatorName_equ_1706}</t>
  </si>
  <si>
    <t>${operatorName_equ_1707}</t>
  </si>
  <si>
    <t>${operatorName_equ_1708}</t>
  </si>
  <si>
    <t>${operatorName_equ_1709}</t>
  </si>
  <si>
    <t>${operatorName_equ_1710}</t>
  </si>
  <si>
    <t>${operatorName_equ_1711}</t>
  </si>
  <si>
    <t>${operatorName_equ_1712}</t>
  </si>
  <si>
    <t>${operatorName_equ_1713}</t>
  </si>
  <si>
    <t>${operatorName_equ_1714}</t>
  </si>
  <si>
    <t>${operatorName_equ_1715}</t>
  </si>
  <si>
    <t>${operatorName_equ_1716}</t>
  </si>
  <si>
    <t>${operatorName_equ_1717}</t>
  </si>
  <si>
    <t>${operatorName_equ_1718}</t>
  </si>
  <si>
    <t>${operatorName_equ_1719}</t>
  </si>
  <si>
    <t>${operatorName_equ_1720}</t>
  </si>
  <si>
    <t>${operatorName_equ_1721}</t>
  </si>
  <si>
    <t>${operatorName_equ_1722}</t>
  </si>
  <si>
    <t>${operatorName_equ_1723}</t>
  </si>
  <si>
    <t>${operatorName_equ_1724}</t>
  </si>
  <si>
    <t>${operatorName_equ_1725}</t>
  </si>
  <si>
    <t>${operatorName_equ_1726}</t>
  </si>
  <si>
    <t>${operatorName_equ_1727}</t>
  </si>
  <si>
    <t>${operatorName_equ_1728}</t>
  </si>
  <si>
    <t>${operatorName_equ_1729}</t>
  </si>
  <si>
    <t>${operatorName_equ_1730}</t>
  </si>
  <si>
    <t>${operatorName_equ_1731}</t>
  </si>
  <si>
    <t>${operatorName_equ_1732}</t>
  </si>
  <si>
    <t>${operatorName_equ_1733}</t>
  </si>
  <si>
    <t>${operatorName_equ_1734}</t>
  </si>
  <si>
    <t>${operatorName_equ_1735}</t>
  </si>
  <si>
    <t>${operatorName_equ_1736}</t>
  </si>
  <si>
    <t>${operatorName_equ_1737}</t>
  </si>
  <si>
    <t>${operatorName_equ_1738}</t>
  </si>
  <si>
    <t>${operatorName_equ_1739}</t>
  </si>
  <si>
    <t>${operatorName_equ_1740}</t>
  </si>
  <si>
    <t>${operatorName_equ_1741}</t>
  </si>
  <si>
    <t>${operatorName_equ_1742}</t>
  </si>
  <si>
    <t>${operatorName_equ_1743}</t>
  </si>
  <si>
    <t>${operatorName_equ_1744}</t>
  </si>
  <si>
    <t>${operatorName_equ_1745}</t>
  </si>
  <si>
    <t>${operatorName_equ_1746}</t>
  </si>
  <si>
    <t>${operatorName_equ_1747}</t>
  </si>
  <si>
    <t>${operatorName_equ_1748}</t>
  </si>
  <si>
    <t>${operatorName_equ_1749}</t>
  </si>
  <si>
    <t>${operatorName_equ_1750}</t>
  </si>
  <si>
    <t>${operatorName_equ_1751}</t>
  </si>
  <si>
    <t>${operatorName_equ_1752}</t>
  </si>
  <si>
    <t>${operatorName_equ_1753}</t>
  </si>
  <si>
    <t>${operatorName_equ_1754}</t>
  </si>
  <si>
    <t>${operatorName_equ_1755}</t>
  </si>
  <si>
    <t>${operatorName_equ_1756}</t>
  </si>
  <si>
    <t>${operatorName_equ_1757}</t>
  </si>
  <si>
    <t>${operatorName_equ_1758}</t>
  </si>
  <si>
    <t>${operatorName_equ_1759}</t>
  </si>
  <si>
    <t>${operatorName_equ_1760}</t>
  </si>
  <si>
    <t>${operatorName_equ_1761}</t>
  </si>
  <si>
    <t>${operatorName_equ_1762}</t>
  </si>
  <si>
    <t>${operatorName_equ_1763}</t>
  </si>
  <si>
    <t>${operatorName_equ_1764}</t>
  </si>
  <si>
    <t>${operatorName_equ_1765}</t>
  </si>
  <si>
    <t>${operatorName_equ_1766}</t>
  </si>
  <si>
    <t>${operatorName_equ_1767}</t>
  </si>
  <si>
    <t>${operatorName_equ_1768}</t>
  </si>
  <si>
    <t>${operatorName_equ_1769}</t>
  </si>
  <si>
    <t>${operatorName_equ_1770}</t>
  </si>
  <si>
    <t>${operatorName_equ_1771}</t>
  </si>
  <si>
    <t>${operatorName_equ_1772}</t>
  </si>
  <si>
    <t>${operatorName_equ_1773}</t>
  </si>
  <si>
    <t>${operatorName_equ_1774}</t>
  </si>
  <si>
    <t>${operatorName_equ_1775}</t>
  </si>
  <si>
    <t>${operatorName_equ_1776}</t>
  </si>
  <si>
    <t>${operatorName_equ_1777}</t>
  </si>
  <si>
    <t>${operatorName_equ_1778}</t>
  </si>
  <si>
    <t>${operatorName_equ_1779}</t>
  </si>
  <si>
    <t>${operatorName_equ_1780}</t>
  </si>
  <si>
    <t>${operatorName_equ_1781}</t>
  </si>
  <si>
    <t>${operatorName_equ_1782}</t>
  </si>
  <si>
    <t>${operatorName_equ_1783}</t>
  </si>
  <si>
    <t>${operatorName_equ_1784}</t>
  </si>
  <si>
    <t>${operatorName_equ_1785}</t>
  </si>
  <si>
    <t>${operatorName_equ_1786}</t>
  </si>
  <si>
    <t>${operatorName_equ_1787}</t>
  </si>
  <si>
    <t>${operatorName_equ_1788}</t>
  </si>
  <si>
    <t>${operatorName_equ_1789}</t>
  </si>
  <si>
    <t>${operatorName_equ_1790}</t>
  </si>
  <si>
    <t>${operatorName_equ_1791}</t>
  </si>
  <si>
    <t>${operatorName_equ_1792}</t>
  </si>
  <si>
    <t>${operatorName_equ_1793}</t>
  </si>
  <si>
    <t>${operatorName_equ_1794}</t>
  </si>
  <si>
    <t>${operatorName_equ_1795}</t>
  </si>
  <si>
    <t>${operatorName_equ_1796}</t>
  </si>
  <si>
    <t>${operatorName_equ_1797}</t>
  </si>
  <si>
    <t>${operatorName_equ_1798}</t>
  </si>
  <si>
    <t>${operatorName_equ_1799}</t>
  </si>
  <si>
    <t>${operatorName_equ_1800}</t>
  </si>
  <si>
    <t>${operatorName_equ_1801}</t>
  </si>
  <si>
    <t>${operatorName_equ_1802}</t>
  </si>
  <si>
    <t>${operatorName_equ_1803}</t>
  </si>
  <si>
    <t>${operatorName_equ_1804}</t>
  </si>
  <si>
    <t>${operatorName_equ_1805}</t>
  </si>
  <si>
    <t>${operatorName_equ_1806}</t>
  </si>
  <si>
    <t>${operatorName_equ_1807}</t>
  </si>
  <si>
    <t>${operatorName_equ_1808}</t>
  </si>
  <si>
    <t>${operatorName_equ_1809}</t>
  </si>
  <si>
    <t>${operatorName_equ_1810}</t>
  </si>
  <si>
    <t>${operatorName_equ_1811}</t>
  </si>
  <si>
    <t>${operatorName_equ_1812}</t>
  </si>
  <si>
    <t>${operatorName_equ_1813}</t>
  </si>
  <si>
    <t>${operatorName_equ_1814}</t>
  </si>
  <si>
    <t>${operatorName_equ_1815}</t>
  </si>
  <si>
    <t>${operatorName_equ_1816}</t>
  </si>
  <si>
    <t>${operatorName_equ_1817}</t>
  </si>
  <si>
    <t>${operatorName_equ_1818}</t>
  </si>
  <si>
    <t>${operatorName_equ_1819}</t>
  </si>
  <si>
    <t>${operatorName_equ_1820}</t>
  </si>
  <si>
    <t>${operatorName_equ_1821}</t>
  </si>
  <si>
    <t>${operatorName_equ_1822}</t>
  </si>
  <si>
    <t>${operatorName_equ_1823}</t>
  </si>
  <si>
    <t>${operatorName_equ_1824}</t>
  </si>
  <si>
    <t>${operatorName_equ_1825}</t>
  </si>
  <si>
    <t>${operatorName_equ_1826}</t>
  </si>
  <si>
    <t>${operatorName_equ_1827}</t>
  </si>
  <si>
    <t>${operatorName_equ_1828}</t>
  </si>
  <si>
    <t>${operatorName_equ_1829}</t>
  </si>
  <si>
    <t>${operatorName_equ_1830}</t>
  </si>
  <si>
    <t>${operatorName_equ_1831}</t>
  </si>
  <si>
    <t>${operatorName_equ_1832}</t>
  </si>
  <si>
    <t>${operatorName_equ_1833}</t>
  </si>
  <si>
    <t>${operatorName_equ_1834}</t>
  </si>
  <si>
    <t>${operatorName_equ_1835}</t>
  </si>
  <si>
    <t>${operatorName_equ_1836}</t>
  </si>
  <si>
    <t>${operatorName_equ_1837}</t>
  </si>
  <si>
    <t>${operatorName_equ_1838}</t>
  </si>
  <si>
    <t>${operatorName_equ_1839}</t>
  </si>
  <si>
    <t>${operatorName_equ_1840}</t>
  </si>
  <si>
    <t>${operatorName_equ_1841}</t>
  </si>
  <si>
    <t>${operatorName_equ_1842}</t>
  </si>
  <si>
    <t>${operatorName_equ_1843}</t>
  </si>
  <si>
    <t>${operatorName_equ_1844}</t>
  </si>
  <si>
    <t>${operatorName_equ_1845}</t>
  </si>
  <si>
    <t>${operatorName_equ_1846}</t>
  </si>
  <si>
    <t>${operatorName_equ_1847}</t>
  </si>
  <si>
    <t>${operatorName_equ_1848}</t>
  </si>
  <si>
    <t>${operatorName_equ_1849}</t>
  </si>
  <si>
    <t>${operatorName_equ_1850}</t>
  </si>
  <si>
    <t>${operatorName_equ_1851}</t>
  </si>
  <si>
    <t>${operatorName_equ_1852}</t>
  </si>
  <si>
    <t>${operatorName_equ_1853}</t>
  </si>
  <si>
    <t>${operatorName_equ_1854}</t>
  </si>
  <si>
    <t>${operatorName_equ_1855}</t>
  </si>
  <si>
    <t>${operatorName_equ_1856}</t>
  </si>
  <si>
    <t>${operatorName_equ_1857}</t>
  </si>
  <si>
    <t>${operatorName_equ_1858}</t>
  </si>
  <si>
    <t>${operatorName_equ_1859}</t>
  </si>
  <si>
    <t>${operatorName_equ_1860}</t>
  </si>
  <si>
    <t>${operatorName_equ_1861}</t>
  </si>
  <si>
    <t>${operatorName_equ_1862}</t>
  </si>
  <si>
    <t>${operatorName_equ_1863}</t>
  </si>
  <si>
    <t>${operatorName_equ_1864}</t>
  </si>
  <si>
    <t>${operatorName_equ_1865}</t>
  </si>
  <si>
    <t>${operatorName_equ_1866}</t>
  </si>
  <si>
    <t>${operatorName_equ_1867}</t>
  </si>
  <si>
    <t>${operatorName_equ_1868}</t>
  </si>
  <si>
    <t>${operatorName_equ_1869}</t>
  </si>
  <si>
    <t>${operatorName_equ_1870}</t>
  </si>
  <si>
    <t>${operatorName_equ_1871}</t>
  </si>
  <si>
    <t>${operatorName_equ_1872}</t>
  </si>
  <si>
    <t>${operatorName_equ_1873}</t>
  </si>
  <si>
    <t>${operatorName_equ_1874}</t>
  </si>
  <si>
    <t>${operatorName_equ_1875}</t>
  </si>
  <si>
    <t>${operatorName_equ_1876}</t>
  </si>
  <si>
    <t>${operatorName_equ_1877}</t>
  </si>
  <si>
    <t>${operatorName_equ_1878}</t>
  </si>
  <si>
    <t>${operatorName_equ_1879}</t>
  </si>
  <si>
    <t>${operatorName_equ_1880}</t>
  </si>
  <si>
    <t>${operatorName_equ_1881}</t>
  </si>
  <si>
    <t>${operatorName_equ_1882}</t>
  </si>
  <si>
    <t>${operatorName_equ_1883}</t>
  </si>
  <si>
    <t>${operatorName_equ_1884}</t>
  </si>
  <si>
    <t>${operatorName_equ_1885}</t>
  </si>
  <si>
    <t>${operatorName_equ_1886}</t>
  </si>
  <si>
    <t>${operatorName_equ_1887}</t>
  </si>
  <si>
    <t>${operatorName_equ_1888}</t>
  </si>
  <si>
    <t>${operatorName_equ_1889}</t>
  </si>
  <si>
    <t>${operatorName_equ_1890}</t>
  </si>
  <si>
    <t>${operatorName_equ_1891}</t>
  </si>
  <si>
    <t>${operatorName_equ_1892}</t>
  </si>
  <si>
    <t>${operatorName_equ_1893}</t>
  </si>
  <si>
    <t>${operatorName_equ_1894}</t>
  </si>
  <si>
    <t>${operatorName_equ_1895}</t>
  </si>
  <si>
    <t>${operatorName_equ_1896}</t>
  </si>
  <si>
    <t>${operatorName_equ_1897}</t>
  </si>
  <si>
    <t>${operatorName_equ_1898}</t>
  </si>
  <si>
    <t>${operatorName_equ_1899}</t>
  </si>
  <si>
    <t>${operatorName_equ_1900}</t>
  </si>
  <si>
    <t>${operatorName_equ_1901}</t>
  </si>
  <si>
    <t>${operatorName_equ_1902}</t>
  </si>
  <si>
    <t>${operatorName_equ_1903}</t>
  </si>
  <si>
    <t>${operatorName_equ_1904}</t>
  </si>
  <si>
    <t>${operatorName_equ_1905}</t>
  </si>
  <si>
    <t>${operatorName_equ_1906}</t>
  </si>
  <si>
    <t>${operatorName_equ_1907}</t>
  </si>
  <si>
    <t>${operatorName_equ_1908}</t>
  </si>
  <si>
    <t>${operatorName_equ_1909}</t>
  </si>
  <si>
    <t>${operatorName_equ_1910}</t>
  </si>
  <si>
    <t>${operatorName_equ_1911}</t>
  </si>
  <si>
    <t>${operatorName_equ_1912}</t>
  </si>
  <si>
    <t>${operatorName_equ_1913}</t>
  </si>
  <si>
    <t>${operatorName_equ_1914}</t>
  </si>
  <si>
    <t>${operatorName_equ_1915}</t>
  </si>
  <si>
    <t>${operatorName_equ_1916}</t>
  </si>
  <si>
    <t>${operatorName_equ_1917}</t>
  </si>
  <si>
    <t>${operatorName_equ_1918}</t>
  </si>
  <si>
    <t>${operatorName_equ_1919}</t>
  </si>
  <si>
    <t>${operatorName_equ_1920}</t>
  </si>
  <si>
    <t>${operatorName_equ_1921}</t>
  </si>
  <si>
    <t>${operatorName_equ_1922}</t>
  </si>
  <si>
    <t>${operatorName_equ_1923}</t>
  </si>
  <si>
    <t>${operatorName_equ_1924}</t>
  </si>
  <si>
    <t>${operatorName_equ_1925}</t>
  </si>
  <si>
    <t>${operatorName_equ_1926}</t>
  </si>
  <si>
    <t>${operatorName_equ_1927}</t>
  </si>
  <si>
    <t>${operatorName_equ_1928}</t>
  </si>
  <si>
    <t>${operatorName_equ_1929}</t>
  </si>
  <si>
    <t>${operatorName_equ_1930}</t>
  </si>
  <si>
    <t>${operatorName_equ_1931}</t>
  </si>
  <si>
    <t>${operatorName_equ_1932}</t>
  </si>
  <si>
    <t>${operatorName_equ_1933}</t>
  </si>
  <si>
    <t>${operatorName_equ_1934}</t>
  </si>
  <si>
    <t>${operatorName_equ_1935}</t>
  </si>
  <si>
    <t>${operatorName_equ_1936}</t>
  </si>
  <si>
    <t>${operatorName_equ_1937}</t>
  </si>
  <si>
    <t>${operatorName_equ_1938}</t>
  </si>
  <si>
    <t>${operatorName_equ_1939}</t>
  </si>
  <si>
    <t>${operatorName_equ_1940}</t>
  </si>
  <si>
    <t>${operatorName_equ_1941}</t>
  </si>
  <si>
    <t>${operatorName_equ_1942}</t>
  </si>
  <si>
    <t>${operatorName_equ_1943}</t>
  </si>
  <si>
    <t>${operatorName_equ_1944}</t>
  </si>
  <si>
    <t>${operatorName_equ_1945}</t>
  </si>
  <si>
    <t>${operatorName_equ_1946}</t>
  </si>
  <si>
    <t>${operatorName_equ_1947}</t>
  </si>
  <si>
    <t>${operatorName_equ_1948}</t>
  </si>
  <si>
    <t>${operatorName_equ_1949}</t>
  </si>
  <si>
    <t>${operatorName_equ_1950}</t>
  </si>
  <si>
    <t>${operatorName_equ_1951}</t>
  </si>
  <si>
    <t>${operatorName_equ_1952}</t>
  </si>
  <si>
    <t>${operatorName_equ_1953}</t>
  </si>
  <si>
    <t>${operatorName_equ_1954}</t>
  </si>
  <si>
    <t>${operatorName_equ_1955}</t>
  </si>
  <si>
    <t>${operatorName_equ_1956}</t>
  </si>
  <si>
    <t>${operatorName_equ_1957}</t>
  </si>
  <si>
    <t>${operatorName_equ_1958}</t>
  </si>
  <si>
    <t>${operatorName_equ_1959}</t>
  </si>
  <si>
    <t>${operatorName_equ_1960}</t>
  </si>
  <si>
    <t>${operatorName_equ_1961}</t>
  </si>
  <si>
    <t>${operatorName_equ_1962}</t>
  </si>
  <si>
    <t>${operatorName_equ_1963}</t>
  </si>
  <si>
    <t>${operatorName_equ_1964}</t>
  </si>
  <si>
    <t>${operatorName_equ_1965}</t>
  </si>
  <si>
    <t>${operatorName_equ_1966}</t>
  </si>
  <si>
    <t>${operatorName_equ_1967}</t>
  </si>
  <si>
    <t>${operatorName_equ_1968}</t>
  </si>
  <si>
    <t>${operatorName_equ_1969}</t>
  </si>
  <si>
    <t>${operatorName_equ_1970}</t>
  </si>
  <si>
    <t>${operatorName_equ_1971}</t>
  </si>
  <si>
    <t>${operatorName_equ_1972}</t>
  </si>
  <si>
    <t>${operatorName_equ_1973}</t>
  </si>
  <si>
    <t>${operatorName_equ_1974}</t>
  </si>
  <si>
    <t>${operatorName_equ_1975}</t>
  </si>
  <si>
    <t>${operatorName_equ_1976}</t>
  </si>
  <si>
    <t>${operatorName_equ_1977}</t>
  </si>
  <si>
    <t>${operatorName_equ_1978}</t>
  </si>
  <si>
    <t>${operatorName_equ_1979}</t>
  </si>
  <si>
    <t>${operatorName_equ_1980}</t>
  </si>
  <si>
    <t>${operatorName_equ_1981}</t>
  </si>
  <si>
    <t>${operatorName_equ_1982}</t>
  </si>
  <si>
    <t>${operatorName_equ_1983}</t>
  </si>
  <si>
    <t>${operatorName_equ_1984}</t>
  </si>
  <si>
    <t>${operatorName_equ_1985}</t>
  </si>
  <si>
    <t>${operatorName_equ_1986}</t>
  </si>
  <si>
    <t>${operatorName_equ_1987}</t>
  </si>
  <si>
    <t>${operatorName_equ_1988}</t>
  </si>
  <si>
    <t>${operatorName_equ_1989}</t>
  </si>
  <si>
    <t>${operatorName_equ_1990}</t>
  </si>
  <si>
    <t>${operatorName_equ_1991}</t>
  </si>
  <si>
    <t>${operatorName_equ_1992}</t>
  </si>
  <si>
    <t>${operatorName_equ_1993}</t>
  </si>
  <si>
    <t>${operatorName_equ_1994}</t>
  </si>
  <si>
    <t>${operatorName_equ_1995}</t>
  </si>
  <si>
    <t>${operatorName_equ_1996}</t>
  </si>
  <si>
    <t>${operatorName_equ_1997}</t>
  </si>
  <si>
    <t>${operatorName_equ_1998}</t>
  </si>
  <si>
    <t>${operatorName_equ_1999}</t>
  </si>
  <si>
    <t>${operatorName_equ_2000}</t>
  </si>
  <si>
    <t>${operatorName_equ_2001}</t>
  </si>
  <si>
    <t>${operatorName_equ_2002}</t>
  </si>
  <si>
    <t>${operatorName_equ_2003}</t>
  </si>
  <si>
    <t>${operatorName_equ_2004}</t>
  </si>
  <si>
    <t>${operatorName_equ_2005}</t>
  </si>
  <si>
    <t>${operatorName_equ_2006}</t>
  </si>
  <si>
    <t>${operatorName_equ_2007}</t>
  </si>
  <si>
    <t>${operatorName_equ_2008}</t>
  </si>
  <si>
    <t>${operatorName_equ_2009}</t>
  </si>
  <si>
    <t>${operatorName_equ_2010}</t>
  </si>
  <si>
    <t>${operatorName_equ_2011}</t>
  </si>
  <si>
    <t>${operatorName_equ_2012}</t>
  </si>
  <si>
    <t>${operatorName_equ_2013}</t>
  </si>
  <si>
    <t>${operatorName_equ_2014}</t>
  </si>
  <si>
    <t>${operatorName_equ_2015}</t>
  </si>
  <si>
    <t>${operatorName_equ_2016}</t>
  </si>
  <si>
    <t>${operatorName_equ_2017}</t>
  </si>
  <si>
    <t>${operatorName_equ_2018}</t>
  </si>
  <si>
    <t>${operatorName_equ_2019}</t>
  </si>
  <si>
    <t>${operatorName_equ_2020}</t>
  </si>
  <si>
    <t>${operatorName_equ_2021}</t>
  </si>
  <si>
    <t>${operatorName_equ_2022}</t>
  </si>
  <si>
    <t>${operatorName_equ_2023}</t>
  </si>
  <si>
    <t>${operatorName_equ_2024}</t>
  </si>
  <si>
    <t>${operatorName_equ_2025}</t>
  </si>
  <si>
    <t>${operatorName_equ_2026}</t>
  </si>
  <si>
    <t>${operatorName_equ_2027}</t>
  </si>
  <si>
    <t>${operatorName_equ_2028}</t>
  </si>
  <si>
    <t>${operatorName_equ_2029}</t>
  </si>
  <si>
    <t>${operatorName_equ_2030}</t>
  </si>
  <si>
    <t>${operatorName_equ_2031}</t>
  </si>
  <si>
    <t>${operatorName_equ_2032}</t>
  </si>
  <si>
    <t>${operatorName_equ_2033}</t>
  </si>
  <si>
    <t>${operatorName_equ_2034}</t>
  </si>
  <si>
    <t>${operatorName_equ_2035}</t>
  </si>
  <si>
    <t>${operatorName_equ_2036}</t>
  </si>
  <si>
    <t>${operatorName_equ_2037}</t>
  </si>
  <si>
    <t>${operatorName_equ_2038}</t>
  </si>
  <si>
    <t>${operatorName_equ_2039}</t>
  </si>
  <si>
    <t>${operatorName_equ_2040}</t>
  </si>
  <si>
    <t>${operatorName_equ_2041}</t>
  </si>
  <si>
    <t>${operatorName_equ_2042}</t>
  </si>
  <si>
    <t>${operatorName_equ_2043}</t>
  </si>
  <si>
    <t>${operatorName_equ_2044}</t>
  </si>
  <si>
    <t>${operatorName_equ_2045}</t>
  </si>
  <si>
    <t>${operatorName_equ_2046}</t>
  </si>
  <si>
    <t>${operatorName_equ_2047}</t>
  </si>
  <si>
    <t>${operatorName_equ_2048}</t>
  </si>
  <si>
    <t>${operatorName_equ_2049}</t>
  </si>
  <si>
    <t>${operatorName_equ_2050}</t>
  </si>
  <si>
    <t>${operatorName_equ_2051}</t>
  </si>
  <si>
    <t>${operatorName_equ_2052}</t>
  </si>
  <si>
    <t>${operatorName_equ_2053}</t>
  </si>
  <si>
    <t>${operatorName_equ_2054}</t>
  </si>
  <si>
    <t>${operatorName_equ_2055}</t>
  </si>
  <si>
    <t>${operatorName_equ_2056}</t>
  </si>
  <si>
    <t>${operatorName_equ_2057}</t>
  </si>
  <si>
    <t>${operatorName_equ_2058}</t>
  </si>
  <si>
    <t>${operatorName_equ_2059}</t>
  </si>
  <si>
    <t>${operatorName_equ_2060}</t>
  </si>
  <si>
    <t>${operatorName_equ_2061}</t>
  </si>
  <si>
    <t>${operatorName_equ_2062}</t>
  </si>
  <si>
    <t>${operatorName_equ_2063}</t>
  </si>
  <si>
    <t>${operatorName_equ_2064}</t>
  </si>
  <si>
    <t>${operatorName_equ_2065}</t>
  </si>
  <si>
    <t>${operatorName_equ_2066}</t>
  </si>
  <si>
    <t>${operatorName_equ_2067}</t>
  </si>
  <si>
    <t>${operatorName_equ_2068}</t>
  </si>
  <si>
    <t>${operatorName_equ_2069}</t>
  </si>
  <si>
    <t>${operatorName_equ_2070}</t>
  </si>
  <si>
    <t>${operatorName_equ_2071}</t>
  </si>
  <si>
    <t>${operatorName_equ_2072}</t>
  </si>
  <si>
    <t>${operatorName_equ_2073}</t>
  </si>
  <si>
    <t>${operatorName_equ_2074}</t>
  </si>
  <si>
    <t>${operatorName_equ_2075}</t>
  </si>
  <si>
    <t>${operatorName_equ_2076}</t>
  </si>
  <si>
    <t>${operatorName_equ_2077}</t>
  </si>
  <si>
    <t>${operatorName_equ_2078}</t>
  </si>
  <si>
    <t>${operatorName_equ_2079}</t>
  </si>
  <si>
    <t>${operatorName_equ_2080}</t>
  </si>
  <si>
    <t>${operatorName_equ_2081}</t>
  </si>
  <si>
    <t>${operatorName_equ_2082}</t>
  </si>
  <si>
    <t>${operatorName_equ_2083}</t>
  </si>
  <si>
    <t>${operatorName_equ_2084}</t>
  </si>
  <si>
    <t>${operatorName_equ_2085}</t>
  </si>
  <si>
    <t>${operatorName_equ_2086}</t>
  </si>
  <si>
    <t>${operatorName_equ_2087}</t>
  </si>
  <si>
    <t>${operatorName_equ_2088}</t>
  </si>
  <si>
    <t>${operatorName_equ_2089}</t>
  </si>
  <si>
    <t>${operatorName_equ_2090}</t>
  </si>
  <si>
    <t>${operatorName_equ_2091}</t>
  </si>
  <si>
    <t>${operatorName_equ_2092}</t>
  </si>
  <si>
    <t>${operatorName_equ_2093}</t>
  </si>
  <si>
    <t>${operatorName_equ_2094}</t>
  </si>
  <si>
    <t>${operatorName_equ_2095}</t>
  </si>
  <si>
    <t>${operatorName_equ_2096}</t>
  </si>
  <si>
    <t>${operatorName_equ_2097}</t>
  </si>
  <si>
    <t>${operatorName_equ_2098}</t>
  </si>
  <si>
    <t>${operatorName_equ_2099}</t>
  </si>
  <si>
    <t>${operatorName_equ_2100}</t>
  </si>
  <si>
    <t>${operatorName_equ_2101}</t>
  </si>
  <si>
    <t>${operatorName_equ_2102}</t>
  </si>
  <si>
    <t>${operatorName_equ_2103}</t>
  </si>
  <si>
    <t>${operatorName_equ_2104}</t>
  </si>
  <si>
    <t>${operatorName_equ_2105}</t>
  </si>
  <si>
    <t>${operatorName_equ_2106}</t>
  </si>
  <si>
    <t>${operatorName_equ_2107}</t>
  </si>
  <si>
    <t>${operatorName_equ_2108}</t>
  </si>
  <si>
    <t>${operatorName_equ_2109}</t>
  </si>
  <si>
    <t>${operatorName_equ_2110}</t>
  </si>
  <si>
    <t>${operatorName_equ_2111}</t>
  </si>
  <si>
    <t>${operatorName_equ_2112}</t>
  </si>
  <si>
    <t>${operatorName_equ_2113}</t>
  </si>
  <si>
    <t>${operatorName_equ_2114}</t>
  </si>
  <si>
    <t>${operatorName_equ_2115}</t>
  </si>
  <si>
    <t>${operatorName_equ_2116}</t>
  </si>
  <si>
    <t>${operatorName_equ_2117}</t>
  </si>
  <si>
    <t>${operatorName_equ_2118}</t>
  </si>
  <si>
    <t>${operatorName_equ_2119}</t>
  </si>
  <si>
    <t>${operatorName_equ_2120}</t>
  </si>
  <si>
    <t>${operatorName_equ_2121}</t>
  </si>
  <si>
    <t>${operatorName_equ_2122}</t>
  </si>
  <si>
    <t>${operatorName_equ_2123}</t>
  </si>
  <si>
    <t>${operatorName_equ_2124}</t>
  </si>
  <si>
    <t>${operatorName_equ_2125}</t>
  </si>
  <si>
    <t>${operatorName_equ_2126}</t>
  </si>
  <si>
    <t>${operatorName_equ_2127}</t>
  </si>
  <si>
    <t>${operatorName_equ_2128}</t>
  </si>
  <si>
    <t>${operatorName_equ_2129}</t>
  </si>
  <si>
    <t>${operatorName_equ_2130}</t>
  </si>
  <si>
    <t>${operatorName_equ_2131}</t>
  </si>
  <si>
    <t>${operatorName_equ_2132}</t>
  </si>
  <si>
    <t>${operatorName_equ_2133}</t>
  </si>
  <si>
    <t>${operatorName_equ_2134}</t>
  </si>
  <si>
    <t>${operatorName_equ_2135}</t>
  </si>
  <si>
    <t>${operatorName_equ_2136}</t>
  </si>
  <si>
    <t>${operatorName_equ_2137}</t>
  </si>
  <si>
    <t>${operatorName_equ_2138}</t>
  </si>
  <si>
    <t>${operatorName_equ_2139}</t>
  </si>
  <si>
    <t>${operatorName_equ_2140}</t>
  </si>
  <si>
    <t>${operatorName_equ_2141}</t>
  </si>
  <si>
    <t>${operatorName_equ_2142}</t>
  </si>
  <si>
    <t>${operatorName_equ_2143}</t>
  </si>
  <si>
    <t>${operatorName_equ_2144}</t>
  </si>
  <si>
    <t>${operatorName_equ_2145}</t>
  </si>
  <si>
    <t>${operatorName_equ_2146}</t>
  </si>
  <si>
    <t>${operatorName_equ_2147}</t>
  </si>
  <si>
    <t>${operatorName_equ_2148}</t>
  </si>
  <si>
    <t>${operatorName_equ_2149}</t>
  </si>
  <si>
    <t>${operatorName_equ_2150}</t>
  </si>
  <si>
    <t>${operatorName_equ_2151}</t>
  </si>
  <si>
    <t>${operatorName_equ_2152}</t>
  </si>
  <si>
    <t>${operatorName_equ_2153}</t>
  </si>
  <si>
    <t>${operatorName_equ_2154}</t>
  </si>
  <si>
    <t>${operatorName_equ_2155}</t>
  </si>
  <si>
    <t>${operatorName_equ_2156}</t>
  </si>
  <si>
    <t>${operatorName_equ_2157}</t>
  </si>
  <si>
    <t>${operatorName_equ_2158}</t>
  </si>
  <si>
    <t>${operatorName_equ_2159}</t>
  </si>
  <si>
    <t>${operatorName_equ_2160}</t>
  </si>
  <si>
    <t>${operatorName_equ_2161}</t>
  </si>
  <si>
    <t>${operatorName_equ_2162}</t>
  </si>
  <si>
    <t>${operatorName_equ_2163}</t>
  </si>
  <si>
    <t>${operatorName_equ_2164}</t>
  </si>
  <si>
    <t>${operatorName_equ_2165}</t>
  </si>
  <si>
    <t>${operatorName_equ_2166}</t>
  </si>
  <si>
    <t>${operatorName_equ_2167}</t>
  </si>
  <si>
    <t>${operatorName_equ_2168}</t>
  </si>
  <si>
    <t>${operatorName_equ_2169}</t>
  </si>
  <si>
    <t>${operatorName_equ_2170}</t>
  </si>
  <si>
    <t>${operatorName_equ_2171}</t>
  </si>
  <si>
    <t>${operatorName_equ_2172}</t>
  </si>
  <si>
    <t>${operatorName_equ_2173}</t>
  </si>
  <si>
    <t>${operatorName_equ_2174}</t>
  </si>
  <si>
    <t>${operatorName_equ_2175}</t>
  </si>
  <si>
    <t>${operatorName_equ_2176}</t>
  </si>
  <si>
    <t>${operatorName_equ_2177}</t>
  </si>
  <si>
    <t>${operatorName_equ_2178}</t>
  </si>
  <si>
    <t>${operatorName_equ_2179}</t>
  </si>
  <si>
    <t>${operatorName_equ_2180}</t>
  </si>
  <si>
    <t>${operatorName_equ_2181}</t>
  </si>
  <si>
    <t>${operatorName_equ_2182}</t>
  </si>
  <si>
    <t>${operatorName_equ_2183}</t>
  </si>
  <si>
    <t>${operatorName_equ_2184}</t>
  </si>
  <si>
    <t>${operatorName_equ_2185}</t>
  </si>
  <si>
    <t>${operatorName_equ_2186}</t>
  </si>
  <si>
    <t>${operatorName_equ_2187}</t>
  </si>
  <si>
    <t>${operatorName_equ_2188}</t>
  </si>
  <si>
    <t>${operatorName_equ_2189}</t>
  </si>
  <si>
    <t>${operatorName_equ_2190}</t>
  </si>
  <si>
    <t>${operatorName_equ_2191}</t>
  </si>
  <si>
    <t>${operatorName_equ_2192}</t>
  </si>
  <si>
    <t>${operatorName_equ_2193}</t>
  </si>
  <si>
    <t>${operatorName_equ_2194}</t>
  </si>
  <si>
    <t>${operatorName_equ_2195}</t>
  </si>
  <si>
    <t>${operatorName_equ_2196}</t>
  </si>
  <si>
    <t>${operatorName_equ_2197}</t>
  </si>
  <si>
    <t>${operatorName_equ_2198}</t>
  </si>
  <si>
    <t>${operatorName_equ_2199}</t>
  </si>
  <si>
    <t>${operatorName_equ_2200}</t>
  </si>
  <si>
    <t>${operatorName_equ_2201}</t>
  </si>
  <si>
    <t>${operatorName_equ_2202}</t>
  </si>
  <si>
    <t>${operatorName_equ_2203}</t>
  </si>
  <si>
    <t>${operatorName_equ_2204}</t>
  </si>
  <si>
    <t>${operatorName_equ_2205}</t>
  </si>
  <si>
    <t>${operatorName_equ_2206}</t>
  </si>
  <si>
    <t>${operatorName_equ_2207}</t>
  </si>
  <si>
    <t>${operatorName_equ_2208}</t>
  </si>
  <si>
    <t>${operatorName_equ_2209}</t>
  </si>
  <si>
    <t>${operatorName_equ_2210}</t>
  </si>
  <si>
    <t>${operatorName_equ_2211}</t>
  </si>
  <si>
    <t>${operatorName_equ_2212}</t>
  </si>
  <si>
    <t>${operatorName_equ_2213}</t>
  </si>
  <si>
    <t>${operatorName_equ_2214}</t>
  </si>
  <si>
    <t>${operatorName_equ_2215}</t>
  </si>
  <si>
    <t>${operatorName_equ_2216}</t>
  </si>
  <si>
    <t>${operatorName_equ_2217}</t>
  </si>
  <si>
    <t>${operatorName_equ_2218}</t>
  </si>
  <si>
    <t>${operatorName_equ_2219}</t>
  </si>
  <si>
    <t>${operatorName_equ_2220}</t>
  </si>
  <si>
    <t>${operatorName_equ_2221}</t>
  </si>
  <si>
    <t>${operatorName_equ_2222}</t>
  </si>
  <si>
    <t>${operatorName_equ_2223}</t>
  </si>
  <si>
    <t>${operatorName_equ_2224}</t>
  </si>
  <si>
    <t>${operatorName_equ_2225}</t>
  </si>
  <si>
    <t>${operatorName_equ_2226}</t>
  </si>
  <si>
    <t>${operatorName_equ_2227}</t>
  </si>
  <si>
    <t>${operatorName_equ_2228}</t>
  </si>
  <si>
    <t>${operatorName_equ_2229}</t>
  </si>
  <si>
    <t>${operatorName_equ_2230}</t>
  </si>
  <si>
    <t>${operatorName_equ_2231}</t>
  </si>
  <si>
    <t>${operatorName_equ_2232}</t>
  </si>
  <si>
    <t>${operatorName_equ_2233}</t>
  </si>
  <si>
    <t>${operatorName_equ_2234}</t>
  </si>
  <si>
    <t>${operatorName_equ_2235}</t>
  </si>
  <si>
    <t>${operatorName_equ_2236}</t>
  </si>
  <si>
    <t>${operatorName_equ_2237}</t>
  </si>
  <si>
    <t>${operatorName_equ_2238}</t>
  </si>
  <si>
    <t>${operatorName_equ_2239}</t>
  </si>
  <si>
    <t>${operatorName_equ_2240}</t>
  </si>
  <si>
    <t>${operatorName_equ_2241}</t>
  </si>
  <si>
    <t>${operatorName_equ_2242}</t>
  </si>
  <si>
    <t>${operatorName_equ_2243}</t>
  </si>
  <si>
    <t>${operatorName_equ_2244}</t>
  </si>
  <si>
    <t>${operatorName_equ_2245}</t>
  </si>
  <si>
    <t>${operatorName_equ_2246}</t>
  </si>
  <si>
    <t>${operatorName_equ_2247}</t>
  </si>
  <si>
    <t>${operatorName_equ_2248}</t>
  </si>
  <si>
    <t>${operatorName_equ_2249}</t>
  </si>
  <si>
    <t>${operatorName_equ_2250}</t>
  </si>
  <si>
    <t>${operatorName_equ_2251}</t>
  </si>
  <si>
    <t>${operatorName_equ_2252}</t>
  </si>
  <si>
    <t>${operatorName_equ_2253}</t>
  </si>
  <si>
    <t>${operatorName_equ_2254}</t>
  </si>
  <si>
    <t>${operatorName_equ_2255}</t>
  </si>
  <si>
    <t>${operatorName_equ_2256}</t>
  </si>
  <si>
    <t>${operatorName_equ_2257}</t>
  </si>
  <si>
    <t>${operatorName_equ_2258}</t>
  </si>
  <si>
    <t>${operatorName_equ_2259}</t>
  </si>
  <si>
    <t>${operatorName_equ_2260}</t>
  </si>
  <si>
    <t>${operatorName_equ_2261}</t>
  </si>
  <si>
    <t>${operatorName_equ_2262}</t>
  </si>
  <si>
    <t>${operatorName_equ_2263}</t>
  </si>
  <si>
    <t>${operatorName_equ_2264}</t>
  </si>
  <si>
    <t>${operatorName_equ_2265}</t>
  </si>
  <si>
    <t>${operatorName_equ_2266}</t>
  </si>
  <si>
    <t>${operatorName_equ_2267}</t>
  </si>
  <si>
    <t>${operatorName_equ_2268}</t>
  </si>
  <si>
    <t>${operatorName_equ_2269}</t>
  </si>
  <si>
    <t>${operatorName_equ_2270}</t>
  </si>
  <si>
    <t>${operatorName_equ_2271}</t>
  </si>
  <si>
    <t>${operatorName_equ_2272}</t>
  </si>
  <si>
    <t>${operatorName_equ_2273}</t>
  </si>
  <si>
    <t>${operatorName_equ_2274}</t>
  </si>
  <si>
    <t>${operatorName_equ_2275}</t>
  </si>
  <si>
    <t>${operatorName_equ_2276}</t>
  </si>
  <si>
    <t>${operatorName_equ_2277}</t>
  </si>
  <si>
    <t>${operatorName_equ_2278}</t>
  </si>
  <si>
    <t>${operatorName_equ_2279}</t>
  </si>
  <si>
    <t>${operatorName_equ_2280}</t>
  </si>
  <si>
    <t>${operatorName_equ_2281}</t>
  </si>
  <si>
    <t>${operatorName_equ_2282}</t>
  </si>
  <si>
    <t>${operatorName_equ_2283}</t>
  </si>
  <si>
    <t>${operatorName_equ_2284}</t>
  </si>
  <si>
    <t>${operatorName_equ_2285}</t>
  </si>
  <si>
    <t>${operatorName_equ_2286}</t>
  </si>
  <si>
    <t>${operatorName_equ_2287}</t>
  </si>
  <si>
    <t>${operatorName_equ_2288}</t>
  </si>
  <si>
    <t>${operatorName_equ_2289}</t>
  </si>
  <si>
    <t>${operatorName_equ_2290}</t>
  </si>
  <si>
    <t>${operatorName_equ_2291}</t>
  </si>
  <si>
    <t>${operatorName_equ_2292}</t>
  </si>
  <si>
    <t>${operatorName_equ_2293}</t>
  </si>
  <si>
    <t>${operatorName_equ_2294}</t>
  </si>
  <si>
    <t>${operatorName_equ_2295}</t>
  </si>
  <si>
    <t>${operatorName_equ_2296}</t>
  </si>
  <si>
    <t>${operatorName_equ_2297}</t>
  </si>
  <si>
    <t>${operatorName_equ_2298}</t>
  </si>
  <si>
    <t>${operatorName_equ_2299}</t>
  </si>
  <si>
    <t>${operatorName_equ_2300}</t>
  </si>
  <si>
    <t>${operatorName_equ_2301}</t>
  </si>
  <si>
    <t>${operatorName_equ_2302}</t>
  </si>
  <si>
    <t>${operatorName_equ_2303}</t>
  </si>
  <si>
    <t>${operatorName_equ_2304}</t>
  </si>
  <si>
    <t>${operatorName_equ_2305}</t>
  </si>
  <si>
    <t>${operatorName_equ_2306}</t>
  </si>
  <si>
    <t>${operatorName_equ_2307}</t>
  </si>
  <si>
    <t>${operatorName_equ_2308}</t>
  </si>
  <si>
    <t>${operatorName_equ_2309}</t>
  </si>
  <si>
    <t>${operatorName_equ_2310}</t>
  </si>
  <si>
    <t>${operatorName_equ_2311}</t>
  </si>
  <si>
    <t>${operatorName_equ_2312}</t>
  </si>
  <si>
    <t>${operatorName_equ_2313}</t>
  </si>
  <si>
    <t>${operatorName_equ_2314}</t>
  </si>
  <si>
    <t>${operatorName_equ_2315}</t>
  </si>
  <si>
    <t>${operatorName_equ_2316}</t>
  </si>
  <si>
    <t>${operatorName_equ_2317}</t>
  </si>
  <si>
    <t>${operatorName_equ_2318}</t>
  </si>
  <si>
    <t>${operatorName_equ_2319}</t>
  </si>
  <si>
    <t>${operatorName_equ_2320}</t>
  </si>
  <si>
    <t>${operatorName_equ_2321}</t>
  </si>
  <si>
    <t>${operatorName_equ_2322}</t>
  </si>
  <si>
    <t>${operatorName_equ_2323}</t>
  </si>
  <si>
    <t>${operatorName_equ_2324}</t>
  </si>
  <si>
    <t>${operatorName_equ_2325}</t>
  </si>
  <si>
    <t>${operatorName_equ_2326}</t>
  </si>
  <si>
    <t>${operatorName_equ_2327}</t>
  </si>
  <si>
    <t>${operatorName_equ_2328}</t>
  </si>
  <si>
    <t>${operatorName_equ_2329}</t>
  </si>
  <si>
    <t>${operatorName_equ_2330}</t>
  </si>
  <si>
    <t>${operatorName_equ_2331}</t>
  </si>
  <si>
    <t>${operatorName_equ_2332}</t>
  </si>
  <si>
    <t>${operatorName_equ_2333}</t>
  </si>
  <si>
    <t>${operatorName_equ_2334}</t>
  </si>
  <si>
    <t>${operatorName_equ_2335}</t>
  </si>
  <si>
    <t>${operatorName_equ_2336}</t>
  </si>
  <si>
    <t>${operatorName_equ_2337}</t>
  </si>
  <si>
    <t>${operatorName_equ_2338}</t>
  </si>
  <si>
    <t>${operatorName_equ_2339}</t>
  </si>
  <si>
    <t>${operatorName_equ_2340}</t>
  </si>
  <si>
    <t>${operatorName_equ_2341}</t>
  </si>
  <si>
    <t>${operatorName_equ_2342}</t>
  </si>
  <si>
    <t>${operatorName_equ_2343}</t>
  </si>
  <si>
    <t>${operatorName_equ_2344}</t>
  </si>
  <si>
    <t>${operatorName_equ_2345}</t>
  </si>
  <si>
    <t>${operatorName_equ_2346}</t>
  </si>
  <si>
    <t>${operatorName_equ_2347}</t>
  </si>
  <si>
    <t>${operatorName_equ_2348}</t>
  </si>
  <si>
    <t>${operatorName_equ_2349}</t>
  </si>
  <si>
    <t>${operatorName_equ_2350}</t>
  </si>
  <si>
    <t>${operatorName_equ_2351}</t>
  </si>
  <si>
    <t>${operatorName_equ_2352}</t>
  </si>
  <si>
    <t>${operatorName_equ_2353}</t>
  </si>
  <si>
    <t>${operatorName_equ_2354}</t>
  </si>
  <si>
    <t>${operatorName_equ_2355}</t>
  </si>
  <si>
    <t>${operatorName_equ_2356}</t>
  </si>
  <si>
    <t>${operatorName_equ_2357}</t>
  </si>
  <si>
    <t>${operatorName_equ_2358}</t>
  </si>
  <si>
    <t>${operatorName_equ_2359}</t>
  </si>
  <si>
    <t>${operatorName_equ_2360}</t>
  </si>
  <si>
    <t>${operatorName_equ_2361}</t>
  </si>
  <si>
    <t>${operatorName_equ_2362}</t>
  </si>
  <si>
    <t>${operatorName_equ_2363}</t>
  </si>
  <si>
    <t>${operatorName_equ_2364}</t>
  </si>
  <si>
    <t>${operatorName_equ_2365}</t>
  </si>
  <si>
    <t>${operatorName_equ_2366}</t>
  </si>
  <si>
    <t>${operatorName_equ_2367}</t>
  </si>
  <si>
    <t>${operatorName_equ_2368}</t>
  </si>
  <si>
    <t>${operatorName_equ_2369}</t>
  </si>
  <si>
    <t>${operatorName_equ_2370}</t>
  </si>
  <si>
    <t>${operatorName_equ_2371}</t>
  </si>
  <si>
    <t>${operatorName_equ_2372}</t>
  </si>
  <si>
    <t>${operatorName_equ_2373}</t>
  </si>
  <si>
    <t>${operatorName_equ_2374}</t>
  </si>
  <si>
    <t>${operatorName_equ_2375}</t>
  </si>
  <si>
    <t>${operatorName_equ_2376}</t>
  </si>
  <si>
    <t>${operatorName_equ_2377}</t>
  </si>
  <si>
    <t>${operatorName_equ_2378}</t>
  </si>
  <si>
    <t>${operatorName_equ_2379}</t>
  </si>
  <si>
    <t>${operatorName_equ_2380}</t>
  </si>
  <si>
    <t>${operatorName_equ_2381}</t>
  </si>
  <si>
    <t>${operatorName_equ_2382}</t>
  </si>
  <si>
    <t>${operatorName_equ_2383}</t>
  </si>
  <si>
    <t>${operatorName_equ_2384}</t>
  </si>
  <si>
    <t>${operatorName_equ_2385}</t>
  </si>
  <si>
    <t>${operatorName_equ_2386}</t>
  </si>
  <si>
    <t>${operatorName_equ_2387}</t>
  </si>
  <si>
    <t>${operatorName_equ_2388}</t>
  </si>
  <si>
    <t>${operatorName_equ_2389}</t>
  </si>
  <si>
    <t>${operatorName_equ_2390}</t>
  </si>
  <si>
    <t>${operatorName_equ_2391}</t>
  </si>
  <si>
    <t>${operatorName_equ_2392}</t>
  </si>
  <si>
    <t>${operatorName_equ_2393}</t>
  </si>
  <si>
    <t>${operatorName_equ_2394}</t>
  </si>
  <si>
    <t>${operatorName_equ_2395}</t>
  </si>
  <si>
    <t>${operatorName_equ_2396}</t>
  </si>
  <si>
    <t>${operatorName_equ_2397}</t>
  </si>
  <si>
    <t>${operatorName_equ_2398}</t>
  </si>
  <si>
    <t>${operatorName_equ_2399}</t>
  </si>
  <si>
    <t>${operatorName_equ_2400}</t>
  </si>
  <si>
    <t>${operatorName_equ_2401}</t>
  </si>
  <si>
    <t>${operatorName_equ_2402}</t>
  </si>
  <si>
    <t>${operatorName_equ_2403}</t>
  </si>
  <si>
    <t>${operatorName_equ_2404}</t>
  </si>
  <si>
    <t>${operatorName_equ_2405}</t>
  </si>
  <si>
    <t>${operatorName_equ_2406}</t>
  </si>
  <si>
    <t>${operatorName_equ_2407}</t>
  </si>
  <si>
    <t>${operatorName_equ_2408}</t>
  </si>
  <si>
    <t>${operatorName_equ_2409}</t>
  </si>
  <si>
    <t>${operatorName_equ_2410}</t>
  </si>
  <si>
    <t>${operatorName_equ_2411}</t>
  </si>
  <si>
    <t>${operatorName_equ_2412}</t>
  </si>
  <si>
    <t>${operatorName_equ_2413}</t>
  </si>
  <si>
    <t>${operatorName_equ_2414}</t>
  </si>
  <si>
    <t>${operatorName_equ_2415}</t>
  </si>
  <si>
    <t>${operatorName_equ_2416}</t>
  </si>
  <si>
    <t>${operatorName_equ_2417}</t>
  </si>
  <si>
    <t>${operatorName_equ_2418}</t>
  </si>
  <si>
    <t>${operatorName_equ_2419}</t>
  </si>
  <si>
    <t>${operatorName_equ_2420}</t>
  </si>
  <si>
    <t>${operatorName_equ_2421}</t>
  </si>
  <si>
    <t>${operatorName_equ_2422}</t>
  </si>
  <si>
    <t>${operatorName_equ_2423}</t>
  </si>
  <si>
    <t>${operatorName_equ_2424}</t>
  </si>
  <si>
    <t>${operatorName_equ_2425}</t>
  </si>
  <si>
    <t>${operatorName_equ_2426}</t>
  </si>
  <si>
    <t>${operatorName_equ_2427}</t>
  </si>
  <si>
    <t>${operatorName_equ_2428}</t>
  </si>
  <si>
    <t>${operatorName_equ_2429}</t>
  </si>
  <si>
    <t>${operatorName_equ_2430}</t>
  </si>
  <si>
    <t>${operatorName_equ_2431}</t>
  </si>
  <si>
    <t>${operatorName_equ_2432}</t>
  </si>
  <si>
    <t>${operatorName_equ_2433}</t>
  </si>
  <si>
    <t>${operatorName_equ_2434}</t>
  </si>
  <si>
    <t>${operatorName_equ_2435}</t>
  </si>
  <si>
    <t>${operatorName_equ_2436}</t>
  </si>
  <si>
    <t>${operatorName_equ_2437}</t>
  </si>
  <si>
    <t>${operatorName_equ_2438}</t>
  </si>
  <si>
    <t>${operatorName_equ_2439}</t>
  </si>
  <si>
    <t>${operatorName_equ_2440}</t>
  </si>
  <si>
    <t>${operatorName_equ_2441}</t>
  </si>
  <si>
    <t>${operatorName_equ_2442}</t>
  </si>
  <si>
    <t>${operatorName_equ_2443}</t>
  </si>
  <si>
    <t>${operatorName_equ_2444}</t>
  </si>
  <si>
    <t>${operatorName_equ_2445}</t>
  </si>
  <si>
    <t>${operatorName_equ_2446}</t>
  </si>
  <si>
    <t>${operatorName_equ_2447}</t>
  </si>
  <si>
    <t>${operatorName_equ_2448}</t>
  </si>
  <si>
    <t>${operatorName_equ_2449}</t>
  </si>
  <si>
    <t>${operatorName_equ_2450}</t>
  </si>
  <si>
    <t>${operatorName_equ_2451}</t>
  </si>
  <si>
    <t>${operatorName_equ_2452}</t>
  </si>
  <si>
    <t>${operatorName_equ_2453}</t>
  </si>
  <si>
    <t>${operatorName_equ_2454}</t>
  </si>
  <si>
    <t>${operatorName_equ_2455}</t>
  </si>
  <si>
    <t>${operatorName_equ_2456}</t>
  </si>
  <si>
    <t>${operatorName_equ_2457}</t>
  </si>
  <si>
    <t>${operatorName_equ_2458}</t>
  </si>
  <si>
    <t>${operatorName_equ_2459}</t>
  </si>
  <si>
    <t>${operatorName_equ_2460}</t>
  </si>
  <si>
    <t>${operatorName_equ_2461}</t>
  </si>
  <si>
    <t>${operatorName_equ_2462}</t>
  </si>
  <si>
    <t>${operatorName_equ_2463}</t>
  </si>
  <si>
    <t>${operatorName_equ_2464}</t>
  </si>
  <si>
    <t>${operatorName_equ_2465}</t>
  </si>
  <si>
    <t>${operatorName_equ_2466}</t>
  </si>
  <si>
    <t>${operatorName_equ_2467}</t>
  </si>
  <si>
    <t>${operatorName_equ_2468}</t>
  </si>
  <si>
    <t>${operatorName_equ_2469}</t>
  </si>
  <si>
    <t>${operatorName_equ_2470}</t>
  </si>
  <si>
    <t>${operatorName_equ_2471}</t>
  </si>
  <si>
    <t>${operatorName_equ_2472}</t>
  </si>
  <si>
    <t>${operatorName_equ_2473}</t>
  </si>
  <si>
    <t>${operatorName_equ_2474}</t>
  </si>
  <si>
    <t>${operatorName_equ_2475}</t>
  </si>
  <si>
    <t>${operatorName_equ_2476}</t>
  </si>
  <si>
    <t>${operatorName_equ_2477}</t>
  </si>
  <si>
    <t>${operatorName_equ_2478}</t>
  </si>
  <si>
    <t>${operatorName_equ_2479}</t>
  </si>
  <si>
    <t>${operatorName_equ_2480}</t>
  </si>
  <si>
    <t>${operatorName_equ_2481}</t>
  </si>
  <si>
    <t>${operatorName_equ_2482}</t>
  </si>
  <si>
    <t>${operatorName_equ_2483}</t>
  </si>
  <si>
    <t>${operatorName_equ_2484}</t>
  </si>
  <si>
    <t>${operatorName_equ_2485}</t>
  </si>
  <si>
    <t>${operatorName_equ_2486}</t>
  </si>
  <si>
    <t>${operatorName_equ_2487}</t>
  </si>
  <si>
    <t>${operatorName_equ_2488}</t>
  </si>
  <si>
    <t>${operatorName_equ_2489}</t>
  </si>
  <si>
    <t>${operatorName_equ_2490}</t>
  </si>
  <si>
    <t>${operatorName_equ_2491}</t>
  </si>
  <si>
    <t>${operatorName_equ_2492}</t>
  </si>
  <si>
    <t>${operatorName_equ_2493}</t>
  </si>
  <si>
    <t>${operatorName_equ_2494}</t>
  </si>
  <si>
    <t>${operatorName_equ_2495}</t>
  </si>
  <si>
    <t>${operatorName_equ_2496}</t>
  </si>
  <si>
    <t>${operatorName_equ_2497}</t>
  </si>
  <si>
    <t>${operatorName_equ_2498}</t>
  </si>
  <si>
    <t>${operatorName_equ_2499}</t>
  </si>
  <si>
    <t>${operatorName_equ_2500}</t>
  </si>
  <si>
    <t>${operatorName_equ_2501}</t>
  </si>
  <si>
    <t>${operatorName_equ_2502}</t>
  </si>
  <si>
    <t>${operatorName_equ_2503}</t>
  </si>
  <si>
    <t>${operatorName_equ_2504}</t>
  </si>
  <si>
    <t>${operatorName_equ_2505}</t>
  </si>
  <si>
    <t>${operatorName_equ_2506}</t>
  </si>
  <si>
    <t>${operatorName_equ_2507}</t>
  </si>
  <si>
    <t>${operatorName_equ_2508}</t>
  </si>
  <si>
    <t>${operatorName_equ_2509}</t>
  </si>
  <si>
    <t>${operatorName_equ_2510}</t>
  </si>
  <si>
    <t>${operatorName_equ_2511}</t>
  </si>
  <si>
    <t>${operatorName_equ_2512}</t>
  </si>
  <si>
    <t>${operatorName_equ_2513}</t>
  </si>
  <si>
    <t>${operatorName_equ_2514}</t>
  </si>
  <si>
    <t>${operatorName_equ_2515}</t>
  </si>
  <si>
    <t>${operatorName_equ_2516}</t>
  </si>
  <si>
    <t>${operatorName_equ_2517}</t>
  </si>
  <si>
    <t>${operatorName_equ_2518}</t>
  </si>
  <si>
    <t>${operatorName_equ_2519}</t>
  </si>
  <si>
    <t>${operatorName_equ_2520}</t>
  </si>
  <si>
    <t>${operatorName_equ_2521}</t>
  </si>
  <si>
    <t>${operatorName_equ_2522}</t>
  </si>
  <si>
    <t>${operatorName_equ_2523}</t>
  </si>
  <si>
    <t>${operatorName_equ_2524}</t>
  </si>
  <si>
    <t>${operatorName_equ_2525}</t>
  </si>
  <si>
    <t>${operatorName_equ_2526}</t>
  </si>
  <si>
    <t>${operatorName_equ_2527}</t>
  </si>
  <si>
    <t>${operatorName_equ_2528}</t>
  </si>
  <si>
    <t>${operatorName_equ_2529}</t>
  </si>
  <si>
    <t>${operatorName_equ_2530}</t>
  </si>
  <si>
    <t>${operatorName_equ_2531}</t>
  </si>
  <si>
    <t>${operatorName_equ_2532}</t>
  </si>
  <si>
    <t>${operatorName_equ_2533}</t>
  </si>
  <si>
    <t>${operatorName_equ_2534}</t>
  </si>
  <si>
    <t>${operatorName_equ_2535}</t>
  </si>
  <si>
    <t>${operatorName_equ_2536}</t>
  </si>
  <si>
    <t>${operatorName_equ_2537}</t>
  </si>
  <si>
    <t>${operatorName_equ_2538}</t>
  </si>
  <si>
    <t>${operatorName_equ_2539}</t>
  </si>
  <si>
    <t>${operatorName_equ_2540}</t>
  </si>
  <si>
    <t>${operatorName_equ_2541}</t>
  </si>
  <si>
    <t>${operatorName_equ_2542}</t>
  </si>
  <si>
    <t>${operatorName_equ_2543}</t>
  </si>
  <si>
    <t>${operatorName_equ_2544}</t>
  </si>
  <si>
    <t>${operatorName_equ_2545}</t>
  </si>
  <si>
    <t>${operatorName_equ_2546}</t>
  </si>
  <si>
    <t>${operatorName_equ_2547}</t>
  </si>
  <si>
    <t>${operatorName_equ_2548}</t>
  </si>
  <si>
    <t>${operatorName_equ_2549}</t>
  </si>
  <si>
    <t>${operatorName_equ_2550}</t>
  </si>
  <si>
    <t>${operatorName_equ_2551}</t>
  </si>
  <si>
    <t>${operatorName_equ_2552}</t>
  </si>
  <si>
    <t>${operatorName_equ_2553}</t>
  </si>
  <si>
    <t>${operatorName_equ_2554}</t>
  </si>
  <si>
    <t>${operatorName_equ_2555}</t>
  </si>
  <si>
    <t>${operatorName_equ_2556}</t>
  </si>
  <si>
    <t>${operatorName_equ_2557}</t>
  </si>
  <si>
    <t>${operatorName_equ_2558}</t>
  </si>
  <si>
    <t>${operatorName_equ_2559}</t>
  </si>
  <si>
    <t>${operatorName_equ_2560}</t>
  </si>
  <si>
    <t>${operatorName_equ_2561}</t>
  </si>
  <si>
    <t>${operatorName_equ_2562}</t>
  </si>
  <si>
    <t>${operatorName_equ_2563}</t>
  </si>
  <si>
    <t>${operatorName_equ_2564}</t>
  </si>
  <si>
    <t>${operatorName_equ_2565}</t>
  </si>
  <si>
    <t>${operatorName_equ_2566}</t>
  </si>
  <si>
    <t>${operatorName_equ_2567}</t>
  </si>
  <si>
    <t>${operatorName_equ_2568}</t>
  </si>
  <si>
    <t>${operatorName_equ_2569}</t>
  </si>
  <si>
    <t>${operatorName_equ_2570}</t>
  </si>
  <si>
    <t>${operatorName_equ_2571}</t>
  </si>
  <si>
    <t>${operatorName_equ_2572}</t>
  </si>
  <si>
    <t>${operatorName_equ_2573}</t>
  </si>
  <si>
    <t>${operatorName_equ_2574}</t>
  </si>
  <si>
    <t>${operatorName_equ_2575}</t>
  </si>
  <si>
    <t>${operatorName_equ_2576}</t>
  </si>
  <si>
    <t>${operatorName_equ_2577}</t>
  </si>
  <si>
    <t>${operatorName_equ_2578}</t>
  </si>
  <si>
    <t>${operatorName_equ_2579}</t>
  </si>
  <si>
    <t>${operatorName_equ_2580}</t>
  </si>
  <si>
    <t>${operatorName_equ_2581}</t>
  </si>
  <si>
    <t>${operatorName_equ_2582}</t>
  </si>
  <si>
    <t>${operatorName_equ_2583}</t>
  </si>
  <si>
    <t>${operatorName_equ_2584}</t>
  </si>
  <si>
    <t>${operatorName_equ_2585}</t>
  </si>
  <si>
    <t>${operatorName_equ_2586}</t>
  </si>
  <si>
    <t>${operatorName_equ_2587}</t>
  </si>
  <si>
    <t>${operatorName_equ_2588}</t>
  </si>
  <si>
    <t>${operatorName_equ_2589}</t>
  </si>
  <si>
    <t>${operatorName_equ_2590}</t>
  </si>
  <si>
    <t>${operatorName_equ_2591}</t>
  </si>
  <si>
    <t>${operatorName_equ_2592}</t>
  </si>
  <si>
    <t>${operatorName_equ_2593}</t>
  </si>
  <si>
    <t>${operatorName_equ_2594}</t>
  </si>
  <si>
    <t>${operatorName_equ_2595}</t>
  </si>
  <si>
    <t>${operatorName_equ_2596}</t>
  </si>
  <si>
    <t>${operatorName_equ_2597}</t>
  </si>
  <si>
    <t>${operatorName_equ_2598}</t>
  </si>
  <si>
    <t>${operatorName_equ_2599}</t>
  </si>
  <si>
    <t>${operatorName_equ_2600}</t>
  </si>
  <si>
    <t>${operatorName_equ_2601}</t>
  </si>
  <si>
    <t>${operatorName_equ_2602}</t>
  </si>
  <si>
    <t>${operatorName_equ_2603}</t>
  </si>
  <si>
    <t>${operatorName_equ_2604}</t>
  </si>
  <si>
    <t>${operatorName_equ_2605}</t>
  </si>
  <si>
    <t>${operatorName_equ_2606}</t>
  </si>
  <si>
    <t>${operatorName_equ_2607}</t>
  </si>
  <si>
    <t>${operatorName_equ_2608}</t>
  </si>
  <si>
    <t>${operatorName_equ_2609}</t>
  </si>
  <si>
    <t>${operatorName_equ_2610}</t>
  </si>
  <si>
    <t>${operatorName_equ_2611}</t>
  </si>
  <si>
    <t>${operatorName_equ_2612}</t>
  </si>
  <si>
    <t>${operatorName_equ_2613}</t>
  </si>
  <si>
    <t>${operatorName_equ_2614}</t>
  </si>
  <si>
    <t>${operatorName_equ_2615}</t>
  </si>
  <si>
    <t>${operatorName_equ_2616}</t>
  </si>
  <si>
    <t>${operatorName_equ_2617}</t>
  </si>
  <si>
    <t>${operatorName_equ_2618}</t>
  </si>
  <si>
    <t>${operatorName_equ_2619}</t>
  </si>
  <si>
    <t>${operatorName_equ_2620}</t>
  </si>
  <si>
    <t>${operatorName_equ_2621}</t>
  </si>
  <si>
    <t>${operatorName_equ_2622}</t>
  </si>
  <si>
    <t>${operatorName_equ_2623}</t>
  </si>
  <si>
    <t>${operatorName_equ_2624}</t>
  </si>
  <si>
    <t>${operatorName_equ_2625}</t>
  </si>
  <si>
    <t>${operatorName_equ_2626}</t>
  </si>
  <si>
    <t>${operatorName_equ_2627}</t>
  </si>
  <si>
    <t>${operatorName_equ_2628}</t>
  </si>
  <si>
    <t>${operatorName_equ_2629}</t>
  </si>
  <si>
    <t>${operatorName_equ_2630}</t>
  </si>
  <si>
    <t>${operatorName_equ_2631}</t>
  </si>
  <si>
    <t>${operatorName_equ_2632}</t>
  </si>
  <si>
    <t>${operatorName_equ_2633}</t>
  </si>
  <si>
    <t>${operatorName_equ_2634}</t>
  </si>
  <si>
    <t>${operatorName_equ_2635}</t>
  </si>
  <si>
    <t>${operatorName_equ_2636}</t>
  </si>
  <si>
    <t>${operatorName_equ_2637}</t>
  </si>
  <si>
    <t>${operatorName_equ_2638}</t>
  </si>
  <si>
    <t>${operatorName_equ_2639}</t>
  </si>
  <si>
    <t>${operatorName_equ_2640}</t>
  </si>
  <si>
    <t>${operatorName_equ_2641}</t>
  </si>
  <si>
    <t>${operatorName_equ_2642}</t>
  </si>
  <si>
    <t>${operatorName_equ_2643}</t>
  </si>
  <si>
    <t>${operatorName_equ_2644}</t>
  </si>
  <si>
    <t>${operatorName_equ_2645}</t>
  </si>
  <si>
    <t>${operatorName_equ_2646}</t>
  </si>
  <si>
    <t>${operatorName_equ_2647}</t>
  </si>
  <si>
    <t>${operatorName_equ_2648}</t>
  </si>
  <si>
    <t>${operatorName_equ_2649}</t>
  </si>
  <si>
    <t>${operatorName_equ_2650}</t>
  </si>
  <si>
    <t>${operatorName_equ_2651}</t>
  </si>
  <si>
    <t>${operatorName_equ_2652}</t>
  </si>
  <si>
    <t>${operatorName_equ_2653}</t>
  </si>
  <si>
    <t>${operatorName_equ_2654}</t>
  </si>
  <si>
    <t>${operatorName_equ_2655}</t>
  </si>
  <si>
    <t>${operatorName_equ_2656}</t>
  </si>
  <si>
    <t>${operatorName_equ_2657}</t>
  </si>
  <si>
    <t>${operatorName_equ_2658}</t>
  </si>
  <si>
    <t>${operatorName_equ_2659}</t>
  </si>
  <si>
    <t>${operatorName_equ_2660}</t>
  </si>
  <si>
    <t>${operatorName_equ_2661}</t>
  </si>
  <si>
    <t>${operatorName_equ_2662}</t>
  </si>
  <si>
    <t>${operatorName_equ_2663}</t>
  </si>
  <si>
    <t>${operatorName_equ_2664}</t>
  </si>
  <si>
    <t>${operatorName_equ_2665}</t>
  </si>
  <si>
    <t>${operatorName_equ_2666}</t>
  </si>
  <si>
    <t>${operatorName_equ_2667}</t>
  </si>
  <si>
    <t>${operatorName_equ_2668}</t>
  </si>
  <si>
    <t>${operatorName_equ_2669}</t>
  </si>
  <si>
    <t>${operatorName_equ_2670}</t>
  </si>
  <si>
    <t>${operatorName_equ_2671}</t>
  </si>
  <si>
    <t>${operatorName_equ_2672}</t>
  </si>
  <si>
    <t>${operatorName_equ_2673}</t>
  </si>
  <si>
    <t>${operatorName_equ_2674}</t>
  </si>
  <si>
    <t>${operatorName_equ_2675}</t>
  </si>
  <si>
    <t>${operatorName_equ_2676}</t>
  </si>
  <si>
    <t>${operatorName_equ_2677}</t>
  </si>
  <si>
    <t>${operatorName_equ_2678}</t>
  </si>
  <si>
    <t>${operatorName_equ_2679}</t>
  </si>
  <si>
    <t>${operatorName_equ_2680}</t>
  </si>
  <si>
    <t>${operatorName_equ_2681}</t>
  </si>
  <si>
    <t>${operatorName_equ_2682}</t>
  </si>
  <si>
    <t>${operatorName_equ_2683}</t>
  </si>
  <si>
    <t>${operatorName_equ_2684}</t>
  </si>
  <si>
    <t>${operatorName_equ_2685}</t>
  </si>
  <si>
    <t>${operatorName_equ_2686}</t>
  </si>
  <si>
    <t>${operatorName_equ_2687}</t>
  </si>
  <si>
    <t>${operatorName_equ_2688}</t>
  </si>
  <si>
    <t>${operatorName_equ_2689}</t>
  </si>
  <si>
    <t>${operatorName_equ_2690}</t>
  </si>
  <si>
    <t>${operatorName_equ_2691}</t>
  </si>
  <si>
    <t>${operatorName_equ_2692}</t>
  </si>
  <si>
    <t>${operatorName_equ_2693}</t>
  </si>
  <si>
    <t>${operatorName_equ_2694}</t>
  </si>
  <si>
    <t>${operatorName_equ_2695}</t>
  </si>
  <si>
    <t>${operatorName_equ_2696}</t>
  </si>
  <si>
    <t>${operatorName_equ_2697}</t>
  </si>
  <si>
    <t>${operatorName_equ_2698}</t>
  </si>
  <si>
    <t>${operatorName_equ_2699}</t>
  </si>
  <si>
    <t>${operatorName_equ_2700}</t>
  </si>
  <si>
    <t>${operatorName_equ_2701}</t>
  </si>
  <si>
    <t>${operatorName_equ_2702}</t>
  </si>
  <si>
    <t>${operatorName_equ_2703}</t>
  </si>
  <si>
    <t>${operatorName_equ_2704}</t>
  </si>
  <si>
    <t>${operatorName_equ_2705}</t>
  </si>
  <si>
    <t>${operatorName_equ_2706}</t>
  </si>
  <si>
    <t>${operatorName_equ_2707}</t>
  </si>
  <si>
    <t>${operatorName_equ_2708}</t>
  </si>
  <si>
    <t>${operatorName_equ_2709}</t>
  </si>
  <si>
    <t>${operatorName_equ_2710}</t>
  </si>
  <si>
    <t>${operatorName_equ_2711}</t>
  </si>
  <si>
    <t>${operatorName_equ_2712}</t>
  </si>
  <si>
    <t>${operatorName_equ_2713}</t>
  </si>
  <si>
    <t>${operatorName_equ_2714}</t>
  </si>
  <si>
    <t>${operatorName_equ_2715}</t>
  </si>
  <si>
    <t>${operatorName_equ_2716}</t>
  </si>
  <si>
    <t>${operatorName_equ_2717}</t>
  </si>
  <si>
    <t>${operatorName_equ_2718}</t>
  </si>
  <si>
    <t>${operatorName_equ_2719}</t>
  </si>
  <si>
    <t>${operatorName_equ_2720}</t>
  </si>
  <si>
    <t>${operatorName_equ_2721}</t>
  </si>
  <si>
    <t>${operatorName_equ_2722}</t>
  </si>
  <si>
    <t>${operatorName_equ_2723}</t>
  </si>
  <si>
    <t>${operatorName_equ_2724}</t>
  </si>
  <si>
    <t>${operatorName_equ_2725}</t>
  </si>
  <si>
    <t>${operatorName_equ_2726}</t>
  </si>
  <si>
    <t>${operatorName_equ_2727}</t>
  </si>
  <si>
    <t>${operatorName_equ_2728}</t>
  </si>
  <si>
    <t>${operatorName_equ_2729}</t>
  </si>
  <si>
    <t>${operatorName_equ_2730}</t>
  </si>
  <si>
    <t>${operatorName_equ_2731}</t>
  </si>
  <si>
    <t>${operatorName_equ_2732}</t>
  </si>
  <si>
    <t>${operatorName_equ_2733}</t>
  </si>
  <si>
    <t>${operatorName_equ_2734}</t>
  </si>
  <si>
    <t>${operatorName_equ_2735}</t>
  </si>
  <si>
    <t>${operatorName_equ_2736}</t>
  </si>
  <si>
    <t>${operatorName_equ_2737}</t>
  </si>
  <si>
    <t>${operatorName_equ_2738}</t>
  </si>
  <si>
    <t>${operatorName_equ_2739}</t>
  </si>
  <si>
    <t>${operatorName_equ_2740}</t>
  </si>
  <si>
    <t>${operatorName_equ_2741}</t>
  </si>
  <si>
    <t>${operatorName_equ_2742}</t>
  </si>
  <si>
    <t>${operatorName_equ_2743}</t>
  </si>
  <si>
    <t>${operatorName_equ_2744}</t>
  </si>
  <si>
    <t>${operatorName_equ_2745}</t>
  </si>
  <si>
    <t>${operatorName_equ_2746}</t>
  </si>
  <si>
    <t>${operatorName_equ_2747}</t>
  </si>
  <si>
    <t>${operatorName_equ_2748}</t>
  </si>
  <si>
    <t>${operatorName_equ_2749}</t>
  </si>
  <si>
    <t>${operatorName_equ_2750}</t>
  </si>
  <si>
    <t>${operatorName_equ_2751}</t>
  </si>
  <si>
    <t>${operatorName_equ_2752}</t>
  </si>
  <si>
    <t>${operatorName_equ_2753}</t>
  </si>
  <si>
    <t>${operatorName_equ_2754}</t>
  </si>
  <si>
    <t>${operatorName_equ_2755}</t>
  </si>
  <si>
    <t>${operatorName_equ_2756}</t>
  </si>
  <si>
    <t>${operatorName_equ_2757}</t>
  </si>
  <si>
    <t>${operatorName_equ_2758}</t>
  </si>
  <si>
    <t>${operatorName_equ_2759}</t>
  </si>
  <si>
    <t>${operatorName_equ_2760}</t>
  </si>
  <si>
    <t>${operatorName_equ_2761}</t>
  </si>
  <si>
    <t>${operatorName_equ_2762}</t>
  </si>
  <si>
    <t>${operatorName_equ_2763}</t>
  </si>
  <si>
    <t>${operatorName_equ_2764}</t>
  </si>
  <si>
    <t>${operatorName_equ_2765}</t>
  </si>
  <si>
    <t>${operatorName_equ_2766}</t>
  </si>
  <si>
    <t>${operatorName_equ_2767}</t>
  </si>
  <si>
    <t>${operatorName_equ_2768}</t>
  </si>
  <si>
    <t>${operatorName_equ_2769}</t>
  </si>
  <si>
    <t>${operatorName_equ_2770}</t>
  </si>
  <si>
    <t>${operatorName_equ_2771}</t>
  </si>
  <si>
    <t>${operatorName_equ_2772}</t>
  </si>
  <si>
    <t>${operatorName_equ_2773}</t>
  </si>
  <si>
    <t>${operatorName_equ_2774}</t>
  </si>
  <si>
    <t>${operatorName_equ_2775}</t>
  </si>
  <si>
    <t>${operatorName_equ_2776}</t>
  </si>
  <si>
    <t>${operatorName_equ_2777}</t>
  </si>
  <si>
    <t>${operatorName_equ_2778}</t>
  </si>
  <si>
    <t>${operatorName_equ_2779}</t>
  </si>
  <si>
    <t>${operatorName_equ_2780}</t>
  </si>
  <si>
    <t>${operatorName_equ_2781}</t>
  </si>
  <si>
    <t>${operatorName_equ_2782}</t>
  </si>
  <si>
    <t>${operatorName_equ_2783}</t>
  </si>
  <si>
    <t>${operatorName_equ_2784}</t>
  </si>
  <si>
    <t>${operatorName_equ_2785}</t>
  </si>
  <si>
    <t>${operatorName_equ_2786}</t>
  </si>
  <si>
    <t>${operatorName_equ_2787}</t>
  </si>
  <si>
    <t>${operatorName_equ_2788}</t>
  </si>
  <si>
    <t>${operatorName_equ_2789}</t>
  </si>
  <si>
    <t>${operatorName_equ_2790}</t>
  </si>
  <si>
    <t>${operatorName_equ_2791}</t>
  </si>
  <si>
    <t>${operatorName_equ_2792}</t>
  </si>
  <si>
    <t>${operatorName_equ_2793}</t>
  </si>
  <si>
    <t>${operatorName_equ_2794}</t>
  </si>
  <si>
    <t>${operatorName_equ_2795}</t>
  </si>
  <si>
    <t>${operatorName_equ_2796}</t>
  </si>
  <si>
    <t>${operatorName_equ_2797}</t>
  </si>
  <si>
    <t>${operatorName_equ_2798}</t>
  </si>
  <si>
    <t>${operatorName_equ_2799}</t>
  </si>
  <si>
    <t>${operatorName_equ_2800}</t>
  </si>
  <si>
    <t>${operatorName_equ_2801}</t>
  </si>
  <si>
    <t>${operatorName_equ_2802}</t>
  </si>
  <si>
    <t>${operatorName_equ_2803}</t>
  </si>
  <si>
    <t>${operatorName_equ_2804}</t>
  </si>
  <si>
    <t>${operatorName_equ_2805}</t>
  </si>
  <si>
    <t>${operatorName_equ_2806}</t>
  </si>
  <si>
    <t>${operatorName_equ_2807}</t>
  </si>
  <si>
    <t>${operatorName_equ_2808}</t>
  </si>
  <si>
    <t>${operatorName_equ_2809}</t>
  </si>
  <si>
    <t>${operatorName_equ_2810}</t>
  </si>
  <si>
    <t>${operatorName_equ_2811}</t>
  </si>
  <si>
    <t>${operatorName_equ_2812}</t>
  </si>
  <si>
    <t>${operatorName_equ_2813}</t>
  </si>
  <si>
    <t>${operatorName_equ_2814}</t>
  </si>
  <si>
    <t>${operatorName_equ_2815}</t>
  </si>
  <si>
    <t>${operatorName_equ_2816}</t>
  </si>
  <si>
    <t>${operatorName_equ_2817}</t>
  </si>
  <si>
    <t>${operatorName_equ_2818}</t>
  </si>
  <si>
    <t>${operatorName_equ_2819}</t>
  </si>
  <si>
    <t>${operatorName_equ_2820}</t>
  </si>
  <si>
    <t>${operatorName_equ_2821}</t>
  </si>
  <si>
    <t>${operatorName_equ_2822}</t>
  </si>
  <si>
    <t>${operatorName_equ_2823}</t>
  </si>
  <si>
    <t>${operatorName_equ_2824}</t>
  </si>
  <si>
    <t>${operatorName_equ_2825}</t>
  </si>
  <si>
    <t>${operatorName_equ_2826}</t>
  </si>
  <si>
    <t>${operatorName_equ_2827}</t>
  </si>
  <si>
    <t>${operatorName_equ_2828}</t>
  </si>
  <si>
    <t>${operatorName_equ_2829}</t>
  </si>
  <si>
    <t>${operatorName_equ_2830}</t>
  </si>
  <si>
    <t>${operatorName_equ_2831}</t>
  </si>
  <si>
    <t>${operatorName_equ_2832}</t>
  </si>
  <si>
    <t>${operatorName_equ_2833}</t>
  </si>
  <si>
    <t>${operatorName_equ_2834}</t>
  </si>
  <si>
    <t>${operatorName_equ_2835}</t>
  </si>
  <si>
    <t>${operatorName_equ_2836}</t>
  </si>
  <si>
    <t>${operatorName_equ_2837}</t>
  </si>
  <si>
    <t>${operatorName_equ_2838}</t>
  </si>
  <si>
    <t>${operatorName_equ_2839}</t>
  </si>
  <si>
    <t>${operatorName_equ_2840}</t>
  </si>
  <si>
    <t>${operatorName_equ_2841}</t>
  </si>
  <si>
    <t>${operatorName_equ_2842}</t>
  </si>
  <si>
    <t>${operatorName_equ_2843}</t>
  </si>
  <si>
    <t>${operatorName_equ_2844}</t>
  </si>
  <si>
    <t>${operatorName_equ_2845}</t>
  </si>
  <si>
    <t>${operatorName_equ_2846}</t>
  </si>
  <si>
    <t>${operatorName_equ_2847}</t>
  </si>
  <si>
    <t>${operatorName_equ_2848}</t>
  </si>
  <si>
    <t>${operatorName_equ_2849}</t>
  </si>
  <si>
    <t>${operatorName_equ_2850}</t>
  </si>
  <si>
    <t>${operatorName_equ_2851}</t>
  </si>
  <si>
    <t>${operatorName_equ_2852}</t>
  </si>
  <si>
    <t>${operatorName_equ_2853}</t>
  </si>
  <si>
    <t>${operatorName_equ_2854}</t>
  </si>
  <si>
    <t>${operatorName_equ_2855}</t>
  </si>
  <si>
    <t>${operatorName_equ_2856}</t>
  </si>
  <si>
    <t>${operatorName_equ_2857}</t>
  </si>
  <si>
    <t>${operatorName_equ_2858}</t>
  </si>
  <si>
    <t>${operatorName_equ_2859}</t>
  </si>
  <si>
    <t>${operatorName_equ_2860}</t>
  </si>
  <si>
    <t>${operatorName_equ_2861}</t>
  </si>
  <si>
    <t>${operatorName_equ_2862}</t>
  </si>
  <si>
    <t>${operatorName_equ_2863}</t>
  </si>
  <si>
    <t>${operatorName_equ_2864}</t>
  </si>
  <si>
    <t>${operatorName_equ_2865}</t>
  </si>
  <si>
    <t>${operatorName_equ_2866}</t>
  </si>
  <si>
    <t>${operatorName_equ_2867}</t>
  </si>
  <si>
    <t>${operatorName_equ_2868}</t>
  </si>
  <si>
    <t>${operatorName_equ_2869}</t>
  </si>
  <si>
    <t>${operatorName_equ_2870}</t>
  </si>
  <si>
    <t>${operatorName_equ_2871}</t>
  </si>
  <si>
    <t>${operatorName_equ_2872}</t>
  </si>
  <si>
    <t>${operatorName_equ_2873}</t>
  </si>
  <si>
    <t>${operatorName_equ_2874}</t>
  </si>
  <si>
    <t>${operatorName_equ_2875}</t>
  </si>
  <si>
    <t>${operatorName_equ_2876}</t>
  </si>
  <si>
    <t>${operatorName_equ_2877}</t>
  </si>
  <si>
    <t>${operatorName_equ_2878}</t>
  </si>
  <si>
    <t>${operatorName_equ_2879}</t>
  </si>
  <si>
    <t>${operatorName_equ_2880}</t>
  </si>
  <si>
    <t>${operatorName_equ_2881}</t>
  </si>
  <si>
    <t>${operatorName_equ_2882}</t>
  </si>
  <si>
    <t>${operatorName_equ_2883}</t>
  </si>
  <si>
    <t>${operatorName_equ_2884}</t>
  </si>
  <si>
    <t>${operatorName_equ_2885}</t>
  </si>
  <si>
    <t>${operatorName_equ_2886}</t>
  </si>
  <si>
    <t>${operatorName_equ_2887}</t>
  </si>
  <si>
    <t>${operatorName_equ_2888}</t>
  </si>
  <si>
    <t>${operatorName_equ_2889}</t>
  </si>
  <si>
    <t>${operatorName_equ_2890}</t>
  </si>
  <si>
    <t>${operatorName_equ_2891}</t>
  </si>
  <si>
    <t>${operatorName_equ_2892}</t>
  </si>
  <si>
    <t>${operatorName_equ_2893}</t>
  </si>
  <si>
    <t>${operatorName_equ_2894}</t>
  </si>
  <si>
    <t>${operatorName_equ_2895}</t>
  </si>
  <si>
    <t>${operatorName_equ_2896}</t>
  </si>
  <si>
    <t>${operatorName_equ_2897}</t>
  </si>
  <si>
    <t>${operatorName_equ_2898}</t>
  </si>
  <si>
    <t>${operatorName_equ_2899}</t>
  </si>
  <si>
    <t>${operatorName_equ_2900}</t>
  </si>
  <si>
    <t>${operatorName_equ_2901}</t>
  </si>
  <si>
    <t>${operatorName_equ_2902}</t>
  </si>
  <si>
    <t>${operatorName_equ_2903}</t>
  </si>
  <si>
    <t>${operatorName_equ_2904}</t>
  </si>
  <si>
    <t>${operatorName_equ_2905}</t>
  </si>
  <si>
    <t>${operatorName_equ_2906}</t>
  </si>
  <si>
    <t>${operatorName_equ_2907}</t>
  </si>
  <si>
    <t>${operatorName_equ_2908}</t>
  </si>
  <si>
    <t>${operatorName_equ_2909}</t>
  </si>
  <si>
    <t>${operatorName_equ_2910}</t>
  </si>
  <si>
    <t>${operatorName_equ_2911}</t>
  </si>
  <si>
    <t>${operatorName_equ_2912}</t>
  </si>
  <si>
    <t>${operatorName_equ_2913}</t>
  </si>
  <si>
    <t>${operatorName_equ_2914}</t>
  </si>
  <si>
    <t>${operatorName_equ_2915}</t>
  </si>
  <si>
    <t>${operatorName_equ_2916}</t>
  </si>
  <si>
    <t>${operatorName_equ_2917}</t>
  </si>
  <si>
    <t>${operatorName_equ_2918}</t>
  </si>
  <si>
    <t>${operatorName_equ_2919}</t>
  </si>
  <si>
    <t>${operatorName_equ_2920}</t>
  </si>
  <si>
    <t>${operatorName_equ_2921}</t>
  </si>
  <si>
    <t>${operatorName_equ_2922}</t>
  </si>
  <si>
    <t>${operatorName_equ_2923}</t>
  </si>
  <si>
    <t>${operatorName_equ_2924}</t>
  </si>
  <si>
    <t>${operatorName_equ_2925}</t>
  </si>
  <si>
    <t>${operatorName_equ_2926}</t>
  </si>
  <si>
    <t>${operatorName_equ_2927}</t>
  </si>
  <si>
    <t>${operatorName_equ_2928}</t>
  </si>
  <si>
    <t>${operatorName_equ_2929}</t>
  </si>
  <si>
    <t>${operatorName_equ_2930}</t>
  </si>
  <si>
    <t>${operatorName_equ_2931}</t>
  </si>
  <si>
    <t>${operatorName_equ_2932}</t>
  </si>
  <si>
    <t>${operatorName_equ_2933}</t>
  </si>
  <si>
    <t>${operatorName_equ_2934}</t>
  </si>
  <si>
    <t>${operatorName_equ_2935}</t>
  </si>
  <si>
    <t>${operatorName_equ_2936}</t>
  </si>
  <si>
    <t>${operatorName_equ_2937}</t>
  </si>
  <si>
    <t>${operatorName_equ_2938}</t>
  </si>
  <si>
    <t>${operatorName_equ_2939}</t>
  </si>
  <si>
    <t>${operatorName_equ_2940}</t>
  </si>
  <si>
    <t>${operatorName_equ_2941}</t>
  </si>
  <si>
    <t>${operatorName_equ_2942}</t>
  </si>
  <si>
    <t>${operatorName_equ_2943}</t>
  </si>
  <si>
    <t>${operatorName_equ_2944}</t>
  </si>
  <si>
    <t>${operatorName_equ_2945}</t>
  </si>
  <si>
    <t>${operatorName_equ_2946}</t>
  </si>
  <si>
    <t>${operatorName_equ_2947}</t>
  </si>
  <si>
    <t>${operatorName_equ_2948}</t>
  </si>
  <si>
    <t>${operatorName_equ_2949}</t>
  </si>
  <si>
    <t>${operatorName_equ_2950}</t>
  </si>
  <si>
    <t>${operatorName_equ_2951}</t>
  </si>
  <si>
    <t>${operatorName_equ_2952}</t>
  </si>
  <si>
    <t>${operatorName_equ_2953}</t>
  </si>
  <si>
    <t>${operatorName_equ_2954}</t>
  </si>
  <si>
    <t>${operatorName_equ_2955}</t>
  </si>
  <si>
    <t>${operatorName_equ_2956}</t>
  </si>
  <si>
    <t>${operatorName_equ_2957}</t>
  </si>
  <si>
    <t>${operatorName_equ_2958}</t>
  </si>
  <si>
    <t>${operatorName_equ_2959}</t>
  </si>
  <si>
    <t>${operatorName_equ_2960}</t>
  </si>
  <si>
    <t>${operatorName_equ_2961}</t>
  </si>
  <si>
    <t>${operatorName_equ_2962}</t>
  </si>
  <si>
    <t>${operatorName_equ_2963}</t>
  </si>
  <si>
    <t>${operatorName_equ_2964}</t>
  </si>
  <si>
    <t>${operatorName_equ_2965}</t>
  </si>
  <si>
    <t>${operatorName_equ_2966}</t>
  </si>
  <si>
    <t>${operatorName_equ_2967}</t>
  </si>
  <si>
    <t>${operatorName_equ_2968}</t>
  </si>
  <si>
    <t>${operatorName_equ_2969}</t>
  </si>
  <si>
    <t>${operatorName_equ_2970}</t>
  </si>
  <si>
    <t>${operatorName_equ_2971}</t>
  </si>
  <si>
    <t>${operatorName_equ_2972}</t>
  </si>
  <si>
    <t>${operatorName_equ_2973}</t>
  </si>
  <si>
    <t>${operatorName_equ_2974}</t>
  </si>
  <si>
    <t>${operatorName_equ_2975}</t>
  </si>
  <si>
    <t>${operatorName_equ_2976}</t>
  </si>
  <si>
    <t>${operatorName_equ_2977}</t>
  </si>
  <si>
    <t>${operatorName_equ_2978}</t>
  </si>
  <si>
    <t>${operatorName_equ_2979}</t>
  </si>
  <si>
    <t>${operatorName_equ_2980}</t>
  </si>
  <si>
    <t>${operatorName_equ_2981}</t>
  </si>
  <si>
    <t>${operatorName_equ_2982}</t>
  </si>
  <si>
    <t>${operatorName_equ_2983}</t>
  </si>
  <si>
    <t>${operatorName_equ_2984}</t>
  </si>
  <si>
    <t>${operatorName_equ_2985}</t>
  </si>
  <si>
    <t>${operatorName_equ_2986}</t>
  </si>
  <si>
    <t>${operatorName_equ_2987}</t>
  </si>
  <si>
    <t>${operatorName_equ_2988}</t>
  </si>
  <si>
    <t>${operatorName_equ_2989}</t>
  </si>
  <si>
    <t>${operatorName_equ_2990}</t>
  </si>
  <si>
    <t>${operatorName_equ_2991}</t>
  </si>
  <si>
    <t>${operatorName_equ_2992}</t>
  </si>
  <si>
    <t>${operatorName_equ_2993}</t>
  </si>
  <si>
    <t>${operatorName_equ_2994}</t>
  </si>
  <si>
    <t>${operatorName_equ_2995}</t>
  </si>
  <si>
    <t>${operatorName_equ_2996}</t>
  </si>
  <si>
    <t>${operatorName_equ_2997}</t>
  </si>
  <si>
    <t>${operatorName_equ_2998}</t>
  </si>
  <si>
    <t>${operatorName_equ_2999}</t>
  </si>
  <si>
    <t>${operatorName_equ_3000}</t>
  </si>
  <si>
    <t>${operatorName_equ_3001}</t>
  </si>
  <si>
    <t>${operatorName_equ_3002}</t>
  </si>
  <si>
    <t>${operatorName_equ_3003}</t>
  </si>
  <si>
    <t>${operatorName_equ_3004}</t>
  </si>
  <si>
    <t>${operatorName_equ_3005}</t>
  </si>
  <si>
    <t>${operatorName_equ_3006}</t>
  </si>
  <si>
    <t>${operatorName_equ_3007}</t>
  </si>
  <si>
    <t>${operatorName_equ_3008}</t>
  </si>
  <si>
    <t>${operatorName_equ_3009}</t>
  </si>
  <si>
    <t>${operatorName_equ_3010}</t>
  </si>
  <si>
    <t>${operatorName_equ_3011}</t>
  </si>
  <si>
    <t>${operatorName_equ_3012}</t>
  </si>
  <si>
    <t>${operatorName_equ_3013}</t>
  </si>
  <si>
    <t>${operatorName_equ_3014}</t>
  </si>
  <si>
    <t>${operatorName_equ_3015}</t>
  </si>
  <si>
    <t>${operatorName_equ_3016}</t>
  </si>
  <si>
    <t>${operatorName_equ_3017}</t>
  </si>
  <si>
    <t>${operatorName_equ_3018}</t>
  </si>
  <si>
    <t>${operatorName_equ_3019}</t>
  </si>
  <si>
    <t>${operatorName_equ_3020}</t>
  </si>
  <si>
    <t>${operatorName_equ_3021}</t>
  </si>
  <si>
    <t>${operatorName_equ_3022}</t>
  </si>
  <si>
    <t>${operatorName_equ_3023}</t>
  </si>
  <si>
    <t>${operatorName_equ_3024}</t>
  </si>
  <si>
    <t>${operatorName_equ_3025}</t>
  </si>
  <si>
    <t>${operatorName_equ_3026}</t>
  </si>
  <si>
    <t>${operatorName_equ_3027}</t>
  </si>
  <si>
    <t>${operatorName_equ_3028}</t>
  </si>
  <si>
    <t>${operatorName_equ_3029}</t>
  </si>
  <si>
    <t>${operatorName_equ_3030}</t>
  </si>
  <si>
    <t>${operatorName_equ_3031}</t>
  </si>
  <si>
    <t>${operatorName_equ_3032}</t>
  </si>
  <si>
    <t>${operatorName_equ_3033}</t>
  </si>
  <si>
    <t>${operatorName_equ_3034}</t>
  </si>
  <si>
    <t>${operatorName_equ_3035}</t>
  </si>
  <si>
    <t>${operatorName_equ_3036}</t>
  </si>
  <si>
    <t>${operatorName_equ_3037}</t>
  </si>
  <si>
    <t>${operatorName_equ_3038}</t>
  </si>
  <si>
    <t>${operatorName_equ_3039}</t>
  </si>
  <si>
    <t>${operatorName_equ_3040}</t>
  </si>
  <si>
    <t>${operatorName_equ_3041}</t>
  </si>
  <si>
    <t>${operatorName_equ_3042}</t>
  </si>
  <si>
    <t>${operatorName_equ_3043}</t>
  </si>
  <si>
    <t>${operatorName_equ_3044}</t>
  </si>
  <si>
    <t>${operatorName_equ_3045}</t>
  </si>
  <si>
    <t>${operatorName_equ_3046}</t>
  </si>
  <si>
    <t>${operatorName_equ_3047}</t>
  </si>
  <si>
    <t>${operatorName_equ_3048}</t>
  </si>
  <si>
    <t>${operatorName_equ_3049}</t>
  </si>
  <si>
    <t>${operatorName_equ_3050}</t>
  </si>
  <si>
    <t>${operatorName_equ_3051}</t>
  </si>
  <si>
    <t>${operatorName_equ_3052}</t>
  </si>
  <si>
    <t>${operatorName_equ_3053}</t>
  </si>
  <si>
    <t>${operatorName_equ_3054}</t>
  </si>
  <si>
    <t>${operatorName_equ_3055}</t>
  </si>
  <si>
    <t>${operatorName_equ_3056}</t>
  </si>
  <si>
    <t>${operatorName_equ_3057}</t>
  </si>
  <si>
    <t>${operatorName_equ_3058}</t>
  </si>
  <si>
    <t>${operatorName_equ_3059}</t>
  </si>
  <si>
    <t>${operatorName_equ_3060}</t>
  </si>
  <si>
    <t>${operatorName_equ_3061}</t>
  </si>
  <si>
    <t>${operatorName_equ_3062}</t>
  </si>
  <si>
    <t>${operatorName_equ_3063}</t>
  </si>
  <si>
    <t>${operatorName_equ_3064}</t>
  </si>
  <si>
    <t>${operatorName_equ_3065}</t>
  </si>
  <si>
    <t>${operatorName_equ_3066}</t>
  </si>
  <si>
    <t>${operatorName_equ_3067}</t>
  </si>
  <si>
    <t>${operatorName_equ_3068}</t>
  </si>
  <si>
    <t>${operatorName_equ_3069}</t>
  </si>
  <si>
    <t>${operatorName_equ_3070}</t>
  </si>
  <si>
    <t>${operatorName_equ_3071}</t>
  </si>
  <si>
    <t>${operatorName_equ_3072}</t>
  </si>
  <si>
    <t>${operatorName_equ_3073}</t>
  </si>
  <si>
    <t>${operatorName_equ_3074}</t>
  </si>
  <si>
    <t>${operatorName_equ_3075}</t>
  </si>
  <si>
    <t>${operatorName_equ_3076}</t>
  </si>
  <si>
    <t>${operatorName_equ_3077}</t>
  </si>
  <si>
    <t>${operatorName_equ_3078}</t>
  </si>
  <si>
    <t>${operatorName_equ_3079}</t>
  </si>
  <si>
    <t>${operatorName_equ_3080}</t>
  </si>
  <si>
    <t>${operatorName_equ_3081}</t>
  </si>
  <si>
    <t>${operatorName_equ_3082}</t>
  </si>
  <si>
    <t>${operatorName_equ_3083}</t>
  </si>
  <si>
    <t>${operatorName_equ_3084}</t>
  </si>
  <si>
    <t>${operatorName_equ_3085}</t>
  </si>
  <si>
    <t>${operatorName_equ_3086}</t>
  </si>
  <si>
    <t>${operatorName_equ_3087}</t>
  </si>
  <si>
    <t>${operatorName_equ_3088}</t>
  </si>
  <si>
    <t>${operatorName_equ_3089}</t>
  </si>
  <si>
    <t>${operatorName_equ_3090}</t>
  </si>
  <si>
    <t>${operatorName_equ_3091}</t>
  </si>
  <si>
    <t>${operatorName_equ_3092}</t>
  </si>
  <si>
    <t>${operatorName_equ_3093}</t>
  </si>
  <si>
    <t>${operatorName_equ_3094}</t>
  </si>
  <si>
    <t>${operatorName_equ_3095}</t>
  </si>
  <si>
    <t>${operatorName_equ_3096}</t>
  </si>
  <si>
    <t>${operatorName_equ_3097}</t>
  </si>
  <si>
    <t>${operatorName_equ_3098}</t>
  </si>
  <si>
    <t>${operatorName_equ_3099}</t>
  </si>
  <si>
    <t>${operatorName_equ_3100}</t>
  </si>
  <si>
    <t>${operatorName_equ_3101}</t>
  </si>
  <si>
    <t>${operatorName_equ_3102}</t>
  </si>
  <si>
    <t>${operatorName_equ_3103}</t>
  </si>
  <si>
    <t>${operatorName_equ_3104}</t>
  </si>
  <si>
    <t>${operatorName_equ_3105}</t>
  </si>
  <si>
    <t>${operatorName_equ_3106}</t>
  </si>
  <si>
    <t>${operatorName_equ_3107}</t>
  </si>
  <si>
    <t>${operatorName_equ_3108}</t>
  </si>
  <si>
    <t>${operatorName_equ_3109}</t>
  </si>
  <si>
    <t>${operatorName_equ_3110}</t>
  </si>
  <si>
    <t>${operatorName_equ_3111}</t>
  </si>
  <si>
    <t>${operatorName_equ_3112}</t>
  </si>
  <si>
    <t>${operatorName_equ_3113}</t>
  </si>
  <si>
    <t>${operatorName_equ_3114}</t>
  </si>
  <si>
    <t>${operatorName_equ_3115}</t>
  </si>
  <si>
    <t>${operatorName_equ_3116}</t>
  </si>
  <si>
    <t>${operatorName_equ_3117}</t>
  </si>
  <si>
    <t>${operatorName_equ_3118}</t>
  </si>
  <si>
    <t>${operatorName_equ_3119}</t>
  </si>
  <si>
    <t>${operatorName_equ_3120}</t>
  </si>
  <si>
    <t>${operatorName_equ_3121}</t>
  </si>
  <si>
    <t>${operatorName_equ_3122}</t>
  </si>
  <si>
    <t>${operatorName_equ_3123}</t>
  </si>
  <si>
    <t>${operatorName_equ_3124}</t>
  </si>
  <si>
    <t>${operatorName_equ_3125}</t>
  </si>
  <si>
    <t>${operatorName_equ_3126}</t>
  </si>
  <si>
    <t>${operatorName_equ_3127}</t>
  </si>
  <si>
    <t>${operatorName_equ_3128}</t>
  </si>
  <si>
    <t>${operatorName_equ_3129}</t>
  </si>
  <si>
    <t>${operatorName_equ_3130}</t>
  </si>
  <si>
    <t>${operatorName_equ_3131}</t>
  </si>
  <si>
    <t>${operatorName_equ_3132}</t>
  </si>
  <si>
    <t>${operatorName_equ_3133}</t>
  </si>
  <si>
    <t>${operatorName_equ_3134}</t>
  </si>
  <si>
    <t>${operatorName_equ_3135}</t>
  </si>
  <si>
    <t>${operatorName_equ_3136}</t>
  </si>
  <si>
    <t>${operatorName_equ_3137}</t>
  </si>
  <si>
    <t>${operatorName_equ_3138}</t>
  </si>
  <si>
    <t>${operatorName_equ_3139}</t>
  </si>
  <si>
    <t>${operatorName_equ_3140}</t>
  </si>
  <si>
    <t>${operatorName_equ_3141}</t>
  </si>
  <si>
    <t>${operatorName_equ_3142}</t>
  </si>
  <si>
    <t>${operatorName_equ_3143}</t>
  </si>
  <si>
    <t>${operatorName_equ_3144}</t>
  </si>
  <si>
    <t>${operatorName_equ_3145}</t>
  </si>
  <si>
    <t>${operatorName_equ_3146}</t>
  </si>
  <si>
    <t>${operatorName_equ_3147}</t>
  </si>
  <si>
    <t>${operatorName_equ_3148}</t>
  </si>
  <si>
    <t>${operatorName_equ_3149}</t>
  </si>
  <si>
    <t>${operatorName_equ_3150}</t>
  </si>
  <si>
    <t>${operatorName_equ_3151}</t>
  </si>
  <si>
    <t>${operatorName_equ_3152}</t>
  </si>
  <si>
    <t>${operatorName_equ_3153}</t>
  </si>
  <si>
    <t>${operatorName_equ_3154}</t>
  </si>
  <si>
    <t>${operatorName_equ_3155}</t>
  </si>
  <si>
    <t>${operatorName_equ_3156}</t>
  </si>
  <si>
    <t>${operatorName_equ_3157}</t>
  </si>
  <si>
    <t>${operatorName_equ_3158}</t>
  </si>
  <si>
    <t>${operatorName_equ_3159}</t>
  </si>
  <si>
    <t>${operatorName_equ_3160}</t>
  </si>
  <si>
    <t>${operatorName_equ_3161}</t>
  </si>
  <si>
    <t>${operatorName_equ_3162}</t>
  </si>
  <si>
    <t>${operatorName_equ_3163}</t>
  </si>
  <si>
    <t>${operatorName_equ_3164}</t>
  </si>
  <si>
    <t>${operatorName_equ_3165}</t>
  </si>
  <si>
    <t>${operatorName_equ_3166}</t>
  </si>
  <si>
    <t>${operatorName_equ_3167}</t>
  </si>
  <si>
    <t>${operatorName_equ_3168}</t>
  </si>
  <si>
    <t>${operatorName_equ_3169}</t>
  </si>
  <si>
    <t>${operatorName_equ_3170}</t>
  </si>
  <si>
    <t>${operatorName_equ_3171}</t>
  </si>
  <si>
    <t>${operatorName_equ_3172}</t>
  </si>
  <si>
    <t>${operatorName_equ_3173}</t>
  </si>
  <si>
    <t>${operatorName_equ_3174}</t>
  </si>
  <si>
    <t>${operatorName_equ_3175}</t>
  </si>
  <si>
    <t>${operatorName_equ_3176}</t>
  </si>
  <si>
    <t>${operatorName_equ_3177}</t>
  </si>
  <si>
    <t>${operatorName_equ_3178}</t>
  </si>
  <si>
    <t>${operatorName_equ_3179}</t>
  </si>
  <si>
    <t>${operatorName_equ_3180}</t>
  </si>
  <si>
    <t>${operatorName_equ_3181}</t>
  </si>
  <si>
    <t>${operatorName_equ_3182}</t>
  </si>
  <si>
    <t>${operatorName_equ_3183}</t>
  </si>
  <si>
    <t>${operatorName_equ_3184}</t>
  </si>
  <si>
    <t>${operatorName_equ_3185}</t>
  </si>
  <si>
    <t>${operatorName_equ_3186}</t>
  </si>
  <si>
    <t>${operatorName_equ_3187}</t>
  </si>
  <si>
    <t>${operatorName_equ_3188}</t>
  </si>
  <si>
    <t>${operatorName_equ_3189}</t>
  </si>
  <si>
    <t>${operatorName_equ_3190}</t>
  </si>
  <si>
    <t>${operatorName_equ_3191}</t>
  </si>
  <si>
    <t>${operatorName_equ_3192}</t>
  </si>
  <si>
    <t>${operatorName_equ_3193}</t>
  </si>
  <si>
    <t>${operatorName_equ_3194}</t>
  </si>
  <si>
    <t>${operatorName_equ_3195}</t>
  </si>
  <si>
    <t>${operatorName_equ_3196}</t>
  </si>
  <si>
    <t>${operatorName_equ_3197}</t>
  </si>
  <si>
    <t>${operatorName_equ_3198}</t>
  </si>
  <si>
    <t>${operatorName_equ_3199}</t>
  </si>
  <si>
    <t>${operatorName_equ_3200}</t>
  </si>
  <si>
    <t>${operatorName_equ_3201}</t>
  </si>
  <si>
    <t>${operatorName_equ_3202}</t>
  </si>
  <si>
    <t>${operatorName_equ_3203}</t>
  </si>
  <si>
    <t>${operatorName_equ_3204}</t>
  </si>
  <si>
    <t>${operatorName_equ_3205}</t>
  </si>
  <si>
    <t>${operatorName_equ_3206}</t>
  </si>
  <si>
    <t>${operatorName_equ_3207}</t>
  </si>
  <si>
    <t>${operatorName_equ_3208}</t>
  </si>
  <si>
    <t>${operatorName_equ_3209}</t>
  </si>
  <si>
    <t>${operatorName_equ_3210}</t>
  </si>
  <si>
    <t>${operatorName_equ_3211}</t>
  </si>
  <si>
    <t>${operatorName_equ_3212}</t>
  </si>
  <si>
    <t>${operatorName_equ_3213}</t>
  </si>
  <si>
    <t>${operatorName_equ_3214}</t>
  </si>
  <si>
    <t>${operatorName_equ_3215}</t>
  </si>
  <si>
    <t>${operatorName_equ_3216}</t>
  </si>
  <si>
    <t>${operatorName_equ_3217}</t>
  </si>
  <si>
    <t>${operatorName_equ_3218}</t>
  </si>
  <si>
    <t>${operatorName_equ_3219}</t>
  </si>
  <si>
    <t>${operatorName_equ_3220}</t>
  </si>
  <si>
    <t>${operatorName_equ_3221}</t>
  </si>
  <si>
    <t>${operatorName_equ_3222}</t>
  </si>
  <si>
    <t>${operatorName_equ_3223}</t>
  </si>
  <si>
    <t>${operatorName_equ_3224}</t>
  </si>
  <si>
    <t>${operatorName_equ_3225}</t>
  </si>
  <si>
    <t>${operatorName_equ_3226}</t>
  </si>
  <si>
    <t>${operatorName_equ_3227}</t>
  </si>
  <si>
    <t>${operatorName_equ_3228}</t>
  </si>
  <si>
    <t>${operatorName_equ_3229}</t>
  </si>
  <si>
    <t>${operatorName_equ_3230}</t>
  </si>
  <si>
    <t>${operatorName_equ_3231}</t>
  </si>
  <si>
    <t>${operatorName_equ_3232}</t>
  </si>
  <si>
    <t>${operatorName_equ_3233}</t>
  </si>
  <si>
    <t>${operatorName_equ_3234}</t>
  </si>
  <si>
    <t>${operatorName_equ_3235}</t>
  </si>
  <si>
    <t>${operatorName_equ_3236}</t>
  </si>
  <si>
    <t>${operatorName_equ_3237}</t>
  </si>
  <si>
    <t>${operatorName_equ_3238}</t>
  </si>
  <si>
    <t>${operatorName_equ_3239}</t>
  </si>
  <si>
    <t>${operatorName_equ_3240}</t>
  </si>
  <si>
    <t>${operatorName_equ_3241}</t>
  </si>
  <si>
    <t>${operatorName_equ_3242}</t>
  </si>
  <si>
    <t>${operatorName_equ_3243}</t>
  </si>
  <si>
    <t>${operatorName_equ_3244}</t>
  </si>
  <si>
    <t>${operatorName_equ_3245}</t>
  </si>
  <si>
    <t>${operatorName_equ_3246}</t>
  </si>
  <si>
    <t>${operatorName_equ_3247}</t>
  </si>
  <si>
    <t>${operatorName_equ_3248}</t>
  </si>
  <si>
    <t>${operatorName_equ_3249}</t>
  </si>
  <si>
    <t>${operatorName_equ_3250}</t>
  </si>
  <si>
    <t>${operatorName_equ_3251}</t>
  </si>
  <si>
    <t>${operatorName_equ_3252}</t>
  </si>
  <si>
    <t>${operatorName_equ_3253}</t>
  </si>
  <si>
    <t>${operatorName_equ_3254}</t>
  </si>
  <si>
    <t>${operatorName_equ_3255}</t>
  </si>
  <si>
    <t>${operatorName_equ_3256}</t>
  </si>
  <si>
    <t>${operatorName_equ_3257}</t>
  </si>
  <si>
    <t>${operatorName_equ_3258}</t>
  </si>
  <si>
    <t>${operatorName_equ_3259}</t>
  </si>
  <si>
    <t>${operatorName_equ_3260}</t>
  </si>
  <si>
    <t>${operatorName_equ_3261}</t>
  </si>
  <si>
    <t>${operatorName_equ_3262}</t>
  </si>
  <si>
    <t>${operatorName_equ_3263}</t>
  </si>
  <si>
    <t>${operatorName_equ_3264}</t>
  </si>
  <si>
    <t>${operatorName_equ_3265}</t>
  </si>
  <si>
    <t>${operatorName_equ_3266}</t>
  </si>
  <si>
    <t>${operatorName_equ_3267}</t>
  </si>
  <si>
    <t>${operatorName_equ_3268}</t>
  </si>
  <si>
    <t>${operatorName_equ_3269}</t>
  </si>
  <si>
    <t>${operatorName_equ_3270}</t>
  </si>
  <si>
    <t>${operatorName_equ_3271}</t>
  </si>
  <si>
    <t>${operatorName_equ_3272}</t>
  </si>
  <si>
    <t>${operatorName_equ_3273}</t>
  </si>
  <si>
    <t>${operatorName_equ_3274}</t>
  </si>
  <si>
    <t>${operatorName_equ_3275}</t>
  </si>
  <si>
    <t>${operatorName_equ_3276}</t>
  </si>
  <si>
    <t>${operatorName_equ_3277}</t>
  </si>
  <si>
    <t>${operatorName_equ_3278}</t>
  </si>
  <si>
    <t>${operatorName_equ_3279}</t>
  </si>
  <si>
    <t>${operatorName_equ_3280}</t>
  </si>
  <si>
    <t>${operatorName_equ_3281}</t>
  </si>
  <si>
    <t>${operatorName_equ_3282}</t>
  </si>
  <si>
    <t>${operatorName_equ_3283}</t>
  </si>
  <si>
    <t>${operatorName_equ_3284}</t>
  </si>
  <si>
    <t>${operatorName_equ_3285}</t>
  </si>
  <si>
    <t>${operatorName_equ_3286}</t>
  </si>
  <si>
    <t>${operatorName_equ_3287}</t>
  </si>
  <si>
    <t>${operatorName_equ_3288}</t>
  </si>
  <si>
    <t>${operatorName_equ_3289}</t>
  </si>
  <si>
    <t>${operatorName_equ_3290}</t>
  </si>
  <si>
    <t>${operatorName_equ_3291}</t>
  </si>
  <si>
    <t>${operatorName_equ_3292}</t>
  </si>
  <si>
    <t>${operatorName_equ_3293}</t>
  </si>
  <si>
    <t>${operatorName_equ_3294}</t>
  </si>
  <si>
    <t>${operatorName_equ_3295}</t>
  </si>
  <si>
    <t>${operatorName_equ_3296}</t>
  </si>
  <si>
    <t>${operatorName_equ_3297}</t>
  </si>
  <si>
    <t>${operatorName_equ_3298}</t>
  </si>
  <si>
    <t>${operatorName_equ_3299}</t>
  </si>
  <si>
    <t>${operatorName_equ_3300}</t>
  </si>
  <si>
    <t>${operatorName_equ_3301}</t>
  </si>
  <si>
    <t>${operatorName_equ_3302}</t>
  </si>
  <si>
    <t>${operatorName_equ_3303}</t>
  </si>
  <si>
    <t>${operatorName_equ_3304}</t>
  </si>
  <si>
    <t>${operatorName_equ_3305}</t>
  </si>
  <si>
    <t>${operatorName_equ_3306}</t>
  </si>
  <si>
    <t>${operatorName_equ_3307}</t>
  </si>
  <si>
    <t>${operatorName_equ_3308}</t>
  </si>
  <si>
    <t>${operatorName_equ_3309}</t>
  </si>
  <si>
    <t>${operatorName_equ_3310}</t>
  </si>
  <si>
    <t>${operatorName_equ_3311}</t>
  </si>
  <si>
    <t>${operatorName_equ_3312}</t>
  </si>
  <si>
    <t>${operatorName_equ_3313}</t>
  </si>
  <si>
    <t>${operatorName_equ_3314}</t>
  </si>
  <si>
    <t>${operatorName_equ_3315}</t>
  </si>
  <si>
    <t>${operatorName_equ_3316}</t>
  </si>
  <si>
    <t>${operatorName_equ_3317}</t>
  </si>
  <si>
    <t>${operatorName_equ_3318}</t>
  </si>
  <si>
    <t>${operatorName_equ_3319}</t>
  </si>
  <si>
    <t>${operatorName_equ_3320}</t>
  </si>
  <si>
    <t>${operatorName_equ_3321}</t>
  </si>
  <si>
    <t>${operatorName_equ_3322}</t>
  </si>
  <si>
    <t>${operatorName_equ_3323}</t>
  </si>
  <si>
    <t>${operatorName_equ_3324}</t>
  </si>
  <si>
    <t>${operatorName_equ_3325}</t>
  </si>
  <si>
    <t>${operatorName_equ_3326}</t>
  </si>
  <si>
    <t>${operatorName_equ_3327}</t>
  </si>
  <si>
    <t>${operatorName_equ_3328}</t>
  </si>
  <si>
    <t>${operatorName_equ_3329}</t>
  </si>
  <si>
    <t>${operatorName_equ_3330}</t>
  </si>
  <si>
    <t>${operatorName_equ_3331}</t>
  </si>
  <si>
    <t>${operatorName_equ_3332}</t>
  </si>
  <si>
    <t>${operatorName_equ_3333}</t>
  </si>
  <si>
    <t>${operatorName_equ_3334}</t>
  </si>
  <si>
    <t>${operatorName_equ_3335}</t>
  </si>
  <si>
    <t>${operatorName_equ_3336}</t>
  </si>
  <si>
    <t>${operatorName_equ_3337}</t>
  </si>
  <si>
    <t>${operatorName_equ_3338}</t>
  </si>
  <si>
    <t>${operatorName_equ_3339}</t>
  </si>
  <si>
    <t>${operatorName_equ_3340}</t>
  </si>
  <si>
    <t>${operatorName_equ_3341}</t>
  </si>
  <si>
    <t>${operatorName_equ_3342}</t>
  </si>
  <si>
    <t>${operatorName_equ_3343}</t>
  </si>
  <si>
    <t>${operatorName_equ_3344}</t>
  </si>
  <si>
    <t>${operatorName_equ_3345}</t>
  </si>
  <si>
    <t>${operatorName_equ_3346}</t>
  </si>
  <si>
    <t>${operatorName_equ_3347}</t>
  </si>
  <si>
    <t>${operatorName_equ_3348}</t>
  </si>
  <si>
    <t>${operatorName_equ_3349}</t>
  </si>
  <si>
    <t>${operatorName_equ_3350}</t>
  </si>
  <si>
    <t>${operatorName_equ_3351}</t>
  </si>
  <si>
    <t>${operatorName_equ_3352}</t>
  </si>
  <si>
    <t>${operatorName_equ_3353}</t>
  </si>
  <si>
    <t>${operatorName_equ_3354}</t>
  </si>
  <si>
    <t>${operatorName_equ_3355}</t>
  </si>
  <si>
    <t>${operatorName_equ_3356}</t>
  </si>
  <si>
    <t>${operatorName_equ_3357}</t>
  </si>
  <si>
    <t>${operatorName_equ_3358}</t>
  </si>
  <si>
    <t>${operatorName_equ_3359}</t>
  </si>
  <si>
    <t>${operatorName_equ_3360}</t>
  </si>
  <si>
    <t>${operatorName_equ_3361}</t>
  </si>
  <si>
    <t>${operatorName_equ_3362}</t>
  </si>
  <si>
    <t>${operatorName_equ_3363}</t>
  </si>
  <si>
    <t>${operatorName_equ_3364}</t>
  </si>
  <si>
    <t>${operatorName_equ_3365}</t>
  </si>
  <si>
    <t>${operatorName_equ_3366}</t>
  </si>
  <si>
    <t>${operatorName_equ_3367}</t>
  </si>
  <si>
    <t>${operatorName_equ_3368}</t>
  </si>
  <si>
    <t>${operatorName_equ_3369}</t>
  </si>
  <si>
    <t>${operatorName_equ_3370}</t>
  </si>
  <si>
    <t>${operatorName_equ_3371}</t>
  </si>
  <si>
    <t>${operatorName_equ_3372}</t>
  </si>
  <si>
    <t>${operatorName_equ_3373}</t>
  </si>
  <si>
    <t>${operatorName_equ_3374}</t>
  </si>
  <si>
    <t>${operatorName_equ_3375}</t>
  </si>
  <si>
    <t>${operatorName_equ_3376}</t>
  </si>
  <si>
    <t>${operatorName_equ_3377}</t>
  </si>
  <si>
    <t>${operatorName_equ_3378}</t>
  </si>
  <si>
    <t>${operatorName_equ_3379}</t>
  </si>
  <si>
    <t>${operatorName_equ_3380}</t>
  </si>
  <si>
    <t>${operatorName_equ_3381}</t>
  </si>
  <si>
    <t>${operatorName_equ_3382}</t>
  </si>
  <si>
    <t>${operatorName_equ_3383}</t>
  </si>
  <si>
    <t>${operatorName_equ_3384}</t>
  </si>
  <si>
    <t>${operatorName_equ_3385}</t>
  </si>
  <si>
    <t>${operatorName_equ_3386}</t>
  </si>
  <si>
    <t>${operatorName_equ_3387}</t>
  </si>
  <si>
    <t>${operatorName_equ_3388}</t>
  </si>
  <si>
    <t>${operatorName_equ_3389}</t>
  </si>
  <si>
    <t>${operatorName_equ_3390}</t>
  </si>
  <si>
    <t>${operatorName_equ_3391}</t>
  </si>
  <si>
    <t>${operatorName_equ_3392}</t>
  </si>
  <si>
    <t>${operatorName_equ_3393}</t>
  </si>
  <si>
    <t>${operatorName_equ_3394}</t>
  </si>
  <si>
    <t>${operatorName_equ_3395}</t>
  </si>
  <si>
    <t>${operatorName_equ_3396}</t>
  </si>
  <si>
    <t>${operatorName_equ_3397}</t>
  </si>
  <si>
    <t>${operatorName_equ_3398}</t>
  </si>
  <si>
    <t>${operatorName_equ_3399}</t>
  </si>
  <si>
    <t>${operatorName_equ_3400}</t>
  </si>
  <si>
    <t>${operatorName_equ_3401}</t>
  </si>
  <si>
    <t>${operatorName_equ_3402}</t>
  </si>
  <si>
    <t>${operatorName_equ_3403}</t>
  </si>
  <si>
    <t>${operatorName_equ_3404}</t>
  </si>
  <si>
    <t>${operatorName_equ_3405}</t>
  </si>
  <si>
    <t>${operatorName_equ_3406}</t>
  </si>
  <si>
    <t>${operatorName_equ_3407}</t>
  </si>
  <si>
    <t>${operatorName_equ_3408}</t>
  </si>
  <si>
    <t>${operatorName_equ_3409}</t>
  </si>
  <si>
    <t>${operatorName_equ_3410}</t>
  </si>
  <si>
    <t>${operatorName_equ_3411}</t>
  </si>
  <si>
    <t>${operatorName_equ_3412}</t>
  </si>
  <si>
    <t>${operatorName_equ_3413}</t>
  </si>
  <si>
    <t>${operatorName_equ_3414}</t>
  </si>
  <si>
    <t>${operatorName_equ_3415}</t>
  </si>
  <si>
    <t>${operatorName_equ_3416}</t>
  </si>
  <si>
    <t>${operatorName_equ_3417}</t>
  </si>
  <si>
    <t>${operatorName_equ_3418}</t>
  </si>
  <si>
    <t>${operatorName_equ_3419}</t>
  </si>
  <si>
    <t>${operatorName_equ_3420}</t>
  </si>
  <si>
    <t>${operatorName_equ_3421}</t>
  </si>
  <si>
    <t>${operatorName_equ_3422}</t>
  </si>
  <si>
    <t>${operatorName_equ_3423}</t>
  </si>
  <si>
    <t>${operatorName_equ_3424}</t>
  </si>
  <si>
    <t>${operatorName_equ_3425}</t>
  </si>
  <si>
    <t>${operatorName_equ_3426}</t>
  </si>
  <si>
    <t>${operatorName_equ_3427}</t>
  </si>
  <si>
    <t>${operatorName_equ_3428}</t>
  </si>
  <si>
    <t>${operatorName_equ_3429}</t>
  </si>
  <si>
    <t>${operatorName_equ_3430}</t>
  </si>
  <si>
    <t>${operatorName_equ_3431}</t>
  </si>
  <si>
    <t>${operatorName_equ_3432}</t>
  </si>
  <si>
    <t>${operatorName_equ_3433}</t>
  </si>
  <si>
    <t>${operatorName_equ_3434}</t>
  </si>
  <si>
    <t>${operatorName_equ_3435}</t>
  </si>
  <si>
    <t>${operatorName_equ_3436}</t>
  </si>
  <si>
    <t>${operatorName_equ_3437}</t>
  </si>
  <si>
    <t>${operatorName_equ_3438}</t>
  </si>
  <si>
    <t>${operatorName_equ_3439}</t>
  </si>
  <si>
    <t>${operatorName_equ_3440}</t>
  </si>
  <si>
    <t>${operatorName_equ_3441}</t>
  </si>
  <si>
    <t>${operatorName_equ_3442}</t>
  </si>
  <si>
    <t>${operatorName_equ_3443}</t>
  </si>
  <si>
    <t>${operatorName_equ_3444}</t>
  </si>
  <si>
    <t>${operatorName_equ_3445}</t>
  </si>
  <si>
    <t>${operatorName_equ_3446}</t>
  </si>
  <si>
    <t>${operatorName_equ_3447}</t>
  </si>
  <si>
    <t>${operatorName_equ_3448}</t>
  </si>
  <si>
    <t>${operatorName_equ_3449}</t>
  </si>
  <si>
    <t>${operatorName_equ_3450}</t>
  </si>
  <si>
    <t>${operatorName_equ_3451}</t>
  </si>
  <si>
    <t>${operatorName_equ_3452}</t>
  </si>
  <si>
    <t>${operatorName_equ_3453}</t>
  </si>
  <si>
    <t>${operatorName_equ_3454}</t>
  </si>
  <si>
    <t>${operatorName_equ_3455}</t>
  </si>
  <si>
    <t>${operatorName_equ_3456}</t>
  </si>
  <si>
    <t>${operatorName_equ_3457}</t>
  </si>
  <si>
    <t>${operatorName_equ_3458}</t>
  </si>
  <si>
    <t>${operatorName_equ_3459}</t>
  </si>
  <si>
    <t>${operatorName_equ_3460}</t>
  </si>
  <si>
    <t>${operatorName_equ_3461}</t>
  </si>
  <si>
    <t>${operatorName_equ_3462}</t>
  </si>
  <si>
    <t>${operatorName_equ_3463}</t>
  </si>
  <si>
    <t>${operatorName_equ_3464}</t>
  </si>
  <si>
    <t>${operatorName_equ_3465}</t>
  </si>
  <si>
    <t>${operatorName_equ_3466}</t>
  </si>
  <si>
    <t>${operatorName_equ_3467}</t>
  </si>
  <si>
    <t>${operatorName_equ_3468}</t>
  </si>
  <si>
    <t>${operatorName_equ_3469}</t>
  </si>
  <si>
    <t>${operatorName_equ_3470}</t>
  </si>
  <si>
    <t>${operatorName_equ_3471}</t>
  </si>
  <si>
    <t>${operatorName_equ_3472}</t>
  </si>
  <si>
    <t>${operatorName_equ_3473}</t>
  </si>
  <si>
    <t>${operatorName_equ_3474}</t>
  </si>
  <si>
    <t>${operatorName_equ_3475}</t>
  </si>
  <si>
    <t>${operatorName_equ_3476}</t>
  </si>
  <si>
    <t>${operatorName_equ_3477}</t>
  </si>
  <si>
    <t>${operatorName_equ_3478}</t>
  </si>
  <si>
    <t>${operatorName_equ_3479}</t>
  </si>
  <si>
    <t>${operatorName_equ_3480}</t>
  </si>
  <si>
    <t>${operatorName_equ_3481}</t>
  </si>
  <si>
    <t>${operatorName_equ_3482}</t>
  </si>
  <si>
    <t>${operatorName_equ_3483}</t>
  </si>
  <si>
    <t>${operatorName_equ_3484}</t>
  </si>
  <si>
    <t>${operatorName_equ_3485}</t>
  </si>
  <si>
    <t>${operatorName_equ_3486}</t>
  </si>
  <si>
    <t>${operatorName_equ_3487}</t>
  </si>
  <si>
    <t>${operatorName_equ_3488}</t>
  </si>
  <si>
    <t>${operatorName_equ_3489}</t>
  </si>
  <si>
    <t>${operatorName_equ_3490}</t>
  </si>
  <si>
    <t>${operatorName_equ_3491}</t>
  </si>
  <si>
    <t>${operatorName_equ_3492}</t>
  </si>
  <si>
    <t>${operatorName_equ_3493}</t>
  </si>
  <si>
    <t>${operatorName_equ_3494}</t>
  </si>
  <si>
    <t>${operatorName_equ_3495}</t>
  </si>
  <si>
    <t>${operatorName_equ_3496}</t>
  </si>
  <si>
    <t>${operatorName_equ_3497}</t>
  </si>
  <si>
    <t>${operatorName_equ_3498}</t>
  </si>
  <si>
    <t>${operatorName_equ_3499}</t>
  </si>
  <si>
    <t>${operatorName_equ_3500}</t>
  </si>
  <si>
    <t>${operatorName_equ_3501}</t>
  </si>
  <si>
    <t>${operatorName_equ_3502}</t>
  </si>
  <si>
    <t>${operatorName_equ_3503}</t>
  </si>
  <si>
    <t>${operatorName_equ_3504}</t>
  </si>
  <si>
    <t>${operatorName_equ_3505}</t>
  </si>
  <si>
    <t>${operatorName_equ_3506}</t>
  </si>
  <si>
    <t>${operatorName_equ_3507}</t>
  </si>
  <si>
    <t>${operatorName_equ_3508}</t>
  </si>
  <si>
    <t>${operatorName_equ_3509}</t>
  </si>
  <si>
    <t>${operatorName_equ_3510}</t>
  </si>
  <si>
    <t>${operatorName_equ_3511}</t>
  </si>
  <si>
    <t>${operatorName_equ_3512}</t>
  </si>
  <si>
    <t>${operatorName_equ_3513}</t>
  </si>
  <si>
    <t>${operatorName_equ_3514}</t>
  </si>
  <si>
    <t>${operatorName_equ_3515}</t>
  </si>
  <si>
    <t>${operatorName_equ_3516}</t>
  </si>
  <si>
    <t>${operatorName_equ_3517}</t>
  </si>
  <si>
    <t>${operatorName_equ_3518}</t>
  </si>
  <si>
    <t>${operatorName_equ_3519}</t>
  </si>
  <si>
    <t>${operatorName_equ_3520}</t>
  </si>
  <si>
    <t>${operatorName_equ_3521}</t>
  </si>
  <si>
    <t>${operatorName_equ_3522}</t>
  </si>
  <si>
    <t>${operatorName_equ_3523}</t>
  </si>
  <si>
    <t>${operatorName_equ_3524}</t>
  </si>
  <si>
    <t>${operatorName_equ_3525}</t>
  </si>
  <si>
    <t>${operatorName_equ_3526}</t>
  </si>
  <si>
    <t>${operatorName_equ_3527}</t>
  </si>
  <si>
    <t>${operatorName_equ_3528}</t>
  </si>
  <si>
    <t>${operatorName_equ_3529}</t>
  </si>
  <si>
    <t>${operatorName_equ_3530}</t>
  </si>
  <si>
    <t>${operatorName_equ_3531}</t>
  </si>
  <si>
    <t>${operatorName_equ_3532}</t>
  </si>
  <si>
    <t>${operatorName_equ_3533}</t>
  </si>
  <si>
    <t>${operatorName_equ_3534}</t>
  </si>
  <si>
    <t>${operatorName_equ_3535}</t>
  </si>
  <si>
    <t>${operatorName_equ_3536}</t>
  </si>
  <si>
    <t>${operatorName_equ_3537}</t>
  </si>
  <si>
    <t>${operatorName_equ_3538}</t>
  </si>
  <si>
    <t>${operatorName_equ_3539}</t>
  </si>
  <si>
    <t>${operatorName_equ_3540}</t>
  </si>
  <si>
    <t>${operatorName_equ_3541}</t>
  </si>
  <si>
    <t>${operatorName_equ_3542}</t>
  </si>
  <si>
    <t>${operatorName_equ_3543}</t>
  </si>
  <si>
    <t>${operatorName_equ_3544}</t>
  </si>
  <si>
    <t>${operatorName_equ_3545}</t>
  </si>
  <si>
    <t>${operatorName_equ_3546}</t>
  </si>
  <si>
    <t>${operatorName_equ_3547}</t>
  </si>
  <si>
    <t>${operatorName_equ_3548}</t>
  </si>
  <si>
    <t>${operatorName_equ_3549}</t>
  </si>
  <si>
    <t>${operatorName_equ_3550}</t>
  </si>
  <si>
    <t>${operatorName_equ_3551}</t>
  </si>
  <si>
    <t>${operatorName_equ_3552}</t>
  </si>
  <si>
    <t>${operatorName_equ_3553}</t>
  </si>
  <si>
    <t>${operatorName_equ_3554}</t>
  </si>
  <si>
    <t>${operatorName_equ_3555}</t>
  </si>
  <si>
    <t>${operatorName_equ_3556}</t>
  </si>
  <si>
    <t>${operatorName_equ_3557}</t>
  </si>
  <si>
    <t>${operatorName_equ_3558}</t>
  </si>
  <si>
    <t>${operatorName_equ_3559}</t>
  </si>
  <si>
    <t>${operatorName_equ_3560}</t>
  </si>
  <si>
    <t>${operatorName_equ_3561}</t>
  </si>
  <si>
    <t>${operatorName_equ_3562}</t>
  </si>
  <si>
    <t>${operatorName_equ_3563}</t>
  </si>
  <si>
    <t>${operatorName_equ_3564}</t>
  </si>
  <si>
    <t>${operatorName_equ_3565}</t>
  </si>
  <si>
    <t>${operatorName_equ_3566}</t>
  </si>
  <si>
    <t>${operatorName_equ_3567}</t>
  </si>
  <si>
    <t>${operatorName_equ_3568}</t>
  </si>
  <si>
    <t>${operatorName_equ_3569}</t>
  </si>
  <si>
    <t>${operatorName_equ_3570}</t>
  </si>
  <si>
    <t>${operatorName_equ_3571}</t>
  </si>
  <si>
    <t>${operatorName_equ_3572}</t>
  </si>
  <si>
    <t>${operatorName_equ_3573}</t>
  </si>
  <si>
    <t>${operatorName_equ_3574}</t>
  </si>
  <si>
    <t>${operatorName_equ_3575}</t>
  </si>
  <si>
    <t>${operatorName_equ_3576}</t>
  </si>
  <si>
    <t>${operatorName_equ_3577}</t>
  </si>
  <si>
    <t>${operatorName_equ_3578}</t>
  </si>
  <si>
    <t>${operatorName_equ_3579}</t>
  </si>
  <si>
    <t>${operatorName_equ_3580}</t>
  </si>
  <si>
    <t>${operatorName_equ_3581}</t>
  </si>
  <si>
    <t>${operatorName_equ_3582}</t>
  </si>
  <si>
    <t>${operatorName_equ_3583}</t>
  </si>
  <si>
    <t>${operatorName_equ_3584}</t>
  </si>
  <si>
    <t>${operatorName_equ_3585}</t>
  </si>
  <si>
    <t>${operatorName_equ_3586}</t>
  </si>
  <si>
    <t>${operatorName_equ_3587}</t>
  </si>
  <si>
    <t>${operatorName_equ_3588}</t>
  </si>
  <si>
    <t>${operatorName_equ_3589}</t>
  </si>
  <si>
    <t>${operatorName_equ_3590}</t>
  </si>
  <si>
    <t>${operatorName_equ_3591}</t>
  </si>
  <si>
    <t>${operatorName_equ_3592}</t>
  </si>
  <si>
    <t>${operatorName_equ_3593}</t>
  </si>
  <si>
    <t>${operatorName_equ_3594}</t>
  </si>
  <si>
    <t>${operatorName_equ_3595}</t>
  </si>
  <si>
    <t>${operatorName_equ_3596}</t>
  </si>
  <si>
    <t>${operatorName_equ_3597}</t>
  </si>
  <si>
    <t>${operatorName_equ_3598}</t>
  </si>
  <si>
    <t>${operatorName_equ_3599}</t>
  </si>
  <si>
    <t>${operatorName_equ_3600}</t>
  </si>
  <si>
    <t>${operatorName_equ_3601}</t>
  </si>
  <si>
    <t>${operatorName_equ_3602}</t>
  </si>
  <si>
    <t>${operatorName_equ_3603}</t>
  </si>
  <si>
    <t>${operatorName_equ_3604}</t>
  </si>
  <si>
    <t>${operatorName_equ_3605}</t>
  </si>
  <si>
    <t>${operatorName_equ_3606}</t>
  </si>
  <si>
    <t>${operatorName_equ_3607}</t>
  </si>
  <si>
    <t>${operatorName_equ_3608}</t>
  </si>
  <si>
    <t>${operatorName_equ_3609}</t>
  </si>
  <si>
    <t>${operatorName_equ_3610}</t>
  </si>
  <si>
    <t>${operatorName_equ_3611}</t>
  </si>
  <si>
    <t>${operatorName_equ_3612}</t>
  </si>
  <si>
    <t>${operatorName_equ_3613}</t>
  </si>
  <si>
    <t>${operatorName_equ_3614}</t>
  </si>
  <si>
    <t>${operatorName_equ_3615}</t>
  </si>
  <si>
    <t>${operatorName_equ_3616}</t>
  </si>
  <si>
    <t>${operatorName_equ_3617}</t>
  </si>
  <si>
    <t>${operatorName_equ_3618}</t>
  </si>
  <si>
    <t>${operatorName_equ_3619}</t>
  </si>
  <si>
    <t>${operatorName_equ_3620}</t>
  </si>
  <si>
    <t>${operatorName_equ_3621}</t>
  </si>
  <si>
    <t>${operatorName_equ_3622}</t>
  </si>
  <si>
    <t>${operatorName_equ_3623}</t>
  </si>
  <si>
    <t>${operatorName_equ_3624}</t>
  </si>
  <si>
    <t>${operatorName_equ_3625}</t>
  </si>
  <si>
    <t>${operatorName_equ_3626}</t>
  </si>
  <si>
    <t>${operatorName_equ_3627}</t>
  </si>
  <si>
    <t>${operatorName_equ_3628}</t>
  </si>
  <si>
    <t>${operatorName_equ_3629}</t>
  </si>
  <si>
    <t>${operatorName_equ_3630}</t>
  </si>
  <si>
    <t>${operatorName_equ_3631}</t>
  </si>
  <si>
    <t>${operatorName_equ_3632}</t>
  </si>
  <si>
    <t>${operatorName_equ_3633}</t>
  </si>
  <si>
    <t>${operatorName_equ_3634}</t>
  </si>
  <si>
    <t>${operatorName_equ_3635}</t>
  </si>
  <si>
    <t>${operatorName_equ_3636}</t>
  </si>
  <si>
    <t>${operatorName_equ_3637}</t>
  </si>
  <si>
    <t>${operatorName_equ_3638}</t>
  </si>
  <si>
    <t>${operatorName_equ_3639}</t>
  </si>
  <si>
    <t>${operatorName_equ_3640}</t>
  </si>
  <si>
    <t>${operatorName_equ_3641}</t>
  </si>
  <si>
    <t>${operatorName_equ_3642}</t>
  </si>
  <si>
    <t>${operatorName_equ_3643}</t>
  </si>
  <si>
    <t>${operatorName_equ_3644}</t>
  </si>
  <si>
    <t>${operatorName_equ_3645}</t>
  </si>
  <si>
    <t>${operatorName_equ_3646}</t>
  </si>
  <si>
    <t>${operatorName_equ_3647}</t>
  </si>
  <si>
    <t>${operatorName_equ_3648}</t>
  </si>
  <si>
    <t>${operatorName_equ_3649}</t>
  </si>
  <si>
    <t>${operatorName_equ_3650}</t>
  </si>
  <si>
    <t>${operatorName_equ_3651}</t>
  </si>
  <si>
    <t>${operatorName_equ_3652}</t>
  </si>
  <si>
    <t>${operatorName_equ_3653}</t>
  </si>
  <si>
    <t>${operatorName_equ_3654}</t>
  </si>
  <si>
    <t>${operatorName_equ_3655}</t>
  </si>
  <si>
    <t>${operatorName_equ_3656}</t>
  </si>
  <si>
    <t>${operatorName_equ_3657}</t>
  </si>
  <si>
    <t>${operatorName_equ_3658}</t>
  </si>
  <si>
    <t>${operatorName_equ_3659}</t>
  </si>
  <si>
    <t>${operatorName_equ_3660}</t>
  </si>
  <si>
    <t>${operatorName_equ_3661}</t>
  </si>
  <si>
    <t>${operatorName_equ_3662}</t>
  </si>
  <si>
    <t>${operatorName_equ_3663}</t>
  </si>
  <si>
    <t>${operatorName_equ_3664}</t>
  </si>
  <si>
    <t>${operatorName_equ_3665}</t>
  </si>
  <si>
    <t>${operatorName_equ_3666}</t>
  </si>
  <si>
    <t>${operatorName_equ_3667}</t>
  </si>
  <si>
    <t>${operatorName_equ_3668}</t>
  </si>
  <si>
    <t>${operatorName_equ_3669}</t>
  </si>
  <si>
    <t>${operatorName_equ_3670}</t>
  </si>
  <si>
    <t>${operatorName_equ_3671}</t>
  </si>
  <si>
    <t>${operatorName_equ_3672}</t>
  </si>
  <si>
    <t>${operatorName_equ_3673}</t>
  </si>
  <si>
    <t>${operatorName_equ_3674}</t>
  </si>
  <si>
    <t>${operatorName_equ_3675}</t>
  </si>
  <si>
    <t>${operatorName_equ_3676}</t>
  </si>
  <si>
    <t>${operatorName_equ_3677}</t>
  </si>
  <si>
    <t>${operatorName_equ_3678}</t>
  </si>
  <si>
    <t>${operatorName_equ_3679}</t>
  </si>
  <si>
    <t>${operatorName_equ_3680}</t>
  </si>
  <si>
    <t>${operatorName_equ_3681}</t>
  </si>
  <si>
    <t>${operatorName_equ_3682}</t>
  </si>
  <si>
    <t>${operatorName_equ_3683}</t>
  </si>
  <si>
    <t>${operatorName_equ_3684}</t>
  </si>
  <si>
    <t>${operatorName_equ_3685}</t>
  </si>
  <si>
    <t>${operatorName_equ_3686}</t>
  </si>
  <si>
    <t>${operatorName_equ_3687}</t>
  </si>
  <si>
    <t>${operatorName_equ_3688}</t>
  </si>
  <si>
    <t>${operatorName_equ_3689}</t>
  </si>
  <si>
    <t>${operatorName_equ_3690}</t>
  </si>
  <si>
    <t>${operatorName_equ_3691}</t>
  </si>
  <si>
    <t>${operatorName_equ_3692}</t>
  </si>
  <si>
    <t>${operatorName_equ_3693}</t>
  </si>
  <si>
    <t>${operatorName_equ_3694}</t>
  </si>
  <si>
    <t>${operatorName_equ_3695}</t>
  </si>
  <si>
    <t>${operatorName_equ_3696}</t>
  </si>
  <si>
    <t>${operatorName_equ_3697}</t>
  </si>
  <si>
    <t>${operatorName_equ_3698}</t>
  </si>
  <si>
    <t>${operatorName_equ_3699}</t>
  </si>
  <si>
    <t>${operatorName_equ_3700}</t>
  </si>
  <si>
    <t>${operatorName_equ_3701}</t>
  </si>
  <si>
    <t>${operatorName_equ_3702}</t>
  </si>
  <si>
    <t>${operatorName_equ_3703}</t>
  </si>
  <si>
    <t>${operatorName_equ_3704}</t>
  </si>
  <si>
    <t>${operatorName_equ_3705}</t>
  </si>
  <si>
    <t>${operatorName_equ_3706}</t>
  </si>
  <si>
    <t>${operatorName_equ_3707}</t>
  </si>
  <si>
    <t>${operatorName_equ_3708}</t>
  </si>
  <si>
    <t>${operatorName_equ_3709}</t>
  </si>
  <si>
    <t>${operatorName_equ_3710}</t>
  </si>
  <si>
    <t>${operatorName_equ_3711}</t>
  </si>
  <si>
    <t>${operatorName_equ_3712}</t>
  </si>
  <si>
    <t>${operatorName_equ_3713}</t>
  </si>
  <si>
    <t>${operatorName_equ_3714}</t>
  </si>
  <si>
    <t>${operatorName_equ_3715}</t>
  </si>
  <si>
    <t>${operatorName_equ_3716}</t>
  </si>
  <si>
    <t>${operatorName_equ_3717}</t>
  </si>
  <si>
    <t>${operatorName_equ_3718}</t>
  </si>
  <si>
    <t>${operatorName_equ_3719}</t>
  </si>
  <si>
    <t>${operatorName_equ_3720}</t>
  </si>
  <si>
    <t>${operatorName_equ_3721}</t>
  </si>
  <si>
    <t>${operatorName_equ_3722}</t>
  </si>
  <si>
    <t>${operatorName_equ_3723}</t>
  </si>
  <si>
    <t>${operatorName_equ_3724}</t>
  </si>
  <si>
    <t>${operatorName_equ_3725}</t>
  </si>
  <si>
    <t>${operatorName_equ_3726}</t>
  </si>
  <si>
    <t>${operatorName_equ_3727}</t>
  </si>
  <si>
    <t>${operatorName_equ_3728}</t>
  </si>
  <si>
    <t>${operatorName_equ_3729}</t>
  </si>
  <si>
    <t>${operatorName_equ_3730}</t>
  </si>
  <si>
    <t>${operatorName_equ_3731}</t>
  </si>
  <si>
    <t>${operatorName_equ_3732}</t>
  </si>
  <si>
    <t>${operatorName_equ_3733}</t>
  </si>
  <si>
    <t>${operatorName_equ_3734}</t>
  </si>
  <si>
    <t>${operatorName_equ_3735}</t>
  </si>
  <si>
    <t>${operatorName_equ_3736}</t>
  </si>
  <si>
    <t>${operatorName_equ_3737}</t>
  </si>
  <si>
    <t>${operatorName_equ_3738}</t>
  </si>
  <si>
    <t>${operatorName_equ_3739}</t>
  </si>
  <si>
    <t>${operatorName_equ_3740}</t>
  </si>
  <si>
    <t>${operatorName_equ_3741}</t>
  </si>
  <si>
    <t>${operatorName_equ_3742}</t>
  </si>
  <si>
    <t>${operatorName_equ_3743}</t>
  </si>
  <si>
    <t>${operatorName_equ_3744}</t>
  </si>
  <si>
    <t>${operatorName_equ_3745}</t>
  </si>
  <si>
    <t>${operatorName_equ_3746}</t>
  </si>
  <si>
    <t>${operatorName_equ_3747}</t>
  </si>
  <si>
    <t>${operatorName_equ_3748}</t>
  </si>
  <si>
    <t>${operatorName_equ_3749}</t>
  </si>
  <si>
    <t>${operatorName_equ_3750}</t>
  </si>
  <si>
    <t>${operatorName_equ_3751}</t>
  </si>
  <si>
    <t>${operatorName_equ_3752}</t>
  </si>
  <si>
    <t>${operatorName_equ_3753}</t>
  </si>
  <si>
    <t>${operatorName_equ_3754}</t>
  </si>
  <si>
    <t>${operatorName_equ_3755}</t>
  </si>
  <si>
    <t>${operatorName_equ_3756}</t>
  </si>
  <si>
    <t>${operatorName_equ_3757}</t>
  </si>
  <si>
    <t>${operatorName_equ_3758}</t>
  </si>
  <si>
    <t>${operatorName_equ_3759}</t>
  </si>
  <si>
    <t>${operatorName_equ_3760}</t>
  </si>
  <si>
    <t>${operatorName_equ_3761}</t>
  </si>
  <si>
    <t>${operatorName_equ_3762}</t>
  </si>
  <si>
    <t>${operatorName_equ_3763}</t>
  </si>
  <si>
    <t>${operatorName_equ_3764}</t>
  </si>
  <si>
    <t>${operatorName_equ_3765}</t>
  </si>
  <si>
    <t>${operatorName_equ_3766}</t>
  </si>
  <si>
    <t>${operatorName_equ_3767}</t>
  </si>
  <si>
    <t>${operatorName_equ_3768}</t>
  </si>
  <si>
    <t>${operatorName_equ_3769}</t>
  </si>
  <si>
    <t>${operatorName_equ_3770}</t>
  </si>
  <si>
    <t>${operatorName_equ_3771}</t>
  </si>
  <si>
    <t>${operatorName_equ_3772}</t>
  </si>
  <si>
    <t>${operatorName_equ_3773}</t>
  </si>
  <si>
    <t>${operatorName_equ_3774}</t>
  </si>
  <si>
    <t>${operatorName_equ_3775}</t>
  </si>
  <si>
    <t>${operatorName_equ_3776}</t>
  </si>
  <si>
    <t>${operatorName_equ_3777}</t>
  </si>
  <si>
    <t>${operatorName_equ_3778}</t>
  </si>
  <si>
    <t>${operatorName_equ_3779}</t>
  </si>
  <si>
    <t>${operatorName_equ_3780}</t>
  </si>
  <si>
    <t>${operatorName_equ_3781}</t>
  </si>
  <si>
    <t>${operatorName_equ_3782}</t>
  </si>
  <si>
    <t>${operatorName_equ_3783}</t>
  </si>
  <si>
    <t>${operatorName_equ_3784}</t>
  </si>
  <si>
    <t>${operatorName_equ_3785}</t>
  </si>
  <si>
    <t>${operatorName_equ_3786}</t>
  </si>
  <si>
    <t>${operatorName_equ_3787}</t>
  </si>
  <si>
    <t>${operatorName_equ_3788}</t>
  </si>
  <si>
    <t>${operatorName_equ_3789}</t>
  </si>
  <si>
    <t>${operatorName_equ_3790}</t>
  </si>
  <si>
    <t>${operatorName_equ_3791}</t>
  </si>
  <si>
    <t>${operatorName_equ_3792}</t>
  </si>
  <si>
    <t>${operatorName_equ_3793}</t>
  </si>
  <si>
    <t>${operatorName_equ_3794}</t>
  </si>
  <si>
    <t>${operatorName_equ_3795}</t>
  </si>
  <si>
    <t>${operatorName_equ_3796}</t>
  </si>
  <si>
    <t>${operatorName_equ_3797}</t>
  </si>
  <si>
    <t>${operatorName_equ_3798}</t>
  </si>
  <si>
    <t>${operatorName_equ_3799}</t>
  </si>
  <si>
    <t>${operatorName_equ_3800}</t>
  </si>
  <si>
    <t>${operatorName_equ_3801}</t>
  </si>
  <si>
    <t>${operatorName_equ_3802}</t>
  </si>
  <si>
    <t>${operatorName_equ_3803}</t>
  </si>
  <si>
    <t>${operatorName_equ_3804}</t>
  </si>
  <si>
    <t>${operatorName_equ_3805}</t>
  </si>
  <si>
    <t>${operatorName_equ_3806}</t>
  </si>
  <si>
    <t>${operatorName_equ_3807}</t>
  </si>
  <si>
    <t>${operatorName_equ_3808}</t>
  </si>
  <si>
    <t>${operatorName_equ_3809}</t>
  </si>
  <si>
    <t>${operatorName_equ_3810}</t>
  </si>
  <si>
    <t>${operatorName_equ_3811}</t>
  </si>
  <si>
    <t>${operatorName_equ_3812}</t>
  </si>
  <si>
    <t>${operatorName_equ_3813}</t>
  </si>
  <si>
    <t>${operatorName_equ_3814}</t>
  </si>
  <si>
    <t>${operatorName_equ_3815}</t>
  </si>
  <si>
    <t>${operatorName_equ_3816}</t>
  </si>
  <si>
    <t>${operatorName_equ_3817}</t>
  </si>
  <si>
    <t>${operatorName_equ_3818}</t>
  </si>
  <si>
    <t>${operatorName_equ_3819}</t>
  </si>
  <si>
    <t>${operatorName_equ_3820}</t>
  </si>
  <si>
    <t>${operatorName_equ_3821}</t>
  </si>
  <si>
    <t>${operatorName_equ_3822}</t>
  </si>
  <si>
    <t>${operatorName_equ_3823}</t>
  </si>
  <si>
    <t>${operatorName_equ_3824}</t>
  </si>
  <si>
    <t>${operatorName_equ_3825}</t>
  </si>
  <si>
    <t>${operatorName_equ_3826}</t>
  </si>
  <si>
    <t>${operatorName_equ_3827}</t>
  </si>
  <si>
    <t>${operatorName_equ_3828}</t>
  </si>
  <si>
    <t>${operatorName_equ_3829}</t>
  </si>
  <si>
    <t>${operatorName_equ_3830}</t>
  </si>
  <si>
    <t>${operatorName_equ_3831}</t>
  </si>
  <si>
    <t>${operatorName_equ_3832}</t>
  </si>
  <si>
    <t>${operatorName_equ_3833}</t>
  </si>
  <si>
    <t>${operatorName_equ_3834}</t>
  </si>
  <si>
    <t>${operatorName_equ_3835}</t>
  </si>
  <si>
    <t>${operatorName_equ_3836}</t>
  </si>
  <si>
    <t>${operatorName_equ_3837}</t>
  </si>
  <si>
    <t>${operatorName_equ_3838}</t>
  </si>
  <si>
    <t>${operatorName_equ_3839}</t>
  </si>
  <si>
    <t>${operatorName_equ_3840}</t>
  </si>
  <si>
    <t>${operatorName_equ_3841}</t>
  </si>
  <si>
    <t>${operatorName_equ_3842}</t>
  </si>
  <si>
    <t>${operatorName_equ_3843}</t>
  </si>
  <si>
    <t>${operatorName_equ_3844}</t>
  </si>
  <si>
    <t>${operatorName_equ_3845}</t>
  </si>
  <si>
    <t>${operatorName_equ_3846}</t>
  </si>
  <si>
    <t>${operatorName_equ_3847}</t>
  </si>
  <si>
    <t>${operatorName_equ_3848}</t>
  </si>
  <si>
    <t>${operatorName_equ_3849}</t>
  </si>
  <si>
    <t>${operatorName_equ_3850}</t>
  </si>
  <si>
    <t>${operatorName_equ_3851}</t>
  </si>
  <si>
    <t>${operatorName_equ_3852}</t>
  </si>
  <si>
    <t>${operatorName_equ_3853}</t>
  </si>
  <si>
    <t>${operatorName_equ_3854}</t>
  </si>
  <si>
    <t>${operatorName_equ_3855}</t>
  </si>
  <si>
    <t>${operatorName_equ_3856}</t>
  </si>
  <si>
    <t>${operatorName_equ_3857}</t>
  </si>
  <si>
    <t>${operatorName_equ_3858}</t>
  </si>
  <si>
    <t>${operatorName_equ_3859}</t>
  </si>
  <si>
    <t>${operatorName_equ_3860}</t>
  </si>
  <si>
    <t>${operatorName_equ_3861}</t>
  </si>
  <si>
    <t>${operatorName_equ_3862}</t>
  </si>
  <si>
    <t>${operatorName_equ_3863}</t>
  </si>
  <si>
    <t>${operatorName_equ_3864}</t>
  </si>
  <si>
    <t>${operatorName_equ_3865}</t>
  </si>
  <si>
    <t>${operatorName_equ_3866}</t>
  </si>
  <si>
    <t>${operatorName_equ_3867}</t>
  </si>
  <si>
    <t>${operatorName_equ_3868}</t>
  </si>
  <si>
    <t>${operatorName_equ_3869}</t>
  </si>
  <si>
    <t>${operatorName_equ_3870}</t>
  </si>
  <si>
    <t>${operatorName_equ_3871}</t>
  </si>
  <si>
    <t>${operatorName_equ_3872}</t>
  </si>
  <si>
    <t>${operatorName_equ_3873}</t>
  </si>
  <si>
    <t>${operatorName_equ_3874}</t>
  </si>
  <si>
    <t>${operatorName_equ_3875}</t>
  </si>
  <si>
    <t>${operatorName_equ_3876}</t>
  </si>
  <si>
    <t>${operatorName_equ_3877}</t>
  </si>
  <si>
    <t>${operatorName_equ_3878}</t>
  </si>
  <si>
    <t>${operatorName_equ_3879}</t>
  </si>
  <si>
    <t>${operatorName_equ_3880}</t>
  </si>
  <si>
    <t>${operatorName_equ_3881}</t>
  </si>
  <si>
    <t>${operatorName_equ_3882}</t>
  </si>
  <si>
    <t>${operatorName_equ_3883}</t>
  </si>
  <si>
    <t>${operatorName_equ_3884}</t>
  </si>
  <si>
    <t>${operatorName_equ_3885}</t>
  </si>
  <si>
    <t>${operatorName_equ_3886}</t>
  </si>
  <si>
    <t>${operatorName_equ_3887}</t>
  </si>
  <si>
    <t>${operatorName_equ_3888}</t>
  </si>
  <si>
    <t>${operatorName_equ_3889}</t>
  </si>
  <si>
    <t>${operatorName_equ_3890}</t>
  </si>
  <si>
    <t>${operatorName_equ_3891}</t>
  </si>
  <si>
    <t>${operatorName_equ_3892}</t>
  </si>
  <si>
    <t>${operatorName_equ_3893}</t>
  </si>
  <si>
    <t>${operatorName_equ_3894}</t>
  </si>
  <si>
    <t>${operatorName_equ_3895}</t>
  </si>
  <si>
    <t>${operatorName_equ_3896}</t>
  </si>
  <si>
    <t>${operatorName_equ_3897}</t>
  </si>
  <si>
    <t>${operatorName_equ_3898}</t>
  </si>
  <si>
    <t>${operatorName_equ_3899}</t>
  </si>
  <si>
    <t>${operatorName_equ_3900}</t>
  </si>
  <si>
    <t>${operatorName_equ_3901}</t>
  </si>
  <si>
    <t>${operatorName_equ_3902}</t>
  </si>
  <si>
    <t>${operatorName_equ_3903}</t>
  </si>
  <si>
    <t>${operatorName_equ_3904}</t>
  </si>
  <si>
    <t>${operatorName_equ_3905}</t>
  </si>
  <si>
    <t>${operatorName_equ_3906}</t>
  </si>
  <si>
    <t>${operatorName_equ_3907}</t>
  </si>
  <si>
    <t>${operatorName_equ_3908}</t>
  </si>
  <si>
    <t>${operatorName_equ_3909}</t>
  </si>
  <si>
    <t>${operatorName_equ_3910}</t>
  </si>
  <si>
    <t>${operatorName_equ_3911}</t>
  </si>
  <si>
    <t>${operatorName_equ_3912}</t>
  </si>
  <si>
    <t>${operatorName_equ_3913}</t>
  </si>
  <si>
    <t>${operatorName_equ_3914}</t>
  </si>
  <si>
    <t>${operatorName_equ_3915}</t>
  </si>
  <si>
    <t>${operatorName_equ_3916}</t>
  </si>
  <si>
    <t>${operatorName_equ_3917}</t>
  </si>
  <si>
    <t>${operatorName_equ_3918}</t>
  </si>
  <si>
    <t>${operatorName_equ_3919}</t>
  </si>
  <si>
    <t>${operatorName_equ_3920}</t>
  </si>
  <si>
    <t>${operatorName_equ_3921}</t>
  </si>
  <si>
    <t>${operatorName_equ_3922}</t>
  </si>
  <si>
    <t>${operatorName_equ_3923}</t>
  </si>
  <si>
    <t>${operatorName_equ_3924}</t>
  </si>
  <si>
    <t>${operatorName_equ_3925}</t>
  </si>
  <si>
    <t>${operatorName_equ_3926}</t>
  </si>
  <si>
    <t>${operatorName_equ_3927}</t>
  </si>
  <si>
    <t>${operatorName_equ_3928}</t>
  </si>
  <si>
    <t>${operatorName_equ_3929}</t>
  </si>
  <si>
    <t>${operatorName_equ_3930}</t>
  </si>
  <si>
    <t>${operatorName_equ_3931}</t>
  </si>
  <si>
    <t>${operatorName_equ_3932}</t>
  </si>
  <si>
    <t>${operatorName_equ_3933}</t>
  </si>
  <si>
    <t>${operatorName_equ_3934}</t>
  </si>
  <si>
    <t>${operatorName_equ_3935}</t>
  </si>
  <si>
    <t>${operatorName_equ_3936}</t>
  </si>
  <si>
    <t>${operatorName_equ_3937}</t>
  </si>
  <si>
    <t>${operatorName_equ_3938}</t>
  </si>
  <si>
    <t>${operatorName_equ_3939}</t>
  </si>
  <si>
    <t>${operatorName_equ_3940}</t>
  </si>
  <si>
    <t>${operatorName_equ_3941}</t>
  </si>
  <si>
    <t>${operatorName_equ_3942}</t>
  </si>
  <si>
    <t>${operatorName_equ_3943}</t>
  </si>
  <si>
    <t>${operatorName_equ_3944}</t>
  </si>
  <si>
    <t>${operatorName_equ_3945}</t>
  </si>
  <si>
    <t>${operatorName_equ_3946}</t>
  </si>
  <si>
    <t>${operatorName_equ_3947}</t>
  </si>
  <si>
    <t>${operatorName_equ_3948}</t>
  </si>
  <si>
    <t>${operatorName_equ_3949}</t>
  </si>
  <si>
    <t>${operatorName_equ_3950}</t>
  </si>
  <si>
    <t>${operatorName_equ_3951}</t>
  </si>
  <si>
    <t>${operatorName_equ_3952}</t>
  </si>
  <si>
    <t>${operatorName_equ_3953}</t>
  </si>
  <si>
    <t>${operatorName_equ_3954}</t>
  </si>
  <si>
    <t>${operatorName_equ_3955}</t>
  </si>
  <si>
    <t>${operatorName_equ_3956}</t>
  </si>
  <si>
    <t>${operatorName_equ_3957}</t>
  </si>
  <si>
    <t>${operatorName_equ_3958}</t>
  </si>
  <si>
    <t>${operatorName_equ_3959}</t>
  </si>
  <si>
    <t>${operatorName_equ_3960}</t>
  </si>
  <si>
    <t>${operatorName_equ_3961}</t>
  </si>
  <si>
    <t>${operatorName_equ_3962}</t>
  </si>
  <si>
    <t>${operatorName_equ_3963}</t>
  </si>
  <si>
    <t>${operatorName_equ_3964}</t>
  </si>
  <si>
    <t>${operatorName_equ_3965}</t>
  </si>
  <si>
    <t>${operatorName_equ_3966}</t>
  </si>
  <si>
    <t>${operatorName_equ_3967}</t>
  </si>
  <si>
    <t>${operatorName_equ_3968}</t>
  </si>
  <si>
    <t>${operatorName_equ_3969}</t>
  </si>
  <si>
    <t>${operatorName_equ_3970}</t>
  </si>
  <si>
    <t>${operatorName_equ_3971}</t>
  </si>
  <si>
    <t>${operatorName_equ_3972}</t>
  </si>
  <si>
    <t>${operatorName_equ_3973}</t>
  </si>
  <si>
    <t>${operatorName_equ_3974}</t>
  </si>
  <si>
    <t>${operatorName_equ_3975}</t>
  </si>
  <si>
    <t>${operatorName_equ_3976}</t>
  </si>
  <si>
    <t>${operatorName_equ_3977}</t>
  </si>
  <si>
    <t>${operatorName_equ_3978}</t>
  </si>
  <si>
    <t>${operatorName_equ_3979}</t>
  </si>
  <si>
    <t>${operatorName_equ_3980}</t>
  </si>
  <si>
    <t>${operatorName_equ_3981}</t>
  </si>
  <si>
    <t>${operatorName_equ_3982}</t>
  </si>
  <si>
    <t>${operatorName_equ_3983}</t>
  </si>
  <si>
    <t>${operatorName_equ_3984}</t>
  </si>
  <si>
    <t>${operatorName_equ_3985}</t>
  </si>
  <si>
    <t>${operatorName_equ_3986}</t>
  </si>
  <si>
    <t>${operatorName_equ_3987}</t>
  </si>
  <si>
    <t>${operatorName_equ_3988}</t>
  </si>
  <si>
    <t>${operatorName_equ_3989}</t>
  </si>
  <si>
    <t>${operatorName_equ_3990}</t>
  </si>
  <si>
    <t>${operatorName_equ_3991}</t>
  </si>
  <si>
    <t>${operatorName_equ_3992}</t>
  </si>
  <si>
    <t>${operatorName_equ_3993}</t>
  </si>
  <si>
    <t>${operatorName_equ_3994}</t>
  </si>
  <si>
    <t>${operatorName_equ_3995}</t>
  </si>
  <si>
    <t>${operatorName_equ_3996}</t>
  </si>
  <si>
    <t>${operatorName_equ_3997}</t>
  </si>
  <si>
    <t>${operatorName_equ_3998}</t>
  </si>
  <si>
    <t>${operatorName_equ_3999}</t>
  </si>
  <si>
    <t>${operatorName_equ_4000}</t>
  </si>
  <si>
    <t>${operatorName_equ_4001}</t>
  </si>
  <si>
    <t>${operatorName_equ_4002}</t>
  </si>
  <si>
    <t>${operatorName_equ_4003}</t>
  </si>
  <si>
    <t>${operatorName_equ_4004}</t>
  </si>
  <si>
    <t>${operatorName_equ_4005}</t>
  </si>
  <si>
    <t>${operatorName_equ_4006}</t>
  </si>
  <si>
    <t>${operatorName_equ_4007}</t>
  </si>
  <si>
    <t>${operatorName_equ_4008}</t>
  </si>
  <si>
    <t>${operatorName_equ_4009}</t>
  </si>
  <si>
    <t>${operatorName_equ_4010}</t>
  </si>
  <si>
    <t>${operatorName_equ_4011}</t>
  </si>
  <si>
    <t>${operatorName_equ_4012}</t>
  </si>
  <si>
    <t>${operatorName_equ_4013}</t>
  </si>
  <si>
    <t>${operatorName_equ_4014}</t>
  </si>
  <si>
    <t>${operatorName_equ_4015}</t>
  </si>
  <si>
    <t>${operatorName_equ_4016}</t>
  </si>
  <si>
    <t>${operatorName_equ_4017}</t>
  </si>
  <si>
    <t>${operatorName_equ_4018}</t>
  </si>
  <si>
    <t>${operatorName_equ_4019}</t>
  </si>
  <si>
    <t>${operatorName_equ_4020}</t>
  </si>
  <si>
    <t>${operatorName_equ_4021}</t>
  </si>
  <si>
    <t>${operatorName_equ_4022}</t>
  </si>
  <si>
    <t>${operatorName_equ_4023}</t>
  </si>
  <si>
    <t>${operatorName_equ_4024}</t>
  </si>
  <si>
    <t>${operatorName_equ_4025}</t>
  </si>
  <si>
    <t>${operatorName_equ_4026}</t>
  </si>
  <si>
    <t>${operatorName_equ_4027}</t>
  </si>
  <si>
    <t>${operatorName_equ_4028}</t>
  </si>
  <si>
    <t>${operatorName_equ_4029}</t>
  </si>
  <si>
    <t>${operatorName_equ_4030}</t>
  </si>
  <si>
    <t>${operatorName_equ_4031}</t>
  </si>
  <si>
    <t>${operatorName_equ_4032}</t>
  </si>
  <si>
    <t>${operatorName_equ_4033}</t>
  </si>
  <si>
    <t>${operatorName_equ_4034}</t>
  </si>
  <si>
    <t>${operatorName_equ_4035}</t>
  </si>
  <si>
    <t>${operatorName_equ_4036}</t>
  </si>
  <si>
    <t>${operatorName_equ_4037}</t>
  </si>
  <si>
    <t>${operatorName_equ_4038}</t>
  </si>
  <si>
    <t>${operatorName_equ_4039}</t>
  </si>
  <si>
    <t>${operatorName_equ_4040}</t>
  </si>
  <si>
    <t>${operatorName_equ_4041}</t>
  </si>
  <si>
    <t>${operatorName_equ_4042}</t>
  </si>
  <si>
    <t>${operatorName_equ_4043}</t>
  </si>
  <si>
    <t>${operatorName_equ_4044}</t>
  </si>
  <si>
    <t>${operatorName_equ_4045}</t>
  </si>
  <si>
    <t>${operatorName_equ_4046}</t>
  </si>
  <si>
    <t>${operatorName_equ_4047}</t>
  </si>
  <si>
    <t>${operatorName_equ_4048}</t>
  </si>
  <si>
    <t>${operatorName_equ_4049}</t>
  </si>
  <si>
    <t>${operatorName_equ_4050}</t>
  </si>
  <si>
    <t>${operatorName_equ_4051}</t>
  </si>
  <si>
    <t>${operatorName_equ_4052}</t>
  </si>
  <si>
    <t>${operatorName_equ_4053}</t>
  </si>
  <si>
    <t>${operatorName_equ_4054}</t>
  </si>
  <si>
    <t>${operatorName_equ_4055}</t>
  </si>
  <si>
    <t>${operatorName_equ_4056}</t>
  </si>
  <si>
    <t>${operatorName_equ_4057}</t>
  </si>
  <si>
    <t>${operatorName_equ_4058}</t>
  </si>
  <si>
    <t>${operatorName_equ_4059}</t>
  </si>
  <si>
    <t>${operatorName_equ_4060}</t>
  </si>
  <si>
    <t>${operatorName_equ_4061}</t>
  </si>
  <si>
    <t>${operatorName_equ_4062}</t>
  </si>
  <si>
    <t>${operatorName_equ_4063}</t>
  </si>
  <si>
    <t>${operatorName_equ_4064}</t>
  </si>
  <si>
    <t>${operatorName_equ_4065}</t>
  </si>
  <si>
    <t>${operatorName_equ_4066}</t>
  </si>
  <si>
    <t>${operatorName_equ_4067}</t>
  </si>
  <si>
    <t>${operatorName_equ_4068}</t>
  </si>
  <si>
    <t>${operatorName_equ_4069}</t>
  </si>
  <si>
    <t>${operatorName_equ_4070}</t>
  </si>
  <si>
    <t>${operatorName_equ_4071}</t>
  </si>
  <si>
    <t>${operatorName_equ_4072}</t>
  </si>
  <si>
    <t>${operatorName_equ_4073}</t>
  </si>
  <si>
    <t>${operatorName_equ_4074}</t>
  </si>
  <si>
    <t>${operatorName_equ_4075}</t>
  </si>
  <si>
    <t>${operatorName_equ_4076}</t>
  </si>
  <si>
    <t>${operatorName_equ_4077}</t>
  </si>
  <si>
    <t>${operatorName_equ_4078}</t>
  </si>
  <si>
    <t>${operatorName_equ_4079}</t>
  </si>
  <si>
    <t>${operatorName_equ_4080}</t>
  </si>
  <si>
    <t>${operatorName_equ_4081}</t>
  </si>
  <si>
    <t>${operatorName_equ_4082}</t>
  </si>
  <si>
    <t>${operatorName_equ_4083}</t>
  </si>
  <si>
    <t>${operatorName_equ_4084}</t>
  </si>
  <si>
    <t>国家救援令</t>
    <phoneticPr fontId="30" type="noConversion"/>
  </si>
  <si>
    <t>${item_getway_149}</t>
    <phoneticPr fontId="30" type="noConversion"/>
  </si>
  <si>
    <t>${item_info_149}</t>
    <phoneticPr fontId="30" type="noConversion"/>
  </si>
  <si>
    <t>${item_name_149}</t>
    <phoneticPr fontId="30" type="noConversion"/>
  </si>
  <si>
    <t>${operatorName_item_145}</t>
    <phoneticPr fontId="30" type="noConversion"/>
  </si>
  <si>
    <t>ic10149</t>
    <phoneticPr fontId="30" type="noConversion"/>
  </si>
  <si>
    <t>potionType</t>
    <phoneticPr fontId="30" type="noConversion"/>
  </si>
  <si>
    <t>[{"moduleKey":2,"type":"PHYSICAL_DEFENSE","valueA":81},{"moduleKey":2,"type":"MAGICAL_DEFENSE","valueA":81}]</t>
  </si>
  <si>
    <t>[{"moduleKey":2,"type":"PHYSICAL_DEFENSE","valueA":77},{"moduleKey":2,"type":"MAGICAL_DEFENSE","valueA":77}]</t>
  </si>
  <si>
    <t>[{"moduleKey":2,"type":"PHYSICAL_DEFENSE","valueA":79},{"moduleKey":2,"type":"MAGICAL_DEFENSE","valueA":79}]</t>
  </si>
  <si>
    <t>false</t>
  </si>
  <si>
    <t>equ90targetbelt1</t>
    <phoneticPr fontId="30" type="noConversion"/>
  </si>
  <si>
    <t>equ90targetbelt2</t>
  </si>
  <si>
    <t>equ90targetbelt3</t>
  </si>
  <si>
    <t>equ90targetbelt4</t>
  </si>
  <si>
    <t>equ90targetpants1</t>
    <phoneticPr fontId="30" type="noConversion"/>
  </si>
  <si>
    <t>equ90targetpants2</t>
  </si>
  <si>
    <t>equ90targetpants3</t>
  </si>
  <si>
    <t>equ90targetpants4</t>
  </si>
  <si>
    <t>equ90targetclothes1</t>
    <phoneticPr fontId="30" type="noConversion"/>
  </si>
  <si>
    <t>equ90targetclothes2</t>
  </si>
  <si>
    <t>equ90targetclothes3</t>
  </si>
  <si>
    <t>equ90targetclothes4</t>
  </si>
  <si>
    <t>90级灵魂目标腰带-战士</t>
    <phoneticPr fontId="30" type="noConversion"/>
  </si>
  <si>
    <t>90级灵魂目标腰带-弓手</t>
    <phoneticPr fontId="30" type="noConversion"/>
  </si>
  <si>
    <t>90级灵魂目标腰带-谋士</t>
    <phoneticPr fontId="30" type="noConversion"/>
  </si>
  <si>
    <t>90级灵魂目标腰带-方士</t>
    <phoneticPr fontId="30" type="noConversion"/>
  </si>
  <si>
    <t>90级灵魂目标裤子-战士</t>
  </si>
  <si>
    <t>90级灵魂目标裤子-弓手</t>
  </si>
  <si>
    <t>90级灵魂目标裤子-谋士</t>
  </si>
  <si>
    <t>90级灵魂目标裤子-方士</t>
  </si>
  <si>
    <t>90级灵魂目标衣服-战士</t>
  </si>
  <si>
    <t>90级灵魂目标衣服-弓手</t>
  </si>
  <si>
    <t>90级灵魂目标衣服-谋士</t>
  </si>
  <si>
    <t>90级灵魂目标衣服-方士</t>
  </si>
  <si>
    <t>${equ90targetbelt1_name}</t>
  </si>
  <si>
    <t>${equ90targetbelt2_name}</t>
  </si>
  <si>
    <t>${equ90targetbelt3_name}</t>
  </si>
  <si>
    <t>${equ90targetbelt4_name}</t>
  </si>
  <si>
    <t>${equ90targetpants1_name}</t>
  </si>
  <si>
    <t>${equ90targetpants2_name}</t>
  </si>
  <si>
    <t>${equ90targetpants3_name}</t>
  </si>
  <si>
    <t>${equ90targetpants4_name}</t>
  </si>
  <si>
    <t>${equ90targetclothes1_name}</t>
  </si>
  <si>
    <t>${equ90targetclothes2_name}</t>
  </si>
  <si>
    <t>${equ90targetclothes3_name}</t>
  </si>
  <si>
    <t>${equ90targetclothes4_name}</t>
  </si>
  <si>
    <t>${equ90targetbelt1_info}</t>
  </si>
  <si>
    <t>${equ90targetbelt2_info}</t>
  </si>
  <si>
    <t>${equ90targetbelt3_info}</t>
  </si>
  <si>
    <t>${equ90targetbelt4_info}</t>
  </si>
  <si>
    <t>${equ90targetpants1_info}</t>
  </si>
  <si>
    <t>${equ90targetpants2_info}</t>
  </si>
  <si>
    <t>${equ90targetpants3_info}</t>
  </si>
  <si>
    <t>${equ90targetpants4_info}</t>
  </si>
  <si>
    <t>${equ90targetclothes1_info}</t>
  </si>
  <si>
    <t>${equ90targetclothes2_info}</t>
  </si>
  <si>
    <t>${equ90targetclothes3_info}</t>
  </si>
  <si>
    <t>${equ90targetclothes4_info}</t>
  </si>
  <si>
    <t>9320016</t>
  </si>
  <si>
    <t>9320017</t>
  </si>
  <si>
    <t>9320018</t>
  </si>
  <si>
    <t>9320019</t>
  </si>
  <si>
    <t>9220020</t>
  </si>
  <si>
    <t>9220022</t>
  </si>
  <si>
    <t>9220023</t>
  </si>
  <si>
    <t>9420024</t>
  </si>
  <si>
    <t>9420025</t>
  </si>
  <si>
    <t>9420026</t>
  </si>
  <si>
    <t>9420027</t>
  </si>
  <si>
    <t>9820028</t>
  </si>
  <si>
    <t>9620029</t>
  </si>
  <si>
    <t>9520030</t>
  </si>
  <si>
    <t>9720031</t>
  </si>
  <si>
    <t>9320032</t>
  </si>
  <si>
    <t>9220033</t>
  </si>
  <si>
    <t>9120034</t>
  </si>
  <si>
    <t>9420035</t>
  </si>
  <si>
    <t>9020036</t>
  </si>
  <si>
    <t>8920037</t>
  </si>
  <si>
    <t>9820038</t>
  </si>
  <si>
    <t>9620039</t>
  </si>
  <si>
    <t>9520040</t>
  </si>
  <si>
    <t>9720041</t>
  </si>
  <si>
    <t>9320042</t>
  </si>
  <si>
    <t>9220043</t>
  </si>
  <si>
    <t>9120044</t>
  </si>
  <si>
    <t>9420045</t>
  </si>
  <si>
    <t>9020046</t>
  </si>
  <si>
    <t>8920047</t>
  </si>
  <si>
    <t>9820048</t>
  </si>
  <si>
    <t>9620049</t>
  </si>
  <si>
    <t>9520050</t>
  </si>
  <si>
    <t>9720051</t>
  </si>
  <si>
    <t>9320052</t>
  </si>
  <si>
    <t>9220053</t>
  </si>
  <si>
    <t>9120054</t>
  </si>
  <si>
    <t>9420055</t>
  </si>
  <si>
    <t>9020056</t>
  </si>
  <si>
    <t>8920057</t>
  </si>
  <si>
    <t>9620059</t>
  </si>
  <si>
    <t>9520060</t>
  </si>
  <si>
    <t>9720061</t>
  </si>
  <si>
    <t>9320062</t>
  </si>
  <si>
    <t>9220063</t>
  </si>
  <si>
    <t>9120064</t>
  </si>
  <si>
    <t>9420065</t>
  </si>
  <si>
    <t>8920067</t>
  </si>
  <si>
    <t>9820068</t>
  </si>
  <si>
    <t>9820069</t>
  </si>
  <si>
    <t>9820070</t>
  </si>
  <si>
    <t>9820071</t>
  </si>
  <si>
    <t>9820072</t>
  </si>
  <si>
    <t>9820073</t>
  </si>
  <si>
    <t>9820074</t>
  </si>
  <si>
    <t>9820075</t>
  </si>
  <si>
    <t>9020076</t>
  </si>
  <si>
    <t>9020077</t>
  </si>
  <si>
    <t>9020078</t>
  </si>
  <si>
    <t>9020079</t>
  </si>
  <si>
    <t>9020080</t>
  </si>
  <si>
    <t>9020081</t>
  </si>
  <si>
    <t>9020082</t>
  </si>
  <si>
    <t>9020083</t>
  </si>
  <si>
    <t>9420088</t>
  </si>
  <si>
    <t>9420089</t>
  </si>
  <si>
    <t>9420090</t>
  </si>
  <si>
    <t>9420091</t>
  </si>
  <si>
    <t>9420092</t>
  </si>
  <si>
    <t>9420093</t>
  </si>
  <si>
    <t>9420094</t>
  </si>
  <si>
    <t>9420095</t>
  </si>
  <si>
    <t>9420096</t>
  </si>
  <si>
    <t>9420097</t>
  </si>
  <si>
    <t>9420098</t>
  </si>
  <si>
    <t>9420099</t>
  </si>
  <si>
    <t>9220104</t>
  </si>
  <si>
    <t>9220105</t>
  </si>
  <si>
    <t>9220106</t>
  </si>
  <si>
    <t>9220107</t>
  </si>
  <si>
    <t>9220108</t>
  </si>
  <si>
    <t>9220109</t>
  </si>
  <si>
    <t>9220110</t>
  </si>
  <si>
    <t>9220111</t>
  </si>
  <si>
    <t>9220112</t>
  </si>
  <si>
    <t>9220113</t>
  </si>
  <si>
    <t>9220114</t>
  </si>
  <si>
    <t>9220115</t>
  </si>
  <si>
    <t>9320120</t>
  </si>
  <si>
    <t>9320121</t>
  </si>
  <si>
    <t>9320122</t>
  </si>
  <si>
    <t>9320123</t>
  </si>
  <si>
    <t>9320124</t>
  </si>
  <si>
    <t>9320125</t>
  </si>
  <si>
    <t>9320126</t>
  </si>
  <si>
    <t>9320127</t>
  </si>
  <si>
    <t>9320128</t>
  </si>
  <si>
    <t>9320129</t>
  </si>
  <si>
    <t>9320130</t>
  </si>
  <si>
    <t>9320131</t>
  </si>
  <si>
    <t>9120136</t>
  </si>
  <si>
    <t>9120137</t>
  </si>
  <si>
    <t>9120138</t>
  </si>
  <si>
    <t>9120139</t>
  </si>
  <si>
    <t>9120140</t>
  </si>
  <si>
    <t>9120141</t>
  </si>
  <si>
    <t>9120142</t>
  </si>
  <si>
    <t>9120143</t>
  </si>
  <si>
    <t>9120144</t>
  </si>
  <si>
    <t>9120145</t>
  </si>
  <si>
    <t>9120146</t>
  </si>
  <si>
    <t>9120147</t>
  </si>
  <si>
    <t>9620148</t>
  </si>
  <si>
    <t>9620149</t>
  </si>
  <si>
    <t>9620150</t>
  </si>
  <si>
    <t>9620151</t>
  </si>
  <si>
    <t>9620152</t>
  </si>
  <si>
    <t>9620153</t>
  </si>
  <si>
    <t>9620154</t>
  </si>
  <si>
    <t>9620155</t>
  </si>
  <si>
    <t>9520156</t>
  </si>
  <si>
    <t>9520157</t>
  </si>
  <si>
    <t>9520158</t>
  </si>
  <si>
    <t>9520159</t>
  </si>
  <si>
    <t>9520160</t>
  </si>
  <si>
    <t>9520161</t>
  </si>
  <si>
    <t>9520162</t>
  </si>
  <si>
    <t>9520163</t>
  </si>
  <si>
    <t>9720164</t>
  </si>
  <si>
    <t>9720165</t>
  </si>
  <si>
    <t>9720166</t>
  </si>
  <si>
    <t>9720167</t>
  </si>
  <si>
    <t>9720168</t>
  </si>
  <si>
    <t>9720169</t>
  </si>
  <si>
    <t>9720170</t>
  </si>
  <si>
    <t>9720171</t>
  </si>
  <si>
    <t>8920172</t>
  </si>
  <si>
    <t>8920173</t>
  </si>
  <si>
    <t>8920174</t>
  </si>
  <si>
    <t>8920175</t>
  </si>
  <si>
    <t>8920176</t>
  </si>
  <si>
    <t>8920177</t>
  </si>
  <si>
    <t>8920178</t>
  </si>
  <si>
    <t>8920179</t>
  </si>
  <si>
    <t>9820180</t>
  </si>
  <si>
    <t>9820181</t>
  </si>
  <si>
    <t>9820182</t>
  </si>
  <si>
    <t>9820183</t>
  </si>
  <si>
    <t>9820184</t>
  </si>
  <si>
    <t>9820185</t>
  </si>
  <si>
    <t>9820186</t>
  </si>
  <si>
    <t>9820187</t>
  </si>
  <si>
    <t>9020188</t>
  </si>
  <si>
    <t>9020189</t>
  </si>
  <si>
    <t>9020190</t>
  </si>
  <si>
    <t>9020191</t>
  </si>
  <si>
    <t>9020192</t>
  </si>
  <si>
    <t>9020193</t>
  </si>
  <si>
    <t>9020194</t>
  </si>
  <si>
    <t>9020195</t>
  </si>
  <si>
    <t>9420200</t>
  </si>
  <si>
    <t>9420201</t>
  </si>
  <si>
    <t>9420202</t>
  </si>
  <si>
    <t>9420203</t>
  </si>
  <si>
    <t>9420204</t>
  </si>
  <si>
    <t>9420205</t>
  </si>
  <si>
    <t>9420206</t>
  </si>
  <si>
    <t>9420207</t>
  </si>
  <si>
    <t>9420208</t>
  </si>
  <si>
    <t>9420209</t>
  </si>
  <si>
    <t>9420210</t>
  </si>
  <si>
    <t>9420211</t>
  </si>
  <si>
    <t>9220216</t>
  </si>
  <si>
    <t>9220217</t>
  </si>
  <si>
    <t>9220218</t>
  </si>
  <si>
    <t>9220219</t>
  </si>
  <si>
    <t>9220220</t>
  </si>
  <si>
    <t>9220221</t>
  </si>
  <si>
    <t>9220222</t>
  </si>
  <si>
    <t>9220223</t>
  </si>
  <si>
    <t>9220224</t>
  </si>
  <si>
    <t>9220225</t>
  </si>
  <si>
    <t>9220226</t>
  </si>
  <si>
    <t>9220227</t>
  </si>
  <si>
    <t>9320232</t>
  </si>
  <si>
    <t>9320233</t>
  </si>
  <si>
    <t>9320234</t>
  </si>
  <si>
    <t>9320235</t>
  </si>
  <si>
    <t>9320236</t>
  </si>
  <si>
    <t>9320237</t>
  </si>
  <si>
    <t>9320238</t>
  </si>
  <si>
    <t>9320239</t>
  </si>
  <si>
    <t>9320240</t>
  </si>
  <si>
    <t>9320241</t>
  </si>
  <si>
    <t>9320242</t>
  </si>
  <si>
    <t>9320243</t>
  </si>
  <si>
    <t>9120248</t>
  </si>
  <si>
    <t>9120249</t>
  </si>
  <si>
    <t>9120250</t>
  </si>
  <si>
    <t>9120251</t>
  </si>
  <si>
    <t>9120252</t>
  </si>
  <si>
    <t>9120253</t>
  </si>
  <si>
    <t>9120254</t>
  </si>
  <si>
    <t>9120255</t>
  </si>
  <si>
    <t>9120256</t>
  </si>
  <si>
    <t>9120257</t>
  </si>
  <si>
    <t>9120258</t>
  </si>
  <si>
    <t>9120259</t>
  </si>
  <si>
    <t>9620260</t>
  </si>
  <si>
    <t>9620261</t>
  </si>
  <si>
    <t>9620262</t>
  </si>
  <si>
    <t>9620263</t>
  </si>
  <si>
    <t>9620264</t>
  </si>
  <si>
    <t>9620265</t>
  </si>
  <si>
    <t>9620266</t>
  </si>
  <si>
    <t>9620267</t>
  </si>
  <si>
    <t>9520268</t>
  </si>
  <si>
    <t>9520269</t>
  </si>
  <si>
    <t>9520270</t>
  </si>
  <si>
    <t>9520271</t>
  </si>
  <si>
    <t>9520272</t>
  </si>
  <si>
    <t>9520273</t>
  </si>
  <si>
    <t>9520274</t>
  </si>
  <si>
    <t>9520275</t>
  </si>
  <si>
    <t>9720276</t>
  </si>
  <si>
    <t>9720277</t>
  </si>
  <si>
    <t>9720278</t>
  </si>
  <si>
    <t>9720279</t>
  </si>
  <si>
    <t>9720280</t>
  </si>
  <si>
    <t>9720281</t>
  </si>
  <si>
    <t>9720282</t>
  </si>
  <si>
    <t>9720283</t>
  </si>
  <si>
    <t>8920284</t>
  </si>
  <si>
    <t>8920285</t>
  </si>
  <si>
    <t>8920286</t>
  </si>
  <si>
    <t>8920287</t>
  </si>
  <si>
    <t>8920288</t>
  </si>
  <si>
    <t>8920289</t>
  </si>
  <si>
    <t>8920290</t>
  </si>
  <si>
    <t>8920291</t>
  </si>
  <si>
    <t>9820292</t>
  </si>
  <si>
    <t>9820293</t>
  </si>
  <si>
    <t>9820294</t>
  </si>
  <si>
    <t>9820295</t>
  </si>
  <si>
    <t>9820296</t>
  </si>
  <si>
    <t>9820297</t>
  </si>
  <si>
    <t>9820298</t>
  </si>
  <si>
    <t>9820299</t>
  </si>
  <si>
    <t>9020300</t>
  </si>
  <si>
    <t>9020301</t>
  </si>
  <si>
    <t>9020302</t>
  </si>
  <si>
    <t>9020303</t>
  </si>
  <si>
    <t>9020304</t>
  </si>
  <si>
    <t>9020305</t>
  </si>
  <si>
    <t>9020306</t>
  </si>
  <si>
    <t>9020307</t>
  </si>
  <si>
    <t>9420312</t>
  </si>
  <si>
    <t>9420313</t>
  </si>
  <si>
    <t>9420314</t>
  </si>
  <si>
    <t>9420315</t>
  </si>
  <si>
    <t>9420316</t>
  </si>
  <si>
    <t>9420317</t>
  </si>
  <si>
    <t>9420318</t>
  </si>
  <si>
    <t>9420319</t>
  </si>
  <si>
    <t>9420320</t>
  </si>
  <si>
    <t>9420321</t>
  </si>
  <si>
    <t>9420322</t>
  </si>
  <si>
    <t>9420323</t>
  </si>
  <si>
    <t>9220328</t>
  </si>
  <si>
    <t>9220329</t>
  </si>
  <si>
    <t>9220330</t>
  </si>
  <si>
    <t>9220331</t>
  </si>
  <si>
    <t>9220332</t>
  </si>
  <si>
    <t>9220333</t>
  </si>
  <si>
    <t>9220334</t>
  </si>
  <si>
    <t>9220335</t>
  </si>
  <si>
    <t>9220336</t>
  </si>
  <si>
    <t>9220337</t>
  </si>
  <si>
    <t>9220338</t>
  </si>
  <si>
    <t>9220339</t>
  </si>
  <si>
    <t>9320344</t>
  </si>
  <si>
    <t>9320345</t>
  </si>
  <si>
    <t>9320346</t>
  </si>
  <si>
    <t>9320347</t>
  </si>
  <si>
    <t>9320348</t>
  </si>
  <si>
    <t>9320349</t>
  </si>
  <si>
    <t>9320350</t>
  </si>
  <si>
    <t>9320351</t>
  </si>
  <si>
    <t>9320352</t>
  </si>
  <si>
    <t>9320353</t>
  </si>
  <si>
    <t>9320354</t>
  </si>
  <si>
    <t>9320355</t>
  </si>
  <si>
    <t>9120360</t>
  </si>
  <si>
    <t>9120361</t>
  </si>
  <si>
    <t>9120362</t>
  </si>
  <si>
    <t>9120363</t>
  </si>
  <si>
    <t>9120364</t>
  </si>
  <si>
    <t>9120365</t>
  </si>
  <si>
    <t>9120366</t>
  </si>
  <si>
    <t>9120367</t>
  </si>
  <si>
    <t>9120368</t>
  </si>
  <si>
    <t>9120369</t>
  </si>
  <si>
    <t>9120370</t>
  </si>
  <si>
    <t>9120371</t>
  </si>
  <si>
    <t>9620372</t>
  </si>
  <si>
    <t>9620373</t>
  </si>
  <si>
    <t>9620374</t>
  </si>
  <si>
    <t>9620375</t>
  </si>
  <si>
    <t>9620376</t>
  </si>
  <si>
    <t>9620377</t>
  </si>
  <si>
    <t>9620378</t>
  </si>
  <si>
    <t>9620379</t>
  </si>
  <si>
    <t>9520380</t>
  </si>
  <si>
    <t>9520381</t>
  </si>
  <si>
    <t>9520382</t>
  </si>
  <si>
    <t>9520383</t>
  </si>
  <si>
    <t>9520384</t>
  </si>
  <si>
    <t>9520385</t>
  </si>
  <si>
    <t>9520386</t>
  </si>
  <si>
    <t>9520387</t>
  </si>
  <si>
    <t>9720388</t>
  </si>
  <si>
    <t>9720389</t>
  </si>
  <si>
    <t>9720390</t>
  </si>
  <si>
    <t>9720391</t>
  </si>
  <si>
    <t>9720392</t>
  </si>
  <si>
    <t>9720393</t>
  </si>
  <si>
    <t>9720394</t>
  </si>
  <si>
    <t>9720395</t>
  </si>
  <si>
    <t>8920396</t>
  </si>
  <si>
    <t>8920397</t>
  </si>
  <si>
    <t>8920398</t>
  </si>
  <si>
    <t>8920399</t>
  </si>
  <si>
    <t>8920400</t>
  </si>
  <si>
    <t>8920401</t>
  </si>
  <si>
    <t>8920402</t>
  </si>
  <si>
    <t>8920403</t>
  </si>
  <si>
    <t>9820404</t>
  </si>
  <si>
    <t>9820405</t>
  </si>
  <si>
    <t>9820406</t>
  </si>
  <si>
    <t>9820407</t>
  </si>
  <si>
    <t>9820408</t>
  </si>
  <si>
    <t>9820409</t>
  </si>
  <si>
    <t>9820410</t>
  </si>
  <si>
    <t>9820411</t>
  </si>
  <si>
    <t>9020412</t>
  </si>
  <si>
    <t>9020413</t>
  </si>
  <si>
    <t>9020414</t>
  </si>
  <si>
    <t>9020415</t>
  </si>
  <si>
    <t>9020416</t>
  </si>
  <si>
    <t>9020417</t>
  </si>
  <si>
    <t>9020418</t>
  </si>
  <si>
    <t>9020419</t>
  </si>
  <si>
    <t>9420424</t>
  </si>
  <si>
    <t>9420425</t>
  </si>
  <si>
    <t>9420426</t>
  </si>
  <si>
    <t>9420427</t>
  </si>
  <si>
    <t>9420428</t>
  </si>
  <si>
    <t>9420429</t>
  </si>
  <si>
    <t>9420430</t>
  </si>
  <si>
    <t>9420431</t>
  </si>
  <si>
    <t>9420432</t>
  </si>
  <si>
    <t>9420433</t>
  </si>
  <si>
    <t>9420434</t>
  </si>
  <si>
    <t>9420435</t>
  </si>
  <si>
    <t>9220440</t>
  </si>
  <si>
    <t>9220441</t>
  </si>
  <si>
    <t>9220442</t>
  </si>
  <si>
    <t>9220443</t>
  </si>
  <si>
    <t>9220444</t>
  </si>
  <si>
    <t>9220445</t>
  </si>
  <si>
    <t>9220446</t>
  </si>
  <si>
    <t>9220447</t>
  </si>
  <si>
    <t>9220448</t>
  </si>
  <si>
    <t>9220449</t>
  </si>
  <si>
    <t>9220450</t>
  </si>
  <si>
    <t>9220451</t>
  </si>
  <si>
    <t>9320456</t>
  </si>
  <si>
    <t>9320457</t>
  </si>
  <si>
    <t>9320458</t>
  </si>
  <si>
    <t>9320459</t>
  </si>
  <si>
    <t>9320460</t>
  </si>
  <si>
    <t>9320461</t>
  </si>
  <si>
    <t>9320462</t>
  </si>
  <si>
    <t>9320463</t>
  </si>
  <si>
    <t>9320464</t>
  </si>
  <si>
    <t>9320465</t>
  </si>
  <si>
    <t>9320466</t>
  </si>
  <si>
    <t>9320467</t>
  </si>
  <si>
    <t>9120472</t>
  </si>
  <si>
    <t>9120473</t>
  </si>
  <si>
    <t>9120474</t>
  </si>
  <si>
    <t>9120475</t>
  </si>
  <si>
    <t>9120476</t>
  </si>
  <si>
    <t>9120477</t>
  </si>
  <si>
    <t>9120478</t>
  </si>
  <si>
    <t>9120479</t>
  </si>
  <si>
    <t>9120480</t>
  </si>
  <si>
    <t>9120481</t>
  </si>
  <si>
    <t>9120482</t>
  </si>
  <si>
    <t>9120483</t>
  </si>
  <si>
    <t>9620484</t>
  </si>
  <si>
    <t>9620485</t>
  </si>
  <si>
    <t>9620486</t>
  </si>
  <si>
    <t>9620487</t>
  </si>
  <si>
    <t>9620488</t>
  </si>
  <si>
    <t>9620489</t>
  </si>
  <si>
    <t>9620490</t>
  </si>
  <si>
    <t>9620491</t>
  </si>
  <si>
    <t>9520492</t>
  </si>
  <si>
    <t>9520493</t>
  </si>
  <si>
    <t>9520494</t>
  </si>
  <si>
    <t>9520495</t>
  </si>
  <si>
    <t>9520496</t>
  </si>
  <si>
    <t>9520497</t>
  </si>
  <si>
    <t>9520498</t>
  </si>
  <si>
    <t>9520499</t>
  </si>
  <si>
    <t>9720500</t>
  </si>
  <si>
    <t>9720501</t>
  </si>
  <si>
    <t>9720502</t>
  </si>
  <si>
    <t>9720503</t>
  </si>
  <si>
    <t>9720504</t>
  </si>
  <si>
    <t>9720505</t>
  </si>
  <si>
    <t>9720506</t>
  </si>
  <si>
    <t>9720507</t>
  </si>
  <si>
    <t>8920508</t>
  </si>
  <si>
    <t>8920509</t>
  </si>
  <si>
    <t>8920510</t>
  </si>
  <si>
    <t>8920511</t>
  </si>
  <si>
    <t>8920512</t>
  </si>
  <si>
    <t>8920513</t>
  </si>
  <si>
    <t>8920514</t>
  </si>
  <si>
    <t>8920515</t>
  </si>
  <si>
    <t>9820568</t>
  </si>
  <si>
    <t>9820569</t>
  </si>
  <si>
    <t>9820570</t>
  </si>
  <si>
    <t>9820571</t>
  </si>
  <si>
    <t>9820572</t>
  </si>
  <si>
    <t>9820573</t>
  </si>
  <si>
    <t>9820574</t>
  </si>
  <si>
    <t>9820575</t>
  </si>
  <si>
    <t>9820576</t>
  </si>
  <si>
    <t>9820577</t>
  </si>
  <si>
    <t>9820578</t>
  </si>
  <si>
    <t>9820579</t>
  </si>
  <si>
    <t>9620632</t>
  </si>
  <si>
    <t>9620633</t>
  </si>
  <si>
    <t>9620634</t>
  </si>
  <si>
    <t>9620635</t>
  </si>
  <si>
    <t>9620636</t>
  </si>
  <si>
    <t>9620637</t>
  </si>
  <si>
    <t>9620638</t>
  </si>
  <si>
    <t>9620639</t>
  </si>
  <si>
    <t>9620640</t>
  </si>
  <si>
    <t>9620641</t>
  </si>
  <si>
    <t>9620642</t>
  </si>
  <si>
    <t>9620643</t>
  </si>
  <si>
    <t>9520696</t>
  </si>
  <si>
    <t>9520697</t>
  </si>
  <si>
    <t>9520698</t>
  </si>
  <si>
    <t>9520699</t>
  </si>
  <si>
    <t>9520700</t>
  </si>
  <si>
    <t>9520701</t>
  </si>
  <si>
    <t>9520702</t>
  </si>
  <si>
    <t>9520703</t>
  </si>
  <si>
    <t>9520704</t>
  </si>
  <si>
    <t>9520705</t>
  </si>
  <si>
    <t>9520706</t>
  </si>
  <si>
    <t>9520707</t>
  </si>
  <si>
    <t>9720760</t>
  </si>
  <si>
    <t>9720761</t>
  </si>
  <si>
    <t>9720762</t>
  </si>
  <si>
    <t>9720763</t>
  </si>
  <si>
    <t>9720764</t>
  </si>
  <si>
    <t>9720765</t>
  </si>
  <si>
    <t>9720766</t>
  </si>
  <si>
    <t>9720767</t>
  </si>
  <si>
    <t>9720768</t>
  </si>
  <si>
    <t>9720769</t>
  </si>
  <si>
    <t>9720770</t>
  </si>
  <si>
    <t>9720771</t>
  </si>
  <si>
    <t>9320888</t>
  </si>
  <si>
    <t>9320889</t>
  </si>
  <si>
    <t>9320890</t>
  </si>
  <si>
    <t>9320891</t>
  </si>
  <si>
    <t>9320892</t>
  </si>
  <si>
    <t>9320893</t>
  </si>
  <si>
    <t>9320894</t>
  </si>
  <si>
    <t>9320895</t>
  </si>
  <si>
    <t>9320896</t>
  </si>
  <si>
    <t>9320897</t>
  </si>
  <si>
    <t>9320898</t>
  </si>
  <si>
    <t>9320899</t>
  </si>
  <si>
    <t>9221016</t>
  </si>
  <si>
    <t>9221017</t>
  </si>
  <si>
    <t>9221018</t>
  </si>
  <si>
    <t>9221019</t>
  </si>
  <si>
    <t>9221020</t>
  </si>
  <si>
    <t>9221021</t>
  </si>
  <si>
    <t>9221022</t>
  </si>
  <si>
    <t>9221023</t>
  </si>
  <si>
    <t>9221024</t>
  </si>
  <si>
    <t>9221025</t>
  </si>
  <si>
    <t>9221026</t>
  </si>
  <si>
    <t>9221027</t>
  </si>
  <si>
    <t>9121144</t>
  </si>
  <si>
    <t>9121145</t>
  </si>
  <si>
    <t>9121146</t>
  </si>
  <si>
    <t>9121147</t>
  </si>
  <si>
    <t>9121148</t>
  </si>
  <si>
    <t>9121149</t>
  </si>
  <si>
    <t>9121150</t>
  </si>
  <si>
    <t>9121151</t>
  </si>
  <si>
    <t>9121152</t>
  </si>
  <si>
    <t>9121153</t>
  </si>
  <si>
    <t>9121154</t>
  </si>
  <si>
    <t>9121155</t>
  </si>
  <si>
    <t>9421272</t>
  </si>
  <si>
    <t>9421273</t>
  </si>
  <si>
    <t>9421274</t>
  </si>
  <si>
    <t>9421275</t>
  </si>
  <si>
    <t>9421276</t>
  </si>
  <si>
    <t>9421277</t>
  </si>
  <si>
    <t>9421278</t>
  </si>
  <si>
    <t>9421279</t>
  </si>
  <si>
    <t>9421280</t>
  </si>
  <si>
    <t>9421281</t>
  </si>
  <si>
    <t>9421282</t>
  </si>
  <si>
    <t>9421283</t>
  </si>
  <si>
    <t>9021336</t>
  </si>
  <si>
    <t>9021337</t>
  </si>
  <si>
    <t>9021338</t>
  </si>
  <si>
    <t>9021339</t>
  </si>
  <si>
    <t>9021340</t>
  </si>
  <si>
    <t>9021341</t>
  </si>
  <si>
    <t>9021342</t>
  </si>
  <si>
    <t>9021343</t>
  </si>
  <si>
    <t>9021344</t>
  </si>
  <si>
    <t>9021345</t>
  </si>
  <si>
    <t>9021346</t>
  </si>
  <si>
    <t>9021347</t>
  </si>
  <si>
    <t>8921400</t>
  </si>
  <si>
    <t>8921401</t>
  </si>
  <si>
    <t>8921402</t>
  </si>
  <si>
    <t>8921403</t>
  </si>
  <si>
    <t>8921404</t>
  </si>
  <si>
    <t>8921405</t>
  </si>
  <si>
    <t>8921406</t>
  </si>
  <si>
    <t>8921407</t>
  </si>
  <si>
    <t>8921408</t>
  </si>
  <si>
    <t>8921409</t>
  </si>
  <si>
    <t>8921410</t>
  </si>
  <si>
    <t>8921411</t>
  </si>
  <si>
    <t>9821464</t>
  </si>
  <si>
    <t>9821465</t>
  </si>
  <si>
    <t>9821466</t>
  </si>
  <si>
    <t>9821467</t>
  </si>
  <si>
    <t>9821468</t>
  </si>
  <si>
    <t>9821469</t>
  </si>
  <si>
    <t>9821470</t>
  </si>
  <si>
    <t>9821471</t>
  </si>
  <si>
    <t>9821472</t>
  </si>
  <si>
    <t>9821473</t>
  </si>
  <si>
    <t>9821474</t>
  </si>
  <si>
    <t>9821475</t>
  </si>
  <si>
    <t>9621528</t>
  </si>
  <si>
    <t>9621529</t>
  </si>
  <si>
    <t>9621530</t>
  </si>
  <si>
    <t>9621531</t>
  </si>
  <si>
    <t>9621532</t>
  </si>
  <si>
    <t>9621533</t>
  </si>
  <si>
    <t>9621534</t>
  </si>
  <si>
    <t>9621535</t>
  </si>
  <si>
    <t>9621536</t>
  </si>
  <si>
    <t>9621537</t>
  </si>
  <si>
    <t>9621538</t>
  </si>
  <si>
    <t>9621539</t>
  </si>
  <si>
    <t>9521592</t>
  </si>
  <si>
    <t>9521593</t>
  </si>
  <si>
    <t>9521594</t>
  </si>
  <si>
    <t>9521595</t>
  </si>
  <si>
    <t>9521596</t>
  </si>
  <si>
    <t>9521597</t>
  </si>
  <si>
    <t>9521598</t>
  </si>
  <si>
    <t>9521599</t>
  </si>
  <si>
    <t>9521600</t>
  </si>
  <si>
    <t>9521601</t>
  </si>
  <si>
    <t>9521602</t>
  </si>
  <si>
    <t>9521603</t>
  </si>
  <si>
    <t>9721656</t>
  </si>
  <si>
    <t>9721657</t>
  </si>
  <si>
    <t>9721658</t>
  </si>
  <si>
    <t>9721659</t>
  </si>
  <si>
    <t>9721660</t>
  </si>
  <si>
    <t>9721661</t>
  </si>
  <si>
    <t>9721662</t>
  </si>
  <si>
    <t>9721663</t>
  </si>
  <si>
    <t>9721664</t>
  </si>
  <si>
    <t>9721665</t>
  </si>
  <si>
    <t>9721666</t>
  </si>
  <si>
    <t>9721667</t>
  </si>
  <si>
    <t>9321784</t>
  </si>
  <si>
    <t>9321785</t>
  </si>
  <si>
    <t>9321786</t>
  </si>
  <si>
    <t>9321787</t>
  </si>
  <si>
    <t>9321788</t>
  </si>
  <si>
    <t>9321789</t>
  </si>
  <si>
    <t>9321790</t>
  </si>
  <si>
    <t>9321791</t>
  </si>
  <si>
    <t>9321792</t>
  </si>
  <si>
    <t>9321793</t>
  </si>
  <si>
    <t>9321794</t>
  </si>
  <si>
    <t>9321795</t>
  </si>
  <si>
    <t>9221912</t>
  </si>
  <si>
    <t>9221913</t>
  </si>
  <si>
    <t>9221914</t>
  </si>
  <si>
    <t>9221915</t>
  </si>
  <si>
    <t>9221916</t>
  </si>
  <si>
    <t>9221917</t>
  </si>
  <si>
    <t>9221918</t>
  </si>
  <si>
    <t>9221919</t>
  </si>
  <si>
    <t>9221920</t>
  </si>
  <si>
    <t>9221921</t>
  </si>
  <si>
    <t>9221922</t>
  </si>
  <si>
    <t>9221923</t>
  </si>
  <si>
    <t>9122040</t>
  </si>
  <si>
    <t>9122041</t>
  </si>
  <si>
    <t>9122042</t>
  </si>
  <si>
    <t>9122043</t>
  </si>
  <si>
    <t>9122044</t>
  </si>
  <si>
    <t>9122045</t>
  </si>
  <si>
    <t>9122046</t>
  </si>
  <si>
    <t>9122047</t>
  </si>
  <si>
    <t>9122048</t>
  </si>
  <si>
    <t>9122049</t>
  </si>
  <si>
    <t>9122050</t>
  </si>
  <si>
    <t>9122051</t>
  </si>
  <si>
    <t>9422168</t>
  </si>
  <si>
    <t>9422169</t>
  </si>
  <si>
    <t>9422170</t>
  </si>
  <si>
    <t>9422171</t>
  </si>
  <si>
    <t>9422172</t>
  </si>
  <si>
    <t>9422173</t>
  </si>
  <si>
    <t>9422174</t>
  </si>
  <si>
    <t>9422175</t>
  </si>
  <si>
    <t>9422176</t>
  </si>
  <si>
    <t>9422177</t>
  </si>
  <si>
    <t>9422178</t>
  </si>
  <si>
    <t>9422179</t>
  </si>
  <si>
    <t>9022232</t>
  </si>
  <si>
    <t>9022233</t>
  </si>
  <si>
    <t>9022234</t>
  </si>
  <si>
    <t>9022235</t>
  </si>
  <si>
    <t>9022236</t>
  </si>
  <si>
    <t>9022237</t>
  </si>
  <si>
    <t>9022238</t>
  </si>
  <si>
    <t>9022239</t>
  </si>
  <si>
    <t>9022240</t>
  </si>
  <si>
    <t>9022241</t>
  </si>
  <si>
    <t>9022242</t>
  </si>
  <si>
    <t>9022243</t>
  </si>
  <si>
    <t>8922296</t>
  </si>
  <si>
    <t>8922297</t>
  </si>
  <si>
    <t>8922298</t>
  </si>
  <si>
    <t>8922299</t>
  </si>
  <si>
    <t>8922300</t>
  </si>
  <si>
    <t>8922301</t>
  </si>
  <si>
    <t>8922302</t>
  </si>
  <si>
    <t>8922303</t>
  </si>
  <si>
    <t>8922304</t>
  </si>
  <si>
    <t>8922305</t>
  </si>
  <si>
    <t>8922306</t>
  </si>
  <si>
    <t>8922307</t>
  </si>
  <si>
    <t>9822360</t>
  </si>
  <si>
    <t>9822361</t>
  </si>
  <si>
    <t>9822362</t>
  </si>
  <si>
    <t>9822363</t>
  </si>
  <si>
    <t>9822364</t>
  </si>
  <si>
    <t>9822365</t>
  </si>
  <si>
    <t>9822366</t>
  </si>
  <si>
    <t>9822367</t>
  </si>
  <si>
    <t>9822368</t>
  </si>
  <si>
    <t>9822369</t>
  </si>
  <si>
    <t>9822370</t>
  </si>
  <si>
    <t>9822371</t>
  </si>
  <si>
    <t>9622424</t>
  </si>
  <si>
    <t>9622425</t>
  </si>
  <si>
    <t>9622426</t>
  </si>
  <si>
    <t>9622427</t>
  </si>
  <si>
    <t>9622428</t>
  </si>
  <si>
    <t>9622429</t>
  </si>
  <si>
    <t>9622430</t>
  </si>
  <si>
    <t>9622431</t>
  </si>
  <si>
    <t>9622432</t>
  </si>
  <si>
    <t>9622433</t>
  </si>
  <si>
    <t>9622434</t>
  </si>
  <si>
    <t>9622435</t>
  </si>
  <si>
    <t>9522488</t>
  </si>
  <si>
    <t>9522489</t>
  </si>
  <si>
    <t>9522490</t>
  </si>
  <si>
    <t>9522491</t>
  </si>
  <si>
    <t>9522492</t>
  </si>
  <si>
    <t>9522493</t>
  </si>
  <si>
    <t>9522494</t>
  </si>
  <si>
    <t>9522495</t>
  </si>
  <si>
    <t>9522496</t>
  </si>
  <si>
    <t>9522497</t>
  </si>
  <si>
    <t>9522498</t>
  </si>
  <si>
    <t>9522499</t>
  </si>
  <si>
    <t>9722552</t>
  </si>
  <si>
    <t>9722553</t>
  </si>
  <si>
    <t>9722554</t>
  </si>
  <si>
    <t>9722555</t>
  </si>
  <si>
    <t>9722556</t>
  </si>
  <si>
    <t>9722557</t>
  </si>
  <si>
    <t>9722558</t>
  </si>
  <si>
    <t>9722559</t>
  </si>
  <si>
    <t>9722560</t>
  </si>
  <si>
    <t>9722561</t>
  </si>
  <si>
    <t>9722562</t>
  </si>
  <si>
    <t>9722563</t>
  </si>
  <si>
    <t>9322680</t>
  </si>
  <si>
    <t>9322681</t>
  </si>
  <si>
    <t>9322682</t>
  </si>
  <si>
    <t>9322683</t>
  </si>
  <si>
    <t>9322684</t>
  </si>
  <si>
    <t>9322685</t>
  </si>
  <si>
    <t>9322686</t>
  </si>
  <si>
    <t>9322687</t>
  </si>
  <si>
    <t>9322688</t>
  </si>
  <si>
    <t>9322689</t>
  </si>
  <si>
    <t>9322690</t>
  </si>
  <si>
    <t>9322691</t>
  </si>
  <si>
    <t>9222808</t>
  </si>
  <si>
    <t>9222809</t>
  </si>
  <si>
    <t>9222810</t>
  </si>
  <si>
    <t>9222811</t>
  </si>
  <si>
    <t>9222812</t>
  </si>
  <si>
    <t>9222813</t>
  </si>
  <si>
    <t>9222814</t>
  </si>
  <si>
    <t>9222815</t>
  </si>
  <si>
    <t>9222816</t>
  </si>
  <si>
    <t>9222817</t>
  </si>
  <si>
    <t>9222818</t>
  </si>
  <si>
    <t>9222819</t>
  </si>
  <si>
    <t>9122936</t>
  </si>
  <si>
    <t>9122937</t>
  </si>
  <si>
    <t>9122938</t>
  </si>
  <si>
    <t>9122939</t>
  </si>
  <si>
    <t>9122940</t>
  </si>
  <si>
    <t>9122941</t>
  </si>
  <si>
    <t>9122942</t>
  </si>
  <si>
    <t>9122943</t>
  </si>
  <si>
    <t>9122944</t>
  </si>
  <si>
    <t>9122945</t>
  </si>
  <si>
    <t>9122946</t>
  </si>
  <si>
    <t>9122947</t>
  </si>
  <si>
    <t>9423064</t>
  </si>
  <si>
    <t>9423065</t>
  </si>
  <si>
    <t>9423066</t>
  </si>
  <si>
    <t>9423067</t>
  </si>
  <si>
    <t>9423068</t>
  </si>
  <si>
    <t>9423069</t>
  </si>
  <si>
    <t>9423070</t>
  </si>
  <si>
    <t>9423071</t>
  </si>
  <si>
    <t>9423072</t>
  </si>
  <si>
    <t>9423073</t>
  </si>
  <si>
    <t>9423074</t>
  </si>
  <si>
    <t>9423075</t>
  </si>
  <si>
    <t>9023128</t>
  </si>
  <si>
    <t>9023129</t>
  </si>
  <si>
    <t>9023130</t>
  </si>
  <si>
    <t>9023131</t>
  </si>
  <si>
    <t>9023132</t>
  </si>
  <si>
    <t>9023133</t>
  </si>
  <si>
    <t>9023134</t>
  </si>
  <si>
    <t>9023135</t>
  </si>
  <si>
    <t>9023136</t>
  </si>
  <si>
    <t>9023137</t>
  </si>
  <si>
    <t>9023138</t>
  </si>
  <si>
    <t>9023139</t>
  </si>
  <si>
    <t>8923192</t>
  </si>
  <si>
    <t>8923193</t>
  </si>
  <si>
    <t>8923194</t>
  </si>
  <si>
    <t>8923195</t>
  </si>
  <si>
    <t>8923196</t>
  </si>
  <si>
    <t>8923197</t>
  </si>
  <si>
    <t>8923198</t>
  </si>
  <si>
    <t>8923199</t>
  </si>
  <si>
    <t>8923200</t>
  </si>
  <si>
    <t>8923201</t>
  </si>
  <si>
    <t>8923202</t>
  </si>
  <si>
    <t>8923203</t>
  </si>
  <si>
    <t>9823256</t>
  </si>
  <si>
    <t>9823257</t>
  </si>
  <si>
    <t>9823258</t>
  </si>
  <si>
    <t>9823259</t>
  </si>
  <si>
    <t>9823260</t>
  </si>
  <si>
    <t>9823261</t>
  </si>
  <si>
    <t>9823262</t>
  </si>
  <si>
    <t>9823263</t>
  </si>
  <si>
    <t>9823264</t>
  </si>
  <si>
    <t>9823265</t>
  </si>
  <si>
    <t>9823266</t>
  </si>
  <si>
    <t>9823267</t>
  </si>
  <si>
    <t>9623320</t>
  </si>
  <si>
    <t>9623321</t>
  </si>
  <si>
    <t>9623322</t>
  </si>
  <si>
    <t>9623323</t>
  </si>
  <si>
    <t>9623324</t>
  </si>
  <si>
    <t>9623325</t>
  </si>
  <si>
    <t>9623326</t>
  </si>
  <si>
    <t>9623327</t>
  </si>
  <si>
    <t>9623328</t>
  </si>
  <si>
    <t>9623329</t>
  </si>
  <si>
    <t>9623330</t>
  </si>
  <si>
    <t>9623331</t>
  </si>
  <si>
    <t>9523384</t>
  </si>
  <si>
    <t>9523385</t>
  </si>
  <si>
    <t>9523386</t>
  </si>
  <si>
    <t>9523387</t>
  </si>
  <si>
    <t>9523388</t>
  </si>
  <si>
    <t>9523389</t>
  </si>
  <si>
    <t>9523390</t>
  </si>
  <si>
    <t>9523391</t>
  </si>
  <si>
    <t>9523392</t>
  </si>
  <si>
    <t>9523393</t>
  </si>
  <si>
    <t>9523394</t>
  </si>
  <si>
    <t>9523395</t>
  </si>
  <si>
    <t>9723448</t>
  </si>
  <si>
    <t>9723449</t>
  </si>
  <si>
    <t>9723450</t>
  </si>
  <si>
    <t>9723451</t>
  </si>
  <si>
    <t>9723452</t>
  </si>
  <si>
    <t>9723453</t>
  </si>
  <si>
    <t>9723454</t>
  </si>
  <si>
    <t>9723455</t>
  </si>
  <si>
    <t>9723456</t>
  </si>
  <si>
    <t>9723457</t>
  </si>
  <si>
    <t>9723458</t>
  </si>
  <si>
    <t>9723459</t>
  </si>
  <si>
    <t>9323576</t>
  </si>
  <si>
    <t>9323577</t>
  </si>
  <si>
    <t>9323578</t>
  </si>
  <si>
    <t>9323579</t>
  </si>
  <si>
    <t>9323580</t>
  </si>
  <si>
    <t>9323581</t>
  </si>
  <si>
    <t>9323582</t>
  </si>
  <si>
    <t>9323583</t>
  </si>
  <si>
    <t>9323584</t>
  </si>
  <si>
    <t>9323585</t>
  </si>
  <si>
    <t>9323586</t>
  </si>
  <si>
    <t>9323587</t>
  </si>
  <si>
    <t>9223704</t>
  </si>
  <si>
    <t>9223705</t>
  </si>
  <si>
    <t>9223706</t>
  </si>
  <si>
    <t>9223707</t>
  </si>
  <si>
    <t>9223708</t>
  </si>
  <si>
    <t>9223709</t>
  </si>
  <si>
    <t>9223710</t>
  </si>
  <si>
    <t>9223711</t>
  </si>
  <si>
    <t>9223712</t>
  </si>
  <si>
    <t>9223713</t>
  </si>
  <si>
    <t>9223714</t>
  </si>
  <si>
    <t>9223715</t>
  </si>
  <si>
    <t>9123832</t>
  </si>
  <si>
    <t>9123833</t>
  </si>
  <si>
    <t>9123834</t>
  </si>
  <si>
    <t>9123835</t>
  </si>
  <si>
    <t>9123836</t>
  </si>
  <si>
    <t>9123837</t>
  </si>
  <si>
    <t>9123838</t>
  </si>
  <si>
    <t>9123839</t>
  </si>
  <si>
    <t>9123840</t>
  </si>
  <si>
    <t>9123841</t>
  </si>
  <si>
    <t>9123842</t>
  </si>
  <si>
    <t>9123843</t>
  </si>
  <si>
    <t>9423960</t>
  </si>
  <si>
    <t>9423961</t>
  </si>
  <si>
    <t>9423962</t>
  </si>
  <si>
    <t>9423963</t>
  </si>
  <si>
    <t>9423964</t>
  </si>
  <si>
    <t>9423965</t>
  </si>
  <si>
    <t>9423966</t>
  </si>
  <si>
    <t>9423967</t>
  </si>
  <si>
    <t>9423968</t>
  </si>
  <si>
    <t>9423969</t>
  </si>
  <si>
    <t>9423970</t>
  </si>
  <si>
    <t>9423971</t>
  </si>
  <si>
    <t>9024024</t>
  </si>
  <si>
    <t>9024025</t>
  </si>
  <si>
    <t>9024026</t>
  </si>
  <si>
    <t>9024027</t>
  </si>
  <si>
    <t>9024028</t>
  </si>
  <si>
    <t>9024029</t>
  </si>
  <si>
    <t>9024030</t>
  </si>
  <si>
    <t>9024031</t>
  </si>
  <si>
    <t>9024032</t>
  </si>
  <si>
    <t>9024033</t>
  </si>
  <si>
    <t>9024034</t>
  </si>
  <si>
    <t>9024035</t>
  </si>
  <si>
    <t>8924088</t>
  </si>
  <si>
    <t>8924089</t>
  </si>
  <si>
    <t>8924090</t>
  </si>
  <si>
    <t>8924091</t>
  </si>
  <si>
    <t>8924092</t>
  </si>
  <si>
    <t>8924093</t>
  </si>
  <si>
    <t>8924094</t>
  </si>
  <si>
    <t>8924095</t>
  </si>
  <si>
    <t>8924096</t>
  </si>
  <si>
    <t>8924097</t>
  </si>
  <si>
    <t>8924098</t>
  </si>
  <si>
    <t>8924099</t>
  </si>
  <si>
    <t>equ10348</t>
    <phoneticPr fontId="30" type="noConversion"/>
  </si>
  <si>
    <t>${equhonor14weapon1_name}</t>
    <phoneticPr fontId="30" type="noConversion"/>
  </si>
  <si>
    <t>equ1stshoes1</t>
    <phoneticPr fontId="30" type="noConversion"/>
  </si>
  <si>
    <t>${equ1stshoes1_name}</t>
  </si>
  <si>
    <t>${equ1stshoes2_name}</t>
  </si>
  <si>
    <t>${equ1stshoes3_name}</t>
  </si>
  <si>
    <t>${equ1stshoes4_name}</t>
  </si>
  <si>
    <t>${equ1stshoes1_info}</t>
  </si>
  <si>
    <t>${equ1stshoes2_info}</t>
  </si>
  <si>
    <t>${equ1stshoes3_info}</t>
  </si>
  <si>
    <t>${equ1stshoes4_info}</t>
  </si>
  <si>
    <t>[{"moduleKey":2,"type":"PHYSICAL_DEFENSE","valueA":4},{"moduleKey":2,"type":"MAGICAL_DEFENSE","valueA":4}]</t>
    <phoneticPr fontId="30" type="noConversion"/>
  </si>
  <si>
    <t>[{"moduleKey":2,"type":"PHYSICAL_DEFENSE","valueA":65},{"moduleKey":2,"type":"MAGICAL_DEFENSE","valueA":65}]</t>
    <phoneticPr fontId="30" type="noConversion"/>
  </si>
  <si>
    <t>[{"moduleKey":2,"type":"PHYSICAL_DEFENSE","valueA":62},{"moduleKey":2,"type":"MAGICAL_DEFENSE","valueA":62}]</t>
    <phoneticPr fontId="30" type="noConversion"/>
  </si>
  <si>
    <t>[{"moduleKey":2,"type":"PHYSICAL_DEFENSE","valueA":64},{"moduleKey":2,"type":"MAGICAL_DEFENSE","valueA":64}]</t>
    <phoneticPr fontId="30" type="noConversion"/>
  </si>
  <si>
    <t>[{"moduleKey":2,"type":"PHYSICAL_DEFENSE","valueA":54},{"moduleKey":2,"type":"MAGICAL_DEFENSE","valueA":54}]</t>
    <phoneticPr fontId="30" type="noConversion"/>
  </si>
  <si>
    <t>[{"moduleKey":2,"type":"PHYSICAL_DEFENSE","valueA":52},{"moduleKey":2,"type":"MAGICAL_DEFENSE","valueA":52}]</t>
    <phoneticPr fontId="30" type="noConversion"/>
  </si>
  <si>
    <t>[{"moduleKey":2,"type":"PHYSICAL_DEFENSE","valueA":53},{"moduleKey":2,"type":"MAGICAL_DEFENSE","valueA":53}]</t>
    <phoneticPr fontId="30" type="noConversion"/>
  </si>
  <si>
    <t>[{"moduleKey":2,"type":"PHYSICAL_DEFENSE","valueA":109},{"moduleKey":2,"type":"MAGICAL_DEFENSE","valueA":109}]</t>
    <phoneticPr fontId="30" type="noConversion"/>
  </si>
  <si>
    <t>[{"moduleKey":2,"type":"PHYSICAL_DEFENSE","valueA":103},{"moduleKey":2,"type":"MAGICAL_DEFENSE","valueA":103}]</t>
    <phoneticPr fontId="30" type="noConversion"/>
  </si>
  <si>
    <t>[{"moduleKey":2,"type":"PHYSICAL_DEFENSE","valueA":106},{"moduleKey":2,"type":"MAGICAL_DEFENSE","valueA":106}]</t>
    <phoneticPr fontId="30" type="noConversion"/>
  </si>
  <si>
    <t>[{"moduleKey":2,"type":"PHYSICAL_DEFENSE","valueA":5},{"moduleKey":2,"type":"MAGICAL_DEFENSE","valueA":5}]</t>
    <phoneticPr fontId="30" type="noConversion"/>
  </si>
  <si>
    <t>[{"moduleKey":2,"type":"PHYSICAL_DEFENSE","valueA":8},{"moduleKey":2,"type":"MAGICAL_DEFENSE","valueA":8}]</t>
    <phoneticPr fontId="30" type="noConversion"/>
  </si>
  <si>
    <t>true</t>
    <phoneticPr fontId="35" type="noConversion"/>
  </si>
  <si>
    <t>50礼金</t>
    <phoneticPr fontId="30" type="noConversion"/>
  </si>
  <si>
    <t>ic10122</t>
  </si>
  <si>
    <t>100礼金</t>
    <phoneticPr fontId="30" type="noConversion"/>
  </si>
  <si>
    <t>100礼金</t>
    <phoneticPr fontId="30" type="noConversion"/>
  </si>
  <si>
    <t>500礼金</t>
    <phoneticPr fontId="30" type="noConversion"/>
  </si>
  <si>
    <t>${item_name_122}</t>
    <phoneticPr fontId="30" type="noConversion"/>
  </si>
  <si>
    <t>${item_info_123}</t>
    <phoneticPr fontId="30" type="noConversion"/>
  </si>
  <si>
    <t>${item_getway_123}</t>
    <phoneticPr fontId="30" type="noConversion"/>
  </si>
  <si>
    <t>${operatorName_equ_4085}</t>
  </si>
  <si>
    <t>${operatorName_equ_4086}</t>
  </si>
  <si>
    <t>${operatorName_equ_4087}</t>
  </si>
  <si>
    <t>${operatorName_equ_4088}</t>
  </si>
  <si>
    <t>${operatorName_equ_4089}</t>
  </si>
  <si>
    <t>${operatorName_equ_4090}</t>
  </si>
  <si>
    <t>${operatorName_equ_4091}</t>
  </si>
  <si>
    <t>${operatorName_equ_4092}</t>
  </si>
  <si>
    <t>${operatorName_equ_4093}</t>
  </si>
  <si>
    <t>${operatorName_equ_4094}</t>
  </si>
  <si>
    <t>${operatorName_equ_4095}</t>
  </si>
  <si>
    <t>${operatorName_equ_4096}</t>
  </si>
  <si>
    <t>item10261</t>
  </si>
  <si>
    <t>item10262</t>
  </si>
  <si>
    <t>item10263</t>
  </si>
  <si>
    <t>item10264</t>
  </si>
  <si>
    <t>item10265</t>
  </si>
  <si>
    <t>item10266</t>
  </si>
  <si>
    <t>item10267</t>
  </si>
  <si>
    <t>item10268</t>
  </si>
  <si>
    <t>item10269</t>
  </si>
  <si>
    <t>item10270</t>
  </si>
  <si>
    <t>问鼎至尊礼包</t>
    <phoneticPr fontId="30" type="noConversion"/>
  </si>
  <si>
    <t>终极大礼包</t>
    <phoneticPr fontId="30" type="noConversion"/>
  </si>
  <si>
    <t>雷霆大礼包</t>
    <phoneticPr fontId="30" type="noConversion"/>
  </si>
  <si>
    <t>烈火大礼包</t>
    <phoneticPr fontId="30" type="noConversion"/>
  </si>
  <si>
    <t>梦幻大礼包</t>
    <phoneticPr fontId="30" type="noConversion"/>
  </si>
  <si>
    <t>炫酷大礼包</t>
    <phoneticPr fontId="30" type="noConversion"/>
  </si>
  <si>
    <t>命运大礼包</t>
    <phoneticPr fontId="30" type="noConversion"/>
  </si>
  <si>
    <t>精英大礼包</t>
    <phoneticPr fontId="30" type="noConversion"/>
  </si>
  <si>
    <t>爆炎大礼包</t>
    <phoneticPr fontId="30" type="noConversion"/>
  </si>
  <si>
    <t>尊贵大礼包</t>
    <phoneticPr fontId="30" type="noConversion"/>
  </si>
  <si>
    <t>${operatorName_item_242}</t>
  </si>
  <si>
    <t>${operatorName_item_243}</t>
  </si>
  <si>
    <t>${operatorName_item_244}</t>
  </si>
  <si>
    <t>${operatorName_item_245}</t>
  </si>
  <si>
    <t>${operatorName_item_246}</t>
  </si>
  <si>
    <t>${operatorName_item_247}</t>
  </si>
  <si>
    <t>${operatorName_item_248}</t>
  </si>
  <si>
    <t>${operatorName_item_249}</t>
  </si>
  <si>
    <t>${operatorName_item_250}</t>
  </si>
  <si>
    <t>${operatorName_item_251}</t>
  </si>
  <si>
    <t>${item_name_261}</t>
  </si>
  <si>
    <t>${item_info_261}</t>
  </si>
  <si>
    <t>${item_getway_261}</t>
  </si>
  <si>
    <t>${item_name_262}</t>
  </si>
  <si>
    <t>${item_info_262}</t>
  </si>
  <si>
    <t>${item_getway_262}</t>
  </si>
  <si>
    <t>${item_name_263}</t>
  </si>
  <si>
    <t>${item_info_263}</t>
  </si>
  <si>
    <t>${item_getway_263}</t>
  </si>
  <si>
    <t>${item_name_264}</t>
  </si>
  <si>
    <t>${item_info_264}</t>
  </si>
  <si>
    <t>${item_getway_264}</t>
  </si>
  <si>
    <t>${item_name_265}</t>
  </si>
  <si>
    <t>${item_info_265}</t>
  </si>
  <si>
    <t>${item_getway_265}</t>
  </si>
  <si>
    <t>${item_name_266}</t>
  </si>
  <si>
    <t>${item_info_266}</t>
  </si>
  <si>
    <t>${item_getway_266}</t>
  </si>
  <si>
    <t>${item_name_267}</t>
  </si>
  <si>
    <t>${item_info_267}</t>
  </si>
  <si>
    <t>${item_getway_267}</t>
  </si>
  <si>
    <t>${item_name_268}</t>
  </si>
  <si>
    <t>${item_info_268}</t>
  </si>
  <si>
    <t>${item_getway_268}</t>
  </si>
  <si>
    <t>${item_name_269}</t>
  </si>
  <si>
    <t>${item_info_269}</t>
  </si>
  <si>
    <t>${item_getway_269}</t>
  </si>
  <si>
    <t>${item_name_270}</t>
  </si>
  <si>
    <t>${item_info_270}</t>
  </si>
  <si>
    <t>${item_getway_270}</t>
  </si>
  <si>
    <t>8710251</t>
  </si>
  <si>
    <t>8710252</t>
  </si>
  <si>
    <t>8710253</t>
  </si>
  <si>
    <t>8710254</t>
  </si>
  <si>
    <t>8710255</t>
  </si>
  <si>
    <t>8710256</t>
  </si>
  <si>
    <t>8710257</t>
  </si>
  <si>
    <t>8710258</t>
  </si>
  <si>
    <t>8710259</t>
  </si>
  <si>
    <t>8710260</t>
  </si>
  <si>
    <t>["LEVEL30"]</t>
    <phoneticPr fontId="30" type="noConversion"/>
  </si>
  <si>
    <t>max_meitiibag1</t>
    <phoneticPr fontId="55" type="noConversion"/>
  </si>
  <si>
    <t>max_meitiibag2</t>
  </si>
  <si>
    <t>max_meitiibag3</t>
  </si>
  <si>
    <t>max_meitiibag4</t>
  </si>
  <si>
    <t>big_meitiibag1</t>
    <phoneticPr fontId="55" type="noConversion"/>
  </si>
  <si>
    <t>big_meitiibag2</t>
  </si>
  <si>
    <t>big_meitiibag3</t>
  </si>
  <si>
    <t>big_meitiibag4</t>
  </si>
  <si>
    <t>big_meitiibag5</t>
  </si>
  <si>
    <t>ic10075</t>
    <phoneticPr fontId="30" type="noConversion"/>
  </si>
  <si>
    <t>ic10076</t>
    <phoneticPr fontId="30" type="noConversion"/>
  </si>
  <si>
    <t>ic10138</t>
    <phoneticPr fontId="30" type="noConversion"/>
  </si>
  <si>
    <t>little_meitiibag1</t>
    <phoneticPr fontId="55" type="noConversion"/>
  </si>
  <si>
    <t>item10271</t>
  </si>
  <si>
    <t>测试邮件BUG礼包</t>
    <phoneticPr fontId="30" type="noConversion"/>
  </si>
  <si>
    <t>${operatorName_item_252}</t>
  </si>
  <si>
    <t>${item_name_271}</t>
  </si>
  <si>
    <t>${item_info_271}</t>
  </si>
  <si>
    <t>${item_getway_271}</t>
  </si>
  <si>
    <t>8710261</t>
  </si>
  <si>
    <t>["LEVEL30"]</t>
  </si>
  <si>
    <t>ceshiyoujianbug</t>
    <phoneticPr fontId="30" type="noConversion"/>
  </si>
  <si>
    <t>["LEVEL92"]</t>
    <phoneticPr fontId="30" type="noConversion"/>
  </si>
  <si>
    <t>COUNTRY_HELP</t>
    <phoneticPr fontId="30" type="noConversion"/>
  </si>
  <si>
    <t>ic10250</t>
  </si>
  <si>
    <t>ic10251</t>
  </si>
  <si>
    <t>ic10252</t>
  </si>
  <si>
    <t>20000点勋章丹</t>
    <phoneticPr fontId="30" type="noConversion"/>
  </si>
  <si>
    <t>50000点勋章丹</t>
    <phoneticPr fontId="30" type="noConversion"/>
  </si>
  <si>
    <t>药品（POTION）
红药：HP
蓝药：MP
气血包：HP_BUFF
内力包：MP_BUFF
----ITEM
回城：BACK_HOME
操练道具：PRACTICE_ITEM
家族救援令：FAMILY_HELP
国家救援令：COUNTRY_HELP
宝箱：BOX
游历卷轴：TRAVEL_ITEM
散财猪：RICH_PIG
-----OTHER
足迹：SPOOR
勋章丹：MEDAL
杀人令牌：KILL_TOKEN</t>
    <phoneticPr fontId="30" type="noConversion"/>
  </si>
  <si>
    <t>MEDAL</t>
    <phoneticPr fontId="30" type="noConversion"/>
  </si>
  <si>
    <t>ic10012</t>
    <phoneticPr fontId="30" type="noConversion"/>
  </si>
  <si>
    <t>["LEVEL80"]</t>
    <phoneticPr fontId="30" type="noConversion"/>
  </si>
  <si>
    <t>show:KingWinner_2</t>
  </si>
  <si>
    <t>show:KingWinner_3</t>
  </si>
  <si>
    <t>2000礼金</t>
    <phoneticPr fontId="30" type="noConversion"/>
  </si>
  <si>
    <t>2000礼金</t>
    <phoneticPr fontId="30" type="noConversion"/>
  </si>
  <si>
    <t>1000礼金</t>
    <phoneticPr fontId="30" type="noConversion"/>
  </si>
  <si>
    <t>show:KingWinner_1</t>
    <phoneticPr fontId="30" type="noConversion"/>
  </si>
  <si>
    <t>${item_name_123}</t>
    <phoneticPr fontId="30" type="noConversion"/>
  </si>
  <si>
    <t>${item_name_KingWinner_1}</t>
    <phoneticPr fontId="30" type="noConversion"/>
  </si>
  <si>
    <t>${item_name_KingWinner_2}</t>
  </si>
  <si>
    <t>${item_name_KingWinner_3}</t>
  </si>
  <si>
    <t>${item_info_KingWinner_1}</t>
    <phoneticPr fontId="30" type="noConversion"/>
  </si>
  <si>
    <t>${item_info_KingWinner_2}</t>
  </si>
  <si>
    <t>${item_info_KingWinner_3}</t>
  </si>
  <si>
    <t>${item_getway_KingWinner}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</si>
</sst>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7" x14ac:knownFonts="1">
    <font>
      <sz val="12"/>
      <name val="宋体"/>
      <family val="7"/>
      <charset val="134"/>
    </font>
    <font>
      <sz val="11"/>
      <color theme="1"/>
      <name val="宋体"/>
      <family val="2"/>
      <charset val="134"/>
      <scheme val="minor"/>
    </font>
    <font>
      <sz val="10"/>
      <name val="宋体"/>
      <family val="7"/>
      <charset val="134"/>
    </font>
    <font>
      <sz val="10"/>
      <name val="宋体"/>
      <family val="3"/>
      <charset val="134"/>
    </font>
    <font>
      <sz val="10"/>
      <color indexed="42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宋体"/>
      <family val="2"/>
      <charset val="134"/>
    </font>
    <font>
      <sz val="10"/>
      <name val="Arial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7"/>
      <charset val="134"/>
    </font>
    <font>
      <sz val="11"/>
      <color indexed="9"/>
      <name val="宋体"/>
      <family val="7"/>
      <charset val="134"/>
    </font>
    <font>
      <b/>
      <sz val="18"/>
      <color indexed="56"/>
      <name val="宋体"/>
      <family val="7"/>
      <charset val="134"/>
    </font>
    <font>
      <b/>
      <sz val="11"/>
      <color indexed="56"/>
      <name val="宋体"/>
      <family val="7"/>
      <charset val="134"/>
    </font>
    <font>
      <b/>
      <sz val="13"/>
      <color indexed="56"/>
      <name val="宋体"/>
      <family val="7"/>
      <charset val="134"/>
    </font>
    <font>
      <b/>
      <sz val="15"/>
      <color indexed="56"/>
      <name val="宋体"/>
      <family val="7"/>
      <charset val="134"/>
    </font>
    <font>
      <sz val="11"/>
      <color indexed="20"/>
      <name val="宋体"/>
      <family val="7"/>
      <charset val="134"/>
    </font>
    <font>
      <b/>
      <sz val="11"/>
      <color indexed="63"/>
      <name val="宋体"/>
      <family val="7"/>
      <charset val="134"/>
    </font>
    <font>
      <i/>
      <sz val="11"/>
      <color indexed="23"/>
      <name val="宋体"/>
      <family val="7"/>
      <charset val="134"/>
    </font>
    <font>
      <sz val="11"/>
      <color indexed="8"/>
      <name val="宋体"/>
      <family val="2"/>
      <charset val="134"/>
    </font>
    <font>
      <sz val="11"/>
      <color indexed="60"/>
      <name val="宋体"/>
      <family val="7"/>
      <charset val="134"/>
    </font>
    <font>
      <sz val="11"/>
      <color indexed="62"/>
      <name val="宋体"/>
      <family val="7"/>
      <charset val="134"/>
    </font>
    <font>
      <u/>
      <sz val="11"/>
      <color indexed="12"/>
      <name val="宋体"/>
      <family val="2"/>
      <charset val="134"/>
    </font>
    <font>
      <sz val="11"/>
      <color indexed="17"/>
      <name val="宋体"/>
      <family val="7"/>
      <charset val="134"/>
    </font>
    <font>
      <b/>
      <sz val="11"/>
      <color indexed="8"/>
      <name val="宋体"/>
      <family val="7"/>
      <charset val="134"/>
    </font>
    <font>
      <b/>
      <sz val="11"/>
      <color indexed="52"/>
      <name val="宋体"/>
      <family val="7"/>
      <charset val="134"/>
    </font>
    <font>
      <b/>
      <sz val="11"/>
      <color indexed="9"/>
      <name val="宋体"/>
      <family val="7"/>
      <charset val="134"/>
    </font>
    <font>
      <sz val="11"/>
      <color indexed="10"/>
      <name val="宋体"/>
      <family val="7"/>
      <charset val="134"/>
    </font>
    <font>
      <sz val="11"/>
      <color indexed="52"/>
      <name val="宋体"/>
      <family val="7"/>
      <charset val="134"/>
    </font>
    <font>
      <sz val="10"/>
      <color indexed="10"/>
      <name val="宋体"/>
      <family val="3"/>
      <charset val="134"/>
    </font>
    <font>
      <sz val="12"/>
      <name val="宋体"/>
      <family val="7"/>
      <charset val="134"/>
    </font>
    <font>
      <sz val="9"/>
      <name val="宋体"/>
      <family val="7"/>
      <charset val="134"/>
    </font>
    <font>
      <sz val="10"/>
      <color rgb="FFFF0000"/>
      <name val="宋体"/>
      <family val="3"/>
      <charset val="134"/>
    </font>
    <font>
      <sz val="10"/>
      <color theme="0" tint="-0.34998626667073579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0" tint="-0.249977111117893"/>
      <name val="宋体"/>
      <family val="3"/>
      <charset val="134"/>
    </font>
    <font>
      <sz val="9"/>
      <name val="宋体"/>
      <family val="2"/>
      <charset val="134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62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8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b/>
      <sz val="10"/>
      <color rgb="FFFF0000"/>
      <name val="宋体"/>
      <family val="3"/>
      <charset val="134"/>
    </font>
    <font>
      <sz val="9"/>
      <name val="宋体"/>
      <family val="3"/>
      <charset val="134"/>
      <scheme val="minor"/>
    </font>
    <font>
      <sz val="12"/>
      <color rgb="FFFF0000"/>
      <name val="宋体"/>
      <family val="3"/>
      <charset val="134"/>
    </font>
  </fonts>
  <fills count="30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34591">
    <xf numFmtId="0" fontId="0" fillId="0" borderId="0">
      <alignment vertical="center"/>
    </xf>
    <xf numFmtId="0" fontId="2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9" fillId="10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2" fillId="0" borderId="2" applyNumberFormat="0" applyFill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2" fillId="0" borderId="2" applyNumberFormat="0" applyFill="0" applyAlignment="0" applyProtection="0">
      <alignment vertical="center"/>
    </xf>
    <xf numFmtId="0" fontId="2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9" fillId="10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9" fillId="10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9" fillId="10" borderId="0" applyNumberFormat="0" applyBorder="0" applyAlignment="0" applyProtection="0">
      <alignment vertical="center"/>
    </xf>
    <xf numFmtId="0" fontId="2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9" fillId="19" borderId="5" applyNumberFormat="0" applyFon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9" fillId="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9" fillId="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9" fillId="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4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9" fillId="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4" fillId="0" borderId="4" applyNumberFormat="0" applyFill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4" fillId="0" borderId="4" applyNumberFormat="0" applyFill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4" fillId="0" borderId="4" applyNumberFormat="0" applyFill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3" applyNumberFormat="0" applyFill="0" applyAlignment="0" applyProtection="0">
      <alignment vertical="center"/>
    </xf>
    <xf numFmtId="0" fontId="29" fillId="0" borderId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8" fillId="0" borderId="0">
      <alignment vertical="center"/>
    </xf>
    <xf numFmtId="0" fontId="12" fillId="0" borderId="2" applyNumberFormat="0" applyFill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2" fillId="0" borderId="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0" fillId="21" borderId="0" applyNumberFormat="0" applyBorder="0" applyAlignment="0" applyProtection="0">
      <alignment vertical="center"/>
    </xf>
    <xf numFmtId="0" fontId="29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0" fillId="7" borderId="0" applyNumberFormat="0" applyBorder="0" applyAlignment="0" applyProtection="0">
      <alignment vertical="center"/>
    </xf>
    <xf numFmtId="0" fontId="29" fillId="0" borderId="0">
      <alignment vertical="center"/>
    </xf>
    <xf numFmtId="0" fontId="10" fillId="17" borderId="0" applyNumberFormat="0" applyBorder="0" applyAlignment="0" applyProtection="0">
      <alignment vertical="center"/>
    </xf>
    <xf numFmtId="0" fontId="29" fillId="0" borderId="0">
      <alignment vertical="center"/>
    </xf>
    <xf numFmtId="0" fontId="10" fillId="18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20" borderId="7" applyNumberFormat="0" applyAlignment="0" applyProtection="0">
      <alignment vertical="center"/>
    </xf>
    <xf numFmtId="0" fontId="24" fillId="20" borderId="7" applyNumberFormat="0" applyAlignment="0" applyProtection="0">
      <alignment vertical="center"/>
    </xf>
    <xf numFmtId="0" fontId="24" fillId="20" borderId="7" applyNumberFormat="0" applyAlignment="0" applyProtection="0">
      <alignment vertical="center"/>
    </xf>
    <xf numFmtId="0" fontId="24" fillId="20" borderId="7" applyNumberFormat="0" applyAlignment="0" applyProtection="0">
      <alignment vertical="center"/>
    </xf>
    <xf numFmtId="0" fontId="24" fillId="20" borderId="7" applyNumberFormat="0" applyAlignment="0" applyProtection="0">
      <alignment vertical="center"/>
    </xf>
    <xf numFmtId="0" fontId="25" fillId="25" borderId="9" applyNumberFormat="0" applyAlignment="0" applyProtection="0">
      <alignment vertical="center"/>
    </xf>
    <xf numFmtId="0" fontId="25" fillId="25" borderId="9" applyNumberFormat="0" applyAlignment="0" applyProtection="0">
      <alignment vertical="center"/>
    </xf>
    <xf numFmtId="0" fontId="25" fillId="25" borderId="9" applyNumberFormat="0" applyAlignment="0" applyProtection="0">
      <alignment vertical="center"/>
    </xf>
    <xf numFmtId="0" fontId="25" fillId="25" borderId="9" applyNumberFormat="0" applyAlignment="0" applyProtection="0">
      <alignment vertical="center"/>
    </xf>
    <xf numFmtId="0" fontId="25" fillId="25" borderId="9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20" fillId="4" borderId="7" applyNumberFormat="0" applyAlignment="0" applyProtection="0">
      <alignment vertical="center"/>
    </xf>
    <xf numFmtId="0" fontId="20" fillId="4" borderId="7" applyNumberFormat="0" applyAlignment="0" applyProtection="0">
      <alignment vertical="center"/>
    </xf>
    <xf numFmtId="0" fontId="20" fillId="4" borderId="7" applyNumberFormat="0" applyAlignment="0" applyProtection="0">
      <alignment vertical="center"/>
    </xf>
    <xf numFmtId="0" fontId="20" fillId="4" borderId="7" applyNumberFormat="0" applyAlignment="0" applyProtection="0">
      <alignment vertical="center"/>
    </xf>
    <xf numFmtId="0" fontId="20" fillId="4" borderId="7" applyNumberFormat="0" applyAlignment="0" applyProtection="0">
      <alignment vertical="center"/>
    </xf>
    <xf numFmtId="0" fontId="29" fillId="19" borderId="5" applyNumberFormat="0" applyFont="0" applyAlignment="0" applyProtection="0">
      <alignment vertical="center"/>
    </xf>
    <xf numFmtId="0" fontId="29" fillId="19" borderId="5" applyNumberFormat="0" applyFont="0" applyAlignment="0" applyProtection="0">
      <alignment vertical="center"/>
    </xf>
    <xf numFmtId="0" fontId="29" fillId="19" borderId="5" applyNumberFormat="0" applyFont="0" applyAlignment="0" applyProtection="0">
      <alignment vertical="center"/>
    </xf>
    <xf numFmtId="0" fontId="29" fillId="19" borderId="5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4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1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1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36" fillId="14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1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14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7" fillId="14" borderId="0" applyNumberFormat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7" fillId="1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7" fillId="4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1" fillId="0" borderId="12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2" fillId="0" borderId="13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0" fillId="0" borderId="11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0" fillId="0" borderId="0" applyNumberForma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4" fillId="15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9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9" fillId="0" borderId="0">
      <alignment vertical="center"/>
    </xf>
    <xf numFmtId="0" fontId="36" fillId="0" borderId="0">
      <alignment vertical="center"/>
    </xf>
    <xf numFmtId="0" fontId="29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36" fillId="0" borderId="0">
      <alignment vertical="center"/>
    </xf>
    <xf numFmtId="0" fontId="29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29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2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5" fillId="14" borderId="0" applyNumberFormat="0" applyBorder="0" applyAlignment="0" applyProtection="0">
      <alignment vertical="center"/>
    </xf>
    <xf numFmtId="0" fontId="38" fillId="0" borderId="14" applyNumberFormat="0" applyFill="0" applyAlignment="0" applyProtection="0">
      <alignment vertical="center"/>
    </xf>
    <xf numFmtId="0" fontId="46" fillId="26" borderId="7" applyNumberFormat="0" applyAlignment="0" applyProtection="0">
      <alignment vertical="center"/>
    </xf>
    <xf numFmtId="0" fontId="47" fillId="25" borderId="9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9" fillId="0" borderId="10" applyNumberFormat="0" applyFill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50" fillId="26" borderId="6" applyNumberFormat="0" applyAlignment="0" applyProtection="0">
      <alignment vertical="center"/>
    </xf>
    <xf numFmtId="0" fontId="51" fillId="4" borderId="7" applyNumberForma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18" fillId="19" borderId="5" applyNumberFormat="0" applyFont="0" applyAlignment="0" applyProtection="0">
      <alignment vertical="center"/>
    </xf>
    <xf numFmtId="0" fontId="3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2" fillId="0" borderId="0"/>
  </cellStyleXfs>
  <cellXfs count="121">
    <xf numFmtId="0" fontId="0" fillId="0" borderId="0" xfId="0">
      <alignment vertical="center"/>
    </xf>
    <xf numFmtId="0" fontId="3" fillId="0" borderId="0" xfId="0" applyFont="1" applyBorder="1" applyAlignment="1">
      <alignment horizontal="center" vertical="center" wrapText="1"/>
    </xf>
    <xf numFmtId="0" fontId="4" fillId="2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Border="1" applyProtection="1">
      <alignment vertical="center"/>
      <protection locked="0"/>
    </xf>
    <xf numFmtId="0" fontId="3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5" fillId="0" borderId="0" xfId="0" applyNumberFormat="1" applyFont="1" applyBorder="1" applyAlignment="1" applyProtection="1">
      <alignment horizontal="left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vertical="center" wrapText="1"/>
    </xf>
    <xf numFmtId="0" fontId="4" fillId="2" borderId="1" xfId="0" applyNumberFormat="1" applyFont="1" applyFill="1" applyBorder="1" applyAlignment="1" applyProtection="1">
      <alignment horizontal="center" vertical="center" wrapText="1"/>
    </xf>
    <xf numFmtId="0" fontId="4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2" fillId="0" borderId="0" xfId="0" applyFont="1" applyBorder="1">
      <alignment vertical="center"/>
    </xf>
    <xf numFmtId="0" fontId="3" fillId="0" borderId="0" xfId="0" applyNumberFormat="1" applyFont="1" applyBorder="1" applyAlignment="1" applyProtection="1">
      <alignment horizontal="center" vertical="center"/>
    </xf>
    <xf numFmtId="0" fontId="2" fillId="0" borderId="0" xfId="0" applyFont="1" applyBorder="1" applyAlignment="1">
      <alignment vertical="center" wrapText="1"/>
    </xf>
    <xf numFmtId="0" fontId="3" fillId="0" borderId="0" xfId="0" applyFont="1" applyFill="1" applyBorder="1">
      <alignment vertical="center"/>
    </xf>
    <xf numFmtId="0" fontId="5" fillId="0" borderId="0" xfId="0" applyFont="1" applyBorder="1" applyAlignment="1">
      <alignment vertical="center"/>
    </xf>
    <xf numFmtId="0" fontId="5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2" borderId="0" xfId="0" applyNumberFormat="1" applyFont="1" applyFill="1" applyBorder="1" applyAlignment="1" applyProtection="1">
      <alignment vertical="center"/>
    </xf>
    <xf numFmtId="0" fontId="4" fillId="2" borderId="0" xfId="0" applyNumberFormat="1" applyFont="1" applyFill="1" applyBorder="1" applyAlignment="1" applyProtection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3" fillId="0" borderId="0" xfId="0" applyFont="1" applyBorder="1" applyAlignment="1" applyProtection="1">
      <alignment vertical="center" wrapText="1"/>
      <protection locked="0"/>
    </xf>
    <xf numFmtId="0" fontId="7" fillId="0" borderId="0" xfId="0" applyFont="1" applyAlignment="1">
      <alignment vertical="center" wrapText="1"/>
    </xf>
    <xf numFmtId="0" fontId="4" fillId="2" borderId="0" xfId="0" applyFont="1" applyFill="1" applyBorder="1" applyAlignment="1" applyProtection="1">
      <alignment horizontal="center" vertical="center" wrapText="1"/>
      <protection locked="0"/>
    </xf>
    <xf numFmtId="0" fontId="4" fillId="2" borderId="0" xfId="0" applyFont="1" applyFill="1" applyBorder="1" applyAlignment="1" applyProtection="1">
      <alignment vertical="center"/>
      <protection locked="0"/>
    </xf>
    <xf numFmtId="0" fontId="4" fillId="3" borderId="0" xfId="0" applyFont="1" applyFill="1" applyBorder="1" applyAlignment="1" applyProtection="1">
      <alignment vertical="center"/>
      <protection locked="0"/>
    </xf>
    <xf numFmtId="0" fontId="5" fillId="0" borderId="0" xfId="0" applyFont="1" applyAlignment="1">
      <alignment vertical="center"/>
    </xf>
    <xf numFmtId="0" fontId="5" fillId="0" borderId="0" xfId="1109" applyFont="1" applyFill="1" applyBorder="1" applyAlignment="1">
      <alignment horizontal="left"/>
    </xf>
    <xf numFmtId="0" fontId="5" fillId="0" borderId="0" xfId="0" applyFont="1" applyAlignment="1"/>
    <xf numFmtId="0" fontId="5" fillId="0" borderId="0" xfId="110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5" fillId="0" borderId="0" xfId="0" applyNumberFormat="1" applyFont="1" applyFill="1" applyBorder="1" applyAlignment="1" applyProtection="1">
      <alignment horizontal="left"/>
    </xf>
    <xf numFmtId="0" fontId="3" fillId="0" borderId="0" xfId="0" applyFont="1" applyFill="1" applyBorder="1" applyProtection="1">
      <alignment vertical="center"/>
      <protection locked="0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Border="1">
      <alignment vertical="center"/>
    </xf>
    <xf numFmtId="0" fontId="6" fillId="0" borderId="0" xfId="0" applyFont="1">
      <alignment vertical="center"/>
    </xf>
    <xf numFmtId="0" fontId="31" fillId="0" borderId="0" xfId="0" applyFont="1" applyBorder="1">
      <alignment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31" fillId="0" borderId="0" xfId="0" applyFont="1" applyFill="1" applyBorder="1">
      <alignment vertical="center"/>
    </xf>
    <xf numFmtId="0" fontId="31" fillId="0" borderId="0" xfId="0" applyFont="1">
      <alignment vertical="center"/>
    </xf>
    <xf numFmtId="0" fontId="32" fillId="0" borderId="0" xfId="0" applyFont="1" applyBorder="1">
      <alignment vertical="center"/>
    </xf>
    <xf numFmtId="0" fontId="32" fillId="0" borderId="0" xfId="0" applyNumberFormat="1" applyFont="1" applyBorder="1" applyAlignment="1" applyProtection="1">
      <alignment horizontal="center" vertical="center"/>
    </xf>
    <xf numFmtId="0" fontId="32" fillId="0" borderId="0" xfId="0" applyFont="1" applyAlignment="1">
      <alignment vertical="center"/>
    </xf>
    <xf numFmtId="0" fontId="32" fillId="0" borderId="0" xfId="0" applyFont="1" applyFill="1" applyBorder="1">
      <alignment vertical="center"/>
    </xf>
    <xf numFmtId="0" fontId="32" fillId="0" borderId="0" xfId="0" applyFont="1">
      <alignment vertical="center"/>
    </xf>
    <xf numFmtId="0" fontId="33" fillId="0" borderId="0" xfId="0" applyFont="1">
      <alignment vertical="center"/>
    </xf>
    <xf numFmtId="0" fontId="34" fillId="0" borderId="0" xfId="0" applyFont="1" applyBorder="1">
      <alignment vertical="center"/>
    </xf>
    <xf numFmtId="0" fontId="34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>
      <alignment vertical="center"/>
    </xf>
    <xf numFmtId="0" fontId="34" fillId="0" borderId="0" xfId="0" applyNumberFormat="1" applyFont="1" applyBorder="1" applyAlignment="1" applyProtection="1">
      <alignment horizontal="left"/>
    </xf>
    <xf numFmtId="0" fontId="34" fillId="0" borderId="0" xfId="0" applyFont="1">
      <alignment vertical="center"/>
    </xf>
    <xf numFmtId="0" fontId="3" fillId="0" borderId="0" xfId="0" quotePrefix="1" applyFont="1" applyBorder="1">
      <alignment vertical="center"/>
    </xf>
    <xf numFmtId="0" fontId="5" fillId="0" borderId="0" xfId="1109" applyFont="1">
      <alignment vertical="center"/>
    </xf>
    <xf numFmtId="0" fontId="0" fillId="28" borderId="0" xfId="0" applyFill="1">
      <alignment vertical="center"/>
    </xf>
    <xf numFmtId="0" fontId="3" fillId="29" borderId="0" xfId="0" applyNumberFormat="1" applyFont="1" applyFill="1" applyBorder="1" applyAlignment="1" applyProtection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3" fillId="0" borderId="0" xfId="0" quotePrefix="1" applyFont="1">
      <alignment vertical="center"/>
    </xf>
    <xf numFmtId="0" fontId="3" fillId="0" borderId="0" xfId="0" applyFont="1" applyAlignment="1">
      <alignment horizontal="center" vertical="center"/>
    </xf>
    <xf numFmtId="0" fontId="0" fillId="29" borderId="0" xfId="0" applyFill="1">
      <alignment vertical="center"/>
    </xf>
    <xf numFmtId="0" fontId="5" fillId="29" borderId="0" xfId="0" applyNumberFormat="1" applyFont="1" applyFill="1" applyBorder="1" applyAlignment="1" applyProtection="1">
      <alignment horizontal="left"/>
    </xf>
    <xf numFmtId="0" fontId="3" fillId="29" borderId="0" xfId="0" applyFont="1" applyFill="1" applyBorder="1">
      <alignment vertical="center"/>
    </xf>
    <xf numFmtId="0" fontId="3" fillId="29" borderId="0" xfId="0" applyFont="1" applyFill="1" applyBorder="1" applyProtection="1">
      <alignment vertical="center"/>
      <protection locked="0"/>
    </xf>
    <xf numFmtId="0" fontId="3" fillId="29" borderId="0" xfId="0" applyFont="1" applyFill="1">
      <alignment vertical="center"/>
    </xf>
    <xf numFmtId="0" fontId="2" fillId="29" borderId="0" xfId="0" applyFont="1" applyFill="1">
      <alignment vertical="center"/>
    </xf>
    <xf numFmtId="0" fontId="52" fillId="0" borderId="0" xfId="34590"/>
    <xf numFmtId="0" fontId="2" fillId="0" borderId="0" xfId="0" applyFont="1" applyFill="1" applyBorder="1">
      <alignment vertical="center"/>
    </xf>
    <xf numFmtId="0" fontId="52" fillId="0" borderId="0" xfId="34590"/>
    <xf numFmtId="0" fontId="52" fillId="0" borderId="0" xfId="34590"/>
    <xf numFmtId="0" fontId="52" fillId="0" borderId="0" xfId="34590"/>
    <xf numFmtId="0" fontId="52" fillId="0" borderId="0" xfId="34590"/>
    <xf numFmtId="0" fontId="52" fillId="0" borderId="0" xfId="34590"/>
    <xf numFmtId="0" fontId="52" fillId="0" borderId="0" xfId="34590"/>
    <xf numFmtId="0" fontId="52" fillId="0" borderId="0" xfId="34590"/>
    <xf numFmtId="0" fontId="52" fillId="0" borderId="0" xfId="34590"/>
    <xf numFmtId="0" fontId="52" fillId="0" borderId="0" xfId="34590"/>
    <xf numFmtId="0" fontId="5" fillId="29" borderId="0" xfId="1109" applyFont="1" applyFill="1" applyBorder="1" applyAlignment="1">
      <alignment horizontal="left"/>
    </xf>
    <xf numFmtId="0" fontId="3" fillId="29" borderId="0" xfId="0" quotePrefix="1" applyFont="1" applyFill="1">
      <alignment vertical="center"/>
    </xf>
    <xf numFmtId="0" fontId="3" fillId="0" borderId="0" xfId="216" applyFont="1" applyFill="1" applyBorder="1">
      <alignment vertical="center"/>
    </xf>
    <xf numFmtId="0" fontId="54" fillId="0" borderId="0" xfId="0" applyFont="1" applyBorder="1" applyAlignment="1">
      <alignment vertical="center" wrapText="1"/>
    </xf>
    <xf numFmtId="0" fontId="54" fillId="0" borderId="0" xfId="0" applyFont="1" applyAlignment="1">
      <alignment vertical="center" wrapText="1"/>
    </xf>
    <xf numFmtId="0" fontId="52" fillId="0" borderId="0" xfId="34590" applyFill="1"/>
    <xf numFmtId="0" fontId="3" fillId="0" borderId="0" xfId="0" applyFont="1" applyBorder="1" applyAlignment="1">
      <alignment vertical="center"/>
    </xf>
    <xf numFmtId="0" fontId="5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1" xfId="0" applyNumberFormat="1" applyFont="1" applyFill="1" applyBorder="1" applyAlignment="1" applyProtection="1">
      <alignment horizontal="center" vertical="center"/>
    </xf>
    <xf numFmtId="0" fontId="54" fillId="0" borderId="0" xfId="0" applyFont="1">
      <alignment vertical="center"/>
    </xf>
    <xf numFmtId="0" fontId="3" fillId="0" borderId="0" xfId="0" applyNumberFormat="1" applyFont="1" applyBorder="1">
      <alignment vertical="center"/>
    </xf>
    <xf numFmtId="0" fontId="32" fillId="0" borderId="0" xfId="0" applyNumberFormat="1" applyFont="1" applyBorder="1">
      <alignment vertical="center"/>
    </xf>
    <xf numFmtId="0" fontId="3" fillId="29" borderId="0" xfId="0" applyNumberFormat="1" applyFont="1" applyFill="1" applyBorder="1">
      <alignment vertical="center"/>
    </xf>
    <xf numFmtId="0" fontId="3" fillId="0" borderId="0" xfId="0" applyNumberFormat="1" applyFont="1">
      <alignment vertical="center"/>
    </xf>
    <xf numFmtId="0" fontId="34" fillId="0" borderId="0" xfId="0" applyNumberFormat="1" applyFont="1">
      <alignment vertical="center"/>
    </xf>
    <xf numFmtId="0" fontId="3" fillId="0" borderId="0" xfId="0" applyNumberFormat="1" applyFont="1" applyFill="1" applyBorder="1">
      <alignment vertical="center"/>
    </xf>
    <xf numFmtId="0" fontId="31" fillId="0" borderId="0" xfId="0" applyNumberFormat="1" applyFont="1" applyBorder="1">
      <alignment vertical="center"/>
    </xf>
    <xf numFmtId="3" fontId="3" fillId="0" borderId="0" xfId="0" applyNumberFormat="1" applyFont="1">
      <alignment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31" fillId="29" borderId="0" xfId="0" applyFont="1" applyFill="1" applyBorder="1">
      <alignment vertical="center"/>
    </xf>
    <xf numFmtId="0" fontId="3" fillId="29" borderId="0" xfId="0" applyFont="1" applyFill="1" applyBorder="1" applyAlignment="1">
      <alignment horizontal="center" vertical="center"/>
    </xf>
    <xf numFmtId="0" fontId="31" fillId="0" borderId="0" xfId="0" applyFont="1" applyFill="1">
      <alignment vertical="center"/>
    </xf>
    <xf numFmtId="0" fontId="31" fillId="0" borderId="0" xfId="0" applyNumberFormat="1" applyFont="1" applyFill="1" applyBorder="1" applyAlignment="1" applyProtection="1">
      <alignment horizontal="center" vertical="center"/>
    </xf>
    <xf numFmtId="0" fontId="0" fillId="0" borderId="0" xfId="0" applyAlignment="1"/>
    <xf numFmtId="0" fontId="31" fillId="0" borderId="0" xfId="0" applyNumberFormat="1" applyFont="1" applyBorder="1" applyAlignment="1" applyProtection="1">
      <alignment horizontal="left"/>
    </xf>
    <xf numFmtId="0" fontId="56" fillId="0" borderId="0" xfId="0" applyFont="1">
      <alignment vertical="center"/>
    </xf>
    <xf numFmtId="0" fontId="31" fillId="0" borderId="0" xfId="0" applyNumberFormat="1" applyFont="1" applyBorder="1" applyAlignment="1" applyProtection="1">
      <alignment horizontal="center" vertical="center"/>
    </xf>
    <xf numFmtId="0" fontId="31" fillId="0" borderId="0" xfId="0" quotePrefix="1" applyFont="1">
      <alignment vertical="center"/>
    </xf>
  </cellXfs>
  <cellStyles count="34591">
    <cellStyle name="20% - 强调文字颜色 1" xfId="25"/>
    <cellStyle name="20% - 强调文字颜色 1 2" xfId="37"/>
    <cellStyle name="20% - 强调文字颜色 1 3" xfId="8"/>
    <cellStyle name="20% - 强调文字颜色 1 4" xfId="43"/>
    <cellStyle name="20% - 强调文字颜色 1 5" xfId="49"/>
    <cellStyle name="20% - 强调文字颜色 1 6" xfId="1390"/>
    <cellStyle name="20% - 强调文字颜色 2" xfId="56"/>
    <cellStyle name="20% - 强调文字颜色 2 2" xfId="58"/>
    <cellStyle name="20% - 强调文字颜色 2 3" xfId="61"/>
    <cellStyle name="20% - 强调文字颜色 2 4" xfId="65"/>
    <cellStyle name="20% - 强调文字颜色 2 5" xfId="69"/>
    <cellStyle name="20% - 强调文字颜色 2 6" xfId="1420"/>
    <cellStyle name="20% - 强调文字颜色 3" xfId="32"/>
    <cellStyle name="20% - 强调文字颜色 3 2" xfId="70"/>
    <cellStyle name="20% - 强调文字颜色 3 3" xfId="72"/>
    <cellStyle name="20% - 强调文字颜色 3 4" xfId="77"/>
    <cellStyle name="20% - 强调文字颜色 3 5" xfId="13"/>
    <cellStyle name="20% - 强调文字颜色 3 6" xfId="1444"/>
    <cellStyle name="20% - 强调文字颜色 4" xfId="3"/>
    <cellStyle name="20% - 强调文字颜色 4 2" xfId="78"/>
    <cellStyle name="20% - 强调文字颜色 4 3" xfId="80"/>
    <cellStyle name="20% - 强调文字颜色 4 4" xfId="83"/>
    <cellStyle name="20% - 强调文字颜色 4 5" xfId="87"/>
    <cellStyle name="20% - 强调文字颜色 4 6" xfId="1473"/>
    <cellStyle name="20% - 强调文字颜色 5" xfId="38"/>
    <cellStyle name="20% - 强调文字颜色 5 2" xfId="88"/>
    <cellStyle name="20% - 强调文字颜色 5 3" xfId="92"/>
    <cellStyle name="20% - 强调文字颜色 5 4" xfId="97"/>
    <cellStyle name="20% - 强调文字颜色 5 5" xfId="102"/>
    <cellStyle name="20% - 强调文字颜色 5 6" xfId="1510"/>
    <cellStyle name="20% - 强调文字颜色 6" xfId="44"/>
    <cellStyle name="20% - 强调文字颜色 6 2" xfId="105"/>
    <cellStyle name="20% - 强调文字颜色 6 3" xfId="24"/>
    <cellStyle name="20% - 强调文字颜色 6 4" xfId="55"/>
    <cellStyle name="20% - 强调文字颜色 6 5" xfId="31"/>
    <cellStyle name="20% - 强调文字颜色 6 6" xfId="1304"/>
    <cellStyle name="40% - 强调文字颜色 1" xfId="109"/>
    <cellStyle name="40% - 强调文字颜色 1 2" xfId="60"/>
    <cellStyle name="40% - 强调文字颜色 1 3" xfId="64"/>
    <cellStyle name="40% - 强调文字颜色 1 4" xfId="68"/>
    <cellStyle name="40% - 强调文字颜色 1 5" xfId="112"/>
    <cellStyle name="40% - 强调文字颜色 1 6" xfId="1568"/>
    <cellStyle name="40% - 强调文字颜色 2" xfId="113"/>
    <cellStyle name="40% - 强调文字颜色 2 2" xfId="71"/>
    <cellStyle name="40% - 强调文字颜色 2 3" xfId="73"/>
    <cellStyle name="40% - 强调文字颜色 2 4" xfId="9"/>
    <cellStyle name="40% - 强调文字颜色 2 5" xfId="114"/>
    <cellStyle name="40% - 强调文字颜色 2 6" xfId="1355"/>
    <cellStyle name="40% - 强调文字颜色 3" xfId="115"/>
    <cellStyle name="40% - 强调文字颜色 3 2" xfId="79"/>
    <cellStyle name="40% - 强调文字颜色 3 3" xfId="81"/>
    <cellStyle name="40% - 强调文字颜色 3 4" xfId="84"/>
    <cellStyle name="40% - 强调文字颜色 3 5" xfId="116"/>
    <cellStyle name="40% - 强调文字颜色 3 6" xfId="1571"/>
    <cellStyle name="40% - 强调文字颜色 4" xfId="117"/>
    <cellStyle name="40% - 强调文字颜色 4 2" xfId="91"/>
    <cellStyle name="40% - 强调文字颜色 4 3" xfId="95"/>
    <cellStyle name="40% - 强调文字颜色 4 4" xfId="100"/>
    <cellStyle name="40% - 强调文字颜色 4 5" xfId="108"/>
    <cellStyle name="40% - 强调文字颜色 4 6" xfId="1575"/>
    <cellStyle name="40% - 强调文字颜色 5" xfId="118"/>
    <cellStyle name="40% - 强调文字颜色 5 2" xfId="21"/>
    <cellStyle name="40% - 强调文字颜色 5 3" xfId="51"/>
    <cellStyle name="40% - 强调文字颜色 5 4" xfId="27"/>
    <cellStyle name="40% - 强调文字颜色 5 5" xfId="2"/>
    <cellStyle name="40% - 强调文字颜色 5 6" xfId="1375"/>
    <cellStyle name="40% - 强调文字颜色 6" xfId="119"/>
    <cellStyle name="40% - 强调文字颜色 6 2" xfId="120"/>
    <cellStyle name="40% - 强调文字颜色 6 3" xfId="121"/>
    <cellStyle name="40% - 强调文字颜色 6 4" xfId="57"/>
    <cellStyle name="40% - 强调文字颜色 6 5" xfId="122"/>
    <cellStyle name="40% - 强调文字颜色 6 6" xfId="1594"/>
    <cellStyle name="60% - 强调文字颜色 1" xfId="123"/>
    <cellStyle name="60% - 强调文字颜色 1 2" xfId="76"/>
    <cellStyle name="60% - 强调文字颜色 1 3" xfId="12"/>
    <cellStyle name="60% - 强调文字颜色 1 4" xfId="126"/>
    <cellStyle name="60% - 强调文字颜色 1 5" xfId="129"/>
    <cellStyle name="60% - 强调文字颜色 1 6" xfId="1595"/>
    <cellStyle name="60% - 强调文字颜色 2" xfId="130"/>
    <cellStyle name="60% - 强调文字颜色 2 2" xfId="82"/>
    <cellStyle name="60% - 强调文字颜色 2 3" xfId="86"/>
    <cellStyle name="60% - 强调文字颜色 2 4" xfId="131"/>
    <cellStyle name="60% - 强调文字颜色 2 5" xfId="132"/>
    <cellStyle name="60% - 强调文字颜色 2 6" xfId="1596"/>
    <cellStyle name="60% - 强调文字颜色 3" xfId="133"/>
    <cellStyle name="60% - 强调文字颜色 3 2" xfId="96"/>
    <cellStyle name="60% - 强调文字颜色 3 3" xfId="101"/>
    <cellStyle name="60% - 强调文字颜色 3 4" xfId="134"/>
    <cellStyle name="60% - 强调文字颜色 3 5" xfId="135"/>
    <cellStyle name="60% - 强调文字颜色 3 6" xfId="1604"/>
    <cellStyle name="60% - 强调文字颜色 4" xfId="136"/>
    <cellStyle name="60% - 强调文字颜色 4 2" xfId="54"/>
    <cellStyle name="60% - 强调文字颜色 4 3" xfId="30"/>
    <cellStyle name="60% - 强调文字颜色 4 4" xfId="139"/>
    <cellStyle name="60% - 强调文字颜色 4 5" xfId="142"/>
    <cellStyle name="60% - 强调文字颜色 4 6" xfId="1605"/>
    <cellStyle name="60% - 强调文字颜色 5" xfId="143"/>
    <cellStyle name="60% - 强调文字颜色 5 2" xfId="144"/>
    <cellStyle name="60% - 强调文字颜色 5 3" xfId="145"/>
    <cellStyle name="60% - 强调文字颜色 5 4" xfId="146"/>
    <cellStyle name="60% - 强调文字颜色 5 5" xfId="147"/>
    <cellStyle name="60% - 强调文字颜色 5 6" xfId="1621"/>
    <cellStyle name="60% - 强调文字颜色 6" xfId="148"/>
    <cellStyle name="60% - 强调文字颜色 6 2" xfId="149"/>
    <cellStyle name="60% - 强调文字颜色 6 3" xfId="150"/>
    <cellStyle name="60% - 强调文字颜色 6 4" xfId="151"/>
    <cellStyle name="60% - 强调文字颜色 6 5" xfId="152"/>
    <cellStyle name="60% - 强调文字颜色 6 6" xfId="1635"/>
    <cellStyle name="标题" xfId="153"/>
    <cellStyle name="标题 1" xfId="154"/>
    <cellStyle name="标题 1 2" xfId="155"/>
    <cellStyle name="标题 1 3" xfId="158"/>
    <cellStyle name="标题 1 4" xfId="161"/>
    <cellStyle name="标题 1 5" xfId="164"/>
    <cellStyle name="标题 1 6" xfId="1656"/>
    <cellStyle name="标题 2" xfId="167"/>
    <cellStyle name="标题 2 2" xfId="169"/>
    <cellStyle name="标题 2 3" xfId="170"/>
    <cellStyle name="标题 2 4" xfId="171"/>
    <cellStyle name="标题 2 5" xfId="172"/>
    <cellStyle name="标题 2 6" xfId="1665"/>
    <cellStyle name="标题 3" xfId="173"/>
    <cellStyle name="标题 3 2" xfId="175"/>
    <cellStyle name="标题 3 3" xfId="16"/>
    <cellStyle name="标题 3 4" xfId="178"/>
    <cellStyle name="标题 3 5" xfId="19"/>
    <cellStyle name="标题 3 6" xfId="1676"/>
    <cellStyle name="标题 4" xfId="179"/>
    <cellStyle name="标题 4 2" xfId="185"/>
    <cellStyle name="标题 4 3" xfId="191"/>
    <cellStyle name="标题 4 4" xfId="197"/>
    <cellStyle name="标题 4 5" xfId="203"/>
    <cellStyle name="标题 4 6" xfId="1702"/>
    <cellStyle name="标题 5" xfId="204"/>
    <cellStyle name="标题 6" xfId="205"/>
    <cellStyle name="标题 7" xfId="206"/>
    <cellStyle name="标题 8" xfId="209"/>
    <cellStyle name="标题 9" xfId="1743"/>
    <cellStyle name="差" xfId="210"/>
    <cellStyle name="差 2" xfId="212"/>
    <cellStyle name="差 3" xfId="213"/>
    <cellStyle name="差 4" xfId="214"/>
    <cellStyle name="差 5" xfId="215"/>
    <cellStyle name="差 6" xfId="1794"/>
    <cellStyle name="常规" xfId="0" builtinId="0"/>
    <cellStyle name="常规 10" xfId="1796"/>
    <cellStyle name="常规 10 10" xfId="216"/>
    <cellStyle name="常规 10 11" xfId="217"/>
    <cellStyle name="常规 10 12" xfId="218"/>
    <cellStyle name="常规 10 13" xfId="219"/>
    <cellStyle name="常规 10 14" xfId="220"/>
    <cellStyle name="常规 10 15" xfId="221"/>
    <cellStyle name="常规 10 16" xfId="224"/>
    <cellStyle name="常规 10 17" xfId="226"/>
    <cellStyle name="常规 10 18" xfId="228"/>
    <cellStyle name="常规 10 19" xfId="230"/>
    <cellStyle name="常规 10 2" xfId="208"/>
    <cellStyle name="常规 10 2 2" xfId="1866"/>
    <cellStyle name="常规 10 2 2 2" xfId="1872"/>
    <cellStyle name="常规 10 2 3" xfId="1876"/>
    <cellStyle name="常规 10 2 4" xfId="1880"/>
    <cellStyle name="常规 10 2 5" xfId="1734"/>
    <cellStyle name="常规 10 20" xfId="222"/>
    <cellStyle name="常规 10 21" xfId="225"/>
    <cellStyle name="常规 10 22" xfId="227"/>
    <cellStyle name="常规 10 23" xfId="229"/>
    <cellStyle name="常规 10 24" xfId="231"/>
    <cellStyle name="常规 10 25" xfId="232"/>
    <cellStyle name="常规 10 26" xfId="234"/>
    <cellStyle name="常规 10 27" xfId="236"/>
    <cellStyle name="常规 10 28" xfId="238"/>
    <cellStyle name="常规 10 29" xfId="240"/>
    <cellStyle name="常规 10 3" xfId="242"/>
    <cellStyle name="常规 10 3 2" xfId="1905"/>
    <cellStyle name="常规 10 3 3" xfId="1923"/>
    <cellStyle name="常规 10 3 4" xfId="1742"/>
    <cellStyle name="常规 10 30" xfId="233"/>
    <cellStyle name="常规 10 31" xfId="235"/>
    <cellStyle name="常规 10 32" xfId="237"/>
    <cellStyle name="常规 10 33" xfId="239"/>
    <cellStyle name="常规 10 34" xfId="241"/>
    <cellStyle name="常规 10 35" xfId="243"/>
    <cellStyle name="常规 10 36" xfId="247"/>
    <cellStyle name="常规 10 37" xfId="249"/>
    <cellStyle name="常规 10 38" xfId="251"/>
    <cellStyle name="常规 10 39" xfId="253"/>
    <cellStyle name="常规 10 4" xfId="255"/>
    <cellStyle name="常规 10 4 2" xfId="1935"/>
    <cellStyle name="常规 10 4 3" xfId="1929"/>
    <cellStyle name="常规 10 40" xfId="244"/>
    <cellStyle name="常规 10 41" xfId="248"/>
    <cellStyle name="常规 10 42" xfId="250"/>
    <cellStyle name="常规 10 43" xfId="252"/>
    <cellStyle name="常规 10 44" xfId="254"/>
    <cellStyle name="常规 10 45" xfId="156"/>
    <cellStyle name="常规 10 46" xfId="159"/>
    <cellStyle name="常规 10 47" xfId="162"/>
    <cellStyle name="常规 10 48" xfId="165"/>
    <cellStyle name="常规 10 49" xfId="256"/>
    <cellStyle name="常规 10 5" xfId="59"/>
    <cellStyle name="常规 10 5 10" xfId="1946"/>
    <cellStyle name="常规 10 5 10 2" xfId="1947"/>
    <cellStyle name="常规 10 5 10 2 2" xfId="1954"/>
    <cellStyle name="常规 10 5 10 2 3" xfId="1961"/>
    <cellStyle name="常规 10 5 10 3" xfId="1969"/>
    <cellStyle name="常规 10 5 10 4" xfId="1972"/>
    <cellStyle name="常规 10 5 11" xfId="1977"/>
    <cellStyle name="常规 10 5 11 2" xfId="1978"/>
    <cellStyle name="常规 10 5 11 2 2" xfId="1979"/>
    <cellStyle name="常规 10 5 11 2 3" xfId="1513"/>
    <cellStyle name="常规 10 5 11 3" xfId="1980"/>
    <cellStyle name="常规 10 5 11 4" xfId="1984"/>
    <cellStyle name="常规 10 5 12" xfId="1985"/>
    <cellStyle name="常规 10 5 12 2" xfId="1987"/>
    <cellStyle name="常规 10 5 12 2 2" xfId="1990"/>
    <cellStyle name="常规 10 5 12 2 3" xfId="1993"/>
    <cellStyle name="常规 10 5 12 3" xfId="1996"/>
    <cellStyle name="常规 10 5 12 4" xfId="2004"/>
    <cellStyle name="常规 10 5 13" xfId="2006"/>
    <cellStyle name="常规 10 5 13 2" xfId="1750"/>
    <cellStyle name="常规 10 5 13 2 2" xfId="2012"/>
    <cellStyle name="常规 10 5 13 2 3" xfId="2021"/>
    <cellStyle name="常规 10 5 13 3" xfId="1765"/>
    <cellStyle name="常规 10 5 13 4" xfId="1783"/>
    <cellStyle name="常规 10 5 14" xfId="2024"/>
    <cellStyle name="常规 10 5 14 2" xfId="2025"/>
    <cellStyle name="常规 10 5 14 2 2" xfId="2027"/>
    <cellStyle name="常规 10 5 14 2 3" xfId="2031"/>
    <cellStyle name="常规 10 5 14 3" xfId="2032"/>
    <cellStyle name="常规 10 5 14 4" xfId="2037"/>
    <cellStyle name="常规 10 5 15" xfId="2042"/>
    <cellStyle name="常规 10 5 15 2" xfId="2044"/>
    <cellStyle name="常规 10 5 15 2 2" xfId="2046"/>
    <cellStyle name="常规 10 5 15 2 3" xfId="2048"/>
    <cellStyle name="常规 10 5 15 3" xfId="2051"/>
    <cellStyle name="常规 10 5 15 4" xfId="2056"/>
    <cellStyle name="常规 10 5 16" xfId="2065"/>
    <cellStyle name="常规 10 5 16 2" xfId="2070"/>
    <cellStyle name="常规 10 5 16 2 2" xfId="1623"/>
    <cellStyle name="常规 10 5 16 2 3" xfId="1630"/>
    <cellStyle name="常规 10 5 16 3" xfId="2076"/>
    <cellStyle name="常规 10 5 16 4" xfId="2082"/>
    <cellStyle name="常规 10 5 17" xfId="2092"/>
    <cellStyle name="常规 10 5 17 2" xfId="2094"/>
    <cellStyle name="常规 10 5 17 2 2" xfId="2096"/>
    <cellStyle name="常规 10 5 17 2 3" xfId="2101"/>
    <cellStyle name="常规 10 5 17 3" xfId="2103"/>
    <cellStyle name="常规 10 5 17 4" xfId="2110"/>
    <cellStyle name="常规 10 5 18" xfId="2125"/>
    <cellStyle name="常规 10 5 18 2" xfId="2127"/>
    <cellStyle name="常规 10 5 18 2 2" xfId="2130"/>
    <cellStyle name="常规 10 5 18 2 3" xfId="2144"/>
    <cellStyle name="常规 10 5 18 3" xfId="2148"/>
    <cellStyle name="常规 10 5 18 4" xfId="2153"/>
    <cellStyle name="常规 10 5 19" xfId="2167"/>
    <cellStyle name="常规 10 5 19 2" xfId="2169"/>
    <cellStyle name="常规 10 5 19 2 2" xfId="1389"/>
    <cellStyle name="常规 10 5 19 2 3" xfId="2184"/>
    <cellStyle name="常规 10 5 19 3" xfId="2187"/>
    <cellStyle name="常规 10 5 19 4" xfId="2195"/>
    <cellStyle name="常规 10 5 2" xfId="2205"/>
    <cellStyle name="常规 10 5 2 10" xfId="1307"/>
    <cellStyle name="常规 10 5 2 10 2" xfId="2208"/>
    <cellStyle name="常规 10 5 2 10 2 2" xfId="1333"/>
    <cellStyle name="常规 10 5 2 10 2 3" xfId="2219"/>
    <cellStyle name="常规 10 5 2 10 3" xfId="1448"/>
    <cellStyle name="常规 10 5 2 10 4" xfId="1455"/>
    <cellStyle name="常规 10 5 2 11" xfId="1378"/>
    <cellStyle name="常规 10 5 2 11 2" xfId="2222"/>
    <cellStyle name="常规 10 5 2 11 2 2" xfId="1671"/>
    <cellStyle name="常规 10 5 2 11 2 3" xfId="1361"/>
    <cellStyle name="常规 10 5 2 11 3" xfId="1477"/>
    <cellStyle name="常规 10 5 2 11 4" xfId="1484"/>
    <cellStyle name="常规 10 5 2 12" xfId="1381"/>
    <cellStyle name="常规 10 5 2 12 2" xfId="2225"/>
    <cellStyle name="常规 10 5 2 12 2 2" xfId="1494"/>
    <cellStyle name="常规 10 5 2 12 2 3" xfId="1509"/>
    <cellStyle name="常规 10 5 2 12 3" xfId="1532"/>
    <cellStyle name="常规 10 5 2 12 4" xfId="1557"/>
    <cellStyle name="常规 10 5 2 13" xfId="1384"/>
    <cellStyle name="常规 10 5 2 13 2" xfId="2228"/>
    <cellStyle name="常规 10 5 2 13 2 2" xfId="2229"/>
    <cellStyle name="常规 10 5 2 13 2 3" xfId="2235"/>
    <cellStyle name="常规 10 5 2 13 3" xfId="1580"/>
    <cellStyle name="常规 10 5 2 13 4" xfId="1588"/>
    <cellStyle name="常规 10 5 2 14" xfId="2177"/>
    <cellStyle name="常规 10 5 2 14 2" xfId="1807"/>
    <cellStyle name="常规 10 5 2 14 2 2" xfId="2241"/>
    <cellStyle name="常规 10 5 2 14 2 3" xfId="2260"/>
    <cellStyle name="常规 10 5 2 14 3" xfId="1821"/>
    <cellStyle name="常规 10 5 2 14 4" xfId="1835"/>
    <cellStyle name="常规 10 5 2 15" xfId="2270"/>
    <cellStyle name="常规 10 5 2 15 2" xfId="2276"/>
    <cellStyle name="常规 10 5 2 15 2 2" xfId="1887"/>
    <cellStyle name="常规 10 5 2 15 2 3" xfId="1898"/>
    <cellStyle name="常规 10 5 2 15 3" xfId="2284"/>
    <cellStyle name="常规 10 5 2 15 4" xfId="2293"/>
    <cellStyle name="常规 10 5 2 16" xfId="2311"/>
    <cellStyle name="常规 10 5 2 16 2" xfId="2315"/>
    <cellStyle name="常规 10 5 2 16 2 2" xfId="2322"/>
    <cellStyle name="常规 10 5 2 16 2 3" xfId="2332"/>
    <cellStyle name="常规 10 5 2 16 3" xfId="2351"/>
    <cellStyle name="常规 10 5 2 16 4" xfId="1328"/>
    <cellStyle name="常规 10 5 2 17" xfId="2362"/>
    <cellStyle name="常规 10 5 2 17 2" xfId="2376"/>
    <cellStyle name="常规 10 5 2 17 2 2" xfId="1615"/>
    <cellStyle name="常规 10 5 2 17 2 3" xfId="2383"/>
    <cellStyle name="常规 10 5 2 17 3" xfId="2395"/>
    <cellStyle name="常规 10 5 2 17 4" xfId="2406"/>
    <cellStyle name="常规 10 5 2 18" xfId="2411"/>
    <cellStyle name="常规 10 5 2 18 2" xfId="2418"/>
    <cellStyle name="常规 10 5 2 18 2 2" xfId="1754"/>
    <cellStyle name="常规 10 5 2 18 2 3" xfId="1776"/>
    <cellStyle name="常规 10 5 2 18 3" xfId="2425"/>
    <cellStyle name="常规 10 5 2 18 4" xfId="2434"/>
    <cellStyle name="常规 10 5 2 19" xfId="2439"/>
    <cellStyle name="常规 10 5 2 19 2" xfId="2343"/>
    <cellStyle name="常规 10 5 2 19 2 2" xfId="1522"/>
    <cellStyle name="常规 10 5 2 19 2 3" xfId="1553"/>
    <cellStyle name="常规 10 5 2 19 3" xfId="2448"/>
    <cellStyle name="常规 10 5 2 19 4" xfId="2460"/>
    <cellStyle name="常规 10 5 2 2" xfId="2470"/>
    <cellStyle name="常规 10 5 2 2 10" xfId="1913"/>
    <cellStyle name="常规 10 5 2 2 10 2" xfId="2471"/>
    <cellStyle name="常规 10 5 2 2 10 2 2" xfId="2478"/>
    <cellStyle name="常规 10 5 2 2 10 2 3" xfId="2479"/>
    <cellStyle name="常规 10 5 2 2 10 3" xfId="2481"/>
    <cellStyle name="常规 10 5 2 2 10 4" xfId="2483"/>
    <cellStyle name="常规 10 5 2 2 11" xfId="2488"/>
    <cellStyle name="常规 10 5 2 2 11 2" xfId="2491"/>
    <cellStyle name="常规 10 5 2 2 11 2 2" xfId="2493"/>
    <cellStyle name="常规 10 5 2 2 11 2 3" xfId="2494"/>
    <cellStyle name="常规 10 5 2 2 11 3" xfId="2497"/>
    <cellStyle name="常规 10 5 2 2 11 4" xfId="2492"/>
    <cellStyle name="常规 10 5 2 2 12" xfId="2501"/>
    <cellStyle name="常规 10 5 2 2 12 2" xfId="2502"/>
    <cellStyle name="常规 10 5 2 2 12 2 2" xfId="2505"/>
    <cellStyle name="常规 10 5 2 2 12 2 3" xfId="2508"/>
    <cellStyle name="常规 10 5 2 2 12 3" xfId="2511"/>
    <cellStyle name="常规 10 5 2 2 12 4" xfId="2516"/>
    <cellStyle name="常规 10 5 2 2 13" xfId="2520"/>
    <cellStyle name="常规 10 5 2 2 13 2" xfId="1792"/>
    <cellStyle name="常规 10 5 2 2 13 2 2" xfId="1636"/>
    <cellStyle name="常规 10 5 2 2 13 2 3" xfId="1641"/>
    <cellStyle name="常规 10 5 2 2 13 3" xfId="2521"/>
    <cellStyle name="常规 10 5 2 2 13 4" xfId="2522"/>
    <cellStyle name="常规 10 5 2 2 14" xfId="2523"/>
    <cellStyle name="常规 10 5 2 2 14 2" xfId="2528"/>
    <cellStyle name="常规 10 5 2 2 14 2 2" xfId="1430"/>
    <cellStyle name="常规 10 5 2 2 14 2 3" xfId="1440"/>
    <cellStyle name="常规 10 5 2 2 14 3" xfId="2533"/>
    <cellStyle name="常规 10 5 2 2 14 4" xfId="2541"/>
    <cellStyle name="常规 10 5 2 2 15" xfId="2544"/>
    <cellStyle name="常规 10 5 2 2 15 2" xfId="2547"/>
    <cellStyle name="常规 10 5 2 2 15 2 2" xfId="2552"/>
    <cellStyle name="常规 10 5 2 2 15 2 3" xfId="2555"/>
    <cellStyle name="常规 10 5 2 2 15 3" xfId="2558"/>
    <cellStyle name="常规 10 5 2 2 15 4" xfId="2563"/>
    <cellStyle name="常规 10 5 2 2 16" xfId="2566"/>
    <cellStyle name="常规 10 5 2 2 16 2" xfId="2569"/>
    <cellStyle name="常规 10 5 2 2 16 2 2" xfId="1709"/>
    <cellStyle name="常规 10 5 2 2 16 2 3" xfId="1720"/>
    <cellStyle name="常规 10 5 2 2 16 3" xfId="2571"/>
    <cellStyle name="常规 10 5 2 2 16 4" xfId="2573"/>
    <cellStyle name="常规 10 5 2 2 17" xfId="2575"/>
    <cellStyle name="常规 10 5 2 2 17 2" xfId="2578"/>
    <cellStyle name="常规 10 5 2 2 17 2 2" xfId="2212"/>
    <cellStyle name="常规 10 5 2 2 17 2 3" xfId="2585"/>
    <cellStyle name="常规 10 5 2 2 17 3" xfId="2593"/>
    <cellStyle name="常规 10 5 2 2 17 4" xfId="2600"/>
    <cellStyle name="常规 10 5 2 2 18" xfId="2603"/>
    <cellStyle name="常规 10 5 2 2 18 2" xfId="2605"/>
    <cellStyle name="常规 10 5 2 2 18 2 2" xfId="1357"/>
    <cellStyle name="常规 10 5 2 2 18 2 3" xfId="1673"/>
    <cellStyle name="常规 10 5 2 2 18 3" xfId="2464"/>
    <cellStyle name="常规 10 5 2 2 18 4" xfId="2609"/>
    <cellStyle name="常规 10 5 2 2 19" xfId="2614"/>
    <cellStyle name="常规 10 5 2 2 19 2" xfId="2616"/>
    <cellStyle name="常规 10 5 2 2 19 2 2" xfId="1504"/>
    <cellStyle name="常规 10 5 2 2 19 2 3" xfId="1598"/>
    <cellStyle name="常规 10 5 2 2 19 3" xfId="2621"/>
    <cellStyle name="常规 10 5 2 2 19 4" xfId="2626"/>
    <cellStyle name="常规 10 5 2 2 2" xfId="1695"/>
    <cellStyle name="常规 10 5 2 2 2 10" xfId="2175"/>
    <cellStyle name="常规 10 5 2 2 2 10 2" xfId="1806"/>
    <cellStyle name="常规 10 5 2 2 2 10 2 2" xfId="2239"/>
    <cellStyle name="常规 10 5 2 2 2 10 2 3" xfId="2258"/>
    <cellStyle name="常规 10 5 2 2 2 10 3" xfId="1818"/>
    <cellStyle name="常规 10 5 2 2 2 10 4" xfId="1831"/>
    <cellStyle name="常规 10 5 2 2 2 11" xfId="2267"/>
    <cellStyle name="常规 10 5 2 2 2 11 2" xfId="2274"/>
    <cellStyle name="常规 10 5 2 2 2 11 2 2" xfId="1885"/>
    <cellStyle name="常规 10 5 2 2 2 11 2 3" xfId="1894"/>
    <cellStyle name="常规 10 5 2 2 2 11 3" xfId="2278"/>
    <cellStyle name="常规 10 5 2 2 2 11 4" xfId="2289"/>
    <cellStyle name="常规 10 5 2 2 2 12" xfId="2308"/>
    <cellStyle name="常规 10 5 2 2 2 12 2" xfId="2313"/>
    <cellStyle name="常规 10 5 2 2 2 12 2 2" xfId="2320"/>
    <cellStyle name="常规 10 5 2 2 2 12 2 3" xfId="2337"/>
    <cellStyle name="常规 10 5 2 2 2 12 3" xfId="2345"/>
    <cellStyle name="常规 10 5 2 2 2 12 4" xfId="1322"/>
    <cellStyle name="常规 10 5 2 2 2 13" xfId="2359"/>
    <cellStyle name="常规 10 5 2 2 2 13 2" xfId="2365"/>
    <cellStyle name="常规 10 5 2 2 2 13 2 2" xfId="1613"/>
    <cellStyle name="常规 10 5 2 2 2 13 2 3" xfId="2381"/>
    <cellStyle name="常规 10 5 2 2 2 13 3" xfId="2386"/>
    <cellStyle name="常规 10 5 2 2 2 13 4" xfId="2400"/>
    <cellStyle name="常规 10 5 2 2 2 14" xfId="2408"/>
    <cellStyle name="常规 10 5 2 2 2 14 2" xfId="2412"/>
    <cellStyle name="常规 10 5 2 2 2 14 2 2" xfId="1752"/>
    <cellStyle name="常规 10 5 2 2 2 14 2 3" xfId="1772"/>
    <cellStyle name="常规 10 5 2 2 2 14 3" xfId="2419"/>
    <cellStyle name="常规 10 5 2 2 2 14 4" xfId="2426"/>
    <cellStyle name="常规 10 5 2 2 2 15" xfId="2436"/>
    <cellStyle name="常规 10 5 2 2 2 15 2" xfId="2334"/>
    <cellStyle name="常规 10 5 2 2 2 15 2 2" xfId="1520"/>
    <cellStyle name="常规 10 5 2 2 2 15 2 3" xfId="1551"/>
    <cellStyle name="常规 10 5 2 2 2 15 3" xfId="2444"/>
    <cellStyle name="常规 10 5 2 2 2 15 4" xfId="2455"/>
    <cellStyle name="常规 10 5 2 2 2 16" xfId="1950"/>
    <cellStyle name="常规 10 5 2 2 2 16 2" xfId="2633"/>
    <cellStyle name="常规 10 5 2 2 2 16 2 2" xfId="2116"/>
    <cellStyle name="常规 10 5 2 2 2 16 2 3" xfId="2163"/>
    <cellStyle name="常规 10 5 2 2 2 16 3" xfId="2635"/>
    <cellStyle name="常规 10 5 2 2 2 16 4" xfId="2639"/>
    <cellStyle name="常规 10 5 2 2 2 17" xfId="1957"/>
    <cellStyle name="常规 10 5 2 2 2 17 2" xfId="2643"/>
    <cellStyle name="常规 10 5 2 2 2 17 2 2" xfId="2649"/>
    <cellStyle name="常规 10 5 2 2 2 17 2 3" xfId="1313"/>
    <cellStyle name="常规 10 5 2 2 2 17 3" xfId="2653"/>
    <cellStyle name="常规 10 5 2 2 2 17 4" xfId="2647"/>
    <cellStyle name="常规 10 5 2 2 2 18" xfId="1682"/>
    <cellStyle name="常规 10 5 2 2 2 18 2" xfId="2659"/>
    <cellStyle name="常规 10 5 2 2 2 18 2 2" xfId="2670"/>
    <cellStyle name="常规 10 5 2 2 2 18 2 3" xfId="2676"/>
    <cellStyle name="常规 10 5 2 2 2 18 3" xfId="2682"/>
    <cellStyle name="常规 10 5 2 2 2 18 4" xfId="2687"/>
    <cellStyle name="常规 10 5 2 2 2 19" xfId="1688"/>
    <cellStyle name="常规 10 5 2 2 2 19 2" xfId="2545"/>
    <cellStyle name="常规 10 5 2 2 2 19 2 2" xfId="2548"/>
    <cellStyle name="常规 10 5 2 2 2 19 2 3" xfId="2559"/>
    <cellStyle name="常规 10 5 2 2 2 19 3" xfId="2567"/>
    <cellStyle name="常规 10 5 2 2 2 19 4" xfId="2576"/>
    <cellStyle name="常规 10 5 2 2 2 2" xfId="1968"/>
    <cellStyle name="常规 10 5 2 2 2 2 10" xfId="2691"/>
    <cellStyle name="常规 10 5 2 2 2 2 10 2" xfId="2692"/>
    <cellStyle name="常规 10 5 2 2 2 2 10 2 2" xfId="2601"/>
    <cellStyle name="常规 10 5 2 2 2 2 10 2 3" xfId="2612"/>
    <cellStyle name="常规 10 5 2 2 2 2 10 3" xfId="1899"/>
    <cellStyle name="常规 10 5 2 2 2 2 10 4" xfId="1911"/>
    <cellStyle name="常规 10 5 2 2 2 2 11" xfId="2693"/>
    <cellStyle name="常规 10 5 2 2 2 2 11 2" xfId="2696"/>
    <cellStyle name="常规 10 5 2 2 2 2 11 2 2" xfId="2700"/>
    <cellStyle name="常规 10 5 2 2 2 2 11 2 3" xfId="2701"/>
    <cellStyle name="常规 10 5 2 2 2 2 11 3" xfId="1930"/>
    <cellStyle name="常规 10 5 2 2 2 2 11 4" xfId="2549"/>
    <cellStyle name="常规 10 5 2 2 2 2 12" xfId="2703"/>
    <cellStyle name="常规 10 5 2 2 2 2 12 2" xfId="2706"/>
    <cellStyle name="常规 10 5 2 2 2 2 12 2 2" xfId="2591"/>
    <cellStyle name="常规 10 5 2 2 2 2 12 2 3" xfId="2597"/>
    <cellStyle name="常规 10 5 2 2 2 2 12 3" xfId="2200"/>
    <cellStyle name="常规 10 5 2 2 2 2 12 4" xfId="2707"/>
    <cellStyle name="常规 10 5 2 2 2 2 13" xfId="2708"/>
    <cellStyle name="常规 10 5 2 2 2 2 13 2" xfId="2713"/>
    <cellStyle name="常规 10 5 2 2 2 2 13 2 2" xfId="2721"/>
    <cellStyle name="常规 10 5 2 2 2 2 13 2 3" xfId="1939"/>
    <cellStyle name="常规 10 5 2 2 2 2 13 3" xfId="2724"/>
    <cellStyle name="常规 10 5 2 2 2 2 13 4" xfId="2729"/>
    <cellStyle name="常规 10 5 2 2 2 2 14" xfId="1986"/>
    <cellStyle name="常规 10 5 2 2 2 2 14 2" xfId="1989"/>
    <cellStyle name="常规 10 5 2 2 2 2 14 2 2" xfId="2736"/>
    <cellStyle name="常规 10 5 2 2 2 2 14 2 3" xfId="2738"/>
    <cellStyle name="常规 10 5 2 2 2 2 14 3" xfId="1992"/>
    <cellStyle name="常规 10 5 2 2 2 2 14 4" xfId="2689"/>
    <cellStyle name="常规 10 5 2 2 2 2 15" xfId="1994"/>
    <cellStyle name="常规 10 5 2 2 2 2 15 2" xfId="2749"/>
    <cellStyle name="常规 10 5 2 2 2 2 15 2 2" xfId="2752"/>
    <cellStyle name="常规 10 5 2 2 2 2 15 2 3" xfId="2757"/>
    <cellStyle name="常规 10 5 2 2 2 2 15 3" xfId="2762"/>
    <cellStyle name="常规 10 5 2 2 2 2 15 4" xfId="2767"/>
    <cellStyle name="常规 10 5 2 2 2 2 16" xfId="1997"/>
    <cellStyle name="常规 10 5 2 2 2 2 16 2" xfId="2769"/>
    <cellStyle name="常规 10 5 2 2 2 2 16 2 2" xfId="2775"/>
    <cellStyle name="常规 10 5 2 2 2 2 16 2 3" xfId="2778"/>
    <cellStyle name="常规 10 5 2 2 2 2 16 3" xfId="2785"/>
    <cellStyle name="常规 10 5 2 2 2 2 16 4" xfId="2787"/>
    <cellStyle name="常规 10 5 2 2 2 2 17" xfId="2789"/>
    <cellStyle name="常规 10 5 2 2 2 2 17 2" xfId="2791"/>
    <cellStyle name="常规 10 5 2 2 2 2 17 2 2" xfId="2797"/>
    <cellStyle name="常规 10 5 2 2 2 2 17 2 3" xfId="2800"/>
    <cellStyle name="常规 10 5 2 2 2 2 17 3" xfId="2771"/>
    <cellStyle name="常规 10 5 2 2 2 2 17 4" xfId="2783"/>
    <cellStyle name="常规 10 5 2 2 2 2 18" xfId="2503"/>
    <cellStyle name="常规 10 5 2 2 2 2 18 2" xfId="2507"/>
    <cellStyle name="常规 10 5 2 2 2 2 18 2 2" xfId="1408"/>
    <cellStyle name="常规 10 5 2 2 2 2 18 2 3" xfId="1414"/>
    <cellStyle name="常规 10 5 2 2 2 2 18 3" xfId="2510"/>
    <cellStyle name="常规 10 5 2 2 2 2 18 4" xfId="2805"/>
    <cellStyle name="常规 10 5 2 2 2 2 19" xfId="2512"/>
    <cellStyle name="常规 10 5 2 2 2 2 19 2" xfId="2806"/>
    <cellStyle name="常规 10 5 2 2 2 2 19 2 2" xfId="2485"/>
    <cellStyle name="常规 10 5 2 2 2 2 19 2 3" xfId="2498"/>
    <cellStyle name="常规 10 5 2 2 2 2 19 3" xfId="2809"/>
    <cellStyle name="常规 10 5 2 2 2 2 19 4" xfId="2811"/>
    <cellStyle name="常规 10 5 2 2 2 2 2" xfId="2813"/>
    <cellStyle name="常规 10 5 2 2 2 2 2 2" xfId="2815"/>
    <cellStyle name="常规 10 5 2 2 2 2 2 2 2" xfId="2514"/>
    <cellStyle name="常规 10 5 2 2 2 2 2 2 3" xfId="2515"/>
    <cellStyle name="常规 10 5 2 2 2 2 2 3" xfId="2817"/>
    <cellStyle name="常规 10 5 2 2 2 2 2 4" xfId="2823"/>
    <cellStyle name="常规 10 5 2 2 2 2 20" xfId="1995"/>
    <cellStyle name="常规 10 5 2 2 2 2 20 2" xfId="2750"/>
    <cellStyle name="常规 10 5 2 2 2 2 20 2 2" xfId="2753"/>
    <cellStyle name="常规 10 5 2 2 2 2 20 2 3" xfId="2758"/>
    <cellStyle name="常规 10 5 2 2 2 2 20 3" xfId="2763"/>
    <cellStyle name="常规 10 5 2 2 2 2 20 4" xfId="2768"/>
    <cellStyle name="常规 10 5 2 2 2 2 21" xfId="1998"/>
    <cellStyle name="常规 10 5 2 2 2 2 21 2" xfId="2770"/>
    <cellStyle name="常规 10 5 2 2 2 2 21 2 2" xfId="2776"/>
    <cellStyle name="常规 10 5 2 2 2 2 21 2 3" xfId="2779"/>
    <cellStyle name="常规 10 5 2 2 2 2 21 3" xfId="2786"/>
    <cellStyle name="常规 10 5 2 2 2 2 21 4" xfId="2788"/>
    <cellStyle name="常规 10 5 2 2 2 2 22" xfId="2790"/>
    <cellStyle name="常规 10 5 2 2 2 2 22 2" xfId="2792"/>
    <cellStyle name="常规 10 5 2 2 2 2 22 3" xfId="2772"/>
    <cellStyle name="常规 10 5 2 2 2 2 23" xfId="2504"/>
    <cellStyle name="常规 10 5 2 2 2 2 24" xfId="2513"/>
    <cellStyle name="常规 10 5 2 2 2 2 3" xfId="2825"/>
    <cellStyle name="常规 10 5 2 2 2 2 3 2" xfId="2827"/>
    <cellStyle name="常规 10 5 2 2 2 2 3 2 2" xfId="1572"/>
    <cellStyle name="常规 10 5 2 2 2 2 3 2 3" xfId="2807"/>
    <cellStyle name="常规 10 5 2 2 2 2 3 3" xfId="2829"/>
    <cellStyle name="常规 10 5 2 2 2 2 3 4" xfId="2663"/>
    <cellStyle name="常规 10 5 2 2 2 2 4" xfId="2830"/>
    <cellStyle name="常规 10 5 2 2 2 2 4 2" xfId="2832"/>
    <cellStyle name="常规 10 5 2 2 2 2 4 2 2" xfId="2835"/>
    <cellStyle name="常规 10 5 2 2 2 2 4 2 3" xfId="2838"/>
    <cellStyle name="常规 10 5 2 2 2 2 4 3" xfId="2840"/>
    <cellStyle name="常规 10 5 2 2 2 2 4 4" xfId="2844"/>
    <cellStyle name="常规 10 5 2 2 2 2 5" xfId="2846"/>
    <cellStyle name="常规 10 5 2 2 2 2 5 2" xfId="2848"/>
    <cellStyle name="常规 10 5 2 2 2 2 5 2 2" xfId="2849"/>
    <cellStyle name="常规 10 5 2 2 2 2 5 2 3" xfId="2850"/>
    <cellStyle name="常规 10 5 2 2 2 2 5 3" xfId="2851"/>
    <cellStyle name="常规 10 5 2 2 2 2 5 4" xfId="2852"/>
    <cellStyle name="常规 10 5 2 2 2 2 6" xfId="2854"/>
    <cellStyle name="常规 10 5 2 2 2 2 6 2" xfId="1396"/>
    <cellStyle name="常规 10 5 2 2 2 2 6 2 2" xfId="2201"/>
    <cellStyle name="常规 10 5 2 2 2 2 6 2 3" xfId="2857"/>
    <cellStyle name="常规 10 5 2 2 2 2 6 3" xfId="2860"/>
    <cellStyle name="常规 10 5 2 2 2 2 6 4" xfId="2862"/>
    <cellStyle name="常规 10 5 2 2 2 2 7" xfId="2865"/>
    <cellStyle name="常规 10 5 2 2 2 2 7 2" xfId="2870"/>
    <cellStyle name="常规 10 5 2 2 2 2 7 2 2" xfId="2873"/>
    <cellStyle name="常规 10 5 2 2 2 2 7 2 3" xfId="2875"/>
    <cellStyle name="常规 10 5 2 2 2 2 7 3" xfId="2878"/>
    <cellStyle name="常规 10 5 2 2 2 2 7 4" xfId="2879"/>
    <cellStyle name="常规 10 5 2 2 2 2 8" xfId="2882"/>
    <cellStyle name="常规 10 5 2 2 2 2 8 2" xfId="2887"/>
    <cellStyle name="常规 10 5 2 2 2 2 8 2 2" xfId="2889"/>
    <cellStyle name="常规 10 5 2 2 2 2 8 2 3" xfId="2891"/>
    <cellStyle name="常规 10 5 2 2 2 2 8 3" xfId="2892"/>
    <cellStyle name="常规 10 5 2 2 2 2 8 4" xfId="2893"/>
    <cellStyle name="常规 10 5 2 2 2 2 9" xfId="2319"/>
    <cellStyle name="常规 10 5 2 2 2 2 9 2" xfId="2897"/>
    <cellStyle name="常规 10 5 2 2 2 2 9 2 2" xfId="2900"/>
    <cellStyle name="常规 10 5 2 2 2 2 9 2 3" xfId="2903"/>
    <cellStyle name="常规 10 5 2 2 2 2 9 3" xfId="2905"/>
    <cellStyle name="常规 10 5 2 2 2 2 9 4" xfId="2906"/>
    <cellStyle name="常规 10 5 2 2 2 20" xfId="2435"/>
    <cellStyle name="常规 10 5 2 2 2 20 2" xfId="2333"/>
    <cellStyle name="常规 10 5 2 2 2 20 2 2" xfId="1519"/>
    <cellStyle name="常规 10 5 2 2 2 20 2 3" xfId="1550"/>
    <cellStyle name="常规 10 5 2 2 2 20 3" xfId="2443"/>
    <cellStyle name="常规 10 5 2 2 2 20 4" xfId="2454"/>
    <cellStyle name="常规 10 5 2 2 2 21" xfId="1949"/>
    <cellStyle name="常规 10 5 2 2 2 21 2" xfId="2632"/>
    <cellStyle name="常规 10 5 2 2 2 21 2 2" xfId="2115"/>
    <cellStyle name="常规 10 5 2 2 2 21 2 3" xfId="2162"/>
    <cellStyle name="常规 10 5 2 2 2 21 3" xfId="2634"/>
    <cellStyle name="常规 10 5 2 2 2 21 4" xfId="2638"/>
    <cellStyle name="常规 10 5 2 2 2 22" xfId="1956"/>
    <cellStyle name="常规 10 5 2 2 2 22 2" xfId="2642"/>
    <cellStyle name="常规 10 5 2 2 2 22 2 2" xfId="2648"/>
    <cellStyle name="常规 10 5 2 2 2 22 2 3" xfId="1312"/>
    <cellStyle name="常规 10 5 2 2 2 22 3" xfId="2652"/>
    <cellStyle name="常规 10 5 2 2 2 22 4" xfId="2646"/>
    <cellStyle name="常规 10 5 2 2 2 23" xfId="1681"/>
    <cellStyle name="常规 10 5 2 2 2 23 2" xfId="2658"/>
    <cellStyle name="常规 10 5 2 2 2 23 2 2" xfId="2669"/>
    <cellStyle name="常规 10 5 2 2 2 23 2 3" xfId="2675"/>
    <cellStyle name="常规 10 5 2 2 2 23 3" xfId="2681"/>
    <cellStyle name="常规 10 5 2 2 2 23 4" xfId="2686"/>
    <cellStyle name="常规 10 5 2 2 2 24" xfId="1687"/>
    <cellStyle name="常规 10 5 2 2 2 24 2" xfId="2543"/>
    <cellStyle name="常规 10 5 2 2 2 24 3" xfId="2565"/>
    <cellStyle name="常规 10 5 2 2 2 25" xfId="2909"/>
    <cellStyle name="常规 10 5 2 2 2 26" xfId="2910"/>
    <cellStyle name="常规 10 5 2 2 2 3" xfId="2919"/>
    <cellStyle name="常规 10 5 2 2 2 3 10" xfId="2921"/>
    <cellStyle name="常规 10 5 2 2 2 3 10 2" xfId="2923"/>
    <cellStyle name="常规 10 5 2 2 2 3 10 2 2" xfId="2924"/>
    <cellStyle name="常规 10 5 2 2 2 3 10 2 3" xfId="2925"/>
    <cellStyle name="常规 10 5 2 2 2 3 10 3" xfId="2928"/>
    <cellStyle name="常规 10 5 2 2 2 3 10 4" xfId="2931"/>
    <cellStyle name="常规 10 5 2 2 2 3 11" xfId="2932"/>
    <cellStyle name="常规 10 5 2 2 2 3 11 2" xfId="2933"/>
    <cellStyle name="常规 10 5 2 2 2 3 11 2 2" xfId="2935"/>
    <cellStyle name="常规 10 5 2 2 2 3 11 2 3" xfId="2937"/>
    <cellStyle name="常规 10 5 2 2 2 3 11 3" xfId="2942"/>
    <cellStyle name="常规 10 5 2 2 2 3 11 4" xfId="2945"/>
    <cellStyle name="常规 10 5 2 2 2 3 12" xfId="2946"/>
    <cellStyle name="常规 10 5 2 2 2 3 12 2" xfId="2947"/>
    <cellStyle name="常规 10 5 2 2 2 3 12 2 2" xfId="2950"/>
    <cellStyle name="常规 10 5 2 2 2 3 12 2 3" xfId="2951"/>
    <cellStyle name="常规 10 5 2 2 2 3 12 3" xfId="2955"/>
    <cellStyle name="常规 10 5 2 2 2 3 12 4" xfId="2958"/>
    <cellStyle name="常规 10 5 2 2 2 3 13" xfId="2959"/>
    <cellStyle name="常规 10 5 2 2 2 3 13 2" xfId="2960"/>
    <cellStyle name="常规 10 5 2 2 2 3 13 2 2" xfId="2964"/>
    <cellStyle name="常规 10 5 2 2 2 3 13 2 3" xfId="1703"/>
    <cellStyle name="常规 10 5 2 2 2 3 13 3" xfId="2967"/>
    <cellStyle name="常规 10 5 2 2 2 3 13 4" xfId="2970"/>
    <cellStyle name="常规 10 5 2 2 2 3 14" xfId="2971"/>
    <cellStyle name="常规 10 5 2 2 2 3 14 2" xfId="2972"/>
    <cellStyle name="常规 10 5 2 2 2 3 14 2 2" xfId="2977"/>
    <cellStyle name="常规 10 5 2 2 2 3 14 2 3" xfId="2980"/>
    <cellStyle name="常规 10 5 2 2 2 3 14 3" xfId="2984"/>
    <cellStyle name="常规 10 5 2 2 2 3 14 4" xfId="2989"/>
    <cellStyle name="常规 10 5 2 2 2 3 15" xfId="2991"/>
    <cellStyle name="常规 10 5 2 2 2 3 15 2" xfId="2995"/>
    <cellStyle name="常规 10 5 2 2 2 3 15 2 2" xfId="1348"/>
    <cellStyle name="常规 10 5 2 2 2 3 15 2 3" xfId="2997"/>
    <cellStyle name="常规 10 5 2 2 2 3 15 3" xfId="3003"/>
    <cellStyle name="常规 10 5 2 2 2 3 15 4" xfId="3012"/>
    <cellStyle name="常规 10 5 2 2 2 3 16" xfId="3014"/>
    <cellStyle name="常规 10 5 2 2 2 3 16 2" xfId="3016"/>
    <cellStyle name="常规 10 5 2 2 2 3 16 2 2" xfId="3020"/>
    <cellStyle name="常规 10 5 2 2 2 3 16 2 3" xfId="3022"/>
    <cellStyle name="常规 10 5 2 2 2 3 16 3" xfId="3027"/>
    <cellStyle name="常规 10 5 2 2 2 3 16 4" xfId="3029"/>
    <cellStyle name="常规 10 5 2 2 2 3 17" xfId="3034"/>
    <cellStyle name="常规 10 5 2 2 2 3 17 2" xfId="3036"/>
    <cellStyle name="常规 10 5 2 2 2 3 17 2 2" xfId="3039"/>
    <cellStyle name="常规 10 5 2 2 2 3 17 2 3" xfId="3040"/>
    <cellStyle name="常规 10 5 2 2 2 3 17 3" xfId="3044"/>
    <cellStyle name="常规 10 5 2 2 2 3 17 4" xfId="3045"/>
    <cellStyle name="常规 10 5 2 2 2 3 18" xfId="2581"/>
    <cellStyle name="常规 10 5 2 2 2 3 18 2" xfId="2215"/>
    <cellStyle name="常规 10 5 2 2 2 3 18 2 2" xfId="3051"/>
    <cellStyle name="常规 10 5 2 2 2 3 18 2 3" xfId="2236"/>
    <cellStyle name="常规 10 5 2 2 2 3 18 3" xfId="2588"/>
    <cellStyle name="常规 10 5 2 2 2 3 18 4" xfId="3052"/>
    <cellStyle name="常规 10 5 2 2 2 3 19" xfId="2595"/>
    <cellStyle name="常规 10 5 2 2 2 3 19 2" xfId="2890"/>
    <cellStyle name="常规 10 5 2 2 2 3 19 2 2" xfId="3055"/>
    <cellStyle name="常规 10 5 2 2 2 3 19 2 3" xfId="1883"/>
    <cellStyle name="常规 10 5 2 2 2 3 19 3" xfId="3057"/>
    <cellStyle name="常规 10 5 2 2 2 3 19 4" xfId="3059"/>
    <cellStyle name="常规 10 5 2 2 2 3 2" xfId="3061"/>
    <cellStyle name="常规 10 5 2 2 2 3 2 2" xfId="3062"/>
    <cellStyle name="常规 10 5 2 2 2 3 2 2 2" xfId="3067"/>
    <cellStyle name="常规 10 5 2 2 2 3 2 2 3" xfId="3072"/>
    <cellStyle name="常规 10 5 2 2 2 3 2 3" xfId="3073"/>
    <cellStyle name="常规 10 5 2 2 2 3 2 4" xfId="3078"/>
    <cellStyle name="常规 10 5 2 2 2 3 20" xfId="2990"/>
    <cellStyle name="常规 10 5 2 2 2 3 20 2" xfId="2994"/>
    <cellStyle name="常规 10 5 2 2 2 3 20 2 2" xfId="1347"/>
    <cellStyle name="常规 10 5 2 2 2 3 20 2 3" xfId="2996"/>
    <cellStyle name="常规 10 5 2 2 2 3 20 3" xfId="3002"/>
    <cellStyle name="常规 10 5 2 2 2 3 20 4" xfId="3011"/>
    <cellStyle name="常规 10 5 2 2 2 3 21" xfId="3013"/>
    <cellStyle name="常规 10 5 2 2 2 3 21 2" xfId="3015"/>
    <cellStyle name="常规 10 5 2 2 2 3 21 2 2" xfId="3019"/>
    <cellStyle name="常规 10 5 2 2 2 3 21 2 3" xfId="3021"/>
    <cellStyle name="常规 10 5 2 2 2 3 21 3" xfId="3026"/>
    <cellStyle name="常规 10 5 2 2 2 3 21 4" xfId="3028"/>
    <cellStyle name="常规 10 5 2 2 2 3 22" xfId="3033"/>
    <cellStyle name="常规 10 5 2 2 2 3 22 2" xfId="3035"/>
    <cellStyle name="常规 10 5 2 2 2 3 22 3" xfId="3043"/>
    <cellStyle name="常规 10 5 2 2 2 3 23" xfId="2580"/>
    <cellStyle name="常规 10 5 2 2 2 3 24" xfId="2594"/>
    <cellStyle name="常规 10 5 2 2 2 3 3" xfId="3080"/>
    <cellStyle name="常规 10 5 2 2 2 3 3 2" xfId="3085"/>
    <cellStyle name="常规 10 5 2 2 2 3 3 2 2" xfId="3086"/>
    <cellStyle name="常规 10 5 2 2 2 3 3 2 3" xfId="3087"/>
    <cellStyle name="常规 10 5 2 2 2 3 3 3" xfId="3090"/>
    <cellStyle name="常规 10 5 2 2 2 3 3 4" xfId="3091"/>
    <cellStyle name="常规 10 5 2 2 2 3 4" xfId="3093"/>
    <cellStyle name="常规 10 5 2 2 2 3 4 2" xfId="3094"/>
    <cellStyle name="常规 10 5 2 2 2 3 4 2 2" xfId="3095"/>
    <cellStyle name="常规 10 5 2 2 2 3 4 2 3" xfId="3097"/>
    <cellStyle name="常规 10 5 2 2 2 3 4 3" xfId="3098"/>
    <cellStyle name="常规 10 5 2 2 2 3 4 4" xfId="3099"/>
    <cellStyle name="常规 10 5 2 2 2 3 5" xfId="3101"/>
    <cellStyle name="常规 10 5 2 2 2 3 5 2" xfId="3102"/>
    <cellStyle name="常规 10 5 2 2 2 3 5 2 2" xfId="3104"/>
    <cellStyle name="常规 10 5 2 2 2 3 5 2 3" xfId="3106"/>
    <cellStyle name="常规 10 5 2 2 2 3 5 3" xfId="3107"/>
    <cellStyle name="常规 10 5 2 2 2 3 5 4" xfId="3108"/>
    <cellStyle name="常规 10 5 2 2 2 3 6" xfId="3110"/>
    <cellStyle name="常规 10 5 2 2 2 3 6 2" xfId="3119"/>
    <cellStyle name="常规 10 5 2 2 2 3 6 2 2" xfId="3123"/>
    <cellStyle name="常规 10 5 2 2 2 3 6 2 3" xfId="3125"/>
    <cellStyle name="常规 10 5 2 2 2 3 6 3" xfId="3127"/>
    <cellStyle name="常规 10 5 2 2 2 3 6 4" xfId="3129"/>
    <cellStyle name="常规 10 5 2 2 2 3 7" xfId="3138"/>
    <cellStyle name="常规 10 5 2 2 2 3 7 2" xfId="3143"/>
    <cellStyle name="常规 10 5 2 2 2 3 7 2 2" xfId="3146"/>
    <cellStyle name="常规 10 5 2 2 2 3 7 2 3" xfId="3148"/>
    <cellStyle name="常规 10 5 2 2 2 3 7 3" xfId="3153"/>
    <cellStyle name="常规 10 5 2 2 2 3 7 4" xfId="3154"/>
    <cellStyle name="常规 10 5 2 2 2 3 8" xfId="3165"/>
    <cellStyle name="常规 10 5 2 2 2 3 8 2" xfId="3168"/>
    <cellStyle name="常规 10 5 2 2 2 3 8 2 2" xfId="3171"/>
    <cellStyle name="常规 10 5 2 2 2 3 8 2 3" xfId="3174"/>
    <cellStyle name="常规 10 5 2 2 2 3 8 3" xfId="3175"/>
    <cellStyle name="常规 10 5 2 2 2 3 8 4" xfId="3176"/>
    <cellStyle name="常规 10 5 2 2 2 3 9" xfId="3181"/>
    <cellStyle name="常规 10 5 2 2 2 3 9 2" xfId="3182"/>
    <cellStyle name="常规 10 5 2 2 2 3 9 2 2" xfId="1741"/>
    <cellStyle name="常规 10 5 2 2 2 3 9 2 3" xfId="1928"/>
    <cellStyle name="常规 10 5 2 2 2 3 9 3" xfId="3183"/>
    <cellStyle name="常规 10 5 2 2 2 3 9 4" xfId="3184"/>
    <cellStyle name="常规 10 5 2 2 2 4" xfId="3190"/>
    <cellStyle name="常规 10 5 2 2 2 4 2" xfId="3192"/>
    <cellStyle name="常规 10 5 2 2 2 4 2 2" xfId="3193"/>
    <cellStyle name="常规 10 5 2 2 2 4 2 3" xfId="3194"/>
    <cellStyle name="常规 10 5 2 2 2 4 3" xfId="2737"/>
    <cellStyle name="常规 10 5 2 2 2 4 4" xfId="2739"/>
    <cellStyle name="常规 10 5 2 2 2 5" xfId="3196"/>
    <cellStyle name="常规 10 5 2 2 2 5 2" xfId="3198"/>
    <cellStyle name="常规 10 5 2 2 2 5 2 2" xfId="3199"/>
    <cellStyle name="常规 10 5 2 2 2 5 2 3" xfId="3200"/>
    <cellStyle name="常规 10 5 2 2 2 5 3" xfId="3202"/>
    <cellStyle name="常规 10 5 2 2 2 5 4" xfId="1863"/>
    <cellStyle name="常规 10 5 2 2 2 6" xfId="3204"/>
    <cellStyle name="常规 10 5 2 2 2 6 2" xfId="3208"/>
    <cellStyle name="常规 10 5 2 2 2 6 2 2" xfId="3212"/>
    <cellStyle name="常规 10 5 2 2 2 6 2 3" xfId="3216"/>
    <cellStyle name="常规 10 5 2 2 2 6 3" xfId="3224"/>
    <cellStyle name="常规 10 5 2 2 2 6 4" xfId="1908"/>
    <cellStyle name="常规 10 5 2 2 2 7" xfId="3225"/>
    <cellStyle name="常规 10 5 2 2 2 7 2" xfId="3226"/>
    <cellStyle name="常规 10 5 2 2 2 7 2 2" xfId="3227"/>
    <cellStyle name="常规 10 5 2 2 2 7 2 3" xfId="3228"/>
    <cellStyle name="常规 10 5 2 2 2 7 3" xfId="3230"/>
    <cellStyle name="常规 10 5 2 2 2 7 4" xfId="1934"/>
    <cellStyle name="常规 10 5 2 2 2 8" xfId="3231"/>
    <cellStyle name="常规 10 5 2 2 2 8 2" xfId="3235"/>
    <cellStyle name="常规 10 5 2 2 2 8 2 2" xfId="3236"/>
    <cellStyle name="常规 10 5 2 2 2 8 2 3" xfId="3237"/>
    <cellStyle name="常规 10 5 2 2 2 8 3" xfId="3240"/>
    <cellStyle name="常规 10 5 2 2 2 8 4" xfId="2204"/>
    <cellStyle name="常规 10 5 2 2 2 9" xfId="3241"/>
    <cellStyle name="常规 10 5 2 2 2 9 2" xfId="3242"/>
    <cellStyle name="常规 10 5 2 2 2 9 2 2" xfId="3243"/>
    <cellStyle name="常规 10 5 2 2 2 9 2 3" xfId="3244"/>
    <cellStyle name="常规 10 5 2 2 2 9 3" xfId="3247"/>
    <cellStyle name="常规 10 5 2 2 2 9 4" xfId="3250"/>
    <cellStyle name="常规 10 5 2 2 20" xfId="2542"/>
    <cellStyle name="常规 10 5 2 2 20 2" xfId="2546"/>
    <cellStyle name="常规 10 5 2 2 20 2 2" xfId="2551"/>
    <cellStyle name="常规 10 5 2 2 20 2 3" xfId="2554"/>
    <cellStyle name="常规 10 5 2 2 20 3" xfId="2557"/>
    <cellStyle name="常规 10 5 2 2 20 4" xfId="2562"/>
    <cellStyle name="常规 10 5 2 2 21" xfId="2564"/>
    <cellStyle name="常规 10 5 2 2 21 2" xfId="2568"/>
    <cellStyle name="常规 10 5 2 2 21 2 2" xfId="1708"/>
    <cellStyle name="常规 10 5 2 2 21 2 3" xfId="1719"/>
    <cellStyle name="常规 10 5 2 2 21 3" xfId="2570"/>
    <cellStyle name="常规 10 5 2 2 21 4" xfId="2572"/>
    <cellStyle name="常规 10 5 2 2 22" xfId="2574"/>
    <cellStyle name="常规 10 5 2 2 22 2" xfId="2577"/>
    <cellStyle name="常规 10 5 2 2 22 2 2" xfId="2211"/>
    <cellStyle name="常规 10 5 2 2 22 2 3" xfId="2584"/>
    <cellStyle name="常规 10 5 2 2 22 3" xfId="2592"/>
    <cellStyle name="常规 10 5 2 2 22 4" xfId="2599"/>
    <cellStyle name="常规 10 5 2 2 23" xfId="2602"/>
    <cellStyle name="常规 10 5 2 2 23 2" xfId="2604"/>
    <cellStyle name="常规 10 5 2 2 23 2 2" xfId="1356"/>
    <cellStyle name="常规 10 5 2 2 23 2 3" xfId="1672"/>
    <cellStyle name="常规 10 5 2 2 23 3" xfId="2463"/>
    <cellStyle name="常规 10 5 2 2 23 4" xfId="2608"/>
    <cellStyle name="常规 10 5 2 2 24" xfId="2613"/>
    <cellStyle name="常规 10 5 2 2 24 2" xfId="2615"/>
    <cellStyle name="常规 10 5 2 2 24 2 2" xfId="1503"/>
    <cellStyle name="常规 10 5 2 2 24 2 3" xfId="1597"/>
    <cellStyle name="常规 10 5 2 2 24 3" xfId="2620"/>
    <cellStyle name="常规 10 5 2 2 24 4" xfId="2625"/>
    <cellStyle name="常规 10 5 2 2 25" xfId="3253"/>
    <cellStyle name="常规 10 5 2 2 25 2" xfId="3254"/>
    <cellStyle name="常规 10 5 2 2 25 3" xfId="3257"/>
    <cellStyle name="常规 10 5 2 2 26" xfId="3262"/>
    <cellStyle name="常规 10 5 2 2 27" xfId="3264"/>
    <cellStyle name="常规 10 5 2 2 3" xfId="1700"/>
    <cellStyle name="常规 10 5 2 2 3 10" xfId="3268"/>
    <cellStyle name="常规 10 5 2 2 3 10 2" xfId="3270"/>
    <cellStyle name="常规 10 5 2 2 3 10 2 2" xfId="3272"/>
    <cellStyle name="常规 10 5 2 2 3 10 2 3" xfId="3282"/>
    <cellStyle name="常规 10 5 2 2 3 10 3" xfId="3286"/>
    <cellStyle name="常规 10 5 2 2 3 10 4" xfId="2717"/>
    <cellStyle name="常规 10 5 2 2 3 11" xfId="3289"/>
    <cellStyle name="常规 10 5 2 2 3 11 2" xfId="3290"/>
    <cellStyle name="常规 10 5 2 2 3 11 2 2" xfId="3291"/>
    <cellStyle name="常规 10 5 2 2 3 11 2 3" xfId="3293"/>
    <cellStyle name="常规 10 5 2 2 3 11 3" xfId="3294"/>
    <cellStyle name="常规 10 5 2 2 3 11 4" xfId="3295"/>
    <cellStyle name="常规 10 5 2 2 3 12" xfId="3296"/>
    <cellStyle name="常规 10 5 2 2 3 12 2" xfId="3297"/>
    <cellStyle name="常规 10 5 2 2 3 12 2 2" xfId="3298"/>
    <cellStyle name="常规 10 5 2 2 3 12 2 3" xfId="3300"/>
    <cellStyle name="常规 10 5 2 2 3 12 3" xfId="3301"/>
    <cellStyle name="常规 10 5 2 2 3 12 4" xfId="3302"/>
    <cellStyle name="常规 10 5 2 2 3 13" xfId="3303"/>
    <cellStyle name="常规 10 5 2 2 3 13 2" xfId="3307"/>
    <cellStyle name="常规 10 5 2 2 3 13 2 2" xfId="2287"/>
    <cellStyle name="常规 10 5 2 2 3 13 2 3" xfId="2297"/>
    <cellStyle name="常规 10 5 2 2 3 13 3" xfId="3311"/>
    <cellStyle name="常规 10 5 2 2 3 13 4" xfId="3319"/>
    <cellStyle name="常规 10 5 2 2 3 14" xfId="3320"/>
    <cellStyle name="常规 10 5 2 2 3 14 2" xfId="3321"/>
    <cellStyle name="常规 10 5 2 2 3 14 2 2" xfId="3322"/>
    <cellStyle name="常规 10 5 2 2 3 14 2 3" xfId="3325"/>
    <cellStyle name="常规 10 5 2 2 3 14 3" xfId="3327"/>
    <cellStyle name="常规 10 5 2 2 3 14 4" xfId="3329"/>
    <cellStyle name="常规 10 5 2 2 3 15" xfId="3331"/>
    <cellStyle name="常规 10 5 2 2 3 15 2" xfId="1320"/>
    <cellStyle name="常规 10 5 2 2 3 15 2 2" xfId="3336"/>
    <cellStyle name="常规 10 5 2 2 3 15 2 3" xfId="3342"/>
    <cellStyle name="常规 10 5 2 2 3 15 3" xfId="3348"/>
    <cellStyle name="常规 10 5 2 2 3 15 4" xfId="3354"/>
    <cellStyle name="常规 10 5 2 2 3 16" xfId="3207"/>
    <cellStyle name="常规 10 5 2 2 3 16 2" xfId="3211"/>
    <cellStyle name="常规 10 5 2 2 3 16 2 2" xfId="1410"/>
    <cellStyle name="常规 10 5 2 2 3 16 2 3" xfId="1419"/>
    <cellStyle name="常规 10 5 2 2 3 16 3" xfId="3215"/>
    <cellStyle name="常规 10 5 2 2 3 16 4" xfId="3360"/>
    <cellStyle name="常规 10 5 2 2 3 17" xfId="3223"/>
    <cellStyle name="常规 10 5 2 2 3 17 2" xfId="3372"/>
    <cellStyle name="常规 10 5 2 2 3 17 2 2" xfId="3373"/>
    <cellStyle name="常规 10 5 2 2 3 17 2 3" xfId="3378"/>
    <cellStyle name="常规 10 5 2 2 3 17 3" xfId="3386"/>
    <cellStyle name="常规 10 5 2 2 3 17 4" xfId="3388"/>
    <cellStyle name="常规 10 5 2 2 3 18" xfId="1907"/>
    <cellStyle name="常规 10 5 2 2 3 18 2" xfId="3391"/>
    <cellStyle name="常规 10 5 2 2 3 18 2 2" xfId="3398"/>
    <cellStyle name="常规 10 5 2 2 3 18 2 3" xfId="3405"/>
    <cellStyle name="常规 10 5 2 2 3 18 3" xfId="3408"/>
    <cellStyle name="常规 10 5 2 2 3 18 4" xfId="3411"/>
    <cellStyle name="常规 10 5 2 2 3 19" xfId="1925"/>
    <cellStyle name="常规 10 5 2 2 3 19 2" xfId="3414"/>
    <cellStyle name="常规 10 5 2 2 3 19 2 2" xfId="3417"/>
    <cellStyle name="常规 10 5 2 2 3 19 2 3" xfId="3422"/>
    <cellStyle name="常规 10 5 2 2 3 19 3" xfId="3426"/>
    <cellStyle name="常规 10 5 2 2 3 19 4" xfId="3430"/>
    <cellStyle name="常规 10 5 2 2 3 2" xfId="3437"/>
    <cellStyle name="常规 10 5 2 2 3 2 2" xfId="3252"/>
    <cellStyle name="常规 10 5 2 2 3 2 2 2" xfId="3256"/>
    <cellStyle name="常规 10 5 2 2 3 2 2 3" xfId="3259"/>
    <cellStyle name="常规 10 5 2 2 3 2 3" xfId="3261"/>
    <cellStyle name="常规 10 5 2 2 3 2 4" xfId="3263"/>
    <cellStyle name="常规 10 5 2 2 3 20" xfId="3330"/>
    <cellStyle name="常规 10 5 2 2 3 20 2" xfId="1319"/>
    <cellStyle name="常规 10 5 2 2 3 20 2 2" xfId="3335"/>
    <cellStyle name="常规 10 5 2 2 3 20 2 3" xfId="3341"/>
    <cellStyle name="常规 10 5 2 2 3 20 3" xfId="3347"/>
    <cellStyle name="常规 10 5 2 2 3 20 4" xfId="3353"/>
    <cellStyle name="常规 10 5 2 2 3 21" xfId="3206"/>
    <cellStyle name="常规 10 5 2 2 3 21 2" xfId="3210"/>
    <cellStyle name="常规 10 5 2 2 3 21 2 2" xfId="1409"/>
    <cellStyle name="常规 10 5 2 2 3 21 2 3" xfId="1418"/>
    <cellStyle name="常规 10 5 2 2 3 21 3" xfId="3214"/>
    <cellStyle name="常规 10 5 2 2 3 21 4" xfId="3359"/>
    <cellStyle name="常规 10 5 2 2 3 22" xfId="3222"/>
    <cellStyle name="常规 10 5 2 2 3 22 2" xfId="3371"/>
    <cellStyle name="常规 10 5 2 2 3 22 3" xfId="3385"/>
    <cellStyle name="常规 10 5 2 2 3 23" xfId="1906"/>
    <cellStyle name="常规 10 5 2 2 3 24" xfId="1924"/>
    <cellStyle name="常规 10 5 2 2 3 3" xfId="3441"/>
    <cellStyle name="常规 10 5 2 2 3 3 2" xfId="3443"/>
    <cellStyle name="常规 10 5 2 2 3 3 2 2" xfId="3445"/>
    <cellStyle name="常规 10 5 2 2 3 3 2 3" xfId="3449"/>
    <cellStyle name="常规 10 5 2 2 3 3 3" xfId="3450"/>
    <cellStyle name="常规 10 5 2 2 3 3 4" xfId="3451"/>
    <cellStyle name="常规 10 5 2 2 3 4" xfId="3454"/>
    <cellStyle name="常规 10 5 2 2 3 4 2" xfId="3456"/>
    <cellStyle name="常规 10 5 2 2 3 4 2 2" xfId="3458"/>
    <cellStyle name="常规 10 5 2 2 3 4 2 3" xfId="3459"/>
    <cellStyle name="常规 10 5 2 2 3 4 3" xfId="2754"/>
    <cellStyle name="常规 10 5 2 2 3 4 4" xfId="2759"/>
    <cellStyle name="常规 10 5 2 2 3 5" xfId="3461"/>
    <cellStyle name="常规 10 5 2 2 3 5 2" xfId="3462"/>
    <cellStyle name="常规 10 5 2 2 3 5 2 2" xfId="3463"/>
    <cellStyle name="常规 10 5 2 2 3 5 2 3" xfId="3464"/>
    <cellStyle name="常规 10 5 2 2 3 5 3" xfId="3465"/>
    <cellStyle name="常规 10 5 2 2 3 5 4" xfId="3466"/>
    <cellStyle name="常规 10 5 2 2 3 6" xfId="3468"/>
    <cellStyle name="常规 10 5 2 2 3 6 2" xfId="3469"/>
    <cellStyle name="常规 10 5 2 2 3 6 2 2" xfId="3470"/>
    <cellStyle name="常规 10 5 2 2 3 6 2 3" xfId="3471"/>
    <cellStyle name="常规 10 5 2 2 3 6 3" xfId="3472"/>
    <cellStyle name="常规 10 5 2 2 3 6 4" xfId="3473"/>
    <cellStyle name="常规 10 5 2 2 3 7" xfId="3474"/>
    <cellStyle name="常规 10 5 2 2 3 7 2" xfId="3479"/>
    <cellStyle name="常规 10 5 2 2 3 7 2 2" xfId="3482"/>
    <cellStyle name="常规 10 5 2 2 3 7 2 3" xfId="3485"/>
    <cellStyle name="常规 10 5 2 2 3 7 3" xfId="3494"/>
    <cellStyle name="常规 10 5 2 2 3 7 4" xfId="3501"/>
    <cellStyle name="常规 10 5 2 2 3 8" xfId="3502"/>
    <cellStyle name="常规 10 5 2 2 3 8 2" xfId="3505"/>
    <cellStyle name="常规 10 5 2 2 3 8 2 2" xfId="3507"/>
    <cellStyle name="常规 10 5 2 2 3 8 2 3" xfId="3510"/>
    <cellStyle name="常规 10 5 2 2 3 8 3" xfId="3512"/>
    <cellStyle name="常规 10 5 2 2 3 8 4" xfId="2872"/>
    <cellStyle name="常规 10 5 2 2 3 9" xfId="3513"/>
    <cellStyle name="常规 10 5 2 2 3 9 2" xfId="3514"/>
    <cellStyle name="常规 10 5 2 2 3 9 2 2" xfId="3515"/>
    <cellStyle name="常规 10 5 2 2 3 9 2 3" xfId="3517"/>
    <cellStyle name="常规 10 5 2 2 3 9 3" xfId="3518"/>
    <cellStyle name="常规 10 5 2 2 3 9 4" xfId="3521"/>
    <cellStyle name="常规 10 5 2 2 4" xfId="3524"/>
    <cellStyle name="常规 10 5 2 2 4 10" xfId="3526"/>
    <cellStyle name="常规 10 5 2 2 4 10 2" xfId="3527"/>
    <cellStyle name="常规 10 5 2 2 4 10 2 2" xfId="3528"/>
    <cellStyle name="常规 10 5 2 2 4 10 2 3" xfId="3533"/>
    <cellStyle name="常规 10 5 2 2 4 10 3" xfId="3534"/>
    <cellStyle name="常规 10 5 2 2 4 10 4" xfId="1405"/>
    <cellStyle name="常规 10 5 2 2 4 11" xfId="3536"/>
    <cellStyle name="常规 10 5 2 2 4 11 2" xfId="2939"/>
    <cellStyle name="常规 10 5 2 2 4 11 2 2" xfId="3537"/>
    <cellStyle name="常规 10 5 2 2 4 11 2 3" xfId="3538"/>
    <cellStyle name="常规 10 5 2 2 4 11 3" xfId="3540"/>
    <cellStyle name="常规 10 5 2 2 4 11 4" xfId="3541"/>
    <cellStyle name="常规 10 5 2 2 4 12" xfId="3547"/>
    <cellStyle name="常规 10 5 2 2 4 12 2" xfId="3548"/>
    <cellStyle name="常规 10 5 2 2 4 12 2 2" xfId="3549"/>
    <cellStyle name="常规 10 5 2 2 4 12 2 3" xfId="3552"/>
    <cellStyle name="常规 10 5 2 2 4 12 3" xfId="3555"/>
    <cellStyle name="常规 10 5 2 2 4 12 4" xfId="3556"/>
    <cellStyle name="常规 10 5 2 2 4 13" xfId="3562"/>
    <cellStyle name="常规 10 5 2 2 4 13 2" xfId="3565"/>
    <cellStyle name="常规 10 5 2 2 4 13 2 2" xfId="3570"/>
    <cellStyle name="常规 10 5 2 2 4 13 2 3" xfId="3575"/>
    <cellStyle name="常规 10 5 2 2 4 13 3" xfId="3580"/>
    <cellStyle name="常规 10 5 2 2 4 13 4" xfId="3585"/>
    <cellStyle name="常规 10 5 2 2 4 14" xfId="3595"/>
    <cellStyle name="常规 10 5 2 2 4 14 2" xfId="3596"/>
    <cellStyle name="常规 10 5 2 2 4 14 2 2" xfId="3598"/>
    <cellStyle name="常规 10 5 2 2 4 14 2 3" xfId="3600"/>
    <cellStyle name="常规 10 5 2 2 4 14 3" xfId="3602"/>
    <cellStyle name="常规 10 5 2 2 4 14 4" xfId="3605"/>
    <cellStyle name="常规 10 5 2 2 4 15" xfId="3615"/>
    <cellStyle name="常规 10 5 2 2 4 15 2" xfId="3617"/>
    <cellStyle name="常规 10 5 2 2 4 15 2 2" xfId="3619"/>
    <cellStyle name="常规 10 5 2 2 4 15 2 3" xfId="3621"/>
    <cellStyle name="常规 10 5 2 2 4 15 3" xfId="3626"/>
    <cellStyle name="常规 10 5 2 2 4 15 4" xfId="3631"/>
    <cellStyle name="常规 10 5 2 2 4 16" xfId="3636"/>
    <cellStyle name="常规 10 5 2 2 4 16 2" xfId="3638"/>
    <cellStyle name="常规 10 5 2 2 4 16 2 2" xfId="3640"/>
    <cellStyle name="常规 10 5 2 2 4 16 2 3" xfId="3644"/>
    <cellStyle name="常规 10 5 2 2 4 16 3" xfId="3647"/>
    <cellStyle name="常规 10 5 2 2 4 16 4" xfId="3650"/>
    <cellStyle name="常规 10 5 2 2 4 17" xfId="3663"/>
    <cellStyle name="常规 10 5 2 2 4 17 2" xfId="3674"/>
    <cellStyle name="常规 10 5 2 2 4 17 2 2" xfId="3675"/>
    <cellStyle name="常规 10 5 2 2 4 17 2 3" xfId="3682"/>
    <cellStyle name="常规 10 5 2 2 4 17 3" xfId="3694"/>
    <cellStyle name="常规 10 5 2 2 4 17 4" xfId="3696"/>
    <cellStyle name="常规 10 5 2 2 4 18" xfId="3707"/>
    <cellStyle name="常规 10 5 2 2 4 18 2" xfId="3710"/>
    <cellStyle name="常规 10 5 2 2 4 18 2 2" xfId="2536"/>
    <cellStyle name="常规 10 5 2 2 4 18 2 3" xfId="3713"/>
    <cellStyle name="常规 10 5 2 2 4 18 3" xfId="3717"/>
    <cellStyle name="常规 10 5 2 2 4 18 4" xfId="3721"/>
    <cellStyle name="常规 10 5 2 2 4 19" xfId="3732"/>
    <cellStyle name="常规 10 5 2 2 4 19 2" xfId="3733"/>
    <cellStyle name="常规 10 5 2 2 4 19 2 2" xfId="3738"/>
    <cellStyle name="常规 10 5 2 2 4 19 2 3" xfId="3743"/>
    <cellStyle name="常规 10 5 2 2 4 19 3" xfId="3747"/>
    <cellStyle name="常规 10 5 2 2 4 19 4" xfId="3752"/>
    <cellStyle name="常规 10 5 2 2 4 2" xfId="3760"/>
    <cellStyle name="常规 10 5 2 2 4 2 2" xfId="3762"/>
    <cellStyle name="常规 10 5 2 2 4 2 2 2" xfId="3764"/>
    <cellStyle name="常规 10 5 2 2 4 2 2 3" xfId="3767"/>
    <cellStyle name="常规 10 5 2 2 4 2 3" xfId="3771"/>
    <cellStyle name="常规 10 5 2 2 4 2 4" xfId="3772"/>
    <cellStyle name="常规 10 5 2 2 4 20" xfId="3614"/>
    <cellStyle name="常规 10 5 2 2 4 20 2" xfId="3616"/>
    <cellStyle name="常规 10 5 2 2 4 20 2 2" xfId="3618"/>
    <cellStyle name="常规 10 5 2 2 4 20 2 3" xfId="3620"/>
    <cellStyle name="常规 10 5 2 2 4 20 3" xfId="3625"/>
    <cellStyle name="常规 10 5 2 2 4 20 4" xfId="3630"/>
    <cellStyle name="常规 10 5 2 2 4 21" xfId="3635"/>
    <cellStyle name="常规 10 5 2 2 4 21 2" xfId="3637"/>
    <cellStyle name="常规 10 5 2 2 4 21 2 2" xfId="3639"/>
    <cellStyle name="常规 10 5 2 2 4 21 2 3" xfId="3643"/>
    <cellStyle name="常规 10 5 2 2 4 21 3" xfId="3646"/>
    <cellStyle name="常规 10 5 2 2 4 21 4" xfId="3649"/>
    <cellStyle name="常规 10 5 2 2 4 22" xfId="3662"/>
    <cellStyle name="常规 10 5 2 2 4 22 2" xfId="3673"/>
    <cellStyle name="常规 10 5 2 2 4 22 3" xfId="3693"/>
    <cellStyle name="常规 10 5 2 2 4 23" xfId="3706"/>
    <cellStyle name="常规 10 5 2 2 4 24" xfId="3731"/>
    <cellStyle name="常规 10 5 2 2 4 3" xfId="3777"/>
    <cellStyle name="常规 10 5 2 2 4 3 2" xfId="3779"/>
    <cellStyle name="常规 10 5 2 2 4 3 2 2" xfId="3784"/>
    <cellStyle name="常规 10 5 2 2 4 3 2 3" xfId="3790"/>
    <cellStyle name="常规 10 5 2 2 4 3 3" xfId="3791"/>
    <cellStyle name="常规 10 5 2 2 4 3 4" xfId="3792"/>
    <cellStyle name="常规 10 5 2 2 4 4" xfId="3796"/>
    <cellStyle name="常规 10 5 2 2 4 4 2" xfId="3799"/>
    <cellStyle name="常规 10 5 2 2 4 4 2 2" xfId="3802"/>
    <cellStyle name="常规 10 5 2 2 4 4 2 3" xfId="3804"/>
    <cellStyle name="常规 10 5 2 2 4 4 3" xfId="2777"/>
    <cellStyle name="常规 10 5 2 2 4 4 4" xfId="2780"/>
    <cellStyle name="常规 10 5 2 2 4 5" xfId="3807"/>
    <cellStyle name="常规 10 5 2 2 4 5 2" xfId="3808"/>
    <cellStyle name="常规 10 5 2 2 4 5 2 2" xfId="3812"/>
    <cellStyle name="常规 10 5 2 2 4 5 2 3" xfId="3814"/>
    <cellStyle name="常规 10 5 2 2 4 5 3" xfId="3815"/>
    <cellStyle name="常规 10 5 2 2 4 5 4" xfId="3816"/>
    <cellStyle name="常规 10 5 2 2 4 6" xfId="3820"/>
    <cellStyle name="常规 10 5 2 2 4 6 2" xfId="3821"/>
    <cellStyle name="常规 10 5 2 2 4 6 2 2" xfId="3826"/>
    <cellStyle name="常规 10 5 2 2 4 6 2 3" xfId="3827"/>
    <cellStyle name="常规 10 5 2 2 4 6 3" xfId="3828"/>
    <cellStyle name="常规 10 5 2 2 4 6 4" xfId="3829"/>
    <cellStyle name="常规 10 5 2 2 4 7" xfId="3833"/>
    <cellStyle name="常规 10 5 2 2 4 7 2" xfId="3834"/>
    <cellStyle name="常规 10 5 2 2 4 7 2 2" xfId="3839"/>
    <cellStyle name="常规 10 5 2 2 4 7 2 3" xfId="3842"/>
    <cellStyle name="常规 10 5 2 2 4 7 3" xfId="3843"/>
    <cellStyle name="常规 10 5 2 2 4 7 4" xfId="3844"/>
    <cellStyle name="常规 10 5 2 2 4 8" xfId="3847"/>
    <cellStyle name="常规 10 5 2 2 4 8 2" xfId="3852"/>
    <cellStyle name="常规 10 5 2 2 4 8 2 2" xfId="3858"/>
    <cellStyle name="常规 10 5 2 2 4 8 2 3" xfId="3861"/>
    <cellStyle name="常规 10 5 2 2 4 8 3" xfId="3864"/>
    <cellStyle name="常规 10 5 2 2 4 8 4" xfId="2888"/>
    <cellStyle name="常规 10 5 2 2 4 9" xfId="3867"/>
    <cellStyle name="常规 10 5 2 2 4 9 2" xfId="3868"/>
    <cellStyle name="常规 10 5 2 2 4 9 2 2" xfId="3870"/>
    <cellStyle name="常规 10 5 2 2 4 9 2 3" xfId="3871"/>
    <cellStyle name="常规 10 5 2 2 4 9 3" xfId="3872"/>
    <cellStyle name="常规 10 5 2 2 4 9 4" xfId="3873"/>
    <cellStyle name="常规 10 5 2 2 5" xfId="3874"/>
    <cellStyle name="常规 10 5 2 2 5 2" xfId="3879"/>
    <cellStyle name="常规 10 5 2 2 5 2 2" xfId="3880"/>
    <cellStyle name="常规 10 5 2 2 5 2 3" xfId="3881"/>
    <cellStyle name="常规 10 5 2 2 5 3" xfId="3889"/>
    <cellStyle name="常规 10 5 2 2 5 4" xfId="3896"/>
    <cellStyle name="常规 10 5 2 2 6" xfId="3897"/>
    <cellStyle name="常规 10 5 2 2 6 2" xfId="3902"/>
    <cellStyle name="常规 10 5 2 2 6 2 2" xfId="3906"/>
    <cellStyle name="常规 10 5 2 2 6 2 3" xfId="3908"/>
    <cellStyle name="常规 10 5 2 2 6 3" xfId="3912"/>
    <cellStyle name="常规 10 5 2 2 6 4" xfId="3915"/>
    <cellStyle name="常规 10 5 2 2 7" xfId="3916"/>
    <cellStyle name="常规 10 5 2 2 7 2" xfId="3921"/>
    <cellStyle name="常规 10 5 2 2 7 2 2" xfId="3925"/>
    <cellStyle name="常规 10 5 2 2 7 2 3" xfId="3927"/>
    <cellStyle name="常规 10 5 2 2 7 3" xfId="3931"/>
    <cellStyle name="常规 10 5 2 2 7 4" xfId="3935"/>
    <cellStyle name="常规 10 5 2 2 8" xfId="3937"/>
    <cellStyle name="常规 10 5 2 2 8 2" xfId="3947"/>
    <cellStyle name="常规 10 5 2 2 8 2 2" xfId="3949"/>
    <cellStyle name="常规 10 5 2 2 8 2 3" xfId="3951"/>
    <cellStyle name="常规 10 5 2 2 8 3" xfId="3960"/>
    <cellStyle name="常规 10 5 2 2 8 4" xfId="3962"/>
    <cellStyle name="常规 10 5 2 2 9" xfId="3964"/>
    <cellStyle name="常规 10 5 2 2 9 2" xfId="3968"/>
    <cellStyle name="常规 10 5 2 2 9 2 2" xfId="3973"/>
    <cellStyle name="常规 10 5 2 2 9 2 3" xfId="3977"/>
    <cellStyle name="常规 10 5 2 2 9 3" xfId="3980"/>
    <cellStyle name="常规 10 5 2 2 9 4" xfId="3981"/>
    <cellStyle name="常规 10 5 2 20" xfId="2269"/>
    <cellStyle name="常规 10 5 2 20 2" xfId="2275"/>
    <cellStyle name="常规 10 5 2 20 2 2" xfId="1886"/>
    <cellStyle name="常规 10 5 2 20 2 3" xfId="1897"/>
    <cellStyle name="常规 10 5 2 20 3" xfId="2283"/>
    <cellStyle name="常规 10 5 2 20 4" xfId="2292"/>
    <cellStyle name="常规 10 5 2 21" xfId="2310"/>
    <cellStyle name="常规 10 5 2 21 2" xfId="2314"/>
    <cellStyle name="常规 10 5 2 21 2 2" xfId="2321"/>
    <cellStyle name="常规 10 5 2 21 2 3" xfId="2331"/>
    <cellStyle name="常规 10 5 2 21 3" xfId="2350"/>
    <cellStyle name="常规 10 5 2 21 4" xfId="1327"/>
    <cellStyle name="常规 10 5 2 22" xfId="2361"/>
    <cellStyle name="常规 10 5 2 22 2" xfId="2375"/>
    <cellStyle name="常规 10 5 2 22 2 2" xfId="1614"/>
    <cellStyle name="常规 10 5 2 22 2 3" xfId="2382"/>
    <cellStyle name="常规 10 5 2 22 3" xfId="2394"/>
    <cellStyle name="常规 10 5 2 22 4" xfId="2405"/>
    <cellStyle name="常规 10 5 2 23" xfId="2410"/>
    <cellStyle name="常规 10 5 2 23 2" xfId="2417"/>
    <cellStyle name="常规 10 5 2 23 2 2" xfId="1753"/>
    <cellStyle name="常规 10 5 2 23 2 3" xfId="1775"/>
    <cellStyle name="常规 10 5 2 23 3" xfId="2424"/>
    <cellStyle name="常规 10 5 2 23 4" xfId="2433"/>
    <cellStyle name="常规 10 5 2 24" xfId="2438"/>
    <cellStyle name="常规 10 5 2 24 2" xfId="2342"/>
    <cellStyle name="常规 10 5 2 24 2 2" xfId="1521"/>
    <cellStyle name="常规 10 5 2 24 2 3" xfId="1552"/>
    <cellStyle name="常规 10 5 2 24 3" xfId="2447"/>
    <cellStyle name="常规 10 5 2 24 4" xfId="2459"/>
    <cellStyle name="常规 10 5 2 25" xfId="3983"/>
    <cellStyle name="常规 10 5 2 25 2" xfId="3985"/>
    <cellStyle name="常规 10 5 2 25 2 2" xfId="3986"/>
    <cellStyle name="常规 10 5 2 25 2 3" xfId="3993"/>
    <cellStyle name="常规 10 5 2 25 3" xfId="3995"/>
    <cellStyle name="常规 10 5 2 25 4" xfId="3997"/>
    <cellStyle name="常规 10 5 2 26" xfId="4000"/>
    <cellStyle name="常规 10 5 2 26 2" xfId="4002"/>
    <cellStyle name="常规 10 5 2 26 2 2" xfId="4003"/>
    <cellStyle name="常规 10 5 2 26 2 3" xfId="1317"/>
    <cellStyle name="常规 10 5 2 26 3" xfId="4007"/>
    <cellStyle name="常规 10 5 2 26 4" xfId="4009"/>
    <cellStyle name="常规 10 5 2 27" xfId="4012"/>
    <cellStyle name="常规 10 5 2 27 2" xfId="4013"/>
    <cellStyle name="常规 10 5 2 27 3" xfId="4014"/>
    <cellStyle name="常规 10 5 2 28" xfId="4015"/>
    <cellStyle name="常规 10 5 2 29" xfId="4016"/>
    <cellStyle name="常规 10 5 2 3" xfId="4020"/>
    <cellStyle name="常规 10 5 2 3 10" xfId="4022"/>
    <cellStyle name="常规 10 5 2 3 10 2" xfId="3846"/>
    <cellStyle name="常规 10 5 2 3 10 2 2" xfId="3849"/>
    <cellStyle name="常规 10 5 2 3 10 2 3" xfId="3863"/>
    <cellStyle name="常规 10 5 2 3 10 3" xfId="3866"/>
    <cellStyle name="常规 10 5 2 3 10 4" xfId="4024"/>
    <cellStyle name="常规 10 5 2 3 11" xfId="4025"/>
    <cellStyle name="常规 10 5 2 3 11 2" xfId="4026"/>
    <cellStyle name="常规 10 5 2 3 11 2 2" xfId="4027"/>
    <cellStyle name="常规 10 5 2 3 11 2 3" xfId="4028"/>
    <cellStyle name="常规 10 5 2 3 11 3" xfId="4029"/>
    <cellStyle name="常规 10 5 2 3 11 4" xfId="4030"/>
    <cellStyle name="常规 10 5 2 3 12" xfId="4031"/>
    <cellStyle name="常规 10 5 2 3 12 2" xfId="4032"/>
    <cellStyle name="常规 10 5 2 3 12 2 2" xfId="3601"/>
    <cellStyle name="常规 10 5 2 3 12 2 3" xfId="3603"/>
    <cellStyle name="常规 10 5 2 3 12 3" xfId="4034"/>
    <cellStyle name="常规 10 5 2 3 12 4" xfId="4040"/>
    <cellStyle name="常规 10 5 2 3 13" xfId="4041"/>
    <cellStyle name="常规 10 5 2 3 13 2" xfId="4042"/>
    <cellStyle name="常规 10 5 2 3 13 2 2" xfId="4044"/>
    <cellStyle name="常规 10 5 2 3 13 2 3" xfId="4045"/>
    <cellStyle name="常规 10 5 2 3 13 3" xfId="4047"/>
    <cellStyle name="常规 10 5 2 3 13 4" xfId="4049"/>
    <cellStyle name="常规 10 5 2 3 14" xfId="1749"/>
    <cellStyle name="常规 10 5 2 3 14 2" xfId="2011"/>
    <cellStyle name="常规 10 5 2 3 14 2 2" xfId="4055"/>
    <cellStyle name="常规 10 5 2 3 14 2 3" xfId="4061"/>
    <cellStyle name="常规 10 5 2 3 14 3" xfId="2020"/>
    <cellStyle name="常规 10 5 2 3 14 4" xfId="4068"/>
    <cellStyle name="常规 10 5 2 3 15" xfId="1764"/>
    <cellStyle name="常规 10 5 2 3 15 2" xfId="4070"/>
    <cellStyle name="常规 10 5 2 3 15 2 2" xfId="4072"/>
    <cellStyle name="常规 10 5 2 3 15 2 3" xfId="4074"/>
    <cellStyle name="常规 10 5 2 3 15 3" xfId="4076"/>
    <cellStyle name="常规 10 5 2 3 15 4" xfId="4081"/>
    <cellStyle name="常规 10 5 2 3 16" xfId="1779"/>
    <cellStyle name="常规 10 5 2 3 16 2" xfId="4085"/>
    <cellStyle name="常规 10 5 2 3 16 2 2" xfId="4090"/>
    <cellStyle name="常规 10 5 2 3 16 2 3" xfId="4094"/>
    <cellStyle name="常规 10 5 2 3 16 3" xfId="4097"/>
    <cellStyle name="常规 10 5 2 3 16 4" xfId="4103"/>
    <cellStyle name="常规 10 5 2 3 17" xfId="4107"/>
    <cellStyle name="常规 10 5 2 3 17 2" xfId="4115"/>
    <cellStyle name="常规 10 5 2 3 17 2 2" xfId="4118"/>
    <cellStyle name="常规 10 5 2 3 17 2 3" xfId="4127"/>
    <cellStyle name="常规 10 5 2 3 17 3" xfId="4133"/>
    <cellStyle name="常规 10 5 2 3 17 4" xfId="4138"/>
    <cellStyle name="常规 10 5 2 3 18" xfId="4142"/>
    <cellStyle name="常规 10 5 2 3 18 2" xfId="4150"/>
    <cellStyle name="常规 10 5 2 3 18 2 2" xfId="4154"/>
    <cellStyle name="常规 10 5 2 3 18 2 3" xfId="4162"/>
    <cellStyle name="常规 10 5 2 3 18 3" xfId="4165"/>
    <cellStyle name="常规 10 5 2 3 18 4" xfId="4173"/>
    <cellStyle name="常规 10 5 2 3 19" xfId="4178"/>
    <cellStyle name="常规 10 5 2 3 19 2" xfId="4182"/>
    <cellStyle name="常规 10 5 2 3 19 2 2" xfId="4185"/>
    <cellStyle name="常规 10 5 2 3 19 2 3" xfId="4193"/>
    <cellStyle name="常规 10 5 2 3 19 3" xfId="4198"/>
    <cellStyle name="常规 10 5 2 3 19 4" xfId="4203"/>
    <cellStyle name="常规 10 5 2 3 2" xfId="4207"/>
    <cellStyle name="常规 10 5 2 3 2 10" xfId="4209"/>
    <cellStyle name="常规 10 5 2 3 2 10 2" xfId="1981"/>
    <cellStyle name="常规 10 5 2 3 2 10 2 2" xfId="4210"/>
    <cellStyle name="常规 10 5 2 3 2 10 2 3" xfId="4211"/>
    <cellStyle name="常规 10 5 2 3 2 10 3" xfId="4212"/>
    <cellStyle name="常规 10 5 2 3 2 10 4" xfId="4215"/>
    <cellStyle name="常规 10 5 2 3 2 11" xfId="1869"/>
    <cellStyle name="常规 10 5 2 3 2 11 2" xfId="2000"/>
    <cellStyle name="常规 10 5 2 3 2 11 2 2" xfId="4218"/>
    <cellStyle name="常规 10 5 2 3 2 11 2 3" xfId="4219"/>
    <cellStyle name="常规 10 5 2 3 2 11 3" xfId="4223"/>
    <cellStyle name="常规 10 5 2 3 2 11 4" xfId="4228"/>
    <cellStyle name="常规 10 5 2 3 2 12" xfId="4234"/>
    <cellStyle name="常规 10 5 2 3 2 12 2" xfId="1780"/>
    <cellStyle name="常规 10 5 2 3 2 12 2 2" xfId="4086"/>
    <cellStyle name="常规 10 5 2 3 2 12 2 3" xfId="4100"/>
    <cellStyle name="常规 10 5 2 3 2 12 3" xfId="4108"/>
    <cellStyle name="常规 10 5 2 3 2 12 4" xfId="4143"/>
    <cellStyle name="常规 10 5 2 3 2 13" xfId="4237"/>
    <cellStyle name="常规 10 5 2 3 2 13 2" xfId="2034"/>
    <cellStyle name="常规 10 5 2 3 2 13 2 2" xfId="4240"/>
    <cellStyle name="常规 10 5 2 3 2 13 2 3" xfId="4245"/>
    <cellStyle name="常规 10 5 2 3 2 13 3" xfId="4247"/>
    <cellStyle name="常规 10 5 2 3 2 13 4" xfId="4255"/>
    <cellStyle name="常规 10 5 2 3 2 14" xfId="4261"/>
    <cellStyle name="常规 10 5 2 3 2 14 2" xfId="2057"/>
    <cellStyle name="常规 10 5 2 3 2 14 2 2" xfId="4263"/>
    <cellStyle name="常规 10 5 2 3 2 14 2 3" xfId="4266"/>
    <cellStyle name="常规 10 5 2 3 2 14 3" xfId="4268"/>
    <cellStyle name="常规 10 5 2 3 2 14 4" xfId="4274"/>
    <cellStyle name="常规 10 5 2 3 2 15" xfId="4281"/>
    <cellStyle name="常规 10 5 2 3 2 15 2" xfId="2086"/>
    <cellStyle name="常规 10 5 2 3 2 15 2 2" xfId="4284"/>
    <cellStyle name="常规 10 5 2 3 2 15 2 3" xfId="4292"/>
    <cellStyle name="常规 10 5 2 3 2 15 3" xfId="4295"/>
    <cellStyle name="常规 10 5 2 3 2 15 4" xfId="4300"/>
    <cellStyle name="常规 10 5 2 3 2 16" xfId="4305"/>
    <cellStyle name="常规 10 5 2 3 2 16 2" xfId="2114"/>
    <cellStyle name="常规 10 5 2 3 2 16 2 2" xfId="4309"/>
    <cellStyle name="常规 10 5 2 3 2 16 2 3" xfId="4312"/>
    <cellStyle name="常规 10 5 2 3 2 16 3" xfId="4315"/>
    <cellStyle name="常规 10 5 2 3 2 16 4" xfId="4327"/>
    <cellStyle name="常规 10 5 2 3 2 17" xfId="4332"/>
    <cellStyle name="常规 10 5 2 3 2 17 2" xfId="2159"/>
    <cellStyle name="常规 10 5 2 3 2 17 2 2" xfId="1650"/>
    <cellStyle name="常规 10 5 2 3 2 17 2 3" xfId="1655"/>
    <cellStyle name="常规 10 5 2 3 2 17 3" xfId="4341"/>
    <cellStyle name="常规 10 5 2 3 2 17 4" xfId="4351"/>
    <cellStyle name="常规 10 5 2 3 2 18" xfId="4356"/>
    <cellStyle name="常规 10 5 2 3 2 18 2" xfId="2199"/>
    <cellStyle name="常规 10 5 2 3 2 18 2 2" xfId="4363"/>
    <cellStyle name="常规 10 5 2 3 2 18 2 3" xfId="4370"/>
    <cellStyle name="常规 10 5 2 3 2 18 3" xfId="4377"/>
    <cellStyle name="常规 10 5 2 3 2 18 4" xfId="4384"/>
    <cellStyle name="常规 10 5 2 3 2 19" xfId="4389"/>
    <cellStyle name="常规 10 5 2 3 2 19 2" xfId="4396"/>
    <cellStyle name="常规 10 5 2 3 2 19 2 2" xfId="4400"/>
    <cellStyle name="常规 10 5 2 3 2 19 2 3" xfId="4404"/>
    <cellStyle name="常规 10 5 2 3 2 19 3" xfId="4409"/>
    <cellStyle name="常规 10 5 2 3 2 19 4" xfId="4416"/>
    <cellStyle name="常规 10 5 2 3 2 2" xfId="4419"/>
    <cellStyle name="常规 10 5 2 3 2 2 10" xfId="4420"/>
    <cellStyle name="常规 10 5 2 3 2 2 10 2" xfId="4421"/>
    <cellStyle name="常规 10 5 2 3 2 2 10 2 2" xfId="4424"/>
    <cellStyle name="常规 10 5 2 3 2 2 10 2 3" xfId="4425"/>
    <cellStyle name="常规 10 5 2 3 2 2 10 3" xfId="4426"/>
    <cellStyle name="常规 10 5 2 3 2 2 10 4" xfId="4427"/>
    <cellStyle name="常规 10 5 2 3 2 2 11" xfId="4430"/>
    <cellStyle name="常规 10 5 2 3 2 2 11 2" xfId="4435"/>
    <cellStyle name="常规 10 5 2 3 2 2 11 2 2" xfId="4440"/>
    <cellStyle name="常规 10 5 2 3 2 2 11 2 3" xfId="4443"/>
    <cellStyle name="常规 10 5 2 3 2 2 11 3" xfId="4446"/>
    <cellStyle name="常规 10 5 2 3 2 2 11 4" xfId="4449"/>
    <cellStyle name="常规 10 5 2 3 2 2 12" xfId="4450"/>
    <cellStyle name="常规 10 5 2 3 2 2 12 2" xfId="4458"/>
    <cellStyle name="常规 10 5 2 3 2 2 12 2 2" xfId="4466"/>
    <cellStyle name="常规 10 5 2 3 2 2 12 2 3" xfId="4469"/>
    <cellStyle name="常规 10 5 2 3 2 2 12 3" xfId="4471"/>
    <cellStyle name="常规 10 5 2 3 2 2 12 4" xfId="4475"/>
    <cellStyle name="常规 10 5 2 3 2 2 13" xfId="4476"/>
    <cellStyle name="常规 10 5 2 3 2 2 13 2" xfId="4484"/>
    <cellStyle name="常规 10 5 2 3 2 2 13 2 2" xfId="2916"/>
    <cellStyle name="常规 10 5 2 3 2 2 13 2 3" xfId="3187"/>
    <cellStyle name="常规 10 5 2 3 2 2 13 3" xfId="3323"/>
    <cellStyle name="常规 10 5 2 3 2 2 13 4" xfId="3326"/>
    <cellStyle name="常规 10 5 2 3 2 2 14" xfId="4485"/>
    <cellStyle name="常规 10 5 2 3 2 2 14 2" xfId="4491"/>
    <cellStyle name="常规 10 5 2 3 2 2 14 2 2" xfId="4494"/>
    <cellStyle name="常规 10 5 2 3 2 2 14 2 3" xfId="4497"/>
    <cellStyle name="常规 10 5 2 3 2 2 14 3" xfId="4498"/>
    <cellStyle name="常规 10 5 2 3 2 2 14 4" xfId="4499"/>
    <cellStyle name="常规 10 5 2 3 2 2 15" xfId="4502"/>
    <cellStyle name="常规 10 5 2 3 2 2 15 2" xfId="4516"/>
    <cellStyle name="常规 10 5 2 3 2 2 15 2 2" xfId="4524"/>
    <cellStyle name="常规 10 5 2 3 2 2 15 2 3" xfId="2619"/>
    <cellStyle name="常规 10 5 2 3 2 2 15 3" xfId="4529"/>
    <cellStyle name="常规 10 5 2 3 2 2 15 4" xfId="4534"/>
    <cellStyle name="常规 10 5 2 3 2 2 16" xfId="4539"/>
    <cellStyle name="常规 10 5 2 3 2 2 16 2" xfId="4548"/>
    <cellStyle name="常规 10 5 2 3 2 2 16 2 2" xfId="4554"/>
    <cellStyle name="常规 10 5 2 3 2 2 16 2 3" xfId="4557"/>
    <cellStyle name="常规 10 5 2 3 2 2 16 3" xfId="4561"/>
    <cellStyle name="常规 10 5 2 3 2 2 16 4" xfId="4566"/>
    <cellStyle name="常规 10 5 2 3 2 2 17" xfId="4574"/>
    <cellStyle name="常规 10 5 2 3 2 2 17 2" xfId="4590"/>
    <cellStyle name="常规 10 5 2 3 2 2 17 2 2" xfId="4596"/>
    <cellStyle name="常规 10 5 2 3 2 2 17 2 3" xfId="4601"/>
    <cellStyle name="常规 10 5 2 3 2 2 17 3" xfId="4604"/>
    <cellStyle name="常规 10 5 2 3 2 2 17 4" xfId="4607"/>
    <cellStyle name="常规 10 5 2 3 2 2 18" xfId="4613"/>
    <cellStyle name="常规 10 5 2 3 2 2 18 2" xfId="4620"/>
    <cellStyle name="常规 10 5 2 3 2 2 18 2 2" xfId="4624"/>
    <cellStyle name="常规 10 5 2 3 2 2 18 2 3" xfId="4625"/>
    <cellStyle name="常规 10 5 2 3 2 2 18 3" xfId="4627"/>
    <cellStyle name="常规 10 5 2 3 2 2 18 4" xfId="4629"/>
    <cellStyle name="常规 10 5 2 3 2 2 19" xfId="4633"/>
    <cellStyle name="常规 10 5 2 3 2 2 19 2" xfId="4639"/>
    <cellStyle name="常规 10 5 2 3 2 2 19 2 2" xfId="1576"/>
    <cellStyle name="常规 10 5 2 3 2 2 19 2 3" xfId="4640"/>
    <cellStyle name="常规 10 5 2 3 2 2 19 3" xfId="4641"/>
    <cellStyle name="常规 10 5 2 3 2 2 19 4" xfId="4643"/>
    <cellStyle name="常规 10 5 2 3 2 2 2" xfId="4033"/>
    <cellStyle name="常规 10 5 2 3 2 2 2 2" xfId="3622"/>
    <cellStyle name="常规 10 5 2 3 2 2 2 2 2" xfId="4644"/>
    <cellStyle name="常规 10 5 2 3 2 2 2 2 3" xfId="4645"/>
    <cellStyle name="常规 10 5 2 3 2 2 2 3" xfId="3627"/>
    <cellStyle name="常规 10 5 2 3 2 2 2 4" xfId="4647"/>
    <cellStyle name="常规 10 5 2 3 2 2 20" xfId="4501"/>
    <cellStyle name="常规 10 5 2 3 2 2 20 2" xfId="4515"/>
    <cellStyle name="常规 10 5 2 3 2 2 20 2 2" xfId="4523"/>
    <cellStyle name="常规 10 5 2 3 2 2 20 2 3" xfId="2618"/>
    <cellStyle name="常规 10 5 2 3 2 2 20 3" xfId="4528"/>
    <cellStyle name="常规 10 5 2 3 2 2 20 4" xfId="4533"/>
    <cellStyle name="常规 10 5 2 3 2 2 21" xfId="4538"/>
    <cellStyle name="常规 10 5 2 3 2 2 21 2" xfId="4547"/>
    <cellStyle name="常规 10 5 2 3 2 2 21 2 2" xfId="4553"/>
    <cellStyle name="常规 10 5 2 3 2 2 21 2 3" xfId="4556"/>
    <cellStyle name="常规 10 5 2 3 2 2 21 3" xfId="4560"/>
    <cellStyle name="常规 10 5 2 3 2 2 21 4" xfId="4565"/>
    <cellStyle name="常规 10 5 2 3 2 2 22" xfId="4573"/>
    <cellStyle name="常规 10 5 2 3 2 2 22 2" xfId="4589"/>
    <cellStyle name="常规 10 5 2 3 2 2 22 3" xfId="4603"/>
    <cellStyle name="常规 10 5 2 3 2 2 23" xfId="4612"/>
    <cellStyle name="常规 10 5 2 3 2 2 24" xfId="4632"/>
    <cellStyle name="常规 10 5 2 3 2 2 3" xfId="4037"/>
    <cellStyle name="常规 10 5 2 3 2 2 3 2" xfId="3645"/>
    <cellStyle name="常规 10 5 2 3 2 2 3 2 2" xfId="4648"/>
    <cellStyle name="常规 10 5 2 3 2 2 3 2 3" xfId="4649"/>
    <cellStyle name="常规 10 5 2 3 2 2 3 3" xfId="3648"/>
    <cellStyle name="常规 10 5 2 3 2 2 3 4" xfId="4650"/>
    <cellStyle name="常规 10 5 2 3 2 2 4" xfId="4653"/>
    <cellStyle name="常规 10 5 2 3 2 2 4 2" xfId="3692"/>
    <cellStyle name="常规 10 5 2 3 2 2 4 2 2" xfId="4655"/>
    <cellStyle name="常规 10 5 2 3 2 2 4 2 3" xfId="4659"/>
    <cellStyle name="常规 10 5 2 3 2 2 4 3" xfId="3695"/>
    <cellStyle name="常规 10 5 2 3 2 2 4 4" xfId="4660"/>
    <cellStyle name="常规 10 5 2 3 2 2 5" xfId="4661"/>
    <cellStyle name="常规 10 5 2 3 2 2 5 2" xfId="3714"/>
    <cellStyle name="常规 10 5 2 3 2 2 5 2 2" xfId="2560"/>
    <cellStyle name="常规 10 5 2 3 2 2 5 2 3" xfId="4662"/>
    <cellStyle name="常规 10 5 2 3 2 2 5 3" xfId="3718"/>
    <cellStyle name="常规 10 5 2 3 2 2 5 4" xfId="4663"/>
    <cellStyle name="常规 10 5 2 3 2 2 6" xfId="4664"/>
    <cellStyle name="常规 10 5 2 3 2 2 6 2" xfId="3746"/>
    <cellStyle name="常规 10 5 2 3 2 2 6 2 2" xfId="4667"/>
    <cellStyle name="常规 10 5 2 3 2 2 6 2 3" xfId="4670"/>
    <cellStyle name="常规 10 5 2 3 2 2 6 3" xfId="3751"/>
    <cellStyle name="常规 10 5 2 3 2 2 6 4" xfId="3836"/>
    <cellStyle name="常规 10 5 2 3 2 2 7" xfId="4671"/>
    <cellStyle name="常规 10 5 2 3 2 2 7 2" xfId="4676"/>
    <cellStyle name="常规 10 5 2 3 2 2 7 2 2" xfId="4677"/>
    <cellStyle name="常规 10 5 2 3 2 2 7 2 3" xfId="4678"/>
    <cellStyle name="常规 10 5 2 3 2 2 7 3" xfId="4679"/>
    <cellStyle name="常规 10 5 2 3 2 2 7 4" xfId="4680"/>
    <cellStyle name="常规 10 5 2 3 2 2 8" xfId="4681"/>
    <cellStyle name="常规 10 5 2 3 2 2 8 2" xfId="4682"/>
    <cellStyle name="常规 10 5 2 3 2 2 8 2 2" xfId="4683"/>
    <cellStyle name="常规 10 5 2 3 2 2 8 2 3" xfId="4684"/>
    <cellStyle name="常规 10 5 2 3 2 2 8 3" xfId="4685"/>
    <cellStyle name="常规 10 5 2 3 2 2 8 4" xfId="4688"/>
    <cellStyle name="常规 10 5 2 3 2 2 9" xfId="4692"/>
    <cellStyle name="常规 10 5 2 3 2 2 9 2" xfId="4694"/>
    <cellStyle name="常规 10 5 2 3 2 2 9 2 2" xfId="4698"/>
    <cellStyle name="常规 10 5 2 3 2 2 9 2 3" xfId="4702"/>
    <cellStyle name="常规 10 5 2 3 2 2 9 3" xfId="4704"/>
    <cellStyle name="常规 10 5 2 3 2 2 9 4" xfId="3049"/>
    <cellStyle name="常规 10 5 2 3 2 20" xfId="4280"/>
    <cellStyle name="常规 10 5 2 3 2 20 2" xfId="2085"/>
    <cellStyle name="常规 10 5 2 3 2 20 2 2" xfId="4283"/>
    <cellStyle name="常规 10 5 2 3 2 20 2 3" xfId="4291"/>
    <cellStyle name="常规 10 5 2 3 2 20 3" xfId="4294"/>
    <cellStyle name="常规 10 5 2 3 2 20 4" xfId="4299"/>
    <cellStyle name="常规 10 5 2 3 2 21" xfId="4304"/>
    <cellStyle name="常规 10 5 2 3 2 21 2" xfId="2113"/>
    <cellStyle name="常规 10 5 2 3 2 21 2 2" xfId="4308"/>
    <cellStyle name="常规 10 5 2 3 2 21 2 3" xfId="4311"/>
    <cellStyle name="常规 10 5 2 3 2 21 3" xfId="4314"/>
    <cellStyle name="常规 10 5 2 3 2 21 4" xfId="4326"/>
    <cellStyle name="常规 10 5 2 3 2 22" xfId="4331"/>
    <cellStyle name="常规 10 5 2 3 2 22 2" xfId="2158"/>
    <cellStyle name="常规 10 5 2 3 2 22 2 2" xfId="1649"/>
    <cellStyle name="常规 10 5 2 3 2 22 2 3" xfId="1654"/>
    <cellStyle name="常规 10 5 2 3 2 22 3" xfId="4340"/>
    <cellStyle name="常规 10 5 2 3 2 22 4" xfId="4350"/>
    <cellStyle name="常规 10 5 2 3 2 23" xfId="4355"/>
    <cellStyle name="常规 10 5 2 3 2 23 2" xfId="2198"/>
    <cellStyle name="常规 10 5 2 3 2 23 2 2" xfId="4362"/>
    <cellStyle name="常规 10 5 2 3 2 23 2 3" xfId="4369"/>
    <cellStyle name="常规 10 5 2 3 2 23 3" xfId="4376"/>
    <cellStyle name="常规 10 5 2 3 2 23 4" xfId="4383"/>
    <cellStyle name="常规 10 5 2 3 2 24" xfId="4388"/>
    <cellStyle name="常规 10 5 2 3 2 24 2" xfId="4395"/>
    <cellStyle name="常规 10 5 2 3 2 24 3" xfId="4408"/>
    <cellStyle name="常规 10 5 2 3 2 25" xfId="4705"/>
    <cellStyle name="常规 10 5 2 3 2 26" xfId="4706"/>
    <cellStyle name="常规 10 5 2 3 2 3" xfId="4492"/>
    <cellStyle name="常规 10 5 2 3 2 3 10" xfId="4708"/>
    <cellStyle name="常规 10 5 2 3 2 3 10 2" xfId="4570"/>
    <cellStyle name="常规 10 5 2 3 2 3 10 2 2" xfId="4584"/>
    <cellStyle name="常规 10 5 2 3 2 3 10 2 3" xfId="4602"/>
    <cellStyle name="常规 10 5 2 3 2 3 10 3" xfId="4608"/>
    <cellStyle name="常规 10 5 2 3 2 3 10 4" xfId="4630"/>
    <cellStyle name="常规 10 5 2 3 2 3 11" xfId="4710"/>
    <cellStyle name="常规 10 5 2 3 2 3 11 2" xfId="4713"/>
    <cellStyle name="常规 10 5 2 3 2 3 11 2 2" xfId="1789"/>
    <cellStyle name="常规 10 5 2 3 2 3 11 2 3" xfId="1791"/>
    <cellStyle name="常规 10 5 2 3 2 3 11 3" xfId="4714"/>
    <cellStyle name="常规 10 5 2 3 2 3 11 4" xfId="4716"/>
    <cellStyle name="常规 10 5 2 3 2 3 12" xfId="4718"/>
    <cellStyle name="常规 10 5 2 3 2 3 12 2" xfId="4723"/>
    <cellStyle name="常规 10 5 2 3 2 3 12 2 2" xfId="1563"/>
    <cellStyle name="常规 10 5 2 3 2 3 12 2 3" xfId="1369"/>
    <cellStyle name="常规 10 5 2 3 2 3 12 3" xfId="4724"/>
    <cellStyle name="常规 10 5 2 3 2 3 12 4" xfId="4726"/>
    <cellStyle name="常规 10 5 2 3 2 3 13" xfId="1610"/>
    <cellStyle name="常规 10 5 2 3 2 3 13 2" xfId="4729"/>
    <cellStyle name="常规 10 5 2 3 2 3 13 2 2" xfId="4736"/>
    <cellStyle name="常规 10 5 2 3 2 3 13 2 3" xfId="4742"/>
    <cellStyle name="常规 10 5 2 3 2 3 13 3" xfId="3418"/>
    <cellStyle name="常规 10 5 2 3 2 3 13 4" xfId="3423"/>
    <cellStyle name="常规 10 5 2 3 2 3 14" xfId="2377"/>
    <cellStyle name="常规 10 5 2 3 2 3 14 2" xfId="4746"/>
    <cellStyle name="常规 10 5 2 3 2 3 14 2 2" xfId="4750"/>
    <cellStyle name="常规 10 5 2 3 2 3 14 2 3" xfId="4753"/>
    <cellStyle name="常规 10 5 2 3 2 3 14 3" xfId="4755"/>
    <cellStyle name="常规 10 5 2 3 2 3 14 4" xfId="4759"/>
    <cellStyle name="常规 10 5 2 3 2 3 15" xfId="4763"/>
    <cellStyle name="常规 10 5 2 3 2 3 15 2" xfId="4768"/>
    <cellStyle name="常规 10 5 2 3 2 3 15 2 2" xfId="4776"/>
    <cellStyle name="常规 10 5 2 3 2 3 15 2 3" xfId="4782"/>
    <cellStyle name="常规 10 5 2 3 2 3 15 3" xfId="4784"/>
    <cellStyle name="常规 10 5 2 3 2 3 15 4" xfId="4796"/>
    <cellStyle name="常规 10 5 2 3 2 3 16" xfId="4804"/>
    <cellStyle name="常规 10 5 2 3 2 3 16 2" xfId="4808"/>
    <cellStyle name="常规 10 5 2 3 2 3 16 2 2" xfId="4813"/>
    <cellStyle name="常规 10 5 2 3 2 3 16 2 3" xfId="4815"/>
    <cellStyle name="常规 10 5 2 3 2 3 16 3" xfId="4817"/>
    <cellStyle name="常规 10 5 2 3 2 3 16 4" xfId="4821"/>
    <cellStyle name="常规 10 5 2 3 2 3 17" xfId="4765"/>
    <cellStyle name="常规 10 5 2 3 2 3 17 2" xfId="4773"/>
    <cellStyle name="常规 10 5 2 3 2 3 17 2 2" xfId="4826"/>
    <cellStyle name="常规 10 5 2 3 2 3 17 2 3" xfId="4827"/>
    <cellStyle name="常规 10 5 2 3 2 3 17 3" xfId="4778"/>
    <cellStyle name="常规 10 5 2 3 2 3 17 4" xfId="4830"/>
    <cellStyle name="常规 10 5 2 3 2 3 18" xfId="4790"/>
    <cellStyle name="常规 10 5 2 3 2 3 18 2" xfId="4837"/>
    <cellStyle name="常规 10 5 2 3 2 3 18 2 2" xfId="4839"/>
    <cellStyle name="常规 10 5 2 3 2 3 18 2 3" xfId="4841"/>
    <cellStyle name="常规 10 5 2 3 2 3 18 3" xfId="4842"/>
    <cellStyle name="常规 10 5 2 3 2 3 18 4" xfId="4846"/>
    <cellStyle name="常规 10 5 2 3 2 3 19" xfId="4802"/>
    <cellStyle name="常规 10 5 2 3 2 3 19 2" xfId="4850"/>
    <cellStyle name="常规 10 5 2 3 2 3 19 2 2" xfId="4852"/>
    <cellStyle name="常规 10 5 2 3 2 3 19 2 3" xfId="4857"/>
    <cellStyle name="常规 10 5 2 3 2 3 19 3" xfId="4858"/>
    <cellStyle name="常规 10 5 2 3 2 3 19 4" xfId="4859"/>
    <cellStyle name="常规 10 5 2 3 2 3 2" xfId="4046"/>
    <cellStyle name="常规 10 5 2 3 2 3 2 2" xfId="4860"/>
    <cellStyle name="常规 10 5 2 3 2 3 2 2 2" xfId="4861"/>
    <cellStyle name="常规 10 5 2 3 2 3 2 2 3" xfId="4862"/>
    <cellStyle name="常规 10 5 2 3 2 3 2 3" xfId="4863"/>
    <cellStyle name="常规 10 5 2 3 2 3 2 4" xfId="4865"/>
    <cellStyle name="常规 10 5 2 3 2 3 20" xfId="4762"/>
    <cellStyle name="常规 10 5 2 3 2 3 20 2" xfId="4767"/>
    <cellStyle name="常规 10 5 2 3 2 3 20 2 2" xfId="4775"/>
    <cellStyle name="常规 10 5 2 3 2 3 20 2 3" xfId="4781"/>
    <cellStyle name="常规 10 5 2 3 2 3 20 3" xfId="4783"/>
    <cellStyle name="常规 10 5 2 3 2 3 20 4" xfId="4795"/>
    <cellStyle name="常规 10 5 2 3 2 3 21" xfId="4803"/>
    <cellStyle name="常规 10 5 2 3 2 3 21 2" xfId="4807"/>
    <cellStyle name="常规 10 5 2 3 2 3 21 2 2" xfId="4812"/>
    <cellStyle name="常规 10 5 2 3 2 3 21 2 3" xfId="4814"/>
    <cellStyle name="常规 10 5 2 3 2 3 21 3" xfId="4816"/>
    <cellStyle name="常规 10 5 2 3 2 3 21 4" xfId="4820"/>
    <cellStyle name="常规 10 5 2 3 2 3 22" xfId="4764"/>
    <cellStyle name="常规 10 5 2 3 2 3 22 2" xfId="4772"/>
    <cellStyle name="常规 10 5 2 3 2 3 22 3" xfId="4777"/>
    <cellStyle name="常规 10 5 2 3 2 3 23" xfId="4789"/>
    <cellStyle name="常规 10 5 2 3 2 3 24" xfId="4801"/>
    <cellStyle name="常规 10 5 2 3 2 3 3" xfId="4048"/>
    <cellStyle name="常规 10 5 2 3 2 3 3 2" xfId="4866"/>
    <cellStyle name="常规 10 5 2 3 2 3 3 2 2" xfId="2808"/>
    <cellStyle name="常规 10 5 2 3 2 3 3 2 3" xfId="2810"/>
    <cellStyle name="常规 10 5 2 3 2 3 3 3" xfId="4867"/>
    <cellStyle name="常规 10 5 2 3 2 3 3 4" xfId="4868"/>
    <cellStyle name="常规 10 5 2 3 2 3 4" xfId="4869"/>
    <cellStyle name="常规 10 5 2 3 2 3 4 2" xfId="4879"/>
    <cellStyle name="常规 10 5 2 3 2 3 4 2 2" xfId="4882"/>
    <cellStyle name="常规 10 5 2 3 2 3 4 2 3" xfId="4885"/>
    <cellStyle name="常规 10 5 2 3 2 3 4 3" xfId="4888"/>
    <cellStyle name="常规 10 5 2 3 2 3 4 4" xfId="4892"/>
    <cellStyle name="常规 10 5 2 3 2 3 5" xfId="2240"/>
    <cellStyle name="常规 10 5 2 3 2 3 5 2" xfId="4893"/>
    <cellStyle name="常规 10 5 2 3 2 3 5 2 2" xfId="1464"/>
    <cellStyle name="常规 10 5 2 3 2 3 5 2 3" xfId="1470"/>
    <cellStyle name="常规 10 5 2 3 2 3 5 3" xfId="4894"/>
    <cellStyle name="常规 10 5 2 3 2 3 5 4" xfId="4895"/>
    <cellStyle name="常规 10 5 2 3 2 3 6" xfId="2259"/>
    <cellStyle name="常规 10 5 2 3 2 3 6 2" xfId="4898"/>
    <cellStyle name="常规 10 5 2 3 2 3 6 2 2" xfId="4901"/>
    <cellStyle name="常规 10 5 2 3 2 3 6 2 3" xfId="4905"/>
    <cellStyle name="常规 10 5 2 3 2 3 6 3" xfId="4909"/>
    <cellStyle name="常规 10 5 2 3 2 3 6 4" xfId="3857"/>
    <cellStyle name="常规 10 5 2 3 2 3 7" xfId="4910"/>
    <cellStyle name="常规 10 5 2 3 2 3 7 2" xfId="1337"/>
    <cellStyle name="常规 10 5 2 3 2 3 7 2 2" xfId="4911"/>
    <cellStyle name="常规 10 5 2 3 2 3 7 2 3" xfId="4912"/>
    <cellStyle name="常规 10 5 2 3 2 3 7 3" xfId="4913"/>
    <cellStyle name="常规 10 5 2 3 2 3 7 4" xfId="4914"/>
    <cellStyle name="常规 10 5 2 3 2 3 8" xfId="4915"/>
    <cellStyle name="常规 10 5 2 3 2 3 8 2" xfId="4916"/>
    <cellStyle name="常规 10 5 2 3 2 3 8 2 2" xfId="3056"/>
    <cellStyle name="常规 10 5 2 3 2 3 8 2 3" xfId="3058"/>
    <cellStyle name="常规 10 5 2 3 2 3 8 3" xfId="4917"/>
    <cellStyle name="常规 10 5 2 3 2 3 8 4" xfId="4919"/>
    <cellStyle name="常规 10 5 2 3 2 3 9" xfId="4921"/>
    <cellStyle name="常规 10 5 2 3 2 3 9 2" xfId="4923"/>
    <cellStyle name="常规 10 5 2 3 2 3 9 2 2" xfId="4926"/>
    <cellStyle name="常规 10 5 2 3 2 3 9 2 3" xfId="4929"/>
    <cellStyle name="常规 10 5 2 3 2 3 9 3" xfId="4931"/>
    <cellStyle name="常规 10 5 2 3 2 3 9 4" xfId="3053"/>
    <cellStyle name="常规 10 5 2 3 2 4" xfId="4496"/>
    <cellStyle name="常规 10 5 2 3 2 4 2" xfId="2015"/>
    <cellStyle name="常规 10 5 2 3 2 4 2 2" xfId="4937"/>
    <cellStyle name="常规 10 5 2 3 2 4 2 3" xfId="4943"/>
    <cellStyle name="常规 10 5 2 3 2 4 3" xfId="4063"/>
    <cellStyle name="常规 10 5 2 3 2 4 4" xfId="4944"/>
    <cellStyle name="常规 10 5 2 3 2 5" xfId="4946"/>
    <cellStyle name="常规 10 5 2 3 2 5 2" xfId="4078"/>
    <cellStyle name="常规 10 5 2 3 2 5 2 2" xfId="4949"/>
    <cellStyle name="常规 10 5 2 3 2 5 2 3" xfId="4950"/>
    <cellStyle name="常规 10 5 2 3 2 5 3" xfId="4082"/>
    <cellStyle name="常规 10 5 2 3 2 5 4" xfId="4952"/>
    <cellStyle name="常规 10 5 2 3 2 6" xfId="4954"/>
    <cellStyle name="常规 10 5 2 3 2 6 2" xfId="4099"/>
    <cellStyle name="常规 10 5 2 3 2 6 2 2" xfId="4959"/>
    <cellStyle name="常规 10 5 2 3 2 6 2 3" xfId="4960"/>
    <cellStyle name="常规 10 5 2 3 2 6 3" xfId="4104"/>
    <cellStyle name="常规 10 5 2 3 2 6 4" xfId="4961"/>
    <cellStyle name="常规 10 5 2 3 2 7" xfId="4962"/>
    <cellStyle name="常规 10 5 2 3 2 7 2" xfId="4135"/>
    <cellStyle name="常规 10 5 2 3 2 7 2 2" xfId="4965"/>
    <cellStyle name="常规 10 5 2 3 2 7 2 3" xfId="4966"/>
    <cellStyle name="常规 10 5 2 3 2 7 3" xfId="4139"/>
    <cellStyle name="常规 10 5 2 3 2 7 4" xfId="4969"/>
    <cellStyle name="常规 10 5 2 3 2 8" xfId="4970"/>
    <cellStyle name="常规 10 5 2 3 2 8 2" xfId="4167"/>
    <cellStyle name="常规 10 5 2 3 2 8 2 2" xfId="4973"/>
    <cellStyle name="常规 10 5 2 3 2 8 2 3" xfId="4974"/>
    <cellStyle name="常规 10 5 2 3 2 8 3" xfId="4174"/>
    <cellStyle name="常规 10 5 2 3 2 8 4" xfId="3122"/>
    <cellStyle name="常规 10 5 2 3 2 9" xfId="4975"/>
    <cellStyle name="常规 10 5 2 3 2 9 2" xfId="4200"/>
    <cellStyle name="常规 10 5 2 3 2 9 2 2" xfId="4979"/>
    <cellStyle name="常规 10 5 2 3 2 9 2 3" xfId="4981"/>
    <cellStyle name="常规 10 5 2 3 2 9 3" xfId="4204"/>
    <cellStyle name="常规 10 5 2 3 2 9 4" xfId="4982"/>
    <cellStyle name="常规 10 5 2 3 20" xfId="1763"/>
    <cellStyle name="常规 10 5 2 3 20 2" xfId="4069"/>
    <cellStyle name="常规 10 5 2 3 20 2 2" xfId="4071"/>
    <cellStyle name="常规 10 5 2 3 20 2 3" xfId="4073"/>
    <cellStyle name="常规 10 5 2 3 20 3" xfId="4075"/>
    <cellStyle name="常规 10 5 2 3 20 4" xfId="4080"/>
    <cellStyle name="常规 10 5 2 3 21" xfId="1778"/>
    <cellStyle name="常规 10 5 2 3 21 2" xfId="4084"/>
    <cellStyle name="常规 10 5 2 3 21 2 2" xfId="4089"/>
    <cellStyle name="常规 10 5 2 3 21 2 3" xfId="4093"/>
    <cellStyle name="常规 10 5 2 3 21 3" xfId="4096"/>
    <cellStyle name="常规 10 5 2 3 21 4" xfId="4102"/>
    <cellStyle name="常规 10 5 2 3 22" xfId="4106"/>
    <cellStyle name="常规 10 5 2 3 22 2" xfId="4114"/>
    <cellStyle name="常规 10 5 2 3 22 2 2" xfId="4117"/>
    <cellStyle name="常规 10 5 2 3 22 2 3" xfId="4126"/>
    <cellStyle name="常规 10 5 2 3 22 3" xfId="4132"/>
    <cellStyle name="常规 10 5 2 3 22 4" xfId="4137"/>
    <cellStyle name="常规 10 5 2 3 23" xfId="4141"/>
    <cellStyle name="常规 10 5 2 3 23 2" xfId="4149"/>
    <cellStyle name="常规 10 5 2 3 23 2 2" xfId="4153"/>
    <cellStyle name="常规 10 5 2 3 23 2 3" xfId="4161"/>
    <cellStyle name="常规 10 5 2 3 23 3" xfId="4164"/>
    <cellStyle name="常规 10 5 2 3 23 4" xfId="4172"/>
    <cellStyle name="常规 10 5 2 3 24" xfId="4177"/>
    <cellStyle name="常规 10 5 2 3 24 2" xfId="4181"/>
    <cellStyle name="常规 10 5 2 3 24 2 2" xfId="4184"/>
    <cellStyle name="常规 10 5 2 3 24 2 3" xfId="4192"/>
    <cellStyle name="常规 10 5 2 3 24 3" xfId="4197"/>
    <cellStyle name="常规 10 5 2 3 24 4" xfId="4202"/>
    <cellStyle name="常规 10 5 2 3 25" xfId="3478"/>
    <cellStyle name="常规 10 5 2 3 25 2" xfId="3481"/>
    <cellStyle name="常规 10 5 2 3 25 3" xfId="3484"/>
    <cellStyle name="常规 10 5 2 3 26" xfId="3493"/>
    <cellStyle name="常规 10 5 2 3 27" xfId="3500"/>
    <cellStyle name="常规 10 5 2 3 3" xfId="4984"/>
    <cellStyle name="常规 10 5 2 3 3 10" xfId="4986"/>
    <cellStyle name="常规 10 5 2 3 3 10 2" xfId="4987"/>
    <cellStyle name="常规 10 5 2 3 3 10 2 2" xfId="1657"/>
    <cellStyle name="常规 10 5 2 3 3 10 2 3" xfId="1658"/>
    <cellStyle name="常规 10 5 2 3 3 10 3" xfId="4988"/>
    <cellStyle name="常规 10 5 2 3 3 10 4" xfId="2961"/>
    <cellStyle name="常规 10 5 2 3 3 11" xfId="4989"/>
    <cellStyle name="常规 10 5 2 3 3 11 2" xfId="4990"/>
    <cellStyle name="常规 10 5 2 3 3 11 2 2" xfId="4991"/>
    <cellStyle name="常规 10 5 2 3 3 11 2 3" xfId="4992"/>
    <cellStyle name="常规 10 5 2 3 3 11 3" xfId="4995"/>
    <cellStyle name="常规 10 5 2 3 3 11 4" xfId="4998"/>
    <cellStyle name="常规 10 5 2 3 3 12" xfId="4999"/>
    <cellStyle name="常规 10 5 2 3 3 12 2" xfId="5004"/>
    <cellStyle name="常规 10 5 2 3 3 12 2 2" xfId="5007"/>
    <cellStyle name="常规 10 5 2 3 3 12 2 3" xfId="5010"/>
    <cellStyle name="常规 10 5 2 3 3 12 3" xfId="5015"/>
    <cellStyle name="常规 10 5 2 3 3 12 4" xfId="5018"/>
    <cellStyle name="常规 10 5 2 3 3 13" xfId="5019"/>
    <cellStyle name="常规 10 5 2 3 3 13 2" xfId="5020"/>
    <cellStyle name="常规 10 5 2 3 3 13 2 2" xfId="5021"/>
    <cellStyle name="常规 10 5 2 3 3 13 2 3" xfId="5022"/>
    <cellStyle name="常规 10 5 2 3 3 13 3" xfId="5023"/>
    <cellStyle name="常规 10 5 2 3 3 13 4" xfId="5028"/>
    <cellStyle name="常规 10 5 2 3 3 14" xfId="5029"/>
    <cellStyle name="常规 10 5 2 3 3 14 2" xfId="5030"/>
    <cellStyle name="常规 10 5 2 3 3 14 2 2" xfId="5031"/>
    <cellStyle name="常规 10 5 2 3 3 14 2 3" xfId="5032"/>
    <cellStyle name="常规 10 5 2 3 3 14 3" xfId="5033"/>
    <cellStyle name="常规 10 5 2 3 3 14 4" xfId="5034"/>
    <cellStyle name="常规 10 5 2 3 3 15" xfId="5036"/>
    <cellStyle name="常规 10 5 2 3 3 15 2" xfId="5041"/>
    <cellStyle name="常规 10 5 2 3 3 15 2 2" xfId="5043"/>
    <cellStyle name="常规 10 5 2 3 3 15 2 3" xfId="5045"/>
    <cellStyle name="常规 10 5 2 3 3 15 3" xfId="5047"/>
    <cellStyle name="常规 10 5 2 3 3 15 4" xfId="5049"/>
    <cellStyle name="常规 10 5 2 3 3 16" xfId="5051"/>
    <cellStyle name="常规 10 5 2 3 3 16 2" xfId="5055"/>
    <cellStyle name="常规 10 5 2 3 3 16 2 2" xfId="1302"/>
    <cellStyle name="常规 10 5 2 3 3 16 2 3" xfId="5059"/>
    <cellStyle name="常规 10 5 2 3 3 16 3" xfId="5063"/>
    <cellStyle name="常规 10 5 2 3 3 16 4" xfId="5066"/>
    <cellStyle name="常规 10 5 2 3 3 17" xfId="5068"/>
    <cellStyle name="常规 10 5 2 3 3 17 2" xfId="5072"/>
    <cellStyle name="常规 10 5 2 3 3 17 2 2" xfId="5073"/>
    <cellStyle name="常规 10 5 2 3 3 17 2 3" xfId="5074"/>
    <cellStyle name="常规 10 5 2 3 3 17 3" xfId="5076"/>
    <cellStyle name="常规 10 5 2 3 3 17 4" xfId="5077"/>
    <cellStyle name="常规 10 5 2 3 3 18" xfId="5080"/>
    <cellStyle name="常规 10 5 2 3 3 18 2" xfId="5084"/>
    <cellStyle name="常规 10 5 2 3 3 18 2 2" xfId="5086"/>
    <cellStyle name="常规 10 5 2 3 3 18 2 3" xfId="5088"/>
    <cellStyle name="常规 10 5 2 3 3 18 3" xfId="5090"/>
    <cellStyle name="常规 10 5 2 3 3 18 4" xfId="5092"/>
    <cellStyle name="常规 10 5 2 3 3 19" xfId="5095"/>
    <cellStyle name="常规 10 5 2 3 3 19 2" xfId="5102"/>
    <cellStyle name="常规 10 5 2 3 3 19 2 2" xfId="5107"/>
    <cellStyle name="常规 10 5 2 3 3 19 2 3" xfId="5111"/>
    <cellStyle name="常规 10 5 2 3 3 19 3" xfId="5117"/>
    <cellStyle name="常规 10 5 2 3 3 19 4" xfId="5124"/>
    <cellStyle name="常规 10 5 2 3 3 2" xfId="5127"/>
    <cellStyle name="常规 10 5 2 3 3 2 2" xfId="5128"/>
    <cellStyle name="常规 10 5 2 3 3 2 2 2" xfId="5131"/>
    <cellStyle name="常规 10 5 2 3 3 2 2 3" xfId="5136"/>
    <cellStyle name="常规 10 5 2 3 3 2 3" xfId="5139"/>
    <cellStyle name="常规 10 5 2 3 3 2 4" xfId="5142"/>
    <cellStyle name="常规 10 5 2 3 3 20" xfId="5035"/>
    <cellStyle name="常规 10 5 2 3 3 20 2" xfId="5040"/>
    <cellStyle name="常规 10 5 2 3 3 20 2 2" xfId="5042"/>
    <cellStyle name="常规 10 5 2 3 3 20 2 3" xfId="5044"/>
    <cellStyle name="常规 10 5 2 3 3 20 3" xfId="5046"/>
    <cellStyle name="常规 10 5 2 3 3 20 4" xfId="5048"/>
    <cellStyle name="常规 10 5 2 3 3 21" xfId="5050"/>
    <cellStyle name="常规 10 5 2 3 3 21 2" xfId="5054"/>
    <cellStyle name="常规 10 5 2 3 3 21 2 2" xfId="1301"/>
    <cellStyle name="常规 10 5 2 3 3 21 2 3" xfId="5058"/>
    <cellStyle name="常规 10 5 2 3 3 21 3" xfId="5062"/>
    <cellStyle name="常规 10 5 2 3 3 21 4" xfId="5065"/>
    <cellStyle name="常规 10 5 2 3 3 22" xfId="5067"/>
    <cellStyle name="常规 10 5 2 3 3 22 2" xfId="5071"/>
    <cellStyle name="常规 10 5 2 3 3 22 3" xfId="5075"/>
    <cellStyle name="常规 10 5 2 3 3 23" xfId="5079"/>
    <cellStyle name="常规 10 5 2 3 3 24" xfId="5094"/>
    <cellStyle name="常规 10 5 2 3 3 3" xfId="5143"/>
    <cellStyle name="常规 10 5 2 3 3 3 2" xfId="5144"/>
    <cellStyle name="常规 10 5 2 3 3 3 2 2" xfId="1701"/>
    <cellStyle name="常规 10 5 2 3 3 3 2 3" xfId="3525"/>
    <cellStyle name="常规 10 5 2 3 3 3 3" xfId="5145"/>
    <cellStyle name="常规 10 5 2 3 3 3 4" xfId="5146"/>
    <cellStyle name="常规 10 5 2 3 3 4" xfId="5147"/>
    <cellStyle name="常规 10 5 2 3 3 4 2" xfId="2029"/>
    <cellStyle name="常规 10 5 2 3 3 4 2 2" xfId="5149"/>
    <cellStyle name="常规 10 5 2 3 3 4 2 3" xfId="5152"/>
    <cellStyle name="常规 10 5 2 3 3 4 3" xfId="5154"/>
    <cellStyle name="常规 10 5 2 3 3 4 4" xfId="5157"/>
    <cellStyle name="常规 10 5 2 3 3 5" xfId="5158"/>
    <cellStyle name="常规 10 5 2 3 3 5 2" xfId="5160"/>
    <cellStyle name="常规 10 5 2 3 3 5 2 2" xfId="5163"/>
    <cellStyle name="常规 10 5 2 3 3 5 2 3" xfId="5166"/>
    <cellStyle name="常规 10 5 2 3 3 5 3" xfId="5168"/>
    <cellStyle name="常规 10 5 2 3 3 5 4" xfId="5170"/>
    <cellStyle name="常规 10 5 2 3 3 6" xfId="5171"/>
    <cellStyle name="常规 10 5 2 3 3 6 2" xfId="4244"/>
    <cellStyle name="常规 10 5 2 3 3 6 2 2" xfId="5178"/>
    <cellStyle name="常规 10 5 2 3 3 6 2 3" xfId="5184"/>
    <cellStyle name="常规 10 5 2 3 3 6 3" xfId="5190"/>
    <cellStyle name="常规 10 5 2 3 3 6 4" xfId="5195"/>
    <cellStyle name="常规 10 5 2 3 3 7" xfId="5196"/>
    <cellStyle name="常规 10 5 2 3 3 7 2" xfId="5199"/>
    <cellStyle name="常规 10 5 2 3 3 7 2 2" xfId="5204"/>
    <cellStyle name="常规 10 5 2 3 3 7 2 3" xfId="5209"/>
    <cellStyle name="常规 10 5 2 3 3 7 3" xfId="5212"/>
    <cellStyle name="常规 10 5 2 3 3 7 4" xfId="5215"/>
    <cellStyle name="常规 10 5 2 3 3 8" xfId="5216"/>
    <cellStyle name="常规 10 5 2 3 3 8 2" xfId="5219"/>
    <cellStyle name="常规 10 5 2 3 3 8 2 2" xfId="5226"/>
    <cellStyle name="常规 10 5 2 3 3 8 2 3" xfId="5233"/>
    <cellStyle name="常规 10 5 2 3 3 8 3" xfId="5237"/>
    <cellStyle name="常规 10 5 2 3 3 8 4" xfId="3145"/>
    <cellStyle name="常规 10 5 2 3 3 9" xfId="5238"/>
    <cellStyle name="常规 10 5 2 3 3 9 2" xfId="5241"/>
    <cellStyle name="常规 10 5 2 3 3 9 2 2" xfId="5245"/>
    <cellStyle name="常规 10 5 2 3 3 9 2 3" xfId="5250"/>
    <cellStyle name="常规 10 5 2 3 3 9 3" xfId="5252"/>
    <cellStyle name="常规 10 5 2 3 3 9 4" xfId="5255"/>
    <cellStyle name="常规 10 5 2 3 4" xfId="5256"/>
    <cellStyle name="常规 10 5 2 3 4 10" xfId="4691"/>
    <cellStyle name="常规 10 5 2 3 4 10 2" xfId="4693"/>
    <cellStyle name="常规 10 5 2 3 4 10 2 2" xfId="4695"/>
    <cellStyle name="常规 10 5 2 3 4 10 2 3" xfId="4699"/>
    <cellStyle name="常规 10 5 2 3 4 10 3" xfId="4703"/>
    <cellStyle name="常规 10 5 2 3 4 10 4" xfId="3048"/>
    <cellStyle name="常规 10 5 2 3 4 11" xfId="5257"/>
    <cellStyle name="常规 10 5 2 3 4 11 2" xfId="5258"/>
    <cellStyle name="常规 10 5 2 3 4 11 2 2" xfId="4079"/>
    <cellStyle name="常规 10 5 2 3 4 11 2 3" xfId="4951"/>
    <cellStyle name="常规 10 5 2 3 4 11 3" xfId="5259"/>
    <cellStyle name="常规 10 5 2 3 4 11 4" xfId="5260"/>
    <cellStyle name="常规 10 5 2 3 4 12" xfId="5261"/>
    <cellStyle name="常规 10 5 2 3 4 12 2" xfId="5262"/>
    <cellStyle name="常规 10 5 2 3 4 12 2 2" xfId="5167"/>
    <cellStyle name="常规 10 5 2 3 4 12 2 3" xfId="5169"/>
    <cellStyle name="常规 10 5 2 3 4 12 3" xfId="5263"/>
    <cellStyle name="常规 10 5 2 3 4 12 4" xfId="5264"/>
    <cellStyle name="常规 10 5 2 3 4 13" xfId="5265"/>
    <cellStyle name="常规 10 5 2 3 4 13 2" xfId="5266"/>
    <cellStyle name="常规 10 5 2 3 4 13 2 2" xfId="5268"/>
    <cellStyle name="常规 10 5 2 3 4 13 2 3" xfId="5270"/>
    <cellStyle name="常规 10 5 2 3 4 13 3" xfId="5273"/>
    <cellStyle name="常规 10 5 2 3 4 13 4" xfId="5276"/>
    <cellStyle name="常规 10 5 2 3 4 14" xfId="5277"/>
    <cellStyle name="常规 10 5 2 3 4 14 2" xfId="5278"/>
    <cellStyle name="常规 10 5 2 3 4 14 2 2" xfId="5281"/>
    <cellStyle name="常规 10 5 2 3 4 14 2 3" xfId="5284"/>
    <cellStyle name="常规 10 5 2 3 4 14 3" xfId="5286"/>
    <cellStyle name="常规 10 5 2 3 4 14 4" xfId="5288"/>
    <cellStyle name="常规 10 5 2 3 4 15" xfId="5297"/>
    <cellStyle name="常规 10 5 2 3 4 15 2" xfId="1640"/>
    <cellStyle name="常规 10 5 2 3 4 15 2 2" xfId="5301"/>
    <cellStyle name="常规 10 5 2 3 4 15 2 3" xfId="5305"/>
    <cellStyle name="常规 10 5 2 3 4 15 3" xfId="5309"/>
    <cellStyle name="常规 10 5 2 3 4 15 4" xfId="5313"/>
    <cellStyle name="常规 10 5 2 3 4 16" xfId="4878"/>
    <cellStyle name="常规 10 5 2 3 4 16 2" xfId="4881"/>
    <cellStyle name="常规 10 5 2 3 4 16 2 2" xfId="1800"/>
    <cellStyle name="常规 10 5 2 3 4 16 2 3" xfId="1809"/>
    <cellStyle name="常规 10 5 2 3 4 16 3" xfId="4884"/>
    <cellStyle name="常规 10 5 2 3 4 16 4" xfId="5315"/>
    <cellStyle name="常规 10 5 2 3 4 17" xfId="4887"/>
    <cellStyle name="常规 10 5 2 3 4 17 2" xfId="5319"/>
    <cellStyle name="常规 10 5 2 3 4 17 2 2" xfId="5320"/>
    <cellStyle name="常规 10 5 2 3 4 17 2 3" xfId="5321"/>
    <cellStyle name="常规 10 5 2 3 4 17 3" xfId="5323"/>
    <cellStyle name="常规 10 5 2 3 4 17 4" xfId="5324"/>
    <cellStyle name="常规 10 5 2 3 4 18" xfId="4891"/>
    <cellStyle name="常规 10 5 2 3 4 18 2" xfId="5328"/>
    <cellStyle name="常规 10 5 2 3 4 18 2 2" xfId="5329"/>
    <cellStyle name="常规 10 5 2 3 4 18 2 3" xfId="5331"/>
    <cellStyle name="常规 10 5 2 3 4 18 3" xfId="5334"/>
    <cellStyle name="常规 10 5 2 3 4 18 4" xfId="5337"/>
    <cellStyle name="常规 10 5 2 3 4 19" xfId="5340"/>
    <cellStyle name="常规 10 5 2 3 4 19 2" xfId="5344"/>
    <cellStyle name="常规 10 5 2 3 4 19 2 2" xfId="3544"/>
    <cellStyle name="常规 10 5 2 3 4 19 2 3" xfId="3559"/>
    <cellStyle name="常规 10 5 2 3 4 19 3" xfId="5350"/>
    <cellStyle name="常规 10 5 2 3 4 19 4" xfId="5356"/>
    <cellStyle name="常规 10 5 2 3 4 2" xfId="5359"/>
    <cellStyle name="常规 10 5 2 3 4 2 2" xfId="4017"/>
    <cellStyle name="常规 10 5 2 3 4 2 2 2" xfId="5360"/>
    <cellStyle name="常规 10 5 2 3 4 2 2 3" xfId="5361"/>
    <cellStyle name="常规 10 5 2 3 4 2 3" xfId="5362"/>
    <cellStyle name="常规 10 5 2 3 4 2 4" xfId="5363"/>
    <cellStyle name="常规 10 5 2 3 4 20" xfId="5296"/>
    <cellStyle name="常规 10 5 2 3 4 20 2" xfId="1639"/>
    <cellStyle name="常规 10 5 2 3 4 20 2 2" xfId="5300"/>
    <cellStyle name="常规 10 5 2 3 4 20 2 3" xfId="5304"/>
    <cellStyle name="常规 10 5 2 3 4 20 3" xfId="5308"/>
    <cellStyle name="常规 10 5 2 3 4 20 4" xfId="5312"/>
    <cellStyle name="常规 10 5 2 3 4 21" xfId="4877"/>
    <cellStyle name="常规 10 5 2 3 4 21 2" xfId="4880"/>
    <cellStyle name="常规 10 5 2 3 4 21 2 2" xfId="1799"/>
    <cellStyle name="常规 10 5 2 3 4 21 2 3" xfId="1808"/>
    <cellStyle name="常规 10 5 2 3 4 21 3" xfId="4883"/>
    <cellStyle name="常规 10 5 2 3 4 21 4" xfId="5314"/>
    <cellStyle name="常规 10 5 2 3 4 22" xfId="4886"/>
    <cellStyle name="常规 10 5 2 3 4 22 2" xfId="5318"/>
    <cellStyle name="常规 10 5 2 3 4 22 3" xfId="5322"/>
    <cellStyle name="常规 10 5 2 3 4 23" xfId="4890"/>
    <cellStyle name="常规 10 5 2 3 4 24" xfId="5339"/>
    <cellStyle name="常规 10 5 2 3 4 3" xfId="5364"/>
    <cellStyle name="常规 10 5 2 3 4 3 2" xfId="5365"/>
    <cellStyle name="常规 10 5 2 3 4 3 2 2" xfId="5367"/>
    <cellStyle name="常规 10 5 2 3 4 3 2 3" xfId="5369"/>
    <cellStyle name="常规 10 5 2 3 4 3 3" xfId="5370"/>
    <cellStyle name="常规 10 5 2 3 4 3 4" xfId="5371"/>
    <cellStyle name="常规 10 5 2 3 4 4" xfId="5372"/>
    <cellStyle name="常规 10 5 2 3 4 4 2" xfId="2049"/>
    <cellStyle name="常规 10 5 2 3 4 4 2 2" xfId="5374"/>
    <cellStyle name="常规 10 5 2 3 4 4 2 3" xfId="5377"/>
    <cellStyle name="常规 10 5 2 3 4 4 3" xfId="5378"/>
    <cellStyle name="常规 10 5 2 3 4 4 4" xfId="5379"/>
    <cellStyle name="常规 10 5 2 3 4 5" xfId="5380"/>
    <cellStyle name="常规 10 5 2 3 4 5 2" xfId="5381"/>
    <cellStyle name="常规 10 5 2 3 4 5 2 2" xfId="5383"/>
    <cellStyle name="常规 10 5 2 3 4 5 2 3" xfId="5385"/>
    <cellStyle name="常规 10 5 2 3 4 5 3" xfId="5267"/>
    <cellStyle name="常规 10 5 2 3 4 5 4" xfId="5269"/>
    <cellStyle name="常规 10 5 2 3 4 6" xfId="5387"/>
    <cellStyle name="常规 10 5 2 3 4 6 2" xfId="4265"/>
    <cellStyle name="常规 10 5 2 3 4 6 2 2" xfId="5389"/>
    <cellStyle name="常规 10 5 2 3 4 6 2 3" xfId="5391"/>
    <cellStyle name="常规 10 5 2 3 4 6 3" xfId="5392"/>
    <cellStyle name="常规 10 5 2 3 4 6 4" xfId="5393"/>
    <cellStyle name="常规 10 5 2 3 4 7" xfId="5395"/>
    <cellStyle name="常规 10 5 2 3 4 7 2" xfId="2486"/>
    <cellStyle name="常规 10 5 2 3 4 7 2 2" xfId="2490"/>
    <cellStyle name="常规 10 5 2 3 4 7 2 3" xfId="2496"/>
    <cellStyle name="常规 10 5 2 3 4 7 3" xfId="2500"/>
    <cellStyle name="常规 10 5 2 3 4 7 4" xfId="2519"/>
    <cellStyle name="常规 10 5 2 3 4 8" xfId="5396"/>
    <cellStyle name="常规 10 5 2 3 4 8 2" xfId="5397"/>
    <cellStyle name="常规 10 5 2 3 4 8 2 2" xfId="5399"/>
    <cellStyle name="常规 10 5 2 3 4 8 2 3" xfId="5400"/>
    <cellStyle name="常规 10 5 2 3 4 8 3" xfId="5402"/>
    <cellStyle name="常规 10 5 2 3 4 8 4" xfId="3170"/>
    <cellStyle name="常规 10 5 2 3 4 9" xfId="5403"/>
    <cellStyle name="常规 10 5 2 3 4 9 2" xfId="5404"/>
    <cellStyle name="常规 10 5 2 3 4 9 2 2" xfId="5406"/>
    <cellStyle name="常规 10 5 2 3 4 9 2 3" xfId="5407"/>
    <cellStyle name="常规 10 5 2 3 4 9 3" xfId="5408"/>
    <cellStyle name="常规 10 5 2 3 4 9 4" xfId="5409"/>
    <cellStyle name="常规 10 5 2 3 5" xfId="5410"/>
    <cellStyle name="常规 10 5 2 3 5 2" xfId="5411"/>
    <cellStyle name="常规 10 5 2 3 5 2 2" xfId="5413"/>
    <cellStyle name="常规 10 5 2 3 5 2 3" xfId="5415"/>
    <cellStyle name="常规 10 5 2 3 5 3" xfId="5418"/>
    <cellStyle name="常规 10 5 2 3 5 4" xfId="5424"/>
    <cellStyle name="常规 10 5 2 3 6" xfId="5425"/>
    <cellStyle name="常规 10 5 2 3 6 2" xfId="5426"/>
    <cellStyle name="常规 10 5 2 3 6 2 2" xfId="5429"/>
    <cellStyle name="常规 10 5 2 3 6 2 3" xfId="5432"/>
    <cellStyle name="常规 10 5 2 3 6 3" xfId="5433"/>
    <cellStyle name="常规 10 5 2 3 6 4" xfId="5437"/>
    <cellStyle name="常规 10 5 2 3 7" xfId="5438"/>
    <cellStyle name="常规 10 5 2 3 7 2" xfId="5439"/>
    <cellStyle name="常规 10 5 2 3 7 2 2" xfId="5443"/>
    <cellStyle name="常规 10 5 2 3 7 2 3" xfId="5449"/>
    <cellStyle name="常规 10 5 2 3 7 3" xfId="5450"/>
    <cellStyle name="常规 10 5 2 3 7 4" xfId="5457"/>
    <cellStyle name="常规 10 5 2 3 8" xfId="5459"/>
    <cellStyle name="常规 10 5 2 3 8 2" xfId="5461"/>
    <cellStyle name="常规 10 5 2 3 8 2 2" xfId="5462"/>
    <cellStyle name="常规 10 5 2 3 8 2 3" xfId="5463"/>
    <cellStyle name="常规 10 5 2 3 8 3" xfId="5465"/>
    <cellStyle name="常规 10 5 2 3 8 4" xfId="5469"/>
    <cellStyle name="常规 10 5 2 3 9" xfId="5472"/>
    <cellStyle name="常规 10 5 2 3 9 2" xfId="5473"/>
    <cellStyle name="常规 10 5 2 3 9 2 2" xfId="5474"/>
    <cellStyle name="常规 10 5 2 3 9 2 3" xfId="5477"/>
    <cellStyle name="常规 10 5 2 3 9 3" xfId="5478"/>
    <cellStyle name="常规 10 5 2 3 9 4" xfId="5480"/>
    <cellStyle name="常规 10 5 2 4" xfId="5483"/>
    <cellStyle name="常规 10 5 2 4 10" xfId="1330"/>
    <cellStyle name="常规 10 5 2 4 10 2" xfId="5486"/>
    <cellStyle name="常规 10 5 2 4 10 2 2" xfId="5487"/>
    <cellStyle name="常规 10 5 2 4 10 2 3" xfId="5488"/>
    <cellStyle name="常规 10 5 2 4 10 3" xfId="5489"/>
    <cellStyle name="常规 10 5 2 4 10 4" xfId="5490"/>
    <cellStyle name="常规 10 5 2 4 11" xfId="2216"/>
    <cellStyle name="常规 10 5 2 4 11 2" xfId="5493"/>
    <cellStyle name="常规 10 5 2 4 11 2 2" xfId="2784"/>
    <cellStyle name="常规 10 5 2 4 11 2 3" xfId="5494"/>
    <cellStyle name="常规 10 5 2 4 11 3" xfId="5495"/>
    <cellStyle name="常规 10 5 2 4 11 4" xfId="5496"/>
    <cellStyle name="常规 10 5 2 4 12" xfId="5497"/>
    <cellStyle name="常规 10 5 2 4 12 2" xfId="5500"/>
    <cellStyle name="常规 10 5 2 4 12 2 2" xfId="5285"/>
    <cellStyle name="常规 10 5 2 4 12 2 3" xfId="5287"/>
    <cellStyle name="常规 10 5 2 4 12 3" xfId="5440"/>
    <cellStyle name="常规 10 5 2 4 12 4" xfId="5448"/>
    <cellStyle name="常规 10 5 2 4 13" xfId="5501"/>
    <cellStyle name="常规 10 5 2 4 13 2" xfId="5504"/>
    <cellStyle name="常规 10 5 2 4 13 2 2" xfId="5505"/>
    <cellStyle name="常规 10 5 2 4 13 2 3" xfId="5506"/>
    <cellStyle name="常规 10 5 2 4 13 3" xfId="5507"/>
    <cellStyle name="常规 10 5 2 4 13 4" xfId="5510"/>
    <cellStyle name="常规 10 5 2 4 14" xfId="2128"/>
    <cellStyle name="常规 10 5 2 4 14 2" xfId="2133"/>
    <cellStyle name="常规 10 5 2 4 14 2 2" xfId="5511"/>
    <cellStyle name="常规 10 5 2 4 14 2 3" xfId="5515"/>
    <cellStyle name="常规 10 5 2 4 14 3" xfId="2146"/>
    <cellStyle name="常规 10 5 2 4 14 4" xfId="5522"/>
    <cellStyle name="常规 10 5 2 4 15" xfId="2150"/>
    <cellStyle name="常规 10 5 2 4 15 2" xfId="5528"/>
    <cellStyle name="常规 10 5 2 4 15 2 2" xfId="5530"/>
    <cellStyle name="常规 10 5 2 4 15 2 3" xfId="5532"/>
    <cellStyle name="常规 10 5 2 4 15 3" xfId="5534"/>
    <cellStyle name="常规 10 5 2 4 15 4" xfId="1798"/>
    <cellStyle name="常规 10 5 2 4 16" xfId="2155"/>
    <cellStyle name="常规 10 5 2 4 16 2" xfId="1648"/>
    <cellStyle name="常规 10 5 2 4 16 2 2" xfId="3047"/>
    <cellStyle name="常规 10 5 2 4 16 2 3" xfId="4423"/>
    <cellStyle name="常规 10 5 2 4 16 3" xfId="1653"/>
    <cellStyle name="常规 10 5 2 4 16 4" xfId="5536"/>
    <cellStyle name="常规 10 5 2 4 17" xfId="4338"/>
    <cellStyle name="常规 10 5 2 4 17 2" xfId="1662"/>
    <cellStyle name="常规 10 5 2 4 17 2 2" xfId="5538"/>
    <cellStyle name="常规 10 5 2 4 17 2 3" xfId="4438"/>
    <cellStyle name="常规 10 5 2 4 17 3" xfId="1664"/>
    <cellStyle name="常规 10 5 2 4 17 4" xfId="5540"/>
    <cellStyle name="常规 10 5 2 4 18" xfId="4346"/>
    <cellStyle name="常规 10 5 2 4 18 2" xfId="1365"/>
    <cellStyle name="常规 10 5 2 4 18 2 2" xfId="5542"/>
    <cellStyle name="常规 10 5 2 4 18 2 3" xfId="4464"/>
    <cellStyle name="常规 10 5 2 4 18 3" xfId="1675"/>
    <cellStyle name="常规 10 5 2 4 18 4" xfId="5548"/>
    <cellStyle name="常规 10 5 2 4 19" xfId="2466"/>
    <cellStyle name="常规 10 5 2 4 19 2" xfId="1693"/>
    <cellStyle name="常规 10 5 2 4 19 2 2" xfId="1962"/>
    <cellStyle name="常规 10 5 2 4 19 2 3" xfId="2911"/>
    <cellStyle name="常规 10 5 2 4 19 3" xfId="1698"/>
    <cellStyle name="常规 10 5 2 4 19 4" xfId="3522"/>
    <cellStyle name="常规 10 5 2 4 2" xfId="5550"/>
    <cellStyle name="常规 10 5 2 4 2 10" xfId="5551"/>
    <cellStyle name="常规 10 5 2 4 2 10 2" xfId="5554"/>
    <cellStyle name="常规 10 5 2 4 2 10 2 2" xfId="5561"/>
    <cellStyle name="常规 10 5 2 4 2 10 2 3" xfId="5568"/>
    <cellStyle name="常规 10 5 2 4 2 10 3" xfId="5571"/>
    <cellStyle name="常规 10 5 2 4 2 10 4" xfId="5576"/>
    <cellStyle name="常规 10 5 2 4 2 11" xfId="5581"/>
    <cellStyle name="常规 10 5 2 4 2 11 2" xfId="5587"/>
    <cellStyle name="常规 10 5 2 4 2 11 2 2" xfId="5590"/>
    <cellStyle name="常规 10 5 2 4 2 11 2 3" xfId="5595"/>
    <cellStyle name="常规 10 5 2 4 2 11 3" xfId="5603"/>
    <cellStyle name="常规 10 5 2 4 2 11 4" xfId="5608"/>
    <cellStyle name="常规 10 5 2 4 2 12" xfId="5613"/>
    <cellStyle name="常规 10 5 2 4 2 12 2" xfId="5614"/>
    <cellStyle name="常规 10 5 2 4 2 12 2 2" xfId="5615"/>
    <cellStyle name="常规 10 5 2 4 2 12 2 3" xfId="5616"/>
    <cellStyle name="常规 10 5 2 4 2 12 3" xfId="5617"/>
    <cellStyle name="常规 10 5 2 4 2 12 4" xfId="5622"/>
    <cellStyle name="常规 10 5 2 4 2 13" xfId="5628"/>
    <cellStyle name="常规 10 5 2 4 2 13 2" xfId="5629"/>
    <cellStyle name="常规 10 5 2 4 2 13 2 2" xfId="5630"/>
    <cellStyle name="常规 10 5 2 4 2 13 2 3" xfId="5633"/>
    <cellStyle name="常规 10 5 2 4 2 13 3" xfId="5634"/>
    <cellStyle name="常规 10 5 2 4 2 13 4" xfId="5641"/>
    <cellStyle name="常规 10 5 2 4 2 14" xfId="5646"/>
    <cellStyle name="常规 10 5 2 4 2 14 2" xfId="5647"/>
    <cellStyle name="常规 10 5 2 4 2 14 2 2" xfId="5650"/>
    <cellStyle name="常规 10 5 2 4 2 14 2 3" xfId="5653"/>
    <cellStyle name="常规 10 5 2 4 2 14 3" xfId="5654"/>
    <cellStyle name="常规 10 5 2 4 2 14 4" xfId="2472"/>
    <cellStyle name="常规 10 5 2 4 2 15" xfId="5661"/>
    <cellStyle name="常规 10 5 2 4 2 15 2" xfId="5665"/>
    <cellStyle name="常规 10 5 2 4 2 15 2 2" xfId="5669"/>
    <cellStyle name="常规 10 5 2 4 2 15 2 3" xfId="5673"/>
    <cellStyle name="常规 10 5 2 4 2 15 3" xfId="5677"/>
    <cellStyle name="常规 10 5 2 4 2 15 4" xfId="5683"/>
    <cellStyle name="常规 10 5 2 4 2 16" xfId="5687"/>
    <cellStyle name="常规 10 5 2 4 2 16 2" xfId="5689"/>
    <cellStyle name="常规 10 5 2 4 2 16 2 2" xfId="5699"/>
    <cellStyle name="常规 10 5 2 4 2 16 2 3" xfId="5703"/>
    <cellStyle name="常规 10 5 2 4 2 16 3" xfId="5706"/>
    <cellStyle name="常规 10 5 2 4 2 16 4" xfId="5710"/>
    <cellStyle name="常规 10 5 2 4 2 17" xfId="5716"/>
    <cellStyle name="常规 10 5 2 4 2 17 2" xfId="2822"/>
    <cellStyle name="常规 10 5 2 4 2 17 2 2" xfId="5720"/>
    <cellStyle name="常规 10 5 2 4 2 17 2 3" xfId="5721"/>
    <cellStyle name="常规 10 5 2 4 2 17 3" xfId="5695"/>
    <cellStyle name="常规 10 5 2 4 2 17 4" xfId="5704"/>
    <cellStyle name="常规 10 5 2 4 2 18" xfId="5725"/>
    <cellStyle name="常规 10 5 2 4 2 18 2" xfId="2662"/>
    <cellStyle name="常规 10 5 2 4 2 18 2 2" xfId="5730"/>
    <cellStyle name="常规 10 5 2 4 2 18 2 3" xfId="5733"/>
    <cellStyle name="常规 10 5 2 4 2 18 3" xfId="5736"/>
    <cellStyle name="常规 10 5 2 4 2 18 4" xfId="5739"/>
    <cellStyle name="常规 10 5 2 4 2 19" xfId="5742"/>
    <cellStyle name="常规 10 5 2 4 2 19 2" xfId="2843"/>
    <cellStyle name="常规 10 5 2 4 2 19 2 2" xfId="5748"/>
    <cellStyle name="常规 10 5 2 4 2 19 2 3" xfId="5753"/>
    <cellStyle name="常规 10 5 2 4 2 19 3" xfId="5756"/>
    <cellStyle name="常规 10 5 2 4 2 19 4" xfId="5759"/>
    <cellStyle name="常规 10 5 2 4 2 2" xfId="5764"/>
    <cellStyle name="常规 10 5 2 4 2 2 2" xfId="5767"/>
    <cellStyle name="常规 10 5 2 4 2 2 2 2" xfId="5769"/>
    <cellStyle name="常规 10 5 2 4 2 2 2 3" xfId="5770"/>
    <cellStyle name="常规 10 5 2 4 2 2 3" xfId="5771"/>
    <cellStyle name="常规 10 5 2 4 2 2 4" xfId="5772"/>
    <cellStyle name="常规 10 5 2 4 2 20" xfId="5660"/>
    <cellStyle name="常规 10 5 2 4 2 20 2" xfId="5664"/>
    <cellStyle name="常规 10 5 2 4 2 20 2 2" xfId="5668"/>
    <cellStyle name="常规 10 5 2 4 2 20 2 3" xfId="5672"/>
    <cellStyle name="常规 10 5 2 4 2 20 3" xfId="5676"/>
    <cellStyle name="常规 10 5 2 4 2 20 4" xfId="5682"/>
    <cellStyle name="常规 10 5 2 4 2 21" xfId="5686"/>
    <cellStyle name="常规 10 5 2 4 2 21 2" xfId="5688"/>
    <cellStyle name="常规 10 5 2 4 2 21 2 2" xfId="5698"/>
    <cellStyle name="常规 10 5 2 4 2 21 2 3" xfId="5702"/>
    <cellStyle name="常规 10 5 2 4 2 21 3" xfId="5705"/>
    <cellStyle name="常规 10 5 2 4 2 21 4" xfId="5709"/>
    <cellStyle name="常规 10 5 2 4 2 22" xfId="5715"/>
    <cellStyle name="常规 10 5 2 4 2 22 2" xfId="2821"/>
    <cellStyle name="常规 10 5 2 4 2 22 3" xfId="5694"/>
    <cellStyle name="常规 10 5 2 4 2 23" xfId="5724"/>
    <cellStyle name="常规 10 5 2 4 2 24" xfId="5741"/>
    <cellStyle name="常规 10 5 2 4 2 3" xfId="4521"/>
    <cellStyle name="常规 10 5 2 4 2 3 2" xfId="5773"/>
    <cellStyle name="常规 10 5 2 4 2 3 2 2" xfId="5777"/>
    <cellStyle name="常规 10 5 2 4 2 3 2 3" xfId="5779"/>
    <cellStyle name="常规 10 5 2 4 2 3 3" xfId="5780"/>
    <cellStyle name="常规 10 5 2 4 2 3 4" xfId="5543"/>
    <cellStyle name="常规 10 5 2 4 2 4" xfId="2617"/>
    <cellStyle name="常规 10 5 2 4 2 4 2" xfId="1505"/>
    <cellStyle name="常规 10 5 2 4 2 4 2 2" xfId="5783"/>
    <cellStyle name="常规 10 5 2 4 2 4 2 3" xfId="5785"/>
    <cellStyle name="常规 10 5 2 4 2 4 3" xfId="1599"/>
    <cellStyle name="常规 10 5 2 4 2 4 4" xfId="5787"/>
    <cellStyle name="常规 10 5 2 4 2 5" xfId="2622"/>
    <cellStyle name="常规 10 5 2 4 2 5 2" xfId="5788"/>
    <cellStyle name="常规 10 5 2 4 2 5 2 2" xfId="5791"/>
    <cellStyle name="常规 10 5 2 4 2 5 2 3" xfId="5794"/>
    <cellStyle name="常规 10 5 2 4 2 5 3" xfId="5796"/>
    <cellStyle name="常规 10 5 2 4 2 5 4" xfId="5797"/>
    <cellStyle name="常规 10 5 2 4 2 6" xfId="2627"/>
    <cellStyle name="常规 10 5 2 4 2 6 2" xfId="5799"/>
    <cellStyle name="常规 10 5 2 4 2 6 2 2" xfId="5801"/>
    <cellStyle name="常规 10 5 2 4 2 6 2 3" xfId="5803"/>
    <cellStyle name="常规 10 5 2 4 2 6 3" xfId="5804"/>
    <cellStyle name="常规 10 5 2 4 2 6 4" xfId="5805"/>
    <cellStyle name="常规 10 5 2 4 2 7" xfId="5806"/>
    <cellStyle name="常规 10 5 2 4 2 7 2" xfId="5807"/>
    <cellStyle name="常规 10 5 2 4 2 7 2 2" xfId="5809"/>
    <cellStyle name="常规 10 5 2 4 2 7 2 3" xfId="5811"/>
    <cellStyle name="常规 10 5 2 4 2 7 3" xfId="5812"/>
    <cellStyle name="常规 10 5 2 4 2 7 4" xfId="5813"/>
    <cellStyle name="常规 10 5 2 4 2 8" xfId="5814"/>
    <cellStyle name="常规 10 5 2 4 2 8 2" xfId="5815"/>
    <cellStyle name="常规 10 5 2 4 2 8 2 2" xfId="5818"/>
    <cellStyle name="常规 10 5 2 4 2 8 2 3" xfId="5819"/>
    <cellStyle name="常规 10 5 2 4 2 8 3" xfId="5820"/>
    <cellStyle name="常规 10 5 2 4 2 8 4" xfId="5821"/>
    <cellStyle name="常规 10 5 2 4 2 9" xfId="5822"/>
    <cellStyle name="常规 10 5 2 4 2 9 2" xfId="5823"/>
    <cellStyle name="常规 10 5 2 4 2 9 2 2" xfId="2607"/>
    <cellStyle name="常规 10 5 2 4 2 9 2 3" xfId="5824"/>
    <cellStyle name="常规 10 5 2 4 2 9 3" xfId="5825"/>
    <cellStyle name="常规 10 5 2 4 2 9 4" xfId="5826"/>
    <cellStyle name="常规 10 5 2 4 20" xfId="2149"/>
    <cellStyle name="常规 10 5 2 4 20 2" xfId="5527"/>
    <cellStyle name="常规 10 5 2 4 20 2 2" xfId="5529"/>
    <cellStyle name="常规 10 5 2 4 20 2 3" xfId="5531"/>
    <cellStyle name="常规 10 5 2 4 20 3" xfId="5533"/>
    <cellStyle name="常规 10 5 2 4 20 4" xfId="1797"/>
    <cellStyle name="常规 10 5 2 4 21" xfId="2154"/>
    <cellStyle name="常规 10 5 2 4 21 2" xfId="1647"/>
    <cellStyle name="常规 10 5 2 4 21 2 2" xfId="3046"/>
    <cellStyle name="常规 10 5 2 4 21 2 3" xfId="4422"/>
    <cellStyle name="常规 10 5 2 4 21 3" xfId="1652"/>
    <cellStyle name="常规 10 5 2 4 21 4" xfId="5535"/>
    <cellStyle name="常规 10 5 2 4 22" xfId="4337"/>
    <cellStyle name="常规 10 5 2 4 22 2" xfId="1661"/>
    <cellStyle name="常规 10 5 2 4 22 2 2" xfId="5537"/>
    <cellStyle name="常规 10 5 2 4 22 2 3" xfId="4437"/>
    <cellStyle name="常规 10 5 2 4 22 3" xfId="1663"/>
    <cellStyle name="常规 10 5 2 4 22 4" xfId="5539"/>
    <cellStyle name="常规 10 5 2 4 23" xfId="4345"/>
    <cellStyle name="常规 10 5 2 4 23 2" xfId="1364"/>
    <cellStyle name="常规 10 5 2 4 23 2 2" xfId="5541"/>
    <cellStyle name="常规 10 5 2 4 23 2 3" xfId="4463"/>
    <cellStyle name="常规 10 5 2 4 23 3" xfId="1674"/>
    <cellStyle name="常规 10 5 2 4 23 4" xfId="5547"/>
    <cellStyle name="常规 10 5 2 4 24" xfId="2465"/>
    <cellStyle name="常规 10 5 2 4 24 2" xfId="1692"/>
    <cellStyle name="常规 10 5 2 4 24 3" xfId="1697"/>
    <cellStyle name="常规 10 5 2 4 25" xfId="4019"/>
    <cellStyle name="常规 10 5 2 4 26" xfId="5482"/>
    <cellStyle name="常规 10 5 2 4 3" xfId="5830"/>
    <cellStyle name="常规 10 5 2 4 3 10" xfId="5831"/>
    <cellStyle name="常规 10 5 2 4 3 10 2" xfId="3079"/>
    <cellStyle name="常规 10 5 2 4 3 10 2 2" xfId="3084"/>
    <cellStyle name="常规 10 5 2 4 3 10 2 3" xfId="3089"/>
    <cellStyle name="常规 10 5 2 4 3 10 3" xfId="3092"/>
    <cellStyle name="常规 10 5 2 4 3 10 4" xfId="3100"/>
    <cellStyle name="常规 10 5 2 4 3 11" xfId="1988"/>
    <cellStyle name="常规 10 5 2 4 3 11 2" xfId="2734"/>
    <cellStyle name="常规 10 5 2 4 3 11 2 2" xfId="1841"/>
    <cellStyle name="常规 10 5 2 4 3 11 2 3" xfId="1845"/>
    <cellStyle name="常规 10 5 2 4 3 11 3" xfId="2747"/>
    <cellStyle name="常规 10 5 2 4 3 11 4" xfId="5835"/>
    <cellStyle name="常规 10 5 2 4 3 12" xfId="1991"/>
    <cellStyle name="常规 10 5 2 4 3 12 2" xfId="3201"/>
    <cellStyle name="常规 10 5 2 4 3 12 2 2" xfId="5841"/>
    <cellStyle name="常规 10 5 2 4 3 12 2 3" xfId="5842"/>
    <cellStyle name="常规 10 5 2 4 3 12 3" xfId="1862"/>
    <cellStyle name="常规 10 5 2 4 3 12 4" xfId="1873"/>
    <cellStyle name="常规 10 5 2 4 3 13" xfId="2688"/>
    <cellStyle name="常规 10 5 2 4 3 13 2" xfId="3221"/>
    <cellStyle name="常规 10 5 2 4 3 13 2 2" xfId="3369"/>
    <cellStyle name="常规 10 5 2 4 3 13 2 3" xfId="3383"/>
    <cellStyle name="常规 10 5 2 4 3 13 3" xfId="1904"/>
    <cellStyle name="常规 10 5 2 4 3 13 4" xfId="1922"/>
    <cellStyle name="常规 10 5 2 4 3 14" xfId="5843"/>
    <cellStyle name="常规 10 5 2 4 3 14 2" xfId="3229"/>
    <cellStyle name="常规 10 5 2 4 3 14 2 2" xfId="3613"/>
    <cellStyle name="常规 10 5 2 4 3 14 2 3" xfId="3634"/>
    <cellStyle name="常规 10 5 2 4 3 14 3" xfId="1933"/>
    <cellStyle name="常规 10 5 2 4 3 14 4" xfId="2550"/>
    <cellStyle name="常规 10 5 2 4 3 15" xfId="5845"/>
    <cellStyle name="常规 10 5 2 4 3 15 2" xfId="3239"/>
    <cellStyle name="常规 10 5 2 4 3 15 2 2" xfId="5851"/>
    <cellStyle name="常规 10 5 2 4 3 15 2 3" xfId="5853"/>
    <cellStyle name="常规 10 5 2 4 3 15 3" xfId="2203"/>
    <cellStyle name="常规 10 5 2 4 3 15 4" xfId="2859"/>
    <cellStyle name="常规 10 5 2 4 3 16" xfId="5855"/>
    <cellStyle name="常规 10 5 2 4 3 16 2" xfId="3246"/>
    <cellStyle name="常规 10 5 2 4 3 16 2 2" xfId="5860"/>
    <cellStyle name="常规 10 5 2 4 3 16 2 3" xfId="5862"/>
    <cellStyle name="常规 10 5 2 4 3 16 3" xfId="3249"/>
    <cellStyle name="常规 10 5 2 4 3 16 4" xfId="5864"/>
    <cellStyle name="常规 10 5 2 4 3 17" xfId="5867"/>
    <cellStyle name="常规 10 5 2 4 3 17 2" xfId="5870"/>
    <cellStyle name="常规 10 5 2 4 3 17 2 2" xfId="5874"/>
    <cellStyle name="常规 10 5 2 4 3 17 2 3" xfId="5875"/>
    <cellStyle name="常规 10 5 2 4 3 17 3" xfId="5878"/>
    <cellStyle name="常规 10 5 2 4 3 17 4" xfId="2690"/>
    <cellStyle name="常规 10 5 2 4 3 18" xfId="5883"/>
    <cellStyle name="常规 10 5 2 4 3 18 2" xfId="3661"/>
    <cellStyle name="常规 10 5 2 4 3 18 2 2" xfId="3672"/>
    <cellStyle name="常规 10 5 2 4 3 18 2 3" xfId="3691"/>
    <cellStyle name="常规 10 5 2 4 3 18 3" xfId="3705"/>
    <cellStyle name="常规 10 5 2 4 3 18 4" xfId="3730"/>
    <cellStyle name="常规 10 5 2 4 3 19" xfId="5888"/>
    <cellStyle name="常规 10 5 2 4 3 19 2" xfId="5893"/>
    <cellStyle name="常规 10 5 2 4 3 19 2 2" xfId="5295"/>
    <cellStyle name="常规 10 5 2 4 3 19 2 3" xfId="4876"/>
    <cellStyle name="常规 10 5 2 4 3 19 3" xfId="5900"/>
    <cellStyle name="常规 10 5 2 4 3 19 4" xfId="5907"/>
    <cellStyle name="常规 10 5 2 4 3 2" xfId="5912"/>
    <cellStyle name="常规 10 5 2 4 3 2 2" xfId="5916"/>
    <cellStyle name="常规 10 5 2 4 3 2 2 2" xfId="5919"/>
    <cellStyle name="常规 10 5 2 4 3 2 2 3" xfId="5923"/>
    <cellStyle name="常规 10 5 2 4 3 2 3" xfId="5926"/>
    <cellStyle name="常规 10 5 2 4 3 2 4" xfId="5929"/>
    <cellStyle name="常规 10 5 2 4 3 20" xfId="5844"/>
    <cellStyle name="常规 10 5 2 4 3 20 2" xfId="3238"/>
    <cellStyle name="常规 10 5 2 4 3 20 2 2" xfId="5850"/>
    <cellStyle name="常规 10 5 2 4 3 20 2 3" xfId="5852"/>
    <cellStyle name="常规 10 5 2 4 3 20 3" xfId="2202"/>
    <cellStyle name="常规 10 5 2 4 3 20 4" xfId="2858"/>
    <cellStyle name="常规 10 5 2 4 3 21" xfId="5854"/>
    <cellStyle name="常规 10 5 2 4 3 21 2" xfId="3245"/>
    <cellStyle name="常规 10 5 2 4 3 21 2 2" xfId="5859"/>
    <cellStyle name="常规 10 5 2 4 3 21 2 3" xfId="5861"/>
    <cellStyle name="常规 10 5 2 4 3 21 3" xfId="3248"/>
    <cellStyle name="常规 10 5 2 4 3 21 4" xfId="5863"/>
    <cellStyle name="常规 10 5 2 4 3 22" xfId="5866"/>
    <cellStyle name="常规 10 5 2 4 3 22 2" xfId="5869"/>
    <cellStyle name="常规 10 5 2 4 3 22 3" xfId="5877"/>
    <cellStyle name="常规 10 5 2 4 3 23" xfId="5882"/>
    <cellStyle name="常规 10 5 2 4 3 24" xfId="5887"/>
    <cellStyle name="常规 10 5 2 4 3 3" xfId="5934"/>
    <cellStyle name="常规 10 5 2 4 3 3 2" xfId="5096"/>
    <cellStyle name="常规 10 5 2 4 3 3 2 2" xfId="5105"/>
    <cellStyle name="常规 10 5 2 4 3 3 2 3" xfId="5120"/>
    <cellStyle name="常规 10 5 2 4 3 3 3" xfId="5937"/>
    <cellStyle name="常规 10 5 2 4 3 3 4" xfId="1965"/>
    <cellStyle name="常规 10 5 2 4 3 4" xfId="3255"/>
    <cellStyle name="常规 10 5 2 4 3 4 2" xfId="5939"/>
    <cellStyle name="常规 10 5 2 4 3 4 2 2" xfId="5944"/>
    <cellStyle name="常规 10 5 2 4 3 4 2 3" xfId="5947"/>
    <cellStyle name="常规 10 5 2 4 3 4 3" xfId="5950"/>
    <cellStyle name="常规 10 5 2 4 3 4 4" xfId="3434"/>
    <cellStyle name="常规 10 5 2 4 3 5" xfId="3258"/>
    <cellStyle name="常规 10 5 2 4 3 5 2" xfId="5952"/>
    <cellStyle name="常规 10 5 2 4 3 5 2 2" xfId="5953"/>
    <cellStyle name="常规 10 5 2 4 3 5 2 3" xfId="5956"/>
    <cellStyle name="常规 10 5 2 4 3 5 3" xfId="5961"/>
    <cellStyle name="常规 10 5 2 4 3 5 4" xfId="3757"/>
    <cellStyle name="常规 10 5 2 4 3 6" xfId="5963"/>
    <cellStyle name="常规 10 5 2 4 3 6 2" xfId="5966"/>
    <cellStyle name="常规 10 5 2 4 3 6 2 2" xfId="5967"/>
    <cellStyle name="常规 10 5 2 4 3 6 2 3" xfId="5972"/>
    <cellStyle name="常规 10 5 2 4 3 6 3" xfId="5976"/>
    <cellStyle name="常规 10 5 2 4 3 6 4" xfId="3877"/>
    <cellStyle name="常规 10 5 2 4 3 7" xfId="5978"/>
    <cellStyle name="常规 10 5 2 4 3 7 2" xfId="5980"/>
    <cellStyle name="常规 10 5 2 4 3 7 2 2" xfId="1854"/>
    <cellStyle name="常规 10 5 2 4 3 7 2 3" xfId="1861"/>
    <cellStyle name="常规 10 5 2 4 3 7 3" xfId="5984"/>
    <cellStyle name="常规 10 5 2 4 3 7 4" xfId="3900"/>
    <cellStyle name="常规 10 5 2 4 3 8" xfId="5985"/>
    <cellStyle name="常规 10 5 2 4 3 8 2" xfId="5341"/>
    <cellStyle name="常规 10 5 2 4 3 8 2 2" xfId="5347"/>
    <cellStyle name="常规 10 5 2 4 3 8 2 3" xfId="5353"/>
    <cellStyle name="常规 10 5 2 4 3 8 3" xfId="5988"/>
    <cellStyle name="常规 10 5 2 4 3 8 4" xfId="3918"/>
    <cellStyle name="常规 10 5 2 4 3 9" xfId="5989"/>
    <cellStyle name="常规 10 5 2 4 3 9 2" xfId="5991"/>
    <cellStyle name="常规 10 5 2 4 3 9 2 2" xfId="1606"/>
    <cellStyle name="常规 10 5 2 4 3 9 2 3" xfId="1609"/>
    <cellStyle name="常规 10 5 2 4 3 9 3" xfId="5994"/>
    <cellStyle name="常规 10 5 2 4 3 9 4" xfId="3943"/>
    <cellStyle name="常规 10 5 2 4 4" xfId="5996"/>
    <cellStyle name="常规 10 5 2 4 4 2" xfId="6001"/>
    <cellStyle name="常规 10 5 2 4 4 2 2" xfId="1748"/>
    <cellStyle name="常规 10 5 2 4 4 2 3" xfId="6004"/>
    <cellStyle name="常规 10 5 2 4 4 3" xfId="6009"/>
    <cellStyle name="常规 10 5 2 4 4 4" xfId="6010"/>
    <cellStyle name="常规 10 5 2 4 5" xfId="6012"/>
    <cellStyle name="常规 10 5 2 4 5 2" xfId="6017"/>
    <cellStyle name="常规 10 5 2 4 5 2 2" xfId="6025"/>
    <cellStyle name="常规 10 5 2 4 5 2 3" xfId="6030"/>
    <cellStyle name="常规 10 5 2 4 5 3" xfId="6035"/>
    <cellStyle name="常规 10 5 2 4 5 4" xfId="6038"/>
    <cellStyle name="常规 10 5 2 4 6" xfId="6041"/>
    <cellStyle name="常规 10 5 2 4 6 2" xfId="2360"/>
    <cellStyle name="常规 10 5 2 4 6 2 2" xfId="2374"/>
    <cellStyle name="常规 10 5 2 4 6 2 3" xfId="2393"/>
    <cellStyle name="常规 10 5 2 4 6 3" xfId="2409"/>
    <cellStyle name="常规 10 5 2 4 6 4" xfId="2437"/>
    <cellStyle name="常规 10 5 2 4 7" xfId="6044"/>
    <cellStyle name="常规 10 5 2 4 7 2" xfId="4500"/>
    <cellStyle name="常规 10 5 2 4 7 2 2" xfId="4512"/>
    <cellStyle name="常规 10 5 2 4 7 2 3" xfId="4527"/>
    <cellStyle name="常规 10 5 2 4 7 3" xfId="4535"/>
    <cellStyle name="常规 10 5 2 4 7 4" xfId="4569"/>
    <cellStyle name="常规 10 5 2 4 8" xfId="6048"/>
    <cellStyle name="常规 10 5 2 4 8 2" xfId="6050"/>
    <cellStyle name="常规 10 5 2 4 8 2 2" xfId="6056"/>
    <cellStyle name="常规 10 5 2 4 8 2 3" xfId="6060"/>
    <cellStyle name="常规 10 5 2 4 8 3" xfId="6064"/>
    <cellStyle name="常规 10 5 2 4 8 4" xfId="4711"/>
    <cellStyle name="常规 10 5 2 4 9" xfId="6068"/>
    <cellStyle name="常规 10 5 2 4 9 2" xfId="6069"/>
    <cellStyle name="常规 10 5 2 4 9 2 2" xfId="1461"/>
    <cellStyle name="常规 10 5 2 4 9 2 3" xfId="1467"/>
    <cellStyle name="常规 10 5 2 4 9 3" xfId="6070"/>
    <cellStyle name="常规 10 5 2 4 9 4" xfId="4719"/>
    <cellStyle name="常规 10 5 2 5" xfId="6071"/>
    <cellStyle name="常规 10 5 2 5 10" xfId="3071"/>
    <cellStyle name="常规 10 5 2 5 10 2" xfId="6074"/>
    <cellStyle name="常规 10 5 2 5 10 2 2" xfId="6075"/>
    <cellStyle name="常规 10 5 2 5 10 2 3" xfId="1358"/>
    <cellStyle name="常规 10 5 2 5 10 3" xfId="2894"/>
    <cellStyle name="常规 10 5 2 5 10 4" xfId="2904"/>
    <cellStyle name="常规 10 5 2 5 11" xfId="6076"/>
    <cellStyle name="常规 10 5 2 5 11 2" xfId="6079"/>
    <cellStyle name="常规 10 5 2 5 11 2 2" xfId="6080"/>
    <cellStyle name="常规 10 5 2 5 11 2 3" xfId="1506"/>
    <cellStyle name="常规 10 5 2 5 11 3" xfId="6082"/>
    <cellStyle name="常规 10 5 2 5 11 4" xfId="6085"/>
    <cellStyle name="常规 10 5 2 5 12" xfId="6086"/>
    <cellStyle name="常规 10 5 2 5 12 2" xfId="6091"/>
    <cellStyle name="常规 10 5 2 5 12 2 2" xfId="6093"/>
    <cellStyle name="常规 10 5 2 5 12 2 3" xfId="5940"/>
    <cellStyle name="常规 10 5 2 5 12 3" xfId="6097"/>
    <cellStyle name="常规 10 5 2 5 12 4" xfId="6102"/>
    <cellStyle name="常规 10 5 2 5 13" xfId="6103"/>
    <cellStyle name="常规 10 5 2 5 13 2" xfId="6108"/>
    <cellStyle name="常规 10 5 2 5 13 2 2" xfId="6112"/>
    <cellStyle name="常规 10 5 2 5 13 2 3" xfId="6116"/>
    <cellStyle name="常规 10 5 2 5 13 3" xfId="6119"/>
    <cellStyle name="常规 10 5 2 5 13 4" xfId="6126"/>
    <cellStyle name="常规 10 5 2 5 14" xfId="6129"/>
    <cellStyle name="常规 10 5 2 5 14 2" xfId="6139"/>
    <cellStyle name="常规 10 5 2 5 14 2 2" xfId="6147"/>
    <cellStyle name="常规 10 5 2 5 14 2 3" xfId="6156"/>
    <cellStyle name="常规 10 5 2 5 14 3" xfId="6174"/>
    <cellStyle name="常规 10 5 2 5 14 4" xfId="6186"/>
    <cellStyle name="常规 10 5 2 5 15" xfId="6189"/>
    <cellStyle name="常规 10 5 2 5 15 2" xfId="6197"/>
    <cellStyle name="常规 10 5 2 5 15 2 2" xfId="6201"/>
    <cellStyle name="常规 10 5 2 5 15 2 3" xfId="2341"/>
    <cellStyle name="常规 10 5 2 5 15 3" xfId="6206"/>
    <cellStyle name="常规 10 5 2 5 15 4" xfId="6213"/>
    <cellStyle name="常规 10 5 2 5 16" xfId="6216"/>
    <cellStyle name="常规 10 5 2 5 16 2" xfId="6224"/>
    <cellStyle name="常规 10 5 2 5 16 2 2" xfId="6233"/>
    <cellStyle name="常规 10 5 2 5 16 2 3" xfId="4583"/>
    <cellStyle name="常规 10 5 2 5 16 3" xfId="6238"/>
    <cellStyle name="常规 10 5 2 5 16 4" xfId="6245"/>
    <cellStyle name="常规 10 5 2 5 17" xfId="5553"/>
    <cellStyle name="常规 10 5 2 5 17 2" xfId="5560"/>
    <cellStyle name="常规 10 5 2 5 17 2 2" xfId="1769"/>
    <cellStyle name="常规 10 5 2 5 17 2 3" xfId="1787"/>
    <cellStyle name="常规 10 5 2 5 17 3" xfId="5565"/>
    <cellStyle name="常规 10 5 2 5 17 4" xfId="6250"/>
    <cellStyle name="常规 10 5 2 5 18" xfId="5570"/>
    <cellStyle name="常规 10 5 2 5 18 2" xfId="6256"/>
    <cellStyle name="常规 10 5 2 5 18 2 2" xfId="1538"/>
    <cellStyle name="常规 10 5 2 5 18 2 3" xfId="1561"/>
    <cellStyle name="常规 10 5 2 5 18 3" xfId="6261"/>
    <cellStyle name="常规 10 5 2 5 18 4" xfId="6268"/>
    <cellStyle name="常规 10 5 2 5 19" xfId="5575"/>
    <cellStyle name="常规 10 5 2 5 19 2" xfId="6274"/>
    <cellStyle name="常规 10 5 2 5 19 2 2" xfId="6278"/>
    <cellStyle name="常规 10 5 2 5 19 2 3" xfId="4733"/>
    <cellStyle name="常规 10 5 2 5 19 3" xfId="5222"/>
    <cellStyle name="常规 10 5 2 5 19 4" xfId="5229"/>
    <cellStyle name="常规 10 5 2 5 2" xfId="6279"/>
    <cellStyle name="常规 10 5 2 5 2 2" xfId="2431"/>
    <cellStyle name="常规 10 5 2 5 2 2 2" xfId="6282"/>
    <cellStyle name="常规 10 5 2 5 2 2 3" xfId="3083"/>
    <cellStyle name="常规 10 5 2 5 2 3" xfId="4549"/>
    <cellStyle name="常规 10 5 2 5 2 4" xfId="4555"/>
    <cellStyle name="常规 10 5 2 5 20" xfId="6188"/>
    <cellStyle name="常规 10 5 2 5 20 2" xfId="6196"/>
    <cellStyle name="常规 10 5 2 5 20 2 2" xfId="6200"/>
    <cellStyle name="常规 10 5 2 5 20 2 3" xfId="2340"/>
    <cellStyle name="常规 10 5 2 5 20 3" xfId="6205"/>
    <cellStyle name="常规 10 5 2 5 20 4" xfId="6212"/>
    <cellStyle name="常规 10 5 2 5 21" xfId="6215"/>
    <cellStyle name="常规 10 5 2 5 21 2" xfId="6223"/>
    <cellStyle name="常规 10 5 2 5 21 2 2" xfId="6232"/>
    <cellStyle name="常规 10 5 2 5 21 2 3" xfId="4582"/>
    <cellStyle name="常规 10 5 2 5 21 3" xfId="6237"/>
    <cellStyle name="常规 10 5 2 5 21 4" xfId="6244"/>
    <cellStyle name="常规 10 5 2 5 22" xfId="5552"/>
    <cellStyle name="常规 10 5 2 5 22 2" xfId="5559"/>
    <cellStyle name="常规 10 5 2 5 22 3" xfId="5564"/>
    <cellStyle name="常规 10 5 2 5 23" xfId="5569"/>
    <cellStyle name="常规 10 5 2 5 24" xfId="5574"/>
    <cellStyle name="常规 10 5 2 5 3" xfId="6283"/>
    <cellStyle name="常规 10 5 2 5 3 2" xfId="2458"/>
    <cellStyle name="常规 10 5 2 5 3 2 2" xfId="1824"/>
    <cellStyle name="常规 10 5 2 5 3 2 3" xfId="1838"/>
    <cellStyle name="常规 10 5 2 5 3 3" xfId="6284"/>
    <cellStyle name="常规 10 5 2 5 3 4" xfId="3444"/>
    <cellStyle name="常规 10 5 2 5 4" xfId="6285"/>
    <cellStyle name="常规 10 5 2 5 4 2" xfId="3996"/>
    <cellStyle name="常规 10 5 2 5 4 2 2" xfId="6290"/>
    <cellStyle name="常规 10 5 2 5 4 2 3" xfId="5840"/>
    <cellStyle name="常规 10 5 2 5 4 3" xfId="6292"/>
    <cellStyle name="常规 10 5 2 5 4 4" xfId="6294"/>
    <cellStyle name="常规 10 5 2 5 5" xfId="6295"/>
    <cellStyle name="常规 10 5 2 5 5 2" xfId="4008"/>
    <cellStyle name="常规 10 5 2 5 5 2 2" xfId="6300"/>
    <cellStyle name="常规 10 5 2 5 5 2 3" xfId="3364"/>
    <cellStyle name="常规 10 5 2 5 5 3" xfId="6303"/>
    <cellStyle name="常规 10 5 2 5 5 4" xfId="6306"/>
    <cellStyle name="常规 10 5 2 5 6" xfId="6307"/>
    <cellStyle name="常规 10 5 2 5 6 2" xfId="6308"/>
    <cellStyle name="常规 10 5 2 5 6 2 2" xfId="3594"/>
    <cellStyle name="常规 10 5 2 5 6 2 3" xfId="3610"/>
    <cellStyle name="常规 10 5 2 5 6 3" xfId="6309"/>
    <cellStyle name="常规 10 5 2 5 6 4" xfId="6310"/>
    <cellStyle name="常规 10 5 2 5 7" xfId="6311"/>
    <cellStyle name="常规 10 5 2 5 7 2" xfId="6312"/>
    <cellStyle name="常规 10 5 2 5 7 2 2" xfId="4325"/>
    <cellStyle name="常规 10 5 2 5 7 2 3" xfId="5849"/>
    <cellStyle name="常规 10 5 2 5 7 3" xfId="6313"/>
    <cellStyle name="常规 10 5 2 5 7 4" xfId="6316"/>
    <cellStyle name="常规 10 5 2 5 8" xfId="6318"/>
    <cellStyle name="常规 10 5 2 5 8 2" xfId="6321"/>
    <cellStyle name="常规 10 5 2 5 8 2 2" xfId="6327"/>
    <cellStyle name="常规 10 5 2 5 8 2 3" xfId="5858"/>
    <cellStyle name="常规 10 5 2 5 8 3" xfId="6332"/>
    <cellStyle name="常规 10 5 2 5 8 4" xfId="6333"/>
    <cellStyle name="常规 10 5 2 5 9" xfId="6335"/>
    <cellStyle name="常规 10 5 2 5 9 2" xfId="6336"/>
    <cellStyle name="常规 10 5 2 5 9 2 2" xfId="6341"/>
    <cellStyle name="常规 10 5 2 5 9 2 3" xfId="5873"/>
    <cellStyle name="常规 10 5 2 5 9 3" xfId="6342"/>
    <cellStyle name="常规 10 5 2 5 9 4" xfId="6343"/>
    <cellStyle name="常规 10 5 2 6" xfId="6344"/>
    <cellStyle name="常规 10 5 2 6 10" xfId="6345"/>
    <cellStyle name="常规 10 5 2 6 10 2" xfId="6347"/>
    <cellStyle name="常规 10 5 2 6 10 2 2" xfId="6349"/>
    <cellStyle name="常规 10 5 2 6 10 2 3" xfId="4155"/>
    <cellStyle name="常规 10 5 2 6 10 3" xfId="6351"/>
    <cellStyle name="常规 10 5 2 6 10 4" xfId="6353"/>
    <cellStyle name="常规 10 5 2 6 11" xfId="5412"/>
    <cellStyle name="常规 10 5 2 6 11 2" xfId="6354"/>
    <cellStyle name="常规 10 5 2 6 11 2 2" xfId="6356"/>
    <cellStyle name="常规 10 5 2 6 11 2 3" xfId="4186"/>
    <cellStyle name="常规 10 5 2 6 11 3" xfId="6358"/>
    <cellStyle name="常规 10 5 2 6 11 4" xfId="6360"/>
    <cellStyle name="常规 10 5 2 6 12" xfId="5414"/>
    <cellStyle name="常规 10 5 2 6 12 2" xfId="6363"/>
    <cellStyle name="常规 10 5 2 6 12 2 2" xfId="6364"/>
    <cellStyle name="常规 10 5 2 6 12 2 3" xfId="6366"/>
    <cellStyle name="常规 10 5 2 6 12 3" xfId="6367"/>
    <cellStyle name="常规 10 5 2 6 12 4" xfId="6368"/>
    <cellStyle name="常规 10 5 2 6 13" xfId="6369"/>
    <cellStyle name="常规 10 5 2 6 13 2" xfId="6370"/>
    <cellStyle name="常规 10 5 2 6 13 2 2" xfId="6371"/>
    <cellStyle name="常规 10 5 2 6 13 2 3" xfId="6373"/>
    <cellStyle name="常规 10 5 2 6 13 3" xfId="6374"/>
    <cellStyle name="常规 10 5 2 6 13 4" xfId="6375"/>
    <cellStyle name="常规 10 5 2 6 14" xfId="6376"/>
    <cellStyle name="常规 10 5 2 6 14 2" xfId="6379"/>
    <cellStyle name="常规 10 5 2 6 14 2 2" xfId="6382"/>
    <cellStyle name="常规 10 5 2 6 14 2 3" xfId="6386"/>
    <cellStyle name="常规 10 5 2 6 14 3" xfId="6389"/>
    <cellStyle name="常规 10 5 2 6 14 4" xfId="6392"/>
    <cellStyle name="常规 10 5 2 6 15" xfId="6394"/>
    <cellStyle name="常规 10 5 2 6 15 2" xfId="6396"/>
    <cellStyle name="常规 10 5 2 6 15 2 2" xfId="6398"/>
    <cellStyle name="常规 10 5 2 6 15 2 3" xfId="6401"/>
    <cellStyle name="常规 10 5 2 6 15 3" xfId="6403"/>
    <cellStyle name="常规 10 5 2 6 15 4" xfId="6405"/>
    <cellStyle name="常规 10 5 2 6 16" xfId="6407"/>
    <cellStyle name="常规 10 5 2 6 16 2" xfId="6409"/>
    <cellStyle name="常规 10 5 2 6 16 2 2" xfId="6412"/>
    <cellStyle name="常规 10 5 2 6 16 2 3" xfId="6416"/>
    <cellStyle name="常规 10 5 2 6 16 3" xfId="6423"/>
    <cellStyle name="常规 10 5 2 6 16 4" xfId="6426"/>
    <cellStyle name="常规 10 5 2 6 17" xfId="5663"/>
    <cellStyle name="常规 10 5 2 6 17 2" xfId="5667"/>
    <cellStyle name="常规 10 5 2 6 17 2 2" xfId="6433"/>
    <cellStyle name="常规 10 5 2 6 17 2 3" xfId="6437"/>
    <cellStyle name="常规 10 5 2 6 17 3" xfId="5671"/>
    <cellStyle name="常规 10 5 2 6 17 4" xfId="6438"/>
    <cellStyle name="常规 10 5 2 6 18" xfId="5675"/>
    <cellStyle name="常规 10 5 2 6 18 2" xfId="6440"/>
    <cellStyle name="常规 10 5 2 6 18 2 2" xfId="6441"/>
    <cellStyle name="常规 10 5 2 6 18 2 3" xfId="6442"/>
    <cellStyle name="常规 10 5 2 6 18 3" xfId="6445"/>
    <cellStyle name="常规 10 5 2 6 18 4" xfId="5943"/>
    <cellStyle name="常规 10 5 2 6 19" xfId="5681"/>
    <cellStyle name="常规 10 5 2 6 19 2" xfId="6447"/>
    <cellStyle name="常规 10 5 2 6 19 2 2" xfId="6448"/>
    <cellStyle name="常规 10 5 2 6 19 2 3" xfId="6449"/>
    <cellStyle name="常规 10 5 2 6 19 3" xfId="6450"/>
    <cellStyle name="常规 10 5 2 6 19 4" xfId="6452"/>
    <cellStyle name="常规 10 5 2 6 2" xfId="6453"/>
    <cellStyle name="常规 10 5 2 6 2 2" xfId="4562"/>
    <cellStyle name="常规 10 5 2 6 2 2 2" xfId="6291"/>
    <cellStyle name="常规 10 5 2 6 2 2 3" xfId="6293"/>
    <cellStyle name="常规 10 5 2 6 2 3" xfId="4593"/>
    <cellStyle name="常规 10 5 2 6 2 4" xfId="4600"/>
    <cellStyle name="常规 10 5 2 6 20" xfId="6393"/>
    <cellStyle name="常规 10 5 2 6 20 2" xfId="6395"/>
    <cellStyle name="常规 10 5 2 6 20 2 2" xfId="6397"/>
    <cellStyle name="常规 10 5 2 6 20 2 3" xfId="6400"/>
    <cellStyle name="常规 10 5 2 6 20 3" xfId="6402"/>
    <cellStyle name="常规 10 5 2 6 20 4" xfId="6404"/>
    <cellStyle name="常规 10 5 2 6 21" xfId="6406"/>
    <cellStyle name="常规 10 5 2 6 21 2" xfId="6408"/>
    <cellStyle name="常规 10 5 2 6 21 2 2" xfId="6411"/>
    <cellStyle name="常规 10 5 2 6 21 2 3" xfId="6415"/>
    <cellStyle name="常规 10 5 2 6 21 3" xfId="6422"/>
    <cellStyle name="常规 10 5 2 6 21 4" xfId="6425"/>
    <cellStyle name="常规 10 5 2 6 22" xfId="5662"/>
    <cellStyle name="常规 10 5 2 6 22 2" xfId="5666"/>
    <cellStyle name="常规 10 5 2 6 22 3" xfId="5670"/>
    <cellStyle name="常规 10 5 2 6 23" xfId="5674"/>
    <cellStyle name="常规 10 5 2 6 24" xfId="5680"/>
    <cellStyle name="常规 10 5 2 6 3" xfId="6454"/>
    <cellStyle name="常规 10 5 2 6 3 2" xfId="4605"/>
    <cellStyle name="常规 10 5 2 6 3 2 2" xfId="6456"/>
    <cellStyle name="常规 10 5 2 6 3 2 3" xfId="6458"/>
    <cellStyle name="常规 10 5 2 6 3 3" xfId="6459"/>
    <cellStyle name="常规 10 5 2 6 3 4" xfId="3457"/>
    <cellStyle name="常规 10 5 2 6 4" xfId="6460"/>
    <cellStyle name="常规 10 5 2 6 4 2" xfId="4628"/>
    <cellStyle name="常规 10 5 2 6 4 2 2" xfId="6463"/>
    <cellStyle name="常规 10 5 2 6 4 2 3" xfId="6466"/>
    <cellStyle name="常规 10 5 2 6 4 3" xfId="6455"/>
    <cellStyle name="常规 10 5 2 6 4 4" xfId="6457"/>
    <cellStyle name="常规 10 5 2 6 5" xfId="6467"/>
    <cellStyle name="常规 10 5 2 6 5 2" xfId="4642"/>
    <cellStyle name="常规 10 5 2 6 5 2 2" xfId="1593"/>
    <cellStyle name="常规 10 5 2 6 5 2 3" xfId="6468"/>
    <cellStyle name="常规 10 5 2 6 5 3" xfId="6470"/>
    <cellStyle name="常规 10 5 2 6 5 4" xfId="6472"/>
    <cellStyle name="常规 10 5 2 6 6" xfId="6473"/>
    <cellStyle name="常规 10 5 2 6 6 2" xfId="6474"/>
    <cellStyle name="常规 10 5 2 6 6 2 2" xfId="6480"/>
    <cellStyle name="常规 10 5 2 6 6 2 3" xfId="6482"/>
    <cellStyle name="常规 10 5 2 6 6 3" xfId="6483"/>
    <cellStyle name="常规 10 5 2 6 6 4" xfId="6484"/>
    <cellStyle name="常规 10 5 2 6 7" xfId="6485"/>
    <cellStyle name="常规 10 5 2 6 7 2" xfId="6486"/>
    <cellStyle name="常规 10 5 2 6 7 2 2" xfId="6487"/>
    <cellStyle name="常规 10 5 2 6 7 2 3" xfId="6489"/>
    <cellStyle name="常规 10 5 2 6 7 3" xfId="6490"/>
    <cellStyle name="常规 10 5 2 6 7 4" xfId="6493"/>
    <cellStyle name="常规 10 5 2 6 8" xfId="6495"/>
    <cellStyle name="常规 10 5 2 6 8 2" xfId="6497"/>
    <cellStyle name="常规 10 5 2 6 8 2 2" xfId="6498"/>
    <cellStyle name="常规 10 5 2 6 8 2 3" xfId="6499"/>
    <cellStyle name="常规 10 5 2 6 8 3" xfId="6501"/>
    <cellStyle name="常规 10 5 2 6 8 4" xfId="6502"/>
    <cellStyle name="常规 10 5 2 6 9" xfId="6504"/>
    <cellStyle name="常规 10 5 2 6 9 2" xfId="6506"/>
    <cellStyle name="常规 10 5 2 6 9 2 2" xfId="6507"/>
    <cellStyle name="常规 10 5 2 6 9 2 3" xfId="6508"/>
    <cellStyle name="常规 10 5 2 6 9 3" xfId="6509"/>
    <cellStyle name="常规 10 5 2 6 9 4" xfId="6510"/>
    <cellStyle name="常规 10 5 2 7" xfId="6511"/>
    <cellStyle name="常规 10 5 2 7 2" xfId="6512"/>
    <cellStyle name="常规 10 5 2 7 2 2" xfId="6514"/>
    <cellStyle name="常规 10 5 2 7 2 3" xfId="4622"/>
    <cellStyle name="常规 10 5 2 7 3" xfId="6515"/>
    <cellStyle name="常规 10 5 2 7 4" xfId="6516"/>
    <cellStyle name="常规 10 5 2 8" xfId="6517"/>
    <cellStyle name="常规 10 5 2 8 2" xfId="6518"/>
    <cellStyle name="常规 10 5 2 8 2 2" xfId="1501"/>
    <cellStyle name="常规 10 5 2 8 2 3" xfId="1573"/>
    <cellStyle name="常规 10 5 2 8 3" xfId="6519"/>
    <cellStyle name="常规 10 5 2 8 4" xfId="6520"/>
    <cellStyle name="常规 10 5 2 9" xfId="6521"/>
    <cellStyle name="常规 10 5 2 9 2" xfId="6522"/>
    <cellStyle name="常规 10 5 2 9 2 2" xfId="6528"/>
    <cellStyle name="常规 10 5 2 9 2 3" xfId="6534"/>
    <cellStyle name="常规 10 5 2 9 3" xfId="6535"/>
    <cellStyle name="常规 10 5 2 9 4" xfId="6536"/>
    <cellStyle name="常规 10 5 20" xfId="2041"/>
    <cellStyle name="常规 10 5 20 2" xfId="2043"/>
    <cellStyle name="常规 10 5 20 2 2" xfId="2045"/>
    <cellStyle name="常规 10 5 20 2 3" xfId="2047"/>
    <cellStyle name="常规 10 5 20 3" xfId="2050"/>
    <cellStyle name="常规 10 5 20 4" xfId="2055"/>
    <cellStyle name="常规 10 5 21" xfId="2064"/>
    <cellStyle name="常规 10 5 21 2" xfId="2069"/>
    <cellStyle name="常规 10 5 21 2 2" xfId="1622"/>
    <cellStyle name="常规 10 5 21 2 3" xfId="1629"/>
    <cellStyle name="常规 10 5 21 3" xfId="2075"/>
    <cellStyle name="常规 10 5 21 4" xfId="2081"/>
    <cellStyle name="常规 10 5 22" xfId="2091"/>
    <cellStyle name="常规 10 5 22 2" xfId="2093"/>
    <cellStyle name="常规 10 5 22 2 2" xfId="2095"/>
    <cellStyle name="常规 10 5 22 2 3" xfId="2100"/>
    <cellStyle name="常规 10 5 22 3" xfId="2102"/>
    <cellStyle name="常规 10 5 22 4" xfId="2109"/>
    <cellStyle name="常规 10 5 23" xfId="2124"/>
    <cellStyle name="常规 10 5 23 2" xfId="2126"/>
    <cellStyle name="常规 10 5 23 2 2" xfId="2129"/>
    <cellStyle name="常规 10 5 23 2 3" xfId="2143"/>
    <cellStyle name="常规 10 5 23 3" xfId="2147"/>
    <cellStyle name="常规 10 5 23 4" xfId="2152"/>
    <cellStyle name="常规 10 5 24" xfId="2166"/>
    <cellStyle name="常规 10 5 24 2" xfId="2168"/>
    <cellStyle name="常规 10 5 24 2 2" xfId="1388"/>
    <cellStyle name="常规 10 5 24 2 3" xfId="2183"/>
    <cellStyle name="常规 10 5 24 3" xfId="2186"/>
    <cellStyle name="常规 10 5 24 4" xfId="2194"/>
    <cellStyle name="常规 10 5 25" xfId="6539"/>
    <cellStyle name="常规 10 5 25 2" xfId="6545"/>
    <cellStyle name="常规 10 5 25 2 2" xfId="6548"/>
    <cellStyle name="常规 10 5 25 2 3" xfId="6553"/>
    <cellStyle name="常规 10 5 25 3" xfId="6554"/>
    <cellStyle name="常规 10 5 25 4" xfId="4391"/>
    <cellStyle name="常规 10 5 26" xfId="6556"/>
    <cellStyle name="常规 10 5 26 2" xfId="6560"/>
    <cellStyle name="常规 10 5 26 2 2" xfId="6561"/>
    <cellStyle name="常规 10 5 26 2 3" xfId="6566"/>
    <cellStyle name="常规 10 5 26 3" xfId="5200"/>
    <cellStyle name="常规 10 5 26 4" xfId="5205"/>
    <cellStyle name="常规 10 5 27" xfId="6567"/>
    <cellStyle name="常规 10 5 27 2" xfId="2061"/>
    <cellStyle name="常规 10 5 27 2 2" xfId="2066"/>
    <cellStyle name="常规 10 5 27 2 3" xfId="2077"/>
    <cellStyle name="常规 10 5 27 3" xfId="2087"/>
    <cellStyle name="常规 10 5 27 4" xfId="2120"/>
    <cellStyle name="常规 10 5 28" xfId="6569"/>
    <cellStyle name="常规 10 5 28 2" xfId="6127"/>
    <cellStyle name="常规 10 5 28 2 2" xfId="6130"/>
    <cellStyle name="常规 10 5 28 2 3" xfId="6167"/>
    <cellStyle name="常规 10 5 28 3" xfId="6187"/>
    <cellStyle name="常规 10 5 28 4" xfId="6214"/>
    <cellStyle name="常规 10 5 29" xfId="1344"/>
    <cellStyle name="常规 10 5 29 2" xfId="6570"/>
    <cellStyle name="常规 10 5 29 3" xfId="6571"/>
    <cellStyle name="常规 10 5 3" xfId="2856"/>
    <cellStyle name="常规 10 5 3 10" xfId="6574"/>
    <cellStyle name="常规 10 5 3 10 2" xfId="5421"/>
    <cellStyle name="常规 10 5 3 10 2 2" xfId="1628"/>
    <cellStyle name="常规 10 5 3 10 2 3" xfId="6577"/>
    <cellStyle name="常规 10 5 3 10 3" xfId="6581"/>
    <cellStyle name="常规 10 5 3 10 4" xfId="6585"/>
    <cellStyle name="常规 10 5 3 11" xfId="6588"/>
    <cellStyle name="常规 10 5 3 11 2" xfId="5436"/>
    <cellStyle name="常规 10 5 3 11 2 2" xfId="2099"/>
    <cellStyle name="常规 10 5 3 11 2 3" xfId="6591"/>
    <cellStyle name="常规 10 5 3 11 3" xfId="6594"/>
    <cellStyle name="常规 10 5 3 11 4" xfId="6597"/>
    <cellStyle name="常规 10 5 3 12" xfId="6601"/>
    <cellStyle name="常规 10 5 3 12 2" xfId="5454"/>
    <cellStyle name="常规 10 5 3 12 2 2" xfId="2134"/>
    <cellStyle name="常规 10 5 3 12 2 3" xfId="5521"/>
    <cellStyle name="常规 10 5 3 12 3" xfId="6604"/>
    <cellStyle name="常规 10 5 3 12 4" xfId="6607"/>
    <cellStyle name="常规 10 5 3 13" xfId="6611"/>
    <cellStyle name="常规 10 5 3 13 2" xfId="5468"/>
    <cellStyle name="常规 10 5 3 13 2 2" xfId="2178"/>
    <cellStyle name="常规 10 5 3 13 2 3" xfId="6613"/>
    <cellStyle name="常规 10 5 3 13 3" xfId="6616"/>
    <cellStyle name="常规 10 5 3 13 4" xfId="6618"/>
    <cellStyle name="常规 10 5 3 14" xfId="6620"/>
    <cellStyle name="常规 10 5 3 14 2" xfId="5479"/>
    <cellStyle name="常规 10 5 3 14 2 2" xfId="6549"/>
    <cellStyle name="常规 10 5 3 14 2 3" xfId="6622"/>
    <cellStyle name="常规 10 5 3 14 3" xfId="6623"/>
    <cellStyle name="常规 10 5 3 14 4" xfId="6624"/>
    <cellStyle name="常规 10 5 3 15" xfId="6627"/>
    <cellStyle name="常规 10 5 3 15 2" xfId="6629"/>
    <cellStyle name="常规 10 5 3 15 2 2" xfId="6563"/>
    <cellStyle name="常规 10 5 3 15 2 3" xfId="6635"/>
    <cellStyle name="常规 10 5 3 15 3" xfId="3395"/>
    <cellStyle name="常规 10 5 3 15 4" xfId="3401"/>
    <cellStyle name="常规 10 5 3 16" xfId="6638"/>
    <cellStyle name="常规 10 5 3 16 2" xfId="6640"/>
    <cellStyle name="常规 10 5 3 16 2 2" xfId="2072"/>
    <cellStyle name="常规 10 5 3 16 2 3" xfId="2084"/>
    <cellStyle name="常规 10 5 3 16 3" xfId="6642"/>
    <cellStyle name="常规 10 5 3 16 4" xfId="6644"/>
    <cellStyle name="常规 10 5 3 17" xfId="3551"/>
    <cellStyle name="常规 10 5 3 17 2" xfId="6646"/>
    <cellStyle name="常规 10 5 3 17 2 2" xfId="6158"/>
    <cellStyle name="常规 10 5 3 17 2 3" xfId="6179"/>
    <cellStyle name="常规 10 5 3 17 3" xfId="6648"/>
    <cellStyle name="常规 10 5 3 17 4" xfId="6650"/>
    <cellStyle name="常规 10 5 3 18" xfId="3554"/>
    <cellStyle name="常规 10 5 3 18 2" xfId="6652"/>
    <cellStyle name="常规 10 5 3 18 2 2" xfId="6654"/>
    <cellStyle name="常规 10 5 3 18 2 3" xfId="6661"/>
    <cellStyle name="常规 10 5 3 18 3" xfId="6663"/>
    <cellStyle name="常规 10 5 3 18 4" xfId="6665"/>
    <cellStyle name="常规 10 5 3 19" xfId="4744"/>
    <cellStyle name="常规 10 5 3 19 2" xfId="4748"/>
    <cellStyle name="常规 10 5 3 19 2 2" xfId="6667"/>
    <cellStyle name="常规 10 5 3 19 2 3" xfId="6676"/>
    <cellStyle name="常规 10 5 3 19 3" xfId="4752"/>
    <cellStyle name="常规 10 5 3 19 4" xfId="6678"/>
    <cellStyle name="常规 10 5 3 2" xfId="6679"/>
    <cellStyle name="常规 10 5 3 2 10" xfId="6681"/>
    <cellStyle name="常规 10 5 3 2 10 2" xfId="6682"/>
    <cellStyle name="常规 10 5 3 2 10 2 2" xfId="6685"/>
    <cellStyle name="常规 10 5 3 2 10 2 3" xfId="6688"/>
    <cellStyle name="常规 10 5 3 2 10 3" xfId="6689"/>
    <cellStyle name="常规 10 5 3 2 10 4" xfId="6692"/>
    <cellStyle name="常规 10 5 3 2 11" xfId="6693"/>
    <cellStyle name="常规 10 5 3 2 11 2" xfId="3982"/>
    <cellStyle name="常规 10 5 3 2 11 2 2" xfId="3984"/>
    <cellStyle name="常规 10 5 3 2 11 2 3" xfId="3994"/>
    <cellStyle name="常规 10 5 3 2 11 3" xfId="3998"/>
    <cellStyle name="常规 10 5 3 2 11 4" xfId="4010"/>
    <cellStyle name="常规 10 5 3 2 12" xfId="6694"/>
    <cellStyle name="常规 10 5 3 2 12 2" xfId="4609"/>
    <cellStyle name="常规 10 5 3 2 12 2 2" xfId="4615"/>
    <cellStyle name="常规 10 5 3 2 12 2 3" xfId="4626"/>
    <cellStyle name="常规 10 5 3 2 12 3" xfId="4631"/>
    <cellStyle name="常规 10 5 3 2 12 4" xfId="6695"/>
    <cellStyle name="常规 10 5 3 2 13" xfId="6696"/>
    <cellStyle name="常规 10 5 3 2 13 2" xfId="4715"/>
    <cellStyle name="常规 10 5 3 2 13 2 2" xfId="6698"/>
    <cellStyle name="常规 10 5 3 2 13 2 3" xfId="6701"/>
    <cellStyle name="常规 10 5 3 2 13 3" xfId="4717"/>
    <cellStyle name="常规 10 5 3 2 13 4" xfId="6702"/>
    <cellStyle name="常规 10 5 3 2 14" xfId="6703"/>
    <cellStyle name="常规 10 5 3 2 14 2" xfId="4725"/>
    <cellStyle name="常规 10 5 3 2 14 2 2" xfId="1590"/>
    <cellStyle name="常规 10 5 3 2 14 2 3" xfId="1391"/>
    <cellStyle name="常规 10 5 3 2 14 3" xfId="4727"/>
    <cellStyle name="常规 10 5 3 2 14 4" xfId="6704"/>
    <cellStyle name="常规 10 5 3 2 15" xfId="3413"/>
    <cellStyle name="常规 10 5 3 2 15 2" xfId="3416"/>
    <cellStyle name="常规 10 5 3 2 15 2 2" xfId="6708"/>
    <cellStyle name="常规 10 5 3 2 15 2 3" xfId="6712"/>
    <cellStyle name="常规 10 5 3 2 15 3" xfId="3421"/>
    <cellStyle name="常规 10 5 3 2 15 4" xfId="6715"/>
    <cellStyle name="常规 10 5 3 2 16" xfId="3425"/>
    <cellStyle name="常规 10 5 3 2 16 2" xfId="4757"/>
    <cellStyle name="常规 10 5 3 2 16 2 2" xfId="6718"/>
    <cellStyle name="常规 10 5 3 2 16 2 3" xfId="6721"/>
    <cellStyle name="常规 10 5 3 2 16 3" xfId="4761"/>
    <cellStyle name="常规 10 5 3 2 16 4" xfId="6724"/>
    <cellStyle name="常规 10 5 3 2 17" xfId="3429"/>
    <cellStyle name="常规 10 5 3 2 17 2" xfId="4786"/>
    <cellStyle name="常规 10 5 3 2 17 2 2" xfId="4834"/>
    <cellStyle name="常规 10 5 3 2 17 2 3" xfId="4845"/>
    <cellStyle name="常规 10 5 3 2 17 3" xfId="4798"/>
    <cellStyle name="常规 10 5 3 2 17 4" xfId="6730"/>
    <cellStyle name="常规 10 5 3 2 18" xfId="3766"/>
    <cellStyle name="常规 10 5 3 2 18 2" xfId="4819"/>
    <cellStyle name="常规 10 5 3 2 18 2 2" xfId="6734"/>
    <cellStyle name="常规 10 5 3 2 18 2 3" xfId="6736"/>
    <cellStyle name="常规 10 5 3 2 18 3" xfId="4823"/>
    <cellStyle name="常规 10 5 3 2 18 4" xfId="6738"/>
    <cellStyle name="常规 10 5 3 2 19" xfId="3769"/>
    <cellStyle name="常规 10 5 3 2 19 2" xfId="4780"/>
    <cellStyle name="常规 10 5 3 2 19 2 2" xfId="6741"/>
    <cellStyle name="常规 10 5 3 2 19 2 3" xfId="6743"/>
    <cellStyle name="常规 10 5 3 2 19 3" xfId="4832"/>
    <cellStyle name="常规 10 5 3 2 19 4" xfId="6747"/>
    <cellStyle name="常规 10 5 3 2 2" xfId="6750"/>
    <cellStyle name="常规 10 5 3 2 2 10" xfId="6754"/>
    <cellStyle name="常规 10 5 3 2 2 10 2" xfId="1705"/>
    <cellStyle name="常规 10 5 3 2 2 10 2 2" xfId="4840"/>
    <cellStyle name="常规 10 5 3 2 2 10 2 3" xfId="6755"/>
    <cellStyle name="常规 10 5 3 2 2 10 3" xfId="1711"/>
    <cellStyle name="常规 10 5 3 2 2 10 4" xfId="1721"/>
    <cellStyle name="常规 10 5 3 2 2 11" xfId="6760"/>
    <cellStyle name="常规 10 5 3 2 2 11 2" xfId="6762"/>
    <cellStyle name="常规 10 5 3 2 2 11 2 2" xfId="4856"/>
    <cellStyle name="常规 10 5 3 2 2 11 2 3" xfId="6765"/>
    <cellStyle name="常规 10 5 3 2 2 11 3" xfId="6766"/>
    <cellStyle name="常规 10 5 3 2 2 11 4" xfId="6770"/>
    <cellStyle name="常规 10 5 3 2 2 12" xfId="6780"/>
    <cellStyle name="常规 10 5 3 2 2 12 2" xfId="6783"/>
    <cellStyle name="常规 10 5 3 2 2 12 2 2" xfId="6788"/>
    <cellStyle name="常规 10 5 3 2 2 12 2 3" xfId="6792"/>
    <cellStyle name="常规 10 5 3 2 2 12 3" xfId="6795"/>
    <cellStyle name="常规 10 5 3 2 2 12 4" xfId="6802"/>
    <cellStyle name="常规 10 5 3 2 2 13" xfId="6812"/>
    <cellStyle name="常规 10 5 3 2 2 13 2" xfId="6813"/>
    <cellStyle name="常规 10 5 3 2 2 13 2 2" xfId="6814"/>
    <cellStyle name="常规 10 5 3 2 2 13 2 3" xfId="6816"/>
    <cellStyle name="常规 10 5 3 2 2 13 3" xfId="4050"/>
    <cellStyle name="常规 10 5 3 2 2 13 4" xfId="4056"/>
    <cellStyle name="常规 10 5 3 2 2 14" xfId="6817"/>
    <cellStyle name="常规 10 5 3 2 2 14 2" xfId="6818"/>
    <cellStyle name="常规 10 5 3 2 2 14 2 2" xfId="2005"/>
    <cellStyle name="常规 10 5 3 2 2 14 2 3" xfId="2023"/>
    <cellStyle name="常规 10 5 3 2 2 14 3" xfId="4932"/>
    <cellStyle name="常规 10 5 3 2 2 14 4" xfId="4938"/>
    <cellStyle name="常规 10 5 3 2 2 15" xfId="6820"/>
    <cellStyle name="常规 10 5 3 2 2 15 2" xfId="6822"/>
    <cellStyle name="常规 10 5 3 2 2 15 2 2" xfId="6824"/>
    <cellStyle name="常规 10 5 3 2 2 15 2 3" xfId="6827"/>
    <cellStyle name="常规 10 5 3 2 2 15 3" xfId="6829"/>
    <cellStyle name="常规 10 5 3 2 2 15 4" xfId="6833"/>
    <cellStyle name="常规 10 5 3 2 2 16" xfId="6839"/>
    <cellStyle name="常规 10 5 3 2 2 16 2" xfId="6844"/>
    <cellStyle name="常规 10 5 3 2 2 16 2 2" xfId="6848"/>
    <cellStyle name="常规 10 5 3 2 2 16 2 3" xfId="6853"/>
    <cellStyle name="常规 10 5 3 2 2 16 3" xfId="6855"/>
    <cellStyle name="常规 10 5 3 2 2 16 4" xfId="6860"/>
    <cellStyle name="常规 10 5 3 2 2 17" xfId="3783"/>
    <cellStyle name="常规 10 5 3 2 2 17 2" xfId="6865"/>
    <cellStyle name="常规 10 5 3 2 2 17 2 2" xfId="6867"/>
    <cellStyle name="常规 10 5 3 2 2 17 2 3" xfId="6870"/>
    <cellStyle name="常规 10 5 3 2 2 17 3" xfId="6872"/>
    <cellStyle name="常规 10 5 3 2 2 17 4" xfId="6875"/>
    <cellStyle name="常规 10 5 3 2 2 18" xfId="3789"/>
    <cellStyle name="常规 10 5 3 2 2 18 2" xfId="6879"/>
    <cellStyle name="常规 10 5 3 2 2 18 2 2" xfId="6881"/>
    <cellStyle name="常规 10 5 3 2 2 18 2 3" xfId="6884"/>
    <cellStyle name="常规 10 5 3 2 2 18 3" xfId="6888"/>
    <cellStyle name="常规 10 5 3 2 2 18 4" xfId="6892"/>
    <cellStyle name="常规 10 5 3 2 2 19" xfId="3972"/>
    <cellStyle name="常规 10 5 3 2 2 19 2" xfId="6894"/>
    <cellStyle name="常规 10 5 3 2 2 19 2 2" xfId="6895"/>
    <cellStyle name="常规 10 5 3 2 2 19 2 3" xfId="6897"/>
    <cellStyle name="常规 10 5 3 2 2 19 3" xfId="6899"/>
    <cellStyle name="常规 10 5 3 2 2 19 4" xfId="1367"/>
    <cellStyle name="常规 10 5 3 2 2 2" xfId="6903"/>
    <cellStyle name="常规 10 5 3 2 2 2 10" xfId="6904"/>
    <cellStyle name="常规 10 5 3 2 2 2 10 2" xfId="6908"/>
    <cellStyle name="常规 10 5 3 2 2 2 10 2 2" xfId="6909"/>
    <cellStyle name="常规 10 5 3 2 2 2 10 2 3" xfId="4206"/>
    <cellStyle name="常规 10 5 3 2 2 2 10 3" xfId="3597"/>
    <cellStyle name="常规 10 5 3 2 2 2 10 4" xfId="3599"/>
    <cellStyle name="常规 10 5 3 2 2 2 11" xfId="6910"/>
    <cellStyle name="常规 10 5 3 2 2 2 11 2" xfId="1546"/>
    <cellStyle name="常规 10 5 3 2 2 2 11 2 2" xfId="6911"/>
    <cellStyle name="常规 10 5 3 2 2 2 11 2 3" xfId="6914"/>
    <cellStyle name="常规 10 5 3 2 2 2 11 3" xfId="6916"/>
    <cellStyle name="常规 10 5 3 2 2 2 11 4" xfId="6917"/>
    <cellStyle name="常规 10 5 3 2 2 2 12" xfId="6918"/>
    <cellStyle name="常规 10 5 3 2 2 2 12 2" xfId="6921"/>
    <cellStyle name="常规 10 5 3 2 2 2 12 2 2" xfId="6925"/>
    <cellStyle name="常规 10 5 3 2 2 2 12 2 3" xfId="6927"/>
    <cellStyle name="常规 10 5 3 2 2 2 12 3" xfId="6929"/>
    <cellStyle name="常规 10 5 3 2 2 2 12 4" xfId="6930"/>
    <cellStyle name="常规 10 5 3 2 2 2 13" xfId="6931"/>
    <cellStyle name="常规 10 5 3 2 2 2 13 2" xfId="6935"/>
    <cellStyle name="常规 10 5 3 2 2 2 13 2 2" xfId="6937"/>
    <cellStyle name="常规 10 5 3 2 2 2 13 2 3" xfId="6939"/>
    <cellStyle name="常规 10 5 3 2 2 2 13 3" xfId="6941"/>
    <cellStyle name="常规 10 5 3 2 2 2 13 4" xfId="6942"/>
    <cellStyle name="常规 10 5 3 2 2 2 14" xfId="6944"/>
    <cellStyle name="常规 10 5 3 2 2 2 14 2" xfId="6421"/>
    <cellStyle name="常规 10 5 3 2 2 2 14 2 2" xfId="2040"/>
    <cellStyle name="常规 10 5 3 2 2 2 14 2 3" xfId="2060"/>
    <cellStyle name="常规 10 5 3 2 2 2 14 3" xfId="5792"/>
    <cellStyle name="常规 10 5 3 2 2 2 14 4" xfId="5795"/>
    <cellStyle name="常规 10 5 3 2 2 2 15" xfId="6949"/>
    <cellStyle name="常规 10 5 3 2 2 2 15 2" xfId="6957"/>
    <cellStyle name="常规 10 5 3 2 2 2 15 2 2" xfId="6963"/>
    <cellStyle name="常规 10 5 3 2 2 2 15 2 3" xfId="6969"/>
    <cellStyle name="常规 10 5 3 2 2 2 15 3" xfId="6976"/>
    <cellStyle name="常规 10 5 3 2 2 2 15 4" xfId="6981"/>
    <cellStyle name="常规 10 5 3 2 2 2 16" xfId="6986"/>
    <cellStyle name="常规 10 5 3 2 2 2 16 2" xfId="6996"/>
    <cellStyle name="常规 10 5 3 2 2 2 16 2 2" xfId="7000"/>
    <cellStyle name="常规 10 5 3 2 2 2 16 2 3" xfId="7004"/>
    <cellStyle name="常规 10 5 3 2 2 2 16 3" xfId="7011"/>
    <cellStyle name="常规 10 5 3 2 2 2 16 4" xfId="7014"/>
    <cellStyle name="常规 10 5 3 2 2 2 17" xfId="7018"/>
    <cellStyle name="常规 10 5 3 2 2 2 17 2" xfId="7024"/>
    <cellStyle name="常规 10 5 3 2 2 2 17 2 2" xfId="7027"/>
    <cellStyle name="常规 10 5 3 2 2 2 17 2 3" xfId="7030"/>
    <cellStyle name="常规 10 5 3 2 2 2 17 3" xfId="7036"/>
    <cellStyle name="常规 10 5 3 2 2 2 17 4" xfId="7040"/>
    <cellStyle name="常规 10 5 3 2 2 2 18" xfId="7043"/>
    <cellStyle name="常规 10 5 3 2 2 2 18 2" xfId="7048"/>
    <cellStyle name="常规 10 5 3 2 2 2 18 2 2" xfId="7051"/>
    <cellStyle name="常规 10 5 3 2 2 2 18 2 3" xfId="7053"/>
    <cellStyle name="常规 10 5 3 2 2 2 18 3" xfId="7057"/>
    <cellStyle name="常规 10 5 3 2 2 2 18 4" xfId="7059"/>
    <cellStyle name="常规 10 5 3 2 2 2 19" xfId="7062"/>
    <cellStyle name="常规 10 5 3 2 2 2 19 2" xfId="7066"/>
    <cellStyle name="常规 10 5 3 2 2 2 19 2 2" xfId="7069"/>
    <cellStyle name="常规 10 5 3 2 2 2 19 2 3" xfId="7071"/>
    <cellStyle name="常规 10 5 3 2 2 2 19 3" xfId="7076"/>
    <cellStyle name="常规 10 5 3 2 2 2 19 4" xfId="7078"/>
    <cellStyle name="常规 10 5 3 2 2 2 2" xfId="7080"/>
    <cellStyle name="常规 10 5 3 2 2 2 2 2" xfId="7081"/>
    <cellStyle name="常规 10 5 3 2 2 2 2 2 2" xfId="7082"/>
    <cellStyle name="常规 10 5 3 2 2 2 2 2 3" xfId="7083"/>
    <cellStyle name="常规 10 5 3 2 2 2 2 3" xfId="7085"/>
    <cellStyle name="常规 10 5 3 2 2 2 2 4" xfId="6933"/>
    <cellStyle name="常规 10 5 3 2 2 2 20" xfId="6948"/>
    <cellStyle name="常规 10 5 3 2 2 2 20 2" xfId="6956"/>
    <cellStyle name="常规 10 5 3 2 2 2 20 2 2" xfId="6962"/>
    <cellStyle name="常规 10 5 3 2 2 2 20 2 3" xfId="6968"/>
    <cellStyle name="常规 10 5 3 2 2 2 20 3" xfId="6975"/>
    <cellStyle name="常规 10 5 3 2 2 2 20 4" xfId="6980"/>
    <cellStyle name="常规 10 5 3 2 2 2 21" xfId="6985"/>
    <cellStyle name="常规 10 5 3 2 2 2 21 2" xfId="6995"/>
    <cellStyle name="常规 10 5 3 2 2 2 21 2 2" xfId="6999"/>
    <cellStyle name="常规 10 5 3 2 2 2 21 2 3" xfId="7003"/>
    <cellStyle name="常规 10 5 3 2 2 2 21 3" xfId="7010"/>
    <cellStyle name="常规 10 5 3 2 2 2 21 4" xfId="7013"/>
    <cellStyle name="常规 10 5 3 2 2 2 22" xfId="7017"/>
    <cellStyle name="常规 10 5 3 2 2 2 22 2" xfId="7023"/>
    <cellStyle name="常规 10 5 3 2 2 2 22 3" xfId="7035"/>
    <cellStyle name="常规 10 5 3 2 2 2 23" xfId="7042"/>
    <cellStyle name="常规 10 5 3 2 2 2 24" xfId="7061"/>
    <cellStyle name="常规 10 5 3 2 2 2 3" xfId="7087"/>
    <cellStyle name="常规 10 5 3 2 2 2 3 2" xfId="7088"/>
    <cellStyle name="常规 10 5 3 2 2 2 3 2 2" xfId="7090"/>
    <cellStyle name="常规 10 5 3 2 2 2 3 2 3" xfId="6544"/>
    <cellStyle name="常规 10 5 3 2 2 2 3 3" xfId="6414"/>
    <cellStyle name="常规 10 5 3 2 2 2 3 4" xfId="6418"/>
    <cellStyle name="常规 10 5 3 2 2 2 4" xfId="4431"/>
    <cellStyle name="常规 10 5 3 2 2 2 4 2" xfId="4436"/>
    <cellStyle name="常规 10 5 3 2 2 2 4 2 2" xfId="7091"/>
    <cellStyle name="常规 10 5 3 2 2 2 4 2 3" xfId="6251"/>
    <cellStyle name="常规 10 5 3 2 2 2 4 3" xfId="4442"/>
    <cellStyle name="常规 10 5 3 2 2 2 4 4" xfId="6951"/>
    <cellStyle name="常规 10 5 3 2 2 2 5" xfId="4444"/>
    <cellStyle name="常规 10 5 3 2 2 2 5 2" xfId="7094"/>
    <cellStyle name="常规 10 5 3 2 2 2 5 2 2" xfId="7097"/>
    <cellStyle name="常规 10 5 3 2 2 2 5 2 3" xfId="7100"/>
    <cellStyle name="常规 10 5 3 2 2 2 5 3" xfId="7105"/>
    <cellStyle name="常规 10 5 3 2 2 2 5 4" xfId="6993"/>
    <cellStyle name="常规 10 5 3 2 2 2 6" xfId="4448"/>
    <cellStyle name="常规 10 5 3 2 2 2 6 2" xfId="7106"/>
    <cellStyle name="常规 10 5 3 2 2 2 6 2 2" xfId="7107"/>
    <cellStyle name="常规 10 5 3 2 2 2 6 2 3" xfId="7108"/>
    <cellStyle name="常规 10 5 3 2 2 2 6 3" xfId="7111"/>
    <cellStyle name="常规 10 5 3 2 2 2 6 4" xfId="7021"/>
    <cellStyle name="常规 10 5 3 2 2 2 7" xfId="7115"/>
    <cellStyle name="常规 10 5 3 2 2 2 7 2" xfId="7118"/>
    <cellStyle name="常规 10 5 3 2 2 2 7 2 2" xfId="7119"/>
    <cellStyle name="常规 10 5 3 2 2 2 7 2 3" xfId="7120"/>
    <cellStyle name="常规 10 5 3 2 2 2 7 3" xfId="7125"/>
    <cellStyle name="常规 10 5 3 2 2 2 7 4" xfId="7046"/>
    <cellStyle name="常规 10 5 3 2 2 2 8" xfId="1953"/>
    <cellStyle name="常规 10 5 3 2 2 2 8 2" xfId="7126"/>
    <cellStyle name="常规 10 5 3 2 2 2 8 2 2" xfId="7128"/>
    <cellStyle name="常规 10 5 3 2 2 2 8 2 3" xfId="7132"/>
    <cellStyle name="常规 10 5 3 2 2 2 8 3" xfId="7134"/>
    <cellStyle name="常规 10 5 3 2 2 2 8 4" xfId="7064"/>
    <cellStyle name="常规 10 5 3 2 2 2 9" xfId="1960"/>
    <cellStyle name="常规 10 5 3 2 2 2 9 2" xfId="7135"/>
    <cellStyle name="常规 10 5 3 2 2 2 9 2 2" xfId="2644"/>
    <cellStyle name="常规 10 5 3 2 2 2 9 2 3" xfId="6439"/>
    <cellStyle name="常规 10 5 3 2 2 2 9 3" xfId="7137"/>
    <cellStyle name="常规 10 5 3 2 2 2 9 4" xfId="7141"/>
    <cellStyle name="常规 10 5 3 2 2 20" xfId="6819"/>
    <cellStyle name="常规 10 5 3 2 2 20 2" xfId="6821"/>
    <cellStyle name="常规 10 5 3 2 2 20 2 2" xfId="6823"/>
    <cellStyle name="常规 10 5 3 2 2 20 2 3" xfId="6826"/>
    <cellStyle name="常规 10 5 3 2 2 20 3" xfId="6828"/>
    <cellStyle name="常规 10 5 3 2 2 20 4" xfId="6832"/>
    <cellStyle name="常规 10 5 3 2 2 21" xfId="6838"/>
    <cellStyle name="常规 10 5 3 2 2 21 2" xfId="6843"/>
    <cellStyle name="常规 10 5 3 2 2 21 2 2" xfId="6847"/>
    <cellStyle name="常规 10 5 3 2 2 21 2 3" xfId="6852"/>
    <cellStyle name="常规 10 5 3 2 2 21 3" xfId="6854"/>
    <cellStyle name="常规 10 5 3 2 2 21 4" xfId="6859"/>
    <cellStyle name="常规 10 5 3 2 2 22" xfId="3782"/>
    <cellStyle name="常规 10 5 3 2 2 22 2" xfId="6864"/>
    <cellStyle name="常规 10 5 3 2 2 22 2 2" xfId="6866"/>
    <cellStyle name="常规 10 5 3 2 2 22 2 3" xfId="6869"/>
    <cellStyle name="常规 10 5 3 2 2 22 3" xfId="6871"/>
    <cellStyle name="常规 10 5 3 2 2 22 4" xfId="6874"/>
    <cellStyle name="常规 10 5 3 2 2 23" xfId="3788"/>
    <cellStyle name="常规 10 5 3 2 2 23 2" xfId="6878"/>
    <cellStyle name="常规 10 5 3 2 2 23 2 2" xfId="6880"/>
    <cellStyle name="常规 10 5 3 2 2 23 2 3" xfId="6883"/>
    <cellStyle name="常规 10 5 3 2 2 23 3" xfId="6887"/>
    <cellStyle name="常规 10 5 3 2 2 23 4" xfId="6891"/>
    <cellStyle name="常规 10 5 3 2 2 24" xfId="3971"/>
    <cellStyle name="常规 10 5 3 2 2 24 2" xfId="6893"/>
    <cellStyle name="常规 10 5 3 2 2 24 3" xfId="6898"/>
    <cellStyle name="常规 10 5 3 2 2 25" xfId="3976"/>
    <cellStyle name="常规 10 5 3 2 2 26" xfId="7145"/>
    <cellStyle name="常规 10 5 3 2 2 3" xfId="7149"/>
    <cellStyle name="常规 10 5 3 2 2 3 10" xfId="2664"/>
    <cellStyle name="常规 10 5 3 2 2 3 10 2" xfId="7150"/>
    <cellStyle name="常规 10 5 3 2 2 3 10 2 2" xfId="3105"/>
    <cellStyle name="常规 10 5 3 2 2 3 10 2 3" xfId="7151"/>
    <cellStyle name="常规 10 5 3 2 2 3 10 3" xfId="3737"/>
    <cellStyle name="常规 10 5 3 2 2 3 10 4" xfId="3742"/>
    <cellStyle name="常规 10 5 3 2 2 3 11" xfId="2671"/>
    <cellStyle name="常规 10 5 3 2 2 3 11 2" xfId="7152"/>
    <cellStyle name="常规 10 5 3 2 2 3 11 2 2" xfId="3124"/>
    <cellStyle name="常规 10 5 3 2 2 3 11 2 3" xfId="7153"/>
    <cellStyle name="常规 10 5 3 2 2 3 11 3" xfId="4666"/>
    <cellStyle name="常规 10 5 3 2 2 3 11 4" xfId="4669"/>
    <cellStyle name="常规 10 5 3 2 2 3 12" xfId="4654"/>
    <cellStyle name="常规 10 5 3 2 2 3 12 2" xfId="7154"/>
    <cellStyle name="常规 10 5 3 2 2 3 12 2 2" xfId="3147"/>
    <cellStyle name="常规 10 5 3 2 2 3 12 2 3" xfId="7156"/>
    <cellStyle name="常规 10 5 3 2 2 3 12 3" xfId="7158"/>
    <cellStyle name="常规 10 5 3 2 2 3 12 4" xfId="7160"/>
    <cellStyle name="常规 10 5 3 2 2 3 13" xfId="4658"/>
    <cellStyle name="常规 10 5 3 2 2 3 13 2" xfId="7162"/>
    <cellStyle name="常规 10 5 3 2 2 3 13 2 2" xfId="3173"/>
    <cellStyle name="常规 10 5 3 2 2 3 13 2 3" xfId="7168"/>
    <cellStyle name="常规 10 5 3 2 2 3 13 3" xfId="1944"/>
    <cellStyle name="常规 10 5 3 2 2 3 13 4" xfId="1976"/>
    <cellStyle name="常规 10 5 3 2 2 3 14" xfId="7172"/>
    <cellStyle name="常规 10 5 3 2 2 3 14 2" xfId="7175"/>
    <cellStyle name="常规 10 5 3 2 2 3 14 2 2" xfId="1927"/>
    <cellStyle name="常规 10 5 3 2 2 3 14 2 3" xfId="1395"/>
    <cellStyle name="常规 10 5 3 2 2 3 14 3" xfId="7180"/>
    <cellStyle name="常规 10 5 3 2 2 3 14 4" xfId="3066"/>
    <cellStyle name="常规 10 5 3 2 2 3 15" xfId="7186"/>
    <cellStyle name="常规 10 5 3 2 2 3 15 2" xfId="7193"/>
    <cellStyle name="常规 10 5 3 2 2 3 15 2 2" xfId="7198"/>
    <cellStyle name="常规 10 5 3 2 2 3 15 2 3" xfId="3118"/>
    <cellStyle name="常规 10 5 3 2 2 3 15 3" xfId="7207"/>
    <cellStyle name="常规 10 5 3 2 2 3 15 4" xfId="7214"/>
    <cellStyle name="常规 10 5 3 2 2 3 16" xfId="7222"/>
    <cellStyle name="常规 10 5 3 2 2 3 16 2" xfId="3448"/>
    <cellStyle name="常规 10 5 3 2 2 3 16 2 2" xfId="7225"/>
    <cellStyle name="常规 10 5 3 2 2 3 16 2 3" xfId="7231"/>
    <cellStyle name="常规 10 5 3 2 2 3 16 3" xfId="7236"/>
    <cellStyle name="常规 10 5 3 2 2 3 16 4" xfId="7242"/>
    <cellStyle name="常规 10 5 3 2 2 3 17" xfId="7250"/>
    <cellStyle name="常规 10 5 3 2 2 3 17 2" xfId="7253"/>
    <cellStyle name="常规 10 5 3 2 2 3 17 2 2" xfId="7255"/>
    <cellStyle name="常规 10 5 3 2 2 3 17 2 3" xfId="7260"/>
    <cellStyle name="常规 10 5 3 2 2 3 17 3" xfId="7265"/>
    <cellStyle name="常规 10 5 3 2 2 3 17 4" xfId="7271"/>
    <cellStyle name="常规 10 5 3 2 2 3 18" xfId="7274"/>
    <cellStyle name="常规 10 5 3 2 2 3 18 2" xfId="7276"/>
    <cellStyle name="常规 10 5 3 2 2 3 18 2 2" xfId="7278"/>
    <cellStyle name="常规 10 5 3 2 2 3 18 2 3" xfId="7285"/>
    <cellStyle name="常规 10 5 3 2 2 3 18 3" xfId="7287"/>
    <cellStyle name="常规 10 5 3 2 2 3 18 4" xfId="7289"/>
    <cellStyle name="常规 10 5 3 2 2 3 19" xfId="7292"/>
    <cellStyle name="常规 10 5 3 2 2 3 19 2" xfId="7294"/>
    <cellStyle name="常规 10 5 3 2 2 3 19 2 2" xfId="7296"/>
    <cellStyle name="常规 10 5 3 2 2 3 19 2 3" xfId="7301"/>
    <cellStyle name="常规 10 5 3 2 2 3 19 3" xfId="7303"/>
    <cellStyle name="常规 10 5 3 2 2 3 19 4" xfId="7305"/>
    <cellStyle name="常规 10 5 3 2 2 3 2" xfId="7306"/>
    <cellStyle name="常规 10 5 3 2 2 3 2 2" xfId="7308"/>
    <cellStyle name="常规 10 5 3 2 2 3 2 2 2" xfId="7309"/>
    <cellStyle name="常规 10 5 3 2 2 3 2 2 3" xfId="7310"/>
    <cellStyle name="常规 10 5 3 2 2 3 2 3" xfId="7312"/>
    <cellStyle name="常规 10 5 3 2 2 3 2 4" xfId="7313"/>
    <cellStyle name="常规 10 5 3 2 2 3 20" xfId="7185"/>
    <cellStyle name="常规 10 5 3 2 2 3 20 2" xfId="7192"/>
    <cellStyle name="常规 10 5 3 2 2 3 20 2 2" xfId="7197"/>
    <cellStyle name="常规 10 5 3 2 2 3 20 2 3" xfId="3117"/>
    <cellStyle name="常规 10 5 3 2 2 3 20 3" xfId="7206"/>
    <cellStyle name="常规 10 5 3 2 2 3 20 4" xfId="7213"/>
    <cellStyle name="常规 10 5 3 2 2 3 21" xfId="7221"/>
    <cellStyle name="常规 10 5 3 2 2 3 21 2" xfId="3447"/>
    <cellStyle name="常规 10 5 3 2 2 3 21 2 2" xfId="7224"/>
    <cellStyle name="常规 10 5 3 2 2 3 21 2 3" xfId="7230"/>
    <cellStyle name="常规 10 5 3 2 2 3 21 3" xfId="7235"/>
    <cellStyle name="常规 10 5 3 2 2 3 21 4" xfId="7241"/>
    <cellStyle name="常规 10 5 3 2 2 3 22" xfId="7249"/>
    <cellStyle name="常规 10 5 3 2 2 3 22 2" xfId="7252"/>
    <cellStyle name="常规 10 5 3 2 2 3 22 3" xfId="7264"/>
    <cellStyle name="常规 10 5 3 2 2 3 23" xfId="7273"/>
    <cellStyle name="常规 10 5 3 2 2 3 24" xfId="7291"/>
    <cellStyle name="常规 10 5 3 2 2 3 3" xfId="7314"/>
    <cellStyle name="常规 10 5 3 2 2 3 3 2" xfId="7316"/>
    <cellStyle name="常规 10 5 3 2 2 3 3 2 2" xfId="7317"/>
    <cellStyle name="常规 10 5 3 2 2 3 3 2 3" xfId="7320"/>
    <cellStyle name="常规 10 5 3 2 2 3 3 3" xfId="6430"/>
    <cellStyle name="常规 10 5 3 2 2 3 3 4" xfId="6434"/>
    <cellStyle name="常规 10 5 3 2 2 3 4" xfId="4455"/>
    <cellStyle name="常规 10 5 3 2 2 3 4 2" xfId="4462"/>
    <cellStyle name="常规 10 5 3 2 2 3 4 2 2" xfId="7323"/>
    <cellStyle name="常规 10 5 3 2 2 3 4 2 3" xfId="7324"/>
    <cellStyle name="常规 10 5 3 2 2 3 4 3" xfId="4468"/>
    <cellStyle name="常规 10 5 3 2 2 3 4 4" xfId="7326"/>
    <cellStyle name="常规 10 5 3 2 2 3 5" xfId="4470"/>
    <cellStyle name="常规 10 5 3 2 2 3 5 2" xfId="7328"/>
    <cellStyle name="常规 10 5 3 2 2 3 5 2 2" xfId="7329"/>
    <cellStyle name="常规 10 5 3 2 2 3 5 2 3" xfId="7330"/>
    <cellStyle name="常规 10 5 3 2 2 3 5 3" xfId="7332"/>
    <cellStyle name="常规 10 5 3 2 2 3 5 4" xfId="7333"/>
    <cellStyle name="常规 10 5 3 2 2 3 6" xfId="4474"/>
    <cellStyle name="常规 10 5 3 2 2 3 6 2" xfId="7335"/>
    <cellStyle name="常规 10 5 3 2 2 3 6 2 2" xfId="7033"/>
    <cellStyle name="常规 10 5 3 2 2 3 6 2 3" xfId="7037"/>
    <cellStyle name="常规 10 5 3 2 2 3 6 3" xfId="7337"/>
    <cellStyle name="常规 10 5 3 2 2 3 6 4" xfId="7338"/>
    <cellStyle name="常规 10 5 3 2 2 3 7" xfId="7343"/>
    <cellStyle name="常规 10 5 3 2 2 3 7 2" xfId="7348"/>
    <cellStyle name="常规 10 5 3 2 2 3 7 2 2" xfId="7349"/>
    <cellStyle name="常规 10 5 3 2 2 3 7 2 3" xfId="7350"/>
    <cellStyle name="常规 10 5 3 2 2 3 7 3" xfId="7355"/>
    <cellStyle name="常规 10 5 3 2 2 3 7 4" xfId="7356"/>
    <cellStyle name="常规 10 5 3 2 2 3 8" xfId="7361"/>
    <cellStyle name="常规 10 5 3 2 2 3 8 2" xfId="7362"/>
    <cellStyle name="常规 10 5 3 2 2 3 8 2 2" xfId="3817"/>
    <cellStyle name="常规 10 5 3 2 2 3 8 2 3" xfId="3832"/>
    <cellStyle name="常规 10 5 3 2 2 3 8 3" xfId="7363"/>
    <cellStyle name="常规 10 5 3 2 2 3 8 4" xfId="7364"/>
    <cellStyle name="常规 10 5 3 2 2 3 9" xfId="7369"/>
    <cellStyle name="常规 10 5 3 2 2 3 9 2" xfId="7370"/>
    <cellStyle name="常规 10 5 3 2 2 3 9 2 2" xfId="5386"/>
    <cellStyle name="常规 10 5 3 2 2 3 9 2 3" xfId="5394"/>
    <cellStyle name="常规 10 5 3 2 2 3 9 3" xfId="7371"/>
    <cellStyle name="常规 10 5 3 2 2 3 9 4" xfId="7374"/>
    <cellStyle name="常规 10 5 3 2 2 4" xfId="7378"/>
    <cellStyle name="常规 10 5 3 2 2 4 2" xfId="7379"/>
    <cellStyle name="常规 10 5 3 2 2 4 2 2" xfId="7385"/>
    <cellStyle name="常规 10 5 3 2 2 4 2 3" xfId="7388"/>
    <cellStyle name="常规 10 5 3 2 2 4 3" xfId="7389"/>
    <cellStyle name="常规 10 5 3 2 2 4 4" xfId="4480"/>
    <cellStyle name="常规 10 5 3 2 2 5" xfId="7390"/>
    <cellStyle name="常规 10 5 3 2 2 5 2" xfId="7391"/>
    <cellStyle name="常规 10 5 3 2 2 5 2 2" xfId="7392"/>
    <cellStyle name="常规 10 5 3 2 2 5 2 3" xfId="7395"/>
    <cellStyle name="常规 10 5 3 2 2 5 3" xfId="7396"/>
    <cellStyle name="常规 10 5 3 2 2 5 4" xfId="4488"/>
    <cellStyle name="常规 10 5 3 2 2 6" xfId="7398"/>
    <cellStyle name="常规 10 5 3 2 2 6 2" xfId="7399"/>
    <cellStyle name="常规 10 5 3 2 2 6 2 2" xfId="3032"/>
    <cellStyle name="常规 10 5 3 2 2 6 2 3" xfId="2579"/>
    <cellStyle name="常规 10 5 3 2 2 6 3" xfId="7400"/>
    <cellStyle name="常规 10 5 3 2 2 6 4" xfId="4503"/>
    <cellStyle name="常规 10 5 3 2 2 7" xfId="7402"/>
    <cellStyle name="常规 10 5 3 2 2 7 2" xfId="7403"/>
    <cellStyle name="常规 10 5 3 2 2 7 2 2" xfId="7404"/>
    <cellStyle name="常规 10 5 3 2 2 7 2 3" xfId="7405"/>
    <cellStyle name="常规 10 5 3 2 2 7 3" xfId="7406"/>
    <cellStyle name="常规 10 5 3 2 2 7 4" xfId="4540"/>
    <cellStyle name="常规 10 5 3 2 2 8" xfId="7407"/>
    <cellStyle name="常规 10 5 3 2 2 8 2" xfId="7414"/>
    <cellStyle name="常规 10 5 3 2 2 8 2 2" xfId="7419"/>
    <cellStyle name="常规 10 5 3 2 2 8 2 3" xfId="7424"/>
    <cellStyle name="常规 10 5 3 2 2 8 3" xfId="6229"/>
    <cellStyle name="常规 10 5 3 2 2 8 4" xfId="4579"/>
    <cellStyle name="常规 10 5 3 2 2 9" xfId="7427"/>
    <cellStyle name="常规 10 5 3 2 2 9 2" xfId="4125"/>
    <cellStyle name="常规 10 5 3 2 2 9 2 2" xfId="7429"/>
    <cellStyle name="常规 10 5 3 2 2 9 2 3" xfId="7431"/>
    <cellStyle name="常规 10 5 3 2 2 9 3" xfId="7434"/>
    <cellStyle name="常规 10 5 3 2 2 9 4" xfId="4614"/>
    <cellStyle name="常规 10 5 3 2 20" xfId="3412"/>
    <cellStyle name="常规 10 5 3 2 20 2" xfId="3415"/>
    <cellStyle name="常规 10 5 3 2 20 2 2" xfId="6707"/>
    <cellStyle name="常规 10 5 3 2 20 2 3" xfId="6711"/>
    <cellStyle name="常规 10 5 3 2 20 3" xfId="3420"/>
    <cellStyle name="常规 10 5 3 2 20 4" xfId="6714"/>
    <cellStyle name="常规 10 5 3 2 21" xfId="3424"/>
    <cellStyle name="常规 10 5 3 2 21 2" xfId="4756"/>
    <cellStyle name="常规 10 5 3 2 21 2 2" xfId="6717"/>
    <cellStyle name="常规 10 5 3 2 21 2 3" xfId="6720"/>
    <cellStyle name="常规 10 5 3 2 21 3" xfId="4760"/>
    <cellStyle name="常规 10 5 3 2 21 4" xfId="6723"/>
    <cellStyle name="常规 10 5 3 2 22" xfId="3428"/>
    <cellStyle name="常规 10 5 3 2 22 2" xfId="4785"/>
    <cellStyle name="常规 10 5 3 2 22 2 2" xfId="4833"/>
    <cellStyle name="常规 10 5 3 2 22 2 3" xfId="4844"/>
    <cellStyle name="常规 10 5 3 2 22 3" xfId="4797"/>
    <cellStyle name="常规 10 5 3 2 22 4" xfId="6729"/>
    <cellStyle name="常规 10 5 3 2 23" xfId="3765"/>
    <cellStyle name="常规 10 5 3 2 23 2" xfId="4818"/>
    <cellStyle name="常规 10 5 3 2 23 2 2" xfId="6733"/>
    <cellStyle name="常规 10 5 3 2 23 2 3" xfId="6735"/>
    <cellStyle name="常规 10 5 3 2 23 3" xfId="4822"/>
    <cellStyle name="常规 10 5 3 2 23 4" xfId="6737"/>
    <cellStyle name="常规 10 5 3 2 24" xfId="3768"/>
    <cellStyle name="常规 10 5 3 2 24 2" xfId="4779"/>
    <cellStyle name="常规 10 5 3 2 24 2 2" xfId="6740"/>
    <cellStyle name="常规 10 5 3 2 24 2 3" xfId="6742"/>
    <cellStyle name="常规 10 5 3 2 24 3" xfId="4831"/>
    <cellStyle name="常规 10 5 3 2 24 4" xfId="6746"/>
    <cellStyle name="常规 10 5 3 2 25" xfId="3948"/>
    <cellStyle name="常规 10 5 3 2 25 2" xfId="4843"/>
    <cellStyle name="常规 10 5 3 2 25 3" xfId="4847"/>
    <cellStyle name="常规 10 5 3 2 26" xfId="3950"/>
    <cellStyle name="常规 10 5 3 2 27" xfId="7435"/>
    <cellStyle name="常规 10 5 3 2 3" xfId="5150"/>
    <cellStyle name="常规 10 5 3 2 3 10" xfId="1805"/>
    <cellStyle name="常规 10 5 3 2 3 10 2" xfId="2238"/>
    <cellStyle name="常规 10 5 3 2 3 10 2 2" xfId="7436"/>
    <cellStyle name="常规 10 5 3 2 3 10 2 3" xfId="3103"/>
    <cellStyle name="常规 10 5 3 2 3 10 3" xfId="2253"/>
    <cellStyle name="常规 10 5 3 2 3 10 4" xfId="7443"/>
    <cellStyle name="常规 10 5 3 2 3 11" xfId="1815"/>
    <cellStyle name="常规 10 5 3 2 3 11 2" xfId="7444"/>
    <cellStyle name="常规 10 5 3 2 3 11 2 2" xfId="4171"/>
    <cellStyle name="常规 10 5 3 2 3 11 2 3" xfId="3121"/>
    <cellStyle name="常规 10 5 3 2 3 11 3" xfId="7445"/>
    <cellStyle name="常规 10 5 3 2 3 11 4" xfId="7447"/>
    <cellStyle name="常规 10 5 3 2 3 12" xfId="1828"/>
    <cellStyle name="常规 10 5 3 2 3 12 2" xfId="7448"/>
    <cellStyle name="常规 10 5 3 2 3 12 2 2" xfId="5236"/>
    <cellStyle name="常规 10 5 3 2 3 12 2 3" xfId="3144"/>
    <cellStyle name="常规 10 5 3 2 3 12 3" xfId="7449"/>
    <cellStyle name="常规 10 5 3 2 3 12 4" xfId="7453"/>
    <cellStyle name="常规 10 5 3 2 3 13" xfId="6355"/>
    <cellStyle name="常规 10 5 3 2 3 13 2" xfId="6357"/>
    <cellStyle name="常规 10 5 3 2 3 13 2 2" xfId="5401"/>
    <cellStyle name="常规 10 5 3 2 3 13 2 3" xfId="3169"/>
    <cellStyle name="常规 10 5 3 2 3 13 3" xfId="4187"/>
    <cellStyle name="常规 10 5 3 2 3 13 4" xfId="4194"/>
    <cellStyle name="常规 10 5 3 2 3 14" xfId="6359"/>
    <cellStyle name="常规 10 5 3 2 3 14 2" xfId="1795"/>
    <cellStyle name="常规 10 5 3 2 3 14 2 2" xfId="1730"/>
    <cellStyle name="常规 10 5 3 2 3 14 2 3" xfId="1739"/>
    <cellStyle name="常规 10 5 3 2 3 14 3" xfId="4976"/>
    <cellStyle name="常规 10 5 3 2 3 14 4" xfId="4980"/>
    <cellStyle name="常规 10 5 3 2 3 15" xfId="6362"/>
    <cellStyle name="常规 10 5 3 2 3 15 2" xfId="7455"/>
    <cellStyle name="常规 10 5 3 2 3 15 2 2" xfId="7457"/>
    <cellStyle name="常规 10 5 3 2 3 15 2 3" xfId="7459"/>
    <cellStyle name="常规 10 5 3 2 3 15 3" xfId="7461"/>
    <cellStyle name="常规 10 5 3 2 3 15 4" xfId="7463"/>
    <cellStyle name="常规 10 5 3 2 3 16" xfId="7465"/>
    <cellStyle name="常规 10 5 3 2 3 16 2" xfId="7467"/>
    <cellStyle name="常规 10 5 3 2 3 16 2 2" xfId="5546"/>
    <cellStyle name="常规 10 5 3 2 3 16 2 3" xfId="7470"/>
    <cellStyle name="常规 10 5 3 2 3 16 3" xfId="7472"/>
    <cellStyle name="常规 10 5 3 2 3 16 4" xfId="7475"/>
    <cellStyle name="常规 10 5 3 2 3 17" xfId="7477"/>
    <cellStyle name="常规 10 5 3 2 3 17 2" xfId="7479"/>
    <cellStyle name="常规 10 5 3 2 3 17 2 2" xfId="7480"/>
    <cellStyle name="常规 10 5 3 2 3 17 2 3" xfId="7481"/>
    <cellStyle name="常规 10 5 3 2 3 17 3" xfId="7483"/>
    <cellStyle name="常规 10 5 3 2 3 17 4" xfId="7484"/>
    <cellStyle name="常规 10 5 3 2 3 18" xfId="7486"/>
    <cellStyle name="常规 10 5 3 2 3 18 2" xfId="7487"/>
    <cellStyle name="常规 10 5 3 2 3 18 2 2" xfId="7488"/>
    <cellStyle name="常规 10 5 3 2 3 18 2 3" xfId="7489"/>
    <cellStyle name="常规 10 5 3 2 3 18 3" xfId="7490"/>
    <cellStyle name="常规 10 5 3 2 3 18 4" xfId="7491"/>
    <cellStyle name="常规 10 5 3 2 3 19" xfId="7493"/>
    <cellStyle name="常规 10 5 3 2 3 19 2" xfId="7494"/>
    <cellStyle name="常规 10 5 3 2 3 19 2 2" xfId="7496"/>
    <cellStyle name="常规 10 5 3 2 3 19 2 3" xfId="7498"/>
    <cellStyle name="常规 10 5 3 2 3 19 3" xfId="7500"/>
    <cellStyle name="常规 10 5 3 2 3 19 4" xfId="7501"/>
    <cellStyle name="常规 10 5 3 2 3 2" xfId="7503"/>
    <cellStyle name="常规 10 5 3 2 3 2 2" xfId="5714"/>
    <cellStyle name="常规 10 5 3 2 3 2 2 2" xfId="2818"/>
    <cellStyle name="常规 10 5 3 2 3 2 2 3" xfId="5691"/>
    <cellStyle name="常规 10 5 3 2 3 2 3" xfId="5723"/>
    <cellStyle name="常规 10 5 3 2 3 2 4" xfId="5740"/>
    <cellStyle name="常规 10 5 3 2 3 20" xfId="6361"/>
    <cellStyle name="常规 10 5 3 2 3 20 2" xfId="7454"/>
    <cellStyle name="常规 10 5 3 2 3 20 2 2" xfId="7456"/>
    <cellStyle name="常规 10 5 3 2 3 20 2 3" xfId="7458"/>
    <cellStyle name="常规 10 5 3 2 3 20 3" xfId="7460"/>
    <cellStyle name="常规 10 5 3 2 3 20 4" xfId="7462"/>
    <cellStyle name="常规 10 5 3 2 3 21" xfId="7464"/>
    <cellStyle name="常规 10 5 3 2 3 21 2" xfId="7466"/>
    <cellStyle name="常规 10 5 3 2 3 21 2 2" xfId="5545"/>
    <cellStyle name="常规 10 5 3 2 3 21 2 3" xfId="7469"/>
    <cellStyle name="常规 10 5 3 2 3 21 3" xfId="7471"/>
    <cellStyle name="常规 10 5 3 2 3 21 4" xfId="7474"/>
    <cellStyle name="常规 10 5 3 2 3 22" xfId="7476"/>
    <cellStyle name="常规 10 5 3 2 3 22 2" xfId="7478"/>
    <cellStyle name="常规 10 5 3 2 3 22 3" xfId="7482"/>
    <cellStyle name="常规 10 5 3 2 3 23" xfId="7485"/>
    <cellStyle name="常规 10 5 3 2 3 24" xfId="7492"/>
    <cellStyle name="常规 10 5 3 2 3 3" xfId="7506"/>
    <cellStyle name="常规 10 5 3 2 3 3 2" xfId="7507"/>
    <cellStyle name="常规 10 5 3 2 3 3 2 2" xfId="3075"/>
    <cellStyle name="常规 10 5 3 2 3 3 2 3" xfId="5718"/>
    <cellStyle name="常规 10 5 3 2 3 3 3" xfId="7508"/>
    <cellStyle name="常规 10 5 3 2 3 3 4" xfId="7509"/>
    <cellStyle name="常规 10 5 3 2 3 4" xfId="7512"/>
    <cellStyle name="常规 10 5 3 2 3 4 2" xfId="7513"/>
    <cellStyle name="常规 10 5 3 2 3 4 2 2" xfId="7517"/>
    <cellStyle name="常规 10 5 3 2 3 4 2 3" xfId="5727"/>
    <cellStyle name="常规 10 5 3 2 3 4 3" xfId="7518"/>
    <cellStyle name="常规 10 5 3 2 3 4 4" xfId="7519"/>
    <cellStyle name="常规 10 5 3 2 3 5" xfId="7521"/>
    <cellStyle name="常规 10 5 3 2 3 5 2" xfId="7522"/>
    <cellStyle name="常规 10 5 3 2 3 5 2 2" xfId="7523"/>
    <cellStyle name="常规 10 5 3 2 3 5 2 3" xfId="5743"/>
    <cellStyle name="常规 10 5 3 2 3 5 3" xfId="7524"/>
    <cellStyle name="常规 10 5 3 2 3 5 4" xfId="7525"/>
    <cellStyle name="常规 10 5 3 2 3 6" xfId="3903"/>
    <cellStyle name="常规 10 5 3 2 3 6 2" xfId="7526"/>
    <cellStyle name="常规 10 5 3 2 3 6 2 2" xfId="3357"/>
    <cellStyle name="常规 10 5 3 2 3 6 2 3" xfId="7527"/>
    <cellStyle name="常规 10 5 3 2 3 6 3" xfId="7528"/>
    <cellStyle name="常规 10 5 3 2 3 6 4" xfId="6051"/>
    <cellStyle name="常规 10 5 3 2 3 7" xfId="3907"/>
    <cellStyle name="常规 10 5 3 2 3 7 2" xfId="5865"/>
    <cellStyle name="常规 10 5 3 2 3 7 2 2" xfId="5868"/>
    <cellStyle name="常规 10 5 3 2 3 7 2 3" xfId="5876"/>
    <cellStyle name="常规 10 5 3 2 3 7 3" xfId="5879"/>
    <cellStyle name="常规 10 5 3 2 3 7 4" xfId="5884"/>
    <cellStyle name="常规 10 5 3 2 3 8" xfId="7529"/>
    <cellStyle name="常规 10 5 3 2 3 8 2" xfId="1751"/>
    <cellStyle name="常规 10 5 3 2 3 8 2 2" xfId="7530"/>
    <cellStyle name="常规 10 5 3 2 3 8 2 3" xfId="7531"/>
    <cellStyle name="常规 10 5 3 2 3 8 3" xfId="1766"/>
    <cellStyle name="常规 10 5 3 2 3 8 4" xfId="1784"/>
    <cellStyle name="常规 10 5 3 2 3 9" xfId="7534"/>
    <cellStyle name="常规 10 5 3 2 3 9 2" xfId="4159"/>
    <cellStyle name="常规 10 5 3 2 3 9 2 2" xfId="7535"/>
    <cellStyle name="常规 10 5 3 2 3 9 2 3" xfId="7536"/>
    <cellStyle name="常规 10 5 3 2 3 9 3" xfId="7539"/>
    <cellStyle name="常规 10 5 3 2 3 9 4" xfId="6697"/>
    <cellStyle name="常规 10 5 3 2 4" xfId="5153"/>
    <cellStyle name="常规 10 5 3 2 4 10" xfId="2328"/>
    <cellStyle name="常规 10 5 3 2 4 10 2" xfId="1516"/>
    <cellStyle name="常规 10 5 3 2 4 10 2 2" xfId="7540"/>
    <cellStyle name="常规 10 5 3 2 4 10 2 3" xfId="6748"/>
    <cellStyle name="常规 10 5 3 2 4 10 3" xfId="1544"/>
    <cellStyle name="常规 10 5 3 2 4 10 4" xfId="6915"/>
    <cellStyle name="常规 10 5 3 2 4 11" xfId="2442"/>
    <cellStyle name="常规 10 5 3 2 4 11 2" xfId="7541"/>
    <cellStyle name="常规 10 5 3 2 4 11 2 2" xfId="7544"/>
    <cellStyle name="常规 10 5 3 2 4 11 2 3" xfId="7545"/>
    <cellStyle name="常规 10 5 3 2 4 11 3" xfId="6919"/>
    <cellStyle name="常规 10 5 3 2 4 11 4" xfId="6928"/>
    <cellStyle name="常规 10 5 3 2 4 12" xfId="2453"/>
    <cellStyle name="常规 10 5 3 2 4 12 2" xfId="7084"/>
    <cellStyle name="常规 10 5 3 2 4 12 2 2" xfId="7546"/>
    <cellStyle name="常规 10 5 3 2 4 12 2 3" xfId="7547"/>
    <cellStyle name="常规 10 5 3 2 4 12 3" xfId="6932"/>
    <cellStyle name="常规 10 5 3 2 4 12 4" xfId="6940"/>
    <cellStyle name="常规 10 5 3 2 4 13" xfId="6410"/>
    <cellStyle name="常规 10 5 3 2 4 13 2" xfId="6413"/>
    <cellStyle name="常规 10 5 3 2 4 13 2 2" xfId="7548"/>
    <cellStyle name="常规 10 5 3 2 4 13 2 3" xfId="6559"/>
    <cellStyle name="常规 10 5 3 2 4 13 3" xfId="6417"/>
    <cellStyle name="常规 10 5 3 2 4 13 4" xfId="5789"/>
    <cellStyle name="常规 10 5 3 2 4 14" xfId="6424"/>
    <cellStyle name="常规 10 5 3 2 4 14 2" xfId="4441"/>
    <cellStyle name="常规 10 5 3 2 4 14 2 2" xfId="7549"/>
    <cellStyle name="常规 10 5 3 2 4 14 2 3" xfId="6269"/>
    <cellStyle name="常规 10 5 3 2 4 14 3" xfId="6952"/>
    <cellStyle name="常规 10 5 3 2 4 14 4" xfId="6971"/>
    <cellStyle name="常规 10 5 3 2 4 15" xfId="6428"/>
    <cellStyle name="常规 10 5 3 2 4 15 2" xfId="7102"/>
    <cellStyle name="常规 10 5 3 2 4 15 2 2" xfId="7551"/>
    <cellStyle name="常规 10 5 3 2 4 15 2 3" xfId="7553"/>
    <cellStyle name="常规 10 5 3 2 4 15 3" xfId="6990"/>
    <cellStyle name="常规 10 5 3 2 4 15 4" xfId="7008"/>
    <cellStyle name="常规 10 5 3 2 4 16" xfId="7555"/>
    <cellStyle name="常规 10 5 3 2 4 16 2" xfId="7110"/>
    <cellStyle name="常规 10 5 3 2 4 16 2 2" xfId="7557"/>
    <cellStyle name="常规 10 5 3 2 4 16 2 3" xfId="7559"/>
    <cellStyle name="常规 10 5 3 2 4 16 3" xfId="7020"/>
    <cellStyle name="常规 10 5 3 2 4 16 4" xfId="7032"/>
    <cellStyle name="常规 10 5 3 2 4 17" xfId="7561"/>
    <cellStyle name="常规 10 5 3 2 4 17 2" xfId="7122"/>
    <cellStyle name="常规 10 5 3 2 4 17 2 2" xfId="7562"/>
    <cellStyle name="常规 10 5 3 2 4 17 2 3" xfId="7563"/>
    <cellStyle name="常规 10 5 3 2 4 17 3" xfId="7045"/>
    <cellStyle name="常规 10 5 3 2 4 17 4" xfId="7055"/>
    <cellStyle name="常规 10 5 3 2 4 18" xfId="7565"/>
    <cellStyle name="常规 10 5 3 2 4 18 2" xfId="7133"/>
    <cellStyle name="常规 10 5 3 2 4 18 2 2" xfId="2352"/>
    <cellStyle name="常规 10 5 3 2 4 18 2 3" xfId="2407"/>
    <cellStyle name="常规 10 5 3 2 4 18 3" xfId="7063"/>
    <cellStyle name="常规 10 5 3 2 4 18 4" xfId="7073"/>
    <cellStyle name="常规 10 5 3 2 4 19" xfId="7567"/>
    <cellStyle name="常规 10 5 3 2 4 19 2" xfId="7136"/>
    <cellStyle name="常规 10 5 3 2 4 19 2 2" xfId="2683"/>
    <cellStyle name="常规 10 5 3 2 4 19 2 3" xfId="6446"/>
    <cellStyle name="常规 10 5 3 2 4 19 3" xfId="7140"/>
    <cellStyle name="常规 10 5 3 2 4 19 4" xfId="7569"/>
    <cellStyle name="常规 10 5 3 2 4 2" xfId="7572"/>
    <cellStyle name="常规 10 5 3 2 4 2 2" xfId="5828"/>
    <cellStyle name="常规 10 5 3 2 4 2 2 2" xfId="5962"/>
    <cellStyle name="常规 10 5 3 2 4 2 2 3" xfId="5977"/>
    <cellStyle name="常规 10 5 3 2 4 2 3" xfId="7574"/>
    <cellStyle name="常规 10 5 3 2 4 2 4" xfId="7575"/>
    <cellStyle name="常规 10 5 3 2 4 20" xfId="6427"/>
    <cellStyle name="常规 10 5 3 2 4 20 2" xfId="7101"/>
    <cellStyle name="常规 10 5 3 2 4 20 2 2" xfId="7550"/>
    <cellStyle name="常规 10 5 3 2 4 20 2 3" xfId="7552"/>
    <cellStyle name="常规 10 5 3 2 4 20 3" xfId="6989"/>
    <cellStyle name="常规 10 5 3 2 4 20 4" xfId="7007"/>
    <cellStyle name="常规 10 5 3 2 4 21" xfId="7554"/>
    <cellStyle name="常规 10 5 3 2 4 21 2" xfId="7109"/>
    <cellStyle name="常规 10 5 3 2 4 21 2 2" xfId="7556"/>
    <cellStyle name="常规 10 5 3 2 4 21 2 3" xfId="7558"/>
    <cellStyle name="常规 10 5 3 2 4 21 3" xfId="7019"/>
    <cellStyle name="常规 10 5 3 2 4 21 4" xfId="7031"/>
    <cellStyle name="常规 10 5 3 2 4 22" xfId="7560"/>
    <cellStyle name="常规 10 5 3 2 4 22 2" xfId="7121"/>
    <cellStyle name="常规 10 5 3 2 4 22 3" xfId="7044"/>
    <cellStyle name="常规 10 5 3 2 4 23" xfId="7564"/>
    <cellStyle name="常规 10 5 3 2 4 24" xfId="7566"/>
    <cellStyle name="常规 10 5 3 2 4 3" xfId="7577"/>
    <cellStyle name="常规 10 5 3 2 4 3 2" xfId="7580"/>
    <cellStyle name="常规 10 5 3 2 4 3 2 2" xfId="7237"/>
    <cellStyle name="常规 10 5 3 2 4 3 2 3" xfId="7243"/>
    <cellStyle name="常规 10 5 3 2 4 3 3" xfId="7583"/>
    <cellStyle name="常规 10 5 3 2 4 3 4" xfId="7585"/>
    <cellStyle name="常规 10 5 3 2 4 4" xfId="7587"/>
    <cellStyle name="常规 10 5 3 2 4 4 2" xfId="7588"/>
    <cellStyle name="常规 10 5 3 2 4 4 2 2" xfId="7590"/>
    <cellStyle name="常规 10 5 3 2 4 4 2 3" xfId="7592"/>
    <cellStyle name="常规 10 5 3 2 4 4 3" xfId="1398"/>
    <cellStyle name="常规 10 5 3 2 4 4 4" xfId="1401"/>
    <cellStyle name="常规 10 5 3 2 4 5" xfId="7593"/>
    <cellStyle name="常规 10 5 3 2 4 5 2" xfId="7594"/>
    <cellStyle name="常规 10 5 3 2 4 5 2 2" xfId="7595"/>
    <cellStyle name="常规 10 5 3 2 4 5 2 3" xfId="7596"/>
    <cellStyle name="常规 10 5 3 2 4 5 3" xfId="1421"/>
    <cellStyle name="常规 10 5 3 2 4 5 4" xfId="1431"/>
    <cellStyle name="常规 10 5 3 2 4 6" xfId="7597"/>
    <cellStyle name="常规 10 5 3 2 4 6 2" xfId="7437"/>
    <cellStyle name="常规 10 5 3 2 4 6 2 2" xfId="7599"/>
    <cellStyle name="常规 10 5 3 2 4 6 2 3" xfId="7600"/>
    <cellStyle name="常规 10 5 3 2 4 6 3" xfId="1449"/>
    <cellStyle name="常规 10 5 3 2 4 6 4" xfId="1456"/>
    <cellStyle name="常规 10 5 3 2 4 7" xfId="7601"/>
    <cellStyle name="常规 10 5 3 2 4 7 2" xfId="7446"/>
    <cellStyle name="常规 10 5 3 2 4 7 2 2" xfId="7603"/>
    <cellStyle name="常规 10 5 3 2 4 7 2 3" xfId="7604"/>
    <cellStyle name="常规 10 5 3 2 4 7 3" xfId="1478"/>
    <cellStyle name="常规 10 5 3 2 4 7 4" xfId="1485"/>
    <cellStyle name="常规 10 5 3 2 4 8" xfId="7605"/>
    <cellStyle name="常规 10 5 3 2 4 8 2" xfId="7452"/>
    <cellStyle name="常规 10 5 3 2 4 8 2 2" xfId="7608"/>
    <cellStyle name="常规 10 5 3 2 4 8 2 3" xfId="7610"/>
    <cellStyle name="常规 10 5 3 2 4 8 3" xfId="1535"/>
    <cellStyle name="常规 10 5 3 2 4 8 4" xfId="1558"/>
    <cellStyle name="常规 10 5 3 2 4 9" xfId="7613"/>
    <cellStyle name="常规 10 5 3 2 4 9 2" xfId="4191"/>
    <cellStyle name="常规 10 5 3 2 4 9 2 2" xfId="7614"/>
    <cellStyle name="常规 10 5 3 2 4 9 2 3" xfId="7615"/>
    <cellStyle name="常规 10 5 3 2 4 9 3" xfId="1583"/>
    <cellStyle name="常规 10 5 3 2 4 9 4" xfId="1589"/>
    <cellStyle name="常规 10 5 3 2 5" xfId="7616"/>
    <cellStyle name="常规 10 5 3 2 5 2" xfId="3936"/>
    <cellStyle name="常规 10 5 3 2 5 2 2" xfId="3944"/>
    <cellStyle name="常规 10 5 3 2 5 2 3" xfId="3957"/>
    <cellStyle name="常规 10 5 3 2 5 3" xfId="3963"/>
    <cellStyle name="常规 10 5 3 2 5 4" xfId="7617"/>
    <cellStyle name="常规 10 5 3 2 6" xfId="7618"/>
    <cellStyle name="常规 10 5 3 2 6 2" xfId="5458"/>
    <cellStyle name="常规 10 5 3 2 6 2 2" xfId="5460"/>
    <cellStyle name="常规 10 5 3 2 6 2 3" xfId="5464"/>
    <cellStyle name="常规 10 5 3 2 6 3" xfId="5471"/>
    <cellStyle name="常规 10 5 3 2 6 4" xfId="2936"/>
    <cellStyle name="常规 10 5 3 2 7" xfId="7619"/>
    <cellStyle name="常规 10 5 3 2 7 2" xfId="6045"/>
    <cellStyle name="常规 10 5 3 2 7 2 2" xfId="6049"/>
    <cellStyle name="常规 10 5 3 2 7 2 3" xfId="6063"/>
    <cellStyle name="常规 10 5 3 2 7 3" xfId="6065"/>
    <cellStyle name="常规 10 5 3 2 7 4" xfId="7622"/>
    <cellStyle name="常规 10 5 3 2 8" xfId="7623"/>
    <cellStyle name="常规 10 5 3 2 8 2" xfId="6317"/>
    <cellStyle name="常规 10 5 3 2 8 2 2" xfId="6320"/>
    <cellStyle name="常规 10 5 3 2 8 2 3" xfId="6331"/>
    <cellStyle name="常规 10 5 3 2 8 3" xfId="6334"/>
    <cellStyle name="常规 10 5 3 2 8 4" xfId="7624"/>
    <cellStyle name="常规 10 5 3 2 9" xfId="7625"/>
    <cellStyle name="常规 10 5 3 2 9 2" xfId="6494"/>
    <cellStyle name="常规 10 5 3 2 9 2 2" xfId="6496"/>
    <cellStyle name="常规 10 5 3 2 9 2 3" xfId="6500"/>
    <cellStyle name="常规 10 5 3 2 9 3" xfId="6503"/>
    <cellStyle name="常规 10 5 3 2 9 4" xfId="7626"/>
    <cellStyle name="常规 10 5 3 20" xfId="6626"/>
    <cellStyle name="常规 10 5 3 20 2" xfId="6628"/>
    <cellStyle name="常规 10 5 3 20 2 2" xfId="6562"/>
    <cellStyle name="常规 10 5 3 20 2 3" xfId="6634"/>
    <cellStyle name="常规 10 5 3 20 3" xfId="3394"/>
    <cellStyle name="常规 10 5 3 20 4" xfId="3400"/>
    <cellStyle name="常规 10 5 3 21" xfId="6637"/>
    <cellStyle name="常规 10 5 3 21 2" xfId="6639"/>
    <cellStyle name="常规 10 5 3 21 2 2" xfId="2071"/>
    <cellStyle name="常规 10 5 3 21 2 3" xfId="2083"/>
    <cellStyle name="常规 10 5 3 21 3" xfId="6641"/>
    <cellStyle name="常规 10 5 3 21 4" xfId="6643"/>
    <cellStyle name="常规 10 5 3 22" xfId="3550"/>
    <cellStyle name="常规 10 5 3 22 2" xfId="6645"/>
    <cellStyle name="常规 10 5 3 22 2 2" xfId="6157"/>
    <cellStyle name="常规 10 5 3 22 2 3" xfId="6178"/>
    <cellStyle name="常规 10 5 3 22 3" xfId="6647"/>
    <cellStyle name="常规 10 5 3 22 4" xfId="6649"/>
    <cellStyle name="常规 10 5 3 23" xfId="3553"/>
    <cellStyle name="常规 10 5 3 23 2" xfId="6651"/>
    <cellStyle name="常规 10 5 3 23 2 2" xfId="6653"/>
    <cellStyle name="常规 10 5 3 23 2 3" xfId="6660"/>
    <cellStyle name="常规 10 5 3 23 3" xfId="6662"/>
    <cellStyle name="常规 10 5 3 23 4" xfId="6664"/>
    <cellStyle name="常规 10 5 3 24" xfId="4743"/>
    <cellStyle name="常规 10 5 3 24 2" xfId="4747"/>
    <cellStyle name="常规 10 5 3 24 2 2" xfId="6666"/>
    <cellStyle name="常规 10 5 3 24 2 3" xfId="6675"/>
    <cellStyle name="常规 10 5 3 24 3" xfId="4751"/>
    <cellStyle name="常规 10 5 3 24 4" xfId="6677"/>
    <cellStyle name="常规 10 5 3 25" xfId="4754"/>
    <cellStyle name="常规 10 5 3 25 2" xfId="6716"/>
    <cellStyle name="常规 10 5 3 25 2 2" xfId="7627"/>
    <cellStyle name="常规 10 5 3 25 2 3" xfId="7637"/>
    <cellStyle name="常规 10 5 3 25 3" xfId="6719"/>
    <cellStyle name="常规 10 5 3 25 4" xfId="7638"/>
    <cellStyle name="常规 10 5 3 26" xfId="4758"/>
    <cellStyle name="常规 10 5 3 26 2" xfId="7639"/>
    <cellStyle name="常规 10 5 3 26 2 2" xfId="7640"/>
    <cellStyle name="常规 10 5 3 26 2 3" xfId="5039"/>
    <cellStyle name="常规 10 5 3 26 3" xfId="7646"/>
    <cellStyle name="常规 10 5 3 26 4" xfId="7647"/>
    <cellStyle name="常规 10 5 3 27" xfId="6722"/>
    <cellStyle name="常规 10 5 3 27 2" xfId="7648"/>
    <cellStyle name="常规 10 5 3 27 3" xfId="7649"/>
    <cellStyle name="常规 10 5 3 28" xfId="1912"/>
    <cellStyle name="常规 10 5 3 29" xfId="2487"/>
    <cellStyle name="常规 10 5 3 3" xfId="7650"/>
    <cellStyle name="常规 10 5 3 3 10" xfId="7651"/>
    <cellStyle name="常规 10 5 3 3 10 2" xfId="7653"/>
    <cellStyle name="常规 10 5 3 3 10 2 2" xfId="7655"/>
    <cellStyle name="常规 10 5 3 3 10 2 3" xfId="7657"/>
    <cellStyle name="常规 10 5 3 3 10 3" xfId="7659"/>
    <cellStyle name="常规 10 5 3 3 10 4" xfId="7662"/>
    <cellStyle name="常规 10 5 3 3 11" xfId="7663"/>
    <cellStyle name="常规 10 5 3 3 11 2" xfId="7667"/>
    <cellStyle name="常规 10 5 3 3 11 2 2" xfId="7668"/>
    <cellStyle name="常规 10 5 3 3 11 2 3" xfId="7669"/>
    <cellStyle name="常规 10 5 3 3 11 3" xfId="7673"/>
    <cellStyle name="常规 10 5 3 3 11 4" xfId="7674"/>
    <cellStyle name="常规 10 5 3 3 12" xfId="7676"/>
    <cellStyle name="常规 10 5 3 3 12 2" xfId="6946"/>
    <cellStyle name="常规 10 5 3 3 12 2 2" xfId="6950"/>
    <cellStyle name="常规 10 5 3 3 12 2 3" xfId="6970"/>
    <cellStyle name="常规 10 5 3 3 12 3" xfId="6983"/>
    <cellStyle name="常规 10 5 3 3 12 4" xfId="7015"/>
    <cellStyle name="常规 10 5 3 3 13" xfId="7678"/>
    <cellStyle name="常规 10 5 3 3 13 2" xfId="7679"/>
    <cellStyle name="常规 10 5 3 3 13 2 2" xfId="7325"/>
    <cellStyle name="常规 10 5 3 3 13 2 3" xfId="7680"/>
    <cellStyle name="常规 10 5 3 3 13 3" xfId="7681"/>
    <cellStyle name="常规 10 5 3 3 13 4" xfId="7682"/>
    <cellStyle name="常规 10 5 3 3 14" xfId="7685"/>
    <cellStyle name="常规 10 5 3 3 14 2" xfId="7686"/>
    <cellStyle name="常规 10 5 3 3 14 2 2" xfId="3197"/>
    <cellStyle name="常规 10 5 3 3 14 2 3" xfId="3205"/>
    <cellStyle name="常规 10 5 3 3 14 3" xfId="7687"/>
    <cellStyle name="常规 10 5 3 3 14 4" xfId="7688"/>
    <cellStyle name="常规 10 5 3 3 15" xfId="7691"/>
    <cellStyle name="常规 10 5 3 3 15 2" xfId="7693"/>
    <cellStyle name="常规 10 5 3 3 15 2 2" xfId="4948"/>
    <cellStyle name="常规 10 5 3 3 15 2 3" xfId="4956"/>
    <cellStyle name="常规 10 5 3 3 15 3" xfId="7695"/>
    <cellStyle name="常规 10 5 3 3 15 4" xfId="7697"/>
    <cellStyle name="常规 10 5 3 3 16" xfId="5001"/>
    <cellStyle name="常规 10 5 3 3 16 2" xfId="5006"/>
    <cellStyle name="常规 10 5 3 3 16 2 2" xfId="2624"/>
    <cellStyle name="常规 10 5 3 3 16 2 3" xfId="2629"/>
    <cellStyle name="常规 10 5 3 3 16 3" xfId="5009"/>
    <cellStyle name="常规 10 5 3 3 16 4" xfId="7699"/>
    <cellStyle name="常规 10 5 3 3 17" xfId="5012"/>
    <cellStyle name="常规 10 5 3 3 17 2" xfId="7182"/>
    <cellStyle name="常规 10 5 3 3 17 2 2" xfId="7188"/>
    <cellStyle name="常规 10 5 3 3 17 2 3" xfId="7200"/>
    <cellStyle name="常规 10 5 3 3 17 3" xfId="7216"/>
    <cellStyle name="常规 10 5 3 3 17 4" xfId="7245"/>
    <cellStyle name="常规 10 5 3 3 18" xfId="5017"/>
    <cellStyle name="常规 10 5 3 3 18 2" xfId="7701"/>
    <cellStyle name="常规 10 5 3 3 18 2 2" xfId="7706"/>
    <cellStyle name="常规 10 5 3 3 18 2 3" xfId="7708"/>
    <cellStyle name="常规 10 5 3 3 18 3" xfId="7710"/>
    <cellStyle name="常规 10 5 3 3 18 4" xfId="7543"/>
    <cellStyle name="常规 10 5 3 3 19" xfId="6782"/>
    <cellStyle name="常规 10 5 3 3 19 2" xfId="6786"/>
    <cellStyle name="常规 10 5 3 3 19 2 2" xfId="7714"/>
    <cellStyle name="常规 10 5 3 3 19 2 3" xfId="7717"/>
    <cellStyle name="常规 10 5 3 3 19 3" xfId="6790"/>
    <cellStyle name="常规 10 5 3 3 19 4" xfId="6923"/>
    <cellStyle name="常规 10 5 3 3 2" xfId="6912"/>
    <cellStyle name="常规 10 5 3 3 2 10" xfId="5632"/>
    <cellStyle name="常规 10 5 3 3 2 10 2" xfId="3109"/>
    <cellStyle name="常规 10 5 3 3 2 10 2 2" xfId="3113"/>
    <cellStyle name="常规 10 5 3 3 2 10 2 3" xfId="3126"/>
    <cellStyle name="常规 10 5 3 3 2 10 3" xfId="3133"/>
    <cellStyle name="常规 10 5 3 3 2 10 4" xfId="3160"/>
    <cellStyle name="常规 10 5 3 3 2 11" xfId="7721"/>
    <cellStyle name="常规 10 5 3 3 2 11 2" xfId="7723"/>
    <cellStyle name="常规 10 5 3 3 2 11 2 2" xfId="7228"/>
    <cellStyle name="常规 10 5 3 3 2 11 2 3" xfId="7570"/>
    <cellStyle name="常规 10 5 3 3 2 11 3" xfId="7728"/>
    <cellStyle name="常规 10 5 3 3 2 11 4" xfId="7732"/>
    <cellStyle name="常规 10 5 3 3 2 12" xfId="7735"/>
    <cellStyle name="常规 10 5 3 3 2 12 2" xfId="1877"/>
    <cellStyle name="常规 10 5 3 3 2 12 2 2" xfId="7258"/>
    <cellStyle name="常规 10 5 3 3 2 12 2 3" xfId="7737"/>
    <cellStyle name="常规 10 5 3 3 2 12 3" xfId="7740"/>
    <cellStyle name="常规 10 5 3 3 2 12 4" xfId="7743"/>
    <cellStyle name="常规 10 5 3 3 2 13" xfId="7745"/>
    <cellStyle name="常规 10 5 3 3 2 13 2" xfId="7746"/>
    <cellStyle name="常规 10 5 3 3 2 13 2 2" xfId="7279"/>
    <cellStyle name="常规 10 5 3 3 2 13 2 3" xfId="7747"/>
    <cellStyle name="常规 10 5 3 3 2 13 3" xfId="5514"/>
    <cellStyle name="常规 10 5 3 3 2 13 4" xfId="5518"/>
    <cellStyle name="常规 10 5 3 3 2 14" xfId="7748"/>
    <cellStyle name="常规 10 5 3 3 2 14 2" xfId="2553"/>
    <cellStyle name="常规 10 5 3 3 2 14 2 2" xfId="7299"/>
    <cellStyle name="常规 10 5 3 3 2 14 2 3" xfId="7749"/>
    <cellStyle name="常规 10 5 3 3 2 14 3" xfId="7752"/>
    <cellStyle name="常规 10 5 3 3 2 14 4" xfId="7755"/>
    <cellStyle name="常规 10 5 3 3 2 15" xfId="4897"/>
    <cellStyle name="常规 10 5 3 3 2 15 2" xfId="4900"/>
    <cellStyle name="常规 10 5 3 3 2 15 2 2" xfId="7758"/>
    <cellStyle name="常规 10 5 3 3 2 15 2 3" xfId="7760"/>
    <cellStyle name="常规 10 5 3 3 2 15 3" xfId="4904"/>
    <cellStyle name="常规 10 5 3 3 2 15 4" xfId="7763"/>
    <cellStyle name="常规 10 5 3 3 2 16" xfId="4908"/>
    <cellStyle name="常规 10 5 3 3 2 16 2" xfId="7767"/>
    <cellStyle name="常规 10 5 3 3 2 16 2 2" xfId="7769"/>
    <cellStyle name="常规 10 5 3 3 2 16 2 3" xfId="7771"/>
    <cellStyle name="常规 10 5 3 3 2 16 3" xfId="7774"/>
    <cellStyle name="常规 10 5 3 3 2 16 4" xfId="7777"/>
    <cellStyle name="常规 10 5 3 3 2 17" xfId="3855"/>
    <cellStyle name="常规 10 5 3 3 2 17 2" xfId="2695"/>
    <cellStyle name="常规 10 5 3 3 2 17 2 2" xfId="2698"/>
    <cellStyle name="常规 10 5 3 3 2 17 2 3" xfId="1932"/>
    <cellStyle name="常规 10 5 3 3 2 17 3" xfId="2705"/>
    <cellStyle name="常规 10 5 3 3 2 17 4" xfId="2710"/>
    <cellStyle name="常规 10 5 3 3 2 18" xfId="3860"/>
    <cellStyle name="常规 10 5 3 3 2 18 2" xfId="1309"/>
    <cellStyle name="常规 10 5 3 3 2 18 2 2" xfId="7779"/>
    <cellStyle name="常规 10 5 3 3 2 18 2 3" xfId="4673"/>
    <cellStyle name="常规 10 5 3 3 2 18 3" xfId="7781"/>
    <cellStyle name="常规 10 5 3 3 2 18 4" xfId="7783"/>
    <cellStyle name="常规 10 5 3 3 2 19" xfId="7785"/>
    <cellStyle name="常规 10 5 3 3 2 19 2" xfId="7787"/>
    <cellStyle name="常规 10 5 3 3 2 19 2 2" xfId="7788"/>
    <cellStyle name="常规 10 5 3 3 2 19 2 3" xfId="1334"/>
    <cellStyle name="常规 10 5 3 3 2 19 3" xfId="7790"/>
    <cellStyle name="常规 10 5 3 3 2 19 4" xfId="7791"/>
    <cellStyle name="常规 10 5 3 3 2 2" xfId="4231"/>
    <cellStyle name="常规 10 5 3 3 2 2 10" xfId="6578"/>
    <cellStyle name="常规 10 5 3 3 2 2 10 2" xfId="7792"/>
    <cellStyle name="常规 10 5 3 3 2 2 10 2 2" xfId="2702"/>
    <cellStyle name="常规 10 5 3 3 2 2 10 2 3" xfId="2748"/>
    <cellStyle name="常规 10 5 3 3 2 2 10 3" xfId="5279"/>
    <cellStyle name="常规 10 5 3 3 2 2 10 4" xfId="5282"/>
    <cellStyle name="常规 10 5 3 3 2 2 11" xfId="6582"/>
    <cellStyle name="常规 10 5 3 3 2 2 11 2" xfId="4290"/>
    <cellStyle name="常规 10 5 3 3 2 2 11 2 2" xfId="2598"/>
    <cellStyle name="常规 10 5 3 3 2 2 11 2 3" xfId="7794"/>
    <cellStyle name="常规 10 5 3 3 2 2 11 3" xfId="7795"/>
    <cellStyle name="常规 10 5 3 3 2 2 11 4" xfId="7796"/>
    <cellStyle name="常规 10 5 3 3 2 2 12" xfId="7797"/>
    <cellStyle name="常规 10 5 3 3 2 2 12 2" xfId="7798"/>
    <cellStyle name="常规 10 5 3 3 2 2 12 2 2" xfId="1940"/>
    <cellStyle name="常规 10 5 3 3 2 2 12 2 3" xfId="7802"/>
    <cellStyle name="常规 10 5 3 3 2 2 12 3" xfId="7803"/>
    <cellStyle name="常规 10 5 3 3 2 2 12 4" xfId="7804"/>
    <cellStyle name="常规 10 5 3 3 2 2 13" xfId="7805"/>
    <cellStyle name="常规 10 5 3 3 2 2 13 2" xfId="7806"/>
    <cellStyle name="常规 10 5 3 3 2 2 13 2 2" xfId="2740"/>
    <cellStyle name="常规 10 5 3 3 2 2 13 2 3" xfId="5832"/>
    <cellStyle name="常规 10 5 3 3 2 2 13 3" xfId="1731"/>
    <cellStyle name="常规 10 5 3 3 2 2 13 4" xfId="1740"/>
    <cellStyle name="常规 10 5 3 3 2 2 14" xfId="7807"/>
    <cellStyle name="常规 10 5 3 3 2 2 14 2" xfId="7808"/>
    <cellStyle name="常规 10 5 3 3 2 2 14 2 2" xfId="2760"/>
    <cellStyle name="常规 10 5 3 3 2 2 14 2 3" xfId="7812"/>
    <cellStyle name="常规 10 5 3 3 2 2 14 3" xfId="7813"/>
    <cellStyle name="常规 10 5 3 3 2 2 14 4" xfId="7815"/>
    <cellStyle name="常规 10 5 3 3 2 2 15" xfId="7818"/>
    <cellStyle name="常规 10 5 3 3 2 2 15 2" xfId="7820"/>
    <cellStyle name="常规 10 5 3 3 2 2 15 2 2" xfId="2782"/>
    <cellStyle name="常规 10 5 3 3 2 2 15 2 3" xfId="2993"/>
    <cellStyle name="常规 10 5 3 3 2 2 15 3" xfId="7822"/>
    <cellStyle name="常规 10 5 3 3 2 2 15 4" xfId="7824"/>
    <cellStyle name="常规 10 5 3 3 2 2 16" xfId="7826"/>
    <cellStyle name="常规 10 5 3 3 2 2 16 2" xfId="7828"/>
    <cellStyle name="常规 10 5 3 3 2 2 16 2 2" xfId="2802"/>
    <cellStyle name="常规 10 5 3 3 2 2 16 2 3" xfId="7834"/>
    <cellStyle name="常规 10 5 3 3 2 2 16 3" xfId="7836"/>
    <cellStyle name="常规 10 5 3 3 2 2 16 4" xfId="7838"/>
    <cellStyle name="常规 10 5 3 3 2 2 17" xfId="7840"/>
    <cellStyle name="常规 10 5 3 3 2 2 17 2" xfId="7842"/>
    <cellStyle name="常规 10 5 3 3 2 2 17 2 2" xfId="1415"/>
    <cellStyle name="常规 10 5 3 3 2 2 17 2 3" xfId="7846"/>
    <cellStyle name="常规 10 5 3 3 2 2 17 3" xfId="7848"/>
    <cellStyle name="常规 10 5 3 3 2 2 17 4" xfId="7850"/>
    <cellStyle name="常规 10 5 3 3 2 2 18" xfId="7852"/>
    <cellStyle name="常规 10 5 3 3 2 2 18 2" xfId="7853"/>
    <cellStyle name="常规 10 5 3 3 2 2 18 2 2" xfId="2499"/>
    <cellStyle name="常规 10 5 3 3 2 2 18 2 3" xfId="7854"/>
    <cellStyle name="常规 10 5 3 3 2 2 18 3" xfId="7855"/>
    <cellStyle name="常规 10 5 3 3 2 2 18 4" xfId="7856"/>
    <cellStyle name="常规 10 5 3 3 2 2 19" xfId="7858"/>
    <cellStyle name="常规 10 5 3 3 2 2 19 2" xfId="7859"/>
    <cellStyle name="常规 10 5 3 3 2 2 19 2 2" xfId="7862"/>
    <cellStyle name="常规 10 5 3 3 2 2 19 2 3" xfId="7865"/>
    <cellStyle name="常规 10 5 3 3 2 2 19 3" xfId="7866"/>
    <cellStyle name="常规 10 5 3 3 2 2 19 4" xfId="7867"/>
    <cellStyle name="常规 10 5 3 3 2 2 2" xfId="1777"/>
    <cellStyle name="常规 10 5 3 3 2 2 2 2" xfId="4083"/>
    <cellStyle name="常规 10 5 3 3 2 2 2 2 2" xfId="4087"/>
    <cellStyle name="常规 10 5 3 3 2 2 2 2 3" xfId="4091"/>
    <cellStyle name="常规 10 5 3 3 2 2 2 3" xfId="4095"/>
    <cellStyle name="常规 10 5 3 3 2 2 2 4" xfId="4101"/>
    <cellStyle name="常规 10 5 3 3 2 2 20" xfId="7817"/>
    <cellStyle name="常规 10 5 3 3 2 2 20 2" xfId="7819"/>
    <cellStyle name="常规 10 5 3 3 2 2 20 2 2" xfId="2781"/>
    <cellStyle name="常规 10 5 3 3 2 2 20 2 3" xfId="2992"/>
    <cellStyle name="常规 10 5 3 3 2 2 20 3" xfId="7821"/>
    <cellStyle name="常规 10 5 3 3 2 2 20 4" xfId="7823"/>
    <cellStyle name="常规 10 5 3 3 2 2 21" xfId="7825"/>
    <cellStyle name="常规 10 5 3 3 2 2 21 2" xfId="7827"/>
    <cellStyle name="常规 10 5 3 3 2 2 21 2 2" xfId="2801"/>
    <cellStyle name="常规 10 5 3 3 2 2 21 2 3" xfId="7833"/>
    <cellStyle name="常规 10 5 3 3 2 2 21 3" xfId="7835"/>
    <cellStyle name="常规 10 5 3 3 2 2 21 4" xfId="7837"/>
    <cellStyle name="常规 10 5 3 3 2 2 22" xfId="7839"/>
    <cellStyle name="常规 10 5 3 3 2 2 22 2" xfId="7841"/>
    <cellStyle name="常规 10 5 3 3 2 2 22 3" xfId="7847"/>
    <cellStyle name="常规 10 5 3 3 2 2 23" xfId="7851"/>
    <cellStyle name="常规 10 5 3 3 2 2 24" xfId="7857"/>
    <cellStyle name="常规 10 5 3 3 2 2 3" xfId="4105"/>
    <cellStyle name="常规 10 5 3 3 2 2 3 2" xfId="4113"/>
    <cellStyle name="常规 10 5 3 3 2 2 3 2 2" xfId="4116"/>
    <cellStyle name="常规 10 5 3 3 2 2 3 2 3" xfId="4122"/>
    <cellStyle name="常规 10 5 3 3 2 2 3 3" xfId="4131"/>
    <cellStyle name="常规 10 5 3 3 2 2 3 4" xfId="4136"/>
    <cellStyle name="常规 10 5 3 3 2 2 4" xfId="4140"/>
    <cellStyle name="常规 10 5 3 3 2 2 4 2" xfId="4148"/>
    <cellStyle name="常规 10 5 3 3 2 2 4 2 2" xfId="4151"/>
    <cellStyle name="常规 10 5 3 3 2 2 4 2 3" xfId="4156"/>
    <cellStyle name="常规 10 5 3 3 2 2 4 3" xfId="4163"/>
    <cellStyle name="常规 10 5 3 3 2 2 4 4" xfId="4168"/>
    <cellStyle name="常规 10 5 3 3 2 2 5" xfId="4175"/>
    <cellStyle name="常规 10 5 3 3 2 2 5 2" xfId="4179"/>
    <cellStyle name="常规 10 5 3 3 2 2 5 2 2" xfId="4183"/>
    <cellStyle name="常规 10 5 3 3 2 2 5 2 3" xfId="4188"/>
    <cellStyle name="常规 10 5 3 3 2 2 5 3" xfId="4195"/>
    <cellStyle name="常规 10 5 3 3 2 2 5 4" xfId="4201"/>
    <cellStyle name="常规 10 5 3 3 2 2 6" xfId="3476"/>
    <cellStyle name="常规 10 5 3 3 2 2 6 2" xfId="3480"/>
    <cellStyle name="常规 10 5 3 3 2 2 6 2 2" xfId="6365"/>
    <cellStyle name="常规 10 5 3 3 2 2 6 2 3" xfId="7869"/>
    <cellStyle name="常规 10 5 3 3 2 2 6 3" xfId="3483"/>
    <cellStyle name="常规 10 5 3 3 2 2 6 4" xfId="7602"/>
    <cellStyle name="常规 10 5 3 3 2 2 7" xfId="3487"/>
    <cellStyle name="常规 10 5 3 3 2 2 7 2" xfId="6481"/>
    <cellStyle name="常规 10 5 3 3 2 2 7 2 2" xfId="6372"/>
    <cellStyle name="常规 10 5 3 3 2 2 7 2 3" xfId="5768"/>
    <cellStyle name="常规 10 5 3 3 2 2 7 3" xfId="7870"/>
    <cellStyle name="常规 10 5 3 3 2 2 7 4" xfId="7871"/>
    <cellStyle name="常规 10 5 3 3 2 2 8" xfId="3495"/>
    <cellStyle name="常规 10 5 3 3 2 2 8 2" xfId="7872"/>
    <cellStyle name="常规 10 5 3 3 2 2 8 2 2" xfId="6383"/>
    <cellStyle name="常规 10 5 3 3 2 2 8 2 3" xfId="5774"/>
    <cellStyle name="常规 10 5 3 3 2 2 8 3" xfId="7652"/>
    <cellStyle name="常规 10 5 3 3 2 2 8 4" xfId="7658"/>
    <cellStyle name="常规 10 5 3 3 2 2 9" xfId="1706"/>
    <cellStyle name="常规 10 5 3 3 2 2 9 2" xfId="7873"/>
    <cellStyle name="常规 10 5 3 3 2 2 9 2 2" xfId="6399"/>
    <cellStyle name="常规 10 5 3 3 2 2 9 2 3" xfId="5781"/>
    <cellStyle name="常规 10 5 3 3 2 2 9 3" xfId="7664"/>
    <cellStyle name="常规 10 5 3 3 2 2 9 4" xfId="7670"/>
    <cellStyle name="常规 10 5 3 3 2 20" xfId="4896"/>
    <cellStyle name="常规 10 5 3 3 2 20 2" xfId="4899"/>
    <cellStyle name="常规 10 5 3 3 2 20 2 2" xfId="7757"/>
    <cellStyle name="常规 10 5 3 3 2 20 2 3" xfId="7759"/>
    <cellStyle name="常规 10 5 3 3 2 20 3" xfId="4903"/>
    <cellStyle name="常规 10 5 3 3 2 20 4" xfId="7762"/>
    <cellStyle name="常规 10 5 3 3 2 21" xfId="4907"/>
    <cellStyle name="常规 10 5 3 3 2 21 2" xfId="7766"/>
    <cellStyle name="常规 10 5 3 3 2 21 2 2" xfId="7768"/>
    <cellStyle name="常规 10 5 3 3 2 21 2 3" xfId="7770"/>
    <cellStyle name="常规 10 5 3 3 2 21 3" xfId="7773"/>
    <cellStyle name="常规 10 5 3 3 2 21 4" xfId="7776"/>
    <cellStyle name="常规 10 5 3 3 2 22" xfId="3854"/>
    <cellStyle name="常规 10 5 3 3 2 22 2" xfId="2694"/>
    <cellStyle name="常规 10 5 3 3 2 22 2 2" xfId="2697"/>
    <cellStyle name="常规 10 5 3 3 2 22 2 3" xfId="1931"/>
    <cellStyle name="常规 10 5 3 3 2 22 3" xfId="2704"/>
    <cellStyle name="常规 10 5 3 3 2 22 4" xfId="2709"/>
    <cellStyle name="常规 10 5 3 3 2 23" xfId="3859"/>
    <cellStyle name="常规 10 5 3 3 2 23 2" xfId="1308"/>
    <cellStyle name="常规 10 5 3 3 2 23 2 2" xfId="7778"/>
    <cellStyle name="常规 10 5 3 3 2 23 2 3" xfId="4672"/>
    <cellStyle name="常规 10 5 3 3 2 23 3" xfId="7780"/>
    <cellStyle name="常规 10 5 3 3 2 23 4" xfId="7782"/>
    <cellStyle name="常规 10 5 3 3 2 24" xfId="7784"/>
    <cellStyle name="常规 10 5 3 3 2 24 2" xfId="7786"/>
    <cellStyle name="常规 10 5 3 3 2 24 3" xfId="7789"/>
    <cellStyle name="常规 10 5 3 3 2 25" xfId="3965"/>
    <cellStyle name="常规 10 5 3 3 2 26" xfId="3978"/>
    <cellStyle name="常规 10 5 3 3 2 3" xfId="4235"/>
    <cellStyle name="常规 10 5 3 3 2 3 10" xfId="3392"/>
    <cellStyle name="常规 10 5 3 3 2 3 10 2" xfId="3535"/>
    <cellStyle name="常规 10 5 3 3 2 3 10 2 2" xfId="2938"/>
    <cellStyle name="常规 10 5 3 3 2 3 10 2 3" xfId="3539"/>
    <cellStyle name="常规 10 5 3 3 2 3 10 3" xfId="3542"/>
    <cellStyle name="常规 10 5 3 3 2 3 10 4" xfId="3557"/>
    <cellStyle name="常规 10 5 3 3 2 3 11" xfId="3399"/>
    <cellStyle name="常规 10 5 3 3 2 3 11 2" xfId="7874"/>
    <cellStyle name="常规 10 5 3 3 2 3 11 2 2" xfId="2952"/>
    <cellStyle name="常规 10 5 3 3 2 3 11 2 3" xfId="7875"/>
    <cellStyle name="常规 10 5 3 3 2 3 11 3" xfId="7876"/>
    <cellStyle name="常规 10 5 3 3 2 3 11 4" xfId="7878"/>
    <cellStyle name="常规 10 5 3 3 2 3 12" xfId="7879"/>
    <cellStyle name="常规 10 5 3 3 2 3 12 2" xfId="6751"/>
    <cellStyle name="常规 10 5 3 3 2 3 12 2 2" xfId="1704"/>
    <cellStyle name="常规 10 5 3 3 2 3 12 2 3" xfId="1710"/>
    <cellStyle name="常规 10 5 3 3 2 3 12 3" xfId="6756"/>
    <cellStyle name="常规 10 5 3 3 2 3 12 4" xfId="6773"/>
    <cellStyle name="常规 10 5 3 3 2 3 13" xfId="4239"/>
    <cellStyle name="常规 10 5 3 3 2 3 13 2" xfId="7881"/>
    <cellStyle name="常规 10 5 3 3 2 3 13 2 2" xfId="2981"/>
    <cellStyle name="常规 10 5 3 3 2 3 13 2 3" xfId="7884"/>
    <cellStyle name="常规 10 5 3 3 2 3 13 3" xfId="7497"/>
    <cellStyle name="常规 10 5 3 3 2 3 13 4" xfId="7499"/>
    <cellStyle name="常规 10 5 3 3 2 3 14" xfId="4242"/>
    <cellStyle name="常规 10 5 3 3 2 3 14 2" xfId="5172"/>
    <cellStyle name="常规 10 5 3 3 2 3 14 2 2" xfId="2998"/>
    <cellStyle name="常规 10 5 3 3 2 3 14 2 3" xfId="7886"/>
    <cellStyle name="常规 10 5 3 3 2 3 14 3" xfId="5179"/>
    <cellStyle name="常规 10 5 3 3 2 3 14 4" xfId="7887"/>
    <cellStyle name="常规 10 5 3 3 2 3 15" xfId="5186"/>
    <cellStyle name="常规 10 5 3 3 2 3 15 2" xfId="7890"/>
    <cellStyle name="常规 10 5 3 3 2 3 15 2 2" xfId="3025"/>
    <cellStyle name="常规 10 5 3 3 2 3 15 2 3" xfId="7893"/>
    <cellStyle name="常规 10 5 3 3 2 3 15 3" xfId="7896"/>
    <cellStyle name="常规 10 5 3 3 2 3 15 4" xfId="7899"/>
    <cellStyle name="常规 10 5 3 3 2 3 16" xfId="5194"/>
    <cellStyle name="常规 10 5 3 3 2 3 16 2" xfId="7901"/>
    <cellStyle name="常规 10 5 3 3 2 3 16 2 2" xfId="3042"/>
    <cellStyle name="常规 10 5 3 3 2 3 16 2 3" xfId="7905"/>
    <cellStyle name="常规 10 5 3 3 2 3 16 3" xfId="7907"/>
    <cellStyle name="常规 10 5 3 3 2 3 16 4" xfId="7909"/>
    <cellStyle name="常规 10 5 3 3 2 3 17" xfId="2173"/>
    <cellStyle name="常规 10 5 3 3 2 3 17 2" xfId="1802"/>
    <cellStyle name="常规 10 5 3 3 2 3 17 2 2" xfId="2237"/>
    <cellStyle name="常规 10 5 3 3 2 3 17 2 3" xfId="2247"/>
    <cellStyle name="常规 10 5 3 3 2 3 17 3" xfId="1813"/>
    <cellStyle name="常规 10 5 3 3 2 3 17 4" xfId="1827"/>
    <cellStyle name="常规 10 5 3 3 2 3 18" xfId="2264"/>
    <cellStyle name="常规 10 5 3 3 2 3 18 2" xfId="2271"/>
    <cellStyle name="常规 10 5 3 3 2 3 18 2 2" xfId="1884"/>
    <cellStyle name="常规 10 5 3 3 2 3 18 2 3" xfId="1892"/>
    <cellStyle name="常规 10 5 3 3 2 3 18 3" xfId="2277"/>
    <cellStyle name="常规 10 5 3 3 2 3 18 4" xfId="2288"/>
    <cellStyle name="常规 10 5 3 3 2 3 19" xfId="2301"/>
    <cellStyle name="常规 10 5 3 3 2 3 19 2" xfId="2312"/>
    <cellStyle name="常规 10 5 3 3 2 3 19 2 2" xfId="2316"/>
    <cellStyle name="常规 10 5 3 3 2 3 19 2 3" xfId="2335"/>
    <cellStyle name="常规 10 5 3 3 2 3 19 3" xfId="2344"/>
    <cellStyle name="常规 10 5 3 3 2 3 19 4" xfId="1321"/>
    <cellStyle name="常规 10 5 3 3 2 3 2" xfId="2033"/>
    <cellStyle name="常规 10 5 3 3 2 3 2 2" xfId="4238"/>
    <cellStyle name="常规 10 5 3 3 2 3 2 2 2" xfId="7880"/>
    <cellStyle name="常规 10 5 3 3 2 3 2 2 3" xfId="7495"/>
    <cellStyle name="常规 10 5 3 3 2 3 2 3" xfId="4241"/>
    <cellStyle name="常规 10 5 3 3 2 3 2 4" xfId="5189"/>
    <cellStyle name="常规 10 5 3 3 2 3 20" xfId="5185"/>
    <cellStyle name="常规 10 5 3 3 2 3 20 2" xfId="7889"/>
    <cellStyle name="常规 10 5 3 3 2 3 20 2 2" xfId="3024"/>
    <cellStyle name="常规 10 5 3 3 2 3 20 2 3" xfId="7892"/>
    <cellStyle name="常规 10 5 3 3 2 3 20 3" xfId="7895"/>
    <cellStyle name="常规 10 5 3 3 2 3 20 4" xfId="7898"/>
    <cellStyle name="常规 10 5 3 3 2 3 21" xfId="5193"/>
    <cellStyle name="常规 10 5 3 3 2 3 21 2" xfId="7900"/>
    <cellStyle name="常规 10 5 3 3 2 3 21 2 2" xfId="3041"/>
    <cellStyle name="常规 10 5 3 3 2 3 21 2 3" xfId="7904"/>
    <cellStyle name="常规 10 5 3 3 2 3 21 3" xfId="7906"/>
    <cellStyle name="常规 10 5 3 3 2 3 21 4" xfId="7908"/>
    <cellStyle name="常规 10 5 3 3 2 3 22" xfId="2172"/>
    <cellStyle name="常规 10 5 3 3 2 3 22 2" xfId="1801"/>
    <cellStyle name="常规 10 5 3 3 2 3 22 3" xfId="1812"/>
    <cellStyle name="常规 10 5 3 3 2 3 23" xfId="2263"/>
    <cellStyle name="常规 10 5 3 3 2 3 24" xfId="2300"/>
    <cellStyle name="常规 10 5 3 3 2 3 3" xfId="4246"/>
    <cellStyle name="常规 10 5 3 3 2 3 3 2" xfId="7910"/>
    <cellStyle name="常规 10 5 3 3 2 3 3 2 2" xfId="6555"/>
    <cellStyle name="常规 10 5 3 3 2 3 3 2 3" xfId="4392"/>
    <cellStyle name="常规 10 5 3 3 2 3 3 3" xfId="5197"/>
    <cellStyle name="常规 10 5 3 3 2 3 3 4" xfId="5211"/>
    <cellStyle name="常规 10 5 3 3 2 3 4" xfId="4252"/>
    <cellStyle name="常规 10 5 3 3 2 3 4 2" xfId="7911"/>
    <cellStyle name="常规 10 5 3 3 2 3 4 2 2" xfId="6258"/>
    <cellStyle name="常规 10 5 3 3 2 3 4 2 3" xfId="6265"/>
    <cellStyle name="常规 10 5 3 3 2 3 4 3" xfId="5217"/>
    <cellStyle name="常规 10 5 3 3 2 3 4 4" xfId="5235"/>
    <cellStyle name="常规 10 5 3 3 2 3 5" xfId="7912"/>
    <cellStyle name="常规 10 5 3 3 2 3 5 2" xfId="7913"/>
    <cellStyle name="常规 10 5 3 3 2 3 5 2 2" xfId="7914"/>
    <cellStyle name="常规 10 5 3 3 2 3 5 2 3" xfId="7915"/>
    <cellStyle name="常规 10 5 3 3 2 3 5 3" xfId="5239"/>
    <cellStyle name="常规 10 5 3 3 2 3 5 4" xfId="5251"/>
    <cellStyle name="常规 10 5 3 3 2 3 6" xfId="3503"/>
    <cellStyle name="常规 10 5 3 3 2 3 6 2" xfId="3506"/>
    <cellStyle name="常规 10 5 3 3 2 3 6 2 2" xfId="7918"/>
    <cellStyle name="常规 10 5 3 3 2 3 6 2 3" xfId="7920"/>
    <cellStyle name="常规 10 5 3 3 2 3 6 3" xfId="3508"/>
    <cellStyle name="常规 10 5 3 3 2 3 6 4" xfId="7606"/>
    <cellStyle name="常规 10 5 3 3 2 3 7" xfId="3511"/>
    <cellStyle name="常规 10 5 3 3 2 3 7 2" xfId="6488"/>
    <cellStyle name="常规 10 5 3 3 2 3 7 2 2" xfId="7921"/>
    <cellStyle name="常规 10 5 3 3 2 3 7 2 3" xfId="5917"/>
    <cellStyle name="常规 10 5 3 3 2 3 7 3" xfId="7922"/>
    <cellStyle name="常规 10 5 3 3 2 3 7 4" xfId="7923"/>
    <cellStyle name="常规 10 5 3 3 2 3 8" xfId="2871"/>
    <cellStyle name="常规 10 5 3 3 2 3 8 2" xfId="7924"/>
    <cellStyle name="常规 10 5 3 3 2 3 8 2 2" xfId="7926"/>
    <cellStyle name="常规 10 5 3 3 2 3 8 2 3" xfId="5098"/>
    <cellStyle name="常规 10 5 3 3 2 3 8 3" xfId="7927"/>
    <cellStyle name="常规 10 5 3 3 2 3 8 4" xfId="7928"/>
    <cellStyle name="常规 10 5 3 3 2 3 9" xfId="2874"/>
    <cellStyle name="常规 10 5 3 3 2 3 9 2" xfId="7929"/>
    <cellStyle name="常规 10 5 3 3 2 3 9 2 2" xfId="6443"/>
    <cellStyle name="常规 10 5 3 3 2 3 9 2 3" xfId="5941"/>
    <cellStyle name="常规 10 5 3 3 2 3 9 3" xfId="7930"/>
    <cellStyle name="常规 10 5 3 3 2 3 9 4" xfId="7933"/>
    <cellStyle name="常规 10 5 3 3 2 4" xfId="4260"/>
    <cellStyle name="常规 10 5 3 3 2 4 2" xfId="2052"/>
    <cellStyle name="常规 10 5 3 3 2 4 2 2" xfId="4262"/>
    <cellStyle name="常规 10 5 3 3 2 4 2 3" xfId="4264"/>
    <cellStyle name="常规 10 5 3 3 2 4 3" xfId="4267"/>
    <cellStyle name="常规 10 5 3 3 2 4 4" xfId="4273"/>
    <cellStyle name="常规 10 5 3 3 2 5" xfId="4279"/>
    <cellStyle name="常规 10 5 3 3 2 5 2" xfId="2078"/>
    <cellStyle name="常规 10 5 3 3 2 5 2 2" xfId="4282"/>
    <cellStyle name="常规 10 5 3 3 2 5 2 3" xfId="4289"/>
    <cellStyle name="常规 10 5 3 3 2 5 3" xfId="4293"/>
    <cellStyle name="常规 10 5 3 3 2 5 4" xfId="4298"/>
    <cellStyle name="常规 10 5 3 3 2 6" xfId="4306"/>
    <cellStyle name="常规 10 5 3 3 2 6 2" xfId="2104"/>
    <cellStyle name="常规 10 5 3 3 2 6 2 2" xfId="4307"/>
    <cellStyle name="常规 10 5 3 3 2 6 2 3" xfId="4310"/>
    <cellStyle name="常规 10 5 3 3 2 6 3" xfId="4313"/>
    <cellStyle name="常规 10 5 3 3 2 6 4" xfId="4318"/>
    <cellStyle name="常规 10 5 3 3 2 7" xfId="4333"/>
    <cellStyle name="常规 10 5 3 3 2 7 2" xfId="2151"/>
    <cellStyle name="常规 10 5 3 3 2 7 2 2" xfId="1642"/>
    <cellStyle name="常规 10 5 3 3 2 7 2 3" xfId="1651"/>
    <cellStyle name="常规 10 5 3 3 2 7 3" xfId="4336"/>
    <cellStyle name="常规 10 5 3 3 2 7 4" xfId="4344"/>
    <cellStyle name="常规 10 5 3 3 2 8" xfId="4352"/>
    <cellStyle name="常规 10 5 3 3 2 8 2" xfId="2192"/>
    <cellStyle name="常规 10 5 3 3 2 8 2 2" xfId="4361"/>
    <cellStyle name="常规 10 5 3 3 2 8 2 3" xfId="4368"/>
    <cellStyle name="常规 10 5 3 3 2 8 3" xfId="4375"/>
    <cellStyle name="常规 10 5 3 3 2 8 4" xfId="4382"/>
    <cellStyle name="常规 10 5 3 3 2 9" xfId="4385"/>
    <cellStyle name="常规 10 5 3 3 2 9 2" xfId="4390"/>
    <cellStyle name="常规 10 5 3 3 2 9 2 2" xfId="4399"/>
    <cellStyle name="常规 10 5 3 3 2 9 2 3" xfId="4403"/>
    <cellStyle name="常规 10 5 3 3 2 9 3" xfId="4407"/>
    <cellStyle name="常规 10 5 3 3 2 9 4" xfId="4412"/>
    <cellStyle name="常规 10 5 3 3 20" xfId="7690"/>
    <cellStyle name="常规 10 5 3 3 20 2" xfId="7692"/>
    <cellStyle name="常规 10 5 3 3 20 2 2" xfId="4947"/>
    <cellStyle name="常规 10 5 3 3 20 2 3" xfId="4955"/>
    <cellStyle name="常规 10 5 3 3 20 3" xfId="7694"/>
    <cellStyle name="常规 10 5 3 3 20 4" xfId="7696"/>
    <cellStyle name="常规 10 5 3 3 21" xfId="5000"/>
    <cellStyle name="常规 10 5 3 3 21 2" xfId="5005"/>
    <cellStyle name="常规 10 5 3 3 21 2 2" xfId="2623"/>
    <cellStyle name="常规 10 5 3 3 21 2 3" xfId="2628"/>
    <cellStyle name="常规 10 5 3 3 21 3" xfId="5008"/>
    <cellStyle name="常规 10 5 3 3 21 4" xfId="7698"/>
    <cellStyle name="常规 10 5 3 3 22" xfId="5011"/>
    <cellStyle name="常规 10 5 3 3 22 2" xfId="7181"/>
    <cellStyle name="常规 10 5 3 3 22 2 2" xfId="7187"/>
    <cellStyle name="常规 10 5 3 3 22 2 3" xfId="7199"/>
    <cellStyle name="常规 10 5 3 3 22 3" xfId="7215"/>
    <cellStyle name="常规 10 5 3 3 22 4" xfId="7244"/>
    <cellStyle name="常规 10 5 3 3 23" xfId="5016"/>
    <cellStyle name="常规 10 5 3 3 23 2" xfId="7700"/>
    <cellStyle name="常规 10 5 3 3 23 2 2" xfId="7705"/>
    <cellStyle name="常规 10 5 3 3 23 2 3" xfId="7707"/>
    <cellStyle name="常规 10 5 3 3 23 3" xfId="7709"/>
    <cellStyle name="常规 10 5 3 3 23 4" xfId="7542"/>
    <cellStyle name="常规 10 5 3 3 24" xfId="6781"/>
    <cellStyle name="常规 10 5 3 3 24 2" xfId="6785"/>
    <cellStyle name="常规 10 5 3 3 24 2 2" xfId="7713"/>
    <cellStyle name="常规 10 5 3 3 24 2 3" xfId="7716"/>
    <cellStyle name="常规 10 5 3 3 24 3" xfId="6789"/>
    <cellStyle name="常规 10 5 3 3 24 4" xfId="6922"/>
    <cellStyle name="常规 10 5 3 3 25" xfId="6794"/>
    <cellStyle name="常规 10 5 3 3 25 2" xfId="7936"/>
    <cellStyle name="常规 10 5 3 3 25 3" xfId="7937"/>
    <cellStyle name="常规 10 5 3 3 26" xfId="6801"/>
    <cellStyle name="常规 10 5 3 3 27" xfId="6109"/>
    <cellStyle name="常规 10 5 3 3 3" xfId="7938"/>
    <cellStyle name="常规 10 5 3 3 3 10" xfId="3269"/>
    <cellStyle name="常规 10 5 3 3 3 10 2" xfId="3271"/>
    <cellStyle name="常规 10 5 3 3 3 10 2 2" xfId="5246"/>
    <cellStyle name="常规 10 5 3 3 3 10 2 3" xfId="7940"/>
    <cellStyle name="常规 10 5 3 3 3 10 3" xfId="3277"/>
    <cellStyle name="常规 10 5 3 3 3 10 4" xfId="7945"/>
    <cellStyle name="常规 10 5 3 3 3 11" xfId="3283"/>
    <cellStyle name="常规 10 5 3 3 3 11 2" xfId="7947"/>
    <cellStyle name="常规 10 5 3 3 3 11 2 2" xfId="7948"/>
    <cellStyle name="常规 10 5 3 3 3 11 2 3" xfId="7949"/>
    <cellStyle name="常规 10 5 3 3 3 11 3" xfId="7952"/>
    <cellStyle name="常规 10 5 3 3 3 11 4" xfId="7382"/>
    <cellStyle name="常规 10 5 3 3 3 12" xfId="2714"/>
    <cellStyle name="常规 10 5 3 3 3 12 2" xfId="5924"/>
    <cellStyle name="常规 10 5 3 3 3 12 2 2" xfId="7953"/>
    <cellStyle name="常规 10 5 3 3 3 12 2 3" xfId="7954"/>
    <cellStyle name="常规 10 5 3 3 3 12 3" xfId="5927"/>
    <cellStyle name="常规 10 5 3 3 3 12 4" xfId="7955"/>
    <cellStyle name="常规 10 5 3 3 3 13" xfId="1936"/>
    <cellStyle name="常规 10 5 3 3 3 13 2" xfId="5935"/>
    <cellStyle name="常规 10 5 3 3 3 13 2 2" xfId="1948"/>
    <cellStyle name="常规 10 5 3 3 3 13 2 3" xfId="1955"/>
    <cellStyle name="常规 10 5 3 3 3 13 3" xfId="1963"/>
    <cellStyle name="常规 10 5 3 3 3 13 4" xfId="2912"/>
    <cellStyle name="常规 10 5 3 3 3 14" xfId="7799"/>
    <cellStyle name="常规 10 5 3 3 3 14 2" xfId="5948"/>
    <cellStyle name="常规 10 5 3 3 3 14 2 2" xfId="6451"/>
    <cellStyle name="常规 10 5 3 3 3 14 2 3" xfId="7957"/>
    <cellStyle name="常规 10 5 3 3 3 14 3" xfId="3431"/>
    <cellStyle name="常规 10 5 3 3 3 14 4" xfId="3438"/>
    <cellStyle name="常规 10 5 3 3 3 15" xfId="7959"/>
    <cellStyle name="常规 10 5 3 3 3 15 2" xfId="5959"/>
    <cellStyle name="常规 10 5 3 3 3 15 2 2" xfId="7962"/>
    <cellStyle name="常规 10 5 3 3 3 15 2 3" xfId="7964"/>
    <cellStyle name="常规 10 5 3 3 3 15 3" xfId="3756"/>
    <cellStyle name="常规 10 5 3 3 3 15 4" xfId="3774"/>
    <cellStyle name="常规 10 5 3 3 3 16" xfId="7966"/>
    <cellStyle name="常规 10 5 3 3 3 16 2" xfId="5974"/>
    <cellStyle name="常规 10 5 3 3 3 16 2 2" xfId="7968"/>
    <cellStyle name="常规 10 5 3 3 3 16 2 3" xfId="7970"/>
    <cellStyle name="常规 10 5 3 3 3 16 3" xfId="3876"/>
    <cellStyle name="常规 10 5 3 3 3 16 4" xfId="3883"/>
    <cellStyle name="常规 10 5 3 3 3 17" xfId="7972"/>
    <cellStyle name="常规 10 5 3 3 3 17 2" xfId="5982"/>
    <cellStyle name="常规 10 5 3 3 3 17 2 2" xfId="7397"/>
    <cellStyle name="常规 10 5 3 3 3 17 2 3" xfId="7401"/>
    <cellStyle name="常规 10 5 3 3 3 17 3" xfId="3899"/>
    <cellStyle name="常规 10 5 3 3 3 17 4" xfId="3910"/>
    <cellStyle name="常规 10 5 3 3 3 18" xfId="7974"/>
    <cellStyle name="常规 10 5 3 3 3 18 2" xfId="5986"/>
    <cellStyle name="常规 10 5 3 3 3 18 2 2" xfId="4303"/>
    <cellStyle name="常规 10 5 3 3 3 18 2 3" xfId="4330"/>
    <cellStyle name="常规 10 5 3 3 3 18 3" xfId="3917"/>
    <cellStyle name="常规 10 5 3 3 3 18 4" xfId="3928"/>
    <cellStyle name="常规 10 5 3 3 3 19" xfId="7976"/>
    <cellStyle name="常规 10 5 3 3 3 19 2" xfId="5992"/>
    <cellStyle name="常规 10 5 3 3 3 19 2 2" xfId="1624"/>
    <cellStyle name="常规 10 5 3 3 3 19 2 3" xfId="1631"/>
    <cellStyle name="常规 10 5 3 3 3 19 3" xfId="3940"/>
    <cellStyle name="常规 10 5 3 3 3 19 4" xfId="3954"/>
    <cellStyle name="常规 10 5 3 3 3 2" xfId="7977"/>
    <cellStyle name="常规 10 5 3 3 3 2 2" xfId="6084"/>
    <cellStyle name="常规 10 5 3 3 3 2 2 2" xfId="4646"/>
    <cellStyle name="常规 10 5 3 3 3 2 2 3" xfId="5798"/>
    <cellStyle name="常规 10 5 3 3 3 2 3" xfId="7979"/>
    <cellStyle name="常规 10 5 3 3 3 2 4" xfId="7980"/>
    <cellStyle name="常规 10 5 3 3 3 20" xfId="7958"/>
    <cellStyle name="常规 10 5 3 3 3 20 2" xfId="5958"/>
    <cellStyle name="常规 10 5 3 3 3 20 2 2" xfId="7961"/>
    <cellStyle name="常规 10 5 3 3 3 20 2 3" xfId="7963"/>
    <cellStyle name="常规 10 5 3 3 3 20 3" xfId="3755"/>
    <cellStyle name="常规 10 5 3 3 3 20 4" xfId="3773"/>
    <cellStyle name="常规 10 5 3 3 3 21" xfId="7965"/>
    <cellStyle name="常规 10 5 3 3 3 21 2" xfId="5973"/>
    <cellStyle name="常规 10 5 3 3 3 21 2 2" xfId="7967"/>
    <cellStyle name="常规 10 5 3 3 3 21 2 3" xfId="7969"/>
    <cellStyle name="常规 10 5 3 3 3 21 3" xfId="3875"/>
    <cellStyle name="常规 10 5 3 3 3 21 4" xfId="3882"/>
    <cellStyle name="常规 10 5 3 3 3 22" xfId="7971"/>
    <cellStyle name="常规 10 5 3 3 3 22 2" xfId="5981"/>
    <cellStyle name="常规 10 5 3 3 3 22 3" xfId="3898"/>
    <cellStyle name="常规 10 5 3 3 3 23" xfId="7973"/>
    <cellStyle name="常规 10 5 3 3 3 24" xfId="7975"/>
    <cellStyle name="常规 10 5 3 3 3 3" xfId="7982"/>
    <cellStyle name="常规 10 5 3 3 3 3 2" xfId="6099"/>
    <cellStyle name="常规 10 5 3 3 3 3 2 2" xfId="4864"/>
    <cellStyle name="常规 10 5 3 3 3 3 2 3" xfId="5964"/>
    <cellStyle name="常规 10 5 3 3 3 3 3" xfId="7984"/>
    <cellStyle name="常规 10 5 3 3 3 3 4" xfId="7985"/>
    <cellStyle name="常规 10 5 3 3 3 4" xfId="7989"/>
    <cellStyle name="常规 10 5 3 3 3 4 2" xfId="6121"/>
    <cellStyle name="常规 10 5 3 3 3 4 2 2" xfId="7992"/>
    <cellStyle name="常规 10 5 3 3 3 4 2 3" xfId="7993"/>
    <cellStyle name="常规 10 5 3 3 3 4 3" xfId="7995"/>
    <cellStyle name="常规 10 5 3 3 3 4 4" xfId="7996"/>
    <cellStyle name="常规 10 5 3 3 3 5" xfId="7997"/>
    <cellStyle name="常规 10 5 3 3 3 5 2" xfId="6177"/>
    <cellStyle name="常规 10 5 3 3 3 5 2 2" xfId="7998"/>
    <cellStyle name="常规 10 5 3 3 3 5 2 3" xfId="7999"/>
    <cellStyle name="常规 10 5 3 3 3 5 3" xfId="8002"/>
    <cellStyle name="常规 10 5 3 3 3 5 4" xfId="8003"/>
    <cellStyle name="常规 10 5 3 3 3 6" xfId="3922"/>
    <cellStyle name="常规 10 5 3 3 3 6 2" xfId="6209"/>
    <cellStyle name="常规 10 5 3 3 3 6 2 2" xfId="8004"/>
    <cellStyle name="常规 10 5 3 3 3 6 2 3" xfId="4001"/>
    <cellStyle name="常规 10 5 3 3 3 6 3" xfId="8007"/>
    <cellStyle name="常规 10 5 3 3 3 6 4" xfId="6322"/>
    <cellStyle name="常规 10 5 3 3 3 7" xfId="3926"/>
    <cellStyle name="常规 10 5 3 3 3 7 2" xfId="6241"/>
    <cellStyle name="常规 10 5 3 3 3 7 2 2" xfId="8008"/>
    <cellStyle name="常规 10 5 3 3 3 7 2 3" xfId="4634"/>
    <cellStyle name="常规 10 5 3 3 3 7 3" xfId="8012"/>
    <cellStyle name="常规 10 5 3 3 3 7 4" xfId="8015"/>
    <cellStyle name="常规 10 5 3 3 3 8" xfId="8016"/>
    <cellStyle name="常规 10 5 3 3 3 8 2" xfId="6247"/>
    <cellStyle name="常规 10 5 3 3 3 8 2 2" xfId="8017"/>
    <cellStyle name="常规 10 5 3 3 3 8 2 3" xfId="8018"/>
    <cellStyle name="常规 10 5 3 3 3 8 3" xfId="8020"/>
    <cellStyle name="常规 10 5 3 3 3 8 4" xfId="8021"/>
    <cellStyle name="常规 10 5 3 3 3 9" xfId="8022"/>
    <cellStyle name="常规 10 5 3 3 3 9 2" xfId="6263"/>
    <cellStyle name="常规 10 5 3 3 3 9 2 2" xfId="8023"/>
    <cellStyle name="常规 10 5 3 3 3 9 2 3" xfId="8024"/>
    <cellStyle name="常规 10 5 3 3 3 9 3" xfId="8026"/>
    <cellStyle name="常规 10 5 3 3 3 9 4" xfId="8027"/>
    <cellStyle name="常规 10 5 3 3 4" xfId="8028"/>
    <cellStyle name="常规 10 5 3 3 4 10" xfId="1316"/>
    <cellStyle name="常规 10 5 3 3 4 10 2" xfId="3334"/>
    <cellStyle name="常规 10 5 3 3 4 10 2 2" xfId="7504"/>
    <cellStyle name="常规 10 5 3 3 4 10 2 3" xfId="7510"/>
    <cellStyle name="常规 10 5 3 3 4 10 3" xfId="3339"/>
    <cellStyle name="常规 10 5 3 3 4 10 4" xfId="8029"/>
    <cellStyle name="常规 10 5 3 3 4 11" xfId="3345"/>
    <cellStyle name="常规 10 5 3 3 4 11 2" xfId="8030"/>
    <cellStyle name="常规 10 5 3 3 4 11 2 2" xfId="7981"/>
    <cellStyle name="常规 10 5 3 3 4 11 2 3" xfId="7988"/>
    <cellStyle name="常规 10 5 3 3 4 11 3" xfId="8031"/>
    <cellStyle name="常规 10 5 3 3 4 11 4" xfId="7428"/>
    <cellStyle name="常规 10 5 3 3 4 12" xfId="3351"/>
    <cellStyle name="常规 10 5 3 3 4 12 2" xfId="6057"/>
    <cellStyle name="常规 10 5 3 3 4 12 2 2" xfId="3427"/>
    <cellStyle name="常规 10 5 3 3 4 12 2 3" xfId="3763"/>
    <cellStyle name="常规 10 5 3 3 4 12 3" xfId="8032"/>
    <cellStyle name="常规 10 5 3 3 4 12 4" xfId="8033"/>
    <cellStyle name="常规 10 5 3 3 4 13" xfId="8034"/>
    <cellStyle name="常规 10 5 3 3 4 13 2" xfId="8037"/>
    <cellStyle name="常规 10 5 3 3 4 13 2 2" xfId="6837"/>
    <cellStyle name="常规 10 5 3 3 4 13 2 3" xfId="3781"/>
    <cellStyle name="常规 10 5 3 3 4 13 3" xfId="6513"/>
    <cellStyle name="常规 10 5 3 3 4 13 4" xfId="4621"/>
    <cellStyle name="常规 10 5 3 3 4 14" xfId="8038"/>
    <cellStyle name="常规 10 5 3 3 4 14 2" xfId="1790"/>
    <cellStyle name="常规 10 5 3 3 4 14 2 2" xfId="8039"/>
    <cellStyle name="常规 10 5 3 3 4 14 2 3" xfId="3800"/>
    <cellStyle name="常规 10 5 3 3 4 14 3" xfId="1793"/>
    <cellStyle name="常规 10 5 3 3 4 14 4" xfId="8040"/>
    <cellStyle name="常规 10 5 3 3 4 15" xfId="1489"/>
    <cellStyle name="常规 10 5 3 3 4 15 2" xfId="6700"/>
    <cellStyle name="常规 10 5 3 3 4 15 2 2" xfId="8042"/>
    <cellStyle name="常规 10 5 3 3 4 15 2 3" xfId="3809"/>
    <cellStyle name="常规 10 5 3 3 4 15 3" xfId="8043"/>
    <cellStyle name="常规 10 5 3 3 4 15 4" xfId="6461"/>
    <cellStyle name="常规 10 5 3 3 4 16" xfId="1499"/>
    <cellStyle name="常规 10 5 3 3 4 16 2" xfId="8045"/>
    <cellStyle name="常规 10 5 3 3 4 16 2 2" xfId="1909"/>
    <cellStyle name="常规 10 5 3 3 4 16 2 3" xfId="3824"/>
    <cellStyle name="常规 10 5 3 3 4 16 3" xfId="8047"/>
    <cellStyle name="常规 10 5 3 3 4 16 4" xfId="8049"/>
    <cellStyle name="常规 10 5 3 3 4 17" xfId="1511"/>
    <cellStyle name="常规 10 5 3 3 4 17 2" xfId="8051"/>
    <cellStyle name="常规 10 5 3 3 4 17 2 2" xfId="3750"/>
    <cellStyle name="常规 10 5 3 3 4 17 2 3" xfId="3835"/>
    <cellStyle name="常规 10 5 3 3 4 17 3" xfId="8053"/>
    <cellStyle name="常规 10 5 3 3 4 17 4" xfId="8055"/>
    <cellStyle name="常规 10 5 3 3 4 18" xfId="1600"/>
    <cellStyle name="常规 10 5 3 3 4 18 2" xfId="8056"/>
    <cellStyle name="常规 10 5 3 3 4 18 2 2" xfId="4906"/>
    <cellStyle name="常规 10 5 3 3 4 18 2 3" xfId="3853"/>
    <cellStyle name="常规 10 5 3 3 4 18 3" xfId="8057"/>
    <cellStyle name="常规 10 5 3 3 4 18 4" xfId="8059"/>
    <cellStyle name="常规 10 5 3 3 4 19" xfId="1602"/>
    <cellStyle name="常规 10 5 3 3 4 19 2" xfId="5375"/>
    <cellStyle name="常规 10 5 3 3 4 19 2 2" xfId="6889"/>
    <cellStyle name="常规 10 5 3 3 4 19 2 3" xfId="3869"/>
    <cellStyle name="常规 10 5 3 3 4 19 3" xfId="8062"/>
    <cellStyle name="常规 10 5 3 3 4 19 4" xfId="8065"/>
    <cellStyle name="常规 10 5 3 3 4 2" xfId="7736"/>
    <cellStyle name="常规 10 5 3 3 4 2 2" xfId="8066"/>
    <cellStyle name="常规 10 5 3 3 4 2 2 2" xfId="8067"/>
    <cellStyle name="常规 10 5 3 3 4 2 2 3" xfId="8068"/>
    <cellStyle name="常规 10 5 3 3 4 2 3" xfId="8069"/>
    <cellStyle name="常规 10 5 3 3 4 2 4" xfId="8070"/>
    <cellStyle name="常规 10 5 3 3 4 20" xfId="1488"/>
    <cellStyle name="常规 10 5 3 3 4 20 2" xfId="6699"/>
    <cellStyle name="常规 10 5 3 3 4 20 2 2" xfId="8041"/>
    <cellStyle name="常规 10 5 3 3 4 20 2 3" xfId="3810"/>
    <cellStyle name="常规 10 5 3 3 4 20 3" xfId="8044"/>
    <cellStyle name="常规 10 5 3 3 4 20 4" xfId="6462"/>
    <cellStyle name="常规 10 5 3 3 4 21" xfId="1500"/>
    <cellStyle name="常规 10 5 3 3 4 21 2" xfId="8046"/>
    <cellStyle name="常规 10 5 3 3 4 21 2 2" xfId="1910"/>
    <cellStyle name="常规 10 5 3 3 4 21 2 3" xfId="3825"/>
    <cellStyle name="常规 10 5 3 3 4 21 3" xfId="8048"/>
    <cellStyle name="常规 10 5 3 3 4 21 4" xfId="8050"/>
    <cellStyle name="常规 10 5 3 3 4 22" xfId="1512"/>
    <cellStyle name="常规 10 5 3 3 4 22 2" xfId="8052"/>
    <cellStyle name="常规 10 5 3 3 4 22 3" xfId="8054"/>
    <cellStyle name="常规 10 5 3 3 4 23" xfId="1601"/>
    <cellStyle name="常规 10 5 3 3 4 24" xfId="1603"/>
    <cellStyle name="常规 10 5 3 3 4 3" xfId="8071"/>
    <cellStyle name="常规 10 5 3 3 4 3 2" xfId="8072"/>
    <cellStyle name="常规 10 5 3 3 4 3 2 2" xfId="8073"/>
    <cellStyle name="常规 10 5 3 3 4 3 2 3" xfId="8074"/>
    <cellStyle name="常规 10 5 3 3 4 3 3" xfId="8075"/>
    <cellStyle name="常规 10 5 3 3 4 3 4" xfId="8076"/>
    <cellStyle name="常规 10 5 3 3 4 4" xfId="8077"/>
    <cellStyle name="常规 10 5 3 3 4 4 2" xfId="8078"/>
    <cellStyle name="常规 10 5 3 3 4 4 2 2" xfId="8079"/>
    <cellStyle name="常规 10 5 3 3 4 4 2 3" xfId="8080"/>
    <cellStyle name="常规 10 5 3 3 4 4 3" xfId="8081"/>
    <cellStyle name="常规 10 5 3 3 4 4 4" xfId="8082"/>
    <cellStyle name="常规 10 5 3 3 4 5" xfId="8083"/>
    <cellStyle name="常规 10 5 3 3 4 5 2" xfId="8084"/>
    <cellStyle name="常规 10 5 3 3 4 5 2 2" xfId="8085"/>
    <cellStyle name="常规 10 5 3 3 4 5 2 3" xfId="8086"/>
    <cellStyle name="常规 10 5 3 3 4 5 3" xfId="8087"/>
    <cellStyle name="常规 10 5 3 3 4 5 4" xfId="8088"/>
    <cellStyle name="常规 10 5 3 3 4 6" xfId="8089"/>
    <cellStyle name="常规 10 5 3 3 4 6 2" xfId="8090"/>
    <cellStyle name="常规 10 5 3 3 4 6 2 2" xfId="8091"/>
    <cellStyle name="常规 10 5 3 3 4 6 2 3" xfId="8092"/>
    <cellStyle name="常规 10 5 3 3 4 6 3" xfId="8093"/>
    <cellStyle name="常规 10 5 3 3 4 6 4" xfId="8094"/>
    <cellStyle name="常规 10 5 3 3 4 7" xfId="8095"/>
    <cellStyle name="常规 10 5 3 3 4 7 2" xfId="8096"/>
    <cellStyle name="常规 10 5 3 3 4 7 2 2" xfId="8097"/>
    <cellStyle name="常规 10 5 3 3 4 7 2 3" xfId="8098"/>
    <cellStyle name="常规 10 5 3 3 4 7 3" xfId="8101"/>
    <cellStyle name="常规 10 5 3 3 4 7 4" xfId="8104"/>
    <cellStyle name="常规 10 5 3 3 4 8" xfId="8105"/>
    <cellStyle name="常规 10 5 3 3 4 8 2" xfId="8106"/>
    <cellStyle name="常规 10 5 3 3 4 8 2 2" xfId="8107"/>
    <cellStyle name="常规 10 5 3 3 4 8 2 3" xfId="8108"/>
    <cellStyle name="常规 10 5 3 3 4 8 3" xfId="8109"/>
    <cellStyle name="常规 10 5 3 3 4 8 4" xfId="8110"/>
    <cellStyle name="常规 10 5 3 3 4 9" xfId="8111"/>
    <cellStyle name="常规 10 5 3 3 4 9 2" xfId="8112"/>
    <cellStyle name="常规 10 5 3 3 4 9 2 2" xfId="7939"/>
    <cellStyle name="常规 10 5 3 3 4 9 2 3" xfId="8113"/>
    <cellStyle name="常规 10 5 3 3 4 9 3" xfId="8114"/>
    <cellStyle name="常规 10 5 3 3 4 9 4" xfId="8115"/>
    <cellStyle name="常规 10 5 3 3 5" xfId="8116"/>
    <cellStyle name="常规 10 5 3 3 5 2" xfId="8117"/>
    <cellStyle name="常规 10 5 3 3 5 2 2" xfId="8118"/>
    <cellStyle name="常规 10 5 3 3 5 2 3" xfId="8119"/>
    <cellStyle name="常规 10 5 3 3 5 3" xfId="8120"/>
    <cellStyle name="常规 10 5 3 3 5 4" xfId="8121"/>
    <cellStyle name="常规 10 5 3 3 6" xfId="8122"/>
    <cellStyle name="常规 10 5 3 3 6 2" xfId="8123"/>
    <cellStyle name="常规 10 5 3 3 6 2 2" xfId="8124"/>
    <cellStyle name="常规 10 5 3 3 6 2 3" xfId="8125"/>
    <cellStyle name="常规 10 5 3 3 6 3" xfId="8127"/>
    <cellStyle name="常规 10 5 3 3 6 4" xfId="2949"/>
    <cellStyle name="常规 10 5 3 3 7" xfId="8129"/>
    <cellStyle name="常规 10 5 3 3 7 2" xfId="8131"/>
    <cellStyle name="常规 10 5 3 3 7 2 2" xfId="8133"/>
    <cellStyle name="常规 10 5 3 3 7 2 3" xfId="8137"/>
    <cellStyle name="常规 10 5 3 3 7 3" xfId="8139"/>
    <cellStyle name="常规 10 5 3 3 7 4" xfId="8143"/>
    <cellStyle name="常规 10 5 3 3 8" xfId="8145"/>
    <cellStyle name="常规 10 5 3 3 8 2" xfId="8147"/>
    <cellStyle name="常规 10 5 3 3 8 2 2" xfId="8149"/>
    <cellStyle name="常规 10 5 3 3 8 2 3" xfId="8153"/>
    <cellStyle name="常规 10 5 3 3 8 3" xfId="8155"/>
    <cellStyle name="常规 10 5 3 3 8 4" xfId="8157"/>
    <cellStyle name="常规 10 5 3 3 9" xfId="8159"/>
    <cellStyle name="常规 10 5 3 3 9 2" xfId="8161"/>
    <cellStyle name="常规 10 5 3 3 9 2 2" xfId="8163"/>
    <cellStyle name="常规 10 5 3 3 9 2 3" xfId="8166"/>
    <cellStyle name="常规 10 5 3 3 9 3" xfId="8168"/>
    <cellStyle name="常规 10 5 3 3 9 4" xfId="8170"/>
    <cellStyle name="常规 10 5 3 4" xfId="8171"/>
    <cellStyle name="常规 10 5 3 4 10" xfId="8173"/>
    <cellStyle name="常规 10 5 3 4 10 2" xfId="8178"/>
    <cellStyle name="常规 10 5 3 4 10 2 2" xfId="8180"/>
    <cellStyle name="常规 10 5 3 4 10 2 3" xfId="8182"/>
    <cellStyle name="常规 10 5 3 4 10 3" xfId="8185"/>
    <cellStyle name="常规 10 5 3 4 10 4" xfId="8188"/>
    <cellStyle name="常规 10 5 3 4 11" xfId="8189"/>
    <cellStyle name="常规 10 5 3 4 11 2" xfId="8194"/>
    <cellStyle name="常规 10 5 3 4 11 2 2" xfId="4606"/>
    <cellStyle name="常规 10 5 3 4 11 2 3" xfId="8195"/>
    <cellStyle name="常规 10 5 3 4 11 3" xfId="8198"/>
    <cellStyle name="常规 10 5 3 4 11 4" xfId="8199"/>
    <cellStyle name="常规 10 5 3 4 12" xfId="8201"/>
    <cellStyle name="常规 10 5 3 4 12 2" xfId="8207"/>
    <cellStyle name="常规 10 5 3 4 12 2 2" xfId="8208"/>
    <cellStyle name="常规 10 5 3 4 12 2 3" xfId="8209"/>
    <cellStyle name="常规 10 5 3 4 12 3" xfId="8212"/>
    <cellStyle name="常规 10 5 3 4 12 4" xfId="8213"/>
    <cellStyle name="常规 10 5 3 4 13" xfId="8215"/>
    <cellStyle name="常规 10 5 3 4 13 2" xfId="8221"/>
    <cellStyle name="常规 10 5 3 4 13 2 2" xfId="1298"/>
    <cellStyle name="常规 10 5 3 4 13 2 3" xfId="1374"/>
    <cellStyle name="常规 10 5 3 4 13 3" xfId="8223"/>
    <cellStyle name="常规 10 5 3 4 13 4" xfId="8224"/>
    <cellStyle name="常规 10 5 3 4 14" xfId="8226"/>
    <cellStyle name="常规 10 5 3 4 14 2" xfId="8230"/>
    <cellStyle name="常规 10 5 3 4 14 2 2" xfId="8231"/>
    <cellStyle name="常规 10 5 3 4 14 2 3" xfId="8232"/>
    <cellStyle name="常规 10 5 3 4 14 3" xfId="8234"/>
    <cellStyle name="常规 10 5 3 4 14 4" xfId="8235"/>
    <cellStyle name="常规 10 5 3 4 15" xfId="8236"/>
    <cellStyle name="常规 10 5 3 4 15 2" xfId="8242"/>
    <cellStyle name="常规 10 5 3 4 15 2 2" xfId="8245"/>
    <cellStyle name="常规 10 5 3 4 15 2 3" xfId="8248"/>
    <cellStyle name="常规 10 5 3 4 15 3" xfId="8250"/>
    <cellStyle name="常规 10 5 3 4 15 4" xfId="8252"/>
    <cellStyle name="常规 10 5 3 4 16" xfId="8254"/>
    <cellStyle name="常规 10 5 3 4 16 2" xfId="8261"/>
    <cellStyle name="常规 10 5 3 4 16 2 2" xfId="4828"/>
    <cellStyle name="常规 10 5 3 4 16 2 3" xfId="6744"/>
    <cellStyle name="常规 10 5 3 4 16 3" xfId="8263"/>
    <cellStyle name="常规 10 5 3 4 16 4" xfId="8265"/>
    <cellStyle name="常规 10 5 3 4 17" xfId="8267"/>
    <cellStyle name="常规 10 5 3 4 17 2" xfId="8272"/>
    <cellStyle name="常规 10 5 3 4 17 2 2" xfId="8274"/>
    <cellStyle name="常规 10 5 3 4 17 2 3" xfId="8276"/>
    <cellStyle name="常规 10 5 3 4 17 3" xfId="8278"/>
    <cellStyle name="常规 10 5 3 4 17 4" xfId="8280"/>
    <cellStyle name="常规 10 5 3 4 18" xfId="8282"/>
    <cellStyle name="常规 10 5 3 4 18 2" xfId="8286"/>
    <cellStyle name="常规 10 5 3 4 18 2 2" xfId="8290"/>
    <cellStyle name="常规 10 5 3 4 18 2 3" xfId="8292"/>
    <cellStyle name="常规 10 5 3 4 18 3" xfId="8294"/>
    <cellStyle name="常规 10 5 3 4 18 4" xfId="8296"/>
    <cellStyle name="常规 10 5 3 4 19" xfId="8298"/>
    <cellStyle name="常规 10 5 3 4 19 2" xfId="8303"/>
    <cellStyle name="常规 10 5 3 4 19 2 2" xfId="8305"/>
    <cellStyle name="常规 10 5 3 4 19 2 3" xfId="8306"/>
    <cellStyle name="常规 10 5 3 4 19 3" xfId="8307"/>
    <cellStyle name="常规 10 5 3 4 19 4" xfId="8309"/>
    <cellStyle name="常规 10 5 3 4 2" xfId="8310"/>
    <cellStyle name="常规 10 5 3 4 2 10" xfId="8311"/>
    <cellStyle name="常规 10 5 3 4 2 10 2" xfId="8312"/>
    <cellStyle name="常规 10 5 3 4 2 10 2 2" xfId="8313"/>
    <cellStyle name="常规 10 5 3 4 2 10 2 3" xfId="8314"/>
    <cellStyle name="常规 10 5 3 4 2 10 3" xfId="8316"/>
    <cellStyle name="常规 10 5 3 4 2 10 4" xfId="8321"/>
    <cellStyle name="常规 10 5 3 4 2 11" xfId="8327"/>
    <cellStyle name="常规 10 5 3 4 2 11 2" xfId="8328"/>
    <cellStyle name="常规 10 5 3 4 2 11 2 2" xfId="8329"/>
    <cellStyle name="常规 10 5 3 4 2 11 2 3" xfId="8330"/>
    <cellStyle name="常规 10 5 3 4 2 11 3" xfId="8332"/>
    <cellStyle name="常规 10 5 3 4 2 11 4" xfId="6019"/>
    <cellStyle name="常规 10 5 3 4 2 12" xfId="8338"/>
    <cellStyle name="常规 10 5 3 4 2 12 2" xfId="8339"/>
    <cellStyle name="常规 10 5 3 4 2 12 2 2" xfId="8340"/>
    <cellStyle name="常规 10 5 3 4 2 12 2 3" xfId="8342"/>
    <cellStyle name="常规 10 5 3 4 2 12 3" xfId="8345"/>
    <cellStyle name="常规 10 5 3 4 2 12 4" xfId="8352"/>
    <cellStyle name="常规 10 5 3 4 2 13" xfId="8358"/>
    <cellStyle name="常规 10 5 3 4 2 13 2" xfId="8360"/>
    <cellStyle name="常规 10 5 3 4 2 13 2 2" xfId="8361"/>
    <cellStyle name="常规 10 5 3 4 2 13 2 3" xfId="8362"/>
    <cellStyle name="常规 10 5 3 4 2 13 3" xfId="6142"/>
    <cellStyle name="常规 10 5 3 4 2 13 4" xfId="6151"/>
    <cellStyle name="常规 10 5 3 4 2 14" xfId="8364"/>
    <cellStyle name="常规 10 5 3 4 2 14 2" xfId="8365"/>
    <cellStyle name="常规 10 5 3 4 2 14 2 2" xfId="8366"/>
    <cellStyle name="常规 10 5 3 4 2 14 2 3" xfId="8367"/>
    <cellStyle name="常规 10 5 3 4 2 14 3" xfId="8370"/>
    <cellStyle name="常规 10 5 3 4 2 14 4" xfId="8377"/>
    <cellStyle name="常规 10 5 3 4 2 15" xfId="8383"/>
    <cellStyle name="常规 10 5 3 4 2 15 2" xfId="8385"/>
    <cellStyle name="常规 10 5 3 4 2 15 2 2" xfId="8387"/>
    <cellStyle name="常规 10 5 3 4 2 15 2 3" xfId="8389"/>
    <cellStyle name="常规 10 5 3 4 2 15 3" xfId="8392"/>
    <cellStyle name="常规 10 5 3 4 2 15 4" xfId="8398"/>
    <cellStyle name="常规 10 5 3 4 2 16" xfId="8403"/>
    <cellStyle name="常规 10 5 3 4 2 16 2" xfId="8405"/>
    <cellStyle name="常规 10 5 3 4 2 16 2 2" xfId="8407"/>
    <cellStyle name="常规 10 5 3 4 2 16 2 3" xfId="8410"/>
    <cellStyle name="常规 10 5 3 4 2 16 3" xfId="8413"/>
    <cellStyle name="常规 10 5 3 4 2 16 4" xfId="8419"/>
    <cellStyle name="常规 10 5 3 4 2 17" xfId="8424"/>
    <cellStyle name="常规 10 5 3 4 2 17 2" xfId="4428"/>
    <cellStyle name="常规 10 5 3 4 2 17 2 2" xfId="4433"/>
    <cellStyle name="常规 10 5 3 4 2 17 2 3" xfId="4445"/>
    <cellStyle name="常规 10 5 3 4 2 17 3" xfId="4453"/>
    <cellStyle name="常规 10 5 3 4 2 17 4" xfId="4479"/>
    <cellStyle name="常规 10 5 3 4 2 18" xfId="8426"/>
    <cellStyle name="常规 10 5 3 4 2 18 2" xfId="8428"/>
    <cellStyle name="常规 10 5 3 4 2 18 2 2" xfId="8429"/>
    <cellStyle name="常规 10 5 3 4 2 18 2 3" xfId="8430"/>
    <cellStyle name="常规 10 5 3 4 2 18 3" xfId="8433"/>
    <cellStyle name="常规 10 5 3 4 2 18 4" xfId="8436"/>
    <cellStyle name="常规 10 5 3 4 2 19" xfId="8437"/>
    <cellStyle name="常规 10 5 3 4 2 19 2" xfId="8439"/>
    <cellStyle name="常规 10 5 3 4 2 19 2 2" xfId="8440"/>
    <cellStyle name="常规 10 5 3 4 2 19 2 3" xfId="8441"/>
    <cellStyle name="常规 10 5 3 4 2 19 3" xfId="8442"/>
    <cellStyle name="常规 10 5 3 4 2 19 4" xfId="8443"/>
    <cellStyle name="常规 10 5 3 4 2 2" xfId="8448"/>
    <cellStyle name="常规 10 5 3 4 2 2 2" xfId="8449"/>
    <cellStyle name="常规 10 5 3 4 2 2 2 2" xfId="8450"/>
    <cellStyle name="常规 10 5 3 4 2 2 2 3" xfId="8451"/>
    <cellStyle name="常规 10 5 3 4 2 2 3" xfId="8452"/>
    <cellStyle name="常规 10 5 3 4 2 2 4" xfId="8455"/>
    <cellStyle name="常规 10 5 3 4 2 20" xfId="8384"/>
    <cellStyle name="常规 10 5 3 4 2 20 2" xfId="8386"/>
    <cellStyle name="常规 10 5 3 4 2 20 2 2" xfId="8388"/>
    <cellStyle name="常规 10 5 3 4 2 20 2 3" xfId="8390"/>
    <cellStyle name="常规 10 5 3 4 2 20 3" xfId="8393"/>
    <cellStyle name="常规 10 5 3 4 2 20 4" xfId="8399"/>
    <cellStyle name="常规 10 5 3 4 2 21" xfId="8404"/>
    <cellStyle name="常规 10 5 3 4 2 21 2" xfId="8406"/>
    <cellStyle name="常规 10 5 3 4 2 21 2 2" xfId="8408"/>
    <cellStyle name="常规 10 5 3 4 2 21 2 3" xfId="8411"/>
    <cellStyle name="常规 10 5 3 4 2 21 3" xfId="8414"/>
    <cellStyle name="常规 10 5 3 4 2 21 4" xfId="8420"/>
    <cellStyle name="常规 10 5 3 4 2 22" xfId="8425"/>
    <cellStyle name="常规 10 5 3 4 2 22 2" xfId="4429"/>
    <cellStyle name="常规 10 5 3 4 2 22 3" xfId="4454"/>
    <cellStyle name="常规 10 5 3 4 2 23" xfId="8427"/>
    <cellStyle name="常规 10 5 3 4 2 24" xfId="8438"/>
    <cellStyle name="常规 10 5 3 4 2 3" xfId="8460"/>
    <cellStyle name="常规 10 5 3 4 2 3 2" xfId="8461"/>
    <cellStyle name="常规 10 5 3 4 2 3 2 2" xfId="8462"/>
    <cellStyle name="常规 10 5 3 4 2 3 2 3" xfId="8463"/>
    <cellStyle name="常规 10 5 3 4 2 3 3" xfId="8464"/>
    <cellStyle name="常规 10 5 3 4 2 3 4" xfId="8467"/>
    <cellStyle name="常规 10 5 3 4 2 4" xfId="8468"/>
    <cellStyle name="常规 10 5 3 4 2 4 2" xfId="8469"/>
    <cellStyle name="常规 10 5 3 4 2 4 2 2" xfId="8470"/>
    <cellStyle name="常规 10 5 3 4 2 4 2 3" xfId="8471"/>
    <cellStyle name="常规 10 5 3 4 2 4 3" xfId="8472"/>
    <cellStyle name="常规 10 5 3 4 2 4 4" xfId="8475"/>
    <cellStyle name="常规 10 5 3 4 2 5" xfId="8476"/>
    <cellStyle name="常规 10 5 3 4 2 5 2" xfId="8477"/>
    <cellStyle name="常规 10 5 3 4 2 5 2 2" xfId="8478"/>
    <cellStyle name="常规 10 5 3 4 2 5 2 3" xfId="8483"/>
    <cellStyle name="常规 10 5 3 4 2 5 3" xfId="8484"/>
    <cellStyle name="常规 10 5 3 4 2 5 4" xfId="8487"/>
    <cellStyle name="常规 10 5 3 4 2 6" xfId="1625"/>
    <cellStyle name="常规 10 5 3 4 2 6 2" xfId="8488"/>
    <cellStyle name="常规 10 5 3 4 2 6 2 2" xfId="8489"/>
    <cellStyle name="常规 10 5 3 4 2 6 2 3" xfId="8490"/>
    <cellStyle name="常规 10 5 3 4 2 6 3" xfId="8491"/>
    <cellStyle name="常规 10 5 3 4 2 6 4" xfId="8493"/>
    <cellStyle name="常规 10 5 3 4 2 7" xfId="1632"/>
    <cellStyle name="常规 10 5 3 4 2 7 2" xfId="8494"/>
    <cellStyle name="常规 10 5 3 4 2 7 2 2" xfId="8495"/>
    <cellStyle name="常规 10 5 3 4 2 7 2 3" xfId="8496"/>
    <cellStyle name="常规 10 5 3 4 2 7 3" xfId="8497"/>
    <cellStyle name="常规 10 5 3 4 2 7 4" xfId="8498"/>
    <cellStyle name="常规 10 5 3 4 2 8" xfId="1633"/>
    <cellStyle name="常规 10 5 3 4 2 8 2" xfId="8503"/>
    <cellStyle name="常规 10 5 3 4 2 8 2 2" xfId="8508"/>
    <cellStyle name="常规 10 5 3 4 2 8 2 3" xfId="8513"/>
    <cellStyle name="常规 10 5 3 4 2 8 3" xfId="8518"/>
    <cellStyle name="常规 10 5 3 4 2 8 4" xfId="8523"/>
    <cellStyle name="常规 10 5 3 4 2 9" xfId="1634"/>
    <cellStyle name="常规 10 5 3 4 2 9 2" xfId="2480"/>
    <cellStyle name="常规 10 5 3 4 2 9 2 2" xfId="8524"/>
    <cellStyle name="常规 10 5 3 4 2 9 2 3" xfId="8525"/>
    <cellStyle name="常规 10 5 3 4 2 9 3" xfId="2482"/>
    <cellStyle name="常规 10 5 3 4 2 9 4" xfId="8526"/>
    <cellStyle name="常规 10 5 3 4 20" xfId="8237"/>
    <cellStyle name="常规 10 5 3 4 20 2" xfId="8243"/>
    <cellStyle name="常规 10 5 3 4 20 2 2" xfId="8246"/>
    <cellStyle name="常规 10 5 3 4 20 2 3" xfId="8249"/>
    <cellStyle name="常规 10 5 3 4 20 3" xfId="8251"/>
    <cellStyle name="常规 10 5 3 4 20 4" xfId="8253"/>
    <cellStyle name="常规 10 5 3 4 21" xfId="8255"/>
    <cellStyle name="常规 10 5 3 4 21 2" xfId="8262"/>
    <cellStyle name="常规 10 5 3 4 21 2 2" xfId="4829"/>
    <cellStyle name="常规 10 5 3 4 21 2 3" xfId="6745"/>
    <cellStyle name="常规 10 5 3 4 21 3" xfId="8264"/>
    <cellStyle name="常规 10 5 3 4 21 4" xfId="8266"/>
    <cellStyle name="常规 10 5 3 4 22" xfId="8268"/>
    <cellStyle name="常规 10 5 3 4 22 2" xfId="8273"/>
    <cellStyle name="常规 10 5 3 4 22 2 2" xfId="8275"/>
    <cellStyle name="常规 10 5 3 4 22 2 3" xfId="8277"/>
    <cellStyle name="常规 10 5 3 4 22 3" xfId="8279"/>
    <cellStyle name="常规 10 5 3 4 22 4" xfId="8281"/>
    <cellStyle name="常规 10 5 3 4 23" xfId="8283"/>
    <cellStyle name="常规 10 5 3 4 23 2" xfId="8287"/>
    <cellStyle name="常规 10 5 3 4 23 2 2" xfId="8291"/>
    <cellStyle name="常规 10 5 3 4 23 2 3" xfId="8293"/>
    <cellStyle name="常规 10 5 3 4 23 3" xfId="8295"/>
    <cellStyle name="常规 10 5 3 4 23 4" xfId="8297"/>
    <cellStyle name="常规 10 5 3 4 24" xfId="8299"/>
    <cellStyle name="常规 10 5 3 4 24 2" xfId="8304"/>
    <cellStyle name="常规 10 5 3 4 24 3" xfId="8308"/>
    <cellStyle name="常规 10 5 3 4 25" xfId="8529"/>
    <cellStyle name="常规 10 5 3 4 26" xfId="8530"/>
    <cellStyle name="常规 10 5 3 4 3" xfId="8533"/>
    <cellStyle name="常规 10 5 3 4 3 10" xfId="8534"/>
    <cellStyle name="常规 10 5 3 4 3 10 2" xfId="8535"/>
    <cellStyle name="常规 10 5 3 4 3 10 2 2" xfId="8536"/>
    <cellStyle name="常规 10 5 3 4 3 10 2 3" xfId="8537"/>
    <cellStyle name="常规 10 5 3 4 3 10 3" xfId="8542"/>
    <cellStyle name="常规 10 5 3 4 3 10 4" xfId="8547"/>
    <cellStyle name="常规 10 5 3 4 3 11" xfId="8548"/>
    <cellStyle name="常规 10 5 3 4 3 11 2" xfId="8549"/>
    <cellStyle name="常规 10 5 3 4 3 11 2 2" xfId="8550"/>
    <cellStyle name="常规 10 5 3 4 3 11 2 3" xfId="8551"/>
    <cellStyle name="常规 10 5 3 4 3 11 3" xfId="8556"/>
    <cellStyle name="常规 10 5 3 4 3 11 4" xfId="8561"/>
    <cellStyle name="常规 10 5 3 4 3 12" xfId="8562"/>
    <cellStyle name="常规 10 5 3 4 3 12 2" xfId="8563"/>
    <cellStyle name="常规 10 5 3 4 3 12 2 2" xfId="8564"/>
    <cellStyle name="常规 10 5 3 4 3 12 2 3" xfId="8565"/>
    <cellStyle name="常规 10 5 3 4 3 12 3" xfId="8568"/>
    <cellStyle name="常规 10 5 3 4 3 12 4" xfId="8571"/>
    <cellStyle name="常规 10 5 3 4 3 13" xfId="8572"/>
    <cellStyle name="常规 10 5 3 4 3 13 2" xfId="8573"/>
    <cellStyle name="常规 10 5 3 4 3 13 2 2" xfId="8574"/>
    <cellStyle name="常规 10 5 3 4 3 13 2 3" xfId="8577"/>
    <cellStyle name="常规 10 5 3 4 3 13 3" xfId="6277"/>
    <cellStyle name="常规 10 5 3 4 3 13 4" xfId="4732"/>
    <cellStyle name="常规 10 5 3 4 3 14" xfId="8580"/>
    <cellStyle name="常规 10 5 3 4 3 14 2" xfId="7868"/>
    <cellStyle name="常规 10 5 3 4 3 14 2 2" xfId="8581"/>
    <cellStyle name="常规 10 5 3 4 3 14 2 3" xfId="8582"/>
    <cellStyle name="常规 10 5 3 4 3 14 3" xfId="8585"/>
    <cellStyle name="常规 10 5 3 4 3 14 4" xfId="8588"/>
    <cellStyle name="常规 10 5 3 4 3 15" xfId="8590"/>
    <cellStyle name="常规 10 5 3 4 3 15 2" xfId="8592"/>
    <cellStyle name="常规 10 5 3 4 3 15 2 2" xfId="8594"/>
    <cellStyle name="常规 10 5 3 4 3 15 2 3" xfId="8596"/>
    <cellStyle name="常规 10 5 3 4 3 15 3" xfId="8600"/>
    <cellStyle name="常规 10 5 3 4 3 15 4" xfId="8604"/>
    <cellStyle name="常规 10 5 3 4 3 16" xfId="8607"/>
    <cellStyle name="常规 10 5 3 4 3 16 2" xfId="8609"/>
    <cellStyle name="常规 10 5 3 4 3 16 2 2" xfId="8611"/>
    <cellStyle name="常规 10 5 3 4 3 16 2 3" xfId="8614"/>
    <cellStyle name="常规 10 5 3 4 3 16 3" xfId="8618"/>
    <cellStyle name="常规 10 5 3 4 3 16 4" xfId="8622"/>
    <cellStyle name="常规 10 5 3 4 3 17" xfId="8624"/>
    <cellStyle name="常规 10 5 3 4 3 17 2" xfId="8626"/>
    <cellStyle name="常规 10 5 3 4 3 17 2 2" xfId="8628"/>
    <cellStyle name="常规 10 5 3 4 3 17 2 3" xfId="8629"/>
    <cellStyle name="常规 10 5 3 4 3 17 3" xfId="8632"/>
    <cellStyle name="常规 10 5 3 4 3 17 4" xfId="8636"/>
    <cellStyle name="常规 10 5 3 4 3 18" xfId="8637"/>
    <cellStyle name="常规 10 5 3 4 3 18 2" xfId="8641"/>
    <cellStyle name="常规 10 5 3 4 3 18 2 2" xfId="8642"/>
    <cellStyle name="常规 10 5 3 4 3 18 2 3" xfId="8643"/>
    <cellStyle name="常规 10 5 3 4 3 18 3" xfId="8646"/>
    <cellStyle name="常规 10 5 3 4 3 18 4" xfId="8649"/>
    <cellStyle name="常规 10 5 3 4 3 19" xfId="8650"/>
    <cellStyle name="常规 10 5 3 4 3 19 2" xfId="8652"/>
    <cellStyle name="常规 10 5 3 4 3 19 2 2" xfId="8653"/>
    <cellStyle name="常规 10 5 3 4 3 19 2 3" xfId="8654"/>
    <cellStyle name="常规 10 5 3 4 3 19 3" xfId="8657"/>
    <cellStyle name="常规 10 5 3 4 3 19 4" xfId="8660"/>
    <cellStyle name="常规 10 5 3 4 3 2" xfId="8667"/>
    <cellStyle name="常规 10 5 3 4 3 2 2" xfId="8668"/>
    <cellStyle name="常规 10 5 3 4 3 2 2 2" xfId="8671"/>
    <cellStyle name="常规 10 5 3 4 3 2 2 3" xfId="8676"/>
    <cellStyle name="常规 10 5 3 4 3 2 3" xfId="8677"/>
    <cellStyle name="常规 10 5 3 4 3 2 4" xfId="8678"/>
    <cellStyle name="常规 10 5 3 4 3 20" xfId="8591"/>
    <cellStyle name="常规 10 5 3 4 3 20 2" xfId="8593"/>
    <cellStyle name="常规 10 5 3 4 3 20 2 2" xfId="8595"/>
    <cellStyle name="常规 10 5 3 4 3 20 2 3" xfId="8597"/>
    <cellStyle name="常规 10 5 3 4 3 20 3" xfId="8601"/>
    <cellStyle name="常规 10 5 3 4 3 20 4" xfId="8605"/>
    <cellStyle name="常规 10 5 3 4 3 21" xfId="8608"/>
    <cellStyle name="常规 10 5 3 4 3 21 2" xfId="8610"/>
    <cellStyle name="常规 10 5 3 4 3 21 2 2" xfId="8612"/>
    <cellStyle name="常规 10 5 3 4 3 21 2 3" xfId="8615"/>
    <cellStyle name="常规 10 5 3 4 3 21 3" xfId="8619"/>
    <cellStyle name="常规 10 5 3 4 3 21 4" xfId="8623"/>
    <cellStyle name="常规 10 5 3 4 3 22" xfId="8625"/>
    <cellStyle name="常规 10 5 3 4 3 22 2" xfId="8627"/>
    <cellStyle name="常规 10 5 3 4 3 22 3" xfId="8633"/>
    <cellStyle name="常规 10 5 3 4 3 23" xfId="8638"/>
    <cellStyle name="常规 10 5 3 4 3 24" xfId="8651"/>
    <cellStyle name="常规 10 5 3 4 3 3" xfId="8685"/>
    <cellStyle name="常规 10 5 3 4 3 3 2" xfId="8686"/>
    <cellStyle name="常规 10 5 3 4 3 3 2 2" xfId="8689"/>
    <cellStyle name="常规 10 5 3 4 3 3 2 3" xfId="8694"/>
    <cellStyle name="常规 10 5 3 4 3 3 3" xfId="8695"/>
    <cellStyle name="常规 10 5 3 4 3 3 4" xfId="8696"/>
    <cellStyle name="常规 10 5 3 4 3 4" xfId="8697"/>
    <cellStyle name="常规 10 5 3 4 3 4 2" xfId="8698"/>
    <cellStyle name="常规 10 5 3 4 3 4 2 2" xfId="8701"/>
    <cellStyle name="常规 10 5 3 4 3 4 2 3" xfId="8706"/>
    <cellStyle name="常规 10 5 3 4 3 4 3" xfId="8707"/>
    <cellStyle name="常规 10 5 3 4 3 4 4" xfId="8708"/>
    <cellStyle name="常规 10 5 3 4 3 5" xfId="8709"/>
    <cellStyle name="常规 10 5 3 4 3 5 2" xfId="8710"/>
    <cellStyle name="常规 10 5 3 4 3 5 2 2" xfId="8713"/>
    <cellStyle name="常规 10 5 3 4 3 5 2 3" xfId="8718"/>
    <cellStyle name="常规 10 5 3 4 3 5 3" xfId="8719"/>
    <cellStyle name="常规 10 5 3 4 3 5 4" xfId="8720"/>
    <cellStyle name="常规 10 5 3 4 3 6" xfId="8721"/>
    <cellStyle name="常规 10 5 3 4 3 6 2" xfId="8722"/>
    <cellStyle name="常规 10 5 3 4 3 6 2 2" xfId="8724"/>
    <cellStyle name="常规 10 5 3 4 3 6 2 3" xfId="8730"/>
    <cellStyle name="常规 10 5 3 4 3 6 3" xfId="8731"/>
    <cellStyle name="常规 10 5 3 4 3 6 4" xfId="8732"/>
    <cellStyle name="常规 10 5 3 4 3 7" xfId="8733"/>
    <cellStyle name="常规 10 5 3 4 3 7 2" xfId="8734"/>
    <cellStyle name="常规 10 5 3 4 3 7 2 2" xfId="8736"/>
    <cellStyle name="常规 10 5 3 4 3 7 2 3" xfId="8742"/>
    <cellStyle name="常规 10 5 3 4 3 7 3" xfId="8743"/>
    <cellStyle name="常规 10 5 3 4 3 7 4" xfId="8744"/>
    <cellStyle name="常规 10 5 3 4 3 8" xfId="8745"/>
    <cellStyle name="常规 10 5 3 4 3 8 2" xfId="8746"/>
    <cellStyle name="常规 10 5 3 4 3 8 2 2" xfId="8748"/>
    <cellStyle name="常规 10 5 3 4 3 8 2 3" xfId="8752"/>
    <cellStyle name="常规 10 5 3 4 3 8 3" xfId="8753"/>
    <cellStyle name="常规 10 5 3 4 3 8 4" xfId="8754"/>
    <cellStyle name="常规 10 5 3 4 3 9" xfId="8755"/>
    <cellStyle name="常规 10 5 3 4 3 9 2" xfId="8756"/>
    <cellStyle name="常规 10 5 3 4 3 9 2 2" xfId="8759"/>
    <cellStyle name="常规 10 5 3 4 3 9 2 3" xfId="8764"/>
    <cellStyle name="常规 10 5 3 4 3 9 3" xfId="8765"/>
    <cellStyle name="常规 10 5 3 4 3 9 4" xfId="8767"/>
    <cellStyle name="常规 10 5 3 4 4" xfId="8770"/>
    <cellStyle name="常规 10 5 3 4 4 2" xfId="8775"/>
    <cellStyle name="常规 10 5 3 4 4 2 2" xfId="8776"/>
    <cellStyle name="常规 10 5 3 4 4 2 3" xfId="8777"/>
    <cellStyle name="常规 10 5 3 4 4 3" xfId="8782"/>
    <cellStyle name="常规 10 5 3 4 4 4" xfId="8783"/>
    <cellStyle name="常规 10 5 3 4 5" xfId="8787"/>
    <cellStyle name="常规 10 5 3 4 5 2" xfId="8793"/>
    <cellStyle name="常规 10 5 3 4 5 2 2" xfId="8794"/>
    <cellStyle name="常规 10 5 3 4 5 2 3" xfId="8795"/>
    <cellStyle name="常规 10 5 3 4 5 3" xfId="8799"/>
    <cellStyle name="常规 10 5 3 4 5 4" xfId="8800"/>
    <cellStyle name="常规 10 5 3 4 6" xfId="8802"/>
    <cellStyle name="常规 10 5 3 4 6 2" xfId="8803"/>
    <cellStyle name="常规 10 5 3 4 6 2 2" xfId="8805"/>
    <cellStyle name="常规 10 5 3 4 6 2 3" xfId="8807"/>
    <cellStyle name="常规 10 5 3 4 6 3" xfId="8809"/>
    <cellStyle name="常规 10 5 3 4 6 4" xfId="2963"/>
    <cellStyle name="常规 10 5 3 4 7" xfId="8811"/>
    <cellStyle name="常规 10 5 3 4 7 2" xfId="8812"/>
    <cellStyle name="常规 10 5 3 4 7 2 2" xfId="8814"/>
    <cellStyle name="常规 10 5 3 4 7 2 3" xfId="8818"/>
    <cellStyle name="常规 10 5 3 4 7 3" xfId="8819"/>
    <cellStyle name="常规 10 5 3 4 7 4" xfId="8822"/>
    <cellStyle name="常规 10 5 3 4 8" xfId="8823"/>
    <cellStyle name="常规 10 5 3 4 8 2" xfId="8824"/>
    <cellStyle name="常规 10 5 3 4 8 2 2" xfId="8826"/>
    <cellStyle name="常规 10 5 3 4 8 2 3" xfId="8830"/>
    <cellStyle name="常规 10 5 3 4 8 3" xfId="8831"/>
    <cellStyle name="常规 10 5 3 4 8 4" xfId="8832"/>
    <cellStyle name="常规 10 5 3 4 9" xfId="8833"/>
    <cellStyle name="常规 10 5 3 4 9 2" xfId="8834"/>
    <cellStyle name="常规 10 5 3 4 9 2 2" xfId="8836"/>
    <cellStyle name="常规 10 5 3 4 9 2 3" xfId="8837"/>
    <cellStyle name="常规 10 5 3 4 9 3" xfId="8838"/>
    <cellStyle name="常规 10 5 3 4 9 4" xfId="8839"/>
    <cellStyle name="常规 10 5 3 5" xfId="3801"/>
    <cellStyle name="常规 10 5 3 5 10" xfId="8841"/>
    <cellStyle name="常规 10 5 3 5 10 2" xfId="8846"/>
    <cellStyle name="常规 10 5 3 5 10 2 2" xfId="8848"/>
    <cellStyle name="常规 10 5 3 5 10 2 3" xfId="6732"/>
    <cellStyle name="常规 10 5 3 5 10 3" xfId="8851"/>
    <cellStyle name="常规 10 5 3 5 10 4" xfId="8852"/>
    <cellStyle name="常规 10 5 3 5 11" xfId="8853"/>
    <cellStyle name="常规 10 5 3 5 11 2" xfId="8858"/>
    <cellStyle name="常规 10 5 3 5 11 2 2" xfId="8859"/>
    <cellStyle name="常规 10 5 3 5 11 2 3" xfId="6739"/>
    <cellStyle name="常规 10 5 3 5 11 3" xfId="8862"/>
    <cellStyle name="常规 10 5 3 5 11 4" xfId="8863"/>
    <cellStyle name="常规 10 5 3 5 12" xfId="8864"/>
    <cellStyle name="常规 10 5 3 5 12 2" xfId="8869"/>
    <cellStyle name="常规 10 5 3 5 12 2 2" xfId="8870"/>
    <cellStyle name="常规 10 5 3 5 12 2 3" xfId="8871"/>
    <cellStyle name="常规 10 5 3 5 12 3" xfId="8873"/>
    <cellStyle name="常规 10 5 3 5 12 4" xfId="8874"/>
    <cellStyle name="常规 10 5 3 5 13" xfId="8876"/>
    <cellStyle name="常规 10 5 3 5 13 2" xfId="8880"/>
    <cellStyle name="常规 10 5 3 5 13 2 2" xfId="8881"/>
    <cellStyle name="常规 10 5 3 5 13 2 3" xfId="8882"/>
    <cellStyle name="常规 10 5 3 5 13 3" xfId="8886"/>
    <cellStyle name="常规 10 5 3 5 13 4" xfId="8889"/>
    <cellStyle name="常规 10 5 3 5 14" xfId="8890"/>
    <cellStyle name="常规 10 5 3 5 14 2" xfId="8896"/>
    <cellStyle name="常规 10 5 3 5 14 2 2" xfId="8897"/>
    <cellStyle name="常规 10 5 3 5 14 2 3" xfId="8898"/>
    <cellStyle name="常规 10 5 3 5 14 3" xfId="8902"/>
    <cellStyle name="常规 10 5 3 5 14 4" xfId="8903"/>
    <cellStyle name="常规 10 5 3 5 15" xfId="8904"/>
    <cellStyle name="常规 10 5 3 5 15 2" xfId="8912"/>
    <cellStyle name="常规 10 5 3 5 15 2 2" xfId="8915"/>
    <cellStyle name="常规 10 5 3 5 15 2 3" xfId="8918"/>
    <cellStyle name="常规 10 5 3 5 15 3" xfId="8922"/>
    <cellStyle name="常规 10 5 3 5 15 4" xfId="8924"/>
    <cellStyle name="常规 10 5 3 5 16" xfId="8926"/>
    <cellStyle name="常规 10 5 3 5 16 2" xfId="8934"/>
    <cellStyle name="常规 10 5 3 5 16 2 2" xfId="8938"/>
    <cellStyle name="常规 10 5 3 5 16 2 3" xfId="3069"/>
    <cellStyle name="常规 10 5 3 5 16 3" xfId="8942"/>
    <cellStyle name="常规 10 5 3 5 16 4" xfId="8944"/>
    <cellStyle name="常规 10 5 3 5 17" xfId="8946"/>
    <cellStyle name="常规 10 5 3 5 17 2" xfId="8952"/>
    <cellStyle name="常规 10 5 3 5 17 2 2" xfId="8954"/>
    <cellStyle name="常规 10 5 3 5 17 2 3" xfId="8955"/>
    <cellStyle name="常规 10 5 3 5 17 3" xfId="8958"/>
    <cellStyle name="常规 10 5 3 5 17 4" xfId="8960"/>
    <cellStyle name="常规 10 5 3 5 18" xfId="8961"/>
    <cellStyle name="常规 10 5 3 5 18 2" xfId="8969"/>
    <cellStyle name="常规 10 5 3 5 18 2 2" xfId="8972"/>
    <cellStyle name="常规 10 5 3 5 18 2 3" xfId="8973"/>
    <cellStyle name="常规 10 5 3 5 18 3" xfId="8978"/>
    <cellStyle name="常规 10 5 3 5 18 4" xfId="8981"/>
    <cellStyle name="常规 10 5 3 5 19" xfId="8982"/>
    <cellStyle name="常规 10 5 3 5 19 2" xfId="8989"/>
    <cellStyle name="常规 10 5 3 5 19 2 2" xfId="8990"/>
    <cellStyle name="常规 10 5 3 5 19 2 3" xfId="8991"/>
    <cellStyle name="常规 10 5 3 5 19 3" xfId="8994"/>
    <cellStyle name="常规 10 5 3 5 19 4" xfId="8995"/>
    <cellStyle name="常规 10 5 3 5 2" xfId="8996"/>
    <cellStyle name="常规 10 5 3 5 2 2" xfId="8999"/>
    <cellStyle name="常规 10 5 3 5 2 2 2" xfId="9000"/>
    <cellStyle name="常规 10 5 3 5 2 2 3" xfId="9001"/>
    <cellStyle name="常规 10 5 3 5 2 3" xfId="9002"/>
    <cellStyle name="常规 10 5 3 5 2 4" xfId="9003"/>
    <cellStyle name="常规 10 5 3 5 20" xfId="8905"/>
    <cellStyle name="常规 10 5 3 5 20 2" xfId="8913"/>
    <cellStyle name="常规 10 5 3 5 20 2 2" xfId="8916"/>
    <cellStyle name="常规 10 5 3 5 20 2 3" xfId="8919"/>
    <cellStyle name="常规 10 5 3 5 20 3" xfId="8923"/>
    <cellStyle name="常规 10 5 3 5 20 4" xfId="8925"/>
    <cellStyle name="常规 10 5 3 5 21" xfId="8927"/>
    <cellStyle name="常规 10 5 3 5 21 2" xfId="8935"/>
    <cellStyle name="常规 10 5 3 5 21 2 2" xfId="8939"/>
    <cellStyle name="常规 10 5 3 5 21 2 3" xfId="3070"/>
    <cellStyle name="常规 10 5 3 5 21 3" xfId="8943"/>
    <cellStyle name="常规 10 5 3 5 21 4" xfId="8945"/>
    <cellStyle name="常规 10 5 3 5 22" xfId="8947"/>
    <cellStyle name="常规 10 5 3 5 22 2" xfId="8953"/>
    <cellStyle name="常规 10 5 3 5 22 3" xfId="8959"/>
    <cellStyle name="常规 10 5 3 5 23" xfId="8962"/>
    <cellStyle name="常规 10 5 3 5 24" xfId="8983"/>
    <cellStyle name="常规 10 5 3 5 3" xfId="9006"/>
    <cellStyle name="常规 10 5 3 5 3 2" xfId="9009"/>
    <cellStyle name="常规 10 5 3 5 3 2 2" xfId="9010"/>
    <cellStyle name="常规 10 5 3 5 3 2 3" xfId="9011"/>
    <cellStyle name="常规 10 5 3 5 3 3" xfId="9014"/>
    <cellStyle name="常规 10 5 3 5 3 4" xfId="9015"/>
    <cellStyle name="常规 10 5 3 5 4" xfId="9018"/>
    <cellStyle name="常规 10 5 3 5 4 2" xfId="9019"/>
    <cellStyle name="常规 10 5 3 5 4 2 2" xfId="9020"/>
    <cellStyle name="常规 10 5 3 5 4 2 3" xfId="9023"/>
    <cellStyle name="常规 10 5 3 5 4 3" xfId="9026"/>
    <cellStyle name="常规 10 5 3 5 4 4" xfId="9027"/>
    <cellStyle name="常规 10 5 3 5 5" xfId="9031"/>
    <cellStyle name="常规 10 5 3 5 5 2" xfId="9033"/>
    <cellStyle name="常规 10 5 3 5 5 2 2" xfId="9034"/>
    <cellStyle name="常规 10 5 3 5 5 2 3" xfId="9035"/>
    <cellStyle name="常规 10 5 3 5 5 3" xfId="9037"/>
    <cellStyle name="常规 10 5 3 5 5 4" xfId="9038"/>
    <cellStyle name="常规 10 5 3 5 6" xfId="9040"/>
    <cellStyle name="常规 10 5 3 5 6 2" xfId="9043"/>
    <cellStyle name="常规 10 5 3 5 6 2 2" xfId="9047"/>
    <cellStyle name="常规 10 5 3 5 6 2 3" xfId="9051"/>
    <cellStyle name="常规 10 5 3 5 6 3" xfId="9055"/>
    <cellStyle name="常规 10 5 3 5 6 4" xfId="2976"/>
    <cellStyle name="常规 10 5 3 5 7" xfId="9057"/>
    <cellStyle name="常规 10 5 3 5 7 2" xfId="9058"/>
    <cellStyle name="常规 10 5 3 5 7 2 2" xfId="9060"/>
    <cellStyle name="常规 10 5 3 5 7 2 3" xfId="9064"/>
    <cellStyle name="常规 10 5 3 5 7 3" xfId="9065"/>
    <cellStyle name="常规 10 5 3 5 7 4" xfId="9068"/>
    <cellStyle name="常规 10 5 3 5 8" xfId="9069"/>
    <cellStyle name="常规 10 5 3 5 8 2" xfId="9070"/>
    <cellStyle name="常规 10 5 3 5 8 2 2" xfId="9072"/>
    <cellStyle name="常规 10 5 3 5 8 2 3" xfId="9076"/>
    <cellStyle name="常规 10 5 3 5 8 3" xfId="9077"/>
    <cellStyle name="常规 10 5 3 5 8 4" xfId="9078"/>
    <cellStyle name="常规 10 5 3 5 9" xfId="9079"/>
    <cellStyle name="常规 10 5 3 5 9 2" xfId="9080"/>
    <cellStyle name="常规 10 5 3 5 9 2 2" xfId="9082"/>
    <cellStyle name="常规 10 5 3 5 9 2 3" xfId="9083"/>
    <cellStyle name="常规 10 5 3 5 9 3" xfId="9084"/>
    <cellStyle name="常规 10 5 3 5 9 4" xfId="9085"/>
    <cellStyle name="常规 10 5 3 6" xfId="3803"/>
    <cellStyle name="常规 10 5 3 6 10" xfId="9088"/>
    <cellStyle name="常规 10 5 3 6 10 2" xfId="9091"/>
    <cellStyle name="常规 10 5 3 6 10 2 2" xfId="4599"/>
    <cellStyle name="常规 10 5 3 6 10 2 3" xfId="7704"/>
    <cellStyle name="常规 10 5 3 6 10 3" xfId="9094"/>
    <cellStyle name="常规 10 5 3 6 10 4" xfId="9095"/>
    <cellStyle name="常规 10 5 3 6 11" xfId="9098"/>
    <cellStyle name="常规 10 5 3 6 11 2" xfId="9100"/>
    <cellStyle name="常规 10 5 3 6 11 2 2" xfId="9102"/>
    <cellStyle name="常规 10 5 3 6 11 2 3" xfId="7712"/>
    <cellStyle name="常规 10 5 3 6 11 3" xfId="9104"/>
    <cellStyle name="常规 10 5 3 6 11 4" xfId="9107"/>
    <cellStyle name="常规 10 5 3 6 12" xfId="9110"/>
    <cellStyle name="常规 10 5 3 6 12 2" xfId="9111"/>
    <cellStyle name="常规 10 5 3 6 12 2 2" xfId="9112"/>
    <cellStyle name="常规 10 5 3 6 12 2 3" xfId="9113"/>
    <cellStyle name="常规 10 5 3 6 12 3" xfId="9114"/>
    <cellStyle name="常规 10 5 3 6 12 4" xfId="9115"/>
    <cellStyle name="常规 10 5 3 6 13" xfId="9116"/>
    <cellStyle name="常规 10 5 3 6 13 2" xfId="4176"/>
    <cellStyle name="常规 10 5 3 6 13 2 2" xfId="4180"/>
    <cellStyle name="常规 10 5 3 6 13 2 3" xfId="4196"/>
    <cellStyle name="常规 10 5 3 6 13 3" xfId="3477"/>
    <cellStyle name="常规 10 5 3 6 13 4" xfId="3492"/>
    <cellStyle name="常规 10 5 3 6 14" xfId="9117"/>
    <cellStyle name="常规 10 5 3 6 14 2" xfId="9120"/>
    <cellStyle name="常规 10 5 3 6 14 2 2" xfId="9121"/>
    <cellStyle name="常规 10 5 3 6 14 2 3" xfId="9122"/>
    <cellStyle name="常规 10 5 3 6 14 3" xfId="9123"/>
    <cellStyle name="常规 10 5 3 6 14 4" xfId="9124"/>
    <cellStyle name="常规 10 5 3 6 15" xfId="9125"/>
    <cellStyle name="常规 10 5 3 6 15 2" xfId="9127"/>
    <cellStyle name="常规 10 5 3 6 15 2 2" xfId="9131"/>
    <cellStyle name="常规 10 5 3 6 15 2 3" xfId="9135"/>
    <cellStyle name="常规 10 5 3 6 15 3" xfId="9137"/>
    <cellStyle name="常规 10 5 3 6 15 4" xfId="9139"/>
    <cellStyle name="常规 10 5 3 6 16" xfId="9141"/>
    <cellStyle name="常规 10 5 3 6 16 2" xfId="9144"/>
    <cellStyle name="常规 10 5 3 6 16 2 2" xfId="9148"/>
    <cellStyle name="常规 10 5 3 6 16 2 3" xfId="9151"/>
    <cellStyle name="常规 10 5 3 6 16 3" xfId="9153"/>
    <cellStyle name="常规 10 5 3 6 16 4" xfId="9155"/>
    <cellStyle name="常规 10 5 3 6 17" xfId="9158"/>
    <cellStyle name="常规 10 5 3 6 17 2" xfId="9160"/>
    <cellStyle name="常规 10 5 3 6 17 2 2" xfId="9162"/>
    <cellStyle name="常规 10 5 3 6 17 2 3" xfId="9163"/>
    <cellStyle name="常规 10 5 3 6 17 3" xfId="9164"/>
    <cellStyle name="常规 10 5 3 6 17 4" xfId="9166"/>
    <cellStyle name="常规 10 5 3 6 18" xfId="9168"/>
    <cellStyle name="常规 10 5 3 6 18 2" xfId="2469"/>
    <cellStyle name="常规 10 5 3 6 18 2 2" xfId="1691"/>
    <cellStyle name="常规 10 5 3 6 18 2 3" xfId="1696"/>
    <cellStyle name="常规 10 5 3 6 18 3" xfId="4018"/>
    <cellStyle name="常规 10 5 3 6 18 4" xfId="5481"/>
    <cellStyle name="常规 10 5 3 6 19" xfId="9170"/>
    <cellStyle name="常规 10 5 3 6 19 2" xfId="9173"/>
    <cellStyle name="常规 10 5 3 6 19 2 2" xfId="9174"/>
    <cellStyle name="常规 10 5 3 6 19 2 3" xfId="9175"/>
    <cellStyle name="常规 10 5 3 6 19 3" xfId="9176"/>
    <cellStyle name="常规 10 5 3 6 19 4" xfId="9177"/>
    <cellStyle name="常规 10 5 3 6 2" xfId="9178"/>
    <cellStyle name="常规 10 5 3 6 2 2" xfId="9179"/>
    <cellStyle name="常规 10 5 3 6 2 2 2" xfId="4205"/>
    <cellStyle name="常规 10 5 3 6 2 2 3" xfId="9180"/>
    <cellStyle name="常规 10 5 3 6 2 3" xfId="9181"/>
    <cellStyle name="常规 10 5 3 6 2 4" xfId="9182"/>
    <cellStyle name="常规 10 5 3 6 20" xfId="9126"/>
    <cellStyle name="常规 10 5 3 6 20 2" xfId="9128"/>
    <cellStyle name="常规 10 5 3 6 20 2 2" xfId="9132"/>
    <cellStyle name="常规 10 5 3 6 20 2 3" xfId="9136"/>
    <cellStyle name="常规 10 5 3 6 20 3" xfId="9138"/>
    <cellStyle name="常规 10 5 3 6 20 4" xfId="9140"/>
    <cellStyle name="常规 10 5 3 6 21" xfId="9142"/>
    <cellStyle name="常规 10 5 3 6 21 2" xfId="9145"/>
    <cellStyle name="常规 10 5 3 6 21 2 2" xfId="9149"/>
    <cellStyle name="常规 10 5 3 6 21 2 3" xfId="9152"/>
    <cellStyle name="常规 10 5 3 6 21 3" xfId="9154"/>
    <cellStyle name="常规 10 5 3 6 21 4" xfId="9156"/>
    <cellStyle name="常规 10 5 3 6 22" xfId="9159"/>
    <cellStyle name="常规 10 5 3 6 22 2" xfId="9161"/>
    <cellStyle name="常规 10 5 3 6 22 3" xfId="9165"/>
    <cellStyle name="常规 10 5 3 6 23" xfId="9169"/>
    <cellStyle name="常规 10 5 3 6 24" xfId="9171"/>
    <cellStyle name="常规 10 5 3 6 3" xfId="9185"/>
    <cellStyle name="常规 10 5 3 6 3 2" xfId="9188"/>
    <cellStyle name="常规 10 5 3 6 3 2 2" xfId="6913"/>
    <cellStyle name="常规 10 5 3 6 3 2 3" xfId="9189"/>
    <cellStyle name="常规 10 5 3 6 3 3" xfId="9192"/>
    <cellStyle name="常规 10 5 3 6 3 4" xfId="9193"/>
    <cellStyle name="常规 10 5 3 6 4" xfId="9197"/>
    <cellStyle name="常规 10 5 3 6 4 2" xfId="9198"/>
    <cellStyle name="常规 10 5 3 6 4 2 2" xfId="6926"/>
    <cellStyle name="常规 10 5 3 6 4 2 3" xfId="9201"/>
    <cellStyle name="常规 10 5 3 6 4 3" xfId="9202"/>
    <cellStyle name="常规 10 5 3 6 4 4" xfId="9203"/>
    <cellStyle name="常规 10 5 3 6 5" xfId="9208"/>
    <cellStyle name="常规 10 5 3 6 5 2" xfId="9209"/>
    <cellStyle name="常规 10 5 3 6 5 2 2" xfId="6938"/>
    <cellStyle name="常规 10 5 3 6 5 2 3" xfId="9213"/>
    <cellStyle name="常规 10 5 3 6 5 3" xfId="9215"/>
    <cellStyle name="常规 10 5 3 6 5 4" xfId="9216"/>
    <cellStyle name="常规 10 5 3 6 6" xfId="9218"/>
    <cellStyle name="常规 10 5 3 6 6 2" xfId="9219"/>
    <cellStyle name="常规 10 5 3 6 6 2 2" xfId="2059"/>
    <cellStyle name="常规 10 5 3 6 6 2 3" xfId="9223"/>
    <cellStyle name="常规 10 5 3 6 6 3" xfId="9225"/>
    <cellStyle name="常规 10 5 3 6 6 4" xfId="1345"/>
    <cellStyle name="常规 10 5 3 6 7" xfId="9227"/>
    <cellStyle name="常规 10 5 3 6 7 2" xfId="9228"/>
    <cellStyle name="常规 10 5 3 6 7 2 2" xfId="6967"/>
    <cellStyle name="常规 10 5 3 6 7 2 3" xfId="9236"/>
    <cellStyle name="常规 10 5 3 6 7 3" xfId="9237"/>
    <cellStyle name="常规 10 5 3 6 7 4" xfId="9240"/>
    <cellStyle name="常规 10 5 3 6 8" xfId="9241"/>
    <cellStyle name="常规 10 5 3 6 8 2" xfId="9242"/>
    <cellStyle name="常规 10 5 3 6 8 2 2" xfId="7002"/>
    <cellStyle name="常规 10 5 3 6 8 2 3" xfId="9247"/>
    <cellStyle name="常规 10 5 3 6 8 3" xfId="9248"/>
    <cellStyle name="常规 10 5 3 6 8 4" xfId="9249"/>
    <cellStyle name="常规 10 5 3 6 9" xfId="9250"/>
    <cellStyle name="常规 10 5 3 6 9 2" xfId="9251"/>
    <cellStyle name="常规 10 5 3 6 9 2 2" xfId="7029"/>
    <cellStyle name="常规 10 5 3 6 9 2 3" xfId="9256"/>
    <cellStyle name="常规 10 5 3 6 9 3" xfId="9257"/>
    <cellStyle name="常规 10 5 3 6 9 4" xfId="9258"/>
    <cellStyle name="常规 10 5 3 7" xfId="9259"/>
    <cellStyle name="常规 10 5 3 7 2" xfId="9260"/>
    <cellStyle name="常规 10 5 3 7 2 2" xfId="9261"/>
    <cellStyle name="常规 10 5 3 7 2 3" xfId="9262"/>
    <cellStyle name="常规 10 5 3 7 3" xfId="9265"/>
    <cellStyle name="常规 10 5 3 7 4" xfId="9268"/>
    <cellStyle name="常规 10 5 3 8" xfId="9269"/>
    <cellStyle name="常规 10 5 3 8 2" xfId="9270"/>
    <cellStyle name="常规 10 5 3 8 2 2" xfId="9271"/>
    <cellStyle name="常规 10 5 3 8 2 3" xfId="9272"/>
    <cellStyle name="常规 10 5 3 8 3" xfId="9275"/>
    <cellStyle name="常规 10 5 3 8 4" xfId="9278"/>
    <cellStyle name="常规 10 5 3 9" xfId="9279"/>
    <cellStyle name="常规 10 5 3 9 2" xfId="9280"/>
    <cellStyle name="常规 10 5 3 9 2 2" xfId="9287"/>
    <cellStyle name="常规 10 5 3 9 2 3" xfId="9294"/>
    <cellStyle name="常规 10 5 3 9 3" xfId="9299"/>
    <cellStyle name="常规 10 5 3 9 4" xfId="9304"/>
    <cellStyle name="常规 10 5 30" xfId="6540"/>
    <cellStyle name="常规 10 5 31" xfId="6557"/>
    <cellStyle name="常规 10 5 32" xfId="6568"/>
    <cellStyle name="常规 10 5 33" xfId="1397"/>
    <cellStyle name="常规 10 5 4" xfId="9305"/>
    <cellStyle name="常规 10 5 4 10" xfId="9310"/>
    <cellStyle name="常规 10 5 4 10 2" xfId="9313"/>
    <cellStyle name="常规 10 5 4 10 2 2" xfId="9316"/>
    <cellStyle name="常规 10 5 4 10 2 3" xfId="9323"/>
    <cellStyle name="常规 10 5 4 10 3" xfId="9327"/>
    <cellStyle name="常规 10 5 4 10 4" xfId="9331"/>
    <cellStyle name="常规 10 5 4 11" xfId="9340"/>
    <cellStyle name="常规 10 5 4 11 2" xfId="9343"/>
    <cellStyle name="常规 10 5 4 11 2 2" xfId="9348"/>
    <cellStyle name="常规 10 5 4 11 2 3" xfId="9353"/>
    <cellStyle name="常规 10 5 4 11 3" xfId="9357"/>
    <cellStyle name="常规 10 5 4 11 4" xfId="9361"/>
    <cellStyle name="常规 10 5 4 12" xfId="9368"/>
    <cellStyle name="常规 10 5 4 12 2" xfId="9373"/>
    <cellStyle name="常规 10 5 4 12 2 2" xfId="9374"/>
    <cellStyle name="常规 10 5 4 12 2 3" xfId="9381"/>
    <cellStyle name="常规 10 5 4 12 3" xfId="9386"/>
    <cellStyle name="常规 10 5 4 12 4" xfId="9390"/>
    <cellStyle name="常规 10 5 4 13" xfId="9393"/>
    <cellStyle name="常规 10 5 4 13 2" xfId="9397"/>
    <cellStyle name="常规 10 5 4 13 2 2" xfId="9398"/>
    <cellStyle name="常规 10 5 4 13 2 3" xfId="9403"/>
    <cellStyle name="常规 10 5 4 13 3" xfId="9408"/>
    <cellStyle name="常规 10 5 4 13 4" xfId="9411"/>
    <cellStyle name="常规 10 5 4 14" xfId="9413"/>
    <cellStyle name="常规 10 5 4 14 2" xfId="9415"/>
    <cellStyle name="常规 10 5 4 14 2 2" xfId="9416"/>
    <cellStyle name="常规 10 5 4 14 2 3" xfId="9421"/>
    <cellStyle name="常规 10 5 4 14 3" xfId="9424"/>
    <cellStyle name="常规 10 5 4 14 4" xfId="9426"/>
    <cellStyle name="常规 10 5 4 15" xfId="9429"/>
    <cellStyle name="常规 10 5 4 15 2" xfId="9432"/>
    <cellStyle name="常规 10 5 4 15 2 2" xfId="9435"/>
    <cellStyle name="常规 10 5 4 15 2 3" xfId="9443"/>
    <cellStyle name="常规 10 5 4 15 3" xfId="9447"/>
    <cellStyle name="常规 10 5 4 15 4" xfId="9451"/>
    <cellStyle name="常规 10 5 4 16" xfId="9455"/>
    <cellStyle name="常规 10 5 4 16 2" xfId="9457"/>
    <cellStyle name="常规 10 5 4 16 2 2" xfId="9460"/>
    <cellStyle name="常规 10 5 4 16 2 3" xfId="9464"/>
    <cellStyle name="常规 10 5 4 16 3" xfId="9467"/>
    <cellStyle name="常规 10 5 4 16 4" xfId="9471"/>
    <cellStyle name="常规 10 5 4 17" xfId="9474"/>
    <cellStyle name="常规 10 5 4 17 2" xfId="9476"/>
    <cellStyle name="常规 10 5 4 17 2 2" xfId="9479"/>
    <cellStyle name="常规 10 5 4 17 2 3" xfId="9485"/>
    <cellStyle name="常规 10 5 4 17 3" xfId="9488"/>
    <cellStyle name="常规 10 5 4 17 4" xfId="9492"/>
    <cellStyle name="常规 10 5 4 18" xfId="9494"/>
    <cellStyle name="常规 10 5 4 18 2" xfId="9496"/>
    <cellStyle name="常规 10 5 4 18 2 2" xfId="9499"/>
    <cellStyle name="常规 10 5 4 18 2 3" xfId="9506"/>
    <cellStyle name="常规 10 5 4 18 3" xfId="9508"/>
    <cellStyle name="常规 10 5 4 18 4" xfId="9511"/>
    <cellStyle name="常规 10 5 4 19" xfId="9513"/>
    <cellStyle name="常规 10 5 4 19 2" xfId="9515"/>
    <cellStyle name="常规 10 5 4 19 2 2" xfId="9518"/>
    <cellStyle name="常规 10 5 4 19 2 3" xfId="9527"/>
    <cellStyle name="常规 10 5 4 19 3" xfId="4853"/>
    <cellStyle name="常规 10 5 4 19 4" xfId="6763"/>
    <cellStyle name="常规 10 5 4 2" xfId="9529"/>
    <cellStyle name="常规 10 5 4 2 10" xfId="9531"/>
    <cellStyle name="常规 10 5 4 2 10 2" xfId="9533"/>
    <cellStyle name="常规 10 5 4 2 10 2 2" xfId="9535"/>
    <cellStyle name="常规 10 5 4 2 10 2 3" xfId="9537"/>
    <cellStyle name="常规 10 5 4 2 10 3" xfId="9539"/>
    <cellStyle name="常规 10 5 4 2 10 4" xfId="9541"/>
    <cellStyle name="常规 10 5 4 2 11" xfId="9542"/>
    <cellStyle name="常规 10 5 4 2 11 2" xfId="9543"/>
    <cellStyle name="常规 10 5 4 2 11 2 2" xfId="9544"/>
    <cellStyle name="常规 10 5 4 2 11 2 3" xfId="9545"/>
    <cellStyle name="常规 10 5 4 2 11 3" xfId="9546"/>
    <cellStyle name="常规 10 5 4 2 11 4" xfId="9547"/>
    <cellStyle name="常规 10 5 4 2 12" xfId="9548"/>
    <cellStyle name="常规 10 5 4 2 12 2" xfId="9549"/>
    <cellStyle name="常规 10 5 4 2 12 2 2" xfId="9550"/>
    <cellStyle name="常规 10 5 4 2 12 2 3" xfId="9551"/>
    <cellStyle name="常规 10 5 4 2 12 3" xfId="9552"/>
    <cellStyle name="常规 10 5 4 2 12 4" xfId="9553"/>
    <cellStyle name="常规 10 5 4 2 13" xfId="9554"/>
    <cellStyle name="常规 10 5 4 2 13 2" xfId="9555"/>
    <cellStyle name="常规 10 5 4 2 13 2 2" xfId="9556"/>
    <cellStyle name="常规 10 5 4 2 13 2 3" xfId="9557"/>
    <cellStyle name="常规 10 5 4 2 13 3" xfId="9558"/>
    <cellStyle name="常规 10 5 4 2 13 4" xfId="9559"/>
    <cellStyle name="常规 10 5 4 2 14" xfId="9560"/>
    <cellStyle name="常规 10 5 4 2 14 2" xfId="9561"/>
    <cellStyle name="常规 10 5 4 2 14 2 2" xfId="9562"/>
    <cellStyle name="常规 10 5 4 2 14 2 3" xfId="9563"/>
    <cellStyle name="常规 10 5 4 2 14 3" xfId="9564"/>
    <cellStyle name="常规 10 5 4 2 14 4" xfId="1329"/>
    <cellStyle name="常规 10 5 4 2 15" xfId="3734"/>
    <cellStyle name="常规 10 5 4 2 15 2" xfId="3739"/>
    <cellStyle name="常规 10 5 4 2 15 2 2" xfId="9565"/>
    <cellStyle name="常规 10 5 4 2 15 2 3" xfId="9567"/>
    <cellStyle name="常规 10 5 4 2 15 3" xfId="3744"/>
    <cellStyle name="常规 10 5 4 2 15 4" xfId="9569"/>
    <cellStyle name="常规 10 5 4 2 16" xfId="3748"/>
    <cellStyle name="常规 10 5 4 2 16 2" xfId="9571"/>
    <cellStyle name="常规 10 5 4 2 16 2 2" xfId="9573"/>
    <cellStyle name="常规 10 5 4 2 16 2 3" xfId="9575"/>
    <cellStyle name="常规 10 5 4 2 16 3" xfId="9577"/>
    <cellStyle name="常规 10 5 4 2 16 4" xfId="9579"/>
    <cellStyle name="常规 10 5 4 2 17" xfId="3753"/>
    <cellStyle name="常规 10 5 4 2 17 2" xfId="9581"/>
    <cellStyle name="常规 10 5 4 2 17 2 2" xfId="9583"/>
    <cellStyle name="常规 10 5 4 2 17 2 3" xfId="9585"/>
    <cellStyle name="常规 10 5 4 2 17 3" xfId="9591"/>
    <cellStyle name="常规 10 5 4 2 17 4" xfId="9597"/>
    <cellStyle name="常规 10 5 4 2 18" xfId="3837"/>
    <cellStyle name="常规 10 5 4 2 18 2" xfId="9599"/>
    <cellStyle name="常规 10 5 4 2 18 2 2" xfId="9601"/>
    <cellStyle name="常规 10 5 4 2 18 2 3" xfId="9603"/>
    <cellStyle name="常规 10 5 4 2 18 3" xfId="9607"/>
    <cellStyle name="常规 10 5 4 2 18 4" xfId="9611"/>
    <cellStyle name="常规 10 5 4 2 19" xfId="3840"/>
    <cellStyle name="常规 10 5 4 2 19 2" xfId="9613"/>
    <cellStyle name="常规 10 5 4 2 19 2 2" xfId="9616"/>
    <cellStyle name="常规 10 5 4 2 19 2 3" xfId="9617"/>
    <cellStyle name="常规 10 5 4 2 19 3" xfId="8936"/>
    <cellStyle name="常规 10 5 4 2 19 4" xfId="3068"/>
    <cellStyle name="常规 10 5 4 2 2" xfId="9619"/>
    <cellStyle name="常规 10 5 4 2 2 10" xfId="2651"/>
    <cellStyle name="常规 10 5 4 2 2 10 2" xfId="9621"/>
    <cellStyle name="常规 10 5 4 2 2 10 2 2" xfId="9622"/>
    <cellStyle name="常规 10 5 4 2 2 10 2 3" xfId="2699"/>
    <cellStyle name="常规 10 5 4 2 2 10 3" xfId="9623"/>
    <cellStyle name="常规 10 5 4 2 2 10 4" xfId="9625"/>
    <cellStyle name="常规 10 5 4 2 2 11" xfId="2645"/>
    <cellStyle name="常规 10 5 4 2 2 11 2" xfId="7387"/>
    <cellStyle name="常规 10 5 4 2 2 11 2 2" xfId="9626"/>
    <cellStyle name="常规 10 5 4 2 2 11 2 3" xfId="2590"/>
    <cellStyle name="常规 10 5 4 2 2 11 3" xfId="9627"/>
    <cellStyle name="常规 10 5 4 2 2 11 4" xfId="9628"/>
    <cellStyle name="常规 10 5 4 2 2 12" xfId="9629"/>
    <cellStyle name="常规 10 5 4 2 2 12 2" xfId="9631"/>
    <cellStyle name="常规 10 5 4 2 2 12 2 2" xfId="9632"/>
    <cellStyle name="常规 10 5 4 2 2 12 2 3" xfId="2720"/>
    <cellStyle name="常规 10 5 4 2 2 12 3" xfId="9633"/>
    <cellStyle name="常规 10 5 4 2 2 12 4" xfId="9634"/>
    <cellStyle name="常规 10 5 4 2 2 13" xfId="6444"/>
    <cellStyle name="常规 10 5 4 2 2 13 2" xfId="3189"/>
    <cellStyle name="常规 10 5 4 2 2 13 2 2" xfId="3191"/>
    <cellStyle name="常规 10 5 4 2 2 13 2 3" xfId="2735"/>
    <cellStyle name="常规 10 5 4 2 2 13 3" xfId="3195"/>
    <cellStyle name="常规 10 5 4 2 2 13 4" xfId="3203"/>
    <cellStyle name="常规 10 5 4 2 2 14" xfId="5942"/>
    <cellStyle name="常规 10 5 4 2 2 14 2" xfId="3453"/>
    <cellStyle name="常规 10 5 4 2 2 14 2 2" xfId="3455"/>
    <cellStyle name="常规 10 5 4 2 2 14 2 3" xfId="2751"/>
    <cellStyle name="常规 10 5 4 2 2 14 3" xfId="3460"/>
    <cellStyle name="常规 10 5 4 2 2 14 4" xfId="3467"/>
    <cellStyle name="常规 10 5 4 2 2 15" xfId="9635"/>
    <cellStyle name="常规 10 5 4 2 2 15 2" xfId="3794"/>
    <cellStyle name="常规 10 5 4 2 2 15 2 2" xfId="3797"/>
    <cellStyle name="常规 10 5 4 2 2 15 2 3" xfId="2773"/>
    <cellStyle name="常规 10 5 4 2 2 15 3" xfId="3805"/>
    <cellStyle name="常规 10 5 4 2 2 15 4" xfId="3818"/>
    <cellStyle name="常规 10 5 4 2 2 16" xfId="9637"/>
    <cellStyle name="常规 10 5 4 2 2 16 2" xfId="3894"/>
    <cellStyle name="常规 10 5 4 2 2 16 2 2" xfId="9640"/>
    <cellStyle name="常规 10 5 4 2 2 16 2 3" xfId="2795"/>
    <cellStyle name="常规 10 5 4 2 2 16 3" xfId="9642"/>
    <cellStyle name="常规 10 5 4 2 2 16 4" xfId="9644"/>
    <cellStyle name="常规 10 5 4 2 2 17" xfId="9646"/>
    <cellStyle name="常规 10 5 4 2 2 17 2" xfId="3913"/>
    <cellStyle name="常规 10 5 4 2 2 17 2 2" xfId="9648"/>
    <cellStyle name="常规 10 5 4 2 2 17 2 3" xfId="1407"/>
    <cellStyle name="常规 10 5 4 2 2 17 3" xfId="9649"/>
    <cellStyle name="常规 10 5 4 2 2 17 4" xfId="9651"/>
    <cellStyle name="常规 10 5 4 2 2 18" xfId="9654"/>
    <cellStyle name="常规 10 5 4 2 2 18 2" xfId="3934"/>
    <cellStyle name="常规 10 5 4 2 2 18 2 2" xfId="9656"/>
    <cellStyle name="常规 10 5 4 2 2 18 2 3" xfId="2484"/>
    <cellStyle name="常规 10 5 4 2 2 18 3" xfId="9659"/>
    <cellStyle name="常规 10 5 4 2 2 18 4" xfId="9660"/>
    <cellStyle name="常规 10 5 4 2 2 19" xfId="9663"/>
    <cellStyle name="常规 10 5 4 2 2 19 2" xfId="3961"/>
    <cellStyle name="常规 10 5 4 2 2 19 2 2" xfId="9665"/>
    <cellStyle name="常规 10 5 4 2 2 19 2 3" xfId="9666"/>
    <cellStyle name="常规 10 5 4 2 2 19 3" xfId="9667"/>
    <cellStyle name="常规 10 5 4 2 2 19 4" xfId="9668"/>
    <cellStyle name="常规 10 5 4 2 2 2" xfId="9670"/>
    <cellStyle name="常规 10 5 4 2 2 2 2" xfId="9672"/>
    <cellStyle name="常规 10 5 4 2 2 2 2 2" xfId="9673"/>
    <cellStyle name="常规 10 5 4 2 2 2 2 3" xfId="9674"/>
    <cellStyle name="常规 10 5 4 2 2 2 3" xfId="9372"/>
    <cellStyle name="常规 10 5 4 2 2 2 4" xfId="9385"/>
    <cellStyle name="常规 10 5 4 2 2 20" xfId="9636"/>
    <cellStyle name="常规 10 5 4 2 2 20 2" xfId="3795"/>
    <cellStyle name="常规 10 5 4 2 2 20 2 2" xfId="3798"/>
    <cellStyle name="常规 10 5 4 2 2 20 2 3" xfId="2774"/>
    <cellStyle name="常规 10 5 4 2 2 20 3" xfId="3806"/>
    <cellStyle name="常规 10 5 4 2 2 20 4" xfId="3819"/>
    <cellStyle name="常规 10 5 4 2 2 21" xfId="9638"/>
    <cellStyle name="常规 10 5 4 2 2 21 2" xfId="3895"/>
    <cellStyle name="常规 10 5 4 2 2 21 2 2" xfId="9641"/>
    <cellStyle name="常规 10 5 4 2 2 21 2 3" xfId="2796"/>
    <cellStyle name="常规 10 5 4 2 2 21 3" xfId="9643"/>
    <cellStyle name="常规 10 5 4 2 2 21 4" xfId="9645"/>
    <cellStyle name="常规 10 5 4 2 2 22" xfId="9647"/>
    <cellStyle name="常规 10 5 4 2 2 22 2" xfId="3914"/>
    <cellStyle name="常规 10 5 4 2 2 22 3" xfId="9650"/>
    <cellStyle name="常规 10 5 4 2 2 23" xfId="9655"/>
    <cellStyle name="常规 10 5 4 2 2 24" xfId="9664"/>
    <cellStyle name="常规 10 5 4 2 2 3" xfId="9676"/>
    <cellStyle name="常规 10 5 4 2 2 3 2" xfId="9679"/>
    <cellStyle name="常规 10 5 4 2 2 3 2 2" xfId="9680"/>
    <cellStyle name="常规 10 5 4 2 2 3 2 3" xfId="9681"/>
    <cellStyle name="常规 10 5 4 2 2 3 3" xfId="9396"/>
    <cellStyle name="常规 10 5 4 2 2 3 4" xfId="9407"/>
    <cellStyle name="常规 10 5 4 2 2 4" xfId="9683"/>
    <cellStyle name="常规 10 5 4 2 2 4 2" xfId="9684"/>
    <cellStyle name="常规 10 5 4 2 2 4 2 2" xfId="9686"/>
    <cellStyle name="常规 10 5 4 2 2 4 2 3" xfId="9688"/>
    <cellStyle name="常规 10 5 4 2 2 4 3" xfId="9414"/>
    <cellStyle name="常规 10 5 4 2 2 4 4" xfId="9423"/>
    <cellStyle name="常规 10 5 4 2 2 5" xfId="9689"/>
    <cellStyle name="常规 10 5 4 2 2 5 2" xfId="9690"/>
    <cellStyle name="常规 10 5 4 2 2 5 2 2" xfId="9691"/>
    <cellStyle name="常规 10 5 4 2 2 5 2 3" xfId="9696"/>
    <cellStyle name="常规 10 5 4 2 2 5 3" xfId="9434"/>
    <cellStyle name="常规 10 5 4 2 2 5 4" xfId="9449"/>
    <cellStyle name="常规 10 5 4 2 2 6" xfId="9697"/>
    <cellStyle name="常规 10 5 4 2 2 6 2" xfId="9698"/>
    <cellStyle name="常规 10 5 4 2 2 6 2 2" xfId="9699"/>
    <cellStyle name="常规 10 5 4 2 2 6 2 3" xfId="9700"/>
    <cellStyle name="常规 10 5 4 2 2 6 3" xfId="9459"/>
    <cellStyle name="常规 10 5 4 2 2 6 4" xfId="9469"/>
    <cellStyle name="常规 10 5 4 2 2 7" xfId="9701"/>
    <cellStyle name="常规 10 5 4 2 2 7 2" xfId="9702"/>
    <cellStyle name="常规 10 5 4 2 2 7 2 2" xfId="9703"/>
    <cellStyle name="常规 10 5 4 2 2 7 2 3" xfId="9704"/>
    <cellStyle name="常规 10 5 4 2 2 7 3" xfId="9478"/>
    <cellStyle name="常规 10 5 4 2 2 7 4" xfId="9490"/>
    <cellStyle name="常规 10 5 4 2 2 8" xfId="9705"/>
    <cellStyle name="常规 10 5 4 2 2 8 2" xfId="9707"/>
    <cellStyle name="常规 10 5 4 2 2 8 2 2" xfId="9708"/>
    <cellStyle name="常规 10 5 4 2 2 8 2 3" xfId="9709"/>
    <cellStyle name="常规 10 5 4 2 2 8 3" xfId="9498"/>
    <cellStyle name="常规 10 5 4 2 2 8 4" xfId="9510"/>
    <cellStyle name="常规 10 5 4 2 2 9" xfId="9710"/>
    <cellStyle name="常规 10 5 4 2 2 9 2" xfId="9711"/>
    <cellStyle name="常规 10 5 4 2 2 9 2 2" xfId="9713"/>
    <cellStyle name="常规 10 5 4 2 2 9 2 3" xfId="9715"/>
    <cellStyle name="常规 10 5 4 2 2 9 3" xfId="9517"/>
    <cellStyle name="常规 10 5 4 2 2 9 4" xfId="4855"/>
    <cellStyle name="常规 10 5 4 2 20" xfId="3735"/>
    <cellStyle name="常规 10 5 4 2 20 2" xfId="3740"/>
    <cellStyle name="常规 10 5 4 2 20 2 2" xfId="9566"/>
    <cellStyle name="常规 10 5 4 2 20 2 3" xfId="9568"/>
    <cellStyle name="常规 10 5 4 2 20 3" xfId="3745"/>
    <cellStyle name="常规 10 5 4 2 20 4" xfId="9570"/>
    <cellStyle name="常规 10 5 4 2 21" xfId="3749"/>
    <cellStyle name="常规 10 5 4 2 21 2" xfId="9572"/>
    <cellStyle name="常规 10 5 4 2 21 2 2" xfId="9574"/>
    <cellStyle name="常规 10 5 4 2 21 2 3" xfId="9576"/>
    <cellStyle name="常规 10 5 4 2 21 3" xfId="9578"/>
    <cellStyle name="常规 10 5 4 2 21 4" xfId="9580"/>
    <cellStyle name="常规 10 5 4 2 22" xfId="3754"/>
    <cellStyle name="常规 10 5 4 2 22 2" xfId="9582"/>
    <cellStyle name="常规 10 5 4 2 22 2 2" xfId="9584"/>
    <cellStyle name="常规 10 5 4 2 22 2 3" xfId="9586"/>
    <cellStyle name="常规 10 5 4 2 22 3" xfId="9592"/>
    <cellStyle name="常规 10 5 4 2 22 4" xfId="9598"/>
    <cellStyle name="常规 10 5 4 2 23" xfId="3838"/>
    <cellStyle name="常规 10 5 4 2 23 2" xfId="9600"/>
    <cellStyle name="常规 10 5 4 2 23 2 2" xfId="9602"/>
    <cellStyle name="常规 10 5 4 2 23 2 3" xfId="9604"/>
    <cellStyle name="常规 10 5 4 2 23 3" xfId="9608"/>
    <cellStyle name="常规 10 5 4 2 23 4" xfId="9612"/>
    <cellStyle name="常规 10 5 4 2 24" xfId="3841"/>
    <cellStyle name="常规 10 5 4 2 24 2" xfId="9614"/>
    <cellStyle name="常规 10 5 4 2 24 3" xfId="8937"/>
    <cellStyle name="常规 10 5 4 2 25" xfId="9716"/>
    <cellStyle name="常规 10 5 4 2 26" xfId="9717"/>
    <cellStyle name="常规 10 5 4 2 3" xfId="5162"/>
    <cellStyle name="常规 10 5 4 2 3 10" xfId="9718"/>
    <cellStyle name="常规 10 5 4 2 3 10 2" xfId="9719"/>
    <cellStyle name="常规 10 5 4 2 3 10 2 2" xfId="5470"/>
    <cellStyle name="常规 10 5 4 2 3 10 2 3" xfId="2934"/>
    <cellStyle name="常规 10 5 4 2 3 10 3" xfId="9720"/>
    <cellStyle name="常规 10 5 4 2 3 10 4" xfId="9721"/>
    <cellStyle name="常规 10 5 4 2 3 11" xfId="9722"/>
    <cellStyle name="常规 10 5 4 2 3 11 2" xfId="7430"/>
    <cellStyle name="常规 10 5 4 2 3 11 2 2" xfId="8126"/>
    <cellStyle name="常规 10 5 4 2 3 11 2 3" xfId="2948"/>
    <cellStyle name="常规 10 5 4 2 3 11 3" xfId="9723"/>
    <cellStyle name="常规 10 5 4 2 3 11 4" xfId="9724"/>
    <cellStyle name="常规 10 5 4 2 3 12" xfId="9725"/>
    <cellStyle name="常规 10 5 4 2 3 12 2" xfId="9726"/>
    <cellStyle name="常规 10 5 4 2 3 12 2 2" xfId="8808"/>
    <cellStyle name="常规 10 5 4 2 3 12 2 3" xfId="2962"/>
    <cellStyle name="常规 10 5 4 2 3 12 3" xfId="9727"/>
    <cellStyle name="常规 10 5 4 2 3 12 4" xfId="9728"/>
    <cellStyle name="常规 10 5 4 2 3 13" xfId="9099"/>
    <cellStyle name="常规 10 5 4 2 3 13 2" xfId="9101"/>
    <cellStyle name="常规 10 5 4 2 3 13 2 2" xfId="9052"/>
    <cellStyle name="常规 10 5 4 2 3 13 2 3" xfId="2973"/>
    <cellStyle name="常规 10 5 4 2 3 13 3" xfId="7711"/>
    <cellStyle name="常规 10 5 4 2 3 13 4" xfId="7715"/>
    <cellStyle name="常规 10 5 4 2 3 14" xfId="9103"/>
    <cellStyle name="常规 10 5 4 2 3 14 2" xfId="9729"/>
    <cellStyle name="常规 10 5 4 2 3 14 2 2" xfId="9224"/>
    <cellStyle name="常规 10 5 4 2 3 14 2 3" xfId="1346"/>
    <cellStyle name="常规 10 5 4 2 3 14 3" xfId="9730"/>
    <cellStyle name="常规 10 5 4 2 3 14 4" xfId="9731"/>
    <cellStyle name="常规 10 5 4 2 3 15" xfId="9105"/>
    <cellStyle name="常规 10 5 4 2 3 15 2" xfId="6464"/>
    <cellStyle name="常规 10 5 4 2 3 15 2 2" xfId="9732"/>
    <cellStyle name="常规 10 5 4 2 3 15 2 3" xfId="3017"/>
    <cellStyle name="常规 10 5 4 2 3 15 3" xfId="9734"/>
    <cellStyle name="常规 10 5 4 2 3 15 4" xfId="9736"/>
    <cellStyle name="常规 10 5 4 2 3 16" xfId="9738"/>
    <cellStyle name="常规 10 5 4 2 3 16 2" xfId="9740"/>
    <cellStyle name="常规 10 5 4 2 3 16 2 2" xfId="9742"/>
    <cellStyle name="常规 10 5 4 2 3 16 2 3" xfId="3037"/>
    <cellStyle name="常规 10 5 4 2 3 16 3" xfId="9744"/>
    <cellStyle name="常规 10 5 4 2 3 16 4" xfId="9746"/>
    <cellStyle name="常规 10 5 4 2 3 17" xfId="9748"/>
    <cellStyle name="常规 10 5 4 2 3 17 2" xfId="9750"/>
    <cellStyle name="常规 10 5 4 2 3 17 2 2" xfId="9752"/>
    <cellStyle name="常规 10 5 4 2 3 17 2 3" xfId="3050"/>
    <cellStyle name="常规 10 5 4 2 3 17 3" xfId="9753"/>
    <cellStyle name="常规 10 5 4 2 3 17 4" xfId="9755"/>
    <cellStyle name="常规 10 5 4 2 3 18" xfId="9756"/>
    <cellStyle name="常规 10 5 4 2 3 18 2" xfId="9758"/>
    <cellStyle name="常规 10 5 4 2 3 18 2 2" xfId="9759"/>
    <cellStyle name="常规 10 5 4 2 3 18 2 3" xfId="3054"/>
    <cellStyle name="常规 10 5 4 2 3 18 3" xfId="9760"/>
    <cellStyle name="常规 10 5 4 2 3 18 4" xfId="9761"/>
    <cellStyle name="常规 10 5 4 2 3 19" xfId="9762"/>
    <cellStyle name="常规 10 5 4 2 3 19 2" xfId="9764"/>
    <cellStyle name="常规 10 5 4 2 3 19 2 2" xfId="9765"/>
    <cellStyle name="常规 10 5 4 2 3 19 2 3" xfId="9766"/>
    <cellStyle name="常规 10 5 4 2 3 19 3" xfId="9767"/>
    <cellStyle name="常规 10 5 4 2 3 19 4" xfId="9768"/>
    <cellStyle name="常规 10 5 4 2 3 2" xfId="9770"/>
    <cellStyle name="常规 10 5 4 2 3 2 2" xfId="9772"/>
    <cellStyle name="常规 10 5 4 2 3 2 2 2" xfId="9773"/>
    <cellStyle name="常规 10 5 4 2 3 2 2 3" xfId="9774"/>
    <cellStyle name="常规 10 5 4 2 3 2 3" xfId="9776"/>
    <cellStyle name="常规 10 5 4 2 3 2 4" xfId="9777"/>
    <cellStyle name="常规 10 5 4 2 3 20" xfId="9106"/>
    <cellStyle name="常规 10 5 4 2 3 20 2" xfId="6465"/>
    <cellStyle name="常规 10 5 4 2 3 20 2 2" xfId="9733"/>
    <cellStyle name="常规 10 5 4 2 3 20 2 3" xfId="3018"/>
    <cellStyle name="常规 10 5 4 2 3 20 3" xfId="9735"/>
    <cellStyle name="常规 10 5 4 2 3 20 4" xfId="9737"/>
    <cellStyle name="常规 10 5 4 2 3 21" xfId="9739"/>
    <cellStyle name="常规 10 5 4 2 3 21 2" xfId="9741"/>
    <cellStyle name="常规 10 5 4 2 3 21 2 2" xfId="9743"/>
    <cellStyle name="常规 10 5 4 2 3 21 2 3" xfId="3038"/>
    <cellStyle name="常规 10 5 4 2 3 21 3" xfId="9745"/>
    <cellStyle name="常规 10 5 4 2 3 21 4" xfId="9747"/>
    <cellStyle name="常规 10 5 4 2 3 22" xfId="9749"/>
    <cellStyle name="常规 10 5 4 2 3 22 2" xfId="9751"/>
    <cellStyle name="常规 10 5 4 2 3 22 3" xfId="9754"/>
    <cellStyle name="常规 10 5 4 2 3 23" xfId="9757"/>
    <cellStyle name="常规 10 5 4 2 3 24" xfId="9763"/>
    <cellStyle name="常规 10 5 4 2 3 3" xfId="9779"/>
    <cellStyle name="常规 10 5 4 2 3 3 2" xfId="9782"/>
    <cellStyle name="常规 10 5 4 2 3 3 2 2" xfId="9783"/>
    <cellStyle name="常规 10 5 4 2 3 3 2 3" xfId="9784"/>
    <cellStyle name="常规 10 5 4 2 3 3 3" xfId="9785"/>
    <cellStyle name="常规 10 5 4 2 3 3 4" xfId="9786"/>
    <cellStyle name="常规 10 5 4 2 3 4" xfId="9788"/>
    <cellStyle name="常规 10 5 4 2 3 4 2" xfId="9789"/>
    <cellStyle name="常规 10 5 4 2 3 4 2 2" xfId="9790"/>
    <cellStyle name="常规 10 5 4 2 3 4 2 3" xfId="9791"/>
    <cellStyle name="常规 10 5 4 2 3 4 3" xfId="9792"/>
    <cellStyle name="常规 10 5 4 2 3 4 4" xfId="9793"/>
    <cellStyle name="常规 10 5 4 2 3 5" xfId="9794"/>
    <cellStyle name="常规 10 5 4 2 3 5 2" xfId="9795"/>
    <cellStyle name="常规 10 5 4 2 3 5 2 2" xfId="9796"/>
    <cellStyle name="常规 10 5 4 2 3 5 2 3" xfId="9797"/>
    <cellStyle name="常规 10 5 4 2 3 5 3" xfId="9800"/>
    <cellStyle name="常规 10 5 4 2 3 5 4" xfId="9803"/>
    <cellStyle name="常规 10 5 4 2 3 6" xfId="9804"/>
    <cellStyle name="常规 10 5 4 2 3 6 2" xfId="9805"/>
    <cellStyle name="常规 10 5 4 2 3 6 2 2" xfId="9806"/>
    <cellStyle name="常规 10 5 4 2 3 6 2 3" xfId="9807"/>
    <cellStyle name="常规 10 5 4 2 3 6 3" xfId="9808"/>
    <cellStyle name="常规 10 5 4 2 3 6 4" xfId="9809"/>
    <cellStyle name="常规 10 5 4 2 3 7" xfId="9810"/>
    <cellStyle name="常规 10 5 4 2 3 7 2" xfId="9811"/>
    <cellStyle name="常规 10 5 4 2 3 7 2 2" xfId="9812"/>
    <cellStyle name="常规 10 5 4 2 3 7 2 3" xfId="9813"/>
    <cellStyle name="常规 10 5 4 2 3 7 3" xfId="9814"/>
    <cellStyle name="常规 10 5 4 2 3 7 4" xfId="9815"/>
    <cellStyle name="常规 10 5 4 2 3 8" xfId="9816"/>
    <cellStyle name="常规 10 5 4 2 3 8 2" xfId="9817"/>
    <cellStyle name="常规 10 5 4 2 3 8 2 2" xfId="9818"/>
    <cellStyle name="常规 10 5 4 2 3 8 2 3" xfId="9819"/>
    <cellStyle name="常规 10 5 4 2 3 8 3" xfId="9820"/>
    <cellStyle name="常规 10 5 4 2 3 8 4" xfId="9821"/>
    <cellStyle name="常规 10 5 4 2 3 9" xfId="9822"/>
    <cellStyle name="常规 10 5 4 2 3 9 2" xfId="9823"/>
    <cellStyle name="常规 10 5 4 2 3 9 2 2" xfId="9824"/>
    <cellStyle name="常规 10 5 4 2 3 9 2 3" xfId="9825"/>
    <cellStyle name="常规 10 5 4 2 3 9 3" xfId="9826"/>
    <cellStyle name="常规 10 5 4 2 3 9 4" xfId="6787"/>
    <cellStyle name="常规 10 5 4 2 4" xfId="5165"/>
    <cellStyle name="常规 10 5 4 2 4 2" xfId="9828"/>
    <cellStyle name="常规 10 5 4 2 4 2 2" xfId="8528"/>
    <cellStyle name="常规 10 5 4 2 4 2 3" xfId="9830"/>
    <cellStyle name="常规 10 5 4 2 4 3" xfId="9832"/>
    <cellStyle name="常规 10 5 4 2 4 4" xfId="9834"/>
    <cellStyle name="常规 10 5 4 2 5" xfId="9835"/>
    <cellStyle name="常规 10 5 4 2 5 2" xfId="9836"/>
    <cellStyle name="常规 10 5 4 2 5 2 2" xfId="8766"/>
    <cellStyle name="常规 10 5 4 2 5 2 3" xfId="9837"/>
    <cellStyle name="常规 10 5 4 2 5 3" xfId="9838"/>
    <cellStyle name="常规 10 5 4 2 5 4" xfId="9839"/>
    <cellStyle name="常规 10 5 4 2 6" xfId="9840"/>
    <cellStyle name="常规 10 5 4 2 6 2" xfId="9841"/>
    <cellStyle name="常规 10 5 4 2 6 2 2" xfId="9842"/>
    <cellStyle name="常规 10 5 4 2 6 2 3" xfId="9843"/>
    <cellStyle name="常规 10 5 4 2 6 3" xfId="9844"/>
    <cellStyle name="常规 10 5 4 2 6 4" xfId="9845"/>
    <cellStyle name="常规 10 5 4 2 7" xfId="9846"/>
    <cellStyle name="常规 10 5 4 2 7 2" xfId="9848"/>
    <cellStyle name="常规 10 5 4 2 7 2 2" xfId="9849"/>
    <cellStyle name="常规 10 5 4 2 7 2 3" xfId="9856"/>
    <cellStyle name="常规 10 5 4 2 7 3" xfId="9857"/>
    <cellStyle name="常规 10 5 4 2 7 4" xfId="9858"/>
    <cellStyle name="常规 10 5 4 2 8" xfId="9859"/>
    <cellStyle name="常规 10 5 4 2 8 2" xfId="9860"/>
    <cellStyle name="常规 10 5 4 2 8 2 2" xfId="9861"/>
    <cellStyle name="常规 10 5 4 2 8 2 3" xfId="9863"/>
    <cellStyle name="常规 10 5 4 2 8 3" xfId="9864"/>
    <cellStyle name="常规 10 5 4 2 8 4" xfId="9865"/>
    <cellStyle name="常规 10 5 4 2 9" xfId="9866"/>
    <cellStyle name="常规 10 5 4 2 9 2" xfId="9867"/>
    <cellStyle name="常规 10 5 4 2 9 2 2" xfId="9868"/>
    <cellStyle name="常规 10 5 4 2 9 2 3" xfId="9869"/>
    <cellStyle name="常规 10 5 4 2 9 3" xfId="9870"/>
    <cellStyle name="常规 10 5 4 2 9 4" xfId="9872"/>
    <cellStyle name="常规 10 5 4 20" xfId="9430"/>
    <cellStyle name="常规 10 5 4 20 2" xfId="9433"/>
    <cellStyle name="常规 10 5 4 20 2 2" xfId="9436"/>
    <cellStyle name="常规 10 5 4 20 2 3" xfId="9444"/>
    <cellStyle name="常规 10 5 4 20 3" xfId="9448"/>
    <cellStyle name="常规 10 5 4 20 4" xfId="9452"/>
    <cellStyle name="常规 10 5 4 21" xfId="9456"/>
    <cellStyle name="常规 10 5 4 21 2" xfId="9458"/>
    <cellStyle name="常规 10 5 4 21 2 2" xfId="9461"/>
    <cellStyle name="常规 10 5 4 21 2 3" xfId="9465"/>
    <cellStyle name="常规 10 5 4 21 3" xfId="9468"/>
    <cellStyle name="常规 10 5 4 21 4" xfId="9472"/>
    <cellStyle name="常规 10 5 4 22" xfId="9475"/>
    <cellStyle name="常规 10 5 4 22 2" xfId="9477"/>
    <cellStyle name="常规 10 5 4 22 2 2" xfId="9480"/>
    <cellStyle name="常规 10 5 4 22 2 3" xfId="9486"/>
    <cellStyle name="常规 10 5 4 22 3" xfId="9489"/>
    <cellStyle name="常规 10 5 4 22 4" xfId="9493"/>
    <cellStyle name="常规 10 5 4 23" xfId="9495"/>
    <cellStyle name="常规 10 5 4 23 2" xfId="9497"/>
    <cellStyle name="常规 10 5 4 23 2 2" xfId="9500"/>
    <cellStyle name="常规 10 5 4 23 2 3" xfId="9507"/>
    <cellStyle name="常规 10 5 4 23 3" xfId="9509"/>
    <cellStyle name="常规 10 5 4 23 4" xfId="9512"/>
    <cellStyle name="常规 10 5 4 24" xfId="9514"/>
    <cellStyle name="常规 10 5 4 24 2" xfId="9516"/>
    <cellStyle name="常规 10 5 4 24 2 2" xfId="9519"/>
    <cellStyle name="常规 10 5 4 24 2 3" xfId="9528"/>
    <cellStyle name="常规 10 5 4 24 3" xfId="4854"/>
    <cellStyle name="常规 10 5 4 24 4" xfId="6764"/>
    <cellStyle name="常规 10 5 4 25" xfId="9873"/>
    <cellStyle name="常规 10 5 4 25 2" xfId="9874"/>
    <cellStyle name="常规 10 5 4 25 3" xfId="9877"/>
    <cellStyle name="常规 10 5 4 26" xfId="9878"/>
    <cellStyle name="常规 10 5 4 27" xfId="9879"/>
    <cellStyle name="常规 10 5 4 3" xfId="9880"/>
    <cellStyle name="常规 10 5 4 3 10" xfId="9881"/>
    <cellStyle name="常规 10 5 4 3 10 2" xfId="9882"/>
    <cellStyle name="常规 10 5 4 3 10 2 2" xfId="3509"/>
    <cellStyle name="常规 10 5 4 3 10 2 3" xfId="9883"/>
    <cellStyle name="常规 10 5 4 3 10 3" xfId="9884"/>
    <cellStyle name="常规 10 5 4 3 10 4" xfId="9887"/>
    <cellStyle name="常规 10 5 4 3 11" xfId="9888"/>
    <cellStyle name="常规 10 5 4 3 11 2" xfId="9889"/>
    <cellStyle name="常规 10 5 4 3 11 2 2" xfId="3516"/>
    <cellStyle name="常规 10 5 4 3 11 2 3" xfId="9890"/>
    <cellStyle name="常规 10 5 4 3 11 3" xfId="9891"/>
    <cellStyle name="常规 10 5 4 3 11 4" xfId="9892"/>
    <cellStyle name="常规 10 5 4 3 12" xfId="9893"/>
    <cellStyle name="常规 10 5 4 3 12 2" xfId="9894"/>
    <cellStyle name="常规 10 5 4 3 12 2 2" xfId="9895"/>
    <cellStyle name="常规 10 5 4 3 12 2 3" xfId="9896"/>
    <cellStyle name="常规 10 5 4 3 12 3" xfId="9897"/>
    <cellStyle name="常规 10 5 4 3 12 4" xfId="9898"/>
    <cellStyle name="常规 10 5 4 3 13" xfId="9899"/>
    <cellStyle name="常规 10 5 4 3 13 2" xfId="9900"/>
    <cellStyle name="常规 10 5 4 3 13 2 2" xfId="9901"/>
    <cellStyle name="常规 10 5 4 3 13 2 3" xfId="9902"/>
    <cellStyle name="常规 10 5 4 3 13 3" xfId="9903"/>
    <cellStyle name="常规 10 5 4 3 13 4" xfId="9904"/>
    <cellStyle name="常规 10 5 4 3 14" xfId="9906"/>
    <cellStyle name="常规 10 5 4 3 14 2" xfId="9907"/>
    <cellStyle name="常规 10 5 4 3 14 2 2" xfId="9909"/>
    <cellStyle name="常规 10 5 4 3 14 2 3" xfId="9911"/>
    <cellStyle name="常规 10 5 4 3 14 3" xfId="9912"/>
    <cellStyle name="常规 10 5 4 3 14 4" xfId="8172"/>
    <cellStyle name="常规 10 5 4 3 15" xfId="9916"/>
    <cellStyle name="常规 10 5 4 3 15 2" xfId="9918"/>
    <cellStyle name="常规 10 5 4 3 15 2 2" xfId="9920"/>
    <cellStyle name="常规 10 5 4 3 15 2 3" xfId="9924"/>
    <cellStyle name="常规 10 5 4 3 15 3" xfId="9926"/>
    <cellStyle name="常规 10 5 4 3 15 4" xfId="9928"/>
    <cellStyle name="常规 10 5 4 3 16" xfId="9932"/>
    <cellStyle name="常规 10 5 4 3 16 2" xfId="9938"/>
    <cellStyle name="常规 10 5 4 3 16 2 2" xfId="9942"/>
    <cellStyle name="常规 10 5 4 3 16 2 3" xfId="9947"/>
    <cellStyle name="常规 10 5 4 3 16 3" xfId="9949"/>
    <cellStyle name="常规 10 5 4 3 16 4" xfId="9951"/>
    <cellStyle name="常规 10 5 4 3 17" xfId="9953"/>
    <cellStyle name="常规 10 5 4 3 17 2" xfId="5187"/>
    <cellStyle name="常规 10 5 4 3 17 2 2" xfId="9959"/>
    <cellStyle name="常规 10 5 4 3 17 2 3" xfId="9962"/>
    <cellStyle name="常规 10 5 4 3 17 3" xfId="9963"/>
    <cellStyle name="常规 10 5 4 3 17 4" xfId="9965"/>
    <cellStyle name="常规 10 5 4 3 18" xfId="9966"/>
    <cellStyle name="常规 10 5 4 3 18 2" xfId="5210"/>
    <cellStyle name="常规 10 5 4 3 18 2 2" xfId="2088"/>
    <cellStyle name="常规 10 5 4 3 18 2 3" xfId="2121"/>
    <cellStyle name="常规 10 5 4 3 18 3" xfId="9970"/>
    <cellStyle name="常规 10 5 4 3 18 4" xfId="9973"/>
    <cellStyle name="常规 10 5 4 3 19" xfId="9974"/>
    <cellStyle name="常规 10 5 4 3 19 2" xfId="5234"/>
    <cellStyle name="常规 10 5 4 3 19 2 2" xfId="9977"/>
    <cellStyle name="常规 10 5 4 3 19 2 3" xfId="9981"/>
    <cellStyle name="常规 10 5 4 3 19 3" xfId="9982"/>
    <cellStyle name="常规 10 5 4 3 19 4" xfId="8840"/>
    <cellStyle name="常规 10 5 4 3 2" xfId="9983"/>
    <cellStyle name="常规 10 5 4 3 2 2" xfId="9984"/>
    <cellStyle name="常规 10 5 4 3 2 2 2" xfId="9985"/>
    <cellStyle name="常规 10 5 4 3 2 2 3" xfId="9990"/>
    <cellStyle name="常规 10 5 4 3 2 3" xfId="9991"/>
    <cellStyle name="常规 10 5 4 3 2 4" xfId="9992"/>
    <cellStyle name="常规 10 5 4 3 20" xfId="9917"/>
    <cellStyle name="常规 10 5 4 3 20 2" xfId="9919"/>
    <cellStyle name="常规 10 5 4 3 20 2 2" xfId="9921"/>
    <cellStyle name="常规 10 5 4 3 20 2 3" xfId="9925"/>
    <cellStyle name="常规 10 5 4 3 20 3" xfId="9927"/>
    <cellStyle name="常规 10 5 4 3 20 4" xfId="9929"/>
    <cellStyle name="常规 10 5 4 3 21" xfId="9933"/>
    <cellStyle name="常规 10 5 4 3 21 2" xfId="9939"/>
    <cellStyle name="常规 10 5 4 3 21 2 2" xfId="9943"/>
    <cellStyle name="常规 10 5 4 3 21 2 3" xfId="9948"/>
    <cellStyle name="常规 10 5 4 3 21 3" xfId="9950"/>
    <cellStyle name="常规 10 5 4 3 21 4" xfId="9952"/>
    <cellStyle name="常规 10 5 4 3 22" xfId="9954"/>
    <cellStyle name="常规 10 5 4 3 22 2" xfId="5188"/>
    <cellStyle name="常规 10 5 4 3 22 3" xfId="9964"/>
    <cellStyle name="常规 10 5 4 3 23" xfId="9967"/>
    <cellStyle name="常规 10 5 4 3 24" xfId="9975"/>
    <cellStyle name="常规 10 5 4 3 3" xfId="9993"/>
    <cellStyle name="常规 10 5 4 3 3 2" xfId="9994"/>
    <cellStyle name="常规 10 5 4 3 3 2 2" xfId="9995"/>
    <cellStyle name="常规 10 5 4 3 3 2 3" xfId="9996"/>
    <cellStyle name="常规 10 5 4 3 3 3" xfId="9997"/>
    <cellStyle name="常规 10 5 4 3 3 4" xfId="9998"/>
    <cellStyle name="常规 10 5 4 3 4" xfId="9999"/>
    <cellStyle name="常规 10 5 4 3 4 2" xfId="10000"/>
    <cellStyle name="常规 10 5 4 3 4 2 2" xfId="10001"/>
    <cellStyle name="常规 10 5 4 3 4 2 3" xfId="10002"/>
    <cellStyle name="常规 10 5 4 3 4 3" xfId="10003"/>
    <cellStyle name="常规 10 5 4 3 4 4" xfId="10004"/>
    <cellStyle name="常规 10 5 4 3 5" xfId="10005"/>
    <cellStyle name="常规 10 5 4 3 5 2" xfId="10006"/>
    <cellStyle name="常规 10 5 4 3 5 2 2" xfId="10007"/>
    <cellStyle name="常规 10 5 4 3 5 2 3" xfId="10008"/>
    <cellStyle name="常规 10 5 4 3 5 3" xfId="10009"/>
    <cellStyle name="常规 10 5 4 3 5 4" xfId="10010"/>
    <cellStyle name="常规 10 5 4 3 6" xfId="10011"/>
    <cellStyle name="常规 10 5 4 3 6 2" xfId="10012"/>
    <cellStyle name="常规 10 5 4 3 6 2 2" xfId="10013"/>
    <cellStyle name="常规 10 5 4 3 6 2 3" xfId="10014"/>
    <cellStyle name="常规 10 5 4 3 6 3" xfId="10015"/>
    <cellStyle name="常规 10 5 4 3 6 4" xfId="10016"/>
    <cellStyle name="常规 10 5 4 3 7" xfId="10017"/>
    <cellStyle name="常规 10 5 4 3 7 2" xfId="10019"/>
    <cellStyle name="常规 10 5 4 3 7 2 2" xfId="10020"/>
    <cellStyle name="常规 10 5 4 3 7 2 3" xfId="10025"/>
    <cellStyle name="常规 10 5 4 3 7 3" xfId="10026"/>
    <cellStyle name="常规 10 5 4 3 7 4" xfId="10027"/>
    <cellStyle name="常规 10 5 4 3 8" xfId="10028"/>
    <cellStyle name="常规 10 5 4 3 8 2" xfId="10029"/>
    <cellStyle name="常规 10 5 4 3 8 2 2" xfId="10030"/>
    <cellStyle name="常规 10 5 4 3 8 2 3" xfId="10031"/>
    <cellStyle name="常规 10 5 4 3 8 3" xfId="10032"/>
    <cellStyle name="常规 10 5 4 3 8 4" xfId="10033"/>
    <cellStyle name="常规 10 5 4 3 9" xfId="10034"/>
    <cellStyle name="常规 10 5 4 3 9 2" xfId="10035"/>
    <cellStyle name="常规 10 5 4 3 9 2 2" xfId="10036"/>
    <cellStyle name="常规 10 5 4 3 9 2 3" xfId="10037"/>
    <cellStyle name="常规 10 5 4 3 9 3" xfId="10038"/>
    <cellStyle name="常规 10 5 4 3 9 4" xfId="10040"/>
    <cellStyle name="常规 10 5 4 4" xfId="10041"/>
    <cellStyle name="常规 10 5 4 4 10" xfId="10043"/>
    <cellStyle name="常规 10 5 4 4 10 2" xfId="10046"/>
    <cellStyle name="常规 10 5 4 4 10 2 2" xfId="10047"/>
    <cellStyle name="常规 10 5 4 4 10 2 3" xfId="10048"/>
    <cellStyle name="常规 10 5 4 4 10 3" xfId="10049"/>
    <cellStyle name="常规 10 5 4 4 10 4" xfId="10050"/>
    <cellStyle name="常规 10 5 4 4 11" xfId="10052"/>
    <cellStyle name="常规 10 5 4 4 11 2" xfId="10055"/>
    <cellStyle name="常规 10 5 4 4 11 2 2" xfId="10056"/>
    <cellStyle name="常规 10 5 4 4 11 2 3" xfId="10057"/>
    <cellStyle name="常规 10 5 4 4 11 3" xfId="10058"/>
    <cellStyle name="常规 10 5 4 4 11 4" xfId="10059"/>
    <cellStyle name="常规 10 5 4 4 12" xfId="10060"/>
    <cellStyle name="常规 10 5 4 4 12 2" xfId="10063"/>
    <cellStyle name="常规 10 5 4 4 12 2 2" xfId="10064"/>
    <cellStyle name="常规 10 5 4 4 12 2 3" xfId="10065"/>
    <cellStyle name="常规 10 5 4 4 12 3" xfId="10066"/>
    <cellStyle name="常规 10 5 4 4 12 4" xfId="10067"/>
    <cellStyle name="常规 10 5 4 4 13" xfId="10070"/>
    <cellStyle name="常规 10 5 4 4 13 2" xfId="10073"/>
    <cellStyle name="常规 10 5 4 4 13 2 2" xfId="10074"/>
    <cellStyle name="常规 10 5 4 4 13 2 3" xfId="10076"/>
    <cellStyle name="常规 10 5 4 4 13 3" xfId="10077"/>
    <cellStyle name="常规 10 5 4 4 13 4" xfId="10078"/>
    <cellStyle name="常规 10 5 4 4 14" xfId="10081"/>
    <cellStyle name="常规 10 5 4 4 14 2" xfId="10084"/>
    <cellStyle name="常规 10 5 4 4 14 2 2" xfId="10085"/>
    <cellStyle name="常规 10 5 4 4 14 2 3" xfId="10086"/>
    <cellStyle name="常规 10 5 4 4 14 3" xfId="10087"/>
    <cellStyle name="常规 10 5 4 4 14 4" xfId="10042"/>
    <cellStyle name="常规 10 5 4 4 15" xfId="10088"/>
    <cellStyle name="常规 10 5 4 4 15 2" xfId="10094"/>
    <cellStyle name="常规 10 5 4 4 15 2 2" xfId="10096"/>
    <cellStyle name="常规 10 5 4 4 15 2 3" xfId="10098"/>
    <cellStyle name="常规 10 5 4 4 15 3" xfId="10100"/>
    <cellStyle name="常规 10 5 4 4 15 4" xfId="10102"/>
    <cellStyle name="常规 10 5 4 4 16" xfId="10104"/>
    <cellStyle name="常规 10 5 4 4 16 2" xfId="10110"/>
    <cellStyle name="常规 10 5 4 4 16 2 2" xfId="10114"/>
    <cellStyle name="常规 10 5 4 4 16 2 3" xfId="10117"/>
    <cellStyle name="常规 10 5 4 4 16 3" xfId="10119"/>
    <cellStyle name="常规 10 5 4 4 16 4" xfId="10121"/>
    <cellStyle name="常规 10 5 4 4 17" xfId="10123"/>
    <cellStyle name="常规 10 5 4 4 17 2" xfId="10127"/>
    <cellStyle name="常规 10 5 4 4 17 2 2" xfId="10129"/>
    <cellStyle name="常规 10 5 4 4 17 2 3" xfId="10130"/>
    <cellStyle name="常规 10 5 4 4 17 3" xfId="10131"/>
    <cellStyle name="常规 10 5 4 4 17 4" xfId="10133"/>
    <cellStyle name="常规 10 5 4 4 18" xfId="10134"/>
    <cellStyle name="常规 10 5 4 4 18 2" xfId="10138"/>
    <cellStyle name="常规 10 5 4 4 18 2 2" xfId="10139"/>
    <cellStyle name="常规 10 5 4 4 18 2 3" xfId="10140"/>
    <cellStyle name="常规 10 5 4 4 18 3" xfId="10141"/>
    <cellStyle name="常规 10 5 4 4 18 4" xfId="10142"/>
    <cellStyle name="常规 10 5 4 4 19" xfId="10143"/>
    <cellStyle name="常规 10 5 4 4 19 2" xfId="10147"/>
    <cellStyle name="常规 10 5 4 4 19 2 2" xfId="10148"/>
    <cellStyle name="常规 10 5 4 4 19 2 3" xfId="10149"/>
    <cellStyle name="常规 10 5 4 4 19 3" xfId="10150"/>
    <cellStyle name="常规 10 5 4 4 19 4" xfId="10151"/>
    <cellStyle name="常规 10 5 4 4 2" xfId="10152"/>
    <cellStyle name="常规 10 5 4 4 2 2" xfId="9326"/>
    <cellStyle name="常规 10 5 4 4 2 2 2" xfId="10153"/>
    <cellStyle name="常规 10 5 4 4 2 2 3" xfId="10158"/>
    <cellStyle name="常规 10 5 4 4 2 3" xfId="9330"/>
    <cellStyle name="常规 10 5 4 4 2 4" xfId="10159"/>
    <cellStyle name="常规 10 5 4 4 20" xfId="10089"/>
    <cellStyle name="常规 10 5 4 4 20 2" xfId="10095"/>
    <cellStyle name="常规 10 5 4 4 20 2 2" xfId="10097"/>
    <cellStyle name="常规 10 5 4 4 20 2 3" xfId="10099"/>
    <cellStyle name="常规 10 5 4 4 20 3" xfId="10101"/>
    <cellStyle name="常规 10 5 4 4 20 4" xfId="10103"/>
    <cellStyle name="常规 10 5 4 4 21" xfId="10105"/>
    <cellStyle name="常规 10 5 4 4 21 2" xfId="10111"/>
    <cellStyle name="常规 10 5 4 4 21 2 2" xfId="10115"/>
    <cellStyle name="常规 10 5 4 4 21 2 3" xfId="10118"/>
    <cellStyle name="常规 10 5 4 4 21 3" xfId="10120"/>
    <cellStyle name="常规 10 5 4 4 21 4" xfId="10122"/>
    <cellStyle name="常规 10 5 4 4 22" xfId="10124"/>
    <cellStyle name="常规 10 5 4 4 22 2" xfId="10128"/>
    <cellStyle name="常规 10 5 4 4 22 3" xfId="10132"/>
    <cellStyle name="常规 10 5 4 4 23" xfId="10135"/>
    <cellStyle name="常规 10 5 4 4 24" xfId="10144"/>
    <cellStyle name="常规 10 5 4 4 3" xfId="10160"/>
    <cellStyle name="常规 10 5 4 4 3 2" xfId="9356"/>
    <cellStyle name="常规 10 5 4 4 3 2 2" xfId="10163"/>
    <cellStyle name="常规 10 5 4 4 3 2 3" xfId="10166"/>
    <cellStyle name="常规 10 5 4 4 3 3" xfId="9360"/>
    <cellStyle name="常规 10 5 4 4 3 4" xfId="10167"/>
    <cellStyle name="常规 10 5 4 4 4" xfId="10168"/>
    <cellStyle name="常规 10 5 4 4 4 2" xfId="9384"/>
    <cellStyle name="常规 10 5 4 4 4 2 2" xfId="10169"/>
    <cellStyle name="常规 10 5 4 4 4 2 3" xfId="10170"/>
    <cellStyle name="常规 10 5 4 4 4 3" xfId="9389"/>
    <cellStyle name="常规 10 5 4 4 4 4" xfId="10171"/>
    <cellStyle name="常规 10 5 4 4 5" xfId="10172"/>
    <cellStyle name="常规 10 5 4 4 5 2" xfId="9406"/>
    <cellStyle name="常规 10 5 4 4 5 2 2" xfId="10173"/>
    <cellStyle name="常规 10 5 4 4 5 2 3" xfId="10174"/>
    <cellStyle name="常规 10 5 4 4 5 3" xfId="9410"/>
    <cellStyle name="常规 10 5 4 4 5 4" xfId="10175"/>
    <cellStyle name="常规 10 5 4 4 6" xfId="10176"/>
    <cellStyle name="常规 10 5 4 4 6 2" xfId="9422"/>
    <cellStyle name="常规 10 5 4 4 6 2 2" xfId="10178"/>
    <cellStyle name="常规 10 5 4 4 6 2 3" xfId="10181"/>
    <cellStyle name="常规 10 5 4 4 6 3" xfId="9425"/>
    <cellStyle name="常规 10 5 4 4 6 4" xfId="10182"/>
    <cellStyle name="常规 10 5 4 4 7" xfId="10183"/>
    <cellStyle name="常规 10 5 4 4 7 2" xfId="9446"/>
    <cellStyle name="常规 10 5 4 4 7 2 2" xfId="10184"/>
    <cellStyle name="常规 10 5 4 4 7 2 3" xfId="10189"/>
    <cellStyle name="常规 10 5 4 4 7 3" xfId="9450"/>
    <cellStyle name="常规 10 5 4 4 7 4" xfId="10190"/>
    <cellStyle name="常规 10 5 4 4 8" xfId="10191"/>
    <cellStyle name="常规 10 5 4 4 8 2" xfId="9466"/>
    <cellStyle name="常规 10 5 4 4 8 2 2" xfId="10192"/>
    <cellStyle name="常规 10 5 4 4 8 2 3" xfId="10193"/>
    <cellStyle name="常规 10 5 4 4 8 3" xfId="9470"/>
    <cellStyle name="常规 10 5 4 4 8 4" xfId="10194"/>
    <cellStyle name="常规 10 5 4 4 9" xfId="10195"/>
    <cellStyle name="常规 10 5 4 4 9 2" xfId="9487"/>
    <cellStyle name="常规 10 5 4 4 9 2 2" xfId="10197"/>
    <cellStyle name="常规 10 5 4 4 9 2 3" xfId="10199"/>
    <cellStyle name="常规 10 5 4 4 9 3" xfId="9491"/>
    <cellStyle name="常规 10 5 4 4 9 4" xfId="10201"/>
    <cellStyle name="常规 10 5 4 5" xfId="10202"/>
    <cellStyle name="常规 10 5 4 5 2" xfId="10203"/>
    <cellStyle name="常规 10 5 4 5 2 2" xfId="10204"/>
    <cellStyle name="常规 10 5 4 5 2 3" xfId="10205"/>
    <cellStyle name="常规 10 5 4 5 3" xfId="10206"/>
    <cellStyle name="常规 10 5 4 5 4" xfId="10207"/>
    <cellStyle name="常规 10 5 4 6" xfId="10208"/>
    <cellStyle name="常规 10 5 4 6 2" xfId="10209"/>
    <cellStyle name="常规 10 5 4 6 2 2" xfId="10210"/>
    <cellStyle name="常规 10 5 4 6 2 3" xfId="10211"/>
    <cellStyle name="常规 10 5 4 6 3" xfId="10212"/>
    <cellStyle name="常规 10 5 4 6 4" xfId="10214"/>
    <cellStyle name="常规 10 5 4 7" xfId="10217"/>
    <cellStyle name="常规 10 5 4 7 2" xfId="10218"/>
    <cellStyle name="常规 10 5 4 7 2 2" xfId="10219"/>
    <cellStyle name="常规 10 5 4 7 2 3" xfId="10220"/>
    <cellStyle name="常规 10 5 4 7 3" xfId="10221"/>
    <cellStyle name="常规 10 5 4 7 4" xfId="10222"/>
    <cellStyle name="常规 10 5 4 8" xfId="10225"/>
    <cellStyle name="常规 10 5 4 8 2" xfId="10226"/>
    <cellStyle name="常规 10 5 4 8 2 2" xfId="10227"/>
    <cellStyle name="常规 10 5 4 8 2 3" xfId="10228"/>
    <cellStyle name="常规 10 5 4 8 3" xfId="10229"/>
    <cellStyle name="常规 10 5 4 8 4" xfId="10230"/>
    <cellStyle name="常规 10 5 4 9" xfId="10231"/>
    <cellStyle name="常规 10 5 4 9 2" xfId="10232"/>
    <cellStyle name="常规 10 5 4 9 2 2" xfId="10239"/>
    <cellStyle name="常规 10 5 4 9 2 3" xfId="10246"/>
    <cellStyle name="常规 10 5 4 9 3" xfId="10247"/>
    <cellStyle name="常规 10 5 4 9 4" xfId="10248"/>
    <cellStyle name="常规 10 5 5" xfId="10249"/>
    <cellStyle name="常规 10 5 5 10" xfId="10257"/>
    <cellStyle name="常规 10 5 5 10 2" xfId="10263"/>
    <cellStyle name="常规 10 5 5 10 2 2" xfId="10271"/>
    <cellStyle name="常规 10 5 5 10 2 3" xfId="1762"/>
    <cellStyle name="常规 10 5 5 10 3" xfId="10238"/>
    <cellStyle name="常规 10 5 5 10 4" xfId="10245"/>
    <cellStyle name="常规 10 5 5 11" xfId="10277"/>
    <cellStyle name="常规 10 5 5 11 2" xfId="10283"/>
    <cellStyle name="常规 10 5 5 11 2 2" xfId="10289"/>
    <cellStyle name="常规 10 5 5 11 2 3" xfId="1528"/>
    <cellStyle name="常规 10 5 5 11 3" xfId="10295"/>
    <cellStyle name="常规 10 5 5 11 4" xfId="10301"/>
    <cellStyle name="常规 10 5 5 12" xfId="10307"/>
    <cellStyle name="常规 10 5 5 12 2" xfId="9855"/>
    <cellStyle name="常规 10 5 5 12 2 2" xfId="10313"/>
    <cellStyle name="常规 10 5 5 12 2 3" xfId="3992"/>
    <cellStyle name="常规 10 5 5 12 3" xfId="10321"/>
    <cellStyle name="常规 10 5 5 12 4" xfId="10327"/>
    <cellStyle name="常规 10 5 5 13" xfId="10332"/>
    <cellStyle name="常规 10 5 5 13 2" xfId="10337"/>
    <cellStyle name="常规 10 5 5 13 2 2" xfId="10338"/>
    <cellStyle name="常规 10 5 5 13 2 3" xfId="4006"/>
    <cellStyle name="常规 10 5 5 13 3" xfId="10348"/>
    <cellStyle name="常规 10 5 5 13 4" xfId="10351"/>
    <cellStyle name="常规 10 5 5 14" xfId="10354"/>
    <cellStyle name="常规 10 5 5 14 2" xfId="10355"/>
    <cellStyle name="常规 10 5 5 14 2 2" xfId="10356"/>
    <cellStyle name="常规 10 5 5 14 2 3" xfId="10363"/>
    <cellStyle name="常规 10 5 5 14 3" xfId="10364"/>
    <cellStyle name="常规 10 5 5 14 4" xfId="10365"/>
    <cellStyle name="常规 10 5 5 15" xfId="10369"/>
    <cellStyle name="常规 10 5 5 15 2" xfId="10372"/>
    <cellStyle name="常规 10 5 5 15 2 2" xfId="10374"/>
    <cellStyle name="常规 10 5 5 15 2 3" xfId="10378"/>
    <cellStyle name="常规 10 5 5 15 3" xfId="10381"/>
    <cellStyle name="常规 10 5 5 15 4" xfId="10383"/>
    <cellStyle name="常规 10 5 5 16" xfId="10388"/>
    <cellStyle name="常规 10 5 5 16 2" xfId="10390"/>
    <cellStyle name="常规 10 5 5 16 2 2" xfId="10392"/>
    <cellStyle name="常规 10 5 5 16 2 3" xfId="10396"/>
    <cellStyle name="常规 10 5 5 16 3" xfId="10398"/>
    <cellStyle name="常规 10 5 5 16 4" xfId="10402"/>
    <cellStyle name="常规 10 5 5 17" xfId="10405"/>
    <cellStyle name="常规 10 5 5 17 2" xfId="10407"/>
    <cellStyle name="常规 10 5 5 17 2 2" xfId="10409"/>
    <cellStyle name="常规 10 5 5 17 2 3" xfId="10418"/>
    <cellStyle name="常规 10 5 5 17 3" xfId="10420"/>
    <cellStyle name="常规 10 5 5 17 4" xfId="10423"/>
    <cellStyle name="常规 10 5 5 18" xfId="10425"/>
    <cellStyle name="常规 10 5 5 18 2" xfId="10427"/>
    <cellStyle name="常规 10 5 5 18 2 2" xfId="10429"/>
    <cellStyle name="常规 10 5 5 18 2 3" xfId="10436"/>
    <cellStyle name="常规 10 5 5 18 3" xfId="10438"/>
    <cellStyle name="常规 10 5 5 18 4" xfId="10440"/>
    <cellStyle name="常规 10 5 5 19" xfId="10442"/>
    <cellStyle name="常规 10 5 5 19 2" xfId="10444"/>
    <cellStyle name="常规 10 5 5 19 2 2" xfId="10446"/>
    <cellStyle name="常规 10 5 5 19 2 3" xfId="10455"/>
    <cellStyle name="常规 10 5 5 19 3" xfId="6845"/>
    <cellStyle name="常规 10 5 5 19 4" xfId="6850"/>
    <cellStyle name="常规 10 5 5 2" xfId="10457"/>
    <cellStyle name="常规 10 5 5 2 10" xfId="10458"/>
    <cellStyle name="常规 10 5 5 2 10 2" xfId="10461"/>
    <cellStyle name="常规 10 5 5 2 10 2 2" xfId="10462"/>
    <cellStyle name="常规 10 5 5 2 10 2 3" xfId="10463"/>
    <cellStyle name="常规 10 5 5 2 10 3" xfId="10464"/>
    <cellStyle name="常规 10 5 5 2 10 4" xfId="10465"/>
    <cellStyle name="常规 10 5 5 2 11" xfId="10466"/>
    <cellStyle name="常规 10 5 5 2 11 2" xfId="10468"/>
    <cellStyle name="常规 10 5 5 2 11 2 2" xfId="10470"/>
    <cellStyle name="常规 10 5 5 2 11 2 3" xfId="10472"/>
    <cellStyle name="常规 10 5 5 2 11 3" xfId="10474"/>
    <cellStyle name="常规 10 5 5 2 11 4" xfId="10476"/>
    <cellStyle name="常规 10 5 5 2 12" xfId="10477"/>
    <cellStyle name="常规 10 5 5 2 12 2" xfId="10478"/>
    <cellStyle name="常规 10 5 5 2 12 2 2" xfId="10481"/>
    <cellStyle name="常规 10 5 5 2 12 2 3" xfId="10482"/>
    <cellStyle name="常规 10 5 5 2 12 3" xfId="10483"/>
    <cellStyle name="常规 10 5 5 2 12 4" xfId="10484"/>
    <cellStyle name="常规 10 5 5 2 13" xfId="10485"/>
    <cellStyle name="常规 10 5 5 2 13 2" xfId="10486"/>
    <cellStyle name="常规 10 5 5 2 13 2 2" xfId="10487"/>
    <cellStyle name="常规 10 5 5 2 13 2 3" xfId="10488"/>
    <cellStyle name="常规 10 5 5 2 13 3" xfId="10489"/>
    <cellStyle name="常规 10 5 5 2 13 4" xfId="10490"/>
    <cellStyle name="常规 10 5 5 2 14" xfId="10491"/>
    <cellStyle name="常规 10 5 5 2 14 2" xfId="10492"/>
    <cellStyle name="常规 10 5 5 2 14 2 2" xfId="10493"/>
    <cellStyle name="常规 10 5 5 2 14 2 3" xfId="10494"/>
    <cellStyle name="常规 10 5 5 2 14 3" xfId="10495"/>
    <cellStyle name="常规 10 5 5 2 14 4" xfId="10497"/>
    <cellStyle name="常规 10 5 5 2 15" xfId="10498"/>
    <cellStyle name="常规 10 5 5 2 15 2" xfId="10500"/>
    <cellStyle name="常规 10 5 5 2 15 2 2" xfId="10502"/>
    <cellStyle name="常规 10 5 5 2 15 2 3" xfId="10504"/>
    <cellStyle name="常规 10 5 5 2 15 3" xfId="10506"/>
    <cellStyle name="常规 10 5 5 2 15 4" xfId="10508"/>
    <cellStyle name="常规 10 5 5 2 16" xfId="10510"/>
    <cellStyle name="常规 10 5 5 2 16 2" xfId="10512"/>
    <cellStyle name="常规 10 5 5 2 16 2 2" xfId="10514"/>
    <cellStyle name="常规 10 5 5 2 16 2 3" xfId="10516"/>
    <cellStyle name="常规 10 5 5 2 16 3" xfId="10518"/>
    <cellStyle name="常规 10 5 5 2 16 4" xfId="10520"/>
    <cellStyle name="常规 10 5 5 2 17" xfId="10522"/>
    <cellStyle name="常规 10 5 5 2 17 2" xfId="10524"/>
    <cellStyle name="常规 10 5 5 2 17 2 2" xfId="10527"/>
    <cellStyle name="常规 10 5 5 2 17 2 3" xfId="10530"/>
    <cellStyle name="常规 10 5 5 2 17 3" xfId="10532"/>
    <cellStyle name="常规 10 5 5 2 17 4" xfId="10534"/>
    <cellStyle name="常规 10 5 5 2 18" xfId="10536"/>
    <cellStyle name="常规 10 5 5 2 18 2" xfId="10538"/>
    <cellStyle name="常规 10 5 5 2 18 2 2" xfId="10540"/>
    <cellStyle name="常规 10 5 5 2 18 2 3" xfId="10542"/>
    <cellStyle name="常规 10 5 5 2 18 3" xfId="10544"/>
    <cellStyle name="常规 10 5 5 2 18 4" xfId="10546"/>
    <cellStyle name="常规 10 5 5 2 19" xfId="10548"/>
    <cellStyle name="常规 10 5 5 2 19 2" xfId="10550"/>
    <cellStyle name="常规 10 5 5 2 19 2 2" xfId="10552"/>
    <cellStyle name="常规 10 5 5 2 19 2 3" xfId="10553"/>
    <cellStyle name="常规 10 5 5 2 19 3" xfId="9146"/>
    <cellStyle name="常规 10 5 5 2 19 4" xfId="9150"/>
    <cellStyle name="常规 10 5 5 2 2" xfId="10558"/>
    <cellStyle name="常规 10 5 5 2 2 10" xfId="4339"/>
    <cellStyle name="常规 10 5 5 2 2 10 2" xfId="10559"/>
    <cellStyle name="常规 10 5 5 2 2 10 2 2" xfId="10562"/>
    <cellStyle name="常规 10 5 5 2 2 10 2 3" xfId="4439"/>
    <cellStyle name="常规 10 5 5 2 2 10 3" xfId="10563"/>
    <cellStyle name="常规 10 5 5 2 2 10 4" xfId="10565"/>
    <cellStyle name="常规 10 5 5 2 2 11" xfId="4349"/>
    <cellStyle name="常规 10 5 5 2 2 11 2" xfId="10566"/>
    <cellStyle name="常规 10 5 5 2 2 11 2 2" xfId="10569"/>
    <cellStyle name="常规 10 5 5 2 2 11 2 3" xfId="4465"/>
    <cellStyle name="常规 10 5 5 2 2 11 3" xfId="10570"/>
    <cellStyle name="常规 10 5 5 2 2 11 4" xfId="10571"/>
    <cellStyle name="常规 10 5 5 2 2 12" xfId="10572"/>
    <cellStyle name="常规 10 5 5 2 2 12 2" xfId="10577"/>
    <cellStyle name="常规 10 5 5 2 2 12 2 2" xfId="10580"/>
    <cellStyle name="常规 10 5 5 2 2 12 2 3" xfId="2915"/>
    <cellStyle name="常规 10 5 5 2 2 12 3" xfId="10585"/>
    <cellStyle name="常规 10 5 5 2 2 12 4" xfId="10586"/>
    <cellStyle name="常规 10 5 5 2 2 13" xfId="10587"/>
    <cellStyle name="常规 10 5 5 2 2 13 2" xfId="10588"/>
    <cellStyle name="常规 10 5 5 2 2 13 2 2" xfId="10589"/>
    <cellStyle name="常规 10 5 5 2 2 13 2 3" xfId="4493"/>
    <cellStyle name="常规 10 5 5 2 2 13 3" xfId="9908"/>
    <cellStyle name="常规 10 5 5 2 2 13 4" xfId="9910"/>
    <cellStyle name="常规 10 5 5 2 2 14" xfId="10590"/>
    <cellStyle name="常规 10 5 5 2 2 14 2" xfId="10591"/>
    <cellStyle name="常规 10 5 5 2 2 14 2 2" xfId="10592"/>
    <cellStyle name="常规 10 5 5 2 2 14 2 3" xfId="4522"/>
    <cellStyle name="常规 10 5 5 2 2 14 3" xfId="10593"/>
    <cellStyle name="常规 10 5 5 2 2 14 4" xfId="10594"/>
    <cellStyle name="常规 10 5 5 2 2 15" xfId="10595"/>
    <cellStyle name="常规 10 5 5 2 2 15 2" xfId="10597"/>
    <cellStyle name="常规 10 5 5 2 2 15 2 2" xfId="10602"/>
    <cellStyle name="常规 10 5 5 2 2 15 2 3" xfId="4551"/>
    <cellStyle name="常规 10 5 5 2 2 15 3" xfId="8174"/>
    <cellStyle name="常规 10 5 5 2 2 15 4" xfId="8183"/>
    <cellStyle name="常规 10 5 5 2 2 16" xfId="10604"/>
    <cellStyle name="常规 10 5 5 2 2 16 2" xfId="10606"/>
    <cellStyle name="常规 10 5 5 2 2 16 2 2" xfId="4563"/>
    <cellStyle name="常规 10 5 5 2 2 16 2 3" xfId="4594"/>
    <cellStyle name="常规 10 5 5 2 2 16 3" xfId="8190"/>
    <cellStyle name="常规 10 5 5 2 2 16 4" xfId="8196"/>
    <cellStyle name="常规 10 5 5 2 2 17" xfId="10614"/>
    <cellStyle name="常规 10 5 5 2 2 17 2" xfId="10616"/>
    <cellStyle name="常规 10 5 5 2 2 17 2 2" xfId="10620"/>
    <cellStyle name="常规 10 5 5 2 2 17 2 3" xfId="4623"/>
    <cellStyle name="常规 10 5 5 2 2 17 3" xfId="8202"/>
    <cellStyle name="常规 10 5 5 2 2 17 4" xfId="8211"/>
    <cellStyle name="常规 10 5 5 2 2 18" xfId="10623"/>
    <cellStyle name="常规 10 5 5 2 2 18 2" xfId="10627"/>
    <cellStyle name="常规 10 5 5 2 2 18 2 2" xfId="1502"/>
    <cellStyle name="常规 10 5 5 2 2 18 2 3" xfId="1574"/>
    <cellStyle name="常规 10 5 5 2 2 18 3" xfId="8218"/>
    <cellStyle name="常规 10 5 5 2 2 18 4" xfId="8222"/>
    <cellStyle name="常规 10 5 5 2 2 19" xfId="10632"/>
    <cellStyle name="常规 10 5 5 2 2 19 2" xfId="10634"/>
    <cellStyle name="常规 10 5 5 2 2 19 2 2" xfId="10637"/>
    <cellStyle name="常规 10 5 5 2 2 19 2 3" xfId="10638"/>
    <cellStyle name="常规 10 5 5 2 2 19 3" xfId="8227"/>
    <cellStyle name="常规 10 5 5 2 2 19 4" xfId="8233"/>
    <cellStyle name="常规 10 5 5 2 2 2" xfId="10641"/>
    <cellStyle name="常规 10 5 5 2 2 2 2" xfId="10644"/>
    <cellStyle name="常规 10 5 5 2 2 2 2 2" xfId="10645"/>
    <cellStyle name="常规 10 5 5 2 2 2 2 3" xfId="10646"/>
    <cellStyle name="常规 10 5 5 2 2 2 3" xfId="10650"/>
    <cellStyle name="常规 10 5 5 2 2 2 4" xfId="10651"/>
    <cellStyle name="常规 10 5 5 2 2 20" xfId="10596"/>
    <cellStyle name="常规 10 5 5 2 2 20 2" xfId="10598"/>
    <cellStyle name="常规 10 5 5 2 2 20 2 2" xfId="10603"/>
    <cellStyle name="常规 10 5 5 2 2 20 2 3" xfId="4552"/>
    <cellStyle name="常规 10 5 5 2 2 20 3" xfId="8175"/>
    <cellStyle name="常规 10 5 5 2 2 20 4" xfId="8184"/>
    <cellStyle name="常规 10 5 5 2 2 21" xfId="10605"/>
    <cellStyle name="常规 10 5 5 2 2 21 2" xfId="10607"/>
    <cellStyle name="常规 10 5 5 2 2 21 2 2" xfId="4564"/>
    <cellStyle name="常规 10 5 5 2 2 21 2 3" xfId="4595"/>
    <cellStyle name="常规 10 5 5 2 2 21 3" xfId="8191"/>
    <cellStyle name="常规 10 5 5 2 2 21 4" xfId="8197"/>
    <cellStyle name="常规 10 5 5 2 2 22" xfId="10615"/>
    <cellStyle name="常规 10 5 5 2 2 22 2" xfId="10617"/>
    <cellStyle name="常规 10 5 5 2 2 22 3" xfId="8203"/>
    <cellStyle name="常规 10 5 5 2 2 23" xfId="10624"/>
    <cellStyle name="常规 10 5 5 2 2 24" xfId="10633"/>
    <cellStyle name="常规 10 5 5 2 2 3" xfId="10654"/>
    <cellStyle name="常规 10 5 5 2 2 3 2" xfId="10655"/>
    <cellStyle name="常规 10 5 5 2 2 3 2 2" xfId="10656"/>
    <cellStyle name="常规 10 5 5 2 2 3 2 3" xfId="10657"/>
    <cellStyle name="常规 10 5 5 2 2 3 3" xfId="10658"/>
    <cellStyle name="常规 10 5 5 2 2 3 4" xfId="10659"/>
    <cellStyle name="常规 10 5 5 2 2 4" xfId="10662"/>
    <cellStyle name="常规 10 5 5 2 2 4 2" xfId="10663"/>
    <cellStyle name="常规 10 5 5 2 2 4 2 2" xfId="10664"/>
    <cellStyle name="常规 10 5 5 2 2 4 2 3" xfId="10665"/>
    <cellStyle name="常规 10 5 5 2 2 4 3" xfId="10666"/>
    <cellStyle name="常规 10 5 5 2 2 4 4" xfId="10667"/>
    <cellStyle name="常规 10 5 5 2 2 5" xfId="10668"/>
    <cellStyle name="常规 10 5 5 2 2 5 2" xfId="10669"/>
    <cellStyle name="常规 10 5 5 2 2 5 2 2" xfId="10670"/>
    <cellStyle name="常规 10 5 5 2 2 5 2 3" xfId="10671"/>
    <cellStyle name="常规 10 5 5 2 2 5 3" xfId="10672"/>
    <cellStyle name="常规 10 5 5 2 2 5 4" xfId="10673"/>
    <cellStyle name="常规 10 5 5 2 2 6" xfId="10674"/>
    <cellStyle name="常规 10 5 5 2 2 6 2" xfId="10675"/>
    <cellStyle name="常规 10 5 5 2 2 6 2 2" xfId="10676"/>
    <cellStyle name="常规 10 5 5 2 2 6 2 3" xfId="10677"/>
    <cellStyle name="常规 10 5 5 2 2 6 3" xfId="10678"/>
    <cellStyle name="常规 10 5 5 2 2 6 4" xfId="10679"/>
    <cellStyle name="常规 10 5 5 2 2 7" xfId="10680"/>
    <cellStyle name="常规 10 5 5 2 2 7 2" xfId="10681"/>
    <cellStyle name="常规 10 5 5 2 2 7 2 2" xfId="10682"/>
    <cellStyle name="常规 10 5 5 2 2 7 2 3" xfId="10683"/>
    <cellStyle name="常规 10 5 5 2 2 7 3" xfId="10684"/>
    <cellStyle name="常规 10 5 5 2 2 7 4" xfId="10685"/>
    <cellStyle name="常规 10 5 5 2 2 8" xfId="10686"/>
    <cellStyle name="常规 10 5 5 2 2 8 2" xfId="10687"/>
    <cellStyle name="常规 10 5 5 2 2 8 2 2" xfId="10688"/>
    <cellStyle name="常规 10 5 5 2 2 8 2 3" xfId="10689"/>
    <cellStyle name="常规 10 5 5 2 2 8 3" xfId="10690"/>
    <cellStyle name="常规 10 5 5 2 2 8 4" xfId="10691"/>
    <cellStyle name="常规 10 5 5 2 2 9" xfId="10692"/>
    <cellStyle name="常规 10 5 5 2 2 9 2" xfId="10693"/>
    <cellStyle name="常规 10 5 5 2 2 9 2 2" xfId="10694"/>
    <cellStyle name="常规 10 5 5 2 2 9 2 3" xfId="10695"/>
    <cellStyle name="常规 10 5 5 2 2 9 3" xfId="10696"/>
    <cellStyle name="常规 10 5 5 2 2 9 4" xfId="10697"/>
    <cellStyle name="常规 10 5 5 2 20" xfId="10499"/>
    <cellStyle name="常规 10 5 5 2 20 2" xfId="10501"/>
    <cellStyle name="常规 10 5 5 2 20 2 2" xfId="10503"/>
    <cellStyle name="常规 10 5 5 2 20 2 3" xfId="10505"/>
    <cellStyle name="常规 10 5 5 2 20 3" xfId="10507"/>
    <cellStyle name="常规 10 5 5 2 20 4" xfId="10509"/>
    <cellStyle name="常规 10 5 5 2 21" xfId="10511"/>
    <cellStyle name="常规 10 5 5 2 21 2" xfId="10513"/>
    <cellStyle name="常规 10 5 5 2 21 2 2" xfId="10515"/>
    <cellStyle name="常规 10 5 5 2 21 2 3" xfId="10517"/>
    <cellStyle name="常规 10 5 5 2 21 3" xfId="10519"/>
    <cellStyle name="常规 10 5 5 2 21 4" xfId="10521"/>
    <cellStyle name="常规 10 5 5 2 22" xfId="10523"/>
    <cellStyle name="常规 10 5 5 2 22 2" xfId="10525"/>
    <cellStyle name="常规 10 5 5 2 22 2 2" xfId="10528"/>
    <cellStyle name="常规 10 5 5 2 22 2 3" xfId="10531"/>
    <cellStyle name="常规 10 5 5 2 22 3" xfId="10533"/>
    <cellStyle name="常规 10 5 5 2 22 4" xfId="10535"/>
    <cellStyle name="常规 10 5 5 2 23" xfId="10537"/>
    <cellStyle name="常规 10 5 5 2 23 2" xfId="10539"/>
    <cellStyle name="常规 10 5 5 2 23 2 2" xfId="10541"/>
    <cellStyle name="常规 10 5 5 2 23 2 3" xfId="10543"/>
    <cellStyle name="常规 10 5 5 2 23 3" xfId="10545"/>
    <cellStyle name="常规 10 5 5 2 23 4" xfId="10547"/>
    <cellStyle name="常规 10 5 5 2 24" xfId="10549"/>
    <cellStyle name="常规 10 5 5 2 24 2" xfId="10551"/>
    <cellStyle name="常规 10 5 5 2 24 3" xfId="9147"/>
    <cellStyle name="常规 10 5 5 2 25" xfId="10698"/>
    <cellStyle name="常规 10 5 5 2 26" xfId="6505"/>
    <cellStyle name="常规 10 5 5 2 3" xfId="5177"/>
    <cellStyle name="常规 10 5 5 2 3 10" xfId="10699"/>
    <cellStyle name="常规 10 5 5 2 3 10 2" xfId="10702"/>
    <cellStyle name="常规 10 5 5 2 3 10 2 2" xfId="10705"/>
    <cellStyle name="常规 10 5 5 2 3 10 2 3" xfId="1788"/>
    <cellStyle name="常规 10 5 5 2 3 10 3" xfId="10706"/>
    <cellStyle name="常规 10 5 5 2 3 10 4" xfId="10708"/>
    <cellStyle name="常规 10 5 5 2 3 11" xfId="10709"/>
    <cellStyle name="常规 10 5 5 2 3 11 2" xfId="10710"/>
    <cellStyle name="常规 10 5 5 2 3 11 2 2" xfId="10713"/>
    <cellStyle name="常规 10 5 5 2 3 11 2 3" xfId="1562"/>
    <cellStyle name="常规 10 5 5 2 3 11 3" xfId="6257"/>
    <cellStyle name="常规 10 5 5 2 3 11 4" xfId="6264"/>
    <cellStyle name="常规 10 5 5 2 3 12" xfId="10714"/>
    <cellStyle name="常规 10 5 5 2 3 12 2" xfId="10719"/>
    <cellStyle name="常规 10 5 5 2 3 12 2 2" xfId="10724"/>
    <cellStyle name="常规 10 5 5 2 3 12 2 3" xfId="4739"/>
    <cellStyle name="常规 10 5 5 2 3 12 3" xfId="10729"/>
    <cellStyle name="常规 10 5 5 2 3 12 4" xfId="10730"/>
    <cellStyle name="常规 10 5 5 2 3 13" xfId="10731"/>
    <cellStyle name="常规 10 5 5 2 3 13 2" xfId="10732"/>
    <cellStyle name="常规 10 5 5 2 3 13 2 2" xfId="10733"/>
    <cellStyle name="常规 10 5 5 2 3 13 2 3" xfId="4749"/>
    <cellStyle name="常规 10 5 5 2 3 13 3" xfId="9976"/>
    <cellStyle name="常规 10 5 5 2 3 13 4" xfId="9978"/>
    <cellStyle name="常规 10 5 5 2 3 14" xfId="10734"/>
    <cellStyle name="常规 10 5 5 2 3 14 2" xfId="10735"/>
    <cellStyle name="常规 10 5 5 2 3 14 2 2" xfId="10736"/>
    <cellStyle name="常规 10 5 5 2 3 14 2 3" xfId="4774"/>
    <cellStyle name="常规 10 5 5 2 3 14 3" xfId="10737"/>
    <cellStyle name="常规 10 5 5 2 3 14 4" xfId="10738"/>
    <cellStyle name="常规 10 5 5 2 3 15" xfId="10739"/>
    <cellStyle name="常规 10 5 5 2 3 15 2" xfId="10741"/>
    <cellStyle name="常规 10 5 5 2 3 15 2 2" xfId="10746"/>
    <cellStyle name="常规 10 5 5 2 3 15 2 3" xfId="4810"/>
    <cellStyle name="常规 10 5 5 2 3 15 3" xfId="8842"/>
    <cellStyle name="常规 10 5 5 2 3 15 4" xfId="8849"/>
    <cellStyle name="常规 10 5 5 2 3 16" xfId="10748"/>
    <cellStyle name="常规 10 5 5 2 3 16 2" xfId="10750"/>
    <cellStyle name="常规 10 5 5 2 3 16 2 2" xfId="10754"/>
    <cellStyle name="常规 10 5 5 2 3 16 2 3" xfId="4824"/>
    <cellStyle name="常规 10 5 5 2 3 16 3" xfId="8854"/>
    <cellStyle name="常规 10 5 5 2 3 16 4" xfId="8860"/>
    <cellStyle name="常规 10 5 5 2 3 17" xfId="10756"/>
    <cellStyle name="常规 10 5 5 2 3 17 2" xfId="10758"/>
    <cellStyle name="常规 10 5 5 2 3 17 2 2" xfId="10762"/>
    <cellStyle name="常规 10 5 5 2 3 17 2 3" xfId="4838"/>
    <cellStyle name="常规 10 5 5 2 3 17 3" xfId="8865"/>
    <cellStyle name="常规 10 5 5 2 3 17 4" xfId="8872"/>
    <cellStyle name="常规 10 5 5 2 3 18" xfId="10763"/>
    <cellStyle name="常规 10 5 5 2 3 18 2" xfId="10767"/>
    <cellStyle name="常规 10 5 5 2 3 18 2 2" xfId="10770"/>
    <cellStyle name="常规 10 5 5 2 3 18 2 3" xfId="4851"/>
    <cellStyle name="常规 10 5 5 2 3 18 3" xfId="8877"/>
    <cellStyle name="常规 10 5 5 2 3 18 4" xfId="8883"/>
    <cellStyle name="常规 10 5 5 2 3 19" xfId="10773"/>
    <cellStyle name="常规 10 5 5 2 3 19 2" xfId="10777"/>
    <cellStyle name="常规 10 5 5 2 3 19 2 2" xfId="10784"/>
    <cellStyle name="常规 10 5 5 2 3 19 2 3" xfId="10787"/>
    <cellStyle name="常规 10 5 5 2 3 19 3" xfId="8891"/>
    <cellStyle name="常规 10 5 5 2 3 19 4" xfId="8901"/>
    <cellStyle name="常规 10 5 5 2 3 2" xfId="10790"/>
    <cellStyle name="常规 10 5 5 2 3 2 2" xfId="10793"/>
    <cellStyle name="常规 10 5 5 2 3 2 2 2" xfId="10794"/>
    <cellStyle name="常规 10 5 5 2 3 2 2 3" xfId="10795"/>
    <cellStyle name="常规 10 5 5 2 3 2 3" xfId="10798"/>
    <cellStyle name="常规 10 5 5 2 3 2 4" xfId="10799"/>
    <cellStyle name="常规 10 5 5 2 3 20" xfId="10740"/>
    <cellStyle name="常规 10 5 5 2 3 20 2" xfId="10742"/>
    <cellStyle name="常规 10 5 5 2 3 20 2 2" xfId="10747"/>
    <cellStyle name="常规 10 5 5 2 3 20 2 3" xfId="4811"/>
    <cellStyle name="常规 10 5 5 2 3 20 3" xfId="8843"/>
    <cellStyle name="常规 10 5 5 2 3 20 4" xfId="8850"/>
    <cellStyle name="常规 10 5 5 2 3 21" xfId="10749"/>
    <cellStyle name="常规 10 5 5 2 3 21 2" xfId="10751"/>
    <cellStyle name="常规 10 5 5 2 3 21 2 2" xfId="10755"/>
    <cellStyle name="常规 10 5 5 2 3 21 2 3" xfId="4825"/>
    <cellStyle name="常规 10 5 5 2 3 21 3" xfId="8855"/>
    <cellStyle name="常规 10 5 5 2 3 21 4" xfId="8861"/>
    <cellStyle name="常规 10 5 5 2 3 22" xfId="10757"/>
    <cellStyle name="常规 10 5 5 2 3 22 2" xfId="10759"/>
    <cellStyle name="常规 10 5 5 2 3 22 3" xfId="8866"/>
    <cellStyle name="常规 10 5 5 2 3 23" xfId="10764"/>
    <cellStyle name="常规 10 5 5 2 3 24" xfId="10774"/>
    <cellStyle name="常规 10 5 5 2 3 3" xfId="10805"/>
    <cellStyle name="常规 10 5 5 2 3 3 2" xfId="10806"/>
    <cellStyle name="常规 10 5 5 2 3 3 2 2" xfId="10807"/>
    <cellStyle name="常规 10 5 5 2 3 3 2 3" xfId="10808"/>
    <cellStyle name="常规 10 5 5 2 3 3 3" xfId="10809"/>
    <cellStyle name="常规 10 5 5 2 3 3 4" xfId="10810"/>
    <cellStyle name="常规 10 5 5 2 3 4" xfId="10816"/>
    <cellStyle name="常规 10 5 5 2 3 4 2" xfId="10817"/>
    <cellStyle name="常规 10 5 5 2 3 4 2 2" xfId="10818"/>
    <cellStyle name="常规 10 5 5 2 3 4 2 3" xfId="10819"/>
    <cellStyle name="常规 10 5 5 2 3 4 3" xfId="10820"/>
    <cellStyle name="常规 10 5 5 2 3 4 4" xfId="10821"/>
    <cellStyle name="常规 10 5 5 2 3 5" xfId="10822"/>
    <cellStyle name="常规 10 5 5 2 3 5 2" xfId="10823"/>
    <cellStyle name="常规 10 5 5 2 3 5 2 2" xfId="10825"/>
    <cellStyle name="常规 10 5 5 2 3 5 2 3" xfId="10827"/>
    <cellStyle name="常规 10 5 5 2 3 5 3" xfId="10828"/>
    <cellStyle name="常规 10 5 5 2 3 5 4" xfId="10829"/>
    <cellStyle name="常规 10 5 5 2 3 6" xfId="10830"/>
    <cellStyle name="常规 10 5 5 2 3 6 2" xfId="10835"/>
    <cellStyle name="常规 10 5 5 2 3 6 2 2" xfId="5659"/>
    <cellStyle name="常规 10 5 5 2 3 6 2 3" xfId="2477"/>
    <cellStyle name="常规 10 5 5 2 3 6 3" xfId="10840"/>
    <cellStyle name="常规 10 5 5 2 3 6 4" xfId="10845"/>
    <cellStyle name="常规 10 5 5 2 3 7" xfId="10846"/>
    <cellStyle name="常规 10 5 5 2 3 7 2" xfId="10847"/>
    <cellStyle name="常规 10 5 5 2 3 7 2 2" xfId="10848"/>
    <cellStyle name="常规 10 5 5 2 3 7 2 3" xfId="10849"/>
    <cellStyle name="常规 10 5 5 2 3 7 3" xfId="2814"/>
    <cellStyle name="常规 10 5 5 2 3 7 4" xfId="2816"/>
    <cellStyle name="常规 10 5 5 2 3 8" xfId="10850"/>
    <cellStyle name="常规 10 5 5 2 3 8 2" xfId="10851"/>
    <cellStyle name="常规 10 5 5 2 3 8 2 2" xfId="10852"/>
    <cellStyle name="常规 10 5 5 2 3 8 2 3" xfId="10853"/>
    <cellStyle name="常规 10 5 5 2 3 8 3" xfId="2826"/>
    <cellStyle name="常规 10 5 5 2 3 8 4" xfId="2828"/>
    <cellStyle name="常规 10 5 5 2 3 9" xfId="10854"/>
    <cellStyle name="常规 10 5 5 2 3 9 2" xfId="10855"/>
    <cellStyle name="常规 10 5 5 2 3 9 2 2" xfId="10860"/>
    <cellStyle name="常规 10 5 5 2 3 9 2 3" xfId="10863"/>
    <cellStyle name="常规 10 5 5 2 3 9 3" xfId="2831"/>
    <cellStyle name="常规 10 5 5 2 3 9 4" xfId="2839"/>
    <cellStyle name="常规 10 5 5 2 4" xfId="5183"/>
    <cellStyle name="常规 10 5 5 2 4 2" xfId="10867"/>
    <cellStyle name="常规 10 5 5 2 4 2 2" xfId="10870"/>
    <cellStyle name="常规 10 5 5 2 4 2 3" xfId="10873"/>
    <cellStyle name="常规 10 5 5 2 4 3" xfId="10877"/>
    <cellStyle name="常规 10 5 5 2 4 4" xfId="10880"/>
    <cellStyle name="常规 10 5 5 2 5" xfId="10882"/>
    <cellStyle name="常规 10 5 5 2 5 2" xfId="10883"/>
    <cellStyle name="常规 10 5 5 2 5 2 2" xfId="10884"/>
    <cellStyle name="常规 10 5 5 2 5 2 3" xfId="10885"/>
    <cellStyle name="常规 10 5 5 2 5 3" xfId="10886"/>
    <cellStyle name="常规 10 5 5 2 5 4" xfId="10887"/>
    <cellStyle name="常规 10 5 5 2 6" xfId="10889"/>
    <cellStyle name="常规 10 5 5 2 6 2" xfId="10890"/>
    <cellStyle name="常规 10 5 5 2 6 2 2" xfId="10051"/>
    <cellStyle name="常规 10 5 5 2 6 2 3" xfId="10891"/>
    <cellStyle name="常规 10 5 5 2 6 3" xfId="4088"/>
    <cellStyle name="常规 10 5 5 2 6 4" xfId="4092"/>
    <cellStyle name="常规 10 5 5 2 7" xfId="10892"/>
    <cellStyle name="常规 10 5 5 2 7 2" xfId="10893"/>
    <cellStyle name="常规 10 5 5 2 7 2 2" xfId="10894"/>
    <cellStyle name="常规 10 5 5 2 7 2 3" xfId="10895"/>
    <cellStyle name="常规 10 5 5 2 7 3" xfId="10896"/>
    <cellStyle name="常规 10 5 5 2 7 4" xfId="10897"/>
    <cellStyle name="常规 10 5 5 2 8" xfId="10898"/>
    <cellStyle name="常规 10 5 5 2 8 2" xfId="10899"/>
    <cellStyle name="常规 10 5 5 2 8 2 2" xfId="10900"/>
    <cellStyle name="常规 10 5 5 2 8 2 3" xfId="10901"/>
    <cellStyle name="常规 10 5 5 2 8 3" xfId="10902"/>
    <cellStyle name="常规 10 5 5 2 8 4" xfId="10903"/>
    <cellStyle name="常规 10 5 5 2 9" xfId="10904"/>
    <cellStyle name="常规 10 5 5 2 9 2" xfId="10905"/>
    <cellStyle name="常规 10 5 5 2 9 2 2" xfId="10907"/>
    <cellStyle name="常规 10 5 5 2 9 2 3" xfId="10908"/>
    <cellStyle name="常规 10 5 5 2 9 3" xfId="10909"/>
    <cellStyle name="常规 10 5 5 2 9 4" xfId="10911"/>
    <cellStyle name="常规 10 5 5 20" xfId="10370"/>
    <cellStyle name="常规 10 5 5 20 2" xfId="10373"/>
    <cellStyle name="常规 10 5 5 20 2 2" xfId="10375"/>
    <cellStyle name="常规 10 5 5 20 2 3" xfId="10379"/>
    <cellStyle name="常规 10 5 5 20 3" xfId="10382"/>
    <cellStyle name="常规 10 5 5 20 4" xfId="10384"/>
    <cellStyle name="常规 10 5 5 21" xfId="10389"/>
    <cellStyle name="常规 10 5 5 21 2" xfId="10391"/>
    <cellStyle name="常规 10 5 5 21 2 2" xfId="10393"/>
    <cellStyle name="常规 10 5 5 21 2 3" xfId="10397"/>
    <cellStyle name="常规 10 5 5 21 3" xfId="10399"/>
    <cellStyle name="常规 10 5 5 21 4" xfId="10403"/>
    <cellStyle name="常规 10 5 5 22" xfId="10406"/>
    <cellStyle name="常规 10 5 5 22 2" xfId="10408"/>
    <cellStyle name="常规 10 5 5 22 2 2" xfId="10410"/>
    <cellStyle name="常规 10 5 5 22 2 3" xfId="10419"/>
    <cellStyle name="常规 10 5 5 22 3" xfId="10421"/>
    <cellStyle name="常规 10 5 5 22 4" xfId="10424"/>
    <cellStyle name="常规 10 5 5 23" xfId="10426"/>
    <cellStyle name="常规 10 5 5 23 2" xfId="10428"/>
    <cellStyle name="常规 10 5 5 23 2 2" xfId="10430"/>
    <cellStyle name="常规 10 5 5 23 2 3" xfId="10437"/>
    <cellStyle name="常规 10 5 5 23 3" xfId="10439"/>
    <cellStyle name="常规 10 5 5 23 4" xfId="10441"/>
    <cellStyle name="常规 10 5 5 24" xfId="10443"/>
    <cellStyle name="常规 10 5 5 24 2" xfId="10445"/>
    <cellStyle name="常规 10 5 5 24 2 2" xfId="10447"/>
    <cellStyle name="常规 10 5 5 24 2 3" xfId="10456"/>
    <cellStyle name="常规 10 5 5 24 3" xfId="6846"/>
    <cellStyle name="常规 10 5 5 24 4" xfId="6851"/>
    <cellStyle name="常规 10 5 5 25" xfId="10912"/>
    <cellStyle name="常规 10 5 5 25 2" xfId="3096"/>
    <cellStyle name="常规 10 5 5 25 3" xfId="10915"/>
    <cellStyle name="常规 10 5 5 26" xfId="10916"/>
    <cellStyle name="常规 10 5 5 27" xfId="10917"/>
    <cellStyle name="常规 10 5 5 3" xfId="10918"/>
    <cellStyle name="常规 10 5 5 3 10" xfId="10919"/>
    <cellStyle name="常规 10 5 5 3 10 2" xfId="10922"/>
    <cellStyle name="常规 10 5 5 3 10 2 2" xfId="10923"/>
    <cellStyle name="常规 10 5 5 3 10 2 3" xfId="10924"/>
    <cellStyle name="常规 10 5 5 3 10 3" xfId="10925"/>
    <cellStyle name="常规 10 5 5 3 10 4" xfId="10926"/>
    <cellStyle name="常规 10 5 5 3 11" xfId="10927"/>
    <cellStyle name="常规 10 5 5 3 11 2" xfId="10928"/>
    <cellStyle name="常规 10 5 5 3 11 2 2" xfId="10929"/>
    <cellStyle name="常规 10 5 5 3 11 2 3" xfId="3060"/>
    <cellStyle name="常规 10 5 5 3 11 3" xfId="10930"/>
    <cellStyle name="常规 10 5 5 3 11 4" xfId="10931"/>
    <cellStyle name="常规 10 5 5 3 12" xfId="10932"/>
    <cellStyle name="常规 10 5 5 3 12 2" xfId="10933"/>
    <cellStyle name="常规 10 5 5 3 12 2 2" xfId="10936"/>
    <cellStyle name="常规 10 5 5 3 12 2 3" xfId="3442"/>
    <cellStyle name="常规 10 5 5 3 12 3" xfId="10937"/>
    <cellStyle name="常规 10 5 5 3 12 4" xfId="10938"/>
    <cellStyle name="常规 10 5 5 3 13" xfId="10939"/>
    <cellStyle name="常规 10 5 5 3 13 2" xfId="10940"/>
    <cellStyle name="常规 10 5 5 3 13 2 2" xfId="10941"/>
    <cellStyle name="常规 10 5 5 3 13 2 3" xfId="3778"/>
    <cellStyle name="常规 10 5 5 3 13 3" xfId="10942"/>
    <cellStyle name="常规 10 5 5 3 13 4" xfId="10943"/>
    <cellStyle name="常规 10 5 5 3 14" xfId="10944"/>
    <cellStyle name="常规 10 5 5 3 14 2" xfId="10945"/>
    <cellStyle name="常规 10 5 5 3 14 2 2" xfId="10946"/>
    <cellStyle name="常规 10 5 5 3 14 2 3" xfId="10947"/>
    <cellStyle name="常规 10 5 5 3 14 3" xfId="10948"/>
    <cellStyle name="常规 10 5 5 3 14 4" xfId="10951"/>
    <cellStyle name="常规 10 5 5 3 15" xfId="10956"/>
    <cellStyle name="常规 10 5 5 3 15 2" xfId="10958"/>
    <cellStyle name="常规 10 5 5 3 15 2 2" xfId="10960"/>
    <cellStyle name="常规 10 5 5 3 15 2 3" xfId="10962"/>
    <cellStyle name="常规 10 5 5 3 15 3" xfId="10965"/>
    <cellStyle name="常规 10 5 5 3 15 4" xfId="10968"/>
    <cellStyle name="常规 10 5 5 3 16" xfId="10974"/>
    <cellStyle name="常规 10 5 5 3 16 2" xfId="10976"/>
    <cellStyle name="常规 10 5 5 3 16 2 2" xfId="10978"/>
    <cellStyle name="常规 10 5 5 3 16 2 3" xfId="10980"/>
    <cellStyle name="常规 10 5 5 3 16 3" xfId="10983"/>
    <cellStyle name="常规 10 5 5 3 16 4" xfId="10985"/>
    <cellStyle name="常规 10 5 5 3 17" xfId="10987"/>
    <cellStyle name="常规 10 5 5 3 17 2" xfId="10989"/>
    <cellStyle name="常规 10 5 5 3 17 2 2" xfId="10991"/>
    <cellStyle name="常规 10 5 5 3 17 2 3" xfId="10992"/>
    <cellStyle name="常规 10 5 5 3 17 3" xfId="10994"/>
    <cellStyle name="常规 10 5 5 3 17 4" xfId="10997"/>
    <cellStyle name="常规 10 5 5 3 18" xfId="11000"/>
    <cellStyle name="常规 10 5 5 3 18 2" xfId="11002"/>
    <cellStyle name="常规 10 5 5 3 18 2 2" xfId="11003"/>
    <cellStyle name="常规 10 5 5 3 18 2 3" xfId="11004"/>
    <cellStyle name="常规 10 5 5 3 18 3" xfId="11006"/>
    <cellStyle name="常规 10 5 5 3 18 4" xfId="11007"/>
    <cellStyle name="常规 10 5 5 3 19" xfId="11010"/>
    <cellStyle name="常规 10 5 5 3 19 2" xfId="11012"/>
    <cellStyle name="常规 10 5 5 3 19 2 2" xfId="11013"/>
    <cellStyle name="常规 10 5 5 3 19 2 3" xfId="11014"/>
    <cellStyle name="常规 10 5 5 3 19 3" xfId="11016"/>
    <cellStyle name="常规 10 5 5 3 19 4" xfId="11017"/>
    <cellStyle name="常规 10 5 5 3 2" xfId="11021"/>
    <cellStyle name="常规 10 5 5 3 2 2" xfId="11023"/>
    <cellStyle name="常规 10 5 5 3 2 2 2" xfId="11025"/>
    <cellStyle name="常规 10 5 5 3 2 2 3" xfId="2666"/>
    <cellStyle name="常规 10 5 5 3 2 3" xfId="11027"/>
    <cellStyle name="常规 10 5 5 3 2 4" xfId="11029"/>
    <cellStyle name="常规 10 5 5 3 20" xfId="10957"/>
    <cellStyle name="常规 10 5 5 3 20 2" xfId="10959"/>
    <cellStyle name="常规 10 5 5 3 20 2 2" xfId="10961"/>
    <cellStyle name="常规 10 5 5 3 20 2 3" xfId="10963"/>
    <cellStyle name="常规 10 5 5 3 20 3" xfId="10966"/>
    <cellStyle name="常规 10 5 5 3 20 4" xfId="10969"/>
    <cellStyle name="常规 10 5 5 3 21" xfId="10975"/>
    <cellStyle name="常规 10 5 5 3 21 2" xfId="10977"/>
    <cellStyle name="常规 10 5 5 3 21 2 2" xfId="10979"/>
    <cellStyle name="常规 10 5 5 3 21 2 3" xfId="10981"/>
    <cellStyle name="常规 10 5 5 3 21 3" xfId="10984"/>
    <cellStyle name="常规 10 5 5 3 21 4" xfId="10986"/>
    <cellStyle name="常规 10 5 5 3 22" xfId="10988"/>
    <cellStyle name="常规 10 5 5 3 22 2" xfId="10990"/>
    <cellStyle name="常规 10 5 5 3 22 3" xfId="10995"/>
    <cellStyle name="常规 10 5 5 3 23" xfId="11001"/>
    <cellStyle name="常规 10 5 5 3 24" xfId="11011"/>
    <cellStyle name="常规 10 5 5 3 3" xfId="11032"/>
    <cellStyle name="常规 10 5 5 3 3 2" xfId="11034"/>
    <cellStyle name="常规 10 5 5 3 3 2 2" xfId="11036"/>
    <cellStyle name="常规 10 5 5 3 3 2 3" xfId="11038"/>
    <cellStyle name="常规 10 5 5 3 3 3" xfId="11043"/>
    <cellStyle name="常规 10 5 5 3 3 4" xfId="11048"/>
    <cellStyle name="常规 10 5 5 3 4" xfId="11050"/>
    <cellStyle name="常规 10 5 5 3 4 2" xfId="11052"/>
    <cellStyle name="常规 10 5 5 3 4 2 2" xfId="11054"/>
    <cellStyle name="常规 10 5 5 3 4 2 3" xfId="11056"/>
    <cellStyle name="常规 10 5 5 3 4 3" xfId="11058"/>
    <cellStyle name="常规 10 5 5 3 4 4" xfId="11060"/>
    <cellStyle name="常规 10 5 5 3 5" xfId="11063"/>
    <cellStyle name="常规 10 5 5 3 5 2" xfId="11066"/>
    <cellStyle name="常规 10 5 5 3 5 2 2" xfId="11069"/>
    <cellStyle name="常规 10 5 5 3 5 2 3" xfId="11072"/>
    <cellStyle name="常规 10 5 5 3 5 3" xfId="11075"/>
    <cellStyle name="常规 10 5 5 3 5 4" xfId="11078"/>
    <cellStyle name="常规 10 5 5 3 6" xfId="11081"/>
    <cellStyle name="常规 10 5 5 3 6 2" xfId="11084"/>
    <cellStyle name="常规 10 5 5 3 6 2 2" xfId="11087"/>
    <cellStyle name="常规 10 5 5 3 6 2 3" xfId="11090"/>
    <cellStyle name="常规 10 5 5 3 6 3" xfId="4121"/>
    <cellStyle name="常规 10 5 5 3 6 4" xfId="4130"/>
    <cellStyle name="常规 10 5 5 3 7" xfId="11093"/>
    <cellStyle name="常规 10 5 5 3 7 2" xfId="11096"/>
    <cellStyle name="常规 10 5 5 3 7 2 2" xfId="11098"/>
    <cellStyle name="常规 10 5 5 3 7 2 3" xfId="11100"/>
    <cellStyle name="常规 10 5 5 3 7 3" xfId="11103"/>
    <cellStyle name="常规 10 5 5 3 7 4" xfId="11105"/>
    <cellStyle name="常规 10 5 5 3 8" xfId="11108"/>
    <cellStyle name="常规 10 5 5 3 8 2" xfId="11110"/>
    <cellStyle name="常规 10 5 5 3 8 2 2" xfId="11112"/>
    <cellStyle name="常规 10 5 5 3 8 2 3" xfId="11114"/>
    <cellStyle name="常规 10 5 5 3 8 3" xfId="11116"/>
    <cellStyle name="常规 10 5 5 3 8 4" xfId="11118"/>
    <cellStyle name="常规 10 5 5 3 9" xfId="11121"/>
    <cellStyle name="常规 10 5 5 3 9 2" xfId="11123"/>
    <cellStyle name="常规 10 5 5 3 9 2 2" xfId="11126"/>
    <cellStyle name="常规 10 5 5 3 9 2 3" xfId="11128"/>
    <cellStyle name="常规 10 5 5 3 9 3" xfId="11130"/>
    <cellStyle name="常规 10 5 5 3 9 4" xfId="11133"/>
    <cellStyle name="常规 10 5 5 4" xfId="11134"/>
    <cellStyle name="常规 10 5 5 4 10" xfId="11135"/>
    <cellStyle name="常规 10 5 5 4 10 2" xfId="8786"/>
    <cellStyle name="常规 10 5 5 4 10 2 2" xfId="8792"/>
    <cellStyle name="常规 10 5 5 4 10 2 3" xfId="8798"/>
    <cellStyle name="常规 10 5 5 4 10 3" xfId="8801"/>
    <cellStyle name="常规 10 5 5 4 10 4" xfId="8810"/>
    <cellStyle name="常规 10 5 5 4 11" xfId="11136"/>
    <cellStyle name="常规 10 5 5 4 11 2" xfId="9030"/>
    <cellStyle name="常规 10 5 5 4 11 2 2" xfId="9032"/>
    <cellStyle name="常规 10 5 5 4 11 2 3" xfId="9036"/>
    <cellStyle name="常规 10 5 5 4 11 3" xfId="9039"/>
    <cellStyle name="常规 10 5 5 4 11 4" xfId="9056"/>
    <cellStyle name="常规 10 5 5 4 12" xfId="11137"/>
    <cellStyle name="常规 10 5 5 4 12 2" xfId="9206"/>
    <cellStyle name="常规 10 5 5 4 12 2 2" xfId="9212"/>
    <cellStyle name="常规 10 5 5 4 12 2 3" xfId="9214"/>
    <cellStyle name="常规 10 5 5 4 12 3" xfId="9217"/>
    <cellStyle name="常规 10 5 5 4 12 4" xfId="9226"/>
    <cellStyle name="常规 10 5 5 4 13" xfId="11140"/>
    <cellStyle name="常规 10 5 5 4 13 2" xfId="11143"/>
    <cellStyle name="常规 10 5 5 4 13 2 2" xfId="11144"/>
    <cellStyle name="常规 10 5 5 4 13 2 3" xfId="11145"/>
    <cellStyle name="常规 10 5 5 4 13 3" xfId="11146"/>
    <cellStyle name="常规 10 5 5 4 13 4" xfId="11147"/>
    <cellStyle name="常规 10 5 5 4 14" xfId="11150"/>
    <cellStyle name="常规 10 5 5 4 14 2" xfId="11153"/>
    <cellStyle name="常规 10 5 5 4 14 2 2" xfId="11154"/>
    <cellStyle name="常规 10 5 5 4 14 2 3" xfId="11155"/>
    <cellStyle name="常规 10 5 5 4 14 3" xfId="11156"/>
    <cellStyle name="常规 10 5 5 4 14 4" xfId="11157"/>
    <cellStyle name="常规 10 5 5 4 15" xfId="11158"/>
    <cellStyle name="常规 10 5 5 4 15 2" xfId="11164"/>
    <cellStyle name="常规 10 5 5 4 15 2 2" xfId="11170"/>
    <cellStyle name="常规 10 5 5 4 15 2 3" xfId="11174"/>
    <cellStyle name="常规 10 5 5 4 15 3" xfId="11176"/>
    <cellStyle name="常规 10 5 5 4 15 4" xfId="11178"/>
    <cellStyle name="常规 10 5 5 4 16" xfId="11180"/>
    <cellStyle name="常规 10 5 5 4 16 2" xfId="11186"/>
    <cellStyle name="常规 10 5 5 4 16 2 2" xfId="11192"/>
    <cellStyle name="常规 10 5 5 4 16 2 3" xfId="11198"/>
    <cellStyle name="常规 10 5 5 4 16 3" xfId="11200"/>
    <cellStyle name="常规 10 5 5 4 16 4" xfId="11202"/>
    <cellStyle name="常规 10 5 5 4 17" xfId="11204"/>
    <cellStyle name="常规 10 5 5 4 17 2" xfId="11208"/>
    <cellStyle name="常规 10 5 5 4 17 2 2" xfId="11214"/>
    <cellStyle name="常规 10 5 5 4 17 2 3" xfId="11219"/>
    <cellStyle name="常规 10 5 5 4 17 3" xfId="11220"/>
    <cellStyle name="常规 10 5 5 4 17 4" xfId="11222"/>
    <cellStyle name="常规 10 5 5 4 18" xfId="11223"/>
    <cellStyle name="常规 10 5 5 4 18 2" xfId="11227"/>
    <cellStyle name="常规 10 5 5 4 18 2 2" xfId="6600"/>
    <cellStyle name="常规 10 5 5 4 18 2 3" xfId="6610"/>
    <cellStyle name="常规 10 5 5 4 18 3" xfId="11228"/>
    <cellStyle name="常规 10 5 5 4 18 4" xfId="11229"/>
    <cellStyle name="常规 10 5 5 4 19" xfId="11230"/>
    <cellStyle name="常规 10 5 5 4 19 2" xfId="11234"/>
    <cellStyle name="常规 10 5 5 4 19 2 2" xfId="11240"/>
    <cellStyle name="常规 10 5 5 4 19 2 3" xfId="11246"/>
    <cellStyle name="常规 10 5 5 4 19 3" xfId="11247"/>
    <cellStyle name="常规 10 5 5 4 19 4" xfId="11248"/>
    <cellStyle name="常规 10 5 5 4 2" xfId="11250"/>
    <cellStyle name="常规 10 5 5 4 2 2" xfId="11255"/>
    <cellStyle name="常规 10 5 5 4 2 2 2" xfId="11256"/>
    <cellStyle name="常规 10 5 5 4 2 2 3" xfId="11257"/>
    <cellStyle name="常规 10 5 5 4 2 3" xfId="11262"/>
    <cellStyle name="常规 10 5 5 4 2 4" xfId="11263"/>
    <cellStyle name="常规 10 5 5 4 20" xfId="11159"/>
    <cellStyle name="常规 10 5 5 4 20 2" xfId="11165"/>
    <cellStyle name="常规 10 5 5 4 20 2 2" xfId="11171"/>
    <cellStyle name="常规 10 5 5 4 20 2 3" xfId="11175"/>
    <cellStyle name="常规 10 5 5 4 20 3" xfId="11177"/>
    <cellStyle name="常规 10 5 5 4 20 4" xfId="11179"/>
    <cellStyle name="常规 10 5 5 4 21" xfId="11181"/>
    <cellStyle name="常规 10 5 5 4 21 2" xfId="11187"/>
    <cellStyle name="常规 10 5 5 4 21 2 2" xfId="11193"/>
    <cellStyle name="常规 10 5 5 4 21 2 3" xfId="11199"/>
    <cellStyle name="常规 10 5 5 4 21 3" xfId="11201"/>
    <cellStyle name="常规 10 5 5 4 21 4" xfId="11203"/>
    <cellStyle name="常规 10 5 5 4 22" xfId="11205"/>
    <cellStyle name="常规 10 5 5 4 22 2" xfId="11209"/>
    <cellStyle name="常规 10 5 5 4 22 3" xfId="11221"/>
    <cellStyle name="常规 10 5 5 4 23" xfId="11224"/>
    <cellStyle name="常规 10 5 5 4 24" xfId="11231"/>
    <cellStyle name="常规 10 5 5 4 3" xfId="11265"/>
    <cellStyle name="常规 10 5 5 4 3 2" xfId="11270"/>
    <cellStyle name="常规 10 5 5 4 3 2 2" xfId="3328"/>
    <cellStyle name="常规 10 5 5 4 3 2 3" xfId="11271"/>
    <cellStyle name="常规 10 5 5 4 3 3" xfId="11281"/>
    <cellStyle name="常规 10 5 5 4 3 4" xfId="11287"/>
    <cellStyle name="常规 10 5 5 4 4" xfId="11288"/>
    <cellStyle name="常规 10 5 5 4 4 2" xfId="11293"/>
    <cellStyle name="常规 10 5 5 4 4 2 2" xfId="9157"/>
    <cellStyle name="常规 10 5 5 4 4 2 3" xfId="9167"/>
    <cellStyle name="常规 10 5 5 4 4 3" xfId="11298"/>
    <cellStyle name="常规 10 5 5 4 4 4" xfId="11299"/>
    <cellStyle name="常规 10 5 5 4 5" xfId="11300"/>
    <cellStyle name="常规 10 5 5 4 5 2" xfId="11305"/>
    <cellStyle name="常规 10 5 5 4 5 2 2" xfId="11308"/>
    <cellStyle name="常规 10 5 5 4 5 2 3" xfId="11311"/>
    <cellStyle name="常规 10 5 5 4 5 3" xfId="11314"/>
    <cellStyle name="常规 10 5 5 4 5 4" xfId="11315"/>
    <cellStyle name="常规 10 5 5 4 6" xfId="6346"/>
    <cellStyle name="常规 10 5 5 4 6 2" xfId="6348"/>
    <cellStyle name="常规 10 5 5 4 6 2 2" xfId="11316"/>
    <cellStyle name="常规 10 5 5 4 6 2 3" xfId="11319"/>
    <cellStyle name="常规 10 5 5 4 6 3" xfId="4152"/>
    <cellStyle name="常规 10 5 5 4 6 4" xfId="4160"/>
    <cellStyle name="常规 10 5 5 4 7" xfId="6350"/>
    <cellStyle name="常规 10 5 5 4 7 2" xfId="11320"/>
    <cellStyle name="常规 10 5 5 4 7 2 2" xfId="11321"/>
    <cellStyle name="常规 10 5 5 4 7 2 3" xfId="11322"/>
    <cellStyle name="常规 10 5 5 4 7 3" xfId="11323"/>
    <cellStyle name="常规 10 5 5 4 7 4" xfId="11324"/>
    <cellStyle name="常规 10 5 5 4 8" xfId="6352"/>
    <cellStyle name="常规 10 5 5 4 8 2" xfId="11325"/>
    <cellStyle name="常规 10 5 5 4 8 2 2" xfId="3604"/>
    <cellStyle name="常规 10 5 5 4 8 2 3" xfId="11326"/>
    <cellStyle name="常规 10 5 5 4 8 3" xfId="11327"/>
    <cellStyle name="常规 10 5 5 4 8 4" xfId="11328"/>
    <cellStyle name="常规 10 5 5 4 9" xfId="11329"/>
    <cellStyle name="常规 10 5 5 4 9 2" xfId="11330"/>
    <cellStyle name="常规 10 5 5 4 9 2 2" xfId="11331"/>
    <cellStyle name="常规 10 5 5 4 9 2 3" xfId="11332"/>
    <cellStyle name="常规 10 5 5 4 9 3" xfId="11333"/>
    <cellStyle name="常规 10 5 5 4 9 4" xfId="11335"/>
    <cellStyle name="常规 10 5 5 5" xfId="11336"/>
    <cellStyle name="常规 10 5 5 5 2" xfId="11338"/>
    <cellStyle name="常规 10 5 5 5 2 2" xfId="11339"/>
    <cellStyle name="常规 10 5 5 5 2 3" xfId="11340"/>
    <cellStyle name="常规 10 5 5 5 3" xfId="1804"/>
    <cellStyle name="常规 10 5 5 5 4" xfId="1814"/>
    <cellStyle name="常规 10 5 5 6" xfId="11342"/>
    <cellStyle name="常规 10 5 5 6 2" xfId="11343"/>
    <cellStyle name="常规 10 5 5 6 2 2" xfId="11344"/>
    <cellStyle name="常规 10 5 5 6 2 3" xfId="11345"/>
    <cellStyle name="常规 10 5 5 6 3" xfId="11346"/>
    <cellStyle name="常规 10 5 5 6 4" xfId="11348"/>
    <cellStyle name="常规 10 5 5 7" xfId="11350"/>
    <cellStyle name="常规 10 5 5 7 2" xfId="11351"/>
    <cellStyle name="常规 10 5 5 7 2 2" xfId="11352"/>
    <cellStyle name="常规 10 5 5 7 2 3" xfId="11353"/>
    <cellStyle name="常规 10 5 5 7 3" xfId="11356"/>
    <cellStyle name="常规 10 5 5 7 4" xfId="11359"/>
    <cellStyle name="常规 10 5 5 8" xfId="11360"/>
    <cellStyle name="常规 10 5 5 8 2" xfId="11362"/>
    <cellStyle name="常规 10 5 5 8 2 2" xfId="11364"/>
    <cellStyle name="常规 10 5 5 8 2 3" xfId="11366"/>
    <cellStyle name="常规 10 5 5 8 3" xfId="11370"/>
    <cellStyle name="常规 10 5 5 8 4" xfId="11374"/>
    <cellStyle name="常规 10 5 5 9" xfId="11375"/>
    <cellStyle name="常规 10 5 5 9 2" xfId="11376"/>
    <cellStyle name="常规 10 5 5 9 2 2" xfId="11381"/>
    <cellStyle name="常规 10 5 5 9 2 3" xfId="11386"/>
    <cellStyle name="常规 10 5 5 9 3" xfId="11389"/>
    <cellStyle name="常规 10 5 5 9 4" xfId="11392"/>
    <cellStyle name="常规 10 5 6" xfId="11393"/>
    <cellStyle name="常规 10 5 6 10" xfId="11399"/>
    <cellStyle name="常规 10 5 6 10 2" xfId="11404"/>
    <cellStyle name="常规 10 5 6 10 2 2" xfId="11409"/>
    <cellStyle name="常规 10 5 6 10 2 3" xfId="6659"/>
    <cellStyle name="常规 10 5 6 10 3" xfId="11414"/>
    <cellStyle name="常规 10 5 6 10 4" xfId="11419"/>
    <cellStyle name="常规 10 5 6 11" xfId="11425"/>
    <cellStyle name="常规 10 5 6 11 2" xfId="11431"/>
    <cellStyle name="常规 10 5 6 11 2 2" xfId="11437"/>
    <cellStyle name="常规 10 5 6 11 2 3" xfId="6673"/>
    <cellStyle name="常规 10 5 6 11 3" xfId="11443"/>
    <cellStyle name="常规 10 5 6 11 4" xfId="11450"/>
    <cellStyle name="常规 10 5 6 12" xfId="11455"/>
    <cellStyle name="常规 10 5 6 12 2" xfId="11460"/>
    <cellStyle name="常规 10 5 6 12 2 2" xfId="11461"/>
    <cellStyle name="常规 10 5 6 12 2 3" xfId="7632"/>
    <cellStyle name="常规 10 5 6 12 3" xfId="11472"/>
    <cellStyle name="常规 10 5 6 12 4" xfId="11477"/>
    <cellStyle name="常规 10 5 6 13" xfId="11482"/>
    <cellStyle name="常规 10 5 6 13 2" xfId="11489"/>
    <cellStyle name="常规 10 5 6 13 2 2" xfId="11490"/>
    <cellStyle name="常规 10 5 6 13 2 3" xfId="7645"/>
    <cellStyle name="常规 10 5 6 13 3" xfId="11503"/>
    <cellStyle name="常规 10 5 6 13 4" xfId="11508"/>
    <cellStyle name="常规 10 5 6 14" xfId="11511"/>
    <cellStyle name="常规 10 5 6 14 2" xfId="11513"/>
    <cellStyle name="常规 10 5 6 14 2 2" xfId="11514"/>
    <cellStyle name="常规 10 5 6 14 2 3" xfId="11525"/>
    <cellStyle name="常规 10 5 6 14 3" xfId="11526"/>
    <cellStyle name="常规 10 5 6 14 4" xfId="11528"/>
    <cellStyle name="常规 10 5 6 15" xfId="11531"/>
    <cellStyle name="常规 10 5 6 15 2" xfId="11533"/>
    <cellStyle name="常规 10 5 6 15 2 2" xfId="11535"/>
    <cellStyle name="常规 10 5 6 15 2 3" xfId="11539"/>
    <cellStyle name="常规 10 5 6 15 3" xfId="11541"/>
    <cellStyle name="常规 10 5 6 15 4" xfId="11543"/>
    <cellStyle name="常规 10 5 6 16" xfId="11547"/>
    <cellStyle name="常规 10 5 6 16 2" xfId="11551"/>
    <cellStyle name="常规 10 5 6 16 2 2" xfId="11553"/>
    <cellStyle name="常规 10 5 6 16 2 3" xfId="11559"/>
    <cellStyle name="常规 10 5 6 16 3" xfId="11562"/>
    <cellStyle name="常规 10 5 6 16 4" xfId="11568"/>
    <cellStyle name="常规 10 5 6 17" xfId="11570"/>
    <cellStyle name="常规 10 5 6 17 2" xfId="11572"/>
    <cellStyle name="常规 10 5 6 17 2 2" xfId="11574"/>
    <cellStyle name="常规 10 5 6 17 2 3" xfId="11580"/>
    <cellStyle name="常规 10 5 6 17 3" xfId="11582"/>
    <cellStyle name="常规 10 5 6 17 4" xfId="11586"/>
    <cellStyle name="常规 10 5 6 18" xfId="11588"/>
    <cellStyle name="常规 10 5 6 18 2" xfId="11590"/>
    <cellStyle name="常规 10 5 6 18 2 2" xfId="11592"/>
    <cellStyle name="常规 10 5 6 18 2 3" xfId="11598"/>
    <cellStyle name="常规 10 5 6 18 3" xfId="11600"/>
    <cellStyle name="常规 10 5 6 18 4" xfId="11602"/>
    <cellStyle name="常规 10 5 6 19" xfId="11604"/>
    <cellStyle name="常规 10 5 6 19 2" xfId="11606"/>
    <cellStyle name="常规 10 5 6 19 2 2" xfId="11608"/>
    <cellStyle name="常规 10 5 6 19 2 3" xfId="11619"/>
    <cellStyle name="常规 10 5 6 19 3" xfId="11620"/>
    <cellStyle name="常规 10 5 6 19 4" xfId="11622"/>
    <cellStyle name="常规 10 5 6 2" xfId="11624"/>
    <cellStyle name="常规 10 5 6 2 10" xfId="11625"/>
    <cellStyle name="常规 10 5 6 2 10 2" xfId="11626"/>
    <cellStyle name="常规 10 5 6 2 10 2 2" xfId="11627"/>
    <cellStyle name="常规 10 5 6 2 10 2 3" xfId="11628"/>
    <cellStyle name="常规 10 5 6 2 10 3" xfId="11629"/>
    <cellStyle name="常规 10 5 6 2 10 4" xfId="11630"/>
    <cellStyle name="常规 10 5 6 2 11" xfId="11631"/>
    <cellStyle name="常规 10 5 6 2 11 2" xfId="11634"/>
    <cellStyle name="常规 10 5 6 2 11 2 2" xfId="11635"/>
    <cellStyle name="常规 10 5 6 2 11 2 3" xfId="11636"/>
    <cellStyle name="常规 10 5 6 2 11 3" xfId="11637"/>
    <cellStyle name="常规 10 5 6 2 11 4" xfId="11638"/>
    <cellStyle name="常规 10 5 6 2 12" xfId="11639"/>
    <cellStyle name="常规 10 5 6 2 12 2" xfId="11640"/>
    <cellStyle name="常规 10 5 6 2 12 2 2" xfId="11643"/>
    <cellStyle name="常规 10 5 6 2 12 2 3" xfId="11644"/>
    <cellStyle name="常规 10 5 6 2 12 3" xfId="11646"/>
    <cellStyle name="常规 10 5 6 2 12 4" xfId="11648"/>
    <cellStyle name="常规 10 5 6 2 13" xfId="11651"/>
    <cellStyle name="常规 10 5 6 2 13 2" xfId="11654"/>
    <cellStyle name="常规 10 5 6 2 13 2 2" xfId="11655"/>
    <cellStyle name="常规 10 5 6 2 13 2 3" xfId="11656"/>
    <cellStyle name="常规 10 5 6 2 13 3" xfId="11659"/>
    <cellStyle name="常规 10 5 6 2 13 4" xfId="11660"/>
    <cellStyle name="常规 10 5 6 2 14" xfId="11663"/>
    <cellStyle name="常规 10 5 6 2 14 2" xfId="11664"/>
    <cellStyle name="常规 10 5 6 2 14 2 2" xfId="11666"/>
    <cellStyle name="常规 10 5 6 2 14 2 3" xfId="11667"/>
    <cellStyle name="常规 10 5 6 2 14 3" xfId="11668"/>
    <cellStyle name="常规 10 5 6 2 14 4" xfId="11670"/>
    <cellStyle name="常规 10 5 6 2 15" xfId="11673"/>
    <cellStyle name="常规 10 5 6 2 15 2" xfId="11675"/>
    <cellStyle name="常规 10 5 6 2 15 2 2" xfId="11677"/>
    <cellStyle name="常规 10 5 6 2 15 2 3" xfId="11679"/>
    <cellStyle name="常规 10 5 6 2 15 3" xfId="11681"/>
    <cellStyle name="常规 10 5 6 2 15 4" xfId="11683"/>
    <cellStyle name="常规 10 5 6 2 16" xfId="11685"/>
    <cellStyle name="常规 10 5 6 2 16 2" xfId="11687"/>
    <cellStyle name="常规 10 5 6 2 16 2 2" xfId="11689"/>
    <cellStyle name="常规 10 5 6 2 16 2 3" xfId="11691"/>
    <cellStyle name="常规 10 5 6 2 16 3" xfId="11693"/>
    <cellStyle name="常规 10 5 6 2 16 4" xfId="11695"/>
    <cellStyle name="常规 10 5 6 2 17" xfId="11697"/>
    <cellStyle name="常规 10 5 6 2 17 2" xfId="11699"/>
    <cellStyle name="常规 10 5 6 2 17 2 2" xfId="11702"/>
    <cellStyle name="常规 10 5 6 2 17 2 3" xfId="11703"/>
    <cellStyle name="常规 10 5 6 2 17 3" xfId="11704"/>
    <cellStyle name="常规 10 5 6 2 17 4" xfId="11707"/>
    <cellStyle name="常规 10 5 6 2 18" xfId="11708"/>
    <cellStyle name="常规 10 5 6 2 18 2" xfId="11710"/>
    <cellStyle name="常规 10 5 6 2 18 2 2" xfId="11711"/>
    <cellStyle name="常规 10 5 6 2 18 2 3" xfId="11712"/>
    <cellStyle name="常规 10 5 6 2 18 3" xfId="11713"/>
    <cellStyle name="常规 10 5 6 2 18 4" xfId="11714"/>
    <cellStyle name="常规 10 5 6 2 19" xfId="11716"/>
    <cellStyle name="常规 10 5 6 2 19 2" xfId="11719"/>
    <cellStyle name="常规 10 5 6 2 19 2 2" xfId="11720"/>
    <cellStyle name="常规 10 5 6 2 19 2 3" xfId="11721"/>
    <cellStyle name="常规 10 5 6 2 19 3" xfId="11723"/>
    <cellStyle name="常规 10 5 6 2 19 4" xfId="11724"/>
    <cellStyle name="常规 10 5 6 2 2" xfId="11727"/>
    <cellStyle name="常规 10 5 6 2 2 2" xfId="11730"/>
    <cellStyle name="常规 10 5 6 2 2 2 2" xfId="11733"/>
    <cellStyle name="常规 10 5 6 2 2 2 3" xfId="11736"/>
    <cellStyle name="常规 10 5 6 2 2 3" xfId="11739"/>
    <cellStyle name="常规 10 5 6 2 2 4" xfId="11742"/>
    <cellStyle name="常规 10 5 6 2 20" xfId="11674"/>
    <cellStyle name="常规 10 5 6 2 20 2" xfId="11676"/>
    <cellStyle name="常规 10 5 6 2 20 2 2" xfId="11678"/>
    <cellStyle name="常规 10 5 6 2 20 2 3" xfId="11680"/>
    <cellStyle name="常规 10 5 6 2 20 3" xfId="11682"/>
    <cellStyle name="常规 10 5 6 2 20 4" xfId="11684"/>
    <cellStyle name="常规 10 5 6 2 21" xfId="11686"/>
    <cellStyle name="常规 10 5 6 2 21 2" xfId="11688"/>
    <cellStyle name="常规 10 5 6 2 21 2 2" xfId="11690"/>
    <cellStyle name="常规 10 5 6 2 21 2 3" xfId="11692"/>
    <cellStyle name="常规 10 5 6 2 21 3" xfId="11694"/>
    <cellStyle name="常规 10 5 6 2 21 4" xfId="11696"/>
    <cellStyle name="常规 10 5 6 2 22" xfId="11698"/>
    <cellStyle name="常规 10 5 6 2 22 2" xfId="11700"/>
    <cellStyle name="常规 10 5 6 2 22 3" xfId="11705"/>
    <cellStyle name="常规 10 5 6 2 23" xfId="11709"/>
    <cellStyle name="常规 10 5 6 2 24" xfId="11717"/>
    <cellStyle name="常规 10 5 6 2 3" xfId="5203"/>
    <cellStyle name="常规 10 5 6 2 3 2" xfId="11745"/>
    <cellStyle name="常规 10 5 6 2 3 2 2" xfId="11748"/>
    <cellStyle name="常规 10 5 6 2 3 2 3" xfId="11751"/>
    <cellStyle name="常规 10 5 6 2 3 3" xfId="11754"/>
    <cellStyle name="常规 10 5 6 2 3 4" xfId="11757"/>
    <cellStyle name="常规 10 5 6 2 4" xfId="5208"/>
    <cellStyle name="常规 10 5 6 2 4 2" xfId="11760"/>
    <cellStyle name="常规 10 5 6 2 4 2 2" xfId="11763"/>
    <cellStyle name="常规 10 5 6 2 4 2 3" xfId="11766"/>
    <cellStyle name="常规 10 5 6 2 4 3" xfId="11769"/>
    <cellStyle name="常规 10 5 6 2 4 4" xfId="11772"/>
    <cellStyle name="常规 10 5 6 2 5" xfId="11773"/>
    <cellStyle name="常规 10 5 6 2 5 2" xfId="11775"/>
    <cellStyle name="常规 10 5 6 2 5 2 2" xfId="11776"/>
    <cellStyle name="常规 10 5 6 2 5 2 3" xfId="11777"/>
    <cellStyle name="常规 10 5 6 2 5 3" xfId="11778"/>
    <cellStyle name="常规 10 5 6 2 5 4" xfId="11779"/>
    <cellStyle name="常规 10 5 6 2 6" xfId="11780"/>
    <cellStyle name="常规 10 5 6 2 6 2" xfId="11781"/>
    <cellStyle name="常规 10 5 6 2 6 2 2" xfId="11782"/>
    <cellStyle name="常规 10 5 6 2 6 2 3" xfId="11783"/>
    <cellStyle name="常规 10 5 6 2 6 3" xfId="11785"/>
    <cellStyle name="常规 10 5 6 2 6 4" xfId="11786"/>
    <cellStyle name="常规 10 5 6 2 7" xfId="11787"/>
    <cellStyle name="常规 10 5 6 2 7 2" xfId="11788"/>
    <cellStyle name="常规 10 5 6 2 7 2 2" xfId="11341"/>
    <cellStyle name="常规 10 5 6 2 7 2 3" xfId="11349"/>
    <cellStyle name="常规 10 5 6 2 7 3" xfId="11789"/>
    <cellStyle name="常规 10 5 6 2 7 4" xfId="11790"/>
    <cellStyle name="常规 10 5 6 2 8" xfId="11791"/>
    <cellStyle name="常规 10 5 6 2 8 2" xfId="11792"/>
    <cellStyle name="常规 10 5 6 2 8 2 2" xfId="11794"/>
    <cellStyle name="常规 10 5 6 2 8 2 3" xfId="11796"/>
    <cellStyle name="常规 10 5 6 2 8 3" xfId="11797"/>
    <cellStyle name="常规 10 5 6 2 8 4" xfId="11798"/>
    <cellStyle name="常规 10 5 6 2 9" xfId="11799"/>
    <cellStyle name="常规 10 5 6 2 9 2" xfId="11800"/>
    <cellStyle name="常规 10 5 6 2 9 2 2" xfId="11801"/>
    <cellStyle name="常规 10 5 6 2 9 2 3" xfId="11802"/>
    <cellStyle name="常规 10 5 6 2 9 3" xfId="11803"/>
    <cellStyle name="常规 10 5 6 2 9 4" xfId="11805"/>
    <cellStyle name="常规 10 5 6 20" xfId="11532"/>
    <cellStyle name="常规 10 5 6 20 2" xfId="11534"/>
    <cellStyle name="常规 10 5 6 20 2 2" xfId="11536"/>
    <cellStyle name="常规 10 5 6 20 2 3" xfId="11540"/>
    <cellStyle name="常规 10 5 6 20 3" xfId="11542"/>
    <cellStyle name="常规 10 5 6 20 4" xfId="11544"/>
    <cellStyle name="常规 10 5 6 21" xfId="11548"/>
    <cellStyle name="常规 10 5 6 21 2" xfId="11552"/>
    <cellStyle name="常规 10 5 6 21 2 2" xfId="11554"/>
    <cellStyle name="常规 10 5 6 21 2 3" xfId="11560"/>
    <cellStyle name="常规 10 5 6 21 3" xfId="11563"/>
    <cellStyle name="常规 10 5 6 21 4" xfId="11569"/>
    <cellStyle name="常规 10 5 6 22" xfId="11571"/>
    <cellStyle name="常规 10 5 6 22 2" xfId="11573"/>
    <cellStyle name="常规 10 5 6 22 2 2" xfId="11575"/>
    <cellStyle name="常规 10 5 6 22 2 3" xfId="11581"/>
    <cellStyle name="常规 10 5 6 22 3" xfId="11583"/>
    <cellStyle name="常规 10 5 6 22 4" xfId="11587"/>
    <cellStyle name="常规 10 5 6 23" xfId="11589"/>
    <cellStyle name="常规 10 5 6 23 2" xfId="11591"/>
    <cellStyle name="常规 10 5 6 23 2 2" xfId="11593"/>
    <cellStyle name="常规 10 5 6 23 2 3" xfId="11599"/>
    <cellStyle name="常规 10 5 6 23 3" xfId="11601"/>
    <cellStyle name="常规 10 5 6 23 4" xfId="11603"/>
    <cellStyle name="常规 10 5 6 24" xfId="11605"/>
    <cellStyle name="常规 10 5 6 24 2" xfId="11607"/>
    <cellStyle name="常规 10 5 6 24 3" xfId="11621"/>
    <cellStyle name="常规 10 5 6 25" xfId="11807"/>
    <cellStyle name="常规 10 5 6 26" xfId="11809"/>
    <cellStyle name="常规 10 5 6 3" xfId="11810"/>
    <cellStyle name="常规 10 5 6 3 10" xfId="11811"/>
    <cellStyle name="常规 10 5 6 3 10 2" xfId="11812"/>
    <cellStyle name="常规 10 5 6 3 10 2 2" xfId="11813"/>
    <cellStyle name="常规 10 5 6 3 10 2 3" xfId="11814"/>
    <cellStyle name="常规 10 5 6 3 10 3" xfId="11815"/>
    <cellStyle name="常规 10 5 6 3 10 4" xfId="11816"/>
    <cellStyle name="常规 10 5 6 3 11" xfId="11817"/>
    <cellStyle name="常规 10 5 6 3 11 2" xfId="11820"/>
    <cellStyle name="常规 10 5 6 3 11 2 2" xfId="11821"/>
    <cellStyle name="常规 10 5 6 3 11 2 3" xfId="11822"/>
    <cellStyle name="常规 10 5 6 3 11 3" xfId="11823"/>
    <cellStyle name="常规 10 5 6 3 11 4" xfId="11824"/>
    <cellStyle name="常规 10 5 6 3 12" xfId="11825"/>
    <cellStyle name="常规 10 5 6 3 12 2" xfId="11826"/>
    <cellStyle name="常规 10 5 6 3 12 2 2" xfId="11827"/>
    <cellStyle name="常规 10 5 6 3 12 2 3" xfId="11828"/>
    <cellStyle name="常规 10 5 6 3 12 3" xfId="11829"/>
    <cellStyle name="常规 10 5 6 3 12 4" xfId="11830"/>
    <cellStyle name="常规 10 5 6 3 13" xfId="11833"/>
    <cellStyle name="常规 10 5 6 3 13 2" xfId="11836"/>
    <cellStyle name="常规 10 5 6 3 13 2 2" xfId="11837"/>
    <cellStyle name="常规 10 5 6 3 13 2 3" xfId="11838"/>
    <cellStyle name="常规 10 5 6 3 13 3" xfId="11841"/>
    <cellStyle name="常规 10 5 6 3 13 4" xfId="11842"/>
    <cellStyle name="常规 10 5 6 3 14" xfId="11848"/>
    <cellStyle name="常规 10 5 6 3 14 2" xfId="11849"/>
    <cellStyle name="常规 10 5 6 3 14 2 2" xfId="11850"/>
    <cellStyle name="常规 10 5 6 3 14 2 3" xfId="11851"/>
    <cellStyle name="常规 10 5 6 3 14 3" xfId="11852"/>
    <cellStyle name="常规 10 5 6 3 14 4" xfId="11853"/>
    <cellStyle name="常规 10 5 6 3 15" xfId="11858"/>
    <cellStyle name="常规 10 5 6 3 15 2" xfId="11860"/>
    <cellStyle name="常规 10 5 6 3 15 2 2" xfId="11863"/>
    <cellStyle name="常规 10 5 6 3 15 2 3" xfId="6906"/>
    <cellStyle name="常规 10 5 6 3 15 3" xfId="11865"/>
    <cellStyle name="常规 10 5 6 3 15 4" xfId="11867"/>
    <cellStyle name="常规 10 5 6 3 16" xfId="11869"/>
    <cellStyle name="常规 10 5 6 3 16 2" xfId="11871"/>
    <cellStyle name="常规 10 5 6 3 16 2 2" xfId="11874"/>
    <cellStyle name="常规 10 5 6 3 16 2 3" xfId="11877"/>
    <cellStyle name="常规 10 5 6 3 16 3" xfId="11879"/>
    <cellStyle name="常规 10 5 6 3 16 4" xfId="11881"/>
    <cellStyle name="常规 10 5 6 3 17" xfId="11883"/>
    <cellStyle name="常规 10 5 6 3 17 2" xfId="11885"/>
    <cellStyle name="常规 10 5 6 3 17 2 2" xfId="11888"/>
    <cellStyle name="常规 10 5 6 3 17 2 3" xfId="11890"/>
    <cellStyle name="常规 10 5 6 3 17 3" xfId="11891"/>
    <cellStyle name="常规 10 5 6 3 17 4" xfId="11893"/>
    <cellStyle name="常规 10 5 6 3 18" xfId="11894"/>
    <cellStyle name="常规 10 5 6 3 18 2" xfId="11896"/>
    <cellStyle name="常规 10 5 6 3 18 2 2" xfId="11898"/>
    <cellStyle name="常规 10 5 6 3 18 2 3" xfId="11900"/>
    <cellStyle name="常规 10 5 6 3 18 3" xfId="11901"/>
    <cellStyle name="常规 10 5 6 3 18 4" xfId="11902"/>
    <cellStyle name="常规 10 5 6 3 19" xfId="11905"/>
    <cellStyle name="常规 10 5 6 3 19 2" xfId="11910"/>
    <cellStyle name="常规 10 5 6 3 19 2 2" xfId="11912"/>
    <cellStyle name="常规 10 5 6 3 19 2 3" xfId="11914"/>
    <cellStyle name="常规 10 5 6 3 19 3" xfId="11916"/>
    <cellStyle name="常规 10 5 6 3 19 4" xfId="11917"/>
    <cellStyle name="常规 10 5 6 3 2" xfId="11918"/>
    <cellStyle name="常规 10 5 6 3 2 2" xfId="11919"/>
    <cellStyle name="常规 10 5 6 3 2 2 2" xfId="11921"/>
    <cellStyle name="常规 10 5 6 3 2 2 3" xfId="11925"/>
    <cellStyle name="常规 10 5 6 3 2 3" xfId="11926"/>
    <cellStyle name="常规 10 5 6 3 2 4" xfId="11927"/>
    <cellStyle name="常规 10 5 6 3 20" xfId="11859"/>
    <cellStyle name="常规 10 5 6 3 20 2" xfId="11861"/>
    <cellStyle name="常规 10 5 6 3 20 2 2" xfId="11864"/>
    <cellStyle name="常规 10 5 6 3 20 2 3" xfId="6907"/>
    <cellStyle name="常规 10 5 6 3 20 3" xfId="11866"/>
    <cellStyle name="常规 10 5 6 3 20 4" xfId="11868"/>
    <cellStyle name="常规 10 5 6 3 21" xfId="11870"/>
    <cellStyle name="常规 10 5 6 3 21 2" xfId="11872"/>
    <cellStyle name="常规 10 5 6 3 21 2 2" xfId="11875"/>
    <cellStyle name="常规 10 5 6 3 21 2 3" xfId="11878"/>
    <cellStyle name="常规 10 5 6 3 21 3" xfId="11880"/>
    <cellStyle name="常规 10 5 6 3 21 4" xfId="11882"/>
    <cellStyle name="常规 10 5 6 3 22" xfId="11884"/>
    <cellStyle name="常规 10 5 6 3 22 2" xfId="11886"/>
    <cellStyle name="常规 10 5 6 3 22 3" xfId="11892"/>
    <cellStyle name="常规 10 5 6 3 23" xfId="11895"/>
    <cellStyle name="常规 10 5 6 3 24" xfId="11906"/>
    <cellStyle name="常规 10 5 6 3 3" xfId="11928"/>
    <cellStyle name="常规 10 5 6 3 3 2" xfId="11929"/>
    <cellStyle name="常规 10 5 6 3 3 2 2" xfId="11930"/>
    <cellStyle name="常规 10 5 6 3 3 2 3" xfId="11931"/>
    <cellStyle name="常规 10 5 6 3 3 3" xfId="11932"/>
    <cellStyle name="常规 10 5 6 3 3 4" xfId="11933"/>
    <cellStyle name="常规 10 5 6 3 4" xfId="11934"/>
    <cellStyle name="常规 10 5 6 3 4 2" xfId="11935"/>
    <cellStyle name="常规 10 5 6 3 4 2 2" xfId="11936"/>
    <cellStyle name="常规 10 5 6 3 4 2 3" xfId="11937"/>
    <cellStyle name="常规 10 5 6 3 4 3" xfId="11938"/>
    <cellStyle name="常规 10 5 6 3 4 4" xfId="11939"/>
    <cellStyle name="常规 10 5 6 3 5" xfId="11940"/>
    <cellStyle name="常规 10 5 6 3 5 2" xfId="11942"/>
    <cellStyle name="常规 10 5 6 3 5 2 2" xfId="11943"/>
    <cellStyle name="常规 10 5 6 3 5 2 3" xfId="11944"/>
    <cellStyle name="常规 10 5 6 3 5 3" xfId="11945"/>
    <cellStyle name="常规 10 5 6 3 5 4" xfId="11946"/>
    <cellStyle name="常规 10 5 6 3 6" xfId="11947"/>
    <cellStyle name="常规 10 5 6 3 6 2" xfId="11948"/>
    <cellStyle name="常规 10 5 6 3 6 2 2" xfId="11950"/>
    <cellStyle name="常规 10 5 6 3 6 2 3" xfId="11952"/>
    <cellStyle name="常规 10 5 6 3 6 3" xfId="11953"/>
    <cellStyle name="常规 10 5 6 3 6 4" xfId="11954"/>
    <cellStyle name="常规 10 5 6 3 7" xfId="11955"/>
    <cellStyle name="常规 10 5 6 3 7 2" xfId="11956"/>
    <cellStyle name="常规 10 5 6 3 7 2 2" xfId="11958"/>
    <cellStyle name="常规 10 5 6 3 7 2 3" xfId="11962"/>
    <cellStyle name="常规 10 5 6 3 7 3" xfId="11963"/>
    <cellStyle name="常规 10 5 6 3 7 4" xfId="11964"/>
    <cellStyle name="常规 10 5 6 3 8" xfId="11965"/>
    <cellStyle name="常规 10 5 6 3 8 2" xfId="11966"/>
    <cellStyle name="常规 10 5 6 3 8 2 2" xfId="11967"/>
    <cellStyle name="常规 10 5 6 3 8 2 3" xfId="11968"/>
    <cellStyle name="常规 10 5 6 3 8 3" xfId="11969"/>
    <cellStyle name="常规 10 5 6 3 8 4" xfId="11970"/>
    <cellStyle name="常规 10 5 6 3 9" xfId="11971"/>
    <cellStyle name="常规 10 5 6 3 9 2" xfId="11972"/>
    <cellStyle name="常规 10 5 6 3 9 2 2" xfId="11973"/>
    <cellStyle name="常规 10 5 6 3 9 2 3" xfId="11974"/>
    <cellStyle name="常规 10 5 6 3 9 3" xfId="11975"/>
    <cellStyle name="常规 10 5 6 3 9 4" xfId="11977"/>
    <cellStyle name="常规 10 5 6 4" xfId="11978"/>
    <cellStyle name="常规 10 5 6 4 2" xfId="11979"/>
    <cellStyle name="常规 10 5 6 4 2 2" xfId="11984"/>
    <cellStyle name="常规 10 5 6 4 2 3" xfId="11989"/>
    <cellStyle name="常规 10 5 6 4 3" xfId="11990"/>
    <cellStyle name="常规 10 5 6 4 4" xfId="11991"/>
    <cellStyle name="常规 10 5 6 5" xfId="11992"/>
    <cellStyle name="常规 10 5 6 5 2" xfId="11993"/>
    <cellStyle name="常规 10 5 6 5 2 2" xfId="11994"/>
    <cellStyle name="常规 10 5 6 5 2 3" xfId="11995"/>
    <cellStyle name="常规 10 5 6 5 3" xfId="11996"/>
    <cellStyle name="常规 10 5 6 5 4" xfId="11997"/>
    <cellStyle name="常规 10 5 6 6" xfId="11998"/>
    <cellStyle name="常规 10 5 6 6 2" xfId="11999"/>
    <cellStyle name="常规 10 5 6 6 2 2" xfId="12000"/>
    <cellStyle name="常规 10 5 6 6 2 3" xfId="12001"/>
    <cellStyle name="常规 10 5 6 6 3" xfId="12002"/>
    <cellStyle name="常规 10 5 6 6 4" xfId="12004"/>
    <cellStyle name="常规 10 5 6 7" xfId="12005"/>
    <cellStyle name="常规 10 5 6 7 2" xfId="12006"/>
    <cellStyle name="常规 10 5 6 7 2 2" xfId="12007"/>
    <cellStyle name="常规 10 5 6 7 2 3" xfId="12008"/>
    <cellStyle name="常规 10 5 6 7 3" xfId="12009"/>
    <cellStyle name="常规 10 5 6 7 4" xfId="12010"/>
    <cellStyle name="常规 10 5 6 8" xfId="12011"/>
    <cellStyle name="常规 10 5 6 8 2" xfId="12012"/>
    <cellStyle name="常规 10 5 6 8 2 2" xfId="12013"/>
    <cellStyle name="常规 10 5 6 8 2 3" xfId="12014"/>
    <cellStyle name="常规 10 5 6 8 3" xfId="12015"/>
    <cellStyle name="常规 10 5 6 8 4" xfId="12016"/>
    <cellStyle name="常规 10 5 6 9" xfId="12017"/>
    <cellStyle name="常规 10 5 6 9 2" xfId="12018"/>
    <cellStyle name="常规 10 5 6 9 2 2" xfId="12023"/>
    <cellStyle name="常规 10 5 6 9 2 3" xfId="12028"/>
    <cellStyle name="常规 10 5 6 9 3" xfId="12029"/>
    <cellStyle name="常规 10 5 6 9 4" xfId="12030"/>
    <cellStyle name="常规 10 5 7" xfId="12031"/>
    <cellStyle name="常规 10 5 7 10" xfId="12038"/>
    <cellStyle name="常规 10 5 7 10 2" xfId="12043"/>
    <cellStyle name="常规 10 5 7 10 2 2" xfId="12048"/>
    <cellStyle name="常规 10 5 7 10 2 3" xfId="9505"/>
    <cellStyle name="常规 10 5 7 10 3" xfId="12054"/>
    <cellStyle name="常规 10 5 7 10 4" xfId="12060"/>
    <cellStyle name="常规 10 5 7 11" xfId="12066"/>
    <cellStyle name="常规 10 5 7 11 2" xfId="12072"/>
    <cellStyle name="常规 10 5 7 11 2 2" xfId="12078"/>
    <cellStyle name="常规 10 5 7 11 2 3" xfId="9525"/>
    <cellStyle name="常规 10 5 7 11 3" xfId="12085"/>
    <cellStyle name="常规 10 5 7 11 4" xfId="12094"/>
    <cellStyle name="常规 10 5 7 12" xfId="12099"/>
    <cellStyle name="常规 10 5 7 12 2" xfId="12104"/>
    <cellStyle name="常规 10 5 7 12 2 2" xfId="12105"/>
    <cellStyle name="常规 10 5 7 12 2 3" xfId="12116"/>
    <cellStyle name="常规 10 5 7 12 3" xfId="12122"/>
    <cellStyle name="常规 10 5 7 12 4" xfId="12129"/>
    <cellStyle name="常规 10 5 7 13" xfId="12134"/>
    <cellStyle name="常规 10 5 7 13 2" xfId="12139"/>
    <cellStyle name="常规 10 5 7 13 2 2" xfId="12140"/>
    <cellStyle name="常规 10 5 7 13 2 3" xfId="3234"/>
    <cellStyle name="常规 10 5 7 13 3" xfId="12149"/>
    <cellStyle name="常规 10 5 7 13 4" xfId="12152"/>
    <cellStyle name="常规 10 5 7 14" xfId="12155"/>
    <cellStyle name="常规 10 5 7 14 2" xfId="12156"/>
    <cellStyle name="常规 10 5 7 14 2 2" xfId="12157"/>
    <cellStyle name="常规 10 5 7 14 2 3" xfId="3504"/>
    <cellStyle name="常规 10 5 7 14 3" xfId="12164"/>
    <cellStyle name="常规 10 5 7 14 4" xfId="12166"/>
    <cellStyle name="常规 10 5 7 15" xfId="12169"/>
    <cellStyle name="常规 10 5 7 15 2" xfId="12171"/>
    <cellStyle name="常规 10 5 7 15 2 2" xfId="12173"/>
    <cellStyle name="常规 10 5 7 15 2 3" xfId="3850"/>
    <cellStyle name="常规 10 5 7 15 3" xfId="12177"/>
    <cellStyle name="常规 10 5 7 15 4" xfId="12179"/>
    <cellStyle name="常规 10 5 7 16" xfId="12183"/>
    <cellStyle name="常规 10 5 7 16 2" xfId="12188"/>
    <cellStyle name="常规 10 5 7 16 2 2" xfId="12190"/>
    <cellStyle name="常规 10 5 7 16 2 3" xfId="12196"/>
    <cellStyle name="常规 10 5 7 16 3" xfId="12199"/>
    <cellStyle name="常规 10 5 7 16 4" xfId="12203"/>
    <cellStyle name="常规 10 5 7 17" xfId="12206"/>
    <cellStyle name="常规 10 5 7 17 2" xfId="12209"/>
    <cellStyle name="常规 10 5 7 17 2 2" xfId="12211"/>
    <cellStyle name="常规 10 5 7 17 2 3" xfId="12216"/>
    <cellStyle name="常规 10 5 7 17 3" xfId="12219"/>
    <cellStyle name="常规 10 5 7 17 4" xfId="12222"/>
    <cellStyle name="常规 10 5 7 18" xfId="12224"/>
    <cellStyle name="常规 10 5 7 18 2" xfId="12226"/>
    <cellStyle name="常规 10 5 7 18 2 2" xfId="12227"/>
    <cellStyle name="常规 10 5 7 18 2 3" xfId="12232"/>
    <cellStyle name="常规 10 5 7 18 3" xfId="12233"/>
    <cellStyle name="常规 10 5 7 18 4" xfId="12234"/>
    <cellStyle name="常规 10 5 7 19" xfId="12236"/>
    <cellStyle name="常规 10 5 7 19 2" xfId="12238"/>
    <cellStyle name="常规 10 5 7 19 2 2" xfId="12239"/>
    <cellStyle name="常规 10 5 7 19 2 3" xfId="12244"/>
    <cellStyle name="常规 10 5 7 19 3" xfId="12245"/>
    <cellStyle name="常规 10 5 7 19 4" xfId="12246"/>
    <cellStyle name="常规 10 5 7 2" xfId="12247"/>
    <cellStyle name="常规 10 5 7 2 2" xfId="12250"/>
    <cellStyle name="常规 10 5 7 2 2 2" xfId="12253"/>
    <cellStyle name="常规 10 5 7 2 2 3" xfId="12256"/>
    <cellStyle name="常规 10 5 7 2 3" xfId="5225"/>
    <cellStyle name="常规 10 5 7 2 4" xfId="5232"/>
    <cellStyle name="常规 10 5 7 20" xfId="12170"/>
    <cellStyle name="常规 10 5 7 20 2" xfId="12172"/>
    <cellStyle name="常规 10 5 7 20 2 2" xfId="12174"/>
    <cellStyle name="常规 10 5 7 20 2 3" xfId="3851"/>
    <cellStyle name="常规 10 5 7 20 3" xfId="12178"/>
    <cellStyle name="常规 10 5 7 20 4" xfId="12180"/>
    <cellStyle name="常规 10 5 7 21" xfId="12184"/>
    <cellStyle name="常规 10 5 7 21 2" xfId="12189"/>
    <cellStyle name="常规 10 5 7 21 2 2" xfId="12191"/>
    <cellStyle name="常规 10 5 7 21 2 3" xfId="12197"/>
    <cellStyle name="常规 10 5 7 21 3" xfId="12200"/>
    <cellStyle name="常规 10 5 7 21 4" xfId="12204"/>
    <cellStyle name="常规 10 5 7 22" xfId="12207"/>
    <cellStyle name="常规 10 5 7 22 2" xfId="12210"/>
    <cellStyle name="常规 10 5 7 22 3" xfId="12220"/>
    <cellStyle name="常规 10 5 7 23" xfId="12225"/>
    <cellStyle name="常规 10 5 7 24" xfId="12237"/>
    <cellStyle name="常规 10 5 7 3" xfId="12257"/>
    <cellStyle name="常规 10 5 7 3 2" xfId="12258"/>
    <cellStyle name="常规 10 5 7 3 2 2" xfId="12259"/>
    <cellStyle name="常规 10 5 7 3 2 3" xfId="12260"/>
    <cellStyle name="常规 10 5 7 3 3" xfId="12261"/>
    <cellStyle name="常规 10 5 7 3 4" xfId="12262"/>
    <cellStyle name="常规 10 5 7 4" xfId="12263"/>
    <cellStyle name="常规 10 5 7 4 2" xfId="12264"/>
    <cellStyle name="常规 10 5 7 4 2 2" xfId="12267"/>
    <cellStyle name="常规 10 5 7 4 2 3" xfId="4771"/>
    <cellStyle name="常规 10 5 7 4 3" xfId="12268"/>
    <cellStyle name="常规 10 5 7 4 4" xfId="12269"/>
    <cellStyle name="常规 10 5 7 5" xfId="12270"/>
    <cellStyle name="常规 10 5 7 5 2" xfId="12271"/>
    <cellStyle name="常规 10 5 7 5 2 2" xfId="12272"/>
    <cellStyle name="常规 10 5 7 5 2 3" xfId="12273"/>
    <cellStyle name="常规 10 5 7 5 3" xfId="12274"/>
    <cellStyle name="常规 10 5 7 5 4" xfId="12275"/>
    <cellStyle name="常规 10 5 7 6" xfId="12276"/>
    <cellStyle name="常规 10 5 7 6 2" xfId="12277"/>
    <cellStyle name="常规 10 5 7 6 2 2" xfId="12278"/>
    <cellStyle name="常规 10 5 7 6 2 3" xfId="12281"/>
    <cellStyle name="常规 10 5 7 6 3" xfId="12282"/>
    <cellStyle name="常规 10 5 7 6 4" xfId="12284"/>
    <cellStyle name="常规 10 5 7 7" xfId="12285"/>
    <cellStyle name="常规 10 5 7 7 2" xfId="12286"/>
    <cellStyle name="常规 10 5 7 7 2 2" xfId="12287"/>
    <cellStyle name="常规 10 5 7 7 2 3" xfId="12288"/>
    <cellStyle name="常规 10 5 7 7 3" xfId="12289"/>
    <cellStyle name="常规 10 5 7 7 4" xfId="12291"/>
    <cellStyle name="常规 10 5 7 8" xfId="12293"/>
    <cellStyle name="常规 10 5 7 8 2" xfId="12294"/>
    <cellStyle name="常规 10 5 7 8 2 2" xfId="12295"/>
    <cellStyle name="常规 10 5 7 8 2 3" xfId="12296"/>
    <cellStyle name="常规 10 5 7 8 3" xfId="12297"/>
    <cellStyle name="常规 10 5 7 8 4" xfId="12299"/>
    <cellStyle name="常规 10 5 7 9" xfId="12300"/>
    <cellStyle name="常规 10 5 7 9 2" xfId="12301"/>
    <cellStyle name="常规 10 5 7 9 2 2" xfId="12302"/>
    <cellStyle name="常规 10 5 7 9 2 3" xfId="12303"/>
    <cellStyle name="常规 10 5 7 9 3" xfId="12305"/>
    <cellStyle name="常规 10 5 7 9 4" xfId="12307"/>
    <cellStyle name="常规 10 5 8" xfId="12308"/>
    <cellStyle name="常规 10 5 8 10" xfId="12313"/>
    <cellStyle name="常规 10 5 8 10 2" xfId="12318"/>
    <cellStyle name="常规 10 5 8 10 2 2" xfId="12323"/>
    <cellStyle name="常规 10 5 8 10 2 3" xfId="10435"/>
    <cellStyle name="常规 10 5 8 10 3" xfId="12328"/>
    <cellStyle name="常规 10 5 8 10 4" xfId="12333"/>
    <cellStyle name="常规 10 5 8 11" xfId="12338"/>
    <cellStyle name="常规 10 5 8 11 2" xfId="12344"/>
    <cellStyle name="常规 10 5 8 11 2 2" xfId="12350"/>
    <cellStyle name="常规 10 5 8 11 2 3" xfId="10453"/>
    <cellStyle name="常规 10 5 8 11 3" xfId="12357"/>
    <cellStyle name="常规 10 5 8 11 4" xfId="12367"/>
    <cellStyle name="常规 10 5 8 12" xfId="11239"/>
    <cellStyle name="常规 10 5 8 12 2" xfId="12372"/>
    <cellStyle name="常规 10 5 8 12 2 2" xfId="12373"/>
    <cellStyle name="常规 10 5 8 12 2 3" xfId="12384"/>
    <cellStyle name="常规 10 5 8 12 3" xfId="12391"/>
    <cellStyle name="常规 10 5 8 12 4" xfId="12398"/>
    <cellStyle name="常规 10 5 8 13" xfId="11245"/>
    <cellStyle name="常规 10 5 8 13 2" xfId="12403"/>
    <cellStyle name="常规 10 5 8 13 2 2" xfId="12404"/>
    <cellStyle name="常规 10 5 8 13 2 3" xfId="12411"/>
    <cellStyle name="常规 10 5 8 13 3" xfId="12416"/>
    <cellStyle name="常规 10 5 8 13 4" xfId="12419"/>
    <cellStyle name="常规 10 5 8 14" xfId="12422"/>
    <cellStyle name="常规 10 5 8 14 2" xfId="12423"/>
    <cellStyle name="常规 10 5 8 14 2 2" xfId="12424"/>
    <cellStyle name="常规 10 5 8 14 2 3" xfId="12431"/>
    <cellStyle name="常规 10 5 8 14 3" xfId="12432"/>
    <cellStyle name="常规 10 5 8 14 4" xfId="4043"/>
    <cellStyle name="常规 10 5 8 15" xfId="12435"/>
    <cellStyle name="常规 10 5 8 15 2" xfId="12437"/>
    <cellStyle name="常规 10 5 8 15 2 2" xfId="12439"/>
    <cellStyle name="常规 10 5 8 15 2 3" xfId="12443"/>
    <cellStyle name="常规 10 5 8 15 3" xfId="12445"/>
    <cellStyle name="常规 10 5 8 15 4" xfId="12447"/>
    <cellStyle name="常规 10 5 8 16" xfId="12451"/>
    <cellStyle name="常规 10 5 8 16 2" xfId="12454"/>
    <cellStyle name="常规 10 5 8 16 2 2" xfId="12456"/>
    <cellStyle name="常规 10 5 8 16 2 3" xfId="12460"/>
    <cellStyle name="常规 10 5 8 16 3" xfId="12462"/>
    <cellStyle name="常规 10 5 8 16 4" xfId="12464"/>
    <cellStyle name="常规 10 5 8 17" xfId="3568"/>
    <cellStyle name="常规 10 5 8 17 2" xfId="12468"/>
    <cellStyle name="常规 10 5 8 17 2 2" xfId="12470"/>
    <cellStyle name="常规 10 5 8 17 2 3" xfId="12475"/>
    <cellStyle name="常规 10 5 8 17 3" xfId="12479"/>
    <cellStyle name="常规 10 5 8 17 4" xfId="12482"/>
    <cellStyle name="常规 10 5 8 18" xfId="3573"/>
    <cellStyle name="常规 10 5 8 18 2" xfId="12483"/>
    <cellStyle name="常规 10 5 8 18 2 2" xfId="12484"/>
    <cellStyle name="常规 10 5 8 18 2 3" xfId="12497"/>
    <cellStyle name="常规 10 5 8 18 3" xfId="12498"/>
    <cellStyle name="常规 10 5 8 18 4" xfId="12499"/>
    <cellStyle name="常规 10 5 8 19" xfId="12502"/>
    <cellStyle name="常规 10 5 8 19 2" xfId="12504"/>
    <cellStyle name="常规 10 5 8 19 2 2" xfId="12505"/>
    <cellStyle name="常规 10 5 8 19 2 3" xfId="12518"/>
    <cellStyle name="常规 10 5 8 19 3" xfId="12521"/>
    <cellStyle name="常规 10 5 8 19 4" xfId="12526"/>
    <cellStyle name="常规 10 5 8 2" xfId="12531"/>
    <cellStyle name="常规 10 5 8 2 2" xfId="12534"/>
    <cellStyle name="常规 10 5 8 2 2 2" xfId="12539"/>
    <cellStyle name="常规 10 5 8 2 2 3" xfId="12544"/>
    <cellStyle name="常规 10 5 8 2 3" xfId="5244"/>
    <cellStyle name="常规 10 5 8 2 4" xfId="5249"/>
    <cellStyle name="常规 10 5 8 20" xfId="12436"/>
    <cellStyle name="常规 10 5 8 20 2" xfId="12438"/>
    <cellStyle name="常规 10 5 8 20 2 2" xfId="12440"/>
    <cellStyle name="常规 10 5 8 20 2 3" xfId="12444"/>
    <cellStyle name="常规 10 5 8 20 3" xfId="12446"/>
    <cellStyle name="常规 10 5 8 20 4" xfId="12448"/>
    <cellStyle name="常规 10 5 8 21" xfId="12452"/>
    <cellStyle name="常规 10 5 8 21 2" xfId="12455"/>
    <cellStyle name="常规 10 5 8 21 2 2" xfId="12457"/>
    <cellStyle name="常规 10 5 8 21 2 3" xfId="12461"/>
    <cellStyle name="常规 10 5 8 21 3" xfId="12463"/>
    <cellStyle name="常规 10 5 8 21 4" xfId="12465"/>
    <cellStyle name="常规 10 5 8 22" xfId="3569"/>
    <cellStyle name="常规 10 5 8 22 2" xfId="12469"/>
    <cellStyle name="常规 10 5 8 22 3" xfId="12480"/>
    <cellStyle name="常规 10 5 8 23" xfId="3574"/>
    <cellStyle name="常规 10 5 8 24" xfId="12503"/>
    <cellStyle name="常规 10 5 8 3" xfId="12549"/>
    <cellStyle name="常规 10 5 8 3 2" xfId="12550"/>
    <cellStyle name="常规 10 5 8 3 2 2" xfId="12551"/>
    <cellStyle name="常规 10 5 8 3 2 3" xfId="12552"/>
    <cellStyle name="常规 10 5 8 3 3" xfId="12553"/>
    <cellStyle name="常规 10 5 8 3 4" xfId="12554"/>
    <cellStyle name="常规 10 5 8 4" xfId="12559"/>
    <cellStyle name="常规 10 5 8 4 2" xfId="12560"/>
    <cellStyle name="常规 10 5 8 4 2 2" xfId="12561"/>
    <cellStyle name="常规 10 5 8 4 2 3" xfId="12562"/>
    <cellStyle name="常规 10 5 8 4 3" xfId="12565"/>
    <cellStyle name="常规 10 5 8 4 4" xfId="12568"/>
    <cellStyle name="常规 10 5 8 5" xfId="12569"/>
    <cellStyle name="常规 10 5 8 5 2" xfId="12570"/>
    <cellStyle name="常规 10 5 8 5 2 2" xfId="12573"/>
    <cellStyle name="常规 10 5 8 5 2 3" xfId="12574"/>
    <cellStyle name="常规 10 5 8 5 3" xfId="12577"/>
    <cellStyle name="常规 10 5 8 5 4" xfId="12580"/>
    <cellStyle name="常规 10 5 8 6" xfId="12581"/>
    <cellStyle name="常规 10 5 8 6 2" xfId="12584"/>
    <cellStyle name="常规 10 5 8 6 2 2" xfId="12585"/>
    <cellStyle name="常规 10 5 8 6 2 3" xfId="12586"/>
    <cellStyle name="常规 10 5 8 6 3" xfId="12591"/>
    <cellStyle name="常规 10 5 8 6 4" xfId="12598"/>
    <cellStyle name="常规 10 5 8 7" xfId="12600"/>
    <cellStyle name="常规 10 5 8 7 2" xfId="12601"/>
    <cellStyle name="常规 10 5 8 7 2 2" xfId="12602"/>
    <cellStyle name="常规 10 5 8 7 2 3" xfId="12603"/>
    <cellStyle name="常规 10 5 8 7 3" xfId="12604"/>
    <cellStyle name="常规 10 5 8 7 4" xfId="12610"/>
    <cellStyle name="常规 10 5 8 8" xfId="12617"/>
    <cellStyle name="常规 10 5 8 8 2" xfId="12618"/>
    <cellStyle name="常规 10 5 8 8 2 2" xfId="12619"/>
    <cellStyle name="常规 10 5 8 8 2 3" xfId="12620"/>
    <cellStyle name="常规 10 5 8 8 3" xfId="12623"/>
    <cellStyle name="常规 10 5 8 8 4" xfId="12627"/>
    <cellStyle name="常规 10 5 8 9" xfId="12628"/>
    <cellStyle name="常规 10 5 8 9 2" xfId="12629"/>
    <cellStyle name="常规 10 5 8 9 2 2" xfId="12630"/>
    <cellStyle name="常规 10 5 8 9 2 3" xfId="12631"/>
    <cellStyle name="常规 10 5 8 9 3" xfId="12637"/>
    <cellStyle name="常规 10 5 8 9 4" xfId="12643"/>
    <cellStyle name="常规 10 5 9" xfId="12644"/>
    <cellStyle name="常规 10 5 9 2" xfId="12645"/>
    <cellStyle name="常规 10 5 9 2 2" xfId="12648"/>
    <cellStyle name="常规 10 5 9 2 3" xfId="12651"/>
    <cellStyle name="常规 10 5 9 3" xfId="12652"/>
    <cellStyle name="常规 10 5 9 4" xfId="12655"/>
    <cellStyle name="常规 10 50" xfId="157"/>
    <cellStyle name="常规 10 51" xfId="160"/>
    <cellStyle name="常规 10 52" xfId="163"/>
    <cellStyle name="常规 10 53" xfId="166"/>
    <cellStyle name="常规 10 54" xfId="257"/>
    <cellStyle name="常规 10 55" xfId="258"/>
    <cellStyle name="常规 10 56" xfId="260"/>
    <cellStyle name="常规 10 57" xfId="262"/>
    <cellStyle name="常规 10 58" xfId="264"/>
    <cellStyle name="常规 10 59" xfId="266"/>
    <cellStyle name="常规 10 6" xfId="62"/>
    <cellStyle name="常规 10 6 10" xfId="12669"/>
    <cellStyle name="常规 10 6 10 2" xfId="12670"/>
    <cellStyle name="常规 10 6 10 2 2" xfId="12671"/>
    <cellStyle name="常规 10 6 10 2 3" xfId="12672"/>
    <cellStyle name="常规 10 6 10 3" xfId="12673"/>
    <cellStyle name="常规 10 6 10 4" xfId="12676"/>
    <cellStyle name="常规 10 6 11" xfId="10467"/>
    <cellStyle name="常规 10 6 11 2" xfId="10469"/>
    <cellStyle name="常规 10 6 11 2 2" xfId="12677"/>
    <cellStyle name="常规 10 6 11 2 3" xfId="12678"/>
    <cellStyle name="常规 10 6 11 3" xfId="10471"/>
    <cellStyle name="常规 10 6 11 4" xfId="12679"/>
    <cellStyle name="常规 10 6 12" xfId="10473"/>
    <cellStyle name="常规 10 6 12 2" xfId="12680"/>
    <cellStyle name="常规 10 6 12 2 2" xfId="12681"/>
    <cellStyle name="常规 10 6 12 2 3" xfId="12682"/>
    <cellStyle name="常规 10 6 12 3" xfId="12683"/>
    <cellStyle name="常规 10 6 12 4" xfId="12684"/>
    <cellStyle name="常规 10 6 13" xfId="10475"/>
    <cellStyle name="常规 10 6 13 2" xfId="12685"/>
    <cellStyle name="常规 10 6 13 2 2" xfId="12687"/>
    <cellStyle name="常规 10 6 13 2 3" xfId="12689"/>
    <cellStyle name="常规 10 6 13 3" xfId="12690"/>
    <cellStyle name="常规 10 6 13 4" xfId="12691"/>
    <cellStyle name="常规 10 6 14" xfId="12692"/>
    <cellStyle name="常规 10 6 14 2" xfId="12693"/>
    <cellStyle name="常规 10 6 14 2 2" xfId="12694"/>
    <cellStyle name="常规 10 6 14 2 3" xfId="12695"/>
    <cellStyle name="常规 10 6 14 3" xfId="12696"/>
    <cellStyle name="常规 10 6 14 4" xfId="12697"/>
    <cellStyle name="常规 10 6 15" xfId="12698"/>
    <cellStyle name="常规 10 6 15 2" xfId="12700"/>
    <cellStyle name="常规 10 6 15 2 2" xfId="12702"/>
    <cellStyle name="常规 10 6 15 2 3" xfId="12704"/>
    <cellStyle name="常规 10 6 15 3" xfId="12706"/>
    <cellStyle name="常规 10 6 15 4" xfId="12710"/>
    <cellStyle name="常规 10 6 16" xfId="11487"/>
    <cellStyle name="常规 10 6 16 2" xfId="11495"/>
    <cellStyle name="常规 10 6 16 2 2" xfId="12712"/>
    <cellStyle name="常规 10 6 16 2 3" xfId="12714"/>
    <cellStyle name="常规 10 6 16 3" xfId="7643"/>
    <cellStyle name="常规 10 6 16 4" xfId="5037"/>
    <cellStyle name="常规 10 6 17" xfId="11501"/>
    <cellStyle name="常规 10 6 17 2" xfId="12716"/>
    <cellStyle name="常规 10 6 17 2 2" xfId="12718"/>
    <cellStyle name="常规 10 6 17 2 3" xfId="12720"/>
    <cellStyle name="常规 10 6 17 3" xfId="12722"/>
    <cellStyle name="常规 10 6 17 4" xfId="12724"/>
    <cellStyle name="常规 10 6 18" xfId="11506"/>
    <cellStyle name="常规 10 6 18 2" xfId="12726"/>
    <cellStyle name="常规 10 6 18 2 2" xfId="12728"/>
    <cellStyle name="常规 10 6 18 2 3" xfId="12730"/>
    <cellStyle name="常规 10 6 18 3" xfId="12732"/>
    <cellStyle name="常规 10 6 18 4" xfId="12734"/>
    <cellStyle name="常规 10 6 19" xfId="12736"/>
    <cellStyle name="常规 10 6 19 2" xfId="12738"/>
    <cellStyle name="常规 10 6 19 2 2" xfId="12742"/>
    <cellStyle name="常规 10 6 19 2 3" xfId="12744"/>
    <cellStyle name="常规 10 6 19 3" xfId="12746"/>
    <cellStyle name="常规 10 6 19 4" xfId="12748"/>
    <cellStyle name="常规 10 6 2" xfId="12752"/>
    <cellStyle name="常规 10 6 2 10" xfId="12753"/>
    <cellStyle name="常规 10 6 2 10 2" xfId="12754"/>
    <cellStyle name="常规 10 6 2 10 2 2" xfId="12757"/>
    <cellStyle name="常规 10 6 2 10 2 3" xfId="12758"/>
    <cellStyle name="常规 10 6 2 10 3" xfId="12759"/>
    <cellStyle name="常规 10 6 2 10 4" xfId="12762"/>
    <cellStyle name="常规 10 6 2 11" xfId="12763"/>
    <cellStyle name="常规 10 6 2 11 2" xfId="12764"/>
    <cellStyle name="常规 10 6 2 11 2 2" xfId="12767"/>
    <cellStyle name="常规 10 6 2 11 2 3" xfId="9143"/>
    <cellStyle name="常规 10 6 2 11 3" xfId="12768"/>
    <cellStyle name="常规 10 6 2 11 4" xfId="12771"/>
    <cellStyle name="常规 10 6 2 12" xfId="12772"/>
    <cellStyle name="常规 10 6 2 12 2" xfId="12773"/>
    <cellStyle name="常规 10 6 2 12 2 2" xfId="12776"/>
    <cellStyle name="常规 10 6 2 12 2 3" xfId="12777"/>
    <cellStyle name="常规 10 6 2 12 3" xfId="6319"/>
    <cellStyle name="常规 10 6 2 12 4" xfId="6330"/>
    <cellStyle name="常规 10 6 2 13" xfId="12778"/>
    <cellStyle name="常规 10 6 2 13 2" xfId="12779"/>
    <cellStyle name="常规 10 6 2 13 2 2" xfId="12785"/>
    <cellStyle name="常规 10 6 2 13 2 3" xfId="12790"/>
    <cellStyle name="常规 10 6 2 13 3" xfId="12791"/>
    <cellStyle name="常规 10 6 2 13 4" xfId="12792"/>
    <cellStyle name="常规 10 6 2 14" xfId="12793"/>
    <cellStyle name="常规 10 6 2 14 2" xfId="12794"/>
    <cellStyle name="常规 10 6 2 14 2 2" xfId="12802"/>
    <cellStyle name="常规 10 6 2 14 2 3" xfId="12805"/>
    <cellStyle name="常规 10 6 2 14 3" xfId="12806"/>
    <cellStyle name="常规 10 6 2 14 4" xfId="12807"/>
    <cellStyle name="常规 10 6 2 15" xfId="12808"/>
    <cellStyle name="常规 10 6 2 15 2" xfId="12810"/>
    <cellStyle name="常规 10 6 2 15 2 2" xfId="12813"/>
    <cellStyle name="常规 10 6 2 15 2 3" xfId="12815"/>
    <cellStyle name="常规 10 6 2 15 3" xfId="12817"/>
    <cellStyle name="常规 10 6 2 15 4" xfId="12819"/>
    <cellStyle name="常规 10 6 2 16" xfId="12821"/>
    <cellStyle name="常规 10 6 2 16 2" xfId="12823"/>
    <cellStyle name="常规 10 6 2 16 2 2" xfId="12826"/>
    <cellStyle name="常规 10 6 2 16 2 3" xfId="12828"/>
    <cellStyle name="常规 10 6 2 16 3" xfId="12830"/>
    <cellStyle name="常规 10 6 2 16 4" xfId="12832"/>
    <cellStyle name="常规 10 6 2 17" xfId="12834"/>
    <cellStyle name="常规 10 6 2 17 2" xfId="12836"/>
    <cellStyle name="常规 10 6 2 17 2 2" xfId="12839"/>
    <cellStyle name="常规 10 6 2 17 2 3" xfId="12841"/>
    <cellStyle name="常规 10 6 2 17 3" xfId="12843"/>
    <cellStyle name="常规 10 6 2 17 4" xfId="12845"/>
    <cellStyle name="常规 10 6 2 18" xfId="12847"/>
    <cellStyle name="常规 10 6 2 18 2" xfId="12853"/>
    <cellStyle name="常规 10 6 2 18 2 2" xfId="12859"/>
    <cellStyle name="常规 10 6 2 18 2 3" xfId="12863"/>
    <cellStyle name="常规 10 6 2 18 3" xfId="12865"/>
    <cellStyle name="常规 10 6 2 18 4" xfId="12867"/>
    <cellStyle name="常规 10 6 2 19" xfId="12869"/>
    <cellStyle name="常规 10 6 2 19 2" xfId="12871"/>
    <cellStyle name="常规 10 6 2 19 2 2" xfId="12875"/>
    <cellStyle name="常规 10 6 2 19 2 3" xfId="12877"/>
    <cellStyle name="常规 10 6 2 19 3" xfId="12879"/>
    <cellStyle name="常规 10 6 2 19 4" xfId="12883"/>
    <cellStyle name="常规 10 6 2 2" xfId="12887"/>
    <cellStyle name="常规 10 6 2 2 10" xfId="12888"/>
    <cellStyle name="常规 10 6 2 2 10 2" xfId="12889"/>
    <cellStyle name="常规 10 6 2 2 10 2 2" xfId="12890"/>
    <cellStyle name="常规 10 6 2 2 10 2 3" xfId="12891"/>
    <cellStyle name="常规 10 6 2 2 10 3" xfId="12892"/>
    <cellStyle name="常规 10 6 2 2 10 4" xfId="12893"/>
    <cellStyle name="常规 10 6 2 2 11" xfId="12894"/>
    <cellStyle name="常规 10 6 2 2 11 2" xfId="12895"/>
    <cellStyle name="常规 10 6 2 2 11 2 2" xfId="12896"/>
    <cellStyle name="常规 10 6 2 2 11 2 3" xfId="12897"/>
    <cellStyle name="常规 10 6 2 2 11 3" xfId="12898"/>
    <cellStyle name="常规 10 6 2 2 11 4" xfId="12899"/>
    <cellStyle name="常规 10 6 2 2 12" xfId="7089"/>
    <cellStyle name="常规 10 6 2 2 12 2" xfId="12900"/>
    <cellStyle name="常规 10 6 2 2 12 2 2" xfId="12901"/>
    <cellStyle name="常规 10 6 2 2 12 2 3" xfId="12902"/>
    <cellStyle name="常规 10 6 2 2 12 3" xfId="12903"/>
    <cellStyle name="常规 10 6 2 2 12 4" xfId="12904"/>
    <cellStyle name="常规 10 6 2 2 13" xfId="6543"/>
    <cellStyle name="常规 10 6 2 2 13 2" xfId="12907"/>
    <cellStyle name="常规 10 6 2 2 13 2 2" xfId="12908"/>
    <cellStyle name="常规 10 6 2 2 13 2 3" xfId="12909"/>
    <cellStyle name="常规 10 6 2 2 13 3" xfId="6552"/>
    <cellStyle name="常规 10 6 2 2 13 4" xfId="6621"/>
    <cellStyle name="常规 10 6 2 2 14" xfId="12912"/>
    <cellStyle name="常规 10 6 2 2 14 2" xfId="12913"/>
    <cellStyle name="常规 10 6 2 2 14 2 2" xfId="12914"/>
    <cellStyle name="常规 10 6 2 2 14 2 3" xfId="12915"/>
    <cellStyle name="常规 10 6 2 2 14 3" xfId="12916"/>
    <cellStyle name="常规 10 6 2 2 14 4" xfId="12919"/>
    <cellStyle name="常规 10 6 2 2 15" xfId="4397"/>
    <cellStyle name="常规 10 6 2 2 15 2" xfId="4401"/>
    <cellStyle name="常规 10 6 2 2 15 2 2" xfId="12920"/>
    <cellStyle name="常规 10 6 2 2 15 2 3" xfId="12922"/>
    <cellStyle name="常规 10 6 2 2 15 3" xfId="4405"/>
    <cellStyle name="常规 10 6 2 2 15 4" xfId="12924"/>
    <cellStyle name="常规 10 6 2 2 16" xfId="4410"/>
    <cellStyle name="常规 10 6 2 2 16 2" xfId="12926"/>
    <cellStyle name="常规 10 6 2 2 16 2 2" xfId="12930"/>
    <cellStyle name="常规 10 6 2 2 16 2 3" xfId="12932"/>
    <cellStyle name="常规 10 6 2 2 16 3" xfId="12934"/>
    <cellStyle name="常规 10 6 2 2 16 4" xfId="12937"/>
    <cellStyle name="常规 10 6 2 2 17" xfId="4417"/>
    <cellStyle name="常规 10 6 2 2 17 2" xfId="12939"/>
    <cellStyle name="常规 10 6 2 2 17 2 2" xfId="12945"/>
    <cellStyle name="常规 10 6 2 2 17 2 3" xfId="12667"/>
    <cellStyle name="常规 10 6 2 2 17 3" xfId="12947"/>
    <cellStyle name="常规 10 6 2 2 17 4" xfId="12949"/>
    <cellStyle name="常规 10 6 2 2 18" xfId="12951"/>
    <cellStyle name="常规 10 6 2 2 18 2" xfId="12953"/>
    <cellStyle name="常规 10 6 2 2 18 2 2" xfId="12955"/>
    <cellStyle name="常规 10 6 2 2 18 2 3" xfId="12957"/>
    <cellStyle name="常规 10 6 2 2 18 3" xfId="12959"/>
    <cellStyle name="常规 10 6 2 2 18 4" xfId="12961"/>
    <cellStyle name="常规 10 6 2 2 19" xfId="12963"/>
    <cellStyle name="常规 10 6 2 2 19 2" xfId="12965"/>
    <cellStyle name="常规 10 6 2 2 19 2 2" xfId="12967"/>
    <cellStyle name="常规 10 6 2 2 19 2 3" xfId="12970"/>
    <cellStyle name="常规 10 6 2 2 19 3" xfId="9940"/>
    <cellStyle name="常规 10 6 2 2 19 4" xfId="9946"/>
    <cellStyle name="常规 10 6 2 2 2" xfId="12971"/>
    <cellStyle name="常规 10 6 2 2 2 10" xfId="12972"/>
    <cellStyle name="常规 10 6 2 2 2 10 2" xfId="12973"/>
    <cellStyle name="常规 10 6 2 2 2 10 2 2" xfId="12975"/>
    <cellStyle name="常规 10 6 2 2 2 10 2 3" xfId="12976"/>
    <cellStyle name="常规 10 6 2 2 2 10 3" xfId="12977"/>
    <cellStyle name="常规 10 6 2 2 2 10 4" xfId="12978"/>
    <cellStyle name="常规 10 6 2 2 2 11" xfId="12981"/>
    <cellStyle name="常规 10 6 2 2 2 11 2" xfId="12984"/>
    <cellStyle name="常规 10 6 2 2 2 11 2 2" xfId="12985"/>
    <cellStyle name="常规 10 6 2 2 2 11 2 3" xfId="12986"/>
    <cellStyle name="常规 10 6 2 2 2 11 3" xfId="12989"/>
    <cellStyle name="常规 10 6 2 2 2 11 4" xfId="12990"/>
    <cellStyle name="常规 10 6 2 2 2 12" xfId="12997"/>
    <cellStyle name="常规 10 6 2 2 2 12 2" xfId="12998"/>
    <cellStyle name="常规 10 6 2 2 2 12 2 2" xfId="12999"/>
    <cellStyle name="常规 10 6 2 2 2 12 2 3" xfId="13000"/>
    <cellStyle name="常规 10 6 2 2 2 12 3" xfId="13001"/>
    <cellStyle name="常规 10 6 2 2 2 12 4" xfId="13002"/>
    <cellStyle name="常规 10 6 2 2 2 13" xfId="13009"/>
    <cellStyle name="常规 10 6 2 2 2 13 2" xfId="13010"/>
    <cellStyle name="常规 10 6 2 2 2 13 2 2" xfId="13011"/>
    <cellStyle name="常规 10 6 2 2 2 13 2 3" xfId="13012"/>
    <cellStyle name="常规 10 6 2 2 2 13 3" xfId="13013"/>
    <cellStyle name="常规 10 6 2 2 2 13 4" xfId="13016"/>
    <cellStyle name="常规 10 6 2 2 2 14" xfId="13017"/>
    <cellStyle name="常规 10 6 2 2 2 14 2" xfId="13018"/>
    <cellStyle name="常规 10 6 2 2 2 14 2 2" xfId="13021"/>
    <cellStyle name="常规 10 6 2 2 2 14 2 3" xfId="13024"/>
    <cellStyle name="常规 10 6 2 2 2 14 3" xfId="13025"/>
    <cellStyle name="常规 10 6 2 2 2 14 4" xfId="13026"/>
    <cellStyle name="常规 10 6 2 2 2 15" xfId="13027"/>
    <cellStyle name="常规 10 6 2 2 2 15 2" xfId="13029"/>
    <cellStyle name="常规 10 6 2 2 2 15 2 2" xfId="13033"/>
    <cellStyle name="常规 10 6 2 2 2 15 2 3" xfId="4674"/>
    <cellStyle name="常规 10 6 2 2 2 15 3" xfId="13035"/>
    <cellStyle name="常规 10 6 2 2 2 15 4" xfId="13037"/>
    <cellStyle name="常规 10 6 2 2 2 16" xfId="8575"/>
    <cellStyle name="常规 10 6 2 2 2 16 2" xfId="13039"/>
    <cellStyle name="常规 10 6 2 2 2 16 2 2" xfId="13041"/>
    <cellStyle name="常规 10 6 2 2 2 16 2 3" xfId="1335"/>
    <cellStyle name="常规 10 6 2 2 2 16 3" xfId="13043"/>
    <cellStyle name="常规 10 6 2 2 2 16 4" xfId="13045"/>
    <cellStyle name="常规 10 6 2 2 2 17" xfId="8578"/>
    <cellStyle name="常规 10 6 2 2 2 17 2" xfId="13047"/>
    <cellStyle name="常规 10 6 2 2 2 17 2 2" xfId="13049"/>
    <cellStyle name="常规 10 6 2 2 2 17 2 3" xfId="13050"/>
    <cellStyle name="常规 10 6 2 2 2 17 3" xfId="13051"/>
    <cellStyle name="常规 10 6 2 2 2 17 4" xfId="13053"/>
    <cellStyle name="常规 10 6 2 2 2 18" xfId="13058"/>
    <cellStyle name="常规 10 6 2 2 2 18 2" xfId="13062"/>
    <cellStyle name="常规 10 6 2 2 2 18 2 2" xfId="13063"/>
    <cellStyle name="常规 10 6 2 2 2 18 2 3" xfId="13064"/>
    <cellStyle name="常规 10 6 2 2 2 18 3" xfId="13067"/>
    <cellStyle name="常规 10 6 2 2 2 18 4" xfId="13068"/>
    <cellStyle name="常规 10 6 2 2 2 19" xfId="13073"/>
    <cellStyle name="常规 10 6 2 2 2 19 2" xfId="11784"/>
    <cellStyle name="常规 10 6 2 2 2 19 2 2" xfId="13075"/>
    <cellStyle name="常规 10 6 2 2 2 19 2 3" xfId="13078"/>
    <cellStyle name="常规 10 6 2 2 2 19 3" xfId="13079"/>
    <cellStyle name="常规 10 6 2 2 2 19 4" xfId="13080"/>
    <cellStyle name="常规 10 6 2 2 2 2" xfId="13081"/>
    <cellStyle name="常规 10 6 2 2 2 2 2" xfId="13082"/>
    <cellStyle name="常规 10 6 2 2 2 2 2 2" xfId="12304"/>
    <cellStyle name="常规 10 6 2 2 2 2 2 3" xfId="6784"/>
    <cellStyle name="常规 10 6 2 2 2 2 3" xfId="13083"/>
    <cellStyle name="常规 10 6 2 2 2 2 4" xfId="13084"/>
    <cellStyle name="常规 10 6 2 2 2 20" xfId="13028"/>
    <cellStyle name="常规 10 6 2 2 2 20 2" xfId="13030"/>
    <cellStyle name="常规 10 6 2 2 2 20 2 2" xfId="13034"/>
    <cellStyle name="常规 10 6 2 2 2 20 2 3" xfId="4675"/>
    <cellStyle name="常规 10 6 2 2 2 20 3" xfId="13036"/>
    <cellStyle name="常规 10 6 2 2 2 20 4" xfId="13038"/>
    <cellStyle name="常规 10 6 2 2 2 21" xfId="8576"/>
    <cellStyle name="常规 10 6 2 2 2 21 2" xfId="13040"/>
    <cellStyle name="常规 10 6 2 2 2 21 2 2" xfId="13042"/>
    <cellStyle name="常规 10 6 2 2 2 21 2 3" xfId="1336"/>
    <cellStyle name="常规 10 6 2 2 2 21 3" xfId="13044"/>
    <cellStyle name="常规 10 6 2 2 2 21 4" xfId="13046"/>
    <cellStyle name="常规 10 6 2 2 2 22" xfId="8579"/>
    <cellStyle name="常规 10 6 2 2 2 22 2" xfId="13048"/>
    <cellStyle name="常规 10 6 2 2 2 22 3" xfId="13052"/>
    <cellStyle name="常规 10 6 2 2 2 23" xfId="13059"/>
    <cellStyle name="常规 10 6 2 2 2 24" xfId="13074"/>
    <cellStyle name="常规 10 6 2 2 2 3" xfId="13085"/>
    <cellStyle name="常规 10 6 2 2 2 3 2" xfId="13086"/>
    <cellStyle name="常规 10 6 2 2 2 3 2 2" xfId="13087"/>
    <cellStyle name="常规 10 6 2 2 2 3 2 3" xfId="13088"/>
    <cellStyle name="常规 10 6 2 2 2 3 3" xfId="13089"/>
    <cellStyle name="常规 10 6 2 2 2 3 4" xfId="13090"/>
    <cellStyle name="常规 10 6 2 2 2 4" xfId="13091"/>
    <cellStyle name="常规 10 6 2 2 2 4 2" xfId="13096"/>
    <cellStyle name="常规 10 6 2 2 2 4 2 2" xfId="13099"/>
    <cellStyle name="常规 10 6 2 2 2 4 2 3" xfId="13102"/>
    <cellStyle name="常规 10 6 2 2 2 4 3" xfId="13103"/>
    <cellStyle name="常规 10 6 2 2 2 4 4" xfId="13104"/>
    <cellStyle name="常规 10 6 2 2 2 5" xfId="13105"/>
    <cellStyle name="常规 10 6 2 2 2 5 2" xfId="11715"/>
    <cellStyle name="常规 10 6 2 2 2 5 2 2" xfId="11718"/>
    <cellStyle name="常规 10 6 2 2 2 5 2 3" xfId="11722"/>
    <cellStyle name="常规 10 6 2 2 2 5 3" xfId="13106"/>
    <cellStyle name="常规 10 6 2 2 2 5 4" xfId="13107"/>
    <cellStyle name="常规 10 6 2 2 2 6" xfId="13108"/>
    <cellStyle name="常规 10 6 2 2 2 6 2" xfId="13109"/>
    <cellStyle name="常规 10 6 2 2 2 6 2 2" xfId="13110"/>
    <cellStyle name="常规 10 6 2 2 2 6 2 3" xfId="13111"/>
    <cellStyle name="常规 10 6 2 2 2 6 3" xfId="13112"/>
    <cellStyle name="常规 10 6 2 2 2 6 4" xfId="13113"/>
    <cellStyle name="常规 10 6 2 2 2 7" xfId="13114"/>
    <cellStyle name="常规 10 6 2 2 2 7 2" xfId="13115"/>
    <cellStyle name="常规 10 6 2 2 2 7 2 2" xfId="13118"/>
    <cellStyle name="常规 10 6 2 2 2 7 2 3" xfId="8302"/>
    <cellStyle name="常规 10 6 2 2 2 7 3" xfId="13119"/>
    <cellStyle name="常规 10 6 2 2 2 7 4" xfId="13120"/>
    <cellStyle name="常规 10 6 2 2 2 8" xfId="13121"/>
    <cellStyle name="常规 10 6 2 2 2 8 2" xfId="13122"/>
    <cellStyle name="常规 10 6 2 2 2 8 2 2" xfId="13125"/>
    <cellStyle name="常规 10 6 2 2 2 8 2 3" xfId="13126"/>
    <cellStyle name="常规 10 6 2 2 2 8 3" xfId="13127"/>
    <cellStyle name="常规 10 6 2 2 2 8 4" xfId="13128"/>
    <cellStyle name="常规 10 6 2 2 2 9" xfId="13130"/>
    <cellStyle name="常规 10 6 2 2 2 9 2" xfId="13132"/>
    <cellStyle name="常规 10 6 2 2 2 9 2 2" xfId="13136"/>
    <cellStyle name="常规 10 6 2 2 2 9 2 3" xfId="13138"/>
    <cellStyle name="常规 10 6 2 2 2 9 3" xfId="13140"/>
    <cellStyle name="常规 10 6 2 2 2 9 4" xfId="13142"/>
    <cellStyle name="常规 10 6 2 2 20" xfId="4398"/>
    <cellStyle name="常规 10 6 2 2 20 2" xfId="4402"/>
    <cellStyle name="常规 10 6 2 2 20 2 2" xfId="12921"/>
    <cellStyle name="常规 10 6 2 2 20 2 3" xfId="12923"/>
    <cellStyle name="常规 10 6 2 2 20 3" xfId="4406"/>
    <cellStyle name="常规 10 6 2 2 20 4" xfId="12925"/>
    <cellStyle name="常规 10 6 2 2 21" xfId="4411"/>
    <cellStyle name="常规 10 6 2 2 21 2" xfId="12927"/>
    <cellStyle name="常规 10 6 2 2 21 2 2" xfId="12931"/>
    <cellStyle name="常规 10 6 2 2 21 2 3" xfId="12933"/>
    <cellStyle name="常规 10 6 2 2 21 3" xfId="12935"/>
    <cellStyle name="常规 10 6 2 2 21 4" xfId="12938"/>
    <cellStyle name="常规 10 6 2 2 22" xfId="4418"/>
    <cellStyle name="常规 10 6 2 2 22 2" xfId="12940"/>
    <cellStyle name="常规 10 6 2 2 22 2 2" xfId="12946"/>
    <cellStyle name="常规 10 6 2 2 22 2 3" xfId="12668"/>
    <cellStyle name="常规 10 6 2 2 22 3" xfId="12948"/>
    <cellStyle name="常规 10 6 2 2 22 4" xfId="12950"/>
    <cellStyle name="常规 10 6 2 2 23" xfId="12952"/>
    <cellStyle name="常规 10 6 2 2 23 2" xfId="12954"/>
    <cellStyle name="常规 10 6 2 2 23 2 2" xfId="12956"/>
    <cellStyle name="常规 10 6 2 2 23 2 3" xfId="12958"/>
    <cellStyle name="常规 10 6 2 2 23 3" xfId="12960"/>
    <cellStyle name="常规 10 6 2 2 23 4" xfId="12962"/>
    <cellStyle name="常规 10 6 2 2 24" xfId="12964"/>
    <cellStyle name="常规 10 6 2 2 24 2" xfId="12966"/>
    <cellStyle name="常规 10 6 2 2 24 3" xfId="9941"/>
    <cellStyle name="常规 10 6 2 2 25" xfId="13143"/>
    <cellStyle name="常规 10 6 2 2 26" xfId="13144"/>
    <cellStyle name="常规 10 6 2 2 3" xfId="5366"/>
    <cellStyle name="常规 10 6 2 2 3 10" xfId="13147"/>
    <cellStyle name="常规 10 6 2 2 3 10 2" xfId="13148"/>
    <cellStyle name="常规 10 6 2 2 3 10 2 2" xfId="13149"/>
    <cellStyle name="常规 10 6 2 2 3 10 2 3" xfId="13150"/>
    <cellStyle name="常规 10 6 2 2 3 10 3" xfId="1967"/>
    <cellStyle name="常规 10 6 2 2 3 10 4" xfId="2918"/>
    <cellStyle name="常规 10 6 2 2 3 11" xfId="13153"/>
    <cellStyle name="常规 10 6 2 2 3 11 2" xfId="13154"/>
    <cellStyle name="常规 10 6 2 2 3 11 2 2" xfId="13155"/>
    <cellStyle name="常规 10 6 2 2 3 11 2 3" xfId="13156"/>
    <cellStyle name="常规 10 6 2 2 3 11 3" xfId="3436"/>
    <cellStyle name="常规 10 6 2 2 3 11 4" xfId="3440"/>
    <cellStyle name="常规 10 6 2 2 3 12" xfId="13157"/>
    <cellStyle name="常规 10 6 2 2 3 12 2" xfId="13158"/>
    <cellStyle name="常规 10 6 2 2 3 12 2 2" xfId="13159"/>
    <cellStyle name="常规 10 6 2 2 3 12 2 3" xfId="13160"/>
    <cellStyle name="常规 10 6 2 2 3 12 3" xfId="3759"/>
    <cellStyle name="常规 10 6 2 2 3 12 4" xfId="3776"/>
    <cellStyle name="常规 10 6 2 2 3 13" xfId="13161"/>
    <cellStyle name="常规 10 6 2 2 3 13 2" xfId="13162"/>
    <cellStyle name="常规 10 6 2 2 3 13 2 2" xfId="13163"/>
    <cellStyle name="常规 10 6 2 2 3 13 2 3" xfId="13164"/>
    <cellStyle name="常规 10 6 2 2 3 13 3" xfId="3878"/>
    <cellStyle name="常规 10 6 2 2 3 13 4" xfId="3888"/>
    <cellStyle name="常规 10 6 2 2 3 14" xfId="13165"/>
    <cellStyle name="常规 10 6 2 2 3 14 2" xfId="13166"/>
    <cellStyle name="常规 10 6 2 2 3 14 2 2" xfId="13169"/>
    <cellStyle name="常规 10 6 2 2 3 14 2 3" xfId="13171"/>
    <cellStyle name="常规 10 6 2 2 3 14 3" xfId="3901"/>
    <cellStyle name="常规 10 6 2 2 3 14 4" xfId="3911"/>
    <cellStyle name="常规 10 6 2 2 3 15" xfId="13172"/>
    <cellStyle name="常规 10 6 2 2 3 15 2" xfId="13174"/>
    <cellStyle name="常规 10 6 2 2 3 15 2 2" xfId="13178"/>
    <cellStyle name="常规 10 6 2 2 3 15 2 3" xfId="13180"/>
    <cellStyle name="常规 10 6 2 2 3 15 3" xfId="3919"/>
    <cellStyle name="常规 10 6 2 2 3 15 4" xfId="3929"/>
    <cellStyle name="常规 10 6 2 2 3 16" xfId="13182"/>
    <cellStyle name="常规 10 6 2 2 3 16 2" xfId="13184"/>
    <cellStyle name="常规 10 6 2 2 3 16 2 2" xfId="13186"/>
    <cellStyle name="常规 10 6 2 2 3 16 2 3" xfId="13188"/>
    <cellStyle name="常规 10 6 2 2 3 16 3" xfId="3945"/>
    <cellStyle name="常规 10 6 2 2 3 16 4" xfId="3958"/>
    <cellStyle name="常规 10 6 2 2 3 17" xfId="13190"/>
    <cellStyle name="常规 10 6 2 2 3 17 2" xfId="13192"/>
    <cellStyle name="常规 10 6 2 2 3 17 2 2" xfId="13194"/>
    <cellStyle name="常规 10 6 2 2 3 17 2 3" xfId="13195"/>
    <cellStyle name="常规 10 6 2 2 3 17 3" xfId="3966"/>
    <cellStyle name="常规 10 6 2 2 3 17 4" xfId="3979"/>
    <cellStyle name="常规 10 6 2 2 3 18" xfId="10722"/>
    <cellStyle name="常规 10 6 2 2 3 18 2" xfId="13198"/>
    <cellStyle name="常规 10 6 2 2 3 18 2 2" xfId="13199"/>
    <cellStyle name="常规 10 6 2 2 3 18 2 3" xfId="13200"/>
    <cellStyle name="常规 10 6 2 2 3 18 3" xfId="13203"/>
    <cellStyle name="常规 10 6 2 2 3 18 4" xfId="13204"/>
    <cellStyle name="常规 10 6 2 2 3 19" xfId="4737"/>
    <cellStyle name="常规 10 6 2 2 3 19 2" xfId="10647"/>
    <cellStyle name="常规 10 6 2 2 3 19 2 2" xfId="13205"/>
    <cellStyle name="常规 10 6 2 2 3 19 2 3" xfId="13208"/>
    <cellStyle name="常规 10 6 2 2 3 19 3" xfId="13209"/>
    <cellStyle name="常规 10 6 2 2 3 19 4" xfId="13210"/>
    <cellStyle name="常规 10 6 2 2 3 2" xfId="13211"/>
    <cellStyle name="常规 10 6 2 2 3 2 2" xfId="13212"/>
    <cellStyle name="常规 10 6 2 2 3 2 2 2" xfId="12632"/>
    <cellStyle name="常规 10 6 2 2 3 2 2 3" xfId="13213"/>
    <cellStyle name="常规 10 6 2 2 3 2 3" xfId="13214"/>
    <cellStyle name="常规 10 6 2 2 3 2 4" xfId="13215"/>
    <cellStyle name="常规 10 6 2 2 3 20" xfId="13173"/>
    <cellStyle name="常规 10 6 2 2 3 20 2" xfId="13175"/>
    <cellStyle name="常规 10 6 2 2 3 20 2 2" xfId="13179"/>
    <cellStyle name="常规 10 6 2 2 3 20 2 3" xfId="13181"/>
    <cellStyle name="常规 10 6 2 2 3 20 3" xfId="3920"/>
    <cellStyle name="常规 10 6 2 2 3 20 4" xfId="3930"/>
    <cellStyle name="常规 10 6 2 2 3 21" xfId="13183"/>
    <cellStyle name="常规 10 6 2 2 3 21 2" xfId="13185"/>
    <cellStyle name="常规 10 6 2 2 3 21 2 2" xfId="13187"/>
    <cellStyle name="常规 10 6 2 2 3 21 2 3" xfId="13189"/>
    <cellStyle name="常规 10 6 2 2 3 21 3" xfId="3946"/>
    <cellStyle name="常规 10 6 2 2 3 21 4" xfId="3959"/>
    <cellStyle name="常规 10 6 2 2 3 22" xfId="13191"/>
    <cellStyle name="常规 10 6 2 2 3 22 2" xfId="13193"/>
    <cellStyle name="常规 10 6 2 2 3 22 3" xfId="3967"/>
    <cellStyle name="常规 10 6 2 2 3 23" xfId="10723"/>
    <cellStyle name="常规 10 6 2 2 3 24" xfId="4738"/>
    <cellStyle name="常规 10 6 2 2 3 3" xfId="13216"/>
    <cellStyle name="常规 10 6 2 2 3 3 2" xfId="13217"/>
    <cellStyle name="常规 10 6 2 2 3 3 2 2" xfId="13218"/>
    <cellStyle name="常规 10 6 2 2 3 3 2 3" xfId="13219"/>
    <cellStyle name="常规 10 6 2 2 3 3 3" xfId="13220"/>
    <cellStyle name="常规 10 6 2 2 3 3 4" xfId="13221"/>
    <cellStyle name="常规 10 6 2 2 3 4" xfId="13222"/>
    <cellStyle name="常规 10 6 2 2 3 4 2" xfId="13223"/>
    <cellStyle name="常规 10 6 2 2 3 4 2 2" xfId="13224"/>
    <cellStyle name="常规 10 6 2 2 3 4 2 3" xfId="13225"/>
    <cellStyle name="常规 10 6 2 2 3 4 3" xfId="13226"/>
    <cellStyle name="常规 10 6 2 2 3 4 4" xfId="13227"/>
    <cellStyle name="常规 10 6 2 2 3 5" xfId="13228"/>
    <cellStyle name="常规 10 6 2 2 3 5 2" xfId="13229"/>
    <cellStyle name="常规 10 6 2 2 3 5 2 2" xfId="13230"/>
    <cellStyle name="常规 10 6 2 2 3 5 2 3" xfId="13231"/>
    <cellStyle name="常规 10 6 2 2 3 5 3" xfId="13232"/>
    <cellStyle name="常规 10 6 2 2 3 5 4" xfId="13233"/>
    <cellStyle name="常规 10 6 2 2 3 6" xfId="13234"/>
    <cellStyle name="常规 10 6 2 2 3 6 2" xfId="13235"/>
    <cellStyle name="常规 10 6 2 2 3 6 2 2" xfId="13236"/>
    <cellStyle name="常规 10 6 2 2 3 6 2 3" xfId="13237"/>
    <cellStyle name="常规 10 6 2 2 3 6 3" xfId="13238"/>
    <cellStyle name="常规 10 6 2 2 3 6 4" xfId="13239"/>
    <cellStyle name="常规 10 6 2 2 3 7" xfId="13240"/>
    <cellStyle name="常规 10 6 2 2 3 7 2" xfId="13241"/>
    <cellStyle name="常规 10 6 2 2 3 7 2 2" xfId="13242"/>
    <cellStyle name="常规 10 6 2 2 3 7 2 3" xfId="13243"/>
    <cellStyle name="常规 10 6 2 2 3 7 3" xfId="13244"/>
    <cellStyle name="常规 10 6 2 2 3 7 4" xfId="13245"/>
    <cellStyle name="常规 10 6 2 2 3 8" xfId="13248"/>
    <cellStyle name="常规 10 6 2 2 3 8 2" xfId="13249"/>
    <cellStyle name="常规 10 6 2 2 3 8 2 2" xfId="13250"/>
    <cellStyle name="常规 10 6 2 2 3 8 2 3" xfId="13251"/>
    <cellStyle name="常规 10 6 2 2 3 8 3" xfId="13252"/>
    <cellStyle name="常规 10 6 2 2 3 8 4" xfId="13253"/>
    <cellStyle name="常规 10 6 2 2 3 9" xfId="13256"/>
    <cellStyle name="常规 10 6 2 2 3 9 2" xfId="13257"/>
    <cellStyle name="常规 10 6 2 2 3 9 2 2" xfId="13258"/>
    <cellStyle name="常规 10 6 2 2 3 9 2 3" xfId="13259"/>
    <cellStyle name="常规 10 6 2 2 3 9 3" xfId="13260"/>
    <cellStyle name="常规 10 6 2 2 3 9 4" xfId="13261"/>
    <cellStyle name="常规 10 6 2 2 4" xfId="5368"/>
    <cellStyle name="常规 10 6 2 2 4 2" xfId="13262"/>
    <cellStyle name="常规 10 6 2 2 4 2 2" xfId="13263"/>
    <cellStyle name="常规 10 6 2 2 4 2 3" xfId="1373"/>
    <cellStyle name="常规 10 6 2 2 4 3" xfId="13264"/>
    <cellStyle name="常规 10 6 2 2 4 4" xfId="13265"/>
    <cellStyle name="常规 10 6 2 2 5" xfId="13266"/>
    <cellStyle name="常规 10 6 2 2 5 2" xfId="13267"/>
    <cellStyle name="常规 10 6 2 2 5 2 2" xfId="13268"/>
    <cellStyle name="常规 10 6 2 2 5 2 3" xfId="13269"/>
    <cellStyle name="常规 10 6 2 2 5 3" xfId="13270"/>
    <cellStyle name="常规 10 6 2 2 5 4" xfId="13271"/>
    <cellStyle name="常规 10 6 2 2 6" xfId="13272"/>
    <cellStyle name="常规 10 6 2 2 6 2" xfId="13273"/>
    <cellStyle name="常规 10 6 2 2 6 2 2" xfId="13274"/>
    <cellStyle name="常规 10 6 2 2 6 2 3" xfId="13275"/>
    <cellStyle name="常规 10 6 2 2 6 3" xfId="13276"/>
    <cellStyle name="常规 10 6 2 2 6 4" xfId="13277"/>
    <cellStyle name="常规 10 6 2 2 7" xfId="13278"/>
    <cellStyle name="常规 10 6 2 2 7 2" xfId="13279"/>
    <cellStyle name="常规 10 6 2 2 7 2 2" xfId="13280"/>
    <cellStyle name="常规 10 6 2 2 7 2 3" xfId="13281"/>
    <cellStyle name="常规 10 6 2 2 7 3" xfId="13282"/>
    <cellStyle name="常规 10 6 2 2 7 4" xfId="13285"/>
    <cellStyle name="常规 10 6 2 2 8" xfId="13286"/>
    <cellStyle name="常规 10 6 2 2 8 2" xfId="13287"/>
    <cellStyle name="常规 10 6 2 2 8 2 2" xfId="13288"/>
    <cellStyle name="常规 10 6 2 2 8 2 3" xfId="13289"/>
    <cellStyle name="常规 10 6 2 2 8 3" xfId="13290"/>
    <cellStyle name="常规 10 6 2 2 8 4" xfId="13291"/>
    <cellStyle name="常规 10 6 2 2 9" xfId="13292"/>
    <cellStyle name="常规 10 6 2 2 9 2" xfId="13293"/>
    <cellStyle name="常规 10 6 2 2 9 2 2" xfId="13294"/>
    <cellStyle name="常规 10 6 2 2 9 2 3" xfId="13296"/>
    <cellStyle name="常规 10 6 2 2 9 3" xfId="13297"/>
    <cellStyle name="常规 10 6 2 2 9 4" xfId="13298"/>
    <cellStyle name="常规 10 6 2 20" xfId="12809"/>
    <cellStyle name="常规 10 6 2 20 2" xfId="12811"/>
    <cellStyle name="常规 10 6 2 20 2 2" xfId="12814"/>
    <cellStyle name="常规 10 6 2 20 2 3" xfId="12816"/>
    <cellStyle name="常规 10 6 2 20 3" xfId="12818"/>
    <cellStyle name="常规 10 6 2 20 4" xfId="12820"/>
    <cellStyle name="常规 10 6 2 21" xfId="12822"/>
    <cellStyle name="常规 10 6 2 21 2" xfId="12824"/>
    <cellStyle name="常规 10 6 2 21 2 2" xfId="12827"/>
    <cellStyle name="常规 10 6 2 21 2 3" xfId="12829"/>
    <cellStyle name="常规 10 6 2 21 3" xfId="12831"/>
    <cellStyle name="常规 10 6 2 21 4" xfId="12833"/>
    <cellStyle name="常规 10 6 2 22" xfId="12835"/>
    <cellStyle name="常规 10 6 2 22 2" xfId="12837"/>
    <cellStyle name="常规 10 6 2 22 2 2" xfId="12840"/>
    <cellStyle name="常规 10 6 2 22 2 3" xfId="12842"/>
    <cellStyle name="常规 10 6 2 22 3" xfId="12844"/>
    <cellStyle name="常规 10 6 2 22 4" xfId="12846"/>
    <cellStyle name="常规 10 6 2 23" xfId="12848"/>
    <cellStyle name="常规 10 6 2 23 2" xfId="12854"/>
    <cellStyle name="常规 10 6 2 23 2 2" xfId="12860"/>
    <cellStyle name="常规 10 6 2 23 2 3" xfId="12864"/>
    <cellStyle name="常规 10 6 2 23 3" xfId="12866"/>
    <cellStyle name="常规 10 6 2 23 4" xfId="12868"/>
    <cellStyle name="常规 10 6 2 24" xfId="12870"/>
    <cellStyle name="常规 10 6 2 24 2" xfId="12872"/>
    <cellStyle name="常规 10 6 2 24 2 2" xfId="12876"/>
    <cellStyle name="常规 10 6 2 24 2 3" xfId="12878"/>
    <cellStyle name="常规 10 6 2 24 3" xfId="12880"/>
    <cellStyle name="常规 10 6 2 24 4" xfId="12884"/>
    <cellStyle name="常规 10 6 2 25" xfId="13299"/>
    <cellStyle name="常规 10 6 2 25 2" xfId="13300"/>
    <cellStyle name="常规 10 6 2 25 3" xfId="13301"/>
    <cellStyle name="常规 10 6 2 26" xfId="13302"/>
    <cellStyle name="常规 10 6 2 27" xfId="13303"/>
    <cellStyle name="常规 10 6 2 3" xfId="13304"/>
    <cellStyle name="常规 10 6 2 3 10" xfId="13305"/>
    <cellStyle name="常规 10 6 2 3 10 2" xfId="13306"/>
    <cellStyle name="常规 10 6 2 3 10 2 2" xfId="13307"/>
    <cellStyle name="常规 10 6 2 3 10 2 3" xfId="13308"/>
    <cellStyle name="常规 10 6 2 3 10 3" xfId="13309"/>
    <cellStyle name="常规 10 6 2 3 10 4" xfId="13310"/>
    <cellStyle name="常规 10 6 2 3 11" xfId="13311"/>
    <cellStyle name="常规 10 6 2 3 11 2" xfId="13312"/>
    <cellStyle name="常规 10 6 2 3 11 2 2" xfId="13313"/>
    <cellStyle name="常规 10 6 2 3 11 2 3" xfId="13314"/>
    <cellStyle name="常规 10 6 2 3 11 3" xfId="13315"/>
    <cellStyle name="常规 10 6 2 3 11 4" xfId="13316"/>
    <cellStyle name="常规 10 6 2 3 12" xfId="13317"/>
    <cellStyle name="常规 10 6 2 3 12 2" xfId="13318"/>
    <cellStyle name="常规 10 6 2 3 12 2 2" xfId="13319"/>
    <cellStyle name="常规 10 6 2 3 12 2 3" xfId="13320"/>
    <cellStyle name="常规 10 6 2 3 12 3" xfId="13321"/>
    <cellStyle name="常规 10 6 2 3 12 4" xfId="13324"/>
    <cellStyle name="常规 10 6 2 3 13" xfId="11430"/>
    <cellStyle name="常规 10 6 2 3 13 2" xfId="11436"/>
    <cellStyle name="常规 10 6 2 3 13 2 2" xfId="13325"/>
    <cellStyle name="常规 10 6 2 3 13 2 3" xfId="13326"/>
    <cellStyle name="常规 10 6 2 3 13 3" xfId="6672"/>
    <cellStyle name="常规 10 6 2 3 13 4" xfId="6674"/>
    <cellStyle name="常规 10 6 2 3 14" xfId="11442"/>
    <cellStyle name="常规 10 6 2 3 14 2" xfId="13329"/>
    <cellStyle name="常规 10 6 2 3 14 2 2" xfId="13331"/>
    <cellStyle name="常规 10 6 2 3 14 2 3" xfId="13332"/>
    <cellStyle name="常规 10 6 2 3 14 3" xfId="13336"/>
    <cellStyle name="常规 10 6 2 3 14 4" xfId="13337"/>
    <cellStyle name="常规 10 6 2 3 15" xfId="11448"/>
    <cellStyle name="常规 10 6 2 3 15 2" xfId="13338"/>
    <cellStyle name="常规 10 6 2 3 15 2 2" xfId="13340"/>
    <cellStyle name="常规 10 6 2 3 15 2 3" xfId="13342"/>
    <cellStyle name="常规 10 6 2 3 15 3" xfId="13346"/>
    <cellStyle name="常规 10 6 2 3 15 4" xfId="13348"/>
    <cellStyle name="常规 10 6 2 3 16" xfId="13350"/>
    <cellStyle name="常规 10 6 2 3 16 2" xfId="13352"/>
    <cellStyle name="常规 10 6 2 3 16 2 2" xfId="13358"/>
    <cellStyle name="常规 10 6 2 3 16 2 3" xfId="13360"/>
    <cellStyle name="常规 10 6 2 3 16 3" xfId="13365"/>
    <cellStyle name="常规 10 6 2 3 16 4" xfId="13367"/>
    <cellStyle name="常规 10 6 2 3 17" xfId="13369"/>
    <cellStyle name="常规 10 6 2 3 17 2" xfId="13371"/>
    <cellStyle name="常规 10 6 2 3 17 2 2" xfId="13375"/>
    <cellStyle name="常规 10 6 2 3 17 2 3" xfId="13376"/>
    <cellStyle name="常规 10 6 2 3 17 3" xfId="7916"/>
    <cellStyle name="常规 10 6 2 3 17 4" xfId="7919"/>
    <cellStyle name="常规 10 6 2 3 18" xfId="13379"/>
    <cellStyle name="常规 10 6 2 3 18 2" xfId="13381"/>
    <cellStyle name="常规 10 6 2 3 18 2 2" xfId="13382"/>
    <cellStyle name="常规 10 6 2 3 18 2 3" xfId="13383"/>
    <cellStyle name="常规 10 6 2 3 18 3" xfId="13388"/>
    <cellStyle name="常规 10 6 2 3 18 4" xfId="13389"/>
    <cellStyle name="常规 10 6 2 3 19" xfId="13390"/>
    <cellStyle name="常规 10 6 2 3 19 2" xfId="13392"/>
    <cellStyle name="常规 10 6 2 3 19 2 2" xfId="13394"/>
    <cellStyle name="常规 10 6 2 3 19 2 3" xfId="13397"/>
    <cellStyle name="常规 10 6 2 3 19 3" xfId="13403"/>
    <cellStyle name="常规 10 6 2 3 19 4" xfId="13404"/>
    <cellStyle name="常规 10 6 2 3 2" xfId="13405"/>
    <cellStyle name="常规 10 6 2 3 2 2" xfId="13406"/>
    <cellStyle name="常规 10 6 2 3 2 2 2" xfId="13407"/>
    <cellStyle name="常规 10 6 2 3 2 2 3" xfId="13408"/>
    <cellStyle name="常规 10 6 2 3 2 3" xfId="13409"/>
    <cellStyle name="常规 10 6 2 3 2 4" xfId="13412"/>
    <cellStyle name="常规 10 6 2 3 20" xfId="11449"/>
    <cellStyle name="常规 10 6 2 3 20 2" xfId="13339"/>
    <cellStyle name="常规 10 6 2 3 20 2 2" xfId="13341"/>
    <cellStyle name="常规 10 6 2 3 20 2 3" xfId="13343"/>
    <cellStyle name="常规 10 6 2 3 20 3" xfId="13347"/>
    <cellStyle name="常规 10 6 2 3 20 4" xfId="13349"/>
    <cellStyle name="常规 10 6 2 3 21" xfId="13351"/>
    <cellStyle name="常规 10 6 2 3 21 2" xfId="13353"/>
    <cellStyle name="常规 10 6 2 3 21 2 2" xfId="13359"/>
    <cellStyle name="常规 10 6 2 3 21 2 3" xfId="13361"/>
    <cellStyle name="常规 10 6 2 3 21 3" xfId="13366"/>
    <cellStyle name="常规 10 6 2 3 21 4" xfId="13368"/>
    <cellStyle name="常规 10 6 2 3 22" xfId="13370"/>
    <cellStyle name="常规 10 6 2 3 22 2" xfId="13372"/>
    <cellStyle name="常规 10 6 2 3 22 3" xfId="7917"/>
    <cellStyle name="常规 10 6 2 3 23" xfId="13380"/>
    <cellStyle name="常规 10 6 2 3 24" xfId="13391"/>
    <cellStyle name="常规 10 6 2 3 3" xfId="13413"/>
    <cellStyle name="常规 10 6 2 3 3 2" xfId="13414"/>
    <cellStyle name="常规 10 6 2 3 3 2 2" xfId="13415"/>
    <cellStyle name="常规 10 6 2 3 3 2 3" xfId="13416"/>
    <cellStyle name="常规 10 6 2 3 3 3" xfId="13417"/>
    <cellStyle name="常规 10 6 2 3 3 4" xfId="13418"/>
    <cellStyle name="常规 10 6 2 3 4" xfId="13419"/>
    <cellStyle name="常规 10 6 2 3 4 2" xfId="13420"/>
    <cellStyle name="常规 10 6 2 3 4 2 2" xfId="13421"/>
    <cellStyle name="常规 10 6 2 3 4 2 3" xfId="13422"/>
    <cellStyle name="常规 10 6 2 3 4 3" xfId="13423"/>
    <cellStyle name="常规 10 6 2 3 4 4" xfId="13424"/>
    <cellStyle name="常规 10 6 2 3 5" xfId="13425"/>
    <cellStyle name="常规 10 6 2 3 5 2" xfId="13426"/>
    <cellStyle name="常规 10 6 2 3 5 2 2" xfId="13429"/>
    <cellStyle name="常规 10 6 2 3 5 2 3" xfId="13432"/>
    <cellStyle name="常规 10 6 2 3 5 3" xfId="13433"/>
    <cellStyle name="常规 10 6 2 3 5 4" xfId="13434"/>
    <cellStyle name="常规 10 6 2 3 6" xfId="13435"/>
    <cellStyle name="常规 10 6 2 3 6 2" xfId="13436"/>
    <cellStyle name="常规 10 6 2 3 6 2 2" xfId="13437"/>
    <cellStyle name="常规 10 6 2 3 6 2 3" xfId="13438"/>
    <cellStyle name="常规 10 6 2 3 6 3" xfId="13439"/>
    <cellStyle name="常规 10 6 2 3 6 4" xfId="13440"/>
    <cellStyle name="常规 10 6 2 3 7" xfId="13441"/>
    <cellStyle name="常规 10 6 2 3 7 2" xfId="13442"/>
    <cellStyle name="常规 10 6 2 3 7 2 2" xfId="13443"/>
    <cellStyle name="常规 10 6 2 3 7 2 3" xfId="13444"/>
    <cellStyle name="常规 10 6 2 3 7 3" xfId="13445"/>
    <cellStyle name="常规 10 6 2 3 7 4" xfId="13448"/>
    <cellStyle name="常规 10 6 2 3 8" xfId="13449"/>
    <cellStyle name="常规 10 6 2 3 8 2" xfId="13450"/>
    <cellStyle name="常规 10 6 2 3 8 2 2" xfId="13453"/>
    <cellStyle name="常规 10 6 2 3 8 2 3" xfId="13454"/>
    <cellStyle name="常规 10 6 2 3 8 3" xfId="13455"/>
    <cellStyle name="常规 10 6 2 3 8 4" xfId="13456"/>
    <cellStyle name="常规 10 6 2 3 9" xfId="13458"/>
    <cellStyle name="常规 10 6 2 3 9 2" xfId="13459"/>
    <cellStyle name="常规 10 6 2 3 9 2 2" xfId="13460"/>
    <cellStyle name="常规 10 6 2 3 9 2 3" xfId="13461"/>
    <cellStyle name="常规 10 6 2 3 9 3" xfId="13462"/>
    <cellStyle name="常规 10 6 2 3 9 4" xfId="13463"/>
    <cellStyle name="常规 10 6 2 4" xfId="13464"/>
    <cellStyle name="常规 10 6 2 4 10" xfId="10496"/>
    <cellStyle name="常规 10 6 2 4 10 2" xfId="13465"/>
    <cellStyle name="常规 10 6 2 4 10 2 2" xfId="13467"/>
    <cellStyle name="常规 10 6 2 4 10 2 3" xfId="13468"/>
    <cellStyle name="常规 10 6 2 4 10 3" xfId="13469"/>
    <cellStyle name="常规 10 6 2 4 10 4" xfId="13470"/>
    <cellStyle name="常规 10 6 2 4 11" xfId="13471"/>
    <cellStyle name="常规 10 6 2 4 11 2" xfId="13472"/>
    <cellStyle name="常规 10 6 2 4 11 2 2" xfId="7039"/>
    <cellStyle name="常规 10 6 2 4 11 2 3" xfId="13473"/>
    <cellStyle name="常规 10 6 2 4 11 3" xfId="13474"/>
    <cellStyle name="常规 10 6 2 4 11 4" xfId="13475"/>
    <cellStyle name="常规 10 6 2 4 12" xfId="13477"/>
    <cellStyle name="常规 10 6 2 4 12 2" xfId="13478"/>
    <cellStyle name="常规 10 6 2 4 12 2 2" xfId="13481"/>
    <cellStyle name="常规 10 6 2 4 12 2 3" xfId="13483"/>
    <cellStyle name="常规 10 6 2 4 12 3" xfId="13485"/>
    <cellStyle name="常规 10 6 2 4 12 4" xfId="13491"/>
    <cellStyle name="常规 10 6 2 4 13" xfId="11550"/>
    <cellStyle name="常规 10 6 2 4 13 2" xfId="11557"/>
    <cellStyle name="常规 10 6 2 4 13 2 2" xfId="13493"/>
    <cellStyle name="常规 10 6 2 4 13 2 3" xfId="13494"/>
    <cellStyle name="常规 10 6 2 4 13 3" xfId="11558"/>
    <cellStyle name="常规 10 6 2 4 13 4" xfId="13499"/>
    <cellStyle name="常规 10 6 2 4 14" xfId="11561"/>
    <cellStyle name="常规 10 6 2 4 14 2" xfId="13500"/>
    <cellStyle name="常规 10 6 2 4 14 2 2" xfId="13501"/>
    <cellStyle name="常规 10 6 2 4 14 2 3" xfId="13502"/>
    <cellStyle name="常规 10 6 2 4 14 3" xfId="13505"/>
    <cellStyle name="常规 10 6 2 4 14 4" xfId="13506"/>
    <cellStyle name="常规 10 6 2 4 15" xfId="11566"/>
    <cellStyle name="常规 10 6 2 4 15 2" xfId="13507"/>
    <cellStyle name="常规 10 6 2 4 15 2 2" xfId="13509"/>
    <cellStyle name="常规 10 6 2 4 15 2 3" xfId="13511"/>
    <cellStyle name="常规 10 6 2 4 15 3" xfId="13515"/>
    <cellStyle name="常规 10 6 2 4 15 4" xfId="13517"/>
    <cellStyle name="常规 10 6 2 4 16" xfId="13521"/>
    <cellStyle name="常规 10 6 2 4 16 2" xfId="13523"/>
    <cellStyle name="常规 10 6 2 4 16 2 2" xfId="7269"/>
    <cellStyle name="常规 10 6 2 4 16 2 3" xfId="13525"/>
    <cellStyle name="常规 10 6 2 4 16 3" xfId="13530"/>
    <cellStyle name="常规 10 6 2 4 16 4" xfId="13532"/>
    <cellStyle name="常规 10 6 2 4 17" xfId="5696"/>
    <cellStyle name="常规 10 6 2 4 17 2" xfId="13534"/>
    <cellStyle name="常规 10 6 2 4 17 2 2" xfId="13537"/>
    <cellStyle name="常规 10 6 2 4 17 2 3" xfId="13538"/>
    <cellStyle name="常规 10 6 2 4 17 3" xfId="13541"/>
    <cellStyle name="常规 10 6 2 4 17 4" xfId="13543"/>
    <cellStyle name="常规 10 6 2 4 18" xfId="5700"/>
    <cellStyle name="常规 10 6 2 4 18 2" xfId="13544"/>
    <cellStyle name="常规 10 6 2 4 18 2 2" xfId="13545"/>
    <cellStyle name="常规 10 6 2 4 18 2 3" xfId="13546"/>
    <cellStyle name="常规 10 6 2 4 18 3" xfId="13551"/>
    <cellStyle name="常规 10 6 2 4 18 4" xfId="13552"/>
    <cellStyle name="常规 10 6 2 4 19" xfId="13553"/>
    <cellStyle name="常规 10 6 2 4 19 2" xfId="13555"/>
    <cellStyle name="常规 10 6 2 4 19 2 2" xfId="13556"/>
    <cellStyle name="常规 10 6 2 4 19 2 3" xfId="13559"/>
    <cellStyle name="常规 10 6 2 4 19 3" xfId="13564"/>
    <cellStyle name="常规 10 6 2 4 19 4" xfId="13565"/>
    <cellStyle name="常规 10 6 2 4 2" xfId="13566"/>
    <cellStyle name="常规 10 6 2 4 2 2" xfId="9871"/>
    <cellStyle name="常规 10 6 2 4 2 2 2" xfId="13569"/>
    <cellStyle name="常规 10 6 2 4 2 2 3" xfId="13570"/>
    <cellStyle name="常规 10 6 2 4 2 3" xfId="13571"/>
    <cellStyle name="常规 10 6 2 4 2 4" xfId="13572"/>
    <cellStyle name="常规 10 6 2 4 20" xfId="11567"/>
    <cellStyle name="常规 10 6 2 4 20 2" xfId="13508"/>
    <cellStyle name="常规 10 6 2 4 20 2 2" xfId="13510"/>
    <cellStyle name="常规 10 6 2 4 20 2 3" xfId="13512"/>
    <cellStyle name="常规 10 6 2 4 20 3" xfId="13516"/>
    <cellStyle name="常规 10 6 2 4 20 4" xfId="13518"/>
    <cellStyle name="常规 10 6 2 4 21" xfId="13522"/>
    <cellStyle name="常规 10 6 2 4 21 2" xfId="13524"/>
    <cellStyle name="常规 10 6 2 4 21 2 2" xfId="7270"/>
    <cellStyle name="常规 10 6 2 4 21 2 3" xfId="13526"/>
    <cellStyle name="常规 10 6 2 4 21 3" xfId="13531"/>
    <cellStyle name="常规 10 6 2 4 21 4" xfId="13533"/>
    <cellStyle name="常规 10 6 2 4 22" xfId="5697"/>
    <cellStyle name="常规 10 6 2 4 22 2" xfId="13535"/>
    <cellStyle name="常规 10 6 2 4 22 3" xfId="13542"/>
    <cellStyle name="常规 10 6 2 4 23" xfId="5701"/>
    <cellStyle name="常规 10 6 2 4 24" xfId="13554"/>
    <cellStyle name="常规 10 6 2 4 3" xfId="13573"/>
    <cellStyle name="常规 10 6 2 4 3 2" xfId="13574"/>
    <cellStyle name="常规 10 6 2 4 3 2 2" xfId="13577"/>
    <cellStyle name="常规 10 6 2 4 3 2 3" xfId="13578"/>
    <cellStyle name="常规 10 6 2 4 3 3" xfId="13579"/>
    <cellStyle name="常规 10 6 2 4 3 4" xfId="13580"/>
    <cellStyle name="常规 10 6 2 4 4" xfId="13581"/>
    <cellStyle name="常规 10 6 2 4 4 2" xfId="13582"/>
    <cellStyle name="常规 10 6 2 4 4 2 2" xfId="13585"/>
    <cellStyle name="常规 10 6 2 4 4 2 3" xfId="13586"/>
    <cellStyle name="常规 10 6 2 4 4 3" xfId="13587"/>
    <cellStyle name="常规 10 6 2 4 4 4" xfId="13589"/>
    <cellStyle name="常规 10 6 2 4 5" xfId="13590"/>
    <cellStyle name="常规 10 6 2 4 5 2" xfId="13591"/>
    <cellStyle name="常规 10 6 2 4 5 2 2" xfId="13594"/>
    <cellStyle name="常规 10 6 2 4 5 2 3" xfId="11512"/>
    <cellStyle name="常规 10 6 2 4 5 3" xfId="13595"/>
    <cellStyle name="常规 10 6 2 4 5 4" xfId="13597"/>
    <cellStyle name="常规 10 6 2 4 6" xfId="13598"/>
    <cellStyle name="常规 10 6 2 4 6 2" xfId="13599"/>
    <cellStyle name="常规 10 6 2 4 6 2 2" xfId="13604"/>
    <cellStyle name="常规 10 6 2 4 6 2 3" xfId="13605"/>
    <cellStyle name="常规 10 6 2 4 6 3" xfId="13606"/>
    <cellStyle name="常规 10 6 2 4 6 4" xfId="13608"/>
    <cellStyle name="常规 10 6 2 4 7" xfId="13609"/>
    <cellStyle name="常规 10 6 2 4 7 2" xfId="13612"/>
    <cellStyle name="常规 10 6 2 4 7 2 2" xfId="13617"/>
    <cellStyle name="常规 10 6 2 4 7 2 3" xfId="13618"/>
    <cellStyle name="常规 10 6 2 4 7 3" xfId="13619"/>
    <cellStyle name="常规 10 6 2 4 7 4" xfId="13623"/>
    <cellStyle name="常规 10 6 2 4 8" xfId="13624"/>
    <cellStyle name="常规 10 6 2 4 8 2" xfId="13627"/>
    <cellStyle name="常规 10 6 2 4 8 2 2" xfId="13630"/>
    <cellStyle name="常规 10 6 2 4 8 2 3" xfId="13631"/>
    <cellStyle name="常规 10 6 2 4 8 3" xfId="13632"/>
    <cellStyle name="常规 10 6 2 4 8 4" xfId="13634"/>
    <cellStyle name="常规 10 6 2 4 9" xfId="13635"/>
    <cellStyle name="常规 10 6 2 4 9 2" xfId="13636"/>
    <cellStyle name="常规 10 6 2 4 9 2 2" xfId="13639"/>
    <cellStyle name="常规 10 6 2 4 9 2 3" xfId="13640"/>
    <cellStyle name="常规 10 6 2 4 9 3" xfId="13641"/>
    <cellStyle name="常规 10 6 2 4 9 4" xfId="13644"/>
    <cellStyle name="常规 10 6 2 5" xfId="13645"/>
    <cellStyle name="常规 10 6 2 5 2" xfId="13646"/>
    <cellStyle name="常规 10 6 2 5 2 2" xfId="10039"/>
    <cellStyle name="常规 10 6 2 5 2 3" xfId="13647"/>
    <cellStyle name="常规 10 6 2 5 3" xfId="11862"/>
    <cellStyle name="常规 10 6 2 5 4" xfId="6905"/>
    <cellStyle name="常规 10 6 2 6" xfId="13648"/>
    <cellStyle name="常规 10 6 2 6 2" xfId="13649"/>
    <cellStyle name="常规 10 6 2 6 2 2" xfId="10200"/>
    <cellStyle name="常规 10 6 2 6 2 3" xfId="13652"/>
    <cellStyle name="常规 10 6 2 6 3" xfId="13653"/>
    <cellStyle name="常规 10 6 2 6 4" xfId="1545"/>
    <cellStyle name="常规 10 6 2 7" xfId="13654"/>
    <cellStyle name="常规 10 6 2 7 2" xfId="13657"/>
    <cellStyle name="常规 10 6 2 7 2 2" xfId="13658"/>
    <cellStyle name="常规 10 6 2 7 2 3" xfId="13659"/>
    <cellStyle name="常规 10 6 2 7 3" xfId="13662"/>
    <cellStyle name="常规 10 6 2 7 4" xfId="6920"/>
    <cellStyle name="常规 10 6 2 8" xfId="13663"/>
    <cellStyle name="常规 10 6 2 8 2" xfId="13666"/>
    <cellStyle name="常规 10 6 2 8 2 2" xfId="13667"/>
    <cellStyle name="常规 10 6 2 8 2 3" xfId="13668"/>
    <cellStyle name="常规 10 6 2 8 3" xfId="13671"/>
    <cellStyle name="常规 10 6 2 8 4" xfId="6934"/>
    <cellStyle name="常规 10 6 2 9" xfId="13672"/>
    <cellStyle name="常规 10 6 2 9 2" xfId="13673"/>
    <cellStyle name="常规 10 6 2 9 2 2" xfId="13674"/>
    <cellStyle name="常规 10 6 2 9 2 3" xfId="13675"/>
    <cellStyle name="常规 10 6 2 9 3" xfId="13678"/>
    <cellStyle name="常规 10 6 2 9 4" xfId="6420"/>
    <cellStyle name="常规 10 6 20" xfId="12699"/>
    <cellStyle name="常规 10 6 20 2" xfId="12701"/>
    <cellStyle name="常规 10 6 20 2 2" xfId="12703"/>
    <cellStyle name="常规 10 6 20 2 3" xfId="12705"/>
    <cellStyle name="常规 10 6 20 3" xfId="12707"/>
    <cellStyle name="常规 10 6 20 4" xfId="12711"/>
    <cellStyle name="常规 10 6 21" xfId="11488"/>
    <cellStyle name="常规 10 6 21 2" xfId="11496"/>
    <cellStyle name="常规 10 6 21 2 2" xfId="12713"/>
    <cellStyle name="常规 10 6 21 2 3" xfId="12715"/>
    <cellStyle name="常规 10 6 21 3" xfId="7644"/>
    <cellStyle name="常规 10 6 21 4" xfId="5038"/>
    <cellStyle name="常规 10 6 22" xfId="11502"/>
    <cellStyle name="常规 10 6 22 2" xfId="12717"/>
    <cellStyle name="常规 10 6 22 2 2" xfId="12719"/>
    <cellStyle name="常规 10 6 22 2 3" xfId="12721"/>
    <cellStyle name="常规 10 6 22 3" xfId="12723"/>
    <cellStyle name="常规 10 6 22 4" xfId="12725"/>
    <cellStyle name="常规 10 6 23" xfId="11507"/>
    <cellStyle name="常规 10 6 23 2" xfId="12727"/>
    <cellStyle name="常规 10 6 23 2 2" xfId="12729"/>
    <cellStyle name="常规 10 6 23 2 3" xfId="12731"/>
    <cellStyle name="常规 10 6 23 3" xfId="12733"/>
    <cellStyle name="常规 10 6 23 4" xfId="12735"/>
    <cellStyle name="常规 10 6 24" xfId="12737"/>
    <cellStyle name="常规 10 6 24 2" xfId="12739"/>
    <cellStyle name="常规 10 6 24 2 2" xfId="12743"/>
    <cellStyle name="常规 10 6 24 2 3" xfId="12745"/>
    <cellStyle name="常规 10 6 24 3" xfId="12747"/>
    <cellStyle name="常规 10 6 24 4" xfId="12749"/>
    <cellStyle name="常规 10 6 25" xfId="13679"/>
    <cellStyle name="常规 10 6 25 2" xfId="13681"/>
    <cellStyle name="常规 10 6 25 2 2" xfId="13684"/>
    <cellStyle name="常规 10 6 25 2 3" xfId="13685"/>
    <cellStyle name="常规 10 6 25 3" xfId="7925"/>
    <cellStyle name="常规 10 6 25 4" xfId="5097"/>
    <cellStyle name="常规 10 6 26" xfId="13686"/>
    <cellStyle name="常规 10 6 26 2" xfId="13687"/>
    <cellStyle name="常规 10 6 26 2 2" xfId="13688"/>
    <cellStyle name="常规 10 6 26 2 3" xfId="13689"/>
    <cellStyle name="常规 10 6 26 3" xfId="13690"/>
    <cellStyle name="常规 10 6 26 4" xfId="13691"/>
    <cellStyle name="常规 10 6 27" xfId="13692"/>
    <cellStyle name="常规 10 6 27 2" xfId="13693"/>
    <cellStyle name="常规 10 6 27 3" xfId="13694"/>
    <cellStyle name="常规 10 6 28" xfId="13695"/>
    <cellStyle name="常规 10 6 29" xfId="13696"/>
    <cellStyle name="常规 10 6 3" xfId="13697"/>
    <cellStyle name="常规 10 6 3 10" xfId="13700"/>
    <cellStyle name="常规 10 6 3 10 2" xfId="13701"/>
    <cellStyle name="常规 10 6 3 10 2 2" xfId="13704"/>
    <cellStyle name="常规 10 6 3 10 2 3" xfId="13705"/>
    <cellStyle name="常规 10 6 3 10 3" xfId="13706"/>
    <cellStyle name="常规 10 6 3 10 4" xfId="13707"/>
    <cellStyle name="常规 10 6 3 11" xfId="13708"/>
    <cellStyle name="常规 10 6 3 11 2" xfId="13709"/>
    <cellStyle name="常规 10 6 3 11 2 2" xfId="13712"/>
    <cellStyle name="常规 10 6 3 11 2 3" xfId="13713"/>
    <cellStyle name="常规 10 6 3 11 3" xfId="13714"/>
    <cellStyle name="常规 10 6 3 11 4" xfId="13715"/>
    <cellStyle name="常规 10 6 3 12" xfId="13716"/>
    <cellStyle name="常规 10 6 3 12 2" xfId="13717"/>
    <cellStyle name="常规 10 6 3 12 2 2" xfId="13720"/>
    <cellStyle name="常规 10 6 3 12 2 3" xfId="13721"/>
    <cellStyle name="常规 10 6 3 12 3" xfId="13722"/>
    <cellStyle name="常规 10 6 3 12 4" xfId="13723"/>
    <cellStyle name="常规 10 6 3 13" xfId="13724"/>
    <cellStyle name="常规 10 6 3 13 2" xfId="13725"/>
    <cellStyle name="常规 10 6 3 13 2 2" xfId="13728"/>
    <cellStyle name="常规 10 6 3 13 2 3" xfId="13731"/>
    <cellStyle name="常规 10 6 3 13 3" xfId="13732"/>
    <cellStyle name="常规 10 6 3 13 4" xfId="13733"/>
    <cellStyle name="常规 10 6 3 14" xfId="13734"/>
    <cellStyle name="常规 10 6 3 14 2" xfId="13735"/>
    <cellStyle name="常规 10 6 3 14 2 2" xfId="13742"/>
    <cellStyle name="常规 10 6 3 14 2 3" xfId="13745"/>
    <cellStyle name="常规 10 6 3 14 3" xfId="13746"/>
    <cellStyle name="常规 10 6 3 14 4" xfId="13747"/>
    <cellStyle name="常规 10 6 3 15" xfId="13750"/>
    <cellStyle name="常规 10 6 3 15 2" xfId="13754"/>
    <cellStyle name="常规 10 6 3 15 2 2" xfId="13756"/>
    <cellStyle name="常规 10 6 3 15 2 3" xfId="13758"/>
    <cellStyle name="常规 10 6 3 15 3" xfId="13762"/>
    <cellStyle name="常规 10 6 3 15 4" xfId="13764"/>
    <cellStyle name="常规 10 6 3 16" xfId="13768"/>
    <cellStyle name="常规 10 6 3 16 2" xfId="13770"/>
    <cellStyle name="常规 10 6 3 16 2 2" xfId="13772"/>
    <cellStyle name="常规 10 6 3 16 2 3" xfId="13774"/>
    <cellStyle name="常规 10 6 3 16 3" xfId="13776"/>
    <cellStyle name="常规 10 6 3 16 4" xfId="13778"/>
    <cellStyle name="常规 10 6 3 17" xfId="3678"/>
    <cellStyle name="常规 10 6 3 17 2" xfId="13780"/>
    <cellStyle name="常规 10 6 3 17 2 2" xfId="13782"/>
    <cellStyle name="常规 10 6 3 17 2 3" xfId="13784"/>
    <cellStyle name="常规 10 6 3 17 3" xfId="13786"/>
    <cellStyle name="常规 10 6 3 17 4" xfId="13788"/>
    <cellStyle name="常规 10 6 3 18" xfId="3680"/>
    <cellStyle name="常规 10 6 3 18 2" xfId="13790"/>
    <cellStyle name="常规 10 6 3 18 2 2" xfId="13793"/>
    <cellStyle name="常规 10 6 3 18 2 3" xfId="13795"/>
    <cellStyle name="常规 10 6 3 18 3" xfId="13797"/>
    <cellStyle name="常规 10 6 3 18 4" xfId="13799"/>
    <cellStyle name="常规 10 6 3 19" xfId="13801"/>
    <cellStyle name="常规 10 6 3 19 2" xfId="13803"/>
    <cellStyle name="常规 10 6 3 19 2 2" xfId="13806"/>
    <cellStyle name="常规 10 6 3 19 2 3" xfId="13808"/>
    <cellStyle name="常规 10 6 3 19 3" xfId="13810"/>
    <cellStyle name="常规 10 6 3 19 4" xfId="13812"/>
    <cellStyle name="常规 10 6 3 2" xfId="13814"/>
    <cellStyle name="常规 10 6 3 2 10" xfId="13815"/>
    <cellStyle name="常规 10 6 3 2 10 2" xfId="13816"/>
    <cellStyle name="常规 10 6 3 2 10 2 2" xfId="13817"/>
    <cellStyle name="常规 10 6 3 2 10 2 3" xfId="13818"/>
    <cellStyle name="常规 10 6 3 2 10 3" xfId="13819"/>
    <cellStyle name="常规 10 6 3 2 10 4" xfId="13820"/>
    <cellStyle name="常规 10 6 3 2 11" xfId="13821"/>
    <cellStyle name="常规 10 6 3 2 11 2" xfId="13822"/>
    <cellStyle name="常规 10 6 3 2 11 2 2" xfId="13823"/>
    <cellStyle name="常规 10 6 3 2 11 2 3" xfId="13824"/>
    <cellStyle name="常规 10 6 3 2 11 3" xfId="13825"/>
    <cellStyle name="常规 10 6 3 2 11 4" xfId="13826"/>
    <cellStyle name="常规 10 6 3 2 12" xfId="7127"/>
    <cellStyle name="常规 10 6 3 2 12 2" xfId="13827"/>
    <cellStyle name="常规 10 6 3 2 12 2 2" xfId="13828"/>
    <cellStyle name="常规 10 6 3 2 12 2 3" xfId="13831"/>
    <cellStyle name="常规 10 6 3 2 12 3" xfId="9685"/>
    <cellStyle name="常规 10 6 3 2 12 4" xfId="9687"/>
    <cellStyle name="常规 10 6 3 2 13" xfId="7131"/>
    <cellStyle name="常规 10 6 3 2 13 2" xfId="13834"/>
    <cellStyle name="常规 10 6 3 2 13 2 2" xfId="13835"/>
    <cellStyle name="常规 10 6 3 2 13 2 3" xfId="13836"/>
    <cellStyle name="常规 10 6 3 2 13 3" xfId="9419"/>
    <cellStyle name="常规 10 6 3 2 13 4" xfId="9420"/>
    <cellStyle name="常规 10 6 3 2 14" xfId="13839"/>
    <cellStyle name="常规 10 6 3 2 14 2" xfId="13840"/>
    <cellStyle name="常规 10 6 3 2 14 2 2" xfId="13841"/>
    <cellStyle name="常规 10 6 3 2 14 2 3" xfId="13842"/>
    <cellStyle name="常规 10 6 3 2 14 3" xfId="10177"/>
    <cellStyle name="常规 10 6 3 2 14 4" xfId="10180"/>
    <cellStyle name="常规 10 6 3 2 15" xfId="5103"/>
    <cellStyle name="常规 10 6 3 2 15 2" xfId="5108"/>
    <cellStyle name="常规 10 6 3 2 15 2 2" xfId="13843"/>
    <cellStyle name="常规 10 6 3 2 15 2 3" xfId="13845"/>
    <cellStyle name="常规 10 6 3 2 15 3" xfId="5112"/>
    <cellStyle name="常规 10 6 3 2 15 4" xfId="13847"/>
    <cellStyle name="常规 10 6 3 2 16" xfId="5118"/>
    <cellStyle name="常规 10 6 3 2 16 2" xfId="13849"/>
    <cellStyle name="常规 10 6 3 2 16 2 2" xfId="13851"/>
    <cellStyle name="常规 10 6 3 2 16 2 3" xfId="13853"/>
    <cellStyle name="常规 10 6 3 2 16 3" xfId="13855"/>
    <cellStyle name="常规 10 6 3 2 16 4" xfId="13857"/>
    <cellStyle name="常规 10 6 3 2 17" xfId="5125"/>
    <cellStyle name="常规 10 6 3 2 17 2" xfId="2265"/>
    <cellStyle name="常规 10 6 3 2 17 2 2" xfId="2272"/>
    <cellStyle name="常规 10 6 3 2 17 2 3" xfId="2281"/>
    <cellStyle name="常规 10 6 3 2 17 3" xfId="2306"/>
    <cellStyle name="常规 10 6 3 2 17 4" xfId="2357"/>
    <cellStyle name="常规 10 6 3 2 18" xfId="13859"/>
    <cellStyle name="常规 10 6 3 2 18 2" xfId="13861"/>
    <cellStyle name="常规 10 6 3 2 18 2 2" xfId="13863"/>
    <cellStyle name="常规 10 6 3 2 18 2 3" xfId="13865"/>
    <cellStyle name="常规 10 6 3 2 18 3" xfId="13867"/>
    <cellStyle name="常规 10 6 3 2 18 4" xfId="13869"/>
    <cellStyle name="常规 10 6 3 2 19" xfId="13871"/>
    <cellStyle name="常规 10 6 3 2 19 2" xfId="13873"/>
    <cellStyle name="常规 10 6 3 2 19 2 2" xfId="13875"/>
    <cellStyle name="常规 10 6 3 2 19 2 3" xfId="13876"/>
    <cellStyle name="常规 10 6 3 2 19 3" xfId="10112"/>
    <cellStyle name="常规 10 6 3 2 19 4" xfId="10116"/>
    <cellStyle name="常规 10 6 3 2 2" xfId="13877"/>
    <cellStyle name="常规 10 6 3 2 2 10" xfId="13878"/>
    <cellStyle name="常规 10 6 3 2 2 10 2" xfId="13879"/>
    <cellStyle name="常规 10 6 3 2 2 10 2 2" xfId="1893"/>
    <cellStyle name="常规 10 6 3 2 2 10 2 3" xfId="13880"/>
    <cellStyle name="常规 10 6 3 2 2 10 3" xfId="13882"/>
    <cellStyle name="常规 10 6 3 2 2 10 4" xfId="13884"/>
    <cellStyle name="常规 10 6 3 2 2 11" xfId="13885"/>
    <cellStyle name="常规 10 6 3 2 2 11 2" xfId="13886"/>
    <cellStyle name="常规 10 6 3 2 2 11 2 2" xfId="2336"/>
    <cellStyle name="常规 10 6 3 2 2 11 2 3" xfId="13887"/>
    <cellStyle name="常规 10 6 3 2 2 11 3" xfId="13888"/>
    <cellStyle name="常规 10 6 3 2 2 11 4" xfId="13889"/>
    <cellStyle name="常规 10 6 3 2 2 12" xfId="13894"/>
    <cellStyle name="常规 10 6 3 2 2 12 2" xfId="13895"/>
    <cellStyle name="常规 10 6 3 2 2 12 2 2" xfId="2380"/>
    <cellStyle name="常规 10 6 3 2 2 12 2 3" xfId="13898"/>
    <cellStyle name="常规 10 6 3 2 2 12 3" xfId="13899"/>
    <cellStyle name="常规 10 6 3 2 2 12 4" xfId="13900"/>
    <cellStyle name="常规 10 6 3 2 2 13" xfId="13905"/>
    <cellStyle name="常规 10 6 3 2 2 13 2" xfId="13906"/>
    <cellStyle name="常规 10 6 3 2 2 13 2 2" xfId="1771"/>
    <cellStyle name="常规 10 6 3 2 2 13 2 3" xfId="13907"/>
    <cellStyle name="常规 10 6 3 2 2 13 3" xfId="13330"/>
    <cellStyle name="常规 10 6 3 2 2 13 4" xfId="13335"/>
    <cellStyle name="常规 10 6 3 2 2 14" xfId="13908"/>
    <cellStyle name="常规 10 6 3 2 2 14 2" xfId="13909"/>
    <cellStyle name="常规 10 6 3 2 2 14 2 2" xfId="1549"/>
    <cellStyle name="常规 10 6 3 2 2 14 2 3" xfId="13911"/>
    <cellStyle name="常规 10 6 3 2 2 14 3" xfId="13912"/>
    <cellStyle name="常规 10 6 3 2 2 14 4" xfId="13913"/>
    <cellStyle name="常规 10 6 3 2 2 15" xfId="13914"/>
    <cellStyle name="常规 10 6 3 2 2 15 2" xfId="13916"/>
    <cellStyle name="常规 10 6 3 2 2 15 2 2" xfId="2160"/>
    <cellStyle name="常规 10 6 3 2 2 15 2 3" xfId="13918"/>
    <cellStyle name="常规 10 6 3 2 2 15 3" xfId="13920"/>
    <cellStyle name="常规 10 6 3 2 2 15 4" xfId="13922"/>
    <cellStyle name="常规 10 6 3 2 2 16" xfId="13924"/>
    <cellStyle name="常规 10 6 3 2 2 16 2" xfId="13926"/>
    <cellStyle name="常规 10 6 3 2 2 16 2 2" xfId="1310"/>
    <cellStyle name="常规 10 6 3 2 2 16 2 3" xfId="13928"/>
    <cellStyle name="常规 10 6 3 2 2 16 3" xfId="13930"/>
    <cellStyle name="常规 10 6 3 2 2 16 4" xfId="13932"/>
    <cellStyle name="常规 10 6 3 2 2 17" xfId="13934"/>
    <cellStyle name="常规 10 6 3 2 2 17 2" xfId="13936"/>
    <cellStyle name="常规 10 6 3 2 2 17 2 2" xfId="2674"/>
    <cellStyle name="常规 10 6 3 2 2 17 2 3" xfId="13940"/>
    <cellStyle name="常规 10 6 3 2 2 17 3" xfId="13941"/>
    <cellStyle name="常规 10 6 3 2 2 17 4" xfId="13943"/>
    <cellStyle name="常规 10 6 3 2 2 18" xfId="13945"/>
    <cellStyle name="常规 10 6 3 2 2 18 2" xfId="13948"/>
    <cellStyle name="常规 10 6 3 2 2 18 2 2" xfId="2556"/>
    <cellStyle name="常规 10 6 3 2 2 18 2 3" xfId="2561"/>
    <cellStyle name="常规 10 6 3 2 2 18 3" xfId="13950"/>
    <cellStyle name="常规 10 6 3 2 2 18 4" xfId="13951"/>
    <cellStyle name="常规 10 6 3 2 2 19" xfId="13953"/>
    <cellStyle name="常规 10 6 3 2 2 19 2" xfId="13955"/>
    <cellStyle name="常规 10 6 3 2 2 19 2 2" xfId="13956"/>
    <cellStyle name="常规 10 6 3 2 2 19 2 3" xfId="13957"/>
    <cellStyle name="常规 10 6 3 2 2 19 3" xfId="13958"/>
    <cellStyle name="常规 10 6 3 2 2 19 4" xfId="13959"/>
    <cellStyle name="常规 10 6 3 2 2 2" xfId="6863"/>
    <cellStyle name="常规 10 6 3 2 2 2 2" xfId="13960"/>
    <cellStyle name="常规 10 6 3 2 2 2 2 2" xfId="13963"/>
    <cellStyle name="常规 10 6 3 2 2 2 2 3" xfId="13966"/>
    <cellStyle name="常规 10 6 3 2 2 2 3" xfId="13967"/>
    <cellStyle name="常规 10 6 3 2 2 2 4" xfId="13968"/>
    <cellStyle name="常规 10 6 3 2 2 20" xfId="13915"/>
    <cellStyle name="常规 10 6 3 2 2 20 2" xfId="13917"/>
    <cellStyle name="常规 10 6 3 2 2 20 2 2" xfId="2161"/>
    <cellStyle name="常规 10 6 3 2 2 20 2 3" xfId="13919"/>
    <cellStyle name="常规 10 6 3 2 2 20 3" xfId="13921"/>
    <cellStyle name="常规 10 6 3 2 2 20 4" xfId="13923"/>
    <cellStyle name="常规 10 6 3 2 2 21" xfId="13925"/>
    <cellStyle name="常规 10 6 3 2 2 21 2" xfId="13927"/>
    <cellStyle name="常规 10 6 3 2 2 21 2 2" xfId="1311"/>
    <cellStyle name="常规 10 6 3 2 2 21 2 3" xfId="13929"/>
    <cellStyle name="常规 10 6 3 2 2 21 3" xfId="13931"/>
    <cellStyle name="常规 10 6 3 2 2 21 4" xfId="13933"/>
    <cellStyle name="常规 10 6 3 2 2 22" xfId="13935"/>
    <cellStyle name="常规 10 6 3 2 2 22 2" xfId="13937"/>
    <cellStyle name="常规 10 6 3 2 2 22 3" xfId="13942"/>
    <cellStyle name="常规 10 6 3 2 2 23" xfId="13946"/>
    <cellStyle name="常规 10 6 3 2 2 24" xfId="13954"/>
    <cellStyle name="常规 10 6 3 2 2 3" xfId="13971"/>
    <cellStyle name="常规 10 6 3 2 2 3 2" xfId="13972"/>
    <cellStyle name="常规 10 6 3 2 2 3 2 2" xfId="13973"/>
    <cellStyle name="常规 10 6 3 2 2 3 2 3" xfId="13974"/>
    <cellStyle name="常规 10 6 3 2 2 3 3" xfId="13975"/>
    <cellStyle name="常规 10 6 3 2 2 3 4" xfId="13976"/>
    <cellStyle name="常规 10 6 3 2 2 4" xfId="13977"/>
    <cellStyle name="常规 10 6 3 2 2 4 2" xfId="13978"/>
    <cellStyle name="常规 10 6 3 2 2 4 2 2" xfId="13979"/>
    <cellStyle name="常规 10 6 3 2 2 4 2 3" xfId="13981"/>
    <cellStyle name="常规 10 6 3 2 2 4 3" xfId="13982"/>
    <cellStyle name="常规 10 6 3 2 2 4 4" xfId="13984"/>
    <cellStyle name="常规 10 6 3 2 2 5" xfId="13988"/>
    <cellStyle name="常规 10 6 3 2 2 5 2" xfId="13989"/>
    <cellStyle name="常规 10 6 3 2 2 5 2 2" xfId="13990"/>
    <cellStyle name="常规 10 6 3 2 2 5 2 3" xfId="13992"/>
    <cellStyle name="常规 10 6 3 2 2 5 3" xfId="13993"/>
    <cellStyle name="常规 10 6 3 2 2 5 4" xfId="13994"/>
    <cellStyle name="常规 10 6 3 2 2 6" xfId="13995"/>
    <cellStyle name="常规 10 6 3 2 2 6 2" xfId="13996"/>
    <cellStyle name="常规 10 6 3 2 2 6 2 2" xfId="13997"/>
    <cellStyle name="常规 10 6 3 2 2 6 2 3" xfId="13999"/>
    <cellStyle name="常规 10 6 3 2 2 6 3" xfId="14000"/>
    <cellStyle name="常规 10 6 3 2 2 6 4" xfId="14001"/>
    <cellStyle name="常规 10 6 3 2 2 7" xfId="14002"/>
    <cellStyle name="常规 10 6 3 2 2 7 2" xfId="14003"/>
    <cellStyle name="常规 10 6 3 2 2 7 2 2" xfId="14004"/>
    <cellStyle name="常规 10 6 3 2 2 7 2 3" xfId="14006"/>
    <cellStyle name="常规 10 6 3 2 2 7 3" xfId="14007"/>
    <cellStyle name="常规 10 6 3 2 2 7 4" xfId="14008"/>
    <cellStyle name="常规 10 6 3 2 2 8" xfId="14009"/>
    <cellStyle name="常规 10 6 3 2 2 8 2" xfId="2145"/>
    <cellStyle name="常规 10 6 3 2 2 8 2 2" xfId="14012"/>
    <cellStyle name="常规 10 6 3 2 2 8 2 3" xfId="14014"/>
    <cellStyle name="常规 10 6 3 2 2 8 3" xfId="14015"/>
    <cellStyle name="常规 10 6 3 2 2 8 4" xfId="14016"/>
    <cellStyle name="常规 10 6 3 2 2 9" xfId="14018"/>
    <cellStyle name="常规 10 6 3 2 2 9 2" xfId="14020"/>
    <cellStyle name="常规 10 6 3 2 2 9 2 2" xfId="14023"/>
    <cellStyle name="常规 10 6 3 2 2 9 2 3" xfId="14025"/>
    <cellStyle name="常规 10 6 3 2 2 9 3" xfId="14027"/>
    <cellStyle name="常规 10 6 3 2 2 9 4" xfId="14028"/>
    <cellStyle name="常规 10 6 3 2 20" xfId="5104"/>
    <cellStyle name="常规 10 6 3 2 20 2" xfId="5109"/>
    <cellStyle name="常规 10 6 3 2 20 2 2" xfId="13844"/>
    <cellStyle name="常规 10 6 3 2 20 2 3" xfId="13846"/>
    <cellStyle name="常规 10 6 3 2 20 3" xfId="5113"/>
    <cellStyle name="常规 10 6 3 2 20 4" xfId="13848"/>
    <cellStyle name="常规 10 6 3 2 21" xfId="5119"/>
    <cellStyle name="常规 10 6 3 2 21 2" xfId="13850"/>
    <cellStyle name="常规 10 6 3 2 21 2 2" xfId="13852"/>
    <cellStyle name="常规 10 6 3 2 21 2 3" xfId="13854"/>
    <cellStyle name="常规 10 6 3 2 21 3" xfId="13856"/>
    <cellStyle name="常规 10 6 3 2 21 4" xfId="13858"/>
    <cellStyle name="常规 10 6 3 2 22" xfId="5126"/>
    <cellStyle name="常规 10 6 3 2 22 2" xfId="2266"/>
    <cellStyle name="常规 10 6 3 2 22 2 2" xfId="2273"/>
    <cellStyle name="常规 10 6 3 2 22 2 3" xfId="2282"/>
    <cellStyle name="常规 10 6 3 2 22 3" xfId="2307"/>
    <cellStyle name="常规 10 6 3 2 22 4" xfId="2358"/>
    <cellStyle name="常规 10 6 3 2 23" xfId="13860"/>
    <cellStyle name="常规 10 6 3 2 23 2" xfId="13862"/>
    <cellStyle name="常规 10 6 3 2 23 2 2" xfId="13864"/>
    <cellStyle name="常规 10 6 3 2 23 2 3" xfId="13866"/>
    <cellStyle name="常规 10 6 3 2 23 3" xfId="13868"/>
    <cellStyle name="常规 10 6 3 2 23 4" xfId="13870"/>
    <cellStyle name="常规 10 6 3 2 24" xfId="13872"/>
    <cellStyle name="常规 10 6 3 2 24 2" xfId="13874"/>
    <cellStyle name="常规 10 6 3 2 24 3" xfId="10113"/>
    <cellStyle name="常规 10 6 3 2 25" xfId="14029"/>
    <cellStyle name="常规 10 6 3 2 26" xfId="14030"/>
    <cellStyle name="常规 10 6 3 2 3" xfId="5373"/>
    <cellStyle name="常规 10 6 3 2 3 10" xfId="14031"/>
    <cellStyle name="常规 10 6 3 2 3 10 2" xfId="14032"/>
    <cellStyle name="常规 10 6 3 2 3 10 2 2" xfId="3292"/>
    <cellStyle name="常规 10 6 3 2 3 10 2 3" xfId="14033"/>
    <cellStyle name="常规 10 6 3 2 3 10 3" xfId="14036"/>
    <cellStyle name="常规 10 6 3 2 3 10 4" xfId="14039"/>
    <cellStyle name="常规 10 6 3 2 3 11" xfId="14040"/>
    <cellStyle name="常规 10 6 3 2 3 11 2" xfId="14041"/>
    <cellStyle name="常规 10 6 3 2 3 11 2 2" xfId="3299"/>
    <cellStyle name="常规 10 6 3 2 3 11 2 3" xfId="14042"/>
    <cellStyle name="常规 10 6 3 2 3 11 3" xfId="14043"/>
    <cellStyle name="常规 10 6 3 2 3 11 4" xfId="14044"/>
    <cellStyle name="常规 10 6 3 2 3 12" xfId="14045"/>
    <cellStyle name="常规 10 6 3 2 3 12 2" xfId="14046"/>
    <cellStyle name="常规 10 6 3 2 3 12 2 2" xfId="2296"/>
    <cellStyle name="常规 10 6 3 2 3 12 2 3" xfId="14049"/>
    <cellStyle name="常规 10 6 3 2 3 12 3" xfId="14050"/>
    <cellStyle name="常规 10 6 3 2 3 12 4" xfId="14053"/>
    <cellStyle name="常规 10 6 3 2 3 13" xfId="14054"/>
    <cellStyle name="常规 10 6 3 2 3 13 2" xfId="14055"/>
    <cellStyle name="常规 10 6 3 2 3 13 2 2" xfId="3324"/>
    <cellStyle name="常规 10 6 3 2 3 13 2 3" xfId="14056"/>
    <cellStyle name="常规 10 6 3 2 3 13 3" xfId="13393"/>
    <cellStyle name="常规 10 6 3 2 3 13 4" xfId="13402"/>
    <cellStyle name="常规 10 6 3 2 3 14" xfId="14057"/>
    <cellStyle name="常规 10 6 3 2 3 14 2" xfId="14058"/>
    <cellStyle name="常规 10 6 3 2 3 14 2 2" xfId="3340"/>
    <cellStyle name="常规 10 6 3 2 3 14 2 3" xfId="14059"/>
    <cellStyle name="常规 10 6 3 2 3 14 3" xfId="14060"/>
    <cellStyle name="常规 10 6 3 2 3 14 4" xfId="14063"/>
    <cellStyle name="常规 10 6 3 2 3 15" xfId="14064"/>
    <cellStyle name="常规 10 6 3 2 3 15 2" xfId="14066"/>
    <cellStyle name="常规 10 6 3 2 3 15 2 2" xfId="1416"/>
    <cellStyle name="常规 10 6 3 2 3 15 2 3" xfId="1566"/>
    <cellStyle name="常规 10 6 3 2 3 15 3" xfId="14068"/>
    <cellStyle name="常规 10 6 3 2 3 15 4" xfId="14072"/>
    <cellStyle name="常规 10 6 3 2 3 16" xfId="14074"/>
    <cellStyle name="常规 10 6 3 2 3 16 2" xfId="14076"/>
    <cellStyle name="常规 10 6 3 2 3 16 2 2" xfId="3376"/>
    <cellStyle name="常规 10 6 3 2 3 16 2 3" xfId="14078"/>
    <cellStyle name="常规 10 6 3 2 3 16 3" xfId="14080"/>
    <cellStyle name="常规 10 6 3 2 3 16 4" xfId="14086"/>
    <cellStyle name="常规 10 6 3 2 3 17" xfId="14088"/>
    <cellStyle name="常规 10 6 3 2 3 17 2" xfId="14091"/>
    <cellStyle name="常规 10 6 3 2 3 17 2 2" xfId="3404"/>
    <cellStyle name="常规 10 6 3 2 3 17 2 3" xfId="14095"/>
    <cellStyle name="常规 10 6 3 2 3 17 3" xfId="14096"/>
    <cellStyle name="常规 10 6 3 2 3 17 4" xfId="14102"/>
    <cellStyle name="常规 10 6 3 2 3 18" xfId="14104"/>
    <cellStyle name="常规 10 6 3 2 3 18 2" xfId="14108"/>
    <cellStyle name="常规 10 6 3 2 3 18 2 2" xfId="3419"/>
    <cellStyle name="常规 10 6 3 2 3 18 2 3" xfId="6713"/>
    <cellStyle name="常规 10 6 3 2 3 18 3" xfId="14111"/>
    <cellStyle name="常规 10 6 3 2 3 18 4" xfId="14117"/>
    <cellStyle name="常规 10 6 3 2 3 19" xfId="14119"/>
    <cellStyle name="常规 10 6 3 2 3 19 2" xfId="14122"/>
    <cellStyle name="常规 10 6 3 2 3 19 2 2" xfId="14123"/>
    <cellStyle name="常规 10 6 3 2 3 19 2 3" xfId="14124"/>
    <cellStyle name="常规 10 6 3 2 3 19 3" xfId="14126"/>
    <cellStyle name="常规 10 6 3 2 3 19 4" xfId="14132"/>
    <cellStyle name="常规 10 6 3 2 3 2" xfId="6873"/>
    <cellStyle name="常规 10 6 3 2 3 2 2" xfId="14133"/>
    <cellStyle name="常规 10 6 3 2 3 2 2 2" xfId="6791"/>
    <cellStyle name="常规 10 6 3 2 3 2 2 3" xfId="6924"/>
    <cellStyle name="常规 10 6 3 2 3 2 3" xfId="14134"/>
    <cellStyle name="常规 10 6 3 2 3 2 4" xfId="14135"/>
    <cellStyle name="常规 10 6 3 2 3 20" xfId="14065"/>
    <cellStyle name="常规 10 6 3 2 3 20 2" xfId="14067"/>
    <cellStyle name="常规 10 6 3 2 3 20 2 2" xfId="1417"/>
    <cellStyle name="常规 10 6 3 2 3 20 2 3" xfId="1567"/>
    <cellStyle name="常规 10 6 3 2 3 20 3" xfId="14069"/>
    <cellStyle name="常规 10 6 3 2 3 20 4" xfId="14073"/>
    <cellStyle name="常规 10 6 3 2 3 21" xfId="14075"/>
    <cellStyle name="常规 10 6 3 2 3 21 2" xfId="14077"/>
    <cellStyle name="常规 10 6 3 2 3 21 2 2" xfId="3377"/>
    <cellStyle name="常规 10 6 3 2 3 21 2 3" xfId="14079"/>
    <cellStyle name="常规 10 6 3 2 3 21 3" xfId="14081"/>
    <cellStyle name="常规 10 6 3 2 3 21 4" xfId="14087"/>
    <cellStyle name="常规 10 6 3 2 3 22" xfId="14089"/>
    <cellStyle name="常规 10 6 3 2 3 22 2" xfId="14092"/>
    <cellStyle name="常规 10 6 3 2 3 22 3" xfId="14097"/>
    <cellStyle name="常规 10 6 3 2 3 23" xfId="14105"/>
    <cellStyle name="常规 10 6 3 2 3 24" xfId="14120"/>
    <cellStyle name="常规 10 6 3 2 3 3" xfId="14136"/>
    <cellStyle name="常规 10 6 3 2 3 3 2" xfId="14137"/>
    <cellStyle name="常规 10 6 3 2 3 3 2 2" xfId="6815"/>
    <cellStyle name="常规 10 6 3 2 3 3 2 3" xfId="6936"/>
    <cellStyle name="常规 10 6 3 2 3 3 3" xfId="14138"/>
    <cellStyle name="常规 10 6 3 2 3 3 4" xfId="14139"/>
    <cellStyle name="常规 10 6 3 2 3 4" xfId="14140"/>
    <cellStyle name="常规 10 6 3 2 3 4 2" xfId="14141"/>
    <cellStyle name="常规 10 6 3 2 3 4 2 2" xfId="2022"/>
    <cellStyle name="常规 10 6 3 2 3 4 2 3" xfId="2039"/>
    <cellStyle name="常规 10 6 3 2 3 4 3" xfId="14142"/>
    <cellStyle name="常规 10 6 3 2 3 4 4" xfId="14144"/>
    <cellStyle name="常规 10 6 3 2 3 5" xfId="14148"/>
    <cellStyle name="常规 10 6 3 2 3 5 2" xfId="14150"/>
    <cellStyle name="常规 10 6 3 2 3 5 2 2" xfId="6825"/>
    <cellStyle name="常规 10 6 3 2 3 5 2 3" xfId="6961"/>
    <cellStyle name="常规 10 6 3 2 3 5 3" xfId="14151"/>
    <cellStyle name="常规 10 6 3 2 3 5 4" xfId="14152"/>
    <cellStyle name="常规 10 6 3 2 3 6" xfId="14153"/>
    <cellStyle name="常规 10 6 3 2 3 6 2" xfId="14155"/>
    <cellStyle name="常规 10 6 3 2 3 6 2 2" xfId="6849"/>
    <cellStyle name="常规 10 6 3 2 3 6 2 3" xfId="6998"/>
    <cellStyle name="常规 10 6 3 2 3 6 3" xfId="14157"/>
    <cellStyle name="常规 10 6 3 2 3 6 4" xfId="14159"/>
    <cellStyle name="常规 10 6 3 2 3 7" xfId="14160"/>
    <cellStyle name="常规 10 6 3 2 3 7 2" xfId="14162"/>
    <cellStyle name="常规 10 6 3 2 3 7 2 2" xfId="6868"/>
    <cellStyle name="常规 10 6 3 2 3 7 2 3" xfId="7026"/>
    <cellStyle name="常规 10 6 3 2 3 7 3" xfId="14164"/>
    <cellStyle name="常规 10 6 3 2 3 7 4" xfId="14166"/>
    <cellStyle name="常规 10 6 3 2 3 8" xfId="14167"/>
    <cellStyle name="常规 10 6 3 2 3 8 2" xfId="2185"/>
    <cellStyle name="常规 10 6 3 2 3 8 2 2" xfId="6882"/>
    <cellStyle name="常规 10 6 3 2 3 8 2 3" xfId="7050"/>
    <cellStyle name="常规 10 6 3 2 3 8 3" xfId="14169"/>
    <cellStyle name="常规 10 6 3 2 3 8 4" xfId="14171"/>
    <cellStyle name="常规 10 6 3 2 3 9" xfId="14173"/>
    <cellStyle name="常规 10 6 3 2 3 9 2" xfId="14176"/>
    <cellStyle name="常规 10 6 3 2 3 9 2 2" xfId="6896"/>
    <cellStyle name="常规 10 6 3 2 3 9 2 3" xfId="7068"/>
    <cellStyle name="常规 10 6 3 2 3 9 3" xfId="14179"/>
    <cellStyle name="常规 10 6 3 2 3 9 4" xfId="14181"/>
    <cellStyle name="常规 10 6 3 2 4" xfId="5376"/>
    <cellStyle name="常规 10 6 3 2 4 2" xfId="6890"/>
    <cellStyle name="常规 10 6 3 2 4 2 2" xfId="14182"/>
    <cellStyle name="常规 10 6 3 2 4 2 3" xfId="14183"/>
    <cellStyle name="常规 10 6 3 2 4 3" xfId="14184"/>
    <cellStyle name="常规 10 6 3 2 4 4" xfId="14185"/>
    <cellStyle name="常规 10 6 3 2 5" xfId="14186"/>
    <cellStyle name="常规 10 6 3 2 5 2" xfId="1366"/>
    <cellStyle name="常规 10 6 3 2 5 2 2" xfId="14187"/>
    <cellStyle name="常规 10 6 3 2 5 2 3" xfId="14188"/>
    <cellStyle name="常规 10 6 3 2 5 3" xfId="14189"/>
    <cellStyle name="常规 10 6 3 2 5 4" xfId="14190"/>
    <cellStyle name="常规 10 6 3 2 6" xfId="14191"/>
    <cellStyle name="常规 10 6 3 2 6 2" xfId="14192"/>
    <cellStyle name="常规 10 6 3 2 6 2 2" xfId="14193"/>
    <cellStyle name="常规 10 6 3 2 6 2 3" xfId="14194"/>
    <cellStyle name="常规 10 6 3 2 6 3" xfId="14195"/>
    <cellStyle name="常规 10 6 3 2 6 4" xfId="14196"/>
    <cellStyle name="常规 10 6 3 2 7" xfId="14197"/>
    <cellStyle name="常规 10 6 3 2 7 2" xfId="14198"/>
    <cellStyle name="常规 10 6 3 2 7 2 2" xfId="14199"/>
    <cellStyle name="常规 10 6 3 2 7 2 3" xfId="14200"/>
    <cellStyle name="常规 10 6 3 2 7 3" xfId="14201"/>
    <cellStyle name="常规 10 6 3 2 7 4" xfId="14204"/>
    <cellStyle name="常规 10 6 3 2 8" xfId="14205"/>
    <cellStyle name="常规 10 6 3 2 8 2" xfId="14206"/>
    <cellStyle name="常规 10 6 3 2 8 2 2" xfId="14207"/>
    <cellStyle name="常规 10 6 3 2 8 2 3" xfId="14208"/>
    <cellStyle name="常规 10 6 3 2 8 3" xfId="14209"/>
    <cellStyle name="常规 10 6 3 2 8 4" xfId="14210"/>
    <cellStyle name="常规 10 6 3 2 9" xfId="14211"/>
    <cellStyle name="常规 10 6 3 2 9 2" xfId="14212"/>
    <cellStyle name="常规 10 6 3 2 9 2 2" xfId="14213"/>
    <cellStyle name="常规 10 6 3 2 9 2 3" xfId="14216"/>
    <cellStyle name="常规 10 6 3 2 9 3" xfId="14217"/>
    <cellStyle name="常规 10 6 3 2 9 4" xfId="14218"/>
    <cellStyle name="常规 10 6 3 20" xfId="13751"/>
    <cellStyle name="常规 10 6 3 20 2" xfId="13755"/>
    <cellStyle name="常规 10 6 3 20 2 2" xfId="13757"/>
    <cellStyle name="常规 10 6 3 20 2 3" xfId="13759"/>
    <cellStyle name="常规 10 6 3 20 3" xfId="13763"/>
    <cellStyle name="常规 10 6 3 20 4" xfId="13765"/>
    <cellStyle name="常规 10 6 3 21" xfId="13769"/>
    <cellStyle name="常规 10 6 3 21 2" xfId="13771"/>
    <cellStyle name="常规 10 6 3 21 2 2" xfId="13773"/>
    <cellStyle name="常规 10 6 3 21 2 3" xfId="13775"/>
    <cellStyle name="常规 10 6 3 21 3" xfId="13777"/>
    <cellStyle name="常规 10 6 3 21 4" xfId="13779"/>
    <cellStyle name="常规 10 6 3 22" xfId="3679"/>
    <cellStyle name="常规 10 6 3 22 2" xfId="13781"/>
    <cellStyle name="常规 10 6 3 22 2 2" xfId="13783"/>
    <cellStyle name="常规 10 6 3 22 2 3" xfId="13785"/>
    <cellStyle name="常规 10 6 3 22 3" xfId="13787"/>
    <cellStyle name="常规 10 6 3 22 4" xfId="13789"/>
    <cellStyle name="常规 10 6 3 23" xfId="3681"/>
    <cellStyle name="常规 10 6 3 23 2" xfId="13791"/>
    <cellStyle name="常规 10 6 3 23 2 2" xfId="13794"/>
    <cellStyle name="常规 10 6 3 23 2 3" xfId="13796"/>
    <cellStyle name="常规 10 6 3 23 3" xfId="13798"/>
    <cellStyle name="常规 10 6 3 23 4" xfId="13800"/>
    <cellStyle name="常规 10 6 3 24" xfId="13802"/>
    <cellStyle name="常规 10 6 3 24 2" xfId="13804"/>
    <cellStyle name="常规 10 6 3 24 2 2" xfId="13807"/>
    <cellStyle name="常规 10 6 3 24 2 3" xfId="13809"/>
    <cellStyle name="常规 10 6 3 24 3" xfId="13811"/>
    <cellStyle name="常规 10 6 3 24 4" xfId="13813"/>
    <cellStyle name="常规 10 6 3 25" xfId="14219"/>
    <cellStyle name="常规 10 6 3 25 2" xfId="14220"/>
    <cellStyle name="常规 10 6 3 25 3" xfId="14221"/>
    <cellStyle name="常规 10 6 3 26" xfId="14222"/>
    <cellStyle name="常规 10 6 3 27" xfId="14223"/>
    <cellStyle name="常规 10 6 3 3" xfId="14224"/>
    <cellStyle name="常规 10 6 3 3 10" xfId="14225"/>
    <cellStyle name="常规 10 6 3 3 10 2" xfId="14226"/>
    <cellStyle name="常规 10 6 3 3 10 2 2" xfId="14227"/>
    <cellStyle name="常规 10 6 3 3 10 2 3" xfId="14228"/>
    <cellStyle name="常规 10 6 3 3 10 3" xfId="14229"/>
    <cellStyle name="常规 10 6 3 3 10 4" xfId="14230"/>
    <cellStyle name="常规 10 6 3 3 11" xfId="14231"/>
    <cellStyle name="常规 10 6 3 3 11 2" xfId="14232"/>
    <cellStyle name="常规 10 6 3 3 11 2 2" xfId="14233"/>
    <cellStyle name="常规 10 6 3 3 11 2 3" xfId="14235"/>
    <cellStyle name="常规 10 6 3 3 11 3" xfId="14236"/>
    <cellStyle name="常规 10 6 3 3 11 4" xfId="14237"/>
    <cellStyle name="常规 10 6 3 3 12" xfId="14238"/>
    <cellStyle name="常规 10 6 3 3 12 2" xfId="14239"/>
    <cellStyle name="常规 10 6 3 3 12 2 2" xfId="14240"/>
    <cellStyle name="常规 10 6 3 3 12 2 3" xfId="14244"/>
    <cellStyle name="常规 10 6 3 3 12 3" xfId="9712"/>
    <cellStyle name="常规 10 6 3 3 12 4" xfId="9714"/>
    <cellStyle name="常规 10 6 3 3 13" xfId="12071"/>
    <cellStyle name="常规 10 6 3 3 13 2" xfId="12077"/>
    <cellStyle name="常规 10 6 3 3 13 2 2" xfId="13983"/>
    <cellStyle name="常规 10 6 3 3 13 2 3" xfId="13985"/>
    <cellStyle name="常规 10 6 3 3 13 3" xfId="9524"/>
    <cellStyle name="常规 10 6 3 3 13 4" xfId="9526"/>
    <cellStyle name="常规 10 6 3 3 14" xfId="12084"/>
    <cellStyle name="常规 10 6 3 3 14 2" xfId="14245"/>
    <cellStyle name="常规 10 6 3 3 14 2 2" xfId="14143"/>
    <cellStyle name="常规 10 6 3 3 14 2 3" xfId="14145"/>
    <cellStyle name="常规 10 6 3 3 14 3" xfId="14246"/>
    <cellStyle name="常规 10 6 3 3 14 4" xfId="14248"/>
    <cellStyle name="常规 10 6 3 3 15" xfId="12092"/>
    <cellStyle name="常规 10 6 3 3 15 2" xfId="14250"/>
    <cellStyle name="常规 10 6 3 3 15 2 2" xfId="14252"/>
    <cellStyle name="常规 10 6 3 3 15 2 3" xfId="14254"/>
    <cellStyle name="常规 10 6 3 3 15 3" xfId="14259"/>
    <cellStyle name="常规 10 6 3 3 15 4" xfId="14261"/>
    <cellStyle name="常规 10 6 3 3 16" xfId="14263"/>
    <cellStyle name="常规 10 6 3 3 16 2" xfId="14268"/>
    <cellStyle name="常规 10 6 3 3 16 2 2" xfId="14270"/>
    <cellStyle name="常规 10 6 3 3 16 2 3" xfId="14272"/>
    <cellStyle name="常规 10 6 3 3 16 3" xfId="14276"/>
    <cellStyle name="常规 10 6 3 3 16 4" xfId="14278"/>
    <cellStyle name="常规 10 6 3 3 17" xfId="14280"/>
    <cellStyle name="常规 10 6 3 3 17 2" xfId="1867"/>
    <cellStyle name="常规 10 6 3 3 17 2 2" xfId="1999"/>
    <cellStyle name="常规 10 6 3 3 17 2 3" xfId="4220"/>
    <cellStyle name="常规 10 6 3 3 17 3" xfId="4232"/>
    <cellStyle name="常规 10 6 3 3 17 4" xfId="4236"/>
    <cellStyle name="常规 10 6 3 3 18" xfId="14285"/>
    <cellStyle name="常规 10 6 3 3 18 2" xfId="14287"/>
    <cellStyle name="常规 10 6 3 3 18 2 2" xfId="14288"/>
    <cellStyle name="常规 10 6 3 3 18 2 3" xfId="14289"/>
    <cellStyle name="常规 10 6 3 3 18 3" xfId="14294"/>
    <cellStyle name="常规 10 6 3 3 18 4" xfId="14295"/>
    <cellStyle name="常规 10 6 3 3 19" xfId="14296"/>
    <cellStyle name="常规 10 6 3 3 19 2" xfId="14298"/>
    <cellStyle name="常规 10 6 3 3 19 2 2" xfId="14299"/>
    <cellStyle name="常规 10 6 3 3 19 2 3" xfId="14300"/>
    <cellStyle name="常规 10 6 3 3 19 3" xfId="14305"/>
    <cellStyle name="常规 10 6 3 3 19 4" xfId="14306"/>
    <cellStyle name="常规 10 6 3 3 2" xfId="14307"/>
    <cellStyle name="常规 10 6 3 3 2 2" xfId="14308"/>
    <cellStyle name="常规 10 6 3 3 2 2 2" xfId="14309"/>
    <cellStyle name="常规 10 6 3 3 2 2 3" xfId="14310"/>
    <cellStyle name="常规 10 6 3 3 2 3" xfId="14311"/>
    <cellStyle name="常规 10 6 3 3 2 4" xfId="14312"/>
    <cellStyle name="常规 10 6 3 3 20" xfId="12093"/>
    <cellStyle name="常规 10 6 3 3 20 2" xfId="14251"/>
    <cellStyle name="常规 10 6 3 3 20 2 2" xfId="14253"/>
    <cellStyle name="常规 10 6 3 3 20 2 3" xfId="14255"/>
    <cellStyle name="常规 10 6 3 3 20 3" xfId="14260"/>
    <cellStyle name="常规 10 6 3 3 20 4" xfId="14262"/>
    <cellStyle name="常规 10 6 3 3 21" xfId="14264"/>
    <cellStyle name="常规 10 6 3 3 21 2" xfId="14269"/>
    <cellStyle name="常规 10 6 3 3 21 2 2" xfId="14271"/>
    <cellStyle name="常规 10 6 3 3 21 2 3" xfId="14273"/>
    <cellStyle name="常规 10 6 3 3 21 3" xfId="14277"/>
    <cellStyle name="常规 10 6 3 3 21 4" xfId="14279"/>
    <cellStyle name="常规 10 6 3 3 22" xfId="14281"/>
    <cellStyle name="常规 10 6 3 3 22 2" xfId="1868"/>
    <cellStyle name="常规 10 6 3 3 22 3" xfId="4233"/>
    <cellStyle name="常规 10 6 3 3 23" xfId="14286"/>
    <cellStyle name="常规 10 6 3 3 24" xfId="14297"/>
    <cellStyle name="常规 10 6 3 3 3" xfId="14313"/>
    <cellStyle name="常规 10 6 3 3 3 2" xfId="14314"/>
    <cellStyle name="常规 10 6 3 3 3 2 2" xfId="14315"/>
    <cellStyle name="常规 10 6 3 3 3 2 3" xfId="14316"/>
    <cellStyle name="常规 10 6 3 3 3 3" xfId="14317"/>
    <cellStyle name="常规 10 6 3 3 3 4" xfId="14318"/>
    <cellStyle name="常规 10 6 3 3 4" xfId="14319"/>
    <cellStyle name="常规 10 6 3 3 4 2" xfId="14320"/>
    <cellStyle name="常规 10 6 3 3 4 2 2" xfId="14321"/>
    <cellStyle name="常规 10 6 3 3 4 2 3" xfId="14322"/>
    <cellStyle name="常规 10 6 3 3 4 3" xfId="14323"/>
    <cellStyle name="常规 10 6 3 3 4 4" xfId="14324"/>
    <cellStyle name="常规 10 6 3 3 5" xfId="14325"/>
    <cellStyle name="常规 10 6 3 3 5 2" xfId="14326"/>
    <cellStyle name="常规 10 6 3 3 5 2 2" xfId="14329"/>
    <cellStyle name="常规 10 6 3 3 5 2 3" xfId="14332"/>
    <cellStyle name="常规 10 6 3 3 5 3" xfId="14333"/>
    <cellStyle name="常规 10 6 3 3 5 4" xfId="14334"/>
    <cellStyle name="常规 10 6 3 3 6" xfId="14335"/>
    <cellStyle name="常规 10 6 3 3 6 2" xfId="14336"/>
    <cellStyle name="常规 10 6 3 3 6 2 2" xfId="14337"/>
    <cellStyle name="常规 10 6 3 3 6 2 3" xfId="14338"/>
    <cellStyle name="常规 10 6 3 3 6 3" xfId="14339"/>
    <cellStyle name="常规 10 6 3 3 6 4" xfId="14340"/>
    <cellStyle name="常规 10 6 3 3 7" xfId="14341"/>
    <cellStyle name="常规 10 6 3 3 7 2" xfId="14342"/>
    <cellStyle name="常规 10 6 3 3 7 2 2" xfId="14343"/>
    <cellStyle name="常规 10 6 3 3 7 2 3" xfId="14344"/>
    <cellStyle name="常规 10 6 3 3 7 3" xfId="14345"/>
    <cellStyle name="常规 10 6 3 3 7 4" xfId="14348"/>
    <cellStyle name="常规 10 6 3 3 8" xfId="14349"/>
    <cellStyle name="常规 10 6 3 3 8 2" xfId="14350"/>
    <cellStyle name="常规 10 6 3 3 8 2 2" xfId="14352"/>
    <cellStyle name="常规 10 6 3 3 8 2 3" xfId="14353"/>
    <cellStyle name="常规 10 6 3 3 8 3" xfId="14354"/>
    <cellStyle name="常规 10 6 3 3 8 4" xfId="14355"/>
    <cellStyle name="常规 10 6 3 3 9" xfId="14357"/>
    <cellStyle name="常规 10 6 3 3 9 2" xfId="14358"/>
    <cellStyle name="常规 10 6 3 3 9 2 2" xfId="14359"/>
    <cellStyle name="常规 10 6 3 3 9 2 3" xfId="14360"/>
    <cellStyle name="常规 10 6 3 3 9 3" xfId="14361"/>
    <cellStyle name="常规 10 6 3 3 9 4" xfId="14362"/>
    <cellStyle name="常规 10 6 3 4" xfId="14363"/>
    <cellStyle name="常规 10 6 3 4 10" xfId="10950"/>
    <cellStyle name="常规 10 6 3 4 10 2" xfId="14365"/>
    <cellStyle name="常规 10 6 3 4 10 2 2" xfId="14366"/>
    <cellStyle name="常规 10 6 3 4 10 2 3" xfId="14367"/>
    <cellStyle name="常规 10 6 3 4 10 3" xfId="14368"/>
    <cellStyle name="常规 10 6 3 4 10 4" xfId="14369"/>
    <cellStyle name="常规 10 6 3 4 11" xfId="14370"/>
    <cellStyle name="常规 10 6 3 4 11 2" xfId="14371"/>
    <cellStyle name="常规 10 6 3 4 11 2 2" xfId="7849"/>
    <cellStyle name="常规 10 6 3 4 11 2 3" xfId="14372"/>
    <cellStyle name="常规 10 6 3 4 11 3" xfId="14373"/>
    <cellStyle name="常规 10 6 3 4 11 4" xfId="14374"/>
    <cellStyle name="常规 10 6 3 4 12" xfId="14377"/>
    <cellStyle name="常规 10 6 3 4 12 2" xfId="14379"/>
    <cellStyle name="常规 10 6 3 4 12 2 2" xfId="14384"/>
    <cellStyle name="常规 10 6 3 4 12 2 3" xfId="14391"/>
    <cellStyle name="常规 10 6 3 4 12 3" xfId="14392"/>
    <cellStyle name="常规 10 6 3 4 12 4" xfId="14393"/>
    <cellStyle name="常规 10 6 3 4 13" xfId="12187"/>
    <cellStyle name="常规 10 6 3 4 13 2" xfId="12194"/>
    <cellStyle name="常规 10 6 3 4 13 2 2" xfId="14394"/>
    <cellStyle name="常规 10 6 3 4 13 2 3" xfId="14395"/>
    <cellStyle name="常规 10 6 3 4 13 3" xfId="12195"/>
    <cellStyle name="常规 10 6 3 4 13 4" xfId="14398"/>
    <cellStyle name="常规 10 6 3 4 14" xfId="12198"/>
    <cellStyle name="常规 10 6 3 4 14 2" xfId="14399"/>
    <cellStyle name="常规 10 6 3 4 14 2 2" xfId="14400"/>
    <cellStyle name="常规 10 6 3 4 14 2 3" xfId="14401"/>
    <cellStyle name="常规 10 6 3 4 14 3" xfId="14404"/>
    <cellStyle name="常规 10 6 3 4 14 4" xfId="14405"/>
    <cellStyle name="常规 10 6 3 4 15" xfId="12201"/>
    <cellStyle name="常规 10 6 3 4 15 2" xfId="14406"/>
    <cellStyle name="常规 10 6 3 4 15 2 2" xfId="14408"/>
    <cellStyle name="常规 10 6 3 4 15 2 3" xfId="14410"/>
    <cellStyle name="常规 10 6 3 4 15 3" xfId="14414"/>
    <cellStyle name="常规 10 6 3 4 15 4" xfId="14416"/>
    <cellStyle name="常规 10 6 3 4 16" xfId="14418"/>
    <cellStyle name="常规 10 6 3 4 16 2" xfId="14420"/>
    <cellStyle name="常规 10 6 3 4 16 2 2" xfId="1825"/>
    <cellStyle name="常规 10 6 3 4 16 2 3" xfId="14422"/>
    <cellStyle name="常规 10 6 3 4 16 3" xfId="14426"/>
    <cellStyle name="常规 10 6 3 4 16 4" xfId="14428"/>
    <cellStyle name="常规 10 6 3 4 17" xfId="14430"/>
    <cellStyle name="常规 10 6 3 4 17 2" xfId="5579"/>
    <cellStyle name="常规 10 6 3 4 17 2 2" xfId="5586"/>
    <cellStyle name="常规 10 6 3 4 17 2 3" xfId="5600"/>
    <cellStyle name="常规 10 6 3 4 17 3" xfId="5611"/>
    <cellStyle name="常规 10 6 3 4 17 4" xfId="5627"/>
    <cellStyle name="常规 10 6 3 4 18" xfId="14432"/>
    <cellStyle name="常规 10 6 3 4 18 2" xfId="14434"/>
    <cellStyle name="常规 10 6 3 4 18 2 2" xfId="14435"/>
    <cellStyle name="常规 10 6 3 4 18 2 3" xfId="14436"/>
    <cellStyle name="常规 10 6 3 4 18 3" xfId="14441"/>
    <cellStyle name="常规 10 6 3 4 18 4" xfId="14442"/>
    <cellStyle name="常规 10 6 3 4 19" xfId="14443"/>
    <cellStyle name="常规 10 6 3 4 19 2" xfId="14445"/>
    <cellStyle name="常规 10 6 3 4 19 2 2" xfId="14446"/>
    <cellStyle name="常规 10 6 3 4 19 2 3" xfId="14447"/>
    <cellStyle name="常规 10 6 3 4 19 3" xfId="14452"/>
    <cellStyle name="常规 10 6 3 4 19 4" xfId="14453"/>
    <cellStyle name="常规 10 6 3 4 2" xfId="14454"/>
    <cellStyle name="常规 10 6 3 4 2 2" xfId="10910"/>
    <cellStyle name="常规 10 6 3 4 2 2 2" xfId="14455"/>
    <cellStyle name="常规 10 6 3 4 2 2 3" xfId="14456"/>
    <cellStyle name="常规 10 6 3 4 2 3" xfId="14457"/>
    <cellStyle name="常规 10 6 3 4 2 4" xfId="14458"/>
    <cellStyle name="常规 10 6 3 4 20" xfId="12202"/>
    <cellStyle name="常规 10 6 3 4 20 2" xfId="14407"/>
    <cellStyle name="常规 10 6 3 4 20 2 2" xfId="14409"/>
    <cellStyle name="常规 10 6 3 4 20 2 3" xfId="14411"/>
    <cellStyle name="常规 10 6 3 4 20 3" xfId="14415"/>
    <cellStyle name="常规 10 6 3 4 20 4" xfId="14417"/>
    <cellStyle name="常规 10 6 3 4 21" xfId="14419"/>
    <cellStyle name="常规 10 6 3 4 21 2" xfId="14421"/>
    <cellStyle name="常规 10 6 3 4 21 2 2" xfId="1826"/>
    <cellStyle name="常规 10 6 3 4 21 2 3" xfId="14423"/>
    <cellStyle name="常规 10 6 3 4 21 3" xfId="14427"/>
    <cellStyle name="常规 10 6 3 4 21 4" xfId="14429"/>
    <cellStyle name="常规 10 6 3 4 22" xfId="14431"/>
    <cellStyle name="常规 10 6 3 4 22 2" xfId="5580"/>
    <cellStyle name="常规 10 6 3 4 22 3" xfId="5612"/>
    <cellStyle name="常规 10 6 3 4 23" xfId="14433"/>
    <cellStyle name="常规 10 6 3 4 24" xfId="14444"/>
    <cellStyle name="常规 10 6 3 4 3" xfId="14459"/>
    <cellStyle name="常规 10 6 3 4 3 2" xfId="14460"/>
    <cellStyle name="常规 10 6 3 4 3 2 2" xfId="14461"/>
    <cellStyle name="常规 10 6 3 4 3 2 3" xfId="14462"/>
    <cellStyle name="常规 10 6 3 4 3 3" xfId="14463"/>
    <cellStyle name="常规 10 6 3 4 3 4" xfId="14464"/>
    <cellStyle name="常规 10 6 3 4 4" xfId="14465"/>
    <cellStyle name="常规 10 6 3 4 4 2" xfId="14466"/>
    <cellStyle name="常规 10 6 3 4 4 2 2" xfId="14467"/>
    <cellStyle name="常规 10 6 3 4 4 2 3" xfId="14468"/>
    <cellStyle name="常规 10 6 3 4 4 3" xfId="14469"/>
    <cellStyle name="常规 10 6 3 4 4 4" xfId="14470"/>
    <cellStyle name="常规 10 6 3 4 5" xfId="14471"/>
    <cellStyle name="常规 10 6 3 4 5 2" xfId="14472"/>
    <cellStyle name="常规 10 6 3 4 5 2 2" xfId="14473"/>
    <cellStyle name="常规 10 6 3 4 5 2 3" xfId="14474"/>
    <cellStyle name="常规 10 6 3 4 5 3" xfId="14475"/>
    <cellStyle name="常规 10 6 3 4 5 4" xfId="14476"/>
    <cellStyle name="常规 10 6 3 4 6" xfId="14477"/>
    <cellStyle name="常规 10 6 3 4 6 2" xfId="14478"/>
    <cellStyle name="常规 10 6 3 4 6 2 2" xfId="14479"/>
    <cellStyle name="常规 10 6 3 4 6 2 3" xfId="14480"/>
    <cellStyle name="常规 10 6 3 4 6 3" xfId="14481"/>
    <cellStyle name="常规 10 6 3 4 6 4" xfId="14482"/>
    <cellStyle name="常规 10 6 3 4 7" xfId="14483"/>
    <cellStyle name="常规 10 6 3 4 7 2" xfId="14486"/>
    <cellStyle name="常规 10 6 3 4 7 2 2" xfId="14487"/>
    <cellStyle name="常规 10 6 3 4 7 2 3" xfId="14488"/>
    <cellStyle name="常规 10 6 3 4 7 3" xfId="14489"/>
    <cellStyle name="常规 10 6 3 4 7 4" xfId="14492"/>
    <cellStyle name="常规 10 6 3 4 8" xfId="14493"/>
    <cellStyle name="常规 10 6 3 4 8 2" xfId="14496"/>
    <cellStyle name="常规 10 6 3 4 8 2 2" xfId="14497"/>
    <cellStyle name="常规 10 6 3 4 8 2 3" xfId="14498"/>
    <cellStyle name="常规 10 6 3 4 8 3" xfId="14499"/>
    <cellStyle name="常规 10 6 3 4 8 4" xfId="14500"/>
    <cellStyle name="常规 10 6 3 4 9" xfId="14501"/>
    <cellStyle name="常规 10 6 3 4 9 2" xfId="14502"/>
    <cellStyle name="常规 10 6 3 4 9 2 2" xfId="14503"/>
    <cellStyle name="常规 10 6 3 4 9 2 3" xfId="14504"/>
    <cellStyle name="常规 10 6 3 4 9 3" xfId="14505"/>
    <cellStyle name="常规 10 6 3 4 9 4" xfId="14506"/>
    <cellStyle name="常规 10 6 3 5" xfId="3811"/>
    <cellStyle name="常规 10 6 3 5 2" xfId="14507"/>
    <cellStyle name="常规 10 6 3 5 2 2" xfId="11132"/>
    <cellStyle name="常规 10 6 3 5 2 3" xfId="14508"/>
    <cellStyle name="常规 10 6 3 5 3" xfId="11873"/>
    <cellStyle name="常规 10 6 3 5 4" xfId="11876"/>
    <cellStyle name="常规 10 6 3 6" xfId="3813"/>
    <cellStyle name="常规 10 6 3 6 2" xfId="14509"/>
    <cellStyle name="常规 10 6 3 6 2 2" xfId="11334"/>
    <cellStyle name="常规 10 6 3 6 2 3" xfId="14510"/>
    <cellStyle name="常规 10 6 3 6 3" xfId="14511"/>
    <cellStyle name="常规 10 6 3 6 4" xfId="14512"/>
    <cellStyle name="常规 10 6 3 7" xfId="14513"/>
    <cellStyle name="常规 10 6 3 7 2" xfId="14518"/>
    <cellStyle name="常规 10 6 3 7 2 2" xfId="7473"/>
    <cellStyle name="常规 10 6 3 7 2 3" xfId="14519"/>
    <cellStyle name="常规 10 6 3 7 3" xfId="14520"/>
    <cellStyle name="常规 10 6 3 7 4" xfId="14521"/>
    <cellStyle name="常规 10 6 3 8" xfId="14522"/>
    <cellStyle name="常规 10 6 3 8 2" xfId="14525"/>
    <cellStyle name="常规 10 6 3 8 2 2" xfId="14526"/>
    <cellStyle name="常规 10 6 3 8 2 3" xfId="14527"/>
    <cellStyle name="常规 10 6 3 8 3" xfId="14528"/>
    <cellStyle name="常规 10 6 3 8 4" xfId="14529"/>
    <cellStyle name="常规 10 6 3 9" xfId="14530"/>
    <cellStyle name="常规 10 6 3 9 2" xfId="14531"/>
    <cellStyle name="常规 10 6 3 9 2 2" xfId="14532"/>
    <cellStyle name="常规 10 6 3 9 2 3" xfId="14533"/>
    <cellStyle name="常规 10 6 3 9 3" xfId="14534"/>
    <cellStyle name="常规 10 6 3 9 4" xfId="14536"/>
    <cellStyle name="常规 10 6 30" xfId="13680"/>
    <cellStyle name="常规 10 6 31" xfId="12664"/>
    <cellStyle name="常规 10 6 4" xfId="14537"/>
    <cellStyle name="常规 10 6 4 10" xfId="14546"/>
    <cellStyle name="常规 10 6 4 10 2" xfId="14547"/>
    <cellStyle name="常规 10 6 4 10 2 2" xfId="14549"/>
    <cellStyle name="常规 10 6 4 10 2 3" xfId="14550"/>
    <cellStyle name="常规 10 6 4 10 3" xfId="14551"/>
    <cellStyle name="常规 10 6 4 10 4" xfId="14552"/>
    <cellStyle name="常规 10 6 4 11" xfId="14557"/>
    <cellStyle name="常规 10 6 4 11 2" xfId="14558"/>
    <cellStyle name="常规 10 6 4 11 2 2" xfId="14560"/>
    <cellStyle name="常规 10 6 4 11 2 3" xfId="14561"/>
    <cellStyle name="常规 10 6 4 11 3" xfId="14562"/>
    <cellStyle name="常规 10 6 4 11 4" xfId="14563"/>
    <cellStyle name="常规 10 6 4 12" xfId="14564"/>
    <cellStyle name="常规 10 6 4 12 2" xfId="14565"/>
    <cellStyle name="常规 10 6 4 12 2 2" xfId="14567"/>
    <cellStyle name="常规 10 6 4 12 2 3" xfId="14568"/>
    <cellStyle name="常规 10 6 4 12 3" xfId="14569"/>
    <cellStyle name="常规 10 6 4 12 4" xfId="14570"/>
    <cellStyle name="常规 10 6 4 13" xfId="14571"/>
    <cellStyle name="常规 10 6 4 13 2" xfId="14573"/>
    <cellStyle name="常规 10 6 4 13 2 2" xfId="14578"/>
    <cellStyle name="常规 10 6 4 13 2 3" xfId="14583"/>
    <cellStyle name="常规 10 6 4 13 3" xfId="14584"/>
    <cellStyle name="常规 10 6 4 13 4" xfId="14585"/>
    <cellStyle name="常规 10 6 4 14" xfId="14586"/>
    <cellStyle name="常规 10 6 4 14 2" xfId="14588"/>
    <cellStyle name="常规 10 6 4 14 2 2" xfId="14595"/>
    <cellStyle name="常规 10 6 4 14 2 3" xfId="14598"/>
    <cellStyle name="常规 10 6 4 14 3" xfId="14599"/>
    <cellStyle name="常规 10 6 4 14 4" xfId="14600"/>
    <cellStyle name="常规 10 6 4 15" xfId="14603"/>
    <cellStyle name="常规 10 6 4 15 2" xfId="14607"/>
    <cellStyle name="常规 10 6 4 15 2 2" xfId="14610"/>
    <cellStyle name="常规 10 6 4 15 2 3" xfId="14613"/>
    <cellStyle name="常规 10 6 4 15 3" xfId="14617"/>
    <cellStyle name="常规 10 6 4 15 4" xfId="14619"/>
    <cellStyle name="常规 10 6 4 16" xfId="14623"/>
    <cellStyle name="常规 10 6 4 16 2" xfId="14625"/>
    <cellStyle name="常规 10 6 4 16 2 2" xfId="14627"/>
    <cellStyle name="常规 10 6 4 16 2 3" xfId="14629"/>
    <cellStyle name="常规 10 6 4 16 3" xfId="14631"/>
    <cellStyle name="常规 10 6 4 16 4" xfId="14633"/>
    <cellStyle name="常规 10 6 4 17" xfId="14637"/>
    <cellStyle name="常规 10 6 4 17 2" xfId="14639"/>
    <cellStyle name="常规 10 6 4 17 2 2" xfId="14641"/>
    <cellStyle name="常规 10 6 4 17 2 3" xfId="14643"/>
    <cellStyle name="常规 10 6 4 17 3" xfId="14645"/>
    <cellStyle name="常规 10 6 4 17 4" xfId="14647"/>
    <cellStyle name="常规 10 6 4 18" xfId="14649"/>
    <cellStyle name="常规 10 6 4 18 2" xfId="14651"/>
    <cellStyle name="常规 10 6 4 18 2 2" xfId="14655"/>
    <cellStyle name="常规 10 6 4 18 2 3" xfId="14659"/>
    <cellStyle name="常规 10 6 4 18 3" xfId="14661"/>
    <cellStyle name="常规 10 6 4 18 4" xfId="14663"/>
    <cellStyle name="常规 10 6 4 19" xfId="14665"/>
    <cellStyle name="常规 10 6 4 19 2" xfId="14667"/>
    <cellStyle name="常规 10 6 4 19 2 2" xfId="14669"/>
    <cellStyle name="常规 10 6 4 19 2 3" xfId="14670"/>
    <cellStyle name="常规 10 6 4 19 3" xfId="4169"/>
    <cellStyle name="常规 10 6 4 19 4" xfId="3120"/>
    <cellStyle name="常规 10 6 4 2" xfId="14671"/>
    <cellStyle name="常规 10 6 4 2 10" xfId="14672"/>
    <cellStyle name="常规 10 6 4 2 10 2" xfId="14674"/>
    <cellStyle name="常规 10 6 4 2 10 2 2" xfId="14675"/>
    <cellStyle name="常规 10 6 4 2 10 2 3" xfId="14677"/>
    <cellStyle name="常规 10 6 4 2 10 3" xfId="14679"/>
    <cellStyle name="常规 10 6 4 2 10 4" xfId="14680"/>
    <cellStyle name="常规 10 6 4 2 11" xfId="14681"/>
    <cellStyle name="常规 10 6 4 2 11 2" xfId="14684"/>
    <cellStyle name="常规 10 6 4 2 11 2 2" xfId="12117"/>
    <cellStyle name="常规 10 6 4 2 11 2 3" xfId="12123"/>
    <cellStyle name="常规 10 6 4 2 11 3" xfId="14687"/>
    <cellStyle name="常规 10 6 4 2 11 4" xfId="14689"/>
    <cellStyle name="常规 10 6 4 2 12" xfId="14690"/>
    <cellStyle name="常规 10 6 4 2 12 2" xfId="14693"/>
    <cellStyle name="常规 10 6 4 2 12 2 2" xfId="14694"/>
    <cellStyle name="常规 10 6 4 2 12 2 3" xfId="14697"/>
    <cellStyle name="常规 10 6 4 2 12 3" xfId="14700"/>
    <cellStyle name="常规 10 6 4 2 12 4" xfId="14701"/>
    <cellStyle name="常规 10 6 4 2 13" xfId="14704"/>
    <cellStyle name="常规 10 6 4 2 13 2" xfId="14709"/>
    <cellStyle name="常规 10 6 4 2 13 2 2" xfId="14712"/>
    <cellStyle name="常规 10 6 4 2 13 2 3" xfId="14715"/>
    <cellStyle name="常规 10 6 4 2 13 3" xfId="10361"/>
    <cellStyle name="常规 10 6 4 2 13 4" xfId="10362"/>
    <cellStyle name="常规 10 6 4 2 14" xfId="14718"/>
    <cellStyle name="常规 10 6 4 2 14 2" xfId="14721"/>
    <cellStyle name="常规 10 6 4 2 14 2 2" xfId="14724"/>
    <cellStyle name="常规 10 6 4 2 14 2 3" xfId="14725"/>
    <cellStyle name="常规 10 6 4 2 14 3" xfId="14727"/>
    <cellStyle name="常规 10 6 4 2 14 4" xfId="14728"/>
    <cellStyle name="常规 10 6 4 2 15" xfId="5345"/>
    <cellStyle name="常规 10 6 4 2 15 2" xfId="3545"/>
    <cellStyle name="常规 10 6 4 2 15 2 2" xfId="14729"/>
    <cellStyle name="常规 10 6 4 2 15 2 3" xfId="14731"/>
    <cellStyle name="常规 10 6 4 2 15 3" xfId="3560"/>
    <cellStyle name="常规 10 6 4 2 15 4" xfId="14733"/>
    <cellStyle name="常规 10 6 4 2 16" xfId="5351"/>
    <cellStyle name="常规 10 6 4 2 16 2" xfId="14736"/>
    <cellStyle name="常规 10 6 4 2 16 2 2" xfId="12385"/>
    <cellStyle name="常规 10 6 4 2 16 2 3" xfId="12392"/>
    <cellStyle name="常规 10 6 4 2 16 3" xfId="14739"/>
    <cellStyle name="常规 10 6 4 2 16 4" xfId="14741"/>
    <cellStyle name="常规 10 6 4 2 17" xfId="5357"/>
    <cellStyle name="常规 10 6 4 2 17 2" xfId="6758"/>
    <cellStyle name="常规 10 6 4 2 17 2 2" xfId="6761"/>
    <cellStyle name="常规 10 6 4 2 17 2 3" xfId="6769"/>
    <cellStyle name="常规 10 6 4 2 17 3" xfId="6778"/>
    <cellStyle name="常规 10 6 4 2 17 4" xfId="6811"/>
    <cellStyle name="常规 10 6 4 2 18" xfId="14743"/>
    <cellStyle name="常规 10 6 4 2 18 2" xfId="14747"/>
    <cellStyle name="常规 10 6 4 2 18 2 2" xfId="14752"/>
    <cellStyle name="常规 10 6 4 2 18 2 3" xfId="14757"/>
    <cellStyle name="常规 10 6 4 2 18 3" xfId="14760"/>
    <cellStyle name="常规 10 6 4 2 18 4" xfId="14763"/>
    <cellStyle name="常规 10 6 4 2 19" xfId="14764"/>
    <cellStyle name="常规 10 6 4 2 19 2" xfId="5182"/>
    <cellStyle name="常规 10 6 4 2 19 2 2" xfId="10866"/>
    <cellStyle name="常规 10 6 4 2 19 2 3" xfId="10876"/>
    <cellStyle name="常规 10 6 4 2 19 3" xfId="10881"/>
    <cellStyle name="常规 10 6 4 2 19 4" xfId="10888"/>
    <cellStyle name="常规 10 6 4 2 2" xfId="14766"/>
    <cellStyle name="常规 10 6 4 2 2 2" xfId="14767"/>
    <cellStyle name="常规 10 6 4 2 2 2 2" xfId="14768"/>
    <cellStyle name="常规 10 6 4 2 2 2 3" xfId="14769"/>
    <cellStyle name="常规 10 6 4 2 2 3" xfId="14770"/>
    <cellStyle name="常规 10 6 4 2 2 4" xfId="14771"/>
    <cellStyle name="常规 10 6 4 2 20" xfId="5346"/>
    <cellStyle name="常规 10 6 4 2 20 2" xfId="3546"/>
    <cellStyle name="常规 10 6 4 2 20 2 2" xfId="14730"/>
    <cellStyle name="常规 10 6 4 2 20 2 3" xfId="14732"/>
    <cellStyle name="常规 10 6 4 2 20 3" xfId="3561"/>
    <cellStyle name="常规 10 6 4 2 20 4" xfId="14734"/>
    <cellStyle name="常规 10 6 4 2 21" xfId="5352"/>
    <cellStyle name="常规 10 6 4 2 21 2" xfId="14737"/>
    <cellStyle name="常规 10 6 4 2 21 2 2" xfId="12386"/>
    <cellStyle name="常规 10 6 4 2 21 2 3" xfId="12393"/>
    <cellStyle name="常规 10 6 4 2 21 3" xfId="14740"/>
    <cellStyle name="常规 10 6 4 2 21 4" xfId="14742"/>
    <cellStyle name="常规 10 6 4 2 22" xfId="5358"/>
    <cellStyle name="常规 10 6 4 2 22 2" xfId="6759"/>
    <cellStyle name="常规 10 6 4 2 22 3" xfId="6779"/>
    <cellStyle name="常规 10 6 4 2 23" xfId="14744"/>
    <cellStyle name="常规 10 6 4 2 24" xfId="14765"/>
    <cellStyle name="常规 10 6 4 2 3" xfId="5382"/>
    <cellStyle name="常规 10 6 4 2 3 2" xfId="14772"/>
    <cellStyle name="常规 10 6 4 2 3 2 2" xfId="14773"/>
    <cellStyle name="常规 10 6 4 2 3 2 3" xfId="14774"/>
    <cellStyle name="常规 10 6 4 2 3 3" xfId="14775"/>
    <cellStyle name="常规 10 6 4 2 3 4" xfId="14777"/>
    <cellStyle name="常规 10 6 4 2 4" xfId="5384"/>
    <cellStyle name="常规 10 6 4 2 4 2" xfId="14778"/>
    <cellStyle name="常规 10 6 4 2 4 2 2" xfId="14779"/>
    <cellStyle name="常规 10 6 4 2 4 2 3" xfId="14780"/>
    <cellStyle name="常规 10 6 4 2 4 3" xfId="14781"/>
    <cellStyle name="常规 10 6 4 2 4 4" xfId="14782"/>
    <cellStyle name="常规 10 6 4 2 5" xfId="14783"/>
    <cellStyle name="常规 10 6 4 2 5 2" xfId="14784"/>
    <cellStyle name="常规 10 6 4 2 5 2 2" xfId="14785"/>
    <cellStyle name="常规 10 6 4 2 5 2 3" xfId="14786"/>
    <cellStyle name="常规 10 6 4 2 5 3" xfId="14787"/>
    <cellStyle name="常规 10 6 4 2 5 4" xfId="14788"/>
    <cellStyle name="常规 10 6 4 2 6" xfId="14789"/>
    <cellStyle name="常规 10 6 4 2 6 2" xfId="14792"/>
    <cellStyle name="常规 10 6 4 2 6 2 2" xfId="14793"/>
    <cellStyle name="常规 10 6 4 2 6 2 3" xfId="14794"/>
    <cellStyle name="常规 10 6 4 2 6 3" xfId="14795"/>
    <cellStyle name="常规 10 6 4 2 6 4" xfId="14796"/>
    <cellStyle name="常规 10 6 4 2 7" xfId="14797"/>
    <cellStyle name="常规 10 6 4 2 7 2" xfId="14798"/>
    <cellStyle name="常规 10 6 4 2 7 2 2" xfId="14799"/>
    <cellStyle name="常规 10 6 4 2 7 2 3" xfId="14800"/>
    <cellStyle name="常规 10 6 4 2 7 3" xfId="14801"/>
    <cellStyle name="常规 10 6 4 2 7 4" xfId="14802"/>
    <cellStyle name="常规 10 6 4 2 8" xfId="14803"/>
    <cellStyle name="常规 10 6 4 2 8 2" xfId="14804"/>
    <cellStyle name="常规 10 6 4 2 8 2 2" xfId="14805"/>
    <cellStyle name="常规 10 6 4 2 8 2 3" xfId="14806"/>
    <cellStyle name="常规 10 6 4 2 8 3" xfId="14807"/>
    <cellStyle name="常规 10 6 4 2 8 4" xfId="14808"/>
    <cellStyle name="常规 10 6 4 2 9" xfId="14809"/>
    <cellStyle name="常规 10 6 4 2 9 2" xfId="14810"/>
    <cellStyle name="常规 10 6 4 2 9 2 2" xfId="14811"/>
    <cellStyle name="常规 10 6 4 2 9 2 3" xfId="14814"/>
    <cellStyle name="常规 10 6 4 2 9 3" xfId="14815"/>
    <cellStyle name="常规 10 6 4 2 9 4" xfId="14817"/>
    <cellStyle name="常规 10 6 4 20" xfId="14604"/>
    <cellStyle name="常规 10 6 4 20 2" xfId="14608"/>
    <cellStyle name="常规 10 6 4 20 2 2" xfId="14611"/>
    <cellStyle name="常规 10 6 4 20 2 3" xfId="14614"/>
    <cellStyle name="常规 10 6 4 20 3" xfId="14618"/>
    <cellStyle name="常规 10 6 4 20 4" xfId="14620"/>
    <cellStyle name="常规 10 6 4 21" xfId="14624"/>
    <cellStyle name="常规 10 6 4 21 2" xfId="14626"/>
    <cellStyle name="常规 10 6 4 21 2 2" xfId="14628"/>
    <cellStyle name="常规 10 6 4 21 2 3" xfId="14630"/>
    <cellStyle name="常规 10 6 4 21 3" xfId="14632"/>
    <cellStyle name="常规 10 6 4 21 4" xfId="14634"/>
    <cellStyle name="常规 10 6 4 22" xfId="14638"/>
    <cellStyle name="常规 10 6 4 22 2" xfId="14640"/>
    <cellStyle name="常规 10 6 4 22 2 2" xfId="14642"/>
    <cellStyle name="常规 10 6 4 22 2 3" xfId="14644"/>
    <cellStyle name="常规 10 6 4 22 3" xfId="14646"/>
    <cellStyle name="常规 10 6 4 22 4" xfId="14648"/>
    <cellStyle name="常规 10 6 4 23" xfId="14650"/>
    <cellStyle name="常规 10 6 4 23 2" xfId="14652"/>
    <cellStyle name="常规 10 6 4 23 2 2" xfId="14656"/>
    <cellStyle name="常规 10 6 4 23 2 3" xfId="14660"/>
    <cellStyle name="常规 10 6 4 23 3" xfId="14662"/>
    <cellStyle name="常规 10 6 4 23 4" xfId="14664"/>
    <cellStyle name="常规 10 6 4 24" xfId="14666"/>
    <cellStyle name="常规 10 6 4 24 2" xfId="14668"/>
    <cellStyle name="常规 10 6 4 24 3" xfId="4170"/>
    <cellStyle name="常规 10 6 4 25" xfId="14818"/>
    <cellStyle name="常规 10 6 4 26" xfId="14819"/>
    <cellStyle name="常规 10 6 4 3" xfId="14820"/>
    <cellStyle name="常规 10 6 4 3 10" xfId="8128"/>
    <cellStyle name="常规 10 6 4 3 10 2" xfId="8130"/>
    <cellStyle name="常规 10 6 4 3 10 2 2" xfId="8132"/>
    <cellStyle name="常规 10 6 4 3 10 2 3" xfId="8136"/>
    <cellStyle name="常规 10 6 4 3 10 3" xfId="8138"/>
    <cellStyle name="常规 10 6 4 3 10 4" xfId="8142"/>
    <cellStyle name="常规 10 6 4 3 11" xfId="8144"/>
    <cellStyle name="常规 10 6 4 3 11 2" xfId="8146"/>
    <cellStyle name="常规 10 6 4 3 11 2 2" xfId="8148"/>
    <cellStyle name="常规 10 6 4 3 11 2 3" xfId="8152"/>
    <cellStyle name="常规 10 6 4 3 11 3" xfId="8154"/>
    <cellStyle name="常规 10 6 4 3 11 4" xfId="8156"/>
    <cellStyle name="常规 10 6 4 3 12" xfId="8158"/>
    <cellStyle name="常规 10 6 4 3 12 2" xfId="8160"/>
    <cellStyle name="常规 10 6 4 3 12 2 2" xfId="8162"/>
    <cellStyle name="常规 10 6 4 3 12 2 3" xfId="8165"/>
    <cellStyle name="常规 10 6 4 3 12 3" xfId="8167"/>
    <cellStyle name="常规 10 6 4 3 12 4" xfId="8169"/>
    <cellStyle name="常规 10 6 4 3 13" xfId="12343"/>
    <cellStyle name="常规 10 6 4 3 13 2" xfId="12349"/>
    <cellStyle name="常规 10 6 4 3 13 2 2" xfId="14821"/>
    <cellStyle name="常规 10 6 4 3 13 2 3" xfId="14822"/>
    <cellStyle name="常规 10 6 4 3 13 3" xfId="10452"/>
    <cellStyle name="常规 10 6 4 3 13 4" xfId="10454"/>
    <cellStyle name="常规 10 6 4 3 14" xfId="12356"/>
    <cellStyle name="常规 10 6 4 3 14 2" xfId="14825"/>
    <cellStyle name="常规 10 6 4 3 14 2 2" xfId="2761"/>
    <cellStyle name="常规 10 6 4 3 14 2 3" xfId="2764"/>
    <cellStyle name="常规 10 6 4 3 14 3" xfId="14826"/>
    <cellStyle name="常规 10 6 4 3 14 4" xfId="14827"/>
    <cellStyle name="常规 10 6 4 3 15" xfId="12365"/>
    <cellStyle name="常规 10 6 4 3 15 2" xfId="14828"/>
    <cellStyle name="常规 10 6 4 3 15 2 2" xfId="14830"/>
    <cellStyle name="常规 10 6 4 3 15 2 3" xfId="14832"/>
    <cellStyle name="常规 10 6 4 3 15 3" xfId="14836"/>
    <cellStyle name="常规 10 6 4 3 15 4" xfId="14838"/>
    <cellStyle name="常规 10 6 4 3 16" xfId="14842"/>
    <cellStyle name="常规 10 6 4 3 16 2" xfId="14848"/>
    <cellStyle name="常规 10 6 4 3 16 2 2" xfId="14850"/>
    <cellStyle name="常规 10 6 4 3 16 2 3" xfId="14852"/>
    <cellStyle name="常规 10 6 4 3 16 3" xfId="14856"/>
    <cellStyle name="常规 10 6 4 3 16 4" xfId="14858"/>
    <cellStyle name="常规 10 6 4 3 17" xfId="14860"/>
    <cellStyle name="常规 10 6 4 3 17 2" xfId="7719"/>
    <cellStyle name="常规 10 6 4 3 17 2 2" xfId="7722"/>
    <cellStyle name="常规 10 6 4 3 17 2 3" xfId="7724"/>
    <cellStyle name="常规 10 6 4 3 17 3" xfId="7733"/>
    <cellStyle name="常规 10 6 4 3 17 4" xfId="7744"/>
    <cellStyle name="常规 10 6 4 3 18" xfId="14866"/>
    <cellStyle name="常规 10 6 4 3 18 2" xfId="14870"/>
    <cellStyle name="常规 10 6 4 3 18 2 2" xfId="14873"/>
    <cellStyle name="常规 10 6 4 3 18 2 3" xfId="14876"/>
    <cellStyle name="常规 10 6 4 3 18 3" xfId="14883"/>
    <cellStyle name="常规 10 6 4 3 18 4" xfId="14886"/>
    <cellStyle name="常规 10 6 4 3 19" xfId="14887"/>
    <cellStyle name="常规 10 6 4 3 19 2" xfId="14891"/>
    <cellStyle name="常规 10 6 4 3 19 2 2" xfId="3001"/>
    <cellStyle name="常规 10 6 4 3 19 2 3" xfId="3006"/>
    <cellStyle name="常规 10 6 4 3 19 3" xfId="14892"/>
    <cellStyle name="常规 10 6 4 3 19 4" xfId="14893"/>
    <cellStyle name="常规 10 6 4 3 2" xfId="14894"/>
    <cellStyle name="常规 10 6 4 3 2 2" xfId="14895"/>
    <cellStyle name="常规 10 6 4 3 2 2 2" xfId="14896"/>
    <cellStyle name="常规 10 6 4 3 2 2 3" xfId="14897"/>
    <cellStyle name="常规 10 6 4 3 2 3" xfId="14898"/>
    <cellStyle name="常规 10 6 4 3 2 4" xfId="14899"/>
    <cellStyle name="常规 10 6 4 3 20" xfId="12366"/>
    <cellStyle name="常规 10 6 4 3 20 2" xfId="14829"/>
    <cellStyle name="常规 10 6 4 3 20 2 2" xfId="14831"/>
    <cellStyle name="常规 10 6 4 3 20 2 3" xfId="14833"/>
    <cellStyle name="常规 10 6 4 3 20 3" xfId="14837"/>
    <cellStyle name="常规 10 6 4 3 20 4" xfId="14839"/>
    <cellStyle name="常规 10 6 4 3 21" xfId="14843"/>
    <cellStyle name="常规 10 6 4 3 21 2" xfId="14849"/>
    <cellStyle name="常规 10 6 4 3 21 2 2" xfId="14851"/>
    <cellStyle name="常规 10 6 4 3 21 2 3" xfId="14853"/>
    <cellStyle name="常规 10 6 4 3 21 3" xfId="14857"/>
    <cellStyle name="常规 10 6 4 3 21 4" xfId="14859"/>
    <cellStyle name="常规 10 6 4 3 22" xfId="14861"/>
    <cellStyle name="常规 10 6 4 3 22 2" xfId="7720"/>
    <cellStyle name="常规 10 6 4 3 22 3" xfId="7734"/>
    <cellStyle name="常规 10 6 4 3 23" xfId="14867"/>
    <cellStyle name="常规 10 6 4 3 24" xfId="14888"/>
    <cellStyle name="常规 10 6 4 3 3" xfId="14900"/>
    <cellStyle name="常规 10 6 4 3 3 2" xfId="7675"/>
    <cellStyle name="常规 10 6 4 3 3 2 2" xfId="6945"/>
    <cellStyle name="常规 10 6 4 3 3 2 3" xfId="6982"/>
    <cellStyle name="常规 10 6 4 3 3 3" xfId="7677"/>
    <cellStyle name="常规 10 6 4 3 3 4" xfId="7684"/>
    <cellStyle name="常规 10 6 4 3 4" xfId="14901"/>
    <cellStyle name="常规 10 6 4 3 4 2" xfId="14902"/>
    <cellStyle name="常规 10 6 4 3 4 2 2" xfId="14903"/>
    <cellStyle name="常规 10 6 4 3 4 2 3" xfId="14904"/>
    <cellStyle name="常规 10 6 4 3 4 3" xfId="14905"/>
    <cellStyle name="常规 10 6 4 3 4 4" xfId="14906"/>
    <cellStyle name="常规 10 6 4 3 5" xfId="14907"/>
    <cellStyle name="常规 10 6 4 3 5 2" xfId="14908"/>
    <cellStyle name="常规 10 6 4 3 5 2 2" xfId="14911"/>
    <cellStyle name="常规 10 6 4 3 5 2 3" xfId="14914"/>
    <cellStyle name="常规 10 6 4 3 5 3" xfId="14915"/>
    <cellStyle name="常规 10 6 4 3 5 4" xfId="14916"/>
    <cellStyle name="常规 10 6 4 3 6" xfId="14917"/>
    <cellStyle name="常规 10 6 4 3 6 2" xfId="14920"/>
    <cellStyle name="常规 10 6 4 3 6 2 2" xfId="11645"/>
    <cellStyle name="常规 10 6 4 3 6 2 3" xfId="11647"/>
    <cellStyle name="常规 10 6 4 3 6 3" xfId="14921"/>
    <cellStyle name="常规 10 6 4 3 6 4" xfId="14922"/>
    <cellStyle name="常规 10 6 4 3 7" xfId="14923"/>
    <cellStyle name="常规 10 6 4 3 7 2" xfId="14924"/>
    <cellStyle name="常规 10 6 4 3 7 2 2" xfId="14925"/>
    <cellStyle name="常规 10 6 4 3 7 2 3" xfId="14926"/>
    <cellStyle name="常规 10 6 4 3 7 3" xfId="14927"/>
    <cellStyle name="常规 10 6 4 3 7 4" xfId="14928"/>
    <cellStyle name="常规 10 6 4 3 8" xfId="14929"/>
    <cellStyle name="常规 10 6 4 3 8 2" xfId="8200"/>
    <cellStyle name="常规 10 6 4 3 8 2 2" xfId="8206"/>
    <cellStyle name="常规 10 6 4 3 8 2 3" xfId="8210"/>
    <cellStyle name="常规 10 6 4 3 8 3" xfId="8214"/>
    <cellStyle name="常规 10 6 4 3 8 4" xfId="8225"/>
    <cellStyle name="常规 10 6 4 3 9" xfId="14931"/>
    <cellStyle name="常规 10 6 4 3 9 2" xfId="14932"/>
    <cellStyle name="常规 10 6 4 3 9 2 2" xfId="14933"/>
    <cellStyle name="常规 10 6 4 3 9 2 3" xfId="14934"/>
    <cellStyle name="常规 10 6 4 3 9 3" xfId="14935"/>
    <cellStyle name="常规 10 6 4 3 9 4" xfId="14937"/>
    <cellStyle name="常规 10 6 4 4" xfId="14938"/>
    <cellStyle name="常规 10 6 4 4 2" xfId="14939"/>
    <cellStyle name="常规 10 6 4 4 2 2" xfId="11804"/>
    <cellStyle name="常规 10 6 4 4 2 3" xfId="14940"/>
    <cellStyle name="常规 10 6 4 4 3" xfId="14941"/>
    <cellStyle name="常规 10 6 4 4 4" xfId="14942"/>
    <cellStyle name="常规 10 6 4 5" xfId="14943"/>
    <cellStyle name="常规 10 6 4 5 2" xfId="14944"/>
    <cellStyle name="常规 10 6 4 5 2 2" xfId="11976"/>
    <cellStyle name="常规 10 6 4 5 2 3" xfId="14945"/>
    <cellStyle name="常规 10 6 4 5 3" xfId="11887"/>
    <cellStyle name="常规 10 6 4 5 4" xfId="11889"/>
    <cellStyle name="常规 10 6 4 6" xfId="14946"/>
    <cellStyle name="常规 10 6 4 6 2" xfId="14947"/>
    <cellStyle name="常规 10 6 4 6 2 2" xfId="14948"/>
    <cellStyle name="常规 10 6 4 6 2 3" xfId="14949"/>
    <cellStyle name="常规 10 6 4 6 3" xfId="14950"/>
    <cellStyle name="常规 10 6 4 6 4" xfId="14951"/>
    <cellStyle name="常规 10 6 4 7" xfId="14956"/>
    <cellStyle name="常规 10 6 4 7 2" xfId="7946"/>
    <cellStyle name="常规 10 6 4 7 2 2" xfId="14957"/>
    <cellStyle name="常规 10 6 4 7 2 3" xfId="14958"/>
    <cellStyle name="常规 10 6 4 7 3" xfId="14959"/>
    <cellStyle name="常规 10 6 4 7 4" xfId="14960"/>
    <cellStyle name="常规 10 6 4 8" xfId="14965"/>
    <cellStyle name="常规 10 6 4 8 2" xfId="7383"/>
    <cellStyle name="常规 10 6 4 8 2 2" xfId="14966"/>
    <cellStyle name="常规 10 6 4 8 2 3" xfId="14967"/>
    <cellStyle name="常规 10 6 4 8 3" xfId="14968"/>
    <cellStyle name="常规 10 6 4 8 4" xfId="14969"/>
    <cellStyle name="常规 10 6 4 9" xfId="14970"/>
    <cellStyle name="常规 10 6 4 9 2" xfId="7956"/>
    <cellStyle name="常规 10 6 4 9 2 2" xfId="14971"/>
    <cellStyle name="常规 10 6 4 9 2 3" xfId="14972"/>
    <cellStyle name="常规 10 6 4 9 3" xfId="14973"/>
    <cellStyle name="常规 10 6 4 9 4" xfId="14975"/>
    <cellStyle name="常规 10 6 5" xfId="14976"/>
    <cellStyle name="常规 10 6 5 10" xfId="14979"/>
    <cellStyle name="常规 10 6 5 10 2" xfId="14980"/>
    <cellStyle name="常规 10 6 5 10 2 2" xfId="14986"/>
    <cellStyle name="常规 10 6 5 10 2 3" xfId="12857"/>
    <cellStyle name="常规 10 6 5 10 3" xfId="14988"/>
    <cellStyle name="常规 10 6 5 10 4" xfId="14990"/>
    <cellStyle name="常规 10 6 5 11" xfId="14991"/>
    <cellStyle name="常规 10 6 5 11 2" xfId="14992"/>
    <cellStyle name="常规 10 6 5 11 2 2" xfId="14995"/>
    <cellStyle name="常规 10 6 5 11 2 3" xfId="12873"/>
    <cellStyle name="常规 10 6 5 11 3" xfId="14996"/>
    <cellStyle name="常规 10 6 5 11 4" xfId="14997"/>
    <cellStyle name="常规 10 6 5 12" xfId="14998"/>
    <cellStyle name="常规 10 6 5 12 2" xfId="14999"/>
    <cellStyle name="常规 10 6 5 12 2 2" xfId="15002"/>
    <cellStyle name="常规 10 6 5 12 2 3" xfId="15003"/>
    <cellStyle name="常规 10 6 5 12 3" xfId="15004"/>
    <cellStyle name="常规 10 6 5 12 4" xfId="15005"/>
    <cellStyle name="常规 10 6 5 13" xfId="15006"/>
    <cellStyle name="常规 10 6 5 13 2" xfId="15007"/>
    <cellStyle name="常规 10 6 5 13 2 2" xfId="15008"/>
    <cellStyle name="常规 10 6 5 13 2 3" xfId="15009"/>
    <cellStyle name="常规 10 6 5 13 3" xfId="15010"/>
    <cellStyle name="常规 10 6 5 13 4" xfId="15011"/>
    <cellStyle name="常规 10 6 5 14" xfId="15012"/>
    <cellStyle name="常规 10 6 5 14 2" xfId="15013"/>
    <cellStyle name="常规 10 6 5 14 2 2" xfId="15018"/>
    <cellStyle name="常规 10 6 5 14 2 3" xfId="15019"/>
    <cellStyle name="常规 10 6 5 14 3" xfId="15020"/>
    <cellStyle name="常规 10 6 5 14 4" xfId="15021"/>
    <cellStyle name="常规 10 6 5 15" xfId="15022"/>
    <cellStyle name="常规 10 6 5 15 2" xfId="15024"/>
    <cellStyle name="常规 10 6 5 15 2 2" xfId="15028"/>
    <cellStyle name="常规 10 6 5 15 2 3" xfId="15032"/>
    <cellStyle name="常规 10 6 5 15 3" xfId="15034"/>
    <cellStyle name="常规 10 6 5 15 4" xfId="15036"/>
    <cellStyle name="常规 10 6 5 16" xfId="15038"/>
    <cellStyle name="常规 10 6 5 16 2" xfId="15040"/>
    <cellStyle name="常规 10 6 5 16 2 2" xfId="15043"/>
    <cellStyle name="常规 10 6 5 16 2 3" xfId="15046"/>
    <cellStyle name="常规 10 6 5 16 3" xfId="15048"/>
    <cellStyle name="常规 10 6 5 16 4" xfId="15050"/>
    <cellStyle name="常规 10 6 5 17" xfId="15052"/>
    <cellStyle name="常规 10 6 5 17 2" xfId="15054"/>
    <cellStyle name="常规 10 6 5 17 2 2" xfId="15056"/>
    <cellStyle name="常规 10 6 5 17 2 3" xfId="15057"/>
    <cellStyle name="常规 10 6 5 17 3" xfId="15058"/>
    <cellStyle name="常规 10 6 5 17 4" xfId="15061"/>
    <cellStyle name="常规 10 6 5 18" xfId="15062"/>
    <cellStyle name="常规 10 6 5 18 2" xfId="15064"/>
    <cellStyle name="常规 10 6 5 18 2 2" xfId="15065"/>
    <cellStyle name="常规 10 6 5 18 2 3" xfId="15066"/>
    <cellStyle name="常规 10 6 5 18 3" xfId="15067"/>
    <cellStyle name="常规 10 6 5 18 4" xfId="15068"/>
    <cellStyle name="常规 10 6 5 19" xfId="15069"/>
    <cellStyle name="常规 10 6 5 19 2" xfId="15071"/>
    <cellStyle name="常规 10 6 5 19 2 2" xfId="5786"/>
    <cellStyle name="常规 10 6 5 19 2 3" xfId="15072"/>
    <cellStyle name="常规 10 6 5 19 3" xfId="5544"/>
    <cellStyle name="常规 10 6 5 19 4" xfId="7468"/>
    <cellStyle name="常规 10 6 5 2" xfId="15073"/>
    <cellStyle name="常规 10 6 5 2 2" xfId="15074"/>
    <cellStyle name="常规 10 6 5 2 2 2" xfId="15075"/>
    <cellStyle name="常规 10 6 5 2 2 3" xfId="15076"/>
    <cellStyle name="常规 10 6 5 2 3" xfId="5388"/>
    <cellStyle name="常规 10 6 5 2 4" xfId="5390"/>
    <cellStyle name="常规 10 6 5 20" xfId="15023"/>
    <cellStyle name="常规 10 6 5 20 2" xfId="15025"/>
    <cellStyle name="常规 10 6 5 20 2 2" xfId="15029"/>
    <cellStyle name="常规 10 6 5 20 2 3" xfId="15033"/>
    <cellStyle name="常规 10 6 5 20 3" xfId="15035"/>
    <cellStyle name="常规 10 6 5 20 4" xfId="15037"/>
    <cellStyle name="常规 10 6 5 21" xfId="15039"/>
    <cellStyle name="常规 10 6 5 21 2" xfId="15041"/>
    <cellStyle name="常规 10 6 5 21 2 2" xfId="15044"/>
    <cellStyle name="常规 10 6 5 21 2 3" xfId="15047"/>
    <cellStyle name="常规 10 6 5 21 3" xfId="15049"/>
    <cellStyle name="常规 10 6 5 21 4" xfId="15051"/>
    <cellStyle name="常规 10 6 5 22" xfId="15053"/>
    <cellStyle name="常规 10 6 5 22 2" xfId="15055"/>
    <cellStyle name="常规 10 6 5 22 3" xfId="15059"/>
    <cellStyle name="常规 10 6 5 23" xfId="15063"/>
    <cellStyle name="常规 10 6 5 24" xfId="15070"/>
    <cellStyle name="常规 10 6 5 3" xfId="15077"/>
    <cellStyle name="常规 10 6 5 3 2" xfId="15078"/>
    <cellStyle name="常规 10 6 5 3 2 2" xfId="15079"/>
    <cellStyle name="常规 10 6 5 3 2 3" xfId="15080"/>
    <cellStyle name="常规 10 6 5 3 3" xfId="15081"/>
    <cellStyle name="常规 10 6 5 3 4" xfId="15082"/>
    <cellStyle name="常规 10 6 5 4" xfId="15083"/>
    <cellStyle name="常规 10 6 5 4 2" xfId="15084"/>
    <cellStyle name="常规 10 6 5 4 2 2" xfId="15085"/>
    <cellStyle name="常规 10 6 5 4 2 3" xfId="15086"/>
    <cellStyle name="常规 10 6 5 4 3" xfId="15087"/>
    <cellStyle name="常规 10 6 5 4 4" xfId="15088"/>
    <cellStyle name="常规 10 6 5 5" xfId="15089"/>
    <cellStyle name="常规 10 6 5 5 2" xfId="15090"/>
    <cellStyle name="常规 10 6 5 5 2 2" xfId="15091"/>
    <cellStyle name="常规 10 6 5 5 2 3" xfId="15092"/>
    <cellStyle name="常规 10 6 5 5 3" xfId="11897"/>
    <cellStyle name="常规 10 6 5 5 4" xfId="11899"/>
    <cellStyle name="常规 10 6 5 6" xfId="11793"/>
    <cellStyle name="常规 10 6 5 6 2" xfId="15093"/>
    <cellStyle name="常规 10 6 5 6 2 2" xfId="15094"/>
    <cellStyle name="常规 10 6 5 6 2 3" xfId="15095"/>
    <cellStyle name="常规 10 6 5 6 3" xfId="15096"/>
    <cellStyle name="常规 10 6 5 6 4" xfId="15097"/>
    <cellStyle name="常规 10 6 5 7" xfId="11795"/>
    <cellStyle name="常规 10 6 5 7 2" xfId="15103"/>
    <cellStyle name="常规 10 6 5 7 2 2" xfId="15104"/>
    <cellStyle name="常规 10 6 5 7 2 3" xfId="15105"/>
    <cellStyle name="常规 10 6 5 7 3" xfId="15109"/>
    <cellStyle name="常规 10 6 5 7 4" xfId="15113"/>
    <cellStyle name="常规 10 6 5 8" xfId="15114"/>
    <cellStyle name="常规 10 6 5 8 2" xfId="15115"/>
    <cellStyle name="常规 10 6 5 8 2 2" xfId="15116"/>
    <cellStyle name="常规 10 6 5 8 2 3" xfId="15117"/>
    <cellStyle name="常规 10 6 5 8 3" xfId="15119"/>
    <cellStyle name="常规 10 6 5 8 4" xfId="15121"/>
    <cellStyle name="常规 10 6 5 9" xfId="15122"/>
    <cellStyle name="常规 10 6 5 9 2" xfId="15123"/>
    <cellStyle name="常规 10 6 5 9 2 2" xfId="15124"/>
    <cellStyle name="常规 10 6 5 9 2 3" xfId="15125"/>
    <cellStyle name="常规 10 6 5 9 3" xfId="15127"/>
    <cellStyle name="常规 10 6 5 9 4" xfId="15130"/>
    <cellStyle name="常规 10 6 6" xfId="15131"/>
    <cellStyle name="常规 10 6 6 10" xfId="15132"/>
    <cellStyle name="常规 10 6 6 10 2" xfId="15133"/>
    <cellStyle name="常规 10 6 6 10 2 2" xfId="15136"/>
    <cellStyle name="常规 10 6 6 10 2 3" xfId="13792"/>
    <cellStyle name="常规 10 6 6 10 3" xfId="15137"/>
    <cellStyle name="常规 10 6 6 10 4" xfId="15138"/>
    <cellStyle name="常规 10 6 6 11" xfId="15139"/>
    <cellStyle name="常规 10 6 6 11 2" xfId="15140"/>
    <cellStyle name="常规 10 6 6 11 2 2" xfId="15143"/>
    <cellStyle name="常规 10 6 6 11 2 3" xfId="13805"/>
    <cellStyle name="常规 10 6 6 11 3" xfId="15144"/>
    <cellStyle name="常规 10 6 6 11 4" xfId="15145"/>
    <cellStyle name="常规 10 6 6 12" xfId="15146"/>
    <cellStyle name="常规 10 6 6 12 2" xfId="15147"/>
    <cellStyle name="常规 10 6 6 12 2 2" xfId="15150"/>
    <cellStyle name="常规 10 6 6 12 2 3" xfId="15151"/>
    <cellStyle name="常规 10 6 6 12 3" xfId="6083"/>
    <cellStyle name="常规 10 6 6 12 4" xfId="7978"/>
    <cellStyle name="常规 10 6 6 13" xfId="15152"/>
    <cellStyle name="常规 10 6 6 13 2" xfId="15153"/>
    <cellStyle name="常规 10 6 6 13 2 2" xfId="15154"/>
    <cellStyle name="常规 10 6 6 13 2 3" xfId="15155"/>
    <cellStyle name="常规 10 6 6 13 3" xfId="6098"/>
    <cellStyle name="常规 10 6 6 13 4" xfId="7983"/>
    <cellStyle name="常规 10 6 6 14" xfId="15156"/>
    <cellStyle name="常规 10 6 6 14 2" xfId="15157"/>
    <cellStyle name="常规 10 6 6 14 2 2" xfId="15163"/>
    <cellStyle name="常规 10 6 6 14 2 3" xfId="15164"/>
    <cellStyle name="常规 10 6 6 14 3" xfId="6120"/>
    <cellStyle name="常规 10 6 6 14 4" xfId="7994"/>
    <cellStyle name="常规 10 6 6 15" xfId="15165"/>
    <cellStyle name="常规 10 6 6 15 2" xfId="15167"/>
    <cellStyle name="常规 10 6 6 15 2 2" xfId="15169"/>
    <cellStyle name="常规 10 6 6 15 2 3" xfId="15171"/>
    <cellStyle name="常规 10 6 6 15 3" xfId="6175"/>
    <cellStyle name="常规 10 6 6 15 4" xfId="8000"/>
    <cellStyle name="常规 10 6 6 16" xfId="15173"/>
    <cellStyle name="常规 10 6 6 16 2" xfId="15175"/>
    <cellStyle name="常规 10 6 6 16 2 2" xfId="15177"/>
    <cellStyle name="常规 10 6 6 16 2 3" xfId="15179"/>
    <cellStyle name="常规 10 6 6 16 3" xfId="6207"/>
    <cellStyle name="常规 10 6 6 16 4" xfId="8005"/>
    <cellStyle name="常规 10 6 6 17" xfId="15181"/>
    <cellStyle name="常规 10 6 6 17 2" xfId="15183"/>
    <cellStyle name="常规 10 6 6 17 2 2" xfId="15185"/>
    <cellStyle name="常规 10 6 6 17 2 3" xfId="15186"/>
    <cellStyle name="常规 10 6 6 17 3" xfId="6239"/>
    <cellStyle name="常规 10 6 6 17 4" xfId="8011"/>
    <cellStyle name="常规 10 6 6 18" xfId="15187"/>
    <cellStyle name="常规 10 6 6 18 2" xfId="15189"/>
    <cellStyle name="常规 10 6 6 18 2 2" xfId="15190"/>
    <cellStyle name="常规 10 6 6 18 2 3" xfId="15191"/>
    <cellStyle name="常规 10 6 6 18 3" xfId="6246"/>
    <cellStyle name="常规 10 6 6 18 4" xfId="8019"/>
    <cellStyle name="常规 10 6 6 19" xfId="15192"/>
    <cellStyle name="常规 10 6 6 19 2" xfId="15194"/>
    <cellStyle name="常规 10 6 6 19 2 2" xfId="15195"/>
    <cellStyle name="常规 10 6 6 19 2 3" xfId="15196"/>
    <cellStyle name="常规 10 6 6 19 3" xfId="6262"/>
    <cellStyle name="常规 10 6 6 19 4" xfId="8025"/>
    <cellStyle name="常规 10 6 6 2" xfId="15198"/>
    <cellStyle name="常规 10 6 6 2 2" xfId="15199"/>
    <cellStyle name="常规 10 6 6 2 2 2" xfId="13484"/>
    <cellStyle name="常规 10 6 6 2 2 3" xfId="13490"/>
    <cellStyle name="常规 10 6 6 2 3" xfId="2489"/>
    <cellStyle name="常规 10 6 6 2 4" xfId="2495"/>
    <cellStyle name="常规 10 6 6 20" xfId="15166"/>
    <cellStyle name="常规 10 6 6 20 2" xfId="15168"/>
    <cellStyle name="常规 10 6 6 20 2 2" xfId="15170"/>
    <cellStyle name="常规 10 6 6 20 2 3" xfId="15172"/>
    <cellStyle name="常规 10 6 6 20 3" xfId="6176"/>
    <cellStyle name="常规 10 6 6 20 4" xfId="8001"/>
    <cellStyle name="常规 10 6 6 21" xfId="15174"/>
    <cellStyle name="常规 10 6 6 21 2" xfId="15176"/>
    <cellStyle name="常规 10 6 6 21 2 2" xfId="15178"/>
    <cellStyle name="常规 10 6 6 21 2 3" xfId="15180"/>
    <cellStyle name="常规 10 6 6 21 3" xfId="6208"/>
    <cellStyle name="常规 10 6 6 21 4" xfId="8006"/>
    <cellStyle name="常规 10 6 6 22" xfId="15182"/>
    <cellStyle name="常规 10 6 6 22 2" xfId="15184"/>
    <cellStyle name="常规 10 6 6 22 3" xfId="6240"/>
    <cellStyle name="常规 10 6 6 23" xfId="15188"/>
    <cellStyle name="常规 10 6 6 24" xfId="15193"/>
    <cellStyle name="常规 10 6 6 3" xfId="15200"/>
    <cellStyle name="常规 10 6 6 3 2" xfId="15201"/>
    <cellStyle name="常规 10 6 6 3 2 2" xfId="15202"/>
    <cellStyle name="常规 10 6 6 3 2 3" xfId="15209"/>
    <cellStyle name="常规 10 6 6 3 3" xfId="15210"/>
    <cellStyle name="常规 10 6 6 3 4" xfId="15211"/>
    <cellStyle name="常规 10 6 6 4" xfId="15212"/>
    <cellStyle name="常规 10 6 6 4 2" xfId="15213"/>
    <cellStyle name="常规 10 6 6 4 2 2" xfId="15214"/>
    <cellStyle name="常规 10 6 6 4 2 3" xfId="15217"/>
    <cellStyle name="常规 10 6 6 4 3" xfId="15218"/>
    <cellStyle name="常规 10 6 6 4 4" xfId="15219"/>
    <cellStyle name="常规 10 6 6 5" xfId="15220"/>
    <cellStyle name="常规 10 6 6 5 2" xfId="15221"/>
    <cellStyle name="常规 10 6 6 5 2 2" xfId="15222"/>
    <cellStyle name="常规 10 6 6 5 2 3" xfId="15225"/>
    <cellStyle name="常规 10 6 6 5 3" xfId="11911"/>
    <cellStyle name="常规 10 6 6 5 4" xfId="11913"/>
    <cellStyle name="常规 10 6 6 6" xfId="15226"/>
    <cellStyle name="常规 10 6 6 6 2" xfId="15227"/>
    <cellStyle name="常规 10 6 6 6 2 2" xfId="15228"/>
    <cellStyle name="常规 10 6 6 6 2 3" xfId="12974"/>
    <cellStyle name="常规 10 6 6 6 3" xfId="15229"/>
    <cellStyle name="常规 10 6 6 6 4" xfId="15230"/>
    <cellStyle name="常规 10 6 6 7" xfId="15231"/>
    <cellStyle name="常规 10 6 6 7 2" xfId="15236"/>
    <cellStyle name="常规 10 6 6 7 2 2" xfId="15237"/>
    <cellStyle name="常规 10 6 6 7 2 3" xfId="15238"/>
    <cellStyle name="常规 10 6 6 7 3" xfId="15239"/>
    <cellStyle name="常规 10 6 6 7 4" xfId="15240"/>
    <cellStyle name="常规 10 6 6 8" xfId="15241"/>
    <cellStyle name="常规 10 6 6 8 2" xfId="15242"/>
    <cellStyle name="常规 10 6 6 8 2 2" xfId="15243"/>
    <cellStyle name="常规 10 6 6 8 2 3" xfId="15248"/>
    <cellStyle name="常规 10 6 6 8 3" xfId="15249"/>
    <cellStyle name="常规 10 6 6 8 4" xfId="15250"/>
    <cellStyle name="常规 10 6 6 9" xfId="15251"/>
    <cellStyle name="常规 10 6 6 9 2" xfId="15252"/>
    <cellStyle name="常规 10 6 6 9 2 2" xfId="15253"/>
    <cellStyle name="常规 10 6 6 9 2 3" xfId="15254"/>
    <cellStyle name="常规 10 6 6 9 3" xfId="15255"/>
    <cellStyle name="常规 10 6 6 9 4" xfId="15257"/>
    <cellStyle name="常规 10 6 7" xfId="15258"/>
    <cellStyle name="常规 10 6 7 2" xfId="15259"/>
    <cellStyle name="常规 10 6 7 2 2" xfId="15260"/>
    <cellStyle name="常规 10 6 7 2 3" xfId="5398"/>
    <cellStyle name="常规 10 6 7 3" xfId="15261"/>
    <cellStyle name="常规 10 6 7 4" xfId="15262"/>
    <cellStyle name="常规 10 6 8" xfId="15263"/>
    <cellStyle name="常规 10 6 8 2" xfId="15265"/>
    <cellStyle name="常规 10 6 8 2 2" xfId="15266"/>
    <cellStyle name="常规 10 6 8 2 3" xfId="5405"/>
    <cellStyle name="常规 10 6 8 3" xfId="15271"/>
    <cellStyle name="常规 10 6 8 4" xfId="15276"/>
    <cellStyle name="常规 10 6 9" xfId="15277"/>
    <cellStyle name="常规 10 6 9 2" xfId="15278"/>
    <cellStyle name="常规 10 6 9 2 2" xfId="15279"/>
    <cellStyle name="常规 10 6 9 2 3" xfId="15280"/>
    <cellStyle name="常规 10 6 9 3" xfId="15281"/>
    <cellStyle name="常规 10 6 9 4" xfId="15284"/>
    <cellStyle name="常规 10 60" xfId="259"/>
    <cellStyle name="常规 10 61" xfId="261"/>
    <cellStyle name="常规 10 62" xfId="263"/>
    <cellStyle name="常规 10 63" xfId="265"/>
    <cellStyle name="常规 10 64" xfId="267"/>
    <cellStyle name="常规 10 65" xfId="268"/>
    <cellStyle name="常规 10 66" xfId="269"/>
    <cellStyle name="常规 10 67" xfId="270"/>
    <cellStyle name="常规 10 68" xfId="271"/>
    <cellStyle name="常规 10 69" xfId="272"/>
    <cellStyle name="常规 10 7" xfId="66"/>
    <cellStyle name="常规 10 8" xfId="110"/>
    <cellStyle name="常规 10 9" xfId="273"/>
    <cellStyle name="常规 100" xfId="34590"/>
    <cellStyle name="常规 11" xfId="15296"/>
    <cellStyle name="常规 11 2" xfId="15299"/>
    <cellStyle name="常规 11 2 2" xfId="15302"/>
    <cellStyle name="常规 11 3" xfId="15303"/>
    <cellStyle name="常规 11 4" xfId="9615"/>
    <cellStyle name="常规 11 4 10" xfId="15304"/>
    <cellStyle name="常规 11 4 10 2" xfId="13588"/>
    <cellStyle name="常规 11 4 10 2 2" xfId="15305"/>
    <cellStyle name="常规 11 4 10 2 3" xfId="15306"/>
    <cellStyle name="常规 11 4 10 3" xfId="15307"/>
    <cellStyle name="常规 11 4 10 4" xfId="15308"/>
    <cellStyle name="常规 11 4 11" xfId="15309"/>
    <cellStyle name="常规 11 4 11 2" xfId="13596"/>
    <cellStyle name="常规 11 4 11 2 2" xfId="13476"/>
    <cellStyle name="常规 11 4 11 2 3" xfId="11549"/>
    <cellStyle name="常规 11 4 11 3" xfId="15310"/>
    <cellStyle name="常规 11 4 11 4" xfId="15311"/>
    <cellStyle name="常规 11 4 12" xfId="15312"/>
    <cellStyle name="常规 11 4 12 2" xfId="13607"/>
    <cellStyle name="常规 11 4 12 2 2" xfId="15313"/>
    <cellStyle name="常规 11 4 12 2 3" xfId="15314"/>
    <cellStyle name="常规 11 4 12 3" xfId="15315"/>
    <cellStyle name="常规 11 4 12 4" xfId="15316"/>
    <cellStyle name="常规 11 4 13" xfId="15319"/>
    <cellStyle name="常规 11 4 13 2" xfId="13622"/>
    <cellStyle name="常规 11 4 13 2 2" xfId="15320"/>
    <cellStyle name="常规 11 4 13 2 3" xfId="15321"/>
    <cellStyle name="常规 11 4 13 3" xfId="15324"/>
    <cellStyle name="常规 11 4 13 4" xfId="15325"/>
    <cellStyle name="常规 11 4 14" xfId="15328"/>
    <cellStyle name="常规 11 4 14 2" xfId="13633"/>
    <cellStyle name="常规 11 4 14 2 2" xfId="15329"/>
    <cellStyle name="常规 11 4 14 2 3" xfId="15330"/>
    <cellStyle name="常规 11 4 14 3" xfId="15331"/>
    <cellStyle name="常规 11 4 14 4" xfId="15334"/>
    <cellStyle name="常规 11 4 15" xfId="15337"/>
    <cellStyle name="常规 11 4 15 2" xfId="13642"/>
    <cellStyle name="常规 11 4 15 2 2" xfId="15339"/>
    <cellStyle name="常规 11 4 15 2 3" xfId="15341"/>
    <cellStyle name="常规 11 4 15 3" xfId="15343"/>
    <cellStyle name="常规 11 4 15 4" xfId="15345"/>
    <cellStyle name="常规 11 4 16" xfId="15347"/>
    <cellStyle name="常规 11 4 16 2" xfId="15349"/>
    <cellStyle name="常规 11 4 16 2 2" xfId="14375"/>
    <cellStyle name="常规 11 4 16 2 3" xfId="12185"/>
    <cellStyle name="常规 11 4 16 3" xfId="9346"/>
    <cellStyle name="常规 11 4 16 4" xfId="9351"/>
    <cellStyle name="常规 11 4 17" xfId="15351"/>
    <cellStyle name="常规 11 4 17 2" xfId="15353"/>
    <cellStyle name="常规 11 4 17 2 2" xfId="15355"/>
    <cellStyle name="常规 11 4 17 2 3" xfId="15357"/>
    <cellStyle name="常规 11 4 17 3" xfId="10161"/>
    <cellStyle name="常规 11 4 17 4" xfId="10164"/>
    <cellStyle name="常规 11 4 18" xfId="5052"/>
    <cellStyle name="常规 11 4 18 2" xfId="1299"/>
    <cellStyle name="常规 11 4 18 2 2" xfId="15365"/>
    <cellStyle name="常规 11 4 18 2 3" xfId="15369"/>
    <cellStyle name="常规 11 4 18 3" xfId="5056"/>
    <cellStyle name="常规 11 4 18 4" xfId="15371"/>
    <cellStyle name="常规 11 4 19" xfId="5060"/>
    <cellStyle name="常规 11 4 19 2" xfId="15374"/>
    <cellStyle name="常规 11 4 19 2 2" xfId="15376"/>
    <cellStyle name="常规 11 4 19 2 3" xfId="15378"/>
    <cellStyle name="常规 11 4 19 3" xfId="15380"/>
    <cellStyle name="常规 11 4 19 4" xfId="15382"/>
    <cellStyle name="常规 11 4 2" xfId="15384"/>
    <cellStyle name="常规 11 4 2 10" xfId="15385"/>
    <cellStyle name="常规 11 4 2 10 2" xfId="15386"/>
    <cellStyle name="常规 11 4 2 10 2 2" xfId="15387"/>
    <cellStyle name="常规 11 4 2 10 2 3" xfId="15388"/>
    <cellStyle name="常规 11 4 2 10 3" xfId="15389"/>
    <cellStyle name="常规 11 4 2 10 4" xfId="15390"/>
    <cellStyle name="常规 11 4 2 11" xfId="15391"/>
    <cellStyle name="常规 11 4 2 11 2" xfId="15392"/>
    <cellStyle name="常规 11 4 2 11 2 2" xfId="15393"/>
    <cellStyle name="常规 11 4 2 11 2 3" xfId="15394"/>
    <cellStyle name="常规 11 4 2 11 3" xfId="15395"/>
    <cellStyle name="常规 11 4 2 11 4" xfId="15396"/>
    <cellStyle name="常规 11 4 2 12" xfId="15397"/>
    <cellStyle name="常规 11 4 2 12 2" xfId="15398"/>
    <cellStyle name="常规 11 4 2 12 2 2" xfId="1666"/>
    <cellStyle name="常规 11 4 2 12 2 3" xfId="15399"/>
    <cellStyle name="常规 11 4 2 12 3" xfId="15400"/>
    <cellStyle name="常规 11 4 2 12 4" xfId="15401"/>
    <cellStyle name="常规 11 4 2 13" xfId="15402"/>
    <cellStyle name="常规 11 4 2 13 2" xfId="15403"/>
    <cellStyle name="常规 11 4 2 13 2 2" xfId="15404"/>
    <cellStyle name="常规 11 4 2 13 2 3" xfId="15405"/>
    <cellStyle name="常规 11 4 2 13 3" xfId="2026"/>
    <cellStyle name="常规 11 4 2 13 4" xfId="2030"/>
    <cellStyle name="常规 11 4 2 14" xfId="15406"/>
    <cellStyle name="常规 11 4 2 14 2" xfId="15407"/>
    <cellStyle name="常规 11 4 2 14 2 2" xfId="15408"/>
    <cellStyle name="常规 11 4 2 14 2 3" xfId="15411"/>
    <cellStyle name="常规 11 4 2 14 3" xfId="15412"/>
    <cellStyle name="常规 11 4 2 14 4" xfId="15413"/>
    <cellStyle name="常规 11 4 2 15" xfId="15414"/>
    <cellStyle name="常规 11 4 2 15 2" xfId="15416"/>
    <cellStyle name="常规 11 4 2 15 2 2" xfId="15418"/>
    <cellStyle name="常规 11 4 2 15 2 3" xfId="15420"/>
    <cellStyle name="常规 11 4 2 15 3" xfId="15424"/>
    <cellStyle name="常规 11 4 2 15 4" xfId="15428"/>
    <cellStyle name="常规 11 4 2 16" xfId="15430"/>
    <cellStyle name="常规 11 4 2 16 2" xfId="8453"/>
    <cellStyle name="常规 11 4 2 16 2 2" xfId="15432"/>
    <cellStyle name="常规 11 4 2 16 2 3" xfId="15434"/>
    <cellStyle name="常规 11 4 2 16 3" xfId="15436"/>
    <cellStyle name="常规 11 4 2 16 4" xfId="15439"/>
    <cellStyle name="常规 11 4 2 17" xfId="15441"/>
    <cellStyle name="常规 11 4 2 17 2" xfId="8465"/>
    <cellStyle name="常规 11 4 2 17 2 2" xfId="15443"/>
    <cellStyle name="常规 11 4 2 17 2 3" xfId="15445"/>
    <cellStyle name="常规 11 4 2 17 3" xfId="15447"/>
    <cellStyle name="常规 11 4 2 17 4" xfId="15449"/>
    <cellStyle name="常规 11 4 2 18" xfId="15451"/>
    <cellStyle name="常规 11 4 2 18 2" xfId="8473"/>
    <cellStyle name="常规 11 4 2 18 2 2" xfId="15454"/>
    <cellStyle name="常规 11 4 2 18 2 3" xfId="15456"/>
    <cellStyle name="常规 11 4 2 18 3" xfId="15458"/>
    <cellStyle name="常规 11 4 2 18 4" xfId="15462"/>
    <cellStyle name="常规 11 4 2 19" xfId="15464"/>
    <cellStyle name="常规 11 4 2 19 2" xfId="8485"/>
    <cellStyle name="常规 11 4 2 19 2 2" xfId="15467"/>
    <cellStyle name="常规 11 4 2 19 2 3" xfId="15471"/>
    <cellStyle name="常规 11 4 2 19 3" xfId="15473"/>
    <cellStyle name="常规 11 4 2 19 4" xfId="15475"/>
    <cellStyle name="常规 11 4 2 2" xfId="15477"/>
    <cellStyle name="常规 11 4 2 2 10" xfId="15478"/>
    <cellStyle name="常规 11 4 2 2 10 2" xfId="15479"/>
    <cellStyle name="常规 11 4 2 2 10 2 2" xfId="15480"/>
    <cellStyle name="常规 11 4 2 2 10 2 3" xfId="15481"/>
    <cellStyle name="常规 11 4 2 2 10 3" xfId="15482"/>
    <cellStyle name="常规 11 4 2 2 10 4" xfId="15483"/>
    <cellStyle name="常规 11 4 2 2 11" xfId="15484"/>
    <cellStyle name="常规 11 4 2 2 11 2" xfId="15485"/>
    <cellStyle name="常规 11 4 2 2 11 2 2" xfId="15486"/>
    <cellStyle name="常规 11 4 2 2 11 2 3" xfId="15487"/>
    <cellStyle name="常规 11 4 2 2 11 3" xfId="15488"/>
    <cellStyle name="常规 11 4 2 2 11 4" xfId="15489"/>
    <cellStyle name="常规 11 4 2 2 12" xfId="15490"/>
    <cellStyle name="常规 11 4 2 2 12 2" xfId="15491"/>
    <cellStyle name="常规 11 4 2 2 12 2 2" xfId="15492"/>
    <cellStyle name="常规 11 4 2 2 12 2 3" xfId="15493"/>
    <cellStyle name="常规 11 4 2 2 12 3" xfId="15496"/>
    <cellStyle name="常规 11 4 2 2 12 4" xfId="15499"/>
    <cellStyle name="常规 11 4 2 2 13" xfId="15500"/>
    <cellStyle name="常规 11 4 2 2 13 2" xfId="15501"/>
    <cellStyle name="常规 11 4 2 2 13 2 2" xfId="15502"/>
    <cellStyle name="常规 11 4 2 2 13 2 3" xfId="15503"/>
    <cellStyle name="常规 11 4 2 2 13 3" xfId="15504"/>
    <cellStyle name="常规 11 4 2 2 13 4" xfId="15505"/>
    <cellStyle name="常规 11 4 2 2 14" xfId="15506"/>
    <cellStyle name="常规 11 4 2 2 14 2" xfId="15507"/>
    <cellStyle name="常规 11 4 2 2 14 2 2" xfId="15509"/>
    <cellStyle name="常规 11 4 2 2 14 2 3" xfId="15511"/>
    <cellStyle name="常规 11 4 2 2 14 3" xfId="15512"/>
    <cellStyle name="常规 11 4 2 2 14 4" xfId="15513"/>
    <cellStyle name="常规 11 4 2 2 15" xfId="15514"/>
    <cellStyle name="常规 11 4 2 2 15 2" xfId="15516"/>
    <cellStyle name="常规 11 4 2 2 15 2 2" xfId="15521"/>
    <cellStyle name="常规 11 4 2 2 15 2 3" xfId="15524"/>
    <cellStyle name="常规 11 4 2 2 15 3" xfId="15526"/>
    <cellStyle name="常规 11 4 2 2 15 4" xfId="15530"/>
    <cellStyle name="常规 11 4 2 2 16" xfId="15532"/>
    <cellStyle name="常规 11 4 2 2 16 2" xfId="15534"/>
    <cellStyle name="常规 11 4 2 2 16 2 2" xfId="15539"/>
    <cellStyle name="常规 11 4 2 2 16 2 3" xfId="15542"/>
    <cellStyle name="常规 11 4 2 2 16 3" xfId="15544"/>
    <cellStyle name="常规 11 4 2 2 16 4" xfId="15549"/>
    <cellStyle name="常规 11 4 2 2 17" xfId="15552"/>
    <cellStyle name="常规 11 4 2 2 17 2" xfId="15554"/>
    <cellStyle name="常规 11 4 2 2 17 2 2" xfId="15558"/>
    <cellStyle name="常规 11 4 2 2 17 2 3" xfId="15560"/>
    <cellStyle name="常规 11 4 2 2 17 3" xfId="15562"/>
    <cellStyle name="常规 11 4 2 2 17 4" xfId="15566"/>
    <cellStyle name="常规 11 4 2 2 18" xfId="15568"/>
    <cellStyle name="常规 11 4 2 2 18 2" xfId="15570"/>
    <cellStyle name="常规 11 4 2 2 18 2 2" xfId="15574"/>
    <cellStyle name="常规 11 4 2 2 18 2 3" xfId="15576"/>
    <cellStyle name="常规 11 4 2 2 18 3" xfId="15578"/>
    <cellStyle name="常规 11 4 2 2 18 4" xfId="15582"/>
    <cellStyle name="常规 11 4 2 2 19" xfId="15584"/>
    <cellStyle name="常规 11 4 2 2 19 2" xfId="15586"/>
    <cellStyle name="常规 11 4 2 2 19 2 2" xfId="15590"/>
    <cellStyle name="常规 11 4 2 2 19 2 3" xfId="15591"/>
    <cellStyle name="常规 11 4 2 2 19 3" xfId="13354"/>
    <cellStyle name="常规 11 4 2 2 19 4" xfId="13364"/>
    <cellStyle name="常规 11 4 2 2 2" xfId="15592"/>
    <cellStyle name="常规 11 4 2 2 2 10" xfId="7888"/>
    <cellStyle name="常规 11 4 2 2 2 10 2" xfId="3023"/>
    <cellStyle name="常规 11 4 2 2 2 10 2 2" xfId="15594"/>
    <cellStyle name="常规 11 4 2 2 2 10 2 3" xfId="15595"/>
    <cellStyle name="常规 11 4 2 2 2 10 3" xfId="7891"/>
    <cellStyle name="常规 11 4 2 2 2 10 4" xfId="15596"/>
    <cellStyle name="常规 11 4 2 2 2 11" xfId="7894"/>
    <cellStyle name="常规 11 4 2 2 2 11 2" xfId="15597"/>
    <cellStyle name="常规 11 4 2 2 2 11 2 2" xfId="15598"/>
    <cellStyle name="常规 11 4 2 2 2 11 2 3" xfId="15599"/>
    <cellStyle name="常规 11 4 2 2 2 11 3" xfId="15600"/>
    <cellStyle name="常规 11 4 2 2 2 11 4" xfId="15601"/>
    <cellStyle name="常规 11 4 2 2 2 12" xfId="7897"/>
    <cellStyle name="常规 11 4 2 2 2 12 2" xfId="15602"/>
    <cellStyle name="常规 11 4 2 2 2 12 2 2" xfId="15604"/>
    <cellStyle name="常规 11 4 2 2 2 12 2 3" xfId="15606"/>
    <cellStyle name="常规 11 4 2 2 2 12 3" xfId="15607"/>
    <cellStyle name="常规 11 4 2 2 2 12 4" xfId="15608"/>
    <cellStyle name="常规 11 4 2 2 2 13" xfId="15609"/>
    <cellStyle name="常规 11 4 2 2 2 13 2" xfId="15610"/>
    <cellStyle name="常规 11 4 2 2 2 13 2 2" xfId="15612"/>
    <cellStyle name="常规 11 4 2 2 2 13 2 3" xfId="15613"/>
    <cellStyle name="常规 11 4 2 2 2 13 3" xfId="15614"/>
    <cellStyle name="常规 11 4 2 2 2 13 4" xfId="15615"/>
    <cellStyle name="常规 11 4 2 2 2 14" xfId="15616"/>
    <cellStyle name="常规 11 4 2 2 2 14 2" xfId="15617"/>
    <cellStyle name="常规 11 4 2 2 2 14 2 2" xfId="15619"/>
    <cellStyle name="常规 11 4 2 2 2 14 2 3" xfId="15621"/>
    <cellStyle name="常规 11 4 2 2 2 14 3" xfId="15622"/>
    <cellStyle name="常规 11 4 2 2 2 14 4" xfId="15623"/>
    <cellStyle name="常规 11 4 2 2 2 15" xfId="9041"/>
    <cellStyle name="常规 11 4 2 2 2 15 2" xfId="9044"/>
    <cellStyle name="常规 11 4 2 2 2 15 2 2" xfId="15624"/>
    <cellStyle name="常规 11 4 2 2 2 15 2 3" xfId="15627"/>
    <cellStyle name="常规 11 4 2 2 2 15 3" xfId="9048"/>
    <cellStyle name="常规 11 4 2 2 2 15 4" xfId="15631"/>
    <cellStyle name="常规 11 4 2 2 2 16" xfId="9053"/>
    <cellStyle name="常规 11 4 2 2 2 16 2" xfId="15634"/>
    <cellStyle name="常规 11 4 2 2 2 16 2 2" xfId="15637"/>
    <cellStyle name="常规 11 4 2 2 2 16 2 3" xfId="15640"/>
    <cellStyle name="常规 11 4 2 2 2 16 3" xfId="15643"/>
    <cellStyle name="常规 11 4 2 2 2 16 4" xfId="15646"/>
    <cellStyle name="常规 11 4 2 2 2 17" xfId="2974"/>
    <cellStyle name="常规 11 4 2 2 2 17 2" xfId="15649"/>
    <cellStyle name="常规 11 4 2 2 2 17 2 2" xfId="15652"/>
    <cellStyle name="常规 11 4 2 2 2 17 2 3" xfId="15653"/>
    <cellStyle name="常规 11 4 2 2 2 17 3" xfId="15654"/>
    <cellStyle name="常规 11 4 2 2 2 17 4" xfId="15657"/>
    <cellStyle name="常规 11 4 2 2 2 18" xfId="2978"/>
    <cellStyle name="常规 11 4 2 2 2 18 2" xfId="15658"/>
    <cellStyle name="常规 11 4 2 2 2 18 2 2" xfId="15660"/>
    <cellStyle name="常规 11 4 2 2 2 18 2 3" xfId="15661"/>
    <cellStyle name="常规 11 4 2 2 2 18 3" xfId="15662"/>
    <cellStyle name="常规 11 4 2 2 2 18 4" xfId="15664"/>
    <cellStyle name="常规 11 4 2 2 2 19" xfId="7882"/>
    <cellStyle name="常规 11 4 2 2 2 19 2" xfId="15665"/>
    <cellStyle name="常规 11 4 2 2 2 19 2 2" xfId="15667"/>
    <cellStyle name="常规 11 4 2 2 2 19 2 3" xfId="15668"/>
    <cellStyle name="常规 11 4 2 2 2 19 3" xfId="15669"/>
    <cellStyle name="常规 11 4 2 2 2 19 4" xfId="15671"/>
    <cellStyle name="常规 11 4 2 2 2 2" xfId="15672"/>
    <cellStyle name="常规 11 4 2 2 2 2 2" xfId="15673"/>
    <cellStyle name="常规 11 4 2 2 2 2 2 2" xfId="15674"/>
    <cellStyle name="常规 11 4 2 2 2 2 2 3" xfId="15675"/>
    <cellStyle name="常规 11 4 2 2 2 2 3" xfId="15676"/>
    <cellStyle name="常规 11 4 2 2 2 2 4" xfId="15677"/>
    <cellStyle name="常规 11 4 2 2 2 20" xfId="9042"/>
    <cellStyle name="常规 11 4 2 2 2 20 2" xfId="9045"/>
    <cellStyle name="常规 11 4 2 2 2 20 2 2" xfId="15625"/>
    <cellStyle name="常规 11 4 2 2 2 20 2 3" xfId="15628"/>
    <cellStyle name="常规 11 4 2 2 2 20 3" xfId="9049"/>
    <cellStyle name="常规 11 4 2 2 2 20 4" xfId="15632"/>
    <cellStyle name="常规 11 4 2 2 2 21" xfId="9054"/>
    <cellStyle name="常规 11 4 2 2 2 21 2" xfId="15635"/>
    <cellStyle name="常规 11 4 2 2 2 21 2 2" xfId="15638"/>
    <cellStyle name="常规 11 4 2 2 2 21 2 3" xfId="15641"/>
    <cellStyle name="常规 11 4 2 2 2 21 3" xfId="15644"/>
    <cellStyle name="常规 11 4 2 2 2 21 4" xfId="15647"/>
    <cellStyle name="常规 11 4 2 2 2 22" xfId="2975"/>
    <cellStyle name="常规 11 4 2 2 2 22 2" xfId="15650"/>
    <cellStyle name="常规 11 4 2 2 2 22 3" xfId="15655"/>
    <cellStyle name="常规 11 4 2 2 2 23" xfId="2979"/>
    <cellStyle name="常规 11 4 2 2 2 24" xfId="7883"/>
    <cellStyle name="常规 11 4 2 2 2 3" xfId="8804"/>
    <cellStyle name="常规 11 4 2 2 2 3 2" xfId="15678"/>
    <cellStyle name="常规 11 4 2 2 2 3 2 2" xfId="15679"/>
    <cellStyle name="常规 11 4 2 2 2 3 2 3" xfId="6680"/>
    <cellStyle name="常规 11 4 2 2 2 3 3" xfId="15680"/>
    <cellStyle name="常规 11 4 2 2 2 3 4" xfId="15681"/>
    <cellStyle name="常规 11 4 2 2 2 4" xfId="8806"/>
    <cellStyle name="常规 11 4 2 2 2 4 2" xfId="15682"/>
    <cellStyle name="常规 11 4 2 2 2 4 2 2" xfId="15683"/>
    <cellStyle name="常规 11 4 2 2 2 4 2 3" xfId="11774"/>
    <cellStyle name="常规 11 4 2 2 2 4 3" xfId="15684"/>
    <cellStyle name="常规 11 4 2 2 2 4 4" xfId="15685"/>
    <cellStyle name="常规 11 4 2 2 2 5" xfId="15686"/>
    <cellStyle name="常规 11 4 2 2 2 5 2" xfId="15687"/>
    <cellStyle name="常规 11 4 2 2 2 5 2 2" xfId="15688"/>
    <cellStyle name="常规 11 4 2 2 2 5 2 3" xfId="11941"/>
    <cellStyle name="常规 11 4 2 2 2 5 3" xfId="15689"/>
    <cellStyle name="常规 11 4 2 2 2 5 4" xfId="15690"/>
    <cellStyle name="常规 11 4 2 2 2 6" xfId="15692"/>
    <cellStyle name="常规 11 4 2 2 2 6 2" xfId="15694"/>
    <cellStyle name="常规 11 4 2 2 2 6 2 2" xfId="15699"/>
    <cellStyle name="常规 11 4 2 2 2 6 2 3" xfId="15704"/>
    <cellStyle name="常规 11 4 2 2 2 6 3" xfId="15710"/>
    <cellStyle name="常规 11 4 2 2 2 6 4" xfId="15713"/>
    <cellStyle name="常规 11 4 2 2 2 7" xfId="15717"/>
    <cellStyle name="常规 11 4 2 2 2 7 2" xfId="15720"/>
    <cellStyle name="常规 11 4 2 2 2 7 2 2" xfId="15373"/>
    <cellStyle name="常规 11 4 2 2 2 7 2 3" xfId="15721"/>
    <cellStyle name="常规 11 4 2 2 2 7 3" xfId="15722"/>
    <cellStyle name="常规 11 4 2 2 2 7 4" xfId="15724"/>
    <cellStyle name="常规 11 4 2 2 2 8" xfId="15727"/>
    <cellStyle name="常规 11 4 2 2 2 8 2" xfId="15728"/>
    <cellStyle name="常规 11 4 2 2 2 8 2 2" xfId="15729"/>
    <cellStyle name="常规 11 4 2 2 2 8 2 3" xfId="9530"/>
    <cellStyle name="常规 11 4 2 2 2 8 3" xfId="15730"/>
    <cellStyle name="常规 11 4 2 2 2 8 4" xfId="15731"/>
    <cellStyle name="常规 11 4 2 2 2 9" xfId="15732"/>
    <cellStyle name="常规 11 4 2 2 2 9 2" xfId="15733"/>
    <cellStyle name="常规 11 4 2 2 2 9 2 2" xfId="15734"/>
    <cellStyle name="常规 11 4 2 2 2 9 2 3" xfId="15735"/>
    <cellStyle name="常规 11 4 2 2 2 9 3" xfId="15736"/>
    <cellStyle name="常规 11 4 2 2 2 9 4" xfId="15737"/>
    <cellStyle name="常规 11 4 2 2 20" xfId="15515"/>
    <cellStyle name="常规 11 4 2 2 20 2" xfId="15517"/>
    <cellStyle name="常规 11 4 2 2 20 2 2" xfId="15522"/>
    <cellStyle name="常规 11 4 2 2 20 2 3" xfId="15525"/>
    <cellStyle name="常规 11 4 2 2 20 3" xfId="15527"/>
    <cellStyle name="常规 11 4 2 2 20 4" xfId="15531"/>
    <cellStyle name="常规 11 4 2 2 21" xfId="15533"/>
    <cellStyle name="常规 11 4 2 2 21 2" xfId="15535"/>
    <cellStyle name="常规 11 4 2 2 21 2 2" xfId="15540"/>
    <cellStyle name="常规 11 4 2 2 21 2 3" xfId="15543"/>
    <cellStyle name="常规 11 4 2 2 21 3" xfId="15545"/>
    <cellStyle name="常规 11 4 2 2 21 4" xfId="15550"/>
    <cellStyle name="常规 11 4 2 2 22" xfId="15553"/>
    <cellStyle name="常规 11 4 2 2 22 2" xfId="15555"/>
    <cellStyle name="常规 11 4 2 2 22 2 2" xfId="15559"/>
    <cellStyle name="常规 11 4 2 2 22 2 3" xfId="15561"/>
    <cellStyle name="常规 11 4 2 2 22 3" xfId="15563"/>
    <cellStyle name="常规 11 4 2 2 22 4" xfId="15567"/>
    <cellStyle name="常规 11 4 2 2 23" xfId="15569"/>
    <cellStyle name="常规 11 4 2 2 23 2" xfId="15571"/>
    <cellStyle name="常规 11 4 2 2 23 2 2" xfId="15575"/>
    <cellStyle name="常规 11 4 2 2 23 2 3" xfId="15577"/>
    <cellStyle name="常规 11 4 2 2 23 3" xfId="15579"/>
    <cellStyle name="常规 11 4 2 2 23 4" xfId="15583"/>
    <cellStyle name="常规 11 4 2 2 24" xfId="15585"/>
    <cellStyle name="常规 11 4 2 2 24 2" xfId="15587"/>
    <cellStyle name="常规 11 4 2 2 24 3" xfId="13355"/>
    <cellStyle name="常规 11 4 2 2 25" xfId="15738"/>
    <cellStyle name="常规 11 4 2 2 26" xfId="15739"/>
    <cellStyle name="常规 11 4 2 2 3" xfId="5775"/>
    <cellStyle name="常规 11 4 2 2 3 10" xfId="15740"/>
    <cellStyle name="常规 11 4 2 2 3 10 2" xfId="15741"/>
    <cellStyle name="常规 11 4 2 2 3 10 2 2" xfId="15742"/>
    <cellStyle name="常规 11 4 2 2 3 10 2 3" xfId="15743"/>
    <cellStyle name="常规 11 4 2 2 3 10 3" xfId="15744"/>
    <cellStyle name="常规 11 4 2 2 3 10 4" xfId="15745"/>
    <cellStyle name="常规 11 4 2 2 3 11" xfId="15746"/>
    <cellStyle name="常规 11 4 2 2 3 11 2" xfId="15747"/>
    <cellStyle name="常规 11 4 2 2 3 11 2 2" xfId="15748"/>
    <cellStyle name="常规 11 4 2 2 3 11 2 3" xfId="15749"/>
    <cellStyle name="常规 11 4 2 2 3 11 3" xfId="15750"/>
    <cellStyle name="常规 11 4 2 2 3 11 4" xfId="15751"/>
    <cellStyle name="常规 11 4 2 2 3 12" xfId="15752"/>
    <cellStyle name="常规 11 4 2 2 3 12 2" xfId="15753"/>
    <cellStyle name="常规 11 4 2 2 3 12 2 2" xfId="15754"/>
    <cellStyle name="常规 11 4 2 2 3 12 2 3" xfId="9847"/>
    <cellStyle name="常规 11 4 2 2 3 12 3" xfId="15755"/>
    <cellStyle name="常规 11 4 2 2 3 12 4" xfId="15756"/>
    <cellStyle name="常规 11 4 2 2 3 13" xfId="10824"/>
    <cellStyle name="常规 11 4 2 2 3 13 2" xfId="15757"/>
    <cellStyle name="常规 11 4 2 2 3 13 2 2" xfId="15758"/>
    <cellStyle name="常规 11 4 2 2 3 13 2 3" xfId="10018"/>
    <cellStyle name="常规 11 4 2 2 3 13 3" xfId="15759"/>
    <cellStyle name="常规 11 4 2 2 3 13 4" xfId="15760"/>
    <cellStyle name="常规 11 4 2 2 3 14" xfId="10826"/>
    <cellStyle name="常规 11 4 2 2 3 14 2" xfId="9427"/>
    <cellStyle name="常规 11 4 2 2 3 14 2 2" xfId="9431"/>
    <cellStyle name="常规 11 4 2 2 3 14 2 3" xfId="9445"/>
    <cellStyle name="常规 11 4 2 2 3 14 3" xfId="9453"/>
    <cellStyle name="常规 11 4 2 2 3 14 4" xfId="9473"/>
    <cellStyle name="常规 11 4 2 2 3 15" xfId="15761"/>
    <cellStyle name="常规 11 4 2 2 3 15 2" xfId="15763"/>
    <cellStyle name="常规 11 4 2 2 3 15 2 2" xfId="9798"/>
    <cellStyle name="常规 11 4 2 2 3 15 2 3" xfId="9801"/>
    <cellStyle name="常规 11 4 2 2 3 15 3" xfId="15766"/>
    <cellStyle name="常规 11 4 2 2 3 15 4" xfId="15769"/>
    <cellStyle name="常规 11 4 2 2 3 16" xfId="13961"/>
    <cellStyle name="常规 11 4 2 2 3 16 2" xfId="15771"/>
    <cellStyle name="常规 11 4 2 2 3 16 2 2" xfId="15773"/>
    <cellStyle name="常规 11 4 2 2 3 16 2 3" xfId="15775"/>
    <cellStyle name="常规 11 4 2 2 3 16 3" xfId="15777"/>
    <cellStyle name="常规 11 4 2 2 3 16 4" xfId="7321"/>
    <cellStyle name="常规 11 4 2 2 3 17" xfId="13964"/>
    <cellStyle name="常规 11 4 2 2 3 17 2" xfId="15779"/>
    <cellStyle name="常规 11 4 2 2 3 17 2 2" xfId="15781"/>
    <cellStyle name="常规 11 4 2 2 3 17 2 3" xfId="15782"/>
    <cellStyle name="常规 11 4 2 2 3 17 3" xfId="15783"/>
    <cellStyle name="常规 11 4 2 2 3 17 4" xfId="15785"/>
    <cellStyle name="常规 11 4 2 2 3 18" xfId="9021"/>
    <cellStyle name="常规 11 4 2 2 3 18 2" xfId="15786"/>
    <cellStyle name="常规 11 4 2 2 3 18 2 2" xfId="15787"/>
    <cellStyle name="常规 11 4 2 2 3 18 2 3" xfId="15788"/>
    <cellStyle name="常规 11 4 2 2 3 18 3" xfId="15789"/>
    <cellStyle name="常规 11 4 2 2 3 18 4" xfId="15790"/>
    <cellStyle name="常规 11 4 2 2 3 19" xfId="9024"/>
    <cellStyle name="常规 11 4 2 2 3 19 2" xfId="10366"/>
    <cellStyle name="常规 11 4 2 2 3 19 2 2" xfId="10371"/>
    <cellStyle name="常规 11 4 2 2 3 19 2 3" xfId="10380"/>
    <cellStyle name="常规 11 4 2 2 3 19 3" xfId="10385"/>
    <cellStyle name="常规 11 4 2 2 3 19 4" xfId="10404"/>
    <cellStyle name="常规 11 4 2 2 3 2" xfId="15791"/>
    <cellStyle name="常规 11 4 2 2 3 2 2" xfId="15792"/>
    <cellStyle name="常规 11 4 2 2 3 2 2 2" xfId="15793"/>
    <cellStyle name="常规 11 4 2 2 3 2 2 3" xfId="15794"/>
    <cellStyle name="常规 11 4 2 2 3 2 3" xfId="15795"/>
    <cellStyle name="常规 11 4 2 2 3 2 4" xfId="15796"/>
    <cellStyle name="常规 11 4 2 2 3 20" xfId="15762"/>
    <cellStyle name="常规 11 4 2 2 3 20 2" xfId="15764"/>
    <cellStyle name="常规 11 4 2 2 3 20 2 2" xfId="9799"/>
    <cellStyle name="常规 11 4 2 2 3 20 2 3" xfId="9802"/>
    <cellStyle name="常规 11 4 2 2 3 20 3" xfId="15767"/>
    <cellStyle name="常规 11 4 2 2 3 20 4" xfId="15770"/>
    <cellStyle name="常规 11 4 2 2 3 21" xfId="13962"/>
    <cellStyle name="常规 11 4 2 2 3 21 2" xfId="15772"/>
    <cellStyle name="常规 11 4 2 2 3 21 2 2" xfId="15774"/>
    <cellStyle name="常规 11 4 2 2 3 21 2 3" xfId="15776"/>
    <cellStyle name="常规 11 4 2 2 3 21 3" xfId="15778"/>
    <cellStyle name="常规 11 4 2 2 3 21 4" xfId="7322"/>
    <cellStyle name="常规 11 4 2 2 3 22" xfId="13965"/>
    <cellStyle name="常规 11 4 2 2 3 22 2" xfId="15780"/>
    <cellStyle name="常规 11 4 2 2 3 22 3" xfId="15784"/>
    <cellStyle name="常规 11 4 2 2 3 23" xfId="9022"/>
    <cellStyle name="常规 11 4 2 2 3 24" xfId="9025"/>
    <cellStyle name="常规 11 4 2 2 3 3" xfId="15797"/>
    <cellStyle name="常规 11 4 2 2 3 3 2" xfId="15798"/>
    <cellStyle name="常规 11 4 2 2 3 3 2 2" xfId="15801"/>
    <cellStyle name="常规 11 4 2 2 3 3 2 3" xfId="15804"/>
    <cellStyle name="常规 11 4 2 2 3 3 3" xfId="15805"/>
    <cellStyle name="常规 11 4 2 2 3 3 4" xfId="15806"/>
    <cellStyle name="常规 11 4 2 2 3 4" xfId="15807"/>
    <cellStyle name="常规 11 4 2 2 3 4 2" xfId="15808"/>
    <cellStyle name="常规 11 4 2 2 3 4 2 2" xfId="15809"/>
    <cellStyle name="常规 11 4 2 2 3 4 2 3" xfId="15810"/>
    <cellStyle name="常规 11 4 2 2 3 4 3" xfId="15811"/>
    <cellStyle name="常规 11 4 2 2 3 4 4" xfId="15812"/>
    <cellStyle name="常规 11 4 2 2 3 5" xfId="15813"/>
    <cellStyle name="常规 11 4 2 2 3 5 2" xfId="15814"/>
    <cellStyle name="常规 11 4 2 2 3 5 2 2" xfId="15815"/>
    <cellStyle name="常规 11 4 2 2 3 5 2 3" xfId="15816"/>
    <cellStyle name="常规 11 4 2 2 3 5 3" xfId="15817"/>
    <cellStyle name="常规 11 4 2 2 3 5 4" xfId="15818"/>
    <cellStyle name="常规 11 4 2 2 3 6" xfId="15820"/>
    <cellStyle name="常规 11 4 2 2 3 6 2" xfId="15822"/>
    <cellStyle name="常规 11 4 2 2 3 6 2 2" xfId="15825"/>
    <cellStyle name="常规 11 4 2 2 3 6 2 3" xfId="15828"/>
    <cellStyle name="常规 11 4 2 2 3 6 3" xfId="15832"/>
    <cellStyle name="常规 11 4 2 2 3 6 4" xfId="15834"/>
    <cellStyle name="常规 11 4 2 2 3 7" xfId="15837"/>
    <cellStyle name="常规 11 4 2 2 3 7 2" xfId="15840"/>
    <cellStyle name="常规 11 4 2 2 3 7 2 2" xfId="15841"/>
    <cellStyle name="常规 11 4 2 2 3 7 2 3" xfId="15842"/>
    <cellStyle name="常规 11 4 2 2 3 7 3" xfId="15843"/>
    <cellStyle name="常规 11 4 2 2 3 7 4" xfId="15844"/>
    <cellStyle name="常规 11 4 2 2 3 8" xfId="15846"/>
    <cellStyle name="常规 11 4 2 2 3 8 2" xfId="15847"/>
    <cellStyle name="常规 11 4 2 2 3 8 2 2" xfId="15848"/>
    <cellStyle name="常规 11 4 2 2 3 8 2 3" xfId="15849"/>
    <cellStyle name="常规 11 4 2 2 3 8 3" xfId="15850"/>
    <cellStyle name="常规 11 4 2 2 3 8 4" xfId="15851"/>
    <cellStyle name="常规 11 4 2 2 3 9" xfId="15852"/>
    <cellStyle name="常规 11 4 2 2 3 9 2" xfId="15853"/>
    <cellStyle name="常规 11 4 2 2 3 9 2 2" xfId="15854"/>
    <cellStyle name="常规 11 4 2 2 3 9 2 3" xfId="15855"/>
    <cellStyle name="常规 11 4 2 2 3 9 3" xfId="15856"/>
    <cellStyle name="常规 11 4 2 2 3 9 4" xfId="15857"/>
    <cellStyle name="常规 11 4 2 2 4" xfId="5778"/>
    <cellStyle name="常规 11 4 2 2 4 2" xfId="15858"/>
    <cellStyle name="常规 11 4 2 2 4 2 2" xfId="15862"/>
    <cellStyle name="常规 11 4 2 2 4 2 3" xfId="15863"/>
    <cellStyle name="常规 11 4 2 2 4 3" xfId="15864"/>
    <cellStyle name="常规 11 4 2 2 4 4" xfId="15865"/>
    <cellStyle name="常规 11 4 2 2 5" xfId="15508"/>
    <cellStyle name="常规 11 4 2 2 5 2" xfId="15866"/>
    <cellStyle name="常规 11 4 2 2 5 2 2" xfId="15867"/>
    <cellStyle name="常规 11 4 2 2 5 2 3" xfId="15868"/>
    <cellStyle name="常规 11 4 2 2 5 3" xfId="15869"/>
    <cellStyle name="常规 11 4 2 2 5 4" xfId="15870"/>
    <cellStyle name="常规 11 4 2 2 6" xfId="15510"/>
    <cellStyle name="常规 11 4 2 2 6 2" xfId="15871"/>
    <cellStyle name="常规 11 4 2 2 6 2 2" xfId="15872"/>
    <cellStyle name="常规 11 4 2 2 6 2 3" xfId="15873"/>
    <cellStyle name="常规 11 4 2 2 6 3" xfId="15874"/>
    <cellStyle name="常规 11 4 2 2 6 4" xfId="15875"/>
    <cellStyle name="常规 11 4 2 2 7" xfId="15876"/>
    <cellStyle name="常规 11 4 2 2 7 2" xfId="15877"/>
    <cellStyle name="常规 11 4 2 2 7 2 2" xfId="1834"/>
    <cellStyle name="常规 11 4 2 2 7 2 3" xfId="15878"/>
    <cellStyle name="常规 11 4 2 2 7 3" xfId="15879"/>
    <cellStyle name="常规 11 4 2 2 7 4" xfId="15880"/>
    <cellStyle name="常规 11 4 2 2 8" xfId="15881"/>
    <cellStyle name="常规 11 4 2 2 8 2" xfId="15882"/>
    <cellStyle name="常规 11 4 2 2 8 2 2" xfId="15883"/>
    <cellStyle name="常规 11 4 2 2 8 2 3" xfId="15884"/>
    <cellStyle name="常规 11 4 2 2 8 3" xfId="15885"/>
    <cellStyle name="常规 11 4 2 2 8 4" xfId="15886"/>
    <cellStyle name="常规 11 4 2 2 9" xfId="15887"/>
    <cellStyle name="常规 11 4 2 2 9 2" xfId="15888"/>
    <cellStyle name="常规 11 4 2 2 9 2 2" xfId="15889"/>
    <cellStyle name="常规 11 4 2 2 9 2 3" xfId="15890"/>
    <cellStyle name="常规 11 4 2 2 9 3" xfId="15891"/>
    <cellStyle name="常规 11 4 2 2 9 4" xfId="15892"/>
    <cellStyle name="常规 11 4 2 20" xfId="15415"/>
    <cellStyle name="常规 11 4 2 20 2" xfId="15417"/>
    <cellStyle name="常规 11 4 2 20 2 2" xfId="15419"/>
    <cellStyle name="常规 11 4 2 20 2 3" xfId="15421"/>
    <cellStyle name="常规 11 4 2 20 3" xfId="15425"/>
    <cellStyle name="常规 11 4 2 20 4" xfId="15429"/>
    <cellStyle name="常规 11 4 2 21" xfId="15431"/>
    <cellStyle name="常规 11 4 2 21 2" xfId="8454"/>
    <cellStyle name="常规 11 4 2 21 2 2" xfId="15433"/>
    <cellStyle name="常规 11 4 2 21 2 3" xfId="15435"/>
    <cellStyle name="常规 11 4 2 21 3" xfId="15437"/>
    <cellStyle name="常规 11 4 2 21 4" xfId="15440"/>
    <cellStyle name="常规 11 4 2 22" xfId="15442"/>
    <cellStyle name="常规 11 4 2 22 2" xfId="8466"/>
    <cellStyle name="常规 11 4 2 22 2 2" xfId="15444"/>
    <cellStyle name="常规 11 4 2 22 2 3" xfId="15446"/>
    <cellStyle name="常规 11 4 2 22 3" xfId="15448"/>
    <cellStyle name="常规 11 4 2 22 4" xfId="15450"/>
    <cellStyle name="常规 11 4 2 23" xfId="15452"/>
    <cellStyle name="常规 11 4 2 23 2" xfId="8474"/>
    <cellStyle name="常规 11 4 2 23 2 2" xfId="15455"/>
    <cellStyle name="常规 11 4 2 23 2 3" xfId="15457"/>
    <cellStyle name="常规 11 4 2 23 3" xfId="15459"/>
    <cellStyle name="常规 11 4 2 23 4" xfId="15463"/>
    <cellStyle name="常规 11 4 2 24" xfId="15465"/>
    <cellStyle name="常规 11 4 2 24 2" xfId="8486"/>
    <cellStyle name="常规 11 4 2 24 2 2" xfId="15468"/>
    <cellStyle name="常规 11 4 2 24 2 3" xfId="15472"/>
    <cellStyle name="常规 11 4 2 24 3" xfId="15474"/>
    <cellStyle name="常规 11 4 2 24 4" xfId="15476"/>
    <cellStyle name="常规 11 4 2 25" xfId="15893"/>
    <cellStyle name="常规 11 4 2 25 2" xfId="8492"/>
    <cellStyle name="常规 11 4 2 25 3" xfId="15894"/>
    <cellStyle name="常规 11 4 2 26" xfId="15896"/>
    <cellStyle name="常规 11 4 2 27" xfId="15898"/>
    <cellStyle name="常规 11 4 2 3" xfId="15899"/>
    <cellStyle name="常规 11 4 2 3 10" xfId="15900"/>
    <cellStyle name="常规 11 4 2 3 10 2" xfId="15901"/>
    <cellStyle name="常规 11 4 2 3 10 2 2" xfId="15902"/>
    <cellStyle name="常规 11 4 2 3 10 2 3" xfId="15905"/>
    <cellStyle name="常规 11 4 2 3 10 3" xfId="15906"/>
    <cellStyle name="常规 11 4 2 3 10 4" xfId="15907"/>
    <cellStyle name="常规 11 4 2 3 11" xfId="15908"/>
    <cellStyle name="常规 11 4 2 3 11 2" xfId="15909"/>
    <cellStyle name="常规 11 4 2 3 11 2 2" xfId="15911"/>
    <cellStyle name="常规 11 4 2 3 11 2 3" xfId="15913"/>
    <cellStyle name="常规 11 4 2 3 11 3" xfId="15914"/>
    <cellStyle name="常规 11 4 2 3 11 4" xfId="15915"/>
    <cellStyle name="常规 11 4 2 3 12" xfId="15916"/>
    <cellStyle name="常规 11 4 2 3 12 2" xfId="15917"/>
    <cellStyle name="常规 11 4 2 3 12 2 2" xfId="15920"/>
    <cellStyle name="常规 11 4 2 3 12 2 3" xfId="15923"/>
    <cellStyle name="常规 11 4 2 3 12 3" xfId="15924"/>
    <cellStyle name="常规 11 4 2 3 12 4" xfId="15925"/>
    <cellStyle name="常规 11 4 2 3 13" xfId="15926"/>
    <cellStyle name="常规 11 4 2 3 13 2" xfId="15927"/>
    <cellStyle name="常规 11 4 2 3 13 2 2" xfId="15928"/>
    <cellStyle name="常规 11 4 2 3 13 2 3" xfId="15935"/>
    <cellStyle name="常规 11 4 2 3 13 3" xfId="15936"/>
    <cellStyle name="常规 11 4 2 3 13 4" xfId="15937"/>
    <cellStyle name="常规 11 4 2 3 14" xfId="15938"/>
    <cellStyle name="常规 11 4 2 3 14 2" xfId="15939"/>
    <cellStyle name="常规 11 4 2 3 14 2 2" xfId="15940"/>
    <cellStyle name="常规 11 4 2 3 14 2 3" xfId="15949"/>
    <cellStyle name="常规 11 4 2 3 14 3" xfId="15950"/>
    <cellStyle name="常规 11 4 2 3 14 4" xfId="15951"/>
    <cellStyle name="常规 11 4 2 3 15" xfId="15952"/>
    <cellStyle name="常规 11 4 2 3 15 2" xfId="15954"/>
    <cellStyle name="常规 11 4 2 3 15 2 2" xfId="15960"/>
    <cellStyle name="常规 11 4 2 3 15 2 3" xfId="15964"/>
    <cellStyle name="常规 11 4 2 3 15 3" xfId="15966"/>
    <cellStyle name="常规 11 4 2 3 15 4" xfId="15968"/>
    <cellStyle name="常规 11 4 2 3 16" xfId="15970"/>
    <cellStyle name="常规 11 4 2 3 16 2" xfId="15972"/>
    <cellStyle name="常规 11 4 2 3 16 2 2" xfId="15976"/>
    <cellStyle name="常规 11 4 2 3 16 2 3" xfId="15980"/>
    <cellStyle name="常规 11 4 2 3 16 3" xfId="15982"/>
    <cellStyle name="常规 11 4 2 3 16 4" xfId="15985"/>
    <cellStyle name="常规 11 4 2 3 17" xfId="15992"/>
    <cellStyle name="常规 11 4 2 3 17 2" xfId="15994"/>
    <cellStyle name="常规 11 4 2 3 17 2 2" xfId="15998"/>
    <cellStyle name="常规 11 4 2 3 17 2 3" xfId="16001"/>
    <cellStyle name="常规 11 4 2 3 17 3" xfId="16002"/>
    <cellStyle name="常规 11 4 2 3 17 4" xfId="16004"/>
    <cellStyle name="常规 11 4 2 3 18" xfId="16009"/>
    <cellStyle name="常规 11 4 2 3 18 2" xfId="16011"/>
    <cellStyle name="常规 11 4 2 3 18 2 2" xfId="16014"/>
    <cellStyle name="常规 11 4 2 3 18 2 3" xfId="16017"/>
    <cellStyle name="常规 11 4 2 3 18 3" xfId="16018"/>
    <cellStyle name="常规 11 4 2 3 18 4" xfId="16019"/>
    <cellStyle name="常规 11 4 2 3 19" xfId="16020"/>
    <cellStyle name="常规 11 4 2 3 19 2" xfId="16022"/>
    <cellStyle name="常规 11 4 2 3 19 2 2" xfId="16026"/>
    <cellStyle name="常规 11 4 2 3 19 2 3" xfId="16030"/>
    <cellStyle name="常规 11 4 2 3 19 3" xfId="16031"/>
    <cellStyle name="常规 11 4 2 3 19 4" xfId="16034"/>
    <cellStyle name="常规 11 4 2 3 2" xfId="16035"/>
    <cellStyle name="常规 11 4 2 3 2 2" xfId="16037"/>
    <cellStyle name="常规 11 4 2 3 2 2 2" xfId="11527"/>
    <cellStyle name="常规 11 4 2 3 2 2 3" xfId="16038"/>
    <cellStyle name="常规 11 4 2 3 2 3" xfId="8813"/>
    <cellStyle name="常规 11 4 2 3 2 4" xfId="8817"/>
    <cellStyle name="常规 11 4 2 3 20" xfId="15953"/>
    <cellStyle name="常规 11 4 2 3 20 2" xfId="15955"/>
    <cellStyle name="常规 11 4 2 3 20 2 2" xfId="15961"/>
    <cellStyle name="常规 11 4 2 3 20 2 3" xfId="15965"/>
    <cellStyle name="常规 11 4 2 3 20 3" xfId="15967"/>
    <cellStyle name="常规 11 4 2 3 20 4" xfId="15969"/>
    <cellStyle name="常规 11 4 2 3 21" xfId="15971"/>
    <cellStyle name="常规 11 4 2 3 21 2" xfId="15973"/>
    <cellStyle name="常规 11 4 2 3 21 2 2" xfId="15977"/>
    <cellStyle name="常规 11 4 2 3 21 2 3" xfId="15981"/>
    <cellStyle name="常规 11 4 2 3 21 3" xfId="15983"/>
    <cellStyle name="常规 11 4 2 3 21 4" xfId="15986"/>
    <cellStyle name="常规 11 4 2 3 22" xfId="15993"/>
    <cellStyle name="常规 11 4 2 3 22 2" xfId="15995"/>
    <cellStyle name="常规 11 4 2 3 22 3" xfId="16003"/>
    <cellStyle name="常规 11 4 2 3 23" xfId="16010"/>
    <cellStyle name="常规 11 4 2 3 24" xfId="16021"/>
    <cellStyle name="常规 11 4 2 3 3" xfId="16039"/>
    <cellStyle name="常规 11 4 2 3 3 2" xfId="16041"/>
    <cellStyle name="常规 11 4 2 3 3 2 2" xfId="16042"/>
    <cellStyle name="常规 11 4 2 3 3 2 3" xfId="16043"/>
    <cellStyle name="常规 11 4 2 3 3 3" xfId="16044"/>
    <cellStyle name="常规 11 4 2 3 3 4" xfId="16045"/>
    <cellStyle name="常规 11 4 2 3 4" xfId="16046"/>
    <cellStyle name="常规 11 4 2 3 4 2" xfId="16047"/>
    <cellStyle name="常规 11 4 2 3 4 2 2" xfId="16053"/>
    <cellStyle name="常规 11 4 2 3 4 2 3" xfId="16054"/>
    <cellStyle name="常规 11 4 2 3 4 3" xfId="16055"/>
    <cellStyle name="常规 11 4 2 3 4 4" xfId="16056"/>
    <cellStyle name="常规 11 4 2 3 5" xfId="16057"/>
    <cellStyle name="常规 11 4 2 3 5 2" xfId="16058"/>
    <cellStyle name="常规 11 4 2 3 5 2 2" xfId="16059"/>
    <cellStyle name="常规 11 4 2 3 5 2 3" xfId="16064"/>
    <cellStyle name="常规 11 4 2 3 5 3" xfId="16065"/>
    <cellStyle name="常规 11 4 2 3 5 4" xfId="16066"/>
    <cellStyle name="常规 11 4 2 3 6" xfId="16067"/>
    <cellStyle name="常规 11 4 2 3 6 2" xfId="16068"/>
    <cellStyle name="常规 11 4 2 3 6 2 2" xfId="16069"/>
    <cellStyle name="常规 11 4 2 3 6 2 3" xfId="16070"/>
    <cellStyle name="常规 11 4 2 3 6 3" xfId="16071"/>
    <cellStyle name="常规 11 4 2 3 6 4" xfId="16072"/>
    <cellStyle name="常规 11 4 2 3 7" xfId="16073"/>
    <cellStyle name="常规 11 4 2 3 7 2" xfId="16074"/>
    <cellStyle name="常规 11 4 2 3 7 2 2" xfId="12165"/>
    <cellStyle name="常规 11 4 2 3 7 2 3" xfId="16075"/>
    <cellStyle name="常规 11 4 2 3 7 3" xfId="16076"/>
    <cellStyle name="常规 11 4 2 3 7 4" xfId="16077"/>
    <cellStyle name="常规 11 4 2 3 8" xfId="16078"/>
    <cellStyle name="常规 11 4 2 3 8 2" xfId="16079"/>
    <cellStyle name="常规 11 4 2 3 8 2 2" xfId="16084"/>
    <cellStyle name="常规 11 4 2 3 8 2 3" xfId="16089"/>
    <cellStyle name="常规 11 4 2 3 8 3" xfId="16094"/>
    <cellStyle name="常规 11 4 2 3 8 4" xfId="16099"/>
    <cellStyle name="常规 11 4 2 3 9" xfId="4021"/>
    <cellStyle name="常规 11 4 2 3 9 2" xfId="3845"/>
    <cellStyle name="常规 11 4 2 3 9 2 2" xfId="3848"/>
    <cellStyle name="常规 11 4 2 3 9 2 3" xfId="3862"/>
    <cellStyle name="常规 11 4 2 3 9 3" xfId="3865"/>
    <cellStyle name="常规 11 4 2 3 9 4" xfId="4023"/>
    <cellStyle name="常规 11 4 2 4" xfId="16104"/>
    <cellStyle name="常规 11 4 2 4 10" xfId="10179"/>
    <cellStyle name="常规 11 4 2 4 10 2" xfId="16105"/>
    <cellStyle name="常规 11 4 2 4 10 2 2" xfId="16106"/>
    <cellStyle name="常规 11 4 2 4 10 2 3" xfId="16109"/>
    <cellStyle name="常规 11 4 2 4 10 3" xfId="16110"/>
    <cellStyle name="常规 11 4 2 4 10 4" xfId="16111"/>
    <cellStyle name="常规 11 4 2 4 11" xfId="16112"/>
    <cellStyle name="常规 11 4 2 4 11 2" xfId="16113"/>
    <cellStyle name="常规 11 4 2 4 11 2 2" xfId="13881"/>
    <cellStyle name="常规 11 4 2 4 11 2 3" xfId="13883"/>
    <cellStyle name="常规 11 4 2 4 11 3" xfId="16114"/>
    <cellStyle name="常规 11 4 2 4 11 4" xfId="16115"/>
    <cellStyle name="常规 11 4 2 4 12" xfId="16116"/>
    <cellStyle name="常规 11 4 2 4 12 2" xfId="16117"/>
    <cellStyle name="常规 11 4 2 4 12 2 2" xfId="16118"/>
    <cellStyle name="常规 11 4 2 4 12 2 3" xfId="16119"/>
    <cellStyle name="常规 11 4 2 4 12 3" xfId="16120"/>
    <cellStyle name="常规 11 4 2 4 12 4" xfId="16121"/>
    <cellStyle name="常规 11 4 2 4 13" xfId="16122"/>
    <cellStyle name="常规 11 4 2 4 13 2" xfId="16124"/>
    <cellStyle name="常规 11 4 2 4 13 2 2" xfId="15546"/>
    <cellStyle name="常规 11 4 2 4 13 2 3" xfId="15551"/>
    <cellStyle name="常规 11 4 2 4 13 3" xfId="16125"/>
    <cellStyle name="常规 11 4 2 4 13 4" xfId="16126"/>
    <cellStyle name="常规 11 4 2 4 14" xfId="16127"/>
    <cellStyle name="常规 11 4 2 4 14 2" xfId="16128"/>
    <cellStyle name="常规 11 4 2 4 14 2 2" xfId="16129"/>
    <cellStyle name="常规 11 4 2 4 14 2 3" xfId="16132"/>
    <cellStyle name="常规 11 4 2 4 14 3" xfId="16133"/>
    <cellStyle name="常规 11 4 2 4 14 4" xfId="16134"/>
    <cellStyle name="常规 11 4 2 4 15" xfId="16137"/>
    <cellStyle name="常规 11 4 2 4 15 2" xfId="16141"/>
    <cellStyle name="常规 11 4 2 4 15 2 2" xfId="16143"/>
    <cellStyle name="常规 11 4 2 4 15 2 3" xfId="16145"/>
    <cellStyle name="常规 11 4 2 4 15 3" xfId="16149"/>
    <cellStyle name="常规 11 4 2 4 15 4" xfId="16151"/>
    <cellStyle name="常规 11 4 2 4 16" xfId="16155"/>
    <cellStyle name="常规 11 4 2 4 16 2" xfId="16157"/>
    <cellStyle name="常规 11 4 2 4 16 2 2" xfId="14034"/>
    <cellStyle name="常规 11 4 2 4 16 2 3" xfId="14037"/>
    <cellStyle name="常规 11 4 2 4 16 3" xfId="16159"/>
    <cellStyle name="常规 11 4 2 4 16 4" xfId="16161"/>
    <cellStyle name="常规 11 4 2 4 17" xfId="16165"/>
    <cellStyle name="常规 11 4 2 4 17 2" xfId="16167"/>
    <cellStyle name="常规 11 4 2 4 17 2 2" xfId="16169"/>
    <cellStyle name="常规 11 4 2 4 17 2 3" xfId="16170"/>
    <cellStyle name="常规 11 4 2 4 17 3" xfId="16171"/>
    <cellStyle name="常规 11 4 2 4 17 4" xfId="16173"/>
    <cellStyle name="常规 11 4 2 4 18" xfId="16174"/>
    <cellStyle name="常规 11 4 2 4 18 2" xfId="16176"/>
    <cellStyle name="常规 11 4 2 4 18 2 2" xfId="15984"/>
    <cellStyle name="常规 11 4 2 4 18 2 3" xfId="15987"/>
    <cellStyle name="常规 11 4 2 4 18 3" xfId="16177"/>
    <cellStyle name="常规 11 4 2 4 18 4" xfId="16178"/>
    <cellStyle name="常规 11 4 2 4 19" xfId="16179"/>
    <cellStyle name="常规 11 4 2 4 19 2" xfId="16181"/>
    <cellStyle name="常规 11 4 2 4 19 2 2" xfId="16182"/>
    <cellStyle name="常规 11 4 2 4 19 2 3" xfId="16183"/>
    <cellStyle name="常规 11 4 2 4 19 3" xfId="16184"/>
    <cellStyle name="常规 11 4 2 4 19 4" xfId="16185"/>
    <cellStyle name="常规 11 4 2 4 2" xfId="16186"/>
    <cellStyle name="常规 11 4 2 4 2 2" xfId="16188"/>
    <cellStyle name="常规 11 4 2 4 2 2 2" xfId="16189"/>
    <cellStyle name="常规 11 4 2 4 2 2 3" xfId="16190"/>
    <cellStyle name="常规 11 4 2 4 2 3" xfId="8825"/>
    <cellStyle name="常规 11 4 2 4 2 4" xfId="8829"/>
    <cellStyle name="常规 11 4 2 4 20" xfId="16138"/>
    <cellStyle name="常规 11 4 2 4 20 2" xfId="16142"/>
    <cellStyle name="常规 11 4 2 4 20 2 2" xfId="16144"/>
    <cellStyle name="常规 11 4 2 4 20 2 3" xfId="16146"/>
    <cellStyle name="常规 11 4 2 4 20 3" xfId="16150"/>
    <cellStyle name="常规 11 4 2 4 20 4" xfId="16152"/>
    <cellStyle name="常规 11 4 2 4 21" xfId="16156"/>
    <cellStyle name="常规 11 4 2 4 21 2" xfId="16158"/>
    <cellStyle name="常规 11 4 2 4 21 2 2" xfId="14035"/>
    <cellStyle name="常规 11 4 2 4 21 2 3" xfId="14038"/>
    <cellStyle name="常规 11 4 2 4 21 3" xfId="16160"/>
    <cellStyle name="常规 11 4 2 4 21 4" xfId="16162"/>
    <cellStyle name="常规 11 4 2 4 22" xfId="16166"/>
    <cellStyle name="常规 11 4 2 4 22 2" xfId="16168"/>
    <cellStyle name="常规 11 4 2 4 22 3" xfId="16172"/>
    <cellStyle name="常规 11 4 2 4 23" xfId="16175"/>
    <cellStyle name="常规 11 4 2 4 24" xfId="16180"/>
    <cellStyle name="常规 11 4 2 4 3" xfId="16191"/>
    <cellStyle name="常规 11 4 2 4 3 2" xfId="16193"/>
    <cellStyle name="常规 11 4 2 4 3 2 2" xfId="11806"/>
    <cellStyle name="常规 11 4 2 4 3 2 3" xfId="11808"/>
    <cellStyle name="常规 11 4 2 4 3 3" xfId="16194"/>
    <cellStyle name="常规 11 4 2 4 3 4" xfId="16195"/>
    <cellStyle name="常规 11 4 2 4 4" xfId="16196"/>
    <cellStyle name="常规 11 4 2 4 4 2" xfId="16197"/>
    <cellStyle name="常规 11 4 2 4 4 2 2" xfId="16203"/>
    <cellStyle name="常规 11 4 2 4 4 2 3" xfId="16204"/>
    <cellStyle name="常规 11 4 2 4 4 3" xfId="16205"/>
    <cellStyle name="常规 11 4 2 4 4 4" xfId="16206"/>
    <cellStyle name="常规 11 4 2 4 5" xfId="16207"/>
    <cellStyle name="常规 11 4 2 4 5 2" xfId="16208"/>
    <cellStyle name="常规 11 4 2 4 5 2 2" xfId="16209"/>
    <cellStyle name="常规 11 4 2 4 5 2 3" xfId="16210"/>
    <cellStyle name="常规 11 4 2 4 5 3" xfId="16211"/>
    <cellStyle name="常规 11 4 2 4 5 4" xfId="16212"/>
    <cellStyle name="常规 11 4 2 4 6" xfId="16213"/>
    <cellStyle name="常规 11 4 2 4 6 2" xfId="16214"/>
    <cellStyle name="常规 11 4 2 4 6 2 2" xfId="16215"/>
    <cellStyle name="常规 11 4 2 4 6 2 3" xfId="16216"/>
    <cellStyle name="常规 11 4 2 4 6 3" xfId="16217"/>
    <cellStyle name="常规 11 4 2 4 6 4" xfId="16218"/>
    <cellStyle name="常规 11 4 2 4 7" xfId="9532"/>
    <cellStyle name="常规 11 4 2 4 7 2" xfId="9534"/>
    <cellStyle name="常规 11 4 2 4 7 2 2" xfId="16219"/>
    <cellStyle name="常规 11 4 2 4 7 2 3" xfId="16220"/>
    <cellStyle name="常规 11 4 2 4 7 3" xfId="9536"/>
    <cellStyle name="常规 11 4 2 4 7 4" xfId="16221"/>
    <cellStyle name="常规 11 4 2 4 8" xfId="9538"/>
    <cellStyle name="常规 11 4 2 4 8 2" xfId="16222"/>
    <cellStyle name="常规 11 4 2 4 8 2 2" xfId="16223"/>
    <cellStyle name="常规 11 4 2 4 8 2 3" xfId="16224"/>
    <cellStyle name="常规 11 4 2 4 8 3" xfId="16225"/>
    <cellStyle name="常规 11 4 2 4 8 4" xfId="16226"/>
    <cellStyle name="常规 11 4 2 4 9" xfId="9540"/>
    <cellStyle name="常规 11 4 2 4 9 2" xfId="16227"/>
    <cellStyle name="常规 11 4 2 4 9 2 2" xfId="16228"/>
    <cellStyle name="常规 11 4 2 4 9 2 3" xfId="16229"/>
    <cellStyle name="常规 11 4 2 4 9 3" xfId="16230"/>
    <cellStyle name="常规 11 4 2 4 9 4" xfId="16231"/>
    <cellStyle name="常规 11 4 2 5" xfId="16232"/>
    <cellStyle name="常规 11 4 2 5 2" xfId="16233"/>
    <cellStyle name="常规 11 4 2 5 2 2" xfId="16236"/>
    <cellStyle name="常规 11 4 2 5 2 3" xfId="8835"/>
    <cellStyle name="常规 11 4 2 5 3" xfId="16237"/>
    <cellStyle name="常规 11 4 2 5 4" xfId="16240"/>
    <cellStyle name="常规 11 4 2 6" xfId="16241"/>
    <cellStyle name="常规 11 4 2 6 2" xfId="1445"/>
    <cellStyle name="常规 11 4 2 6 2 2" xfId="16242"/>
    <cellStyle name="常规 11 4 2 6 2 3" xfId="16243"/>
    <cellStyle name="常规 11 4 2 6 3" xfId="1452"/>
    <cellStyle name="常规 11 4 2 6 4" xfId="16244"/>
    <cellStyle name="常规 11 4 2 7" xfId="16245"/>
    <cellStyle name="常规 11 4 2 7 2" xfId="1474"/>
    <cellStyle name="常规 11 4 2 7 2 2" xfId="16246"/>
    <cellStyle name="常规 11 4 2 7 2 3" xfId="16247"/>
    <cellStyle name="常规 11 4 2 7 3" xfId="1481"/>
    <cellStyle name="常规 11 4 2 7 4" xfId="16248"/>
    <cellStyle name="常规 11 4 2 8" xfId="16249"/>
    <cellStyle name="常规 11 4 2 8 2" xfId="1529"/>
    <cellStyle name="常规 11 4 2 8 2 2" xfId="1372"/>
    <cellStyle name="常规 11 4 2 8 2 3" xfId="1303"/>
    <cellStyle name="常规 11 4 2 8 3" xfId="1554"/>
    <cellStyle name="常规 11 4 2 8 4" xfId="16250"/>
    <cellStyle name="常规 11 4 2 9" xfId="16251"/>
    <cellStyle name="常规 11 4 2 9 2" xfId="1577"/>
    <cellStyle name="常规 11 4 2 9 2 2" xfId="16252"/>
    <cellStyle name="常规 11 4 2 9 2 3" xfId="16253"/>
    <cellStyle name="常规 11 4 2 9 3" xfId="1586"/>
    <cellStyle name="常规 11 4 2 9 4" xfId="16254"/>
    <cellStyle name="常规 11 4 20" xfId="15338"/>
    <cellStyle name="常规 11 4 20 2" xfId="13643"/>
    <cellStyle name="常规 11 4 20 2 2" xfId="15340"/>
    <cellStyle name="常规 11 4 20 2 3" xfId="15342"/>
    <cellStyle name="常规 11 4 20 3" xfId="15344"/>
    <cellStyle name="常规 11 4 20 4" xfId="15346"/>
    <cellStyle name="常规 11 4 21" xfId="15348"/>
    <cellStyle name="常规 11 4 21 2" xfId="15350"/>
    <cellStyle name="常规 11 4 21 2 2" xfId="14376"/>
    <cellStyle name="常规 11 4 21 2 3" xfId="12186"/>
    <cellStyle name="常规 11 4 21 3" xfId="9347"/>
    <cellStyle name="常规 11 4 21 4" xfId="9352"/>
    <cellStyle name="常规 11 4 22" xfId="15352"/>
    <cellStyle name="常规 11 4 22 2" xfId="15354"/>
    <cellStyle name="常规 11 4 22 2 2" xfId="15356"/>
    <cellStyle name="常规 11 4 22 2 3" xfId="15358"/>
    <cellStyle name="常规 11 4 22 3" xfId="10162"/>
    <cellStyle name="常规 11 4 22 4" xfId="10165"/>
    <cellStyle name="常规 11 4 23" xfId="5053"/>
    <cellStyle name="常规 11 4 23 2" xfId="1300"/>
    <cellStyle name="常规 11 4 23 2 2" xfId="15366"/>
    <cellStyle name="常规 11 4 23 2 3" xfId="15370"/>
    <cellStyle name="常规 11 4 23 3" xfId="5057"/>
    <cellStyle name="常规 11 4 23 4" xfId="15372"/>
    <cellStyle name="常规 11 4 24" xfId="5061"/>
    <cellStyle name="常规 11 4 24 2" xfId="15375"/>
    <cellStyle name="常规 11 4 24 2 2" xfId="15377"/>
    <cellStyle name="常规 11 4 24 2 3" xfId="15379"/>
    <cellStyle name="常规 11 4 24 3" xfId="15381"/>
    <cellStyle name="常规 11 4 24 4" xfId="15383"/>
    <cellStyle name="常规 11 4 25" xfId="5064"/>
    <cellStyle name="常规 11 4 25 2" xfId="16255"/>
    <cellStyle name="常规 11 4 25 2 2" xfId="16256"/>
    <cellStyle name="常规 11 4 25 2 3" xfId="16257"/>
    <cellStyle name="常规 11 4 25 3" xfId="16260"/>
    <cellStyle name="常规 11 4 25 4" xfId="16263"/>
    <cellStyle name="常规 11 4 26" xfId="16264"/>
    <cellStyle name="常规 11 4 26 2" xfId="16265"/>
    <cellStyle name="常规 11 4 26 2 2" xfId="16266"/>
    <cellStyle name="常规 11 4 26 2 3" xfId="12453"/>
    <cellStyle name="常规 11 4 26 3" xfId="16267"/>
    <cellStyle name="常规 11 4 26 4" xfId="16268"/>
    <cellStyle name="常规 11 4 27" xfId="16269"/>
    <cellStyle name="常规 11 4 27 2" xfId="16270"/>
    <cellStyle name="常规 11 4 27 3" xfId="10075"/>
    <cellStyle name="常规 11 4 28" xfId="16271"/>
    <cellStyle name="常规 11 4 29" xfId="16272"/>
    <cellStyle name="常规 11 4 3" xfId="1707"/>
    <cellStyle name="常规 11 4 3 10" xfId="16273"/>
    <cellStyle name="常规 11 4 3 10 2" xfId="16276"/>
    <cellStyle name="常规 11 4 3 10 2 2" xfId="16277"/>
    <cellStyle name="常规 11 4 3 10 2 3" xfId="16278"/>
    <cellStyle name="常规 11 4 3 10 3" xfId="16281"/>
    <cellStyle name="常规 11 4 3 10 4" xfId="14149"/>
    <cellStyle name="常规 11 4 3 11" xfId="16282"/>
    <cellStyle name="常规 11 4 3 11 2" xfId="16285"/>
    <cellStyle name="常规 11 4 3 11 2 2" xfId="10422"/>
    <cellStyle name="常规 11 4 3 11 2 3" xfId="16286"/>
    <cellStyle name="常规 11 4 3 11 3" xfId="16289"/>
    <cellStyle name="常规 11 4 3 11 4" xfId="14154"/>
    <cellStyle name="常规 11 4 3 12" xfId="16290"/>
    <cellStyle name="常规 11 4 3 12 2" xfId="16293"/>
    <cellStyle name="常规 11 4 3 12 2 2" xfId="16294"/>
    <cellStyle name="常规 11 4 3 12 2 3" xfId="16295"/>
    <cellStyle name="常规 11 4 3 12 3" xfId="16298"/>
    <cellStyle name="常规 11 4 3 12 4" xfId="14161"/>
    <cellStyle name="常规 11 4 3 13" xfId="16299"/>
    <cellStyle name="常规 11 4 3 13 2" xfId="16302"/>
    <cellStyle name="常规 11 4 3 13 2 2" xfId="16303"/>
    <cellStyle name="常规 11 4 3 13 2 3" xfId="16304"/>
    <cellStyle name="常规 11 4 3 13 3" xfId="1387"/>
    <cellStyle name="常规 11 4 3 13 4" xfId="2182"/>
    <cellStyle name="常规 11 4 3 14" xfId="16305"/>
    <cellStyle name="常规 11 4 3 14 2" xfId="16308"/>
    <cellStyle name="常规 11 4 3 14 2 2" xfId="16309"/>
    <cellStyle name="常规 11 4 3 14 2 3" xfId="16312"/>
    <cellStyle name="常规 11 4 3 14 3" xfId="16315"/>
    <cellStyle name="常规 11 4 3 14 4" xfId="14175"/>
    <cellStyle name="常规 11 4 3 15" xfId="16316"/>
    <cellStyle name="常规 11 4 3 15 2" xfId="16320"/>
    <cellStyle name="常规 11 4 3 15 2 2" xfId="16322"/>
    <cellStyle name="常规 11 4 3 15 2 3" xfId="16324"/>
    <cellStyle name="常规 11 4 3 15 3" xfId="16328"/>
    <cellStyle name="常规 11 4 3 15 4" xfId="16330"/>
    <cellStyle name="常规 11 4 3 16" xfId="16332"/>
    <cellStyle name="常规 11 4 3 16 2" xfId="16336"/>
    <cellStyle name="常规 11 4 3 16 2 2" xfId="11584"/>
    <cellStyle name="常规 11 4 3 16 2 3" xfId="16338"/>
    <cellStyle name="常规 11 4 3 16 3" xfId="16340"/>
    <cellStyle name="常规 11 4 3 16 4" xfId="16345"/>
    <cellStyle name="常规 11 4 3 17" xfId="16348"/>
    <cellStyle name="常规 11 4 3 17 2" xfId="16350"/>
    <cellStyle name="常规 11 4 3 17 2 2" xfId="16352"/>
    <cellStyle name="常规 11 4 3 17 2 3" xfId="16354"/>
    <cellStyle name="常规 11 4 3 17 3" xfId="16356"/>
    <cellStyle name="常规 11 4 3 17 4" xfId="16358"/>
    <cellStyle name="常规 11 4 3 18" xfId="1517"/>
    <cellStyle name="常规 11 4 3 18 2" xfId="16360"/>
    <cellStyle name="常规 11 4 3 18 2 2" xfId="16363"/>
    <cellStyle name="常规 11 4 3 18 2 3" xfId="16365"/>
    <cellStyle name="常规 11 4 3 18 3" xfId="16367"/>
    <cellStyle name="常规 11 4 3 18 4" xfId="16371"/>
    <cellStyle name="常规 11 4 3 19" xfId="1547"/>
    <cellStyle name="常规 11 4 3 19 2" xfId="16373"/>
    <cellStyle name="常规 11 4 3 19 2 2" xfId="16376"/>
    <cellStyle name="常规 11 4 3 19 2 3" xfId="16380"/>
    <cellStyle name="常规 11 4 3 19 3" xfId="16382"/>
    <cellStyle name="常规 11 4 3 19 4" xfId="16384"/>
    <cellStyle name="常规 11 4 3 2" xfId="16386"/>
    <cellStyle name="常规 11 4 3 2 10" xfId="16387"/>
    <cellStyle name="常规 11 4 3 2 10 2" xfId="16388"/>
    <cellStyle name="常规 11 4 3 2 10 2 2" xfId="16389"/>
    <cellStyle name="常规 11 4 3 2 10 2 3" xfId="16394"/>
    <cellStyle name="常规 11 4 3 2 10 3" xfId="16395"/>
    <cellStyle name="常规 11 4 3 2 10 4" xfId="16396"/>
    <cellStyle name="常规 11 4 3 2 11" xfId="16397"/>
    <cellStyle name="常规 11 4 3 2 11 2" xfId="16398"/>
    <cellStyle name="常规 11 4 3 2 11 2 2" xfId="16399"/>
    <cellStyle name="常规 11 4 3 2 11 2 3" xfId="16400"/>
    <cellStyle name="常规 11 4 3 2 11 3" xfId="16401"/>
    <cellStyle name="常规 11 4 3 2 11 4" xfId="16402"/>
    <cellStyle name="常规 11 4 3 2 12" xfId="16403"/>
    <cellStyle name="常规 11 4 3 2 12 2" xfId="3736"/>
    <cellStyle name="常规 11 4 3 2 12 2 2" xfId="16404"/>
    <cellStyle name="常规 11 4 3 2 12 2 3" xfId="16405"/>
    <cellStyle name="常规 11 4 3 2 12 3" xfId="3741"/>
    <cellStyle name="常规 11 4 3 2 12 4" xfId="16406"/>
    <cellStyle name="常规 11 4 3 2 13" xfId="16407"/>
    <cellStyle name="常规 11 4 3 2 13 2" xfId="4665"/>
    <cellStyle name="常规 11 4 3 2 13 2 2" xfId="16408"/>
    <cellStyle name="常规 11 4 3 2 13 2 3" xfId="16409"/>
    <cellStyle name="常规 11 4 3 2 13 3" xfId="4668"/>
    <cellStyle name="常规 11 4 3 2 13 4" xfId="16410"/>
    <cellStyle name="常规 11 4 3 2 14" xfId="16411"/>
    <cellStyle name="常规 11 4 3 2 14 2" xfId="7157"/>
    <cellStyle name="常规 11 4 3 2 14 2 2" xfId="16412"/>
    <cellStyle name="常规 11 4 3 2 14 2 3" xfId="16414"/>
    <cellStyle name="常规 11 4 3 2 14 3" xfId="7159"/>
    <cellStyle name="常规 11 4 3 2 14 4" xfId="16415"/>
    <cellStyle name="常规 11 4 3 2 15" xfId="16416"/>
    <cellStyle name="常规 11 4 3 2 15 2" xfId="1941"/>
    <cellStyle name="常规 11 4 3 2 15 2 2" xfId="16418"/>
    <cellStyle name="常规 11 4 3 2 15 2 3" xfId="16424"/>
    <cellStyle name="常规 11 4 3 2 15 3" xfId="1973"/>
    <cellStyle name="常规 11 4 3 2 15 4" xfId="16428"/>
    <cellStyle name="常规 11 4 3 2 16" xfId="16430"/>
    <cellStyle name="常规 11 4 3 2 16 2" xfId="7176"/>
    <cellStyle name="常规 11 4 3 2 16 2 2" xfId="16432"/>
    <cellStyle name="常规 11 4 3 2 16 2 3" xfId="16436"/>
    <cellStyle name="常规 11 4 3 2 16 3" xfId="3063"/>
    <cellStyle name="常规 11 4 3 2 16 4" xfId="16440"/>
    <cellStyle name="常规 11 4 3 2 17" xfId="16442"/>
    <cellStyle name="常规 11 4 3 2 17 2" xfId="7201"/>
    <cellStyle name="常规 11 4 3 2 17 2 2" xfId="16446"/>
    <cellStyle name="常规 11 4 3 2 17 2 3" xfId="16450"/>
    <cellStyle name="常规 11 4 3 2 17 3" xfId="7208"/>
    <cellStyle name="常规 11 4 3 2 17 4" xfId="16454"/>
    <cellStyle name="常规 11 4 3 2 18" xfId="7578"/>
    <cellStyle name="常规 11 4 3 2 18 2" xfId="7232"/>
    <cellStyle name="常规 11 4 3 2 18 2 2" xfId="16456"/>
    <cellStyle name="常规 11 4 3 2 18 2 3" xfId="16458"/>
    <cellStyle name="常规 11 4 3 2 18 3" xfId="7238"/>
    <cellStyle name="常规 11 4 3 2 18 4" xfId="16460"/>
    <cellStyle name="常规 11 4 3 2 19" xfId="7581"/>
    <cellStyle name="常规 11 4 3 2 19 2" xfId="7261"/>
    <cellStyle name="常规 11 4 3 2 19 2 2" xfId="16462"/>
    <cellStyle name="常规 11 4 3 2 19 2 3" xfId="16463"/>
    <cellStyle name="常规 11 4 3 2 19 3" xfId="7266"/>
    <cellStyle name="常规 11 4 3 2 19 4" xfId="13529"/>
    <cellStyle name="常规 11 4 3 2 2" xfId="16464"/>
    <cellStyle name="常规 11 4 3 2 2 10" xfId="13129"/>
    <cellStyle name="常规 11 4 3 2 2 10 2" xfId="13131"/>
    <cellStyle name="常规 11 4 3 2 2 10 2 2" xfId="13135"/>
    <cellStyle name="常规 11 4 3 2 2 10 2 3" xfId="13137"/>
    <cellStyle name="常规 11 4 3 2 2 10 3" xfId="13139"/>
    <cellStyle name="常规 11 4 3 2 2 10 4" xfId="13141"/>
    <cellStyle name="常规 11 4 3 2 2 11" xfId="16466"/>
    <cellStyle name="常规 11 4 3 2 2 11 2" xfId="11904"/>
    <cellStyle name="常规 11 4 3 2 2 11 2 2" xfId="11909"/>
    <cellStyle name="常规 11 4 3 2 2 11 2 3" xfId="11915"/>
    <cellStyle name="常规 11 4 3 2 2 11 3" xfId="16467"/>
    <cellStyle name="常规 11 4 3 2 2 11 4" xfId="1945"/>
    <cellStyle name="常规 11 4 3 2 2 12" xfId="16468"/>
    <cellStyle name="常规 11 4 3 2 2 12 2" xfId="16473"/>
    <cellStyle name="常规 11 4 3 2 2 12 2 2" xfId="16478"/>
    <cellStyle name="常规 11 4 3 2 2 12 2 3" xfId="16481"/>
    <cellStyle name="常规 11 4 3 2 2 12 3" xfId="16486"/>
    <cellStyle name="常规 11 4 3 2 2 12 4" xfId="16489"/>
    <cellStyle name="常规 11 4 3 2 2 13" xfId="16490"/>
    <cellStyle name="常规 11 4 3 2 2 13 2" xfId="16495"/>
    <cellStyle name="常规 11 4 3 2 2 13 2 2" xfId="16506"/>
    <cellStyle name="常规 11 4 3 2 2 13 2 3" xfId="8988"/>
    <cellStyle name="常规 11 4 3 2 2 13 3" xfId="15945"/>
    <cellStyle name="常规 11 4 3 2 2 13 4" xfId="15948"/>
    <cellStyle name="常规 11 4 3 2 2 14" xfId="16507"/>
    <cellStyle name="常规 11 4 3 2 2 14 2" xfId="16510"/>
    <cellStyle name="常规 11 4 3 2 2 14 2 2" xfId="16515"/>
    <cellStyle name="常规 11 4 3 2 2 14 2 3" xfId="16516"/>
    <cellStyle name="常规 11 4 3 2 2 14 3" xfId="16519"/>
    <cellStyle name="常规 11 4 3 2 2 14 4" xfId="16520"/>
    <cellStyle name="常规 11 4 3 2 2 15" xfId="16521"/>
    <cellStyle name="常规 11 4 3 2 2 15 2" xfId="16525"/>
    <cellStyle name="常规 11 4 3 2 2 15 2 2" xfId="16531"/>
    <cellStyle name="常规 11 4 3 2 2 15 2 3" xfId="16533"/>
    <cellStyle name="常规 11 4 3 2 2 15 3" xfId="16537"/>
    <cellStyle name="常规 11 4 3 2 2 15 4" xfId="16541"/>
    <cellStyle name="常规 11 4 3 2 2 16" xfId="16543"/>
    <cellStyle name="常规 11 4 3 2 2 16 2" xfId="16547"/>
    <cellStyle name="常规 11 4 3 2 2 16 2 2" xfId="16553"/>
    <cellStyle name="常规 11 4 3 2 2 16 2 3" xfId="16555"/>
    <cellStyle name="常规 11 4 3 2 2 16 3" xfId="12943"/>
    <cellStyle name="常规 11 4 3 2 2 16 4" xfId="12665"/>
    <cellStyle name="常规 11 4 3 2 2 17" xfId="16557"/>
    <cellStyle name="常规 11 4 3 2 2 17 2" xfId="16561"/>
    <cellStyle name="常规 11 4 3 2 2 17 2 2" xfId="16565"/>
    <cellStyle name="常规 11 4 3 2 2 17 2 3" xfId="16566"/>
    <cellStyle name="常规 11 4 3 2 2 17 3" xfId="16569"/>
    <cellStyle name="常规 11 4 3 2 2 17 4" xfId="16571"/>
    <cellStyle name="常规 11 4 3 2 2 18" xfId="16572"/>
    <cellStyle name="常规 11 4 3 2 2 18 2" xfId="16576"/>
    <cellStyle name="常规 11 4 3 2 2 18 2 2" xfId="16579"/>
    <cellStyle name="常规 11 4 3 2 2 18 2 3" xfId="9172"/>
    <cellStyle name="常规 11 4 3 2 2 18 3" xfId="16582"/>
    <cellStyle name="常规 11 4 3 2 2 18 4" xfId="16583"/>
    <cellStyle name="常规 11 4 3 2 2 19" xfId="16584"/>
    <cellStyle name="常规 11 4 3 2 2 19 2" xfId="16588"/>
    <cellStyle name="常规 11 4 3 2 2 19 2 2" xfId="16589"/>
    <cellStyle name="常规 11 4 3 2 2 19 2 3" xfId="16590"/>
    <cellStyle name="常规 11 4 3 2 2 19 3" xfId="16593"/>
    <cellStyle name="常规 11 4 3 2 2 19 4" xfId="16594"/>
    <cellStyle name="常规 11 4 3 2 2 2" xfId="13980"/>
    <cellStyle name="常规 11 4 3 2 2 2 2" xfId="16595"/>
    <cellStyle name="常规 11 4 3 2 2 2 2 2" xfId="6793"/>
    <cellStyle name="常规 11 4 3 2 2 2 2 3" xfId="6800"/>
    <cellStyle name="常规 11 4 3 2 2 2 3" xfId="16596"/>
    <cellStyle name="常规 11 4 3 2 2 2 4" xfId="2014"/>
    <cellStyle name="常规 11 4 3 2 2 20" xfId="16522"/>
    <cellStyle name="常规 11 4 3 2 2 20 2" xfId="16526"/>
    <cellStyle name="常规 11 4 3 2 2 20 2 2" xfId="16532"/>
    <cellStyle name="常规 11 4 3 2 2 20 2 3" xfId="16534"/>
    <cellStyle name="常规 11 4 3 2 2 20 3" xfId="16538"/>
    <cellStyle name="常规 11 4 3 2 2 20 4" xfId="16542"/>
    <cellStyle name="常规 11 4 3 2 2 21" xfId="16544"/>
    <cellStyle name="常规 11 4 3 2 2 21 2" xfId="16548"/>
    <cellStyle name="常规 11 4 3 2 2 21 2 2" xfId="16554"/>
    <cellStyle name="常规 11 4 3 2 2 21 2 3" xfId="16556"/>
    <cellStyle name="常规 11 4 3 2 2 21 3" xfId="12944"/>
    <cellStyle name="常规 11 4 3 2 2 21 4" xfId="12666"/>
    <cellStyle name="常规 11 4 3 2 2 22" xfId="16558"/>
    <cellStyle name="常规 11 4 3 2 2 22 2" xfId="16562"/>
    <cellStyle name="常规 11 4 3 2 2 22 3" xfId="16570"/>
    <cellStyle name="常规 11 4 3 2 2 23" xfId="16573"/>
    <cellStyle name="常规 11 4 3 2 2 24" xfId="16585"/>
    <cellStyle name="常规 11 4 3 2 2 3" xfId="9046"/>
    <cellStyle name="常规 11 4 3 2 2 3 2" xfId="15626"/>
    <cellStyle name="常规 11 4 3 2 2 3 2 2" xfId="16597"/>
    <cellStyle name="常规 11 4 3 2 2 3 2 3" xfId="16598"/>
    <cellStyle name="常规 11 4 3 2 2 3 3" xfId="15629"/>
    <cellStyle name="常规 11 4 3 2 2 3 4" xfId="4077"/>
    <cellStyle name="常规 11 4 3 2 2 4" xfId="9050"/>
    <cellStyle name="常规 11 4 3 2 2 4 2" xfId="16599"/>
    <cellStyle name="常规 11 4 3 2 2 4 2 2" xfId="12599"/>
    <cellStyle name="常规 11 4 3 2 2 4 2 3" xfId="12616"/>
    <cellStyle name="常规 11 4 3 2 2 4 3" xfId="16600"/>
    <cellStyle name="常规 11 4 3 2 2 4 4" xfId="4098"/>
    <cellStyle name="常规 11 4 3 2 2 5" xfId="15633"/>
    <cellStyle name="常规 11 4 3 2 2 5 2" xfId="16601"/>
    <cellStyle name="常规 11 4 3 2 2 5 2 2" xfId="16602"/>
    <cellStyle name="常规 11 4 3 2 2 5 2 3" xfId="16603"/>
    <cellStyle name="常规 11 4 3 2 2 5 3" xfId="16604"/>
    <cellStyle name="常规 11 4 3 2 2 5 4" xfId="4134"/>
    <cellStyle name="常规 11 4 3 2 2 6" xfId="16606"/>
    <cellStyle name="常规 11 4 3 2 2 6 2" xfId="16607"/>
    <cellStyle name="常规 11 4 3 2 2 6 2 2" xfId="16608"/>
    <cellStyle name="常规 11 4 3 2 2 6 2 3" xfId="16609"/>
    <cellStyle name="常规 11 4 3 2 2 6 3" xfId="16610"/>
    <cellStyle name="常规 11 4 3 2 2 6 4" xfId="4166"/>
    <cellStyle name="常规 11 4 3 2 2 7" xfId="16611"/>
    <cellStyle name="常规 11 4 3 2 2 7 2" xfId="16612"/>
    <cellStyle name="常规 11 4 3 2 2 7 2 2" xfId="16613"/>
    <cellStyle name="常规 11 4 3 2 2 7 2 3" xfId="16614"/>
    <cellStyle name="常规 11 4 3 2 2 7 3" xfId="16615"/>
    <cellStyle name="常规 11 4 3 2 2 7 4" xfId="4199"/>
    <cellStyle name="常规 11 4 3 2 2 8" xfId="16616"/>
    <cellStyle name="常规 11 4 3 2 2 8 2" xfId="16617"/>
    <cellStyle name="常规 11 4 3 2 2 8 2 2" xfId="16618"/>
    <cellStyle name="常规 11 4 3 2 2 8 2 3" xfId="16619"/>
    <cellStyle name="常规 11 4 3 2 2 8 3" xfId="16624"/>
    <cellStyle name="常规 11 4 3 2 2 8 4" xfId="16629"/>
    <cellStyle name="常规 11 4 3 2 2 9" xfId="16630"/>
    <cellStyle name="常规 11 4 3 2 2 9 2" xfId="16631"/>
    <cellStyle name="常规 11 4 3 2 2 9 2 2" xfId="16632"/>
    <cellStyle name="常规 11 4 3 2 2 9 2 3" xfId="16633"/>
    <cellStyle name="常规 11 4 3 2 2 9 3" xfId="16634"/>
    <cellStyle name="常规 11 4 3 2 2 9 4" xfId="16635"/>
    <cellStyle name="常规 11 4 3 2 20" xfId="16417"/>
    <cellStyle name="常规 11 4 3 2 20 2" xfId="1942"/>
    <cellStyle name="常规 11 4 3 2 20 2 2" xfId="16419"/>
    <cellStyle name="常规 11 4 3 2 20 2 3" xfId="16425"/>
    <cellStyle name="常规 11 4 3 2 20 3" xfId="1974"/>
    <cellStyle name="常规 11 4 3 2 20 4" xfId="16429"/>
    <cellStyle name="常规 11 4 3 2 21" xfId="16431"/>
    <cellStyle name="常规 11 4 3 2 21 2" xfId="7177"/>
    <cellStyle name="常规 11 4 3 2 21 2 2" xfId="16433"/>
    <cellStyle name="常规 11 4 3 2 21 2 3" xfId="16437"/>
    <cellStyle name="常规 11 4 3 2 21 3" xfId="3064"/>
    <cellStyle name="常规 11 4 3 2 21 4" xfId="16441"/>
    <cellStyle name="常规 11 4 3 2 22" xfId="16443"/>
    <cellStyle name="常规 11 4 3 2 22 2" xfId="7202"/>
    <cellStyle name="常规 11 4 3 2 22 2 2" xfId="16447"/>
    <cellStyle name="常规 11 4 3 2 22 2 3" xfId="16451"/>
    <cellStyle name="常规 11 4 3 2 22 3" xfId="7209"/>
    <cellStyle name="常规 11 4 3 2 22 4" xfId="16455"/>
    <cellStyle name="常规 11 4 3 2 23" xfId="7579"/>
    <cellStyle name="常规 11 4 3 2 23 2" xfId="7233"/>
    <cellStyle name="常规 11 4 3 2 23 2 2" xfId="16457"/>
    <cellStyle name="常规 11 4 3 2 23 2 3" xfId="16459"/>
    <cellStyle name="常规 11 4 3 2 23 3" xfId="7239"/>
    <cellStyle name="常规 11 4 3 2 23 4" xfId="16461"/>
    <cellStyle name="常规 11 4 3 2 24" xfId="7582"/>
    <cellStyle name="常规 11 4 3 2 24 2" xfId="7262"/>
    <cellStyle name="常规 11 4 3 2 24 3" xfId="7267"/>
    <cellStyle name="常规 11 4 3 2 25" xfId="7584"/>
    <cellStyle name="常规 11 4 3 2 26" xfId="16636"/>
    <cellStyle name="常规 11 4 3 2 3" xfId="5782"/>
    <cellStyle name="常规 11 4 3 2 3 10" xfId="16637"/>
    <cellStyle name="常规 11 4 3 2 3 10 2" xfId="16638"/>
    <cellStyle name="常规 11 4 3 2 3 10 2 2" xfId="16641"/>
    <cellStyle name="常规 11 4 3 2 3 10 2 3" xfId="16642"/>
    <cellStyle name="常规 11 4 3 2 3 10 3" xfId="16643"/>
    <cellStyle name="常规 11 4 3 2 3 10 4" xfId="16644"/>
    <cellStyle name="常规 11 4 3 2 3 11" xfId="16645"/>
    <cellStyle name="常规 11 4 3 2 3 11 2" xfId="16646"/>
    <cellStyle name="常规 11 4 3 2 3 11 2 2" xfId="16649"/>
    <cellStyle name="常规 11 4 3 2 3 11 2 3" xfId="16650"/>
    <cellStyle name="常规 11 4 3 2 3 11 3" xfId="16651"/>
    <cellStyle name="常规 11 4 3 2 3 11 4" xfId="16652"/>
    <cellStyle name="常规 11 4 3 2 3 12" xfId="16653"/>
    <cellStyle name="常规 11 4 3 2 3 12 2" xfId="16658"/>
    <cellStyle name="常规 11 4 3 2 3 12 2 2" xfId="16663"/>
    <cellStyle name="常规 11 4 3 2 3 12 2 3" xfId="16666"/>
    <cellStyle name="常规 11 4 3 2 3 12 3" xfId="16669"/>
    <cellStyle name="常规 11 4 3 2 3 12 4" xfId="16672"/>
    <cellStyle name="常规 11 4 3 2 3 13" xfId="16673"/>
    <cellStyle name="常规 11 4 3 2 3 13 2" xfId="16676"/>
    <cellStyle name="常规 11 4 3 2 3 13 2 2" xfId="16683"/>
    <cellStyle name="常规 11 4 3 2 3 13 2 3" xfId="16688"/>
    <cellStyle name="常规 11 4 3 2 3 13 3" xfId="16025"/>
    <cellStyle name="常规 11 4 3 2 3 13 4" xfId="16029"/>
    <cellStyle name="常规 11 4 3 2 3 14" xfId="16689"/>
    <cellStyle name="常规 11 4 3 2 3 14 2" xfId="16690"/>
    <cellStyle name="常规 11 4 3 2 3 14 2 2" xfId="16695"/>
    <cellStyle name="常规 11 4 3 2 3 14 2 3" xfId="16696"/>
    <cellStyle name="常规 11 4 3 2 3 14 3" xfId="16697"/>
    <cellStyle name="常规 11 4 3 2 3 14 4" xfId="16698"/>
    <cellStyle name="常规 11 4 3 2 3 15" xfId="11306"/>
    <cellStyle name="常规 11 4 3 2 3 15 2" xfId="16699"/>
    <cellStyle name="常规 11 4 3 2 3 15 2 2" xfId="16705"/>
    <cellStyle name="常规 11 4 3 2 3 15 2 3" xfId="16707"/>
    <cellStyle name="常规 11 4 3 2 3 15 3" xfId="16709"/>
    <cellStyle name="常规 11 4 3 2 3 15 4" xfId="16713"/>
    <cellStyle name="常规 11 4 3 2 3 16" xfId="11309"/>
    <cellStyle name="常规 11 4 3 2 3 16 2" xfId="16715"/>
    <cellStyle name="常规 11 4 3 2 3 16 2 2" xfId="16721"/>
    <cellStyle name="常规 11 4 3 2 3 16 2 3" xfId="16723"/>
    <cellStyle name="常规 11 4 3 2 3 16 3" xfId="16725"/>
    <cellStyle name="常规 11 4 3 2 3 16 4" xfId="16727"/>
    <cellStyle name="常规 11 4 3 2 3 17" xfId="16729"/>
    <cellStyle name="常规 11 4 3 2 3 17 2" xfId="16731"/>
    <cellStyle name="常规 11 4 3 2 3 17 2 2" xfId="16735"/>
    <cellStyle name="常规 11 4 3 2 3 17 2 3" xfId="16736"/>
    <cellStyle name="常规 11 4 3 2 3 17 3" xfId="16737"/>
    <cellStyle name="常规 11 4 3 2 3 17 4" xfId="16739"/>
    <cellStyle name="常规 11 4 3 2 3 18" xfId="16740"/>
    <cellStyle name="常规 11 4 3 2 3 18 2" xfId="16742"/>
    <cellStyle name="常规 11 4 3 2 3 18 2 2" xfId="16745"/>
    <cellStyle name="常规 11 4 3 2 3 18 2 3" xfId="16746"/>
    <cellStyle name="常规 11 4 3 2 3 18 3" xfId="16747"/>
    <cellStyle name="常规 11 4 3 2 3 18 4" xfId="16748"/>
    <cellStyle name="常规 11 4 3 2 3 19" xfId="16749"/>
    <cellStyle name="常规 11 4 3 2 3 19 2" xfId="16751"/>
    <cellStyle name="常规 11 4 3 2 3 19 2 2" xfId="16752"/>
    <cellStyle name="常规 11 4 3 2 3 19 2 3" xfId="16753"/>
    <cellStyle name="常规 11 4 3 2 3 19 3" xfId="16754"/>
    <cellStyle name="常规 11 4 3 2 3 19 4" xfId="16755"/>
    <cellStyle name="常规 11 4 3 2 3 2" xfId="16756"/>
    <cellStyle name="常规 11 4 3 2 3 2 2" xfId="16757"/>
    <cellStyle name="常规 11 4 3 2 3 2 2 2" xfId="16758"/>
    <cellStyle name="常规 11 4 3 2 3 2 2 3" xfId="16759"/>
    <cellStyle name="常规 11 4 3 2 3 2 3" xfId="16760"/>
    <cellStyle name="常规 11 4 3 2 3 2 4" xfId="2028"/>
    <cellStyle name="常规 11 4 3 2 3 20" xfId="11307"/>
    <cellStyle name="常规 11 4 3 2 3 20 2" xfId="16700"/>
    <cellStyle name="常规 11 4 3 2 3 20 2 2" xfId="16706"/>
    <cellStyle name="常规 11 4 3 2 3 20 2 3" xfId="16708"/>
    <cellStyle name="常规 11 4 3 2 3 20 3" xfId="16710"/>
    <cellStyle name="常规 11 4 3 2 3 20 4" xfId="16714"/>
    <cellStyle name="常规 11 4 3 2 3 21" xfId="11310"/>
    <cellStyle name="常规 11 4 3 2 3 21 2" xfId="16716"/>
    <cellStyle name="常规 11 4 3 2 3 21 2 2" xfId="16722"/>
    <cellStyle name="常规 11 4 3 2 3 21 2 3" xfId="16724"/>
    <cellStyle name="常规 11 4 3 2 3 21 3" xfId="16726"/>
    <cellStyle name="常规 11 4 3 2 3 21 4" xfId="16728"/>
    <cellStyle name="常规 11 4 3 2 3 22" xfId="16730"/>
    <cellStyle name="常规 11 4 3 2 3 22 2" xfId="16732"/>
    <cellStyle name="常规 11 4 3 2 3 22 3" xfId="16738"/>
    <cellStyle name="常规 11 4 3 2 3 23" xfId="16741"/>
    <cellStyle name="常规 11 4 3 2 3 24" xfId="16750"/>
    <cellStyle name="常规 11 4 3 2 3 3" xfId="15636"/>
    <cellStyle name="常规 11 4 3 2 3 3 2" xfId="15639"/>
    <cellStyle name="常规 11 4 3 2 3 3 2 2" xfId="16761"/>
    <cellStyle name="常规 11 4 3 2 3 3 2 3" xfId="16762"/>
    <cellStyle name="常规 11 4 3 2 3 3 3" xfId="15642"/>
    <cellStyle name="常规 11 4 3 2 3 3 4" xfId="5159"/>
    <cellStyle name="常规 11 4 3 2 3 4" xfId="15645"/>
    <cellStyle name="常规 11 4 3 2 3 4 2" xfId="16763"/>
    <cellStyle name="常规 11 4 3 2 3 4 2 2" xfId="6752"/>
    <cellStyle name="常规 11 4 3 2 3 4 2 3" xfId="6757"/>
    <cellStyle name="常规 11 4 3 2 3 4 3" xfId="16764"/>
    <cellStyle name="常规 11 4 3 2 3 4 4" xfId="4243"/>
    <cellStyle name="常规 11 4 3 2 3 5" xfId="15648"/>
    <cellStyle name="常规 11 4 3 2 3 5 2" xfId="16765"/>
    <cellStyle name="常规 11 4 3 2 3 5 2 2" xfId="16766"/>
    <cellStyle name="常规 11 4 3 2 3 5 2 3" xfId="16767"/>
    <cellStyle name="常规 11 4 3 2 3 5 3" xfId="16768"/>
    <cellStyle name="常规 11 4 3 2 3 5 4" xfId="5198"/>
    <cellStyle name="常规 11 4 3 2 3 6" xfId="16769"/>
    <cellStyle name="常规 11 4 3 2 3 6 2" xfId="16770"/>
    <cellStyle name="常规 11 4 3 2 3 6 2 2" xfId="16771"/>
    <cellStyle name="常规 11 4 3 2 3 6 2 3" xfId="16772"/>
    <cellStyle name="常规 11 4 3 2 3 6 3" xfId="16773"/>
    <cellStyle name="常规 11 4 3 2 3 6 4" xfId="5218"/>
    <cellStyle name="常规 11 4 3 2 3 7" xfId="16774"/>
    <cellStyle name="常规 11 4 3 2 3 7 2" xfId="16775"/>
    <cellStyle name="常规 11 4 3 2 3 7 2 2" xfId="16776"/>
    <cellStyle name="常规 11 4 3 2 3 7 2 3" xfId="16777"/>
    <cellStyle name="常规 11 4 3 2 3 7 3" xfId="16778"/>
    <cellStyle name="常规 11 4 3 2 3 7 4" xfId="5240"/>
    <cellStyle name="常规 11 4 3 2 3 8" xfId="16779"/>
    <cellStyle name="常规 11 4 3 2 3 8 2" xfId="16780"/>
    <cellStyle name="常规 11 4 3 2 3 8 2 2" xfId="16781"/>
    <cellStyle name="常规 11 4 3 2 3 8 2 3" xfId="16782"/>
    <cellStyle name="常规 11 4 3 2 3 8 3" xfId="16787"/>
    <cellStyle name="常规 11 4 3 2 3 8 4" xfId="16792"/>
    <cellStyle name="常规 11 4 3 2 3 9" xfId="16793"/>
    <cellStyle name="常规 11 4 3 2 3 9 2" xfId="16794"/>
    <cellStyle name="常规 11 4 3 2 3 9 2 2" xfId="5631"/>
    <cellStyle name="常规 11 4 3 2 3 9 2 3" xfId="7718"/>
    <cellStyle name="常规 11 4 3 2 3 9 3" xfId="16795"/>
    <cellStyle name="常规 11 4 3 2 3 9 4" xfId="16796"/>
    <cellStyle name="常规 11 4 3 2 4" xfId="5784"/>
    <cellStyle name="常规 11 4 3 2 4 2" xfId="16797"/>
    <cellStyle name="常规 11 4 3 2 4 2 2" xfId="16798"/>
    <cellStyle name="常规 11 4 3 2 4 2 3" xfId="16799"/>
    <cellStyle name="常规 11 4 3 2 4 3" xfId="15651"/>
    <cellStyle name="常规 11 4 3 2 4 4" xfId="15656"/>
    <cellStyle name="常规 11 4 3 2 5" xfId="15520"/>
    <cellStyle name="常规 11 4 3 2 5 2" xfId="16800"/>
    <cellStyle name="常规 11 4 3 2 5 2 2" xfId="16801"/>
    <cellStyle name="常规 11 4 3 2 5 2 3" xfId="16802"/>
    <cellStyle name="常规 11 4 3 2 5 3" xfId="15659"/>
    <cellStyle name="常规 11 4 3 2 5 4" xfId="15663"/>
    <cellStyle name="常规 11 4 3 2 6" xfId="15523"/>
    <cellStyle name="常规 11 4 3 2 6 2" xfId="16803"/>
    <cellStyle name="常规 11 4 3 2 6 2 2" xfId="16804"/>
    <cellStyle name="常规 11 4 3 2 6 2 3" xfId="16805"/>
    <cellStyle name="常规 11 4 3 2 6 3" xfId="15666"/>
    <cellStyle name="常规 11 4 3 2 6 4" xfId="15670"/>
    <cellStyle name="常规 11 4 3 2 7" xfId="16806"/>
    <cellStyle name="常规 11 4 3 2 7 2" xfId="16807"/>
    <cellStyle name="常规 11 4 3 2 7 2 2" xfId="16808"/>
    <cellStyle name="常规 11 4 3 2 7 2 3" xfId="16809"/>
    <cellStyle name="常规 11 4 3 2 7 3" xfId="16810"/>
    <cellStyle name="常规 11 4 3 2 7 4" xfId="16811"/>
    <cellStyle name="常规 11 4 3 2 8" xfId="16812"/>
    <cellStyle name="常规 11 4 3 2 8 2" xfId="16813"/>
    <cellStyle name="常规 11 4 3 2 8 2 2" xfId="16814"/>
    <cellStyle name="常规 11 4 3 2 8 2 3" xfId="16815"/>
    <cellStyle name="常规 11 4 3 2 8 3" xfId="16816"/>
    <cellStyle name="常规 11 4 3 2 8 4" xfId="16821"/>
    <cellStyle name="常规 11 4 3 2 9" xfId="16826"/>
    <cellStyle name="常规 11 4 3 2 9 2" xfId="16827"/>
    <cellStyle name="常规 11 4 3 2 9 2 2" xfId="16828"/>
    <cellStyle name="常规 11 4 3 2 9 2 3" xfId="16829"/>
    <cellStyle name="常规 11 4 3 2 9 3" xfId="16830"/>
    <cellStyle name="常规 11 4 3 2 9 4" xfId="16831"/>
    <cellStyle name="常规 11 4 3 20" xfId="16317"/>
    <cellStyle name="常规 11 4 3 20 2" xfId="16321"/>
    <cellStyle name="常规 11 4 3 20 2 2" xfId="16323"/>
    <cellStyle name="常规 11 4 3 20 2 3" xfId="16325"/>
    <cellStyle name="常规 11 4 3 20 3" xfId="16329"/>
    <cellStyle name="常规 11 4 3 20 4" xfId="16331"/>
    <cellStyle name="常规 11 4 3 21" xfId="16333"/>
    <cellStyle name="常规 11 4 3 21 2" xfId="16337"/>
    <cellStyle name="常规 11 4 3 21 2 2" xfId="11585"/>
    <cellStyle name="常规 11 4 3 21 2 3" xfId="16339"/>
    <cellStyle name="常规 11 4 3 21 3" xfId="16341"/>
    <cellStyle name="常规 11 4 3 21 4" xfId="16346"/>
    <cellStyle name="常规 11 4 3 22" xfId="16349"/>
    <cellStyle name="常规 11 4 3 22 2" xfId="16351"/>
    <cellStyle name="常规 11 4 3 22 2 2" xfId="16353"/>
    <cellStyle name="常规 11 4 3 22 2 3" xfId="16355"/>
    <cellStyle name="常规 11 4 3 22 3" xfId="16357"/>
    <cellStyle name="常规 11 4 3 22 4" xfId="16359"/>
    <cellStyle name="常规 11 4 3 23" xfId="1518"/>
    <cellStyle name="常规 11 4 3 23 2" xfId="16361"/>
    <cellStyle name="常规 11 4 3 23 2 2" xfId="16364"/>
    <cellStyle name="常规 11 4 3 23 2 3" xfId="16366"/>
    <cellStyle name="常规 11 4 3 23 3" xfId="16368"/>
    <cellStyle name="常规 11 4 3 23 4" xfId="16372"/>
    <cellStyle name="常规 11 4 3 24" xfId="1548"/>
    <cellStyle name="常规 11 4 3 24 2" xfId="16374"/>
    <cellStyle name="常规 11 4 3 24 2 2" xfId="16377"/>
    <cellStyle name="常规 11 4 3 24 2 3" xfId="16381"/>
    <cellStyle name="常规 11 4 3 24 3" xfId="16383"/>
    <cellStyle name="常规 11 4 3 24 4" xfId="16385"/>
    <cellStyle name="常规 11 4 3 25" xfId="13910"/>
    <cellStyle name="常规 11 4 3 25 2" xfId="16832"/>
    <cellStyle name="常规 11 4 3 25 3" xfId="16833"/>
    <cellStyle name="常规 11 4 3 26" xfId="16834"/>
    <cellStyle name="常规 11 4 3 27" xfId="16835"/>
    <cellStyle name="常规 11 4 3 3" xfId="16836"/>
    <cellStyle name="常规 11 4 3 3 10" xfId="2589"/>
    <cellStyle name="常规 11 4 3 3 10 2" xfId="16837"/>
    <cellStyle name="常规 11 4 3 3 10 2 2" xfId="16838"/>
    <cellStyle name="常规 11 4 3 3 10 2 3" xfId="16841"/>
    <cellStyle name="常规 11 4 3 3 10 3" xfId="16842"/>
    <cellStyle name="常规 11 4 3 3 10 4" xfId="16843"/>
    <cellStyle name="常规 11 4 3 3 11" xfId="2596"/>
    <cellStyle name="常规 11 4 3 3 11 2" xfId="16844"/>
    <cellStyle name="常规 11 4 3 3 11 2 2" xfId="16845"/>
    <cellStyle name="常规 11 4 3 3 11 2 3" xfId="16846"/>
    <cellStyle name="常规 11 4 3 3 11 3" xfId="16847"/>
    <cellStyle name="常规 11 4 3 3 11 4" xfId="16848"/>
    <cellStyle name="常规 11 4 3 3 12" xfId="7793"/>
    <cellStyle name="常规 11 4 3 3 12 2" xfId="16849"/>
    <cellStyle name="常规 11 4 3 3 12 2 2" xfId="16850"/>
    <cellStyle name="常规 11 4 3 3 12 2 3" xfId="16851"/>
    <cellStyle name="常规 11 4 3 3 12 3" xfId="16852"/>
    <cellStyle name="常规 11 4 3 3 12 4" xfId="16853"/>
    <cellStyle name="常规 11 4 3 3 13" xfId="16854"/>
    <cellStyle name="常规 11 4 3 3 13 2" xfId="16855"/>
    <cellStyle name="常规 11 4 3 3 13 2 2" xfId="16856"/>
    <cellStyle name="常规 11 4 3 3 13 2 3" xfId="16857"/>
    <cellStyle name="常规 11 4 3 3 13 3" xfId="16858"/>
    <cellStyle name="常规 11 4 3 3 13 4" xfId="16859"/>
    <cellStyle name="常规 11 4 3 3 14" xfId="16860"/>
    <cellStyle name="常规 11 4 3 3 14 2" xfId="16861"/>
    <cellStyle name="常规 11 4 3 3 14 2 2" xfId="16862"/>
    <cellStyle name="常规 11 4 3 3 14 2 3" xfId="16865"/>
    <cellStyle name="常规 11 4 3 3 14 3" xfId="16866"/>
    <cellStyle name="常规 11 4 3 3 14 4" xfId="2174"/>
    <cellStyle name="常规 11 4 3 3 15" xfId="16867"/>
    <cellStyle name="常规 11 4 3 3 15 2" xfId="16869"/>
    <cellStyle name="常规 11 4 3 3 15 2 2" xfId="16872"/>
    <cellStyle name="常规 11 4 3 3 15 2 3" xfId="16874"/>
    <cellStyle name="常规 11 4 3 3 15 3" xfId="16876"/>
    <cellStyle name="常规 11 4 3 3 15 4" xfId="16878"/>
    <cellStyle name="常规 11 4 3 3 16" xfId="16880"/>
    <cellStyle name="常规 11 4 3 3 16 2" xfId="16884"/>
    <cellStyle name="常规 11 4 3 3 16 2 2" xfId="16886"/>
    <cellStyle name="常规 11 4 3 3 16 2 3" xfId="16888"/>
    <cellStyle name="常规 11 4 3 3 16 3" xfId="16890"/>
    <cellStyle name="常规 11 4 3 3 16 4" xfId="16892"/>
    <cellStyle name="常规 11 4 3 3 17" xfId="16894"/>
    <cellStyle name="常规 11 4 3 3 17 2" xfId="16900"/>
    <cellStyle name="常规 11 4 3 3 17 2 2" xfId="16904"/>
    <cellStyle name="常规 11 4 3 3 17 2 3" xfId="16907"/>
    <cellStyle name="常规 11 4 3 3 17 3" xfId="16910"/>
    <cellStyle name="常规 11 4 3 3 17 4" xfId="16914"/>
    <cellStyle name="常规 11 4 3 3 18" xfId="7450"/>
    <cellStyle name="常规 11 4 3 3 18 2" xfId="7607"/>
    <cellStyle name="常规 11 4 3 3 18 2 2" xfId="16915"/>
    <cellStyle name="常规 11 4 3 3 18 2 3" xfId="16916"/>
    <cellStyle name="常规 11 4 3 3 18 3" xfId="7609"/>
    <cellStyle name="常规 11 4 3 3 18 4" xfId="16917"/>
    <cellStyle name="常规 11 4 3 3 19" xfId="1533"/>
    <cellStyle name="常规 11 4 3 3 19 2" xfId="16918"/>
    <cellStyle name="常规 11 4 3 3 19 2 2" xfId="16920"/>
    <cellStyle name="常规 11 4 3 3 19 2 3" xfId="16922"/>
    <cellStyle name="常规 11 4 3 3 19 3" xfId="16923"/>
    <cellStyle name="常规 11 4 3 3 19 4" xfId="3267"/>
    <cellStyle name="常规 11 4 3 3 2" xfId="16924"/>
    <cellStyle name="常规 11 4 3 3 2 2" xfId="13991"/>
    <cellStyle name="常规 11 4 3 3 2 2 2" xfId="16925"/>
    <cellStyle name="常规 11 4 3 3 2 2 3" xfId="6081"/>
    <cellStyle name="常规 11 4 3 3 2 3" xfId="9059"/>
    <cellStyle name="常规 11 4 3 3 2 4" xfId="9063"/>
    <cellStyle name="常规 11 4 3 3 20" xfId="16868"/>
    <cellStyle name="常规 11 4 3 3 20 2" xfId="16870"/>
    <cellStyle name="常规 11 4 3 3 20 2 2" xfId="16873"/>
    <cellStyle name="常规 11 4 3 3 20 2 3" xfId="16875"/>
    <cellStyle name="常规 11 4 3 3 20 3" xfId="16877"/>
    <cellStyle name="常规 11 4 3 3 20 4" xfId="16879"/>
    <cellStyle name="常规 11 4 3 3 21" xfId="16881"/>
    <cellStyle name="常规 11 4 3 3 21 2" xfId="16885"/>
    <cellStyle name="常规 11 4 3 3 21 2 2" xfId="16887"/>
    <cellStyle name="常规 11 4 3 3 21 2 3" xfId="16889"/>
    <cellStyle name="常规 11 4 3 3 21 3" xfId="16891"/>
    <cellStyle name="常规 11 4 3 3 21 4" xfId="16893"/>
    <cellStyle name="常规 11 4 3 3 22" xfId="16895"/>
    <cellStyle name="常规 11 4 3 3 22 2" xfId="16901"/>
    <cellStyle name="常规 11 4 3 3 22 3" xfId="16911"/>
    <cellStyle name="常规 11 4 3 3 23" xfId="7451"/>
    <cellStyle name="常规 11 4 3 3 24" xfId="1534"/>
    <cellStyle name="常规 11 4 3 3 3" xfId="16926"/>
    <cellStyle name="常规 11 4 3 3 3 2" xfId="16927"/>
    <cellStyle name="常规 11 4 3 3 3 2 2" xfId="16928"/>
    <cellStyle name="常规 11 4 3 3 3 2 3" xfId="6094"/>
    <cellStyle name="常规 11 4 3 3 3 3" xfId="16929"/>
    <cellStyle name="常规 11 4 3 3 3 4" xfId="16930"/>
    <cellStyle name="常规 11 4 3 3 4" xfId="16931"/>
    <cellStyle name="常规 11 4 3 3 4 2" xfId="16932"/>
    <cellStyle name="常规 11 4 3 3 4 2 2" xfId="16933"/>
    <cellStyle name="常规 11 4 3 3 4 2 3" xfId="6113"/>
    <cellStyle name="常规 11 4 3 3 4 3" xfId="16934"/>
    <cellStyle name="常规 11 4 3 3 4 4" xfId="16935"/>
    <cellStyle name="常规 11 4 3 3 5" xfId="16936"/>
    <cellStyle name="常规 11 4 3 3 5 2" xfId="8357"/>
    <cellStyle name="常规 11 4 3 3 5 2 2" xfId="8359"/>
    <cellStyle name="常规 11 4 3 3 5 2 3" xfId="6148"/>
    <cellStyle name="常规 11 4 3 3 5 3" xfId="8363"/>
    <cellStyle name="常规 11 4 3 3 5 4" xfId="8382"/>
    <cellStyle name="常规 11 4 3 3 6" xfId="16937"/>
    <cellStyle name="常规 11 4 3 3 6 2" xfId="1881"/>
    <cellStyle name="常规 11 4 3 3 6 2 2" xfId="16938"/>
    <cellStyle name="常规 11 4 3 3 6 2 3" xfId="6202"/>
    <cellStyle name="常规 11 4 3 3 6 3" xfId="1882"/>
    <cellStyle name="常规 11 4 3 3 6 4" xfId="1891"/>
    <cellStyle name="常规 11 4 3 3 7" xfId="16939"/>
    <cellStyle name="常规 11 4 3 3 7 2" xfId="16940"/>
    <cellStyle name="常规 11 4 3 3 7 2 2" xfId="16941"/>
    <cellStyle name="常规 11 4 3 3 7 2 3" xfId="6234"/>
    <cellStyle name="常规 11 4 3 3 7 3" xfId="16942"/>
    <cellStyle name="常规 11 4 3 3 7 4" xfId="16943"/>
    <cellStyle name="常规 11 4 3 3 8" xfId="16944"/>
    <cellStyle name="常规 11 4 3 3 8 2" xfId="16945"/>
    <cellStyle name="常规 11 4 3 3 8 2 2" xfId="16946"/>
    <cellStyle name="常规 11 4 3 3 8 2 3" xfId="1770"/>
    <cellStyle name="常规 11 4 3 3 8 3" xfId="16947"/>
    <cellStyle name="常规 11 4 3 3 8 4" xfId="16950"/>
    <cellStyle name="常规 11 4 3 3 9" xfId="16953"/>
    <cellStyle name="常规 11 4 3 3 9 2" xfId="16954"/>
    <cellStyle name="常规 11 4 3 3 9 2 2" xfId="16955"/>
    <cellStyle name="常规 11 4 3 3 9 2 3" xfId="1539"/>
    <cellStyle name="常规 11 4 3 3 9 3" xfId="16956"/>
    <cellStyle name="常规 11 4 3 3 9 4" xfId="16957"/>
    <cellStyle name="常规 11 4 3 4" xfId="16958"/>
    <cellStyle name="常规 11 4 3 4 10" xfId="14247"/>
    <cellStyle name="常规 11 4 3 4 10 2" xfId="14156"/>
    <cellStyle name="常规 11 4 3 4 10 2 2" xfId="16959"/>
    <cellStyle name="常规 11 4 3 4 10 2 3" xfId="16962"/>
    <cellStyle name="常规 11 4 3 4 10 3" xfId="14158"/>
    <cellStyle name="常规 11 4 3 4 10 4" xfId="16963"/>
    <cellStyle name="常规 11 4 3 4 11" xfId="16964"/>
    <cellStyle name="常规 11 4 3 4 11 2" xfId="14163"/>
    <cellStyle name="常规 11 4 3 4 11 2 2" xfId="16965"/>
    <cellStyle name="常规 11 4 3 4 11 2 3" xfId="16966"/>
    <cellStyle name="常规 11 4 3 4 11 3" xfId="14165"/>
    <cellStyle name="常规 11 4 3 4 11 4" xfId="16967"/>
    <cellStyle name="常规 11 4 3 4 12" xfId="16968"/>
    <cellStyle name="常规 11 4 3 4 12 2" xfId="14168"/>
    <cellStyle name="常规 11 4 3 4 12 2 2" xfId="16969"/>
    <cellStyle name="常规 11 4 3 4 12 2 3" xfId="16970"/>
    <cellStyle name="常规 11 4 3 4 12 3" xfId="14170"/>
    <cellStyle name="常规 11 4 3 4 12 4" xfId="16971"/>
    <cellStyle name="常规 11 4 3 4 13" xfId="16972"/>
    <cellStyle name="常规 11 4 3 4 13 2" xfId="14178"/>
    <cellStyle name="常规 11 4 3 4 13 2 2" xfId="16973"/>
    <cellStyle name="常规 11 4 3 4 13 2 3" xfId="16974"/>
    <cellStyle name="常规 11 4 3 4 13 3" xfId="14180"/>
    <cellStyle name="常规 11 4 3 4 13 4" xfId="16975"/>
    <cellStyle name="常规 11 4 3 4 14" xfId="16976"/>
    <cellStyle name="常规 11 4 3 4 14 2" xfId="16977"/>
    <cellStyle name="常规 11 4 3 4 14 2 2" xfId="16978"/>
    <cellStyle name="常规 11 4 3 4 14 2 3" xfId="16981"/>
    <cellStyle name="常规 11 4 3 4 14 3" xfId="16982"/>
    <cellStyle name="常规 11 4 3 4 14 4" xfId="4208"/>
    <cellStyle name="常规 11 4 3 4 15" xfId="16985"/>
    <cellStyle name="常规 11 4 3 4 15 2" xfId="16987"/>
    <cellStyle name="常规 11 4 3 4 15 2 2" xfId="16989"/>
    <cellStyle name="常规 11 4 3 4 15 2 3" xfId="16991"/>
    <cellStyle name="常规 11 4 3 4 15 3" xfId="16993"/>
    <cellStyle name="常规 11 4 3 4 15 4" xfId="16995"/>
    <cellStyle name="常规 11 4 3 4 16" xfId="16999"/>
    <cellStyle name="常规 11 4 3 4 16 2" xfId="17001"/>
    <cellStyle name="常规 11 4 3 4 16 2 2" xfId="17003"/>
    <cellStyle name="常规 11 4 3 4 16 2 3" xfId="17005"/>
    <cellStyle name="常规 11 4 3 4 16 3" xfId="17007"/>
    <cellStyle name="常规 11 4 3 4 16 4" xfId="17009"/>
    <cellStyle name="常规 11 4 3 4 17" xfId="17011"/>
    <cellStyle name="常规 11 4 3 4 17 2" xfId="17015"/>
    <cellStyle name="常规 11 4 3 4 17 2 2" xfId="17019"/>
    <cellStyle name="常规 11 4 3 4 17 2 3" xfId="17022"/>
    <cellStyle name="常规 11 4 3 4 17 3" xfId="17025"/>
    <cellStyle name="常规 11 4 3 4 17 4" xfId="17029"/>
    <cellStyle name="常规 11 4 3 4 18" xfId="17030"/>
    <cellStyle name="常规 11 4 3 4 18 2" xfId="17032"/>
    <cellStyle name="常规 11 4 3 4 18 2 2" xfId="17033"/>
    <cellStyle name="常规 11 4 3 4 18 2 3" xfId="17034"/>
    <cellStyle name="常规 11 4 3 4 18 3" xfId="17037"/>
    <cellStyle name="常规 11 4 3 4 18 4" xfId="17040"/>
    <cellStyle name="常规 11 4 3 4 19" xfId="17041"/>
    <cellStyle name="常规 11 4 3 4 19 2" xfId="17043"/>
    <cellStyle name="常规 11 4 3 4 19 2 2" xfId="17044"/>
    <cellStyle name="常规 11 4 3 4 19 2 3" xfId="17045"/>
    <cellStyle name="常规 11 4 3 4 19 3" xfId="17046"/>
    <cellStyle name="常规 11 4 3 4 19 4" xfId="4985"/>
    <cellStyle name="常规 11 4 3 4 2" xfId="17047"/>
    <cellStyle name="常规 11 4 3 4 2 2" xfId="13998"/>
    <cellStyle name="常规 11 4 3 4 2 2 2" xfId="17048"/>
    <cellStyle name="常规 11 4 3 4 2 2 3" xfId="17051"/>
    <cellStyle name="常规 11 4 3 4 2 3" xfId="9071"/>
    <cellStyle name="常规 11 4 3 4 2 4" xfId="9075"/>
    <cellStyle name="常规 11 4 3 4 20" xfId="16986"/>
    <cellStyle name="常规 11 4 3 4 20 2" xfId="16988"/>
    <cellStyle name="常规 11 4 3 4 20 2 2" xfId="16990"/>
    <cellStyle name="常规 11 4 3 4 20 2 3" xfId="16992"/>
    <cellStyle name="常规 11 4 3 4 20 3" xfId="16994"/>
    <cellStyle name="常规 11 4 3 4 20 4" xfId="16996"/>
    <cellStyle name="常规 11 4 3 4 21" xfId="17000"/>
    <cellStyle name="常规 11 4 3 4 21 2" xfId="17002"/>
    <cellStyle name="常规 11 4 3 4 21 2 2" xfId="17004"/>
    <cellStyle name="常规 11 4 3 4 21 2 3" xfId="17006"/>
    <cellStyle name="常规 11 4 3 4 21 3" xfId="17008"/>
    <cellStyle name="常规 11 4 3 4 21 4" xfId="17010"/>
    <cellStyle name="常规 11 4 3 4 22" xfId="17012"/>
    <cellStyle name="常规 11 4 3 4 22 2" xfId="17016"/>
    <cellStyle name="常规 11 4 3 4 22 3" xfId="17026"/>
    <cellStyle name="常规 11 4 3 4 23" xfId="17031"/>
    <cellStyle name="常规 11 4 3 4 24" xfId="17042"/>
    <cellStyle name="常规 11 4 3 4 3" xfId="17052"/>
    <cellStyle name="常规 11 4 3 4 3 2" xfId="17053"/>
    <cellStyle name="常规 11 4 3 4 3 2 2" xfId="10564"/>
    <cellStyle name="常规 11 4 3 4 3 2 3" xfId="17056"/>
    <cellStyle name="常规 11 4 3 4 3 3" xfId="17057"/>
    <cellStyle name="常规 11 4 3 4 3 4" xfId="17058"/>
    <cellStyle name="常规 11 4 3 4 4" xfId="17059"/>
    <cellStyle name="常规 11 4 3 4 4 2" xfId="17060"/>
    <cellStyle name="常规 11 4 3 4 4 2 2" xfId="17061"/>
    <cellStyle name="常规 11 4 3 4 4 2 3" xfId="17064"/>
    <cellStyle name="常规 11 4 3 4 4 3" xfId="17065"/>
    <cellStyle name="常规 11 4 3 4 4 4" xfId="17066"/>
    <cellStyle name="常规 11 4 3 4 5" xfId="17067"/>
    <cellStyle name="常规 11 4 3 4 5 2" xfId="17068"/>
    <cellStyle name="常规 11 4 3 4 5 2 2" xfId="12936"/>
    <cellStyle name="常规 11 4 3 4 5 2 3" xfId="17069"/>
    <cellStyle name="常规 11 4 3 4 5 3" xfId="17070"/>
    <cellStyle name="常规 11 4 3 4 5 4" xfId="17071"/>
    <cellStyle name="常规 11 4 3 4 6" xfId="17072"/>
    <cellStyle name="常规 11 4 3 4 6 2" xfId="17073"/>
    <cellStyle name="常规 11 4 3 4 6 2 2" xfId="17075"/>
    <cellStyle name="常规 11 4 3 4 6 2 3" xfId="17078"/>
    <cellStyle name="常规 11 4 3 4 6 3" xfId="17079"/>
    <cellStyle name="常规 11 4 3 4 6 4" xfId="17081"/>
    <cellStyle name="常规 11 4 3 4 7" xfId="17082"/>
    <cellStyle name="常规 11 4 3 4 7 2" xfId="17083"/>
    <cellStyle name="常规 11 4 3 4 7 2 2" xfId="2193"/>
    <cellStyle name="常规 11 4 3 4 7 2 3" xfId="17085"/>
    <cellStyle name="常规 11 4 3 4 7 3" xfId="17086"/>
    <cellStyle name="常规 11 4 3 4 7 4" xfId="17087"/>
    <cellStyle name="常规 11 4 3 4 8" xfId="17088"/>
    <cellStyle name="常规 11 4 3 4 8 2" xfId="17089"/>
    <cellStyle name="常规 11 4 3 4 8 2 2" xfId="10707"/>
    <cellStyle name="常规 11 4 3 4 8 2 3" xfId="17090"/>
    <cellStyle name="常规 11 4 3 4 8 3" xfId="17091"/>
    <cellStyle name="常规 11 4 3 4 8 4" xfId="17094"/>
    <cellStyle name="常规 11 4 3 4 9" xfId="17099"/>
    <cellStyle name="常规 11 4 3 4 9 2" xfId="17100"/>
    <cellStyle name="常规 11 4 3 4 9 2 2" xfId="17101"/>
    <cellStyle name="常规 11 4 3 4 9 2 3" xfId="17102"/>
    <cellStyle name="常规 11 4 3 4 9 3" xfId="17103"/>
    <cellStyle name="常规 11 4 3 4 9 4" xfId="17104"/>
    <cellStyle name="常规 11 4 3 5" xfId="17105"/>
    <cellStyle name="常规 11 4 3 5 2" xfId="17106"/>
    <cellStyle name="常规 11 4 3 5 2 2" xfId="14005"/>
    <cellStyle name="常规 11 4 3 5 2 3" xfId="9081"/>
    <cellStyle name="常规 11 4 3 5 3" xfId="17107"/>
    <cellStyle name="常规 11 4 3 5 4" xfId="13466"/>
    <cellStyle name="常规 11 4 3 6" xfId="17108"/>
    <cellStyle name="常规 11 4 3 6 2" xfId="17109"/>
    <cellStyle name="常规 11 4 3 6 2 2" xfId="14013"/>
    <cellStyle name="常规 11 4 3 6 2 3" xfId="17110"/>
    <cellStyle name="常规 11 4 3 6 3" xfId="17111"/>
    <cellStyle name="常规 11 4 3 6 4" xfId="17112"/>
    <cellStyle name="常规 11 4 3 7" xfId="17113"/>
    <cellStyle name="常规 11 4 3 7 2" xfId="17114"/>
    <cellStyle name="常规 11 4 3 7 2 2" xfId="14024"/>
    <cellStyle name="常规 11 4 3 7 2 3" xfId="15765"/>
    <cellStyle name="常规 11 4 3 7 3" xfId="17115"/>
    <cellStyle name="常规 11 4 3 7 4" xfId="17116"/>
    <cellStyle name="常规 11 4 3 8" xfId="17117"/>
    <cellStyle name="常规 11 4 3 8 2" xfId="17118"/>
    <cellStyle name="常规 11 4 3 8 2 2" xfId="17119"/>
    <cellStyle name="常规 11 4 3 8 2 3" xfId="17120"/>
    <cellStyle name="常规 11 4 3 8 3" xfId="17121"/>
    <cellStyle name="常规 11 4 3 8 4" xfId="17122"/>
    <cellStyle name="常规 11 4 3 9" xfId="17123"/>
    <cellStyle name="常规 11 4 3 9 2" xfId="17124"/>
    <cellStyle name="常规 11 4 3 9 2 2" xfId="15723"/>
    <cellStyle name="常规 11 4 3 9 2 3" xfId="15725"/>
    <cellStyle name="常规 11 4 3 9 3" xfId="17125"/>
    <cellStyle name="常规 11 4 3 9 4" xfId="17126"/>
    <cellStyle name="常规 11 4 4" xfId="1718"/>
    <cellStyle name="常规 11 4 4 10" xfId="17127"/>
    <cellStyle name="常规 11 4 4 10 2" xfId="17128"/>
    <cellStyle name="常规 11 4 4 10 2 2" xfId="17129"/>
    <cellStyle name="常规 11 4 4 10 2 3" xfId="17130"/>
    <cellStyle name="常规 11 4 4 10 3" xfId="17131"/>
    <cellStyle name="常规 11 4 4 10 4" xfId="17132"/>
    <cellStyle name="常规 11 4 4 11" xfId="17135"/>
    <cellStyle name="常规 11 4 4 11 2" xfId="17136"/>
    <cellStyle name="常规 11 4 4 11 2 2" xfId="15060"/>
    <cellStyle name="常规 11 4 4 11 2 3" xfId="17137"/>
    <cellStyle name="常规 11 4 4 11 3" xfId="17138"/>
    <cellStyle name="常规 11 4 4 11 4" xfId="17139"/>
    <cellStyle name="常规 11 4 4 12" xfId="17142"/>
    <cellStyle name="常规 11 4 4 12 2" xfId="17143"/>
    <cellStyle name="常规 11 4 4 12 2 2" xfId="17144"/>
    <cellStyle name="常规 11 4 4 12 2 3" xfId="17145"/>
    <cellStyle name="常规 11 4 4 12 3" xfId="17146"/>
    <cellStyle name="常规 11 4 4 12 4" xfId="17147"/>
    <cellStyle name="常规 11 4 4 13" xfId="17148"/>
    <cellStyle name="常规 11 4 4 13 2" xfId="17149"/>
    <cellStyle name="常规 11 4 4 13 2 2" xfId="17150"/>
    <cellStyle name="常规 11 4 4 13 2 3" xfId="17151"/>
    <cellStyle name="常规 11 4 4 13 3" xfId="17152"/>
    <cellStyle name="常规 11 4 4 13 4" xfId="17153"/>
    <cellStyle name="常规 11 4 4 14" xfId="17154"/>
    <cellStyle name="常规 11 4 4 14 2" xfId="17155"/>
    <cellStyle name="常规 11 4 4 14 2 2" xfId="7877"/>
    <cellStyle name="常规 11 4 4 14 2 3" xfId="17158"/>
    <cellStyle name="常规 11 4 4 14 3" xfId="17159"/>
    <cellStyle name="常规 11 4 4 14 4" xfId="17161"/>
    <cellStyle name="常规 11 4 4 15" xfId="17162"/>
    <cellStyle name="常规 11 4 4 15 2" xfId="17164"/>
    <cellStyle name="常规 11 4 4 15 2 2" xfId="4334"/>
    <cellStyle name="常规 11 4 4 15 2 3" xfId="4342"/>
    <cellStyle name="常规 11 4 4 15 3" xfId="17166"/>
    <cellStyle name="常规 11 4 4 15 4" xfId="17168"/>
    <cellStyle name="常规 11 4 4 16" xfId="17170"/>
    <cellStyle name="常规 11 4 4 16 2" xfId="17172"/>
    <cellStyle name="常规 11 4 4 16 2 2" xfId="8009"/>
    <cellStyle name="常规 11 4 4 16 2 3" xfId="8013"/>
    <cellStyle name="常规 11 4 4 16 3" xfId="17174"/>
    <cellStyle name="常规 11 4 4 16 4" xfId="17177"/>
    <cellStyle name="常规 11 4 4 17" xfId="7092"/>
    <cellStyle name="常规 11 4 4 17 2" xfId="7095"/>
    <cellStyle name="常规 11 4 4 17 2 2" xfId="8099"/>
    <cellStyle name="常规 11 4 4 17 2 3" xfId="8102"/>
    <cellStyle name="常规 11 4 4 17 3" xfId="7098"/>
    <cellStyle name="常规 11 4 4 17 4" xfId="17180"/>
    <cellStyle name="常规 11 4 4 18" xfId="7103"/>
    <cellStyle name="常规 11 4 4 18 2" xfId="17182"/>
    <cellStyle name="常规 11 4 4 18 2 2" xfId="17184"/>
    <cellStyle name="常规 11 4 4 18 2 3" xfId="17186"/>
    <cellStyle name="常规 11 4 4 18 3" xfId="17188"/>
    <cellStyle name="常规 11 4 4 18 4" xfId="17192"/>
    <cellStyle name="常规 11 4 4 19" xfId="6991"/>
    <cellStyle name="常规 11 4 4 19 2" xfId="17194"/>
    <cellStyle name="常规 11 4 4 19 2 2" xfId="17196"/>
    <cellStyle name="常规 11 4 4 19 2 3" xfId="17199"/>
    <cellStyle name="常规 11 4 4 19 3" xfId="17200"/>
    <cellStyle name="常规 11 4 4 19 4" xfId="17202"/>
    <cellStyle name="常规 11 4 4 2" xfId="6943"/>
    <cellStyle name="常规 11 4 4 2 10" xfId="17203"/>
    <cellStyle name="常规 11 4 4 2 10 2" xfId="17204"/>
    <cellStyle name="常规 11 4 4 2 10 2 2" xfId="17205"/>
    <cellStyle name="常规 11 4 4 2 10 2 3" xfId="11623"/>
    <cellStyle name="常规 11 4 4 2 10 3" xfId="17206"/>
    <cellStyle name="常规 11 4 4 2 10 4" xfId="17209"/>
    <cellStyle name="常规 11 4 4 2 11" xfId="17210"/>
    <cellStyle name="常规 11 4 4 2 11 2" xfId="17211"/>
    <cellStyle name="常规 11 4 4 2 11 2 2" xfId="17212"/>
    <cellStyle name="常规 11 4 4 2 11 2 3" xfId="15197"/>
    <cellStyle name="常规 11 4 4 2 11 3" xfId="11920"/>
    <cellStyle name="常规 11 4 4 2 11 4" xfId="11924"/>
    <cellStyle name="常规 11 4 4 2 12" xfId="17213"/>
    <cellStyle name="常规 11 4 4 2 12 2" xfId="17214"/>
    <cellStyle name="常规 11 4 4 2 12 2 2" xfId="17215"/>
    <cellStyle name="常规 11 4 4 2 12 2 3" xfId="17216"/>
    <cellStyle name="常规 11 4 4 2 12 3" xfId="17217"/>
    <cellStyle name="常规 11 4 4 2 12 4" xfId="17219"/>
    <cellStyle name="常规 11 4 4 2 13" xfId="17220"/>
    <cellStyle name="常规 11 4 4 2 13 2" xfId="17221"/>
    <cellStyle name="常规 11 4 4 2 13 2 2" xfId="17222"/>
    <cellStyle name="常规 11 4 4 2 13 2 3" xfId="17223"/>
    <cellStyle name="常规 11 4 4 2 13 3" xfId="17224"/>
    <cellStyle name="常规 11 4 4 2 13 4" xfId="17226"/>
    <cellStyle name="常规 11 4 4 2 14" xfId="17227"/>
    <cellStyle name="常规 11 4 4 2 14 2" xfId="17228"/>
    <cellStyle name="常规 11 4 4 2 14 2 2" xfId="17229"/>
    <cellStyle name="常规 11 4 4 2 14 2 3" xfId="17232"/>
    <cellStyle name="常规 11 4 4 2 14 3" xfId="17233"/>
    <cellStyle name="常规 11 4 4 2 14 4" xfId="17234"/>
    <cellStyle name="常规 11 4 4 2 15" xfId="17235"/>
    <cellStyle name="常规 11 4 4 2 15 2" xfId="17237"/>
    <cellStyle name="常规 11 4 4 2 15 2 2" xfId="17245"/>
    <cellStyle name="常规 11 4 4 2 15 2 3" xfId="17249"/>
    <cellStyle name="常规 11 4 4 2 15 3" xfId="17251"/>
    <cellStyle name="常规 11 4 4 2 15 4" xfId="17259"/>
    <cellStyle name="常规 11 4 4 2 16" xfId="17261"/>
    <cellStyle name="常规 11 4 4 2 16 2" xfId="17263"/>
    <cellStyle name="常规 11 4 4 2 16 2 2" xfId="17271"/>
    <cellStyle name="常规 11 4 4 2 16 2 3" xfId="17275"/>
    <cellStyle name="常规 11 4 4 2 16 3" xfId="17277"/>
    <cellStyle name="常规 11 4 4 2 16 4" xfId="17285"/>
    <cellStyle name="常规 11 4 4 2 17" xfId="17287"/>
    <cellStyle name="常规 11 4 4 2 17 2" xfId="17291"/>
    <cellStyle name="常规 11 4 4 2 17 2 2" xfId="17297"/>
    <cellStyle name="常规 11 4 4 2 17 2 3" xfId="17300"/>
    <cellStyle name="常规 11 4 4 2 17 3" xfId="17303"/>
    <cellStyle name="常规 11 4 4 2 17 4" xfId="17309"/>
    <cellStyle name="常规 11 4 4 2 18" xfId="17310"/>
    <cellStyle name="常规 11 4 4 2 18 2" xfId="17312"/>
    <cellStyle name="常规 11 4 4 2 18 2 2" xfId="17315"/>
    <cellStyle name="常规 11 4 4 2 18 2 3" xfId="17316"/>
    <cellStyle name="常规 11 4 4 2 18 3" xfId="17317"/>
    <cellStyle name="常规 11 4 4 2 18 4" xfId="17320"/>
    <cellStyle name="常规 11 4 4 2 19" xfId="17321"/>
    <cellStyle name="常规 11 4 4 2 19 2" xfId="17323"/>
    <cellStyle name="常规 11 4 4 2 19 2 2" xfId="17326"/>
    <cellStyle name="常规 11 4 4 2 19 2 3" xfId="17327"/>
    <cellStyle name="常规 11 4 4 2 19 3" xfId="17328"/>
    <cellStyle name="常规 11 4 4 2 19 4" xfId="17331"/>
    <cellStyle name="常规 11 4 4 2 2" xfId="6419"/>
    <cellStyle name="常规 11 4 4 2 2 2" xfId="2038"/>
    <cellStyle name="常规 11 4 4 2 2 2 2" xfId="17332"/>
    <cellStyle name="常规 11 4 4 2 2 2 3" xfId="17333"/>
    <cellStyle name="常规 11 4 4 2 2 3" xfId="2058"/>
    <cellStyle name="常规 11 4 4 2 2 4" xfId="9222"/>
    <cellStyle name="常规 11 4 4 2 20" xfId="17236"/>
    <cellStyle name="常规 11 4 4 2 20 2" xfId="17238"/>
    <cellStyle name="常规 11 4 4 2 20 2 2" xfId="17246"/>
    <cellStyle name="常规 11 4 4 2 20 2 3" xfId="17250"/>
    <cellStyle name="常规 11 4 4 2 20 3" xfId="17252"/>
    <cellStyle name="常规 11 4 4 2 20 4" xfId="17260"/>
    <cellStyle name="常规 11 4 4 2 21" xfId="17262"/>
    <cellStyle name="常规 11 4 4 2 21 2" xfId="17264"/>
    <cellStyle name="常规 11 4 4 2 21 2 2" xfId="17272"/>
    <cellStyle name="常规 11 4 4 2 21 2 3" xfId="17276"/>
    <cellStyle name="常规 11 4 4 2 21 3" xfId="17278"/>
    <cellStyle name="常规 11 4 4 2 21 4" xfId="17286"/>
    <cellStyle name="常规 11 4 4 2 22" xfId="17288"/>
    <cellStyle name="常规 11 4 4 2 22 2" xfId="17292"/>
    <cellStyle name="常规 11 4 4 2 22 3" xfId="17304"/>
    <cellStyle name="常规 11 4 4 2 23" xfId="17311"/>
    <cellStyle name="常规 11 4 4 2 24" xfId="17322"/>
    <cellStyle name="常规 11 4 4 2 3" xfId="5790"/>
    <cellStyle name="常规 11 4 4 2 3 2" xfId="17334"/>
    <cellStyle name="常规 11 4 4 2 3 2 2" xfId="17335"/>
    <cellStyle name="常规 11 4 4 2 3 2 3" xfId="15158"/>
    <cellStyle name="常规 11 4 4 2 3 3" xfId="17336"/>
    <cellStyle name="常规 11 4 4 2 3 4" xfId="17337"/>
    <cellStyle name="常规 11 4 4 2 4" xfId="5793"/>
    <cellStyle name="常规 11 4 4 2 4 2" xfId="17338"/>
    <cellStyle name="常规 11 4 4 2 4 2 2" xfId="17339"/>
    <cellStyle name="常规 11 4 4 2 4 2 3" xfId="17340"/>
    <cellStyle name="常规 11 4 4 2 4 3" xfId="17341"/>
    <cellStyle name="常规 11 4 4 2 4 4" xfId="17342"/>
    <cellStyle name="常规 11 4 4 2 5" xfId="15538"/>
    <cellStyle name="常规 11 4 4 2 5 2" xfId="17343"/>
    <cellStyle name="常规 11 4 4 2 5 2 2" xfId="17344"/>
    <cellStyle name="常规 11 4 4 2 5 2 3" xfId="17345"/>
    <cellStyle name="常规 11 4 4 2 5 3" xfId="17346"/>
    <cellStyle name="常规 11 4 4 2 5 4" xfId="17347"/>
    <cellStyle name="常规 11 4 4 2 6" xfId="15541"/>
    <cellStyle name="常规 11 4 4 2 6 2" xfId="14234"/>
    <cellStyle name="常规 11 4 4 2 6 2 2" xfId="17348"/>
    <cellStyle name="常规 11 4 4 2 6 2 3" xfId="17349"/>
    <cellStyle name="常规 11 4 4 2 6 3" xfId="17351"/>
    <cellStyle name="常规 11 4 4 2 6 4" xfId="17352"/>
    <cellStyle name="常规 11 4 4 2 7" xfId="17353"/>
    <cellStyle name="常规 11 4 4 2 7 2" xfId="17354"/>
    <cellStyle name="常规 11 4 4 2 7 2 2" xfId="17355"/>
    <cellStyle name="常规 11 4 4 2 7 2 3" xfId="17356"/>
    <cellStyle name="常规 11 4 4 2 7 3" xfId="17357"/>
    <cellStyle name="常规 11 4 4 2 7 4" xfId="17358"/>
    <cellStyle name="常规 11 4 4 2 8" xfId="17359"/>
    <cellStyle name="常规 11 4 4 2 8 2" xfId="17360"/>
    <cellStyle name="常规 11 4 4 2 8 2 2" xfId="17361"/>
    <cellStyle name="常规 11 4 4 2 8 2 3" xfId="17362"/>
    <cellStyle name="常规 11 4 4 2 8 3" xfId="17363"/>
    <cellStyle name="常规 11 4 4 2 8 4" xfId="17366"/>
    <cellStyle name="常规 11 4 4 2 9" xfId="17367"/>
    <cellStyle name="常规 11 4 4 2 9 2" xfId="17368"/>
    <cellStyle name="常规 11 4 4 2 9 2 2" xfId="17369"/>
    <cellStyle name="常规 11 4 4 2 9 2 3" xfId="17370"/>
    <cellStyle name="常规 11 4 4 2 9 3" xfId="17371"/>
    <cellStyle name="常规 11 4 4 2 9 4" xfId="17372"/>
    <cellStyle name="常规 11 4 4 20" xfId="17163"/>
    <cellStyle name="常规 11 4 4 20 2" xfId="17165"/>
    <cellStyle name="常规 11 4 4 20 2 2" xfId="4335"/>
    <cellStyle name="常规 11 4 4 20 2 3" xfId="4343"/>
    <cellStyle name="常规 11 4 4 20 3" xfId="17167"/>
    <cellStyle name="常规 11 4 4 20 4" xfId="17169"/>
    <cellStyle name="常规 11 4 4 21" xfId="17171"/>
    <cellStyle name="常规 11 4 4 21 2" xfId="17173"/>
    <cellStyle name="常规 11 4 4 21 2 2" xfId="8010"/>
    <cellStyle name="常规 11 4 4 21 2 3" xfId="8014"/>
    <cellStyle name="常规 11 4 4 21 3" xfId="17175"/>
    <cellStyle name="常规 11 4 4 21 4" xfId="17178"/>
    <cellStyle name="常规 11 4 4 22" xfId="7093"/>
    <cellStyle name="常规 11 4 4 22 2" xfId="7096"/>
    <cellStyle name="常规 11 4 4 22 2 2" xfId="8100"/>
    <cellStyle name="常规 11 4 4 22 2 3" xfId="8103"/>
    <cellStyle name="常规 11 4 4 22 3" xfId="7099"/>
    <cellStyle name="常规 11 4 4 22 4" xfId="17181"/>
    <cellStyle name="常规 11 4 4 23" xfId="7104"/>
    <cellStyle name="常规 11 4 4 23 2" xfId="17183"/>
    <cellStyle name="常规 11 4 4 23 2 2" xfId="17185"/>
    <cellStyle name="常规 11 4 4 23 2 3" xfId="17187"/>
    <cellStyle name="常规 11 4 4 23 3" xfId="17189"/>
    <cellStyle name="常规 11 4 4 23 4" xfId="17193"/>
    <cellStyle name="常规 11 4 4 24" xfId="6992"/>
    <cellStyle name="常规 11 4 4 24 2" xfId="17195"/>
    <cellStyle name="常规 11 4 4 24 3" xfId="17201"/>
    <cellStyle name="常规 11 4 4 25" xfId="17373"/>
    <cellStyle name="常规 11 4 4 26" xfId="17374"/>
    <cellStyle name="常规 11 4 4 3" xfId="6947"/>
    <cellStyle name="常规 11 4 4 3 10" xfId="2794"/>
    <cellStyle name="常规 11 4 4 3 10 2" xfId="17376"/>
    <cellStyle name="常规 11 4 4 3 10 2 2" xfId="15295"/>
    <cellStyle name="常规 11 4 4 3 10 2 3" xfId="17377"/>
    <cellStyle name="常规 11 4 4 3 10 3" xfId="17378"/>
    <cellStyle name="常规 11 4 4 3 10 4" xfId="17381"/>
    <cellStyle name="常规 11 4 4 3 11" xfId="2799"/>
    <cellStyle name="常规 11 4 4 3 11 2" xfId="17382"/>
    <cellStyle name="常规 11 4 4 3 11 2 2" xfId="17383"/>
    <cellStyle name="常规 11 4 4 3 11 2 3" xfId="17386"/>
    <cellStyle name="常规 11 4 4 3 11 3" xfId="11957"/>
    <cellStyle name="常规 11 4 4 3 11 4" xfId="11961"/>
    <cellStyle name="常规 11 4 4 3 12" xfId="7832"/>
    <cellStyle name="常规 11 4 4 3 12 2" xfId="17389"/>
    <cellStyle name="常规 11 4 4 3 12 2 2" xfId="17390"/>
    <cellStyle name="常规 11 4 4 3 12 2 3" xfId="17391"/>
    <cellStyle name="常规 11 4 4 3 12 3" xfId="17394"/>
    <cellStyle name="常规 11 4 4 3 12 4" xfId="17396"/>
    <cellStyle name="常规 11 4 4 3 13" xfId="17400"/>
    <cellStyle name="常规 11 4 4 3 13 2" xfId="17401"/>
    <cellStyle name="常规 11 4 4 3 13 2 2" xfId="17406"/>
    <cellStyle name="常规 11 4 4 3 13 2 3" xfId="17411"/>
    <cellStyle name="常规 11 4 4 3 13 3" xfId="17412"/>
    <cellStyle name="常规 11 4 4 3 13 4" xfId="17414"/>
    <cellStyle name="常规 11 4 4 3 14" xfId="17418"/>
    <cellStyle name="常规 11 4 4 3 14 2" xfId="17419"/>
    <cellStyle name="常规 11 4 4 3 14 2 2" xfId="17420"/>
    <cellStyle name="常规 11 4 4 3 14 2 3" xfId="17423"/>
    <cellStyle name="常规 11 4 4 3 14 3" xfId="17424"/>
    <cellStyle name="常规 11 4 4 3 14 4" xfId="6753"/>
    <cellStyle name="常规 11 4 4 3 15" xfId="17427"/>
    <cellStyle name="常规 11 4 4 3 15 2" xfId="17429"/>
    <cellStyle name="常规 11 4 4 3 15 2 2" xfId="17437"/>
    <cellStyle name="常规 11 4 4 3 15 2 3" xfId="17441"/>
    <cellStyle name="常规 11 4 4 3 15 3" xfId="17445"/>
    <cellStyle name="常规 11 4 4 3 15 4" xfId="17449"/>
    <cellStyle name="常规 11 4 4 3 16" xfId="17451"/>
    <cellStyle name="常规 11 4 4 3 16 2" xfId="17461"/>
    <cellStyle name="常规 11 4 4 3 16 2 2" xfId="17465"/>
    <cellStyle name="常规 11 4 4 3 16 2 3" xfId="17469"/>
    <cellStyle name="常规 11 4 4 3 16 3" xfId="10556"/>
    <cellStyle name="常规 11 4 4 3 16 4" xfId="5175"/>
    <cellStyle name="常规 11 4 4 3 17" xfId="17471"/>
    <cellStyle name="常规 11 4 4 3 17 2" xfId="17478"/>
    <cellStyle name="常规 11 4 4 3 17 2 2" xfId="17481"/>
    <cellStyle name="常规 11 4 4 3 17 2 3" xfId="17483"/>
    <cellStyle name="常规 11 4 4 3 17 3" xfId="11019"/>
    <cellStyle name="常规 11 4 4 3 17 4" xfId="11031"/>
    <cellStyle name="常规 11 4 4 3 18" xfId="17484"/>
    <cellStyle name="常规 11 4 4 3 18 2" xfId="17486"/>
    <cellStyle name="常规 11 4 4 3 18 2 2" xfId="17491"/>
    <cellStyle name="常规 11 4 4 3 18 2 3" xfId="17496"/>
    <cellStyle name="常规 11 4 4 3 18 3" xfId="11249"/>
    <cellStyle name="常规 11 4 4 3 18 4" xfId="11264"/>
    <cellStyle name="常规 11 4 4 3 19" xfId="17497"/>
    <cellStyle name="常规 11 4 4 3 19 2" xfId="17499"/>
    <cellStyle name="常规 11 4 4 3 19 2 2" xfId="17500"/>
    <cellStyle name="常规 11 4 4 3 19 2 3" xfId="17501"/>
    <cellStyle name="常规 11 4 4 3 19 3" xfId="11337"/>
    <cellStyle name="常规 11 4 4 3 19 4" xfId="1803"/>
    <cellStyle name="常规 11 4 4 3 2" xfId="6955"/>
    <cellStyle name="常规 11 4 4 3 2 2" xfId="6960"/>
    <cellStyle name="常规 11 4 4 3 2 2 2" xfId="17504"/>
    <cellStyle name="常规 11 4 4 3 2 2 3" xfId="17507"/>
    <cellStyle name="常规 11 4 4 3 2 3" xfId="6966"/>
    <cellStyle name="常规 11 4 4 3 2 4" xfId="9235"/>
    <cellStyle name="常规 11 4 4 3 20" xfId="17428"/>
    <cellStyle name="常规 11 4 4 3 20 2" xfId="17430"/>
    <cellStyle name="常规 11 4 4 3 20 2 2" xfId="17438"/>
    <cellStyle name="常规 11 4 4 3 20 2 3" xfId="17442"/>
    <cellStyle name="常规 11 4 4 3 20 3" xfId="17446"/>
    <cellStyle name="常规 11 4 4 3 20 4" xfId="17450"/>
    <cellStyle name="常规 11 4 4 3 21" xfId="17452"/>
    <cellStyle name="常规 11 4 4 3 21 2" xfId="17462"/>
    <cellStyle name="常规 11 4 4 3 21 2 2" xfId="17466"/>
    <cellStyle name="常规 11 4 4 3 21 2 3" xfId="17470"/>
    <cellStyle name="常规 11 4 4 3 21 3" xfId="10557"/>
    <cellStyle name="常规 11 4 4 3 21 4" xfId="5176"/>
    <cellStyle name="常规 11 4 4 3 22" xfId="17472"/>
    <cellStyle name="常规 11 4 4 3 22 2" xfId="17479"/>
    <cellStyle name="常规 11 4 4 3 22 3" xfId="11020"/>
    <cellStyle name="常规 11 4 4 3 23" xfId="17485"/>
    <cellStyle name="常规 11 4 4 3 24" xfId="17498"/>
    <cellStyle name="常规 11 4 4 3 3" xfId="6974"/>
    <cellStyle name="常规 11 4 4 3 3 2" xfId="17510"/>
    <cellStyle name="常规 11 4 4 3 3 2 2" xfId="17513"/>
    <cellStyle name="常规 11 4 4 3 3 2 3" xfId="17516"/>
    <cellStyle name="常规 11 4 4 3 3 3" xfId="17519"/>
    <cellStyle name="常规 11 4 4 3 3 4" xfId="17522"/>
    <cellStyle name="常规 11 4 4 3 4" xfId="6979"/>
    <cellStyle name="常规 11 4 4 3 4 2" xfId="17525"/>
    <cellStyle name="常规 11 4 4 3 4 2 2" xfId="17528"/>
    <cellStyle name="常规 11 4 4 3 4 2 3" xfId="17531"/>
    <cellStyle name="常规 11 4 4 3 4 3" xfId="17534"/>
    <cellStyle name="常规 11 4 4 3 4 4" xfId="17537"/>
    <cellStyle name="常规 11 4 4 3 5" xfId="17540"/>
    <cellStyle name="常规 11 4 4 3 5 2" xfId="17543"/>
    <cellStyle name="常规 11 4 4 3 5 2 2" xfId="17546"/>
    <cellStyle name="常规 11 4 4 3 5 2 3" xfId="17549"/>
    <cellStyle name="常规 11 4 4 3 5 3" xfId="17552"/>
    <cellStyle name="常规 11 4 4 3 5 4" xfId="17555"/>
    <cellStyle name="常规 11 4 4 3 6" xfId="17558"/>
    <cellStyle name="常规 11 4 4 3 6 2" xfId="14243"/>
    <cellStyle name="常规 11 4 4 3 6 2 2" xfId="17561"/>
    <cellStyle name="常规 11 4 4 3 6 2 3" xfId="15861"/>
    <cellStyle name="常规 11 4 4 3 6 3" xfId="17564"/>
    <cellStyle name="常规 11 4 4 3 6 4" xfId="17567"/>
    <cellStyle name="常规 11 4 4 3 7" xfId="17572"/>
    <cellStyle name="常规 11 4 4 3 7 2" xfId="17579"/>
    <cellStyle name="常规 11 4 4 3 7 2 2" xfId="17584"/>
    <cellStyle name="常规 11 4 4 3 7 2 3" xfId="16052"/>
    <cellStyle name="常规 11 4 4 3 7 3" xfId="17591"/>
    <cellStyle name="常规 11 4 4 3 7 4" xfId="17596"/>
    <cellStyle name="常规 11 4 4 3 8" xfId="17601"/>
    <cellStyle name="常规 11 4 4 3 8 2" xfId="17606"/>
    <cellStyle name="常规 11 4 4 3 8 2 2" xfId="17611"/>
    <cellStyle name="常规 11 4 4 3 8 2 3" xfId="16202"/>
    <cellStyle name="常规 11 4 4 3 8 3" xfId="17616"/>
    <cellStyle name="常规 11 4 4 3 8 4" xfId="17625"/>
    <cellStyle name="常规 11 4 4 3 9" xfId="17630"/>
    <cellStyle name="常规 11 4 4 3 9 2" xfId="17635"/>
    <cellStyle name="常规 11 4 4 3 9 2 2" xfId="17638"/>
    <cellStyle name="常规 11 4 4 3 9 2 3" xfId="17641"/>
    <cellStyle name="常规 11 4 4 3 9 3" xfId="17646"/>
    <cellStyle name="常规 11 4 4 3 9 4" xfId="17650"/>
    <cellStyle name="常规 11 4 4 4" xfId="6984"/>
    <cellStyle name="常规 11 4 4 4 2" xfId="6994"/>
    <cellStyle name="常规 11 4 4 4 2 2" xfId="6997"/>
    <cellStyle name="常规 11 4 4 4 2 3" xfId="7001"/>
    <cellStyle name="常规 11 4 4 4 3" xfId="7009"/>
    <cellStyle name="常规 11 4 4 4 4" xfId="7012"/>
    <cellStyle name="常规 11 4 4 5" xfId="7016"/>
    <cellStyle name="常规 11 4 4 5 2" xfId="7022"/>
    <cellStyle name="常规 11 4 4 5 2 2" xfId="7025"/>
    <cellStyle name="常规 11 4 4 5 2 3" xfId="7028"/>
    <cellStyle name="常规 11 4 4 5 3" xfId="7034"/>
    <cellStyle name="常规 11 4 4 5 4" xfId="7038"/>
    <cellStyle name="常规 11 4 4 6" xfId="7041"/>
    <cellStyle name="常规 11 4 4 6 2" xfId="7047"/>
    <cellStyle name="常规 11 4 4 6 2 2" xfId="7049"/>
    <cellStyle name="常规 11 4 4 6 2 3" xfId="7052"/>
    <cellStyle name="常规 11 4 4 6 3" xfId="7056"/>
    <cellStyle name="常规 11 4 4 6 4" xfId="7058"/>
    <cellStyle name="常规 11 4 4 7" xfId="7060"/>
    <cellStyle name="常规 11 4 4 7 2" xfId="7065"/>
    <cellStyle name="常规 11 4 4 7 2 2" xfId="7067"/>
    <cellStyle name="常规 11 4 4 7 2 3" xfId="7070"/>
    <cellStyle name="常规 11 4 4 7 3" xfId="7075"/>
    <cellStyle name="常规 11 4 4 7 4" xfId="7077"/>
    <cellStyle name="常规 11 4 4 8" xfId="17653"/>
    <cellStyle name="常规 11 4 4 8 2" xfId="17656"/>
    <cellStyle name="常规 11 4 4 8 2 2" xfId="17659"/>
    <cellStyle name="常规 11 4 4 8 2 3" xfId="17662"/>
    <cellStyle name="常规 11 4 4 8 3" xfId="17665"/>
    <cellStyle name="常规 11 4 4 8 4" xfId="17668"/>
    <cellStyle name="常规 11 4 4 9" xfId="10341"/>
    <cellStyle name="常规 11 4 4 9 2" xfId="17669"/>
    <cellStyle name="常规 11 4 4 9 2 2" xfId="17670"/>
    <cellStyle name="常规 11 4 4 9 2 3" xfId="17671"/>
    <cellStyle name="常规 11 4 4 9 3" xfId="17672"/>
    <cellStyle name="常规 11 4 4 9 4" xfId="17673"/>
    <cellStyle name="常规 11 4 5" xfId="15042"/>
    <cellStyle name="常规 11 4 5 10" xfId="17674"/>
    <cellStyle name="常规 11 4 5 10 2" xfId="17675"/>
    <cellStyle name="常规 11 4 5 10 2 2" xfId="17676"/>
    <cellStyle name="常规 11 4 5 10 2 3" xfId="15453"/>
    <cellStyle name="常规 11 4 5 10 3" xfId="17677"/>
    <cellStyle name="常规 11 4 5 10 4" xfId="17679"/>
    <cellStyle name="常规 11 4 5 11" xfId="17680"/>
    <cellStyle name="常规 11 4 5 11 2" xfId="17681"/>
    <cellStyle name="常规 11 4 5 11 2 2" xfId="17682"/>
    <cellStyle name="常规 11 4 5 11 2 3" xfId="15466"/>
    <cellStyle name="常规 11 4 5 11 3" xfId="17683"/>
    <cellStyle name="常规 11 4 5 11 4" xfId="17685"/>
    <cellStyle name="常规 11 4 5 12" xfId="17686"/>
    <cellStyle name="常规 11 4 5 12 2" xfId="17687"/>
    <cellStyle name="常规 11 4 5 12 2 2" xfId="14816"/>
    <cellStyle name="常规 11 4 5 12 2 3" xfId="17688"/>
    <cellStyle name="常规 11 4 5 12 3" xfId="17689"/>
    <cellStyle name="常规 11 4 5 12 4" xfId="17691"/>
    <cellStyle name="常规 11 4 5 13" xfId="17692"/>
    <cellStyle name="常规 11 4 5 13 2" xfId="17693"/>
    <cellStyle name="常规 11 4 5 13 2 2" xfId="14936"/>
    <cellStyle name="常规 11 4 5 13 2 3" xfId="17694"/>
    <cellStyle name="常规 11 4 5 13 3" xfId="17697"/>
    <cellStyle name="常规 11 4 5 13 4" xfId="17701"/>
    <cellStyle name="常规 11 4 5 14" xfId="17702"/>
    <cellStyle name="常规 11 4 5 14 2" xfId="17703"/>
    <cellStyle name="常规 11 4 5 14 2 2" xfId="17704"/>
    <cellStyle name="常规 11 4 5 14 2 3" xfId="17707"/>
    <cellStyle name="常规 11 4 5 14 3" xfId="17708"/>
    <cellStyle name="常规 11 4 5 14 4" xfId="17710"/>
    <cellStyle name="常规 11 4 5 15" xfId="17711"/>
    <cellStyle name="常规 11 4 5 15 2" xfId="17713"/>
    <cellStyle name="常规 11 4 5 15 2 2" xfId="17715"/>
    <cellStyle name="常规 11 4 5 15 2 3" xfId="17717"/>
    <cellStyle name="常规 11 4 5 15 3" xfId="17719"/>
    <cellStyle name="常规 11 4 5 15 4" xfId="17722"/>
    <cellStyle name="常规 11 4 5 16" xfId="17724"/>
    <cellStyle name="常规 11 4 5 16 2" xfId="17726"/>
    <cellStyle name="常规 11 4 5 16 2 2" xfId="17728"/>
    <cellStyle name="常规 11 4 5 16 2 3" xfId="17730"/>
    <cellStyle name="常规 11 4 5 16 3" xfId="17732"/>
    <cellStyle name="常规 11 4 5 16 4" xfId="17734"/>
    <cellStyle name="常规 11 4 5 17" xfId="17736"/>
    <cellStyle name="常规 11 4 5 17 2" xfId="17738"/>
    <cellStyle name="常规 11 4 5 17 2 2" xfId="17740"/>
    <cellStyle name="常规 11 4 5 17 2 3" xfId="17741"/>
    <cellStyle name="常规 11 4 5 17 3" xfId="17742"/>
    <cellStyle name="常规 11 4 5 17 4" xfId="17744"/>
    <cellStyle name="常规 11 4 5 18" xfId="17745"/>
    <cellStyle name="常规 11 4 5 18 2" xfId="17747"/>
    <cellStyle name="常规 11 4 5 18 2 2" xfId="17748"/>
    <cellStyle name="常规 11 4 5 18 2 3" xfId="17749"/>
    <cellStyle name="常规 11 4 5 18 3" xfId="17750"/>
    <cellStyle name="常规 11 4 5 18 4" xfId="17753"/>
    <cellStyle name="常规 11 4 5 19" xfId="17754"/>
    <cellStyle name="常规 11 4 5 19 2" xfId="17756"/>
    <cellStyle name="常规 11 4 5 19 2 2" xfId="17757"/>
    <cellStyle name="常规 11 4 5 19 2 3" xfId="17760"/>
    <cellStyle name="常规 11 4 5 19 3" xfId="17761"/>
    <cellStyle name="常规 11 4 5 19 4" xfId="17762"/>
    <cellStyle name="常规 11 4 5 2" xfId="17763"/>
    <cellStyle name="常规 11 4 5 2 2" xfId="14535"/>
    <cellStyle name="常规 11 4 5 2 2 2" xfId="17764"/>
    <cellStyle name="常规 11 4 5 2 2 3" xfId="17765"/>
    <cellStyle name="常规 11 4 5 2 3" xfId="5800"/>
    <cellStyle name="常规 11 4 5 2 4" xfId="5802"/>
    <cellStyle name="常规 11 4 5 20" xfId="17712"/>
    <cellStyle name="常规 11 4 5 20 2" xfId="17714"/>
    <cellStyle name="常规 11 4 5 20 2 2" xfId="17716"/>
    <cellStyle name="常规 11 4 5 20 2 3" xfId="17718"/>
    <cellStyle name="常规 11 4 5 20 3" xfId="17720"/>
    <cellStyle name="常规 11 4 5 20 4" xfId="17723"/>
    <cellStyle name="常规 11 4 5 21" xfId="17725"/>
    <cellStyle name="常规 11 4 5 21 2" xfId="17727"/>
    <cellStyle name="常规 11 4 5 21 2 2" xfId="17729"/>
    <cellStyle name="常规 11 4 5 21 2 3" xfId="17731"/>
    <cellStyle name="常规 11 4 5 21 3" xfId="17733"/>
    <cellStyle name="常规 11 4 5 21 4" xfId="17735"/>
    <cellStyle name="常规 11 4 5 22" xfId="17737"/>
    <cellStyle name="常规 11 4 5 22 2" xfId="17739"/>
    <cellStyle name="常规 11 4 5 22 3" xfId="17743"/>
    <cellStyle name="常规 11 4 5 23" xfId="17746"/>
    <cellStyle name="常规 11 4 5 24" xfId="17755"/>
    <cellStyle name="常规 11 4 5 3" xfId="17766"/>
    <cellStyle name="常规 11 4 5 3 2" xfId="17767"/>
    <cellStyle name="常规 11 4 5 3 2 2" xfId="17768"/>
    <cellStyle name="常规 11 4 5 3 2 3" xfId="17769"/>
    <cellStyle name="常规 11 4 5 3 3" xfId="17770"/>
    <cellStyle name="常规 11 4 5 3 4" xfId="17771"/>
    <cellStyle name="常规 11 4 5 4" xfId="17772"/>
    <cellStyle name="常规 11 4 5 4 2" xfId="17773"/>
    <cellStyle name="常规 11 4 5 4 2 2" xfId="17775"/>
    <cellStyle name="常规 11 4 5 4 2 3" xfId="17777"/>
    <cellStyle name="常规 11 4 5 4 3" xfId="17779"/>
    <cellStyle name="常规 11 4 5 4 4" xfId="17781"/>
    <cellStyle name="常规 11 4 5 5" xfId="17782"/>
    <cellStyle name="常规 11 4 5 5 2" xfId="17784"/>
    <cellStyle name="常规 11 4 5 5 2 2" xfId="7074"/>
    <cellStyle name="常规 11 4 5 5 2 3" xfId="17786"/>
    <cellStyle name="常规 11 4 5 5 3" xfId="17788"/>
    <cellStyle name="常规 11 4 5 5 4" xfId="13480"/>
    <cellStyle name="常规 11 4 5 6" xfId="11949"/>
    <cellStyle name="常规 11 4 5 6 2" xfId="17790"/>
    <cellStyle name="常规 11 4 5 6 2 2" xfId="17792"/>
    <cellStyle name="常规 11 4 5 6 2 3" xfId="17794"/>
    <cellStyle name="常规 11 4 5 6 3" xfId="17796"/>
    <cellStyle name="常规 11 4 5 6 4" xfId="17798"/>
    <cellStyle name="常规 11 4 5 7" xfId="11951"/>
    <cellStyle name="常规 11 4 5 7 2" xfId="17799"/>
    <cellStyle name="常规 11 4 5 7 2 2" xfId="17800"/>
    <cellStyle name="常规 11 4 5 7 2 3" xfId="17801"/>
    <cellStyle name="常规 11 4 5 7 3" xfId="17802"/>
    <cellStyle name="常规 11 4 5 7 4" xfId="17803"/>
    <cellStyle name="常规 11 4 5 8" xfId="17804"/>
    <cellStyle name="常规 11 4 5 8 2" xfId="17805"/>
    <cellStyle name="常规 11 4 5 8 2 2" xfId="17806"/>
    <cellStyle name="常规 11 4 5 8 2 3" xfId="17807"/>
    <cellStyle name="常规 11 4 5 8 3" xfId="17808"/>
    <cellStyle name="常规 11 4 5 8 4" xfId="17809"/>
    <cellStyle name="常规 11 4 5 9" xfId="17810"/>
    <cellStyle name="常规 11 4 5 9 2" xfId="17811"/>
    <cellStyle name="常规 11 4 5 9 2 2" xfId="3999"/>
    <cellStyle name="常规 11 4 5 9 2 3" xfId="4011"/>
    <cellStyle name="常规 11 4 5 9 3" xfId="17812"/>
    <cellStyle name="常规 11 4 5 9 4" xfId="17813"/>
    <cellStyle name="常规 11 4 6" xfId="15045"/>
    <cellStyle name="常规 11 4 6 10" xfId="17814"/>
    <cellStyle name="常规 11 4 6 10 2" xfId="17815"/>
    <cellStyle name="常规 11 4 6 10 2 2" xfId="17816"/>
    <cellStyle name="常规 11 4 6 10 2 3" xfId="16362"/>
    <cellStyle name="常规 11 4 6 10 3" xfId="17817"/>
    <cellStyle name="常规 11 4 6 10 4" xfId="17818"/>
    <cellStyle name="常规 11 4 6 11" xfId="17819"/>
    <cellStyle name="常规 11 4 6 11 2" xfId="17820"/>
    <cellStyle name="常规 11 4 6 11 2 2" xfId="17821"/>
    <cellStyle name="常规 11 4 6 11 2 3" xfId="16375"/>
    <cellStyle name="常规 11 4 6 11 3" xfId="17822"/>
    <cellStyle name="常规 11 4 6 11 4" xfId="17823"/>
    <cellStyle name="常规 11 4 6 12" xfId="17824"/>
    <cellStyle name="常规 11 4 6 12 2" xfId="17825"/>
    <cellStyle name="常规 11 4 6 12 2 2" xfId="17826"/>
    <cellStyle name="常规 11 4 6 12 2 3" xfId="17827"/>
    <cellStyle name="常规 11 4 6 12 3" xfId="17828"/>
    <cellStyle name="常规 11 4 6 12 4" xfId="17829"/>
    <cellStyle name="常规 11 4 6 13" xfId="17830"/>
    <cellStyle name="常规 11 4 6 13 2" xfId="17831"/>
    <cellStyle name="常规 11 4 6 13 2 2" xfId="12218"/>
    <cellStyle name="常规 11 4 6 13 2 3" xfId="12221"/>
    <cellStyle name="常规 11 4 6 13 3" xfId="17834"/>
    <cellStyle name="常规 11 4 6 13 4" xfId="17837"/>
    <cellStyle name="常规 11 4 6 14" xfId="17838"/>
    <cellStyle name="常规 11 4 6 14 2" xfId="17839"/>
    <cellStyle name="常规 11 4 6 14 2 2" xfId="17841"/>
    <cellStyle name="常规 11 4 6 14 2 3" xfId="17844"/>
    <cellStyle name="常规 11 4 6 14 3" xfId="17845"/>
    <cellStyle name="常规 11 4 6 14 4" xfId="17846"/>
    <cellStyle name="常规 11 4 6 15" xfId="17847"/>
    <cellStyle name="常规 11 4 6 15 2" xfId="17849"/>
    <cellStyle name="常规 11 4 6 15 2 2" xfId="17854"/>
    <cellStyle name="常规 11 4 6 15 2 3" xfId="17856"/>
    <cellStyle name="常规 11 4 6 15 3" xfId="17858"/>
    <cellStyle name="常规 11 4 6 15 4" xfId="17860"/>
    <cellStyle name="常规 11 4 6 16" xfId="17862"/>
    <cellStyle name="常规 11 4 6 16 2" xfId="17864"/>
    <cellStyle name="常规 11 4 6 16 2 2" xfId="17869"/>
    <cellStyle name="常规 11 4 6 16 2 3" xfId="17871"/>
    <cellStyle name="常规 11 4 6 16 3" xfId="17873"/>
    <cellStyle name="常规 11 4 6 16 4" xfId="17877"/>
    <cellStyle name="常规 11 4 6 17" xfId="17879"/>
    <cellStyle name="常规 11 4 6 17 2" xfId="17881"/>
    <cellStyle name="常规 11 4 6 17 2 2" xfId="17884"/>
    <cellStyle name="常规 11 4 6 17 2 3" xfId="17885"/>
    <cellStyle name="常规 11 4 6 17 3" xfId="17886"/>
    <cellStyle name="常规 11 4 6 17 4" xfId="17890"/>
    <cellStyle name="常规 11 4 6 18" xfId="17891"/>
    <cellStyle name="常规 11 4 6 18 2" xfId="17893"/>
    <cellStyle name="常规 11 4 6 18 2 2" xfId="12478"/>
    <cellStyle name="常规 11 4 6 18 2 3" xfId="12481"/>
    <cellStyle name="常规 11 4 6 18 3" xfId="17894"/>
    <cellStyle name="常规 11 4 6 18 4" xfId="17899"/>
    <cellStyle name="常规 11 4 6 19" xfId="8035"/>
    <cellStyle name="常规 11 4 6 19 2" xfId="6836"/>
    <cellStyle name="常规 11 4 6 19 2 2" xfId="6842"/>
    <cellStyle name="常规 11 4 6 19 2 3" xfId="6858"/>
    <cellStyle name="常规 11 4 6 19 3" xfId="3780"/>
    <cellStyle name="常规 11 4 6 19 4" xfId="3787"/>
    <cellStyle name="常规 11 4 6 2" xfId="17900"/>
    <cellStyle name="常规 11 4 6 2 2" xfId="14974"/>
    <cellStyle name="常规 11 4 6 2 2 2" xfId="17901"/>
    <cellStyle name="常规 11 4 6 2 2 3" xfId="17902"/>
    <cellStyle name="常规 11 4 6 2 3" xfId="5808"/>
    <cellStyle name="常规 11 4 6 2 4" xfId="5810"/>
    <cellStyle name="常规 11 4 6 20" xfId="17848"/>
    <cellStyle name="常规 11 4 6 20 2" xfId="17850"/>
    <cellStyle name="常规 11 4 6 20 2 2" xfId="17855"/>
    <cellStyle name="常规 11 4 6 20 2 3" xfId="17857"/>
    <cellStyle name="常规 11 4 6 20 3" xfId="17859"/>
    <cellStyle name="常规 11 4 6 20 4" xfId="17861"/>
    <cellStyle name="常规 11 4 6 21" xfId="17863"/>
    <cellStyle name="常规 11 4 6 21 2" xfId="17865"/>
    <cellStyle name="常规 11 4 6 21 2 2" xfId="17870"/>
    <cellStyle name="常规 11 4 6 21 2 3" xfId="17872"/>
    <cellStyle name="常规 11 4 6 21 3" xfId="17874"/>
    <cellStyle name="常规 11 4 6 21 4" xfId="17878"/>
    <cellStyle name="常规 11 4 6 22" xfId="17880"/>
    <cellStyle name="常规 11 4 6 22 2" xfId="17882"/>
    <cellStyle name="常规 11 4 6 22 3" xfId="17887"/>
    <cellStyle name="常规 11 4 6 23" xfId="17892"/>
    <cellStyle name="常规 11 4 6 24" xfId="8036"/>
    <cellStyle name="常规 11 4 6 3" xfId="12686"/>
    <cellStyle name="常规 11 4 6 3 2" xfId="17903"/>
    <cellStyle name="常规 11 4 6 3 2 2" xfId="17904"/>
    <cellStyle name="常规 11 4 6 3 2 3" xfId="17905"/>
    <cellStyle name="常规 11 4 6 3 3" xfId="17906"/>
    <cellStyle name="常规 11 4 6 3 4" xfId="17907"/>
    <cellStyle name="常规 11 4 6 4" xfId="12688"/>
    <cellStyle name="常规 11 4 6 4 2" xfId="17908"/>
    <cellStyle name="常规 11 4 6 4 2 2" xfId="17909"/>
    <cellStyle name="常规 11 4 6 4 2 3" xfId="17910"/>
    <cellStyle name="常规 11 4 6 4 3" xfId="17911"/>
    <cellStyle name="常规 11 4 6 4 4" xfId="17912"/>
    <cellStyle name="常规 11 4 6 5" xfId="17915"/>
    <cellStyle name="常规 11 4 6 5 2" xfId="17916"/>
    <cellStyle name="常规 11 4 6 5 2 2" xfId="17917"/>
    <cellStyle name="常规 11 4 6 5 2 3" xfId="17918"/>
    <cellStyle name="常规 11 4 6 5 3" xfId="17919"/>
    <cellStyle name="常规 11 4 6 5 4" xfId="13492"/>
    <cellStyle name="常规 11 4 6 6" xfId="17922"/>
    <cellStyle name="常规 11 4 6 6 2" xfId="17923"/>
    <cellStyle name="常规 11 4 6 6 2 2" xfId="17924"/>
    <cellStyle name="常规 11 4 6 6 2 3" xfId="17925"/>
    <cellStyle name="常规 11 4 6 6 3" xfId="17926"/>
    <cellStyle name="常规 11 4 6 6 4" xfId="17927"/>
    <cellStyle name="常规 11 4 6 7" xfId="17928"/>
    <cellStyle name="常规 11 4 6 7 2" xfId="17929"/>
    <cellStyle name="常规 11 4 6 7 2 2" xfId="17930"/>
    <cellStyle name="常规 11 4 6 7 2 3" xfId="17931"/>
    <cellStyle name="常规 11 4 6 7 3" xfId="17932"/>
    <cellStyle name="常规 11 4 6 7 4" xfId="17933"/>
    <cellStyle name="常规 11 4 6 8" xfId="5330"/>
    <cellStyle name="常规 11 4 6 8 2" xfId="17934"/>
    <cellStyle name="常规 11 4 6 8 2 2" xfId="17935"/>
    <cellStyle name="常规 11 4 6 8 2 3" xfId="17936"/>
    <cellStyle name="常规 11 4 6 8 3" xfId="17937"/>
    <cellStyle name="常规 11 4 6 8 4" xfId="17938"/>
    <cellStyle name="常规 11 4 6 9" xfId="5332"/>
    <cellStyle name="常规 11 4 6 9 2" xfId="17939"/>
    <cellStyle name="常规 11 4 6 9 2 2" xfId="1717"/>
    <cellStyle name="常规 11 4 6 9 2 3" xfId="1729"/>
    <cellStyle name="常规 11 4 6 9 3" xfId="17940"/>
    <cellStyle name="常规 11 4 6 9 4" xfId="17941"/>
    <cellStyle name="常规 11 4 7" xfId="17942"/>
    <cellStyle name="常规 11 4 7 2" xfId="17943"/>
    <cellStyle name="常规 11 4 7 2 2" xfId="15128"/>
    <cellStyle name="常规 11 4 7 2 3" xfId="5816"/>
    <cellStyle name="常规 11 4 7 3" xfId="17944"/>
    <cellStyle name="常规 11 4 7 4" xfId="17945"/>
    <cellStyle name="常规 11 4 8" xfId="17946"/>
    <cellStyle name="常规 11 4 8 2" xfId="17947"/>
    <cellStyle name="常规 11 4 8 2 2" xfId="15256"/>
    <cellStyle name="常规 11 4 8 2 3" xfId="2606"/>
    <cellStyle name="常规 11 4 8 3" xfId="17948"/>
    <cellStyle name="常规 11 4 8 4" xfId="17949"/>
    <cellStyle name="常规 11 4 9" xfId="17950"/>
    <cellStyle name="常规 11 4 9 2" xfId="7171"/>
    <cellStyle name="常规 11 4 9 2 2" xfId="7174"/>
    <cellStyle name="常规 11 4 9 2 3" xfId="7179"/>
    <cellStyle name="常规 11 4 9 3" xfId="7184"/>
    <cellStyle name="常规 11 4 9 4" xfId="7220"/>
    <cellStyle name="常规 12" xfId="17951"/>
    <cellStyle name="常规 12 2" xfId="17954"/>
    <cellStyle name="常规 12 3" xfId="17959"/>
    <cellStyle name="常规 13" xfId="17964"/>
    <cellStyle name="常规 14" xfId="17969"/>
    <cellStyle name="常规 15" xfId="17974"/>
    <cellStyle name="常规 15 10" xfId="17976"/>
    <cellStyle name="常规 15 11" xfId="17978"/>
    <cellStyle name="常规 15 12" xfId="6286"/>
    <cellStyle name="常规 15 13" xfId="5836"/>
    <cellStyle name="常规 15 14" xfId="17982"/>
    <cellStyle name="常规 15 15" xfId="17986"/>
    <cellStyle name="常规 15 16" xfId="17992"/>
    <cellStyle name="常规 15 17" xfId="17998"/>
    <cellStyle name="常规 15 18" xfId="18004"/>
    <cellStyle name="常规 15 19" xfId="18010"/>
    <cellStyle name="常规 15 2" xfId="18016"/>
    <cellStyle name="常规 15 20" xfId="17987"/>
    <cellStyle name="常规 15 21" xfId="17993"/>
    <cellStyle name="常规 15 22" xfId="17999"/>
    <cellStyle name="常规 15 23" xfId="18005"/>
    <cellStyle name="常规 15 24" xfId="18011"/>
    <cellStyle name="常规 15 3" xfId="18020"/>
    <cellStyle name="常规 15 4" xfId="6089"/>
    <cellStyle name="常规 15 5" xfId="6095"/>
    <cellStyle name="常规 15 6" xfId="6100"/>
    <cellStyle name="常规 15 7" xfId="18022"/>
    <cellStyle name="常规 15 8" xfId="18024"/>
    <cellStyle name="常规 15 9" xfId="18026"/>
    <cellStyle name="常规 16" xfId="18030"/>
    <cellStyle name="常规 16 10" xfId="9922"/>
    <cellStyle name="常规 16 10 2" xfId="18032"/>
    <cellStyle name="常规 16 10 2 2" xfId="18034"/>
    <cellStyle name="常规 16 10 2 3" xfId="18036"/>
    <cellStyle name="常规 16 10 3" xfId="18038"/>
    <cellStyle name="常规 16 10 4" xfId="18040"/>
    <cellStyle name="常规 16 11" xfId="18042"/>
    <cellStyle name="常规 16 11 2" xfId="18046"/>
    <cellStyle name="常规 16 11 2 2" xfId="18054"/>
    <cellStyle name="常规 16 11 2 3" xfId="18058"/>
    <cellStyle name="常规 16 11 3" xfId="18060"/>
    <cellStyle name="常规 16 11 4" xfId="18067"/>
    <cellStyle name="常规 16 12" xfId="18074"/>
    <cellStyle name="常规 16 12 2" xfId="18078"/>
    <cellStyle name="常规 16 12 2 2" xfId="18080"/>
    <cellStyle name="常规 16 12 2 3" xfId="18082"/>
    <cellStyle name="常规 16 12 3" xfId="18084"/>
    <cellStyle name="常规 16 12 4" xfId="18086"/>
    <cellStyle name="常规 16 13" xfId="18088"/>
    <cellStyle name="常规 16 13 2" xfId="18092"/>
    <cellStyle name="常规 16 13 2 2" xfId="5002"/>
    <cellStyle name="常规 16 13 2 3" xfId="5013"/>
    <cellStyle name="常规 16 13 3" xfId="18094"/>
    <cellStyle name="常规 16 13 4" xfId="18096"/>
    <cellStyle name="常规 16 14" xfId="18098"/>
    <cellStyle name="常规 16 14 2" xfId="18100"/>
    <cellStyle name="常规 16 14 2 2" xfId="18104"/>
    <cellStyle name="常规 16 14 2 3" xfId="18108"/>
    <cellStyle name="常规 16 14 3" xfId="18110"/>
    <cellStyle name="常规 16 14 4" xfId="18112"/>
    <cellStyle name="常规 16 15" xfId="18114"/>
    <cellStyle name="常规 16 15 2" xfId="18118"/>
    <cellStyle name="常规 16 15 2 2" xfId="12545"/>
    <cellStyle name="常规 16 15 2 3" xfId="12555"/>
    <cellStyle name="常规 16 15 3" xfId="18122"/>
    <cellStyle name="常规 16 15 4" xfId="18126"/>
    <cellStyle name="常规 16 16" xfId="18132"/>
    <cellStyle name="常规 16 16 2" xfId="18138"/>
    <cellStyle name="常规 16 16 2 2" xfId="15267"/>
    <cellStyle name="常规 16 16 2 3" xfId="15272"/>
    <cellStyle name="常规 16 16 3" xfId="18144"/>
    <cellStyle name="常规 16 16 4" xfId="18148"/>
    <cellStyle name="常规 16 17" xfId="18154"/>
    <cellStyle name="常规 16 17 2" xfId="7633"/>
    <cellStyle name="常规 16 17 2 2" xfId="18158"/>
    <cellStyle name="常规 16 17 2 3" xfId="18162"/>
    <cellStyle name="常规 16 17 3" xfId="18166"/>
    <cellStyle name="常规 16 17 4" xfId="18170"/>
    <cellStyle name="常规 16 18" xfId="18176"/>
    <cellStyle name="常规 16 18 2" xfId="18180"/>
    <cellStyle name="常规 16 18 2 2" xfId="9934"/>
    <cellStyle name="常规 16 18 2 3" xfId="9955"/>
    <cellStyle name="常规 16 18 3" xfId="18184"/>
    <cellStyle name="常规 16 18 4" xfId="18188"/>
    <cellStyle name="常规 16 19" xfId="18192"/>
    <cellStyle name="常规 16 19 2" xfId="18196"/>
    <cellStyle name="常规 16 19 2 2" xfId="18204"/>
    <cellStyle name="常规 16 19 2 3" xfId="18208"/>
    <cellStyle name="常规 16 19 3" xfId="18210"/>
    <cellStyle name="常规 16 19 4" xfId="18214"/>
    <cellStyle name="常规 16 2" xfId="18220"/>
    <cellStyle name="常规 16 2 10" xfId="18222"/>
    <cellStyle name="常规 16 2 10 2" xfId="18224"/>
    <cellStyle name="常规 16 2 10 2 2" xfId="18226"/>
    <cellStyle name="常规 16 2 10 2 3" xfId="18228"/>
    <cellStyle name="常规 16 2 10 3" xfId="18230"/>
    <cellStyle name="常规 16 2 10 4" xfId="18234"/>
    <cellStyle name="常规 16 2 11" xfId="18236"/>
    <cellStyle name="常规 16 2 11 2" xfId="18238"/>
    <cellStyle name="常规 16 2 11 2 2" xfId="18240"/>
    <cellStyle name="常规 16 2 11 2 3" xfId="18242"/>
    <cellStyle name="常规 16 2 11 3" xfId="18244"/>
    <cellStyle name="常规 16 2 11 4" xfId="18246"/>
    <cellStyle name="常规 16 2 12" xfId="18248"/>
    <cellStyle name="常规 16 2 12 2" xfId="18250"/>
    <cellStyle name="常规 16 2 12 2 2" xfId="18252"/>
    <cellStyle name="常规 16 2 12 2 3" xfId="18254"/>
    <cellStyle name="常规 16 2 12 3" xfId="18256"/>
    <cellStyle name="常规 16 2 12 4" xfId="18258"/>
    <cellStyle name="常规 16 2 13" xfId="18260"/>
    <cellStyle name="常规 16 2 13 2" xfId="18262"/>
    <cellStyle name="常规 16 2 13 2 2" xfId="18264"/>
    <cellStyle name="常规 16 2 13 2 3" xfId="18270"/>
    <cellStyle name="常规 16 2 13 3" xfId="18272"/>
    <cellStyle name="常规 16 2 13 4" xfId="18274"/>
    <cellStyle name="常规 16 2 14" xfId="18276"/>
    <cellStyle name="常规 16 2 14 2" xfId="13829"/>
    <cellStyle name="常规 16 2 14 2 2" xfId="18278"/>
    <cellStyle name="常规 16 2 14 2 3" xfId="18280"/>
    <cellStyle name="常规 16 2 14 3" xfId="18282"/>
    <cellStyle name="常规 16 2 14 4" xfId="18284"/>
    <cellStyle name="常规 16 2 15" xfId="18286"/>
    <cellStyle name="常规 16 2 15 2" xfId="18290"/>
    <cellStyle name="常规 16 2 15 2 2" xfId="18294"/>
    <cellStyle name="常规 16 2 15 2 3" xfId="18298"/>
    <cellStyle name="常规 16 2 15 3" xfId="18302"/>
    <cellStyle name="常规 16 2 15 4" xfId="18306"/>
    <cellStyle name="常规 16 2 16" xfId="18310"/>
    <cellStyle name="常规 16 2 16 2" xfId="18318"/>
    <cellStyle name="常规 16 2 16 2 2" xfId="18326"/>
    <cellStyle name="常规 16 2 16 2 3" xfId="18334"/>
    <cellStyle name="常规 16 2 16 3" xfId="18342"/>
    <cellStyle name="常规 16 2 16 4" xfId="18354"/>
    <cellStyle name="常规 16 2 17" xfId="18358"/>
    <cellStyle name="常规 16 2 17 2" xfId="18362"/>
    <cellStyle name="常规 16 2 17 2 2" xfId="18366"/>
    <cellStyle name="常规 16 2 17 2 3" xfId="18368"/>
    <cellStyle name="常规 16 2 17 3" xfId="18370"/>
    <cellStyle name="常规 16 2 17 4" xfId="18374"/>
    <cellStyle name="常规 16 2 18" xfId="18376"/>
    <cellStyle name="常规 16 2 18 2" xfId="18380"/>
    <cellStyle name="常规 16 2 18 2 2" xfId="18382"/>
    <cellStyle name="常规 16 2 18 2 3" xfId="18384"/>
    <cellStyle name="常规 16 2 18 3" xfId="18386"/>
    <cellStyle name="常规 16 2 18 4" xfId="18388"/>
    <cellStyle name="常规 16 2 19" xfId="18390"/>
    <cellStyle name="常规 16 2 19 2" xfId="18394"/>
    <cellStyle name="常规 16 2 19 2 2" xfId="18396"/>
    <cellStyle name="常规 16 2 19 2 3" xfId="18401"/>
    <cellStyle name="常规 16 2 19 3" xfId="18403"/>
    <cellStyle name="常规 16 2 19 4" xfId="10700"/>
    <cellStyle name="常规 16 2 2" xfId="1737"/>
    <cellStyle name="常规 16 2 2 2" xfId="18405"/>
    <cellStyle name="常规 16 2 2 2 2" xfId="18407"/>
    <cellStyle name="常规 16 2 2 2 3" xfId="18409"/>
    <cellStyle name="常规 16 2 2 3" xfId="18411"/>
    <cellStyle name="常规 16 2 2 4" xfId="18413"/>
    <cellStyle name="常规 16 2 20" xfId="18287"/>
    <cellStyle name="常规 16 2 20 2" xfId="18291"/>
    <cellStyle name="常规 16 2 20 2 2" xfId="18295"/>
    <cellStyle name="常规 16 2 20 2 3" xfId="18299"/>
    <cellStyle name="常规 16 2 20 3" xfId="18303"/>
    <cellStyle name="常规 16 2 20 4" xfId="18307"/>
    <cellStyle name="常规 16 2 21" xfId="18311"/>
    <cellStyle name="常规 16 2 21 2" xfId="18319"/>
    <cellStyle name="常规 16 2 21 2 2" xfId="18327"/>
    <cellStyle name="常规 16 2 21 2 3" xfId="18335"/>
    <cellStyle name="常规 16 2 21 3" xfId="18343"/>
    <cellStyle name="常规 16 2 21 4" xfId="18355"/>
    <cellStyle name="常规 16 2 22" xfId="18359"/>
    <cellStyle name="常规 16 2 22 2" xfId="18363"/>
    <cellStyle name="常规 16 2 22 3" xfId="18371"/>
    <cellStyle name="常规 16 2 23" xfId="18377"/>
    <cellStyle name="常规 16 2 24" xfId="18391"/>
    <cellStyle name="常规 16 2 3" xfId="1746"/>
    <cellStyle name="常规 16 2 3 2" xfId="18415"/>
    <cellStyle name="常规 16 2 3 2 2" xfId="18417"/>
    <cellStyle name="常规 16 2 3 2 3" xfId="18419"/>
    <cellStyle name="常规 16 2 3 3" xfId="18421"/>
    <cellStyle name="常规 16 2 3 4" xfId="18423"/>
    <cellStyle name="常规 16 2 4" xfId="6002"/>
    <cellStyle name="常规 16 2 4 2" xfId="18425"/>
    <cellStyle name="常规 16 2 4 2 2" xfId="18427"/>
    <cellStyle name="常规 16 2 4 2 3" xfId="18429"/>
    <cellStyle name="常规 16 2 4 3" xfId="18431"/>
    <cellStyle name="常规 16 2 4 4" xfId="18433"/>
    <cellStyle name="常规 16 2 5" xfId="18435"/>
    <cellStyle name="常规 16 2 5 2" xfId="18437"/>
    <cellStyle name="常规 16 2 5 2 2" xfId="18439"/>
    <cellStyle name="常规 16 2 5 2 3" xfId="18441"/>
    <cellStyle name="常规 16 2 5 3" xfId="18443"/>
    <cellStyle name="常规 16 2 5 4" xfId="18445"/>
    <cellStyle name="常规 16 2 6" xfId="18447"/>
    <cellStyle name="常规 16 2 6 2" xfId="18449"/>
    <cellStyle name="常规 16 2 6 2 2" xfId="18451"/>
    <cellStyle name="常规 16 2 6 2 3" xfId="18453"/>
    <cellStyle name="常规 16 2 6 3" xfId="18455"/>
    <cellStyle name="常规 16 2 6 4" xfId="18457"/>
    <cellStyle name="常规 16 2 7" xfId="18459"/>
    <cellStyle name="常规 16 2 7 2" xfId="18461"/>
    <cellStyle name="常规 16 2 7 2 2" xfId="15494"/>
    <cellStyle name="常规 16 2 7 2 3" xfId="15497"/>
    <cellStyle name="常规 16 2 7 3" xfId="18463"/>
    <cellStyle name="常规 16 2 7 4" xfId="18465"/>
    <cellStyle name="常规 16 2 8" xfId="18467"/>
    <cellStyle name="常规 16 2 8 2" xfId="18469"/>
    <cellStyle name="常规 16 2 8 2 2" xfId="18471"/>
    <cellStyle name="常规 16 2 8 2 3" xfId="18473"/>
    <cellStyle name="常规 16 2 8 3" xfId="4696"/>
    <cellStyle name="常规 16 2 8 4" xfId="4700"/>
    <cellStyle name="常规 16 2 9" xfId="18475"/>
    <cellStyle name="常规 16 2 9 2" xfId="18477"/>
    <cellStyle name="常规 16 2 9 2 2" xfId="18479"/>
    <cellStyle name="常规 16 2 9 2 3" xfId="18481"/>
    <cellStyle name="常规 16 2 9 3" xfId="18483"/>
    <cellStyle name="常规 16 2 9 4" xfId="18487"/>
    <cellStyle name="常规 16 20" xfId="18115"/>
    <cellStyle name="常规 16 20 2" xfId="18119"/>
    <cellStyle name="常规 16 20 2 2" xfId="12546"/>
    <cellStyle name="常规 16 20 2 3" xfId="12556"/>
    <cellStyle name="常规 16 20 3" xfId="18123"/>
    <cellStyle name="常规 16 20 4" xfId="18127"/>
    <cellStyle name="常规 16 21" xfId="18133"/>
    <cellStyle name="常规 16 21 2" xfId="18139"/>
    <cellStyle name="常规 16 21 2 2" xfId="15268"/>
    <cellStyle name="常规 16 21 2 3" xfId="15273"/>
    <cellStyle name="常规 16 21 3" xfId="18145"/>
    <cellStyle name="常规 16 21 4" xfId="18149"/>
    <cellStyle name="常规 16 22" xfId="18155"/>
    <cellStyle name="常规 16 22 2" xfId="7634"/>
    <cellStyle name="常规 16 22 2 2" xfId="18159"/>
    <cellStyle name="常规 16 22 2 3" xfId="18163"/>
    <cellStyle name="常规 16 22 3" xfId="18167"/>
    <cellStyle name="常规 16 22 4" xfId="18171"/>
    <cellStyle name="常规 16 23" xfId="18177"/>
    <cellStyle name="常规 16 23 2" xfId="18181"/>
    <cellStyle name="常规 16 23 2 2" xfId="9935"/>
    <cellStyle name="常规 16 23 2 3" xfId="9956"/>
    <cellStyle name="常规 16 23 3" xfId="18185"/>
    <cellStyle name="常规 16 23 4" xfId="18189"/>
    <cellStyle name="常规 16 24" xfId="18193"/>
    <cellStyle name="常规 16 24 2" xfId="18197"/>
    <cellStyle name="常规 16 24 3" xfId="18211"/>
    <cellStyle name="常规 16 25" xfId="18489"/>
    <cellStyle name="常规 16 26" xfId="18491"/>
    <cellStyle name="常规 16 3" xfId="18497"/>
    <cellStyle name="常规 16 3 10" xfId="18499"/>
    <cellStyle name="常规 16 3 10 2" xfId="18501"/>
    <cellStyle name="常规 16 3 10 2 2" xfId="18503"/>
    <cellStyle name="常规 16 3 10 2 3" xfId="18505"/>
    <cellStyle name="常规 16 3 10 3" xfId="18507"/>
    <cellStyle name="常规 16 3 10 4" xfId="18509"/>
    <cellStyle name="常规 16 3 11" xfId="18511"/>
    <cellStyle name="常规 16 3 11 2" xfId="16863"/>
    <cellStyle name="常规 16 3 11 2 2" xfId="18513"/>
    <cellStyle name="常规 16 3 11 2 3" xfId="18515"/>
    <cellStyle name="常规 16 3 11 3" xfId="18517"/>
    <cellStyle name="常规 16 3 11 4" xfId="10479"/>
    <cellStyle name="常规 16 3 12" xfId="18519"/>
    <cellStyle name="常规 16 3 12 2" xfId="18521"/>
    <cellStyle name="常规 16 3 12 2 2" xfId="18523"/>
    <cellStyle name="常规 16 3 12 2 3" xfId="18525"/>
    <cellStyle name="常规 16 3 12 3" xfId="18527"/>
    <cellStyle name="常规 16 3 12 4" xfId="18529"/>
    <cellStyle name="常规 16 3 13" xfId="18533"/>
    <cellStyle name="常规 16 3 13 2" xfId="1819"/>
    <cellStyle name="常规 16 3 13 2 2" xfId="18535"/>
    <cellStyle name="常规 16 3 13 2 3" xfId="18541"/>
    <cellStyle name="常规 16 3 13 3" xfId="1832"/>
    <cellStyle name="常规 16 3 13 4" xfId="18543"/>
    <cellStyle name="常规 16 3 14" xfId="18547"/>
    <cellStyle name="常规 16 3 14 2" xfId="2279"/>
    <cellStyle name="常规 16 3 14 2 2" xfId="18549"/>
    <cellStyle name="常规 16 3 14 2 3" xfId="18551"/>
    <cellStyle name="常规 16 3 14 3" xfId="2290"/>
    <cellStyle name="常规 16 3 14 4" xfId="18553"/>
    <cellStyle name="常规 16 3 15" xfId="18557"/>
    <cellStyle name="常规 16 3 15 2" xfId="2346"/>
    <cellStyle name="常规 16 3 15 2 2" xfId="18561"/>
    <cellStyle name="常规 16 3 15 2 3" xfId="18565"/>
    <cellStyle name="常规 16 3 15 3" xfId="1323"/>
    <cellStyle name="常规 16 3 15 4" xfId="18569"/>
    <cellStyle name="常规 16 3 16" xfId="18573"/>
    <cellStyle name="常规 16 3 16 2" xfId="2387"/>
    <cellStyle name="常规 16 3 16 2 2" xfId="18579"/>
    <cellStyle name="常规 16 3 16 2 3" xfId="18585"/>
    <cellStyle name="常规 16 3 16 3" xfId="2401"/>
    <cellStyle name="常规 16 3 16 4" xfId="11519"/>
    <cellStyle name="常规 16 3 17" xfId="18589"/>
    <cellStyle name="常规 16 3 17 2" xfId="2420"/>
    <cellStyle name="常规 16 3 17 2 2" xfId="18593"/>
    <cellStyle name="常规 16 3 17 2 3" xfId="18595"/>
    <cellStyle name="常规 16 3 17 3" xfId="2427"/>
    <cellStyle name="常规 16 3 17 4" xfId="18597"/>
    <cellStyle name="常规 16 3 18" xfId="18599"/>
    <cellStyle name="常规 16 3 18 2" xfId="2445"/>
    <cellStyle name="常规 16 3 18 2 2" xfId="18603"/>
    <cellStyle name="常规 16 3 18 2 3" xfId="18605"/>
    <cellStyle name="常规 16 3 18 3" xfId="2456"/>
    <cellStyle name="常规 16 3 18 4" xfId="18607"/>
    <cellStyle name="常规 16 3 19" xfId="18609"/>
    <cellStyle name="常规 16 3 19 2" xfId="2636"/>
    <cellStyle name="常规 16 3 19 2 2" xfId="18613"/>
    <cellStyle name="常规 16 3 19 2 3" xfId="18616"/>
    <cellStyle name="常规 16 3 19 3" xfId="2640"/>
    <cellStyle name="常规 16 3 19 4" xfId="18618"/>
    <cellStyle name="常规 16 3 2" xfId="18620"/>
    <cellStyle name="常规 16 3 2 2" xfId="18624"/>
    <cellStyle name="常规 16 3 2 2 2" xfId="18626"/>
    <cellStyle name="常规 16 3 2 2 3" xfId="18628"/>
    <cellStyle name="常规 16 3 2 3" xfId="18630"/>
    <cellStyle name="常规 16 3 2 4" xfId="18632"/>
    <cellStyle name="常规 16 3 20" xfId="18558"/>
    <cellStyle name="常规 16 3 20 2" xfId="2347"/>
    <cellStyle name="常规 16 3 20 2 2" xfId="18562"/>
    <cellStyle name="常规 16 3 20 2 3" xfId="18566"/>
    <cellStyle name="常规 16 3 20 3" xfId="1324"/>
    <cellStyle name="常规 16 3 20 4" xfId="18570"/>
    <cellStyle name="常规 16 3 21" xfId="18574"/>
    <cellStyle name="常规 16 3 21 2" xfId="2388"/>
    <cellStyle name="常规 16 3 21 2 2" xfId="18580"/>
    <cellStyle name="常规 16 3 21 2 3" xfId="18586"/>
    <cellStyle name="常规 16 3 21 3" xfId="2402"/>
    <cellStyle name="常规 16 3 21 4" xfId="11520"/>
    <cellStyle name="常规 16 3 22" xfId="18590"/>
    <cellStyle name="常规 16 3 22 2" xfId="2421"/>
    <cellStyle name="常规 16 3 22 3" xfId="2428"/>
    <cellStyle name="常规 16 3 23" xfId="18600"/>
    <cellStyle name="常规 16 3 24" xfId="18610"/>
    <cellStyle name="常规 16 3 3" xfId="18634"/>
    <cellStyle name="常规 16 3 3 2" xfId="18638"/>
    <cellStyle name="常规 16 3 3 2 2" xfId="18642"/>
    <cellStyle name="常规 16 3 3 2 3" xfId="18646"/>
    <cellStyle name="常规 16 3 3 3" xfId="18648"/>
    <cellStyle name="常规 16 3 3 4" xfId="18650"/>
    <cellStyle name="常规 16 3 4" xfId="18652"/>
    <cellStyle name="常规 16 3 4 2" xfId="18656"/>
    <cellStyle name="常规 16 3 4 2 2" xfId="18658"/>
    <cellStyle name="常规 16 3 4 2 3" xfId="18660"/>
    <cellStyle name="常规 16 3 4 3" xfId="18662"/>
    <cellStyle name="常规 16 3 4 4" xfId="18664"/>
    <cellStyle name="常规 16 3 5" xfId="18666"/>
    <cellStyle name="常规 16 3 5 2" xfId="18670"/>
    <cellStyle name="常规 16 3 5 2 2" xfId="3623"/>
    <cellStyle name="常规 16 3 5 2 3" xfId="3628"/>
    <cellStyle name="常规 16 3 5 3" xfId="18672"/>
    <cellStyle name="常规 16 3 5 4" xfId="18674"/>
    <cellStyle name="常规 16 3 6" xfId="18676"/>
    <cellStyle name="常规 16 3 6 2" xfId="18682"/>
    <cellStyle name="常规 16 3 6 2 2" xfId="18686"/>
    <cellStyle name="常规 16 3 6 2 3" xfId="18688"/>
    <cellStyle name="常规 16 3 6 3" xfId="18690"/>
    <cellStyle name="常规 16 3 6 4" xfId="18692"/>
    <cellStyle name="常规 16 3 7" xfId="18694"/>
    <cellStyle name="常规 16 3 7 2" xfId="18700"/>
    <cellStyle name="常规 16 3 7 2 2" xfId="18702"/>
    <cellStyle name="常规 16 3 7 2 3" xfId="18704"/>
    <cellStyle name="常规 16 3 7 3" xfId="18706"/>
    <cellStyle name="常规 16 3 7 4" xfId="18708"/>
    <cellStyle name="常规 16 3 8" xfId="15918"/>
    <cellStyle name="常规 16 3 8 2" xfId="18714"/>
    <cellStyle name="常规 16 3 8 2 2" xfId="18716"/>
    <cellStyle name="常规 16 3 8 2 3" xfId="18718"/>
    <cellStyle name="常规 16 3 8 3" xfId="18720"/>
    <cellStyle name="常规 16 3 8 4" xfId="18722"/>
    <cellStyle name="常规 16 3 9" xfId="15921"/>
    <cellStyle name="常规 16 3 9 2" xfId="18728"/>
    <cellStyle name="常规 16 3 9 2 2" xfId="18730"/>
    <cellStyle name="常规 16 3 9 2 3" xfId="18732"/>
    <cellStyle name="常规 16 3 9 3" xfId="18734"/>
    <cellStyle name="常规 16 3 9 4" xfId="18738"/>
    <cellStyle name="常规 16 4" xfId="6106"/>
    <cellStyle name="常规 16 4 2" xfId="6110"/>
    <cellStyle name="常规 16 4 2 2" xfId="18740"/>
    <cellStyle name="常规 16 4 2 3" xfId="18742"/>
    <cellStyle name="常规 16 4 3" xfId="6114"/>
    <cellStyle name="常规 16 4 4" xfId="18744"/>
    <cellStyle name="常规 16 5" xfId="6117"/>
    <cellStyle name="常规 16 5 2" xfId="18746"/>
    <cellStyle name="常规 16 5 2 2" xfId="18748"/>
    <cellStyle name="常规 16 5 2 3" xfId="18750"/>
    <cellStyle name="常规 16 5 3" xfId="18752"/>
    <cellStyle name="常规 16 5 4" xfId="18754"/>
    <cellStyle name="常规 16 6" xfId="6124"/>
    <cellStyle name="常规 16 6 2" xfId="18756"/>
    <cellStyle name="常规 16 6 2 2" xfId="18758"/>
    <cellStyle name="常规 16 6 2 3" xfId="18760"/>
    <cellStyle name="常规 16 6 3" xfId="18762"/>
    <cellStyle name="常规 16 6 4" xfId="18764"/>
    <cellStyle name="常规 16 7" xfId="18768"/>
    <cellStyle name="常规 16 7 2" xfId="18770"/>
    <cellStyle name="常规 16 7 2 2" xfId="18772"/>
    <cellStyle name="常规 16 7 2 3" xfId="18774"/>
    <cellStyle name="常规 16 7 3" xfId="18776"/>
    <cellStyle name="常规 16 7 4" xfId="18778"/>
    <cellStyle name="常规 16 8" xfId="18780"/>
    <cellStyle name="常规 16 8 2" xfId="18782"/>
    <cellStyle name="常规 16 8 2 2" xfId="18786"/>
    <cellStyle name="常规 16 8 2 3" xfId="18788"/>
    <cellStyle name="常规 16 8 3" xfId="18790"/>
    <cellStyle name="常规 16 8 4" xfId="18792"/>
    <cellStyle name="常规 16 9" xfId="18794"/>
    <cellStyle name="常规 16 9 2" xfId="18798"/>
    <cellStyle name="常规 16 9 2 2" xfId="18800"/>
    <cellStyle name="常规 16 9 2 3" xfId="18802"/>
    <cellStyle name="常规 16 9 3" xfId="18806"/>
    <cellStyle name="常规 16 9 4" xfId="18808"/>
    <cellStyle name="常规 17" xfId="223"/>
    <cellStyle name="常规 17 10" xfId="18814"/>
    <cellStyle name="常规 17 10 2" xfId="13022"/>
    <cellStyle name="常规 17 10 2 2" xfId="18816"/>
    <cellStyle name="常规 17 10 2 3" xfId="18818"/>
    <cellStyle name="常规 17 10 3" xfId="18820"/>
    <cellStyle name="常规 17 10 4" xfId="18822"/>
    <cellStyle name="常规 17 11" xfId="18824"/>
    <cellStyle name="常规 17 11 2" xfId="18828"/>
    <cellStyle name="常规 17 11 2 2" xfId="18832"/>
    <cellStyle name="常规 17 11 2 3" xfId="18836"/>
    <cellStyle name="常规 17 11 3" xfId="18840"/>
    <cellStyle name="常规 17 11 4" xfId="18844"/>
    <cellStyle name="常规 17 12" xfId="18852"/>
    <cellStyle name="常规 17 12 2" xfId="18854"/>
    <cellStyle name="常规 17 12 2 2" xfId="18856"/>
    <cellStyle name="常规 17 12 2 3" xfId="18859"/>
    <cellStyle name="常规 17 12 3" xfId="18862"/>
    <cellStyle name="常规 17 12 4" xfId="18864"/>
    <cellStyle name="常规 17 13" xfId="18866"/>
    <cellStyle name="常规 17 13 2" xfId="18868"/>
    <cellStyle name="常规 17 13 2 2" xfId="14265"/>
    <cellStyle name="常规 17 13 2 3" xfId="14282"/>
    <cellStyle name="常规 17 13 3" xfId="18870"/>
    <cellStyle name="常规 17 13 4" xfId="18872"/>
    <cellStyle name="常规 17 14" xfId="18874"/>
    <cellStyle name="常规 17 14 2" xfId="18876"/>
    <cellStyle name="常规 17 14 2 2" xfId="18880"/>
    <cellStyle name="常规 17 14 2 3" xfId="18884"/>
    <cellStyle name="常规 17 14 3" xfId="18886"/>
    <cellStyle name="常规 17 14 4" xfId="18888"/>
    <cellStyle name="常规 17 15" xfId="18890"/>
    <cellStyle name="常规 17 15 2" xfId="18894"/>
    <cellStyle name="常规 17 15 2 2" xfId="18899"/>
    <cellStyle name="常规 17 15 2 3" xfId="18904"/>
    <cellStyle name="常规 17 15 3" xfId="18908"/>
    <cellStyle name="常规 17 15 4" xfId="18912"/>
    <cellStyle name="常规 17 16" xfId="18920"/>
    <cellStyle name="常规 17 16 2" xfId="15205"/>
    <cellStyle name="常规 17 16 2 2" xfId="18924"/>
    <cellStyle name="常规 17 16 2 3" xfId="18928"/>
    <cellStyle name="常规 17 16 3" xfId="18934"/>
    <cellStyle name="常规 17 16 4" xfId="18938"/>
    <cellStyle name="常规 17 17" xfId="18948"/>
    <cellStyle name="常规 17 17 2" xfId="18954"/>
    <cellStyle name="常规 17 17 2 2" xfId="18958"/>
    <cellStyle name="常规 17 17 2 3" xfId="18962"/>
    <cellStyle name="常规 17 17 3" xfId="18968"/>
    <cellStyle name="常规 17 17 4" xfId="18972"/>
    <cellStyle name="常规 17 18" xfId="18980"/>
    <cellStyle name="常规 17 18 2" xfId="18984"/>
    <cellStyle name="常规 17 18 2 2" xfId="14844"/>
    <cellStyle name="常规 17 18 2 3" xfId="14862"/>
    <cellStyle name="常规 17 18 3" xfId="18988"/>
    <cellStyle name="常规 17 18 4" xfId="18992"/>
    <cellStyle name="常规 17 19" xfId="18998"/>
    <cellStyle name="常规 17 19 2" xfId="19002"/>
    <cellStyle name="常规 17 19 2 2" xfId="1727"/>
    <cellStyle name="常规 17 19 2 3" xfId="19008"/>
    <cellStyle name="常规 17 19 3" xfId="19010"/>
    <cellStyle name="常规 17 19 4" xfId="19014"/>
    <cellStyle name="常规 17 2" xfId="19022"/>
    <cellStyle name="常规 17 2 10" xfId="6953"/>
    <cellStyle name="常规 17 2 10 2" xfId="6958"/>
    <cellStyle name="常规 17 2 10 2 2" xfId="17502"/>
    <cellStyle name="常规 17 2 10 2 3" xfId="17505"/>
    <cellStyle name="常规 17 2 10 3" xfId="6964"/>
    <cellStyle name="常规 17 2 10 4" xfId="9233"/>
    <cellStyle name="常规 17 2 11" xfId="6972"/>
    <cellStyle name="常规 17 2 11 2" xfId="17508"/>
    <cellStyle name="常规 17 2 11 2 2" xfId="17511"/>
    <cellStyle name="常规 17 2 11 2 3" xfId="17514"/>
    <cellStyle name="常规 17 2 11 3" xfId="17517"/>
    <cellStyle name="常规 17 2 11 4" xfId="17520"/>
    <cellStyle name="常规 17 2 12" xfId="6977"/>
    <cellStyle name="常规 17 2 12 2" xfId="17523"/>
    <cellStyle name="常规 17 2 12 2 2" xfId="17526"/>
    <cellStyle name="常规 17 2 12 2 3" xfId="17529"/>
    <cellStyle name="常规 17 2 12 3" xfId="17532"/>
    <cellStyle name="常规 17 2 12 4" xfId="17535"/>
    <cellStyle name="常规 17 2 13" xfId="17538"/>
    <cellStyle name="常规 17 2 13 2" xfId="17541"/>
    <cellStyle name="常规 17 2 13 2 2" xfId="17544"/>
    <cellStyle name="常规 17 2 13 2 3" xfId="17547"/>
    <cellStyle name="常规 17 2 13 3" xfId="17550"/>
    <cellStyle name="常规 17 2 13 4" xfId="17553"/>
    <cellStyle name="常规 17 2 14" xfId="17556"/>
    <cellStyle name="常规 17 2 14 2" xfId="14241"/>
    <cellStyle name="常规 17 2 14 2 2" xfId="17559"/>
    <cellStyle name="常规 17 2 14 2 3" xfId="15859"/>
    <cellStyle name="常规 17 2 14 3" xfId="17562"/>
    <cellStyle name="常规 17 2 14 4" xfId="17565"/>
    <cellStyle name="常规 17 2 15" xfId="17568"/>
    <cellStyle name="常规 17 2 15 2" xfId="17573"/>
    <cellStyle name="常规 17 2 15 2 2" xfId="17580"/>
    <cellStyle name="常规 17 2 15 2 3" xfId="16048"/>
    <cellStyle name="常规 17 2 15 3" xfId="17585"/>
    <cellStyle name="常规 17 2 15 4" xfId="17592"/>
    <cellStyle name="常规 17 2 16" xfId="17597"/>
    <cellStyle name="常规 17 2 16 2" xfId="17602"/>
    <cellStyle name="常规 17 2 16 2 2" xfId="17607"/>
    <cellStyle name="常规 17 2 16 2 3" xfId="16198"/>
    <cellStyle name="常规 17 2 16 3" xfId="17612"/>
    <cellStyle name="常规 17 2 16 4" xfId="17621"/>
    <cellStyle name="常规 17 2 17" xfId="17626"/>
    <cellStyle name="常规 17 2 17 2" xfId="17631"/>
    <cellStyle name="常规 17 2 17 2 2" xfId="17636"/>
    <cellStyle name="常规 17 2 17 2 3" xfId="17639"/>
    <cellStyle name="常规 17 2 17 3" xfId="17642"/>
    <cellStyle name="常规 17 2 17 4" xfId="17647"/>
    <cellStyle name="常规 17 2 18" xfId="19024"/>
    <cellStyle name="常规 17 2 18 2" xfId="19028"/>
    <cellStyle name="常规 17 2 18 2 2" xfId="19030"/>
    <cellStyle name="常规 17 2 18 2 3" xfId="19032"/>
    <cellStyle name="常规 17 2 18 3" xfId="19034"/>
    <cellStyle name="常规 17 2 18 4" xfId="19036"/>
    <cellStyle name="常规 17 2 19" xfId="19040"/>
    <cellStyle name="常规 17 2 19 2" xfId="19044"/>
    <cellStyle name="常规 17 2 19 2 2" xfId="19046"/>
    <cellStyle name="常规 17 2 19 2 3" xfId="19048"/>
    <cellStyle name="常规 17 2 19 3" xfId="19050"/>
    <cellStyle name="常规 17 2 19 4" xfId="19052"/>
    <cellStyle name="常规 17 2 2" xfId="8336"/>
    <cellStyle name="常规 17 2 2 2" xfId="19056"/>
    <cellStyle name="常规 17 2 2 2 2" xfId="19058"/>
    <cellStyle name="常规 17 2 2 2 3" xfId="19060"/>
    <cellStyle name="常规 17 2 2 3" xfId="19064"/>
    <cellStyle name="常规 17 2 2 4" xfId="19066"/>
    <cellStyle name="常规 17 2 20" xfId="17569"/>
    <cellStyle name="常规 17 2 20 2" xfId="17574"/>
    <cellStyle name="常规 17 2 20 2 2" xfId="17581"/>
    <cellStyle name="常规 17 2 20 2 3" xfId="16049"/>
    <cellStyle name="常规 17 2 20 3" xfId="17586"/>
    <cellStyle name="常规 17 2 20 4" xfId="17593"/>
    <cellStyle name="常规 17 2 21" xfId="17598"/>
    <cellStyle name="常规 17 2 21 2" xfId="17603"/>
    <cellStyle name="常规 17 2 21 2 2" xfId="17608"/>
    <cellStyle name="常规 17 2 21 2 3" xfId="16199"/>
    <cellStyle name="常规 17 2 21 3" xfId="17613"/>
    <cellStyle name="常规 17 2 21 4" xfId="17622"/>
    <cellStyle name="常规 17 2 22" xfId="17627"/>
    <cellStyle name="常规 17 2 22 2" xfId="17632"/>
    <cellStyle name="常规 17 2 22 3" xfId="17643"/>
    <cellStyle name="常规 17 2 23" xfId="19025"/>
    <cellStyle name="常规 17 2 24" xfId="19041"/>
    <cellStyle name="常规 17 2 3" xfId="6023"/>
    <cellStyle name="常规 17 2 3 2" xfId="19068"/>
    <cellStyle name="常规 17 2 3 2 2" xfId="17913"/>
    <cellStyle name="常规 17 2 3 2 3" xfId="17920"/>
    <cellStyle name="常规 17 2 3 3" xfId="19070"/>
    <cellStyle name="常规 17 2 3 4" xfId="19072"/>
    <cellStyle name="常规 17 2 4" xfId="6028"/>
    <cellStyle name="常规 17 2 4 2" xfId="7829"/>
    <cellStyle name="常规 17 2 4 2 2" xfId="17387"/>
    <cellStyle name="常规 17 2 4 2 3" xfId="17392"/>
    <cellStyle name="常规 17 2 4 3" xfId="17397"/>
    <cellStyle name="常规 17 2 4 4" xfId="17415"/>
    <cellStyle name="常规 17 2 5" xfId="19074"/>
    <cellStyle name="常规 17 2 5 2" xfId="19076"/>
    <cellStyle name="常规 17 2 5 2 2" xfId="19078"/>
    <cellStyle name="常规 17 2 5 2 3" xfId="19080"/>
    <cellStyle name="常规 17 2 5 3" xfId="19082"/>
    <cellStyle name="常规 17 2 5 4" xfId="19084"/>
    <cellStyle name="常规 17 2 6" xfId="19088"/>
    <cellStyle name="常规 17 2 6 2" xfId="19092"/>
    <cellStyle name="常规 17 2 6 2 2" xfId="19094"/>
    <cellStyle name="常规 17 2 6 2 3" xfId="19096"/>
    <cellStyle name="常规 17 2 6 3" xfId="19100"/>
    <cellStyle name="常规 17 2 6 4" xfId="10560"/>
    <cellStyle name="常规 17 2 7" xfId="19104"/>
    <cellStyle name="常规 17 2 7 2" xfId="19106"/>
    <cellStyle name="常规 17 2 7 2 2" xfId="19108"/>
    <cellStyle name="常规 17 2 7 2 3" xfId="19112"/>
    <cellStyle name="常规 17 2 7 3" xfId="19114"/>
    <cellStyle name="常规 17 2 7 4" xfId="19116"/>
    <cellStyle name="常规 17 2 8" xfId="19120"/>
    <cellStyle name="常规 17 2 8 2" xfId="19122"/>
    <cellStyle name="常规 17 2 8 2 2" xfId="19124"/>
    <cellStyle name="常规 17 2 8 2 3" xfId="19126"/>
    <cellStyle name="常规 17 2 8 3" xfId="4924"/>
    <cellStyle name="常规 17 2 8 4" xfId="4927"/>
    <cellStyle name="常规 17 2 9" xfId="19128"/>
    <cellStyle name="常规 17 2 9 2" xfId="19130"/>
    <cellStyle name="常规 17 2 9 2 2" xfId="19132"/>
    <cellStyle name="常规 17 2 9 2 3" xfId="19134"/>
    <cellStyle name="常规 17 2 9 3" xfId="19136"/>
    <cellStyle name="常规 17 2 9 4" xfId="19140"/>
    <cellStyle name="常规 17 20" xfId="18891"/>
    <cellStyle name="常规 17 20 2" xfId="18895"/>
    <cellStyle name="常规 17 20 2 2" xfId="18900"/>
    <cellStyle name="常规 17 20 2 3" xfId="18905"/>
    <cellStyle name="常规 17 20 3" xfId="18909"/>
    <cellStyle name="常规 17 20 4" xfId="18913"/>
    <cellStyle name="常规 17 21" xfId="18921"/>
    <cellStyle name="常规 17 21 2" xfId="15206"/>
    <cellStyle name="常规 17 21 2 2" xfId="18925"/>
    <cellStyle name="常规 17 21 2 3" xfId="18929"/>
    <cellStyle name="常规 17 21 3" xfId="18935"/>
    <cellStyle name="常规 17 21 4" xfId="18939"/>
    <cellStyle name="常规 17 22" xfId="18949"/>
    <cellStyle name="常规 17 22 2" xfId="18955"/>
    <cellStyle name="常规 17 22 2 2" xfId="18959"/>
    <cellStyle name="常规 17 22 2 3" xfId="18963"/>
    <cellStyle name="常规 17 22 3" xfId="18969"/>
    <cellStyle name="常规 17 22 4" xfId="18973"/>
    <cellStyle name="常规 17 23" xfId="18981"/>
    <cellStyle name="常规 17 23 2" xfId="18985"/>
    <cellStyle name="常规 17 23 2 2" xfId="14845"/>
    <cellStyle name="常规 17 23 2 3" xfId="14863"/>
    <cellStyle name="常规 17 23 3" xfId="18989"/>
    <cellStyle name="常规 17 23 4" xfId="18993"/>
    <cellStyle name="常规 17 24" xfId="18999"/>
    <cellStyle name="常规 17 24 2" xfId="19003"/>
    <cellStyle name="常规 17 24 3" xfId="19011"/>
    <cellStyle name="常规 17 25" xfId="19142"/>
    <cellStyle name="常规 17 26" xfId="19144"/>
    <cellStyle name="常规 17 27" xfId="19146"/>
    <cellStyle name="常规 17 28" xfId="18812"/>
    <cellStyle name="常规 17 3" xfId="19155"/>
    <cellStyle name="常规 17 3 10" xfId="17654"/>
    <cellStyle name="常规 17 3 10 2" xfId="17657"/>
    <cellStyle name="常规 17 3 10 2 2" xfId="19157"/>
    <cellStyle name="常规 17 3 10 2 3" xfId="19159"/>
    <cellStyle name="常规 17 3 10 3" xfId="17660"/>
    <cellStyle name="常规 17 3 10 4" xfId="19161"/>
    <cellStyle name="常规 17 3 11" xfId="17663"/>
    <cellStyle name="常规 17 3 11 2" xfId="16979"/>
    <cellStyle name="常规 17 3 11 2 2" xfId="19163"/>
    <cellStyle name="常规 17 3 11 2 3" xfId="19165"/>
    <cellStyle name="常规 17 3 11 3" xfId="19167"/>
    <cellStyle name="常规 17 3 11 4" xfId="10934"/>
    <cellStyle name="常规 17 3 12" xfId="17666"/>
    <cellStyle name="常规 17 3 12 2" xfId="19169"/>
    <cellStyle name="常规 17 3 12 2 2" xfId="19171"/>
    <cellStyle name="常规 17 3 12 2 3" xfId="19173"/>
    <cellStyle name="常规 17 3 12 3" xfId="19175"/>
    <cellStyle name="常规 17 3 12 4" xfId="19177"/>
    <cellStyle name="常规 17 3 13" xfId="19181"/>
    <cellStyle name="常规 17 3 13 2" xfId="4213"/>
    <cellStyle name="常规 17 3 13 2 2" xfId="19183"/>
    <cellStyle name="常规 17 3 13 2 3" xfId="19185"/>
    <cellStyle name="常规 17 3 13 3" xfId="4216"/>
    <cellStyle name="常规 17 3 13 4" xfId="19187"/>
    <cellStyle name="常规 17 3 14" xfId="19193"/>
    <cellStyle name="常规 17 3 14 2" xfId="4224"/>
    <cellStyle name="常规 17 3 14 2 2" xfId="19195"/>
    <cellStyle name="常规 17 3 14 2 3" xfId="19197"/>
    <cellStyle name="常规 17 3 14 3" xfId="4229"/>
    <cellStyle name="常规 17 3 14 4" xfId="19199"/>
    <cellStyle name="常规 17 3 15" xfId="19203"/>
    <cellStyle name="常规 17 3 15 2" xfId="4109"/>
    <cellStyle name="常规 17 3 15 2 2" xfId="19207"/>
    <cellStyle name="常规 17 3 15 2 3" xfId="19211"/>
    <cellStyle name="常规 17 3 15 3" xfId="4144"/>
    <cellStyle name="常规 17 3 15 4" xfId="19215"/>
    <cellStyle name="常规 17 3 16" xfId="19221"/>
    <cellStyle name="常规 17 3 16 2" xfId="4248"/>
    <cellStyle name="常规 17 3 16 2 2" xfId="19225"/>
    <cellStyle name="常规 17 3 16 2 3" xfId="19229"/>
    <cellStyle name="常规 17 3 16 3" xfId="4256"/>
    <cellStyle name="常规 17 3 16 4" xfId="12160"/>
    <cellStyle name="常规 17 3 17" xfId="19233"/>
    <cellStyle name="常规 17 3 17 2" xfId="4269"/>
    <cellStyle name="常规 17 3 17 2 2" xfId="19237"/>
    <cellStyle name="常规 17 3 17 2 3" xfId="19239"/>
    <cellStyle name="常规 17 3 17 3" xfId="4275"/>
    <cellStyle name="常规 17 3 17 4" xfId="19241"/>
    <cellStyle name="常规 17 3 18" xfId="19243"/>
    <cellStyle name="常规 17 3 18 2" xfId="4296"/>
    <cellStyle name="常规 17 3 18 2 2" xfId="19247"/>
    <cellStyle name="常规 17 3 18 2 3" xfId="19249"/>
    <cellStyle name="常规 17 3 18 3" xfId="4301"/>
    <cellStyle name="常规 17 3 18 4" xfId="19251"/>
    <cellStyle name="常规 17 3 19" xfId="19253"/>
    <cellStyle name="常规 17 3 19 2" xfId="4316"/>
    <cellStyle name="常规 17 3 19 2 2" xfId="19257"/>
    <cellStyle name="常规 17 3 19 2 3" xfId="19259"/>
    <cellStyle name="常规 17 3 19 3" xfId="4328"/>
    <cellStyle name="常规 17 3 19 4" xfId="19261"/>
    <cellStyle name="常规 17 3 2" xfId="8348"/>
    <cellStyle name="常规 17 3 2 2" xfId="19268"/>
    <cellStyle name="常规 17 3 2 2 2" xfId="19270"/>
    <cellStyle name="常规 17 3 2 2 3" xfId="19272"/>
    <cellStyle name="常规 17 3 2 3" xfId="19278"/>
    <cellStyle name="常规 17 3 2 4" xfId="19280"/>
    <cellStyle name="常规 17 3 20" xfId="19204"/>
    <cellStyle name="常规 17 3 20 2" xfId="4110"/>
    <cellStyle name="常规 17 3 20 2 2" xfId="19208"/>
    <cellStyle name="常规 17 3 20 2 3" xfId="19212"/>
    <cellStyle name="常规 17 3 20 3" xfId="4145"/>
    <cellStyle name="常规 17 3 20 4" xfId="19216"/>
    <cellStyle name="常规 17 3 21" xfId="19222"/>
    <cellStyle name="常规 17 3 21 2" xfId="4249"/>
    <cellStyle name="常规 17 3 21 2 2" xfId="19226"/>
    <cellStyle name="常规 17 3 21 2 3" xfId="19230"/>
    <cellStyle name="常规 17 3 21 3" xfId="4257"/>
    <cellStyle name="常规 17 3 21 4" xfId="12161"/>
    <cellStyle name="常规 17 3 22" xfId="19234"/>
    <cellStyle name="常规 17 3 22 2" xfId="4270"/>
    <cellStyle name="常规 17 3 22 3" xfId="4276"/>
    <cellStyle name="常规 17 3 23" xfId="19244"/>
    <cellStyle name="常规 17 3 24" xfId="19254"/>
    <cellStyle name="常规 17 3 3" xfId="8355"/>
    <cellStyle name="常规 17 3 3 2" xfId="19283"/>
    <cellStyle name="常规 17 3 3 2 2" xfId="19287"/>
    <cellStyle name="常规 17 3 3 2 3" xfId="19291"/>
    <cellStyle name="常规 17 3 3 3" xfId="19293"/>
    <cellStyle name="常规 17 3 3 4" xfId="19295"/>
    <cellStyle name="常规 17 3 4" xfId="19301"/>
    <cellStyle name="常规 17 3 4 2" xfId="7844"/>
    <cellStyle name="常规 17 3 4 2 2" xfId="19303"/>
    <cellStyle name="常规 17 3 4 2 3" xfId="19305"/>
    <cellStyle name="常规 17 3 4 3" xfId="19307"/>
    <cellStyle name="常规 17 3 4 4" xfId="19309"/>
    <cellStyle name="常规 17 3 5" xfId="19311"/>
    <cellStyle name="常规 17 3 5 2" xfId="19314"/>
    <cellStyle name="常规 17 3 5 2 2" xfId="19316"/>
    <cellStyle name="常规 17 3 5 2 3" xfId="19318"/>
    <cellStyle name="常规 17 3 5 3" xfId="19320"/>
    <cellStyle name="常规 17 3 5 4" xfId="19322"/>
    <cellStyle name="常规 17 3 6" xfId="19326"/>
    <cellStyle name="常规 17 3 6 2" xfId="19332"/>
    <cellStyle name="常规 17 3 6 2 2" xfId="19335"/>
    <cellStyle name="常规 17 3 6 2 3" xfId="19337"/>
    <cellStyle name="常规 17 3 6 3" xfId="19341"/>
    <cellStyle name="常规 17 3 6 4" xfId="10567"/>
    <cellStyle name="常规 17 3 7" xfId="19345"/>
    <cellStyle name="常规 17 3 7 2" xfId="19349"/>
    <cellStyle name="常规 17 3 7 2 2" xfId="19351"/>
    <cellStyle name="常规 17 3 7 2 3" xfId="19353"/>
    <cellStyle name="常规 17 3 7 3" xfId="19355"/>
    <cellStyle name="常规 17 3 7 4" xfId="19357"/>
    <cellStyle name="常规 17 3 8" xfId="15931"/>
    <cellStyle name="常规 17 3 8 2" xfId="19361"/>
    <cellStyle name="常规 17 3 8 2 2" xfId="19363"/>
    <cellStyle name="常规 17 3 8 2 3" xfId="19365"/>
    <cellStyle name="常规 17 3 8 3" xfId="19367"/>
    <cellStyle name="常规 17 3 8 4" xfId="19369"/>
    <cellStyle name="常规 17 3 9" xfId="15933"/>
    <cellStyle name="常规 17 3 9 2" xfId="19373"/>
    <cellStyle name="常规 17 3 9 2 2" xfId="19375"/>
    <cellStyle name="常规 17 3 9 2 3" xfId="19377"/>
    <cellStyle name="常规 17 3 9 3" xfId="19379"/>
    <cellStyle name="常规 17 3 9 4" xfId="19383"/>
    <cellStyle name="常规 17 4" xfId="6137"/>
    <cellStyle name="常规 17 4 2" xfId="6145"/>
    <cellStyle name="常规 17 4 2 2" xfId="19389"/>
    <cellStyle name="常规 17 4 2 3" xfId="19395"/>
    <cellStyle name="常规 17 4 3" xfId="6154"/>
    <cellStyle name="常规 17 4 4" xfId="19401"/>
    <cellStyle name="常规 17 5" xfId="6172"/>
    <cellStyle name="常规 17 5 2" xfId="8373"/>
    <cellStyle name="常规 17 5 2 2" xfId="19405"/>
    <cellStyle name="常规 17 5 2 3" xfId="19409"/>
    <cellStyle name="常规 17 5 3" xfId="8380"/>
    <cellStyle name="常规 17 5 4" xfId="19414"/>
    <cellStyle name="常规 17 6" xfId="6184"/>
    <cellStyle name="常规 17 6 2" xfId="8395"/>
    <cellStyle name="常规 17 6 2 2" xfId="19418"/>
    <cellStyle name="常规 17 6 2 3" xfId="19422"/>
    <cellStyle name="常规 17 6 3" xfId="8401"/>
    <cellStyle name="常规 17 6 4" xfId="19426"/>
    <cellStyle name="常规 17 7" xfId="15363"/>
    <cellStyle name="常规 17 7 2" xfId="8416"/>
    <cellStyle name="常规 17 7 2 2" xfId="19430"/>
    <cellStyle name="常规 17 7 2 3" xfId="19434"/>
    <cellStyle name="常规 17 7 3" xfId="8422"/>
    <cellStyle name="常规 17 7 4" xfId="19439"/>
    <cellStyle name="常规 17 8" xfId="15367"/>
    <cellStyle name="常规 17 8 2" xfId="4451"/>
    <cellStyle name="常规 17 8 2 2" xfId="4459"/>
    <cellStyle name="常规 17 8 2 3" xfId="4472"/>
    <cellStyle name="常规 17 8 3" xfId="4477"/>
    <cellStyle name="常规 17 8 4" xfId="4486"/>
    <cellStyle name="常规 17 9" xfId="19441"/>
    <cellStyle name="常规 17 9 2" xfId="8431"/>
    <cellStyle name="常规 17 9 2 2" xfId="19443"/>
    <cellStyle name="常规 17 9 2 3" xfId="19445"/>
    <cellStyle name="常规 17 9 3" xfId="8434"/>
    <cellStyle name="常规 17 9 4" xfId="19447"/>
    <cellStyle name="常规 18" xfId="19453"/>
    <cellStyle name="常规 18 10" xfId="19455"/>
    <cellStyle name="常规 18 10 2" xfId="13076"/>
    <cellStyle name="常规 18 10 2 2" xfId="19457"/>
    <cellStyle name="常规 18 10 2 3" xfId="19465"/>
    <cellStyle name="常规 18 10 3" xfId="19467"/>
    <cellStyle name="常规 18 10 4" xfId="19469"/>
    <cellStyle name="常规 18 11" xfId="19471"/>
    <cellStyle name="常规 18 11 2" xfId="19475"/>
    <cellStyle name="常规 18 11 2 2" xfId="19479"/>
    <cellStyle name="常规 18 11 2 3" xfId="19483"/>
    <cellStyle name="常规 18 11 3" xfId="19488"/>
    <cellStyle name="常规 18 11 4" xfId="19494"/>
    <cellStyle name="常规 18 12" xfId="19496"/>
    <cellStyle name="常规 18 12 2" xfId="19498"/>
    <cellStyle name="常规 18 12 2 2" xfId="19502"/>
    <cellStyle name="常规 18 12 2 3" xfId="19506"/>
    <cellStyle name="常规 18 12 3" xfId="19508"/>
    <cellStyle name="常规 18 12 4" xfId="19510"/>
    <cellStyle name="常规 18 13" xfId="19512"/>
    <cellStyle name="常规 18 13 2" xfId="19514"/>
    <cellStyle name="常规 18 13 2 2" xfId="19518"/>
    <cellStyle name="常规 18 13 2 3" xfId="19522"/>
    <cellStyle name="常规 18 13 3" xfId="19524"/>
    <cellStyle name="常规 18 13 4" xfId="19526"/>
    <cellStyle name="常规 18 14" xfId="19528"/>
    <cellStyle name="常规 18 14 2" xfId="19530"/>
    <cellStyle name="常规 18 14 2 2" xfId="19533"/>
    <cellStyle name="常规 18 14 2 3" xfId="19536"/>
    <cellStyle name="常规 18 14 3" xfId="19538"/>
    <cellStyle name="常规 18 14 4" xfId="19540"/>
    <cellStyle name="常规 18 15" xfId="19542"/>
    <cellStyle name="常规 18 15 2" xfId="19546"/>
    <cellStyle name="常规 18 15 2 2" xfId="19550"/>
    <cellStyle name="常规 18 15 2 3" xfId="19556"/>
    <cellStyle name="常规 18 15 3" xfId="19560"/>
    <cellStyle name="常规 18 15 4" xfId="19564"/>
    <cellStyle name="常规 18 16" xfId="19568"/>
    <cellStyle name="常规 18 16 2" xfId="15244"/>
    <cellStyle name="常规 18 16 2 2" xfId="19572"/>
    <cellStyle name="常规 18 16 2 3" xfId="19576"/>
    <cellStyle name="常规 18 16 3" xfId="19580"/>
    <cellStyle name="常规 18 16 4" xfId="19584"/>
    <cellStyle name="常规 18 17" xfId="19588"/>
    <cellStyle name="常规 18 17 2" xfId="19592"/>
    <cellStyle name="常规 18 17 2 2" xfId="19596"/>
    <cellStyle name="常规 18 17 2 3" xfId="19600"/>
    <cellStyle name="常规 18 17 3" xfId="19604"/>
    <cellStyle name="常规 18 17 4" xfId="19608"/>
    <cellStyle name="常规 18 18" xfId="11188"/>
    <cellStyle name="常规 18 18 2" xfId="19612"/>
    <cellStyle name="常规 18 18 2 2" xfId="19618"/>
    <cellStyle name="常规 18 18 2 3" xfId="19622"/>
    <cellStyle name="常规 18 18 3" xfId="19626"/>
    <cellStyle name="常规 18 18 4" xfId="19630"/>
    <cellStyle name="常规 18 19" xfId="11194"/>
    <cellStyle name="常规 18 19 2" xfId="19634"/>
    <cellStyle name="常规 18 19 2 2" xfId="3157"/>
    <cellStyle name="常规 18 19 2 3" xfId="19638"/>
    <cellStyle name="常规 18 19 3" xfId="19640"/>
    <cellStyle name="常规 18 19 4" xfId="19646"/>
    <cellStyle name="常规 18 2" xfId="19654"/>
    <cellStyle name="常规 18 2 10" xfId="7190"/>
    <cellStyle name="常规 18 2 10 2" xfId="7195"/>
    <cellStyle name="常规 18 2 10 2 2" xfId="4967"/>
    <cellStyle name="常规 18 2 10 2 3" xfId="13123"/>
    <cellStyle name="常规 18 2 10 3" xfId="3115"/>
    <cellStyle name="常规 18 2 10 4" xfId="19657"/>
    <cellStyle name="常规 18 2 11" xfId="7204"/>
    <cellStyle name="常规 18 2 11 2" xfId="16444"/>
    <cellStyle name="常规 18 2 11 2 2" xfId="5213"/>
    <cellStyle name="常规 18 2 11 2 3" xfId="13133"/>
    <cellStyle name="常规 18 2 11 3" xfId="16448"/>
    <cellStyle name="常规 18 2 11 4" xfId="19659"/>
    <cellStyle name="常规 18 2 12" xfId="7211"/>
    <cellStyle name="常规 18 2 12 2" xfId="19661"/>
    <cellStyle name="常规 18 2 12 2 2" xfId="2517"/>
    <cellStyle name="常规 18 2 12 2 3" xfId="11907"/>
    <cellStyle name="常规 18 2 12 3" xfId="19663"/>
    <cellStyle name="常规 18 2 12 4" xfId="19665"/>
    <cellStyle name="常规 18 2 13" xfId="16452"/>
    <cellStyle name="常规 18 2 13 2" xfId="19667"/>
    <cellStyle name="常规 18 2 13 2 2" xfId="19669"/>
    <cellStyle name="常规 18 2 13 2 3" xfId="16476"/>
    <cellStyle name="常规 18 2 13 3" xfId="19671"/>
    <cellStyle name="常规 18 2 13 4" xfId="19673"/>
    <cellStyle name="常规 18 2 14" xfId="19675"/>
    <cellStyle name="常规 18 2 14 2" xfId="14389"/>
    <cellStyle name="常规 18 2 14 2 2" xfId="19683"/>
    <cellStyle name="常规 18 2 14 2 3" xfId="16504"/>
    <cellStyle name="常规 18 2 14 3" xfId="19685"/>
    <cellStyle name="常规 18 2 14 4" xfId="19687"/>
    <cellStyle name="常规 18 2 15" xfId="19689"/>
    <cellStyle name="常规 18 2 15 2" xfId="19693"/>
    <cellStyle name="常规 18 2 15 2 2" xfId="19697"/>
    <cellStyle name="常规 18 2 15 2 3" xfId="16511"/>
    <cellStyle name="常规 18 2 15 3" xfId="19701"/>
    <cellStyle name="常规 18 2 15 4" xfId="19705"/>
    <cellStyle name="常规 18 2 16" xfId="19709"/>
    <cellStyle name="常规 18 2 16 2" xfId="19713"/>
    <cellStyle name="常规 18 2 16 2 2" xfId="19719"/>
    <cellStyle name="常规 18 2 16 2 3" xfId="16527"/>
    <cellStyle name="常规 18 2 16 3" xfId="19723"/>
    <cellStyle name="常规 18 2 16 4" xfId="19733"/>
    <cellStyle name="常规 18 2 17" xfId="19739"/>
    <cellStyle name="常规 18 2 17 2" xfId="19743"/>
    <cellStyle name="常规 18 2 17 2 2" xfId="19749"/>
    <cellStyle name="常规 18 2 17 2 3" xfId="16551"/>
    <cellStyle name="常规 18 2 17 3" xfId="19751"/>
    <cellStyle name="常规 18 2 17 4" xfId="19755"/>
    <cellStyle name="常规 18 2 18" xfId="19757"/>
    <cellStyle name="常规 18 2 18 2" xfId="19110"/>
    <cellStyle name="常规 18 2 18 2 2" xfId="19761"/>
    <cellStyle name="常规 18 2 18 2 3" xfId="16563"/>
    <cellStyle name="常规 18 2 18 3" xfId="19763"/>
    <cellStyle name="常规 18 2 18 4" xfId="19765"/>
    <cellStyle name="常规 18 2 19" xfId="19767"/>
    <cellStyle name="常规 18 2 19 2" xfId="19771"/>
    <cellStyle name="常规 18 2 19 2 2" xfId="19773"/>
    <cellStyle name="常规 18 2 19 2 3" xfId="16577"/>
    <cellStyle name="常规 18 2 19 3" xfId="19775"/>
    <cellStyle name="常规 18 2 19 4" xfId="19777"/>
    <cellStyle name="常规 18 2 2" xfId="19785"/>
    <cellStyle name="常规 18 2 2 2" xfId="19787"/>
    <cellStyle name="常规 18 2 2 2 2" xfId="19789"/>
    <cellStyle name="常规 18 2 2 2 3" xfId="19791"/>
    <cellStyle name="常规 18 2 2 3" xfId="19793"/>
    <cellStyle name="常规 18 2 2 4" xfId="19795"/>
    <cellStyle name="常规 18 2 20" xfId="19690"/>
    <cellStyle name="常规 18 2 20 2" xfId="19694"/>
    <cellStyle name="常规 18 2 20 2 2" xfId="19698"/>
    <cellStyle name="常规 18 2 20 2 3" xfId="16512"/>
    <cellStyle name="常规 18 2 20 3" xfId="19702"/>
    <cellStyle name="常规 18 2 20 4" xfId="19706"/>
    <cellStyle name="常规 18 2 21" xfId="19710"/>
    <cellStyle name="常规 18 2 21 2" xfId="19714"/>
    <cellStyle name="常规 18 2 21 2 2" xfId="19720"/>
    <cellStyle name="常规 18 2 21 2 3" xfId="16528"/>
    <cellStyle name="常规 18 2 21 3" xfId="19724"/>
    <cellStyle name="常规 18 2 21 4" xfId="19734"/>
    <cellStyle name="常规 18 2 22" xfId="19740"/>
    <cellStyle name="常规 18 2 22 2" xfId="19744"/>
    <cellStyle name="常规 18 2 22 3" xfId="19752"/>
    <cellStyle name="常规 18 2 23" xfId="19758"/>
    <cellStyle name="常规 18 2 24" xfId="19768"/>
    <cellStyle name="常规 18 2 3" xfId="2372"/>
    <cellStyle name="常规 18 2 3 2" xfId="19797"/>
    <cellStyle name="常规 18 2 3 2 2" xfId="17695"/>
    <cellStyle name="常规 18 2 3 2 3" xfId="17698"/>
    <cellStyle name="常规 18 2 3 3" xfId="19799"/>
    <cellStyle name="常规 18 2 3 4" xfId="19801"/>
    <cellStyle name="常规 18 2 4" xfId="2391"/>
    <cellStyle name="常规 18 2 4 2" xfId="19803"/>
    <cellStyle name="常规 18 2 4 2 2" xfId="19806"/>
    <cellStyle name="常规 18 2 4 2 3" xfId="19809"/>
    <cellStyle name="常规 18 2 4 3" xfId="19811"/>
    <cellStyle name="常规 18 2 4 4" xfId="19813"/>
    <cellStyle name="常规 18 2 5" xfId="19815"/>
    <cellStyle name="常规 18 2 5 2" xfId="19817"/>
    <cellStyle name="常规 18 2 5 2 2" xfId="19819"/>
    <cellStyle name="常规 18 2 5 2 3" xfId="19821"/>
    <cellStyle name="常规 18 2 5 3" xfId="19823"/>
    <cellStyle name="常规 18 2 5 4" xfId="19825"/>
    <cellStyle name="常规 18 2 6" xfId="19829"/>
    <cellStyle name="常规 18 2 6 2" xfId="19833"/>
    <cellStyle name="常规 18 2 6 2 2" xfId="19837"/>
    <cellStyle name="常规 18 2 6 2 3" xfId="19841"/>
    <cellStyle name="常规 18 2 6 3" xfId="19845"/>
    <cellStyle name="常规 18 2 6 4" xfId="19849"/>
    <cellStyle name="常规 18 2 7" xfId="16471"/>
    <cellStyle name="常规 18 2 7 2" xfId="16474"/>
    <cellStyle name="常规 18 2 7 2 2" xfId="19851"/>
    <cellStyle name="常规 18 2 7 2 3" xfId="19855"/>
    <cellStyle name="常规 18 2 7 3" xfId="16479"/>
    <cellStyle name="常规 18 2 7 4" xfId="19857"/>
    <cellStyle name="常规 18 2 8" xfId="16484"/>
    <cellStyle name="常规 18 2 8 2" xfId="19859"/>
    <cellStyle name="常规 18 2 8 2 2" xfId="17832"/>
    <cellStyle name="常规 18 2 8 2 3" xfId="17835"/>
    <cellStyle name="常规 18 2 8 3" xfId="19861"/>
    <cellStyle name="常规 18 2 8 4" xfId="19863"/>
    <cellStyle name="常规 18 2 9" xfId="16487"/>
    <cellStyle name="常规 18 2 9 2" xfId="18232"/>
    <cellStyle name="常规 18 2 9 2 2" xfId="19865"/>
    <cellStyle name="常规 18 2 9 2 3" xfId="19867"/>
    <cellStyle name="常规 18 2 9 3" xfId="19869"/>
    <cellStyle name="常规 18 2 9 4" xfId="19873"/>
    <cellStyle name="常规 18 20" xfId="19543"/>
    <cellStyle name="常规 18 20 2" xfId="19547"/>
    <cellStyle name="常规 18 20 2 2" xfId="19551"/>
    <cellStyle name="常规 18 20 2 3" xfId="19557"/>
    <cellStyle name="常规 18 20 3" xfId="19561"/>
    <cellStyle name="常规 18 20 4" xfId="19565"/>
    <cellStyle name="常规 18 21" xfId="19569"/>
    <cellStyle name="常规 18 21 2" xfId="15245"/>
    <cellStyle name="常规 18 21 2 2" xfId="19573"/>
    <cellStyle name="常规 18 21 2 3" xfId="19577"/>
    <cellStyle name="常规 18 21 3" xfId="19581"/>
    <cellStyle name="常规 18 21 4" xfId="19585"/>
    <cellStyle name="常规 18 22" xfId="19589"/>
    <cellStyle name="常规 18 22 2" xfId="19593"/>
    <cellStyle name="常规 18 22 2 2" xfId="19597"/>
    <cellStyle name="常规 18 22 2 3" xfId="19601"/>
    <cellStyle name="常规 18 22 3" xfId="19605"/>
    <cellStyle name="常规 18 22 4" xfId="19609"/>
    <cellStyle name="常规 18 23" xfId="11189"/>
    <cellStyle name="常规 18 23 2" xfId="19613"/>
    <cellStyle name="常规 18 23 2 2" xfId="19619"/>
    <cellStyle name="常规 18 23 2 3" xfId="19623"/>
    <cellStyle name="常规 18 23 3" xfId="19627"/>
    <cellStyle name="常规 18 23 4" xfId="19631"/>
    <cellStyle name="常规 18 24" xfId="11195"/>
    <cellStyle name="常规 18 24 2" xfId="19635"/>
    <cellStyle name="常规 18 24 3" xfId="19641"/>
    <cellStyle name="常规 18 25" xfId="19875"/>
    <cellStyle name="常规 18 26" xfId="19877"/>
    <cellStyle name="常规 18 3" xfId="19885"/>
    <cellStyle name="常规 18 3 10" xfId="19888"/>
    <cellStyle name="常规 18 3 10 2" xfId="4414"/>
    <cellStyle name="常规 18 3 10 2 2" xfId="13660"/>
    <cellStyle name="常规 18 3 10 2 3" xfId="19890"/>
    <cellStyle name="常规 18 3 10 3" xfId="19893"/>
    <cellStyle name="常规 18 3 10 4" xfId="9199"/>
    <cellStyle name="常规 18 3 11" xfId="19896"/>
    <cellStyle name="常规 18 3 11 2" xfId="19898"/>
    <cellStyle name="常规 18 3 11 2 2" xfId="13669"/>
    <cellStyle name="常规 18 3 11 2 3" xfId="16639"/>
    <cellStyle name="常规 18 3 11 3" xfId="19900"/>
    <cellStyle name="常规 18 3 11 4" xfId="9210"/>
    <cellStyle name="常规 18 3 12" xfId="19903"/>
    <cellStyle name="常规 18 3 12 2" xfId="19905"/>
    <cellStyle name="常规 18 3 12 2 2" xfId="13676"/>
    <cellStyle name="常规 18 3 12 2 3" xfId="16647"/>
    <cellStyle name="常规 18 3 12 3" xfId="19907"/>
    <cellStyle name="常规 18 3 12 4" xfId="9220"/>
    <cellStyle name="常规 18 3 13" xfId="19909"/>
    <cellStyle name="常规 18 3 13 2" xfId="5572"/>
    <cellStyle name="常规 18 3 13 2 2" xfId="19911"/>
    <cellStyle name="常规 18 3 13 2 3" xfId="16661"/>
    <cellStyle name="常规 18 3 13 3" xfId="5577"/>
    <cellStyle name="常规 18 3 13 4" xfId="9229"/>
    <cellStyle name="常规 18 3 14" xfId="19915"/>
    <cellStyle name="常规 18 3 14 2" xfId="5604"/>
    <cellStyle name="常规 18 3 14 2 2" xfId="19919"/>
    <cellStyle name="常规 18 3 14 2 3" xfId="16681"/>
    <cellStyle name="常规 18 3 14 3" xfId="5609"/>
    <cellStyle name="常规 18 3 14 4" xfId="9243"/>
    <cellStyle name="常规 18 3 15" xfId="19923"/>
    <cellStyle name="常规 18 3 15 2" xfId="5618"/>
    <cellStyle name="常规 18 3 15 2 2" xfId="19927"/>
    <cellStyle name="常规 18 3 15 2 3" xfId="16691"/>
    <cellStyle name="常规 18 3 15 3" xfId="5623"/>
    <cellStyle name="常规 18 3 15 4" xfId="9252"/>
    <cellStyle name="常规 18 3 16" xfId="19933"/>
    <cellStyle name="常规 18 3 16 2" xfId="5635"/>
    <cellStyle name="常规 18 3 16 2 2" xfId="19937"/>
    <cellStyle name="常规 18 3 16 2 3" xfId="16701"/>
    <cellStyle name="常规 18 3 16 3" xfId="5642"/>
    <cellStyle name="常规 18 3 16 4" xfId="12427"/>
    <cellStyle name="常规 18 3 17" xfId="10831"/>
    <cellStyle name="常规 18 3 17 2" xfId="5655"/>
    <cellStyle name="常规 18 3 17 2 2" xfId="19943"/>
    <cellStyle name="常规 18 3 17 2 3" xfId="16719"/>
    <cellStyle name="常规 18 3 17 3" xfId="2473"/>
    <cellStyle name="常规 18 3 17 4" xfId="19945"/>
    <cellStyle name="常规 18 3 18" xfId="10836"/>
    <cellStyle name="常规 18 3 18 2" xfId="5678"/>
    <cellStyle name="常规 18 3 18 2 2" xfId="19947"/>
    <cellStyle name="常规 18 3 18 2 3" xfId="16733"/>
    <cellStyle name="常规 18 3 18 3" xfId="5684"/>
    <cellStyle name="常规 18 3 18 4" xfId="19949"/>
    <cellStyle name="常规 18 3 19" xfId="10841"/>
    <cellStyle name="常规 18 3 19 2" xfId="5707"/>
    <cellStyle name="常规 18 3 19 2 2" xfId="19951"/>
    <cellStyle name="常规 18 3 19 2 3" xfId="16743"/>
    <cellStyle name="常规 18 3 19 3" xfId="5711"/>
    <cellStyle name="常规 18 3 19 4" xfId="19953"/>
    <cellStyle name="常规 18 3 2" xfId="10771"/>
    <cellStyle name="常规 18 3 2 2" xfId="10780"/>
    <cellStyle name="常规 18 3 2 2 2" xfId="10782"/>
    <cellStyle name="常规 18 3 2 2 3" xfId="10785"/>
    <cellStyle name="常规 18 3 2 3" xfId="8894"/>
    <cellStyle name="常规 18 3 2 4" xfId="8899"/>
    <cellStyle name="常规 18 3 20" xfId="19924"/>
    <cellStyle name="常规 18 3 20 2" xfId="5619"/>
    <cellStyle name="常规 18 3 20 2 2" xfId="19928"/>
    <cellStyle name="常规 18 3 20 2 3" xfId="16692"/>
    <cellStyle name="常规 18 3 20 3" xfId="5624"/>
    <cellStyle name="常规 18 3 20 4" xfId="9253"/>
    <cellStyle name="常规 18 3 21" xfId="19934"/>
    <cellStyle name="常规 18 3 21 2" xfId="5636"/>
    <cellStyle name="常规 18 3 21 2 2" xfId="19938"/>
    <cellStyle name="常规 18 3 21 2 3" xfId="16702"/>
    <cellStyle name="常规 18 3 21 3" xfId="5643"/>
    <cellStyle name="常规 18 3 21 4" xfId="12428"/>
    <cellStyle name="常规 18 3 22" xfId="10832"/>
    <cellStyle name="常规 18 3 22 2" xfId="5656"/>
    <cellStyle name="常规 18 3 22 3" xfId="2474"/>
    <cellStyle name="常规 18 3 23" xfId="10837"/>
    <cellStyle name="常规 18 3 24" xfId="10842"/>
    <cellStyle name="常规 18 3 3" xfId="19955"/>
    <cellStyle name="常规 18 3 3 2" xfId="19963"/>
    <cellStyle name="常规 18 3 3 2 2" xfId="19966"/>
    <cellStyle name="常规 18 3 3 2 3" xfId="19969"/>
    <cellStyle name="常规 18 3 3 3" xfId="8910"/>
    <cellStyle name="常规 18 3 3 4" xfId="8920"/>
    <cellStyle name="常规 18 3 4" xfId="19971"/>
    <cellStyle name="常规 18 3 4 2" xfId="19979"/>
    <cellStyle name="常规 18 3 4 2 2" xfId="9605"/>
    <cellStyle name="常规 18 3 4 2 3" xfId="9609"/>
    <cellStyle name="常规 18 3 4 3" xfId="8932"/>
    <cellStyle name="常规 18 3 4 4" xfId="8940"/>
    <cellStyle name="常规 18 3 5" xfId="19981"/>
    <cellStyle name="常规 18 3 5 2" xfId="19989"/>
    <cellStyle name="常规 18 3 5 2 2" xfId="19991"/>
    <cellStyle name="常规 18 3 5 2 3" xfId="19993"/>
    <cellStyle name="常规 18 3 5 3" xfId="8950"/>
    <cellStyle name="常规 18 3 5 4" xfId="8956"/>
    <cellStyle name="常规 18 3 6" xfId="19997"/>
    <cellStyle name="常规 18 3 6 2" xfId="20007"/>
    <cellStyle name="常规 18 3 6 2 2" xfId="20011"/>
    <cellStyle name="常规 18 3 6 2 3" xfId="20013"/>
    <cellStyle name="常规 18 3 6 3" xfId="8967"/>
    <cellStyle name="常规 18 3 6 4" xfId="8976"/>
    <cellStyle name="常规 18 3 7" xfId="16493"/>
    <cellStyle name="常规 18 3 7 2" xfId="16502"/>
    <cellStyle name="常规 18 3 7 2 2" xfId="20015"/>
    <cellStyle name="常规 18 3 7 2 3" xfId="20017"/>
    <cellStyle name="常规 18 3 7 3" xfId="8986"/>
    <cellStyle name="常规 18 3 7 4" xfId="8992"/>
    <cellStyle name="常规 18 3 8" xfId="15943"/>
    <cellStyle name="常规 18 3 8 2" xfId="20019"/>
    <cellStyle name="常规 18 3 8 2 2" xfId="20021"/>
    <cellStyle name="常规 18 3 8 2 3" xfId="20023"/>
    <cellStyle name="常规 18 3 8 3" xfId="20025"/>
    <cellStyle name="常规 18 3 8 4" xfId="20027"/>
    <cellStyle name="常规 18 3 9" xfId="15946"/>
    <cellStyle name="常规 18 3 9 2" xfId="20029"/>
    <cellStyle name="常规 18 3 9 2 2" xfId="9968"/>
    <cellStyle name="常规 18 3 9 2 3" xfId="9971"/>
    <cellStyle name="常规 18 3 9 3" xfId="20031"/>
    <cellStyle name="常规 18 3 9 4" xfId="20035"/>
    <cellStyle name="常规 18 4" xfId="6194"/>
    <cellStyle name="常规 18 4 2" xfId="6198"/>
    <cellStyle name="常规 18 4 2 2" xfId="20037"/>
    <cellStyle name="常规 18 4 2 3" xfId="20039"/>
    <cellStyle name="常规 18 4 3" xfId="2338"/>
    <cellStyle name="常规 18 4 4" xfId="20041"/>
    <cellStyle name="常规 18 5" xfId="6203"/>
    <cellStyle name="常规 18 5 2" xfId="20043"/>
    <cellStyle name="常规 18 5 2 2" xfId="20045"/>
    <cellStyle name="常规 18 5 2 3" xfId="20047"/>
    <cellStyle name="常规 18 5 3" xfId="20049"/>
    <cellStyle name="常规 18 5 4" xfId="20051"/>
    <cellStyle name="常规 18 6" xfId="6210"/>
    <cellStyle name="常规 18 6 2" xfId="20053"/>
    <cellStyle name="常规 18 6 2 2" xfId="20057"/>
    <cellStyle name="常规 18 6 2 3" xfId="20059"/>
    <cellStyle name="常规 18 6 3" xfId="20061"/>
    <cellStyle name="常规 18 6 4" xfId="20063"/>
    <cellStyle name="常规 18 7" xfId="20065"/>
    <cellStyle name="常规 18 7 2" xfId="20067"/>
    <cellStyle name="常规 18 7 2 2" xfId="20069"/>
    <cellStyle name="常规 18 7 2 3" xfId="20071"/>
    <cellStyle name="常规 18 7 3" xfId="20073"/>
    <cellStyle name="常规 18 7 4" xfId="12755"/>
    <cellStyle name="常规 18 8" xfId="20076"/>
    <cellStyle name="常规 18 8 2" xfId="20078"/>
    <cellStyle name="常规 18 8 2 2" xfId="20080"/>
    <cellStyle name="常规 18 8 2 3" xfId="9118"/>
    <cellStyle name="常规 18 8 3" xfId="20082"/>
    <cellStyle name="常规 18 8 4" xfId="12765"/>
    <cellStyle name="常规 18 9" xfId="17852"/>
    <cellStyle name="常规 18 9 2" xfId="20084"/>
    <cellStyle name="常规 18 9 2 2" xfId="20086"/>
    <cellStyle name="常规 18 9 2 3" xfId="20088"/>
    <cellStyle name="常规 18 9 3" xfId="20090"/>
    <cellStyle name="常规 18 9 4" xfId="12774"/>
    <cellStyle name="常规 19" xfId="20096"/>
    <cellStyle name="常规 19 10" xfId="20098"/>
    <cellStyle name="常规 19 10 2" xfId="20100"/>
    <cellStyle name="常规 19 10 2 2" xfId="9913"/>
    <cellStyle name="常规 19 10 2 3" xfId="9930"/>
    <cellStyle name="常规 19 10 3" xfId="20102"/>
    <cellStyle name="常规 19 10 4" xfId="20104"/>
    <cellStyle name="常规 19 11" xfId="20106"/>
    <cellStyle name="常规 19 11 2" xfId="20110"/>
    <cellStyle name="常规 19 11 2 2" xfId="20114"/>
    <cellStyle name="常规 19 11 2 3" xfId="18202"/>
    <cellStyle name="常规 19 11 3" xfId="20119"/>
    <cellStyle name="常规 19 11 4" xfId="20126"/>
    <cellStyle name="常规 19 12" xfId="20128"/>
    <cellStyle name="常规 19 12 2" xfId="20130"/>
    <cellStyle name="常规 19 12 2 2" xfId="20134"/>
    <cellStyle name="常规 19 12 2 3" xfId="20138"/>
    <cellStyle name="常规 19 12 3" xfId="20140"/>
    <cellStyle name="常规 19 12 4" xfId="20142"/>
    <cellStyle name="常规 19 13" xfId="20144"/>
    <cellStyle name="常规 19 13 2" xfId="20146"/>
    <cellStyle name="常规 19 13 2 2" xfId="20150"/>
    <cellStyle name="常规 19 13 2 3" xfId="20154"/>
    <cellStyle name="常规 19 13 3" xfId="20156"/>
    <cellStyle name="常规 19 13 4" xfId="20158"/>
    <cellStyle name="常规 19 14" xfId="20160"/>
    <cellStyle name="常规 19 14 2" xfId="20162"/>
    <cellStyle name="常规 19 14 2 2" xfId="20166"/>
    <cellStyle name="常规 19 14 2 3" xfId="20170"/>
    <cellStyle name="常规 19 14 3" xfId="20172"/>
    <cellStyle name="常规 19 14 4" xfId="3030"/>
    <cellStyle name="常规 19 15" xfId="20174"/>
    <cellStyle name="常规 19 15 2" xfId="20178"/>
    <cellStyle name="常规 19 15 2 2" xfId="10952"/>
    <cellStyle name="常规 19 15 2 3" xfId="10970"/>
    <cellStyle name="常规 19 15 3" xfId="20182"/>
    <cellStyle name="常规 19 15 4" xfId="20186"/>
    <cellStyle name="常规 19 16" xfId="20190"/>
    <cellStyle name="常规 19 16 2" xfId="20194"/>
    <cellStyle name="常规 19 16 2 2" xfId="20198"/>
    <cellStyle name="常规 19 16 2 3" xfId="20202"/>
    <cellStyle name="常规 19 16 3" xfId="5760"/>
    <cellStyle name="常规 19 16 4" xfId="4517"/>
    <cellStyle name="常规 19 17" xfId="20210"/>
    <cellStyle name="常规 19 17 2" xfId="20214"/>
    <cellStyle name="常规 19 17 2 2" xfId="20218"/>
    <cellStyle name="常规 19 17 2 3" xfId="20222"/>
    <cellStyle name="常规 19 17 3" xfId="5908"/>
    <cellStyle name="常规 19 17 4" xfId="5930"/>
    <cellStyle name="常规 19 18" xfId="12489"/>
    <cellStyle name="常规 19 18 2" xfId="20226"/>
    <cellStyle name="常规 19 18 2 2" xfId="20232"/>
    <cellStyle name="常规 19 18 2 3" xfId="20236"/>
    <cellStyle name="常规 19 18 3" xfId="5997"/>
    <cellStyle name="常规 19 18 4" xfId="6005"/>
    <cellStyle name="常规 19 19" xfId="12493"/>
    <cellStyle name="常规 19 19 2" xfId="20240"/>
    <cellStyle name="常规 19 19 2 2" xfId="8325"/>
    <cellStyle name="常规 19 19 2 3" xfId="20246"/>
    <cellStyle name="常规 19 19 3" xfId="6013"/>
    <cellStyle name="常规 19 19 4" xfId="6033"/>
    <cellStyle name="常规 19 2" xfId="20254"/>
    <cellStyle name="常规 19 2 10" xfId="15460"/>
    <cellStyle name="常规 19 2 10 2" xfId="20256"/>
    <cellStyle name="常规 19 2 10 2 2" xfId="20258"/>
    <cellStyle name="常规 19 2 10 2 3" xfId="20260"/>
    <cellStyle name="常规 19 2 10 3" xfId="20262"/>
    <cellStyle name="常规 19 2 10 4" xfId="20268"/>
    <cellStyle name="常规 19 2 11" xfId="16898"/>
    <cellStyle name="常规 19 2 11 2" xfId="16902"/>
    <cellStyle name="常规 19 2 11 2 2" xfId="5920"/>
    <cellStyle name="常规 19 2 11 2 3" xfId="20270"/>
    <cellStyle name="常规 19 2 11 3" xfId="16905"/>
    <cellStyle name="常规 19 2 11 4" xfId="20273"/>
    <cellStyle name="常规 19 2 12" xfId="16908"/>
    <cellStyle name="常规 19 2 12 2" xfId="20275"/>
    <cellStyle name="常规 19 2 12 2 2" xfId="5114"/>
    <cellStyle name="常规 19 2 12 2 3" xfId="5121"/>
    <cellStyle name="常规 19 2 12 3" xfId="20277"/>
    <cellStyle name="常规 19 2 12 4" xfId="20279"/>
    <cellStyle name="常规 19 2 13" xfId="16912"/>
    <cellStyle name="常规 19 2 13 2" xfId="20281"/>
    <cellStyle name="常规 19 2 13 2 2" xfId="5945"/>
    <cellStyle name="常规 19 2 13 2 3" xfId="20283"/>
    <cellStyle name="常规 19 2 13 3" xfId="20287"/>
    <cellStyle name="常规 19 2 13 4" xfId="20291"/>
    <cellStyle name="常规 19 2 14" xfId="20293"/>
    <cellStyle name="常规 19 2 14 2" xfId="20295"/>
    <cellStyle name="常规 19 2 14 2 2" xfId="5954"/>
    <cellStyle name="常规 19 2 14 2 3" xfId="20297"/>
    <cellStyle name="常规 19 2 14 3" xfId="20299"/>
    <cellStyle name="常规 19 2 14 4" xfId="20301"/>
    <cellStyle name="常规 19 2 15" xfId="20303"/>
    <cellStyle name="常规 19 2 15 2" xfId="20307"/>
    <cellStyle name="常规 19 2 15 2 2" xfId="5968"/>
    <cellStyle name="常规 19 2 15 2 3" xfId="20311"/>
    <cellStyle name="常规 19 2 15 3" xfId="20315"/>
    <cellStyle name="常规 19 2 15 4" xfId="20319"/>
    <cellStyle name="常规 19 2 16" xfId="20323"/>
    <cellStyle name="常规 19 2 16 2" xfId="20327"/>
    <cellStyle name="常规 19 2 16 2 2" xfId="1857"/>
    <cellStyle name="常规 19 2 16 2 3" xfId="20331"/>
    <cellStyle name="常规 19 2 16 3" xfId="20335"/>
    <cellStyle name="常规 19 2 16 4" xfId="20343"/>
    <cellStyle name="常规 19 2 17" xfId="20347"/>
    <cellStyle name="常规 19 2 17 2" xfId="20351"/>
    <cellStyle name="常规 19 2 17 2 2" xfId="5348"/>
    <cellStyle name="常规 19 2 17 2 3" xfId="5354"/>
    <cellStyle name="常规 19 2 17 3" xfId="20355"/>
    <cellStyle name="常规 19 2 17 4" xfId="20359"/>
    <cellStyle name="常规 19 2 18" xfId="20361"/>
    <cellStyle name="常规 19 2 18 2" xfId="20365"/>
    <cellStyle name="常规 19 2 18 2 2" xfId="1607"/>
    <cellStyle name="常规 19 2 18 2 3" xfId="20367"/>
    <cellStyle name="常规 19 2 18 3" xfId="20369"/>
    <cellStyle name="常规 19 2 18 4" xfId="20371"/>
    <cellStyle name="常规 19 2 19" xfId="20373"/>
    <cellStyle name="常规 19 2 19 2" xfId="20378"/>
    <cellStyle name="常规 19 2 19 2 2" xfId="20382"/>
    <cellStyle name="常规 19 2 19 2 3" xfId="20384"/>
    <cellStyle name="常规 19 2 19 3" xfId="20387"/>
    <cellStyle name="常规 19 2 19 4" xfId="20389"/>
    <cellStyle name="常规 19 2 2" xfId="20397"/>
    <cellStyle name="常规 19 2 2 2" xfId="19086"/>
    <cellStyle name="常规 19 2 2 2 2" xfId="19090"/>
    <cellStyle name="常规 19 2 2 2 3" xfId="19098"/>
    <cellStyle name="常规 19 2 2 3" xfId="19102"/>
    <cellStyle name="常规 19 2 2 4" xfId="19118"/>
    <cellStyle name="常规 19 2 20" xfId="20304"/>
    <cellStyle name="常规 19 2 20 2" xfId="20308"/>
    <cellStyle name="常规 19 2 20 2 2" xfId="5969"/>
    <cellStyle name="常规 19 2 20 2 3" xfId="20312"/>
    <cellStyle name="常规 19 2 20 3" xfId="20316"/>
    <cellStyle name="常规 19 2 20 4" xfId="20320"/>
    <cellStyle name="常规 19 2 21" xfId="20324"/>
    <cellStyle name="常规 19 2 21 2" xfId="20328"/>
    <cellStyle name="常规 19 2 21 2 2" xfId="1858"/>
    <cellStyle name="常规 19 2 21 2 3" xfId="20332"/>
    <cellStyle name="常规 19 2 21 3" xfId="20336"/>
    <cellStyle name="常规 19 2 21 4" xfId="20344"/>
    <cellStyle name="常规 19 2 22" xfId="20348"/>
    <cellStyle name="常规 19 2 22 2" xfId="20352"/>
    <cellStyle name="常规 19 2 22 3" xfId="20356"/>
    <cellStyle name="常规 19 2 23" xfId="20362"/>
    <cellStyle name="常规 19 2 24" xfId="20374"/>
    <cellStyle name="常规 19 2 3" xfId="4510"/>
    <cellStyle name="常规 19 2 3 2" xfId="19324"/>
    <cellStyle name="常规 19 2 3 2 2" xfId="19330"/>
    <cellStyle name="常规 19 2 3 2 3" xfId="19339"/>
    <cellStyle name="常规 19 2 3 3" xfId="19343"/>
    <cellStyle name="常规 19 2 3 4" xfId="15929"/>
    <cellStyle name="常规 19 2 4" xfId="4525"/>
    <cellStyle name="常规 19 2 4 2" xfId="20399"/>
    <cellStyle name="常规 19 2 4 2 2" xfId="20401"/>
    <cellStyle name="常规 19 2 4 2 3" xfId="20403"/>
    <cellStyle name="常规 19 2 4 3" xfId="20405"/>
    <cellStyle name="常规 19 2 4 4" xfId="20407"/>
    <cellStyle name="常规 19 2 5" xfId="20409"/>
    <cellStyle name="常规 19 2 5 2" xfId="20411"/>
    <cellStyle name="常规 19 2 5 2 2" xfId="20413"/>
    <cellStyle name="常规 19 2 5 2 3" xfId="20415"/>
    <cellStyle name="常规 19 2 5 3" xfId="20417"/>
    <cellStyle name="常规 19 2 5 4" xfId="20419"/>
    <cellStyle name="常规 19 2 6" xfId="20423"/>
    <cellStyle name="常规 19 2 6 2" xfId="20425"/>
    <cellStyle name="常规 19 2 6 2 2" xfId="20427"/>
    <cellStyle name="常规 19 2 6 2 3" xfId="20429"/>
    <cellStyle name="常规 19 2 6 3" xfId="20431"/>
    <cellStyle name="常规 19 2 6 4" xfId="12928"/>
    <cellStyle name="常规 19 2 7" xfId="20435"/>
    <cellStyle name="常规 19 2 7 2" xfId="20437"/>
    <cellStyle name="常规 19 2 7 2 2" xfId="20439"/>
    <cellStyle name="常规 19 2 7 2 3" xfId="20442"/>
    <cellStyle name="常规 19 2 7 3" xfId="20444"/>
    <cellStyle name="常规 19 2 7 4" xfId="20446"/>
    <cellStyle name="常规 19 2 8" xfId="20448"/>
    <cellStyle name="常规 19 2 8 2" xfId="4536"/>
    <cellStyle name="常规 19 2 8 2 2" xfId="4545"/>
    <cellStyle name="常规 19 2 8 2 3" xfId="4558"/>
    <cellStyle name="常规 19 2 8 3" xfId="4571"/>
    <cellStyle name="常规 19 2 8 4" xfId="4610"/>
    <cellStyle name="常规 19 2 9" xfId="20450"/>
    <cellStyle name="常规 19 2 9 2" xfId="6061"/>
    <cellStyle name="常规 19 2 9 2 2" xfId="20452"/>
    <cellStyle name="常规 19 2 9 2 3" xfId="20454"/>
    <cellStyle name="常规 19 2 9 3" xfId="20456"/>
    <cellStyle name="常规 19 2 9 4" xfId="20458"/>
    <cellStyle name="常规 19 20" xfId="20175"/>
    <cellStyle name="常规 19 20 2" xfId="20179"/>
    <cellStyle name="常规 19 20 2 2" xfId="10953"/>
    <cellStyle name="常规 19 20 2 3" xfId="10971"/>
    <cellStyle name="常规 19 20 3" xfId="20183"/>
    <cellStyle name="常规 19 20 4" xfId="20187"/>
    <cellStyle name="常规 19 21" xfId="20191"/>
    <cellStyle name="常规 19 21 2" xfId="20195"/>
    <cellStyle name="常规 19 21 2 2" xfId="20199"/>
    <cellStyle name="常规 19 21 2 3" xfId="20203"/>
    <cellStyle name="常规 19 21 3" xfId="5761"/>
    <cellStyle name="常规 19 21 4" xfId="4518"/>
    <cellStyle name="常规 19 22" xfId="20211"/>
    <cellStyle name="常规 19 22 2" xfId="20215"/>
    <cellStyle name="常规 19 22 2 2" xfId="20219"/>
    <cellStyle name="常规 19 22 2 3" xfId="20223"/>
    <cellStyle name="常规 19 22 3" xfId="5909"/>
    <cellStyle name="常规 19 22 4" xfId="5931"/>
    <cellStyle name="常规 19 23" xfId="12490"/>
    <cellStyle name="常规 19 23 2" xfId="20227"/>
    <cellStyle name="常规 19 23 2 2" xfId="20233"/>
    <cellStyle name="常规 19 23 2 3" xfId="20237"/>
    <cellStyle name="常规 19 23 3" xfId="5998"/>
    <cellStyle name="常规 19 23 4" xfId="6006"/>
    <cellStyle name="常规 19 24" xfId="12494"/>
    <cellStyle name="常规 19 24 2" xfId="20241"/>
    <cellStyle name="常规 19 24 3" xfId="6014"/>
    <cellStyle name="常规 19 25" xfId="20460"/>
    <cellStyle name="常规 19 26" xfId="20462"/>
    <cellStyle name="常规 19 3" xfId="20470"/>
    <cellStyle name="常规 19 3 10" xfId="20472"/>
    <cellStyle name="常规 19 3 10 2" xfId="20474"/>
    <cellStyle name="常规 19 3 10 2 2" xfId="20478"/>
    <cellStyle name="常规 19 3 10 2 3" xfId="20482"/>
    <cellStyle name="常规 19 3 10 3" xfId="20484"/>
    <cellStyle name="常规 19 3 10 4" xfId="20488"/>
    <cellStyle name="常规 19 3 11" xfId="20490"/>
    <cellStyle name="常规 19 3 11 2" xfId="20492"/>
    <cellStyle name="常规 19 3 11 2 2" xfId="20496"/>
    <cellStyle name="常规 19 3 11 2 3" xfId="20500"/>
    <cellStyle name="常规 19 3 11 3" xfId="20502"/>
    <cellStyle name="常规 19 3 11 4" xfId="20504"/>
    <cellStyle name="常规 19 3 12" xfId="20506"/>
    <cellStyle name="常规 19 3 12 2" xfId="20508"/>
    <cellStyle name="常规 19 3 12 2 2" xfId="5898"/>
    <cellStyle name="常规 19 3 12 2 3" xfId="5905"/>
    <cellStyle name="常规 19 3 12 3" xfId="20510"/>
    <cellStyle name="常规 19 3 12 4" xfId="20512"/>
    <cellStyle name="常规 19 3 13" xfId="20514"/>
    <cellStyle name="常规 19 3 13 2" xfId="20516"/>
    <cellStyle name="常规 19 3 13 2 2" xfId="20519"/>
    <cellStyle name="常规 19 3 13 2 3" xfId="20522"/>
    <cellStyle name="常规 19 3 13 3" xfId="20524"/>
    <cellStyle name="常规 19 3 13 4" xfId="20526"/>
    <cellStyle name="常规 19 3 14" xfId="20528"/>
    <cellStyle name="常规 19 3 14 2" xfId="20530"/>
    <cellStyle name="常规 19 3 14 2 2" xfId="20532"/>
    <cellStyle name="常规 19 3 14 2 3" xfId="20534"/>
    <cellStyle name="常规 19 3 14 3" xfId="20536"/>
    <cellStyle name="常规 19 3 14 4" xfId="20538"/>
    <cellStyle name="常规 19 3 15" xfId="20540"/>
    <cellStyle name="常规 19 3 15 2" xfId="20544"/>
    <cellStyle name="常规 19 3 15 2 2" xfId="20548"/>
    <cellStyle name="常规 19 3 15 2 3" xfId="20552"/>
    <cellStyle name="常规 19 3 15 3" xfId="20556"/>
    <cellStyle name="常规 19 3 15 4" xfId="20560"/>
    <cellStyle name="常规 19 3 16" xfId="20564"/>
    <cellStyle name="常规 19 3 16 2" xfId="20568"/>
    <cellStyle name="常规 19 3 16 2 2" xfId="20572"/>
    <cellStyle name="常规 19 3 16 2 3" xfId="20576"/>
    <cellStyle name="常规 19 3 16 3" xfId="20582"/>
    <cellStyle name="常规 19 3 16 4" xfId="20588"/>
    <cellStyle name="常规 19 3 17" xfId="20592"/>
    <cellStyle name="常规 19 3 17 2" xfId="20596"/>
    <cellStyle name="常规 19 3 17 2 2" xfId="20600"/>
    <cellStyle name="常规 19 3 17 2 3" xfId="20602"/>
    <cellStyle name="常规 19 3 17 3" xfId="20604"/>
    <cellStyle name="常规 19 3 17 4" xfId="11317"/>
    <cellStyle name="常规 19 3 18" xfId="20608"/>
    <cellStyle name="常规 19 3 18 2" xfId="20612"/>
    <cellStyle name="常规 19 3 18 2 2" xfId="20614"/>
    <cellStyle name="常规 19 3 18 2 3" xfId="20616"/>
    <cellStyle name="常规 19 3 18 3" xfId="18640"/>
    <cellStyle name="常规 19 3 18 4" xfId="18644"/>
    <cellStyle name="常规 19 3 19" xfId="20618"/>
    <cellStyle name="常规 19 3 19 2" xfId="20622"/>
    <cellStyle name="常规 19 3 19 2 2" xfId="20626"/>
    <cellStyle name="常规 19 3 19 2 3" xfId="20628"/>
    <cellStyle name="常规 19 3 19 3" xfId="20630"/>
    <cellStyle name="常规 19 3 19 4" xfId="20632"/>
    <cellStyle name="常规 19 3 2" xfId="20634"/>
    <cellStyle name="常规 19 3 2 2" xfId="19827"/>
    <cellStyle name="常规 19 3 2 2 2" xfId="19831"/>
    <cellStyle name="常规 19 3 2 2 3" xfId="19843"/>
    <cellStyle name="常规 19 3 2 3" xfId="16469"/>
    <cellStyle name="常规 19 3 2 4" xfId="16482"/>
    <cellStyle name="常规 19 3 20" xfId="20541"/>
    <cellStyle name="常规 19 3 20 2" xfId="20545"/>
    <cellStyle name="常规 19 3 20 2 2" xfId="20549"/>
    <cellStyle name="常规 19 3 20 2 3" xfId="20553"/>
    <cellStyle name="常规 19 3 20 3" xfId="20557"/>
    <cellStyle name="常规 19 3 20 4" xfId="20561"/>
    <cellStyle name="常规 19 3 21" xfId="20565"/>
    <cellStyle name="常规 19 3 21 2" xfId="20569"/>
    <cellStyle name="常规 19 3 21 2 2" xfId="20573"/>
    <cellStyle name="常规 19 3 21 2 3" xfId="20577"/>
    <cellStyle name="常规 19 3 21 3" xfId="20583"/>
    <cellStyle name="常规 19 3 21 4" xfId="20589"/>
    <cellStyle name="常规 19 3 22" xfId="20593"/>
    <cellStyle name="常规 19 3 22 2" xfId="20597"/>
    <cellStyle name="常规 19 3 22 3" xfId="20605"/>
    <cellStyle name="常规 19 3 23" xfId="20609"/>
    <cellStyle name="常规 19 3 24" xfId="20619"/>
    <cellStyle name="常规 19 3 3" xfId="20636"/>
    <cellStyle name="常规 19 3 3 2" xfId="19995"/>
    <cellStyle name="常规 19 3 3 2 2" xfId="20005"/>
    <cellStyle name="常规 19 3 3 2 3" xfId="8965"/>
    <cellStyle name="常规 19 3 3 3" xfId="16491"/>
    <cellStyle name="常规 19 3 3 4" xfId="15941"/>
    <cellStyle name="常规 19 3 4" xfId="20638"/>
    <cellStyle name="常规 19 3 4 2" xfId="20640"/>
    <cellStyle name="常规 19 3 4 2 2" xfId="20642"/>
    <cellStyle name="常规 19 3 4 2 3" xfId="20644"/>
    <cellStyle name="常规 19 3 4 3" xfId="16508"/>
    <cellStyle name="常规 19 3 4 4" xfId="16517"/>
    <cellStyle name="常规 19 3 5" xfId="20646"/>
    <cellStyle name="常规 19 3 5 2" xfId="20648"/>
    <cellStyle name="常规 19 3 5 2 2" xfId="20650"/>
    <cellStyle name="常规 19 3 5 2 3" xfId="20652"/>
    <cellStyle name="常规 19 3 5 3" xfId="16523"/>
    <cellStyle name="常规 19 3 5 4" xfId="16535"/>
    <cellStyle name="常规 19 3 6" xfId="20654"/>
    <cellStyle name="常规 19 3 6 2" xfId="20656"/>
    <cellStyle name="常规 19 3 6 2 2" xfId="20660"/>
    <cellStyle name="常规 19 3 6 2 3" xfId="20662"/>
    <cellStyle name="常规 19 3 6 3" xfId="16545"/>
    <cellStyle name="常规 19 3 6 4" xfId="12941"/>
    <cellStyle name="常规 19 3 7" xfId="20664"/>
    <cellStyle name="常规 19 3 7 2" xfId="12760"/>
    <cellStyle name="常规 19 3 7 2 2" xfId="20666"/>
    <cellStyle name="常规 19 3 7 2 3" xfId="20668"/>
    <cellStyle name="常规 19 3 7 3" xfId="16559"/>
    <cellStyle name="常规 19 3 7 4" xfId="16567"/>
    <cellStyle name="常规 19 3 8" xfId="15958"/>
    <cellStyle name="常规 19 3 8 2" xfId="12769"/>
    <cellStyle name="常规 19 3 8 2 2" xfId="4347"/>
    <cellStyle name="常规 19 3 8 2 3" xfId="2467"/>
    <cellStyle name="常规 19 3 8 3" xfId="16574"/>
    <cellStyle name="常规 19 3 8 4" xfId="16580"/>
    <cellStyle name="常规 19 3 9" xfId="15962"/>
    <cellStyle name="常规 19 3 9 2" xfId="6328"/>
    <cellStyle name="常规 19 3 9 2 2" xfId="20670"/>
    <cellStyle name="常规 19 3 9 2 3" xfId="20672"/>
    <cellStyle name="常规 19 3 9 3" xfId="16586"/>
    <cellStyle name="常规 19 3 9 4" xfId="16591"/>
    <cellStyle name="常规 19 4" xfId="6221"/>
    <cellStyle name="常规 19 4 2" xfId="6230"/>
    <cellStyle name="常规 19 4 2 2" xfId="20421"/>
    <cellStyle name="常规 19 4 2 3" xfId="20433"/>
    <cellStyle name="常规 19 4 3" xfId="4580"/>
    <cellStyle name="常规 19 4 4" xfId="20674"/>
    <cellStyle name="常规 19 5" xfId="6235"/>
    <cellStyle name="常规 19 5 2" xfId="20676"/>
    <cellStyle name="常规 19 5 2 2" xfId="20680"/>
    <cellStyle name="常规 19 5 2 3" xfId="20684"/>
    <cellStyle name="常规 19 5 3" xfId="20686"/>
    <cellStyle name="常规 19 5 4" xfId="20688"/>
    <cellStyle name="常规 19 6" xfId="6242"/>
    <cellStyle name="常规 19 6 2" xfId="20690"/>
    <cellStyle name="常规 19 6 2 2" xfId="20694"/>
    <cellStyle name="常规 19 6 2 3" xfId="20698"/>
    <cellStyle name="常规 19 6 3" xfId="20700"/>
    <cellStyle name="常规 19 6 4" xfId="20702"/>
    <cellStyle name="常规 19 7" xfId="20704"/>
    <cellStyle name="常规 19 7 2" xfId="20706"/>
    <cellStyle name="常规 19 7 2 2" xfId="20710"/>
    <cellStyle name="常规 19 7 2 3" xfId="20714"/>
    <cellStyle name="常规 19 7 3" xfId="20716"/>
    <cellStyle name="常规 19 7 4" xfId="20718"/>
    <cellStyle name="常规 19 8" xfId="20720"/>
    <cellStyle name="常规 19 8 2" xfId="20722"/>
    <cellStyle name="常规 19 8 2 2" xfId="20726"/>
    <cellStyle name="常规 19 8 2 3" xfId="16656"/>
    <cellStyle name="常规 19 8 3" xfId="20728"/>
    <cellStyle name="常规 19 8 4" xfId="20730"/>
    <cellStyle name="常规 19 9" xfId="20732"/>
    <cellStyle name="常规 19 9 2" xfId="20734"/>
    <cellStyle name="常规 19 9 2 2" xfId="20738"/>
    <cellStyle name="常规 19 9 2 3" xfId="20742"/>
    <cellStyle name="常规 19 9 3" xfId="20744"/>
    <cellStyle name="常规 19 9 4" xfId="20746"/>
    <cellStyle name="常规 2" xfId="274"/>
    <cellStyle name="常规 2 10" xfId="20748"/>
    <cellStyle name="常规 2 10 10" xfId="20749"/>
    <cellStyle name="常规 2 10 11" xfId="20750"/>
    <cellStyle name="常规 2 10 12" xfId="20751"/>
    <cellStyle name="常规 2 10 13" xfId="20752"/>
    <cellStyle name="常规 2 10 14" xfId="20753"/>
    <cellStyle name="常规 2 10 15" xfId="20754"/>
    <cellStyle name="常规 2 10 16" xfId="20756"/>
    <cellStyle name="常规 2 10 17" xfId="20758"/>
    <cellStyle name="常规 2 10 18" xfId="2819"/>
    <cellStyle name="常规 2 10 19" xfId="5692"/>
    <cellStyle name="常规 2 10 2" xfId="20760"/>
    <cellStyle name="常规 2 10 20" xfId="20755"/>
    <cellStyle name="常规 2 10 21" xfId="20757"/>
    <cellStyle name="常规 2 10 22" xfId="20759"/>
    <cellStyle name="常规 2 10 23" xfId="2820"/>
    <cellStyle name="常规 2 10 24" xfId="5693"/>
    <cellStyle name="常规 2 10 25" xfId="20761"/>
    <cellStyle name="常规 2 10 26" xfId="20762"/>
    <cellStyle name="常规 2 10 27" xfId="20763"/>
    <cellStyle name="常规 2 10 28" xfId="20764"/>
    <cellStyle name="常规 2 10 3" xfId="16919"/>
    <cellStyle name="常规 2 10 4" xfId="16921"/>
    <cellStyle name="常规 2 10 5" xfId="20765"/>
    <cellStyle name="常规 2 10 6" xfId="10526"/>
    <cellStyle name="常规 2 10 7" xfId="10529"/>
    <cellStyle name="常规 2 10 8" xfId="4922"/>
    <cellStyle name="常规 2 10 9" xfId="4930"/>
    <cellStyle name="常规 2 11" xfId="20766"/>
    <cellStyle name="常规 2 11 10" xfId="20767"/>
    <cellStyle name="常规 2 11 11" xfId="20768"/>
    <cellStyle name="常规 2 11 12" xfId="7809"/>
    <cellStyle name="常规 2 11 13" xfId="7814"/>
    <cellStyle name="常规 2 11 14" xfId="7816"/>
    <cellStyle name="常规 2 11 15" xfId="16434"/>
    <cellStyle name="常规 2 11 16" xfId="16438"/>
    <cellStyle name="常规 2 11 17" xfId="20769"/>
    <cellStyle name="常规 2 11 18" xfId="20771"/>
    <cellStyle name="常规 2 11 19" xfId="20773"/>
    <cellStyle name="常规 2 11 2" xfId="20775"/>
    <cellStyle name="常规 2 11 20" xfId="16435"/>
    <cellStyle name="常规 2 11 21" xfId="16439"/>
    <cellStyle name="常规 2 11 22" xfId="20770"/>
    <cellStyle name="常规 2 11 23" xfId="20772"/>
    <cellStyle name="常规 2 11 24" xfId="20774"/>
    <cellStyle name="常规 2 11 25" xfId="20776"/>
    <cellStyle name="常规 2 11 26" xfId="20777"/>
    <cellStyle name="常规 2 11 27" xfId="20778"/>
    <cellStyle name="常规 2 11 28" xfId="20779"/>
    <cellStyle name="常规 2 11 3" xfId="20780"/>
    <cellStyle name="常规 2 11 4" xfId="20781"/>
    <cellStyle name="常规 2 11 5" xfId="20782"/>
    <cellStyle name="常规 2 11 6" xfId="20783"/>
    <cellStyle name="常规 2 11 7" xfId="20784"/>
    <cellStyle name="常规 2 11 8" xfId="20785"/>
    <cellStyle name="常规 2 11 9" xfId="20786"/>
    <cellStyle name="常规 2 12" xfId="20787"/>
    <cellStyle name="常规 2 12 2" xfId="20788"/>
    <cellStyle name="常规 2 13" xfId="20789"/>
    <cellStyle name="常规 2 13 2" xfId="20790"/>
    <cellStyle name="常规 2 13 2 10" xfId="20791"/>
    <cellStyle name="常规 2 13 2 11" xfId="5549"/>
    <cellStyle name="常规 2 13 2 12" xfId="5829"/>
    <cellStyle name="常规 2 13 2 13" xfId="5995"/>
    <cellStyle name="常规 2 13 2 14" xfId="6011"/>
    <cellStyle name="常规 2 13 2 15" xfId="6039"/>
    <cellStyle name="常规 2 13 2 16" xfId="6042"/>
    <cellStyle name="常规 2 13 2 17" xfId="6046"/>
    <cellStyle name="常规 2 13 2 18" xfId="6066"/>
    <cellStyle name="常规 2 13 2 19" xfId="20792"/>
    <cellStyle name="常规 2 13 2 2" xfId="19411"/>
    <cellStyle name="常规 2 13 2 20" xfId="6040"/>
    <cellStyle name="常规 2 13 2 21" xfId="6043"/>
    <cellStyle name="常规 2 13 2 22" xfId="6047"/>
    <cellStyle name="常规 2 13 2 23" xfId="6067"/>
    <cellStyle name="常规 2 13 2 24" xfId="20793"/>
    <cellStyle name="常规 2 13 2 3" xfId="20794"/>
    <cellStyle name="常规 2 13 2 4" xfId="20795"/>
    <cellStyle name="常规 2 13 2 5" xfId="20796"/>
    <cellStyle name="常规 2 13 2 6" xfId="20797"/>
    <cellStyle name="常规 2 13 2 7" xfId="20798"/>
    <cellStyle name="常规 2 13 2 8" xfId="20799"/>
    <cellStyle name="常规 2 13 2 9" xfId="20800"/>
    <cellStyle name="常规 2 14" xfId="20801"/>
    <cellStyle name="常规 2 14 2" xfId="20802"/>
    <cellStyle name="常规 2 15" xfId="20803"/>
    <cellStyle name="常规 2 16" xfId="20805"/>
    <cellStyle name="常规 2 17" xfId="20807"/>
    <cellStyle name="常规 2 17 10" xfId="20809"/>
    <cellStyle name="常规 2 17 11" xfId="20810"/>
    <cellStyle name="常规 2 17 12" xfId="20811"/>
    <cellStyle name="常规 2 17 13" xfId="20812"/>
    <cellStyle name="常规 2 17 14" xfId="20813"/>
    <cellStyle name="常规 2 17 15" xfId="19717"/>
    <cellStyle name="常规 2 17 16" xfId="19727"/>
    <cellStyle name="常规 2 17 17" xfId="19737"/>
    <cellStyle name="常规 2 17 18" xfId="10415"/>
    <cellStyle name="常规 2 17 19" xfId="10417"/>
    <cellStyle name="常规 2 17 2" xfId="20814"/>
    <cellStyle name="常规 2 17 20" xfId="19718"/>
    <cellStyle name="常规 2 17 21" xfId="19728"/>
    <cellStyle name="常规 2 17 22" xfId="19738"/>
    <cellStyle name="常规 2 17 23" xfId="10416"/>
    <cellStyle name="常规 2 17 3" xfId="1318"/>
    <cellStyle name="常规 2 17 4" xfId="3346"/>
    <cellStyle name="常规 2 17 5" xfId="3352"/>
    <cellStyle name="常规 2 17 6" xfId="20815"/>
    <cellStyle name="常规 2 17 7" xfId="20816"/>
    <cellStyle name="常规 2 17 8" xfId="20817"/>
    <cellStyle name="常规 2 17 9" xfId="20818"/>
    <cellStyle name="常规 2 18" xfId="20819"/>
    <cellStyle name="常规 2 18 10" xfId="20824"/>
    <cellStyle name="常规 2 18 11" xfId="20827"/>
    <cellStyle name="常规 2 18 12" xfId="20830"/>
    <cellStyle name="常规 2 18 13" xfId="20833"/>
    <cellStyle name="常规 2 18 14" xfId="20836"/>
    <cellStyle name="常规 2 18 15" xfId="20839"/>
    <cellStyle name="常规 2 18 16" xfId="20843"/>
    <cellStyle name="常规 2 18 17" xfId="20847"/>
    <cellStyle name="常规 2 18 18" xfId="20851"/>
    <cellStyle name="常规 2 18 19" xfId="20855"/>
    <cellStyle name="常规 2 18 2" xfId="20856"/>
    <cellStyle name="常规 2 18 20" xfId="20840"/>
    <cellStyle name="常规 2 18 21" xfId="20844"/>
    <cellStyle name="常规 2 18 22" xfId="20848"/>
    <cellStyle name="常规 2 18 23" xfId="20852"/>
    <cellStyle name="常规 2 18 3" xfId="3209"/>
    <cellStyle name="常规 2 18 4" xfId="3213"/>
    <cellStyle name="常规 2 18 5" xfId="3358"/>
    <cellStyle name="常规 2 18 6" xfId="20857"/>
    <cellStyle name="常规 2 18 7" xfId="20858"/>
    <cellStyle name="常规 2 18 8" xfId="20859"/>
    <cellStyle name="常规 2 18 9" xfId="20860"/>
    <cellStyle name="常规 2 19" xfId="20863"/>
    <cellStyle name="常规 2 19 10" xfId="20868"/>
    <cellStyle name="常规 2 19 11" xfId="20871"/>
    <cellStyle name="常规 2 19 12" xfId="14983"/>
    <cellStyle name="常规 2 19 13" xfId="14987"/>
    <cellStyle name="常规 2 19 14" xfId="14989"/>
    <cellStyle name="常规 2 19 15" xfId="12582"/>
    <cellStyle name="常规 2 19 16" xfId="12589"/>
    <cellStyle name="常规 2 19 17" xfId="12594"/>
    <cellStyle name="常规 2 19 18" xfId="20874"/>
    <cellStyle name="常规 2 19 19" xfId="20876"/>
    <cellStyle name="常规 2 19 2" xfId="20877"/>
    <cellStyle name="常规 2 19 20" xfId="12583"/>
    <cellStyle name="常规 2 19 21" xfId="12590"/>
    <cellStyle name="常规 2 19 22" xfId="12595"/>
    <cellStyle name="常规 2 19 23" xfId="20875"/>
    <cellStyle name="常规 2 19 3" xfId="3370"/>
    <cellStyle name="常规 2 19 4" xfId="3384"/>
    <cellStyle name="常规 2 19 5" xfId="3387"/>
    <cellStyle name="常规 2 19 6" xfId="20878"/>
    <cellStyle name="常规 2 19 7" xfId="20879"/>
    <cellStyle name="常规 2 19 8" xfId="20880"/>
    <cellStyle name="常规 2 19 9" xfId="20881"/>
    <cellStyle name="常规 2 2" xfId="275"/>
    <cellStyle name="常规 2 2 10" xfId="278"/>
    <cellStyle name="常规 2 2 11" xfId="281"/>
    <cellStyle name="常规 2 2 12" xfId="284"/>
    <cellStyle name="常规 2 2 12 2" xfId="7960"/>
    <cellStyle name="常规 2 2 12 3" xfId="5957"/>
    <cellStyle name="常规 2 2 13" xfId="287"/>
    <cellStyle name="常规 2 2 14" xfId="290"/>
    <cellStyle name="常规 2 2 15" xfId="294"/>
    <cellStyle name="常规 2 2 16" xfId="298"/>
    <cellStyle name="常规 2 2 17" xfId="302"/>
    <cellStyle name="常规 2 2 18" xfId="306"/>
    <cellStyle name="常规 2 2 19" xfId="310"/>
    <cellStyle name="常规 2 2 2" xfId="246"/>
    <cellStyle name="常规 2 2 2 10" xfId="311"/>
    <cellStyle name="常规 2 2 2 10 2" xfId="20884"/>
    <cellStyle name="常规 2 2 2 10 3" xfId="20883"/>
    <cellStyle name="常规 2 2 2 11" xfId="314"/>
    <cellStyle name="常规 2 2 2 11 2" xfId="20888"/>
    <cellStyle name="常规 2 2 2 11 3" xfId="20885"/>
    <cellStyle name="常规 2 2 2 12" xfId="317"/>
    <cellStyle name="常规 2 2 2 13" xfId="320"/>
    <cellStyle name="常规 2 2 2 14" xfId="323"/>
    <cellStyle name="常规 2 2 2 15" xfId="33"/>
    <cellStyle name="常规 2 2 2 16" xfId="4"/>
    <cellStyle name="常规 2 2 2 17" xfId="39"/>
    <cellStyle name="常规 2 2 2 18" xfId="45"/>
    <cellStyle name="常规 2 2 2 19" xfId="326"/>
    <cellStyle name="常规 2 2 2 2" xfId="332"/>
    <cellStyle name="常规 2 2 2 2 10" xfId="14"/>
    <cellStyle name="常规 2 2 2 2 11" xfId="176"/>
    <cellStyle name="常规 2 2 2 2 12" xfId="17"/>
    <cellStyle name="常规 2 2 2 2 12 2" xfId="17350"/>
    <cellStyle name="常规 2 2 2 2 12 3" xfId="7885"/>
    <cellStyle name="常规 2 2 2 2 13" xfId="333"/>
    <cellStyle name="常规 2 2 2 2 14" xfId="335"/>
    <cellStyle name="常规 2 2 2 2 15" xfId="337"/>
    <cellStyle name="常规 2 2 2 2 16" xfId="312"/>
    <cellStyle name="常规 2 2 2 2 17" xfId="315"/>
    <cellStyle name="常规 2 2 2 2 18" xfId="318"/>
    <cellStyle name="常规 2 2 2 2 19" xfId="321"/>
    <cellStyle name="常规 2 2 2 2 2" xfId="339"/>
    <cellStyle name="常规 2 2 2 2 2 10" xfId="340"/>
    <cellStyle name="常规 2 2 2 2 2 11" xfId="341"/>
    <cellStyle name="常规 2 2 2 2 2 12" xfId="342"/>
    <cellStyle name="常规 2 2 2 2 2 13" xfId="343"/>
    <cellStyle name="常规 2 2 2 2 2 14" xfId="344"/>
    <cellStyle name="常规 2 2 2 2 2 15" xfId="345"/>
    <cellStyle name="常规 2 2 2 2 2 16" xfId="89"/>
    <cellStyle name="常规 2 2 2 2 2 17" xfId="93"/>
    <cellStyle name="常规 2 2 2 2 2 18" xfId="98"/>
    <cellStyle name="常规 2 2 2 2 2 19" xfId="106"/>
    <cellStyle name="常规 2 2 2 2 2 2" xfId="347"/>
    <cellStyle name="常规 2 2 2 2 2 2 10" xfId="348"/>
    <cellStyle name="常规 2 2 2 2 2 2 10 2" xfId="20902"/>
    <cellStyle name="常规 2 2 2 2 2 2 10 3" xfId="5690"/>
    <cellStyle name="常规 2 2 2 2 2 2 11" xfId="349"/>
    <cellStyle name="常规 2 2 2 2 2 2 12" xfId="350"/>
    <cellStyle name="常规 2 2 2 2 2 2 13" xfId="351"/>
    <cellStyle name="常规 2 2 2 2 2 2 14" xfId="352"/>
    <cellStyle name="常规 2 2 2 2 2 2 15" xfId="353"/>
    <cellStyle name="常规 2 2 2 2 2 2 16" xfId="355"/>
    <cellStyle name="常规 2 2 2 2 2 2 17" xfId="330"/>
    <cellStyle name="常规 2 2 2 2 2 2 18" xfId="358"/>
    <cellStyle name="常规 2 2 2 2 2 2 19" xfId="360"/>
    <cellStyle name="常规 2 2 2 2 2 2 2" xfId="362"/>
    <cellStyle name="常规 2 2 2 2 2 2 2 2" xfId="20907"/>
    <cellStyle name="常规 2 2 2 2 2 2 2 2 2" xfId="20908"/>
    <cellStyle name="常规 2 2 2 2 2 2 2 2 2 2" xfId="20914"/>
    <cellStyle name="常规 2 2 2 2 2 2 2 2 2 2 2" xfId="17648"/>
    <cellStyle name="常规 2 2 2 2 2 2 2 2 2 2 2 2" xfId="20915"/>
    <cellStyle name="常规 2 2 2 2 2 2 2 2 2 2 2 2 2" xfId="20916"/>
    <cellStyle name="常规 2 2 2 2 2 2 2 2 2 2 2 2 2 2" xfId="20917"/>
    <cellStyle name="常规 2 2 2 2 2 2 2 2 2 2 2 2 2 2 2" xfId="1443"/>
    <cellStyle name="常规 2 2 2 2 2 2 2 2 2 2 2 2 2 2 2 2" xfId="20918"/>
    <cellStyle name="常规 2 2 2 2 2 2 2 2 2 2 2 2 2 2 2 3" xfId="20919"/>
    <cellStyle name="常规 2 2 2 2 2 2 2 2 2 2 2 2 2 2 3" xfId="20920"/>
    <cellStyle name="常规 2 2 2 2 2 2 2 2 2 2 2 2 2 3" xfId="20921"/>
    <cellStyle name="常规 2 2 2 2 2 2 2 2 2 2 2 2 2 4" xfId="20922"/>
    <cellStyle name="常规 2 2 2 2 2 2 2 2 2 2 2 2 2 5" xfId="20923"/>
    <cellStyle name="常规 2 2 2 2 2 2 2 2 2 2 2 2 3" xfId="20924"/>
    <cellStyle name="常规 2 2 2 2 2 2 2 2 2 2 2 2 4" xfId="20925"/>
    <cellStyle name="常规 2 2 2 2 2 2 2 2 2 2 2 2 5" xfId="20926"/>
    <cellStyle name="常规 2 2 2 2 2 2 2 2 2 2 2 3" xfId="20927"/>
    <cellStyle name="常规 2 2 2 2 2 2 2 2 2 2 2 4" xfId="20928"/>
    <cellStyle name="常规 2 2 2 2 2 2 2 2 2 2 2 5" xfId="20929"/>
    <cellStyle name="常规 2 2 2 2 2 2 2 2 2 2 2 6" xfId="20930"/>
    <cellStyle name="常规 2 2 2 2 2 2 2 2 2 2 3" xfId="10196"/>
    <cellStyle name="常规 2 2 2 2 2 2 2 2 2 2 4" xfId="10198"/>
    <cellStyle name="常规 2 2 2 2 2 2 2 2 2 2 5" xfId="20933"/>
    <cellStyle name="常规 2 2 2 2 2 2 2 2 2 2 6" xfId="20936"/>
    <cellStyle name="常规 2 2 2 2 2 2 2 2 2 2 7" xfId="20939"/>
    <cellStyle name="常规 2 2 2 2 2 2 2 2 2 3" xfId="20945"/>
    <cellStyle name="常规 2 2 2 2 2 2 2 2 2 3 2" xfId="19037"/>
    <cellStyle name="常规 2 2 2 2 2 2 2 2 2 4" xfId="20947"/>
    <cellStyle name="常规 2 2 2 2 2 2 2 2 2 5" xfId="20949"/>
    <cellStyle name="常规 2 2 2 2 2 2 2 2 2 6" xfId="20950"/>
    <cellStyle name="常规 2 2 2 2 2 2 2 2 2 7" xfId="20951"/>
    <cellStyle name="常规 2 2 2 2 2 2 2 2 3" xfId="20952"/>
    <cellStyle name="常规 2 2 2 2 2 2 2 2 3 2" xfId="12053"/>
    <cellStyle name="常规 2 2 2 2 2 2 2 2 4" xfId="20953"/>
    <cellStyle name="常规 2 2 2 2 2 2 2 2 5" xfId="14682"/>
    <cellStyle name="常规 2 2 2 2 2 2 2 2 6" xfId="14685"/>
    <cellStyle name="常规 2 2 2 2 2 2 2 2 7" xfId="14688"/>
    <cellStyle name="常规 2 2 2 2 2 2 2 3" xfId="9639"/>
    <cellStyle name="常规 2 2 2 2 2 2 2 4" xfId="2793"/>
    <cellStyle name="常规 2 2 2 2 2 2 2 4 2" xfId="17375"/>
    <cellStyle name="常规 2 2 2 2 2 2 2 5" xfId="2798"/>
    <cellStyle name="常规 2 2 2 2 2 2 2 6" xfId="7831"/>
    <cellStyle name="常规 2 2 2 2 2 2 2 7" xfId="17399"/>
    <cellStyle name="常规 2 2 2 2 2 2 2 8" xfId="17417"/>
    <cellStyle name="常规 2 2 2 2 2 2 20" xfId="354"/>
    <cellStyle name="常规 2 2 2 2 2 2 21" xfId="356"/>
    <cellStyle name="常规 2 2 2 2 2 2 22" xfId="331"/>
    <cellStyle name="常规 2 2 2 2 2 2 23" xfId="359"/>
    <cellStyle name="常规 2 2 2 2 2 2 24" xfId="361"/>
    <cellStyle name="常规 2 2 2 2 2 2 25" xfId="363"/>
    <cellStyle name="常规 2 2 2 2 2 2 26" xfId="365"/>
    <cellStyle name="常规 2 2 2 2 2 2 27" xfId="367"/>
    <cellStyle name="常规 2 2 2 2 2 2 28" xfId="369"/>
    <cellStyle name="常规 2 2 2 2 2 2 29" xfId="371"/>
    <cellStyle name="常规 2 2 2 2 2 2 3" xfId="373"/>
    <cellStyle name="常规 2 2 2 2 2 2 3 2" xfId="14364"/>
    <cellStyle name="常规 2 2 2 2 2 2 3 3" xfId="10949"/>
    <cellStyle name="常规 2 2 2 2 2 2 30" xfId="364"/>
    <cellStyle name="常规 2 2 2 2 2 2 31" xfId="366"/>
    <cellStyle name="常规 2 2 2 2 2 2 32" xfId="368"/>
    <cellStyle name="常规 2 2 2 2 2 2 33" xfId="370"/>
    <cellStyle name="常规 2 2 2 2 2 2 34" xfId="372"/>
    <cellStyle name="常规 2 2 2 2 2 2 35" xfId="374"/>
    <cellStyle name="常规 2 2 2 2 2 2 36" xfId="376"/>
    <cellStyle name="常规 2 2 2 2 2 2 37" xfId="378"/>
    <cellStyle name="常规 2 2 2 2 2 2 38" xfId="380"/>
    <cellStyle name="常规 2 2 2 2 2 2 39" xfId="382"/>
    <cellStyle name="常规 2 2 2 2 2 2 4" xfId="384"/>
    <cellStyle name="常规 2 2 2 2 2 2 40" xfId="375"/>
    <cellStyle name="常规 2 2 2 2 2 2 41" xfId="377"/>
    <cellStyle name="常规 2 2 2 2 2 2 42" xfId="379"/>
    <cellStyle name="常规 2 2 2 2 2 2 43" xfId="381"/>
    <cellStyle name="常规 2 2 2 2 2 2 44" xfId="383"/>
    <cellStyle name="常规 2 2 2 2 2 2 45" xfId="385"/>
    <cellStyle name="常规 2 2 2 2 2 2 46" xfId="387"/>
    <cellStyle name="常规 2 2 2 2 2 2 47" xfId="389"/>
    <cellStyle name="常规 2 2 2 2 2 2 48" xfId="391"/>
    <cellStyle name="常规 2 2 2 2 2 2 49" xfId="393"/>
    <cellStyle name="常规 2 2 2 2 2 2 5" xfId="395"/>
    <cellStyle name="常规 2 2 2 2 2 2 5 2" xfId="14378"/>
    <cellStyle name="常规 2 2 2 2 2 2 50" xfId="386"/>
    <cellStyle name="常规 2 2 2 2 2 2 51" xfId="388"/>
    <cellStyle name="常规 2 2 2 2 2 2 52" xfId="390"/>
    <cellStyle name="常规 2 2 2 2 2 2 53" xfId="392"/>
    <cellStyle name="常规 2 2 2 2 2 2 54" xfId="394"/>
    <cellStyle name="常规 2 2 2 2 2 2 55" xfId="396"/>
    <cellStyle name="常规 2 2 2 2 2 2 56" xfId="398"/>
    <cellStyle name="常规 2 2 2 2 2 2 57" xfId="400"/>
    <cellStyle name="常规 2 2 2 2 2 2 58" xfId="402"/>
    <cellStyle name="常规 2 2 2 2 2 2 59" xfId="404"/>
    <cellStyle name="常规 2 2 2 2 2 2 6" xfId="406"/>
    <cellStyle name="常规 2 2 2 2 2 2 60" xfId="397"/>
    <cellStyle name="常规 2 2 2 2 2 2 61" xfId="399"/>
    <cellStyle name="常规 2 2 2 2 2 2 62" xfId="401"/>
    <cellStyle name="常规 2 2 2 2 2 2 63" xfId="403"/>
    <cellStyle name="常规 2 2 2 2 2 2 64" xfId="405"/>
    <cellStyle name="常规 2 2 2 2 2 2 65" xfId="407"/>
    <cellStyle name="常规 2 2 2 2 2 2 66" xfId="408"/>
    <cellStyle name="常规 2 2 2 2 2 2 67" xfId="409"/>
    <cellStyle name="常规 2 2 2 2 2 2 68" xfId="410"/>
    <cellStyle name="常规 2 2 2 2 2 2 69" xfId="411"/>
    <cellStyle name="常规 2 2 2 2 2 2 7" xfId="412"/>
    <cellStyle name="常规 2 2 2 2 2 2 70" xfId="6558"/>
    <cellStyle name="常规 2 2 2 2 2 2 8" xfId="413"/>
    <cellStyle name="常规 2 2 2 2 2 2 9" xfId="414"/>
    <cellStyle name="常规 2 2 2 2 2 20" xfId="346"/>
    <cellStyle name="常规 2 2 2 2 2 21" xfId="90"/>
    <cellStyle name="常规 2 2 2 2 2 22" xfId="94"/>
    <cellStyle name="常规 2 2 2 2 2 23" xfId="99"/>
    <cellStyle name="常规 2 2 2 2 2 24" xfId="107"/>
    <cellStyle name="常规 2 2 2 2 2 25" xfId="415"/>
    <cellStyle name="常规 2 2 2 2 2 26" xfId="417"/>
    <cellStyle name="常规 2 2 2 2 2 27" xfId="419"/>
    <cellStyle name="常规 2 2 2 2 2 28" xfId="421"/>
    <cellStyle name="常规 2 2 2 2 2 29" xfId="423"/>
    <cellStyle name="常规 2 2 2 2 2 3" xfId="425"/>
    <cellStyle name="常规 2 2 2 2 2 3 2" xfId="10964"/>
    <cellStyle name="常规 2 2 2 2 2 3 3" xfId="10967"/>
    <cellStyle name="常规 2 2 2 2 2 3 4" xfId="20959"/>
    <cellStyle name="常规 2 2 2 2 2 30" xfId="416"/>
    <cellStyle name="常规 2 2 2 2 2 31" xfId="418"/>
    <cellStyle name="常规 2 2 2 2 2 32" xfId="420"/>
    <cellStyle name="常规 2 2 2 2 2 33" xfId="422"/>
    <cellStyle name="常规 2 2 2 2 2 34" xfId="424"/>
    <cellStyle name="常规 2 2 2 2 2 35" xfId="426"/>
    <cellStyle name="常规 2 2 2 2 2 36" xfId="428"/>
    <cellStyle name="常规 2 2 2 2 2 37" xfId="430"/>
    <cellStyle name="常规 2 2 2 2 2 38" xfId="432"/>
    <cellStyle name="常规 2 2 2 2 2 39" xfId="434"/>
    <cellStyle name="常规 2 2 2 2 2 4" xfId="436"/>
    <cellStyle name="常规 2 2 2 2 2 4 2" xfId="10982"/>
    <cellStyle name="常规 2 2 2 2 2 4 3" xfId="20960"/>
    <cellStyle name="常规 2 2 2 2 2 40" xfId="427"/>
    <cellStyle name="常规 2 2 2 2 2 41" xfId="429"/>
    <cellStyle name="常规 2 2 2 2 2 42" xfId="431"/>
    <cellStyle name="常规 2 2 2 2 2 43" xfId="433"/>
    <cellStyle name="常规 2 2 2 2 2 44" xfId="435"/>
    <cellStyle name="常规 2 2 2 2 2 45" xfId="437"/>
    <cellStyle name="常规 2 2 2 2 2 46" xfId="439"/>
    <cellStyle name="常规 2 2 2 2 2 47" xfId="441"/>
    <cellStyle name="常规 2 2 2 2 2 48" xfId="443"/>
    <cellStyle name="常规 2 2 2 2 2 49" xfId="445"/>
    <cellStyle name="常规 2 2 2 2 2 5" xfId="447"/>
    <cellStyle name="常规 2 2 2 2 2 5 2" xfId="10993"/>
    <cellStyle name="常规 2 2 2 2 2 5 3" xfId="10996"/>
    <cellStyle name="常规 2 2 2 2 2 5 4" xfId="20961"/>
    <cellStyle name="常规 2 2 2 2 2 50" xfId="438"/>
    <cellStyle name="常规 2 2 2 2 2 51" xfId="440"/>
    <cellStyle name="常规 2 2 2 2 2 52" xfId="442"/>
    <cellStyle name="常规 2 2 2 2 2 53" xfId="444"/>
    <cellStyle name="常规 2 2 2 2 2 54" xfId="446"/>
    <cellStyle name="常规 2 2 2 2 2 55" xfId="448"/>
    <cellStyle name="常规 2 2 2 2 2 56" xfId="450"/>
    <cellStyle name="常规 2 2 2 2 2 57" xfId="452"/>
    <cellStyle name="常规 2 2 2 2 2 58" xfId="454"/>
    <cellStyle name="常规 2 2 2 2 2 59" xfId="456"/>
    <cellStyle name="常规 2 2 2 2 2 6" xfId="458"/>
    <cellStyle name="常规 2 2 2 2 2 6 2" xfId="11005"/>
    <cellStyle name="常规 2 2 2 2 2 6 3" xfId="20966"/>
    <cellStyle name="常规 2 2 2 2 2 60" xfId="449"/>
    <cellStyle name="常规 2 2 2 2 2 61" xfId="451"/>
    <cellStyle name="常规 2 2 2 2 2 62" xfId="453"/>
    <cellStyle name="常规 2 2 2 2 2 63" xfId="455"/>
    <cellStyle name="常规 2 2 2 2 2 64" xfId="457"/>
    <cellStyle name="常规 2 2 2 2 2 65" xfId="459"/>
    <cellStyle name="常规 2 2 2 2 2 66" xfId="20"/>
    <cellStyle name="常规 2 2 2 2 2 67" xfId="50"/>
    <cellStyle name="常规 2 2 2 2 2 68" xfId="26"/>
    <cellStyle name="常规 2 2 2 2 2 69" xfId="1"/>
    <cellStyle name="常规 2 2 2 2 2 7" xfId="460"/>
    <cellStyle name="常规 2 2 2 2 2 7 2" xfId="11015"/>
    <cellStyle name="常规 2 2 2 2 2 7 3" xfId="20967"/>
    <cellStyle name="常规 2 2 2 2 2 8" xfId="461"/>
    <cellStyle name="常规 2 2 2 2 2 8 2" xfId="20969"/>
    <cellStyle name="常规 2 2 2 2 2 8 3" xfId="20968"/>
    <cellStyle name="常规 2 2 2 2 2 9" xfId="168"/>
    <cellStyle name="常规 2 2 2 2 2 9 2" xfId="20971"/>
    <cellStyle name="常规 2 2 2 2 2 9 3" xfId="20970"/>
    <cellStyle name="常规 2 2 2 2 20" xfId="338"/>
    <cellStyle name="常规 2 2 2 2 21" xfId="313"/>
    <cellStyle name="常规 2 2 2 2 22" xfId="316"/>
    <cellStyle name="常规 2 2 2 2 23" xfId="319"/>
    <cellStyle name="常规 2 2 2 2 24" xfId="322"/>
    <cellStyle name="常规 2 2 2 2 25" xfId="324"/>
    <cellStyle name="常规 2 2 2 2 26" xfId="34"/>
    <cellStyle name="常规 2 2 2 2 27" xfId="5"/>
    <cellStyle name="常规 2 2 2 2 28" xfId="40"/>
    <cellStyle name="常规 2 2 2 2 29" xfId="46"/>
    <cellStyle name="常规 2 2 2 2 3" xfId="462"/>
    <cellStyle name="常规 2 2 2 2 3 2" xfId="20973"/>
    <cellStyle name="常规 2 2 2 2 3 3" xfId="20972"/>
    <cellStyle name="常规 2 2 2 2 30" xfId="325"/>
    <cellStyle name="常规 2 2 2 2 31" xfId="35"/>
    <cellStyle name="常规 2 2 2 2 32" xfId="6"/>
    <cellStyle name="常规 2 2 2 2 33" xfId="41"/>
    <cellStyle name="常规 2 2 2 2 34" xfId="47"/>
    <cellStyle name="常规 2 2 2 2 35" xfId="327"/>
    <cellStyle name="常规 2 2 2 2 36" xfId="463"/>
    <cellStyle name="常规 2 2 2 2 37" xfId="467"/>
    <cellStyle name="常规 2 2 2 2 38" xfId="471"/>
    <cellStyle name="常规 2 2 2 2 39" xfId="475"/>
    <cellStyle name="常规 2 2 2 2 4" xfId="174"/>
    <cellStyle name="常规 2 2 2 2 4 2" xfId="6128"/>
    <cellStyle name="常规 2 2 2 2 4 3" xfId="20974"/>
    <cellStyle name="常规 2 2 2 2 40" xfId="328"/>
    <cellStyle name="常规 2 2 2 2 41" xfId="464"/>
    <cellStyle name="常规 2 2 2 2 42" xfId="468"/>
    <cellStyle name="常规 2 2 2 2 43" xfId="472"/>
    <cellStyle name="常规 2 2 2 2 44" xfId="476"/>
    <cellStyle name="常规 2 2 2 2 45" xfId="479"/>
    <cellStyle name="常规 2 2 2 2 46" xfId="484"/>
    <cellStyle name="常规 2 2 2 2 47" xfId="488"/>
    <cellStyle name="常规 2 2 2 2 48" xfId="493"/>
    <cellStyle name="常规 2 2 2 2 49" xfId="181"/>
    <cellStyle name="常规 2 2 2 2 5" xfId="15"/>
    <cellStyle name="常规 2 2 2 2 5 2" xfId="20975"/>
    <cellStyle name="常规 2 2 2 2 50" xfId="480"/>
    <cellStyle name="常规 2 2 2 2 51" xfId="485"/>
    <cellStyle name="常规 2 2 2 2 52" xfId="489"/>
    <cellStyle name="常规 2 2 2 2 53" xfId="494"/>
    <cellStyle name="常规 2 2 2 2 54" xfId="182"/>
    <cellStyle name="常规 2 2 2 2 55" xfId="187"/>
    <cellStyle name="常规 2 2 2 2 56" xfId="194"/>
    <cellStyle name="常规 2 2 2 2 57" xfId="200"/>
    <cellStyle name="常规 2 2 2 2 58" xfId="499"/>
    <cellStyle name="常规 2 2 2 2 59" xfId="504"/>
    <cellStyle name="常规 2 2 2 2 6" xfId="177"/>
    <cellStyle name="常规 2 2 2 2 60" xfId="188"/>
    <cellStyle name="常规 2 2 2 2 61" xfId="195"/>
    <cellStyle name="常规 2 2 2 2 62" xfId="201"/>
    <cellStyle name="常规 2 2 2 2 63" xfId="500"/>
    <cellStyle name="常规 2 2 2 2 64" xfId="505"/>
    <cellStyle name="常规 2 2 2 2 65" xfId="509"/>
    <cellStyle name="常规 2 2 2 2 66" xfId="513"/>
    <cellStyle name="常规 2 2 2 2 67" xfId="516"/>
    <cellStyle name="常规 2 2 2 2 68" xfId="519"/>
    <cellStyle name="常规 2 2 2 2 69" xfId="522"/>
    <cellStyle name="常规 2 2 2 2 7" xfId="18"/>
    <cellStyle name="常规 2 2 2 2 7 2" xfId="20978"/>
    <cellStyle name="常规 2 2 2 2 70" xfId="510"/>
    <cellStyle name="常规 2 2 2 2 71" xfId="20893"/>
    <cellStyle name="常规 2 2 2 2 8" xfId="334"/>
    <cellStyle name="常规 2 2 2 2 9" xfId="336"/>
    <cellStyle name="常规 2 2 2 20" xfId="36"/>
    <cellStyle name="常规 2 2 2 21" xfId="7"/>
    <cellStyle name="常规 2 2 2 22" xfId="42"/>
    <cellStyle name="常规 2 2 2 23" xfId="48"/>
    <cellStyle name="常规 2 2 2 24" xfId="329"/>
    <cellStyle name="常规 2 2 2 25" xfId="465"/>
    <cellStyle name="常规 2 2 2 26" xfId="469"/>
    <cellStyle name="常规 2 2 2 27" xfId="473"/>
    <cellStyle name="常规 2 2 2 28" xfId="477"/>
    <cellStyle name="常规 2 2 2 29" xfId="481"/>
    <cellStyle name="常规 2 2 2 3" xfId="357"/>
    <cellStyle name="常规 2 2 2 3 10" xfId="524"/>
    <cellStyle name="常规 2 2 2 3 11" xfId="525"/>
    <cellStyle name="常规 2 2 2 3 12" xfId="526"/>
    <cellStyle name="常规 2 2 2 3 13" xfId="527"/>
    <cellStyle name="常规 2 2 2 3 14" xfId="528"/>
    <cellStyle name="常规 2 2 2 3 15" xfId="529"/>
    <cellStyle name="常规 2 2 2 3 16" xfId="531"/>
    <cellStyle name="常规 2 2 2 3 17" xfId="533"/>
    <cellStyle name="常规 2 2 2 3 18" xfId="535"/>
    <cellStyle name="常规 2 2 2 3 19" xfId="537"/>
    <cellStyle name="常规 2 2 2 3 2" xfId="490"/>
    <cellStyle name="常规 2 2 2 3 20" xfId="530"/>
    <cellStyle name="常规 2 2 2 3 21" xfId="532"/>
    <cellStyle name="常规 2 2 2 3 22" xfId="534"/>
    <cellStyle name="常规 2 2 2 3 23" xfId="536"/>
    <cellStyle name="常规 2 2 2 3 24" xfId="538"/>
    <cellStyle name="常规 2 2 2 3 25" xfId="539"/>
    <cellStyle name="常规 2 2 2 3 26" xfId="103"/>
    <cellStyle name="常规 2 2 2 3 27" xfId="22"/>
    <cellStyle name="常规 2 2 2 3 28" xfId="52"/>
    <cellStyle name="常规 2 2 2 3 29" xfId="28"/>
    <cellStyle name="常规 2 2 2 3 3" xfId="495"/>
    <cellStyle name="常规 2 2 2 3 3 2" xfId="20987"/>
    <cellStyle name="常规 2 2 2 3 3 3" xfId="20986"/>
    <cellStyle name="常规 2 2 2 3 30" xfId="540"/>
    <cellStyle name="常规 2 2 2 3 31" xfId="104"/>
    <cellStyle name="常规 2 2 2 3 32" xfId="23"/>
    <cellStyle name="常规 2 2 2 3 33" xfId="53"/>
    <cellStyle name="常规 2 2 2 3 34" xfId="29"/>
    <cellStyle name="常规 2 2 2 3 35" xfId="137"/>
    <cellStyle name="常规 2 2 2 3 36" xfId="140"/>
    <cellStyle name="常规 2 2 2 3 37" xfId="541"/>
    <cellStyle name="常规 2 2 2 3 38" xfId="543"/>
    <cellStyle name="常规 2 2 2 3 39" xfId="545"/>
    <cellStyle name="常规 2 2 2 3 4" xfId="183"/>
    <cellStyle name="常规 2 2 2 3 40" xfId="138"/>
    <cellStyle name="常规 2 2 2 3 41" xfId="141"/>
    <cellStyle name="常规 2 2 2 3 42" xfId="542"/>
    <cellStyle name="常规 2 2 2 3 43" xfId="544"/>
    <cellStyle name="常规 2 2 2 3 44" xfId="546"/>
    <cellStyle name="常规 2 2 2 3 45" xfId="547"/>
    <cellStyle name="常规 2 2 2 3 46" xfId="549"/>
    <cellStyle name="常规 2 2 2 3 47" xfId="552"/>
    <cellStyle name="常规 2 2 2 3 48" xfId="555"/>
    <cellStyle name="常规 2 2 2 3 49" xfId="558"/>
    <cellStyle name="常规 2 2 2 3 5" xfId="189"/>
    <cellStyle name="常规 2 2 2 3 50" xfId="548"/>
    <cellStyle name="常规 2 2 2 3 51" xfId="550"/>
    <cellStyle name="常规 2 2 2 3 52" xfId="553"/>
    <cellStyle name="常规 2 2 2 3 53" xfId="556"/>
    <cellStyle name="常规 2 2 2 3 54" xfId="559"/>
    <cellStyle name="常规 2 2 2 3 55" xfId="561"/>
    <cellStyle name="常规 2 2 2 3 56" xfId="563"/>
    <cellStyle name="常规 2 2 2 3 57" xfId="565"/>
    <cellStyle name="常规 2 2 2 3 58" xfId="567"/>
    <cellStyle name="常规 2 2 2 3 59" xfId="569"/>
    <cellStyle name="常规 2 2 2 3 6" xfId="196"/>
    <cellStyle name="常规 2 2 2 3 60" xfId="562"/>
    <cellStyle name="常规 2 2 2 3 61" xfId="564"/>
    <cellStyle name="常规 2 2 2 3 62" xfId="566"/>
    <cellStyle name="常规 2 2 2 3 63" xfId="568"/>
    <cellStyle name="常规 2 2 2 3 64" xfId="570"/>
    <cellStyle name="常规 2 2 2 3 65" xfId="571"/>
    <cellStyle name="常规 2 2 2 3 66" xfId="572"/>
    <cellStyle name="常规 2 2 2 3 67" xfId="573"/>
    <cellStyle name="常规 2 2 2 3 68" xfId="574"/>
    <cellStyle name="常规 2 2 2 3 69" xfId="575"/>
    <cellStyle name="常规 2 2 2 3 7" xfId="202"/>
    <cellStyle name="常规 2 2 2 3 70" xfId="20979"/>
    <cellStyle name="常规 2 2 2 3 8" xfId="501"/>
    <cellStyle name="常规 2 2 2 3 9" xfId="506"/>
    <cellStyle name="常规 2 2 2 30" xfId="466"/>
    <cellStyle name="常规 2 2 2 31" xfId="470"/>
    <cellStyle name="常规 2 2 2 32" xfId="474"/>
    <cellStyle name="常规 2 2 2 33" xfId="478"/>
    <cellStyle name="常规 2 2 2 34" xfId="482"/>
    <cellStyle name="常规 2 2 2 35" xfId="486"/>
    <cellStyle name="常规 2 2 2 36" xfId="491"/>
    <cellStyle name="常规 2 2 2 37" xfId="496"/>
    <cellStyle name="常规 2 2 2 38" xfId="184"/>
    <cellStyle name="常规 2 2 2 39" xfId="190"/>
    <cellStyle name="常规 2 2 2 4" xfId="577"/>
    <cellStyle name="常规 2 2 2 4 2" xfId="17678"/>
    <cellStyle name="常规 2 2 2 4 3" xfId="21002"/>
    <cellStyle name="常规 2 2 2 40" xfId="483"/>
    <cellStyle name="常规 2 2 2 41" xfId="487"/>
    <cellStyle name="常规 2 2 2 42" xfId="492"/>
    <cellStyle name="常规 2 2 2 43" xfId="180"/>
    <cellStyle name="常规 2 2 2 44" xfId="186"/>
    <cellStyle name="常规 2 2 2 45" xfId="193"/>
    <cellStyle name="常规 2 2 2 46" xfId="199"/>
    <cellStyle name="常规 2 2 2 47" xfId="498"/>
    <cellStyle name="常规 2 2 2 48" xfId="503"/>
    <cellStyle name="常规 2 2 2 49" xfId="508"/>
    <cellStyle name="常规 2 2 2 5" xfId="579"/>
    <cellStyle name="常规 2 2 2 5 2" xfId="17684"/>
    <cellStyle name="常规 2 2 2 5 3" xfId="21004"/>
    <cellStyle name="常规 2 2 2 5 4" xfId="21003"/>
    <cellStyle name="常规 2 2 2 50" xfId="192"/>
    <cellStyle name="常规 2 2 2 51" xfId="198"/>
    <cellStyle name="常规 2 2 2 52" xfId="497"/>
    <cellStyle name="常规 2 2 2 53" xfId="502"/>
    <cellStyle name="常规 2 2 2 54" xfId="507"/>
    <cellStyle name="常规 2 2 2 55" xfId="512"/>
    <cellStyle name="常规 2 2 2 56" xfId="515"/>
    <cellStyle name="常规 2 2 2 57" xfId="518"/>
    <cellStyle name="常规 2 2 2 58" xfId="521"/>
    <cellStyle name="常规 2 2 2 59" xfId="581"/>
    <cellStyle name="常规 2 2 2 6" xfId="583"/>
    <cellStyle name="常规 2 2 2 6 2" xfId="17690"/>
    <cellStyle name="常规 2 2 2 6 3" xfId="21005"/>
    <cellStyle name="常规 2 2 2 60" xfId="511"/>
    <cellStyle name="常规 2 2 2 61" xfId="514"/>
    <cellStyle name="常规 2 2 2 62" xfId="517"/>
    <cellStyle name="常规 2 2 2 63" xfId="520"/>
    <cellStyle name="常规 2 2 2 64" xfId="580"/>
    <cellStyle name="常规 2 2 2 65" xfId="585"/>
    <cellStyle name="常规 2 2 2 66" xfId="586"/>
    <cellStyle name="常规 2 2 2 67" xfId="587"/>
    <cellStyle name="常规 2 2 2 68" xfId="588"/>
    <cellStyle name="常规 2 2 2 69" xfId="589"/>
    <cellStyle name="常规 2 2 2 7" xfId="591"/>
    <cellStyle name="常规 2 2 2 7 2" xfId="17700"/>
    <cellStyle name="常规 2 2 2 7 3" xfId="21007"/>
    <cellStyle name="常规 2 2 2 7 4" xfId="21006"/>
    <cellStyle name="常规 2 2 2 70" xfId="584"/>
    <cellStyle name="常规 2 2 2 8" xfId="593"/>
    <cellStyle name="常规 2 2 2 8 2" xfId="17709"/>
    <cellStyle name="常规 2 2 2 8 3" xfId="21008"/>
    <cellStyle name="常规 2 2 2 9" xfId="595"/>
    <cellStyle name="常规 2 2 2 9 2" xfId="17721"/>
    <cellStyle name="常规 2 2 2 9 3" xfId="21009"/>
    <cellStyle name="常规 2 2 20" xfId="293"/>
    <cellStyle name="常规 2 2 21" xfId="297"/>
    <cellStyle name="常规 2 2 22" xfId="301"/>
    <cellStyle name="常规 2 2 23" xfId="305"/>
    <cellStyle name="常规 2 2 24" xfId="309"/>
    <cellStyle name="常规 2 2 25" xfId="599"/>
    <cellStyle name="常规 2 2 26" xfId="603"/>
    <cellStyle name="常规 2 2 27" xfId="607"/>
    <cellStyle name="常规 2 2 28" xfId="611"/>
    <cellStyle name="常规 2 2 29" xfId="615"/>
    <cellStyle name="常规 2 2 3" xfId="617"/>
    <cellStyle name="常规 2 2 3 2" xfId="21012"/>
    <cellStyle name="常规 2 2 30" xfId="598"/>
    <cellStyle name="常规 2 2 31" xfId="602"/>
    <cellStyle name="常规 2 2 32" xfId="606"/>
    <cellStyle name="常规 2 2 33" xfId="610"/>
    <cellStyle name="常规 2 2 34" xfId="614"/>
    <cellStyle name="常规 2 2 35" xfId="620"/>
    <cellStyle name="常规 2 2 36" xfId="623"/>
    <cellStyle name="常规 2 2 37" xfId="626"/>
    <cellStyle name="常规 2 2 38" xfId="629"/>
    <cellStyle name="常规 2 2 39" xfId="632"/>
    <cellStyle name="常规 2 2 4" xfId="634"/>
    <cellStyle name="常规 2 2 4 10" xfId="635"/>
    <cellStyle name="常规 2 2 4 11" xfId="636"/>
    <cellStyle name="常规 2 2 4 12" xfId="637"/>
    <cellStyle name="常规 2 2 4 13" xfId="638"/>
    <cellStyle name="常规 2 2 4 14" xfId="639"/>
    <cellStyle name="常规 2 2 4 15" xfId="641"/>
    <cellStyle name="常规 2 2 4 16" xfId="643"/>
    <cellStyle name="常规 2 2 4 17" xfId="645"/>
    <cellStyle name="常规 2 2 4 18" xfId="647"/>
    <cellStyle name="常规 2 2 4 19" xfId="649"/>
    <cellStyle name="常规 2 2 4 2" xfId="650"/>
    <cellStyle name="常规 2 2 4 2 10" xfId="651"/>
    <cellStyle name="常规 2 2 4 2 11" xfId="652"/>
    <cellStyle name="常规 2 2 4 2 12" xfId="653"/>
    <cellStyle name="常规 2 2 4 2 13" xfId="654"/>
    <cellStyle name="常规 2 2 4 2 14" xfId="655"/>
    <cellStyle name="常规 2 2 4 2 15" xfId="657"/>
    <cellStyle name="常规 2 2 4 2 16" xfId="660"/>
    <cellStyle name="常规 2 2 4 2 17" xfId="663"/>
    <cellStyle name="常规 2 2 4 2 18" xfId="666"/>
    <cellStyle name="常规 2 2 4 2 19" xfId="669"/>
    <cellStyle name="常规 2 2 4 2 2" xfId="670"/>
    <cellStyle name="常规 2 2 4 2 2 2" xfId="21031"/>
    <cellStyle name="常规 2 2 4 2 2 3" xfId="21030"/>
    <cellStyle name="常规 2 2 4 2 20" xfId="656"/>
    <cellStyle name="常规 2 2 4 2 21" xfId="659"/>
    <cellStyle name="常规 2 2 4 2 22" xfId="662"/>
    <cellStyle name="常规 2 2 4 2 23" xfId="665"/>
    <cellStyle name="常规 2 2 4 2 24" xfId="668"/>
    <cellStyle name="常规 2 2 4 2 25" xfId="673"/>
    <cellStyle name="常规 2 2 4 2 26" xfId="677"/>
    <cellStyle name="常规 2 2 4 2 27" xfId="681"/>
    <cellStyle name="常规 2 2 4 2 28" xfId="685"/>
    <cellStyle name="常规 2 2 4 2 29" xfId="689"/>
    <cellStyle name="常规 2 2 4 2 3" xfId="690"/>
    <cellStyle name="常规 2 2 4 2 30" xfId="672"/>
    <cellStyle name="常规 2 2 4 2 31" xfId="676"/>
    <cellStyle name="常规 2 2 4 2 32" xfId="680"/>
    <cellStyle name="常规 2 2 4 2 33" xfId="684"/>
    <cellStyle name="常规 2 2 4 2 34" xfId="688"/>
    <cellStyle name="常规 2 2 4 2 35" xfId="694"/>
    <cellStyle name="常规 2 2 4 2 36" xfId="698"/>
    <cellStyle name="常规 2 2 4 2 37" xfId="702"/>
    <cellStyle name="常规 2 2 4 2 38" xfId="706"/>
    <cellStyle name="常规 2 2 4 2 39" xfId="710"/>
    <cellStyle name="常规 2 2 4 2 4" xfId="711"/>
    <cellStyle name="常规 2 2 4 2 40" xfId="693"/>
    <cellStyle name="常规 2 2 4 2 41" xfId="697"/>
    <cellStyle name="常规 2 2 4 2 42" xfId="701"/>
    <cellStyle name="常规 2 2 4 2 43" xfId="705"/>
    <cellStyle name="常规 2 2 4 2 44" xfId="709"/>
    <cellStyle name="常规 2 2 4 2 45" xfId="715"/>
    <cellStyle name="常规 2 2 4 2 46" xfId="719"/>
    <cellStyle name="常规 2 2 4 2 47" xfId="723"/>
    <cellStyle name="常规 2 2 4 2 48" xfId="727"/>
    <cellStyle name="常规 2 2 4 2 49" xfId="731"/>
    <cellStyle name="常规 2 2 4 2 5" xfId="732"/>
    <cellStyle name="常规 2 2 4 2 50" xfId="714"/>
    <cellStyle name="常规 2 2 4 2 51" xfId="718"/>
    <cellStyle name="常规 2 2 4 2 52" xfId="722"/>
    <cellStyle name="常规 2 2 4 2 53" xfId="726"/>
    <cellStyle name="常规 2 2 4 2 54" xfId="730"/>
    <cellStyle name="常规 2 2 4 2 55" xfId="736"/>
    <cellStyle name="常规 2 2 4 2 56" xfId="740"/>
    <cellStyle name="常规 2 2 4 2 57" xfId="744"/>
    <cellStyle name="常规 2 2 4 2 58" xfId="748"/>
    <cellStyle name="常规 2 2 4 2 59" xfId="752"/>
    <cellStyle name="常规 2 2 4 2 6" xfId="753"/>
    <cellStyle name="常规 2 2 4 2 60" xfId="735"/>
    <cellStyle name="常规 2 2 4 2 61" xfId="739"/>
    <cellStyle name="常规 2 2 4 2 62" xfId="743"/>
    <cellStyle name="常规 2 2 4 2 63" xfId="747"/>
    <cellStyle name="常规 2 2 4 2 64" xfId="751"/>
    <cellStyle name="常规 2 2 4 2 65" xfId="756"/>
    <cellStyle name="常规 2 2 4 2 66" xfId="759"/>
    <cellStyle name="常规 2 2 4 2 67" xfId="762"/>
    <cellStyle name="常规 2 2 4 2 68" xfId="765"/>
    <cellStyle name="常规 2 2 4 2 69" xfId="768"/>
    <cellStyle name="常规 2 2 4 2 7" xfId="769"/>
    <cellStyle name="常规 2 2 4 2 8" xfId="770"/>
    <cellStyle name="常规 2 2 4 2 9" xfId="771"/>
    <cellStyle name="常规 2 2 4 20" xfId="640"/>
    <cellStyle name="常规 2 2 4 21" xfId="642"/>
    <cellStyle name="常规 2 2 4 22" xfId="644"/>
    <cellStyle name="常规 2 2 4 23" xfId="646"/>
    <cellStyle name="常规 2 2 4 24" xfId="648"/>
    <cellStyle name="常规 2 2 4 25" xfId="773"/>
    <cellStyle name="常规 2 2 4 26" xfId="775"/>
    <cellStyle name="常规 2 2 4 27" xfId="777"/>
    <cellStyle name="常规 2 2 4 28" xfId="779"/>
    <cellStyle name="常规 2 2 4 29" xfId="781"/>
    <cellStyle name="常规 2 2 4 3" xfId="782"/>
    <cellStyle name="常规 2 2 4 30" xfId="772"/>
    <cellStyle name="常规 2 2 4 31" xfId="774"/>
    <cellStyle name="常规 2 2 4 32" xfId="776"/>
    <cellStyle name="常规 2 2 4 33" xfId="778"/>
    <cellStyle name="常规 2 2 4 34" xfId="780"/>
    <cellStyle name="常规 2 2 4 35" xfId="784"/>
    <cellStyle name="常规 2 2 4 36" xfId="786"/>
    <cellStyle name="常规 2 2 4 37" xfId="788"/>
    <cellStyle name="常规 2 2 4 38" xfId="790"/>
    <cellStyle name="常规 2 2 4 39" xfId="792"/>
    <cellStyle name="常规 2 2 4 4" xfId="793"/>
    <cellStyle name="常规 2 2 4 40" xfId="783"/>
    <cellStyle name="常规 2 2 4 41" xfId="785"/>
    <cellStyle name="常规 2 2 4 42" xfId="787"/>
    <cellStyle name="常规 2 2 4 43" xfId="789"/>
    <cellStyle name="常规 2 2 4 44" xfId="791"/>
    <cellStyle name="常规 2 2 4 45" xfId="795"/>
    <cellStyle name="常规 2 2 4 46" xfId="797"/>
    <cellStyle name="常规 2 2 4 47" xfId="799"/>
    <cellStyle name="常规 2 2 4 48" xfId="801"/>
    <cellStyle name="常规 2 2 4 49" xfId="803"/>
    <cellStyle name="常规 2 2 4 5" xfId="804"/>
    <cellStyle name="常规 2 2 4 50" xfId="794"/>
    <cellStyle name="常规 2 2 4 51" xfId="796"/>
    <cellStyle name="常规 2 2 4 52" xfId="798"/>
    <cellStyle name="常规 2 2 4 53" xfId="800"/>
    <cellStyle name="常规 2 2 4 54" xfId="802"/>
    <cellStyle name="常规 2 2 4 55" xfId="806"/>
    <cellStyle name="常规 2 2 4 56" xfId="808"/>
    <cellStyle name="常规 2 2 4 57" xfId="810"/>
    <cellStyle name="常规 2 2 4 58" xfId="812"/>
    <cellStyle name="常规 2 2 4 59" xfId="814"/>
    <cellStyle name="常规 2 2 4 6" xfId="815"/>
    <cellStyle name="常规 2 2 4 60" xfId="805"/>
    <cellStyle name="常规 2 2 4 61" xfId="807"/>
    <cellStyle name="常规 2 2 4 62" xfId="809"/>
    <cellStyle name="常规 2 2 4 63" xfId="811"/>
    <cellStyle name="常规 2 2 4 64" xfId="813"/>
    <cellStyle name="常规 2 2 4 65" xfId="816"/>
    <cellStyle name="常规 2 2 4 66" xfId="817"/>
    <cellStyle name="常规 2 2 4 67" xfId="818"/>
    <cellStyle name="常规 2 2 4 68" xfId="819"/>
    <cellStyle name="常规 2 2 4 69" xfId="207"/>
    <cellStyle name="常规 2 2 4 7" xfId="820"/>
    <cellStyle name="常规 2 2 4 70" xfId="21015"/>
    <cellStyle name="常规 2 2 4 8" xfId="821"/>
    <cellStyle name="常规 2 2 4 9" xfId="822"/>
    <cellStyle name="常规 2 2 40" xfId="619"/>
    <cellStyle name="常规 2 2 41" xfId="622"/>
    <cellStyle name="常规 2 2 42" xfId="625"/>
    <cellStyle name="常规 2 2 43" xfId="628"/>
    <cellStyle name="常规 2 2 44" xfId="631"/>
    <cellStyle name="常规 2 2 45" xfId="824"/>
    <cellStyle name="常规 2 2 46" xfId="826"/>
    <cellStyle name="常规 2 2 47" xfId="828"/>
    <cellStyle name="常规 2 2 48" xfId="830"/>
    <cellStyle name="常规 2 2 49" xfId="832"/>
    <cellStyle name="常规 2 2 5" xfId="834"/>
    <cellStyle name="常规 2 2 5 2" xfId="20386"/>
    <cellStyle name="常规 2 2 50" xfId="823"/>
    <cellStyle name="常规 2 2 51" xfId="825"/>
    <cellStyle name="常规 2 2 52" xfId="827"/>
    <cellStyle name="常规 2 2 53" xfId="829"/>
    <cellStyle name="常规 2 2 54" xfId="831"/>
    <cellStyle name="常规 2 2 55" xfId="836"/>
    <cellStyle name="常规 2 2 56" xfId="838"/>
    <cellStyle name="常规 2 2 57" xfId="840"/>
    <cellStyle name="常规 2 2 58" xfId="842"/>
    <cellStyle name="常规 2 2 59" xfId="844"/>
    <cellStyle name="常规 2 2 6" xfId="846"/>
    <cellStyle name="常规 2 2 6 2" xfId="21060"/>
    <cellStyle name="常规 2 2 60" xfId="835"/>
    <cellStyle name="常规 2 2 61" xfId="837"/>
    <cellStyle name="常规 2 2 62" xfId="839"/>
    <cellStyle name="常规 2 2 63" xfId="841"/>
    <cellStyle name="常规 2 2 64" xfId="843"/>
    <cellStyle name="常规 2 2 65" xfId="848"/>
    <cellStyle name="常规 2 2 66" xfId="850"/>
    <cellStyle name="常规 2 2 67" xfId="852"/>
    <cellStyle name="常规 2 2 68" xfId="853"/>
    <cellStyle name="常规 2 2 69" xfId="854"/>
    <cellStyle name="常规 2 2 7" xfId="855"/>
    <cellStyle name="常规 2 2 7 2" xfId="7144"/>
    <cellStyle name="常规 2 2 70" xfId="847"/>
    <cellStyle name="常规 2 2 71" xfId="849"/>
    <cellStyle name="常规 2 2 72" xfId="851"/>
    <cellStyle name="常规 2 2 73" xfId="20882"/>
    <cellStyle name="常规 2 2 8" xfId="856"/>
    <cellStyle name="常规 2 2 9" xfId="857"/>
    <cellStyle name="常规 2 20" xfId="20804"/>
    <cellStyle name="常规 2 20 10" xfId="21061"/>
    <cellStyle name="常规 2 20 11" xfId="21062"/>
    <cellStyle name="常规 2 20 12" xfId="21063"/>
    <cellStyle name="常规 2 20 13" xfId="21064"/>
    <cellStyle name="常规 2 20 14" xfId="21065"/>
    <cellStyle name="常规 2 20 15" xfId="21066"/>
    <cellStyle name="常规 2 20 16" xfId="21068"/>
    <cellStyle name="常规 2 20 17" xfId="21071"/>
    <cellStyle name="常规 2 20 18" xfId="3076"/>
    <cellStyle name="常规 2 20 19" xfId="5719"/>
    <cellStyle name="常规 2 20 2" xfId="21074"/>
    <cellStyle name="常规 2 20 20" xfId="21067"/>
    <cellStyle name="常规 2 20 21" xfId="21069"/>
    <cellStyle name="常规 2 20 22" xfId="21072"/>
    <cellStyle name="常规 2 20 23" xfId="3077"/>
    <cellStyle name="常规 2 20 3" xfId="3306"/>
    <cellStyle name="常规 2 20 4" xfId="3310"/>
    <cellStyle name="常规 2 20 5" xfId="3318"/>
    <cellStyle name="常规 2 20 6" xfId="11615"/>
    <cellStyle name="常规 2 20 7" xfId="11618"/>
    <cellStyle name="常规 2 20 8" xfId="21077"/>
    <cellStyle name="常规 2 20 9" xfId="21080"/>
    <cellStyle name="常规 2 21" xfId="20806"/>
    <cellStyle name="常规 2 22" xfId="20808"/>
    <cellStyle name="常规 2 23" xfId="20820"/>
    <cellStyle name="常规 2 24" xfId="20864"/>
    <cellStyle name="常规 2 25" xfId="21083"/>
    <cellStyle name="常规 2 3" xfId="858"/>
    <cellStyle name="常规 2 3 10" xfId="3856"/>
    <cellStyle name="常规 2 3 11" xfId="21084"/>
    <cellStyle name="常规 2 3 12" xfId="21085"/>
    <cellStyle name="常规 2 3 13" xfId="21086"/>
    <cellStyle name="常规 2 3 14" xfId="21087"/>
    <cellStyle name="常规 2 3 15" xfId="21088"/>
    <cellStyle name="常规 2 3 2" xfId="17774"/>
    <cellStyle name="常规 2 3 2 2" xfId="21089"/>
    <cellStyle name="常规 2 3 2 2 2" xfId="21090"/>
    <cellStyle name="常规 2 3 3" xfId="17776"/>
    <cellStyle name="常规 2 3 4" xfId="21094"/>
    <cellStyle name="常规 2 3 5" xfId="21097"/>
    <cellStyle name="常规 2 3 6" xfId="21102"/>
    <cellStyle name="常规 2 3 7" xfId="21105"/>
    <cellStyle name="常规 2 3 8" xfId="11665"/>
    <cellStyle name="常规 2 3 9" xfId="11669"/>
    <cellStyle name="常规 2 4" xfId="859"/>
    <cellStyle name="常规 2 4 10" xfId="860"/>
    <cellStyle name="常规 2 4 11" xfId="861"/>
    <cellStyle name="常规 2 4 12" xfId="862"/>
    <cellStyle name="常规 2 4 13" xfId="863"/>
    <cellStyle name="常规 2 4 14" xfId="864"/>
    <cellStyle name="常规 2 4 15" xfId="866"/>
    <cellStyle name="常规 2 4 16" xfId="868"/>
    <cellStyle name="常规 2 4 17" xfId="870"/>
    <cellStyle name="常规 2 4 18" xfId="872"/>
    <cellStyle name="常规 2 4 19" xfId="874"/>
    <cellStyle name="常规 2 4 2" xfId="875"/>
    <cellStyle name="常规 2 4 2 10" xfId="658"/>
    <cellStyle name="常规 2 4 2 11" xfId="661"/>
    <cellStyle name="常规 2 4 2 12" xfId="664"/>
    <cellStyle name="常规 2 4 2 13" xfId="667"/>
    <cellStyle name="常规 2 4 2 14" xfId="671"/>
    <cellStyle name="常规 2 4 2 15" xfId="675"/>
    <cellStyle name="常规 2 4 2 16" xfId="679"/>
    <cellStyle name="常规 2 4 2 17" xfId="683"/>
    <cellStyle name="常规 2 4 2 18" xfId="687"/>
    <cellStyle name="常规 2 4 2 19" xfId="692"/>
    <cellStyle name="常规 2 4 2 2" xfId="876"/>
    <cellStyle name="常规 2 4 2 2 10" xfId="877"/>
    <cellStyle name="常规 2 4 2 2 11" xfId="878"/>
    <cellStyle name="常规 2 4 2 2 12" xfId="879"/>
    <cellStyle name="常规 2 4 2 2 13" xfId="880"/>
    <cellStyle name="常规 2 4 2 2 14" xfId="881"/>
    <cellStyle name="常规 2 4 2 2 15" xfId="883"/>
    <cellStyle name="常规 2 4 2 2 16" xfId="885"/>
    <cellStyle name="常规 2 4 2 2 17" xfId="887"/>
    <cellStyle name="常规 2 4 2 2 18" xfId="889"/>
    <cellStyle name="常规 2 4 2 2 19" xfId="891"/>
    <cellStyle name="常规 2 4 2 2 2" xfId="894"/>
    <cellStyle name="常规 2 4 2 2 2 10" xfId="895"/>
    <cellStyle name="常规 2 4 2 2 2 11" xfId="896"/>
    <cellStyle name="常规 2 4 2 2 2 12" xfId="897"/>
    <cellStyle name="常规 2 4 2 2 2 13" xfId="898"/>
    <cellStyle name="常规 2 4 2 2 2 14" xfId="899"/>
    <cellStyle name="常规 2 4 2 2 2 15" xfId="901"/>
    <cellStyle name="常规 2 4 2 2 2 16" xfId="903"/>
    <cellStyle name="常规 2 4 2 2 2 17" xfId="905"/>
    <cellStyle name="常规 2 4 2 2 2 18" xfId="907"/>
    <cellStyle name="常规 2 4 2 2 2 19" xfId="909"/>
    <cellStyle name="常规 2 4 2 2 2 2" xfId="910"/>
    <cellStyle name="常规 2 4 2 2 2 2 2" xfId="21126"/>
    <cellStyle name="常规 2 4 2 2 2 2 3" xfId="21125"/>
    <cellStyle name="常规 2 4 2 2 2 20" xfId="900"/>
    <cellStyle name="常规 2 4 2 2 2 21" xfId="902"/>
    <cellStyle name="常规 2 4 2 2 2 22" xfId="904"/>
    <cellStyle name="常规 2 4 2 2 2 23" xfId="906"/>
    <cellStyle name="常规 2 4 2 2 2 24" xfId="908"/>
    <cellStyle name="常规 2 4 2 2 2 25" xfId="912"/>
    <cellStyle name="常规 2 4 2 2 2 26" xfId="75"/>
    <cellStyle name="常规 2 4 2 2 2 27" xfId="11"/>
    <cellStyle name="常规 2 4 2 2 2 28" xfId="125"/>
    <cellStyle name="常规 2 4 2 2 2 29" xfId="128"/>
    <cellStyle name="常规 2 4 2 2 2 3" xfId="913"/>
    <cellStyle name="常规 2 4 2 2 2 30" xfId="911"/>
    <cellStyle name="常规 2 4 2 2 2 31" xfId="74"/>
    <cellStyle name="常规 2 4 2 2 2 32" xfId="10"/>
    <cellStyle name="常规 2 4 2 2 2 33" xfId="124"/>
    <cellStyle name="常规 2 4 2 2 2 34" xfId="127"/>
    <cellStyle name="常规 2 4 2 2 2 35" xfId="915"/>
    <cellStyle name="常规 2 4 2 2 2 36" xfId="917"/>
    <cellStyle name="常规 2 4 2 2 2 37" xfId="919"/>
    <cellStyle name="常规 2 4 2 2 2 38" xfId="921"/>
    <cellStyle name="常规 2 4 2 2 2 39" xfId="923"/>
    <cellStyle name="常规 2 4 2 2 2 4" xfId="924"/>
    <cellStyle name="常规 2 4 2 2 2 40" xfId="914"/>
    <cellStyle name="常规 2 4 2 2 2 41" xfId="916"/>
    <cellStyle name="常规 2 4 2 2 2 42" xfId="918"/>
    <cellStyle name="常规 2 4 2 2 2 43" xfId="920"/>
    <cellStyle name="常规 2 4 2 2 2 44" xfId="922"/>
    <cellStyle name="常规 2 4 2 2 2 45" xfId="926"/>
    <cellStyle name="常规 2 4 2 2 2 46" xfId="928"/>
    <cellStyle name="常规 2 4 2 2 2 47" xfId="930"/>
    <cellStyle name="常规 2 4 2 2 2 48" xfId="932"/>
    <cellStyle name="常规 2 4 2 2 2 49" xfId="934"/>
    <cellStyle name="常规 2 4 2 2 2 5" xfId="935"/>
    <cellStyle name="常规 2 4 2 2 2 50" xfId="925"/>
    <cellStyle name="常规 2 4 2 2 2 51" xfId="927"/>
    <cellStyle name="常规 2 4 2 2 2 52" xfId="929"/>
    <cellStyle name="常规 2 4 2 2 2 53" xfId="931"/>
    <cellStyle name="常规 2 4 2 2 2 54" xfId="933"/>
    <cellStyle name="常规 2 4 2 2 2 55" xfId="937"/>
    <cellStyle name="常规 2 4 2 2 2 56" xfId="939"/>
    <cellStyle name="常规 2 4 2 2 2 57" xfId="941"/>
    <cellStyle name="常规 2 4 2 2 2 58" xfId="943"/>
    <cellStyle name="常规 2 4 2 2 2 59" xfId="945"/>
    <cellStyle name="常规 2 4 2 2 2 6" xfId="946"/>
    <cellStyle name="常规 2 4 2 2 2 60" xfId="936"/>
    <cellStyle name="常规 2 4 2 2 2 61" xfId="938"/>
    <cellStyle name="常规 2 4 2 2 2 62" xfId="940"/>
    <cellStyle name="常规 2 4 2 2 2 63" xfId="942"/>
    <cellStyle name="常规 2 4 2 2 2 64" xfId="944"/>
    <cellStyle name="常规 2 4 2 2 2 65" xfId="947"/>
    <cellStyle name="常规 2 4 2 2 2 66" xfId="948"/>
    <cellStyle name="常规 2 4 2 2 2 67" xfId="949"/>
    <cellStyle name="常规 2 4 2 2 2 68" xfId="950"/>
    <cellStyle name="常规 2 4 2 2 2 69" xfId="951"/>
    <cellStyle name="常规 2 4 2 2 2 7" xfId="952"/>
    <cellStyle name="常规 2 4 2 2 2 8" xfId="953"/>
    <cellStyle name="常规 2 4 2 2 2 9" xfId="954"/>
    <cellStyle name="常规 2 4 2 2 20" xfId="882"/>
    <cellStyle name="常规 2 4 2 2 21" xfId="884"/>
    <cellStyle name="常规 2 4 2 2 22" xfId="886"/>
    <cellStyle name="常规 2 4 2 2 23" xfId="888"/>
    <cellStyle name="常规 2 4 2 2 24" xfId="890"/>
    <cellStyle name="常规 2 4 2 2 25" xfId="956"/>
    <cellStyle name="常规 2 4 2 2 26" xfId="958"/>
    <cellStyle name="常规 2 4 2 2 27" xfId="960"/>
    <cellStyle name="常规 2 4 2 2 28" xfId="962"/>
    <cellStyle name="常规 2 4 2 2 29" xfId="964"/>
    <cellStyle name="常规 2 4 2 2 3" xfId="967"/>
    <cellStyle name="常规 2 4 2 2 30" xfId="955"/>
    <cellStyle name="常规 2 4 2 2 31" xfId="957"/>
    <cellStyle name="常规 2 4 2 2 32" xfId="959"/>
    <cellStyle name="常规 2 4 2 2 33" xfId="961"/>
    <cellStyle name="常规 2 4 2 2 34" xfId="963"/>
    <cellStyle name="常规 2 4 2 2 35" xfId="969"/>
    <cellStyle name="常规 2 4 2 2 36" xfId="971"/>
    <cellStyle name="常规 2 4 2 2 37" xfId="973"/>
    <cellStyle name="常规 2 4 2 2 38" xfId="975"/>
    <cellStyle name="常规 2 4 2 2 39" xfId="977"/>
    <cellStyle name="常规 2 4 2 2 4" xfId="980"/>
    <cellStyle name="常规 2 4 2 2 40" xfId="968"/>
    <cellStyle name="常规 2 4 2 2 41" xfId="970"/>
    <cellStyle name="常规 2 4 2 2 42" xfId="972"/>
    <cellStyle name="常规 2 4 2 2 43" xfId="974"/>
    <cellStyle name="常规 2 4 2 2 44" xfId="976"/>
    <cellStyle name="常规 2 4 2 2 45" xfId="982"/>
    <cellStyle name="常规 2 4 2 2 46" xfId="984"/>
    <cellStyle name="常规 2 4 2 2 47" xfId="986"/>
    <cellStyle name="常规 2 4 2 2 48" xfId="988"/>
    <cellStyle name="常规 2 4 2 2 49" xfId="990"/>
    <cellStyle name="常规 2 4 2 2 5" xfId="993"/>
    <cellStyle name="常规 2 4 2 2 50" xfId="981"/>
    <cellStyle name="常规 2 4 2 2 51" xfId="983"/>
    <cellStyle name="常规 2 4 2 2 52" xfId="985"/>
    <cellStyle name="常规 2 4 2 2 53" xfId="987"/>
    <cellStyle name="常规 2 4 2 2 54" xfId="989"/>
    <cellStyle name="常规 2 4 2 2 55" xfId="995"/>
    <cellStyle name="常规 2 4 2 2 56" xfId="997"/>
    <cellStyle name="常规 2 4 2 2 57" xfId="999"/>
    <cellStyle name="常规 2 4 2 2 58" xfId="1001"/>
    <cellStyle name="常规 2 4 2 2 59" xfId="1003"/>
    <cellStyle name="常规 2 4 2 2 6" xfId="1006"/>
    <cellStyle name="常规 2 4 2 2 60" xfId="994"/>
    <cellStyle name="常规 2 4 2 2 61" xfId="996"/>
    <cellStyle name="常规 2 4 2 2 62" xfId="998"/>
    <cellStyle name="常规 2 4 2 2 63" xfId="1000"/>
    <cellStyle name="常规 2 4 2 2 64" xfId="1002"/>
    <cellStyle name="常规 2 4 2 2 65" xfId="1007"/>
    <cellStyle name="常规 2 4 2 2 66" xfId="1008"/>
    <cellStyle name="常规 2 4 2 2 67" xfId="1009"/>
    <cellStyle name="常规 2 4 2 2 68" xfId="1010"/>
    <cellStyle name="常规 2 4 2 2 69" xfId="1011"/>
    <cellStyle name="常规 2 4 2 2 7" xfId="1014"/>
    <cellStyle name="常规 2 4 2 2 70" xfId="4532"/>
    <cellStyle name="常规 2 4 2 2 8" xfId="1016"/>
    <cellStyle name="常规 2 4 2 2 9" xfId="1018"/>
    <cellStyle name="常规 2 4 2 20" xfId="674"/>
    <cellStyle name="常规 2 4 2 21" xfId="678"/>
    <cellStyle name="常规 2 4 2 22" xfId="682"/>
    <cellStyle name="常规 2 4 2 23" xfId="686"/>
    <cellStyle name="常规 2 4 2 24" xfId="691"/>
    <cellStyle name="常规 2 4 2 25" xfId="696"/>
    <cellStyle name="常规 2 4 2 26" xfId="700"/>
    <cellStyle name="常规 2 4 2 27" xfId="704"/>
    <cellStyle name="常规 2 4 2 28" xfId="708"/>
    <cellStyle name="常规 2 4 2 29" xfId="713"/>
    <cellStyle name="常规 2 4 2 3" xfId="1019"/>
    <cellStyle name="常规 2 4 2 30" xfId="695"/>
    <cellStyle name="常规 2 4 2 31" xfId="699"/>
    <cellStyle name="常规 2 4 2 32" xfId="703"/>
    <cellStyle name="常规 2 4 2 33" xfId="707"/>
    <cellStyle name="常规 2 4 2 34" xfId="712"/>
    <cellStyle name="常规 2 4 2 35" xfId="717"/>
    <cellStyle name="常规 2 4 2 36" xfId="721"/>
    <cellStyle name="常规 2 4 2 37" xfId="725"/>
    <cellStyle name="常规 2 4 2 38" xfId="729"/>
    <cellStyle name="常规 2 4 2 39" xfId="734"/>
    <cellStyle name="常规 2 4 2 4" xfId="1020"/>
    <cellStyle name="常规 2 4 2 40" xfId="716"/>
    <cellStyle name="常规 2 4 2 41" xfId="720"/>
    <cellStyle name="常规 2 4 2 42" xfId="724"/>
    <cellStyle name="常规 2 4 2 43" xfId="728"/>
    <cellStyle name="常规 2 4 2 44" xfId="733"/>
    <cellStyle name="常规 2 4 2 45" xfId="738"/>
    <cellStyle name="常规 2 4 2 46" xfId="742"/>
    <cellStyle name="常规 2 4 2 47" xfId="746"/>
    <cellStyle name="常规 2 4 2 48" xfId="750"/>
    <cellStyle name="常规 2 4 2 49" xfId="755"/>
    <cellStyle name="常规 2 4 2 5" xfId="1021"/>
    <cellStyle name="常规 2 4 2 50" xfId="737"/>
    <cellStyle name="常规 2 4 2 51" xfId="741"/>
    <cellStyle name="常规 2 4 2 52" xfId="745"/>
    <cellStyle name="常规 2 4 2 53" xfId="749"/>
    <cellStyle name="常规 2 4 2 54" xfId="754"/>
    <cellStyle name="常规 2 4 2 55" xfId="758"/>
    <cellStyle name="常规 2 4 2 56" xfId="761"/>
    <cellStyle name="常规 2 4 2 57" xfId="764"/>
    <cellStyle name="常规 2 4 2 58" xfId="767"/>
    <cellStyle name="常规 2 4 2 59" xfId="1023"/>
    <cellStyle name="常规 2 4 2 6" xfId="1024"/>
    <cellStyle name="常规 2 4 2 60" xfId="757"/>
    <cellStyle name="常规 2 4 2 61" xfId="760"/>
    <cellStyle name="常规 2 4 2 62" xfId="763"/>
    <cellStyle name="常规 2 4 2 63" xfId="766"/>
    <cellStyle name="常规 2 4 2 64" xfId="1022"/>
    <cellStyle name="常规 2 4 2 65" xfId="1026"/>
    <cellStyle name="常规 2 4 2 66" xfId="1027"/>
    <cellStyle name="常规 2 4 2 67" xfId="1028"/>
    <cellStyle name="常规 2 4 2 68" xfId="1029"/>
    <cellStyle name="常规 2 4 2 69" xfId="1030"/>
    <cellStyle name="常规 2 4 2 7" xfId="1031"/>
    <cellStyle name="常规 2 4 2 70" xfId="1025"/>
    <cellStyle name="常规 2 4 2 71" xfId="21189"/>
    <cellStyle name="常规 2 4 2 72" xfId="21106"/>
    <cellStyle name="常规 2 4 2 8" xfId="1032"/>
    <cellStyle name="常规 2 4 2 9" xfId="1033"/>
    <cellStyle name="常规 2 4 20" xfId="865"/>
    <cellStyle name="常规 2 4 21" xfId="867"/>
    <cellStyle name="常规 2 4 22" xfId="869"/>
    <cellStyle name="常规 2 4 23" xfId="871"/>
    <cellStyle name="常规 2 4 24" xfId="873"/>
    <cellStyle name="常规 2 4 25" xfId="1035"/>
    <cellStyle name="常规 2 4 26" xfId="1037"/>
    <cellStyle name="常规 2 4 27" xfId="1039"/>
    <cellStyle name="常规 2 4 28" xfId="1041"/>
    <cellStyle name="常规 2 4 29" xfId="1043"/>
    <cellStyle name="常规 2 4 3" xfId="1044"/>
    <cellStyle name="常规 2 4 3 10" xfId="1045"/>
    <cellStyle name="常规 2 4 3 11" xfId="1046"/>
    <cellStyle name="常规 2 4 3 12" xfId="1047"/>
    <cellStyle name="常规 2 4 3 13" xfId="1048"/>
    <cellStyle name="常规 2 4 3 14" xfId="1049"/>
    <cellStyle name="常规 2 4 3 15" xfId="1051"/>
    <cellStyle name="常规 2 4 3 16" xfId="1053"/>
    <cellStyle name="常规 2 4 3 17" xfId="1055"/>
    <cellStyle name="常规 2 4 3 18" xfId="1057"/>
    <cellStyle name="常规 2 4 3 19" xfId="1059"/>
    <cellStyle name="常规 2 4 3 2" xfId="1060"/>
    <cellStyle name="常规 2 4 3 2 2" xfId="21196"/>
    <cellStyle name="常规 2 4 3 2 3" xfId="21195"/>
    <cellStyle name="常规 2 4 3 20" xfId="1050"/>
    <cellStyle name="常规 2 4 3 21" xfId="1052"/>
    <cellStyle name="常规 2 4 3 22" xfId="1054"/>
    <cellStyle name="常规 2 4 3 23" xfId="1056"/>
    <cellStyle name="常规 2 4 3 24" xfId="1058"/>
    <cellStyle name="常规 2 4 3 25" xfId="1062"/>
    <cellStyle name="常规 2 4 3 26" xfId="1064"/>
    <cellStyle name="常规 2 4 3 27" xfId="1066"/>
    <cellStyle name="常规 2 4 3 28" xfId="1068"/>
    <cellStyle name="常规 2 4 3 29" xfId="1070"/>
    <cellStyle name="常规 2 4 3 3" xfId="1071"/>
    <cellStyle name="常规 2 4 3 30" xfId="1061"/>
    <cellStyle name="常规 2 4 3 31" xfId="1063"/>
    <cellStyle name="常规 2 4 3 32" xfId="1065"/>
    <cellStyle name="常规 2 4 3 33" xfId="1067"/>
    <cellStyle name="常规 2 4 3 34" xfId="1069"/>
    <cellStyle name="常规 2 4 3 35" xfId="277"/>
    <cellStyle name="常规 2 4 3 36" xfId="280"/>
    <cellStyle name="常规 2 4 3 37" xfId="283"/>
    <cellStyle name="常规 2 4 3 38" xfId="286"/>
    <cellStyle name="常规 2 4 3 39" xfId="289"/>
    <cellStyle name="常规 2 4 3 4" xfId="1072"/>
    <cellStyle name="常规 2 4 3 40" xfId="276"/>
    <cellStyle name="常规 2 4 3 41" xfId="279"/>
    <cellStyle name="常规 2 4 3 42" xfId="282"/>
    <cellStyle name="常规 2 4 3 43" xfId="285"/>
    <cellStyle name="常规 2 4 3 44" xfId="288"/>
    <cellStyle name="常规 2 4 3 45" xfId="292"/>
    <cellStyle name="常规 2 4 3 46" xfId="296"/>
    <cellStyle name="常规 2 4 3 47" xfId="300"/>
    <cellStyle name="常规 2 4 3 48" xfId="304"/>
    <cellStyle name="常规 2 4 3 49" xfId="308"/>
    <cellStyle name="常规 2 4 3 5" xfId="245"/>
    <cellStyle name="常规 2 4 3 50" xfId="291"/>
    <cellStyle name="常规 2 4 3 51" xfId="295"/>
    <cellStyle name="常规 2 4 3 52" xfId="299"/>
    <cellStyle name="常规 2 4 3 53" xfId="303"/>
    <cellStyle name="常规 2 4 3 54" xfId="307"/>
    <cellStyle name="常规 2 4 3 55" xfId="597"/>
    <cellStyle name="常规 2 4 3 56" xfId="601"/>
    <cellStyle name="常规 2 4 3 57" xfId="605"/>
    <cellStyle name="常规 2 4 3 58" xfId="609"/>
    <cellStyle name="常规 2 4 3 59" xfId="613"/>
    <cellStyle name="常规 2 4 3 6" xfId="616"/>
    <cellStyle name="常规 2 4 3 60" xfId="596"/>
    <cellStyle name="常规 2 4 3 61" xfId="600"/>
    <cellStyle name="常规 2 4 3 62" xfId="604"/>
    <cellStyle name="常规 2 4 3 63" xfId="608"/>
    <cellStyle name="常规 2 4 3 64" xfId="612"/>
    <cellStyle name="常规 2 4 3 65" xfId="618"/>
    <cellStyle name="常规 2 4 3 66" xfId="621"/>
    <cellStyle name="常规 2 4 3 67" xfId="624"/>
    <cellStyle name="常规 2 4 3 68" xfId="627"/>
    <cellStyle name="常规 2 4 3 69" xfId="630"/>
    <cellStyle name="常规 2 4 3 7" xfId="633"/>
    <cellStyle name="常规 2 4 3 70" xfId="21201"/>
    <cellStyle name="常规 2 4 3 71" xfId="21194"/>
    <cellStyle name="常规 2 4 3 8" xfId="833"/>
    <cellStyle name="常规 2 4 3 9" xfId="845"/>
    <cellStyle name="常规 2 4 30" xfId="1034"/>
    <cellStyle name="常规 2 4 31" xfId="1036"/>
    <cellStyle name="常规 2 4 32" xfId="1038"/>
    <cellStyle name="常规 2 4 33" xfId="1040"/>
    <cellStyle name="常规 2 4 34" xfId="1042"/>
    <cellStyle name="常规 2 4 35" xfId="1074"/>
    <cellStyle name="常规 2 4 36" xfId="1076"/>
    <cellStyle name="常规 2 4 37" xfId="1078"/>
    <cellStyle name="常规 2 4 38" xfId="1080"/>
    <cellStyle name="常规 2 4 39" xfId="1082"/>
    <cellStyle name="常规 2 4 4" xfId="1083"/>
    <cellStyle name="常规 2 4 4 2" xfId="21205"/>
    <cellStyle name="常规 2 4 4 3" xfId="21204"/>
    <cellStyle name="常规 2 4 40" xfId="1073"/>
    <cellStyle name="常规 2 4 41" xfId="1075"/>
    <cellStyle name="常规 2 4 42" xfId="1077"/>
    <cellStyle name="常规 2 4 43" xfId="1079"/>
    <cellStyle name="常规 2 4 44" xfId="1081"/>
    <cellStyle name="常规 2 4 45" xfId="1085"/>
    <cellStyle name="常规 2 4 46" xfId="1087"/>
    <cellStyle name="常规 2 4 47" xfId="1089"/>
    <cellStyle name="常规 2 4 48" xfId="1091"/>
    <cellStyle name="常规 2 4 49" xfId="1093"/>
    <cellStyle name="常规 2 4 5" xfId="1094"/>
    <cellStyle name="常规 2 4 5 2" xfId="21207"/>
    <cellStyle name="常规 2 4 5 3" xfId="21206"/>
    <cellStyle name="常规 2 4 50" xfId="1084"/>
    <cellStyle name="常规 2 4 51" xfId="1086"/>
    <cellStyle name="常规 2 4 52" xfId="1088"/>
    <cellStyle name="常规 2 4 53" xfId="1090"/>
    <cellStyle name="常规 2 4 54" xfId="1092"/>
    <cellStyle name="常规 2 4 55" xfId="893"/>
    <cellStyle name="常规 2 4 56" xfId="966"/>
    <cellStyle name="常规 2 4 57" xfId="979"/>
    <cellStyle name="常规 2 4 58" xfId="992"/>
    <cellStyle name="常规 2 4 59" xfId="1005"/>
    <cellStyle name="常规 2 4 6" xfId="1095"/>
    <cellStyle name="常规 2 4 60" xfId="892"/>
    <cellStyle name="常规 2 4 61" xfId="965"/>
    <cellStyle name="常规 2 4 62" xfId="978"/>
    <cellStyle name="常规 2 4 63" xfId="991"/>
    <cellStyle name="常规 2 4 64" xfId="1004"/>
    <cellStyle name="常规 2 4 65" xfId="1013"/>
    <cellStyle name="常规 2 4 66" xfId="1015"/>
    <cellStyle name="常规 2 4 67" xfId="1017"/>
    <cellStyle name="常规 2 4 68" xfId="1096"/>
    <cellStyle name="常规 2 4 69" xfId="1097"/>
    <cellStyle name="常规 2 4 7" xfId="1098"/>
    <cellStyle name="常规 2 4 70" xfId="1012"/>
    <cellStyle name="常规 2 4 71" xfId="17778"/>
    <cellStyle name="常规 2 4 8" xfId="1099"/>
    <cellStyle name="常规 2 4 9" xfId="1100"/>
    <cellStyle name="常规 2 5" xfId="1101"/>
    <cellStyle name="常规 2 5 2" xfId="21208"/>
    <cellStyle name="常规 2 5 2 2" xfId="21209"/>
    <cellStyle name="常规 2 5 2 3" xfId="21210"/>
    <cellStyle name="常规 2 5 3" xfId="21211"/>
    <cellStyle name="常规 2 5 4" xfId="17780"/>
    <cellStyle name="常规 2 6" xfId="1102"/>
    <cellStyle name="常规 2 6 10" xfId="21213"/>
    <cellStyle name="常规 2 6 11" xfId="21214"/>
    <cellStyle name="常规 2 6 12" xfId="21215"/>
    <cellStyle name="常规 2 6 13" xfId="21220"/>
    <cellStyle name="常规 2 6 14" xfId="15102"/>
    <cellStyle name="常规 2 6 15" xfId="15107"/>
    <cellStyle name="常规 2 6 16" xfId="15111"/>
    <cellStyle name="常规 2 6 17" xfId="21222"/>
    <cellStyle name="常规 2 6 18" xfId="21224"/>
    <cellStyle name="常规 2 6 19" xfId="21226"/>
    <cellStyle name="常规 2 6 2" xfId="21228"/>
    <cellStyle name="常规 2 6 2 2" xfId="21229"/>
    <cellStyle name="常规 2 6 2 3" xfId="21230"/>
    <cellStyle name="常规 2 6 20" xfId="15108"/>
    <cellStyle name="常规 2 6 21" xfId="15112"/>
    <cellStyle name="常规 2 6 22" xfId="21223"/>
    <cellStyle name="常规 2 6 23" xfId="21225"/>
    <cellStyle name="常规 2 6 24" xfId="21227"/>
    <cellStyle name="常规 2 6 25" xfId="21231"/>
    <cellStyle name="常规 2 6 26" xfId="21233"/>
    <cellStyle name="常规 2 6 27" xfId="21234"/>
    <cellStyle name="常规 2 6 28" xfId="21235"/>
    <cellStyle name="常规 2 6 29" xfId="21236"/>
    <cellStyle name="常规 2 6 3" xfId="15603"/>
    <cellStyle name="常规 2 6 3 2" xfId="21237"/>
    <cellStyle name="常规 2 6 30" xfId="21232"/>
    <cellStyle name="常规 2 6 31" xfId="21212"/>
    <cellStyle name="常规 2 6 4" xfId="15605"/>
    <cellStyle name="常规 2 6 5" xfId="21238"/>
    <cellStyle name="常规 2 6 6" xfId="21239"/>
    <cellStyle name="常规 2 6 7" xfId="21240"/>
    <cellStyle name="常规 2 6 8" xfId="11701"/>
    <cellStyle name="常规 2 6 9" xfId="11706"/>
    <cellStyle name="常规 2 7" xfId="21241"/>
    <cellStyle name="常规 2 7 2" xfId="21242"/>
    <cellStyle name="常规 2 7 2 2" xfId="21243"/>
    <cellStyle name="常规 2 8" xfId="21244"/>
    <cellStyle name="常规 2 8 2" xfId="21245"/>
    <cellStyle name="常规 2 9" xfId="21246"/>
    <cellStyle name="常规 2 9 2" xfId="21251"/>
    <cellStyle name="常规 2 9 2 10" xfId="21254"/>
    <cellStyle name="常规 2 9 2 11" xfId="21257"/>
    <cellStyle name="常规 2 9 2 12" xfId="21258"/>
    <cellStyle name="常规 2 9 2 13" xfId="21259"/>
    <cellStyle name="常规 2 9 2 14" xfId="21260"/>
    <cellStyle name="常规 2 9 2 15" xfId="21261"/>
    <cellStyle name="常规 2 9 2 16" xfId="21263"/>
    <cellStyle name="常规 2 9 2 17" xfId="21265"/>
    <cellStyle name="常规 2 9 2 18" xfId="21267"/>
    <cellStyle name="常规 2 9 2 19" xfId="21269"/>
    <cellStyle name="常规 2 9 2 2" xfId="21271"/>
    <cellStyle name="常规 2 9 2 20" xfId="21262"/>
    <cellStyle name="常规 2 9 2 21" xfId="21264"/>
    <cellStyle name="常规 2 9 2 22" xfId="21266"/>
    <cellStyle name="常规 2 9 2 23" xfId="21268"/>
    <cellStyle name="常规 2 9 2 24" xfId="21270"/>
    <cellStyle name="常规 2 9 2 25" xfId="21272"/>
    <cellStyle name="常规 2 9 2 26" xfId="21273"/>
    <cellStyle name="常规 2 9 2 27" xfId="21274"/>
    <cellStyle name="常规 2 9 2 28" xfId="21275"/>
    <cellStyle name="常规 2 9 2 3" xfId="21276"/>
    <cellStyle name="常规 2 9 2 4" xfId="21277"/>
    <cellStyle name="常规 2 9 2 5" xfId="21278"/>
    <cellStyle name="常规 2 9 2 6" xfId="21279"/>
    <cellStyle name="常规 2 9 2 7" xfId="21280"/>
    <cellStyle name="常规 2 9 2 8" xfId="21281"/>
    <cellStyle name="常规 2 9 2 9" xfId="21282"/>
    <cellStyle name="常规 2 9 3" xfId="21283"/>
    <cellStyle name="常规 20" xfId="17975"/>
    <cellStyle name="常规 20 10" xfId="17977"/>
    <cellStyle name="常规 20 10 2" xfId="21284"/>
    <cellStyle name="常规 20 10 2 2" xfId="12290"/>
    <cellStyle name="常规 20 10 2 3" xfId="12292"/>
    <cellStyle name="常规 20 10 3" xfId="21285"/>
    <cellStyle name="常规 20 10 4" xfId="21286"/>
    <cellStyle name="常规 20 11" xfId="17979"/>
    <cellStyle name="常规 20 11 2" xfId="21287"/>
    <cellStyle name="常规 20 11 2 2" xfId="12605"/>
    <cellStyle name="常规 20 11 2 3" xfId="12611"/>
    <cellStyle name="常规 20 11 3" xfId="21292"/>
    <cellStyle name="常规 20 11 4" xfId="21297"/>
    <cellStyle name="常规 20 12" xfId="6287"/>
    <cellStyle name="常规 20 12 2" xfId="21304"/>
    <cellStyle name="常规 20 12 2 2" xfId="21307"/>
    <cellStyle name="常规 20 12 2 3" xfId="21310"/>
    <cellStyle name="常规 20 12 3" xfId="21313"/>
    <cellStyle name="常规 20 12 4" xfId="21316"/>
    <cellStyle name="常规 20 13" xfId="5837"/>
    <cellStyle name="常规 20 13 2" xfId="21319"/>
    <cellStyle name="常规 20 13 2 2" xfId="21324"/>
    <cellStyle name="常规 20 13 2 3" xfId="21329"/>
    <cellStyle name="常规 20 13 3" xfId="21334"/>
    <cellStyle name="常规 20 13 4" xfId="21339"/>
    <cellStyle name="常规 20 14" xfId="17983"/>
    <cellStyle name="常规 20 14 2" xfId="21344"/>
    <cellStyle name="常规 20 14 2 2" xfId="21347"/>
    <cellStyle name="常规 20 14 2 3" xfId="21352"/>
    <cellStyle name="常规 20 14 3" xfId="21357"/>
    <cellStyle name="常规 20 14 4" xfId="21360"/>
    <cellStyle name="常规 20 15" xfId="17988"/>
    <cellStyle name="常规 20 15 2" xfId="21363"/>
    <cellStyle name="常规 20 15 2 2" xfId="21367"/>
    <cellStyle name="常规 20 15 2 3" xfId="21371"/>
    <cellStyle name="常规 20 15 3" xfId="21375"/>
    <cellStyle name="常规 20 15 4" xfId="21379"/>
    <cellStyle name="常规 20 16" xfId="17994"/>
    <cellStyle name="常规 20 16 2" xfId="21383"/>
    <cellStyle name="常规 20 16 2 2" xfId="21387"/>
    <cellStyle name="常规 20 16 2 3" xfId="21391"/>
    <cellStyle name="常规 20 16 3" xfId="21395"/>
    <cellStyle name="常规 20 16 4" xfId="21399"/>
    <cellStyle name="常规 20 17" xfId="18000"/>
    <cellStyle name="常规 20 17 2" xfId="6630"/>
    <cellStyle name="常规 20 17 2 2" xfId="21403"/>
    <cellStyle name="常规 20 17 2 3" xfId="21407"/>
    <cellStyle name="常规 20 17 3" xfId="21411"/>
    <cellStyle name="常规 20 17 4" xfId="21415"/>
    <cellStyle name="常规 20 18" xfId="18006"/>
    <cellStyle name="常规 20 18 2" xfId="21419"/>
    <cellStyle name="常规 20 18 2 2" xfId="19459"/>
    <cellStyle name="常规 20 18 2 3" xfId="21425"/>
    <cellStyle name="常规 20 18 3" xfId="21431"/>
    <cellStyle name="常规 20 18 4" xfId="3586"/>
    <cellStyle name="常规 20 19" xfId="18012"/>
    <cellStyle name="常规 20 19 2" xfId="21439"/>
    <cellStyle name="常规 20 19 2 2" xfId="19485"/>
    <cellStyle name="常规 20 19 2 3" xfId="21443"/>
    <cellStyle name="常规 20 19 3" xfId="21446"/>
    <cellStyle name="常规 20 19 4" xfId="21450"/>
    <cellStyle name="常规 20 2" xfId="18017"/>
    <cellStyle name="常规 20 2 10" xfId="14609"/>
    <cellStyle name="常规 20 2 10 2" xfId="21451"/>
    <cellStyle name="常规 20 2 10 2 2" xfId="21452"/>
    <cellStyle name="常规 20 2 10 2 3" xfId="21453"/>
    <cellStyle name="常规 20 2 10 3" xfId="21454"/>
    <cellStyle name="常规 20 2 10 4" xfId="21455"/>
    <cellStyle name="常规 20 2 11" xfId="14612"/>
    <cellStyle name="常规 20 2 11 2" xfId="21456"/>
    <cellStyle name="常规 20 2 11 2 2" xfId="21457"/>
    <cellStyle name="常规 20 2 11 2 3" xfId="21458"/>
    <cellStyle name="常规 20 2 11 3" xfId="21459"/>
    <cellStyle name="常规 20 2 11 4" xfId="21460"/>
    <cellStyle name="常规 20 2 12" xfId="21461"/>
    <cellStyle name="常规 20 2 12 2" xfId="13295"/>
    <cellStyle name="常规 20 2 12 2 2" xfId="21462"/>
    <cellStyle name="常规 20 2 12 2 3" xfId="21463"/>
    <cellStyle name="常规 20 2 12 3" xfId="21464"/>
    <cellStyle name="常规 20 2 12 4" xfId="21465"/>
    <cellStyle name="常规 20 2 13" xfId="21466"/>
    <cellStyle name="常规 20 2 13 2" xfId="21467"/>
    <cellStyle name="常规 20 2 13 2 2" xfId="14776"/>
    <cellStyle name="常规 20 2 13 2 3" xfId="21468"/>
    <cellStyle name="常规 20 2 13 3" xfId="21469"/>
    <cellStyle name="常规 20 2 13 4" xfId="21470"/>
    <cellStyle name="常规 20 2 14" xfId="21471"/>
    <cellStyle name="常规 20 2 14 2" xfId="21472"/>
    <cellStyle name="常规 20 2 14 2 2" xfId="7683"/>
    <cellStyle name="常规 20 2 14 2 3" xfId="7689"/>
    <cellStyle name="常规 20 2 14 3" xfId="21473"/>
    <cellStyle name="常规 20 2 14 4" xfId="21474"/>
    <cellStyle name="常规 20 2 15" xfId="21475"/>
    <cellStyle name="常规 20 2 15 2" xfId="21477"/>
    <cellStyle name="常规 20 2 15 2 2" xfId="21479"/>
    <cellStyle name="常规 20 2 15 2 3" xfId="21483"/>
    <cellStyle name="常规 20 2 15 3" xfId="21485"/>
    <cellStyle name="常规 20 2 15 4" xfId="21487"/>
    <cellStyle name="常规 20 2 16" xfId="21489"/>
    <cellStyle name="常规 20 2 16 2" xfId="17207"/>
    <cellStyle name="常规 20 2 16 2 2" xfId="21491"/>
    <cellStyle name="常规 20 2 16 2 3" xfId="12529"/>
    <cellStyle name="常规 20 2 16 3" xfId="21493"/>
    <cellStyle name="常规 20 2 16 4" xfId="21500"/>
    <cellStyle name="常规 20 2 17" xfId="21502"/>
    <cellStyle name="常规 20 2 17 2" xfId="11922"/>
    <cellStyle name="常规 20 2 17 2 2" xfId="21504"/>
    <cellStyle name="常规 20 2 17 2 3" xfId="15264"/>
    <cellStyle name="常规 20 2 17 3" xfId="21505"/>
    <cellStyle name="常规 20 2 17 4" xfId="21507"/>
    <cellStyle name="常规 20 2 18" xfId="21508"/>
    <cellStyle name="常规 20 2 18 2" xfId="17218"/>
    <cellStyle name="常规 20 2 18 2 2" xfId="21510"/>
    <cellStyle name="常规 20 2 18 2 3" xfId="21511"/>
    <cellStyle name="常规 20 2 18 3" xfId="5280"/>
    <cellStyle name="常规 20 2 18 4" xfId="5283"/>
    <cellStyle name="常规 20 2 19" xfId="21512"/>
    <cellStyle name="常规 20 2 19 2" xfId="17225"/>
    <cellStyle name="常规 20 2 19 2 2" xfId="9905"/>
    <cellStyle name="常规 20 2 19 2 3" xfId="9915"/>
    <cellStyle name="常规 20 2 19 3" xfId="21514"/>
    <cellStyle name="常规 20 2 19 4" xfId="21515"/>
    <cellStyle name="常规 20 2 2" xfId="21518"/>
    <cellStyle name="常规 20 2 2 2" xfId="21519"/>
    <cellStyle name="常规 20 2 2 2 2" xfId="21520"/>
    <cellStyle name="常规 20 2 2 2 3" xfId="21521"/>
    <cellStyle name="常规 20 2 2 3" xfId="21522"/>
    <cellStyle name="常规 20 2 2 4" xfId="21523"/>
    <cellStyle name="常规 20 2 20" xfId="21476"/>
    <cellStyle name="常规 20 2 20 2" xfId="21478"/>
    <cellStyle name="常规 20 2 20 2 2" xfId="21480"/>
    <cellStyle name="常规 20 2 20 2 3" xfId="21484"/>
    <cellStyle name="常规 20 2 20 3" xfId="21486"/>
    <cellStyle name="常规 20 2 20 4" xfId="21488"/>
    <cellStyle name="常规 20 2 21" xfId="21490"/>
    <cellStyle name="常规 20 2 21 2" xfId="17208"/>
    <cellStyle name="常规 20 2 21 2 2" xfId="21492"/>
    <cellStyle name="常规 20 2 21 2 3" xfId="12530"/>
    <cellStyle name="常规 20 2 21 3" xfId="21494"/>
    <cellStyle name="常规 20 2 21 4" xfId="21501"/>
    <cellStyle name="常规 20 2 22" xfId="21503"/>
    <cellStyle name="常规 20 2 22 2" xfId="11923"/>
    <cellStyle name="常规 20 2 22 3" xfId="21506"/>
    <cellStyle name="常规 20 2 23" xfId="21509"/>
    <cellStyle name="常规 20 2 24" xfId="21513"/>
    <cellStyle name="常规 20 2 3" xfId="5915"/>
    <cellStyle name="常规 20 2 3 2" xfId="5918"/>
    <cellStyle name="常规 20 2 3 2 2" xfId="21524"/>
    <cellStyle name="常规 20 2 3 2 3" xfId="21525"/>
    <cellStyle name="常规 20 2 3 3" xfId="5922"/>
    <cellStyle name="常规 20 2 3 4" xfId="20272"/>
    <cellStyle name="常规 20 2 4" xfId="5925"/>
    <cellStyle name="常规 20 2 4 2" xfId="21526"/>
    <cellStyle name="常规 20 2 4 2 2" xfId="21527"/>
    <cellStyle name="常规 20 2 4 2 3" xfId="21528"/>
    <cellStyle name="常规 20 2 4 3" xfId="21529"/>
    <cellStyle name="常规 20 2 4 4" xfId="21530"/>
    <cellStyle name="常规 20 2 5" xfId="5928"/>
    <cellStyle name="常规 20 2 5 2" xfId="21531"/>
    <cellStyle name="常规 20 2 5 2 2" xfId="21532"/>
    <cellStyle name="常规 20 2 5 2 3" xfId="21533"/>
    <cellStyle name="常规 20 2 5 3" xfId="21534"/>
    <cellStyle name="常规 20 2 5 4" xfId="21535"/>
    <cellStyle name="常规 20 2 6" xfId="21536"/>
    <cellStyle name="常规 20 2 6 2" xfId="21537"/>
    <cellStyle name="常规 20 2 6 2 2" xfId="8589"/>
    <cellStyle name="常规 20 2 6 2 3" xfId="8606"/>
    <cellStyle name="常规 20 2 6 3" xfId="21538"/>
    <cellStyle name="常规 20 2 6 4" xfId="21539"/>
    <cellStyle name="常规 20 2 7" xfId="21540"/>
    <cellStyle name="常规 20 2 7 2" xfId="21541"/>
    <cellStyle name="常规 20 2 7 2 2" xfId="21542"/>
    <cellStyle name="常规 20 2 7 2 3" xfId="21543"/>
    <cellStyle name="常规 20 2 7 3" xfId="21544"/>
    <cellStyle name="常规 20 2 7 4" xfId="21545"/>
    <cellStyle name="常规 20 2 8" xfId="21546"/>
    <cellStyle name="常规 20 2 8 2" xfId="21548"/>
    <cellStyle name="常规 20 2 8 2 2" xfId="21549"/>
    <cellStyle name="常规 20 2 8 2 3" xfId="21550"/>
    <cellStyle name="常规 20 2 8 3" xfId="18858"/>
    <cellStyle name="常规 20 2 8 4" xfId="18861"/>
    <cellStyle name="常规 20 2 9" xfId="21551"/>
    <cellStyle name="常规 20 2 9 2" xfId="14676"/>
    <cellStyle name="常规 20 2 9 2 2" xfId="21552"/>
    <cellStyle name="常规 20 2 9 2 3" xfId="21553"/>
    <cellStyle name="常规 20 2 9 3" xfId="21554"/>
    <cellStyle name="常规 20 2 9 4" xfId="21557"/>
    <cellStyle name="常规 20 20" xfId="17989"/>
    <cellStyle name="常规 20 20 2" xfId="21364"/>
    <cellStyle name="常规 20 20 2 2" xfId="21368"/>
    <cellStyle name="常规 20 20 2 3" xfId="21372"/>
    <cellStyle name="常规 20 20 3" xfId="21376"/>
    <cellStyle name="常规 20 20 4" xfId="21380"/>
    <cellStyle name="常规 20 21" xfId="17995"/>
    <cellStyle name="常规 20 21 2" xfId="21384"/>
    <cellStyle name="常规 20 21 2 2" xfId="21388"/>
    <cellStyle name="常规 20 21 2 3" xfId="21392"/>
    <cellStyle name="常规 20 21 3" xfId="21396"/>
    <cellStyle name="常规 20 21 4" xfId="21400"/>
    <cellStyle name="常规 20 22" xfId="18001"/>
    <cellStyle name="常规 20 22 2" xfId="6631"/>
    <cellStyle name="常规 20 22 2 2" xfId="21404"/>
    <cellStyle name="常规 20 22 2 3" xfId="21408"/>
    <cellStyle name="常规 20 22 3" xfId="21412"/>
    <cellStyle name="常规 20 22 4" xfId="21416"/>
    <cellStyle name="常规 20 23" xfId="18007"/>
    <cellStyle name="常规 20 23 2" xfId="21420"/>
    <cellStyle name="常规 20 23 2 2" xfId="19460"/>
    <cellStyle name="常规 20 23 2 3" xfId="21426"/>
    <cellStyle name="常规 20 23 3" xfId="21432"/>
    <cellStyle name="常规 20 23 4" xfId="3587"/>
    <cellStyle name="常规 20 24" xfId="18013"/>
    <cellStyle name="常规 20 24 2" xfId="21440"/>
    <cellStyle name="常规 20 24 3" xfId="21447"/>
    <cellStyle name="常规 20 25" xfId="17074"/>
    <cellStyle name="常规 20 26" xfId="17080"/>
    <cellStyle name="常规 20 3" xfId="18021"/>
    <cellStyle name="常规 20 3 10" xfId="21558"/>
    <cellStyle name="常规 20 3 10 2" xfId="7155"/>
    <cellStyle name="常规 20 3 10 2 2" xfId="21559"/>
    <cellStyle name="常规 20 3 10 2 3" xfId="21560"/>
    <cellStyle name="常规 20 3 10 3" xfId="21561"/>
    <cellStyle name="常规 20 3 10 4" xfId="21562"/>
    <cellStyle name="常规 20 3 11" xfId="1368"/>
    <cellStyle name="常规 20 3 11 2" xfId="16413"/>
    <cellStyle name="常规 20 3 11 2 2" xfId="21563"/>
    <cellStyle name="常规 20 3 11 2 3" xfId="21564"/>
    <cellStyle name="常规 20 3 11 3" xfId="21565"/>
    <cellStyle name="常规 20 3 11 4" xfId="21566"/>
    <cellStyle name="常规 20 3 12" xfId="21567"/>
    <cellStyle name="常规 20 3 12 2" xfId="21568"/>
    <cellStyle name="常规 20 3 12 2 2" xfId="21569"/>
    <cellStyle name="常规 20 3 12 2 3" xfId="21570"/>
    <cellStyle name="常规 20 3 12 3" xfId="21571"/>
    <cellStyle name="常规 20 3 12 4" xfId="21572"/>
    <cellStyle name="常规 20 3 13" xfId="21573"/>
    <cellStyle name="常规 20 3 13 2" xfId="21574"/>
    <cellStyle name="常规 20 3 13 2 2" xfId="21575"/>
    <cellStyle name="常规 20 3 13 2 3" xfId="21547"/>
    <cellStyle name="常规 20 3 13 3" xfId="14673"/>
    <cellStyle name="常规 20 3 13 4" xfId="14678"/>
    <cellStyle name="常规 20 3 14" xfId="21578"/>
    <cellStyle name="常规 20 3 14 2" xfId="20954"/>
    <cellStyle name="常规 20 3 14 2 2" xfId="12083"/>
    <cellStyle name="常规 20 3 14 2 3" xfId="12091"/>
    <cellStyle name="常规 20 3 14 3" xfId="14683"/>
    <cellStyle name="常规 20 3 14 4" xfId="14686"/>
    <cellStyle name="常规 20 3 15" xfId="21581"/>
    <cellStyle name="常规 20 3 15 2" xfId="21583"/>
    <cellStyle name="常规 20 3 15 2 2" xfId="21585"/>
    <cellStyle name="常规 20 3 15 2 3" xfId="21589"/>
    <cellStyle name="常规 20 3 15 3" xfId="14691"/>
    <cellStyle name="常规 20 3 15 4" xfId="14698"/>
    <cellStyle name="常规 20 3 16" xfId="21591"/>
    <cellStyle name="常规 20 3 16 2" xfId="17379"/>
    <cellStyle name="常规 20 3 16 2 2" xfId="21593"/>
    <cellStyle name="常规 20 3 16 2 3" xfId="21596"/>
    <cellStyle name="常规 20 3 16 3" xfId="14707"/>
    <cellStyle name="常规 20 3 16 4" xfId="10359"/>
    <cellStyle name="常规 20 3 17" xfId="21598"/>
    <cellStyle name="常规 20 3 17 2" xfId="11959"/>
    <cellStyle name="常规 20 3 17 2 2" xfId="21602"/>
    <cellStyle name="常规 20 3 17 2 3" xfId="21603"/>
    <cellStyle name="常规 20 3 17 3" xfId="14719"/>
    <cellStyle name="常规 20 3 17 4" xfId="14726"/>
    <cellStyle name="常规 20 3 18" xfId="21604"/>
    <cellStyle name="常规 20 3 18 2" xfId="17395"/>
    <cellStyle name="常规 20 3 18 2 2" xfId="21606"/>
    <cellStyle name="常规 20 3 18 2 3" xfId="21607"/>
    <cellStyle name="常规 20 3 18 3" xfId="3543"/>
    <cellStyle name="常规 20 3 18 4" xfId="3558"/>
    <cellStyle name="常规 20 3 19" xfId="21608"/>
    <cellStyle name="常规 20 3 19 2" xfId="17413"/>
    <cellStyle name="常规 20 3 19 2 2" xfId="12355"/>
    <cellStyle name="常规 20 3 19 2 3" xfId="12364"/>
    <cellStyle name="常规 20 3 19 3" xfId="14735"/>
    <cellStyle name="常规 20 3 19 4" xfId="14738"/>
    <cellStyle name="常规 20 3 2" xfId="5078"/>
    <cellStyle name="常规 20 3 2 2" xfId="5083"/>
    <cellStyle name="常规 20 3 2 2 2" xfId="5085"/>
    <cellStyle name="常规 20 3 2 2 3" xfId="5087"/>
    <cellStyle name="常规 20 3 2 3" xfId="5089"/>
    <cellStyle name="常规 20 3 2 4" xfId="5091"/>
    <cellStyle name="常规 20 3 20" xfId="21582"/>
    <cellStyle name="常规 20 3 20 2" xfId="21584"/>
    <cellStyle name="常规 20 3 20 2 2" xfId="21586"/>
    <cellStyle name="常规 20 3 20 2 3" xfId="21590"/>
    <cellStyle name="常规 20 3 20 3" xfId="14692"/>
    <cellStyle name="常规 20 3 20 4" xfId="14699"/>
    <cellStyle name="常规 20 3 21" xfId="21592"/>
    <cellStyle name="常规 20 3 21 2" xfId="17380"/>
    <cellStyle name="常规 20 3 21 2 2" xfId="21594"/>
    <cellStyle name="常规 20 3 21 2 3" xfId="21597"/>
    <cellStyle name="常规 20 3 21 3" xfId="14708"/>
    <cellStyle name="常规 20 3 21 4" xfId="10360"/>
    <cellStyle name="常规 20 3 22" xfId="21599"/>
    <cellStyle name="常规 20 3 22 2" xfId="11960"/>
    <cellStyle name="常规 20 3 22 3" xfId="14720"/>
    <cellStyle name="常规 20 3 23" xfId="21605"/>
    <cellStyle name="常规 20 3 24" xfId="21609"/>
    <cellStyle name="常规 20 3 3" xfId="5093"/>
    <cellStyle name="常规 20 3 3 2" xfId="5101"/>
    <cellStyle name="常规 20 3 3 2 2" xfId="5106"/>
    <cellStyle name="常规 20 3 3 2 3" xfId="5110"/>
    <cellStyle name="常规 20 3 3 3" xfId="5116"/>
    <cellStyle name="常规 20 3 3 4" xfId="5123"/>
    <cellStyle name="常规 20 3 4" xfId="5936"/>
    <cellStyle name="常规 20 3 4 2" xfId="21612"/>
    <cellStyle name="常规 20 3 4 2 2" xfId="21613"/>
    <cellStyle name="常规 20 3 4 2 3" xfId="21614"/>
    <cellStyle name="常规 20 3 4 3" xfId="21615"/>
    <cellStyle name="常规 20 3 4 4" xfId="21616"/>
    <cellStyle name="常规 20 3 5" xfId="1964"/>
    <cellStyle name="常规 20 3 5 2" xfId="21619"/>
    <cellStyle name="常规 20 3 5 2 2" xfId="21620"/>
    <cellStyle name="常规 20 3 5 2 3" xfId="21621"/>
    <cellStyle name="常规 20 3 5 3" xfId="21622"/>
    <cellStyle name="常规 20 3 5 4" xfId="21623"/>
    <cellStyle name="常规 20 3 6" xfId="21624"/>
    <cellStyle name="常规 20 3 6 2" xfId="20944"/>
    <cellStyle name="常规 20 3 6 2 2" xfId="19039"/>
    <cellStyle name="常规 20 3 6 2 3" xfId="21625"/>
    <cellStyle name="常规 20 3 6 3" xfId="20946"/>
    <cellStyle name="常规 20 3 6 4" xfId="20948"/>
    <cellStyle name="常规 20 3 7" xfId="21626"/>
    <cellStyle name="常规 20 3 7 2" xfId="12059"/>
    <cellStyle name="常规 20 3 7 2 2" xfId="21627"/>
    <cellStyle name="常规 20 3 7 2 3" xfId="21628"/>
    <cellStyle name="常规 20 3 7 3" xfId="21629"/>
    <cellStyle name="常规 20 3 7 4" xfId="21630"/>
    <cellStyle name="常规 20 3 8" xfId="15910"/>
    <cellStyle name="常规 20 3 8 2" xfId="12090"/>
    <cellStyle name="常规 20 3 8 2 2" xfId="14249"/>
    <cellStyle name="常规 20 3 8 2 3" xfId="14258"/>
    <cellStyle name="常规 20 3 8 3" xfId="14267"/>
    <cellStyle name="常规 20 3 8 4" xfId="14284"/>
    <cellStyle name="常规 20 3 9" xfId="15912"/>
    <cellStyle name="常规 20 3 9 2" xfId="12128"/>
    <cellStyle name="常规 20 3 9 2 2" xfId="21631"/>
    <cellStyle name="常规 20 3 9 2 3" xfId="21632"/>
    <cellStyle name="常规 20 3 9 3" xfId="21633"/>
    <cellStyle name="常规 20 3 9 4" xfId="21636"/>
    <cellStyle name="常规 20 4" xfId="6090"/>
    <cellStyle name="常规 20 4 2" xfId="6092"/>
    <cellStyle name="常规 20 4 2 2" xfId="21637"/>
    <cellStyle name="常规 20 4 2 3" xfId="21638"/>
    <cellStyle name="常规 20 4 3" xfId="5938"/>
    <cellStyle name="常规 20 4 4" xfId="5949"/>
    <cellStyle name="常规 20 5" xfId="6096"/>
    <cellStyle name="常规 20 5 2" xfId="21639"/>
    <cellStyle name="常规 20 5 2 2" xfId="21640"/>
    <cellStyle name="常规 20 5 2 3" xfId="21641"/>
    <cellStyle name="常规 20 5 3" xfId="5951"/>
    <cellStyle name="常规 20 5 4" xfId="5960"/>
    <cellStyle name="常规 20 6" xfId="6101"/>
    <cellStyle name="常规 20 6 2" xfId="21642"/>
    <cellStyle name="常规 20 6 2 2" xfId="21643"/>
    <cellStyle name="常规 20 6 2 3" xfId="21644"/>
    <cellStyle name="常规 20 6 3" xfId="5965"/>
    <cellStyle name="常规 20 6 4" xfId="5975"/>
    <cellStyle name="常规 20 7" xfId="18023"/>
    <cellStyle name="常规 20 7 2" xfId="21645"/>
    <cellStyle name="常规 20 7 2 2" xfId="21646"/>
    <cellStyle name="常规 20 7 2 3" xfId="21647"/>
    <cellStyle name="常规 20 7 3" xfId="5979"/>
    <cellStyle name="常规 20 7 4" xfId="5983"/>
    <cellStyle name="常规 20 8" xfId="18025"/>
    <cellStyle name="常规 20 8 2" xfId="4889"/>
    <cellStyle name="常规 20 8 2 2" xfId="5327"/>
    <cellStyle name="常规 20 8 2 3" xfId="5333"/>
    <cellStyle name="常规 20 8 3" xfId="5338"/>
    <cellStyle name="常规 20 8 4" xfId="5987"/>
    <cellStyle name="常规 20 9" xfId="18027"/>
    <cellStyle name="常规 20 9 2" xfId="21648"/>
    <cellStyle name="常规 20 9 2 2" xfId="21649"/>
    <cellStyle name="常规 20 9 2 3" xfId="21650"/>
    <cellStyle name="常规 20 9 3" xfId="5990"/>
    <cellStyle name="常规 20 9 4" xfId="5993"/>
    <cellStyle name="常规 21" xfId="18031"/>
    <cellStyle name="常规 21 10" xfId="9923"/>
    <cellStyle name="常规 21 10 2" xfId="18033"/>
    <cellStyle name="常规 21 10 2 2" xfId="18035"/>
    <cellStyle name="常规 21 10 2 3" xfId="18037"/>
    <cellStyle name="常规 21 10 3" xfId="18039"/>
    <cellStyle name="常规 21 10 4" xfId="18041"/>
    <cellStyle name="常规 21 11" xfId="18043"/>
    <cellStyle name="常规 21 11 2" xfId="18047"/>
    <cellStyle name="常规 21 11 2 2" xfId="18055"/>
    <cellStyle name="常规 21 11 2 3" xfId="18059"/>
    <cellStyle name="常规 21 11 3" xfId="18061"/>
    <cellStyle name="常规 21 11 4" xfId="18068"/>
    <cellStyle name="常规 21 12" xfId="18075"/>
    <cellStyle name="常规 21 12 2" xfId="18079"/>
    <cellStyle name="常规 21 12 2 2" xfId="18081"/>
    <cellStyle name="常规 21 12 2 3" xfId="18083"/>
    <cellStyle name="常规 21 12 3" xfId="18085"/>
    <cellStyle name="常规 21 12 4" xfId="18087"/>
    <cellStyle name="常规 21 13" xfId="18089"/>
    <cellStyle name="常规 21 13 2" xfId="18093"/>
    <cellStyle name="常规 21 13 2 2" xfId="5003"/>
    <cellStyle name="常规 21 13 2 3" xfId="5014"/>
    <cellStyle name="常规 21 13 3" xfId="18095"/>
    <cellStyle name="常规 21 13 4" xfId="18097"/>
    <cellStyle name="常规 21 14" xfId="18099"/>
    <cellStyle name="常规 21 14 2" xfId="18101"/>
    <cellStyle name="常规 21 14 2 2" xfId="18105"/>
    <cellStyle name="常规 21 14 2 3" xfId="18109"/>
    <cellStyle name="常规 21 14 3" xfId="18111"/>
    <cellStyle name="常规 21 14 4" xfId="18113"/>
    <cellStyle name="常规 21 15" xfId="18116"/>
    <cellStyle name="常规 21 15 2" xfId="18120"/>
    <cellStyle name="常规 21 15 2 2" xfId="12547"/>
    <cellStyle name="常规 21 15 2 3" xfId="12557"/>
    <cellStyle name="常规 21 15 3" xfId="18124"/>
    <cellStyle name="常规 21 15 4" xfId="18128"/>
    <cellStyle name="常规 21 16" xfId="18134"/>
    <cellStyle name="常规 21 16 2" xfId="18140"/>
    <cellStyle name="常规 21 16 2 2" xfId="15269"/>
    <cellStyle name="常规 21 16 2 3" xfId="15274"/>
    <cellStyle name="常规 21 16 3" xfId="18146"/>
    <cellStyle name="常规 21 16 4" xfId="18150"/>
    <cellStyle name="常规 21 17" xfId="18156"/>
    <cellStyle name="常规 21 17 2" xfId="7635"/>
    <cellStyle name="常规 21 17 2 2" xfId="18160"/>
    <cellStyle name="常规 21 17 2 3" xfId="18164"/>
    <cellStyle name="常规 21 17 3" xfId="18168"/>
    <cellStyle name="常规 21 17 4" xfId="18172"/>
    <cellStyle name="常规 21 18" xfId="18178"/>
    <cellStyle name="常规 21 18 2" xfId="18182"/>
    <cellStyle name="常规 21 18 2 2" xfId="9936"/>
    <cellStyle name="常规 21 18 2 3" xfId="9957"/>
    <cellStyle name="常规 21 18 3" xfId="18186"/>
    <cellStyle name="常规 21 18 4" xfId="18190"/>
    <cellStyle name="常规 21 19" xfId="18194"/>
    <cellStyle name="常规 21 19 2" xfId="18198"/>
    <cellStyle name="常规 21 19 2 2" xfId="18205"/>
    <cellStyle name="常规 21 19 2 3" xfId="18209"/>
    <cellStyle name="常规 21 19 3" xfId="18212"/>
    <cellStyle name="常规 21 19 4" xfId="18215"/>
    <cellStyle name="常规 21 2" xfId="18221"/>
    <cellStyle name="常规 21 2 10" xfId="18223"/>
    <cellStyle name="常规 21 2 10 2" xfId="18225"/>
    <cellStyle name="常规 21 2 10 2 2" xfId="18227"/>
    <cellStyle name="常规 21 2 10 2 3" xfId="18229"/>
    <cellStyle name="常规 21 2 10 3" xfId="18231"/>
    <cellStyle name="常规 21 2 10 4" xfId="18235"/>
    <cellStyle name="常规 21 2 11" xfId="18237"/>
    <cellStyle name="常规 21 2 11 2" xfId="18239"/>
    <cellStyle name="常规 21 2 11 2 2" xfId="18241"/>
    <cellStyle name="常规 21 2 11 2 3" xfId="18243"/>
    <cellStyle name="常规 21 2 11 3" xfId="18245"/>
    <cellStyle name="常规 21 2 11 4" xfId="18247"/>
    <cellStyle name="常规 21 2 12" xfId="18249"/>
    <cellStyle name="常规 21 2 12 2" xfId="18251"/>
    <cellStyle name="常规 21 2 12 2 2" xfId="18253"/>
    <cellStyle name="常规 21 2 12 2 3" xfId="18255"/>
    <cellStyle name="常规 21 2 12 3" xfId="18257"/>
    <cellStyle name="常规 21 2 12 4" xfId="18259"/>
    <cellStyle name="常规 21 2 13" xfId="18261"/>
    <cellStyle name="常规 21 2 13 2" xfId="18263"/>
    <cellStyle name="常规 21 2 13 2 2" xfId="18265"/>
    <cellStyle name="常规 21 2 13 2 3" xfId="18271"/>
    <cellStyle name="常规 21 2 13 3" xfId="18273"/>
    <cellStyle name="常规 21 2 13 4" xfId="18275"/>
    <cellStyle name="常规 21 2 14" xfId="18277"/>
    <cellStyle name="常规 21 2 14 2" xfId="13830"/>
    <cellStyle name="常规 21 2 14 2 2" xfId="18279"/>
    <cellStyle name="常规 21 2 14 2 3" xfId="18281"/>
    <cellStyle name="常规 21 2 14 3" xfId="18283"/>
    <cellStyle name="常规 21 2 14 4" xfId="18285"/>
    <cellStyle name="常规 21 2 15" xfId="18288"/>
    <cellStyle name="常规 21 2 15 2" xfId="18292"/>
    <cellStyle name="常规 21 2 15 2 2" xfId="18296"/>
    <cellStyle name="常规 21 2 15 2 3" xfId="18300"/>
    <cellStyle name="常规 21 2 15 3" xfId="18304"/>
    <cellStyle name="常规 21 2 15 4" xfId="18308"/>
    <cellStyle name="常规 21 2 16" xfId="18312"/>
    <cellStyle name="常规 21 2 16 2" xfId="18320"/>
    <cellStyle name="常规 21 2 16 2 2" xfId="18328"/>
    <cellStyle name="常规 21 2 16 2 3" xfId="18336"/>
    <cellStyle name="常规 21 2 16 3" xfId="18344"/>
    <cellStyle name="常规 21 2 16 4" xfId="18356"/>
    <cellStyle name="常规 21 2 17" xfId="18360"/>
    <cellStyle name="常规 21 2 17 2" xfId="18364"/>
    <cellStyle name="常规 21 2 17 2 2" xfId="18367"/>
    <cellStyle name="常规 21 2 17 2 3" xfId="18369"/>
    <cellStyle name="常规 21 2 17 3" xfId="18372"/>
    <cellStyle name="常规 21 2 17 4" xfId="18375"/>
    <cellStyle name="常规 21 2 18" xfId="18378"/>
    <cellStyle name="常规 21 2 18 2" xfId="18381"/>
    <cellStyle name="常规 21 2 18 2 2" xfId="18383"/>
    <cellStyle name="常规 21 2 18 2 3" xfId="18385"/>
    <cellStyle name="常规 21 2 18 3" xfId="18387"/>
    <cellStyle name="常规 21 2 18 4" xfId="18389"/>
    <cellStyle name="常规 21 2 19" xfId="18392"/>
    <cellStyle name="常规 21 2 19 2" xfId="18395"/>
    <cellStyle name="常规 21 2 19 2 2" xfId="18397"/>
    <cellStyle name="常规 21 2 19 2 3" xfId="18402"/>
    <cellStyle name="常规 21 2 19 3" xfId="18404"/>
    <cellStyle name="常规 21 2 19 4" xfId="10701"/>
    <cellStyle name="常规 21 2 2" xfId="1738"/>
    <cellStyle name="常规 21 2 2 2" xfId="18406"/>
    <cellStyle name="常规 21 2 2 2 2" xfId="18408"/>
    <cellStyle name="常规 21 2 2 2 3" xfId="18410"/>
    <cellStyle name="常规 21 2 2 3" xfId="18412"/>
    <cellStyle name="常规 21 2 2 4" xfId="18414"/>
    <cellStyle name="常规 21 2 20" xfId="18289"/>
    <cellStyle name="常规 21 2 20 2" xfId="18293"/>
    <cellStyle name="常规 21 2 20 2 2" xfId="18297"/>
    <cellStyle name="常规 21 2 20 2 3" xfId="18301"/>
    <cellStyle name="常规 21 2 20 3" xfId="18305"/>
    <cellStyle name="常规 21 2 20 4" xfId="18309"/>
    <cellStyle name="常规 21 2 21" xfId="18313"/>
    <cellStyle name="常规 21 2 21 2" xfId="18321"/>
    <cellStyle name="常规 21 2 21 2 2" xfId="18329"/>
    <cellStyle name="常规 21 2 21 2 3" xfId="18337"/>
    <cellStyle name="常规 21 2 21 3" xfId="18345"/>
    <cellStyle name="常规 21 2 21 4" xfId="18357"/>
    <cellStyle name="常规 21 2 22" xfId="18361"/>
    <cellStyle name="常规 21 2 22 2" xfId="18365"/>
    <cellStyle name="常规 21 2 22 3" xfId="18373"/>
    <cellStyle name="常规 21 2 23" xfId="18379"/>
    <cellStyle name="常规 21 2 24" xfId="18393"/>
    <cellStyle name="常规 21 2 3" xfId="1747"/>
    <cellStyle name="常规 21 2 3 2" xfId="18416"/>
    <cellStyle name="常规 21 2 3 2 2" xfId="18418"/>
    <cellStyle name="常规 21 2 3 2 3" xfId="18420"/>
    <cellStyle name="常规 21 2 3 3" xfId="18422"/>
    <cellStyle name="常规 21 2 3 4" xfId="18424"/>
    <cellStyle name="常规 21 2 4" xfId="6003"/>
    <cellStyle name="常规 21 2 4 2" xfId="18426"/>
    <cellStyle name="常规 21 2 4 2 2" xfId="18428"/>
    <cellStyle name="常规 21 2 4 2 3" xfId="18430"/>
    <cellStyle name="常规 21 2 4 3" xfId="18432"/>
    <cellStyle name="常规 21 2 4 4" xfId="18434"/>
    <cellStyle name="常规 21 2 5" xfId="18436"/>
    <cellStyle name="常规 21 2 5 2" xfId="18438"/>
    <cellStyle name="常规 21 2 5 2 2" xfId="18440"/>
    <cellStyle name="常规 21 2 5 2 3" xfId="18442"/>
    <cellStyle name="常规 21 2 5 3" xfId="18444"/>
    <cellStyle name="常规 21 2 5 4" xfId="18446"/>
    <cellStyle name="常规 21 2 6" xfId="18448"/>
    <cellStyle name="常规 21 2 6 2" xfId="18450"/>
    <cellStyle name="常规 21 2 6 2 2" xfId="18452"/>
    <cellStyle name="常规 21 2 6 2 3" xfId="18454"/>
    <cellStyle name="常规 21 2 6 3" xfId="18456"/>
    <cellStyle name="常规 21 2 6 4" xfId="18458"/>
    <cellStyle name="常规 21 2 7" xfId="18460"/>
    <cellStyle name="常规 21 2 7 2" xfId="18462"/>
    <cellStyle name="常规 21 2 7 2 2" xfId="15495"/>
    <cellStyle name="常规 21 2 7 2 3" xfId="15498"/>
    <cellStyle name="常规 21 2 7 3" xfId="18464"/>
    <cellStyle name="常规 21 2 7 4" xfId="18466"/>
    <cellStyle name="常规 21 2 8" xfId="18468"/>
    <cellStyle name="常规 21 2 8 2" xfId="18470"/>
    <cellStyle name="常规 21 2 8 2 2" xfId="18472"/>
    <cellStyle name="常规 21 2 8 2 3" xfId="18474"/>
    <cellStyle name="常规 21 2 8 3" xfId="4697"/>
    <cellStyle name="常规 21 2 8 4" xfId="4701"/>
    <cellStyle name="常规 21 2 9" xfId="18476"/>
    <cellStyle name="常规 21 2 9 2" xfId="18478"/>
    <cellStyle name="常规 21 2 9 2 2" xfId="18480"/>
    <cellStyle name="常规 21 2 9 2 3" xfId="18482"/>
    <cellStyle name="常规 21 2 9 3" xfId="18484"/>
    <cellStyle name="常规 21 2 9 4" xfId="18488"/>
    <cellStyle name="常规 21 20" xfId="18117"/>
    <cellStyle name="常规 21 20 2" xfId="18121"/>
    <cellStyle name="常规 21 20 2 2" xfId="12548"/>
    <cellStyle name="常规 21 20 2 3" xfId="12558"/>
    <cellStyle name="常规 21 20 3" xfId="18125"/>
    <cellStyle name="常规 21 20 4" xfId="18129"/>
    <cellStyle name="常规 21 21" xfId="18135"/>
    <cellStyle name="常规 21 21 2" xfId="18141"/>
    <cellStyle name="常规 21 21 2 2" xfId="15270"/>
    <cellStyle name="常规 21 21 2 3" xfId="15275"/>
    <cellStyle name="常规 21 21 3" xfId="18147"/>
    <cellStyle name="常规 21 21 4" xfId="18151"/>
    <cellStyle name="常规 21 22" xfId="18157"/>
    <cellStyle name="常规 21 22 2" xfId="7636"/>
    <cellStyle name="常规 21 22 2 2" xfId="18161"/>
    <cellStyle name="常规 21 22 2 3" xfId="18165"/>
    <cellStyle name="常规 21 22 3" xfId="18169"/>
    <cellStyle name="常规 21 22 4" xfId="18173"/>
    <cellStyle name="常规 21 23" xfId="18179"/>
    <cellStyle name="常规 21 23 2" xfId="18183"/>
    <cellStyle name="常规 21 23 2 2" xfId="9937"/>
    <cellStyle name="常规 21 23 2 3" xfId="9958"/>
    <cellStyle name="常规 21 23 3" xfId="18187"/>
    <cellStyle name="常规 21 23 4" xfId="18191"/>
    <cellStyle name="常规 21 24" xfId="18195"/>
    <cellStyle name="常规 21 24 2" xfId="18199"/>
    <cellStyle name="常规 21 24 3" xfId="18213"/>
    <cellStyle name="常规 21 25" xfId="18490"/>
    <cellStyle name="常规 21 26" xfId="18492"/>
    <cellStyle name="常规 21 3" xfId="18498"/>
    <cellStyle name="常规 21 3 10" xfId="18500"/>
    <cellStyle name="常规 21 3 10 2" xfId="18502"/>
    <cellStyle name="常规 21 3 10 2 2" xfId="18504"/>
    <cellStyle name="常规 21 3 10 2 3" xfId="18506"/>
    <cellStyle name="常规 21 3 10 3" xfId="18508"/>
    <cellStyle name="常规 21 3 10 4" xfId="18510"/>
    <cellStyle name="常规 21 3 11" xfId="18512"/>
    <cellStyle name="常规 21 3 11 2" xfId="16864"/>
    <cellStyle name="常规 21 3 11 2 2" xfId="18514"/>
    <cellStyle name="常规 21 3 11 2 3" xfId="18516"/>
    <cellStyle name="常规 21 3 11 3" xfId="18518"/>
    <cellStyle name="常规 21 3 11 4" xfId="10480"/>
    <cellStyle name="常规 21 3 12" xfId="18520"/>
    <cellStyle name="常规 21 3 12 2" xfId="18522"/>
    <cellStyle name="常规 21 3 12 2 2" xfId="18524"/>
    <cellStyle name="常规 21 3 12 2 3" xfId="18526"/>
    <cellStyle name="常规 21 3 12 3" xfId="18528"/>
    <cellStyle name="常规 21 3 12 4" xfId="18530"/>
    <cellStyle name="常规 21 3 13" xfId="18534"/>
    <cellStyle name="常规 21 3 13 2" xfId="1820"/>
    <cellStyle name="常规 21 3 13 2 2" xfId="18536"/>
    <cellStyle name="常规 21 3 13 2 3" xfId="18542"/>
    <cellStyle name="常规 21 3 13 3" xfId="1833"/>
    <cellStyle name="常规 21 3 13 4" xfId="18544"/>
    <cellStyle name="常规 21 3 14" xfId="18548"/>
    <cellStyle name="常规 21 3 14 2" xfId="2280"/>
    <cellStyle name="常规 21 3 14 2 2" xfId="18550"/>
    <cellStyle name="常规 21 3 14 2 3" xfId="18552"/>
    <cellStyle name="常规 21 3 14 3" xfId="2291"/>
    <cellStyle name="常规 21 3 14 4" xfId="18554"/>
    <cellStyle name="常规 21 3 15" xfId="18559"/>
    <cellStyle name="常规 21 3 15 2" xfId="2348"/>
    <cellStyle name="常规 21 3 15 2 2" xfId="18563"/>
    <cellStyle name="常规 21 3 15 2 3" xfId="18567"/>
    <cellStyle name="常规 21 3 15 3" xfId="1325"/>
    <cellStyle name="常规 21 3 15 4" xfId="18571"/>
    <cellStyle name="常规 21 3 16" xfId="18575"/>
    <cellStyle name="常规 21 3 16 2" xfId="2389"/>
    <cellStyle name="常规 21 3 16 2 2" xfId="18581"/>
    <cellStyle name="常规 21 3 16 2 3" xfId="18587"/>
    <cellStyle name="常规 21 3 16 3" xfId="2403"/>
    <cellStyle name="常规 21 3 16 4" xfId="11521"/>
    <cellStyle name="常规 21 3 17" xfId="18591"/>
    <cellStyle name="常规 21 3 17 2" xfId="2422"/>
    <cellStyle name="常规 21 3 17 2 2" xfId="18594"/>
    <cellStyle name="常规 21 3 17 2 3" xfId="18596"/>
    <cellStyle name="常规 21 3 17 3" xfId="2429"/>
    <cellStyle name="常规 21 3 17 4" xfId="18598"/>
    <cellStyle name="常规 21 3 18" xfId="18601"/>
    <cellStyle name="常规 21 3 18 2" xfId="2446"/>
    <cellStyle name="常规 21 3 18 2 2" xfId="18604"/>
    <cellStyle name="常规 21 3 18 2 3" xfId="18606"/>
    <cellStyle name="常规 21 3 18 3" xfId="2457"/>
    <cellStyle name="常规 21 3 18 4" xfId="18608"/>
    <cellStyle name="常规 21 3 19" xfId="18611"/>
    <cellStyle name="常规 21 3 19 2" xfId="2637"/>
    <cellStyle name="常规 21 3 19 2 2" xfId="18614"/>
    <cellStyle name="常规 21 3 19 2 3" xfId="18617"/>
    <cellStyle name="常规 21 3 19 3" xfId="2641"/>
    <cellStyle name="常规 21 3 19 4" xfId="18619"/>
    <cellStyle name="常规 21 3 2" xfId="18621"/>
    <cellStyle name="常规 21 3 2 2" xfId="18625"/>
    <cellStyle name="常规 21 3 2 2 2" xfId="18627"/>
    <cellStyle name="常规 21 3 2 2 3" xfId="18629"/>
    <cellStyle name="常规 21 3 2 3" xfId="18631"/>
    <cellStyle name="常规 21 3 2 4" xfId="18633"/>
    <cellStyle name="常规 21 3 20" xfId="18560"/>
    <cellStyle name="常规 21 3 20 2" xfId="2349"/>
    <cellStyle name="常规 21 3 20 2 2" xfId="18564"/>
    <cellStyle name="常规 21 3 20 2 3" xfId="18568"/>
    <cellStyle name="常规 21 3 20 3" xfId="1326"/>
    <cellStyle name="常规 21 3 20 4" xfId="18572"/>
    <cellStyle name="常规 21 3 21" xfId="18576"/>
    <cellStyle name="常规 21 3 21 2" xfId="2390"/>
    <cellStyle name="常规 21 3 21 2 2" xfId="18582"/>
    <cellStyle name="常规 21 3 21 2 3" xfId="18588"/>
    <cellStyle name="常规 21 3 21 3" xfId="2404"/>
    <cellStyle name="常规 21 3 21 4" xfId="11522"/>
    <cellStyle name="常规 21 3 22" xfId="18592"/>
    <cellStyle name="常规 21 3 22 2" xfId="2423"/>
    <cellStyle name="常规 21 3 22 3" xfId="2430"/>
    <cellStyle name="常规 21 3 23" xfId="18602"/>
    <cellStyle name="常规 21 3 24" xfId="18612"/>
    <cellStyle name="常规 21 3 3" xfId="18635"/>
    <cellStyle name="常规 21 3 3 2" xfId="18639"/>
    <cellStyle name="常规 21 3 3 2 2" xfId="18643"/>
    <cellStyle name="常规 21 3 3 2 3" xfId="18647"/>
    <cellStyle name="常规 21 3 3 3" xfId="18649"/>
    <cellStyle name="常规 21 3 3 4" xfId="18651"/>
    <cellStyle name="常规 21 3 4" xfId="18653"/>
    <cellStyle name="常规 21 3 4 2" xfId="18657"/>
    <cellStyle name="常规 21 3 4 2 2" xfId="18659"/>
    <cellStyle name="常规 21 3 4 2 3" xfId="18661"/>
    <cellStyle name="常规 21 3 4 3" xfId="18663"/>
    <cellStyle name="常规 21 3 4 4" xfId="18665"/>
    <cellStyle name="常规 21 3 5" xfId="18667"/>
    <cellStyle name="常规 21 3 5 2" xfId="18671"/>
    <cellStyle name="常规 21 3 5 2 2" xfId="3624"/>
    <cellStyle name="常规 21 3 5 2 3" xfId="3629"/>
    <cellStyle name="常规 21 3 5 3" xfId="18673"/>
    <cellStyle name="常规 21 3 5 4" xfId="18675"/>
    <cellStyle name="常规 21 3 6" xfId="18677"/>
    <cellStyle name="常规 21 3 6 2" xfId="18683"/>
    <cellStyle name="常规 21 3 6 2 2" xfId="18687"/>
    <cellStyle name="常规 21 3 6 2 3" xfId="18689"/>
    <cellStyle name="常规 21 3 6 3" xfId="18691"/>
    <cellStyle name="常规 21 3 6 4" xfId="18693"/>
    <cellStyle name="常规 21 3 7" xfId="18695"/>
    <cellStyle name="常规 21 3 7 2" xfId="18701"/>
    <cellStyle name="常规 21 3 7 2 2" xfId="18703"/>
    <cellStyle name="常规 21 3 7 2 3" xfId="18705"/>
    <cellStyle name="常规 21 3 7 3" xfId="18707"/>
    <cellStyle name="常规 21 3 7 4" xfId="18709"/>
    <cellStyle name="常规 21 3 8" xfId="15919"/>
    <cellStyle name="常规 21 3 8 2" xfId="18715"/>
    <cellStyle name="常规 21 3 8 2 2" xfId="18717"/>
    <cellStyle name="常规 21 3 8 2 3" xfId="18719"/>
    <cellStyle name="常规 21 3 8 3" xfId="18721"/>
    <cellStyle name="常规 21 3 8 4" xfId="18723"/>
    <cellStyle name="常规 21 3 9" xfId="15922"/>
    <cellStyle name="常规 21 3 9 2" xfId="18729"/>
    <cellStyle name="常规 21 3 9 2 2" xfId="18731"/>
    <cellStyle name="常规 21 3 9 2 3" xfId="18733"/>
    <cellStyle name="常规 21 3 9 3" xfId="18735"/>
    <cellStyle name="常规 21 3 9 4" xfId="18739"/>
    <cellStyle name="常规 21 4" xfId="6107"/>
    <cellStyle name="常规 21 4 2" xfId="6111"/>
    <cellStyle name="常规 21 4 2 2" xfId="18741"/>
    <cellStyle name="常规 21 4 2 3" xfId="18743"/>
    <cellStyle name="常规 21 4 3" xfId="6115"/>
    <cellStyle name="常规 21 4 4" xfId="18745"/>
    <cellStyle name="常规 21 5" xfId="6118"/>
    <cellStyle name="常规 21 5 2" xfId="18747"/>
    <cellStyle name="常规 21 5 2 2" xfId="18749"/>
    <cellStyle name="常规 21 5 2 3" xfId="18751"/>
    <cellStyle name="常规 21 5 3" xfId="18753"/>
    <cellStyle name="常规 21 5 4" xfId="18755"/>
    <cellStyle name="常规 21 6" xfId="6125"/>
    <cellStyle name="常规 21 6 2" xfId="18757"/>
    <cellStyle name="常规 21 6 2 2" xfId="18759"/>
    <cellStyle name="常规 21 6 2 3" xfId="18761"/>
    <cellStyle name="常规 21 6 3" xfId="18763"/>
    <cellStyle name="常规 21 6 4" xfId="18765"/>
    <cellStyle name="常规 21 7" xfId="18769"/>
    <cellStyle name="常规 21 7 2" xfId="18771"/>
    <cellStyle name="常规 21 7 2 2" xfId="18773"/>
    <cellStyle name="常规 21 7 2 3" xfId="18775"/>
    <cellStyle name="常规 21 7 3" xfId="18777"/>
    <cellStyle name="常规 21 7 4" xfId="18779"/>
    <cellStyle name="常规 21 8" xfId="18781"/>
    <cellStyle name="常规 21 8 2" xfId="18783"/>
    <cellStyle name="常规 21 8 2 2" xfId="18787"/>
    <cellStyle name="常规 21 8 2 3" xfId="18789"/>
    <cellStyle name="常规 21 8 3" xfId="18791"/>
    <cellStyle name="常规 21 8 4" xfId="18793"/>
    <cellStyle name="常规 21 9" xfId="18795"/>
    <cellStyle name="常规 21 9 2" xfId="18799"/>
    <cellStyle name="常规 21 9 2 2" xfId="18801"/>
    <cellStyle name="常规 21 9 2 3" xfId="18803"/>
    <cellStyle name="常规 21 9 3" xfId="18807"/>
    <cellStyle name="常规 21 9 4" xfId="18809"/>
    <cellStyle name="常规 22" xfId="18813"/>
    <cellStyle name="常规 22 10" xfId="18815"/>
    <cellStyle name="常规 22 10 2" xfId="13023"/>
    <cellStyle name="常规 22 10 2 2" xfId="18817"/>
    <cellStyle name="常规 22 10 2 3" xfId="18819"/>
    <cellStyle name="常规 22 10 3" xfId="18821"/>
    <cellStyle name="常规 22 10 4" xfId="18823"/>
    <cellStyle name="常规 22 11" xfId="18825"/>
    <cellStyle name="常规 22 11 2" xfId="18829"/>
    <cellStyle name="常规 22 11 2 2" xfId="18833"/>
    <cellStyle name="常规 22 11 2 3" xfId="18837"/>
    <cellStyle name="常规 22 11 3" xfId="18841"/>
    <cellStyle name="常规 22 11 4" xfId="18845"/>
    <cellStyle name="常规 22 12" xfId="18853"/>
    <cellStyle name="常规 22 12 2" xfId="18855"/>
    <cellStyle name="常规 22 12 2 2" xfId="18857"/>
    <cellStyle name="常规 22 12 2 3" xfId="18860"/>
    <cellStyle name="常规 22 12 3" xfId="18863"/>
    <cellStyle name="常规 22 12 4" xfId="18865"/>
    <cellStyle name="常规 22 13" xfId="18867"/>
    <cellStyle name="常规 22 13 2" xfId="18869"/>
    <cellStyle name="常规 22 13 2 2" xfId="14266"/>
    <cellStyle name="常规 22 13 2 3" xfId="14283"/>
    <cellStyle name="常规 22 13 3" xfId="18871"/>
    <cellStyle name="常规 22 13 4" xfId="18873"/>
    <cellStyle name="常规 22 14" xfId="18875"/>
    <cellStyle name="常规 22 14 2" xfId="18877"/>
    <cellStyle name="常规 22 14 2 2" xfId="18881"/>
    <cellStyle name="常规 22 14 2 3" xfId="18885"/>
    <cellStyle name="常规 22 14 3" xfId="18887"/>
    <cellStyle name="常规 22 14 4" xfId="18889"/>
    <cellStyle name="常规 22 15" xfId="18892"/>
    <cellStyle name="常规 22 15 2" xfId="18896"/>
    <cellStyle name="常规 22 15 2 2" xfId="18901"/>
    <cellStyle name="常规 22 15 2 3" xfId="18906"/>
    <cellStyle name="常规 22 15 3" xfId="18910"/>
    <cellStyle name="常规 22 15 4" xfId="18914"/>
    <cellStyle name="常规 22 16" xfId="18922"/>
    <cellStyle name="常规 22 16 2" xfId="15207"/>
    <cellStyle name="常规 22 16 2 2" xfId="18926"/>
    <cellStyle name="常规 22 16 2 3" xfId="18930"/>
    <cellStyle name="常规 22 16 3" xfId="18936"/>
    <cellStyle name="常规 22 16 4" xfId="18940"/>
    <cellStyle name="常规 22 17" xfId="18950"/>
    <cellStyle name="常规 22 17 2" xfId="18956"/>
    <cellStyle name="常规 22 17 2 2" xfId="18960"/>
    <cellStyle name="常规 22 17 2 3" xfId="18964"/>
    <cellStyle name="常规 22 17 3" xfId="18970"/>
    <cellStyle name="常规 22 17 4" xfId="18974"/>
    <cellStyle name="常规 22 18" xfId="18982"/>
    <cellStyle name="常规 22 18 2" xfId="18986"/>
    <cellStyle name="常规 22 18 2 2" xfId="14846"/>
    <cellStyle name="常规 22 18 2 3" xfId="14864"/>
    <cellStyle name="常规 22 18 3" xfId="18990"/>
    <cellStyle name="常规 22 18 4" xfId="18994"/>
    <cellStyle name="常规 22 19" xfId="19000"/>
    <cellStyle name="常规 22 19 2" xfId="19004"/>
    <cellStyle name="常规 22 19 2 2" xfId="1728"/>
    <cellStyle name="常规 22 19 2 3" xfId="19009"/>
    <cellStyle name="常规 22 19 3" xfId="19012"/>
    <cellStyle name="常规 22 19 4" xfId="19015"/>
    <cellStyle name="常规 22 2" xfId="19023"/>
    <cellStyle name="常规 22 2 10" xfId="6954"/>
    <cellStyle name="常规 22 2 10 2" xfId="6959"/>
    <cellStyle name="常规 22 2 10 2 2" xfId="17503"/>
    <cellStyle name="常规 22 2 10 2 3" xfId="17506"/>
    <cellStyle name="常规 22 2 10 3" xfId="6965"/>
    <cellStyle name="常规 22 2 10 4" xfId="9234"/>
    <cellStyle name="常规 22 2 11" xfId="6973"/>
    <cellStyle name="常规 22 2 11 2" xfId="17509"/>
    <cellStyle name="常规 22 2 11 2 2" xfId="17512"/>
    <cellStyle name="常规 22 2 11 2 3" xfId="17515"/>
    <cellStyle name="常规 22 2 11 3" xfId="17518"/>
    <cellStyle name="常规 22 2 11 4" xfId="17521"/>
    <cellStyle name="常规 22 2 12" xfId="6978"/>
    <cellStyle name="常规 22 2 12 2" xfId="17524"/>
    <cellStyle name="常规 22 2 12 2 2" xfId="17527"/>
    <cellStyle name="常规 22 2 12 2 3" xfId="17530"/>
    <cellStyle name="常规 22 2 12 3" xfId="17533"/>
    <cellStyle name="常规 22 2 12 4" xfId="17536"/>
    <cellStyle name="常规 22 2 13" xfId="17539"/>
    <cellStyle name="常规 22 2 13 2" xfId="17542"/>
    <cellStyle name="常规 22 2 13 2 2" xfId="17545"/>
    <cellStyle name="常规 22 2 13 2 3" xfId="17548"/>
    <cellStyle name="常规 22 2 13 3" xfId="17551"/>
    <cellStyle name="常规 22 2 13 4" xfId="17554"/>
    <cellStyle name="常规 22 2 14" xfId="17557"/>
    <cellStyle name="常规 22 2 14 2" xfId="14242"/>
    <cellStyle name="常规 22 2 14 2 2" xfId="17560"/>
    <cellStyle name="常规 22 2 14 2 3" xfId="15860"/>
    <cellStyle name="常规 22 2 14 3" xfId="17563"/>
    <cellStyle name="常规 22 2 14 4" xfId="17566"/>
    <cellStyle name="常规 22 2 15" xfId="17570"/>
    <cellStyle name="常规 22 2 15 2" xfId="17575"/>
    <cellStyle name="常规 22 2 15 2 2" xfId="17582"/>
    <cellStyle name="常规 22 2 15 2 3" xfId="16050"/>
    <cellStyle name="常规 22 2 15 3" xfId="17587"/>
    <cellStyle name="常规 22 2 15 4" xfId="17594"/>
    <cellStyle name="常规 22 2 16" xfId="17599"/>
    <cellStyle name="常规 22 2 16 2" xfId="17604"/>
    <cellStyle name="常规 22 2 16 2 2" xfId="17609"/>
    <cellStyle name="常规 22 2 16 2 3" xfId="16200"/>
    <cellStyle name="常规 22 2 16 3" xfId="17614"/>
    <cellStyle name="常规 22 2 16 4" xfId="17623"/>
    <cellStyle name="常规 22 2 17" xfId="17628"/>
    <cellStyle name="常规 22 2 17 2" xfId="17633"/>
    <cellStyle name="常规 22 2 17 2 2" xfId="17637"/>
    <cellStyle name="常规 22 2 17 2 3" xfId="17640"/>
    <cellStyle name="常规 22 2 17 3" xfId="17644"/>
    <cellStyle name="常规 22 2 17 4" xfId="17649"/>
    <cellStyle name="常规 22 2 18" xfId="19026"/>
    <cellStyle name="常规 22 2 18 2" xfId="19029"/>
    <cellStyle name="常规 22 2 18 2 2" xfId="19031"/>
    <cellStyle name="常规 22 2 18 2 3" xfId="19033"/>
    <cellStyle name="常规 22 2 18 3" xfId="19035"/>
    <cellStyle name="常规 22 2 18 4" xfId="19038"/>
    <cellStyle name="常规 22 2 19" xfId="19042"/>
    <cellStyle name="常规 22 2 19 2" xfId="19045"/>
    <cellStyle name="常规 22 2 19 2 2" xfId="19047"/>
    <cellStyle name="常规 22 2 19 2 3" xfId="19049"/>
    <cellStyle name="常规 22 2 19 3" xfId="19051"/>
    <cellStyle name="常规 22 2 19 4" xfId="19053"/>
    <cellStyle name="常规 22 2 2" xfId="8337"/>
    <cellStyle name="常规 22 2 2 2" xfId="19057"/>
    <cellStyle name="常规 22 2 2 2 2" xfId="19059"/>
    <cellStyle name="常规 22 2 2 2 3" xfId="19061"/>
    <cellStyle name="常规 22 2 2 3" xfId="19065"/>
    <cellStyle name="常规 22 2 2 4" xfId="19067"/>
    <cellStyle name="常规 22 2 20" xfId="17571"/>
    <cellStyle name="常规 22 2 20 2" xfId="17576"/>
    <cellStyle name="常规 22 2 20 2 2" xfId="17583"/>
    <cellStyle name="常规 22 2 20 2 3" xfId="16051"/>
    <cellStyle name="常规 22 2 20 3" xfId="17588"/>
    <cellStyle name="常规 22 2 20 4" xfId="17595"/>
    <cellStyle name="常规 22 2 21" xfId="17600"/>
    <cellStyle name="常规 22 2 21 2" xfId="17605"/>
    <cellStyle name="常规 22 2 21 2 2" xfId="17610"/>
    <cellStyle name="常规 22 2 21 2 3" xfId="16201"/>
    <cellStyle name="常规 22 2 21 3" xfId="17615"/>
    <cellStyle name="常规 22 2 21 4" xfId="17624"/>
    <cellStyle name="常规 22 2 22" xfId="17629"/>
    <cellStyle name="常规 22 2 22 2" xfId="17634"/>
    <cellStyle name="常规 22 2 22 3" xfId="17645"/>
    <cellStyle name="常规 22 2 23" xfId="19027"/>
    <cellStyle name="常规 22 2 24" xfId="19043"/>
    <cellStyle name="常规 22 2 3" xfId="6024"/>
    <cellStyle name="常规 22 2 3 2" xfId="19069"/>
    <cellStyle name="常规 22 2 3 2 2" xfId="17914"/>
    <cellStyle name="常规 22 2 3 2 3" xfId="17921"/>
    <cellStyle name="常规 22 2 3 3" xfId="19071"/>
    <cellStyle name="常规 22 2 3 4" xfId="19073"/>
    <cellStyle name="常规 22 2 4" xfId="6029"/>
    <cellStyle name="常规 22 2 4 2" xfId="7830"/>
    <cellStyle name="常规 22 2 4 2 2" xfId="17388"/>
    <cellStyle name="常规 22 2 4 2 3" xfId="17393"/>
    <cellStyle name="常规 22 2 4 3" xfId="17398"/>
    <cellStyle name="常规 22 2 4 4" xfId="17416"/>
    <cellStyle name="常规 22 2 5" xfId="19075"/>
    <cellStyle name="常规 22 2 5 2" xfId="19077"/>
    <cellStyle name="常规 22 2 5 2 2" xfId="19079"/>
    <cellStyle name="常规 22 2 5 2 3" xfId="19081"/>
    <cellStyle name="常规 22 2 5 3" xfId="19083"/>
    <cellStyle name="常规 22 2 5 4" xfId="19085"/>
    <cellStyle name="常规 22 2 6" xfId="19089"/>
    <cellStyle name="常规 22 2 6 2" xfId="19093"/>
    <cellStyle name="常规 22 2 6 2 2" xfId="19095"/>
    <cellStyle name="常规 22 2 6 2 3" xfId="19097"/>
    <cellStyle name="常规 22 2 6 3" xfId="19101"/>
    <cellStyle name="常规 22 2 6 4" xfId="10561"/>
    <cellStyle name="常规 22 2 7" xfId="19105"/>
    <cellStyle name="常规 22 2 7 2" xfId="19107"/>
    <cellStyle name="常规 22 2 7 2 2" xfId="19109"/>
    <cellStyle name="常规 22 2 7 2 3" xfId="19113"/>
    <cellStyle name="常规 22 2 7 3" xfId="19115"/>
    <cellStyle name="常规 22 2 7 4" xfId="19117"/>
    <cellStyle name="常规 22 2 8" xfId="19121"/>
    <cellStyle name="常规 22 2 8 2" xfId="19123"/>
    <cellStyle name="常规 22 2 8 2 2" xfId="19125"/>
    <cellStyle name="常规 22 2 8 2 3" xfId="19127"/>
    <cellStyle name="常规 22 2 8 3" xfId="4925"/>
    <cellStyle name="常规 22 2 8 4" xfId="4928"/>
    <cellStyle name="常规 22 2 9" xfId="19129"/>
    <cellStyle name="常规 22 2 9 2" xfId="19131"/>
    <cellStyle name="常规 22 2 9 2 2" xfId="19133"/>
    <cellStyle name="常规 22 2 9 2 3" xfId="19135"/>
    <cellStyle name="常规 22 2 9 3" xfId="19137"/>
    <cellStyle name="常规 22 2 9 4" xfId="19141"/>
    <cellStyle name="常规 22 20" xfId="18893"/>
    <cellStyle name="常规 22 20 2" xfId="18897"/>
    <cellStyle name="常规 22 20 2 2" xfId="18902"/>
    <cellStyle name="常规 22 20 2 3" xfId="18907"/>
    <cellStyle name="常规 22 20 3" xfId="18911"/>
    <cellStyle name="常规 22 20 4" xfId="18915"/>
    <cellStyle name="常规 22 21" xfId="18923"/>
    <cellStyle name="常规 22 21 2" xfId="15208"/>
    <cellStyle name="常规 22 21 2 2" xfId="18927"/>
    <cellStyle name="常规 22 21 2 3" xfId="18931"/>
    <cellStyle name="常规 22 21 3" xfId="18937"/>
    <cellStyle name="常规 22 21 4" xfId="18941"/>
    <cellStyle name="常规 22 22" xfId="18951"/>
    <cellStyle name="常规 22 22 2" xfId="18957"/>
    <cellStyle name="常规 22 22 2 2" xfId="18961"/>
    <cellStyle name="常规 22 22 2 3" xfId="18965"/>
    <cellStyle name="常规 22 22 3" xfId="18971"/>
    <cellStyle name="常规 22 22 4" xfId="18975"/>
    <cellStyle name="常规 22 23" xfId="18983"/>
    <cellStyle name="常规 22 23 2" xfId="18987"/>
    <cellStyle name="常规 22 23 2 2" xfId="14847"/>
    <cellStyle name="常规 22 23 2 3" xfId="14865"/>
    <cellStyle name="常规 22 23 3" xfId="18991"/>
    <cellStyle name="常规 22 23 4" xfId="18995"/>
    <cellStyle name="常规 22 24" xfId="19001"/>
    <cellStyle name="常规 22 24 2" xfId="19005"/>
    <cellStyle name="常规 22 24 3" xfId="19013"/>
    <cellStyle name="常规 22 25" xfId="19143"/>
    <cellStyle name="常规 22 26" xfId="19145"/>
    <cellStyle name="常规 22 3" xfId="19156"/>
    <cellStyle name="常规 22 3 10" xfId="17655"/>
    <cellStyle name="常规 22 3 10 2" xfId="17658"/>
    <cellStyle name="常规 22 3 10 2 2" xfId="19158"/>
    <cellStyle name="常规 22 3 10 2 3" xfId="19160"/>
    <cellStyle name="常规 22 3 10 3" xfId="17661"/>
    <cellStyle name="常规 22 3 10 4" xfId="19162"/>
    <cellStyle name="常规 22 3 11" xfId="17664"/>
    <cellStyle name="常规 22 3 11 2" xfId="16980"/>
    <cellStyle name="常规 22 3 11 2 2" xfId="19164"/>
    <cellStyle name="常规 22 3 11 2 3" xfId="19166"/>
    <cellStyle name="常规 22 3 11 3" xfId="19168"/>
    <cellStyle name="常规 22 3 11 4" xfId="10935"/>
    <cellStyle name="常规 22 3 12" xfId="17667"/>
    <cellStyle name="常规 22 3 12 2" xfId="19170"/>
    <cellStyle name="常规 22 3 12 2 2" xfId="19172"/>
    <cellStyle name="常规 22 3 12 2 3" xfId="19174"/>
    <cellStyle name="常规 22 3 12 3" xfId="19176"/>
    <cellStyle name="常规 22 3 12 4" xfId="19178"/>
    <cellStyle name="常规 22 3 13" xfId="19182"/>
    <cellStyle name="常规 22 3 13 2" xfId="4214"/>
    <cellStyle name="常规 22 3 13 2 2" xfId="19184"/>
    <cellStyle name="常规 22 3 13 2 3" xfId="19186"/>
    <cellStyle name="常规 22 3 13 3" xfId="4217"/>
    <cellStyle name="常规 22 3 13 4" xfId="19188"/>
    <cellStyle name="常规 22 3 14" xfId="19194"/>
    <cellStyle name="常规 22 3 14 2" xfId="4225"/>
    <cellStyle name="常规 22 3 14 2 2" xfId="19196"/>
    <cellStyle name="常规 22 3 14 2 3" xfId="19198"/>
    <cellStyle name="常规 22 3 14 3" xfId="4230"/>
    <cellStyle name="常规 22 3 14 4" xfId="19200"/>
    <cellStyle name="常规 22 3 15" xfId="19205"/>
    <cellStyle name="常规 22 3 15 2" xfId="4111"/>
    <cellStyle name="常规 22 3 15 2 2" xfId="19209"/>
    <cellStyle name="常规 22 3 15 2 3" xfId="19213"/>
    <cellStyle name="常规 22 3 15 3" xfId="4146"/>
    <cellStyle name="常规 22 3 15 4" xfId="19217"/>
    <cellStyle name="常规 22 3 16" xfId="19223"/>
    <cellStyle name="常规 22 3 16 2" xfId="4250"/>
    <cellStyle name="常规 22 3 16 2 2" xfId="19227"/>
    <cellStyle name="常规 22 3 16 2 3" xfId="19231"/>
    <cellStyle name="常规 22 3 16 3" xfId="4258"/>
    <cellStyle name="常规 22 3 16 4" xfId="12162"/>
    <cellStyle name="常规 22 3 17" xfId="19235"/>
    <cellStyle name="常规 22 3 17 2" xfId="4271"/>
    <cellStyle name="常规 22 3 17 2 2" xfId="19238"/>
    <cellStyle name="常规 22 3 17 2 3" xfId="19240"/>
    <cellStyle name="常规 22 3 17 3" xfId="4277"/>
    <cellStyle name="常规 22 3 17 4" xfId="19242"/>
    <cellStyle name="常规 22 3 18" xfId="19245"/>
    <cellStyle name="常规 22 3 18 2" xfId="4297"/>
    <cellStyle name="常规 22 3 18 2 2" xfId="19248"/>
    <cellStyle name="常规 22 3 18 2 3" xfId="19250"/>
    <cellStyle name="常规 22 3 18 3" xfId="4302"/>
    <cellStyle name="常规 22 3 18 4" xfId="19252"/>
    <cellStyle name="常规 22 3 19" xfId="19255"/>
    <cellStyle name="常规 22 3 19 2" xfId="4317"/>
    <cellStyle name="常规 22 3 19 2 2" xfId="19258"/>
    <cellStyle name="常规 22 3 19 2 3" xfId="19260"/>
    <cellStyle name="常规 22 3 19 3" xfId="4329"/>
    <cellStyle name="常规 22 3 19 4" xfId="19262"/>
    <cellStyle name="常规 22 3 2" xfId="8349"/>
    <cellStyle name="常规 22 3 2 2" xfId="19269"/>
    <cellStyle name="常规 22 3 2 2 2" xfId="19271"/>
    <cellStyle name="常规 22 3 2 2 3" xfId="19273"/>
    <cellStyle name="常规 22 3 2 3" xfId="19279"/>
    <cellStyle name="常规 22 3 2 4" xfId="19281"/>
    <cellStyle name="常规 22 3 20" xfId="19206"/>
    <cellStyle name="常规 22 3 20 2" xfId="4112"/>
    <cellStyle name="常规 22 3 20 2 2" xfId="19210"/>
    <cellStyle name="常规 22 3 20 2 3" xfId="19214"/>
    <cellStyle name="常规 22 3 20 3" xfId="4147"/>
    <cellStyle name="常规 22 3 20 4" xfId="19218"/>
    <cellStyle name="常规 22 3 21" xfId="19224"/>
    <cellStyle name="常规 22 3 21 2" xfId="4251"/>
    <cellStyle name="常规 22 3 21 2 2" xfId="19228"/>
    <cellStyle name="常规 22 3 21 2 3" xfId="19232"/>
    <cellStyle name="常规 22 3 21 3" xfId="4259"/>
    <cellStyle name="常规 22 3 21 4" xfId="12163"/>
    <cellStyle name="常规 22 3 22" xfId="19236"/>
    <cellStyle name="常规 22 3 22 2" xfId="4272"/>
    <cellStyle name="常规 22 3 22 3" xfId="4278"/>
    <cellStyle name="常规 22 3 23" xfId="19246"/>
    <cellStyle name="常规 22 3 24" xfId="19256"/>
    <cellStyle name="常规 22 3 3" xfId="8356"/>
    <cellStyle name="常规 22 3 3 2" xfId="19284"/>
    <cellStyle name="常规 22 3 3 2 2" xfId="19288"/>
    <cellStyle name="常规 22 3 3 2 3" xfId="19292"/>
    <cellStyle name="常规 22 3 3 3" xfId="19294"/>
    <cellStyle name="常规 22 3 3 4" xfId="19296"/>
    <cellStyle name="常规 22 3 4" xfId="19302"/>
    <cellStyle name="常规 22 3 4 2" xfId="7845"/>
    <cellStyle name="常规 22 3 4 2 2" xfId="19304"/>
    <cellStyle name="常规 22 3 4 2 3" xfId="19306"/>
    <cellStyle name="常规 22 3 4 3" xfId="19308"/>
    <cellStyle name="常规 22 3 4 4" xfId="19310"/>
    <cellStyle name="常规 22 3 5" xfId="19312"/>
    <cellStyle name="常规 22 3 5 2" xfId="19315"/>
    <cellStyle name="常规 22 3 5 2 2" xfId="19317"/>
    <cellStyle name="常规 22 3 5 2 3" xfId="19319"/>
    <cellStyle name="常规 22 3 5 3" xfId="19321"/>
    <cellStyle name="常规 22 3 5 4" xfId="19323"/>
    <cellStyle name="常规 22 3 6" xfId="19327"/>
    <cellStyle name="常规 22 3 6 2" xfId="19333"/>
    <cellStyle name="常规 22 3 6 2 2" xfId="19336"/>
    <cellStyle name="常规 22 3 6 2 3" xfId="19338"/>
    <cellStyle name="常规 22 3 6 3" xfId="19342"/>
    <cellStyle name="常规 22 3 6 4" xfId="10568"/>
    <cellStyle name="常规 22 3 7" xfId="19346"/>
    <cellStyle name="常规 22 3 7 2" xfId="19350"/>
    <cellStyle name="常规 22 3 7 2 2" xfId="19352"/>
    <cellStyle name="常规 22 3 7 2 3" xfId="19354"/>
    <cellStyle name="常规 22 3 7 3" xfId="19356"/>
    <cellStyle name="常规 22 3 7 4" xfId="19358"/>
    <cellStyle name="常规 22 3 8" xfId="15932"/>
    <cellStyle name="常规 22 3 8 2" xfId="19362"/>
    <cellStyle name="常规 22 3 8 2 2" xfId="19364"/>
    <cellStyle name="常规 22 3 8 2 3" xfId="19366"/>
    <cellStyle name="常规 22 3 8 3" xfId="19368"/>
    <cellStyle name="常规 22 3 8 4" xfId="19370"/>
    <cellStyle name="常规 22 3 9" xfId="15934"/>
    <cellStyle name="常规 22 3 9 2" xfId="19374"/>
    <cellStyle name="常规 22 3 9 2 2" xfId="19376"/>
    <cellStyle name="常规 22 3 9 2 3" xfId="19378"/>
    <cellStyle name="常规 22 3 9 3" xfId="19380"/>
    <cellStyle name="常规 22 3 9 4" xfId="19384"/>
    <cellStyle name="常规 22 4" xfId="6138"/>
    <cellStyle name="常规 22 4 2" xfId="6146"/>
    <cellStyle name="常规 22 4 2 2" xfId="19390"/>
    <cellStyle name="常规 22 4 2 3" xfId="19396"/>
    <cellStyle name="常规 22 4 3" xfId="6155"/>
    <cellStyle name="常规 22 4 4" xfId="19402"/>
    <cellStyle name="常规 22 5" xfId="6173"/>
    <cellStyle name="常规 22 5 2" xfId="8374"/>
    <cellStyle name="常规 22 5 2 2" xfId="19406"/>
    <cellStyle name="常规 22 5 2 3" xfId="19410"/>
    <cellStyle name="常规 22 5 3" xfId="8381"/>
    <cellStyle name="常规 22 5 4" xfId="19415"/>
    <cellStyle name="常规 22 6" xfId="6185"/>
    <cellStyle name="常规 22 6 2" xfId="8396"/>
    <cellStyle name="常规 22 6 2 2" xfId="19419"/>
    <cellStyle name="常规 22 6 2 3" xfId="19423"/>
    <cellStyle name="常规 22 6 3" xfId="8402"/>
    <cellStyle name="常规 22 6 4" xfId="19427"/>
    <cellStyle name="常规 22 7" xfId="15364"/>
    <cellStyle name="常规 22 7 2" xfId="8417"/>
    <cellStyle name="常规 22 7 2 2" xfId="19431"/>
    <cellStyle name="常规 22 7 2 3" xfId="19435"/>
    <cellStyle name="常规 22 7 3" xfId="8423"/>
    <cellStyle name="常规 22 7 4" xfId="19440"/>
    <cellStyle name="常规 22 8" xfId="15368"/>
    <cellStyle name="常规 22 8 2" xfId="4452"/>
    <cellStyle name="常规 22 8 2 2" xfId="4460"/>
    <cellStyle name="常规 22 8 2 3" xfId="4473"/>
    <cellStyle name="常规 22 8 3" xfId="4478"/>
    <cellStyle name="常规 22 8 4" xfId="4487"/>
    <cellStyle name="常规 22 9" xfId="19442"/>
    <cellStyle name="常规 22 9 2" xfId="8432"/>
    <cellStyle name="常规 22 9 2 2" xfId="19444"/>
    <cellStyle name="常规 22 9 2 3" xfId="19446"/>
    <cellStyle name="常规 22 9 3" xfId="8435"/>
    <cellStyle name="常规 22 9 4" xfId="19448"/>
    <cellStyle name="常规 23" xfId="19454"/>
    <cellStyle name="常规 23 10" xfId="19456"/>
    <cellStyle name="常规 23 10 2" xfId="13077"/>
    <cellStyle name="常规 23 10 2 2" xfId="19458"/>
    <cellStyle name="常规 23 10 2 3" xfId="19466"/>
    <cellStyle name="常规 23 10 3" xfId="19468"/>
    <cellStyle name="常规 23 10 4" xfId="19470"/>
    <cellStyle name="常规 23 11" xfId="19472"/>
    <cellStyle name="常规 23 11 2" xfId="19476"/>
    <cellStyle name="常规 23 11 2 2" xfId="19480"/>
    <cellStyle name="常规 23 11 2 3" xfId="19484"/>
    <cellStyle name="常规 23 11 3" xfId="19489"/>
    <cellStyle name="常规 23 11 4" xfId="19495"/>
    <cellStyle name="常规 23 12" xfId="19497"/>
    <cellStyle name="常规 23 12 2" xfId="19499"/>
    <cellStyle name="常规 23 12 2 2" xfId="19503"/>
    <cellStyle name="常规 23 12 2 3" xfId="19507"/>
    <cellStyle name="常规 23 12 3" xfId="19509"/>
    <cellStyle name="常规 23 12 4" xfId="19511"/>
    <cellStyle name="常规 23 13" xfId="19513"/>
    <cellStyle name="常规 23 13 2" xfId="19515"/>
    <cellStyle name="常规 23 13 2 2" xfId="19519"/>
    <cellStyle name="常规 23 13 2 3" xfId="19523"/>
    <cellStyle name="常规 23 13 3" xfId="19525"/>
    <cellStyle name="常规 23 13 4" xfId="19527"/>
    <cellStyle name="常规 23 14" xfId="19529"/>
    <cellStyle name="常规 23 14 2" xfId="19531"/>
    <cellStyle name="常规 23 14 2 2" xfId="19534"/>
    <cellStyle name="常规 23 14 2 3" xfId="19537"/>
    <cellStyle name="常规 23 14 3" xfId="19539"/>
    <cellStyle name="常规 23 14 4" xfId="19541"/>
    <cellStyle name="常规 23 15" xfId="19544"/>
    <cellStyle name="常规 23 15 2" xfId="19548"/>
    <cellStyle name="常规 23 15 2 2" xfId="19552"/>
    <cellStyle name="常规 23 15 2 3" xfId="19558"/>
    <cellStyle name="常规 23 15 3" xfId="19562"/>
    <cellStyle name="常规 23 15 4" xfId="19566"/>
    <cellStyle name="常规 23 16" xfId="19570"/>
    <cellStyle name="常规 23 16 2" xfId="15246"/>
    <cellStyle name="常规 23 16 2 2" xfId="19574"/>
    <cellStyle name="常规 23 16 2 3" xfId="19578"/>
    <cellStyle name="常规 23 16 3" xfId="19582"/>
    <cellStyle name="常规 23 16 4" xfId="19586"/>
    <cellStyle name="常规 23 17" xfId="19590"/>
    <cellStyle name="常规 23 17 2" xfId="19594"/>
    <cellStyle name="常规 23 17 2 2" xfId="19598"/>
    <cellStyle name="常规 23 17 2 3" xfId="19602"/>
    <cellStyle name="常规 23 17 3" xfId="19606"/>
    <cellStyle name="常规 23 17 4" xfId="19610"/>
    <cellStyle name="常规 23 18" xfId="11190"/>
    <cellStyle name="常规 23 18 2" xfId="19614"/>
    <cellStyle name="常规 23 18 2 2" xfId="19620"/>
    <cellStyle name="常规 23 18 2 3" xfId="19624"/>
    <cellStyle name="常规 23 18 3" xfId="19628"/>
    <cellStyle name="常规 23 18 4" xfId="19632"/>
    <cellStyle name="常规 23 19" xfId="11196"/>
    <cellStyle name="常规 23 19 2" xfId="19636"/>
    <cellStyle name="常规 23 19 2 2" xfId="3158"/>
    <cellStyle name="常规 23 19 2 3" xfId="19639"/>
    <cellStyle name="常规 23 19 3" xfId="19642"/>
    <cellStyle name="常规 23 19 4" xfId="19647"/>
    <cellStyle name="常规 23 2" xfId="19655"/>
    <cellStyle name="常规 23 2 10" xfId="7191"/>
    <cellStyle name="常规 23 2 10 2" xfId="7196"/>
    <cellStyle name="常规 23 2 10 2 2" xfId="4968"/>
    <cellStyle name="常规 23 2 10 2 3" xfId="13124"/>
    <cellStyle name="常规 23 2 10 3" xfId="3116"/>
    <cellStyle name="常规 23 2 10 4" xfId="19658"/>
    <cellStyle name="常规 23 2 11" xfId="7205"/>
    <cellStyle name="常规 23 2 11 2" xfId="16445"/>
    <cellStyle name="常规 23 2 11 2 2" xfId="5214"/>
    <cellStyle name="常规 23 2 11 2 3" xfId="13134"/>
    <cellStyle name="常规 23 2 11 3" xfId="16449"/>
    <cellStyle name="常规 23 2 11 4" xfId="19660"/>
    <cellStyle name="常规 23 2 12" xfId="7212"/>
    <cellStyle name="常规 23 2 12 2" xfId="19662"/>
    <cellStyle name="常规 23 2 12 2 2" xfId="2518"/>
    <cellStyle name="常规 23 2 12 2 3" xfId="11908"/>
    <cellStyle name="常规 23 2 12 3" xfId="19664"/>
    <cellStyle name="常规 23 2 12 4" xfId="19666"/>
    <cellStyle name="常规 23 2 13" xfId="16453"/>
    <cellStyle name="常规 23 2 13 2" xfId="19668"/>
    <cellStyle name="常规 23 2 13 2 2" xfId="19670"/>
    <cellStyle name="常规 23 2 13 2 3" xfId="16477"/>
    <cellStyle name="常规 23 2 13 3" xfId="19672"/>
    <cellStyle name="常规 23 2 13 4" xfId="19674"/>
    <cellStyle name="常规 23 2 14" xfId="19676"/>
    <cellStyle name="常规 23 2 14 2" xfId="14390"/>
    <cellStyle name="常规 23 2 14 2 2" xfId="19684"/>
    <cellStyle name="常规 23 2 14 2 3" xfId="16505"/>
    <cellStyle name="常规 23 2 14 3" xfId="19686"/>
    <cellStyle name="常规 23 2 14 4" xfId="19688"/>
    <cellStyle name="常规 23 2 15" xfId="19691"/>
    <cellStyle name="常规 23 2 15 2" xfId="19695"/>
    <cellStyle name="常规 23 2 15 2 2" xfId="19699"/>
    <cellStyle name="常规 23 2 15 2 3" xfId="16513"/>
    <cellStyle name="常规 23 2 15 3" xfId="19703"/>
    <cellStyle name="常规 23 2 15 4" xfId="19707"/>
    <cellStyle name="常规 23 2 16" xfId="19711"/>
    <cellStyle name="常规 23 2 16 2" xfId="19715"/>
    <cellStyle name="常规 23 2 16 2 2" xfId="19721"/>
    <cellStyle name="常规 23 2 16 2 3" xfId="16529"/>
    <cellStyle name="常规 23 2 16 3" xfId="19725"/>
    <cellStyle name="常规 23 2 16 4" xfId="19735"/>
    <cellStyle name="常规 23 2 17" xfId="19741"/>
    <cellStyle name="常规 23 2 17 2" xfId="19745"/>
    <cellStyle name="常规 23 2 17 2 2" xfId="19750"/>
    <cellStyle name="常规 23 2 17 2 3" xfId="16552"/>
    <cellStyle name="常规 23 2 17 3" xfId="19753"/>
    <cellStyle name="常规 23 2 17 4" xfId="19756"/>
    <cellStyle name="常规 23 2 18" xfId="19759"/>
    <cellStyle name="常规 23 2 18 2" xfId="19111"/>
    <cellStyle name="常规 23 2 18 2 2" xfId="19762"/>
    <cellStyle name="常规 23 2 18 2 3" xfId="16564"/>
    <cellStyle name="常规 23 2 18 3" xfId="19764"/>
    <cellStyle name="常规 23 2 18 4" xfId="19766"/>
    <cellStyle name="常规 23 2 19" xfId="19769"/>
    <cellStyle name="常规 23 2 19 2" xfId="19772"/>
    <cellStyle name="常规 23 2 19 2 2" xfId="19774"/>
    <cellStyle name="常规 23 2 19 2 3" xfId="16578"/>
    <cellStyle name="常规 23 2 19 3" xfId="19776"/>
    <cellStyle name="常规 23 2 19 4" xfId="19778"/>
    <cellStyle name="常规 23 2 2" xfId="19786"/>
    <cellStyle name="常规 23 2 2 2" xfId="19788"/>
    <cellStyle name="常规 23 2 2 2 2" xfId="19790"/>
    <cellStyle name="常规 23 2 2 2 3" xfId="19792"/>
    <cellStyle name="常规 23 2 2 3" xfId="19794"/>
    <cellStyle name="常规 23 2 2 4" xfId="19796"/>
    <cellStyle name="常规 23 2 20" xfId="19692"/>
    <cellStyle name="常规 23 2 20 2" xfId="19696"/>
    <cellStyle name="常规 23 2 20 2 2" xfId="19700"/>
    <cellStyle name="常规 23 2 20 2 3" xfId="16514"/>
    <cellStyle name="常规 23 2 20 3" xfId="19704"/>
    <cellStyle name="常规 23 2 20 4" xfId="19708"/>
    <cellStyle name="常规 23 2 21" xfId="19712"/>
    <cellStyle name="常规 23 2 21 2" xfId="19716"/>
    <cellStyle name="常规 23 2 21 2 2" xfId="19722"/>
    <cellStyle name="常规 23 2 21 2 3" xfId="16530"/>
    <cellStyle name="常规 23 2 21 3" xfId="19726"/>
    <cellStyle name="常规 23 2 21 4" xfId="19736"/>
    <cellStyle name="常规 23 2 22" xfId="19742"/>
    <cellStyle name="常规 23 2 22 2" xfId="19746"/>
    <cellStyle name="常规 23 2 22 3" xfId="19754"/>
    <cellStyle name="常规 23 2 23" xfId="19760"/>
    <cellStyle name="常规 23 2 24" xfId="19770"/>
    <cellStyle name="常规 23 2 3" xfId="2373"/>
    <cellStyle name="常规 23 2 3 2" xfId="19798"/>
    <cellStyle name="常规 23 2 3 2 2" xfId="17696"/>
    <cellStyle name="常规 23 2 3 2 3" xfId="17699"/>
    <cellStyle name="常规 23 2 3 3" xfId="19800"/>
    <cellStyle name="常规 23 2 3 4" xfId="19802"/>
    <cellStyle name="常规 23 2 4" xfId="2392"/>
    <cellStyle name="常规 23 2 4 2" xfId="19804"/>
    <cellStyle name="常规 23 2 4 2 2" xfId="19807"/>
    <cellStyle name="常规 23 2 4 2 3" xfId="19810"/>
    <cellStyle name="常规 23 2 4 3" xfId="19812"/>
    <cellStyle name="常规 23 2 4 4" xfId="19814"/>
    <cellStyle name="常规 23 2 5" xfId="19816"/>
    <cellStyle name="常规 23 2 5 2" xfId="19818"/>
    <cellStyle name="常规 23 2 5 2 2" xfId="19820"/>
    <cellStyle name="常规 23 2 5 2 3" xfId="19822"/>
    <cellStyle name="常规 23 2 5 3" xfId="19824"/>
    <cellStyle name="常规 23 2 5 4" xfId="19826"/>
    <cellStyle name="常规 23 2 6" xfId="19830"/>
    <cellStyle name="常规 23 2 6 2" xfId="19834"/>
    <cellStyle name="常规 23 2 6 2 2" xfId="19838"/>
    <cellStyle name="常规 23 2 6 2 3" xfId="19842"/>
    <cellStyle name="常规 23 2 6 3" xfId="19846"/>
    <cellStyle name="常规 23 2 6 4" xfId="19850"/>
    <cellStyle name="常规 23 2 7" xfId="16472"/>
    <cellStyle name="常规 23 2 7 2" xfId="16475"/>
    <cellStyle name="常规 23 2 7 2 2" xfId="19852"/>
    <cellStyle name="常规 23 2 7 2 3" xfId="19856"/>
    <cellStyle name="常规 23 2 7 3" xfId="16480"/>
    <cellStyle name="常规 23 2 7 4" xfId="19858"/>
    <cellStyle name="常规 23 2 8" xfId="16485"/>
    <cellStyle name="常规 23 2 8 2" xfId="19860"/>
    <cellStyle name="常规 23 2 8 2 2" xfId="17833"/>
    <cellStyle name="常规 23 2 8 2 3" xfId="17836"/>
    <cellStyle name="常规 23 2 8 3" xfId="19862"/>
    <cellStyle name="常规 23 2 8 4" xfId="19864"/>
    <cellStyle name="常规 23 2 9" xfId="16488"/>
    <cellStyle name="常规 23 2 9 2" xfId="18233"/>
    <cellStyle name="常规 23 2 9 2 2" xfId="19866"/>
    <cellStyle name="常规 23 2 9 2 3" xfId="19868"/>
    <cellStyle name="常规 23 2 9 3" xfId="19870"/>
    <cellStyle name="常规 23 2 9 4" xfId="19874"/>
    <cellStyle name="常规 23 20" xfId="19545"/>
    <cellStyle name="常规 23 20 2" xfId="19549"/>
    <cellStyle name="常规 23 20 2 2" xfId="19553"/>
    <cellStyle name="常规 23 20 2 3" xfId="19559"/>
    <cellStyle name="常规 23 20 3" xfId="19563"/>
    <cellStyle name="常规 23 20 4" xfId="19567"/>
    <cellStyle name="常规 23 21" xfId="19571"/>
    <cellStyle name="常规 23 21 2" xfId="15247"/>
    <cellStyle name="常规 23 21 2 2" xfId="19575"/>
    <cellStyle name="常规 23 21 2 3" xfId="19579"/>
    <cellStyle name="常规 23 21 3" xfId="19583"/>
    <cellStyle name="常规 23 21 4" xfId="19587"/>
    <cellStyle name="常规 23 22" xfId="19591"/>
    <cellStyle name="常规 23 22 2" xfId="19595"/>
    <cellStyle name="常规 23 22 2 2" xfId="19599"/>
    <cellStyle name="常规 23 22 2 3" xfId="19603"/>
    <cellStyle name="常规 23 22 3" xfId="19607"/>
    <cellStyle name="常规 23 22 4" xfId="19611"/>
    <cellStyle name="常规 23 23" xfId="11191"/>
    <cellStyle name="常规 23 23 2" xfId="19615"/>
    <cellStyle name="常规 23 23 2 2" xfId="19621"/>
    <cellStyle name="常规 23 23 2 3" xfId="19625"/>
    <cellStyle name="常规 23 23 3" xfId="19629"/>
    <cellStyle name="常规 23 23 4" xfId="19633"/>
    <cellStyle name="常规 23 24" xfId="11197"/>
    <cellStyle name="常规 23 24 2" xfId="19637"/>
    <cellStyle name="常规 23 24 3" xfId="19643"/>
    <cellStyle name="常规 23 25" xfId="19876"/>
    <cellStyle name="常规 23 26" xfId="19878"/>
    <cellStyle name="常规 23 3" xfId="19886"/>
    <cellStyle name="常规 23 3 10" xfId="19889"/>
    <cellStyle name="常规 23 3 10 2" xfId="4415"/>
    <cellStyle name="常规 23 3 10 2 2" xfId="13661"/>
    <cellStyle name="常规 23 3 10 2 3" xfId="19891"/>
    <cellStyle name="常规 23 3 10 3" xfId="19894"/>
    <cellStyle name="常规 23 3 10 4" xfId="9200"/>
    <cellStyle name="常规 23 3 11" xfId="19897"/>
    <cellStyle name="常规 23 3 11 2" xfId="19899"/>
    <cellStyle name="常规 23 3 11 2 2" xfId="13670"/>
    <cellStyle name="常规 23 3 11 2 3" xfId="16640"/>
    <cellStyle name="常规 23 3 11 3" xfId="19901"/>
    <cellStyle name="常规 23 3 11 4" xfId="9211"/>
    <cellStyle name="常规 23 3 12" xfId="19904"/>
    <cellStyle name="常规 23 3 12 2" xfId="19906"/>
    <cellStyle name="常规 23 3 12 2 2" xfId="13677"/>
    <cellStyle name="常规 23 3 12 2 3" xfId="16648"/>
    <cellStyle name="常规 23 3 12 3" xfId="19908"/>
    <cellStyle name="常规 23 3 12 4" xfId="9221"/>
    <cellStyle name="常规 23 3 13" xfId="19910"/>
    <cellStyle name="常规 23 3 13 2" xfId="5573"/>
    <cellStyle name="常规 23 3 13 2 2" xfId="19912"/>
    <cellStyle name="常规 23 3 13 2 3" xfId="16662"/>
    <cellStyle name="常规 23 3 13 3" xfId="5578"/>
    <cellStyle name="常规 23 3 13 4" xfId="9230"/>
    <cellStyle name="常规 23 3 14" xfId="19916"/>
    <cellStyle name="常规 23 3 14 2" xfId="5605"/>
    <cellStyle name="常规 23 3 14 2 2" xfId="19920"/>
    <cellStyle name="常规 23 3 14 2 3" xfId="16682"/>
    <cellStyle name="常规 23 3 14 3" xfId="5610"/>
    <cellStyle name="常规 23 3 14 4" xfId="9244"/>
    <cellStyle name="常规 23 3 15" xfId="19925"/>
    <cellStyle name="常规 23 3 15 2" xfId="5620"/>
    <cellStyle name="常规 23 3 15 2 2" xfId="19929"/>
    <cellStyle name="常规 23 3 15 2 3" xfId="16693"/>
    <cellStyle name="常规 23 3 15 3" xfId="5625"/>
    <cellStyle name="常规 23 3 15 4" xfId="9254"/>
    <cellStyle name="常规 23 3 16" xfId="19935"/>
    <cellStyle name="常规 23 3 16 2" xfId="5637"/>
    <cellStyle name="常规 23 3 16 2 2" xfId="19939"/>
    <cellStyle name="常规 23 3 16 2 3" xfId="16703"/>
    <cellStyle name="常规 23 3 16 3" xfId="5644"/>
    <cellStyle name="常规 23 3 16 4" xfId="12429"/>
    <cellStyle name="常规 23 3 17" xfId="10833"/>
    <cellStyle name="常规 23 3 17 2" xfId="5657"/>
    <cellStyle name="常规 23 3 17 2 2" xfId="19944"/>
    <cellStyle name="常规 23 3 17 2 3" xfId="16720"/>
    <cellStyle name="常规 23 3 17 3" xfId="2475"/>
    <cellStyle name="常规 23 3 17 4" xfId="19946"/>
    <cellStyle name="常规 23 3 18" xfId="10838"/>
    <cellStyle name="常规 23 3 18 2" xfId="5679"/>
    <cellStyle name="常规 23 3 18 2 2" xfId="19948"/>
    <cellStyle name="常规 23 3 18 2 3" xfId="16734"/>
    <cellStyle name="常规 23 3 18 3" xfId="5685"/>
    <cellStyle name="常规 23 3 18 4" xfId="19950"/>
    <cellStyle name="常规 23 3 19" xfId="10843"/>
    <cellStyle name="常规 23 3 19 2" xfId="5708"/>
    <cellStyle name="常规 23 3 19 2 2" xfId="19952"/>
    <cellStyle name="常规 23 3 19 2 3" xfId="16744"/>
    <cellStyle name="常规 23 3 19 3" xfId="5712"/>
    <cellStyle name="常规 23 3 19 4" xfId="19954"/>
    <cellStyle name="常规 23 3 2" xfId="10772"/>
    <cellStyle name="常规 23 3 2 2" xfId="10781"/>
    <cellStyle name="常规 23 3 2 2 2" xfId="10783"/>
    <cellStyle name="常规 23 3 2 2 3" xfId="10786"/>
    <cellStyle name="常规 23 3 2 3" xfId="8895"/>
    <cellStyle name="常规 23 3 2 4" xfId="8900"/>
    <cellStyle name="常规 23 3 20" xfId="19926"/>
    <cellStyle name="常规 23 3 20 2" xfId="5621"/>
    <cellStyle name="常规 23 3 20 2 2" xfId="19930"/>
    <cellStyle name="常规 23 3 20 2 3" xfId="16694"/>
    <cellStyle name="常规 23 3 20 3" xfId="5626"/>
    <cellStyle name="常规 23 3 20 4" xfId="9255"/>
    <cellStyle name="常规 23 3 21" xfId="19936"/>
    <cellStyle name="常规 23 3 21 2" xfId="5638"/>
    <cellStyle name="常规 23 3 21 2 2" xfId="19940"/>
    <cellStyle name="常规 23 3 21 2 3" xfId="16704"/>
    <cellStyle name="常规 23 3 21 3" xfId="5645"/>
    <cellStyle name="常规 23 3 21 4" xfId="12430"/>
    <cellStyle name="常规 23 3 22" xfId="10834"/>
    <cellStyle name="常规 23 3 22 2" xfId="5658"/>
    <cellStyle name="常规 23 3 22 3" xfId="2476"/>
    <cellStyle name="常规 23 3 23" xfId="10839"/>
    <cellStyle name="常规 23 3 24" xfId="10844"/>
    <cellStyle name="常规 23 3 3" xfId="19956"/>
    <cellStyle name="常规 23 3 3 2" xfId="19964"/>
    <cellStyle name="常规 23 3 3 2 2" xfId="19967"/>
    <cellStyle name="常规 23 3 3 2 3" xfId="19970"/>
    <cellStyle name="常规 23 3 3 3" xfId="8911"/>
    <cellStyle name="常规 23 3 3 4" xfId="8921"/>
    <cellStyle name="常规 23 3 4" xfId="19972"/>
    <cellStyle name="常规 23 3 4 2" xfId="19980"/>
    <cellStyle name="常规 23 3 4 2 2" xfId="9606"/>
    <cellStyle name="常规 23 3 4 2 3" xfId="9610"/>
    <cellStyle name="常规 23 3 4 3" xfId="8933"/>
    <cellStyle name="常规 23 3 4 4" xfId="8941"/>
    <cellStyle name="常规 23 3 5" xfId="19982"/>
    <cellStyle name="常规 23 3 5 2" xfId="19990"/>
    <cellStyle name="常规 23 3 5 2 2" xfId="19992"/>
    <cellStyle name="常规 23 3 5 2 3" xfId="19994"/>
    <cellStyle name="常规 23 3 5 3" xfId="8951"/>
    <cellStyle name="常规 23 3 5 4" xfId="8957"/>
    <cellStyle name="常规 23 3 6" xfId="19998"/>
    <cellStyle name="常规 23 3 6 2" xfId="20008"/>
    <cellStyle name="常规 23 3 6 2 2" xfId="20012"/>
    <cellStyle name="常规 23 3 6 2 3" xfId="20014"/>
    <cellStyle name="常规 23 3 6 3" xfId="8968"/>
    <cellStyle name="常规 23 3 6 4" xfId="8977"/>
    <cellStyle name="常规 23 3 7" xfId="16494"/>
    <cellStyle name="常规 23 3 7 2" xfId="16503"/>
    <cellStyle name="常规 23 3 7 2 2" xfId="20016"/>
    <cellStyle name="常规 23 3 7 2 3" xfId="20018"/>
    <cellStyle name="常规 23 3 7 3" xfId="8987"/>
    <cellStyle name="常规 23 3 7 4" xfId="8993"/>
    <cellStyle name="常规 23 3 8" xfId="15944"/>
    <cellStyle name="常规 23 3 8 2" xfId="20020"/>
    <cellStyle name="常规 23 3 8 2 2" xfId="20022"/>
    <cellStyle name="常规 23 3 8 2 3" xfId="20024"/>
    <cellStyle name="常规 23 3 8 3" xfId="20026"/>
    <cellStyle name="常规 23 3 8 4" xfId="20028"/>
    <cellStyle name="常规 23 3 9" xfId="15947"/>
    <cellStyle name="常规 23 3 9 2" xfId="20030"/>
    <cellStyle name="常规 23 3 9 2 2" xfId="9969"/>
    <cellStyle name="常规 23 3 9 2 3" xfId="9972"/>
    <cellStyle name="常规 23 3 9 3" xfId="20032"/>
    <cellStyle name="常规 23 3 9 4" xfId="20036"/>
    <cellStyle name="常规 23 4" xfId="6195"/>
    <cellStyle name="常规 23 4 2" xfId="6199"/>
    <cellStyle name="常规 23 4 2 2" xfId="20038"/>
    <cellStyle name="常规 23 4 2 3" xfId="20040"/>
    <cellStyle name="常规 23 4 3" xfId="2339"/>
    <cellStyle name="常规 23 4 4" xfId="20042"/>
    <cellStyle name="常规 23 5" xfId="6204"/>
    <cellStyle name="常规 23 5 2" xfId="20044"/>
    <cellStyle name="常规 23 5 2 2" xfId="20046"/>
    <cellStyle name="常规 23 5 2 3" xfId="20048"/>
    <cellStyle name="常规 23 5 3" xfId="20050"/>
    <cellStyle name="常规 23 5 4" xfId="20052"/>
    <cellStyle name="常规 23 6" xfId="6211"/>
    <cellStyle name="常规 23 6 2" xfId="20054"/>
    <cellStyle name="常规 23 6 2 2" xfId="20058"/>
    <cellStyle name="常规 23 6 2 3" xfId="20060"/>
    <cellStyle name="常规 23 6 3" xfId="20062"/>
    <cellStyle name="常规 23 6 4" xfId="20064"/>
    <cellStyle name="常规 23 7" xfId="20066"/>
    <cellStyle name="常规 23 7 2" xfId="20068"/>
    <cellStyle name="常规 23 7 2 2" xfId="20070"/>
    <cellStyle name="常规 23 7 2 3" xfId="20072"/>
    <cellStyle name="常规 23 7 3" xfId="20074"/>
    <cellStyle name="常规 23 7 4" xfId="12756"/>
    <cellStyle name="常规 23 8" xfId="20077"/>
    <cellStyle name="常规 23 8 2" xfId="20079"/>
    <cellStyle name="常规 23 8 2 2" xfId="20081"/>
    <cellStyle name="常规 23 8 2 3" xfId="9119"/>
    <cellStyle name="常规 23 8 3" xfId="20083"/>
    <cellStyle name="常规 23 8 4" xfId="12766"/>
    <cellStyle name="常规 23 9" xfId="17853"/>
    <cellStyle name="常规 23 9 2" xfId="20085"/>
    <cellStyle name="常规 23 9 2 2" xfId="20087"/>
    <cellStyle name="常规 23 9 2 3" xfId="20089"/>
    <cellStyle name="常规 23 9 3" xfId="20091"/>
    <cellStyle name="常规 23 9 4" xfId="12775"/>
    <cellStyle name="常规 24" xfId="20097"/>
    <cellStyle name="常规 24 10" xfId="20099"/>
    <cellStyle name="常规 24 10 2" xfId="20101"/>
    <cellStyle name="常规 24 10 2 2" xfId="9914"/>
    <cellStyle name="常规 24 10 2 3" xfId="9931"/>
    <cellStyle name="常规 24 10 3" xfId="20103"/>
    <cellStyle name="常规 24 10 4" xfId="20105"/>
    <cellStyle name="常规 24 11" xfId="20107"/>
    <cellStyle name="常规 24 11 2" xfId="20111"/>
    <cellStyle name="常规 24 11 2 2" xfId="20115"/>
    <cellStyle name="常规 24 11 2 3" xfId="18203"/>
    <cellStyle name="常规 24 11 3" xfId="20120"/>
    <cellStyle name="常规 24 11 4" xfId="20127"/>
    <cellStyle name="常规 24 12" xfId="20129"/>
    <cellStyle name="常规 24 12 2" xfId="20131"/>
    <cellStyle name="常规 24 12 2 2" xfId="20135"/>
    <cellStyle name="常规 24 12 2 3" xfId="20139"/>
    <cellStyle name="常规 24 12 3" xfId="20141"/>
    <cellStyle name="常规 24 12 4" xfId="20143"/>
    <cellStyle name="常规 24 13" xfId="20145"/>
    <cellStyle name="常规 24 13 2" xfId="20147"/>
    <cellStyle name="常规 24 13 2 2" xfId="20151"/>
    <cellStyle name="常规 24 13 2 3" xfId="20155"/>
    <cellStyle name="常规 24 13 3" xfId="20157"/>
    <cellStyle name="常规 24 13 4" xfId="20159"/>
    <cellStyle name="常规 24 14" xfId="20161"/>
    <cellStyle name="常规 24 14 2" xfId="20163"/>
    <cellStyle name="常规 24 14 2 2" xfId="20167"/>
    <cellStyle name="常规 24 14 2 3" xfId="20171"/>
    <cellStyle name="常规 24 14 3" xfId="20173"/>
    <cellStyle name="常规 24 14 4" xfId="3031"/>
    <cellStyle name="常规 24 15" xfId="20176"/>
    <cellStyle name="常规 24 15 2" xfId="20180"/>
    <cellStyle name="常规 24 15 2 2" xfId="10954"/>
    <cellStyle name="常规 24 15 2 3" xfId="10972"/>
    <cellStyle name="常规 24 15 3" xfId="20184"/>
    <cellStyle name="常规 24 15 4" xfId="20188"/>
    <cellStyle name="常规 24 16" xfId="20192"/>
    <cellStyle name="常规 24 16 2" xfId="20196"/>
    <cellStyle name="常规 24 16 2 2" xfId="20200"/>
    <cellStyle name="常规 24 16 2 3" xfId="20204"/>
    <cellStyle name="常规 24 16 3" xfId="5762"/>
    <cellStyle name="常规 24 16 4" xfId="4519"/>
    <cellStyle name="常规 24 17" xfId="20212"/>
    <cellStyle name="常规 24 17 2" xfId="20216"/>
    <cellStyle name="常规 24 17 2 2" xfId="20220"/>
    <cellStyle name="常规 24 17 2 3" xfId="20224"/>
    <cellStyle name="常规 24 17 3" xfId="5910"/>
    <cellStyle name="常规 24 17 4" xfId="5932"/>
    <cellStyle name="常规 24 18" xfId="12491"/>
    <cellStyle name="常规 24 18 2" xfId="20228"/>
    <cellStyle name="常规 24 18 2 2" xfId="20234"/>
    <cellStyle name="常规 24 18 2 3" xfId="20238"/>
    <cellStyle name="常规 24 18 3" xfId="5999"/>
    <cellStyle name="常规 24 18 4" xfId="6007"/>
    <cellStyle name="常规 24 19" xfId="12495"/>
    <cellStyle name="常规 24 19 2" xfId="20242"/>
    <cellStyle name="常规 24 19 2 2" xfId="8326"/>
    <cellStyle name="常规 24 19 2 3" xfId="20247"/>
    <cellStyle name="常规 24 19 3" xfId="6015"/>
    <cellStyle name="常规 24 19 4" xfId="6034"/>
    <cellStyle name="常规 24 2" xfId="20255"/>
    <cellStyle name="常规 24 2 10" xfId="15461"/>
    <cellStyle name="常规 24 2 10 2" xfId="20257"/>
    <cellStyle name="常规 24 2 10 2 2" xfId="20259"/>
    <cellStyle name="常规 24 2 10 2 3" xfId="20261"/>
    <cellStyle name="常规 24 2 10 3" xfId="20263"/>
    <cellStyle name="常规 24 2 10 4" xfId="20269"/>
    <cellStyle name="常规 24 2 11" xfId="16899"/>
    <cellStyle name="常规 24 2 11 2" xfId="16903"/>
    <cellStyle name="常规 24 2 11 2 2" xfId="5921"/>
    <cellStyle name="常规 24 2 11 2 3" xfId="20271"/>
    <cellStyle name="常规 24 2 11 3" xfId="16906"/>
    <cellStyle name="常规 24 2 11 4" xfId="20274"/>
    <cellStyle name="常规 24 2 12" xfId="16909"/>
    <cellStyle name="常规 24 2 12 2" xfId="20276"/>
    <cellStyle name="常规 24 2 12 2 2" xfId="5115"/>
    <cellStyle name="常规 24 2 12 2 3" xfId="5122"/>
    <cellStyle name="常规 24 2 12 3" xfId="20278"/>
    <cellStyle name="常规 24 2 12 4" xfId="20280"/>
    <cellStyle name="常规 24 2 13" xfId="16913"/>
    <cellStyle name="常规 24 2 13 2" xfId="20282"/>
    <cellStyle name="常规 24 2 13 2 2" xfId="5946"/>
    <cellStyle name="常规 24 2 13 2 3" xfId="20284"/>
    <cellStyle name="常规 24 2 13 3" xfId="20288"/>
    <cellStyle name="常规 24 2 13 4" xfId="20292"/>
    <cellStyle name="常规 24 2 14" xfId="20294"/>
    <cellStyle name="常规 24 2 14 2" xfId="20296"/>
    <cellStyle name="常规 24 2 14 2 2" xfId="5955"/>
    <cellStyle name="常规 24 2 14 2 3" xfId="20298"/>
    <cellStyle name="常规 24 2 14 3" xfId="20300"/>
    <cellStyle name="常规 24 2 14 4" xfId="20302"/>
    <cellStyle name="常规 24 2 15" xfId="20305"/>
    <cellStyle name="常规 24 2 15 2" xfId="20309"/>
    <cellStyle name="常规 24 2 15 2 2" xfId="5970"/>
    <cellStyle name="常规 24 2 15 2 3" xfId="20313"/>
    <cellStyle name="常规 24 2 15 3" xfId="20317"/>
    <cellStyle name="常规 24 2 15 4" xfId="20321"/>
    <cellStyle name="常规 24 2 16" xfId="20325"/>
    <cellStyle name="常规 24 2 16 2" xfId="20329"/>
    <cellStyle name="常规 24 2 16 2 2" xfId="1859"/>
    <cellStyle name="常规 24 2 16 2 3" xfId="20333"/>
    <cellStyle name="常规 24 2 16 3" xfId="20337"/>
    <cellStyle name="常规 24 2 16 4" xfId="20345"/>
    <cellStyle name="常规 24 2 17" xfId="20349"/>
    <cellStyle name="常规 24 2 17 2" xfId="20353"/>
    <cellStyle name="常规 24 2 17 2 2" xfId="5349"/>
    <cellStyle name="常规 24 2 17 2 3" xfId="5355"/>
    <cellStyle name="常规 24 2 17 3" xfId="20357"/>
    <cellStyle name="常规 24 2 17 4" xfId="20360"/>
    <cellStyle name="常规 24 2 18" xfId="20363"/>
    <cellStyle name="常规 24 2 18 2" xfId="20366"/>
    <cellStyle name="常规 24 2 18 2 2" xfId="1608"/>
    <cellStyle name="常规 24 2 18 2 3" xfId="20368"/>
    <cellStyle name="常规 24 2 18 3" xfId="20370"/>
    <cellStyle name="常规 24 2 18 4" xfId="20372"/>
    <cellStyle name="常规 24 2 19" xfId="20375"/>
    <cellStyle name="常规 24 2 19 2" xfId="20379"/>
    <cellStyle name="常规 24 2 19 2 2" xfId="20383"/>
    <cellStyle name="常规 24 2 19 2 3" xfId="20385"/>
    <cellStyle name="常规 24 2 19 3" xfId="20388"/>
    <cellStyle name="常规 24 2 19 4" xfId="20390"/>
    <cellStyle name="常规 24 2 2" xfId="20398"/>
    <cellStyle name="常规 24 2 2 2" xfId="19087"/>
    <cellStyle name="常规 24 2 2 2 2" xfId="19091"/>
    <cellStyle name="常规 24 2 2 2 3" xfId="19099"/>
    <cellStyle name="常规 24 2 2 3" xfId="19103"/>
    <cellStyle name="常规 24 2 2 4" xfId="19119"/>
    <cellStyle name="常规 24 2 20" xfId="20306"/>
    <cellStyle name="常规 24 2 20 2" xfId="20310"/>
    <cellStyle name="常规 24 2 20 2 2" xfId="5971"/>
    <cellStyle name="常规 24 2 20 2 3" xfId="20314"/>
    <cellStyle name="常规 24 2 20 3" xfId="20318"/>
    <cellStyle name="常规 24 2 20 4" xfId="20322"/>
    <cellStyle name="常规 24 2 21" xfId="20326"/>
    <cellStyle name="常规 24 2 21 2" xfId="20330"/>
    <cellStyle name="常规 24 2 21 2 2" xfId="1860"/>
    <cellStyle name="常规 24 2 21 2 3" xfId="20334"/>
    <cellStyle name="常规 24 2 21 3" xfId="20338"/>
    <cellStyle name="常规 24 2 21 4" xfId="20346"/>
    <cellStyle name="常规 24 2 22" xfId="20350"/>
    <cellStyle name="常规 24 2 22 2" xfId="20354"/>
    <cellStyle name="常规 24 2 22 3" xfId="20358"/>
    <cellStyle name="常规 24 2 23" xfId="20364"/>
    <cellStyle name="常规 24 2 24" xfId="20376"/>
    <cellStyle name="常规 24 2 3" xfId="4511"/>
    <cellStyle name="常规 24 2 3 2" xfId="19325"/>
    <cellStyle name="常规 24 2 3 2 2" xfId="19331"/>
    <cellStyle name="常规 24 2 3 2 3" xfId="19340"/>
    <cellStyle name="常规 24 2 3 3" xfId="19344"/>
    <cellStyle name="常规 24 2 3 4" xfId="15930"/>
    <cellStyle name="常规 24 2 4" xfId="4526"/>
    <cellStyle name="常规 24 2 4 2" xfId="20400"/>
    <cellStyle name="常规 24 2 4 2 2" xfId="20402"/>
    <cellStyle name="常规 24 2 4 2 3" xfId="20404"/>
    <cellStyle name="常规 24 2 4 3" xfId="20406"/>
    <cellStyle name="常规 24 2 4 4" xfId="20408"/>
    <cellStyle name="常规 24 2 5" xfId="20410"/>
    <cellStyle name="常规 24 2 5 2" xfId="20412"/>
    <cellStyle name="常规 24 2 5 2 2" xfId="20414"/>
    <cellStyle name="常规 24 2 5 2 3" xfId="20416"/>
    <cellStyle name="常规 24 2 5 3" xfId="20418"/>
    <cellStyle name="常规 24 2 5 4" xfId="20420"/>
    <cellStyle name="常规 24 2 6" xfId="20424"/>
    <cellStyle name="常规 24 2 6 2" xfId="20426"/>
    <cellStyle name="常规 24 2 6 2 2" xfId="20428"/>
    <cellStyle name="常规 24 2 6 2 3" xfId="20430"/>
    <cellStyle name="常规 24 2 6 3" xfId="20432"/>
    <cellStyle name="常规 24 2 6 4" xfId="12929"/>
    <cellStyle name="常规 24 2 7" xfId="20436"/>
    <cellStyle name="常规 24 2 7 2" xfId="20438"/>
    <cellStyle name="常规 24 2 7 2 2" xfId="20440"/>
    <cellStyle name="常规 24 2 7 2 3" xfId="20443"/>
    <cellStyle name="常规 24 2 7 3" xfId="20445"/>
    <cellStyle name="常规 24 2 7 4" xfId="20447"/>
    <cellStyle name="常规 24 2 8" xfId="20449"/>
    <cellStyle name="常规 24 2 8 2" xfId="4537"/>
    <cellStyle name="常规 24 2 8 2 2" xfId="4546"/>
    <cellStyle name="常规 24 2 8 2 3" xfId="4559"/>
    <cellStyle name="常规 24 2 8 3" xfId="4572"/>
    <cellStyle name="常规 24 2 8 4" xfId="4611"/>
    <cellStyle name="常规 24 2 9" xfId="20451"/>
    <cellStyle name="常规 24 2 9 2" xfId="6062"/>
    <cellStyle name="常规 24 2 9 2 2" xfId="20453"/>
    <cellStyle name="常规 24 2 9 2 3" xfId="20455"/>
    <cellStyle name="常规 24 2 9 3" xfId="20457"/>
    <cellStyle name="常规 24 2 9 4" xfId="20459"/>
    <cellStyle name="常规 24 20" xfId="20177"/>
    <cellStyle name="常规 24 20 2" xfId="20181"/>
    <cellStyle name="常规 24 20 2 2" xfId="10955"/>
    <cellStyle name="常规 24 20 2 3" xfId="10973"/>
    <cellStyle name="常规 24 20 3" xfId="20185"/>
    <cellStyle name="常规 24 20 4" xfId="20189"/>
    <cellStyle name="常规 24 21" xfId="20193"/>
    <cellStyle name="常规 24 21 2" xfId="20197"/>
    <cellStyle name="常规 24 21 2 2" xfId="20201"/>
    <cellStyle name="常规 24 21 2 3" xfId="20205"/>
    <cellStyle name="常规 24 21 3" xfId="5763"/>
    <cellStyle name="常规 24 21 4" xfId="4520"/>
    <cellStyle name="常规 24 22" xfId="20213"/>
    <cellStyle name="常规 24 22 2" xfId="20217"/>
    <cellStyle name="常规 24 22 2 2" xfId="20221"/>
    <cellStyle name="常规 24 22 2 3" xfId="20225"/>
    <cellStyle name="常规 24 22 3" xfId="5911"/>
    <cellStyle name="常规 24 22 4" xfId="5933"/>
    <cellStyle name="常规 24 23" xfId="12492"/>
    <cellStyle name="常规 24 23 2" xfId="20229"/>
    <cellStyle name="常规 24 23 2 2" xfId="20235"/>
    <cellStyle name="常规 24 23 2 3" xfId="20239"/>
    <cellStyle name="常规 24 23 3" xfId="6000"/>
    <cellStyle name="常规 24 23 4" xfId="6008"/>
    <cellStyle name="常规 24 24" xfId="12496"/>
    <cellStyle name="常规 24 24 2" xfId="20243"/>
    <cellStyle name="常规 24 24 3" xfId="6016"/>
    <cellStyle name="常规 24 25" xfId="20461"/>
    <cellStyle name="常规 24 26" xfId="20463"/>
    <cellStyle name="常规 24 3" xfId="20471"/>
    <cellStyle name="常规 24 3 10" xfId="20473"/>
    <cellStyle name="常规 24 3 10 2" xfId="20475"/>
    <cellStyle name="常规 24 3 10 2 2" xfId="20479"/>
    <cellStyle name="常规 24 3 10 2 3" xfId="20483"/>
    <cellStyle name="常规 24 3 10 3" xfId="20485"/>
    <cellStyle name="常规 24 3 10 4" xfId="20489"/>
    <cellStyle name="常规 24 3 11" xfId="20491"/>
    <cellStyle name="常规 24 3 11 2" xfId="20493"/>
    <cellStyle name="常规 24 3 11 2 2" xfId="20497"/>
    <cellStyle name="常规 24 3 11 2 3" xfId="20501"/>
    <cellStyle name="常规 24 3 11 3" xfId="20503"/>
    <cellStyle name="常规 24 3 11 4" xfId="20505"/>
    <cellStyle name="常规 24 3 12" xfId="20507"/>
    <cellStyle name="常规 24 3 12 2" xfId="20509"/>
    <cellStyle name="常规 24 3 12 2 2" xfId="5899"/>
    <cellStyle name="常规 24 3 12 2 3" xfId="5906"/>
    <cellStyle name="常规 24 3 12 3" xfId="20511"/>
    <cellStyle name="常规 24 3 12 4" xfId="20513"/>
    <cellStyle name="常规 24 3 13" xfId="20515"/>
    <cellStyle name="常规 24 3 13 2" xfId="20517"/>
    <cellStyle name="常规 24 3 13 2 2" xfId="20520"/>
    <cellStyle name="常规 24 3 13 2 3" xfId="20523"/>
    <cellStyle name="常规 24 3 13 3" xfId="20525"/>
    <cellStyle name="常规 24 3 13 4" xfId="20527"/>
    <cellStyle name="常规 24 3 14" xfId="20529"/>
    <cellStyle name="常规 24 3 14 2" xfId="20531"/>
    <cellStyle name="常规 24 3 14 2 2" xfId="20533"/>
    <cellStyle name="常规 24 3 14 2 3" xfId="20535"/>
    <cellStyle name="常规 24 3 14 3" xfId="20537"/>
    <cellStyle name="常规 24 3 14 4" xfId="20539"/>
    <cellStyle name="常规 24 3 15" xfId="20542"/>
    <cellStyle name="常规 24 3 15 2" xfId="20546"/>
    <cellStyle name="常规 24 3 15 2 2" xfId="20550"/>
    <cellStyle name="常规 24 3 15 2 3" xfId="20554"/>
    <cellStyle name="常规 24 3 15 3" xfId="20558"/>
    <cellStyle name="常规 24 3 15 4" xfId="20562"/>
    <cellStyle name="常规 24 3 16" xfId="20566"/>
    <cellStyle name="常规 24 3 16 2" xfId="20570"/>
    <cellStyle name="常规 24 3 16 2 2" xfId="20574"/>
    <cellStyle name="常规 24 3 16 2 3" xfId="20578"/>
    <cellStyle name="常规 24 3 16 3" xfId="20584"/>
    <cellStyle name="常规 24 3 16 4" xfId="20590"/>
    <cellStyle name="常规 24 3 17" xfId="20594"/>
    <cellStyle name="常规 24 3 17 2" xfId="20598"/>
    <cellStyle name="常规 24 3 17 2 2" xfId="20601"/>
    <cellStyle name="常规 24 3 17 2 3" xfId="20603"/>
    <cellStyle name="常规 24 3 17 3" xfId="20606"/>
    <cellStyle name="常规 24 3 17 4" xfId="11318"/>
    <cellStyle name="常规 24 3 18" xfId="20610"/>
    <cellStyle name="常规 24 3 18 2" xfId="20613"/>
    <cellStyle name="常规 24 3 18 2 2" xfId="20615"/>
    <cellStyle name="常规 24 3 18 2 3" xfId="20617"/>
    <cellStyle name="常规 24 3 18 3" xfId="18641"/>
    <cellStyle name="常规 24 3 18 4" xfId="18645"/>
    <cellStyle name="常规 24 3 19" xfId="20620"/>
    <cellStyle name="常规 24 3 19 2" xfId="20623"/>
    <cellStyle name="常规 24 3 19 2 2" xfId="20627"/>
    <cellStyle name="常规 24 3 19 2 3" xfId="20629"/>
    <cellStyle name="常规 24 3 19 3" xfId="20631"/>
    <cellStyle name="常规 24 3 19 4" xfId="20633"/>
    <cellStyle name="常规 24 3 2" xfId="20635"/>
    <cellStyle name="常规 24 3 2 2" xfId="19828"/>
    <cellStyle name="常规 24 3 2 2 2" xfId="19832"/>
    <cellStyle name="常规 24 3 2 2 3" xfId="19844"/>
    <cellStyle name="常规 24 3 2 3" xfId="16470"/>
    <cellStyle name="常规 24 3 2 4" xfId="16483"/>
    <cellStyle name="常规 24 3 20" xfId="20543"/>
    <cellStyle name="常规 24 3 20 2" xfId="20547"/>
    <cellStyle name="常规 24 3 20 2 2" xfId="20551"/>
    <cellStyle name="常规 24 3 20 2 3" xfId="20555"/>
    <cellStyle name="常规 24 3 20 3" xfId="20559"/>
    <cellStyle name="常规 24 3 20 4" xfId="20563"/>
    <cellStyle name="常规 24 3 21" xfId="20567"/>
    <cellStyle name="常规 24 3 21 2" xfId="20571"/>
    <cellStyle name="常规 24 3 21 2 2" xfId="20575"/>
    <cellStyle name="常规 24 3 21 2 3" xfId="20579"/>
    <cellStyle name="常规 24 3 21 3" xfId="20585"/>
    <cellStyle name="常规 24 3 21 4" xfId="20591"/>
    <cellStyle name="常规 24 3 22" xfId="20595"/>
    <cellStyle name="常规 24 3 22 2" xfId="20599"/>
    <cellStyle name="常规 24 3 22 3" xfId="20607"/>
    <cellStyle name="常规 24 3 23" xfId="20611"/>
    <cellStyle name="常规 24 3 24" xfId="20621"/>
    <cellStyle name="常规 24 3 3" xfId="20637"/>
    <cellStyle name="常规 24 3 3 2" xfId="19996"/>
    <cellStyle name="常规 24 3 3 2 2" xfId="20006"/>
    <cellStyle name="常规 24 3 3 2 3" xfId="8966"/>
    <cellStyle name="常规 24 3 3 3" xfId="16492"/>
    <cellStyle name="常规 24 3 3 4" xfId="15942"/>
    <cellStyle name="常规 24 3 4" xfId="20639"/>
    <cellStyle name="常规 24 3 4 2" xfId="20641"/>
    <cellStyle name="常规 24 3 4 2 2" xfId="20643"/>
    <cellStyle name="常规 24 3 4 2 3" xfId="20645"/>
    <cellStyle name="常规 24 3 4 3" xfId="16509"/>
    <cellStyle name="常规 24 3 4 4" xfId="16518"/>
    <cellStyle name="常规 24 3 5" xfId="20647"/>
    <cellStyle name="常规 24 3 5 2" xfId="20649"/>
    <cellStyle name="常规 24 3 5 2 2" xfId="20651"/>
    <cellStyle name="常规 24 3 5 2 3" xfId="20653"/>
    <cellStyle name="常规 24 3 5 3" xfId="16524"/>
    <cellStyle name="常规 24 3 5 4" xfId="16536"/>
    <cellStyle name="常规 24 3 6" xfId="20655"/>
    <cellStyle name="常规 24 3 6 2" xfId="20657"/>
    <cellStyle name="常规 24 3 6 2 2" xfId="20661"/>
    <cellStyle name="常规 24 3 6 2 3" xfId="20663"/>
    <cellStyle name="常规 24 3 6 3" xfId="16546"/>
    <cellStyle name="常规 24 3 6 4" xfId="12942"/>
    <cellStyle name="常规 24 3 7" xfId="20665"/>
    <cellStyle name="常规 24 3 7 2" xfId="12761"/>
    <cellStyle name="常规 24 3 7 2 2" xfId="20667"/>
    <cellStyle name="常规 24 3 7 2 3" xfId="20669"/>
    <cellStyle name="常规 24 3 7 3" xfId="16560"/>
    <cellStyle name="常规 24 3 7 4" xfId="16568"/>
    <cellStyle name="常规 24 3 8" xfId="15959"/>
    <cellStyle name="常规 24 3 8 2" xfId="12770"/>
    <cellStyle name="常规 24 3 8 2 2" xfId="4348"/>
    <cellStyle name="常规 24 3 8 2 3" xfId="2468"/>
    <cellStyle name="常规 24 3 8 3" xfId="16575"/>
    <cellStyle name="常规 24 3 8 4" xfId="16581"/>
    <cellStyle name="常规 24 3 9" xfId="15963"/>
    <cellStyle name="常规 24 3 9 2" xfId="6329"/>
    <cellStyle name="常规 24 3 9 2 2" xfId="20671"/>
    <cellStyle name="常规 24 3 9 2 3" xfId="20673"/>
    <cellStyle name="常规 24 3 9 3" xfId="16587"/>
    <cellStyle name="常规 24 3 9 4" xfId="16592"/>
    <cellStyle name="常规 24 4" xfId="6222"/>
    <cellStyle name="常规 24 4 2" xfId="6231"/>
    <cellStyle name="常规 24 4 2 2" xfId="20422"/>
    <cellStyle name="常规 24 4 2 3" xfId="20434"/>
    <cellStyle name="常规 24 4 3" xfId="4581"/>
    <cellStyle name="常规 24 4 4" xfId="20675"/>
    <cellStyle name="常规 24 5" xfId="6236"/>
    <cellStyle name="常规 24 5 2" xfId="20677"/>
    <cellStyle name="常规 24 5 2 2" xfId="20681"/>
    <cellStyle name="常规 24 5 2 3" xfId="20685"/>
    <cellStyle name="常规 24 5 3" xfId="20687"/>
    <cellStyle name="常规 24 5 4" xfId="20689"/>
    <cellStyle name="常规 24 6" xfId="6243"/>
    <cellStyle name="常规 24 6 2" xfId="20691"/>
    <cellStyle name="常规 24 6 2 2" xfId="20695"/>
    <cellStyle name="常规 24 6 2 3" xfId="20699"/>
    <cellStyle name="常规 24 6 3" xfId="20701"/>
    <cellStyle name="常规 24 6 4" xfId="20703"/>
    <cellStyle name="常规 24 7" xfId="20705"/>
    <cellStyle name="常规 24 7 2" xfId="20707"/>
    <cellStyle name="常规 24 7 2 2" xfId="20711"/>
    <cellStyle name="常规 24 7 2 3" xfId="20715"/>
    <cellStyle name="常规 24 7 3" xfId="20717"/>
    <cellStyle name="常规 24 7 4" xfId="20719"/>
    <cellStyle name="常规 24 8" xfId="20721"/>
    <cellStyle name="常规 24 8 2" xfId="20723"/>
    <cellStyle name="常规 24 8 2 2" xfId="20727"/>
    <cellStyle name="常规 24 8 2 3" xfId="16657"/>
    <cellStyle name="常规 24 8 3" xfId="20729"/>
    <cellStyle name="常规 24 8 4" xfId="20731"/>
    <cellStyle name="常规 24 9" xfId="20733"/>
    <cellStyle name="常规 24 9 2" xfId="20735"/>
    <cellStyle name="常规 24 9 2 2" xfId="20739"/>
    <cellStyle name="常规 24 9 2 3" xfId="20743"/>
    <cellStyle name="常规 24 9 3" xfId="20745"/>
    <cellStyle name="常规 24 9 4" xfId="20747"/>
    <cellStyle name="常规 25" xfId="21655"/>
    <cellStyle name="常规 25 10" xfId="12917"/>
    <cellStyle name="常规 25 10 2" xfId="21657"/>
    <cellStyle name="常规 25 10 2 2" xfId="12358"/>
    <cellStyle name="常规 25 10 2 3" xfId="14840"/>
    <cellStyle name="常规 25 10 3" xfId="21659"/>
    <cellStyle name="常规 25 10 4" xfId="21661"/>
    <cellStyle name="常规 25 11" xfId="21664"/>
    <cellStyle name="常规 25 11 2" xfId="21670"/>
    <cellStyle name="常规 25 11 2 2" xfId="1715"/>
    <cellStyle name="常规 25 11 2 3" xfId="1725"/>
    <cellStyle name="常规 25 11 3" xfId="21675"/>
    <cellStyle name="常规 25 11 4" xfId="21682"/>
    <cellStyle name="常规 25 12" xfId="6297"/>
    <cellStyle name="常规 25 12 2" xfId="21685"/>
    <cellStyle name="常规 25 12 2 2" xfId="21690"/>
    <cellStyle name="常规 25 12 2 3" xfId="21695"/>
    <cellStyle name="常规 25 12 3" xfId="21698"/>
    <cellStyle name="常规 25 12 4" xfId="21701"/>
    <cellStyle name="常规 25 13" xfId="3362"/>
    <cellStyle name="常规 25 13 2" xfId="21705"/>
    <cellStyle name="常规 25 13 2 2" xfId="10803"/>
    <cellStyle name="常规 25 13 2 3" xfId="10814"/>
    <cellStyle name="常规 25 13 3" xfId="21708"/>
    <cellStyle name="常规 25 13 4" xfId="21711"/>
    <cellStyle name="常规 25 14" xfId="21714"/>
    <cellStyle name="常规 25 14 2" xfId="21717"/>
    <cellStyle name="常规 25 14 2 2" xfId="11041"/>
    <cellStyle name="常规 25 14 2 3" xfId="11046"/>
    <cellStyle name="常规 25 14 3" xfId="21720"/>
    <cellStyle name="常规 25 14 4" xfId="21723"/>
    <cellStyle name="常规 25 15" xfId="21726"/>
    <cellStyle name="常规 25 15 2" xfId="21733"/>
    <cellStyle name="常规 25 15 2 2" xfId="11273"/>
    <cellStyle name="常规 25 15 2 3" xfId="11283"/>
    <cellStyle name="常规 25 15 3" xfId="21740"/>
    <cellStyle name="常规 25 15 4" xfId="21747"/>
    <cellStyle name="常规 25 16" xfId="21752"/>
    <cellStyle name="常规 25 16 2" xfId="21759"/>
    <cellStyle name="常规 25 16 2 2" xfId="2249"/>
    <cellStyle name="常规 25 16 2 3" xfId="7439"/>
    <cellStyle name="常规 25 16 3" xfId="6524"/>
    <cellStyle name="常规 25 16 4" xfId="6530"/>
    <cellStyle name="常规 25 17" xfId="21764"/>
    <cellStyle name="常规 25 17 2" xfId="21771"/>
    <cellStyle name="常规 25 17 2 2" xfId="21776"/>
    <cellStyle name="常规 25 17 2 3" xfId="21781"/>
    <cellStyle name="常规 25 17 3" xfId="21786"/>
    <cellStyle name="常规 25 17 4" xfId="21791"/>
    <cellStyle name="常规 25 18" xfId="21796"/>
    <cellStyle name="常规 25 18 2" xfId="21801"/>
    <cellStyle name="常规 25 18 2 2" xfId="21808"/>
    <cellStyle name="常规 25 18 2 3" xfId="21813"/>
    <cellStyle name="常规 25 18 3" xfId="21818"/>
    <cellStyle name="常规 25 18 4" xfId="6476"/>
    <cellStyle name="常规 25 19" xfId="21822"/>
    <cellStyle name="常规 25 19 2" xfId="21826"/>
    <cellStyle name="常规 25 19 2 2" xfId="21833"/>
    <cellStyle name="常规 25 19 2 3" xfId="21836"/>
    <cellStyle name="常规 25 19 3" xfId="21838"/>
    <cellStyle name="常规 25 19 4" xfId="21842"/>
    <cellStyle name="常规 25 2" xfId="21850"/>
    <cellStyle name="常规 25 2 10" xfId="16369"/>
    <cellStyle name="常规 25 2 10 2" xfId="21852"/>
    <cellStyle name="常规 25 2 10 2 2" xfId="21854"/>
    <cellStyle name="常规 25 2 10 2 3" xfId="21856"/>
    <cellStyle name="常规 25 2 10 3" xfId="21858"/>
    <cellStyle name="常规 25 2 10 4" xfId="21862"/>
    <cellStyle name="常规 25 2 11" xfId="17013"/>
    <cellStyle name="常规 25 2 11 2" xfId="17017"/>
    <cellStyle name="常规 25 2 11 2 2" xfId="21866"/>
    <cellStyle name="常规 25 2 11 2 3" xfId="21870"/>
    <cellStyle name="常规 25 2 11 3" xfId="17020"/>
    <cellStyle name="常规 25 2 11 4" xfId="21872"/>
    <cellStyle name="常规 25 2 12" xfId="17023"/>
    <cellStyle name="常规 25 2 12 2" xfId="14214"/>
    <cellStyle name="常规 25 2 12 2 2" xfId="3938"/>
    <cellStyle name="常规 25 2 12 2 3" xfId="3952"/>
    <cellStyle name="常规 25 2 12 3" xfId="21874"/>
    <cellStyle name="常规 25 2 12 4" xfId="21876"/>
    <cellStyle name="常规 25 2 13" xfId="17027"/>
    <cellStyle name="常规 25 2 13 2" xfId="21878"/>
    <cellStyle name="常规 25 2 13 2 2" xfId="21880"/>
    <cellStyle name="常规 25 2 13 2 3" xfId="21882"/>
    <cellStyle name="常规 25 2 13 3" xfId="21884"/>
    <cellStyle name="常规 25 2 13 4" xfId="21886"/>
    <cellStyle name="常规 25 2 14" xfId="21888"/>
    <cellStyle name="常规 25 2 14 2" xfId="21890"/>
    <cellStyle name="常规 25 2 14 2 2" xfId="21893"/>
    <cellStyle name="常规 25 2 14 2 3" xfId="21895"/>
    <cellStyle name="常规 25 2 14 3" xfId="21899"/>
    <cellStyle name="常规 25 2 14 4" xfId="21903"/>
    <cellStyle name="常规 25 2 15" xfId="21905"/>
    <cellStyle name="常规 25 2 15 2" xfId="21909"/>
    <cellStyle name="常规 25 2 15 2 2" xfId="21913"/>
    <cellStyle name="常规 25 2 15 2 3" xfId="21917"/>
    <cellStyle name="常规 25 2 15 3" xfId="21921"/>
    <cellStyle name="常规 25 2 15 4" xfId="21925"/>
    <cellStyle name="常规 25 2 16" xfId="21929"/>
    <cellStyle name="常规 25 2 16 2" xfId="21933"/>
    <cellStyle name="常规 25 2 16 2 2" xfId="21937"/>
    <cellStyle name="常规 25 2 16 2 3" xfId="21941"/>
    <cellStyle name="常规 25 2 16 3" xfId="21945"/>
    <cellStyle name="常规 25 2 16 4" xfId="21953"/>
    <cellStyle name="常规 25 2 17" xfId="21957"/>
    <cellStyle name="常规 25 2 17 2" xfId="21961"/>
    <cellStyle name="常规 25 2 17 2 2" xfId="8060"/>
    <cellStyle name="常规 25 2 17 2 3" xfId="8063"/>
    <cellStyle name="常规 25 2 17 3" xfId="21965"/>
    <cellStyle name="常规 25 2 17 4" xfId="21969"/>
    <cellStyle name="常规 25 2 18" xfId="21971"/>
    <cellStyle name="常规 25 2 18 2" xfId="21975"/>
    <cellStyle name="常规 25 2 18 2 2" xfId="21977"/>
    <cellStyle name="常规 25 2 18 2 3" xfId="9677"/>
    <cellStyle name="常规 25 2 18 3" xfId="21979"/>
    <cellStyle name="常规 25 2 18 4" xfId="21981"/>
    <cellStyle name="常规 25 2 19" xfId="21983"/>
    <cellStyle name="常规 25 2 19 2" xfId="21988"/>
    <cellStyle name="常规 25 2 19 2 2" xfId="21991"/>
    <cellStyle name="常规 25 2 19 2 3" xfId="9780"/>
    <cellStyle name="常规 25 2 19 3" xfId="21993"/>
    <cellStyle name="常规 25 2 19 4" xfId="21995"/>
    <cellStyle name="常规 25 2 2" xfId="21999"/>
    <cellStyle name="常规 25 2 2 2" xfId="21730"/>
    <cellStyle name="常规 25 2 2 2 2" xfId="21737"/>
    <cellStyle name="常规 25 2 2 2 3" xfId="21744"/>
    <cellStyle name="常规 25 2 2 3" xfId="21756"/>
    <cellStyle name="常规 25 2 2 4" xfId="21768"/>
    <cellStyle name="常规 25 2 20" xfId="21906"/>
    <cellStyle name="常规 25 2 20 2" xfId="21910"/>
    <cellStyle name="常规 25 2 20 2 2" xfId="21914"/>
    <cellStyle name="常规 25 2 20 2 3" xfId="21918"/>
    <cellStyle name="常规 25 2 20 3" xfId="21922"/>
    <cellStyle name="常规 25 2 20 4" xfId="21926"/>
    <cellStyle name="常规 25 2 21" xfId="21930"/>
    <cellStyle name="常规 25 2 21 2" xfId="21934"/>
    <cellStyle name="常规 25 2 21 2 2" xfId="21938"/>
    <cellStyle name="常规 25 2 21 2 3" xfId="21942"/>
    <cellStyle name="常规 25 2 21 3" xfId="21946"/>
    <cellStyle name="常规 25 2 21 4" xfId="21954"/>
    <cellStyle name="常规 25 2 22" xfId="21958"/>
    <cellStyle name="常规 25 2 22 2" xfId="21962"/>
    <cellStyle name="常规 25 2 22 3" xfId="21966"/>
    <cellStyle name="常规 25 2 23" xfId="21972"/>
    <cellStyle name="常规 25 2 24" xfId="21984"/>
    <cellStyle name="常规 25 2 3" xfId="6054"/>
    <cellStyle name="常规 25 2 3 2" xfId="22001"/>
    <cellStyle name="常规 25 2 3 2 2" xfId="22003"/>
    <cellStyle name="常规 25 2 3 2 3" xfId="22005"/>
    <cellStyle name="常规 25 2 3 3" xfId="20494"/>
    <cellStyle name="常规 25 2 3 4" xfId="20498"/>
    <cellStyle name="常规 25 2 4" xfId="6058"/>
    <cellStyle name="常规 25 2 4 2" xfId="22007"/>
    <cellStyle name="常规 25 2 4 2 2" xfId="4787"/>
    <cellStyle name="常规 25 2 4 2 3" xfId="4799"/>
    <cellStyle name="常规 25 2 4 3" xfId="22009"/>
    <cellStyle name="常规 25 2 4 4" xfId="22011"/>
    <cellStyle name="常规 25 2 5" xfId="22013"/>
    <cellStyle name="常规 25 2 5 2" xfId="22015"/>
    <cellStyle name="常规 25 2 5 2 2" xfId="22017"/>
    <cellStyle name="常规 25 2 5 2 3" xfId="22019"/>
    <cellStyle name="常规 25 2 5 3" xfId="22021"/>
    <cellStyle name="常规 25 2 5 4" xfId="22023"/>
    <cellStyle name="常规 25 2 6" xfId="20678"/>
    <cellStyle name="常规 25 2 6 2" xfId="22025"/>
    <cellStyle name="常规 25 2 6 2 2" xfId="22027"/>
    <cellStyle name="常规 25 2 6 2 3" xfId="22029"/>
    <cellStyle name="常规 25 2 6 3" xfId="22031"/>
    <cellStyle name="常规 25 2 6 4" xfId="22033"/>
    <cellStyle name="常规 25 2 7" xfId="20682"/>
    <cellStyle name="常规 25 2 7 2" xfId="22039"/>
    <cellStyle name="常规 25 2 7 2 2" xfId="22045"/>
    <cellStyle name="常规 25 2 7 2 3" xfId="22053"/>
    <cellStyle name="常规 25 2 7 3" xfId="22059"/>
    <cellStyle name="常规 25 2 7 4" xfId="22065"/>
    <cellStyle name="常规 25 2 8" xfId="22067"/>
    <cellStyle name="常规 25 2 8 2" xfId="22069"/>
    <cellStyle name="常规 25 2 8 2 2" xfId="21107"/>
    <cellStyle name="常规 25 2 8 2 3" xfId="21109"/>
    <cellStyle name="常规 25 2 8 3" xfId="19500"/>
    <cellStyle name="常规 25 2 8 4" xfId="19504"/>
    <cellStyle name="常规 25 2 9" xfId="22071"/>
    <cellStyle name="常规 25 2 9 2" xfId="8134"/>
    <cellStyle name="常规 25 2 9 2 2" xfId="22073"/>
    <cellStyle name="常规 25 2 9 2 3" xfId="22075"/>
    <cellStyle name="常规 25 2 9 3" xfId="22077"/>
    <cellStyle name="常规 25 2 9 4" xfId="22081"/>
    <cellStyle name="常规 25 20" xfId="21727"/>
    <cellStyle name="常规 25 20 2" xfId="21734"/>
    <cellStyle name="常规 25 20 2 2" xfId="11274"/>
    <cellStyle name="常规 25 20 2 3" xfId="11284"/>
    <cellStyle name="常规 25 20 3" xfId="21741"/>
    <cellStyle name="常规 25 20 4" xfId="21748"/>
    <cellStyle name="常规 25 21" xfId="21753"/>
    <cellStyle name="常规 25 21 2" xfId="21760"/>
    <cellStyle name="常规 25 21 2 2" xfId="2250"/>
    <cellStyle name="常规 25 21 2 3" xfId="7440"/>
    <cellStyle name="常规 25 21 3" xfId="6525"/>
    <cellStyle name="常规 25 21 4" xfId="6531"/>
    <cellStyle name="常规 25 22" xfId="21765"/>
    <cellStyle name="常规 25 22 2" xfId="21772"/>
    <cellStyle name="常规 25 22 2 2" xfId="21777"/>
    <cellStyle name="常规 25 22 2 3" xfId="21782"/>
    <cellStyle name="常规 25 22 3" xfId="21787"/>
    <cellStyle name="常规 25 22 4" xfId="21792"/>
    <cellStyle name="常规 25 23" xfId="21797"/>
    <cellStyle name="常规 25 23 2" xfId="21802"/>
    <cellStyle name="常规 25 23 2 2" xfId="21809"/>
    <cellStyle name="常规 25 23 2 3" xfId="21814"/>
    <cellStyle name="常规 25 23 3" xfId="21819"/>
    <cellStyle name="常规 25 23 4" xfId="6477"/>
    <cellStyle name="常规 25 24" xfId="21823"/>
    <cellStyle name="常规 25 24 2" xfId="21827"/>
    <cellStyle name="常规 25 24 3" xfId="21839"/>
    <cellStyle name="常规 25 25" xfId="22083"/>
    <cellStyle name="常规 25 26" xfId="22085"/>
    <cellStyle name="常规 25 3" xfId="22093"/>
    <cellStyle name="常规 25 3 10" xfId="22095"/>
    <cellStyle name="常规 25 3 10 2" xfId="22097"/>
    <cellStyle name="常规 25 3 10 2 2" xfId="22099"/>
    <cellStyle name="常规 25 3 10 2 3" xfId="22101"/>
    <cellStyle name="常规 25 3 10 3" xfId="22103"/>
    <cellStyle name="常规 25 3 10 4" xfId="22105"/>
    <cellStyle name="常规 25 3 11" xfId="22107"/>
    <cellStyle name="常规 25 3 11 2" xfId="22109"/>
    <cellStyle name="常规 25 3 11 2 2" xfId="22113"/>
    <cellStyle name="常规 25 3 11 2 3" xfId="22117"/>
    <cellStyle name="常规 25 3 11 3" xfId="22119"/>
    <cellStyle name="常规 25 3 11 4" xfId="22121"/>
    <cellStyle name="常规 25 3 12" xfId="22123"/>
    <cellStyle name="常规 25 3 12 2" xfId="22125"/>
    <cellStyle name="常规 25 3 12 2 2" xfId="8655"/>
    <cellStyle name="常规 25 3 12 2 3" xfId="8658"/>
    <cellStyle name="常规 25 3 12 3" xfId="22127"/>
    <cellStyle name="常规 25 3 12 4" xfId="22129"/>
    <cellStyle name="常规 25 3 13" xfId="22131"/>
    <cellStyle name="常规 25 3 13 2" xfId="21163"/>
    <cellStyle name="常规 25 3 13 2 2" xfId="22133"/>
    <cellStyle name="常规 25 3 13 2 3" xfId="22135"/>
    <cellStyle name="常规 25 3 13 3" xfId="21165"/>
    <cellStyle name="常规 25 3 13 4" xfId="21167"/>
    <cellStyle name="常规 25 3 14" xfId="22139"/>
    <cellStyle name="常规 25 3 14 2" xfId="22141"/>
    <cellStyle name="常规 25 3 14 2 2" xfId="22144"/>
    <cellStyle name="常规 25 3 14 2 3" xfId="22146"/>
    <cellStyle name="常规 25 3 14 3" xfId="22148"/>
    <cellStyle name="常规 25 3 14 4" xfId="22150"/>
    <cellStyle name="常规 25 3 15" xfId="22156"/>
    <cellStyle name="常规 25 3 15 2" xfId="22160"/>
    <cellStyle name="常规 25 3 15 2 2" xfId="22164"/>
    <cellStyle name="常规 25 3 15 2 3" xfId="22168"/>
    <cellStyle name="常规 25 3 15 3" xfId="22172"/>
    <cellStyle name="常规 25 3 15 4" xfId="22176"/>
    <cellStyle name="常规 25 3 16" xfId="22182"/>
    <cellStyle name="常规 25 3 16 2" xfId="22186"/>
    <cellStyle name="常规 25 3 16 2 2" xfId="22190"/>
    <cellStyle name="常规 25 3 16 2 3" xfId="22194"/>
    <cellStyle name="常规 25 3 16 3" xfId="22200"/>
    <cellStyle name="常规 25 3 16 4" xfId="22206"/>
    <cellStyle name="常规 25 3 17" xfId="22210"/>
    <cellStyle name="常规 25 3 17 2" xfId="22214"/>
    <cellStyle name="常规 25 3 17 2 2" xfId="22218"/>
    <cellStyle name="常规 25 3 17 2 3" xfId="22220"/>
    <cellStyle name="常规 25 3 17 3" xfId="22222"/>
    <cellStyle name="常规 25 3 17 4" xfId="22226"/>
    <cellStyle name="常规 25 3 18" xfId="22228"/>
    <cellStyle name="常规 25 3 18 2" xfId="22232"/>
    <cellStyle name="常规 25 3 18 2 2" xfId="22234"/>
    <cellStyle name="常规 25 3 18 2 3" xfId="22236"/>
    <cellStyle name="常规 25 3 18 3" xfId="22238"/>
    <cellStyle name="常规 25 3 18 4" xfId="22240"/>
    <cellStyle name="常规 25 3 19" xfId="22242"/>
    <cellStyle name="常规 25 3 19 2" xfId="22246"/>
    <cellStyle name="常规 25 3 19 2 2" xfId="22249"/>
    <cellStyle name="常规 25 3 19 2 3" xfId="22251"/>
    <cellStyle name="常规 25 3 19 3" xfId="22253"/>
    <cellStyle name="常规 25 3 19 4" xfId="22255"/>
    <cellStyle name="常规 25 3 2" xfId="5880"/>
    <cellStyle name="常规 25 3 2 2" xfId="3659"/>
    <cellStyle name="常规 25 3 2 2 2" xfId="3670"/>
    <cellStyle name="常规 25 3 2 2 3" xfId="3689"/>
    <cellStyle name="常规 25 3 2 3" xfId="3703"/>
    <cellStyle name="常规 25 3 2 4" xfId="3728"/>
    <cellStyle name="常规 25 3 20" xfId="22157"/>
    <cellStyle name="常规 25 3 20 2" xfId="22161"/>
    <cellStyle name="常规 25 3 20 2 2" xfId="22165"/>
    <cellStyle name="常规 25 3 20 2 3" xfId="22169"/>
    <cellStyle name="常规 25 3 20 3" xfId="22173"/>
    <cellStyle name="常规 25 3 20 4" xfId="22177"/>
    <cellStyle name="常规 25 3 21" xfId="22183"/>
    <cellStyle name="常规 25 3 21 2" xfId="22187"/>
    <cellStyle name="常规 25 3 21 2 2" xfId="22191"/>
    <cellStyle name="常规 25 3 21 2 3" xfId="22195"/>
    <cellStyle name="常规 25 3 21 3" xfId="22201"/>
    <cellStyle name="常规 25 3 21 4" xfId="22207"/>
    <cellStyle name="常规 25 3 22" xfId="22211"/>
    <cellStyle name="常规 25 3 22 2" xfId="22215"/>
    <cellStyle name="常规 25 3 22 3" xfId="22223"/>
    <cellStyle name="常规 25 3 23" xfId="22229"/>
    <cellStyle name="常规 25 3 24" xfId="22243"/>
    <cellStyle name="常规 25 3 3" xfId="5885"/>
    <cellStyle name="常规 25 3 3 2" xfId="5891"/>
    <cellStyle name="常规 25 3 3 2 2" xfId="5293"/>
    <cellStyle name="常规 25 3 3 2 3" xfId="4874"/>
    <cellStyle name="常规 25 3 3 3" xfId="5896"/>
    <cellStyle name="常规 25 3 3 4" xfId="5903"/>
    <cellStyle name="常规 25 3 4" xfId="22257"/>
    <cellStyle name="常规 25 3 4 2" xfId="22259"/>
    <cellStyle name="常规 25 3 4 2 2" xfId="22261"/>
    <cellStyle name="常规 25 3 4 2 3" xfId="22263"/>
    <cellStyle name="常规 25 3 4 3" xfId="22265"/>
    <cellStyle name="常规 25 3 4 4" xfId="22267"/>
    <cellStyle name="常规 25 3 5" xfId="22269"/>
    <cellStyle name="常规 25 3 5 2" xfId="22271"/>
    <cellStyle name="常规 25 3 5 2 2" xfId="22273"/>
    <cellStyle name="常规 25 3 5 2 3" xfId="22275"/>
    <cellStyle name="常规 25 3 5 3" xfId="22277"/>
    <cellStyle name="常规 25 3 5 4" xfId="22279"/>
    <cellStyle name="常规 25 3 6" xfId="22281"/>
    <cellStyle name="常规 25 3 6 2" xfId="22283"/>
    <cellStyle name="常规 25 3 6 2 2" xfId="22286"/>
    <cellStyle name="常规 25 3 6 2 3" xfId="22288"/>
    <cellStyle name="常规 25 3 6 3" xfId="22290"/>
    <cellStyle name="常规 25 3 6 4" xfId="22292"/>
    <cellStyle name="常规 25 3 7" xfId="22294"/>
    <cellStyle name="常规 25 3 7 2" xfId="22300"/>
    <cellStyle name="常规 25 3 7 2 2" xfId="22306"/>
    <cellStyle name="常规 25 3 7 2 3" xfId="22312"/>
    <cellStyle name="常规 25 3 7 3" xfId="22318"/>
    <cellStyle name="常规 25 3 7 4" xfId="22324"/>
    <cellStyle name="常规 25 3 8" xfId="15974"/>
    <cellStyle name="常规 25 3 8 2" xfId="22326"/>
    <cellStyle name="常规 25 3 8 2 2" xfId="21252"/>
    <cellStyle name="常规 25 3 8 2 3" xfId="21255"/>
    <cellStyle name="常规 25 3 8 3" xfId="19516"/>
    <cellStyle name="常规 25 3 8 4" xfId="19520"/>
    <cellStyle name="常规 25 3 9" xfId="15978"/>
    <cellStyle name="常规 25 3 9 2" xfId="8150"/>
    <cellStyle name="常规 25 3 9 2 2" xfId="22328"/>
    <cellStyle name="常规 25 3 9 2 3" xfId="22330"/>
    <cellStyle name="常规 25 3 9 3" xfId="22332"/>
    <cellStyle name="常规 25 3 9 4" xfId="22336"/>
    <cellStyle name="常规 25 4" xfId="5557"/>
    <cellStyle name="常规 25 4 2" xfId="1767"/>
    <cellStyle name="常规 25 4 2 2" xfId="22345"/>
    <cellStyle name="常规 25 4 2 3" xfId="10255"/>
    <cellStyle name="常规 25 4 3" xfId="1785"/>
    <cellStyle name="常规 25 4 4" xfId="22347"/>
    <cellStyle name="常规 25 5" xfId="5562"/>
    <cellStyle name="常规 25 5 2" xfId="22349"/>
    <cellStyle name="常规 25 5 2 2" xfId="22357"/>
    <cellStyle name="常规 25 5 2 3" xfId="22363"/>
    <cellStyle name="常规 25 5 3" xfId="22365"/>
    <cellStyle name="常规 25 5 4" xfId="22367"/>
    <cellStyle name="常规 25 6" xfId="6248"/>
    <cellStyle name="常规 25 6 2" xfId="22369"/>
    <cellStyle name="常规 25 6 2 2" xfId="22377"/>
    <cellStyle name="常规 25 6 2 3" xfId="22383"/>
    <cellStyle name="常规 25 6 3" xfId="22385"/>
    <cellStyle name="常规 25 6 4" xfId="22387"/>
    <cellStyle name="常规 25 7" xfId="22389"/>
    <cellStyle name="常规 25 7 2" xfId="22391"/>
    <cellStyle name="常规 25 7 2 2" xfId="22396"/>
    <cellStyle name="常规 25 7 2 3" xfId="22398"/>
    <cellStyle name="常规 25 7 3" xfId="22400"/>
    <cellStyle name="常规 25 7 4" xfId="22402"/>
    <cellStyle name="常规 25 8" xfId="22404"/>
    <cellStyle name="常规 25 8 2" xfId="22406"/>
    <cellStyle name="常规 25 8 2 2" xfId="22410"/>
    <cellStyle name="常规 25 8 2 3" xfId="22412"/>
    <cellStyle name="常规 25 8 3" xfId="22414"/>
    <cellStyle name="常规 25 8 4" xfId="22416"/>
    <cellStyle name="常规 25 9" xfId="22418"/>
    <cellStyle name="常规 25 9 2" xfId="22420"/>
    <cellStyle name="常规 25 9 2 2" xfId="22425"/>
    <cellStyle name="常规 25 9 2 3" xfId="14977"/>
    <cellStyle name="常规 25 9 3" xfId="22427"/>
    <cellStyle name="常规 25 9 4" xfId="22429"/>
    <cellStyle name="常规 26" xfId="22435"/>
    <cellStyle name="常规 26 10" xfId="9944"/>
    <cellStyle name="常规 26 10 2" xfId="22437"/>
    <cellStyle name="常规 26 10 2 2" xfId="22439"/>
    <cellStyle name="常规 26 10 2 3" xfId="19616"/>
    <cellStyle name="常规 26 10 3" xfId="22441"/>
    <cellStyle name="常规 26 10 4" xfId="22445"/>
    <cellStyle name="常规 26 11" xfId="22450"/>
    <cellStyle name="常规 26 11 2" xfId="22453"/>
    <cellStyle name="常规 26 11 2 2" xfId="3130"/>
    <cellStyle name="常规 26 11 2 3" xfId="3155"/>
    <cellStyle name="常规 26 11 3" xfId="22456"/>
    <cellStyle name="常规 26 11 4" xfId="22460"/>
    <cellStyle name="常规 26 12" xfId="22465"/>
    <cellStyle name="常规 26 12 2" xfId="22467"/>
    <cellStyle name="常规 26 12 2 2" xfId="22471"/>
    <cellStyle name="常规 26 12 2 3" xfId="22475"/>
    <cellStyle name="常规 26 12 3" xfId="22477"/>
    <cellStyle name="常规 26 12 4" xfId="22483"/>
    <cellStyle name="常规 26 13" xfId="22490"/>
    <cellStyle name="常规 26 13 2" xfId="22493"/>
    <cellStyle name="常规 26 13 2 2" xfId="2987"/>
    <cellStyle name="常规 26 13 2 3" xfId="22497"/>
    <cellStyle name="常规 26 13 3" xfId="22499"/>
    <cellStyle name="常规 26 13 4" xfId="22505"/>
    <cellStyle name="常规 26 14" xfId="22511"/>
    <cellStyle name="常规 26 14 2" xfId="22513"/>
    <cellStyle name="常规 26 14 2 2" xfId="22515"/>
    <cellStyle name="常规 26 14 2 3" xfId="13655"/>
    <cellStyle name="常规 26 14 3" xfId="22517"/>
    <cellStyle name="常规 26 14 4" xfId="22523"/>
    <cellStyle name="常规 26 15" xfId="22035"/>
    <cellStyle name="常规 26 15 2" xfId="22041"/>
    <cellStyle name="常规 26 15 2 2" xfId="22529"/>
    <cellStyle name="常规 26 15 2 3" xfId="14514"/>
    <cellStyle name="常规 26 15 3" xfId="22047"/>
    <cellStyle name="常规 26 15 4" xfId="22533"/>
    <cellStyle name="常规 26 16" xfId="22055"/>
    <cellStyle name="常规 26 16 2" xfId="22539"/>
    <cellStyle name="常规 26 16 2 2" xfId="3273"/>
    <cellStyle name="常规 26 16 2 3" xfId="7941"/>
    <cellStyle name="常规 26 16 3" xfId="22543"/>
    <cellStyle name="常规 26 16 4" xfId="22549"/>
    <cellStyle name="常规 26 17" xfId="22061"/>
    <cellStyle name="常规 26 17 2" xfId="22555"/>
    <cellStyle name="常规 26 17 2 2" xfId="21216"/>
    <cellStyle name="常规 26 17 2 3" xfId="15098"/>
    <cellStyle name="常规 26 17 3" xfId="22559"/>
    <cellStyle name="常规 26 17 4" xfId="22563"/>
    <cellStyle name="常规 26 18" xfId="22567"/>
    <cellStyle name="常规 26 18 2" xfId="22571"/>
    <cellStyle name="常规 26 18 2 2" xfId="22577"/>
    <cellStyle name="常规 26 18 2 3" xfId="15232"/>
    <cellStyle name="常规 26 18 3" xfId="22581"/>
    <cellStyle name="常规 26 18 4" xfId="22585"/>
    <cellStyle name="常规 26 19" xfId="22589"/>
    <cellStyle name="常规 26 19 2" xfId="22593"/>
    <cellStyle name="常规 26 19 2 2" xfId="22599"/>
    <cellStyle name="常规 26 19 2 3" xfId="22601"/>
    <cellStyle name="常规 26 19 3" xfId="22603"/>
    <cellStyle name="常规 26 19 4" xfId="22607"/>
    <cellStyle name="常规 26 2" xfId="22615"/>
    <cellStyle name="常规 26 2 10" xfId="17190"/>
    <cellStyle name="常规 26 2 10 2" xfId="22617"/>
    <cellStyle name="常规 26 2 10 2 2" xfId="22619"/>
    <cellStyle name="常规 26 2 10 2 3" xfId="22621"/>
    <cellStyle name="常规 26 2 10 3" xfId="22623"/>
    <cellStyle name="常规 26 2 10 4" xfId="22631"/>
    <cellStyle name="常规 26 2 11" xfId="22633"/>
    <cellStyle name="常规 26 2 11 2" xfId="22635"/>
    <cellStyle name="常规 26 2 11 2 2" xfId="22637"/>
    <cellStyle name="常规 26 2 11 2 3" xfId="22639"/>
    <cellStyle name="常规 26 2 11 3" xfId="22641"/>
    <cellStyle name="常规 26 2 11 4" xfId="22647"/>
    <cellStyle name="常规 26 2 12" xfId="22649"/>
    <cellStyle name="常规 26 2 12 2" xfId="22651"/>
    <cellStyle name="常规 26 2 12 2 2" xfId="22653"/>
    <cellStyle name="常规 26 2 12 2 3" xfId="22655"/>
    <cellStyle name="常规 26 2 12 3" xfId="22657"/>
    <cellStyle name="常规 26 2 12 4" xfId="22659"/>
    <cellStyle name="常规 26 2 13" xfId="22661"/>
    <cellStyle name="常规 26 2 13 2" xfId="22663"/>
    <cellStyle name="常规 26 2 13 2 2" xfId="22665"/>
    <cellStyle name="常规 26 2 13 2 3" xfId="22667"/>
    <cellStyle name="常规 26 2 13 3" xfId="22671"/>
    <cellStyle name="常规 26 2 13 4" xfId="22673"/>
    <cellStyle name="常规 26 2 14" xfId="22675"/>
    <cellStyle name="常规 26 2 14 2" xfId="22677"/>
    <cellStyle name="常规 26 2 14 2 2" xfId="22679"/>
    <cellStyle name="常规 26 2 14 2 3" xfId="22681"/>
    <cellStyle name="常规 26 2 14 3" xfId="22687"/>
    <cellStyle name="常规 26 2 14 4" xfId="22691"/>
    <cellStyle name="常规 26 2 15" xfId="22693"/>
    <cellStyle name="常规 26 2 15 2" xfId="22697"/>
    <cellStyle name="常规 26 2 15 2 2" xfId="22701"/>
    <cellStyle name="常规 26 2 15 2 3" xfId="22705"/>
    <cellStyle name="常规 26 2 15 3" xfId="22709"/>
    <cellStyle name="常规 26 2 15 4" xfId="22713"/>
    <cellStyle name="常规 26 2 16" xfId="22717"/>
    <cellStyle name="常规 26 2 16 2" xfId="22721"/>
    <cellStyle name="常规 26 2 16 2 2" xfId="20988"/>
    <cellStyle name="常规 26 2 16 2 3" xfId="20992"/>
    <cellStyle name="常规 26 2 16 3" xfId="22725"/>
    <cellStyle name="常规 26 2 16 4" xfId="22733"/>
    <cellStyle name="常规 26 2 17" xfId="22737"/>
    <cellStyle name="常规 26 2 17 2" xfId="22741"/>
    <cellStyle name="常规 26 2 17 2 2" xfId="22745"/>
    <cellStyle name="常规 26 2 17 2 3" xfId="22747"/>
    <cellStyle name="常规 26 2 17 3" xfId="10856"/>
    <cellStyle name="常规 26 2 17 4" xfId="10861"/>
    <cellStyle name="常规 26 2 18" xfId="22749"/>
    <cellStyle name="常规 26 2 18 2" xfId="22753"/>
    <cellStyle name="常规 26 2 18 2 2" xfId="22755"/>
    <cellStyle name="常规 26 2 18 2 3" xfId="22757"/>
    <cellStyle name="常规 26 2 18 3" xfId="2833"/>
    <cellStyle name="常规 26 2 18 4" xfId="2836"/>
    <cellStyle name="常规 26 2 19" xfId="22759"/>
    <cellStyle name="常规 26 2 19 2" xfId="22763"/>
    <cellStyle name="常规 26 2 19 2 2" xfId="22765"/>
    <cellStyle name="常规 26 2 19 2 3" xfId="22767"/>
    <cellStyle name="常规 26 2 19 3" xfId="22769"/>
    <cellStyle name="常规 26 2 19 4" xfId="22771"/>
    <cellStyle name="常规 26 2 2" xfId="22775"/>
    <cellStyle name="常规 26 2 2 2" xfId="22777"/>
    <cellStyle name="常规 26 2 2 2 2" xfId="22779"/>
    <cellStyle name="常规 26 2 2 2 3" xfId="22781"/>
    <cellStyle name="常规 26 2 2 3" xfId="22783"/>
    <cellStyle name="常规 26 2 2 4" xfId="22785"/>
    <cellStyle name="常规 26 2 20" xfId="22694"/>
    <cellStyle name="常规 26 2 20 2" xfId="22698"/>
    <cellStyle name="常规 26 2 20 2 2" xfId="22702"/>
    <cellStyle name="常规 26 2 20 2 3" xfId="22706"/>
    <cellStyle name="常规 26 2 20 3" xfId="22710"/>
    <cellStyle name="常规 26 2 20 4" xfId="22714"/>
    <cellStyle name="常规 26 2 21" xfId="22718"/>
    <cellStyle name="常规 26 2 21 2" xfId="22722"/>
    <cellStyle name="常规 26 2 21 2 2" xfId="20989"/>
    <cellStyle name="常规 26 2 21 2 3" xfId="20993"/>
    <cellStyle name="常规 26 2 21 3" xfId="22726"/>
    <cellStyle name="常规 26 2 21 4" xfId="22734"/>
    <cellStyle name="常规 26 2 22" xfId="22738"/>
    <cellStyle name="常规 26 2 22 2" xfId="22742"/>
    <cellStyle name="常规 26 2 22 3" xfId="10857"/>
    <cellStyle name="常规 26 2 23" xfId="22750"/>
    <cellStyle name="常规 26 2 24" xfId="22760"/>
    <cellStyle name="常规 26 2 3" xfId="1459"/>
    <cellStyle name="常规 26 2 3 2" xfId="22787"/>
    <cellStyle name="常规 26 2 3 2 2" xfId="22789"/>
    <cellStyle name="常规 26 2 3 2 3" xfId="22791"/>
    <cellStyle name="常规 26 2 3 3" xfId="16274"/>
    <cellStyle name="常规 26 2 3 4" xfId="16279"/>
    <cellStyle name="常规 26 2 4" xfId="1465"/>
    <cellStyle name="常规 26 2 4 2" xfId="22793"/>
    <cellStyle name="常规 26 2 4 2 2" xfId="10400"/>
    <cellStyle name="常规 26 2 4 2 3" xfId="22795"/>
    <cellStyle name="常规 26 2 4 3" xfId="16283"/>
    <cellStyle name="常规 26 2 4 4" xfId="16287"/>
    <cellStyle name="常规 26 2 5" xfId="22797"/>
    <cellStyle name="常规 26 2 5 2" xfId="22799"/>
    <cellStyle name="常规 26 2 5 2 2" xfId="22801"/>
    <cellStyle name="常规 26 2 5 2 3" xfId="22803"/>
    <cellStyle name="常规 26 2 5 3" xfId="16291"/>
    <cellStyle name="常规 26 2 5 4" xfId="16296"/>
    <cellStyle name="常规 26 2 6" xfId="20692"/>
    <cellStyle name="常规 26 2 6 2" xfId="22805"/>
    <cellStyle name="常规 26 2 6 2 2" xfId="22807"/>
    <cellStyle name="常规 26 2 6 2 3" xfId="22809"/>
    <cellStyle name="常规 26 2 6 3" xfId="16300"/>
    <cellStyle name="常规 26 2 6 4" xfId="1385"/>
    <cellStyle name="常规 26 2 7" xfId="20696"/>
    <cellStyle name="常规 26 2 7 2" xfId="22811"/>
    <cellStyle name="常规 26 2 7 2 2" xfId="22813"/>
    <cellStyle name="常规 26 2 7 2 3" xfId="22817"/>
    <cellStyle name="常规 26 2 7 3" xfId="16306"/>
    <cellStyle name="常规 26 2 7 4" xfId="16313"/>
    <cellStyle name="常规 26 2 8" xfId="22819"/>
    <cellStyle name="常规 26 2 8 2" xfId="22821"/>
    <cellStyle name="常规 26 2 8 2 2" xfId="22823"/>
    <cellStyle name="常规 26 2 8 2 3" xfId="22825"/>
    <cellStyle name="常规 26 2 8 3" xfId="16318"/>
    <cellStyle name="常规 26 2 8 4" xfId="16326"/>
    <cellStyle name="常规 26 2 9" xfId="22827"/>
    <cellStyle name="常规 26 2 9 2" xfId="8815"/>
    <cellStyle name="常规 26 2 9 2 2" xfId="11564"/>
    <cellStyle name="常规 26 2 9 2 3" xfId="13519"/>
    <cellStyle name="常规 26 2 9 3" xfId="16334"/>
    <cellStyle name="常规 26 2 9 4" xfId="16343"/>
    <cellStyle name="常规 26 20" xfId="22036"/>
    <cellStyle name="常规 26 20 2" xfId="22042"/>
    <cellStyle name="常规 26 20 2 2" xfId="22530"/>
    <cellStyle name="常规 26 20 2 3" xfId="14515"/>
    <cellStyle name="常规 26 20 3" xfId="22048"/>
    <cellStyle name="常规 26 20 4" xfId="22534"/>
    <cellStyle name="常规 26 21" xfId="22056"/>
    <cellStyle name="常规 26 21 2" xfId="22540"/>
    <cellStyle name="常规 26 21 2 2" xfId="3274"/>
    <cellStyle name="常规 26 21 2 3" xfId="7942"/>
    <cellStyle name="常规 26 21 3" xfId="22544"/>
    <cellStyle name="常规 26 21 4" xfId="22550"/>
    <cellStyle name="常规 26 22" xfId="22062"/>
    <cellStyle name="常规 26 22 2" xfId="22556"/>
    <cellStyle name="常规 26 22 2 2" xfId="21217"/>
    <cellStyle name="常规 26 22 2 3" xfId="15099"/>
    <cellStyle name="常规 26 22 3" xfId="22560"/>
    <cellStyle name="常规 26 22 4" xfId="22564"/>
    <cellStyle name="常规 26 23" xfId="22568"/>
    <cellStyle name="常规 26 23 2" xfId="22572"/>
    <cellStyle name="常规 26 23 2 2" xfId="22578"/>
    <cellStyle name="常规 26 23 2 3" xfId="15233"/>
    <cellStyle name="常规 26 23 3" xfId="22582"/>
    <cellStyle name="常规 26 23 4" xfId="22586"/>
    <cellStyle name="常规 26 24" xfId="22590"/>
    <cellStyle name="常规 26 24 2" xfId="22594"/>
    <cellStyle name="常规 26 24 3" xfId="22604"/>
    <cellStyle name="常规 26 25" xfId="22829"/>
    <cellStyle name="常规 26 26" xfId="22831"/>
    <cellStyle name="常规 26 3" xfId="22839"/>
    <cellStyle name="常规 26 3 10" xfId="22841"/>
    <cellStyle name="常规 26 3 10 2" xfId="22843"/>
    <cellStyle name="常规 26 3 10 2 2" xfId="22845"/>
    <cellStyle name="常规 26 3 10 2 3" xfId="22847"/>
    <cellStyle name="常规 26 3 10 3" xfId="22849"/>
    <cellStyle name="常规 26 3 10 4" xfId="22855"/>
    <cellStyle name="常规 26 3 11" xfId="22857"/>
    <cellStyle name="常规 26 3 11 2" xfId="22863"/>
    <cellStyle name="常规 26 3 11 2 2" xfId="22869"/>
    <cellStyle name="常规 26 3 11 2 3" xfId="22875"/>
    <cellStyle name="常规 26 3 11 3" xfId="22881"/>
    <cellStyle name="常规 26 3 11 4" xfId="22891"/>
    <cellStyle name="常规 26 3 12" xfId="22893"/>
    <cellStyle name="常规 26 3 12 2" xfId="22895"/>
    <cellStyle name="常规 26 3 12 2 2" xfId="22897"/>
    <cellStyle name="常规 26 3 12 2 3" xfId="22899"/>
    <cellStyle name="常规 26 3 12 3" xfId="13427"/>
    <cellStyle name="常规 26 3 12 4" xfId="13430"/>
    <cellStyle name="常规 26 3 13" xfId="22903"/>
    <cellStyle name="常规 26 3 13 2" xfId="22907"/>
    <cellStyle name="常规 26 3 13 2 2" xfId="22909"/>
    <cellStyle name="常规 26 3 13 2 3" xfId="22911"/>
    <cellStyle name="常规 26 3 13 3" xfId="22917"/>
    <cellStyle name="常规 26 3 13 4" xfId="22919"/>
    <cellStyle name="常规 26 3 14" xfId="22923"/>
    <cellStyle name="常规 26 3 14 2" xfId="22925"/>
    <cellStyle name="常规 26 3 14 2 2" xfId="22927"/>
    <cellStyle name="常规 26 3 14 2 3" xfId="22929"/>
    <cellStyle name="常规 26 3 14 3" xfId="22933"/>
    <cellStyle name="常规 26 3 14 4" xfId="22935"/>
    <cellStyle name="常规 26 3 15" xfId="22941"/>
    <cellStyle name="常规 26 3 15 2" xfId="22945"/>
    <cellStyle name="常规 26 3 15 2 2" xfId="22949"/>
    <cellStyle name="常规 26 3 15 2 3" xfId="22953"/>
    <cellStyle name="常规 26 3 15 3" xfId="22957"/>
    <cellStyle name="常规 26 3 15 4" xfId="22961"/>
    <cellStyle name="常规 26 3 16" xfId="22967"/>
    <cellStyle name="常规 26 3 16 2" xfId="22975"/>
    <cellStyle name="常规 26 3 16 2 2" xfId="22983"/>
    <cellStyle name="常规 26 3 16 2 3" xfId="22991"/>
    <cellStyle name="常规 26 3 16 3" xfId="23001"/>
    <cellStyle name="常规 26 3 16 4" xfId="23011"/>
    <cellStyle name="常规 26 3 17" xfId="23015"/>
    <cellStyle name="常规 26 3 17 2" xfId="23019"/>
    <cellStyle name="常规 26 3 17 2 2" xfId="15332"/>
    <cellStyle name="常规 26 3 17 2 3" xfId="23023"/>
    <cellStyle name="常规 26 3 17 3" xfId="23025"/>
    <cellStyle name="常规 26 3 17 4" xfId="23029"/>
    <cellStyle name="常规 26 3 18" xfId="23031"/>
    <cellStyle name="常规 26 3 18 2" xfId="23035"/>
    <cellStyle name="常规 26 3 18 2 2" xfId="23037"/>
    <cellStyle name="常规 26 3 18 2 3" xfId="23039"/>
    <cellStyle name="常规 26 3 18 3" xfId="2898"/>
    <cellStyle name="常规 26 3 18 4" xfId="2901"/>
    <cellStyle name="常规 26 3 19" xfId="23041"/>
    <cellStyle name="常规 26 3 19 2" xfId="23045"/>
    <cellStyle name="常规 26 3 19 2 2" xfId="23047"/>
    <cellStyle name="常规 26 3 19 2 3" xfId="23049"/>
    <cellStyle name="常规 26 3 19 3" xfId="23051"/>
    <cellStyle name="常规 26 3 19 4" xfId="23053"/>
    <cellStyle name="常规 26 3 2" xfId="23055"/>
    <cellStyle name="常规 26 3 2 2" xfId="23059"/>
    <cellStyle name="常规 26 3 2 2 2" xfId="23061"/>
    <cellStyle name="常规 26 3 2 2 3" xfId="23063"/>
    <cellStyle name="常规 26 3 2 3" xfId="23065"/>
    <cellStyle name="常规 26 3 2 4" xfId="23067"/>
    <cellStyle name="常规 26 3 20" xfId="22942"/>
    <cellStyle name="常规 26 3 20 2" xfId="22946"/>
    <cellStyle name="常规 26 3 20 2 2" xfId="22950"/>
    <cellStyle name="常规 26 3 20 2 3" xfId="22954"/>
    <cellStyle name="常规 26 3 20 3" xfId="22958"/>
    <cellStyle name="常规 26 3 20 4" xfId="22962"/>
    <cellStyle name="常规 26 3 21" xfId="22968"/>
    <cellStyle name="常规 26 3 21 2" xfId="22976"/>
    <cellStyle name="常规 26 3 21 2 2" xfId="22984"/>
    <cellStyle name="常规 26 3 21 2 3" xfId="22992"/>
    <cellStyle name="常规 26 3 21 3" xfId="23002"/>
    <cellStyle name="常规 26 3 21 4" xfId="23012"/>
    <cellStyle name="常规 26 3 22" xfId="23016"/>
    <cellStyle name="常规 26 3 22 2" xfId="23020"/>
    <cellStyle name="常规 26 3 22 3" xfId="23026"/>
    <cellStyle name="常规 26 3 23" xfId="23032"/>
    <cellStyle name="常规 26 3 24" xfId="23042"/>
    <cellStyle name="常规 26 3 3" xfId="23069"/>
    <cellStyle name="常规 26 3 3 2" xfId="23071"/>
    <cellStyle name="常规 26 3 3 2 2" xfId="23074"/>
    <cellStyle name="常规 26 3 3 2 3" xfId="23077"/>
    <cellStyle name="常规 26 3 3 3" xfId="23079"/>
    <cellStyle name="常规 26 3 3 4" xfId="23081"/>
    <cellStyle name="常规 26 3 4" xfId="23083"/>
    <cellStyle name="常规 26 3 4 2" xfId="23085"/>
    <cellStyle name="常规 26 3 4 2 2" xfId="23087"/>
    <cellStyle name="常规 26 3 4 2 3" xfId="23089"/>
    <cellStyle name="常规 26 3 4 3" xfId="23091"/>
    <cellStyle name="常规 26 3 4 4" xfId="23093"/>
    <cellStyle name="常规 26 3 5" xfId="23095"/>
    <cellStyle name="常规 26 3 5 2" xfId="23097"/>
    <cellStyle name="常规 26 3 5 2 2" xfId="6987"/>
    <cellStyle name="常规 26 3 5 2 3" xfId="7005"/>
    <cellStyle name="常规 26 3 5 3" xfId="23099"/>
    <cellStyle name="常规 26 3 5 4" xfId="23101"/>
    <cellStyle name="常规 26 3 6" xfId="23103"/>
    <cellStyle name="常规 26 3 6 2" xfId="23105"/>
    <cellStyle name="常规 26 3 6 2 2" xfId="23107"/>
    <cellStyle name="常规 26 3 6 2 3" xfId="23109"/>
    <cellStyle name="常规 26 3 6 3" xfId="23111"/>
    <cellStyle name="常规 26 3 6 4" xfId="6546"/>
    <cellStyle name="常规 26 3 7" xfId="23113"/>
    <cellStyle name="常规 26 3 7 2" xfId="23115"/>
    <cellStyle name="常规 26 3 7 2 2" xfId="23117"/>
    <cellStyle name="常规 26 3 7 2 3" xfId="23119"/>
    <cellStyle name="常规 26 3 7 3" xfId="23121"/>
    <cellStyle name="常规 26 3 7 4" xfId="23123"/>
    <cellStyle name="常规 26 3 8" xfId="15996"/>
    <cellStyle name="常规 26 3 8 2" xfId="23125"/>
    <cellStyle name="常规 26 3 8 2 2" xfId="23127"/>
    <cellStyle name="常规 26 3 8 2 3" xfId="23129"/>
    <cellStyle name="常规 26 3 8 3" xfId="23131"/>
    <cellStyle name="常规 26 3 8 4" xfId="23133"/>
    <cellStyle name="常规 26 3 9" xfId="15999"/>
    <cellStyle name="常规 26 3 9 2" xfId="8827"/>
    <cellStyle name="常规 26 3 9 2 2" xfId="23135"/>
    <cellStyle name="常规 26 3 9 2 3" xfId="23137"/>
    <cellStyle name="常规 26 3 9 3" xfId="23139"/>
    <cellStyle name="常规 26 3 9 4" xfId="23142"/>
    <cellStyle name="常规 26 4" xfId="6254"/>
    <cellStyle name="常规 26 4 2" xfId="1536"/>
    <cellStyle name="常规 26 4 2 2" xfId="23146"/>
    <cellStyle name="常规 26 4 2 3" xfId="23148"/>
    <cellStyle name="常规 26 4 3" xfId="1559"/>
    <cellStyle name="常规 26 4 4" xfId="23150"/>
    <cellStyle name="常规 26 5" xfId="6259"/>
    <cellStyle name="常规 26 5 2" xfId="23152"/>
    <cellStyle name="常规 26 5 2 2" xfId="23156"/>
    <cellStyle name="常规 26 5 2 3" xfId="23158"/>
    <cellStyle name="常规 26 5 3" xfId="23160"/>
    <cellStyle name="常规 26 5 4" xfId="23162"/>
    <cellStyle name="常规 26 6" xfId="6266"/>
    <cellStyle name="常规 26 6 2" xfId="23164"/>
    <cellStyle name="常规 26 6 2 2" xfId="23168"/>
    <cellStyle name="常规 26 6 2 3" xfId="23170"/>
    <cellStyle name="常规 26 6 3" xfId="23172"/>
    <cellStyle name="常规 26 6 4" xfId="23174"/>
    <cellStyle name="常规 26 7" xfId="23176"/>
    <cellStyle name="常规 26 7 2" xfId="23178"/>
    <cellStyle name="常规 26 7 2 2" xfId="23182"/>
    <cellStyle name="常规 26 7 2 3" xfId="23184"/>
    <cellStyle name="常规 26 7 3" xfId="23186"/>
    <cellStyle name="常规 26 7 4" xfId="23188"/>
    <cellStyle name="常规 26 8" xfId="23190"/>
    <cellStyle name="常规 26 8 2" xfId="23192"/>
    <cellStyle name="常规 26 8 2 2" xfId="23196"/>
    <cellStyle name="常规 26 8 2 3" xfId="23198"/>
    <cellStyle name="常规 26 8 3" xfId="23200"/>
    <cellStyle name="常规 26 8 4" xfId="23202"/>
    <cellStyle name="常规 26 9" xfId="23204"/>
    <cellStyle name="常规 26 9 2" xfId="23208"/>
    <cellStyle name="常规 26 9 2 2" xfId="23212"/>
    <cellStyle name="常规 26 9 2 3" xfId="23214"/>
    <cellStyle name="常规 26 9 3" xfId="23218"/>
    <cellStyle name="常规 26 9 4" xfId="23220"/>
    <cellStyle name="常规 27" xfId="1104"/>
    <cellStyle name="常规 27 10" xfId="23228"/>
    <cellStyle name="常规 27 10 2" xfId="23230"/>
    <cellStyle name="常规 27 10 2 2" xfId="23232"/>
    <cellStyle name="常规 27 10 2 3" xfId="20230"/>
    <cellStyle name="常规 27 10 3" xfId="18216"/>
    <cellStyle name="常规 27 10 4" xfId="18493"/>
    <cellStyle name="常规 27 11" xfId="23234"/>
    <cellStyle name="常规 27 11 2" xfId="23238"/>
    <cellStyle name="常规 27 11 2 2" xfId="8318"/>
    <cellStyle name="常规 27 11 2 3" xfId="8323"/>
    <cellStyle name="常规 27 11 3" xfId="19018"/>
    <cellStyle name="常规 27 11 4" xfId="19151"/>
    <cellStyle name="常规 27 12" xfId="23240"/>
    <cellStyle name="常规 27 12 2" xfId="23242"/>
    <cellStyle name="常规 27 12 2 2" xfId="11846"/>
    <cellStyle name="常规 27 12 2 3" xfId="11856"/>
    <cellStyle name="常规 27 12 3" xfId="19648"/>
    <cellStyle name="常规 27 12 4" xfId="19879"/>
    <cellStyle name="常规 27 13" xfId="23244"/>
    <cellStyle name="常规 27 13 2" xfId="23246"/>
    <cellStyle name="常规 27 13 2 2" xfId="23250"/>
    <cellStyle name="常规 27 13 2 3" xfId="23254"/>
    <cellStyle name="常规 27 13 3" xfId="20248"/>
    <cellStyle name="常规 27 13 4" xfId="20464"/>
    <cellStyle name="常规 27 14" xfId="23256"/>
    <cellStyle name="常规 27 14 2" xfId="23258"/>
    <cellStyle name="常规 27 14 2 2" xfId="23260"/>
    <cellStyle name="常规 27 14 2 3" xfId="23262"/>
    <cellStyle name="常规 27 14 3" xfId="21844"/>
    <cellStyle name="常规 27 14 4" xfId="22087"/>
    <cellStyle name="常规 27 15" xfId="23264"/>
    <cellStyle name="常规 27 15 2" xfId="23268"/>
    <cellStyle name="常规 27 15 2 2" xfId="23272"/>
    <cellStyle name="常规 27 15 2 3" xfId="23276"/>
    <cellStyle name="常规 27 15 3" xfId="22609"/>
    <cellStyle name="常规 27 15 4" xfId="22833"/>
    <cellStyle name="常规 27 16" xfId="23280"/>
    <cellStyle name="常规 27 16 2" xfId="23284"/>
    <cellStyle name="常规 27 16 2 2" xfId="8538"/>
    <cellStyle name="常规 27 16 2 3" xfId="8543"/>
    <cellStyle name="常规 27 16 3" xfId="23288"/>
    <cellStyle name="常规 27 16 4" xfId="23296"/>
    <cellStyle name="常规 27 17" xfId="23304"/>
    <cellStyle name="常规 27 17 2" xfId="21131"/>
    <cellStyle name="常规 27 17 2 2" xfId="23308"/>
    <cellStyle name="常规 27 17 2 3" xfId="23312"/>
    <cellStyle name="常规 27 17 3" xfId="21137"/>
    <cellStyle name="常规 27 17 4" xfId="21143"/>
    <cellStyle name="常规 27 18" xfId="23316"/>
    <cellStyle name="常规 27 18 2" xfId="23320"/>
    <cellStyle name="常规 27 18 2 2" xfId="23326"/>
    <cellStyle name="常规 27 18 2 3" xfId="23330"/>
    <cellStyle name="常规 27 18 3" xfId="23336"/>
    <cellStyle name="常规 27 18 4" xfId="23342"/>
    <cellStyle name="常规 27 19" xfId="23346"/>
    <cellStyle name="常规 27 19 2" xfId="16390"/>
    <cellStyle name="常规 27 19 2 2" xfId="23354"/>
    <cellStyle name="常规 27 19 2 3" xfId="23356"/>
    <cellStyle name="常规 27 19 3" xfId="23360"/>
    <cellStyle name="常规 27 19 4" xfId="23366"/>
    <cellStyle name="常规 27 2" xfId="23294"/>
    <cellStyle name="常规 27 2 10" xfId="17751"/>
    <cellStyle name="常规 27 2 10 2" xfId="23368"/>
    <cellStyle name="常规 27 2 10 2 2" xfId="23370"/>
    <cellStyle name="常规 27 2 10 2 3" xfId="23372"/>
    <cellStyle name="常规 27 2 10 3" xfId="23374"/>
    <cellStyle name="常规 27 2 10 4" xfId="23376"/>
    <cellStyle name="常规 27 2 11" xfId="23378"/>
    <cellStyle name="常规 27 2 11 2" xfId="23380"/>
    <cellStyle name="常规 27 2 11 2 2" xfId="23384"/>
    <cellStyle name="常规 27 2 11 2 3" xfId="23388"/>
    <cellStyle name="常规 27 2 11 3" xfId="23390"/>
    <cellStyle name="常规 27 2 11 4" xfId="23392"/>
    <cellStyle name="常规 27 2 12" xfId="23394"/>
    <cellStyle name="常规 27 2 12 2" xfId="23396"/>
    <cellStyle name="常规 27 2 12 2 2" xfId="23402"/>
    <cellStyle name="常规 27 2 12 2 3" xfId="23406"/>
    <cellStyle name="常规 27 2 12 3" xfId="23408"/>
    <cellStyle name="常规 27 2 12 4" xfId="23410"/>
    <cellStyle name="常规 27 2 13" xfId="23412"/>
    <cellStyle name="常规 27 2 13 2" xfId="23414"/>
    <cellStyle name="常规 27 2 13 2 2" xfId="23418"/>
    <cellStyle name="常规 27 2 13 2 3" xfId="23420"/>
    <cellStyle name="常规 27 2 13 3" xfId="23422"/>
    <cellStyle name="常规 27 2 13 4" xfId="23424"/>
    <cellStyle name="常规 27 2 14" xfId="23426"/>
    <cellStyle name="常规 27 2 14 2" xfId="23428"/>
    <cellStyle name="常规 27 2 14 2 2" xfId="22154"/>
    <cellStyle name="常规 27 2 14 2 3" xfId="22180"/>
    <cellStyle name="常规 27 2 14 3" xfId="23430"/>
    <cellStyle name="常规 27 2 14 4" xfId="23432"/>
    <cellStyle name="常规 27 2 15" xfId="23434"/>
    <cellStyle name="常规 27 2 15 2" xfId="23438"/>
    <cellStyle name="常规 27 2 15 2 2" xfId="23444"/>
    <cellStyle name="常规 27 2 15 2 3" xfId="23448"/>
    <cellStyle name="常规 27 2 15 3" xfId="23452"/>
    <cellStyle name="常规 27 2 15 4" xfId="23456"/>
    <cellStyle name="常规 27 2 16" xfId="23460"/>
    <cellStyle name="常规 27 2 16 2" xfId="23464"/>
    <cellStyle name="常规 27 2 16 2 2" xfId="23470"/>
    <cellStyle name="常规 27 2 16 2 3" xfId="23474"/>
    <cellStyle name="常规 27 2 16 3" xfId="23478"/>
    <cellStyle name="常规 27 2 16 4" xfId="23486"/>
    <cellStyle name="常规 27 2 17" xfId="23490"/>
    <cellStyle name="常规 27 2 17 2" xfId="23494"/>
    <cellStyle name="常规 27 2 17 2 2" xfId="23500"/>
    <cellStyle name="常规 27 2 17 2 3" xfId="23502"/>
    <cellStyle name="常规 27 2 17 3" xfId="23504"/>
    <cellStyle name="常规 27 2 17 4" xfId="23508"/>
    <cellStyle name="常规 27 2 18" xfId="23510"/>
    <cellStyle name="常规 27 2 18 2" xfId="23514"/>
    <cellStyle name="常规 27 2 18 2 2" xfId="23518"/>
    <cellStyle name="常规 27 2 18 2 3" xfId="23520"/>
    <cellStyle name="常规 27 2 18 3" xfId="23522"/>
    <cellStyle name="常规 27 2 18 4" xfId="18684"/>
    <cellStyle name="常规 27 2 19" xfId="23524"/>
    <cellStyle name="常规 27 2 19 2" xfId="23528"/>
    <cellStyle name="常规 27 2 19 2 2" xfId="22939"/>
    <cellStyle name="常规 27 2 19 2 3" xfId="22965"/>
    <cellStyle name="常规 27 2 19 3" xfId="23530"/>
    <cellStyle name="常规 27 2 19 4" xfId="23532"/>
    <cellStyle name="常规 27 2 2" xfId="8554"/>
    <cellStyle name="常规 27 2 2 2" xfId="23534"/>
    <cellStyle name="常规 27 2 2 2 2" xfId="23536"/>
    <cellStyle name="常规 27 2 2 2 3" xfId="23538"/>
    <cellStyle name="常规 27 2 2 3" xfId="23540"/>
    <cellStyle name="常规 27 2 2 4" xfId="23542"/>
    <cellStyle name="常规 27 2 20" xfId="23435"/>
    <cellStyle name="常规 27 2 20 2" xfId="23439"/>
    <cellStyle name="常规 27 2 20 2 2" xfId="23445"/>
    <cellStyle name="常规 27 2 20 2 3" xfId="23449"/>
    <cellStyle name="常规 27 2 20 3" xfId="23453"/>
    <cellStyle name="常规 27 2 20 4" xfId="23457"/>
    <cellStyle name="常规 27 2 21" xfId="23461"/>
    <cellStyle name="常规 27 2 21 2" xfId="23465"/>
    <cellStyle name="常规 27 2 21 2 2" xfId="23471"/>
    <cellStyle name="常规 27 2 21 2 3" xfId="23475"/>
    <cellStyle name="常规 27 2 21 3" xfId="23479"/>
    <cellStyle name="常规 27 2 21 4" xfId="23487"/>
    <cellStyle name="常规 27 2 22" xfId="23491"/>
    <cellStyle name="常规 27 2 22 2" xfId="23495"/>
    <cellStyle name="常规 27 2 22 3" xfId="23505"/>
    <cellStyle name="常规 27 2 23" xfId="23511"/>
    <cellStyle name="常规 27 2 24" xfId="23525"/>
    <cellStyle name="常规 27 2 3" xfId="8559"/>
    <cellStyle name="常规 27 2 3 2" xfId="23544"/>
    <cellStyle name="常规 27 2 3 2 2" xfId="10068"/>
    <cellStyle name="常规 27 2 3 2 3" xfId="10079"/>
    <cellStyle name="常规 27 2 3 3" xfId="23546"/>
    <cellStyle name="常规 27 2 3 4" xfId="23548"/>
    <cellStyle name="常规 27 2 4" xfId="23550"/>
    <cellStyle name="常规 27 2 4 2" xfId="7902"/>
    <cellStyle name="常规 27 2 4 2 2" xfId="23552"/>
    <cellStyle name="常规 27 2 4 2 3" xfId="23554"/>
    <cellStyle name="常规 27 2 4 3" xfId="23556"/>
    <cellStyle name="常规 27 2 4 4" xfId="18398"/>
    <cellStyle name="常规 27 2 5" xfId="23558"/>
    <cellStyle name="常规 27 2 5 2" xfId="23560"/>
    <cellStyle name="常规 27 2 5 2 2" xfId="23562"/>
    <cellStyle name="常规 27 2 5 2 3" xfId="12750"/>
    <cellStyle name="常规 27 2 5 3" xfId="23564"/>
    <cellStyle name="常规 27 2 5 4" xfId="23566"/>
    <cellStyle name="常规 27 2 6" xfId="20708"/>
    <cellStyle name="常规 27 2 6 2" xfId="23568"/>
    <cellStyle name="常规 27 2 6 2 2" xfId="23570"/>
    <cellStyle name="常规 27 2 6 2 3" xfId="23572"/>
    <cellStyle name="常规 27 2 6 3" xfId="23574"/>
    <cellStyle name="常规 27 2 6 4" xfId="10703"/>
    <cellStyle name="常规 27 2 7" xfId="20712"/>
    <cellStyle name="常规 27 2 7 2" xfId="23576"/>
    <cellStyle name="常规 27 2 7 2 2" xfId="23578"/>
    <cellStyle name="常规 27 2 7 2 3" xfId="23582"/>
    <cellStyle name="常规 27 2 7 3" xfId="23584"/>
    <cellStyle name="常规 27 2 7 4" xfId="23586"/>
    <cellStyle name="常规 27 2 8" xfId="23588"/>
    <cellStyle name="常规 27 2 8 2" xfId="23590"/>
    <cellStyle name="常规 27 2 8 2 2" xfId="11138"/>
    <cellStyle name="常规 27 2 8 2 3" xfId="11148"/>
    <cellStyle name="常规 27 2 8 3" xfId="23592"/>
    <cellStyle name="常规 27 2 8 4" xfId="23594"/>
    <cellStyle name="常规 27 2 9" xfId="23596"/>
    <cellStyle name="常规 27 2 9 2" xfId="9061"/>
    <cellStyle name="常规 27 2 9 2 2" xfId="23598"/>
    <cellStyle name="常规 27 2 9 2 3" xfId="23600"/>
    <cellStyle name="常规 27 2 9 3" xfId="23602"/>
    <cellStyle name="常规 27 2 9 4" xfId="23605"/>
    <cellStyle name="常规 27 20" xfId="23265"/>
    <cellStyle name="常规 27 20 2" xfId="23269"/>
    <cellStyle name="常规 27 20 2 2" xfId="23273"/>
    <cellStyle name="常规 27 20 2 3" xfId="23277"/>
    <cellStyle name="常规 27 20 3" xfId="22610"/>
    <cellStyle name="常规 27 20 4" xfId="22834"/>
    <cellStyle name="常规 27 21" xfId="23281"/>
    <cellStyle name="常规 27 21 2" xfId="23285"/>
    <cellStyle name="常规 27 21 2 2" xfId="8539"/>
    <cellStyle name="常规 27 21 2 3" xfId="8544"/>
    <cellStyle name="常规 27 21 3" xfId="23289"/>
    <cellStyle name="常规 27 21 4" xfId="23297"/>
    <cellStyle name="常规 27 22" xfId="23305"/>
    <cellStyle name="常规 27 22 2" xfId="21132"/>
    <cellStyle name="常规 27 22 2 2" xfId="23309"/>
    <cellStyle name="常规 27 22 2 3" xfId="23313"/>
    <cellStyle name="常规 27 22 3" xfId="21138"/>
    <cellStyle name="常规 27 22 4" xfId="21144"/>
    <cellStyle name="常规 27 23" xfId="23317"/>
    <cellStyle name="常规 27 23 2" xfId="23321"/>
    <cellStyle name="常规 27 23 2 2" xfId="23327"/>
    <cellStyle name="常规 27 23 2 3" xfId="23331"/>
    <cellStyle name="常规 27 23 3" xfId="23337"/>
    <cellStyle name="常规 27 23 4" xfId="23343"/>
    <cellStyle name="常规 27 24" xfId="23347"/>
    <cellStyle name="常规 27 24 2" xfId="16391"/>
    <cellStyle name="常规 27 24 3" xfId="23361"/>
    <cellStyle name="常规 27 25" xfId="23608"/>
    <cellStyle name="常规 27 26" xfId="23610"/>
    <cellStyle name="常规 27 27" xfId="21123"/>
    <cellStyle name="常规 27 28" xfId="23226"/>
    <cellStyle name="常规 27 3" xfId="23302"/>
    <cellStyle name="常规 27 3 10" xfId="14710"/>
    <cellStyle name="常规 27 3 10 2" xfId="23612"/>
    <cellStyle name="常规 27 3 10 2 2" xfId="23614"/>
    <cellStyle name="常规 27 3 10 2 3" xfId="23616"/>
    <cellStyle name="常规 27 3 10 3" xfId="23618"/>
    <cellStyle name="常规 27 3 10 4" xfId="23620"/>
    <cellStyle name="常规 27 3 11" xfId="14713"/>
    <cellStyle name="常规 27 3 11 2" xfId="23622"/>
    <cellStyle name="常规 27 3 11 2 2" xfId="23625"/>
    <cellStyle name="常规 27 3 11 2 3" xfId="23628"/>
    <cellStyle name="常规 27 3 11 3" xfId="23630"/>
    <cellStyle name="常规 27 3 11 4" xfId="23632"/>
    <cellStyle name="常规 27 3 12" xfId="23634"/>
    <cellStyle name="常规 27 3 12 2" xfId="23636"/>
    <cellStyle name="常规 27 3 12 2 2" xfId="23641"/>
    <cellStyle name="常规 27 3 12 2 3" xfId="23644"/>
    <cellStyle name="常规 27 3 12 3" xfId="23646"/>
    <cellStyle name="常规 27 3 12 4" xfId="23648"/>
    <cellStyle name="常规 27 3 13" xfId="23652"/>
    <cellStyle name="常规 27 3 13 2" xfId="23654"/>
    <cellStyle name="常规 27 3 13 2 2" xfId="23657"/>
    <cellStyle name="常规 27 3 13 2 3" xfId="23659"/>
    <cellStyle name="常规 27 3 13 3" xfId="23661"/>
    <cellStyle name="常规 27 3 13 4" xfId="23663"/>
    <cellStyle name="常规 27 3 14" xfId="23667"/>
    <cellStyle name="常规 27 3 14 2" xfId="23669"/>
    <cellStyle name="常规 27 3 14 2 2" xfId="23674"/>
    <cellStyle name="常规 27 3 14 2 3" xfId="23676"/>
    <cellStyle name="常规 27 3 14 3" xfId="23678"/>
    <cellStyle name="常规 27 3 14 4" xfId="23680"/>
    <cellStyle name="常规 27 3 15" xfId="23682"/>
    <cellStyle name="常规 27 3 15 2" xfId="23686"/>
    <cellStyle name="常规 27 3 15 2 2" xfId="23691"/>
    <cellStyle name="常规 27 3 15 2 3" xfId="23695"/>
    <cellStyle name="常规 27 3 15 3" xfId="23699"/>
    <cellStyle name="常规 27 3 15 4" xfId="23703"/>
    <cellStyle name="常规 27 3 16" xfId="23707"/>
    <cellStyle name="常规 27 3 16 2" xfId="23711"/>
    <cellStyle name="常规 27 3 16 2 2" xfId="3488"/>
    <cellStyle name="常规 27 3 16 2 3" xfId="3496"/>
    <cellStyle name="常规 27 3 16 3" xfId="23717"/>
    <cellStyle name="常规 27 3 16 4" xfId="23723"/>
    <cellStyle name="常规 27 3 17" xfId="23727"/>
    <cellStyle name="常规 27 3 17 2" xfId="23731"/>
    <cellStyle name="常规 27 3 17 2 2" xfId="23736"/>
    <cellStyle name="常规 27 3 17 2 3" xfId="23738"/>
    <cellStyle name="常规 27 3 17 3" xfId="23740"/>
    <cellStyle name="常规 27 3 17 4" xfId="23744"/>
    <cellStyle name="常规 27 3 18" xfId="23746"/>
    <cellStyle name="常规 27 3 18 2" xfId="23750"/>
    <cellStyle name="常规 27 3 18 2 2" xfId="23753"/>
    <cellStyle name="常规 27 3 18 2 3" xfId="23755"/>
    <cellStyle name="常规 27 3 18 3" xfId="23757"/>
    <cellStyle name="常规 27 3 18 4" xfId="23759"/>
    <cellStyle name="常规 27 3 19" xfId="23761"/>
    <cellStyle name="常规 27 3 19 2" xfId="23765"/>
    <cellStyle name="常规 27 3 19 2 2" xfId="23771"/>
    <cellStyle name="常规 27 3 19 2 3" xfId="23773"/>
    <cellStyle name="常规 27 3 19 3" xfId="23775"/>
    <cellStyle name="常规 27 3 19 4" xfId="23777"/>
    <cellStyle name="常规 27 3 2" xfId="8566"/>
    <cellStyle name="常规 27 3 2 2" xfId="23779"/>
    <cellStyle name="常规 27 3 2 2 2" xfId="23781"/>
    <cellStyle name="常规 27 3 2 2 3" xfId="23785"/>
    <cellStyle name="常规 27 3 2 3" xfId="23787"/>
    <cellStyle name="常规 27 3 2 4" xfId="23789"/>
    <cellStyle name="常规 27 3 20" xfId="23683"/>
    <cellStyle name="常规 27 3 20 2" xfId="23687"/>
    <cellStyle name="常规 27 3 20 2 2" xfId="23692"/>
    <cellStyle name="常规 27 3 20 2 3" xfId="23696"/>
    <cellStyle name="常规 27 3 20 3" xfId="23700"/>
    <cellStyle name="常规 27 3 20 4" xfId="23704"/>
    <cellStyle name="常规 27 3 21" xfId="23708"/>
    <cellStyle name="常规 27 3 21 2" xfId="23712"/>
    <cellStyle name="常规 27 3 21 2 2" xfId="3489"/>
    <cellStyle name="常规 27 3 21 2 3" xfId="3497"/>
    <cellStyle name="常规 27 3 21 3" xfId="23718"/>
    <cellStyle name="常规 27 3 21 4" xfId="23724"/>
    <cellStyle name="常规 27 3 22" xfId="23728"/>
    <cellStyle name="常规 27 3 22 2" xfId="23732"/>
    <cellStyle name="常规 27 3 22 3" xfId="23741"/>
    <cellStyle name="常规 27 3 23" xfId="23747"/>
    <cellStyle name="常规 27 3 24" xfId="23762"/>
    <cellStyle name="常规 27 3 3" xfId="8569"/>
    <cellStyle name="常规 27 3 3 2" xfId="23791"/>
    <cellStyle name="常规 27 3 3 2 2" xfId="23793"/>
    <cellStyle name="常规 27 3 3 2 3" xfId="23797"/>
    <cellStyle name="常规 27 3 3 3" xfId="23799"/>
    <cellStyle name="常规 27 3 3 4" xfId="23801"/>
    <cellStyle name="常规 27 3 4" xfId="23803"/>
    <cellStyle name="常规 27 3 4 2" xfId="2245"/>
    <cellStyle name="常规 27 3 4 2 2" xfId="23805"/>
    <cellStyle name="常规 27 3 4 2 3" xfId="23809"/>
    <cellStyle name="常规 27 3 4 3" xfId="23811"/>
    <cellStyle name="常规 27 3 4 4" xfId="23813"/>
    <cellStyle name="常规 27 3 5" xfId="23815"/>
    <cellStyle name="常规 27 3 5 2" xfId="23817"/>
    <cellStyle name="常规 27 3 5 2 2" xfId="23819"/>
    <cellStyle name="常规 27 3 5 2 3" xfId="23823"/>
    <cellStyle name="常规 27 3 5 3" xfId="23825"/>
    <cellStyle name="常规 27 3 5 4" xfId="23827"/>
    <cellStyle name="常规 27 3 6" xfId="23829"/>
    <cellStyle name="常规 27 3 6 2" xfId="23831"/>
    <cellStyle name="常规 27 3 6 2 2" xfId="23833"/>
    <cellStyle name="常规 27 3 6 2 3" xfId="23837"/>
    <cellStyle name="常规 27 3 6 3" xfId="23839"/>
    <cellStyle name="常规 27 3 6 4" xfId="10711"/>
    <cellStyle name="常规 27 3 7" xfId="23841"/>
    <cellStyle name="常规 27 3 7 2" xfId="23843"/>
    <cellStyle name="常规 27 3 7 2 2" xfId="23845"/>
    <cellStyle name="常规 27 3 7 2 3" xfId="23849"/>
    <cellStyle name="常规 27 3 7 3" xfId="23851"/>
    <cellStyle name="常规 27 3 7 4" xfId="23853"/>
    <cellStyle name="常规 27 3 8" xfId="16012"/>
    <cellStyle name="常规 27 3 8 2" xfId="23855"/>
    <cellStyle name="常规 27 3 8 2 2" xfId="23857"/>
    <cellStyle name="常规 27 3 8 2 3" xfId="23861"/>
    <cellStyle name="常规 27 3 8 3" xfId="23863"/>
    <cellStyle name="常规 27 3 8 4" xfId="23865"/>
    <cellStyle name="常规 27 3 9" xfId="16015"/>
    <cellStyle name="常规 27 3 9 2" xfId="9073"/>
    <cellStyle name="常规 27 3 9 2 2" xfId="23867"/>
    <cellStyle name="常规 27 3 9 2 3" xfId="23871"/>
    <cellStyle name="常规 27 3 9 3" xfId="23873"/>
    <cellStyle name="常规 27 3 9 4" xfId="23876"/>
    <cellStyle name="常规 27 4" xfId="6272"/>
    <cellStyle name="常规 27 4 2" xfId="6275"/>
    <cellStyle name="常规 27 4 2 2" xfId="23879"/>
    <cellStyle name="常规 27 4 2 3" xfId="23881"/>
    <cellStyle name="常规 27 4 3" xfId="4730"/>
    <cellStyle name="常规 27 4 4" xfId="23883"/>
    <cellStyle name="常规 27 5" xfId="5220"/>
    <cellStyle name="常规 27 5 2" xfId="8583"/>
    <cellStyle name="常规 27 5 2 2" xfId="21576"/>
    <cellStyle name="常规 27 5 2 3" xfId="21579"/>
    <cellStyle name="常规 27 5 3" xfId="8586"/>
    <cellStyle name="常规 27 5 4" xfId="21177"/>
    <cellStyle name="常规 27 6" xfId="5227"/>
    <cellStyle name="常规 27 6 2" xfId="8598"/>
    <cellStyle name="常规 27 6 2 2" xfId="23885"/>
    <cellStyle name="常规 27 6 2 3" xfId="23887"/>
    <cellStyle name="常规 27 6 3" xfId="8602"/>
    <cellStyle name="常规 27 6 4" xfId="23889"/>
    <cellStyle name="常规 27 7" xfId="23891"/>
    <cellStyle name="常规 27 7 2" xfId="8616"/>
    <cellStyle name="常规 27 7 2 2" xfId="23893"/>
    <cellStyle name="常规 27 7 2 3" xfId="23895"/>
    <cellStyle name="常规 27 7 3" xfId="8620"/>
    <cellStyle name="常规 27 7 4" xfId="21127"/>
    <cellStyle name="常规 27 8" xfId="23898"/>
    <cellStyle name="常规 27 8 2" xfId="8630"/>
    <cellStyle name="常规 27 8 2 2" xfId="23900"/>
    <cellStyle name="常规 27 8 2 3" xfId="23902"/>
    <cellStyle name="常规 27 8 3" xfId="8634"/>
    <cellStyle name="常规 27 8 4" xfId="23904"/>
    <cellStyle name="常规 27 9" xfId="23906"/>
    <cellStyle name="常规 27 9 2" xfId="8644"/>
    <cellStyle name="常规 27 9 2 2" xfId="23908"/>
    <cellStyle name="常规 27 9 2 3" xfId="23910"/>
    <cellStyle name="常规 27 9 3" xfId="8647"/>
    <cellStyle name="常规 27 9 4" xfId="23912"/>
    <cellStyle name="常规 28" xfId="1106"/>
    <cellStyle name="常规 28 10" xfId="23916"/>
    <cellStyle name="常规 28 10 2" xfId="11354"/>
    <cellStyle name="常规 28 10 2 2" xfId="23918"/>
    <cellStyle name="常规 28 10 2 3" xfId="21805"/>
    <cellStyle name="常规 28 10 3" xfId="11357"/>
    <cellStyle name="常规 28 10 4" xfId="23920"/>
    <cellStyle name="常规 28 11" xfId="23922"/>
    <cellStyle name="常规 28 11 2" xfId="11368"/>
    <cellStyle name="常规 28 11 2 2" xfId="23925"/>
    <cellStyle name="常规 28 11 2 3" xfId="21831"/>
    <cellStyle name="常规 28 11 3" xfId="11372"/>
    <cellStyle name="常规 28 11 4" xfId="23929"/>
    <cellStyle name="常规 28 12" xfId="23931"/>
    <cellStyle name="常规 28 12 2" xfId="11387"/>
    <cellStyle name="常规 28 12 2 2" xfId="23937"/>
    <cellStyle name="常规 28 12 2 3" xfId="23943"/>
    <cellStyle name="常规 28 12 3" xfId="11390"/>
    <cellStyle name="常规 28 12 4" xfId="23945"/>
    <cellStyle name="常规 28 13" xfId="23947"/>
    <cellStyle name="常规 28 13 2" xfId="2326"/>
    <cellStyle name="常规 28 13 2 2" xfId="1514"/>
    <cellStyle name="常规 28 13 2 3" xfId="1542"/>
    <cellStyle name="常规 28 13 3" xfId="2440"/>
    <cellStyle name="常规 28 13 4" xfId="2451"/>
    <cellStyle name="常规 28 14" xfId="23949"/>
    <cellStyle name="常规 28 14 2" xfId="23951"/>
    <cellStyle name="常规 28 14 2 2" xfId="23953"/>
    <cellStyle name="常规 28 14 2 3" xfId="23955"/>
    <cellStyle name="常规 28 14 3" xfId="23957"/>
    <cellStyle name="常规 28 14 4" xfId="23959"/>
    <cellStyle name="常规 28 15" xfId="23961"/>
    <cellStyle name="常规 28 15 2" xfId="23965"/>
    <cellStyle name="常规 28 15 2 2" xfId="23969"/>
    <cellStyle name="常规 28 15 2 3" xfId="23973"/>
    <cellStyle name="常规 28 15 3" xfId="23977"/>
    <cellStyle name="常规 28 15 4" xfId="23981"/>
    <cellStyle name="常规 28 16" xfId="23985"/>
    <cellStyle name="常规 28 16 2" xfId="23989"/>
    <cellStyle name="常规 28 16 2 2" xfId="23993"/>
    <cellStyle name="常规 28 16 2 3" xfId="23997"/>
    <cellStyle name="常规 28 16 3" xfId="24001"/>
    <cellStyle name="常规 28 16 4" xfId="24005"/>
    <cellStyle name="常规 28 17" xfId="24009"/>
    <cellStyle name="常规 28 17 2" xfId="24013"/>
    <cellStyle name="常规 28 17 2 2" xfId="24021"/>
    <cellStyle name="常规 28 17 2 3" xfId="24029"/>
    <cellStyle name="常规 28 17 3" xfId="24033"/>
    <cellStyle name="常规 28 17 4" xfId="24037"/>
    <cellStyle name="常规 28 18" xfId="11210"/>
    <cellStyle name="常规 28 18 2" xfId="7164"/>
    <cellStyle name="常规 28 18 2 2" xfId="24043"/>
    <cellStyle name="常规 28 18 2 3" xfId="24047"/>
    <cellStyle name="常规 28 18 3" xfId="24051"/>
    <cellStyle name="常规 28 18 4" xfId="24055"/>
    <cellStyle name="常规 28 19" xfId="11215"/>
    <cellStyle name="常规 28 19 2" xfId="16420"/>
    <cellStyle name="常规 28 19 2 2" xfId="24061"/>
    <cellStyle name="常规 28 19 2 3" xfId="24063"/>
    <cellStyle name="常规 28 19 3" xfId="24065"/>
    <cellStyle name="常规 28 19 4" xfId="24069"/>
    <cellStyle name="常规 28 2" xfId="21135"/>
    <cellStyle name="常规 28 2 10" xfId="17897"/>
    <cellStyle name="常规 28 2 10 2" xfId="12522"/>
    <cellStyle name="常规 28 2 10 2 2" xfId="24071"/>
    <cellStyle name="常规 28 2 10 2 3" xfId="14010"/>
    <cellStyle name="常规 28 2 10 3" xfId="12527"/>
    <cellStyle name="常规 28 2 10 4" xfId="24073"/>
    <cellStyle name="常规 28 2 11" xfId="24077"/>
    <cellStyle name="常规 28 2 11 2" xfId="24079"/>
    <cellStyle name="常规 28 2 11 2 2" xfId="24081"/>
    <cellStyle name="常规 28 2 11 2 3" xfId="14021"/>
    <cellStyle name="常规 28 2 11 3" xfId="24083"/>
    <cellStyle name="常规 28 2 11 4" xfId="24085"/>
    <cellStyle name="常规 28 2 12" xfId="24089"/>
    <cellStyle name="常规 28 2 12 2" xfId="24091"/>
    <cellStyle name="常规 28 2 12 2 2" xfId="24093"/>
    <cellStyle name="常规 28 2 12 2 3" xfId="24095"/>
    <cellStyle name="常规 28 2 12 3" xfId="24097"/>
    <cellStyle name="常规 28 2 12 4" xfId="24099"/>
    <cellStyle name="常规 28 2 13" xfId="21058"/>
    <cellStyle name="常规 28 2 13 2" xfId="24101"/>
    <cellStyle name="常规 28 2 13 2 2" xfId="24103"/>
    <cellStyle name="常规 28 2 13 2 3" xfId="15718"/>
    <cellStyle name="常规 28 2 13 3" xfId="24105"/>
    <cellStyle name="常规 28 2 13 4" xfId="24107"/>
    <cellStyle name="常规 28 2 14" xfId="24109"/>
    <cellStyle name="常规 28 2 14 2" xfId="24111"/>
    <cellStyle name="常规 28 2 14 2 2" xfId="24113"/>
    <cellStyle name="常规 28 2 14 2 3" xfId="15838"/>
    <cellStyle name="常规 28 2 14 3" xfId="24115"/>
    <cellStyle name="常规 28 2 14 4" xfId="24117"/>
    <cellStyle name="常规 28 2 15" xfId="24119"/>
    <cellStyle name="常规 28 2 15 2" xfId="24123"/>
    <cellStyle name="常规 28 2 15 2 2" xfId="24127"/>
    <cellStyle name="常规 28 2 15 2 3" xfId="24131"/>
    <cellStyle name="常规 28 2 15 3" xfId="24135"/>
    <cellStyle name="常规 28 2 15 4" xfId="24139"/>
    <cellStyle name="常规 28 2 16" xfId="24143"/>
    <cellStyle name="常规 28 2 16 2" xfId="24147"/>
    <cellStyle name="常规 28 2 16 2 2" xfId="24151"/>
    <cellStyle name="常规 28 2 16 2 3" xfId="24155"/>
    <cellStyle name="常规 28 2 16 3" xfId="24159"/>
    <cellStyle name="常规 28 2 16 4" xfId="24167"/>
    <cellStyle name="常规 28 2 17" xfId="24171"/>
    <cellStyle name="常规 28 2 17 2" xfId="24175"/>
    <cellStyle name="常规 28 2 17 2 2" xfId="24179"/>
    <cellStyle name="常规 28 2 17 2 3" xfId="24181"/>
    <cellStyle name="常规 28 2 17 3" xfId="24183"/>
    <cellStyle name="常规 28 2 17 4" xfId="24187"/>
    <cellStyle name="常规 28 2 18" xfId="24189"/>
    <cellStyle name="常规 28 2 18 2" xfId="19853"/>
    <cellStyle name="常规 28 2 18 2 2" xfId="2449"/>
    <cellStyle name="常规 28 2 18 2 3" xfId="2461"/>
    <cellStyle name="常规 28 2 18 3" xfId="24193"/>
    <cellStyle name="常规 28 2 18 4" xfId="24195"/>
    <cellStyle name="常规 28 2 19" xfId="24197"/>
    <cellStyle name="常规 28 2 19 2" xfId="24201"/>
    <cellStyle name="常规 28 2 19 2 2" xfId="24203"/>
    <cellStyle name="常规 28 2 19 2 3" xfId="24205"/>
    <cellStyle name="常规 28 2 19 3" xfId="24207"/>
    <cellStyle name="常规 28 2 19 4" xfId="24209"/>
    <cellStyle name="常规 28 2 2" xfId="24211"/>
    <cellStyle name="常规 28 2 2 2" xfId="24213"/>
    <cellStyle name="常规 28 2 2 2 2" xfId="24215"/>
    <cellStyle name="常规 28 2 2 2 3" xfId="24217"/>
    <cellStyle name="常规 28 2 2 3" xfId="23382"/>
    <cellStyle name="常规 28 2 2 4" xfId="23386"/>
    <cellStyle name="常规 28 2 20" xfId="24120"/>
    <cellStyle name="常规 28 2 20 2" xfId="24124"/>
    <cellStyle name="常规 28 2 20 2 2" xfId="24128"/>
    <cellStyle name="常规 28 2 20 2 3" xfId="24132"/>
    <cellStyle name="常规 28 2 20 3" xfId="24136"/>
    <cellStyle name="常规 28 2 20 4" xfId="24140"/>
    <cellStyle name="常规 28 2 21" xfId="24144"/>
    <cellStyle name="常规 28 2 21 2" xfId="24148"/>
    <cellStyle name="常规 28 2 21 2 2" xfId="24152"/>
    <cellStyle name="常规 28 2 21 2 3" xfId="24156"/>
    <cellStyle name="常规 28 2 21 3" xfId="24160"/>
    <cellStyle name="常规 28 2 21 4" xfId="24168"/>
    <cellStyle name="常规 28 2 22" xfId="24172"/>
    <cellStyle name="常规 28 2 22 2" xfId="24176"/>
    <cellStyle name="常规 28 2 22 3" xfId="24184"/>
    <cellStyle name="常规 28 2 23" xfId="24190"/>
    <cellStyle name="常规 28 2 24" xfId="24198"/>
    <cellStyle name="常规 28 2 3" xfId="24219"/>
    <cellStyle name="常规 28 2 3 2" xfId="24221"/>
    <cellStyle name="常规 28 2 3 2 2" xfId="24223"/>
    <cellStyle name="常规 28 2 3 2 3" xfId="24225"/>
    <cellStyle name="常规 28 2 3 3" xfId="24227"/>
    <cellStyle name="常规 28 2 3 4" xfId="24229"/>
    <cellStyle name="常规 28 2 4" xfId="24231"/>
    <cellStyle name="常规 28 2 4 2" xfId="24233"/>
    <cellStyle name="常规 28 2 4 2 2" xfId="24235"/>
    <cellStyle name="常规 28 2 4 2 3" xfId="24237"/>
    <cellStyle name="常规 28 2 4 3" xfId="24239"/>
    <cellStyle name="常规 28 2 4 4" xfId="24241"/>
    <cellStyle name="常规 28 2 5" xfId="24243"/>
    <cellStyle name="常规 28 2 5 2" xfId="24245"/>
    <cellStyle name="常规 28 2 5 2 2" xfId="24247"/>
    <cellStyle name="常规 28 2 5 2 3" xfId="24249"/>
    <cellStyle name="常规 28 2 5 3" xfId="24251"/>
    <cellStyle name="常规 28 2 5 4" xfId="24253"/>
    <cellStyle name="常规 28 2 6" xfId="20724"/>
    <cellStyle name="常规 28 2 6 2" xfId="5566"/>
    <cellStyle name="常规 28 2 6 2 2" xfId="24255"/>
    <cellStyle name="常规 28 2 6 2 3" xfId="24257"/>
    <cellStyle name="常规 28 2 6 3" xfId="24259"/>
    <cellStyle name="常规 28 2 6 4" xfId="24261"/>
    <cellStyle name="常规 28 2 7" xfId="16654"/>
    <cellStyle name="常规 28 2 7 2" xfId="16659"/>
    <cellStyle name="常规 28 2 7 2 2" xfId="24263"/>
    <cellStyle name="常规 28 2 7 2 3" xfId="24265"/>
    <cellStyle name="常规 28 2 7 3" xfId="16664"/>
    <cellStyle name="常规 28 2 7 4" xfId="24267"/>
    <cellStyle name="常规 28 2 8" xfId="16667"/>
    <cellStyle name="常规 28 2 8 2" xfId="24269"/>
    <cellStyle name="常规 28 2 8 2 2" xfId="24271"/>
    <cellStyle name="常规 28 2 8 2 3" xfId="24273"/>
    <cellStyle name="常规 28 2 8 3" xfId="24275"/>
    <cellStyle name="常规 28 2 8 4" xfId="24277"/>
    <cellStyle name="常规 28 2 9" xfId="16670"/>
    <cellStyle name="常规 28 2 9 2" xfId="9231"/>
    <cellStyle name="常规 28 2 9 2 2" xfId="24279"/>
    <cellStyle name="常规 28 2 9 2 3" xfId="24281"/>
    <cellStyle name="常规 28 2 9 3" xfId="24283"/>
    <cellStyle name="常规 28 2 9 4" xfId="24286"/>
    <cellStyle name="常规 28 20" xfId="23962"/>
    <cellStyle name="常规 28 20 2" xfId="23966"/>
    <cellStyle name="常规 28 20 2 2" xfId="23970"/>
    <cellStyle name="常规 28 20 2 3" xfId="23974"/>
    <cellStyle name="常规 28 20 3" xfId="23978"/>
    <cellStyle name="常规 28 20 4" xfId="23982"/>
    <cellStyle name="常规 28 21" xfId="23986"/>
    <cellStyle name="常规 28 21 2" xfId="23990"/>
    <cellStyle name="常规 28 21 2 2" xfId="23994"/>
    <cellStyle name="常规 28 21 2 3" xfId="23998"/>
    <cellStyle name="常规 28 21 3" xfId="24002"/>
    <cellStyle name="常规 28 21 4" xfId="24006"/>
    <cellStyle name="常规 28 22" xfId="24010"/>
    <cellStyle name="常规 28 22 2" xfId="24014"/>
    <cellStyle name="常规 28 22 2 2" xfId="24022"/>
    <cellStyle name="常规 28 22 2 3" xfId="24030"/>
    <cellStyle name="常规 28 22 3" xfId="24034"/>
    <cellStyle name="常规 28 22 4" xfId="24038"/>
    <cellStyle name="常规 28 23" xfId="11211"/>
    <cellStyle name="常规 28 23 2" xfId="7165"/>
    <cellStyle name="常规 28 23 2 2" xfId="24044"/>
    <cellStyle name="常规 28 23 2 3" xfId="24048"/>
    <cellStyle name="常规 28 23 3" xfId="24052"/>
    <cellStyle name="常规 28 23 4" xfId="24056"/>
    <cellStyle name="常规 28 24" xfId="11216"/>
    <cellStyle name="常规 28 24 2" xfId="16421"/>
    <cellStyle name="常规 28 24 3" xfId="24066"/>
    <cellStyle name="常规 28 25" xfId="24289"/>
    <cellStyle name="常规 28 26" xfId="24291"/>
    <cellStyle name="常规 28 27" xfId="24293"/>
    <cellStyle name="常规 28 28" xfId="23914"/>
    <cellStyle name="常规 28 3" xfId="21141"/>
    <cellStyle name="常规 28 3 10" xfId="14750"/>
    <cellStyle name="常规 28 3 10 2" xfId="24297"/>
    <cellStyle name="常规 28 3 10 2 2" xfId="24299"/>
    <cellStyle name="常规 28 3 10 2 3" xfId="24301"/>
    <cellStyle name="常规 28 3 10 3" xfId="24305"/>
    <cellStyle name="常规 28 3 10 4" xfId="24307"/>
    <cellStyle name="常规 28 3 11" xfId="14755"/>
    <cellStyle name="常规 28 3 11 2" xfId="24309"/>
    <cellStyle name="常规 28 3 11 2 2" xfId="24311"/>
    <cellStyle name="常规 28 3 11 2 3" xfId="24313"/>
    <cellStyle name="常规 28 3 11 3" xfId="24315"/>
    <cellStyle name="常规 28 3 11 4" xfId="24317"/>
    <cellStyle name="常规 28 3 12" xfId="24321"/>
    <cellStyle name="常规 28 3 12 2" xfId="7425"/>
    <cellStyle name="常规 28 3 12 2 2" xfId="4123"/>
    <cellStyle name="常规 28 3 12 2 3" xfId="7432"/>
    <cellStyle name="常规 28 3 12 3" xfId="24323"/>
    <cellStyle name="常规 28 3 12 4" xfId="24325"/>
    <cellStyle name="常规 28 3 13" xfId="24327"/>
    <cellStyle name="常规 28 3 13 2" xfId="7532"/>
    <cellStyle name="常规 28 3 13 2 2" xfId="4157"/>
    <cellStyle name="常规 28 3 13 2 3" xfId="7537"/>
    <cellStyle name="常规 28 3 13 3" xfId="24329"/>
    <cellStyle name="常规 28 3 13 4" xfId="24331"/>
    <cellStyle name="常规 28 3 14" xfId="24333"/>
    <cellStyle name="常规 28 3 14 2" xfId="7611"/>
    <cellStyle name="常规 28 3 14 2 2" xfId="4189"/>
    <cellStyle name="常规 28 3 14 2 3" xfId="1581"/>
    <cellStyle name="常规 28 3 14 3" xfId="24335"/>
    <cellStyle name="常规 28 3 14 4" xfId="24337"/>
    <cellStyle name="常规 28 3 15" xfId="24339"/>
    <cellStyle name="常规 28 3 15 2" xfId="24343"/>
    <cellStyle name="常规 28 3 15 2 2" xfId="24347"/>
    <cellStyle name="常规 28 3 15 2 3" xfId="24351"/>
    <cellStyle name="常规 28 3 15 3" xfId="24355"/>
    <cellStyle name="常规 28 3 15 4" xfId="24359"/>
    <cellStyle name="常规 28 3 16" xfId="24363"/>
    <cellStyle name="常规 28 3 16 2" xfId="18266"/>
    <cellStyle name="常规 28 3 16 2 2" xfId="24367"/>
    <cellStyle name="常规 28 3 16 2 3" xfId="24371"/>
    <cellStyle name="常规 28 3 16 3" xfId="24377"/>
    <cellStyle name="常规 28 3 16 4" xfId="24383"/>
    <cellStyle name="常规 28 3 17" xfId="24387"/>
    <cellStyle name="常规 28 3 17 2" xfId="24391"/>
    <cellStyle name="常规 28 3 17 2 2" xfId="24395"/>
    <cellStyle name="常规 28 3 17 2 3" xfId="24397"/>
    <cellStyle name="常规 28 3 17 3" xfId="24399"/>
    <cellStyle name="常规 28 3 17 4" xfId="24403"/>
    <cellStyle name="常规 28 3 18" xfId="24405"/>
    <cellStyle name="常规 28 3 18 2" xfId="24409"/>
    <cellStyle name="常规 28 3 18 2 2" xfId="12881"/>
    <cellStyle name="常规 28 3 18 2 3" xfId="12885"/>
    <cellStyle name="常规 28 3 18 3" xfId="24411"/>
    <cellStyle name="常规 28 3 18 4" xfId="24413"/>
    <cellStyle name="常规 28 3 19" xfId="24415"/>
    <cellStyle name="常规 28 3 19 2" xfId="24419"/>
    <cellStyle name="常规 28 3 19 2 2" xfId="24421"/>
    <cellStyle name="常规 28 3 19 2 3" xfId="24423"/>
    <cellStyle name="常规 28 3 19 3" xfId="24425"/>
    <cellStyle name="常规 28 3 19 4" xfId="24427"/>
    <cellStyle name="常规 28 3 2" xfId="24429"/>
    <cellStyle name="常规 28 3 2 2" xfId="24433"/>
    <cellStyle name="常规 28 3 2 2 2" xfId="24435"/>
    <cellStyle name="常规 28 3 2 2 3" xfId="24437"/>
    <cellStyle name="常规 28 3 2 3" xfId="23400"/>
    <cellStyle name="常规 28 3 2 4" xfId="23404"/>
    <cellStyle name="常规 28 3 20" xfId="24340"/>
    <cellStyle name="常规 28 3 20 2" xfId="24344"/>
    <cellStyle name="常规 28 3 20 2 2" xfId="24348"/>
    <cellStyle name="常规 28 3 20 2 3" xfId="24352"/>
    <cellStyle name="常规 28 3 20 3" xfId="24356"/>
    <cellStyle name="常规 28 3 20 4" xfId="24360"/>
    <cellStyle name="常规 28 3 21" xfId="24364"/>
    <cellStyle name="常规 28 3 21 2" xfId="18267"/>
    <cellStyle name="常规 28 3 21 2 2" xfId="24368"/>
    <cellStyle name="常规 28 3 21 2 3" xfId="24372"/>
    <cellStyle name="常规 28 3 21 3" xfId="24378"/>
    <cellStyle name="常规 28 3 21 4" xfId="24384"/>
    <cellStyle name="常规 28 3 22" xfId="24388"/>
    <cellStyle name="常规 28 3 22 2" xfId="24392"/>
    <cellStyle name="常规 28 3 22 3" xfId="24400"/>
    <cellStyle name="常规 28 3 23" xfId="24406"/>
    <cellStyle name="常规 28 3 24" xfId="24416"/>
    <cellStyle name="常规 28 3 3" xfId="24439"/>
    <cellStyle name="常规 28 3 3 2" xfId="24445"/>
    <cellStyle name="常规 28 3 3 2 2" xfId="24447"/>
    <cellStyle name="常规 28 3 3 2 3" xfId="24449"/>
    <cellStyle name="常规 28 3 3 3" xfId="24455"/>
    <cellStyle name="常规 28 3 3 4" xfId="24457"/>
    <cellStyle name="常规 28 3 4" xfId="24459"/>
    <cellStyle name="常规 28 3 4 2" xfId="24465"/>
    <cellStyle name="常规 28 3 4 2 2" xfId="14758"/>
    <cellStyle name="常规 28 3 4 2 3" xfId="14761"/>
    <cellStyle name="常规 28 3 4 3" xfId="24471"/>
    <cellStyle name="常规 28 3 4 4" xfId="24473"/>
    <cellStyle name="常规 28 3 5" xfId="24475"/>
    <cellStyle name="常规 28 3 5 2" xfId="24481"/>
    <cellStyle name="常规 28 3 5 2 2" xfId="24483"/>
    <cellStyle name="常规 28 3 5 2 3" xfId="24485"/>
    <cellStyle name="常规 28 3 5 3" xfId="24489"/>
    <cellStyle name="常规 28 3 5 4" xfId="24491"/>
    <cellStyle name="常规 28 3 6" xfId="24493"/>
    <cellStyle name="常规 28 3 6 2" xfId="5593"/>
    <cellStyle name="常规 28 3 6 2 2" xfId="24495"/>
    <cellStyle name="常规 28 3 6 2 3" xfId="24497"/>
    <cellStyle name="常规 28 3 6 3" xfId="24501"/>
    <cellStyle name="常规 28 3 6 4" xfId="24503"/>
    <cellStyle name="常规 28 3 7" xfId="16674"/>
    <cellStyle name="常规 28 3 7 2" xfId="16679"/>
    <cellStyle name="常规 28 3 7 2 2" xfId="20849"/>
    <cellStyle name="常规 28 3 7 2 3" xfId="20853"/>
    <cellStyle name="常规 28 3 7 3" xfId="16686"/>
    <cellStyle name="常规 28 3 7 4" xfId="24505"/>
    <cellStyle name="常规 28 3 8" xfId="16023"/>
    <cellStyle name="常规 28 3 8 2" xfId="24507"/>
    <cellStyle name="常规 28 3 8 2 2" xfId="24509"/>
    <cellStyle name="常规 28 3 8 2 3" xfId="24511"/>
    <cellStyle name="常规 28 3 8 3" xfId="24513"/>
    <cellStyle name="常规 28 3 8 4" xfId="24515"/>
    <cellStyle name="常规 28 3 9" xfId="16027"/>
    <cellStyle name="常规 28 3 9 2" xfId="9245"/>
    <cellStyle name="常规 28 3 9 2 2" xfId="14881"/>
    <cellStyle name="常规 28 3 9 2 3" xfId="14884"/>
    <cellStyle name="常规 28 3 9 3" xfId="24517"/>
    <cellStyle name="常规 28 3 9 4" xfId="24520"/>
    <cellStyle name="常规 28 4" xfId="21147"/>
    <cellStyle name="常规 28 4 2" xfId="24523"/>
    <cellStyle name="常规 28 4 2 2" xfId="24525"/>
    <cellStyle name="常规 28 4 2 3" xfId="23416"/>
    <cellStyle name="常规 28 4 3" xfId="24527"/>
    <cellStyle name="常规 28 4 4" xfId="24529"/>
    <cellStyle name="常规 28 5" xfId="21149"/>
    <cellStyle name="常规 28 5 2" xfId="24531"/>
    <cellStyle name="常规 28 5 2 2" xfId="22137"/>
    <cellStyle name="常规 28 5 2 3" xfId="22152"/>
    <cellStyle name="常规 28 5 3" xfId="8669"/>
    <cellStyle name="常规 28 5 4" xfId="8674"/>
    <cellStyle name="常规 28 6" xfId="21153"/>
    <cellStyle name="常规 28 6 2" xfId="24533"/>
    <cellStyle name="常规 28 6 2 2" xfId="24537"/>
    <cellStyle name="常规 28 6 2 3" xfId="23442"/>
    <cellStyle name="常规 28 6 3" xfId="24539"/>
    <cellStyle name="常规 28 6 4" xfId="24541"/>
    <cellStyle name="常规 28 7" xfId="21157"/>
    <cellStyle name="常规 28 7 2" xfId="24543"/>
    <cellStyle name="常规 28 7 2 2" xfId="24545"/>
    <cellStyle name="常规 28 7 2 3" xfId="23468"/>
    <cellStyle name="常规 28 7 3" xfId="24547"/>
    <cellStyle name="常规 28 7 4" xfId="13702"/>
    <cellStyle name="常规 28 8" xfId="21159"/>
    <cellStyle name="常规 28 8 2" xfId="24549"/>
    <cellStyle name="常规 28 8 2 2" xfId="24551"/>
    <cellStyle name="常规 28 8 2 3" xfId="23498"/>
    <cellStyle name="常规 28 8 3" xfId="24553"/>
    <cellStyle name="常规 28 8 4" xfId="13710"/>
    <cellStyle name="常规 28 9" xfId="21161"/>
    <cellStyle name="常规 28 9 2" xfId="24555"/>
    <cellStyle name="常规 28 9 2 2" xfId="24557"/>
    <cellStyle name="常规 28 9 2 3" xfId="23516"/>
    <cellStyle name="常规 28 9 3" xfId="24559"/>
    <cellStyle name="常规 28 9 4" xfId="13718"/>
    <cellStyle name="常规 29" xfId="1108"/>
    <cellStyle name="常规 29 10" xfId="21322"/>
    <cellStyle name="常规 29 10 2" xfId="21327"/>
    <cellStyle name="常规 29 10 2 2" xfId="24563"/>
    <cellStyle name="常规 29 10 2 3" xfId="22575"/>
    <cellStyle name="常规 29 10 3" xfId="21332"/>
    <cellStyle name="常规 29 10 4" xfId="24565"/>
    <cellStyle name="常规 29 11" xfId="21337"/>
    <cellStyle name="常规 29 11 2" xfId="24567"/>
    <cellStyle name="常规 29 11 2 2" xfId="24569"/>
    <cellStyle name="常规 29 11 2 3" xfId="22597"/>
    <cellStyle name="常规 29 11 3" xfId="24572"/>
    <cellStyle name="常规 29 11 4" xfId="23672"/>
    <cellStyle name="常规 29 12" xfId="21342"/>
    <cellStyle name="常规 29 12 2" xfId="24574"/>
    <cellStyle name="常规 29 12 2 2" xfId="24576"/>
    <cellStyle name="常规 29 12 2 3" xfId="24578"/>
    <cellStyle name="常规 29 12 3" xfId="24580"/>
    <cellStyle name="常规 29 12 4" xfId="24582"/>
    <cellStyle name="常规 29 13" xfId="24584"/>
    <cellStyle name="常规 29 13 2" xfId="1314"/>
    <cellStyle name="常规 29 13 2 2" xfId="3332"/>
    <cellStyle name="常规 29 13 2 3" xfId="3337"/>
    <cellStyle name="常规 29 13 3" xfId="3343"/>
    <cellStyle name="常规 29 13 4" xfId="3349"/>
    <cellStyle name="常规 29 14" xfId="24586"/>
    <cellStyle name="常规 29 14 2" xfId="24588"/>
    <cellStyle name="常规 29 14 2 2" xfId="24590"/>
    <cellStyle name="常规 29 14 2 3" xfId="24592"/>
    <cellStyle name="常规 29 14 3" xfId="24594"/>
    <cellStyle name="常规 29 14 4" xfId="3355"/>
    <cellStyle name="常规 29 15" xfId="3217"/>
    <cellStyle name="常规 29 15 2" xfId="3365"/>
    <cellStyle name="常规 29 15 2 2" xfId="24596"/>
    <cellStyle name="常规 29 15 2 3" xfId="24600"/>
    <cellStyle name="常规 29 15 3" xfId="3379"/>
    <cellStyle name="常规 29 15 4" xfId="24604"/>
    <cellStyle name="常规 29 16" xfId="1900"/>
    <cellStyle name="常规 29 16 2" xfId="24608"/>
    <cellStyle name="常规 29 16 2 2" xfId="24612"/>
    <cellStyle name="常规 29 16 2 3" xfId="24616"/>
    <cellStyle name="常规 29 16 3" xfId="8444"/>
    <cellStyle name="常规 29 16 4" xfId="8456"/>
    <cellStyle name="常规 29 17" xfId="1918"/>
    <cellStyle name="常规 29 17 2" xfId="24620"/>
    <cellStyle name="常规 29 17 2 2" xfId="24624"/>
    <cellStyle name="常规 29 17 2 3" xfId="24628"/>
    <cellStyle name="常规 29 17 3" xfId="8663"/>
    <cellStyle name="常规 29 17 4" xfId="8681"/>
    <cellStyle name="常规 29 18" xfId="12510"/>
    <cellStyle name="常规 29 18 2" xfId="7281"/>
    <cellStyle name="常规 29 18 2 2" xfId="24633"/>
    <cellStyle name="常规 29 18 2 3" xfId="24637"/>
    <cellStyle name="常规 29 18 3" xfId="8771"/>
    <cellStyle name="常规 29 18 4" xfId="8778"/>
    <cellStyle name="常规 29 19" xfId="12514"/>
    <cellStyle name="常规 29 19 2" xfId="24641"/>
    <cellStyle name="常规 29 19 2 2" xfId="24647"/>
    <cellStyle name="常规 29 19 2 3" xfId="24650"/>
    <cellStyle name="常规 29 19 3" xfId="8788"/>
    <cellStyle name="常规 29 19 4" xfId="8796"/>
    <cellStyle name="常规 29 2" xfId="23334"/>
    <cellStyle name="常规 29 2 10" xfId="24652"/>
    <cellStyle name="常规 29 2 10 2" xfId="24654"/>
    <cellStyle name="常规 29 2 10 2 2" xfId="21175"/>
    <cellStyle name="常规 29 2 10 2 3" xfId="21179"/>
    <cellStyle name="常规 29 2 10 3" xfId="24656"/>
    <cellStyle name="常规 29 2 10 4" xfId="24658"/>
    <cellStyle name="常规 29 2 11" xfId="24660"/>
    <cellStyle name="常规 29 2 11 2" xfId="24662"/>
    <cellStyle name="常规 29 2 11 2 2" xfId="8672"/>
    <cellStyle name="常规 29 2 11 2 3" xfId="24664"/>
    <cellStyle name="常规 29 2 11 3" xfId="24666"/>
    <cellStyle name="常规 29 2 11 4" xfId="13698"/>
    <cellStyle name="常规 29 2 12" xfId="24670"/>
    <cellStyle name="常规 29 2 12 2" xfId="24672"/>
    <cellStyle name="常规 29 2 12 2 2" xfId="8692"/>
    <cellStyle name="常规 29 2 12 2 3" xfId="24674"/>
    <cellStyle name="常规 29 2 12 3" xfId="24676"/>
    <cellStyle name="常规 29 2 12 4" xfId="13451"/>
    <cellStyle name="常规 29 2 13" xfId="24680"/>
    <cellStyle name="常规 29 2 13 2" xfId="24682"/>
    <cellStyle name="常规 29 2 13 2 2" xfId="8704"/>
    <cellStyle name="常规 29 2 13 2 3" xfId="24686"/>
    <cellStyle name="常规 29 2 13 3" xfId="24690"/>
    <cellStyle name="常规 29 2 13 4" xfId="24694"/>
    <cellStyle name="常规 29 2 14" xfId="24696"/>
    <cellStyle name="常规 29 2 14 2" xfId="24698"/>
    <cellStyle name="常规 29 2 14 2 2" xfId="8716"/>
    <cellStyle name="常规 29 2 14 2 3" xfId="24702"/>
    <cellStyle name="常规 29 2 14 3" xfId="24704"/>
    <cellStyle name="常规 29 2 14 4" xfId="24706"/>
    <cellStyle name="常规 29 2 15" xfId="24708"/>
    <cellStyle name="常规 29 2 15 2" xfId="24712"/>
    <cellStyle name="常规 29 2 15 2 2" xfId="8726"/>
    <cellStyle name="常规 29 2 15 2 3" xfId="24716"/>
    <cellStyle name="常规 29 2 15 3" xfId="24720"/>
    <cellStyle name="常规 29 2 15 4" xfId="24724"/>
    <cellStyle name="常规 29 2 16" xfId="24728"/>
    <cellStyle name="常规 29 2 16 2" xfId="24732"/>
    <cellStyle name="常规 29 2 16 2 2" xfId="8738"/>
    <cellStyle name="常规 29 2 16 2 3" xfId="24736"/>
    <cellStyle name="常规 29 2 16 3" xfId="24740"/>
    <cellStyle name="常规 29 2 16 4" xfId="14542"/>
    <cellStyle name="常规 29 2 17" xfId="24744"/>
    <cellStyle name="常规 29 2 17 2" xfId="24748"/>
    <cellStyle name="常规 29 2 17 2 2" xfId="8750"/>
    <cellStyle name="常规 29 2 17 2 3" xfId="24752"/>
    <cellStyle name="常规 29 2 17 3" xfId="24754"/>
    <cellStyle name="常规 29 2 17 4" xfId="24758"/>
    <cellStyle name="常规 29 2 18" xfId="24760"/>
    <cellStyle name="常规 29 2 18 2" xfId="24764"/>
    <cellStyle name="常规 29 2 18 2 2" xfId="8762"/>
    <cellStyle name="常规 29 2 18 2 3" xfId="24766"/>
    <cellStyle name="常规 29 2 18 3" xfId="24768"/>
    <cellStyle name="常规 29 2 18 4" xfId="24770"/>
    <cellStyle name="常规 29 2 19" xfId="24773"/>
    <cellStyle name="常规 29 2 19 2" xfId="24777"/>
    <cellStyle name="常规 29 2 19 2 2" xfId="24781"/>
    <cellStyle name="常规 29 2 19 2 3" xfId="24783"/>
    <cellStyle name="常规 29 2 19 3" xfId="24785"/>
    <cellStyle name="常规 29 2 19 4" xfId="24787"/>
    <cellStyle name="常规 29 2 2" xfId="24789"/>
    <cellStyle name="常规 29 2 2 2" xfId="24791"/>
    <cellStyle name="常规 29 2 2 2 2" xfId="24793"/>
    <cellStyle name="常规 29 2 2 2 3" xfId="24795"/>
    <cellStyle name="常规 29 2 2 3" xfId="15518"/>
    <cellStyle name="常规 29 2 2 4" xfId="15528"/>
    <cellStyle name="常规 29 2 20" xfId="24709"/>
    <cellStyle name="常规 29 2 20 2" xfId="24713"/>
    <cellStyle name="常规 29 2 20 2 2" xfId="8727"/>
    <cellStyle name="常规 29 2 20 2 3" xfId="24717"/>
    <cellStyle name="常规 29 2 20 3" xfId="24721"/>
    <cellStyle name="常规 29 2 20 4" xfId="24725"/>
    <cellStyle name="常规 29 2 21" xfId="24729"/>
    <cellStyle name="常规 29 2 21 2" xfId="24733"/>
    <cellStyle name="常规 29 2 21 2 2" xfId="8739"/>
    <cellStyle name="常规 29 2 21 2 3" xfId="24737"/>
    <cellStyle name="常规 29 2 21 3" xfId="24741"/>
    <cellStyle name="常规 29 2 21 4" xfId="14543"/>
    <cellStyle name="常规 29 2 22" xfId="24745"/>
    <cellStyle name="常规 29 2 22 2" xfId="24749"/>
    <cellStyle name="常规 29 2 22 3" xfId="24755"/>
    <cellStyle name="常规 29 2 23" xfId="24761"/>
    <cellStyle name="常规 29 2 24" xfId="24774"/>
    <cellStyle name="常规 29 2 3" xfId="24797"/>
    <cellStyle name="常规 29 2 3 2" xfId="24799"/>
    <cellStyle name="常规 29 2 3 2 2" xfId="24801"/>
    <cellStyle name="常规 29 2 3 2 3" xfId="24803"/>
    <cellStyle name="常规 29 2 3 3" xfId="15536"/>
    <cellStyle name="常规 29 2 3 4" xfId="15547"/>
    <cellStyle name="常规 29 2 4" xfId="24805"/>
    <cellStyle name="常规 29 2 4 2" xfId="24807"/>
    <cellStyle name="常规 29 2 4 2 2" xfId="24809"/>
    <cellStyle name="常规 29 2 4 2 3" xfId="24811"/>
    <cellStyle name="常规 29 2 4 3" xfId="15556"/>
    <cellStyle name="常规 29 2 4 4" xfId="15564"/>
    <cellStyle name="常规 29 2 5" xfId="24813"/>
    <cellStyle name="常规 29 2 5 2" xfId="24815"/>
    <cellStyle name="常规 29 2 5 2 2" xfId="24817"/>
    <cellStyle name="常规 29 2 5 2 3" xfId="24819"/>
    <cellStyle name="常规 29 2 5 3" xfId="15572"/>
    <cellStyle name="常规 29 2 5 4" xfId="15580"/>
    <cellStyle name="常规 29 2 6" xfId="20736"/>
    <cellStyle name="常规 29 2 6 2" xfId="24821"/>
    <cellStyle name="常规 29 2 6 2 2" xfId="24825"/>
    <cellStyle name="常规 29 2 6 2 3" xfId="24829"/>
    <cellStyle name="常规 29 2 6 3" xfId="15588"/>
    <cellStyle name="常规 29 2 6 4" xfId="13356"/>
    <cellStyle name="常规 29 2 7" xfId="20740"/>
    <cellStyle name="常规 29 2 7 2" xfId="24831"/>
    <cellStyle name="常规 29 2 7 2 2" xfId="24833"/>
    <cellStyle name="常规 29 2 7 2 3" xfId="24835"/>
    <cellStyle name="常规 29 2 7 3" xfId="24837"/>
    <cellStyle name="常规 29 2 7 4" xfId="24839"/>
    <cellStyle name="常规 29 2 8" xfId="24841"/>
    <cellStyle name="常规 29 2 8 2" xfId="24843"/>
    <cellStyle name="常规 29 2 8 2 2" xfId="16426"/>
    <cellStyle name="常规 29 2 8 2 3" xfId="24845"/>
    <cellStyle name="常规 29 2 8 3" xfId="24847"/>
    <cellStyle name="常规 29 2 8 4" xfId="24849"/>
    <cellStyle name="常规 29 2 9" xfId="24851"/>
    <cellStyle name="常规 29 2 9 2" xfId="24853"/>
    <cellStyle name="常规 29 2 9 2 2" xfId="24855"/>
    <cellStyle name="常规 29 2 9 2 3" xfId="24857"/>
    <cellStyle name="常规 29 2 9 3" xfId="24859"/>
    <cellStyle name="常规 29 2 9 4" xfId="24861"/>
    <cellStyle name="常规 29 20" xfId="3218"/>
    <cellStyle name="常规 29 20 2" xfId="3366"/>
    <cellStyle name="常规 29 20 2 2" xfId="24597"/>
    <cellStyle name="常规 29 20 2 3" xfId="24601"/>
    <cellStyle name="常规 29 20 3" xfId="3380"/>
    <cellStyle name="常规 29 20 4" xfId="24605"/>
    <cellStyle name="常规 29 21" xfId="1901"/>
    <cellStyle name="常规 29 21 2" xfId="24609"/>
    <cellStyle name="常规 29 21 2 2" xfId="24613"/>
    <cellStyle name="常规 29 21 2 3" xfId="24617"/>
    <cellStyle name="常规 29 21 3" xfId="8445"/>
    <cellStyle name="常规 29 21 4" xfId="8457"/>
    <cellStyle name="常规 29 22" xfId="1919"/>
    <cellStyle name="常规 29 22 2" xfId="24621"/>
    <cellStyle name="常规 29 22 2 2" xfId="24625"/>
    <cellStyle name="常规 29 22 2 3" xfId="24629"/>
    <cellStyle name="常规 29 22 3" xfId="8664"/>
    <cellStyle name="常规 29 22 4" xfId="8682"/>
    <cellStyle name="常规 29 23" xfId="12511"/>
    <cellStyle name="常规 29 23 2" xfId="7282"/>
    <cellStyle name="常规 29 23 2 2" xfId="24634"/>
    <cellStyle name="常规 29 23 2 3" xfId="24638"/>
    <cellStyle name="常规 29 23 3" xfId="8772"/>
    <cellStyle name="常规 29 23 4" xfId="8779"/>
    <cellStyle name="常规 29 24" xfId="12515"/>
    <cellStyle name="常规 29 24 2" xfId="24642"/>
    <cellStyle name="常规 29 24 3" xfId="8789"/>
    <cellStyle name="常规 29 25" xfId="24863"/>
    <cellStyle name="常规 29 26" xfId="24865"/>
    <cellStyle name="常规 29 27" xfId="24867"/>
    <cellStyle name="常规 29 28" xfId="24561"/>
    <cellStyle name="常规 29 3" xfId="23340"/>
    <cellStyle name="常规 29 3 10" xfId="24869"/>
    <cellStyle name="常规 29 3 10 2" xfId="24871"/>
    <cellStyle name="常规 29 3 10 2 2" xfId="24873"/>
    <cellStyle name="常规 29 3 10 2 3" xfId="24875"/>
    <cellStyle name="常规 29 3 10 3" xfId="24877"/>
    <cellStyle name="常规 29 3 10 4" xfId="24879"/>
    <cellStyle name="常规 29 3 11" xfId="24881"/>
    <cellStyle name="常规 29 3 11 2" xfId="24883"/>
    <cellStyle name="常规 29 3 11 2 2" xfId="24885"/>
    <cellStyle name="常规 29 3 11 2 3" xfId="24887"/>
    <cellStyle name="常规 29 3 11 3" xfId="21864"/>
    <cellStyle name="常规 29 3 11 4" xfId="21868"/>
    <cellStyle name="常规 29 3 12" xfId="24889"/>
    <cellStyle name="常规 29 3 12 2" xfId="24891"/>
    <cellStyle name="常规 29 3 12 2 2" xfId="24893"/>
    <cellStyle name="常规 29 3 12 2 3" xfId="24895"/>
    <cellStyle name="常规 29 3 12 3" xfId="24897"/>
    <cellStyle name="常规 29 3 12 4" xfId="24899"/>
    <cellStyle name="常规 29 3 13" xfId="24901"/>
    <cellStyle name="常规 29 3 13 2" xfId="24903"/>
    <cellStyle name="常规 29 3 13 2 2" xfId="24905"/>
    <cellStyle name="常规 29 3 13 2 3" xfId="24909"/>
    <cellStyle name="常规 29 3 13 3" xfId="24911"/>
    <cellStyle name="常规 29 3 13 4" xfId="24913"/>
    <cellStyle name="常规 29 3 14" xfId="24915"/>
    <cellStyle name="常规 29 3 14 2" xfId="24917"/>
    <cellStyle name="常规 29 3 14 2 2" xfId="24919"/>
    <cellStyle name="常规 29 3 14 2 3" xfId="24923"/>
    <cellStyle name="常规 29 3 14 3" xfId="24925"/>
    <cellStyle name="常规 29 3 14 4" xfId="24927"/>
    <cellStyle name="常规 29 3 15" xfId="24929"/>
    <cellStyle name="常规 29 3 15 2" xfId="2254"/>
    <cellStyle name="常规 29 3 15 2 2" xfId="24933"/>
    <cellStyle name="常规 29 3 15 2 3" xfId="24937"/>
    <cellStyle name="常规 29 3 15 3" xfId="24941"/>
    <cellStyle name="常规 29 3 15 4" xfId="24945"/>
    <cellStyle name="常规 29 3 16" xfId="24949"/>
    <cellStyle name="常规 29 3 16 2" xfId="18537"/>
    <cellStyle name="常规 29 3 16 2 2" xfId="24953"/>
    <cellStyle name="常规 29 3 16 2 3" xfId="24957"/>
    <cellStyle name="常规 29 3 16 3" xfId="24962"/>
    <cellStyle name="常规 29 3 16 4" xfId="24967"/>
    <cellStyle name="常规 29 3 17" xfId="24971"/>
    <cellStyle name="常规 29 3 17 2" xfId="24975"/>
    <cellStyle name="常规 29 3 17 2 2" xfId="24979"/>
    <cellStyle name="常规 29 3 17 2 3" xfId="24981"/>
    <cellStyle name="常规 29 3 17 3" xfId="24983"/>
    <cellStyle name="常规 29 3 17 4" xfId="24987"/>
    <cellStyle name="常规 29 3 18" xfId="24989"/>
    <cellStyle name="常规 29 3 18 2" xfId="24993"/>
    <cellStyle name="常规 29 3 18 2 2" xfId="24995"/>
    <cellStyle name="常规 29 3 18 2 3" xfId="24997"/>
    <cellStyle name="常规 29 3 18 3" xfId="19285"/>
    <cellStyle name="常规 29 3 18 4" xfId="19289"/>
    <cellStyle name="常规 29 3 19" xfId="24999"/>
    <cellStyle name="常规 29 3 19 2" xfId="25003"/>
    <cellStyle name="常规 29 3 19 2 2" xfId="25005"/>
    <cellStyle name="常规 29 3 19 2 3" xfId="25007"/>
    <cellStyle name="常规 29 3 19 3" xfId="25009"/>
    <cellStyle name="常规 29 3 19 4" xfId="25011"/>
    <cellStyle name="常规 29 3 2" xfId="25013"/>
    <cellStyle name="常规 29 3 2 2" xfId="25015"/>
    <cellStyle name="常规 29 3 2 2 2" xfId="25017"/>
    <cellStyle name="常规 29 3 2 2 3" xfId="25019"/>
    <cellStyle name="常规 29 3 2 3" xfId="25021"/>
    <cellStyle name="常规 29 3 2 4" xfId="25023"/>
    <cellStyle name="常规 29 3 20" xfId="24930"/>
    <cellStyle name="常规 29 3 20 2" xfId="2255"/>
    <cellStyle name="常规 29 3 20 2 2" xfId="24934"/>
    <cellStyle name="常规 29 3 20 2 3" xfId="24938"/>
    <cellStyle name="常规 29 3 20 3" xfId="24942"/>
    <cellStyle name="常规 29 3 20 4" xfId="24946"/>
    <cellStyle name="常规 29 3 21" xfId="24950"/>
    <cellStyle name="常规 29 3 21 2" xfId="18538"/>
    <cellStyle name="常规 29 3 21 2 2" xfId="24954"/>
    <cellStyle name="常规 29 3 21 2 3" xfId="24958"/>
    <cellStyle name="常规 29 3 21 3" xfId="24963"/>
    <cellStyle name="常规 29 3 21 4" xfId="24968"/>
    <cellStyle name="常规 29 3 22" xfId="24972"/>
    <cellStyle name="常规 29 3 22 2" xfId="24976"/>
    <cellStyle name="常规 29 3 22 3" xfId="24984"/>
    <cellStyle name="常规 29 3 23" xfId="24990"/>
    <cellStyle name="常规 29 3 24" xfId="25000"/>
    <cellStyle name="常规 29 3 3" xfId="25025"/>
    <cellStyle name="常规 29 3 3 2" xfId="25027"/>
    <cellStyle name="常规 29 3 3 2 2" xfId="25029"/>
    <cellStyle name="常规 29 3 3 2 3" xfId="25031"/>
    <cellStyle name="常规 29 3 3 3" xfId="25033"/>
    <cellStyle name="常规 29 3 3 4" xfId="16130"/>
    <cellStyle name="常规 29 3 4" xfId="25035"/>
    <cellStyle name="常规 29 3 4 2" xfId="25037"/>
    <cellStyle name="常规 29 3 4 2 2" xfId="25039"/>
    <cellStyle name="常规 29 3 4 2 3" xfId="25041"/>
    <cellStyle name="常规 29 3 4 3" xfId="25043"/>
    <cellStyle name="常规 29 3 4 4" xfId="25045"/>
    <cellStyle name="常规 29 3 5" xfId="25047"/>
    <cellStyle name="常规 29 3 5 2" xfId="25049"/>
    <cellStyle name="常规 29 3 5 2 2" xfId="25051"/>
    <cellStyle name="常规 29 3 5 2 3" xfId="25053"/>
    <cellStyle name="常规 29 3 5 3" xfId="25055"/>
    <cellStyle name="常规 29 3 5 4" xfId="25057"/>
    <cellStyle name="常规 29 3 6" xfId="25059"/>
    <cellStyle name="常规 29 3 6 2" xfId="25061"/>
    <cellStyle name="常规 29 3 6 2 2" xfId="5335"/>
    <cellStyle name="常规 29 3 6 2 3" xfId="25063"/>
    <cellStyle name="常规 29 3 6 3" xfId="25065"/>
    <cellStyle name="常规 29 3 6 4" xfId="13373"/>
    <cellStyle name="常规 29 3 7" xfId="25067"/>
    <cellStyle name="常规 29 3 7 2" xfId="25069"/>
    <cellStyle name="常规 29 3 7 2 2" xfId="25071"/>
    <cellStyle name="常规 29 3 7 2 3" xfId="25073"/>
    <cellStyle name="常规 29 3 7 3" xfId="25075"/>
    <cellStyle name="常规 29 3 7 4" xfId="25077"/>
    <cellStyle name="常规 29 3 8" xfId="25079"/>
    <cellStyle name="常规 29 3 8 2" xfId="21013"/>
    <cellStyle name="常规 29 3 8 2 2" xfId="21018"/>
    <cellStyle name="常规 29 3 8 2 3" xfId="21050"/>
    <cellStyle name="常规 29 3 8 3" xfId="21054"/>
    <cellStyle name="常规 29 3 8 4" xfId="21056"/>
    <cellStyle name="常规 29 3 9" xfId="25081"/>
    <cellStyle name="常规 29 3 9 2" xfId="21092"/>
    <cellStyle name="常规 29 3 9 2 2" xfId="25083"/>
    <cellStyle name="常规 29 3 9 2 3" xfId="25085"/>
    <cellStyle name="常规 29 3 9 3" xfId="21095"/>
    <cellStyle name="常规 29 3 9 4" xfId="21098"/>
    <cellStyle name="常规 29 4" xfId="25087"/>
    <cellStyle name="常规 29 4 2" xfId="25089"/>
    <cellStyle name="常规 29 4 2 2" xfId="25091"/>
    <cellStyle name="常规 29 4 2 3" xfId="25093"/>
    <cellStyle name="常规 29 4 3" xfId="25095"/>
    <cellStyle name="常规 29 4 4" xfId="25097"/>
    <cellStyle name="常规 29 5" xfId="25101"/>
    <cellStyle name="常规 29 5 2" xfId="25103"/>
    <cellStyle name="常规 29 5 2 2" xfId="25107"/>
    <cellStyle name="常规 29 5 2 3" xfId="25113"/>
    <cellStyle name="常规 29 5 3" xfId="8687"/>
    <cellStyle name="常规 29 5 4" xfId="8690"/>
    <cellStyle name="常规 29 6" xfId="25117"/>
    <cellStyle name="常规 29 6 2" xfId="25119"/>
    <cellStyle name="常规 29 6 2 2" xfId="25121"/>
    <cellStyle name="常规 29 6 2 3" xfId="25123"/>
    <cellStyle name="常规 29 6 3" xfId="25125"/>
    <cellStyle name="常规 29 6 4" xfId="25127"/>
    <cellStyle name="常规 29 7" xfId="25129"/>
    <cellStyle name="常规 29 7 2" xfId="25131"/>
    <cellStyle name="常规 29 7 2 2" xfId="25133"/>
    <cellStyle name="常规 29 7 2 3" xfId="15956"/>
    <cellStyle name="常规 29 7 3" xfId="25135"/>
    <cellStyle name="常规 29 7 4" xfId="25137"/>
    <cellStyle name="常规 29 8" xfId="25139"/>
    <cellStyle name="常规 29 8 2" xfId="25141"/>
    <cellStyle name="常规 29 8 2 2" xfId="25143"/>
    <cellStyle name="常规 29 8 2 3" xfId="25145"/>
    <cellStyle name="常规 29 8 3" xfId="25147"/>
    <cellStyle name="常规 29 8 4" xfId="25149"/>
    <cellStyle name="常规 29 9" xfId="25151"/>
    <cellStyle name="常规 29 9 2" xfId="25154"/>
    <cellStyle name="常规 29 9 2 2" xfId="25156"/>
    <cellStyle name="常规 29 9 2 3" xfId="25158"/>
    <cellStyle name="常规 29 9 3" xfId="25160"/>
    <cellStyle name="常规 29 9 4" xfId="25162"/>
    <cellStyle name="常规 3" xfId="1109"/>
    <cellStyle name="常规 3 2" xfId="25164"/>
    <cellStyle name="常规 3 2 2" xfId="7054"/>
    <cellStyle name="常规 3 2 2 2" xfId="25165"/>
    <cellStyle name="常规 3 2 3" xfId="25166"/>
    <cellStyle name="常规 3 3" xfId="17783"/>
    <cellStyle name="常规 3 3 2" xfId="7072"/>
    <cellStyle name="常规 3 3 2 2" xfId="8875"/>
    <cellStyle name="常规 3 3 3" xfId="17785"/>
    <cellStyle name="常规 3 4" xfId="17787"/>
    <cellStyle name="常规 3 4 2" xfId="7568"/>
    <cellStyle name="常规 3 4 2 2" xfId="16465"/>
    <cellStyle name="常规 3 4 3" xfId="25167"/>
    <cellStyle name="常规 3 5" xfId="13479"/>
    <cellStyle name="常规 3 5 2" xfId="25168"/>
    <cellStyle name="常规 3 5 2 2" xfId="2861"/>
    <cellStyle name="常规 3 5 3" xfId="25169"/>
    <cellStyle name="常规 3 6" xfId="13482"/>
    <cellStyle name="常规 3 6 2" xfId="25170"/>
    <cellStyle name="常规 3 6 2 2" xfId="3128"/>
    <cellStyle name="常规 3 6 3" xfId="15611"/>
    <cellStyle name="常规 3 7" xfId="25171"/>
    <cellStyle name="常规 3 7 2" xfId="25172"/>
    <cellStyle name="常规 30" xfId="1110"/>
    <cellStyle name="常规 30 10" xfId="12918"/>
    <cellStyle name="常规 30 10 2" xfId="21658"/>
    <cellStyle name="常规 30 10 2 2" xfId="12359"/>
    <cellStyle name="常规 30 10 2 3" xfId="14841"/>
    <cellStyle name="常规 30 10 3" xfId="21660"/>
    <cellStyle name="常规 30 10 4" xfId="21662"/>
    <cellStyle name="常规 30 11" xfId="21665"/>
    <cellStyle name="常规 30 11 2" xfId="21671"/>
    <cellStyle name="常规 30 11 2 2" xfId="1716"/>
    <cellStyle name="常规 30 11 2 3" xfId="1726"/>
    <cellStyle name="常规 30 11 3" xfId="21676"/>
    <cellStyle name="常规 30 11 4" xfId="21683"/>
    <cellStyle name="常规 30 12" xfId="6298"/>
    <cellStyle name="常规 30 12 2" xfId="21686"/>
    <cellStyle name="常规 30 12 2 2" xfId="21691"/>
    <cellStyle name="常规 30 12 2 3" xfId="21696"/>
    <cellStyle name="常规 30 12 3" xfId="21699"/>
    <cellStyle name="常规 30 12 4" xfId="21702"/>
    <cellStyle name="常规 30 13" xfId="3363"/>
    <cellStyle name="常规 30 13 2" xfId="21706"/>
    <cellStyle name="常规 30 13 2 2" xfId="10804"/>
    <cellStyle name="常规 30 13 2 3" xfId="10815"/>
    <cellStyle name="常规 30 13 3" xfId="21709"/>
    <cellStyle name="常规 30 13 4" xfId="21712"/>
    <cellStyle name="常规 30 14" xfId="21715"/>
    <cellStyle name="常规 30 14 2" xfId="21718"/>
    <cellStyle name="常规 30 14 2 2" xfId="11042"/>
    <cellStyle name="常规 30 14 2 3" xfId="11047"/>
    <cellStyle name="常规 30 14 3" xfId="21721"/>
    <cellStyle name="常规 30 14 4" xfId="21724"/>
    <cellStyle name="常规 30 15" xfId="21728"/>
    <cellStyle name="常规 30 15 2" xfId="21735"/>
    <cellStyle name="常规 30 15 2 2" xfId="11275"/>
    <cellStyle name="常规 30 15 2 3" xfId="11285"/>
    <cellStyle name="常规 30 15 3" xfId="21742"/>
    <cellStyle name="常规 30 15 4" xfId="21749"/>
    <cellStyle name="常规 30 16" xfId="21754"/>
    <cellStyle name="常规 30 16 2" xfId="21761"/>
    <cellStyle name="常规 30 16 2 2" xfId="2251"/>
    <cellStyle name="常规 30 16 2 3" xfId="7441"/>
    <cellStyle name="常规 30 16 3" xfId="6526"/>
    <cellStyle name="常规 30 16 4" xfId="6532"/>
    <cellStyle name="常规 30 17" xfId="21766"/>
    <cellStyle name="常规 30 17 2" xfId="21773"/>
    <cellStyle name="常规 30 17 2 2" xfId="21778"/>
    <cellStyle name="常规 30 17 2 3" xfId="21783"/>
    <cellStyle name="常规 30 17 3" xfId="21788"/>
    <cellStyle name="常规 30 17 4" xfId="21793"/>
    <cellStyle name="常规 30 18" xfId="21798"/>
    <cellStyle name="常规 30 18 2" xfId="21803"/>
    <cellStyle name="常规 30 18 2 2" xfId="21810"/>
    <cellStyle name="常规 30 18 2 3" xfId="21815"/>
    <cellStyle name="常规 30 18 3" xfId="21820"/>
    <cellStyle name="常规 30 18 4" xfId="6478"/>
    <cellStyle name="常规 30 19" xfId="21824"/>
    <cellStyle name="常规 30 19 2" xfId="21828"/>
    <cellStyle name="常规 30 19 2 2" xfId="21834"/>
    <cellStyle name="常规 30 19 2 3" xfId="21837"/>
    <cellStyle name="常规 30 19 3" xfId="21840"/>
    <cellStyle name="常规 30 19 4" xfId="21843"/>
    <cellStyle name="常规 30 2" xfId="21851"/>
    <cellStyle name="常规 30 2 10" xfId="16370"/>
    <cellStyle name="常规 30 2 10 2" xfId="21853"/>
    <cellStyle name="常规 30 2 10 2 2" xfId="21855"/>
    <cellStyle name="常规 30 2 10 2 3" xfId="21857"/>
    <cellStyle name="常规 30 2 10 3" xfId="21859"/>
    <cellStyle name="常规 30 2 10 4" xfId="21863"/>
    <cellStyle name="常规 30 2 11" xfId="17014"/>
    <cellStyle name="常规 30 2 11 2" xfId="17018"/>
    <cellStyle name="常规 30 2 11 2 2" xfId="21867"/>
    <cellStyle name="常规 30 2 11 2 3" xfId="21871"/>
    <cellStyle name="常规 30 2 11 3" xfId="17021"/>
    <cellStyle name="常规 30 2 11 4" xfId="21873"/>
    <cellStyle name="常规 30 2 12" xfId="17024"/>
    <cellStyle name="常规 30 2 12 2" xfId="14215"/>
    <cellStyle name="常规 30 2 12 2 2" xfId="3939"/>
    <cellStyle name="常规 30 2 12 2 3" xfId="3953"/>
    <cellStyle name="常规 30 2 12 3" xfId="21875"/>
    <cellStyle name="常规 30 2 12 4" xfId="21877"/>
    <cellStyle name="常规 30 2 13" xfId="17028"/>
    <cellStyle name="常规 30 2 13 2" xfId="21879"/>
    <cellStyle name="常规 30 2 13 2 2" xfId="21881"/>
    <cellStyle name="常规 30 2 13 2 3" xfId="21883"/>
    <cellStyle name="常规 30 2 13 3" xfId="21885"/>
    <cellStyle name="常规 30 2 13 4" xfId="21887"/>
    <cellStyle name="常规 30 2 14" xfId="21889"/>
    <cellStyle name="常规 30 2 14 2" xfId="21891"/>
    <cellStyle name="常规 30 2 14 2 2" xfId="21894"/>
    <cellStyle name="常规 30 2 14 2 3" xfId="21896"/>
    <cellStyle name="常规 30 2 14 3" xfId="21900"/>
    <cellStyle name="常规 30 2 14 4" xfId="21904"/>
    <cellStyle name="常规 30 2 15" xfId="21907"/>
    <cellStyle name="常规 30 2 15 2" xfId="21911"/>
    <cellStyle name="常规 30 2 15 2 2" xfId="21915"/>
    <cellStyle name="常规 30 2 15 2 3" xfId="21919"/>
    <cellStyle name="常规 30 2 15 3" xfId="21923"/>
    <cellStyle name="常规 30 2 15 4" xfId="21927"/>
    <cellStyle name="常规 30 2 16" xfId="21931"/>
    <cellStyle name="常规 30 2 16 2" xfId="21935"/>
    <cellStyle name="常规 30 2 16 2 2" xfId="21939"/>
    <cellStyle name="常规 30 2 16 2 3" xfId="21943"/>
    <cellStyle name="常规 30 2 16 3" xfId="21947"/>
    <cellStyle name="常规 30 2 16 4" xfId="21955"/>
    <cellStyle name="常规 30 2 17" xfId="21959"/>
    <cellStyle name="常规 30 2 17 2" xfId="21963"/>
    <cellStyle name="常规 30 2 17 2 2" xfId="8061"/>
    <cellStyle name="常规 30 2 17 2 3" xfId="8064"/>
    <cellStyle name="常规 30 2 17 3" xfId="21967"/>
    <cellStyle name="常规 30 2 17 4" xfId="21970"/>
    <cellStyle name="常规 30 2 18" xfId="21973"/>
    <cellStyle name="常规 30 2 18 2" xfId="21976"/>
    <cellStyle name="常规 30 2 18 2 2" xfId="21978"/>
    <cellStyle name="常规 30 2 18 2 3" xfId="9678"/>
    <cellStyle name="常规 30 2 18 3" xfId="21980"/>
    <cellStyle name="常规 30 2 18 4" xfId="21982"/>
    <cellStyle name="常规 30 2 19" xfId="21985"/>
    <cellStyle name="常规 30 2 19 2" xfId="21989"/>
    <cellStyle name="常规 30 2 19 2 2" xfId="21992"/>
    <cellStyle name="常规 30 2 19 2 3" xfId="9781"/>
    <cellStyle name="常规 30 2 19 3" xfId="21994"/>
    <cellStyle name="常规 30 2 19 4" xfId="21996"/>
    <cellStyle name="常规 30 2 2" xfId="22000"/>
    <cellStyle name="常规 30 2 2 2" xfId="21731"/>
    <cellStyle name="常规 30 2 2 2 2" xfId="21738"/>
    <cellStyle name="常规 30 2 2 2 3" xfId="21745"/>
    <cellStyle name="常规 30 2 2 3" xfId="21757"/>
    <cellStyle name="常规 30 2 2 4" xfId="21769"/>
    <cellStyle name="常规 30 2 20" xfId="21908"/>
    <cellStyle name="常规 30 2 20 2" xfId="21912"/>
    <cellStyle name="常规 30 2 20 2 2" xfId="21916"/>
    <cellStyle name="常规 30 2 20 2 3" xfId="21920"/>
    <cellStyle name="常规 30 2 20 3" xfId="21924"/>
    <cellStyle name="常规 30 2 20 4" xfId="21928"/>
    <cellStyle name="常规 30 2 21" xfId="21932"/>
    <cellStyle name="常规 30 2 21 2" xfId="21936"/>
    <cellStyle name="常规 30 2 21 2 2" xfId="21940"/>
    <cellStyle name="常规 30 2 21 2 3" xfId="21944"/>
    <cellStyle name="常规 30 2 21 3" xfId="21948"/>
    <cellStyle name="常规 30 2 21 4" xfId="21956"/>
    <cellStyle name="常规 30 2 22" xfId="21960"/>
    <cellStyle name="常规 30 2 22 2" xfId="21964"/>
    <cellStyle name="常规 30 2 22 3" xfId="21968"/>
    <cellStyle name="常规 30 2 23" xfId="21974"/>
    <cellStyle name="常规 30 2 24" xfId="21986"/>
    <cellStyle name="常规 30 2 3" xfId="6055"/>
    <cellStyle name="常规 30 2 3 2" xfId="22002"/>
    <cellStyle name="常规 30 2 3 2 2" xfId="22004"/>
    <cellStyle name="常规 30 2 3 2 3" xfId="22006"/>
    <cellStyle name="常规 30 2 3 3" xfId="20495"/>
    <cellStyle name="常规 30 2 3 4" xfId="20499"/>
    <cellStyle name="常规 30 2 4" xfId="6059"/>
    <cellStyle name="常规 30 2 4 2" xfId="22008"/>
    <cellStyle name="常规 30 2 4 2 2" xfId="4788"/>
    <cellStyle name="常规 30 2 4 2 3" xfId="4800"/>
    <cellStyle name="常规 30 2 4 3" xfId="22010"/>
    <cellStyle name="常规 30 2 4 4" xfId="22012"/>
    <cellStyle name="常规 30 2 5" xfId="22014"/>
    <cellStyle name="常规 30 2 5 2" xfId="22016"/>
    <cellStyle name="常规 30 2 5 2 2" xfId="22018"/>
    <cellStyle name="常规 30 2 5 2 3" xfId="22020"/>
    <cellStyle name="常规 30 2 5 3" xfId="22022"/>
    <cellStyle name="常规 30 2 5 4" xfId="22024"/>
    <cellStyle name="常规 30 2 6" xfId="20679"/>
    <cellStyle name="常规 30 2 6 2" xfId="22026"/>
    <cellStyle name="常规 30 2 6 2 2" xfId="22028"/>
    <cellStyle name="常规 30 2 6 2 3" xfId="22030"/>
    <cellStyle name="常规 30 2 6 3" xfId="22032"/>
    <cellStyle name="常规 30 2 6 4" xfId="22034"/>
    <cellStyle name="常规 30 2 7" xfId="20683"/>
    <cellStyle name="常规 30 2 7 2" xfId="22040"/>
    <cellStyle name="常规 30 2 7 2 2" xfId="22046"/>
    <cellStyle name="常规 30 2 7 2 3" xfId="22054"/>
    <cellStyle name="常规 30 2 7 3" xfId="22060"/>
    <cellStyle name="常规 30 2 7 4" xfId="22066"/>
    <cellStyle name="常规 30 2 8" xfId="22068"/>
    <cellStyle name="常规 30 2 8 2" xfId="22070"/>
    <cellStyle name="常规 30 2 8 2 2" xfId="21108"/>
    <cellStyle name="常规 30 2 8 2 3" xfId="21110"/>
    <cellStyle name="常规 30 2 8 3" xfId="19501"/>
    <cellStyle name="常规 30 2 8 4" xfId="19505"/>
    <cellStyle name="常规 30 2 9" xfId="22072"/>
    <cellStyle name="常规 30 2 9 2" xfId="8135"/>
    <cellStyle name="常规 30 2 9 2 2" xfId="22074"/>
    <cellStyle name="常规 30 2 9 2 3" xfId="22076"/>
    <cellStyle name="常规 30 2 9 3" xfId="22078"/>
    <cellStyle name="常规 30 2 9 4" xfId="22082"/>
    <cellStyle name="常规 30 20" xfId="21729"/>
    <cellStyle name="常规 30 20 2" xfId="21736"/>
    <cellStyle name="常规 30 20 2 2" xfId="11276"/>
    <cellStyle name="常规 30 20 2 3" xfId="11286"/>
    <cellStyle name="常规 30 20 3" xfId="21743"/>
    <cellStyle name="常规 30 20 4" xfId="21750"/>
    <cellStyle name="常规 30 21" xfId="21755"/>
    <cellStyle name="常规 30 21 2" xfId="21762"/>
    <cellStyle name="常规 30 21 2 2" xfId="2252"/>
    <cellStyle name="常规 30 21 2 3" xfId="7442"/>
    <cellStyle name="常规 30 21 3" xfId="6527"/>
    <cellStyle name="常规 30 21 4" xfId="6533"/>
    <cellStyle name="常规 30 22" xfId="21767"/>
    <cellStyle name="常规 30 22 2" xfId="21774"/>
    <cellStyle name="常规 30 22 2 2" xfId="21779"/>
    <cellStyle name="常规 30 22 2 3" xfId="21784"/>
    <cellStyle name="常规 30 22 3" xfId="21789"/>
    <cellStyle name="常规 30 22 4" xfId="21794"/>
    <cellStyle name="常规 30 23" xfId="21799"/>
    <cellStyle name="常规 30 23 2" xfId="21804"/>
    <cellStyle name="常规 30 23 2 2" xfId="21811"/>
    <cellStyle name="常规 30 23 2 3" xfId="21816"/>
    <cellStyle name="常规 30 23 3" xfId="21821"/>
    <cellStyle name="常规 30 23 4" xfId="6479"/>
    <cellStyle name="常规 30 24" xfId="21825"/>
    <cellStyle name="常规 30 24 2" xfId="21829"/>
    <cellStyle name="常规 30 24 3" xfId="21841"/>
    <cellStyle name="常规 30 25" xfId="22084"/>
    <cellStyle name="常规 30 26" xfId="22086"/>
    <cellStyle name="常规 30 27" xfId="25173"/>
    <cellStyle name="常规 30 28" xfId="21656"/>
    <cellStyle name="常规 30 3" xfId="22094"/>
    <cellStyle name="常规 30 3 10" xfId="22096"/>
    <cellStyle name="常规 30 3 10 2" xfId="22098"/>
    <cellStyle name="常规 30 3 10 2 2" xfId="22100"/>
    <cellStyle name="常规 30 3 10 2 3" xfId="22102"/>
    <cellStyle name="常规 30 3 10 3" xfId="22104"/>
    <cellStyle name="常规 30 3 10 4" xfId="22106"/>
    <cellStyle name="常规 30 3 11" xfId="22108"/>
    <cellStyle name="常规 30 3 11 2" xfId="22110"/>
    <cellStyle name="常规 30 3 11 2 2" xfId="22114"/>
    <cellStyle name="常规 30 3 11 2 3" xfId="22118"/>
    <cellStyle name="常规 30 3 11 3" xfId="22120"/>
    <cellStyle name="常规 30 3 11 4" xfId="22122"/>
    <cellStyle name="常规 30 3 12" xfId="22124"/>
    <cellStyle name="常规 30 3 12 2" xfId="22126"/>
    <cellStyle name="常规 30 3 12 2 2" xfId="8656"/>
    <cellStyle name="常规 30 3 12 2 3" xfId="8659"/>
    <cellStyle name="常规 30 3 12 3" xfId="22128"/>
    <cellStyle name="常规 30 3 12 4" xfId="22130"/>
    <cellStyle name="常规 30 3 13" xfId="22132"/>
    <cellStyle name="常规 30 3 13 2" xfId="21164"/>
    <cellStyle name="常规 30 3 13 2 2" xfId="22134"/>
    <cellStyle name="常规 30 3 13 2 3" xfId="22136"/>
    <cellStyle name="常规 30 3 13 3" xfId="21166"/>
    <cellStyle name="常规 30 3 13 4" xfId="21168"/>
    <cellStyle name="常规 30 3 14" xfId="22140"/>
    <cellStyle name="常规 30 3 14 2" xfId="22142"/>
    <cellStyle name="常规 30 3 14 2 2" xfId="22145"/>
    <cellStyle name="常规 30 3 14 2 3" xfId="22147"/>
    <cellStyle name="常规 30 3 14 3" xfId="22149"/>
    <cellStyle name="常规 30 3 14 4" xfId="22151"/>
    <cellStyle name="常规 30 3 15" xfId="22158"/>
    <cellStyle name="常规 30 3 15 2" xfId="22162"/>
    <cellStyle name="常规 30 3 15 2 2" xfId="22166"/>
    <cellStyle name="常规 30 3 15 2 3" xfId="22170"/>
    <cellStyle name="常规 30 3 15 3" xfId="22174"/>
    <cellStyle name="常规 30 3 15 4" xfId="22178"/>
    <cellStyle name="常规 30 3 16" xfId="22184"/>
    <cellStyle name="常规 30 3 16 2" xfId="22188"/>
    <cellStyle name="常规 30 3 16 2 2" xfId="22192"/>
    <cellStyle name="常规 30 3 16 2 3" xfId="22196"/>
    <cellStyle name="常规 30 3 16 3" xfId="22202"/>
    <cellStyle name="常规 30 3 16 4" xfId="22208"/>
    <cellStyle name="常规 30 3 17" xfId="22212"/>
    <cellStyle name="常规 30 3 17 2" xfId="22216"/>
    <cellStyle name="常规 30 3 17 2 2" xfId="22219"/>
    <cellStyle name="常规 30 3 17 2 3" xfId="22221"/>
    <cellStyle name="常规 30 3 17 3" xfId="22224"/>
    <cellStyle name="常规 30 3 17 4" xfId="22227"/>
    <cellStyle name="常规 30 3 18" xfId="22230"/>
    <cellStyle name="常规 30 3 18 2" xfId="22233"/>
    <cellStyle name="常规 30 3 18 2 2" xfId="22235"/>
    <cellStyle name="常规 30 3 18 2 3" xfId="22237"/>
    <cellStyle name="常规 30 3 18 3" xfId="22239"/>
    <cellStyle name="常规 30 3 18 4" xfId="22241"/>
    <cellStyle name="常规 30 3 19" xfId="22244"/>
    <cellStyle name="常规 30 3 19 2" xfId="22247"/>
    <cellStyle name="常规 30 3 19 2 2" xfId="22250"/>
    <cellStyle name="常规 30 3 19 2 3" xfId="22252"/>
    <cellStyle name="常规 30 3 19 3" xfId="22254"/>
    <cellStyle name="常规 30 3 19 4" xfId="22256"/>
    <cellStyle name="常规 30 3 2" xfId="5881"/>
    <cellStyle name="常规 30 3 2 2" xfId="3660"/>
    <cellStyle name="常规 30 3 2 2 2" xfId="3671"/>
    <cellStyle name="常规 30 3 2 2 3" xfId="3690"/>
    <cellStyle name="常规 30 3 2 3" xfId="3704"/>
    <cellStyle name="常规 30 3 2 4" xfId="3729"/>
    <cellStyle name="常规 30 3 20" xfId="22159"/>
    <cellStyle name="常规 30 3 20 2" xfId="22163"/>
    <cellStyle name="常规 30 3 20 2 2" xfId="22167"/>
    <cellStyle name="常规 30 3 20 2 3" xfId="22171"/>
    <cellStyle name="常规 30 3 20 3" xfId="22175"/>
    <cellStyle name="常规 30 3 20 4" xfId="22179"/>
    <cellStyle name="常规 30 3 21" xfId="22185"/>
    <cellStyle name="常规 30 3 21 2" xfId="22189"/>
    <cellStyle name="常规 30 3 21 2 2" xfId="22193"/>
    <cellStyle name="常规 30 3 21 2 3" xfId="22197"/>
    <cellStyle name="常规 30 3 21 3" xfId="22203"/>
    <cellStyle name="常规 30 3 21 4" xfId="22209"/>
    <cellStyle name="常规 30 3 22" xfId="22213"/>
    <cellStyle name="常规 30 3 22 2" xfId="22217"/>
    <cellStyle name="常规 30 3 22 3" xfId="22225"/>
    <cellStyle name="常规 30 3 23" xfId="22231"/>
    <cellStyle name="常规 30 3 24" xfId="22245"/>
    <cellStyle name="常规 30 3 3" xfId="5886"/>
    <cellStyle name="常规 30 3 3 2" xfId="5892"/>
    <cellStyle name="常规 30 3 3 2 2" xfId="5294"/>
    <cellStyle name="常规 30 3 3 2 3" xfId="4875"/>
    <cellStyle name="常规 30 3 3 3" xfId="5897"/>
    <cellStyle name="常规 30 3 3 4" xfId="5904"/>
    <cellStyle name="常规 30 3 4" xfId="22258"/>
    <cellStyle name="常规 30 3 4 2" xfId="22260"/>
    <cellStyle name="常规 30 3 4 2 2" xfId="22262"/>
    <cellStyle name="常规 30 3 4 2 3" xfId="22264"/>
    <cellStyle name="常规 30 3 4 3" xfId="22266"/>
    <cellStyle name="常规 30 3 4 4" xfId="22268"/>
    <cellStyle name="常规 30 3 5" xfId="22270"/>
    <cellStyle name="常规 30 3 5 2" xfId="22272"/>
    <cellStyle name="常规 30 3 5 2 2" xfId="22274"/>
    <cellStyle name="常规 30 3 5 2 3" xfId="22276"/>
    <cellStyle name="常规 30 3 5 3" xfId="22278"/>
    <cellStyle name="常规 30 3 5 4" xfId="22280"/>
    <cellStyle name="常规 30 3 6" xfId="22282"/>
    <cellStyle name="常规 30 3 6 2" xfId="22284"/>
    <cellStyle name="常规 30 3 6 2 2" xfId="22287"/>
    <cellStyle name="常规 30 3 6 2 3" xfId="22289"/>
    <cellStyle name="常规 30 3 6 3" xfId="22291"/>
    <cellStyle name="常规 30 3 6 4" xfId="22293"/>
    <cellStyle name="常规 30 3 7" xfId="22295"/>
    <cellStyle name="常规 30 3 7 2" xfId="22301"/>
    <cellStyle name="常规 30 3 7 2 2" xfId="22307"/>
    <cellStyle name="常规 30 3 7 2 3" xfId="22313"/>
    <cellStyle name="常规 30 3 7 3" xfId="22319"/>
    <cellStyle name="常规 30 3 7 4" xfId="22325"/>
    <cellStyle name="常规 30 3 8" xfId="15975"/>
    <cellStyle name="常规 30 3 8 2" xfId="22327"/>
    <cellStyle name="常规 30 3 8 2 2" xfId="21253"/>
    <cellStyle name="常规 30 3 8 2 3" xfId="21256"/>
    <cellStyle name="常规 30 3 8 3" xfId="19517"/>
    <cellStyle name="常规 30 3 8 4" xfId="19521"/>
    <cellStyle name="常规 30 3 9" xfId="15979"/>
    <cellStyle name="常规 30 3 9 2" xfId="8151"/>
    <cellStyle name="常规 30 3 9 2 2" xfId="22329"/>
    <cellStyle name="常规 30 3 9 2 3" xfId="22331"/>
    <cellStyle name="常规 30 3 9 3" xfId="22333"/>
    <cellStyle name="常规 30 3 9 4" xfId="22337"/>
    <cellStyle name="常规 30 4" xfId="5558"/>
    <cellStyle name="常规 30 4 2" xfId="1768"/>
    <cellStyle name="常规 30 4 2 2" xfId="22346"/>
    <cellStyle name="常规 30 4 2 3" xfId="10256"/>
    <cellStyle name="常规 30 4 3" xfId="1786"/>
    <cellStyle name="常规 30 4 4" xfId="22348"/>
    <cellStyle name="常规 30 5" xfId="5563"/>
    <cellStyle name="常规 30 5 2" xfId="22350"/>
    <cellStyle name="常规 30 5 2 2" xfId="22358"/>
    <cellStyle name="常规 30 5 2 3" xfId="22364"/>
    <cellStyle name="常规 30 5 3" xfId="22366"/>
    <cellStyle name="常规 30 5 4" xfId="22368"/>
    <cellStyle name="常规 30 6" xfId="6249"/>
    <cellStyle name="常规 30 6 2" xfId="22370"/>
    <cellStyle name="常规 30 6 2 2" xfId="22378"/>
    <cellStyle name="常规 30 6 2 3" xfId="22384"/>
    <cellStyle name="常规 30 6 3" xfId="22386"/>
    <cellStyle name="常规 30 6 4" xfId="22388"/>
    <cellStyle name="常规 30 7" xfId="22390"/>
    <cellStyle name="常规 30 7 2" xfId="22392"/>
    <cellStyle name="常规 30 7 2 2" xfId="22397"/>
    <cellStyle name="常规 30 7 2 3" xfId="22399"/>
    <cellStyle name="常规 30 7 3" xfId="22401"/>
    <cellStyle name="常规 30 7 4" xfId="22403"/>
    <cellStyle name="常规 30 8" xfId="22405"/>
    <cellStyle name="常规 30 8 2" xfId="22407"/>
    <cellStyle name="常规 30 8 2 2" xfId="22411"/>
    <cellStyle name="常规 30 8 2 3" xfId="22413"/>
    <cellStyle name="常规 30 8 3" xfId="22415"/>
    <cellStyle name="常规 30 8 4" xfId="22417"/>
    <cellStyle name="常规 30 9" xfId="22419"/>
    <cellStyle name="常规 30 9 2" xfId="22421"/>
    <cellStyle name="常规 30 9 2 2" xfId="22426"/>
    <cellStyle name="常规 30 9 2 3" xfId="14978"/>
    <cellStyle name="常规 30 9 3" xfId="22428"/>
    <cellStyle name="常规 30 9 4" xfId="22430"/>
    <cellStyle name="常规 31" xfId="1111"/>
    <cellStyle name="常规 31 10" xfId="9945"/>
    <cellStyle name="常规 31 10 2" xfId="22438"/>
    <cellStyle name="常规 31 10 2 2" xfId="22440"/>
    <cellStyle name="常规 31 10 2 3" xfId="19617"/>
    <cellStyle name="常规 31 10 3" xfId="22442"/>
    <cellStyle name="常规 31 10 4" xfId="22446"/>
    <cellStyle name="常规 31 11" xfId="22451"/>
    <cellStyle name="常规 31 11 2" xfId="22454"/>
    <cellStyle name="常规 31 11 2 2" xfId="3131"/>
    <cellStyle name="常规 31 11 2 3" xfId="3156"/>
    <cellStyle name="常规 31 11 3" xfId="22457"/>
    <cellStyle name="常规 31 11 4" xfId="22461"/>
    <cellStyle name="常规 31 12" xfId="22466"/>
    <cellStyle name="常规 31 12 2" xfId="22468"/>
    <cellStyle name="常规 31 12 2 2" xfId="22472"/>
    <cellStyle name="常规 31 12 2 3" xfId="22476"/>
    <cellStyle name="常规 31 12 3" xfId="22478"/>
    <cellStyle name="常规 31 12 4" xfId="22484"/>
    <cellStyle name="常规 31 13" xfId="22491"/>
    <cellStyle name="常规 31 13 2" xfId="22494"/>
    <cellStyle name="常规 31 13 2 2" xfId="2988"/>
    <cellStyle name="常规 31 13 2 3" xfId="22498"/>
    <cellStyle name="常规 31 13 3" xfId="22500"/>
    <cellStyle name="常规 31 13 4" xfId="22506"/>
    <cellStyle name="常规 31 14" xfId="22512"/>
    <cellStyle name="常规 31 14 2" xfId="22514"/>
    <cellStyle name="常规 31 14 2 2" xfId="22516"/>
    <cellStyle name="常规 31 14 2 3" xfId="13656"/>
    <cellStyle name="常规 31 14 3" xfId="22518"/>
    <cellStyle name="常规 31 14 4" xfId="22524"/>
    <cellStyle name="常规 31 15" xfId="22037"/>
    <cellStyle name="常规 31 15 2" xfId="22043"/>
    <cellStyle name="常规 31 15 2 2" xfId="22531"/>
    <cellStyle name="常规 31 15 2 3" xfId="14516"/>
    <cellStyle name="常规 31 15 3" xfId="22049"/>
    <cellStyle name="常规 31 15 4" xfId="22535"/>
    <cellStyle name="常规 31 16" xfId="22057"/>
    <cellStyle name="常规 31 16 2" xfId="22541"/>
    <cellStyle name="常规 31 16 2 2" xfId="3275"/>
    <cellStyle name="常规 31 16 2 3" xfId="7943"/>
    <cellStyle name="常规 31 16 3" xfId="22545"/>
    <cellStyle name="常规 31 16 4" xfId="22551"/>
    <cellStyle name="常规 31 17" xfId="22063"/>
    <cellStyle name="常规 31 17 2" xfId="22557"/>
    <cellStyle name="常规 31 17 2 2" xfId="21218"/>
    <cellStyle name="常规 31 17 2 3" xfId="15100"/>
    <cellStyle name="常规 31 17 3" xfId="22561"/>
    <cellStyle name="常规 31 17 4" xfId="22565"/>
    <cellStyle name="常规 31 18" xfId="22569"/>
    <cellStyle name="常规 31 18 2" xfId="22573"/>
    <cellStyle name="常规 31 18 2 2" xfId="22579"/>
    <cellStyle name="常规 31 18 2 3" xfId="15234"/>
    <cellStyle name="常规 31 18 3" xfId="22583"/>
    <cellStyle name="常规 31 18 4" xfId="22587"/>
    <cellStyle name="常规 31 19" xfId="22591"/>
    <cellStyle name="常规 31 19 2" xfId="22595"/>
    <cellStyle name="常规 31 19 2 2" xfId="22600"/>
    <cellStyle name="常规 31 19 2 3" xfId="22602"/>
    <cellStyle name="常规 31 19 3" xfId="22605"/>
    <cellStyle name="常规 31 19 4" xfId="22608"/>
    <cellStyle name="常规 31 2" xfId="22616"/>
    <cellStyle name="常规 31 2 10" xfId="17191"/>
    <cellStyle name="常规 31 2 10 2" xfId="22618"/>
    <cellStyle name="常规 31 2 10 2 2" xfId="22620"/>
    <cellStyle name="常规 31 2 10 2 3" xfId="22622"/>
    <cellStyle name="常规 31 2 10 3" xfId="22624"/>
    <cellStyle name="常规 31 2 10 4" xfId="22632"/>
    <cellStyle name="常规 31 2 11" xfId="22634"/>
    <cellStyle name="常规 31 2 11 2" xfId="22636"/>
    <cellStyle name="常规 31 2 11 2 2" xfId="22638"/>
    <cellStyle name="常规 31 2 11 2 3" xfId="22640"/>
    <cellStyle name="常规 31 2 11 3" xfId="22642"/>
    <cellStyle name="常规 31 2 11 4" xfId="22648"/>
    <cellStyle name="常规 31 2 12" xfId="22650"/>
    <cellStyle name="常规 31 2 12 2" xfId="22652"/>
    <cellStyle name="常规 31 2 12 2 2" xfId="22654"/>
    <cellStyle name="常规 31 2 12 2 3" xfId="22656"/>
    <cellStyle name="常规 31 2 12 3" xfId="22658"/>
    <cellStyle name="常规 31 2 12 4" xfId="22660"/>
    <cellStyle name="常规 31 2 13" xfId="22662"/>
    <cellStyle name="常规 31 2 13 2" xfId="22664"/>
    <cellStyle name="常规 31 2 13 2 2" xfId="22666"/>
    <cellStyle name="常规 31 2 13 2 3" xfId="22668"/>
    <cellStyle name="常规 31 2 13 3" xfId="22672"/>
    <cellStyle name="常规 31 2 13 4" xfId="22674"/>
    <cellStyle name="常规 31 2 14" xfId="22676"/>
    <cellStyle name="常规 31 2 14 2" xfId="22678"/>
    <cellStyle name="常规 31 2 14 2 2" xfId="22680"/>
    <cellStyle name="常规 31 2 14 2 3" xfId="22682"/>
    <cellStyle name="常规 31 2 14 3" xfId="22688"/>
    <cellStyle name="常规 31 2 14 4" xfId="22692"/>
    <cellStyle name="常规 31 2 15" xfId="22695"/>
    <cellStyle name="常规 31 2 15 2" xfId="22699"/>
    <cellStyle name="常规 31 2 15 2 2" xfId="22703"/>
    <cellStyle name="常规 31 2 15 2 3" xfId="22707"/>
    <cellStyle name="常规 31 2 15 3" xfId="22711"/>
    <cellStyle name="常规 31 2 15 4" xfId="22715"/>
    <cellStyle name="常规 31 2 16" xfId="22719"/>
    <cellStyle name="常规 31 2 16 2" xfId="22723"/>
    <cellStyle name="常规 31 2 16 2 2" xfId="20990"/>
    <cellStyle name="常规 31 2 16 2 3" xfId="20994"/>
    <cellStyle name="常规 31 2 16 3" xfId="22727"/>
    <cellStyle name="常规 31 2 16 4" xfId="22735"/>
    <cellStyle name="常规 31 2 17" xfId="22739"/>
    <cellStyle name="常规 31 2 17 2" xfId="22743"/>
    <cellStyle name="常规 31 2 17 2 2" xfId="22746"/>
    <cellStyle name="常规 31 2 17 2 3" xfId="22748"/>
    <cellStyle name="常规 31 2 17 3" xfId="10858"/>
    <cellStyle name="常规 31 2 17 4" xfId="10862"/>
    <cellStyle name="常规 31 2 18" xfId="22751"/>
    <cellStyle name="常规 31 2 18 2" xfId="22754"/>
    <cellStyle name="常规 31 2 18 2 2" xfId="22756"/>
    <cellStyle name="常规 31 2 18 2 3" xfId="22758"/>
    <cellStyle name="常规 31 2 18 3" xfId="2834"/>
    <cellStyle name="常规 31 2 18 4" xfId="2837"/>
    <cellStyle name="常规 31 2 19" xfId="22761"/>
    <cellStyle name="常规 31 2 19 2" xfId="22764"/>
    <cellStyle name="常规 31 2 19 2 2" xfId="22766"/>
    <cellStyle name="常规 31 2 19 2 3" xfId="22768"/>
    <cellStyle name="常规 31 2 19 3" xfId="22770"/>
    <cellStyle name="常规 31 2 19 4" xfId="22772"/>
    <cellStyle name="常规 31 2 2" xfId="22776"/>
    <cellStyle name="常规 31 2 2 2" xfId="22778"/>
    <cellStyle name="常规 31 2 2 2 2" xfId="22780"/>
    <cellStyle name="常规 31 2 2 2 3" xfId="22782"/>
    <cellStyle name="常规 31 2 2 3" xfId="22784"/>
    <cellStyle name="常规 31 2 2 4" xfId="22786"/>
    <cellStyle name="常规 31 2 20" xfId="22696"/>
    <cellStyle name="常规 31 2 20 2" xfId="22700"/>
    <cellStyle name="常规 31 2 20 2 2" xfId="22704"/>
    <cellStyle name="常规 31 2 20 2 3" xfId="22708"/>
    <cellStyle name="常规 31 2 20 3" xfId="22712"/>
    <cellStyle name="常规 31 2 20 4" xfId="22716"/>
    <cellStyle name="常规 31 2 21" xfId="22720"/>
    <cellStyle name="常规 31 2 21 2" xfId="22724"/>
    <cellStyle name="常规 31 2 21 2 2" xfId="20991"/>
    <cellStyle name="常规 31 2 21 2 3" xfId="20995"/>
    <cellStyle name="常规 31 2 21 3" xfId="22728"/>
    <cellStyle name="常规 31 2 21 4" xfId="22736"/>
    <cellStyle name="常规 31 2 22" xfId="22740"/>
    <cellStyle name="常规 31 2 22 2" xfId="22744"/>
    <cellStyle name="常规 31 2 22 3" xfId="10859"/>
    <cellStyle name="常规 31 2 23" xfId="22752"/>
    <cellStyle name="常规 31 2 24" xfId="22762"/>
    <cellStyle name="常规 31 2 3" xfId="1460"/>
    <cellStyle name="常规 31 2 3 2" xfId="22788"/>
    <cellStyle name="常规 31 2 3 2 2" xfId="22790"/>
    <cellStyle name="常规 31 2 3 2 3" xfId="22792"/>
    <cellStyle name="常规 31 2 3 3" xfId="16275"/>
    <cellStyle name="常规 31 2 3 4" xfId="16280"/>
    <cellStyle name="常规 31 2 4" xfId="1466"/>
    <cellStyle name="常规 31 2 4 2" xfId="22794"/>
    <cellStyle name="常规 31 2 4 2 2" xfId="10401"/>
    <cellStyle name="常规 31 2 4 2 3" xfId="22796"/>
    <cellStyle name="常规 31 2 4 3" xfId="16284"/>
    <cellStyle name="常规 31 2 4 4" xfId="16288"/>
    <cellStyle name="常规 31 2 5" xfId="22798"/>
    <cellStyle name="常规 31 2 5 2" xfId="22800"/>
    <cellStyle name="常规 31 2 5 2 2" xfId="22802"/>
    <cellStyle name="常规 31 2 5 2 3" xfId="22804"/>
    <cellStyle name="常规 31 2 5 3" xfId="16292"/>
    <cellStyle name="常规 31 2 5 4" xfId="16297"/>
    <cellStyle name="常规 31 2 6" xfId="20693"/>
    <cellStyle name="常规 31 2 6 2" xfId="22806"/>
    <cellStyle name="常规 31 2 6 2 2" xfId="22808"/>
    <cellStyle name="常规 31 2 6 2 3" xfId="22810"/>
    <cellStyle name="常规 31 2 6 3" xfId="16301"/>
    <cellStyle name="常规 31 2 6 4" xfId="1386"/>
    <cellStyle name="常规 31 2 7" xfId="20697"/>
    <cellStyle name="常规 31 2 7 2" xfId="22812"/>
    <cellStyle name="常规 31 2 7 2 2" xfId="22814"/>
    <cellStyle name="常规 31 2 7 2 3" xfId="22818"/>
    <cellStyle name="常规 31 2 7 3" xfId="16307"/>
    <cellStyle name="常规 31 2 7 4" xfId="16314"/>
    <cellStyle name="常规 31 2 8" xfId="22820"/>
    <cellStyle name="常规 31 2 8 2" xfId="22822"/>
    <cellStyle name="常规 31 2 8 2 2" xfId="22824"/>
    <cellStyle name="常规 31 2 8 2 3" xfId="22826"/>
    <cellStyle name="常规 31 2 8 3" xfId="16319"/>
    <cellStyle name="常规 31 2 8 4" xfId="16327"/>
    <cellStyle name="常规 31 2 9" xfId="22828"/>
    <cellStyle name="常规 31 2 9 2" xfId="8816"/>
    <cellStyle name="常规 31 2 9 2 2" xfId="11565"/>
    <cellStyle name="常规 31 2 9 2 3" xfId="13520"/>
    <cellStyle name="常规 31 2 9 3" xfId="16335"/>
    <cellStyle name="常规 31 2 9 4" xfId="16344"/>
    <cellStyle name="常规 31 20" xfId="22038"/>
    <cellStyle name="常规 31 20 2" xfId="22044"/>
    <cellStyle name="常规 31 20 2 2" xfId="22532"/>
    <cellStyle name="常规 31 20 2 3" xfId="14517"/>
    <cellStyle name="常规 31 20 3" xfId="22050"/>
    <cellStyle name="常规 31 20 4" xfId="22536"/>
    <cellStyle name="常规 31 21" xfId="22058"/>
    <cellStyle name="常规 31 21 2" xfId="22542"/>
    <cellStyle name="常规 31 21 2 2" xfId="3276"/>
    <cellStyle name="常规 31 21 2 3" xfId="7944"/>
    <cellStyle name="常规 31 21 3" xfId="22546"/>
    <cellStyle name="常规 31 21 4" xfId="22552"/>
    <cellStyle name="常规 31 22" xfId="22064"/>
    <cellStyle name="常规 31 22 2" xfId="22558"/>
    <cellStyle name="常规 31 22 2 2" xfId="21219"/>
    <cellStyle name="常规 31 22 2 3" xfId="15101"/>
    <cellStyle name="常规 31 22 3" xfId="22562"/>
    <cellStyle name="常规 31 22 4" xfId="22566"/>
    <cellStyle name="常规 31 23" xfId="22570"/>
    <cellStyle name="常规 31 23 2" xfId="22574"/>
    <cellStyle name="常规 31 23 2 2" xfId="22580"/>
    <cellStyle name="常规 31 23 2 3" xfId="15235"/>
    <cellStyle name="常规 31 23 3" xfId="22584"/>
    <cellStyle name="常规 31 23 4" xfId="22588"/>
    <cellStyle name="常规 31 24" xfId="22592"/>
    <cellStyle name="常规 31 24 2" xfId="22596"/>
    <cellStyle name="常规 31 24 3" xfId="22606"/>
    <cellStyle name="常规 31 25" xfId="22830"/>
    <cellStyle name="常规 31 26" xfId="22832"/>
    <cellStyle name="常规 31 27" xfId="25174"/>
    <cellStyle name="常规 31 28" xfId="22436"/>
    <cellStyle name="常规 31 3" xfId="22840"/>
    <cellStyle name="常规 31 3 10" xfId="22842"/>
    <cellStyle name="常规 31 3 10 2" xfId="22844"/>
    <cellStyle name="常规 31 3 10 2 2" xfId="22846"/>
    <cellStyle name="常规 31 3 10 2 3" xfId="22848"/>
    <cellStyle name="常规 31 3 10 3" xfId="22850"/>
    <cellStyle name="常规 31 3 10 4" xfId="22856"/>
    <cellStyle name="常规 31 3 11" xfId="22858"/>
    <cellStyle name="常规 31 3 11 2" xfId="22864"/>
    <cellStyle name="常规 31 3 11 2 2" xfId="22870"/>
    <cellStyle name="常规 31 3 11 2 3" xfId="22876"/>
    <cellStyle name="常规 31 3 11 3" xfId="22882"/>
    <cellStyle name="常规 31 3 11 4" xfId="22892"/>
    <cellStyle name="常规 31 3 12" xfId="22894"/>
    <cellStyle name="常规 31 3 12 2" xfId="22896"/>
    <cellStyle name="常规 31 3 12 2 2" xfId="22898"/>
    <cellStyle name="常规 31 3 12 2 3" xfId="22900"/>
    <cellStyle name="常规 31 3 12 3" xfId="13428"/>
    <cellStyle name="常规 31 3 12 4" xfId="13431"/>
    <cellStyle name="常规 31 3 13" xfId="22904"/>
    <cellStyle name="常规 31 3 13 2" xfId="22908"/>
    <cellStyle name="常规 31 3 13 2 2" xfId="22910"/>
    <cellStyle name="常规 31 3 13 2 3" xfId="22912"/>
    <cellStyle name="常规 31 3 13 3" xfId="22918"/>
    <cellStyle name="常规 31 3 13 4" xfId="22920"/>
    <cellStyle name="常规 31 3 14" xfId="22924"/>
    <cellStyle name="常规 31 3 14 2" xfId="22926"/>
    <cellStyle name="常规 31 3 14 2 2" xfId="22928"/>
    <cellStyle name="常规 31 3 14 2 3" xfId="22930"/>
    <cellStyle name="常规 31 3 14 3" xfId="22934"/>
    <cellStyle name="常规 31 3 14 4" xfId="22936"/>
    <cellStyle name="常规 31 3 15" xfId="22943"/>
    <cellStyle name="常规 31 3 15 2" xfId="22947"/>
    <cellStyle name="常规 31 3 15 2 2" xfId="22951"/>
    <cellStyle name="常规 31 3 15 2 3" xfId="22955"/>
    <cellStyle name="常规 31 3 15 3" xfId="22959"/>
    <cellStyle name="常规 31 3 15 4" xfId="22963"/>
    <cellStyle name="常规 31 3 16" xfId="22969"/>
    <cellStyle name="常规 31 3 16 2" xfId="22977"/>
    <cellStyle name="常规 31 3 16 2 2" xfId="22985"/>
    <cellStyle name="常规 31 3 16 2 3" xfId="22993"/>
    <cellStyle name="常规 31 3 16 3" xfId="23003"/>
    <cellStyle name="常规 31 3 16 4" xfId="23013"/>
    <cellStyle name="常规 31 3 17" xfId="23017"/>
    <cellStyle name="常规 31 3 17 2" xfId="23021"/>
    <cellStyle name="常规 31 3 17 2 2" xfId="15333"/>
    <cellStyle name="常规 31 3 17 2 3" xfId="23024"/>
    <cellStyle name="常规 31 3 17 3" xfId="23027"/>
    <cellStyle name="常规 31 3 17 4" xfId="23030"/>
    <cellStyle name="常规 31 3 18" xfId="23033"/>
    <cellStyle name="常规 31 3 18 2" xfId="23036"/>
    <cellStyle name="常规 31 3 18 2 2" xfId="23038"/>
    <cellStyle name="常规 31 3 18 2 3" xfId="23040"/>
    <cellStyle name="常规 31 3 18 3" xfId="2899"/>
    <cellStyle name="常规 31 3 18 4" xfId="2902"/>
    <cellStyle name="常规 31 3 19" xfId="23043"/>
    <cellStyle name="常规 31 3 19 2" xfId="23046"/>
    <cellStyle name="常规 31 3 19 2 2" xfId="23048"/>
    <cellStyle name="常规 31 3 19 2 3" xfId="23050"/>
    <cellStyle name="常规 31 3 19 3" xfId="23052"/>
    <cellStyle name="常规 31 3 19 4" xfId="23054"/>
    <cellStyle name="常规 31 3 2" xfId="23056"/>
    <cellStyle name="常规 31 3 2 2" xfId="23060"/>
    <cellStyle name="常规 31 3 2 2 2" xfId="23062"/>
    <cellStyle name="常规 31 3 2 2 3" xfId="23064"/>
    <cellStyle name="常规 31 3 2 3" xfId="23066"/>
    <cellStyle name="常规 31 3 2 4" xfId="23068"/>
    <cellStyle name="常规 31 3 20" xfId="22944"/>
    <cellStyle name="常规 31 3 20 2" xfId="22948"/>
    <cellStyle name="常规 31 3 20 2 2" xfId="22952"/>
    <cellStyle name="常规 31 3 20 2 3" xfId="22956"/>
    <cellStyle name="常规 31 3 20 3" xfId="22960"/>
    <cellStyle name="常规 31 3 20 4" xfId="22964"/>
    <cellStyle name="常规 31 3 21" xfId="22970"/>
    <cellStyle name="常规 31 3 21 2" xfId="22978"/>
    <cellStyle name="常规 31 3 21 2 2" xfId="22986"/>
    <cellStyle name="常规 31 3 21 2 3" xfId="22994"/>
    <cellStyle name="常规 31 3 21 3" xfId="23004"/>
    <cellStyle name="常规 31 3 21 4" xfId="23014"/>
    <cellStyle name="常规 31 3 22" xfId="23018"/>
    <cellStyle name="常规 31 3 22 2" xfId="23022"/>
    <cellStyle name="常规 31 3 22 3" xfId="23028"/>
    <cellStyle name="常规 31 3 23" xfId="23034"/>
    <cellStyle name="常规 31 3 24" xfId="23044"/>
    <cellStyle name="常规 31 3 3" xfId="23070"/>
    <cellStyle name="常规 31 3 3 2" xfId="23072"/>
    <cellStyle name="常规 31 3 3 2 2" xfId="23075"/>
    <cellStyle name="常规 31 3 3 2 3" xfId="23078"/>
    <cellStyle name="常规 31 3 3 3" xfId="23080"/>
    <cellStyle name="常规 31 3 3 4" xfId="23082"/>
    <cellStyle name="常规 31 3 4" xfId="23084"/>
    <cellStyle name="常规 31 3 4 2" xfId="23086"/>
    <cellStyle name="常规 31 3 4 2 2" xfId="23088"/>
    <cellStyle name="常规 31 3 4 2 3" xfId="23090"/>
    <cellStyle name="常规 31 3 4 3" xfId="23092"/>
    <cellStyle name="常规 31 3 4 4" xfId="23094"/>
    <cellStyle name="常规 31 3 5" xfId="23096"/>
    <cellStyle name="常规 31 3 5 2" xfId="23098"/>
    <cellStyle name="常规 31 3 5 2 2" xfId="6988"/>
    <cellStyle name="常规 31 3 5 2 3" xfId="7006"/>
    <cellStyle name="常规 31 3 5 3" xfId="23100"/>
    <cellStyle name="常规 31 3 5 4" xfId="23102"/>
    <cellStyle name="常规 31 3 6" xfId="23104"/>
    <cellStyle name="常规 31 3 6 2" xfId="23106"/>
    <cellStyle name="常规 31 3 6 2 2" xfId="23108"/>
    <cellStyle name="常规 31 3 6 2 3" xfId="23110"/>
    <cellStyle name="常规 31 3 6 3" xfId="23112"/>
    <cellStyle name="常规 31 3 6 4" xfId="6547"/>
    <cellStyle name="常规 31 3 7" xfId="23114"/>
    <cellStyle name="常规 31 3 7 2" xfId="23116"/>
    <cellStyle name="常规 31 3 7 2 2" xfId="23118"/>
    <cellStyle name="常规 31 3 7 2 3" xfId="23120"/>
    <cellStyle name="常规 31 3 7 3" xfId="23122"/>
    <cellStyle name="常规 31 3 7 4" xfId="23124"/>
    <cellStyle name="常规 31 3 8" xfId="15997"/>
    <cellStyle name="常规 31 3 8 2" xfId="23126"/>
    <cellStyle name="常规 31 3 8 2 2" xfId="23128"/>
    <cellStyle name="常规 31 3 8 2 3" xfId="23130"/>
    <cellStyle name="常规 31 3 8 3" xfId="23132"/>
    <cellStyle name="常规 31 3 8 4" xfId="23134"/>
    <cellStyle name="常规 31 3 9" xfId="16000"/>
    <cellStyle name="常规 31 3 9 2" xfId="8828"/>
    <cellStyle name="常规 31 3 9 2 2" xfId="23136"/>
    <cellStyle name="常规 31 3 9 2 3" xfId="23138"/>
    <cellStyle name="常规 31 3 9 3" xfId="23140"/>
    <cellStyle name="常规 31 3 9 4" xfId="23143"/>
    <cellStyle name="常规 31 4" xfId="6255"/>
    <cellStyle name="常规 31 4 2" xfId="1537"/>
    <cellStyle name="常规 31 4 2 2" xfId="23147"/>
    <cellStyle name="常规 31 4 2 3" xfId="23149"/>
    <cellStyle name="常规 31 4 3" xfId="1560"/>
    <cellStyle name="常规 31 4 4" xfId="23151"/>
    <cellStyle name="常规 31 5" xfId="6260"/>
    <cellStyle name="常规 31 5 2" xfId="23153"/>
    <cellStyle name="常规 31 5 2 2" xfId="23157"/>
    <cellStyle name="常规 31 5 2 3" xfId="23159"/>
    <cellStyle name="常规 31 5 3" xfId="23161"/>
    <cellStyle name="常规 31 5 4" xfId="23163"/>
    <cellStyle name="常规 31 6" xfId="6267"/>
    <cellStyle name="常规 31 6 2" xfId="23165"/>
    <cellStyle name="常规 31 6 2 2" xfId="23169"/>
    <cellStyle name="常规 31 6 2 3" xfId="23171"/>
    <cellStyle name="常规 31 6 3" xfId="23173"/>
    <cellStyle name="常规 31 6 4" xfId="23175"/>
    <cellStyle name="常规 31 7" xfId="23177"/>
    <cellStyle name="常规 31 7 2" xfId="23179"/>
    <cellStyle name="常规 31 7 2 2" xfId="23183"/>
    <cellStyle name="常规 31 7 2 3" xfId="23185"/>
    <cellStyle name="常规 31 7 3" xfId="23187"/>
    <cellStyle name="常规 31 7 4" xfId="23189"/>
    <cellStyle name="常规 31 8" xfId="23191"/>
    <cellStyle name="常规 31 8 2" xfId="23193"/>
    <cellStyle name="常规 31 8 2 2" xfId="23197"/>
    <cellStyle name="常规 31 8 2 3" xfId="23199"/>
    <cellStyle name="常规 31 8 3" xfId="23201"/>
    <cellStyle name="常规 31 8 4" xfId="23203"/>
    <cellStyle name="常规 31 9" xfId="23205"/>
    <cellStyle name="常规 31 9 2" xfId="23209"/>
    <cellStyle name="常规 31 9 2 2" xfId="23213"/>
    <cellStyle name="常规 31 9 2 3" xfId="23215"/>
    <cellStyle name="常规 31 9 3" xfId="23219"/>
    <cellStyle name="常规 31 9 4" xfId="23221"/>
    <cellStyle name="常规 32" xfId="1103"/>
    <cellStyle name="常规 32 10" xfId="23229"/>
    <cellStyle name="常规 32 10 2" xfId="23231"/>
    <cellStyle name="常规 32 10 2 2" xfId="23233"/>
    <cellStyle name="常规 32 10 2 3" xfId="20231"/>
    <cellStyle name="常规 32 10 3" xfId="18217"/>
    <cellStyle name="常规 32 10 4" xfId="18494"/>
    <cellStyle name="常规 32 11" xfId="23235"/>
    <cellStyle name="常规 32 11 2" xfId="23239"/>
    <cellStyle name="常规 32 11 2 2" xfId="8319"/>
    <cellStyle name="常规 32 11 2 3" xfId="8324"/>
    <cellStyle name="常规 32 11 3" xfId="19019"/>
    <cellStyle name="常规 32 11 4" xfId="19152"/>
    <cellStyle name="常规 32 12" xfId="23241"/>
    <cellStyle name="常规 32 12 2" xfId="23243"/>
    <cellStyle name="常规 32 12 2 2" xfId="11847"/>
    <cellStyle name="常规 32 12 2 3" xfId="11857"/>
    <cellStyle name="常规 32 12 3" xfId="19649"/>
    <cellStyle name="常规 32 12 4" xfId="19880"/>
    <cellStyle name="常规 32 13" xfId="23245"/>
    <cellStyle name="常规 32 13 2" xfId="23247"/>
    <cellStyle name="常规 32 13 2 2" xfId="23251"/>
    <cellStyle name="常规 32 13 2 3" xfId="23255"/>
    <cellStyle name="常规 32 13 3" xfId="20249"/>
    <cellStyle name="常规 32 13 4" xfId="20465"/>
    <cellStyle name="常规 32 14" xfId="23257"/>
    <cellStyle name="常规 32 14 2" xfId="23259"/>
    <cellStyle name="常规 32 14 2 2" xfId="23261"/>
    <cellStyle name="常规 32 14 2 3" xfId="23263"/>
    <cellStyle name="常规 32 14 3" xfId="21845"/>
    <cellStyle name="常规 32 14 4" xfId="22088"/>
    <cellStyle name="常规 32 15" xfId="23266"/>
    <cellStyle name="常规 32 15 2" xfId="23270"/>
    <cellStyle name="常规 32 15 2 2" xfId="23274"/>
    <cellStyle name="常规 32 15 2 3" xfId="23278"/>
    <cellStyle name="常规 32 15 3" xfId="22611"/>
    <cellStyle name="常规 32 15 4" xfId="22835"/>
    <cellStyle name="常规 32 16" xfId="23282"/>
    <cellStyle name="常规 32 16 2" xfId="23286"/>
    <cellStyle name="常规 32 16 2 2" xfId="8540"/>
    <cellStyle name="常规 32 16 2 3" xfId="8545"/>
    <cellStyle name="常规 32 16 3" xfId="23290"/>
    <cellStyle name="常规 32 16 4" xfId="23298"/>
    <cellStyle name="常规 32 17" xfId="23306"/>
    <cellStyle name="常规 32 17 2" xfId="21133"/>
    <cellStyle name="常规 32 17 2 2" xfId="23310"/>
    <cellStyle name="常规 32 17 2 3" xfId="23314"/>
    <cellStyle name="常规 32 17 3" xfId="21139"/>
    <cellStyle name="常规 32 17 4" xfId="21145"/>
    <cellStyle name="常规 32 18" xfId="23318"/>
    <cellStyle name="常规 32 18 2" xfId="23322"/>
    <cellStyle name="常规 32 18 2 2" xfId="23328"/>
    <cellStyle name="常规 32 18 2 3" xfId="23332"/>
    <cellStyle name="常规 32 18 3" xfId="23338"/>
    <cellStyle name="常规 32 18 4" xfId="23344"/>
    <cellStyle name="常规 32 19" xfId="23348"/>
    <cellStyle name="常规 32 19 2" xfId="16392"/>
    <cellStyle name="常规 32 19 2 2" xfId="23355"/>
    <cellStyle name="常规 32 19 2 3" xfId="23357"/>
    <cellStyle name="常规 32 19 3" xfId="23362"/>
    <cellStyle name="常规 32 19 4" xfId="23367"/>
    <cellStyle name="常规 32 2" xfId="23295"/>
    <cellStyle name="常规 32 2 10" xfId="17752"/>
    <cellStyle name="常规 32 2 10 2" xfId="23369"/>
    <cellStyle name="常规 32 2 10 2 2" xfId="23371"/>
    <cellStyle name="常规 32 2 10 2 3" xfId="23373"/>
    <cellStyle name="常规 32 2 10 3" xfId="23375"/>
    <cellStyle name="常规 32 2 10 4" xfId="23377"/>
    <cellStyle name="常规 32 2 11" xfId="23379"/>
    <cellStyle name="常规 32 2 11 2" xfId="23381"/>
    <cellStyle name="常规 32 2 11 2 2" xfId="23385"/>
    <cellStyle name="常规 32 2 11 2 3" xfId="23389"/>
    <cellStyle name="常规 32 2 11 3" xfId="23391"/>
    <cellStyle name="常规 32 2 11 4" xfId="23393"/>
    <cellStyle name="常规 32 2 12" xfId="23395"/>
    <cellStyle name="常规 32 2 12 2" xfId="23397"/>
    <cellStyle name="常规 32 2 12 2 2" xfId="23403"/>
    <cellStyle name="常规 32 2 12 2 3" xfId="23407"/>
    <cellStyle name="常规 32 2 12 3" xfId="23409"/>
    <cellStyle name="常规 32 2 12 4" xfId="23411"/>
    <cellStyle name="常规 32 2 13" xfId="23413"/>
    <cellStyle name="常规 32 2 13 2" xfId="23415"/>
    <cellStyle name="常规 32 2 13 2 2" xfId="23419"/>
    <cellStyle name="常规 32 2 13 2 3" xfId="23421"/>
    <cellStyle name="常规 32 2 13 3" xfId="23423"/>
    <cellStyle name="常规 32 2 13 4" xfId="23425"/>
    <cellStyle name="常规 32 2 14" xfId="23427"/>
    <cellStyle name="常规 32 2 14 2" xfId="23429"/>
    <cellStyle name="常规 32 2 14 2 2" xfId="22155"/>
    <cellStyle name="常规 32 2 14 2 3" xfId="22181"/>
    <cellStyle name="常规 32 2 14 3" xfId="23431"/>
    <cellStyle name="常规 32 2 14 4" xfId="23433"/>
    <cellStyle name="常规 32 2 15" xfId="23436"/>
    <cellStyle name="常规 32 2 15 2" xfId="23440"/>
    <cellStyle name="常规 32 2 15 2 2" xfId="23446"/>
    <cellStyle name="常规 32 2 15 2 3" xfId="23450"/>
    <cellStyle name="常规 32 2 15 3" xfId="23454"/>
    <cellStyle name="常规 32 2 15 4" xfId="23458"/>
    <cellStyle name="常规 32 2 16" xfId="23462"/>
    <cellStyle name="常规 32 2 16 2" xfId="23466"/>
    <cellStyle name="常规 32 2 16 2 2" xfId="23472"/>
    <cellStyle name="常规 32 2 16 2 3" xfId="23476"/>
    <cellStyle name="常规 32 2 16 3" xfId="23480"/>
    <cellStyle name="常规 32 2 16 4" xfId="23488"/>
    <cellStyle name="常规 32 2 17" xfId="23492"/>
    <cellStyle name="常规 32 2 17 2" xfId="23496"/>
    <cellStyle name="常规 32 2 17 2 2" xfId="23501"/>
    <cellStyle name="常规 32 2 17 2 3" xfId="23503"/>
    <cellStyle name="常规 32 2 17 3" xfId="23506"/>
    <cellStyle name="常规 32 2 17 4" xfId="23509"/>
    <cellStyle name="常规 32 2 18" xfId="23512"/>
    <cellStyle name="常规 32 2 18 2" xfId="23515"/>
    <cellStyle name="常规 32 2 18 2 2" xfId="23519"/>
    <cellStyle name="常规 32 2 18 2 3" xfId="23521"/>
    <cellStyle name="常规 32 2 18 3" xfId="23523"/>
    <cellStyle name="常规 32 2 18 4" xfId="18685"/>
    <cellStyle name="常规 32 2 19" xfId="23526"/>
    <cellStyle name="常规 32 2 19 2" xfId="23529"/>
    <cellStyle name="常规 32 2 19 2 2" xfId="22940"/>
    <cellStyle name="常规 32 2 19 2 3" xfId="22966"/>
    <cellStyle name="常规 32 2 19 3" xfId="23531"/>
    <cellStyle name="常规 32 2 19 4" xfId="23533"/>
    <cellStyle name="常规 32 2 2" xfId="8555"/>
    <cellStyle name="常规 32 2 2 2" xfId="23535"/>
    <cellStyle name="常规 32 2 2 2 2" xfId="23537"/>
    <cellStyle name="常规 32 2 2 2 3" xfId="23539"/>
    <cellStyle name="常规 32 2 2 3" xfId="23541"/>
    <cellStyle name="常规 32 2 2 4" xfId="23543"/>
    <cellStyle name="常规 32 2 20" xfId="23437"/>
    <cellStyle name="常规 32 2 20 2" xfId="23441"/>
    <cellStyle name="常规 32 2 20 2 2" xfId="23447"/>
    <cellStyle name="常规 32 2 20 2 3" xfId="23451"/>
    <cellStyle name="常规 32 2 20 3" xfId="23455"/>
    <cellStyle name="常规 32 2 20 4" xfId="23459"/>
    <cellStyle name="常规 32 2 21" xfId="23463"/>
    <cellStyle name="常规 32 2 21 2" xfId="23467"/>
    <cellStyle name="常规 32 2 21 2 2" xfId="23473"/>
    <cellStyle name="常规 32 2 21 2 3" xfId="23477"/>
    <cellStyle name="常规 32 2 21 3" xfId="23481"/>
    <cellStyle name="常规 32 2 21 4" xfId="23489"/>
    <cellStyle name="常规 32 2 22" xfId="23493"/>
    <cellStyle name="常规 32 2 22 2" xfId="23497"/>
    <cellStyle name="常规 32 2 22 3" xfId="23507"/>
    <cellStyle name="常规 32 2 23" xfId="23513"/>
    <cellStyle name="常规 32 2 24" xfId="23527"/>
    <cellStyle name="常规 32 2 3" xfId="8560"/>
    <cellStyle name="常规 32 2 3 2" xfId="23545"/>
    <cellStyle name="常规 32 2 3 2 2" xfId="10069"/>
    <cellStyle name="常规 32 2 3 2 3" xfId="10080"/>
    <cellStyle name="常规 32 2 3 3" xfId="23547"/>
    <cellStyle name="常规 32 2 3 4" xfId="23549"/>
    <cellStyle name="常规 32 2 4" xfId="23551"/>
    <cellStyle name="常规 32 2 4 2" xfId="7903"/>
    <cellStyle name="常规 32 2 4 2 2" xfId="23553"/>
    <cellStyle name="常规 32 2 4 2 3" xfId="23555"/>
    <cellStyle name="常规 32 2 4 3" xfId="23557"/>
    <cellStyle name="常规 32 2 4 4" xfId="18399"/>
    <cellStyle name="常规 32 2 5" xfId="23559"/>
    <cellStyle name="常规 32 2 5 2" xfId="23561"/>
    <cellStyle name="常规 32 2 5 2 2" xfId="23563"/>
    <cellStyle name="常规 32 2 5 2 3" xfId="12751"/>
    <cellStyle name="常规 32 2 5 3" xfId="23565"/>
    <cellStyle name="常规 32 2 5 4" xfId="23567"/>
    <cellStyle name="常规 32 2 6" xfId="20709"/>
    <cellStyle name="常规 32 2 6 2" xfId="23569"/>
    <cellStyle name="常规 32 2 6 2 2" xfId="23571"/>
    <cellStyle name="常规 32 2 6 2 3" xfId="23573"/>
    <cellStyle name="常规 32 2 6 3" xfId="23575"/>
    <cellStyle name="常规 32 2 6 4" xfId="10704"/>
    <cellStyle name="常规 32 2 7" xfId="20713"/>
    <cellStyle name="常规 32 2 7 2" xfId="23577"/>
    <cellStyle name="常规 32 2 7 2 2" xfId="23579"/>
    <cellStyle name="常规 32 2 7 2 3" xfId="23583"/>
    <cellStyle name="常规 32 2 7 3" xfId="23585"/>
    <cellStyle name="常规 32 2 7 4" xfId="23587"/>
    <cellStyle name="常规 32 2 8" xfId="23589"/>
    <cellStyle name="常规 32 2 8 2" xfId="23591"/>
    <cellStyle name="常规 32 2 8 2 2" xfId="11139"/>
    <cellStyle name="常规 32 2 8 2 3" xfId="11149"/>
    <cellStyle name="常规 32 2 8 3" xfId="23593"/>
    <cellStyle name="常规 32 2 8 4" xfId="23595"/>
    <cellStyle name="常规 32 2 9" xfId="23597"/>
    <cellStyle name="常规 32 2 9 2" xfId="9062"/>
    <cellStyle name="常规 32 2 9 2 2" xfId="23599"/>
    <cellStyle name="常规 32 2 9 2 3" xfId="23601"/>
    <cellStyle name="常规 32 2 9 3" xfId="23603"/>
    <cellStyle name="常规 32 2 9 4" xfId="23606"/>
    <cellStyle name="常规 32 20" xfId="23267"/>
    <cellStyle name="常规 32 20 2" xfId="23271"/>
    <cellStyle name="常规 32 20 2 2" xfId="23275"/>
    <cellStyle name="常规 32 20 2 3" xfId="23279"/>
    <cellStyle name="常规 32 20 3" xfId="22612"/>
    <cellStyle name="常规 32 20 4" xfId="22836"/>
    <cellStyle name="常规 32 21" xfId="23283"/>
    <cellStyle name="常规 32 21 2" xfId="23287"/>
    <cellStyle name="常规 32 21 2 2" xfId="8541"/>
    <cellStyle name="常规 32 21 2 3" xfId="8546"/>
    <cellStyle name="常规 32 21 3" xfId="23291"/>
    <cellStyle name="常规 32 21 4" xfId="23299"/>
    <cellStyle name="常规 32 22" xfId="23307"/>
    <cellStyle name="常规 32 22 2" xfId="21134"/>
    <cellStyle name="常规 32 22 2 2" xfId="23311"/>
    <cellStyle name="常规 32 22 2 3" xfId="23315"/>
    <cellStyle name="常规 32 22 3" xfId="21140"/>
    <cellStyle name="常规 32 22 4" xfId="21146"/>
    <cellStyle name="常规 32 23" xfId="23319"/>
    <cellStyle name="常规 32 23 2" xfId="23323"/>
    <cellStyle name="常规 32 23 2 2" xfId="23329"/>
    <cellStyle name="常规 32 23 2 3" xfId="23333"/>
    <cellStyle name="常规 32 23 3" xfId="23339"/>
    <cellStyle name="常规 32 23 4" xfId="23345"/>
    <cellStyle name="常规 32 24" xfId="23349"/>
    <cellStyle name="常规 32 24 2" xfId="16393"/>
    <cellStyle name="常规 32 24 3" xfId="23363"/>
    <cellStyle name="常规 32 25" xfId="23609"/>
    <cellStyle name="常规 32 26" xfId="23611"/>
    <cellStyle name="常规 32 27" xfId="21124"/>
    <cellStyle name="常规 32 28" xfId="23227"/>
    <cellStyle name="常规 32 3" xfId="23303"/>
    <cellStyle name="常规 32 3 10" xfId="14711"/>
    <cellStyle name="常规 32 3 10 2" xfId="23613"/>
    <cellStyle name="常规 32 3 10 2 2" xfId="23615"/>
    <cellStyle name="常规 32 3 10 2 3" xfId="23617"/>
    <cellStyle name="常规 32 3 10 3" xfId="23619"/>
    <cellStyle name="常规 32 3 10 4" xfId="23621"/>
    <cellStyle name="常规 32 3 11" xfId="14714"/>
    <cellStyle name="常规 32 3 11 2" xfId="23623"/>
    <cellStyle name="常规 32 3 11 2 2" xfId="23626"/>
    <cellStyle name="常规 32 3 11 2 3" xfId="23629"/>
    <cellStyle name="常规 32 3 11 3" xfId="23631"/>
    <cellStyle name="常规 32 3 11 4" xfId="23633"/>
    <cellStyle name="常规 32 3 12" xfId="23635"/>
    <cellStyle name="常规 32 3 12 2" xfId="23637"/>
    <cellStyle name="常规 32 3 12 2 2" xfId="23642"/>
    <cellStyle name="常规 32 3 12 2 3" xfId="23645"/>
    <cellStyle name="常规 32 3 12 3" xfId="23647"/>
    <cellStyle name="常规 32 3 12 4" xfId="23649"/>
    <cellStyle name="常规 32 3 13" xfId="23653"/>
    <cellStyle name="常规 32 3 13 2" xfId="23655"/>
    <cellStyle name="常规 32 3 13 2 2" xfId="23658"/>
    <cellStyle name="常规 32 3 13 2 3" xfId="23660"/>
    <cellStyle name="常规 32 3 13 3" xfId="23662"/>
    <cellStyle name="常规 32 3 13 4" xfId="23664"/>
    <cellStyle name="常规 32 3 14" xfId="23668"/>
    <cellStyle name="常规 32 3 14 2" xfId="23670"/>
    <cellStyle name="常规 32 3 14 2 2" xfId="23675"/>
    <cellStyle name="常规 32 3 14 2 3" xfId="23677"/>
    <cellStyle name="常规 32 3 14 3" xfId="23679"/>
    <cellStyle name="常规 32 3 14 4" xfId="23681"/>
    <cellStyle name="常规 32 3 15" xfId="23684"/>
    <cellStyle name="常规 32 3 15 2" xfId="23688"/>
    <cellStyle name="常规 32 3 15 2 2" xfId="23693"/>
    <cellStyle name="常规 32 3 15 2 3" xfId="23697"/>
    <cellStyle name="常规 32 3 15 3" xfId="23701"/>
    <cellStyle name="常规 32 3 15 4" xfId="23705"/>
    <cellStyle name="常规 32 3 16" xfId="23709"/>
    <cellStyle name="常规 32 3 16 2" xfId="23713"/>
    <cellStyle name="常规 32 3 16 2 2" xfId="3490"/>
    <cellStyle name="常规 32 3 16 2 3" xfId="3498"/>
    <cellStyle name="常规 32 3 16 3" xfId="23719"/>
    <cellStyle name="常规 32 3 16 4" xfId="23725"/>
    <cellStyle name="常规 32 3 17" xfId="23729"/>
    <cellStyle name="常规 32 3 17 2" xfId="23733"/>
    <cellStyle name="常规 32 3 17 2 2" xfId="23737"/>
    <cellStyle name="常规 32 3 17 2 3" xfId="23739"/>
    <cellStyle name="常规 32 3 17 3" xfId="23742"/>
    <cellStyle name="常规 32 3 17 4" xfId="23745"/>
    <cellStyle name="常规 32 3 18" xfId="23748"/>
    <cellStyle name="常规 32 3 18 2" xfId="23751"/>
    <cellStyle name="常规 32 3 18 2 2" xfId="23754"/>
    <cellStyle name="常规 32 3 18 2 3" xfId="23756"/>
    <cellStyle name="常规 32 3 18 3" xfId="23758"/>
    <cellStyle name="常规 32 3 18 4" xfId="23760"/>
    <cellStyle name="常规 32 3 19" xfId="23763"/>
    <cellStyle name="常规 32 3 19 2" xfId="23766"/>
    <cellStyle name="常规 32 3 19 2 2" xfId="23772"/>
    <cellStyle name="常规 32 3 19 2 3" xfId="23774"/>
    <cellStyle name="常规 32 3 19 3" xfId="23776"/>
    <cellStyle name="常规 32 3 19 4" xfId="23778"/>
    <cellStyle name="常规 32 3 2" xfId="8567"/>
    <cellStyle name="常规 32 3 2 2" xfId="23780"/>
    <cellStyle name="常规 32 3 2 2 2" xfId="23782"/>
    <cellStyle name="常规 32 3 2 2 3" xfId="23786"/>
    <cellStyle name="常规 32 3 2 3" xfId="23788"/>
    <cellStyle name="常规 32 3 2 4" xfId="23790"/>
    <cellStyle name="常规 32 3 20" xfId="23685"/>
    <cellStyle name="常规 32 3 20 2" xfId="23689"/>
    <cellStyle name="常规 32 3 20 2 2" xfId="23694"/>
    <cellStyle name="常规 32 3 20 2 3" xfId="23698"/>
    <cellStyle name="常规 32 3 20 3" xfId="23702"/>
    <cellStyle name="常规 32 3 20 4" xfId="23706"/>
    <cellStyle name="常规 32 3 21" xfId="23710"/>
    <cellStyle name="常规 32 3 21 2" xfId="23714"/>
    <cellStyle name="常规 32 3 21 2 2" xfId="3491"/>
    <cellStyle name="常规 32 3 21 2 3" xfId="3499"/>
    <cellStyle name="常规 32 3 21 3" xfId="23720"/>
    <cellStyle name="常规 32 3 21 4" xfId="23726"/>
    <cellStyle name="常规 32 3 22" xfId="23730"/>
    <cellStyle name="常规 32 3 22 2" xfId="23734"/>
    <cellStyle name="常规 32 3 22 3" xfId="23743"/>
    <cellStyle name="常规 32 3 23" xfId="23749"/>
    <cellStyle name="常规 32 3 24" xfId="23764"/>
    <cellStyle name="常规 32 3 3" xfId="8570"/>
    <cellStyle name="常规 32 3 3 2" xfId="23792"/>
    <cellStyle name="常规 32 3 3 2 2" xfId="23794"/>
    <cellStyle name="常规 32 3 3 2 3" xfId="23798"/>
    <cellStyle name="常规 32 3 3 3" xfId="23800"/>
    <cellStyle name="常规 32 3 3 4" xfId="23802"/>
    <cellStyle name="常规 32 3 4" xfId="23804"/>
    <cellStyle name="常规 32 3 4 2" xfId="2246"/>
    <cellStyle name="常规 32 3 4 2 2" xfId="23806"/>
    <cellStyle name="常规 32 3 4 2 3" xfId="23810"/>
    <cellStyle name="常规 32 3 4 3" xfId="23812"/>
    <cellStyle name="常规 32 3 4 4" xfId="23814"/>
    <cellStyle name="常规 32 3 5" xfId="23816"/>
    <cellStyle name="常规 32 3 5 2" xfId="23818"/>
    <cellStyle name="常规 32 3 5 2 2" xfId="23820"/>
    <cellStyle name="常规 32 3 5 2 3" xfId="23824"/>
    <cellStyle name="常规 32 3 5 3" xfId="23826"/>
    <cellStyle name="常规 32 3 5 4" xfId="23828"/>
    <cellStyle name="常规 32 3 6" xfId="23830"/>
    <cellStyle name="常规 32 3 6 2" xfId="23832"/>
    <cellStyle name="常规 32 3 6 2 2" xfId="23834"/>
    <cellStyle name="常规 32 3 6 2 3" xfId="23838"/>
    <cellStyle name="常规 32 3 6 3" xfId="23840"/>
    <cellStyle name="常规 32 3 6 4" xfId="10712"/>
    <cellStyle name="常规 32 3 7" xfId="23842"/>
    <cellStyle name="常规 32 3 7 2" xfId="23844"/>
    <cellStyle name="常规 32 3 7 2 2" xfId="23846"/>
    <cellStyle name="常规 32 3 7 2 3" xfId="23850"/>
    <cellStyle name="常规 32 3 7 3" xfId="23852"/>
    <cellStyle name="常规 32 3 7 4" xfId="23854"/>
    <cellStyle name="常规 32 3 8" xfId="16013"/>
    <cellStyle name="常规 32 3 8 2" xfId="23856"/>
    <cellStyle name="常规 32 3 8 2 2" xfId="23858"/>
    <cellStyle name="常规 32 3 8 2 3" xfId="23862"/>
    <cellStyle name="常规 32 3 8 3" xfId="23864"/>
    <cellStyle name="常规 32 3 8 4" xfId="23866"/>
    <cellStyle name="常规 32 3 9" xfId="16016"/>
    <cellStyle name="常规 32 3 9 2" xfId="9074"/>
    <cellStyle name="常规 32 3 9 2 2" xfId="23868"/>
    <cellStyle name="常规 32 3 9 2 3" xfId="23872"/>
    <cellStyle name="常规 32 3 9 3" xfId="23874"/>
    <cellStyle name="常规 32 3 9 4" xfId="23877"/>
    <cellStyle name="常规 32 4" xfId="6273"/>
    <cellStyle name="常规 32 4 2" xfId="6276"/>
    <cellStyle name="常规 32 4 2 2" xfId="23880"/>
    <cellStyle name="常规 32 4 2 3" xfId="23882"/>
    <cellStyle name="常规 32 4 3" xfId="4731"/>
    <cellStyle name="常规 32 4 4" xfId="23884"/>
    <cellStyle name="常规 32 5" xfId="5221"/>
    <cellStyle name="常规 32 5 2" xfId="8584"/>
    <cellStyle name="常规 32 5 2 2" xfId="21577"/>
    <cellStyle name="常规 32 5 2 3" xfId="21580"/>
    <cellStyle name="常规 32 5 3" xfId="8587"/>
    <cellStyle name="常规 32 5 4" xfId="21178"/>
    <cellStyle name="常规 32 6" xfId="5228"/>
    <cellStyle name="常规 32 6 2" xfId="8599"/>
    <cellStyle name="常规 32 6 2 2" xfId="23886"/>
    <cellStyle name="常规 32 6 2 3" xfId="23888"/>
    <cellStyle name="常规 32 6 3" xfId="8603"/>
    <cellStyle name="常规 32 6 4" xfId="23890"/>
    <cellStyle name="常规 32 7" xfId="23892"/>
    <cellStyle name="常规 32 7 2" xfId="8617"/>
    <cellStyle name="常规 32 7 2 2" xfId="23894"/>
    <cellStyle name="常规 32 7 2 3" xfId="23896"/>
    <cellStyle name="常规 32 7 3" xfId="8621"/>
    <cellStyle name="常规 32 7 4" xfId="21128"/>
    <cellStyle name="常规 32 8" xfId="23899"/>
    <cellStyle name="常规 32 8 2" xfId="8631"/>
    <cellStyle name="常规 32 8 2 2" xfId="23901"/>
    <cellStyle name="常规 32 8 2 3" xfId="23903"/>
    <cellStyle name="常规 32 8 3" xfId="8635"/>
    <cellStyle name="常规 32 8 4" xfId="23905"/>
    <cellStyle name="常规 32 9" xfId="23907"/>
    <cellStyle name="常规 32 9 2" xfId="8645"/>
    <cellStyle name="常规 32 9 2 2" xfId="23909"/>
    <cellStyle name="常规 32 9 2 3" xfId="23911"/>
    <cellStyle name="常规 32 9 3" xfId="8648"/>
    <cellStyle name="常规 32 9 4" xfId="23913"/>
    <cellStyle name="常规 33" xfId="1105"/>
    <cellStyle name="常规 33 10" xfId="23917"/>
    <cellStyle name="常规 33 10 2" xfId="11355"/>
    <cellStyle name="常规 33 10 2 2" xfId="23919"/>
    <cellStyle name="常规 33 10 2 3" xfId="21806"/>
    <cellStyle name="常规 33 10 3" xfId="11358"/>
    <cellStyle name="常规 33 10 4" xfId="23921"/>
    <cellStyle name="常规 33 11" xfId="23923"/>
    <cellStyle name="常规 33 11 2" xfId="11369"/>
    <cellStyle name="常规 33 11 2 2" xfId="23926"/>
    <cellStyle name="常规 33 11 2 3" xfId="21832"/>
    <cellStyle name="常规 33 11 3" xfId="11373"/>
    <cellStyle name="常规 33 11 4" xfId="23930"/>
    <cellStyle name="常规 33 12" xfId="23932"/>
    <cellStyle name="常规 33 12 2" xfId="11388"/>
    <cellStyle name="常规 33 12 2 2" xfId="23938"/>
    <cellStyle name="常规 33 12 2 3" xfId="23944"/>
    <cellStyle name="常规 33 12 3" xfId="11391"/>
    <cellStyle name="常规 33 12 4" xfId="23946"/>
    <cellStyle name="常规 33 13" xfId="23948"/>
    <cellStyle name="常规 33 13 2" xfId="2327"/>
    <cellStyle name="常规 33 13 2 2" xfId="1515"/>
    <cellStyle name="常规 33 13 2 3" xfId="1543"/>
    <cellStyle name="常规 33 13 3" xfId="2441"/>
    <cellStyle name="常规 33 13 4" xfId="2452"/>
    <cellStyle name="常规 33 14" xfId="23950"/>
    <cellStyle name="常规 33 14 2" xfId="23952"/>
    <cellStyle name="常规 33 14 2 2" xfId="23954"/>
    <cellStyle name="常规 33 14 2 3" xfId="23956"/>
    <cellStyle name="常规 33 14 3" xfId="23958"/>
    <cellStyle name="常规 33 14 4" xfId="23960"/>
    <cellStyle name="常规 33 15" xfId="23963"/>
    <cellStyle name="常规 33 15 2" xfId="23967"/>
    <cellStyle name="常规 33 15 2 2" xfId="23971"/>
    <cellStyle name="常规 33 15 2 3" xfId="23975"/>
    <cellStyle name="常规 33 15 3" xfId="23979"/>
    <cellStyle name="常规 33 15 4" xfId="23983"/>
    <cellStyle name="常规 33 16" xfId="23987"/>
    <cellStyle name="常规 33 16 2" xfId="23991"/>
    <cellStyle name="常规 33 16 2 2" xfId="23995"/>
    <cellStyle name="常规 33 16 2 3" xfId="23999"/>
    <cellStyle name="常规 33 16 3" xfId="24003"/>
    <cellStyle name="常规 33 16 4" xfId="24007"/>
    <cellStyle name="常规 33 17" xfId="24011"/>
    <cellStyle name="常规 33 17 2" xfId="24015"/>
    <cellStyle name="常规 33 17 2 2" xfId="24023"/>
    <cellStyle name="常规 33 17 2 3" xfId="24031"/>
    <cellStyle name="常规 33 17 3" xfId="24035"/>
    <cellStyle name="常规 33 17 4" xfId="24039"/>
    <cellStyle name="常规 33 18" xfId="11212"/>
    <cellStyle name="常规 33 18 2" xfId="7166"/>
    <cellStyle name="常规 33 18 2 2" xfId="24045"/>
    <cellStyle name="常规 33 18 2 3" xfId="24049"/>
    <cellStyle name="常规 33 18 3" xfId="24053"/>
    <cellStyle name="常规 33 18 4" xfId="24057"/>
    <cellStyle name="常规 33 19" xfId="11217"/>
    <cellStyle name="常规 33 19 2" xfId="16422"/>
    <cellStyle name="常规 33 19 2 2" xfId="24062"/>
    <cellStyle name="常规 33 19 2 3" xfId="24064"/>
    <cellStyle name="常规 33 19 3" xfId="24067"/>
    <cellStyle name="常规 33 19 4" xfId="24070"/>
    <cellStyle name="常规 33 2" xfId="21136"/>
    <cellStyle name="常规 33 2 10" xfId="17898"/>
    <cellStyle name="常规 33 2 10 2" xfId="12523"/>
    <cellStyle name="常规 33 2 10 2 2" xfId="24072"/>
    <cellStyle name="常规 33 2 10 2 3" xfId="14011"/>
    <cellStyle name="常规 33 2 10 3" xfId="12528"/>
    <cellStyle name="常规 33 2 10 4" xfId="24074"/>
    <cellStyle name="常规 33 2 11" xfId="24078"/>
    <cellStyle name="常规 33 2 11 2" xfId="24080"/>
    <cellStyle name="常规 33 2 11 2 2" xfId="24082"/>
    <cellStyle name="常规 33 2 11 2 3" xfId="14022"/>
    <cellStyle name="常规 33 2 11 3" xfId="24084"/>
    <cellStyle name="常规 33 2 11 4" xfId="24086"/>
    <cellStyle name="常规 33 2 12" xfId="24090"/>
    <cellStyle name="常规 33 2 12 2" xfId="24092"/>
    <cellStyle name="常规 33 2 12 2 2" xfId="24094"/>
    <cellStyle name="常规 33 2 12 2 3" xfId="24096"/>
    <cellStyle name="常规 33 2 12 3" xfId="24098"/>
    <cellStyle name="常规 33 2 12 4" xfId="24100"/>
    <cellStyle name="常规 33 2 13" xfId="21059"/>
    <cellStyle name="常规 33 2 13 2" xfId="24102"/>
    <cellStyle name="常规 33 2 13 2 2" xfId="24104"/>
    <cellStyle name="常规 33 2 13 2 3" xfId="15719"/>
    <cellStyle name="常规 33 2 13 3" xfId="24106"/>
    <cellStyle name="常规 33 2 13 4" xfId="24108"/>
    <cellStyle name="常规 33 2 14" xfId="24110"/>
    <cellStyle name="常规 33 2 14 2" xfId="24112"/>
    <cellStyle name="常规 33 2 14 2 2" xfId="24114"/>
    <cellStyle name="常规 33 2 14 2 3" xfId="15839"/>
    <cellStyle name="常规 33 2 14 3" xfId="24116"/>
    <cellStyle name="常规 33 2 14 4" xfId="24118"/>
    <cellStyle name="常规 33 2 15" xfId="24121"/>
    <cellStyle name="常规 33 2 15 2" xfId="24125"/>
    <cellStyle name="常规 33 2 15 2 2" xfId="24129"/>
    <cellStyle name="常规 33 2 15 2 3" xfId="24133"/>
    <cellStyle name="常规 33 2 15 3" xfId="24137"/>
    <cellStyle name="常规 33 2 15 4" xfId="24141"/>
    <cellStyle name="常规 33 2 16" xfId="24145"/>
    <cellStyle name="常规 33 2 16 2" xfId="24149"/>
    <cellStyle name="常规 33 2 16 2 2" xfId="24153"/>
    <cellStyle name="常规 33 2 16 2 3" xfId="24157"/>
    <cellStyle name="常规 33 2 16 3" xfId="24161"/>
    <cellStyle name="常规 33 2 16 4" xfId="24169"/>
    <cellStyle name="常规 33 2 17" xfId="24173"/>
    <cellStyle name="常规 33 2 17 2" xfId="24177"/>
    <cellStyle name="常规 33 2 17 2 2" xfId="24180"/>
    <cellStyle name="常规 33 2 17 2 3" xfId="24182"/>
    <cellStyle name="常规 33 2 17 3" xfId="24185"/>
    <cellStyle name="常规 33 2 17 4" xfId="24188"/>
    <cellStyle name="常规 33 2 18" xfId="24191"/>
    <cellStyle name="常规 33 2 18 2" xfId="19854"/>
    <cellStyle name="常规 33 2 18 2 2" xfId="2450"/>
    <cellStyle name="常规 33 2 18 2 3" xfId="2462"/>
    <cellStyle name="常规 33 2 18 3" xfId="24194"/>
    <cellStyle name="常规 33 2 18 4" xfId="24196"/>
    <cellStyle name="常规 33 2 19" xfId="24199"/>
    <cellStyle name="常规 33 2 19 2" xfId="24202"/>
    <cellStyle name="常规 33 2 19 2 2" xfId="24204"/>
    <cellStyle name="常规 33 2 19 2 3" xfId="24206"/>
    <cellStyle name="常规 33 2 19 3" xfId="24208"/>
    <cellStyle name="常规 33 2 19 4" xfId="24210"/>
    <cellStyle name="常规 33 2 2" xfId="24212"/>
    <cellStyle name="常规 33 2 2 2" xfId="24214"/>
    <cellStyle name="常规 33 2 2 2 2" xfId="24216"/>
    <cellStyle name="常规 33 2 2 2 3" xfId="24218"/>
    <cellStyle name="常规 33 2 2 3" xfId="23383"/>
    <cellStyle name="常规 33 2 2 4" xfId="23387"/>
    <cellStyle name="常规 33 2 20" xfId="24122"/>
    <cellStyle name="常规 33 2 20 2" xfId="24126"/>
    <cellStyle name="常规 33 2 20 2 2" xfId="24130"/>
    <cellStyle name="常规 33 2 20 2 3" xfId="24134"/>
    <cellStyle name="常规 33 2 20 3" xfId="24138"/>
    <cellStyle name="常规 33 2 20 4" xfId="24142"/>
    <cellStyle name="常规 33 2 21" xfId="24146"/>
    <cellStyle name="常规 33 2 21 2" xfId="24150"/>
    <cellStyle name="常规 33 2 21 2 2" xfId="24154"/>
    <cellStyle name="常规 33 2 21 2 3" xfId="24158"/>
    <cellStyle name="常规 33 2 21 3" xfId="24162"/>
    <cellStyle name="常规 33 2 21 4" xfId="24170"/>
    <cellStyle name="常规 33 2 22" xfId="24174"/>
    <cellStyle name="常规 33 2 22 2" xfId="24178"/>
    <cellStyle name="常规 33 2 22 3" xfId="24186"/>
    <cellStyle name="常规 33 2 23" xfId="24192"/>
    <cellStyle name="常规 33 2 24" xfId="24200"/>
    <cellStyle name="常规 33 2 3" xfId="24220"/>
    <cellStyle name="常规 33 2 3 2" xfId="24222"/>
    <cellStyle name="常规 33 2 3 2 2" xfId="24224"/>
    <cellStyle name="常规 33 2 3 2 3" xfId="24226"/>
    <cellStyle name="常规 33 2 3 3" xfId="24228"/>
    <cellStyle name="常规 33 2 3 4" xfId="24230"/>
    <cellStyle name="常规 33 2 4" xfId="24232"/>
    <cellStyle name="常规 33 2 4 2" xfId="24234"/>
    <cellStyle name="常规 33 2 4 2 2" xfId="24236"/>
    <cellStyle name="常规 33 2 4 2 3" xfId="24238"/>
    <cellStyle name="常规 33 2 4 3" xfId="24240"/>
    <cellStyle name="常规 33 2 4 4" xfId="24242"/>
    <cellStyle name="常规 33 2 5" xfId="24244"/>
    <cellStyle name="常规 33 2 5 2" xfId="24246"/>
    <cellStyle name="常规 33 2 5 2 2" xfId="24248"/>
    <cellStyle name="常规 33 2 5 2 3" xfId="24250"/>
    <cellStyle name="常规 33 2 5 3" xfId="24252"/>
    <cellStyle name="常规 33 2 5 4" xfId="24254"/>
    <cellStyle name="常规 33 2 6" xfId="20725"/>
    <cellStyle name="常规 33 2 6 2" xfId="5567"/>
    <cellStyle name="常规 33 2 6 2 2" xfId="24256"/>
    <cellStyle name="常规 33 2 6 2 3" xfId="24258"/>
    <cellStyle name="常规 33 2 6 3" xfId="24260"/>
    <cellStyle name="常规 33 2 6 4" xfId="24262"/>
    <cellStyle name="常规 33 2 7" xfId="16655"/>
    <cellStyle name="常规 33 2 7 2" xfId="16660"/>
    <cellStyle name="常规 33 2 7 2 2" xfId="24264"/>
    <cellStyle name="常规 33 2 7 2 3" xfId="24266"/>
    <cellStyle name="常规 33 2 7 3" xfId="16665"/>
    <cellStyle name="常规 33 2 7 4" xfId="24268"/>
    <cellStyle name="常规 33 2 8" xfId="16668"/>
    <cellStyle name="常规 33 2 8 2" xfId="24270"/>
    <cellStyle name="常规 33 2 8 2 2" xfId="24272"/>
    <cellStyle name="常规 33 2 8 2 3" xfId="24274"/>
    <cellStyle name="常规 33 2 8 3" xfId="24276"/>
    <cellStyle name="常规 33 2 8 4" xfId="24278"/>
    <cellStyle name="常规 33 2 9" xfId="16671"/>
    <cellStyle name="常规 33 2 9 2" xfId="9232"/>
    <cellStyle name="常规 33 2 9 2 2" xfId="24280"/>
    <cellStyle name="常规 33 2 9 2 3" xfId="24282"/>
    <cellStyle name="常规 33 2 9 3" xfId="24284"/>
    <cellStyle name="常规 33 2 9 4" xfId="24287"/>
    <cellStyle name="常规 33 20" xfId="23964"/>
    <cellStyle name="常规 33 20 2" xfId="23968"/>
    <cellStyle name="常规 33 20 2 2" xfId="23972"/>
    <cellStyle name="常规 33 20 2 3" xfId="23976"/>
    <cellStyle name="常规 33 20 3" xfId="23980"/>
    <cellStyle name="常规 33 20 4" xfId="23984"/>
    <cellStyle name="常规 33 21" xfId="23988"/>
    <cellStyle name="常规 33 21 2" xfId="23992"/>
    <cellStyle name="常规 33 21 2 2" xfId="23996"/>
    <cellStyle name="常规 33 21 2 3" xfId="24000"/>
    <cellStyle name="常规 33 21 3" xfId="24004"/>
    <cellStyle name="常规 33 21 4" xfId="24008"/>
    <cellStyle name="常规 33 22" xfId="24012"/>
    <cellStyle name="常规 33 22 2" xfId="24016"/>
    <cellStyle name="常规 33 22 2 2" xfId="24024"/>
    <cellStyle name="常规 33 22 2 3" xfId="24032"/>
    <cellStyle name="常规 33 22 3" xfId="24036"/>
    <cellStyle name="常规 33 22 4" xfId="24040"/>
    <cellStyle name="常规 33 23" xfId="11213"/>
    <cellStyle name="常规 33 23 2" xfId="7167"/>
    <cellStyle name="常规 33 23 2 2" xfId="24046"/>
    <cellStyle name="常规 33 23 2 3" xfId="24050"/>
    <cellStyle name="常规 33 23 3" xfId="24054"/>
    <cellStyle name="常规 33 23 4" xfId="24058"/>
    <cellStyle name="常规 33 24" xfId="11218"/>
    <cellStyle name="常规 33 24 2" xfId="16423"/>
    <cellStyle name="常规 33 24 3" xfId="24068"/>
    <cellStyle name="常规 33 25" xfId="24290"/>
    <cellStyle name="常规 33 26" xfId="24292"/>
    <cellStyle name="常规 33 27" xfId="24294"/>
    <cellStyle name="常规 33 28" xfId="23915"/>
    <cellStyle name="常规 33 3" xfId="21142"/>
    <cellStyle name="常规 33 3 10" xfId="14751"/>
    <cellStyle name="常规 33 3 10 2" xfId="24298"/>
    <cellStyle name="常规 33 3 10 2 2" xfId="24300"/>
    <cellStyle name="常规 33 3 10 2 3" xfId="24302"/>
    <cellStyle name="常规 33 3 10 3" xfId="24306"/>
    <cellStyle name="常规 33 3 10 4" xfId="24308"/>
    <cellStyle name="常规 33 3 11" xfId="14756"/>
    <cellStyle name="常规 33 3 11 2" xfId="24310"/>
    <cellStyle name="常规 33 3 11 2 2" xfId="24312"/>
    <cellStyle name="常规 33 3 11 2 3" xfId="24314"/>
    <cellStyle name="常规 33 3 11 3" xfId="24316"/>
    <cellStyle name="常规 33 3 11 4" xfId="24318"/>
    <cellStyle name="常规 33 3 12" xfId="24322"/>
    <cellStyle name="常规 33 3 12 2" xfId="7426"/>
    <cellStyle name="常规 33 3 12 2 2" xfId="4124"/>
    <cellStyle name="常规 33 3 12 2 3" xfId="7433"/>
    <cellStyle name="常规 33 3 12 3" xfId="24324"/>
    <cellStyle name="常规 33 3 12 4" xfId="24326"/>
    <cellStyle name="常规 33 3 13" xfId="24328"/>
    <cellStyle name="常规 33 3 13 2" xfId="7533"/>
    <cellStyle name="常规 33 3 13 2 2" xfId="4158"/>
    <cellStyle name="常规 33 3 13 2 3" xfId="7538"/>
    <cellStyle name="常规 33 3 13 3" xfId="24330"/>
    <cellStyle name="常规 33 3 13 4" xfId="24332"/>
    <cellStyle name="常规 33 3 14" xfId="24334"/>
    <cellStyle name="常规 33 3 14 2" xfId="7612"/>
    <cellStyle name="常规 33 3 14 2 2" xfId="4190"/>
    <cellStyle name="常规 33 3 14 2 3" xfId="1582"/>
    <cellStyle name="常规 33 3 14 3" xfId="24336"/>
    <cellStyle name="常规 33 3 14 4" xfId="24338"/>
    <cellStyle name="常规 33 3 15" xfId="24341"/>
    <cellStyle name="常规 33 3 15 2" xfId="24345"/>
    <cellStyle name="常规 33 3 15 2 2" xfId="24349"/>
    <cellStyle name="常规 33 3 15 2 3" xfId="24353"/>
    <cellStyle name="常规 33 3 15 3" xfId="24357"/>
    <cellStyle name="常规 33 3 15 4" xfId="24361"/>
    <cellStyle name="常规 33 3 16" xfId="24365"/>
    <cellStyle name="常规 33 3 16 2" xfId="18268"/>
    <cellStyle name="常规 33 3 16 2 2" xfId="24369"/>
    <cellStyle name="常规 33 3 16 2 3" xfId="24373"/>
    <cellStyle name="常规 33 3 16 3" xfId="24379"/>
    <cellStyle name="常规 33 3 16 4" xfId="24385"/>
    <cellStyle name="常规 33 3 17" xfId="24389"/>
    <cellStyle name="常规 33 3 17 2" xfId="24393"/>
    <cellStyle name="常规 33 3 17 2 2" xfId="24396"/>
    <cellStyle name="常规 33 3 17 2 3" xfId="24398"/>
    <cellStyle name="常规 33 3 17 3" xfId="24401"/>
    <cellStyle name="常规 33 3 17 4" xfId="24404"/>
    <cellStyle name="常规 33 3 18" xfId="24407"/>
    <cellStyle name="常规 33 3 18 2" xfId="24410"/>
    <cellStyle name="常规 33 3 18 2 2" xfId="12882"/>
    <cellStyle name="常规 33 3 18 2 3" xfId="12886"/>
    <cellStyle name="常规 33 3 18 3" xfId="24412"/>
    <cellStyle name="常规 33 3 18 4" xfId="24414"/>
    <cellStyle name="常规 33 3 19" xfId="24417"/>
    <cellStyle name="常规 33 3 19 2" xfId="24420"/>
    <cellStyle name="常规 33 3 19 2 2" xfId="24422"/>
    <cellStyle name="常规 33 3 19 2 3" xfId="24424"/>
    <cellStyle name="常规 33 3 19 3" xfId="24426"/>
    <cellStyle name="常规 33 3 19 4" xfId="24428"/>
    <cellStyle name="常规 33 3 2" xfId="24430"/>
    <cellStyle name="常规 33 3 2 2" xfId="24434"/>
    <cellStyle name="常规 33 3 2 2 2" xfId="24436"/>
    <cellStyle name="常规 33 3 2 2 3" xfId="24438"/>
    <cellStyle name="常规 33 3 2 3" xfId="23401"/>
    <cellStyle name="常规 33 3 2 4" xfId="23405"/>
    <cellStyle name="常规 33 3 20" xfId="24342"/>
    <cellStyle name="常规 33 3 20 2" xfId="24346"/>
    <cellStyle name="常规 33 3 20 2 2" xfId="24350"/>
    <cellStyle name="常规 33 3 20 2 3" xfId="24354"/>
    <cellStyle name="常规 33 3 20 3" xfId="24358"/>
    <cellStyle name="常规 33 3 20 4" xfId="24362"/>
    <cellStyle name="常规 33 3 21" xfId="24366"/>
    <cellStyle name="常规 33 3 21 2" xfId="18269"/>
    <cellStyle name="常规 33 3 21 2 2" xfId="24370"/>
    <cellStyle name="常规 33 3 21 2 3" xfId="24374"/>
    <cellStyle name="常规 33 3 21 3" xfId="24380"/>
    <cellStyle name="常规 33 3 21 4" xfId="24386"/>
    <cellStyle name="常规 33 3 22" xfId="24390"/>
    <cellStyle name="常规 33 3 22 2" xfId="24394"/>
    <cellStyle name="常规 33 3 22 3" xfId="24402"/>
    <cellStyle name="常规 33 3 23" xfId="24408"/>
    <cellStyle name="常规 33 3 24" xfId="24418"/>
    <cellStyle name="常规 33 3 3" xfId="24440"/>
    <cellStyle name="常规 33 3 3 2" xfId="24446"/>
    <cellStyle name="常规 33 3 3 2 2" xfId="24448"/>
    <cellStyle name="常规 33 3 3 2 3" xfId="24450"/>
    <cellStyle name="常规 33 3 3 3" xfId="24456"/>
    <cellStyle name="常规 33 3 3 4" xfId="24458"/>
    <cellStyle name="常规 33 3 4" xfId="24460"/>
    <cellStyle name="常规 33 3 4 2" xfId="24466"/>
    <cellStyle name="常规 33 3 4 2 2" xfId="14759"/>
    <cellStyle name="常规 33 3 4 2 3" xfId="14762"/>
    <cellStyle name="常规 33 3 4 3" xfId="24472"/>
    <cellStyle name="常规 33 3 4 4" xfId="24474"/>
    <cellStyle name="常规 33 3 5" xfId="24476"/>
    <cellStyle name="常规 33 3 5 2" xfId="24482"/>
    <cellStyle name="常规 33 3 5 2 2" xfId="24484"/>
    <cellStyle name="常规 33 3 5 2 3" xfId="24486"/>
    <cellStyle name="常规 33 3 5 3" xfId="24490"/>
    <cellStyle name="常规 33 3 5 4" xfId="24492"/>
    <cellStyle name="常规 33 3 6" xfId="24494"/>
    <cellStyle name="常规 33 3 6 2" xfId="5594"/>
    <cellStyle name="常规 33 3 6 2 2" xfId="24496"/>
    <cellStyle name="常规 33 3 6 2 3" xfId="24498"/>
    <cellStyle name="常规 33 3 6 3" xfId="24502"/>
    <cellStyle name="常规 33 3 6 4" xfId="24504"/>
    <cellStyle name="常规 33 3 7" xfId="16675"/>
    <cellStyle name="常规 33 3 7 2" xfId="16680"/>
    <cellStyle name="常规 33 3 7 2 2" xfId="20850"/>
    <cellStyle name="常规 33 3 7 2 3" xfId="20854"/>
    <cellStyle name="常规 33 3 7 3" xfId="16687"/>
    <cellStyle name="常规 33 3 7 4" xfId="24506"/>
    <cellStyle name="常规 33 3 8" xfId="16024"/>
    <cellStyle name="常规 33 3 8 2" xfId="24508"/>
    <cellStyle name="常规 33 3 8 2 2" xfId="24510"/>
    <cellStyle name="常规 33 3 8 2 3" xfId="24512"/>
    <cellStyle name="常规 33 3 8 3" xfId="24514"/>
    <cellStyle name="常规 33 3 8 4" xfId="24516"/>
    <cellStyle name="常规 33 3 9" xfId="16028"/>
    <cellStyle name="常规 33 3 9 2" xfId="9246"/>
    <cellStyle name="常规 33 3 9 2 2" xfId="14882"/>
    <cellStyle name="常规 33 3 9 2 3" xfId="14885"/>
    <cellStyle name="常规 33 3 9 3" xfId="24518"/>
    <cellStyle name="常规 33 3 9 4" xfId="24521"/>
    <cellStyle name="常规 33 4" xfId="21148"/>
    <cellStyle name="常规 33 4 2" xfId="24524"/>
    <cellStyle name="常规 33 4 2 2" xfId="24526"/>
    <cellStyle name="常规 33 4 2 3" xfId="23417"/>
    <cellStyle name="常规 33 4 3" xfId="24528"/>
    <cellStyle name="常规 33 4 4" xfId="24530"/>
    <cellStyle name="常规 33 5" xfId="21150"/>
    <cellStyle name="常规 33 5 2" xfId="24532"/>
    <cellStyle name="常规 33 5 2 2" xfId="22138"/>
    <cellStyle name="常规 33 5 2 3" xfId="22153"/>
    <cellStyle name="常规 33 5 3" xfId="8670"/>
    <cellStyle name="常规 33 5 4" xfId="8675"/>
    <cellStyle name="常规 33 6" xfId="21154"/>
    <cellStyle name="常规 33 6 2" xfId="24534"/>
    <cellStyle name="常规 33 6 2 2" xfId="24538"/>
    <cellStyle name="常规 33 6 2 3" xfId="23443"/>
    <cellStyle name="常规 33 6 3" xfId="24540"/>
    <cellStyle name="常规 33 6 4" xfId="24542"/>
    <cellStyle name="常规 33 7" xfId="21158"/>
    <cellStyle name="常规 33 7 2" xfId="24544"/>
    <cellStyle name="常规 33 7 2 2" xfId="24546"/>
    <cellStyle name="常规 33 7 2 3" xfId="23469"/>
    <cellStyle name="常规 33 7 3" xfId="24548"/>
    <cellStyle name="常规 33 7 4" xfId="13703"/>
    <cellStyle name="常规 33 8" xfId="21160"/>
    <cellStyle name="常规 33 8 2" xfId="24550"/>
    <cellStyle name="常规 33 8 2 2" xfId="24552"/>
    <cellStyle name="常规 33 8 2 3" xfId="23499"/>
    <cellStyle name="常规 33 8 3" xfId="24554"/>
    <cellStyle name="常规 33 8 4" xfId="13711"/>
    <cellStyle name="常规 33 9" xfId="21162"/>
    <cellStyle name="常规 33 9 2" xfId="24556"/>
    <cellStyle name="常规 33 9 2 2" xfId="24558"/>
    <cellStyle name="常规 33 9 2 3" xfId="23517"/>
    <cellStyle name="常规 33 9 3" xfId="24560"/>
    <cellStyle name="常规 33 9 4" xfId="13719"/>
    <cellStyle name="常规 34" xfId="1107"/>
    <cellStyle name="常规 34 10" xfId="21323"/>
    <cellStyle name="常规 34 10 2" xfId="21328"/>
    <cellStyle name="常规 34 10 2 2" xfId="24564"/>
    <cellStyle name="常规 34 10 2 3" xfId="22576"/>
    <cellStyle name="常规 34 10 3" xfId="21333"/>
    <cellStyle name="常规 34 10 4" xfId="24566"/>
    <cellStyle name="常规 34 11" xfId="21338"/>
    <cellStyle name="常规 34 11 2" xfId="24568"/>
    <cellStyle name="常规 34 11 2 2" xfId="24570"/>
    <cellStyle name="常规 34 11 2 3" xfId="22598"/>
    <cellStyle name="常规 34 11 3" xfId="24573"/>
    <cellStyle name="常规 34 11 4" xfId="23673"/>
    <cellStyle name="常规 34 12" xfId="21343"/>
    <cellStyle name="常规 34 12 2" xfId="24575"/>
    <cellStyle name="常规 34 12 2 2" xfId="24577"/>
    <cellStyle name="常规 34 12 2 3" xfId="24579"/>
    <cellStyle name="常规 34 12 3" xfId="24581"/>
    <cellStyle name="常规 34 12 4" xfId="24583"/>
    <cellStyle name="常规 34 13" xfId="24585"/>
    <cellStyle name="常规 34 13 2" xfId="1315"/>
    <cellStyle name="常规 34 13 2 2" xfId="3333"/>
    <cellStyle name="常规 34 13 2 3" xfId="3338"/>
    <cellStyle name="常规 34 13 3" xfId="3344"/>
    <cellStyle name="常规 34 13 4" xfId="3350"/>
    <cellStyle name="常规 34 14" xfId="24587"/>
    <cellStyle name="常规 34 14 2" xfId="24589"/>
    <cellStyle name="常规 34 14 2 2" xfId="24591"/>
    <cellStyle name="常规 34 14 2 3" xfId="24593"/>
    <cellStyle name="常规 34 14 3" xfId="24595"/>
    <cellStyle name="常规 34 14 4" xfId="3356"/>
    <cellStyle name="常规 34 15" xfId="3219"/>
    <cellStyle name="常规 34 15 2" xfId="3367"/>
    <cellStyle name="常规 34 15 2 2" xfId="24598"/>
    <cellStyle name="常规 34 15 2 3" xfId="24602"/>
    <cellStyle name="常规 34 15 3" xfId="3381"/>
    <cellStyle name="常规 34 15 4" xfId="24606"/>
    <cellStyle name="常规 34 16" xfId="1902"/>
    <cellStyle name="常规 34 16 2" xfId="24610"/>
    <cellStyle name="常规 34 16 2 2" xfId="24614"/>
    <cellStyle name="常规 34 16 2 3" xfId="24618"/>
    <cellStyle name="常规 34 16 3" xfId="8446"/>
    <cellStyle name="常规 34 16 4" xfId="8458"/>
    <cellStyle name="常规 34 17" xfId="1920"/>
    <cellStyle name="常规 34 17 2" xfId="24622"/>
    <cellStyle name="常规 34 17 2 2" xfId="24626"/>
    <cellStyle name="常规 34 17 2 3" xfId="24630"/>
    <cellStyle name="常规 34 17 3" xfId="8665"/>
    <cellStyle name="常规 34 17 4" xfId="8683"/>
    <cellStyle name="常规 34 18" xfId="12512"/>
    <cellStyle name="常规 34 18 2" xfId="7283"/>
    <cellStyle name="常规 34 18 2 2" xfId="24635"/>
    <cellStyle name="常规 34 18 2 3" xfId="24639"/>
    <cellStyle name="常规 34 18 3" xfId="8773"/>
    <cellStyle name="常规 34 18 4" xfId="8780"/>
    <cellStyle name="常规 34 19" xfId="12516"/>
    <cellStyle name="常规 34 19 2" xfId="24643"/>
    <cellStyle name="常规 34 19 2 2" xfId="24648"/>
    <cellStyle name="常规 34 19 2 3" xfId="24651"/>
    <cellStyle name="常规 34 19 3" xfId="8790"/>
    <cellStyle name="常规 34 19 4" xfId="8797"/>
    <cellStyle name="常规 34 2" xfId="23335"/>
    <cellStyle name="常规 34 2 10" xfId="24653"/>
    <cellStyle name="常规 34 2 10 2" xfId="24655"/>
    <cellStyle name="常规 34 2 10 2 2" xfId="21176"/>
    <cellStyle name="常规 34 2 10 2 3" xfId="21180"/>
    <cellStyle name="常规 34 2 10 3" xfId="24657"/>
    <cellStyle name="常规 34 2 10 4" xfId="24659"/>
    <cellStyle name="常规 34 2 11" xfId="24661"/>
    <cellStyle name="常规 34 2 11 2" xfId="24663"/>
    <cellStyle name="常规 34 2 11 2 2" xfId="8673"/>
    <cellStyle name="常规 34 2 11 2 3" xfId="24665"/>
    <cellStyle name="常规 34 2 11 3" xfId="24667"/>
    <cellStyle name="常规 34 2 11 4" xfId="13699"/>
    <cellStyle name="常规 34 2 12" xfId="24671"/>
    <cellStyle name="常规 34 2 12 2" xfId="24673"/>
    <cellStyle name="常规 34 2 12 2 2" xfId="8693"/>
    <cellStyle name="常规 34 2 12 2 3" xfId="24675"/>
    <cellStyle name="常规 34 2 12 3" xfId="24677"/>
    <cellStyle name="常规 34 2 12 4" xfId="13452"/>
    <cellStyle name="常规 34 2 13" xfId="24681"/>
    <cellStyle name="常规 34 2 13 2" xfId="24683"/>
    <cellStyle name="常规 34 2 13 2 2" xfId="8705"/>
    <cellStyle name="常规 34 2 13 2 3" xfId="24687"/>
    <cellStyle name="常规 34 2 13 3" xfId="24691"/>
    <cellStyle name="常规 34 2 13 4" xfId="24695"/>
    <cellStyle name="常规 34 2 14" xfId="24697"/>
    <cellStyle name="常规 34 2 14 2" xfId="24699"/>
    <cellStyle name="常规 34 2 14 2 2" xfId="8717"/>
    <cellStyle name="常规 34 2 14 2 3" xfId="24703"/>
    <cellStyle name="常规 34 2 14 3" xfId="24705"/>
    <cellStyle name="常规 34 2 14 4" xfId="24707"/>
    <cellStyle name="常规 34 2 15" xfId="24710"/>
    <cellStyle name="常规 34 2 15 2" xfId="24714"/>
    <cellStyle name="常规 34 2 15 2 2" xfId="8728"/>
    <cellStyle name="常规 34 2 15 2 3" xfId="24718"/>
    <cellStyle name="常规 34 2 15 3" xfId="24722"/>
    <cellStyle name="常规 34 2 15 4" xfId="24726"/>
    <cellStyle name="常规 34 2 16" xfId="24730"/>
    <cellStyle name="常规 34 2 16 2" xfId="24734"/>
    <cellStyle name="常规 34 2 16 2 2" xfId="8740"/>
    <cellStyle name="常规 34 2 16 2 3" xfId="24738"/>
    <cellStyle name="常规 34 2 16 3" xfId="24742"/>
    <cellStyle name="常规 34 2 16 4" xfId="14544"/>
    <cellStyle name="常规 34 2 17" xfId="24746"/>
    <cellStyle name="常规 34 2 17 2" xfId="24750"/>
    <cellStyle name="常规 34 2 17 2 2" xfId="8751"/>
    <cellStyle name="常规 34 2 17 2 3" xfId="24753"/>
    <cellStyle name="常规 34 2 17 3" xfId="24756"/>
    <cellStyle name="常规 34 2 17 4" xfId="24759"/>
    <cellStyle name="常规 34 2 18" xfId="24762"/>
    <cellStyle name="常规 34 2 18 2" xfId="24765"/>
    <cellStyle name="常规 34 2 18 2 2" xfId="8763"/>
    <cellStyle name="常规 34 2 18 2 3" xfId="24767"/>
    <cellStyle name="常规 34 2 18 3" xfId="24769"/>
    <cellStyle name="常规 34 2 18 4" xfId="24771"/>
    <cellStyle name="常规 34 2 19" xfId="24775"/>
    <cellStyle name="常规 34 2 19 2" xfId="24778"/>
    <cellStyle name="常规 34 2 19 2 2" xfId="24782"/>
    <cellStyle name="常规 34 2 19 2 3" xfId="24784"/>
    <cellStyle name="常规 34 2 19 3" xfId="24786"/>
    <cellStyle name="常规 34 2 19 4" xfId="24788"/>
    <cellStyle name="常规 34 2 2" xfId="24790"/>
    <cellStyle name="常规 34 2 2 2" xfId="24792"/>
    <cellStyle name="常规 34 2 2 2 2" xfId="24794"/>
    <cellStyle name="常规 34 2 2 2 3" xfId="24796"/>
    <cellStyle name="常规 34 2 2 3" xfId="15519"/>
    <cellStyle name="常规 34 2 2 4" xfId="15529"/>
    <cellStyle name="常规 34 2 20" xfId="24711"/>
    <cellStyle name="常规 34 2 20 2" xfId="24715"/>
    <cellStyle name="常规 34 2 20 2 2" xfId="8729"/>
    <cellStyle name="常规 34 2 20 2 3" xfId="24719"/>
    <cellStyle name="常规 34 2 20 3" xfId="24723"/>
    <cellStyle name="常规 34 2 20 4" xfId="24727"/>
    <cellStyle name="常规 34 2 21" xfId="24731"/>
    <cellStyle name="常规 34 2 21 2" xfId="24735"/>
    <cellStyle name="常规 34 2 21 2 2" xfId="8741"/>
    <cellStyle name="常规 34 2 21 2 3" xfId="24739"/>
    <cellStyle name="常规 34 2 21 3" xfId="24743"/>
    <cellStyle name="常规 34 2 21 4" xfId="14545"/>
    <cellStyle name="常规 34 2 22" xfId="24747"/>
    <cellStyle name="常规 34 2 22 2" xfId="24751"/>
    <cellStyle name="常规 34 2 22 3" xfId="24757"/>
    <cellStyle name="常规 34 2 23" xfId="24763"/>
    <cellStyle name="常规 34 2 24" xfId="24776"/>
    <cellStyle name="常规 34 2 3" xfId="24798"/>
    <cellStyle name="常规 34 2 3 2" xfId="24800"/>
    <cellStyle name="常规 34 2 3 2 2" xfId="24802"/>
    <cellStyle name="常规 34 2 3 2 3" xfId="24804"/>
    <cellStyle name="常规 34 2 3 3" xfId="15537"/>
    <cellStyle name="常规 34 2 3 4" xfId="15548"/>
    <cellStyle name="常规 34 2 4" xfId="24806"/>
    <cellStyle name="常规 34 2 4 2" xfId="24808"/>
    <cellStyle name="常规 34 2 4 2 2" xfId="24810"/>
    <cellStyle name="常规 34 2 4 2 3" xfId="24812"/>
    <cellStyle name="常规 34 2 4 3" xfId="15557"/>
    <cellStyle name="常规 34 2 4 4" xfId="15565"/>
    <cellStyle name="常规 34 2 5" xfId="24814"/>
    <cellStyle name="常规 34 2 5 2" xfId="24816"/>
    <cellStyle name="常规 34 2 5 2 2" xfId="24818"/>
    <cellStyle name="常规 34 2 5 2 3" xfId="24820"/>
    <cellStyle name="常规 34 2 5 3" xfId="15573"/>
    <cellStyle name="常规 34 2 5 4" xfId="15581"/>
    <cellStyle name="常规 34 2 6" xfId="20737"/>
    <cellStyle name="常规 34 2 6 2" xfId="24822"/>
    <cellStyle name="常规 34 2 6 2 2" xfId="24826"/>
    <cellStyle name="常规 34 2 6 2 3" xfId="24830"/>
    <cellStyle name="常规 34 2 6 3" xfId="15589"/>
    <cellStyle name="常规 34 2 6 4" xfId="13357"/>
    <cellStyle name="常规 34 2 7" xfId="20741"/>
    <cellStyle name="常规 34 2 7 2" xfId="24832"/>
    <cellStyle name="常规 34 2 7 2 2" xfId="24834"/>
    <cellStyle name="常规 34 2 7 2 3" xfId="24836"/>
    <cellStyle name="常规 34 2 7 3" xfId="24838"/>
    <cellStyle name="常规 34 2 7 4" xfId="24840"/>
    <cellStyle name="常规 34 2 8" xfId="24842"/>
    <cellStyle name="常规 34 2 8 2" xfId="24844"/>
    <cellStyle name="常规 34 2 8 2 2" xfId="16427"/>
    <cellStyle name="常规 34 2 8 2 3" xfId="24846"/>
    <cellStyle name="常规 34 2 8 3" xfId="24848"/>
    <cellStyle name="常规 34 2 8 4" xfId="24850"/>
    <cellStyle name="常规 34 2 9" xfId="24852"/>
    <cellStyle name="常规 34 2 9 2" xfId="24854"/>
    <cellStyle name="常规 34 2 9 2 2" xfId="24856"/>
    <cellStyle name="常规 34 2 9 2 3" xfId="24858"/>
    <cellStyle name="常规 34 2 9 3" xfId="24860"/>
    <cellStyle name="常规 34 2 9 4" xfId="24862"/>
    <cellStyle name="常规 34 20" xfId="3220"/>
    <cellStyle name="常规 34 20 2" xfId="3368"/>
    <cellStyle name="常规 34 20 2 2" xfId="24599"/>
    <cellStyle name="常规 34 20 2 3" xfId="24603"/>
    <cellStyle name="常规 34 20 3" xfId="3382"/>
    <cellStyle name="常规 34 20 4" xfId="24607"/>
    <cellStyle name="常规 34 21" xfId="1903"/>
    <cellStyle name="常规 34 21 2" xfId="24611"/>
    <cellStyle name="常规 34 21 2 2" xfId="24615"/>
    <cellStyle name="常规 34 21 2 3" xfId="24619"/>
    <cellStyle name="常规 34 21 3" xfId="8447"/>
    <cellStyle name="常规 34 21 4" xfId="8459"/>
    <cellStyle name="常规 34 22" xfId="1921"/>
    <cellStyle name="常规 34 22 2" xfId="24623"/>
    <cellStyle name="常规 34 22 2 2" xfId="24627"/>
    <cellStyle name="常规 34 22 2 3" xfId="24631"/>
    <cellStyle name="常规 34 22 3" xfId="8666"/>
    <cellStyle name="常规 34 22 4" xfId="8684"/>
    <cellStyle name="常规 34 23" xfId="12513"/>
    <cellStyle name="常规 34 23 2" xfId="7284"/>
    <cellStyle name="常规 34 23 2 2" xfId="24636"/>
    <cellStyle name="常规 34 23 2 3" xfId="24640"/>
    <cellStyle name="常规 34 23 3" xfId="8774"/>
    <cellStyle name="常规 34 23 4" xfId="8781"/>
    <cellStyle name="常规 34 24" xfId="12517"/>
    <cellStyle name="常规 34 24 2" xfId="24644"/>
    <cellStyle name="常规 34 24 3" xfId="8791"/>
    <cellStyle name="常规 34 25" xfId="24864"/>
    <cellStyle name="常规 34 26" xfId="24866"/>
    <cellStyle name="常规 34 27" xfId="24868"/>
    <cellStyle name="常规 34 28" xfId="24562"/>
    <cellStyle name="常规 34 3" xfId="23341"/>
    <cellStyle name="常规 34 3 10" xfId="24870"/>
    <cellStyle name="常规 34 3 10 2" xfId="24872"/>
    <cellStyle name="常规 34 3 10 2 2" xfId="24874"/>
    <cellStyle name="常规 34 3 10 2 3" xfId="24876"/>
    <cellStyle name="常规 34 3 10 3" xfId="24878"/>
    <cellStyle name="常规 34 3 10 4" xfId="24880"/>
    <cellStyle name="常规 34 3 11" xfId="24882"/>
    <cellStyle name="常规 34 3 11 2" xfId="24884"/>
    <cellStyle name="常规 34 3 11 2 2" xfId="24886"/>
    <cellStyle name="常规 34 3 11 2 3" xfId="24888"/>
    <cellStyle name="常规 34 3 11 3" xfId="21865"/>
    <cellStyle name="常规 34 3 11 4" xfId="21869"/>
    <cellStyle name="常规 34 3 12" xfId="24890"/>
    <cellStyle name="常规 34 3 12 2" xfId="24892"/>
    <cellStyle name="常规 34 3 12 2 2" xfId="24894"/>
    <cellStyle name="常规 34 3 12 2 3" xfId="24896"/>
    <cellStyle name="常规 34 3 12 3" xfId="24898"/>
    <cellStyle name="常规 34 3 12 4" xfId="24900"/>
    <cellStyle name="常规 34 3 13" xfId="24902"/>
    <cellStyle name="常规 34 3 13 2" xfId="24904"/>
    <cellStyle name="常规 34 3 13 2 2" xfId="24906"/>
    <cellStyle name="常规 34 3 13 2 3" xfId="24910"/>
    <cellStyle name="常规 34 3 13 3" xfId="24912"/>
    <cellStyle name="常规 34 3 13 4" xfId="24914"/>
    <cellStyle name="常规 34 3 14" xfId="24916"/>
    <cellStyle name="常规 34 3 14 2" xfId="24918"/>
    <cellStyle name="常规 34 3 14 2 2" xfId="24920"/>
    <cellStyle name="常规 34 3 14 2 3" xfId="24924"/>
    <cellStyle name="常规 34 3 14 3" xfId="24926"/>
    <cellStyle name="常规 34 3 14 4" xfId="24928"/>
    <cellStyle name="常规 34 3 15" xfId="24931"/>
    <cellStyle name="常规 34 3 15 2" xfId="2256"/>
    <cellStyle name="常规 34 3 15 2 2" xfId="24935"/>
    <cellStyle name="常规 34 3 15 2 3" xfId="24939"/>
    <cellStyle name="常规 34 3 15 3" xfId="24943"/>
    <cellStyle name="常规 34 3 15 4" xfId="24947"/>
    <cellStyle name="常规 34 3 16" xfId="24951"/>
    <cellStyle name="常规 34 3 16 2" xfId="18539"/>
    <cellStyle name="常规 34 3 16 2 2" xfId="24955"/>
    <cellStyle name="常规 34 3 16 2 3" xfId="24959"/>
    <cellStyle name="常规 34 3 16 3" xfId="24964"/>
    <cellStyle name="常规 34 3 16 4" xfId="24969"/>
    <cellStyle name="常规 34 3 17" xfId="24973"/>
    <cellStyle name="常规 34 3 17 2" xfId="24977"/>
    <cellStyle name="常规 34 3 17 2 2" xfId="24980"/>
    <cellStyle name="常规 34 3 17 2 3" xfId="24982"/>
    <cellStyle name="常规 34 3 17 3" xfId="24985"/>
    <cellStyle name="常规 34 3 17 4" xfId="24988"/>
    <cellStyle name="常规 34 3 18" xfId="24991"/>
    <cellStyle name="常规 34 3 18 2" xfId="24994"/>
    <cellStyle name="常规 34 3 18 2 2" xfId="24996"/>
    <cellStyle name="常规 34 3 18 2 3" xfId="24998"/>
    <cellStyle name="常规 34 3 18 3" xfId="19286"/>
    <cellStyle name="常规 34 3 18 4" xfId="19290"/>
    <cellStyle name="常规 34 3 19" xfId="25001"/>
    <cellStyle name="常规 34 3 19 2" xfId="25004"/>
    <cellStyle name="常规 34 3 19 2 2" xfId="25006"/>
    <cellStyle name="常规 34 3 19 2 3" xfId="25008"/>
    <cellStyle name="常规 34 3 19 3" xfId="25010"/>
    <cellStyle name="常规 34 3 19 4" xfId="25012"/>
    <cellStyle name="常规 34 3 2" xfId="25014"/>
    <cellStyle name="常规 34 3 2 2" xfId="25016"/>
    <cellStyle name="常规 34 3 2 2 2" xfId="25018"/>
    <cellStyle name="常规 34 3 2 2 3" xfId="25020"/>
    <cellStyle name="常规 34 3 2 3" xfId="25022"/>
    <cellStyle name="常规 34 3 2 4" xfId="25024"/>
    <cellStyle name="常规 34 3 20" xfId="24932"/>
    <cellStyle name="常规 34 3 20 2" xfId="2257"/>
    <cellStyle name="常规 34 3 20 2 2" xfId="24936"/>
    <cellStyle name="常规 34 3 20 2 3" xfId="24940"/>
    <cellStyle name="常规 34 3 20 3" xfId="24944"/>
    <cellStyle name="常规 34 3 20 4" xfId="24948"/>
    <cellStyle name="常规 34 3 21" xfId="24952"/>
    <cellStyle name="常规 34 3 21 2" xfId="18540"/>
    <cellStyle name="常规 34 3 21 2 2" xfId="24956"/>
    <cellStyle name="常规 34 3 21 2 3" xfId="24960"/>
    <cellStyle name="常规 34 3 21 3" xfId="24965"/>
    <cellStyle name="常规 34 3 21 4" xfId="24970"/>
    <cellStyle name="常规 34 3 22" xfId="24974"/>
    <cellStyle name="常规 34 3 22 2" xfId="24978"/>
    <cellStyle name="常规 34 3 22 3" xfId="24986"/>
    <cellStyle name="常规 34 3 23" xfId="24992"/>
    <cellStyle name="常规 34 3 24" xfId="25002"/>
    <cellStyle name="常规 34 3 3" xfId="25026"/>
    <cellStyle name="常规 34 3 3 2" xfId="25028"/>
    <cellStyle name="常规 34 3 3 2 2" xfId="25030"/>
    <cellStyle name="常规 34 3 3 2 3" xfId="25032"/>
    <cellStyle name="常规 34 3 3 3" xfId="25034"/>
    <cellStyle name="常规 34 3 3 4" xfId="16131"/>
    <cellStyle name="常规 34 3 4" xfId="25036"/>
    <cellStyle name="常规 34 3 4 2" xfId="25038"/>
    <cellStyle name="常规 34 3 4 2 2" xfId="25040"/>
    <cellStyle name="常规 34 3 4 2 3" xfId="25042"/>
    <cellStyle name="常规 34 3 4 3" xfId="25044"/>
    <cellStyle name="常规 34 3 4 4" xfId="25046"/>
    <cellStyle name="常规 34 3 5" xfId="25048"/>
    <cellStyle name="常规 34 3 5 2" xfId="25050"/>
    <cellStyle name="常规 34 3 5 2 2" xfId="25052"/>
    <cellStyle name="常规 34 3 5 2 3" xfId="25054"/>
    <cellStyle name="常规 34 3 5 3" xfId="25056"/>
    <cellStyle name="常规 34 3 5 4" xfId="25058"/>
    <cellStyle name="常规 34 3 6" xfId="25060"/>
    <cellStyle name="常规 34 3 6 2" xfId="25062"/>
    <cellStyle name="常规 34 3 6 2 2" xfId="5336"/>
    <cellStyle name="常规 34 3 6 2 3" xfId="25064"/>
    <cellStyle name="常规 34 3 6 3" xfId="25066"/>
    <cellStyle name="常规 34 3 6 4" xfId="13374"/>
    <cellStyle name="常规 34 3 7" xfId="25068"/>
    <cellStyle name="常规 34 3 7 2" xfId="25070"/>
    <cellStyle name="常规 34 3 7 2 2" xfId="25072"/>
    <cellStyle name="常规 34 3 7 2 3" xfId="25074"/>
    <cellStyle name="常规 34 3 7 3" xfId="25076"/>
    <cellStyle name="常规 34 3 7 4" xfId="25078"/>
    <cellStyle name="常规 34 3 8" xfId="25080"/>
    <cellStyle name="常规 34 3 8 2" xfId="21014"/>
    <cellStyle name="常规 34 3 8 2 2" xfId="21019"/>
    <cellStyle name="常规 34 3 8 2 3" xfId="21051"/>
    <cellStyle name="常规 34 3 8 3" xfId="21055"/>
    <cellStyle name="常规 34 3 8 4" xfId="21057"/>
    <cellStyle name="常规 34 3 9" xfId="25082"/>
    <cellStyle name="常规 34 3 9 2" xfId="21093"/>
    <cellStyle name="常规 34 3 9 2 2" xfId="25084"/>
    <cellStyle name="常规 34 3 9 2 3" xfId="25086"/>
    <cellStyle name="常规 34 3 9 3" xfId="21096"/>
    <cellStyle name="常规 34 3 9 4" xfId="21099"/>
    <cellStyle name="常规 34 4" xfId="25088"/>
    <cellStyle name="常规 34 4 2" xfId="25090"/>
    <cellStyle name="常规 34 4 2 2" xfId="25092"/>
    <cellStyle name="常规 34 4 2 3" xfId="25094"/>
    <cellStyle name="常规 34 4 3" xfId="25096"/>
    <cellStyle name="常规 34 4 4" xfId="25098"/>
    <cellStyle name="常规 34 5" xfId="25102"/>
    <cellStyle name="常规 34 5 2" xfId="25104"/>
    <cellStyle name="常规 34 5 2 2" xfId="25108"/>
    <cellStyle name="常规 34 5 2 3" xfId="25114"/>
    <cellStyle name="常规 34 5 3" xfId="8688"/>
    <cellStyle name="常规 34 5 4" xfId="8691"/>
    <cellStyle name="常规 34 6" xfId="25118"/>
    <cellStyle name="常规 34 6 2" xfId="25120"/>
    <cellStyle name="常规 34 6 2 2" xfId="25122"/>
    <cellStyle name="常规 34 6 2 3" xfId="25124"/>
    <cellStyle name="常规 34 6 3" xfId="25126"/>
    <cellStyle name="常规 34 6 4" xfId="25128"/>
    <cellStyle name="常规 34 7" xfId="25130"/>
    <cellStyle name="常规 34 7 2" xfId="25132"/>
    <cellStyle name="常规 34 7 2 2" xfId="25134"/>
    <cellStyle name="常规 34 7 2 3" xfId="15957"/>
    <cellStyle name="常规 34 7 3" xfId="25136"/>
    <cellStyle name="常规 34 7 4" xfId="25138"/>
    <cellStyle name="常规 34 8" xfId="25140"/>
    <cellStyle name="常规 34 8 2" xfId="25142"/>
    <cellStyle name="常规 34 8 2 2" xfId="25144"/>
    <cellStyle name="常规 34 8 2 3" xfId="25146"/>
    <cellStyle name="常规 34 8 3" xfId="25148"/>
    <cellStyle name="常规 34 8 4" xfId="25150"/>
    <cellStyle name="常规 34 9" xfId="25152"/>
    <cellStyle name="常规 34 9 2" xfId="25155"/>
    <cellStyle name="常规 34 9 2 2" xfId="25157"/>
    <cellStyle name="常规 34 9 2 3" xfId="25159"/>
    <cellStyle name="常规 34 9 3" xfId="25161"/>
    <cellStyle name="常规 34 9 4" xfId="25163"/>
    <cellStyle name="常规 35" xfId="1113"/>
    <cellStyle name="常规 35 10" xfId="21423"/>
    <cellStyle name="常规 35 10 2" xfId="19463"/>
    <cellStyle name="常规 35 10 2 2" xfId="25177"/>
    <cellStyle name="常规 35 10 2 3" xfId="23324"/>
    <cellStyle name="常规 35 10 3" xfId="21429"/>
    <cellStyle name="常规 35 10 4" xfId="25179"/>
    <cellStyle name="常规 35 11" xfId="21436"/>
    <cellStyle name="常规 35 11 2" xfId="25182"/>
    <cellStyle name="常规 35 11 2 2" xfId="25186"/>
    <cellStyle name="常规 35 11 2 3" xfId="23351"/>
    <cellStyle name="常规 35 11 3" xfId="25190"/>
    <cellStyle name="常规 35 11 4" xfId="23768"/>
    <cellStyle name="常规 35 12" xfId="3591"/>
    <cellStyle name="常规 35 12 2" xfId="25194"/>
    <cellStyle name="常规 35 12 2 2" xfId="25198"/>
    <cellStyle name="常规 35 12 2 3" xfId="25202"/>
    <cellStyle name="常规 35 12 3" xfId="25206"/>
    <cellStyle name="常规 35 12 4" xfId="25210"/>
    <cellStyle name="常规 35 13" xfId="3607"/>
    <cellStyle name="常规 35 13 2" xfId="25214"/>
    <cellStyle name="常规 35 13 2 2" xfId="25218"/>
    <cellStyle name="常规 35 13 2 3" xfId="25222"/>
    <cellStyle name="常规 35 13 3" xfId="14575"/>
    <cellStyle name="常规 35 13 4" xfId="14580"/>
    <cellStyle name="常规 35 14" xfId="25226"/>
    <cellStyle name="常规 35 14 2" xfId="25232"/>
    <cellStyle name="常规 35 14 2 2" xfId="25236"/>
    <cellStyle name="常规 35 14 2 3" xfId="25240"/>
    <cellStyle name="常规 35 14 3" xfId="25244"/>
    <cellStyle name="常规 35 14 4" xfId="25248"/>
    <cellStyle name="常规 35 15" xfId="3652"/>
    <cellStyle name="常规 35 15 2" xfId="3665"/>
    <cellStyle name="常规 35 15 2 2" xfId="25252"/>
    <cellStyle name="常规 35 15 2 3" xfId="25258"/>
    <cellStyle name="常规 35 15 3" xfId="3684"/>
    <cellStyle name="常规 35 15 4" xfId="25264"/>
    <cellStyle name="常规 35 16" xfId="3698"/>
    <cellStyle name="常规 35 16 2" xfId="25270"/>
    <cellStyle name="常规 35 16 2 2" xfId="25276"/>
    <cellStyle name="常规 35 16 2 3" xfId="25282"/>
    <cellStyle name="常规 35 16 3" xfId="9282"/>
    <cellStyle name="常规 35 16 4" xfId="9289"/>
    <cellStyle name="常规 35 17" xfId="3723"/>
    <cellStyle name="常规 35 17 2" xfId="25288"/>
    <cellStyle name="常规 35 17 2 2" xfId="25294"/>
    <cellStyle name="常规 35 17 2 3" xfId="25300"/>
    <cellStyle name="常规 35 17 3" xfId="25306"/>
    <cellStyle name="常规 35 17 4" xfId="25316"/>
    <cellStyle name="常规 35 18" xfId="25326"/>
    <cellStyle name="常规 35 18 2" xfId="22626"/>
    <cellStyle name="常规 35 18 2 2" xfId="25332"/>
    <cellStyle name="常规 35 18 2 3" xfId="25339"/>
    <cellStyle name="常规 35 18 3" xfId="25345"/>
    <cellStyle name="常规 35 18 4" xfId="25351"/>
    <cellStyle name="常规 35 19" xfId="25356"/>
    <cellStyle name="常规 35 19 2" xfId="22643"/>
    <cellStyle name="常规 35 19 2 2" xfId="25360"/>
    <cellStyle name="常规 35 19 2 3" xfId="25363"/>
    <cellStyle name="常规 35 19 3" xfId="11166"/>
    <cellStyle name="常规 35 19 4" xfId="11172"/>
    <cellStyle name="常规 35 2" xfId="23358"/>
    <cellStyle name="常规 35 2 10" xfId="25365"/>
    <cellStyle name="常规 35 2 10 2" xfId="25367"/>
    <cellStyle name="常规 35 2 10 2 2" xfId="25369"/>
    <cellStyle name="常规 35 2 10 2 3" xfId="25371"/>
    <cellStyle name="常规 35 2 10 3" xfId="18796"/>
    <cellStyle name="常规 35 2 10 4" xfId="18804"/>
    <cellStyle name="常规 35 2 11" xfId="25373"/>
    <cellStyle name="常规 35 2 11 2" xfId="25375"/>
    <cellStyle name="常规 35 2 11 2 2" xfId="25377"/>
    <cellStyle name="常规 35 2 11 2 3" xfId="25379"/>
    <cellStyle name="常规 35 2 11 3" xfId="25381"/>
    <cellStyle name="常规 35 2 11 4" xfId="25383"/>
    <cellStyle name="常规 35 2 12" xfId="25389"/>
    <cellStyle name="常规 35 2 12 2" xfId="14812"/>
    <cellStyle name="常规 35 2 12 2 2" xfId="25391"/>
    <cellStyle name="常规 35 2 12 2 3" xfId="25393"/>
    <cellStyle name="常规 35 2 12 3" xfId="25395"/>
    <cellStyle name="常规 35 2 12 4" xfId="25397"/>
    <cellStyle name="常规 35 2 13" xfId="25403"/>
    <cellStyle name="常规 35 2 13 2" xfId="25405"/>
    <cellStyle name="常规 35 2 13 2 2" xfId="13246"/>
    <cellStyle name="常规 35 2 13 2 3" xfId="13254"/>
    <cellStyle name="常规 35 2 13 3" xfId="25407"/>
    <cellStyle name="常规 35 2 13 4" xfId="25409"/>
    <cellStyle name="常规 35 2 14" xfId="25411"/>
    <cellStyle name="常规 35 2 14 2" xfId="2863"/>
    <cellStyle name="常规 35 2 14 2 2" xfId="2868"/>
    <cellStyle name="常规 35 2 14 2 3" xfId="2876"/>
    <cellStyle name="常规 35 2 14 3" xfId="2880"/>
    <cellStyle name="常规 35 2 14 4" xfId="2317"/>
    <cellStyle name="常规 35 2 15" xfId="25413"/>
    <cellStyle name="常规 35 2 15 2" xfId="3134"/>
    <cellStyle name="常规 35 2 15 2 2" xfId="3139"/>
    <cellStyle name="常规 35 2 15 2 3" xfId="3149"/>
    <cellStyle name="常规 35 2 15 3" xfId="3161"/>
    <cellStyle name="常规 35 2 15 4" xfId="3177"/>
    <cellStyle name="常规 35 2 16" xfId="25417"/>
    <cellStyle name="常规 35 2 16 2" xfId="25421"/>
    <cellStyle name="常规 35 2 16 2 2" xfId="25425"/>
    <cellStyle name="常规 35 2 16 2 3" xfId="25429"/>
    <cellStyle name="常规 35 2 16 3" xfId="25433"/>
    <cellStyle name="常规 35 2 16 4" xfId="25441"/>
    <cellStyle name="常规 35 2 17" xfId="25445"/>
    <cellStyle name="常规 35 2 17 2" xfId="25449"/>
    <cellStyle name="常规 35 2 17 2 2" xfId="25453"/>
    <cellStyle name="常规 35 2 17 2 3" xfId="25455"/>
    <cellStyle name="常规 35 2 17 3" xfId="25457"/>
    <cellStyle name="常规 35 2 17 4" xfId="25461"/>
    <cellStyle name="常规 35 2 18" xfId="25465"/>
    <cellStyle name="常规 35 2 18 2" xfId="25469"/>
    <cellStyle name="常规 35 2 18 2 2" xfId="25471"/>
    <cellStyle name="常规 35 2 18 2 3" xfId="25473"/>
    <cellStyle name="常规 35 2 18 3" xfId="25475"/>
    <cellStyle name="常规 35 2 18 4" xfId="25477"/>
    <cellStyle name="常规 35 2 19" xfId="2137"/>
    <cellStyle name="常规 35 2 19 2" xfId="25479"/>
    <cellStyle name="常规 35 2 19 2 2" xfId="25483"/>
    <cellStyle name="常规 35 2 19 2 3" xfId="25485"/>
    <cellStyle name="常规 35 2 19 3" xfId="25487"/>
    <cellStyle name="常规 35 2 19 4" xfId="25489"/>
    <cellStyle name="常规 35 2 2" xfId="25491"/>
    <cellStyle name="常规 35 2 2 2" xfId="16135"/>
    <cellStyle name="常规 35 2 2 2 2" xfId="16139"/>
    <cellStyle name="常规 35 2 2 2 3" xfId="16147"/>
    <cellStyle name="常规 35 2 2 3" xfId="16153"/>
    <cellStyle name="常规 35 2 2 4" xfId="16163"/>
    <cellStyle name="常规 35 2 20" xfId="25414"/>
    <cellStyle name="常规 35 2 20 2" xfId="3135"/>
    <cellStyle name="常规 35 2 20 2 2" xfId="3140"/>
    <cellStyle name="常规 35 2 20 2 3" xfId="3150"/>
    <cellStyle name="常规 35 2 20 3" xfId="3162"/>
    <cellStyle name="常规 35 2 20 4" xfId="3178"/>
    <cellStyle name="常规 35 2 21" xfId="25418"/>
    <cellStyle name="常规 35 2 21 2" xfId="25422"/>
    <cellStyle name="常规 35 2 21 2 2" xfId="25426"/>
    <cellStyle name="常规 35 2 21 2 3" xfId="25430"/>
    <cellStyle name="常规 35 2 21 3" xfId="25434"/>
    <cellStyle name="常规 35 2 21 4" xfId="25442"/>
    <cellStyle name="常规 35 2 22" xfId="25446"/>
    <cellStyle name="常规 35 2 22 2" xfId="25450"/>
    <cellStyle name="常规 35 2 22 3" xfId="25458"/>
    <cellStyle name="常规 35 2 23" xfId="25466"/>
    <cellStyle name="常规 35 2 24" xfId="2138"/>
    <cellStyle name="常规 35 2 3" xfId="25493"/>
    <cellStyle name="常规 35 2 3 2" xfId="25495"/>
    <cellStyle name="常规 35 2 3 2 2" xfId="25497"/>
    <cellStyle name="常规 35 2 3 2 3" xfId="25499"/>
    <cellStyle name="常规 35 2 3 3" xfId="25501"/>
    <cellStyle name="常规 35 2 3 4" xfId="25503"/>
    <cellStyle name="常规 35 2 4" xfId="25505"/>
    <cellStyle name="常规 35 2 4 2" xfId="25507"/>
    <cellStyle name="常规 35 2 4 2 2" xfId="2261"/>
    <cellStyle name="常规 35 2 4 2 3" xfId="2298"/>
    <cellStyle name="常规 35 2 4 3" xfId="25509"/>
    <cellStyle name="常规 35 2 4 4" xfId="25511"/>
    <cellStyle name="常规 35 2 5" xfId="25515"/>
    <cellStyle name="常规 35 2 5 2" xfId="1679"/>
    <cellStyle name="常规 35 2 5 2 2" xfId="2654"/>
    <cellStyle name="常规 35 2 5 2 3" xfId="2677"/>
    <cellStyle name="常规 35 2 5 3" xfId="1685"/>
    <cellStyle name="常规 35 2 5 4" xfId="2907"/>
    <cellStyle name="常规 35 2 6" xfId="17241"/>
    <cellStyle name="常规 35 2 6 2" xfId="17243"/>
    <cellStyle name="常规 35 2 6 2 2" xfId="25517"/>
    <cellStyle name="常规 35 2 6 2 3" xfId="25519"/>
    <cellStyle name="常规 35 2 6 3" xfId="17247"/>
    <cellStyle name="常规 35 2 6 4" xfId="25521"/>
    <cellStyle name="常规 35 2 7" xfId="17255"/>
    <cellStyle name="常规 35 2 7 2" xfId="25523"/>
    <cellStyle name="常规 35 2 7 2 2" xfId="25525"/>
    <cellStyle name="常规 35 2 7 2 3" xfId="25527"/>
    <cellStyle name="常规 35 2 7 3" xfId="25529"/>
    <cellStyle name="常规 35 2 7 4" xfId="25531"/>
    <cellStyle name="常规 35 2 8" xfId="17257"/>
    <cellStyle name="常规 35 2 8 2" xfId="25533"/>
    <cellStyle name="常规 35 2 8 2 2" xfId="25535"/>
    <cellStyle name="常规 35 2 8 2 3" xfId="25537"/>
    <cellStyle name="常规 35 2 8 3" xfId="20132"/>
    <cellStyle name="常规 35 2 8 4" xfId="20136"/>
    <cellStyle name="常规 35 2 9" xfId="1732"/>
    <cellStyle name="常规 35 2 9 2" xfId="1864"/>
    <cellStyle name="常规 35 2 9 2 2" xfId="1870"/>
    <cellStyle name="常规 35 2 9 2 3" xfId="25539"/>
    <cellStyle name="常规 35 2 9 3" xfId="1874"/>
    <cellStyle name="常规 35 2 9 4" xfId="1878"/>
    <cellStyle name="常规 35 20" xfId="3653"/>
    <cellStyle name="常规 35 20 2" xfId="3666"/>
    <cellStyle name="常规 35 20 2 2" xfId="25253"/>
    <cellStyle name="常规 35 20 2 3" xfId="25259"/>
    <cellStyle name="常规 35 20 3" xfId="3685"/>
    <cellStyle name="常规 35 20 4" xfId="25265"/>
    <cellStyle name="常规 35 21" xfId="3699"/>
    <cellStyle name="常规 35 21 2" xfId="25271"/>
    <cellStyle name="常规 35 21 2 2" xfId="25277"/>
    <cellStyle name="常规 35 21 2 3" xfId="25283"/>
    <cellStyle name="常规 35 21 3" xfId="9283"/>
    <cellStyle name="常规 35 21 4" xfId="9290"/>
    <cellStyle name="常规 35 22" xfId="3724"/>
    <cellStyle name="常规 35 22 2" xfId="25289"/>
    <cellStyle name="常规 35 22 2 2" xfId="25295"/>
    <cellStyle name="常规 35 22 2 3" xfId="25301"/>
    <cellStyle name="常规 35 22 3" xfId="25307"/>
    <cellStyle name="常规 35 22 4" xfId="25317"/>
    <cellStyle name="常规 35 23" xfId="25327"/>
    <cellStyle name="常规 35 23 2" xfId="22627"/>
    <cellStyle name="常规 35 23 2 2" xfId="25333"/>
    <cellStyle name="常规 35 23 2 3" xfId="25340"/>
    <cellStyle name="常规 35 23 3" xfId="25346"/>
    <cellStyle name="常规 35 23 4" xfId="25352"/>
    <cellStyle name="常规 35 24" xfId="25357"/>
    <cellStyle name="常规 35 24 2" xfId="22644"/>
    <cellStyle name="常规 35 24 3" xfId="11167"/>
    <cellStyle name="常规 35 25" xfId="25541"/>
    <cellStyle name="常规 35 26" xfId="25543"/>
    <cellStyle name="常规 35 27" xfId="25545"/>
    <cellStyle name="常规 35 28" xfId="25175"/>
    <cellStyle name="常规 35 3" xfId="23364"/>
    <cellStyle name="常规 35 3 10" xfId="25547"/>
    <cellStyle name="常规 35 3 10 2" xfId="25549"/>
    <cellStyle name="常规 35 3 10 2 2" xfId="25551"/>
    <cellStyle name="常规 35 3 10 2 3" xfId="25553"/>
    <cellStyle name="常规 35 3 10 3" xfId="23206"/>
    <cellStyle name="常规 35 3 10 4" xfId="23216"/>
    <cellStyle name="常规 35 3 11" xfId="25555"/>
    <cellStyle name="常规 35 3 11 2" xfId="25557"/>
    <cellStyle name="常规 35 3 11 2 2" xfId="25559"/>
    <cellStyle name="常规 35 3 11 2 3" xfId="25561"/>
    <cellStyle name="常规 35 3 11 3" xfId="22111"/>
    <cellStyle name="常规 35 3 11 4" xfId="22115"/>
    <cellStyle name="常规 35 3 12" xfId="25563"/>
    <cellStyle name="常规 35 3 12 2" xfId="25565"/>
    <cellStyle name="常规 35 3 12 2 2" xfId="25567"/>
    <cellStyle name="常规 35 3 12 2 3" xfId="25569"/>
    <cellStyle name="常规 35 3 12 3" xfId="25571"/>
    <cellStyle name="常规 35 3 12 4" xfId="25573"/>
    <cellStyle name="常规 35 3 13" xfId="25575"/>
    <cellStyle name="常规 35 3 13 2" xfId="25577"/>
    <cellStyle name="常规 35 3 13 2 2" xfId="25579"/>
    <cellStyle name="常规 35 3 13 2 3" xfId="25581"/>
    <cellStyle name="常规 35 3 13 3" xfId="25583"/>
    <cellStyle name="常规 35 3 13 4" xfId="25585"/>
    <cellStyle name="常规 35 3 14" xfId="25105"/>
    <cellStyle name="常规 35 3 14 2" xfId="25587"/>
    <cellStyle name="常规 35 3 14 2 2" xfId="21151"/>
    <cellStyle name="常规 35 3 14 2 3" xfId="21155"/>
    <cellStyle name="常规 35 3 14 3" xfId="25589"/>
    <cellStyle name="常规 35 3 14 4" xfId="25591"/>
    <cellStyle name="常规 35 3 15" xfId="25109"/>
    <cellStyle name="常规 35 3 15 2" xfId="3278"/>
    <cellStyle name="常规 35 3 15 2 2" xfId="25593"/>
    <cellStyle name="常规 35 3 15 2 3" xfId="25597"/>
    <cellStyle name="常规 35 3 15 3" xfId="21181"/>
    <cellStyle name="常规 35 3 15 4" xfId="21185"/>
    <cellStyle name="常规 35 3 16" xfId="25601"/>
    <cellStyle name="常规 35 3 16 2" xfId="25605"/>
    <cellStyle name="常规 35 3 16 2 2" xfId="25609"/>
    <cellStyle name="常规 35 3 16 2 3" xfId="25613"/>
    <cellStyle name="常规 35 3 16 3" xfId="25619"/>
    <cellStyle name="常规 35 3 16 4" xfId="25625"/>
    <cellStyle name="常规 35 3 17" xfId="25629"/>
    <cellStyle name="常规 35 3 17 2" xfId="25633"/>
    <cellStyle name="常规 35 3 17 2 2" xfId="25637"/>
    <cellStyle name="常规 35 3 17 2 3" xfId="25639"/>
    <cellStyle name="常规 35 3 17 3" xfId="25641"/>
    <cellStyle name="常规 35 3 17 4" xfId="25645"/>
    <cellStyle name="常规 35 3 18" xfId="10573"/>
    <cellStyle name="常规 35 3 18 2" xfId="10578"/>
    <cellStyle name="常规 35 3 18 2 2" xfId="25647"/>
    <cellStyle name="常规 35 3 18 2 3" xfId="25649"/>
    <cellStyle name="常规 35 3 18 3" xfId="2913"/>
    <cellStyle name="常规 35 3 18 4" xfId="3185"/>
    <cellStyle name="常规 35 3 19" xfId="10581"/>
    <cellStyle name="常规 35 3 19 2" xfId="25651"/>
    <cellStyle name="常规 35 3 19 2 2" xfId="25653"/>
    <cellStyle name="常规 35 3 19 2 3" xfId="25655"/>
    <cellStyle name="常规 35 3 19 3" xfId="25657"/>
    <cellStyle name="常规 35 3 19 4" xfId="25659"/>
    <cellStyle name="常规 35 3 2" xfId="25661"/>
    <cellStyle name="常规 35 3 2 2" xfId="25663"/>
    <cellStyle name="常规 35 3 2 2 2" xfId="25665"/>
    <cellStyle name="常规 35 3 2 2 3" xfId="25667"/>
    <cellStyle name="常规 35 3 2 3" xfId="25669"/>
    <cellStyle name="常规 35 3 2 4" xfId="25671"/>
    <cellStyle name="常规 35 3 20" xfId="25110"/>
    <cellStyle name="常规 35 3 20 2" xfId="3279"/>
    <cellStyle name="常规 35 3 20 2 2" xfId="25594"/>
    <cellStyle name="常规 35 3 20 2 3" xfId="25598"/>
    <cellStyle name="常规 35 3 20 3" xfId="21182"/>
    <cellStyle name="常规 35 3 20 4" xfId="21186"/>
    <cellStyle name="常规 35 3 21" xfId="25602"/>
    <cellStyle name="常规 35 3 21 2" xfId="25606"/>
    <cellStyle name="常规 35 3 21 2 2" xfId="25610"/>
    <cellStyle name="常规 35 3 21 2 3" xfId="25614"/>
    <cellStyle name="常规 35 3 21 3" xfId="25620"/>
    <cellStyle name="常规 35 3 21 4" xfId="25626"/>
    <cellStyle name="常规 35 3 22" xfId="25630"/>
    <cellStyle name="常规 35 3 22 2" xfId="25634"/>
    <cellStyle name="常规 35 3 22 3" xfId="25642"/>
    <cellStyle name="常规 35 3 23" xfId="10574"/>
    <cellStyle name="常规 35 3 24" xfId="10582"/>
    <cellStyle name="常规 35 3 3" xfId="25673"/>
    <cellStyle name="常规 35 3 3 2" xfId="25675"/>
    <cellStyle name="常规 35 3 3 2 2" xfId="25677"/>
    <cellStyle name="常规 35 3 3 2 3" xfId="25679"/>
    <cellStyle name="常规 35 3 3 3" xfId="25681"/>
    <cellStyle name="常规 35 3 3 4" xfId="25683"/>
    <cellStyle name="常规 35 3 4" xfId="25685"/>
    <cellStyle name="常规 35 3 4 2" xfId="25687"/>
    <cellStyle name="常规 35 3 4 2 2" xfId="25689"/>
    <cellStyle name="常规 35 3 4 2 3" xfId="25691"/>
    <cellStyle name="常规 35 3 4 3" xfId="25693"/>
    <cellStyle name="常规 35 3 4 4" xfId="25695"/>
    <cellStyle name="常规 35 3 5" xfId="25699"/>
    <cellStyle name="常规 35 3 5 2" xfId="25703"/>
    <cellStyle name="常规 35 3 5 2 2" xfId="25709"/>
    <cellStyle name="常规 35 3 5 2 3" xfId="25715"/>
    <cellStyle name="常规 35 3 5 3" xfId="25719"/>
    <cellStyle name="常规 35 3 5 4" xfId="25721"/>
    <cellStyle name="常规 35 3 6" xfId="17267"/>
    <cellStyle name="常规 35 3 6 2" xfId="17269"/>
    <cellStyle name="常规 35 3 6 2 2" xfId="25723"/>
    <cellStyle name="常规 35 3 6 2 3" xfId="25725"/>
    <cellStyle name="常规 35 3 6 3" xfId="17273"/>
    <cellStyle name="常规 35 3 6 4" xfId="25727"/>
    <cellStyle name="常规 35 3 7" xfId="17281"/>
    <cellStyle name="常规 35 3 7 2" xfId="25729"/>
    <cellStyle name="常规 35 3 7 2 2" xfId="25731"/>
    <cellStyle name="常规 35 3 7 2 3" xfId="25733"/>
    <cellStyle name="常规 35 3 7 3" xfId="25735"/>
    <cellStyle name="常规 35 3 7 4" xfId="25737"/>
    <cellStyle name="常规 35 3 8" xfId="17283"/>
    <cellStyle name="常规 35 3 8 2" xfId="25739"/>
    <cellStyle name="常规 35 3 8 2 2" xfId="25741"/>
    <cellStyle name="常规 35 3 8 2 3" xfId="25743"/>
    <cellStyle name="常规 35 3 8 3" xfId="20148"/>
    <cellStyle name="常规 35 3 8 4" xfId="20152"/>
    <cellStyle name="常规 35 3 9" xfId="15297"/>
    <cellStyle name="常规 35 3 9 2" xfId="15300"/>
    <cellStyle name="常规 35 3 9 2 2" xfId="25745"/>
    <cellStyle name="常规 35 3 9 2 3" xfId="25747"/>
    <cellStyle name="常规 35 3 9 3" xfId="25749"/>
    <cellStyle name="常规 35 3 9 4" xfId="25751"/>
    <cellStyle name="常规 35 4" xfId="25753"/>
    <cellStyle name="常规 35 4 2" xfId="25755"/>
    <cellStyle name="常规 35 4 2 2" xfId="25757"/>
    <cellStyle name="常规 35 4 2 3" xfId="25759"/>
    <cellStyle name="常规 35 4 3" xfId="25761"/>
    <cellStyle name="常规 35 4 4" xfId="25763"/>
    <cellStyle name="常规 35 5" xfId="25765"/>
    <cellStyle name="常规 35 5 2" xfId="25767"/>
    <cellStyle name="常规 35 5 2 2" xfId="25771"/>
    <cellStyle name="常规 35 5 2 3" xfId="25777"/>
    <cellStyle name="常规 35 5 3" xfId="8699"/>
    <cellStyle name="常规 35 5 4" xfId="8702"/>
    <cellStyle name="常规 35 6" xfId="25779"/>
    <cellStyle name="常规 35 6 2" xfId="25781"/>
    <cellStyle name="常规 35 6 2 2" xfId="25783"/>
    <cellStyle name="常规 35 6 2 3" xfId="25785"/>
    <cellStyle name="常规 35 6 3" xfId="25787"/>
    <cellStyle name="常规 35 6 4" xfId="25789"/>
    <cellStyle name="常规 35 7" xfId="25791"/>
    <cellStyle name="常规 35 7 2" xfId="25793"/>
    <cellStyle name="常规 35 7 2 2" xfId="16983"/>
    <cellStyle name="常规 35 7 2 3" xfId="16997"/>
    <cellStyle name="常规 35 7 3" xfId="25795"/>
    <cellStyle name="常规 35 7 4" xfId="25797"/>
    <cellStyle name="常规 35 8" xfId="25799"/>
    <cellStyle name="常规 35 8 2" xfId="25801"/>
    <cellStyle name="常规 35 8 2 2" xfId="25803"/>
    <cellStyle name="常规 35 8 2 3" xfId="25805"/>
    <cellStyle name="常规 35 8 3" xfId="25807"/>
    <cellStyle name="常规 35 8 4" xfId="25809"/>
    <cellStyle name="常规 35 9" xfId="25811"/>
    <cellStyle name="常规 35 9 2" xfId="25813"/>
    <cellStyle name="常规 35 9 2 2" xfId="25815"/>
    <cellStyle name="常规 35 9 2 3" xfId="25817"/>
    <cellStyle name="常规 35 9 3" xfId="25819"/>
    <cellStyle name="常规 35 9 4" xfId="25821"/>
    <cellStyle name="常规 36" xfId="1115"/>
    <cellStyle name="常规 36 10" xfId="9960"/>
    <cellStyle name="常规 36 10 2" xfId="19554"/>
    <cellStyle name="常规 36 10 2 2" xfId="25825"/>
    <cellStyle name="常规 36 10 2 3" xfId="24041"/>
    <cellStyle name="常规 36 10 3" xfId="25827"/>
    <cellStyle name="常规 36 10 4" xfId="25829"/>
    <cellStyle name="常规 36 11" xfId="25832"/>
    <cellStyle name="常规 36 11 2" xfId="25836"/>
    <cellStyle name="常规 36 11 2 2" xfId="25839"/>
    <cellStyle name="常规 36 11 2 3" xfId="24059"/>
    <cellStyle name="常规 36 11 3" xfId="25842"/>
    <cellStyle name="常规 36 11 4" xfId="25845"/>
    <cellStyle name="常规 36 12" xfId="25848"/>
    <cellStyle name="常规 36 12 2" xfId="25851"/>
    <cellStyle name="常规 36 12 2 2" xfId="25853"/>
    <cellStyle name="常规 36 12 2 3" xfId="25855"/>
    <cellStyle name="常规 36 12 3" xfId="25857"/>
    <cellStyle name="常规 36 12 4" xfId="25859"/>
    <cellStyle name="常规 36 13" xfId="25862"/>
    <cellStyle name="常规 36 13 2" xfId="25865"/>
    <cellStyle name="常规 36 13 2 2" xfId="25867"/>
    <cellStyle name="常规 36 13 2 3" xfId="25869"/>
    <cellStyle name="常规 36 13 3" xfId="14653"/>
    <cellStyle name="常规 36 13 4" xfId="14657"/>
    <cellStyle name="常规 36 14" xfId="25871"/>
    <cellStyle name="常规 36 14 2" xfId="25877"/>
    <cellStyle name="常规 36 14 2 2" xfId="25883"/>
    <cellStyle name="常规 36 14 2 3" xfId="25889"/>
    <cellStyle name="常规 36 14 3" xfId="25895"/>
    <cellStyle name="常规 36 14 4" xfId="25901"/>
    <cellStyle name="常规 36 15" xfId="22296"/>
    <cellStyle name="常规 36 15 2" xfId="22302"/>
    <cellStyle name="常规 36 15 2 2" xfId="25903"/>
    <cellStyle name="常规 36 15 2 3" xfId="25907"/>
    <cellStyle name="常规 36 15 3" xfId="22308"/>
    <cellStyle name="常规 36 15 4" xfId="25911"/>
    <cellStyle name="常规 36 16" xfId="22314"/>
    <cellStyle name="常规 36 16 2" xfId="25915"/>
    <cellStyle name="常规 36 16 2 2" xfId="25919"/>
    <cellStyle name="常规 36 16 2 3" xfId="25923"/>
    <cellStyle name="常规 36 16 3" xfId="25927"/>
    <cellStyle name="常规 36 16 4" xfId="25931"/>
    <cellStyle name="常规 36 17" xfId="22320"/>
    <cellStyle name="常规 36 17 2" xfId="25935"/>
    <cellStyle name="常规 36 17 2 2" xfId="25939"/>
    <cellStyle name="常规 36 17 2 3" xfId="25943"/>
    <cellStyle name="常规 36 17 3" xfId="25947"/>
    <cellStyle name="常规 36 17 4" xfId="25951"/>
    <cellStyle name="常规 36 18" xfId="25955"/>
    <cellStyle name="常规 36 18 2" xfId="22851"/>
    <cellStyle name="常规 36 18 2 2" xfId="25959"/>
    <cellStyle name="常规 36 18 2 3" xfId="25964"/>
    <cellStyle name="常规 36 18 3" xfId="25968"/>
    <cellStyle name="常规 36 18 4" xfId="25972"/>
    <cellStyle name="常规 36 19" xfId="25976"/>
    <cellStyle name="常规 36 19 2" xfId="22887"/>
    <cellStyle name="常规 36 19 2 2" xfId="25984"/>
    <cellStyle name="常规 36 19 2 3" xfId="25991"/>
    <cellStyle name="常规 36 19 3" xfId="25997"/>
    <cellStyle name="常规 36 19 4" xfId="26005"/>
    <cellStyle name="常规 36 2" xfId="26007"/>
    <cellStyle name="常规 36 2 10" xfId="26009"/>
    <cellStyle name="常规 36 2 10 2" xfId="26011"/>
    <cellStyle name="常规 36 2 10 2 2" xfId="26013"/>
    <cellStyle name="常规 36 2 10 2 3" xfId="26015"/>
    <cellStyle name="常规 36 2 10 3" xfId="26017"/>
    <cellStyle name="常规 36 2 10 4" xfId="26019"/>
    <cellStyle name="常规 36 2 11" xfId="26021"/>
    <cellStyle name="常规 36 2 11 2" xfId="26023"/>
    <cellStyle name="常规 36 2 11 2 2" xfId="26025"/>
    <cellStyle name="常规 36 2 11 2 3" xfId="26027"/>
    <cellStyle name="常规 36 2 11 3" xfId="26029"/>
    <cellStyle name="常规 36 2 11 4" xfId="26031"/>
    <cellStyle name="常规 36 2 12" xfId="26033"/>
    <cellStyle name="常规 36 2 12 2" xfId="26035"/>
    <cellStyle name="常规 36 2 12 2 2" xfId="26037"/>
    <cellStyle name="常规 36 2 12 2 3" xfId="26039"/>
    <cellStyle name="常规 36 2 12 3" xfId="26041"/>
    <cellStyle name="常规 36 2 12 4" xfId="26043"/>
    <cellStyle name="常规 36 2 13" xfId="26045"/>
    <cellStyle name="常规 36 2 13 2" xfId="26047"/>
    <cellStyle name="常规 36 2 13 2 2" xfId="26049"/>
    <cellStyle name="常规 36 2 13 2 3" xfId="26051"/>
    <cellStyle name="常规 36 2 13 3" xfId="26053"/>
    <cellStyle name="常规 36 2 13 4" xfId="26055"/>
    <cellStyle name="常规 36 2 14" xfId="26057"/>
    <cellStyle name="常规 36 2 14 2" xfId="26059"/>
    <cellStyle name="常规 36 2 14 2 2" xfId="26061"/>
    <cellStyle name="常规 36 2 14 2 3" xfId="26063"/>
    <cellStyle name="常规 36 2 14 3" xfId="26065"/>
    <cellStyle name="常规 36 2 14 4" xfId="26067"/>
    <cellStyle name="常规 36 2 15" xfId="26069"/>
    <cellStyle name="常规 36 2 15 2" xfId="26073"/>
    <cellStyle name="常规 36 2 15 2 2" xfId="26077"/>
    <cellStyle name="常规 36 2 15 2 3" xfId="26081"/>
    <cellStyle name="常规 36 2 15 3" xfId="26085"/>
    <cellStyle name="常规 36 2 15 4" xfId="26089"/>
    <cellStyle name="常规 36 2 16" xfId="18314"/>
    <cellStyle name="常规 36 2 16 2" xfId="18322"/>
    <cellStyle name="常规 36 2 16 2 2" xfId="16817"/>
    <cellStyle name="常规 36 2 16 2 3" xfId="16822"/>
    <cellStyle name="常规 36 2 16 3" xfId="18330"/>
    <cellStyle name="常规 36 2 16 4" xfId="26097"/>
    <cellStyle name="常规 36 2 17" xfId="18338"/>
    <cellStyle name="常规 36 2 17 2" xfId="26101"/>
    <cellStyle name="常规 36 2 17 2 2" xfId="16948"/>
    <cellStyle name="常规 36 2 17 2 3" xfId="16951"/>
    <cellStyle name="常规 36 2 17 3" xfId="26105"/>
    <cellStyle name="常规 36 2 17 4" xfId="26109"/>
    <cellStyle name="常规 36 2 18" xfId="18350"/>
    <cellStyle name="常规 36 2 18 2" xfId="26111"/>
    <cellStyle name="常规 36 2 18 2 2" xfId="17092"/>
    <cellStyle name="常规 36 2 18 2 3" xfId="17095"/>
    <cellStyle name="常规 36 2 18 3" xfId="26113"/>
    <cellStyle name="常规 36 2 18 4" xfId="26115"/>
    <cellStyle name="常规 36 2 19" xfId="6163"/>
    <cellStyle name="常规 36 2 19 2" xfId="26117"/>
    <cellStyle name="常规 36 2 19 2 2" xfId="26119"/>
    <cellStyle name="常规 36 2 19 2 3" xfId="26121"/>
    <cellStyle name="常规 36 2 19 3" xfId="6683"/>
    <cellStyle name="常规 36 2 19 4" xfId="6686"/>
    <cellStyle name="常规 36 2 2" xfId="26123"/>
    <cellStyle name="常规 36 2 2 2" xfId="26125"/>
    <cellStyle name="常规 36 2 2 2 2" xfId="25227"/>
    <cellStyle name="常规 36 2 2 2 3" xfId="3654"/>
    <cellStyle name="常规 36 2 2 3" xfId="26127"/>
    <cellStyle name="常规 36 2 2 4" xfId="26129"/>
    <cellStyle name="常规 36 2 20" xfId="26070"/>
    <cellStyle name="常规 36 2 20 2" xfId="26074"/>
    <cellStyle name="常规 36 2 20 2 2" xfId="26078"/>
    <cellStyle name="常规 36 2 20 2 3" xfId="26082"/>
    <cellStyle name="常规 36 2 20 3" xfId="26086"/>
    <cellStyle name="常规 36 2 20 4" xfId="26090"/>
    <cellStyle name="常规 36 2 21" xfId="18315"/>
    <cellStyle name="常规 36 2 21 2" xfId="18323"/>
    <cellStyle name="常规 36 2 21 2 2" xfId="16818"/>
    <cellStyle name="常规 36 2 21 2 3" xfId="16823"/>
    <cellStyle name="常规 36 2 21 3" xfId="18331"/>
    <cellStyle name="常规 36 2 21 4" xfId="26098"/>
    <cellStyle name="常规 36 2 22" xfId="18339"/>
    <cellStyle name="常规 36 2 22 2" xfId="26102"/>
    <cellStyle name="常规 36 2 22 3" xfId="26106"/>
    <cellStyle name="常规 36 2 23" xfId="18351"/>
    <cellStyle name="常规 36 2 24" xfId="6164"/>
    <cellStyle name="常规 36 2 3" xfId="26131"/>
    <cellStyle name="常规 36 2 3 2" xfId="26133"/>
    <cellStyle name="常规 36 2 3 2 2" xfId="26135"/>
    <cellStyle name="常规 36 2 3 2 3" xfId="22338"/>
    <cellStyle name="常规 36 2 3 3" xfId="26140"/>
    <cellStyle name="常规 36 2 3 4" xfId="26142"/>
    <cellStyle name="常规 36 2 4" xfId="26144"/>
    <cellStyle name="常规 36 2 4 2" xfId="26146"/>
    <cellStyle name="常规 36 2 4 2 2" xfId="26148"/>
    <cellStyle name="常规 36 2 4 2 3" xfId="22351"/>
    <cellStyle name="常规 36 2 4 3" xfId="26152"/>
    <cellStyle name="常规 36 2 4 4" xfId="26154"/>
    <cellStyle name="常规 36 2 5" xfId="26158"/>
    <cellStyle name="常规 36 2 5 2" xfId="26162"/>
    <cellStyle name="常规 36 2 5 2 2" xfId="26164"/>
    <cellStyle name="常规 36 2 5 2 3" xfId="22371"/>
    <cellStyle name="常规 36 2 5 3" xfId="26170"/>
    <cellStyle name="常规 36 2 5 4" xfId="26172"/>
    <cellStyle name="常规 36 2 6" xfId="26176"/>
    <cellStyle name="常规 36 2 6 2" xfId="22669"/>
    <cellStyle name="常规 36 2 6 2 2" xfId="26179"/>
    <cellStyle name="常规 36 2 6 2 3" xfId="22394"/>
    <cellStyle name="常规 36 2 6 3" xfId="26181"/>
    <cellStyle name="常规 36 2 6 4" xfId="12740"/>
    <cellStyle name="常规 36 2 7" xfId="26185"/>
    <cellStyle name="常规 36 2 7 2" xfId="26187"/>
    <cellStyle name="常规 36 2 7 2 2" xfId="26189"/>
    <cellStyle name="常规 36 2 7 2 3" xfId="22408"/>
    <cellStyle name="常规 36 2 7 3" xfId="26191"/>
    <cellStyle name="常规 36 2 7 4" xfId="26193"/>
    <cellStyle name="常规 36 2 8" xfId="26195"/>
    <cellStyle name="常规 36 2 8 2" xfId="26197"/>
    <cellStyle name="常规 36 2 8 2 2" xfId="26200"/>
    <cellStyle name="常规 36 2 8 2 3" xfId="22423"/>
    <cellStyle name="常规 36 2 8 3" xfId="26202"/>
    <cellStyle name="常规 36 2 8 4" xfId="26204"/>
    <cellStyle name="常规 36 2 9" xfId="26208"/>
    <cellStyle name="常规 36 2 9 2" xfId="26212"/>
    <cellStyle name="常规 36 2 9 2 2" xfId="26216"/>
    <cellStyle name="常规 36 2 9 2 3" xfId="26220"/>
    <cellStyle name="常规 36 2 9 3" xfId="26224"/>
    <cellStyle name="常规 36 2 9 4" xfId="26228"/>
    <cellStyle name="常规 36 20" xfId="22297"/>
    <cellStyle name="常规 36 20 2" xfId="22303"/>
    <cellStyle name="常规 36 20 2 2" xfId="25904"/>
    <cellStyle name="常规 36 20 2 3" xfId="25908"/>
    <cellStyle name="常规 36 20 3" xfId="22309"/>
    <cellStyle name="常规 36 20 4" xfId="25912"/>
    <cellStyle name="常规 36 21" xfId="22315"/>
    <cellStyle name="常规 36 21 2" xfId="25916"/>
    <cellStyle name="常规 36 21 2 2" xfId="25920"/>
    <cellStyle name="常规 36 21 2 3" xfId="25924"/>
    <cellStyle name="常规 36 21 3" xfId="25928"/>
    <cellStyle name="常规 36 21 4" xfId="25932"/>
    <cellStyle name="常规 36 22" xfId="22321"/>
    <cellStyle name="常规 36 22 2" xfId="25936"/>
    <cellStyle name="常规 36 22 2 2" xfId="25940"/>
    <cellStyle name="常规 36 22 2 3" xfId="25944"/>
    <cellStyle name="常规 36 22 3" xfId="25948"/>
    <cellStyle name="常规 36 22 4" xfId="25952"/>
    <cellStyle name="常规 36 23" xfId="25956"/>
    <cellStyle name="常规 36 23 2" xfId="22852"/>
    <cellStyle name="常规 36 23 2 2" xfId="25960"/>
    <cellStyle name="常规 36 23 2 3" xfId="25965"/>
    <cellStyle name="常规 36 23 3" xfId="25969"/>
    <cellStyle name="常规 36 23 4" xfId="25973"/>
    <cellStyle name="常规 36 24" xfId="25977"/>
    <cellStyle name="常规 36 24 2" xfId="22888"/>
    <cellStyle name="常规 36 24 3" xfId="25998"/>
    <cellStyle name="常规 36 25" xfId="26230"/>
    <cellStyle name="常规 36 26" xfId="26232"/>
    <cellStyle name="常规 36 27" xfId="26234"/>
    <cellStyle name="常规 36 28" xfId="25823"/>
    <cellStyle name="常规 36 3" xfId="26236"/>
    <cellStyle name="常规 36 3 10" xfId="26238"/>
    <cellStyle name="常规 36 3 10 2" xfId="26240"/>
    <cellStyle name="常规 36 3 10 2 2" xfId="26242"/>
    <cellStyle name="常规 36 3 10 2 3" xfId="26244"/>
    <cellStyle name="常规 36 3 10 3" xfId="26246"/>
    <cellStyle name="常规 36 3 10 4" xfId="26248"/>
    <cellStyle name="常规 36 3 11" xfId="26250"/>
    <cellStyle name="常规 36 3 11 2" xfId="26252"/>
    <cellStyle name="常规 36 3 11 2 2" xfId="26254"/>
    <cellStyle name="常规 36 3 11 2 3" xfId="26256"/>
    <cellStyle name="常规 36 3 11 3" xfId="26258"/>
    <cellStyle name="常规 36 3 11 4" xfId="26260"/>
    <cellStyle name="常规 36 3 12" xfId="26262"/>
    <cellStyle name="常规 36 3 12 2" xfId="26264"/>
    <cellStyle name="常规 36 3 12 2 2" xfId="26266"/>
    <cellStyle name="常规 36 3 12 2 3" xfId="26268"/>
    <cellStyle name="常规 36 3 12 3" xfId="14327"/>
    <cellStyle name="常规 36 3 12 4" xfId="14330"/>
    <cellStyle name="常规 36 3 13" xfId="26272"/>
    <cellStyle name="常规 36 3 13 2" xfId="13056"/>
    <cellStyle name="常规 36 3 13 2 2" xfId="13060"/>
    <cellStyle name="常规 36 3 13 2 3" xfId="13065"/>
    <cellStyle name="常规 36 3 13 3" xfId="13071"/>
    <cellStyle name="常规 36 3 13 4" xfId="26274"/>
    <cellStyle name="常规 36 3 14" xfId="26278"/>
    <cellStyle name="常规 36 3 14 2" xfId="26280"/>
    <cellStyle name="常规 36 3 14 2 2" xfId="10215"/>
    <cellStyle name="常规 36 3 14 2 3" xfId="10223"/>
    <cellStyle name="常规 36 3 14 3" xfId="26282"/>
    <cellStyle name="常规 36 3 14 4" xfId="26284"/>
    <cellStyle name="常规 36 3 15" xfId="26288"/>
    <cellStyle name="常规 36 3 15 2" xfId="3529"/>
    <cellStyle name="常规 36 3 15 2 2" xfId="14952"/>
    <cellStyle name="常规 36 3 15 2 3" xfId="14961"/>
    <cellStyle name="常规 36 3 15 3" xfId="26292"/>
    <cellStyle name="常规 36 3 15 4" xfId="26296"/>
    <cellStyle name="常规 36 3 16" xfId="26300"/>
    <cellStyle name="常规 36 3 16 2" xfId="26304"/>
    <cellStyle name="常规 36 3 16 2 2" xfId="26308"/>
    <cellStyle name="常规 36 3 16 2 3" xfId="26312"/>
    <cellStyle name="常规 36 3 16 3" xfId="26317"/>
    <cellStyle name="常规 36 3 16 4" xfId="26322"/>
    <cellStyle name="常规 36 3 17" xfId="26326"/>
    <cellStyle name="常规 36 3 17 2" xfId="26330"/>
    <cellStyle name="常规 36 3 17 2 2" xfId="26334"/>
    <cellStyle name="常规 36 3 17 2 3" xfId="26336"/>
    <cellStyle name="常规 36 3 17 3" xfId="26338"/>
    <cellStyle name="常规 36 3 17 4" xfId="26342"/>
    <cellStyle name="常规 36 3 18" xfId="10715"/>
    <cellStyle name="常规 36 3 18 2" xfId="10720"/>
    <cellStyle name="常规 36 3 18 2 2" xfId="13196"/>
    <cellStyle name="常规 36 3 18 2 3" xfId="13201"/>
    <cellStyle name="常规 36 3 18 3" xfId="4734"/>
    <cellStyle name="常规 36 3 18 4" xfId="4740"/>
    <cellStyle name="常规 36 3 19" xfId="10725"/>
    <cellStyle name="常规 36 3 19 2" xfId="26344"/>
    <cellStyle name="常规 36 3 19 2 2" xfId="26346"/>
    <cellStyle name="常规 36 3 19 2 3" xfId="26348"/>
    <cellStyle name="常规 36 3 19 3" xfId="6705"/>
    <cellStyle name="常规 36 3 19 4" xfId="6709"/>
    <cellStyle name="常规 36 3 2" xfId="26350"/>
    <cellStyle name="常规 36 3 2 2" xfId="26352"/>
    <cellStyle name="常规 36 3 2 2 2" xfId="26354"/>
    <cellStyle name="常规 36 3 2 2 3" xfId="23057"/>
    <cellStyle name="常规 36 3 2 3" xfId="26356"/>
    <cellStyle name="常规 36 3 2 4" xfId="26358"/>
    <cellStyle name="常规 36 3 20" xfId="26289"/>
    <cellStyle name="常规 36 3 20 2" xfId="3530"/>
    <cellStyle name="常规 36 3 20 2 2" xfId="14953"/>
    <cellStyle name="常规 36 3 20 2 3" xfId="14962"/>
    <cellStyle name="常规 36 3 20 3" xfId="26293"/>
    <cellStyle name="常规 36 3 20 4" xfId="26297"/>
    <cellStyle name="常规 36 3 21" xfId="26301"/>
    <cellStyle name="常规 36 3 21 2" xfId="26305"/>
    <cellStyle name="常规 36 3 21 2 2" xfId="26309"/>
    <cellStyle name="常规 36 3 21 2 3" xfId="26313"/>
    <cellStyle name="常规 36 3 21 3" xfId="26318"/>
    <cellStyle name="常规 36 3 21 4" xfId="26323"/>
    <cellStyle name="常规 36 3 22" xfId="26327"/>
    <cellStyle name="常规 36 3 22 2" xfId="26331"/>
    <cellStyle name="常规 36 3 22 3" xfId="26339"/>
    <cellStyle name="常规 36 3 23" xfId="10716"/>
    <cellStyle name="常规 36 3 24" xfId="10726"/>
    <cellStyle name="常规 36 3 3" xfId="26360"/>
    <cellStyle name="常规 36 3 3 2" xfId="26362"/>
    <cellStyle name="常规 36 3 3 2 2" xfId="26364"/>
    <cellStyle name="常规 36 3 3 2 3" xfId="23144"/>
    <cellStyle name="常规 36 3 3 3" xfId="26366"/>
    <cellStyle name="常规 36 3 3 4" xfId="26368"/>
    <cellStyle name="常规 36 3 4" xfId="26370"/>
    <cellStyle name="常规 36 3 4 2" xfId="26372"/>
    <cellStyle name="常规 36 3 4 2 2" xfId="26374"/>
    <cellStyle name="常规 36 3 4 2 3" xfId="23154"/>
    <cellStyle name="常规 36 3 4 3" xfId="26376"/>
    <cellStyle name="常规 36 3 4 4" xfId="26378"/>
    <cellStyle name="常规 36 3 5" xfId="26382"/>
    <cellStyle name="常规 36 3 5 2" xfId="26386"/>
    <cellStyle name="常规 36 3 5 2 2" xfId="26388"/>
    <cellStyle name="常规 36 3 5 2 3" xfId="23166"/>
    <cellStyle name="常规 36 3 5 3" xfId="26392"/>
    <cellStyle name="常规 36 3 5 4" xfId="26394"/>
    <cellStyle name="常规 36 3 6" xfId="26398"/>
    <cellStyle name="常规 36 3 6 2" xfId="22683"/>
    <cellStyle name="常规 36 3 6 2 2" xfId="26400"/>
    <cellStyle name="常规 36 3 6 2 3" xfId="23180"/>
    <cellStyle name="常规 36 3 6 3" xfId="26402"/>
    <cellStyle name="常规 36 3 6 4" xfId="13682"/>
    <cellStyle name="常规 36 3 7" xfId="26406"/>
    <cellStyle name="常规 36 3 7 2" xfId="26408"/>
    <cellStyle name="常规 36 3 7 2 2" xfId="26410"/>
    <cellStyle name="常规 36 3 7 2 3" xfId="23194"/>
    <cellStyle name="常规 36 3 7 3" xfId="26412"/>
    <cellStyle name="常规 36 3 7 4" xfId="26414"/>
    <cellStyle name="常规 36 3 8" xfId="5129"/>
    <cellStyle name="常规 36 3 8 2" xfId="26416"/>
    <cellStyle name="常规 36 3 8 2 2" xfId="26418"/>
    <cellStyle name="常规 36 3 8 2 3" xfId="23210"/>
    <cellStyle name="常规 36 3 8 3" xfId="26420"/>
    <cellStyle name="常规 36 3 8 4" xfId="26422"/>
    <cellStyle name="常规 36 3 9" xfId="5134"/>
    <cellStyle name="常规 36 3 9 2" xfId="26426"/>
    <cellStyle name="常规 36 3 9 2 2" xfId="26430"/>
    <cellStyle name="常规 36 3 9 2 3" xfId="26434"/>
    <cellStyle name="常规 36 3 9 3" xfId="26438"/>
    <cellStyle name="常规 36 3 9 4" xfId="26442"/>
    <cellStyle name="常规 36 4" xfId="26444"/>
    <cellStyle name="常规 36 4 2" xfId="26446"/>
    <cellStyle name="常规 36 4 2 2" xfId="26448"/>
    <cellStyle name="常规 36 4 2 3" xfId="26450"/>
    <cellStyle name="常规 36 4 3" xfId="26452"/>
    <cellStyle name="常规 36 4 4" xfId="26454"/>
    <cellStyle name="常规 36 5" xfId="26456"/>
    <cellStyle name="常规 36 5 2" xfId="26458"/>
    <cellStyle name="常规 36 5 2 2" xfId="26462"/>
    <cellStyle name="常规 36 5 2 3" xfId="26468"/>
    <cellStyle name="常规 36 5 3" xfId="8711"/>
    <cellStyle name="常规 36 5 4" xfId="8714"/>
    <cellStyle name="常规 36 6" xfId="26470"/>
    <cellStyle name="常规 36 6 2" xfId="26472"/>
    <cellStyle name="常规 36 6 2 2" xfId="26474"/>
    <cellStyle name="常规 36 6 2 3" xfId="26476"/>
    <cellStyle name="常规 36 6 3" xfId="26478"/>
    <cellStyle name="常规 36 6 4" xfId="26480"/>
    <cellStyle name="常规 36 7" xfId="26482"/>
    <cellStyle name="常规 36 7 2" xfId="26484"/>
    <cellStyle name="常规 36 7 2 2" xfId="26486"/>
    <cellStyle name="常规 36 7 2 3" xfId="26488"/>
    <cellStyle name="常规 36 7 3" xfId="26490"/>
    <cellStyle name="常规 36 7 4" xfId="26492"/>
    <cellStyle name="常规 36 8" xfId="26494"/>
    <cellStyle name="常规 36 8 2" xfId="26496"/>
    <cellStyle name="常规 36 8 2 2" xfId="26498"/>
    <cellStyle name="常规 36 8 2 3" xfId="26500"/>
    <cellStyle name="常规 36 8 3" xfId="26502"/>
    <cellStyle name="常规 36 8 4" xfId="26504"/>
    <cellStyle name="常规 36 9" xfId="26506"/>
    <cellStyle name="常规 36 9 2" xfId="26508"/>
    <cellStyle name="常规 36 9 2 2" xfId="26510"/>
    <cellStyle name="常规 36 9 2 3" xfId="26512"/>
    <cellStyle name="常规 36 9 3" xfId="26514"/>
    <cellStyle name="常规 36 9 4" xfId="26516"/>
    <cellStyle name="常规 37" xfId="1117"/>
    <cellStyle name="常规 37 10" xfId="11843"/>
    <cellStyle name="常规 37 10 2" xfId="26520"/>
    <cellStyle name="常规 37 10 2 2" xfId="26521"/>
    <cellStyle name="常规 37 10 2 3" xfId="24632"/>
    <cellStyle name="常规 37 10 3" xfId="26522"/>
    <cellStyle name="常规 37 10 4" xfId="26523"/>
    <cellStyle name="常规 37 11" xfId="26524"/>
    <cellStyle name="常规 37 11 2" xfId="26525"/>
    <cellStyle name="常规 37 11 2 2" xfId="26526"/>
    <cellStyle name="常规 37 11 2 3" xfId="24645"/>
    <cellStyle name="常规 37 11 3" xfId="26528"/>
    <cellStyle name="常规 37 11 4" xfId="26529"/>
    <cellStyle name="常规 37 12" xfId="26530"/>
    <cellStyle name="常规 37 12 2" xfId="26531"/>
    <cellStyle name="常规 37 12 2 2" xfId="26532"/>
    <cellStyle name="常规 37 12 2 3" xfId="26533"/>
    <cellStyle name="常规 37 12 3" xfId="15593"/>
    <cellStyle name="常规 37 12 4" xfId="5776"/>
    <cellStyle name="常规 37 13" xfId="26534"/>
    <cellStyle name="常规 37 13 2" xfId="26535"/>
    <cellStyle name="常规 37 13 2 2" xfId="26536"/>
    <cellStyle name="常规 37 13 2 3" xfId="26537"/>
    <cellStyle name="常规 37 13 3" xfId="16036"/>
    <cellStyle name="常规 37 13 4" xfId="16040"/>
    <cellStyle name="常规 37 14" xfId="26538"/>
    <cellStyle name="常规 37 14 2" xfId="26539"/>
    <cellStyle name="常规 37 14 2 2" xfId="26540"/>
    <cellStyle name="常规 37 14 2 3" xfId="26541"/>
    <cellStyle name="常规 37 14 3" xfId="16187"/>
    <cellStyle name="常规 37 14 4" xfId="16192"/>
    <cellStyle name="常规 37 15" xfId="26542"/>
    <cellStyle name="常规 37 15 2" xfId="26544"/>
    <cellStyle name="常规 37 15 2 2" xfId="26546"/>
    <cellStyle name="常规 37 15 2 3" xfId="26548"/>
    <cellStyle name="常规 37 15 3" xfId="16234"/>
    <cellStyle name="常规 37 15 4" xfId="16238"/>
    <cellStyle name="常规 37 16" xfId="1305"/>
    <cellStyle name="常规 37 16 2" xfId="2206"/>
    <cellStyle name="常规 37 16 2 2" xfId="1331"/>
    <cellStyle name="常规 37 16 2 3" xfId="2217"/>
    <cellStyle name="常规 37 16 3" xfId="1446"/>
    <cellStyle name="常规 37 16 4" xfId="1453"/>
    <cellStyle name="常规 37 17" xfId="1376"/>
    <cellStyle name="常规 37 17 2" xfId="2220"/>
    <cellStyle name="常规 37 17 2 2" xfId="1669"/>
    <cellStyle name="常规 37 17 2 3" xfId="1359"/>
    <cellStyle name="常规 37 17 3" xfId="1475"/>
    <cellStyle name="常规 37 17 4" xfId="1482"/>
    <cellStyle name="常规 37 18" xfId="1379"/>
    <cellStyle name="常规 37 18 2" xfId="2223"/>
    <cellStyle name="常规 37 18 2 2" xfId="1497"/>
    <cellStyle name="常规 37 18 2 3" xfId="1507"/>
    <cellStyle name="常规 37 18 3" xfId="1530"/>
    <cellStyle name="常规 37 18 4" xfId="1555"/>
    <cellStyle name="常规 37 19" xfId="1382"/>
    <cellStyle name="常规 37 19 2" xfId="2226"/>
    <cellStyle name="常规 37 19 2 2" xfId="2233"/>
    <cellStyle name="常规 37 19 2 3" xfId="2234"/>
    <cellStyle name="常规 37 19 3" xfId="1578"/>
    <cellStyle name="常规 37 19 4" xfId="1587"/>
    <cellStyle name="常规 37 2" xfId="26550"/>
    <cellStyle name="常规 37 2 10" xfId="26552"/>
    <cellStyle name="常规 37 2 10 2" xfId="26553"/>
    <cellStyle name="常规 37 2 10 2 2" xfId="4481"/>
    <cellStyle name="常规 37 2 10 2 3" xfId="26554"/>
    <cellStyle name="常规 37 2 10 3" xfId="26555"/>
    <cellStyle name="常规 37 2 10 4" xfId="26556"/>
    <cellStyle name="常规 37 2 11" xfId="26557"/>
    <cellStyle name="常规 37 2 11 2" xfId="26558"/>
    <cellStyle name="常规 37 2 11 2 2" xfId="7520"/>
    <cellStyle name="常规 37 2 11 2 3" xfId="26559"/>
    <cellStyle name="常规 37 2 11 3" xfId="26560"/>
    <cellStyle name="常规 37 2 11 4" xfId="21892"/>
    <cellStyle name="常规 37 2 12" xfId="26561"/>
    <cellStyle name="常规 37 2 12 2" xfId="26562"/>
    <cellStyle name="常规 37 2 12 2 2" xfId="1402"/>
    <cellStyle name="常规 37 2 12 2 3" xfId="26563"/>
    <cellStyle name="常规 37 2 12 3" xfId="26564"/>
    <cellStyle name="常规 37 2 12 4" xfId="26565"/>
    <cellStyle name="常规 37 2 13" xfId="26566"/>
    <cellStyle name="常规 37 2 13 2" xfId="26567"/>
    <cellStyle name="常规 37 2 13 2 2" xfId="26568"/>
    <cellStyle name="常规 37 2 13 2 3" xfId="21703"/>
    <cellStyle name="常规 37 2 13 3" xfId="26569"/>
    <cellStyle name="常规 37 2 13 4" xfId="26570"/>
    <cellStyle name="常规 37 2 14" xfId="26571"/>
    <cellStyle name="常规 37 2 14 2" xfId="26574"/>
    <cellStyle name="常规 37 2 14 2 2" xfId="26575"/>
    <cellStyle name="常规 37 2 14 2 3" xfId="26576"/>
    <cellStyle name="常规 37 2 14 3" xfId="26577"/>
    <cellStyle name="常规 37 2 14 4" xfId="26578"/>
    <cellStyle name="常规 37 2 15" xfId="2363"/>
    <cellStyle name="常规 37 2 15 2" xfId="1611"/>
    <cellStyle name="常规 37 2 15 2 2" xfId="26579"/>
    <cellStyle name="常规 37 2 15 2 3" xfId="26581"/>
    <cellStyle name="常规 37 2 15 3" xfId="2378"/>
    <cellStyle name="常规 37 2 15 4" xfId="13896"/>
    <cellStyle name="常规 37 2 16" xfId="2384"/>
    <cellStyle name="常规 37 2 16 2" xfId="18577"/>
    <cellStyle name="常规 37 2 16 2 2" xfId="26583"/>
    <cellStyle name="常规 37 2 16 2 3" xfId="26585"/>
    <cellStyle name="常规 37 2 16 3" xfId="18583"/>
    <cellStyle name="常规 37 2 16 4" xfId="26589"/>
    <cellStyle name="常规 37 2 17" xfId="2398"/>
    <cellStyle name="常规 37 2 17 2" xfId="26591"/>
    <cellStyle name="常规 37 2 17 2 2" xfId="26593"/>
    <cellStyle name="常规 37 2 17 2 3" xfId="26594"/>
    <cellStyle name="常规 37 2 17 3" xfId="26595"/>
    <cellStyle name="常规 37 2 17 4" xfId="26597"/>
    <cellStyle name="常规 37 2 18" xfId="11517"/>
    <cellStyle name="常规 37 2 18 2" xfId="26598"/>
    <cellStyle name="常规 37 2 18 2 2" xfId="26599"/>
    <cellStyle name="常规 37 2 18 2 3" xfId="22492"/>
    <cellStyle name="常规 37 2 18 3" xfId="26600"/>
    <cellStyle name="常规 37 2 18 4" xfId="19334"/>
    <cellStyle name="常规 37 2 19" xfId="11523"/>
    <cellStyle name="常规 37 2 19 2" xfId="26601"/>
    <cellStyle name="常规 37 2 19 2 2" xfId="26602"/>
    <cellStyle name="常规 37 2 19 2 3" xfId="26603"/>
    <cellStyle name="常规 37 2 19 3" xfId="7654"/>
    <cellStyle name="常规 37 2 19 4" xfId="7656"/>
    <cellStyle name="常规 37 2 2" xfId="26604"/>
    <cellStyle name="常规 37 2 2 2" xfId="26606"/>
    <cellStyle name="常规 37 2 2 2 2" xfId="15630"/>
    <cellStyle name="常规 37 2 2 2 3" xfId="16605"/>
    <cellStyle name="常规 37 2 2 3" xfId="26607"/>
    <cellStyle name="常规 37 2 2 4" xfId="26608"/>
    <cellStyle name="常规 37 2 20" xfId="2364"/>
    <cellStyle name="常规 37 2 20 2" xfId="1612"/>
    <cellStyle name="常规 37 2 20 2 2" xfId="26580"/>
    <cellStyle name="常规 37 2 20 2 3" xfId="26582"/>
    <cellStyle name="常规 37 2 20 3" xfId="2379"/>
    <cellStyle name="常规 37 2 20 4" xfId="13897"/>
    <cellStyle name="常规 37 2 21" xfId="2385"/>
    <cellStyle name="常规 37 2 21 2" xfId="18578"/>
    <cellStyle name="常规 37 2 21 2 2" xfId="26584"/>
    <cellStyle name="常规 37 2 21 2 3" xfId="26586"/>
    <cellStyle name="常规 37 2 21 3" xfId="18584"/>
    <cellStyle name="常规 37 2 21 4" xfId="26590"/>
    <cellStyle name="常规 37 2 22" xfId="2399"/>
    <cellStyle name="常规 37 2 22 2" xfId="26592"/>
    <cellStyle name="常规 37 2 22 3" xfId="26596"/>
    <cellStyle name="常规 37 2 23" xfId="11518"/>
    <cellStyle name="常规 37 2 24" xfId="11524"/>
    <cellStyle name="常规 37 2 3" xfId="26609"/>
    <cellStyle name="常规 37 2 3 2" xfId="26611"/>
    <cellStyle name="常规 37 2 3 2 2" xfId="23604"/>
    <cellStyle name="常规 37 2 3 2 3" xfId="23607"/>
    <cellStyle name="常规 37 2 3 3" xfId="26612"/>
    <cellStyle name="常规 37 2 3 4" xfId="2117"/>
    <cellStyle name="常规 37 2 4" xfId="26613"/>
    <cellStyle name="常规 37 2 4 2" xfId="26614"/>
    <cellStyle name="常规 37 2 4 2 2" xfId="23875"/>
    <cellStyle name="常规 37 2 4 2 3" xfId="23878"/>
    <cellStyle name="常规 37 2 4 3" xfId="26615"/>
    <cellStyle name="常规 37 2 4 4" xfId="18615"/>
    <cellStyle name="常规 37 2 5" xfId="26618"/>
    <cellStyle name="常规 37 2 5 2" xfId="26619"/>
    <cellStyle name="常规 37 2 5 2 2" xfId="26620"/>
    <cellStyle name="常规 37 2 5 2 3" xfId="26621"/>
    <cellStyle name="常规 37 2 5 3" xfId="7307"/>
    <cellStyle name="常规 37 2 5 4" xfId="7311"/>
    <cellStyle name="常规 37 2 6" xfId="26624"/>
    <cellStyle name="常规 37 2 6 2" xfId="26625"/>
    <cellStyle name="常规 37 2 6 2 2" xfId="26626"/>
    <cellStyle name="常规 37 2 6 2 3" xfId="26629"/>
    <cellStyle name="常规 37 2 6 3" xfId="7315"/>
    <cellStyle name="常规 37 2 6 4" xfId="6429"/>
    <cellStyle name="常规 37 2 7" xfId="26630"/>
    <cellStyle name="常规 37 2 7 2" xfId="26631"/>
    <cellStyle name="常规 37 2 7 2 2" xfId="15768"/>
    <cellStyle name="常规 37 2 7 2 3" xfId="26632"/>
    <cellStyle name="常规 37 2 7 3" xfId="4461"/>
    <cellStyle name="常规 37 2 7 4" xfId="4467"/>
    <cellStyle name="常规 37 2 8" xfId="26633"/>
    <cellStyle name="常规 37 2 8 2" xfId="26634"/>
    <cellStyle name="常规 37 2 8 2 2" xfId="26635"/>
    <cellStyle name="常规 37 2 8 2 3" xfId="26636"/>
    <cellStyle name="常规 37 2 8 3" xfId="7327"/>
    <cellStyle name="常规 37 2 8 4" xfId="7331"/>
    <cellStyle name="常规 37 2 9" xfId="26637"/>
    <cellStyle name="常规 37 2 9 2" xfId="26638"/>
    <cellStyle name="常规 37 2 9 2 2" xfId="26639"/>
    <cellStyle name="常规 37 2 9 2 3" xfId="26640"/>
    <cellStyle name="常规 37 2 9 3" xfId="7334"/>
    <cellStyle name="常规 37 2 9 4" xfId="7336"/>
    <cellStyle name="常规 37 20" xfId="26543"/>
    <cellStyle name="常规 37 20 2" xfId="26545"/>
    <cellStyle name="常规 37 20 2 2" xfId="26547"/>
    <cellStyle name="常规 37 20 2 3" xfId="26549"/>
    <cellStyle name="常规 37 20 3" xfId="16235"/>
    <cellStyle name="常规 37 20 4" xfId="16239"/>
    <cellStyle name="常规 37 21" xfId="1306"/>
    <cellStyle name="常规 37 21 2" xfId="2207"/>
    <cellStyle name="常规 37 21 2 2" xfId="1332"/>
    <cellStyle name="常规 37 21 2 3" xfId="2218"/>
    <cellStyle name="常规 37 21 3" xfId="1447"/>
    <cellStyle name="常规 37 21 4" xfId="1454"/>
    <cellStyle name="常规 37 22" xfId="1377"/>
    <cellStyle name="常规 37 22 2" xfId="2221"/>
    <cellStyle name="常规 37 22 2 2" xfId="1670"/>
    <cellStyle name="常规 37 22 2 3" xfId="1360"/>
    <cellStyle name="常规 37 22 3" xfId="1476"/>
    <cellStyle name="常规 37 22 4" xfId="1483"/>
    <cellStyle name="常规 37 23" xfId="1380"/>
    <cellStyle name="常规 37 23 2" xfId="2224"/>
    <cellStyle name="常规 37 23 2 2" xfId="1498"/>
    <cellStyle name="常规 37 23 2 3" xfId="1508"/>
    <cellStyle name="常规 37 23 3" xfId="1531"/>
    <cellStyle name="常规 37 23 4" xfId="1556"/>
    <cellStyle name="常规 37 24" xfId="1383"/>
    <cellStyle name="常规 37 24 2" xfId="2227"/>
    <cellStyle name="常规 37 24 3" xfId="1579"/>
    <cellStyle name="常规 37 25" xfId="2176"/>
    <cellStyle name="常规 37 26" xfId="2268"/>
    <cellStyle name="常规 37 27" xfId="2309"/>
    <cellStyle name="常规 37 28" xfId="26518"/>
    <cellStyle name="常规 37 3" xfId="26641"/>
    <cellStyle name="常规 37 3 10" xfId="26643"/>
    <cellStyle name="常规 37 3 10 2" xfId="26644"/>
    <cellStyle name="常规 37 3 10 2 2" xfId="26645"/>
    <cellStyle name="常规 37 3 10 2 3" xfId="26646"/>
    <cellStyle name="常规 37 3 10 3" xfId="26647"/>
    <cellStyle name="常规 37 3 10 4" xfId="26648"/>
    <cellStyle name="常规 37 3 11" xfId="26649"/>
    <cellStyle name="常规 37 3 11 2" xfId="26650"/>
    <cellStyle name="常规 37 3 11 2 2" xfId="26651"/>
    <cellStyle name="常规 37 3 11 2 3" xfId="26652"/>
    <cellStyle name="常规 37 3 11 3" xfId="26653"/>
    <cellStyle name="常规 37 3 11 4" xfId="21990"/>
    <cellStyle name="常规 37 3 12" xfId="26654"/>
    <cellStyle name="常规 37 3 12 2" xfId="26655"/>
    <cellStyle name="常规 37 3 12 2 2" xfId="26656"/>
    <cellStyle name="常规 37 3 12 2 3" xfId="26657"/>
    <cellStyle name="常规 37 3 12 3" xfId="26658"/>
    <cellStyle name="常规 37 3 12 4" xfId="26659"/>
    <cellStyle name="常规 37 3 13" xfId="26662"/>
    <cellStyle name="常规 37 3 13 2" xfId="13944"/>
    <cellStyle name="常规 37 3 13 2 2" xfId="13947"/>
    <cellStyle name="常规 37 3 13 2 3" xfId="13949"/>
    <cellStyle name="常规 37 3 13 3" xfId="13952"/>
    <cellStyle name="常规 37 3 13 4" xfId="26663"/>
    <cellStyle name="常规 37 3 14" xfId="26666"/>
    <cellStyle name="常规 37 3 14 2" xfId="26667"/>
    <cellStyle name="常规 37 3 14 2 2" xfId="26668"/>
    <cellStyle name="常规 37 3 14 2 3" xfId="26669"/>
    <cellStyle name="常规 37 3 14 3" xfId="26670"/>
    <cellStyle name="常规 37 3 14 4" xfId="26671"/>
    <cellStyle name="常规 37 3 15" xfId="2656"/>
    <cellStyle name="常规 37 3 15 2" xfId="2667"/>
    <cellStyle name="常规 37 3 15 2 2" xfId="26672"/>
    <cellStyle name="常规 37 3 15 2 3" xfId="26674"/>
    <cellStyle name="常规 37 3 15 3" xfId="2672"/>
    <cellStyle name="常规 37 3 15 4" xfId="13938"/>
    <cellStyle name="常规 37 3 16" xfId="2679"/>
    <cellStyle name="常规 37 3 16 2" xfId="26676"/>
    <cellStyle name="常规 37 3 16 2 2" xfId="26678"/>
    <cellStyle name="常规 37 3 16 2 3" xfId="26680"/>
    <cellStyle name="常规 37 3 16 3" xfId="26682"/>
    <cellStyle name="常规 37 3 16 4" xfId="26684"/>
    <cellStyle name="常规 37 3 17" xfId="2684"/>
    <cellStyle name="常规 37 3 17 2" xfId="7393"/>
    <cellStyle name="常规 37 3 17 2 2" xfId="26686"/>
    <cellStyle name="常规 37 3 17 2 3" xfId="26687"/>
    <cellStyle name="常规 37 3 17 3" xfId="26688"/>
    <cellStyle name="常规 37 3 17 4" xfId="26690"/>
    <cellStyle name="常规 37 3 18" xfId="26691"/>
    <cellStyle name="常规 37 3 18 2" xfId="14103"/>
    <cellStyle name="常规 37 3 18 2 2" xfId="14107"/>
    <cellStyle name="常规 37 3 18 2 3" xfId="14110"/>
    <cellStyle name="常规 37 3 18 3" xfId="14118"/>
    <cellStyle name="常规 37 3 18 4" xfId="26693"/>
    <cellStyle name="常规 37 3 19" xfId="26694"/>
    <cellStyle name="常规 37 3 19 2" xfId="4495"/>
    <cellStyle name="常规 37 3 19 2 2" xfId="2013"/>
    <cellStyle name="常规 37 3 19 2 3" xfId="4062"/>
    <cellStyle name="常规 37 3 19 3" xfId="4945"/>
    <cellStyle name="常规 37 3 19 4" xfId="4953"/>
    <cellStyle name="常规 37 3 2" xfId="26696"/>
    <cellStyle name="常规 37 3 2 2" xfId="26697"/>
    <cellStyle name="常规 37 3 2 2 2" xfId="26698"/>
    <cellStyle name="常规 37 3 2 2 3" xfId="26699"/>
    <cellStyle name="常规 37 3 2 3" xfId="26700"/>
    <cellStyle name="常规 37 3 2 4" xfId="26701"/>
    <cellStyle name="常规 37 3 20" xfId="2657"/>
    <cellStyle name="常规 37 3 20 2" xfId="2668"/>
    <cellStyle name="常规 37 3 20 2 2" xfId="26673"/>
    <cellStyle name="常规 37 3 20 2 3" xfId="26675"/>
    <cellStyle name="常规 37 3 20 3" xfId="2673"/>
    <cellStyle name="常规 37 3 20 4" xfId="13939"/>
    <cellStyle name="常规 37 3 21" xfId="2680"/>
    <cellStyle name="常规 37 3 21 2" xfId="26677"/>
    <cellStyle name="常规 37 3 21 2 2" xfId="26679"/>
    <cellStyle name="常规 37 3 21 2 3" xfId="26681"/>
    <cellStyle name="常规 37 3 21 3" xfId="26683"/>
    <cellStyle name="常规 37 3 21 4" xfId="26685"/>
    <cellStyle name="常规 37 3 22" xfId="2685"/>
    <cellStyle name="常规 37 3 22 2" xfId="7394"/>
    <cellStyle name="常规 37 3 22 3" xfId="26689"/>
    <cellStyle name="常规 37 3 23" xfId="26692"/>
    <cellStyle name="常规 37 3 24" xfId="26695"/>
    <cellStyle name="常规 37 3 3" xfId="26702"/>
    <cellStyle name="常规 37 3 3 2" xfId="26703"/>
    <cellStyle name="常规 37 3 3 2 2" xfId="24285"/>
    <cellStyle name="常规 37 3 3 2 3" xfId="24288"/>
    <cellStyle name="常规 37 3 3 3" xfId="26704"/>
    <cellStyle name="常规 37 3 3 4" xfId="2650"/>
    <cellStyle name="常规 37 3 4" xfId="26705"/>
    <cellStyle name="常规 37 3 4 2" xfId="26706"/>
    <cellStyle name="常规 37 3 4 2 2" xfId="24519"/>
    <cellStyle name="常规 37 3 4 2 3" xfId="24522"/>
    <cellStyle name="常规 37 3 4 3" xfId="26707"/>
    <cellStyle name="常规 37 3 4 4" xfId="9620"/>
    <cellStyle name="常规 37 3 5" xfId="26708"/>
    <cellStyle name="常规 37 3 5 2" xfId="26709"/>
    <cellStyle name="常规 37 3 5 2 2" xfId="26710"/>
    <cellStyle name="常规 37 3 5 2 3" xfId="26711"/>
    <cellStyle name="常规 37 3 5 3" xfId="7384"/>
    <cellStyle name="常规 37 3 5 4" xfId="7386"/>
    <cellStyle name="常规 37 3 6" xfId="26712"/>
    <cellStyle name="常规 37 3 6 2" xfId="26713"/>
    <cellStyle name="常规 37 3 6 2 2" xfId="26714"/>
    <cellStyle name="常规 37 3 6 2 3" xfId="26717"/>
    <cellStyle name="常规 37 3 6 3" xfId="26718"/>
    <cellStyle name="常规 37 3 6 4" xfId="9630"/>
    <cellStyle name="常规 37 3 7" xfId="1694"/>
    <cellStyle name="常规 37 3 7 2" xfId="1966"/>
    <cellStyle name="常规 37 3 7 2 2" xfId="2812"/>
    <cellStyle name="常规 37 3 7 2 3" xfId="2824"/>
    <cellStyle name="常规 37 3 7 3" xfId="2917"/>
    <cellStyle name="常规 37 3 7 4" xfId="3188"/>
    <cellStyle name="常规 37 3 8" xfId="1699"/>
    <cellStyle name="常规 37 3 8 2" xfId="3435"/>
    <cellStyle name="常规 37 3 8 2 2" xfId="3251"/>
    <cellStyle name="常规 37 3 8 2 3" xfId="3260"/>
    <cellStyle name="常规 37 3 8 3" xfId="3439"/>
    <cellStyle name="常规 37 3 8 4" xfId="3452"/>
    <cellStyle name="常规 37 3 9" xfId="3523"/>
    <cellStyle name="常规 37 3 9 2" xfId="3758"/>
    <cellStyle name="常规 37 3 9 2 2" xfId="3761"/>
    <cellStyle name="常规 37 3 9 2 3" xfId="3770"/>
    <cellStyle name="常规 37 3 9 3" xfId="3775"/>
    <cellStyle name="常规 37 3 9 4" xfId="3793"/>
    <cellStyle name="常规 37 4" xfId="26719"/>
    <cellStyle name="常规 37 4 2" xfId="26721"/>
    <cellStyle name="常规 37 4 2 2" xfId="26722"/>
    <cellStyle name="常规 37 4 2 3" xfId="26723"/>
    <cellStyle name="常规 37 4 3" xfId="26724"/>
    <cellStyle name="常规 37 4 4" xfId="26725"/>
    <cellStyle name="常规 37 5" xfId="26726"/>
    <cellStyle name="常规 37 5 2" xfId="26728"/>
    <cellStyle name="常规 37 5 2 2" xfId="20118"/>
    <cellStyle name="常规 37 5 2 3" xfId="20125"/>
    <cellStyle name="常规 37 5 3" xfId="8723"/>
    <cellStyle name="常规 37 5 4" xfId="8725"/>
    <cellStyle name="常规 37 6" xfId="26729"/>
    <cellStyle name="常规 37 6 2" xfId="26730"/>
    <cellStyle name="常规 37 6 2 2" xfId="26731"/>
    <cellStyle name="常规 37 6 2 3" xfId="26732"/>
    <cellStyle name="常规 37 6 3" xfId="26733"/>
    <cellStyle name="常规 37 6 4" xfId="26734"/>
    <cellStyle name="常规 37 7" xfId="26735"/>
    <cellStyle name="常规 37 7 2" xfId="26736"/>
    <cellStyle name="常规 37 7 2 2" xfId="4447"/>
    <cellStyle name="常规 37 7 2 3" xfId="7112"/>
    <cellStyle name="常规 37 7 3" xfId="26737"/>
    <cellStyle name="常规 37 7 4" xfId="26738"/>
    <cellStyle name="常规 37 8" xfId="26739"/>
    <cellStyle name="常规 37 8 2" xfId="26740"/>
    <cellStyle name="常规 37 8 2 2" xfId="26741"/>
    <cellStyle name="常规 37 8 2 3" xfId="26742"/>
    <cellStyle name="常规 37 8 3" xfId="26743"/>
    <cellStyle name="常规 37 8 4" xfId="26744"/>
    <cellStyle name="常规 37 9" xfId="26745"/>
    <cellStyle name="常规 37 9 2" xfId="26746"/>
    <cellStyle name="常规 37 9 2 2" xfId="26747"/>
    <cellStyle name="常规 37 9 2 3" xfId="26748"/>
    <cellStyle name="常规 37 9 3" xfId="26749"/>
    <cellStyle name="常规 37 9 4" xfId="26750"/>
    <cellStyle name="常规 38" xfId="1118"/>
    <cellStyle name="常规 38 10" xfId="11903"/>
    <cellStyle name="常规 38 10 2" xfId="15106"/>
    <cellStyle name="常规 38 10 2 2" xfId="26753"/>
    <cellStyle name="常规 38 10 2 3" xfId="25337"/>
    <cellStyle name="常规 38 10 3" xfId="15110"/>
    <cellStyle name="常规 38 10 4" xfId="21221"/>
    <cellStyle name="常规 38 11" xfId="26754"/>
    <cellStyle name="常规 38 11 2" xfId="15118"/>
    <cellStyle name="常规 38 11 2 2" xfId="26755"/>
    <cellStyle name="常规 38 11 2 3" xfId="25362"/>
    <cellStyle name="常规 38 11 3" xfId="15120"/>
    <cellStyle name="常规 38 11 4" xfId="26756"/>
    <cellStyle name="常规 38 12" xfId="26757"/>
    <cellStyle name="常规 38 12 2" xfId="15126"/>
    <cellStyle name="常规 38 12 2 2" xfId="26758"/>
    <cellStyle name="常规 38 12 2 3" xfId="26759"/>
    <cellStyle name="常规 38 12 3" xfId="15129"/>
    <cellStyle name="常规 38 12 4" xfId="5817"/>
    <cellStyle name="常规 38 13" xfId="26760"/>
    <cellStyle name="常规 38 13 2" xfId="26761"/>
    <cellStyle name="常规 38 13 2 2" xfId="24772"/>
    <cellStyle name="常规 38 13 2 3" xfId="26762"/>
    <cellStyle name="常规 38 13 3" xfId="26763"/>
    <cellStyle name="常规 38 13 4" xfId="26764"/>
    <cellStyle name="常规 38 14" xfId="26765"/>
    <cellStyle name="常规 38 14 2" xfId="26766"/>
    <cellStyle name="常规 38 14 2 2" xfId="26767"/>
    <cellStyle name="常规 38 14 2 3" xfId="26768"/>
    <cellStyle name="常规 38 14 3" xfId="26769"/>
    <cellStyle name="常规 38 14 4" xfId="26770"/>
    <cellStyle name="常规 38 15" xfId="26771"/>
    <cellStyle name="常规 38 15 2" xfId="26773"/>
    <cellStyle name="常规 38 15 2 2" xfId="26775"/>
    <cellStyle name="常规 38 15 2 3" xfId="26777"/>
    <cellStyle name="常规 38 15 3" xfId="26779"/>
    <cellStyle name="常规 38 15 4" xfId="26781"/>
    <cellStyle name="常规 38 16" xfId="6572"/>
    <cellStyle name="常规 38 16 2" xfId="5419"/>
    <cellStyle name="常规 38 16 2 2" xfId="1626"/>
    <cellStyle name="常规 38 16 2 3" xfId="6575"/>
    <cellStyle name="常规 38 16 3" xfId="6579"/>
    <cellStyle name="常规 38 16 4" xfId="6583"/>
    <cellStyle name="常规 38 17" xfId="6586"/>
    <cellStyle name="常规 38 17 2" xfId="5434"/>
    <cellStyle name="常规 38 17 2 2" xfId="2097"/>
    <cellStyle name="常规 38 17 2 3" xfId="6589"/>
    <cellStyle name="常规 38 17 3" xfId="6592"/>
    <cellStyle name="常规 38 17 4" xfId="6595"/>
    <cellStyle name="常规 38 18" xfId="6598"/>
    <cellStyle name="常规 38 18 2" xfId="5452"/>
    <cellStyle name="常规 38 18 2 2" xfId="2141"/>
    <cellStyle name="常规 38 18 2 3" xfId="5519"/>
    <cellStyle name="常规 38 18 3" xfId="6602"/>
    <cellStyle name="常规 38 18 4" xfId="6605"/>
    <cellStyle name="常规 38 19" xfId="6608"/>
    <cellStyle name="常规 38 19 2" xfId="5466"/>
    <cellStyle name="常规 38 19 2 2" xfId="2181"/>
    <cellStyle name="常规 38 19 2 3" xfId="6612"/>
    <cellStyle name="常规 38 19 3" xfId="6614"/>
    <cellStyle name="常规 38 19 4" xfId="6617"/>
    <cellStyle name="常规 38 2" xfId="26783"/>
    <cellStyle name="常规 38 2 10" xfId="26787"/>
    <cellStyle name="常规 38 2 10 2" xfId="26790"/>
    <cellStyle name="常规 38 2 10 2 2" xfId="26791"/>
    <cellStyle name="常规 38 2 10 2 3" xfId="26792"/>
    <cellStyle name="常规 38 2 10 3" xfId="26795"/>
    <cellStyle name="常规 38 2 10 4" xfId="25153"/>
    <cellStyle name="常规 38 2 11" xfId="26798"/>
    <cellStyle name="常规 38 2 11 2" xfId="26799"/>
    <cellStyle name="常规 38 2 11 2 2" xfId="26800"/>
    <cellStyle name="常规 38 2 11 2 3" xfId="26801"/>
    <cellStyle name="常规 38 2 11 3" xfId="26802"/>
    <cellStyle name="常规 38 2 11 4" xfId="22143"/>
    <cellStyle name="常规 38 2 12" xfId="26805"/>
    <cellStyle name="常规 38 2 12 2" xfId="26806"/>
    <cellStyle name="常规 38 2 12 2 2" xfId="26807"/>
    <cellStyle name="常规 38 2 12 2 3" xfId="26808"/>
    <cellStyle name="常规 38 2 12 3" xfId="26809"/>
    <cellStyle name="常规 38 2 12 4" xfId="26810"/>
    <cellStyle name="常规 38 2 13" xfId="26811"/>
    <cellStyle name="常规 38 2 13 2" xfId="8409"/>
    <cellStyle name="常规 38 2 13 2 2" xfId="26812"/>
    <cellStyle name="常规 38 2 13 2 3" xfId="16123"/>
    <cellStyle name="常规 38 2 13 3" xfId="26813"/>
    <cellStyle name="常规 38 2 13 4" xfId="26814"/>
    <cellStyle name="常规 38 2 14" xfId="21073"/>
    <cellStyle name="常规 38 2 14 2" xfId="19436"/>
    <cellStyle name="常规 38 2 14 2 2" xfId="26815"/>
    <cellStyle name="常规 38 2 14 2 3" xfId="26816"/>
    <cellStyle name="常规 38 2 14 3" xfId="26817"/>
    <cellStyle name="常规 38 2 14 4" xfId="26818"/>
    <cellStyle name="常规 38 2 15" xfId="3304"/>
    <cellStyle name="常规 38 2 15 2" xfId="2285"/>
    <cellStyle name="常规 38 2 15 2 2" xfId="26819"/>
    <cellStyle name="常规 38 2 15 2 3" xfId="26821"/>
    <cellStyle name="常规 38 2 15 3" xfId="2294"/>
    <cellStyle name="常规 38 2 15 4" xfId="14047"/>
    <cellStyle name="常规 38 2 16" xfId="3308"/>
    <cellStyle name="常规 38 2 16 2" xfId="26823"/>
    <cellStyle name="常规 38 2 16 2 2" xfId="26825"/>
    <cellStyle name="常规 38 2 16 2 3" xfId="2630"/>
    <cellStyle name="常规 38 2 16 3" xfId="26827"/>
    <cellStyle name="常规 38 2 16 4" xfId="26833"/>
    <cellStyle name="常规 38 2 17" xfId="3316"/>
    <cellStyle name="常规 38 2 17 2" xfId="26835"/>
    <cellStyle name="常规 38 2 17 2 2" xfId="26837"/>
    <cellStyle name="常规 38 2 17 2 3" xfId="26838"/>
    <cellStyle name="常规 38 2 17 3" xfId="26841"/>
    <cellStyle name="常规 38 2 17 4" xfId="26845"/>
    <cellStyle name="常规 38 2 18" xfId="11613"/>
    <cellStyle name="常规 38 2 18 2" xfId="20441"/>
    <cellStyle name="常规 38 2 18 2 2" xfId="26846"/>
    <cellStyle name="常规 38 2 18 2 3" xfId="26847"/>
    <cellStyle name="常规 38 2 18 3" xfId="10601"/>
    <cellStyle name="常规 38 2 18 4" xfId="4550"/>
    <cellStyle name="常规 38 2 19" xfId="11616"/>
    <cellStyle name="常规 38 2 19 2" xfId="26848"/>
    <cellStyle name="常规 38 2 19 2 2" xfId="26849"/>
    <cellStyle name="常规 38 2 19 2 3" xfId="20377"/>
    <cellStyle name="常规 38 2 19 3" xfId="8179"/>
    <cellStyle name="常规 38 2 19 4" xfId="8181"/>
    <cellStyle name="常规 38 2 2" xfId="26850"/>
    <cellStyle name="常规 38 2 2 2" xfId="12298"/>
    <cellStyle name="常规 38 2 2 2 2" xfId="26852"/>
    <cellStyle name="常规 38 2 2 2 3" xfId="26853"/>
    <cellStyle name="常规 38 2 2 3" xfId="23624"/>
    <cellStyle name="常规 38 2 2 4" xfId="23627"/>
    <cellStyle name="常规 38 2 20" xfId="3305"/>
    <cellStyle name="常规 38 2 20 2" xfId="2286"/>
    <cellStyle name="常规 38 2 20 2 2" xfId="26820"/>
    <cellStyle name="常规 38 2 20 2 3" xfId="26822"/>
    <cellStyle name="常规 38 2 20 3" xfId="2295"/>
    <cellStyle name="常规 38 2 20 4" xfId="14048"/>
    <cellStyle name="常规 38 2 21" xfId="3309"/>
    <cellStyle name="常规 38 2 21 2" xfId="26824"/>
    <cellStyle name="常规 38 2 21 2 2" xfId="26826"/>
    <cellStyle name="常规 38 2 21 2 3" xfId="2631"/>
    <cellStyle name="常规 38 2 21 3" xfId="26828"/>
    <cellStyle name="常规 38 2 21 4" xfId="26834"/>
    <cellStyle name="常规 38 2 22" xfId="3317"/>
    <cellStyle name="常规 38 2 22 2" xfId="26836"/>
    <cellStyle name="常规 38 2 22 3" xfId="26842"/>
    <cellStyle name="常规 38 2 23" xfId="11614"/>
    <cellStyle name="常规 38 2 24" xfId="11617"/>
    <cellStyle name="常规 38 2 3" xfId="26854"/>
    <cellStyle name="常规 38 2 3 2" xfId="12306"/>
    <cellStyle name="常规 38 2 3 2 2" xfId="26857"/>
    <cellStyle name="常规 38 2 3 2 3" xfId="26859"/>
    <cellStyle name="常规 38 2 3 3" xfId="26860"/>
    <cellStyle name="常规 38 2 3 4" xfId="26861"/>
    <cellStyle name="常规 38 2 4" xfId="26862"/>
    <cellStyle name="常规 38 2 4 2" xfId="26863"/>
    <cellStyle name="常规 38 2 4 2 2" xfId="26865"/>
    <cellStyle name="常规 38 2 4 2 3" xfId="26867"/>
    <cellStyle name="常规 38 2 4 3" xfId="26868"/>
    <cellStyle name="常规 38 2 4 4" xfId="26869"/>
    <cellStyle name="常规 38 2 5" xfId="26872"/>
    <cellStyle name="常规 38 2 5 2" xfId="21070"/>
    <cellStyle name="常规 38 2 5 2 2" xfId="26875"/>
    <cellStyle name="常规 38 2 5 2 3" xfId="26878"/>
    <cellStyle name="常规 38 2 5 3" xfId="3074"/>
    <cellStyle name="常规 38 2 5 4" xfId="5717"/>
    <cellStyle name="常规 38 2 6" xfId="26881"/>
    <cellStyle name="常规 38 2 6 2" xfId="3088"/>
    <cellStyle name="常规 38 2 6 2 2" xfId="26882"/>
    <cellStyle name="常规 38 2 6 2 3" xfId="26883"/>
    <cellStyle name="常规 38 2 6 3" xfId="26884"/>
    <cellStyle name="常规 38 2 6 4" xfId="26885"/>
    <cellStyle name="常规 38 2 7" xfId="26886"/>
    <cellStyle name="常规 38 2 7 2" xfId="26887"/>
    <cellStyle name="常规 38 2 7 2 2" xfId="26888"/>
    <cellStyle name="常规 38 2 7 2 3" xfId="26889"/>
    <cellStyle name="常规 38 2 7 3" xfId="26890"/>
    <cellStyle name="常规 38 2 7 4" xfId="26891"/>
    <cellStyle name="常规 38 2 8" xfId="26892"/>
    <cellStyle name="常规 38 2 8 2" xfId="26893"/>
    <cellStyle name="常规 38 2 8 2 2" xfId="26894"/>
    <cellStyle name="常规 38 2 8 2 3" xfId="26895"/>
    <cellStyle name="常规 38 2 8 3" xfId="26896"/>
    <cellStyle name="常规 38 2 8 4" xfId="26897"/>
    <cellStyle name="常规 38 2 9" xfId="26898"/>
    <cellStyle name="常规 38 2 9 2" xfId="19656"/>
    <cellStyle name="常规 38 2 9 2 2" xfId="4983"/>
    <cellStyle name="常规 38 2 9 2 3" xfId="26899"/>
    <cellStyle name="常规 38 2 9 3" xfId="26900"/>
    <cellStyle name="常规 38 2 9 4" xfId="26901"/>
    <cellStyle name="常规 38 20" xfId="26772"/>
    <cellStyle name="常规 38 20 2" xfId="26774"/>
    <cellStyle name="常规 38 20 2 2" xfId="26776"/>
    <cellStyle name="常规 38 20 2 3" xfId="26778"/>
    <cellStyle name="常规 38 20 3" xfId="26780"/>
    <cellStyle name="常规 38 20 4" xfId="26782"/>
    <cellStyle name="常规 38 21" xfId="6573"/>
    <cellStyle name="常规 38 21 2" xfId="5420"/>
    <cellStyle name="常规 38 21 2 2" xfId="1627"/>
    <cellStyle name="常规 38 21 2 3" xfId="6576"/>
    <cellStyle name="常规 38 21 3" xfId="6580"/>
    <cellStyle name="常规 38 21 4" xfId="6584"/>
    <cellStyle name="常规 38 22" xfId="6587"/>
    <cellStyle name="常规 38 22 2" xfId="5435"/>
    <cellStyle name="常规 38 22 2 2" xfId="2098"/>
    <cellStyle name="常规 38 22 2 3" xfId="6590"/>
    <cellStyle name="常规 38 22 3" xfId="6593"/>
    <cellStyle name="常规 38 22 4" xfId="6596"/>
    <cellStyle name="常规 38 23" xfId="6599"/>
    <cellStyle name="常规 38 23 2" xfId="5453"/>
    <cellStyle name="常规 38 23 2 2" xfId="2142"/>
    <cellStyle name="常规 38 23 2 3" xfId="5520"/>
    <cellStyle name="常规 38 23 3" xfId="6603"/>
    <cellStyle name="常规 38 23 4" xfId="6606"/>
    <cellStyle name="常规 38 24" xfId="6609"/>
    <cellStyle name="常规 38 24 2" xfId="5467"/>
    <cellStyle name="常规 38 24 3" xfId="6615"/>
    <cellStyle name="常规 38 25" xfId="6619"/>
    <cellStyle name="常规 38 26" xfId="6625"/>
    <cellStyle name="常规 38 27" xfId="6636"/>
    <cellStyle name="常规 38 28" xfId="26751"/>
    <cellStyle name="常规 38 3" xfId="26902"/>
    <cellStyle name="常规 38 3 10" xfId="26906"/>
    <cellStyle name="常规 38 3 10 2" xfId="26909"/>
    <cellStyle name="常规 38 3 10 2 2" xfId="26910"/>
    <cellStyle name="常规 38 3 10 2 3" xfId="26911"/>
    <cellStyle name="常规 38 3 10 3" xfId="26914"/>
    <cellStyle name="常规 38 3 10 4" xfId="26916"/>
    <cellStyle name="常规 38 3 11" xfId="26919"/>
    <cellStyle name="常规 38 3 11 2" xfId="26920"/>
    <cellStyle name="常规 38 3 11 2 2" xfId="26921"/>
    <cellStyle name="常规 38 3 11 2 3" xfId="26922"/>
    <cellStyle name="常规 38 3 11 3" xfId="26923"/>
    <cellStyle name="常规 38 3 11 4" xfId="22248"/>
    <cellStyle name="常规 38 3 12" xfId="26926"/>
    <cellStyle name="常规 38 3 12 2" xfId="14017"/>
    <cellStyle name="常规 38 3 12 2 2" xfId="14019"/>
    <cellStyle name="常规 38 3 12 2 3" xfId="14026"/>
    <cellStyle name="常规 38 3 12 3" xfId="26928"/>
    <cellStyle name="常规 38 3 12 4" xfId="26930"/>
    <cellStyle name="常规 38 3 13" xfId="26931"/>
    <cellStyle name="常规 38 3 13 2" xfId="14172"/>
    <cellStyle name="常规 38 3 13 2 2" xfId="14174"/>
    <cellStyle name="常规 38 3 13 2 3" xfId="14177"/>
    <cellStyle name="常规 38 3 13 3" xfId="26933"/>
    <cellStyle name="常规 38 3 13 4" xfId="26934"/>
    <cellStyle name="常规 38 3 14" xfId="26935"/>
    <cellStyle name="常规 38 3 14 2" xfId="26936"/>
    <cellStyle name="常规 38 3 14 2 2" xfId="26937"/>
    <cellStyle name="常规 38 3 14 2 3" xfId="26938"/>
    <cellStyle name="常规 38 3 14 3" xfId="26939"/>
    <cellStyle name="常规 38 3 14 4" xfId="26940"/>
    <cellStyle name="常规 38 3 15" xfId="3389"/>
    <cellStyle name="常规 38 3 15 2" xfId="3396"/>
    <cellStyle name="常规 38 3 15 2 2" xfId="26941"/>
    <cellStyle name="常规 38 3 15 2 3" xfId="26943"/>
    <cellStyle name="常规 38 3 15 3" xfId="3402"/>
    <cellStyle name="常规 38 3 15 4" xfId="14093"/>
    <cellStyle name="常规 38 3 16" xfId="3406"/>
    <cellStyle name="常规 38 3 16 2" xfId="26945"/>
    <cellStyle name="常规 38 3 16 2 2" xfId="26947"/>
    <cellStyle name="常规 38 3 16 2 3" xfId="2111"/>
    <cellStyle name="常规 38 3 16 3" xfId="26949"/>
    <cellStyle name="常规 38 3 16 4" xfId="26951"/>
    <cellStyle name="常规 38 3 17" xfId="3409"/>
    <cellStyle name="常规 38 3 17 2" xfId="26953"/>
    <cellStyle name="常规 38 3 17 2 2" xfId="26955"/>
    <cellStyle name="常规 38 3 17 2 3" xfId="26956"/>
    <cellStyle name="常规 38 3 17 3" xfId="26961"/>
    <cellStyle name="常规 38 3 17 4" xfId="26967"/>
    <cellStyle name="常规 38 3 18" xfId="26968"/>
    <cellStyle name="常规 38 3 18 2" xfId="26970"/>
    <cellStyle name="常规 38 3 18 2 2" xfId="17160"/>
    <cellStyle name="常规 38 3 18 2 3" xfId="26971"/>
    <cellStyle name="常规 38 3 18 3" xfId="26972"/>
    <cellStyle name="常规 38 3 18 4" xfId="26973"/>
    <cellStyle name="常规 38 3 19" xfId="26974"/>
    <cellStyle name="常规 38 3 19 2" xfId="26976"/>
    <cellStyle name="常规 38 3 19 2 2" xfId="26977"/>
    <cellStyle name="常规 38 3 19 2 3" xfId="21987"/>
    <cellStyle name="常规 38 3 19 3" xfId="8244"/>
    <cellStyle name="常规 38 3 19 4" xfId="8247"/>
    <cellStyle name="常规 38 3 2" xfId="26978"/>
    <cellStyle name="常规 38 3 2 2" xfId="12626"/>
    <cellStyle name="常规 38 3 2 2 2" xfId="26979"/>
    <cellStyle name="常规 38 3 2 2 3" xfId="26980"/>
    <cellStyle name="常规 38 3 2 3" xfId="23640"/>
    <cellStyle name="常规 38 3 2 4" xfId="23643"/>
    <cellStyle name="常规 38 3 20" xfId="3390"/>
    <cellStyle name="常规 38 3 20 2" xfId="3397"/>
    <cellStyle name="常规 38 3 20 2 2" xfId="26942"/>
    <cellStyle name="常规 38 3 20 2 3" xfId="26944"/>
    <cellStyle name="常规 38 3 20 3" xfId="3403"/>
    <cellStyle name="常规 38 3 20 4" xfId="14094"/>
    <cellStyle name="常规 38 3 21" xfId="3407"/>
    <cellStyle name="常规 38 3 21 2" xfId="26946"/>
    <cellStyle name="常规 38 3 21 2 2" xfId="26948"/>
    <cellStyle name="常规 38 3 21 2 3" xfId="2112"/>
    <cellStyle name="常规 38 3 21 3" xfId="26950"/>
    <cellStyle name="常规 38 3 21 4" xfId="26952"/>
    <cellStyle name="常规 38 3 22" xfId="3410"/>
    <cellStyle name="常规 38 3 22 2" xfId="26954"/>
    <cellStyle name="常规 38 3 22 3" xfId="26962"/>
    <cellStyle name="常规 38 3 23" xfId="26969"/>
    <cellStyle name="常规 38 3 24" xfId="26975"/>
    <cellStyle name="常规 38 3 3" xfId="26981"/>
    <cellStyle name="常规 38 3 3 2" xfId="12642"/>
    <cellStyle name="常规 38 3 3 2 2" xfId="26982"/>
    <cellStyle name="常规 38 3 3 2 3" xfId="26983"/>
    <cellStyle name="常规 38 3 3 3" xfId="26988"/>
    <cellStyle name="常规 38 3 3 4" xfId="26989"/>
    <cellStyle name="常规 38 3 4" xfId="26990"/>
    <cellStyle name="常规 38 3 4 2" xfId="26995"/>
    <cellStyle name="常规 38 3 4 2 2" xfId="26996"/>
    <cellStyle name="常规 38 3 4 2 3" xfId="26997"/>
    <cellStyle name="常规 38 3 4 3" xfId="27002"/>
    <cellStyle name="常规 38 3 4 4" xfId="27003"/>
    <cellStyle name="常规 38 3 5" xfId="27004"/>
    <cellStyle name="常规 38 3 5 2" xfId="27009"/>
    <cellStyle name="常规 38 3 5 2 2" xfId="27012"/>
    <cellStyle name="常规 38 3 5 2 3" xfId="27015"/>
    <cellStyle name="常规 38 3 5 3" xfId="7516"/>
    <cellStyle name="常规 38 3 5 4" xfId="5726"/>
    <cellStyle name="常规 38 3 6" xfId="27016"/>
    <cellStyle name="常规 38 3 6 2" xfId="1844"/>
    <cellStyle name="常规 38 3 6 2 2" xfId="27017"/>
    <cellStyle name="常规 38 3 6 2 3" xfId="27018"/>
    <cellStyle name="常规 38 3 6 3" xfId="27021"/>
    <cellStyle name="常规 38 3 6 4" xfId="27022"/>
    <cellStyle name="常规 38 3 7" xfId="6749"/>
    <cellStyle name="常规 38 3 7 2" xfId="6902"/>
    <cellStyle name="常规 38 3 7 2 2" xfId="7079"/>
    <cellStyle name="常规 38 3 7 2 3" xfId="7086"/>
    <cellStyle name="常规 38 3 7 3" xfId="7148"/>
    <cellStyle name="常规 38 3 7 4" xfId="7377"/>
    <cellStyle name="常规 38 3 8" xfId="5148"/>
    <cellStyle name="常规 38 3 8 2" xfId="7502"/>
    <cellStyle name="常规 38 3 8 2 2" xfId="5713"/>
    <cellStyle name="常规 38 3 8 2 3" xfId="5722"/>
    <cellStyle name="常规 38 3 8 3" xfId="7505"/>
    <cellStyle name="常规 38 3 8 4" xfId="7511"/>
    <cellStyle name="常规 38 3 9" xfId="5151"/>
    <cellStyle name="常规 38 3 9 2" xfId="7571"/>
    <cellStyle name="常规 38 3 9 2 2" xfId="5827"/>
    <cellStyle name="常规 38 3 9 2 3" xfId="7573"/>
    <cellStyle name="常规 38 3 9 3" xfId="7576"/>
    <cellStyle name="常规 38 3 9 4" xfId="7586"/>
    <cellStyle name="常规 38 4" xfId="27023"/>
    <cellStyle name="常规 38 4 2" xfId="27025"/>
    <cellStyle name="常规 38 4 2 2" xfId="27026"/>
    <cellStyle name="常规 38 4 2 3" xfId="23656"/>
    <cellStyle name="常规 38 4 3" xfId="27027"/>
    <cellStyle name="常规 38 4 4" xfId="27028"/>
    <cellStyle name="常规 38 5" xfId="27029"/>
    <cellStyle name="常规 38 5 2" xfId="27030"/>
    <cellStyle name="常规 38 5 2 2" xfId="24571"/>
    <cellStyle name="常规 38 5 2 3" xfId="23671"/>
    <cellStyle name="常规 38 5 3" xfId="8735"/>
    <cellStyle name="常规 38 5 4" xfId="8737"/>
    <cellStyle name="常规 38 6" xfId="27031"/>
    <cellStyle name="常规 38 6 2" xfId="27032"/>
    <cellStyle name="常规 38 6 2 2" xfId="27035"/>
    <cellStyle name="常规 38 6 2 3" xfId="23690"/>
    <cellStyle name="常规 38 6 3" xfId="27036"/>
    <cellStyle name="常规 38 6 4" xfId="27037"/>
    <cellStyle name="常规 38 7" xfId="27038"/>
    <cellStyle name="常规 38 7 2" xfId="27039"/>
    <cellStyle name="常规 38 7 2 2" xfId="3475"/>
    <cellStyle name="常规 38 7 2 3" xfId="3486"/>
    <cellStyle name="常规 38 7 3" xfId="27040"/>
    <cellStyle name="常规 38 7 4" xfId="14548"/>
    <cellStyle name="常规 38 8" xfId="19805"/>
    <cellStyle name="常规 38 8 2" xfId="27041"/>
    <cellStyle name="常规 38 8 2 2" xfId="27042"/>
    <cellStyle name="常规 38 8 2 3" xfId="23735"/>
    <cellStyle name="常规 38 8 3" xfId="27043"/>
    <cellStyle name="常规 38 8 4" xfId="14559"/>
    <cellStyle name="常规 38 9" xfId="19808"/>
    <cellStyle name="常规 38 9 2" xfId="27044"/>
    <cellStyle name="常规 38 9 2 2" xfId="27045"/>
    <cellStyle name="常规 38 9 2 3" xfId="23752"/>
    <cellStyle name="常规 38 9 3" xfId="27046"/>
    <cellStyle name="常规 38 9 4" xfId="14566"/>
    <cellStyle name="常规 39" xfId="1119"/>
    <cellStyle name="常规 39 10" xfId="2003"/>
    <cellStyle name="常规 39 10 2" xfId="27051"/>
    <cellStyle name="常规 39 10 2 2" xfId="13457"/>
    <cellStyle name="常规 39 10 2 3" xfId="25963"/>
    <cellStyle name="常规 39 10 3" xfId="27054"/>
    <cellStyle name="常规 39 10 4" xfId="27055"/>
    <cellStyle name="常规 39 11" xfId="27058"/>
    <cellStyle name="常规 39 11 2" xfId="27059"/>
    <cellStyle name="常规 39 11 2 2" xfId="14356"/>
    <cellStyle name="常规 39 11 2 3" xfId="25986"/>
    <cellStyle name="常规 39 11 3" xfId="27061"/>
    <cellStyle name="常规 39 11 4" xfId="27063"/>
    <cellStyle name="常规 39 12" xfId="27066"/>
    <cellStyle name="常规 39 12 2" xfId="27067"/>
    <cellStyle name="常规 39 12 2 2" xfId="14930"/>
    <cellStyle name="常规 39 12 2 3" xfId="27068"/>
    <cellStyle name="常规 39 12 3" xfId="27069"/>
    <cellStyle name="常规 39 12 4" xfId="27070"/>
    <cellStyle name="常规 39 13" xfId="27071"/>
    <cellStyle name="常规 39 13 2" xfId="27072"/>
    <cellStyle name="常规 39 13 2 2" xfId="27073"/>
    <cellStyle name="常规 39 13 2 3" xfId="27074"/>
    <cellStyle name="常规 39 13 3" xfId="27075"/>
    <cellStyle name="常规 39 13 4" xfId="27076"/>
    <cellStyle name="常规 39 14" xfId="27077"/>
    <cellStyle name="常规 39 14 2" xfId="27078"/>
    <cellStyle name="常规 39 14 2 2" xfId="27079"/>
    <cellStyle name="常规 39 14 2 3" xfId="27080"/>
    <cellStyle name="常规 39 14 3" xfId="27081"/>
    <cellStyle name="常规 39 14 4" xfId="7598"/>
    <cellStyle name="常规 39 15" xfId="27082"/>
    <cellStyle name="常规 39 15 2" xfId="27084"/>
    <cellStyle name="常规 39 15 2 2" xfId="27086"/>
    <cellStyle name="常规 39 15 2 3" xfId="27088"/>
    <cellStyle name="常规 39 15 3" xfId="27090"/>
    <cellStyle name="常规 39 15 4" xfId="27092"/>
    <cellStyle name="常规 39 16" xfId="9308"/>
    <cellStyle name="常规 39 16 2" xfId="9311"/>
    <cellStyle name="常规 39 16 2 2" xfId="9314"/>
    <cellStyle name="常规 39 16 2 3" xfId="9321"/>
    <cellStyle name="常规 39 16 3" xfId="9324"/>
    <cellStyle name="常规 39 16 4" xfId="9328"/>
    <cellStyle name="常规 39 17" xfId="9338"/>
    <cellStyle name="常规 39 17 2" xfId="9341"/>
    <cellStyle name="常规 39 17 2 2" xfId="9344"/>
    <cellStyle name="常规 39 17 2 3" xfId="9349"/>
    <cellStyle name="常规 39 17 3" xfId="9354"/>
    <cellStyle name="常规 39 17 4" xfId="9358"/>
    <cellStyle name="常规 39 18" xfId="9366"/>
    <cellStyle name="常规 39 18 2" xfId="9370"/>
    <cellStyle name="常规 39 18 2 2" xfId="9377"/>
    <cellStyle name="常规 39 18 2 3" xfId="9379"/>
    <cellStyle name="常规 39 18 3" xfId="9382"/>
    <cellStyle name="常规 39 18 4" xfId="9387"/>
    <cellStyle name="常规 39 19" xfId="9391"/>
    <cellStyle name="常规 39 19 2" xfId="9394"/>
    <cellStyle name="常规 39 19 2 2" xfId="9401"/>
    <cellStyle name="常规 39 19 2 3" xfId="9402"/>
    <cellStyle name="常规 39 19 3" xfId="9404"/>
    <cellStyle name="常规 39 19 4" xfId="9409"/>
    <cellStyle name="常规 39 2" xfId="27094"/>
    <cellStyle name="常规 39 2 10" xfId="27096"/>
    <cellStyle name="常规 39 2 10 2" xfId="12205"/>
    <cellStyle name="常规 39 2 10 2 2" xfId="12208"/>
    <cellStyle name="常规 39 2 10 2 3" xfId="12217"/>
    <cellStyle name="常规 39 2 10 3" xfId="12223"/>
    <cellStyle name="常规 39 2 10 4" xfId="12235"/>
    <cellStyle name="常规 39 2 11" xfId="27097"/>
    <cellStyle name="常规 39 2 11 2" xfId="27098"/>
    <cellStyle name="常规 39 2 11 2 2" xfId="27099"/>
    <cellStyle name="常规 39 2 11 2 3" xfId="17840"/>
    <cellStyle name="常规 39 2 11 3" xfId="27100"/>
    <cellStyle name="常规 39 2 11 4" xfId="27101"/>
    <cellStyle name="常规 39 2 12" xfId="27102"/>
    <cellStyle name="常规 39 2 12 2" xfId="27103"/>
    <cellStyle name="常规 39 2 12 2 2" xfId="20075"/>
    <cellStyle name="常规 39 2 12 2 3" xfId="17851"/>
    <cellStyle name="常规 39 2 12 3" xfId="27104"/>
    <cellStyle name="常规 39 2 12 4" xfId="14351"/>
    <cellStyle name="常规 39 2 13" xfId="27105"/>
    <cellStyle name="常规 39 2 13 2" xfId="8613"/>
    <cellStyle name="常规 39 2 13 2 2" xfId="27108"/>
    <cellStyle name="常规 39 2 13 2 3" xfId="17868"/>
    <cellStyle name="常规 39 2 13 3" xfId="27111"/>
    <cellStyle name="常规 39 2 13 4" xfId="27114"/>
    <cellStyle name="常规 39 2 14" xfId="27115"/>
    <cellStyle name="常规 39 2 14 2" xfId="23897"/>
    <cellStyle name="常规 39 2 14 2 2" xfId="27116"/>
    <cellStyle name="常规 39 2 14 2 3" xfId="17883"/>
    <cellStyle name="常规 39 2 14 3" xfId="27117"/>
    <cellStyle name="常规 39 2 14 4" xfId="27118"/>
    <cellStyle name="常规 39 2 15" xfId="3563"/>
    <cellStyle name="常规 39 2 15 2" xfId="3566"/>
    <cellStyle name="常规 39 2 15 2 2" xfId="12466"/>
    <cellStyle name="常规 39 2 15 2 3" xfId="12476"/>
    <cellStyle name="常规 39 2 15 3" xfId="3571"/>
    <cellStyle name="常规 39 2 15 4" xfId="12500"/>
    <cellStyle name="常规 39 2 16" xfId="3578"/>
    <cellStyle name="常规 39 2 16 2" xfId="27119"/>
    <cellStyle name="常规 39 2 16 2 2" xfId="27121"/>
    <cellStyle name="常规 39 2 16 2 3" xfId="6840"/>
    <cellStyle name="常规 39 2 16 3" xfId="27123"/>
    <cellStyle name="常规 39 2 16 4" xfId="27127"/>
    <cellStyle name="常规 39 2 17" xfId="3583"/>
    <cellStyle name="常规 39 2 17 2" xfId="27129"/>
    <cellStyle name="常规 39 2 17 2 2" xfId="27131"/>
    <cellStyle name="常规 39 2 17 2 3" xfId="27132"/>
    <cellStyle name="常规 39 2 17 3" xfId="27135"/>
    <cellStyle name="常规 39 2 17 4" xfId="27139"/>
    <cellStyle name="常规 39 2 18" xfId="27140"/>
    <cellStyle name="常规 39 2 18 2" xfId="27142"/>
    <cellStyle name="常规 39 2 18 2 2" xfId="27143"/>
    <cellStyle name="常规 39 2 18 2 3" xfId="10906"/>
    <cellStyle name="常规 39 2 18 3" xfId="10745"/>
    <cellStyle name="常规 39 2 18 4" xfId="4809"/>
    <cellStyle name="常规 39 2 19" xfId="27144"/>
    <cellStyle name="常规 39 2 19 2" xfId="27146"/>
    <cellStyle name="常规 39 2 19 2 2" xfId="27147"/>
    <cellStyle name="常规 39 2 19 2 3" xfId="11124"/>
    <cellStyle name="常规 39 2 19 3" xfId="8847"/>
    <cellStyle name="常规 39 2 19 4" xfId="6731"/>
    <cellStyle name="常规 39 2 2" xfId="4656"/>
    <cellStyle name="常规 39 2 2 2" xfId="7161"/>
    <cellStyle name="常规 39 2 2 2 2" xfId="3172"/>
    <cellStyle name="常规 39 2 2 2 3" xfId="7163"/>
    <cellStyle name="常规 39 2 2 3" xfId="1943"/>
    <cellStyle name="常规 39 2 2 4" xfId="1975"/>
    <cellStyle name="常规 39 2 20" xfId="3564"/>
    <cellStyle name="常规 39 2 20 2" xfId="3567"/>
    <cellStyle name="常规 39 2 20 2 2" xfId="12467"/>
    <cellStyle name="常规 39 2 20 2 3" xfId="12477"/>
    <cellStyle name="常规 39 2 20 3" xfId="3572"/>
    <cellStyle name="常规 39 2 20 4" xfId="12501"/>
    <cellStyle name="常规 39 2 21" xfId="3579"/>
    <cellStyle name="常规 39 2 21 2" xfId="27120"/>
    <cellStyle name="常规 39 2 21 2 2" xfId="27122"/>
    <cellStyle name="常规 39 2 21 2 3" xfId="6841"/>
    <cellStyle name="常规 39 2 21 3" xfId="27124"/>
    <cellStyle name="常规 39 2 21 4" xfId="27128"/>
    <cellStyle name="常规 39 2 22" xfId="3584"/>
    <cellStyle name="常规 39 2 22 2" xfId="27130"/>
    <cellStyle name="常规 39 2 22 3" xfId="27136"/>
    <cellStyle name="常规 39 2 23" xfId="27141"/>
    <cellStyle name="常规 39 2 24" xfId="27145"/>
    <cellStyle name="常规 39 2 3" xfId="7169"/>
    <cellStyle name="常规 39 2 3 2" xfId="7173"/>
    <cellStyle name="常规 39 2 3 2 2" xfId="1926"/>
    <cellStyle name="常规 39 2 3 2 3" xfId="1394"/>
    <cellStyle name="常规 39 2 3 3" xfId="7178"/>
    <cellStyle name="常规 39 2 3 4" xfId="3065"/>
    <cellStyle name="常规 39 2 4" xfId="7183"/>
    <cellStyle name="常规 39 2 4 2" xfId="7189"/>
    <cellStyle name="常规 39 2 4 2 2" xfId="7194"/>
    <cellStyle name="常规 39 2 4 2 3" xfId="3114"/>
    <cellStyle name="常规 39 2 4 3" xfId="7203"/>
    <cellStyle name="常规 39 2 4 4" xfId="7210"/>
    <cellStyle name="常规 39 2 5" xfId="7219"/>
    <cellStyle name="常规 39 2 5 2" xfId="3446"/>
    <cellStyle name="常规 39 2 5 2 2" xfId="7223"/>
    <cellStyle name="常规 39 2 5 2 3" xfId="7229"/>
    <cellStyle name="常规 39 2 5 3" xfId="7234"/>
    <cellStyle name="常规 39 2 5 4" xfId="7240"/>
    <cellStyle name="常规 39 2 6" xfId="7248"/>
    <cellStyle name="常规 39 2 6 2" xfId="7251"/>
    <cellStyle name="常规 39 2 6 2 2" xfId="7254"/>
    <cellStyle name="常规 39 2 6 2 3" xfId="7259"/>
    <cellStyle name="常规 39 2 6 3" xfId="7263"/>
    <cellStyle name="常规 39 2 6 4" xfId="7268"/>
    <cellStyle name="常规 39 2 7" xfId="7272"/>
    <cellStyle name="常规 39 2 7 2" xfId="7275"/>
    <cellStyle name="常规 39 2 7 2 2" xfId="7277"/>
    <cellStyle name="常规 39 2 7 2 3" xfId="7280"/>
    <cellStyle name="常规 39 2 7 3" xfId="7286"/>
    <cellStyle name="常规 39 2 7 4" xfId="7288"/>
    <cellStyle name="常规 39 2 8" xfId="7290"/>
    <cellStyle name="常规 39 2 8 2" xfId="7293"/>
    <cellStyle name="常规 39 2 8 2 2" xfId="7295"/>
    <cellStyle name="常规 39 2 8 2 3" xfId="7300"/>
    <cellStyle name="常规 39 2 8 3" xfId="7302"/>
    <cellStyle name="常规 39 2 8 4" xfId="7304"/>
    <cellStyle name="常规 39 2 9" xfId="27148"/>
    <cellStyle name="常规 39 2 9 2" xfId="19887"/>
    <cellStyle name="常规 39 2 9 2 2" xfId="4413"/>
    <cellStyle name="常规 39 2 9 2 3" xfId="19892"/>
    <cellStyle name="常规 39 2 9 3" xfId="19895"/>
    <cellStyle name="常规 39 2 9 4" xfId="19902"/>
    <cellStyle name="常规 39 20" xfId="27083"/>
    <cellStyle name="常规 39 20 2" xfId="27085"/>
    <cellStyle name="常规 39 20 2 2" xfId="27087"/>
    <cellStyle name="常规 39 20 2 3" xfId="27089"/>
    <cellStyle name="常规 39 20 3" xfId="27091"/>
    <cellStyle name="常规 39 20 4" xfId="27093"/>
    <cellStyle name="常规 39 21" xfId="9309"/>
    <cellStyle name="常规 39 21 2" xfId="9312"/>
    <cellStyle name="常规 39 21 2 2" xfId="9315"/>
    <cellStyle name="常规 39 21 2 3" xfId="9322"/>
    <cellStyle name="常规 39 21 3" xfId="9325"/>
    <cellStyle name="常规 39 21 4" xfId="9329"/>
    <cellStyle name="常规 39 22" xfId="9339"/>
    <cellStyle name="常规 39 22 2" xfId="9342"/>
    <cellStyle name="常规 39 22 2 2" xfId="9345"/>
    <cellStyle name="常规 39 22 2 3" xfId="9350"/>
    <cellStyle name="常规 39 22 3" xfId="9355"/>
    <cellStyle name="常规 39 22 4" xfId="9359"/>
    <cellStyle name="常规 39 23" xfId="9367"/>
    <cellStyle name="常规 39 23 2" xfId="9371"/>
    <cellStyle name="常规 39 23 2 2" xfId="9378"/>
    <cellStyle name="常规 39 23 2 3" xfId="9380"/>
    <cellStyle name="常规 39 23 3" xfId="9383"/>
    <cellStyle name="常规 39 23 4" xfId="9388"/>
    <cellStyle name="常规 39 24" xfId="9392"/>
    <cellStyle name="常规 39 24 2" xfId="9395"/>
    <cellStyle name="常规 39 24 3" xfId="9405"/>
    <cellStyle name="常规 39 25" xfId="9412"/>
    <cellStyle name="常规 39 26" xfId="9428"/>
    <cellStyle name="常规 39 27" xfId="9454"/>
    <cellStyle name="常规 39 28" xfId="27047"/>
    <cellStyle name="常规 39 3" xfId="27149"/>
    <cellStyle name="常规 39 3 10" xfId="27151"/>
    <cellStyle name="常规 39 3 10 2" xfId="27152"/>
    <cellStyle name="常规 39 3 10 2 2" xfId="27153"/>
    <cellStyle name="常规 39 3 10 2 3" xfId="27154"/>
    <cellStyle name="常规 39 3 10 3" xfId="27155"/>
    <cellStyle name="常规 39 3 10 4" xfId="27156"/>
    <cellStyle name="常规 39 3 11" xfId="27157"/>
    <cellStyle name="常规 39 3 11 2" xfId="27158"/>
    <cellStyle name="常规 39 3 11 2 2" xfId="27159"/>
    <cellStyle name="常规 39 3 11 2 3" xfId="27160"/>
    <cellStyle name="常规 39 3 11 3" xfId="27161"/>
    <cellStyle name="常规 39 3 11 4" xfId="27162"/>
    <cellStyle name="常规 39 3 12" xfId="27163"/>
    <cellStyle name="常规 39 3 12 2" xfId="27164"/>
    <cellStyle name="常规 39 3 12 2 2" xfId="27165"/>
    <cellStyle name="常规 39 3 12 2 3" xfId="27166"/>
    <cellStyle name="常规 39 3 12 3" xfId="27167"/>
    <cellStyle name="常规 39 3 12 4" xfId="27168"/>
    <cellStyle name="常规 39 3 13" xfId="27169"/>
    <cellStyle name="常规 39 3 13 2" xfId="27170"/>
    <cellStyle name="常规 39 3 13 2 2" xfId="27171"/>
    <cellStyle name="常规 39 3 13 2 3" xfId="27172"/>
    <cellStyle name="常规 39 3 13 3" xfId="27173"/>
    <cellStyle name="常规 39 3 13 4" xfId="21091"/>
    <cellStyle name="常规 39 3 14" xfId="27174"/>
    <cellStyle name="常规 39 3 14 2" xfId="27175"/>
    <cellStyle name="常规 39 3 14 2 2" xfId="27176"/>
    <cellStyle name="常规 39 3 14 2 3" xfId="27177"/>
    <cellStyle name="常规 39 3 14 3" xfId="27178"/>
    <cellStyle name="常规 39 3 14 4" xfId="27179"/>
    <cellStyle name="常规 39 3 15" xfId="3708"/>
    <cellStyle name="常规 39 3 15 2" xfId="2534"/>
    <cellStyle name="常规 39 3 15 2 2" xfId="27180"/>
    <cellStyle name="常规 39 3 15 2 3" xfId="27182"/>
    <cellStyle name="常规 39 3 15 3" xfId="3711"/>
    <cellStyle name="常规 39 3 15 4" xfId="27184"/>
    <cellStyle name="常规 39 3 16" xfId="3715"/>
    <cellStyle name="常规 39 3 16 2" xfId="27186"/>
    <cellStyle name="常规 39 3 16 2 2" xfId="27188"/>
    <cellStyle name="常规 39 3 16 2 3" xfId="7764"/>
    <cellStyle name="常规 39 3 16 3" xfId="27190"/>
    <cellStyle name="常规 39 3 16 4" xfId="27192"/>
    <cellStyle name="常规 39 3 17" xfId="3719"/>
    <cellStyle name="常规 39 3 17 2" xfId="27194"/>
    <cellStyle name="常规 39 3 17 2 2" xfId="27196"/>
    <cellStyle name="常规 39 3 17 2 3" xfId="27197"/>
    <cellStyle name="常规 39 3 17 3" xfId="27202"/>
    <cellStyle name="常规 39 3 17 4" xfId="27208"/>
    <cellStyle name="常规 39 3 18" xfId="27209"/>
    <cellStyle name="常规 39 3 18 2" xfId="27211"/>
    <cellStyle name="常规 39 3 18 2 2" xfId="27212"/>
    <cellStyle name="常规 39 3 18 2 3" xfId="27213"/>
    <cellStyle name="常规 39 3 18 3" xfId="19965"/>
    <cellStyle name="常规 39 3 18 4" xfId="19968"/>
    <cellStyle name="常规 39 3 19" xfId="27214"/>
    <cellStyle name="常规 39 3 19 2" xfId="27216"/>
    <cellStyle name="常规 39 3 19 2 2" xfId="27217"/>
    <cellStyle name="常规 39 3 19 2 3" xfId="27218"/>
    <cellStyle name="常规 39 3 19 3" xfId="8914"/>
    <cellStyle name="常规 39 3 19 4" xfId="8917"/>
    <cellStyle name="常规 39 3 2" xfId="27219"/>
    <cellStyle name="常规 39 3 2 2" xfId="27220"/>
    <cellStyle name="常规 39 3 2 2 2" xfId="27221"/>
    <cellStyle name="常规 39 3 2 2 3" xfId="5451"/>
    <cellStyle name="常规 39 3 2 3" xfId="27222"/>
    <cellStyle name="常规 39 3 2 4" xfId="27223"/>
    <cellStyle name="常规 39 3 20" xfId="3709"/>
    <cellStyle name="常规 39 3 20 2" xfId="2535"/>
    <cellStyle name="常规 39 3 20 2 2" xfId="27181"/>
    <cellStyle name="常规 39 3 20 2 3" xfId="27183"/>
    <cellStyle name="常规 39 3 20 3" xfId="3712"/>
    <cellStyle name="常规 39 3 20 4" xfId="27185"/>
    <cellStyle name="常规 39 3 21" xfId="3716"/>
    <cellStyle name="常规 39 3 21 2" xfId="27187"/>
    <cellStyle name="常规 39 3 21 2 2" xfId="27189"/>
    <cellStyle name="常规 39 3 21 2 3" xfId="7765"/>
    <cellStyle name="常规 39 3 21 3" xfId="27191"/>
    <cellStyle name="常规 39 3 21 4" xfId="27193"/>
    <cellStyle name="常规 39 3 22" xfId="3720"/>
    <cellStyle name="常规 39 3 22 2" xfId="27195"/>
    <cellStyle name="常规 39 3 22 3" xfId="27203"/>
    <cellStyle name="常规 39 3 23" xfId="27210"/>
    <cellStyle name="常规 39 3 24" xfId="27215"/>
    <cellStyle name="常规 39 3 3" xfId="27224"/>
    <cellStyle name="常规 39 3 3 2" xfId="27225"/>
    <cellStyle name="常规 39 3 3 2 2" xfId="27226"/>
    <cellStyle name="常规 39 3 3 2 3" xfId="27227"/>
    <cellStyle name="常规 39 3 3 3" xfId="27228"/>
    <cellStyle name="常规 39 3 3 4" xfId="27229"/>
    <cellStyle name="常规 39 3 4" xfId="27230"/>
    <cellStyle name="常规 39 3 4 2" xfId="27231"/>
    <cellStyle name="常规 39 3 4 2 2" xfId="27232"/>
    <cellStyle name="常规 39 3 4 2 3" xfId="27233"/>
    <cellStyle name="常规 39 3 4 3" xfId="27234"/>
    <cellStyle name="常规 39 3 4 4" xfId="27235"/>
    <cellStyle name="常规 39 3 5" xfId="27236"/>
    <cellStyle name="常规 39 3 5 2" xfId="27237"/>
    <cellStyle name="常规 39 3 5 2 2" xfId="15895"/>
    <cellStyle name="常规 39 3 5 2 3" xfId="15897"/>
    <cellStyle name="常规 39 3 5 3" xfId="7589"/>
    <cellStyle name="常规 39 3 5 4" xfId="7591"/>
    <cellStyle name="常规 39 3 6" xfId="27238"/>
    <cellStyle name="常规 39 3 6 2" xfId="27239"/>
    <cellStyle name="常规 39 3 6 2 2" xfId="8058"/>
    <cellStyle name="常规 39 3 6 2 3" xfId="27240"/>
    <cellStyle name="常规 39 3 6 3" xfId="27241"/>
    <cellStyle name="常规 39 3 6 4" xfId="13536"/>
    <cellStyle name="常规 39 3 7" xfId="9618"/>
    <cellStyle name="常规 39 3 7 2" xfId="9669"/>
    <cellStyle name="常规 39 3 7 2 2" xfId="9671"/>
    <cellStyle name="常规 39 3 7 2 3" xfId="9369"/>
    <cellStyle name="常规 39 3 7 3" xfId="9675"/>
    <cellStyle name="常规 39 3 7 4" xfId="9682"/>
    <cellStyle name="常规 39 3 8" xfId="5161"/>
    <cellStyle name="常规 39 3 8 2" xfId="9769"/>
    <cellStyle name="常规 39 3 8 2 2" xfId="9771"/>
    <cellStyle name="常规 39 3 8 2 3" xfId="9775"/>
    <cellStyle name="常规 39 3 8 3" xfId="9778"/>
    <cellStyle name="常规 39 3 8 4" xfId="9787"/>
    <cellStyle name="常规 39 3 9" xfId="5164"/>
    <cellStyle name="常规 39 3 9 2" xfId="9827"/>
    <cellStyle name="常规 39 3 9 2 2" xfId="8527"/>
    <cellStyle name="常规 39 3 9 2 3" xfId="9829"/>
    <cellStyle name="常规 39 3 9 3" xfId="9831"/>
    <cellStyle name="常规 39 3 9 4" xfId="9833"/>
    <cellStyle name="常规 39 4" xfId="27242"/>
    <cellStyle name="常规 39 4 2" xfId="27244"/>
    <cellStyle name="常规 39 4 2 2" xfId="27245"/>
    <cellStyle name="常规 39 4 2 3" xfId="27246"/>
    <cellStyle name="常规 39 4 3" xfId="27247"/>
    <cellStyle name="常规 39 4 4" xfId="27248"/>
    <cellStyle name="常规 39 5" xfId="27251"/>
    <cellStyle name="常规 39 5 2" xfId="27252"/>
    <cellStyle name="常规 39 5 2 2" xfId="27060"/>
    <cellStyle name="常规 39 5 2 3" xfId="27062"/>
    <cellStyle name="常规 39 5 3" xfId="8747"/>
    <cellStyle name="常规 39 5 4" xfId="8749"/>
    <cellStyle name="常规 39 6" xfId="27255"/>
    <cellStyle name="常规 39 6 2" xfId="27256"/>
    <cellStyle name="常规 39 6 2 2" xfId="27257"/>
    <cellStyle name="常规 39 6 2 3" xfId="27258"/>
    <cellStyle name="常规 39 6 3" xfId="27259"/>
    <cellStyle name="常规 39 6 4" xfId="27260"/>
    <cellStyle name="常规 39 7" xfId="27261"/>
    <cellStyle name="常规 39 7 2" xfId="27262"/>
    <cellStyle name="常规 39 7 2 2" xfId="15438"/>
    <cellStyle name="常规 39 7 2 3" xfId="16871"/>
    <cellStyle name="常规 39 7 3" xfId="27263"/>
    <cellStyle name="常规 39 7 4" xfId="27264"/>
    <cellStyle name="常规 39 8" xfId="27265"/>
    <cellStyle name="常规 39 8 2" xfId="27266"/>
    <cellStyle name="常规 39 8 2 2" xfId="27267"/>
    <cellStyle name="常规 39 8 2 3" xfId="27268"/>
    <cellStyle name="常规 39 8 3" xfId="27269"/>
    <cellStyle name="常规 39 8 4" xfId="27270"/>
    <cellStyle name="常规 39 9" xfId="27271"/>
    <cellStyle name="常规 39 9 2" xfId="26915"/>
    <cellStyle name="常规 39 9 2 2" xfId="21016"/>
    <cellStyle name="常规 39 9 2 3" xfId="21017"/>
    <cellStyle name="常规 39 9 3" xfId="27272"/>
    <cellStyle name="常规 39 9 4" xfId="27273"/>
    <cellStyle name="常规 4" xfId="1120"/>
    <cellStyle name="常规 4 10" xfId="21595"/>
    <cellStyle name="常规 4 11" xfId="18898"/>
    <cellStyle name="常规 4 12" xfId="18903"/>
    <cellStyle name="常规 4 13" xfId="27275"/>
    <cellStyle name="常规 4 14" xfId="27274"/>
    <cellStyle name="常规 4 2" xfId="27276"/>
    <cellStyle name="常规 4 3" xfId="17789"/>
    <cellStyle name="常规 4 3 2" xfId="17791"/>
    <cellStyle name="常规 4 3 3" xfId="17793"/>
    <cellStyle name="常规 4 3 4" xfId="27277"/>
    <cellStyle name="常规 4 4" xfId="17795"/>
    <cellStyle name="常规 4 4 2" xfId="27278"/>
    <cellStyle name="常规 4 4 2 2" xfId="26927"/>
    <cellStyle name="常规 4 4 2 2 2" xfId="27279"/>
    <cellStyle name="常规 4 4 2 3" xfId="26929"/>
    <cellStyle name="常规 4 4 3" xfId="27280"/>
    <cellStyle name="常规 4 4 3 2" xfId="26932"/>
    <cellStyle name="常规 4 4 4" xfId="27281"/>
    <cellStyle name="常规 4 4 5" xfId="14090"/>
    <cellStyle name="常规 4 5" xfId="17797"/>
    <cellStyle name="常规 4 5 10" xfId="6469"/>
    <cellStyle name="常规 4 5 11" xfId="6471"/>
    <cellStyle name="常规 4 5 12" xfId="27282"/>
    <cellStyle name="常规 4 5 13" xfId="27283"/>
    <cellStyle name="常规 4 5 14" xfId="27284"/>
    <cellStyle name="常规 4 5 15" xfId="27285"/>
    <cellStyle name="常规 4 5 16" xfId="27287"/>
    <cellStyle name="常规 4 5 17" xfId="27289"/>
    <cellStyle name="常规 4 5 18" xfId="17577"/>
    <cellStyle name="常规 4 5 19" xfId="17589"/>
    <cellStyle name="常规 4 5 2" xfId="27291"/>
    <cellStyle name="常规 4 5 20" xfId="27286"/>
    <cellStyle name="常规 4 5 21" xfId="27288"/>
    <cellStyle name="常规 4 5 22" xfId="27290"/>
    <cellStyle name="常规 4 5 23" xfId="17578"/>
    <cellStyle name="常规 4 5 24" xfId="17590"/>
    <cellStyle name="常规 4 5 3" xfId="27292"/>
    <cellStyle name="常规 4 5 4" xfId="27293"/>
    <cellStyle name="常规 4 5 5" xfId="14106"/>
    <cellStyle name="常规 4 5 6" xfId="14109"/>
    <cellStyle name="常规 4 5 7" xfId="14112"/>
    <cellStyle name="常规 4 5 8" xfId="27294"/>
    <cellStyle name="常规 4 5 9" xfId="8256"/>
    <cellStyle name="常规 4 6" xfId="27299"/>
    <cellStyle name="常规 4 6 10" xfId="27300"/>
    <cellStyle name="常规 4 6 11" xfId="26527"/>
    <cellStyle name="常规 4 6 12" xfId="24646"/>
    <cellStyle name="常规 4 6 13" xfId="24649"/>
    <cellStyle name="常规 4 6 14" xfId="27301"/>
    <cellStyle name="常规 4 6 15" xfId="27306"/>
    <cellStyle name="常规 4 6 16" xfId="27312"/>
    <cellStyle name="常规 4 6 17" xfId="27316"/>
    <cellStyle name="常规 4 6 18" xfId="27318"/>
    <cellStyle name="常规 4 6 19" xfId="27320"/>
    <cellStyle name="常规 4 6 2" xfId="27322"/>
    <cellStyle name="常规 4 6 20" xfId="27307"/>
    <cellStyle name="常规 4 6 21" xfId="27313"/>
    <cellStyle name="常规 4 6 22" xfId="27317"/>
    <cellStyle name="常规 4 6 23" xfId="27319"/>
    <cellStyle name="常规 4 6 24" xfId="27321"/>
    <cellStyle name="常规 4 6 3" xfId="15618"/>
    <cellStyle name="常规 4 6 4" xfId="15620"/>
    <cellStyle name="常规 4 6 5" xfId="14121"/>
    <cellStyle name="常规 4 6 6" xfId="14125"/>
    <cellStyle name="常规 4 6 7" xfId="14127"/>
    <cellStyle name="常规 4 6 8" xfId="27323"/>
    <cellStyle name="常规 4 6 9" xfId="8269"/>
    <cellStyle name="常规 4 7" xfId="27328"/>
    <cellStyle name="常规 4 8" xfId="27329"/>
    <cellStyle name="常规 4 9" xfId="27330"/>
    <cellStyle name="常规 40" xfId="1112"/>
    <cellStyle name="常规 40 10" xfId="21424"/>
    <cellStyle name="常规 40 10 2" xfId="19464"/>
    <cellStyle name="常规 40 10 2 2" xfId="25178"/>
    <cellStyle name="常规 40 10 2 3" xfId="23325"/>
    <cellStyle name="常规 40 10 3" xfId="21430"/>
    <cellStyle name="常规 40 10 4" xfId="25180"/>
    <cellStyle name="常规 40 11" xfId="21437"/>
    <cellStyle name="常规 40 11 2" xfId="25183"/>
    <cellStyle name="常规 40 11 2 2" xfId="25187"/>
    <cellStyle name="常规 40 11 2 3" xfId="23352"/>
    <cellStyle name="常规 40 11 3" xfId="25191"/>
    <cellStyle name="常规 40 11 4" xfId="23769"/>
    <cellStyle name="常规 40 12" xfId="3592"/>
    <cellStyle name="常规 40 12 2" xfId="25195"/>
    <cellStyle name="常规 40 12 2 2" xfId="25199"/>
    <cellStyle name="常规 40 12 2 3" xfId="25203"/>
    <cellStyle name="常规 40 12 3" xfId="25207"/>
    <cellStyle name="常规 40 12 4" xfId="25211"/>
    <cellStyle name="常规 40 13" xfId="3608"/>
    <cellStyle name="常规 40 13 2" xfId="25215"/>
    <cellStyle name="常规 40 13 2 2" xfId="25219"/>
    <cellStyle name="常规 40 13 2 3" xfId="25223"/>
    <cellStyle name="常规 40 13 3" xfId="14576"/>
    <cellStyle name="常规 40 13 4" xfId="14581"/>
    <cellStyle name="常规 40 14" xfId="25228"/>
    <cellStyle name="常规 40 14 2" xfId="25233"/>
    <cellStyle name="常规 40 14 2 2" xfId="25237"/>
    <cellStyle name="常规 40 14 2 3" xfId="25241"/>
    <cellStyle name="常规 40 14 3" xfId="25245"/>
    <cellStyle name="常规 40 14 4" xfId="25249"/>
    <cellStyle name="常规 40 15" xfId="3655"/>
    <cellStyle name="常规 40 15 2" xfId="3667"/>
    <cellStyle name="常规 40 15 2 2" xfId="25254"/>
    <cellStyle name="常规 40 15 2 3" xfId="25260"/>
    <cellStyle name="常规 40 15 3" xfId="3686"/>
    <cellStyle name="常规 40 15 4" xfId="25266"/>
    <cellStyle name="常规 40 16" xfId="3700"/>
    <cellStyle name="常规 40 16 2" xfId="25272"/>
    <cellStyle name="常规 40 16 2 2" xfId="25278"/>
    <cellStyle name="常规 40 16 2 3" xfId="25284"/>
    <cellStyle name="常规 40 16 3" xfId="9284"/>
    <cellStyle name="常规 40 16 4" xfId="9291"/>
    <cellStyle name="常规 40 17" xfId="3725"/>
    <cellStyle name="常规 40 17 2" xfId="25290"/>
    <cellStyle name="常规 40 17 2 2" xfId="25296"/>
    <cellStyle name="常规 40 17 2 3" xfId="25302"/>
    <cellStyle name="常规 40 17 3" xfId="25308"/>
    <cellStyle name="常规 40 17 4" xfId="25318"/>
    <cellStyle name="常规 40 18" xfId="25328"/>
    <cellStyle name="常规 40 18 2" xfId="22628"/>
    <cellStyle name="常规 40 18 2 2" xfId="25334"/>
    <cellStyle name="常规 40 18 2 3" xfId="25341"/>
    <cellStyle name="常规 40 18 3" xfId="25347"/>
    <cellStyle name="常规 40 18 4" xfId="25353"/>
    <cellStyle name="常规 40 19" xfId="25358"/>
    <cellStyle name="常规 40 19 2" xfId="22645"/>
    <cellStyle name="常规 40 19 2 2" xfId="25361"/>
    <cellStyle name="常规 40 19 2 3" xfId="25364"/>
    <cellStyle name="常规 40 19 3" xfId="11168"/>
    <cellStyle name="常规 40 19 4" xfId="11173"/>
    <cellStyle name="常规 40 2" xfId="23359"/>
    <cellStyle name="常规 40 2 10" xfId="25366"/>
    <cellStyle name="常规 40 2 10 2" xfId="25368"/>
    <cellStyle name="常规 40 2 10 2 2" xfId="25370"/>
    <cellStyle name="常规 40 2 10 2 3" xfId="25372"/>
    <cellStyle name="常规 40 2 10 3" xfId="18797"/>
    <cellStyle name="常规 40 2 10 4" xfId="18805"/>
    <cellStyle name="常规 40 2 11" xfId="25374"/>
    <cellStyle name="常规 40 2 11 2" xfId="25376"/>
    <cellStyle name="常规 40 2 11 2 2" xfId="25378"/>
    <cellStyle name="常规 40 2 11 2 3" xfId="25380"/>
    <cellStyle name="常规 40 2 11 3" xfId="25382"/>
    <cellStyle name="常规 40 2 11 4" xfId="25384"/>
    <cellStyle name="常规 40 2 12" xfId="25390"/>
    <cellStyle name="常规 40 2 12 2" xfId="14813"/>
    <cellStyle name="常规 40 2 12 2 2" xfId="25392"/>
    <cellStyle name="常规 40 2 12 2 3" xfId="25394"/>
    <cellStyle name="常规 40 2 12 3" xfId="25396"/>
    <cellStyle name="常规 40 2 12 4" xfId="25398"/>
    <cellStyle name="常规 40 2 13" xfId="25404"/>
    <cellStyle name="常规 40 2 13 2" xfId="25406"/>
    <cellStyle name="常规 40 2 13 2 2" xfId="13247"/>
    <cellStyle name="常规 40 2 13 2 3" xfId="13255"/>
    <cellStyle name="常规 40 2 13 3" xfId="25408"/>
    <cellStyle name="常规 40 2 13 4" xfId="25410"/>
    <cellStyle name="常规 40 2 14" xfId="25412"/>
    <cellStyle name="常规 40 2 14 2" xfId="2864"/>
    <cellStyle name="常规 40 2 14 2 2" xfId="2869"/>
    <cellStyle name="常规 40 2 14 2 3" xfId="2877"/>
    <cellStyle name="常规 40 2 14 3" xfId="2881"/>
    <cellStyle name="常规 40 2 14 4" xfId="2318"/>
    <cellStyle name="常规 40 2 15" xfId="25415"/>
    <cellStyle name="常规 40 2 15 2" xfId="3136"/>
    <cellStyle name="常规 40 2 15 2 2" xfId="3141"/>
    <cellStyle name="常规 40 2 15 2 3" xfId="3151"/>
    <cellStyle name="常规 40 2 15 3" xfId="3163"/>
    <cellStyle name="常规 40 2 15 4" xfId="3179"/>
    <cellStyle name="常规 40 2 16" xfId="25419"/>
    <cellStyle name="常规 40 2 16 2" xfId="25423"/>
    <cellStyle name="常规 40 2 16 2 2" xfId="25427"/>
    <cellStyle name="常规 40 2 16 2 3" xfId="25431"/>
    <cellStyle name="常规 40 2 16 3" xfId="25435"/>
    <cellStyle name="常规 40 2 16 4" xfId="25443"/>
    <cellStyle name="常规 40 2 17" xfId="25447"/>
    <cellStyle name="常规 40 2 17 2" xfId="25451"/>
    <cellStyle name="常规 40 2 17 2 2" xfId="25454"/>
    <cellStyle name="常规 40 2 17 2 3" xfId="25456"/>
    <cellStyle name="常规 40 2 17 3" xfId="25459"/>
    <cellStyle name="常规 40 2 17 4" xfId="25462"/>
    <cellStyle name="常规 40 2 18" xfId="25467"/>
    <cellStyle name="常规 40 2 18 2" xfId="25470"/>
    <cellStyle name="常规 40 2 18 2 2" xfId="25472"/>
    <cellStyle name="常规 40 2 18 2 3" xfId="25474"/>
    <cellStyle name="常规 40 2 18 3" xfId="25476"/>
    <cellStyle name="常规 40 2 18 4" xfId="25478"/>
    <cellStyle name="常规 40 2 19" xfId="2139"/>
    <cellStyle name="常规 40 2 19 2" xfId="25480"/>
    <cellStyle name="常规 40 2 19 2 2" xfId="25484"/>
    <cellStyle name="常规 40 2 19 2 3" xfId="25486"/>
    <cellStyle name="常规 40 2 19 3" xfId="25488"/>
    <cellStyle name="常规 40 2 19 4" xfId="25490"/>
    <cellStyle name="常规 40 2 2" xfId="25492"/>
    <cellStyle name="常规 40 2 2 2" xfId="16136"/>
    <cellStyle name="常规 40 2 2 2 2" xfId="16140"/>
    <cellStyle name="常规 40 2 2 2 3" xfId="16148"/>
    <cellStyle name="常规 40 2 2 3" xfId="16154"/>
    <cellStyle name="常规 40 2 2 4" xfId="16164"/>
    <cellStyle name="常规 40 2 20" xfId="25416"/>
    <cellStyle name="常规 40 2 20 2" xfId="3137"/>
    <cellStyle name="常规 40 2 20 2 2" xfId="3142"/>
    <cellStyle name="常规 40 2 20 2 3" xfId="3152"/>
    <cellStyle name="常规 40 2 20 3" xfId="3164"/>
    <cellStyle name="常规 40 2 20 4" xfId="3180"/>
    <cellStyle name="常规 40 2 21" xfId="25420"/>
    <cellStyle name="常规 40 2 21 2" xfId="25424"/>
    <cellStyle name="常规 40 2 21 2 2" xfId="25428"/>
    <cellStyle name="常规 40 2 21 2 3" xfId="25432"/>
    <cellStyle name="常规 40 2 21 3" xfId="25436"/>
    <cellStyle name="常规 40 2 21 4" xfId="25444"/>
    <cellStyle name="常规 40 2 22" xfId="25448"/>
    <cellStyle name="常规 40 2 22 2" xfId="25452"/>
    <cellStyle name="常规 40 2 22 3" xfId="25460"/>
    <cellStyle name="常规 40 2 23" xfId="25468"/>
    <cellStyle name="常规 40 2 24" xfId="2140"/>
    <cellStyle name="常规 40 2 3" xfId="25494"/>
    <cellStyle name="常规 40 2 3 2" xfId="25496"/>
    <cellStyle name="常规 40 2 3 2 2" xfId="25498"/>
    <cellStyle name="常规 40 2 3 2 3" xfId="25500"/>
    <cellStyle name="常规 40 2 3 3" xfId="25502"/>
    <cellStyle name="常规 40 2 3 4" xfId="25504"/>
    <cellStyle name="常规 40 2 4" xfId="25506"/>
    <cellStyle name="常规 40 2 4 2" xfId="25508"/>
    <cellStyle name="常规 40 2 4 2 2" xfId="2262"/>
    <cellStyle name="常规 40 2 4 2 3" xfId="2299"/>
    <cellStyle name="常规 40 2 4 3" xfId="25510"/>
    <cellStyle name="常规 40 2 4 4" xfId="25512"/>
    <cellStyle name="常规 40 2 5" xfId="25516"/>
    <cellStyle name="常规 40 2 5 2" xfId="1680"/>
    <cellStyle name="常规 40 2 5 2 2" xfId="2655"/>
    <cellStyle name="常规 40 2 5 2 3" xfId="2678"/>
    <cellStyle name="常规 40 2 5 3" xfId="1686"/>
    <cellStyle name="常规 40 2 5 4" xfId="2908"/>
    <cellStyle name="常规 40 2 6" xfId="17242"/>
    <cellStyle name="常规 40 2 6 2" xfId="17244"/>
    <cellStyle name="常规 40 2 6 2 2" xfId="25518"/>
    <cellStyle name="常规 40 2 6 2 3" xfId="25520"/>
    <cellStyle name="常规 40 2 6 3" xfId="17248"/>
    <cellStyle name="常规 40 2 6 4" xfId="25522"/>
    <cellStyle name="常规 40 2 7" xfId="17256"/>
    <cellStyle name="常规 40 2 7 2" xfId="25524"/>
    <cellStyle name="常规 40 2 7 2 2" xfId="25526"/>
    <cellStyle name="常规 40 2 7 2 3" xfId="25528"/>
    <cellStyle name="常规 40 2 7 3" xfId="25530"/>
    <cellStyle name="常规 40 2 7 4" xfId="25532"/>
    <cellStyle name="常规 40 2 8" xfId="17258"/>
    <cellStyle name="常规 40 2 8 2" xfId="25534"/>
    <cellStyle name="常规 40 2 8 2 2" xfId="25536"/>
    <cellStyle name="常规 40 2 8 2 3" xfId="25538"/>
    <cellStyle name="常规 40 2 8 3" xfId="20133"/>
    <cellStyle name="常规 40 2 8 4" xfId="20137"/>
    <cellStyle name="常规 40 2 9" xfId="1733"/>
    <cellStyle name="常规 40 2 9 2" xfId="1865"/>
    <cellStyle name="常规 40 2 9 2 2" xfId="1871"/>
    <cellStyle name="常规 40 2 9 2 3" xfId="25540"/>
    <cellStyle name="常规 40 2 9 3" xfId="1875"/>
    <cellStyle name="常规 40 2 9 4" xfId="1879"/>
    <cellStyle name="常规 40 20" xfId="3656"/>
    <cellStyle name="常规 40 20 2" xfId="3668"/>
    <cellStyle name="常规 40 20 2 2" xfId="25255"/>
    <cellStyle name="常规 40 20 2 3" xfId="25261"/>
    <cellStyle name="常规 40 20 3" xfId="3687"/>
    <cellStyle name="常规 40 20 4" xfId="25267"/>
    <cellStyle name="常规 40 21" xfId="3701"/>
    <cellStyle name="常规 40 21 2" xfId="25273"/>
    <cellStyle name="常规 40 21 2 2" xfId="25279"/>
    <cellStyle name="常规 40 21 2 3" xfId="25285"/>
    <cellStyle name="常规 40 21 3" xfId="9285"/>
    <cellStyle name="常规 40 21 4" xfId="9292"/>
    <cellStyle name="常规 40 22" xfId="3726"/>
    <cellStyle name="常规 40 22 2" xfId="25291"/>
    <cellStyle name="常规 40 22 2 2" xfId="25297"/>
    <cellStyle name="常规 40 22 2 3" xfId="25303"/>
    <cellStyle name="常规 40 22 3" xfId="25309"/>
    <cellStyle name="常规 40 22 4" xfId="25319"/>
    <cellStyle name="常规 40 23" xfId="25329"/>
    <cellStyle name="常规 40 23 2" xfId="22629"/>
    <cellStyle name="常规 40 23 2 2" xfId="25335"/>
    <cellStyle name="常规 40 23 2 3" xfId="25342"/>
    <cellStyle name="常规 40 23 3" xfId="25348"/>
    <cellStyle name="常规 40 23 4" xfId="25354"/>
    <cellStyle name="常规 40 24" xfId="25359"/>
    <cellStyle name="常规 40 24 2" xfId="22646"/>
    <cellStyle name="常规 40 24 3" xfId="11169"/>
    <cellStyle name="常规 40 25" xfId="25542"/>
    <cellStyle name="常规 40 26" xfId="25544"/>
    <cellStyle name="常规 40 27" xfId="25546"/>
    <cellStyle name="常规 40 28" xfId="25176"/>
    <cellStyle name="常规 40 3" xfId="23365"/>
    <cellStyle name="常规 40 3 10" xfId="25548"/>
    <cellStyle name="常规 40 3 10 2" xfId="25550"/>
    <cellStyle name="常规 40 3 10 2 2" xfId="25552"/>
    <cellStyle name="常规 40 3 10 2 3" xfId="25554"/>
    <cellStyle name="常规 40 3 10 3" xfId="23207"/>
    <cellStyle name="常规 40 3 10 4" xfId="23217"/>
    <cellStyle name="常规 40 3 11" xfId="25556"/>
    <cellStyle name="常规 40 3 11 2" xfId="25558"/>
    <cellStyle name="常规 40 3 11 2 2" xfId="25560"/>
    <cellStyle name="常规 40 3 11 2 3" xfId="25562"/>
    <cellStyle name="常规 40 3 11 3" xfId="22112"/>
    <cellStyle name="常规 40 3 11 4" xfId="22116"/>
    <cellStyle name="常规 40 3 12" xfId="25564"/>
    <cellStyle name="常规 40 3 12 2" xfId="25566"/>
    <cellStyle name="常规 40 3 12 2 2" xfId="25568"/>
    <cellStyle name="常规 40 3 12 2 3" xfId="25570"/>
    <cellStyle name="常规 40 3 12 3" xfId="25572"/>
    <cellStyle name="常规 40 3 12 4" xfId="25574"/>
    <cellStyle name="常规 40 3 13" xfId="25576"/>
    <cellStyle name="常规 40 3 13 2" xfId="25578"/>
    <cellStyle name="常规 40 3 13 2 2" xfId="25580"/>
    <cellStyle name="常规 40 3 13 2 3" xfId="25582"/>
    <cellStyle name="常规 40 3 13 3" xfId="25584"/>
    <cellStyle name="常规 40 3 13 4" xfId="25586"/>
    <cellStyle name="常规 40 3 14" xfId="25106"/>
    <cellStyle name="常规 40 3 14 2" xfId="25588"/>
    <cellStyle name="常规 40 3 14 2 2" xfId="21152"/>
    <cellStyle name="常规 40 3 14 2 3" xfId="21156"/>
    <cellStyle name="常规 40 3 14 3" xfId="25590"/>
    <cellStyle name="常规 40 3 14 4" xfId="25592"/>
    <cellStyle name="常规 40 3 15" xfId="25111"/>
    <cellStyle name="常规 40 3 15 2" xfId="3280"/>
    <cellStyle name="常规 40 3 15 2 2" xfId="25595"/>
    <cellStyle name="常规 40 3 15 2 3" xfId="25599"/>
    <cellStyle name="常规 40 3 15 3" xfId="21183"/>
    <cellStyle name="常规 40 3 15 4" xfId="21187"/>
    <cellStyle name="常规 40 3 16" xfId="25603"/>
    <cellStyle name="常规 40 3 16 2" xfId="25607"/>
    <cellStyle name="常规 40 3 16 2 2" xfId="25611"/>
    <cellStyle name="常规 40 3 16 2 3" xfId="25615"/>
    <cellStyle name="常规 40 3 16 3" xfId="25621"/>
    <cellStyle name="常规 40 3 16 4" xfId="25627"/>
    <cellStyle name="常规 40 3 17" xfId="25631"/>
    <cellStyle name="常规 40 3 17 2" xfId="25635"/>
    <cellStyle name="常规 40 3 17 2 2" xfId="25638"/>
    <cellStyle name="常规 40 3 17 2 3" xfId="25640"/>
    <cellStyle name="常规 40 3 17 3" xfId="25643"/>
    <cellStyle name="常规 40 3 17 4" xfId="25646"/>
    <cellStyle name="常规 40 3 18" xfId="10575"/>
    <cellStyle name="常规 40 3 18 2" xfId="10579"/>
    <cellStyle name="常规 40 3 18 2 2" xfId="25648"/>
    <cellStyle name="常规 40 3 18 2 3" xfId="25650"/>
    <cellStyle name="常规 40 3 18 3" xfId="2914"/>
    <cellStyle name="常规 40 3 18 4" xfId="3186"/>
    <cellStyle name="常规 40 3 19" xfId="10583"/>
    <cellStyle name="常规 40 3 19 2" xfId="25652"/>
    <cellStyle name="常规 40 3 19 2 2" xfId="25654"/>
    <cellStyle name="常规 40 3 19 2 3" xfId="25656"/>
    <cellStyle name="常规 40 3 19 3" xfId="25658"/>
    <cellStyle name="常规 40 3 19 4" xfId="25660"/>
    <cellStyle name="常规 40 3 2" xfId="25662"/>
    <cellStyle name="常规 40 3 2 2" xfId="25664"/>
    <cellStyle name="常规 40 3 2 2 2" xfId="25666"/>
    <cellStyle name="常规 40 3 2 2 3" xfId="25668"/>
    <cellStyle name="常规 40 3 2 3" xfId="25670"/>
    <cellStyle name="常规 40 3 2 4" xfId="25672"/>
    <cellStyle name="常规 40 3 20" xfId="25112"/>
    <cellStyle name="常规 40 3 20 2" xfId="3281"/>
    <cellStyle name="常规 40 3 20 2 2" xfId="25596"/>
    <cellStyle name="常规 40 3 20 2 3" xfId="25600"/>
    <cellStyle name="常规 40 3 20 3" xfId="21184"/>
    <cellStyle name="常规 40 3 20 4" xfId="21188"/>
    <cellStyle name="常规 40 3 21" xfId="25604"/>
    <cellStyle name="常规 40 3 21 2" xfId="25608"/>
    <cellStyle name="常规 40 3 21 2 2" xfId="25612"/>
    <cellStyle name="常规 40 3 21 2 3" xfId="25616"/>
    <cellStyle name="常规 40 3 21 3" xfId="25622"/>
    <cellStyle name="常规 40 3 21 4" xfId="25628"/>
    <cellStyle name="常规 40 3 22" xfId="25632"/>
    <cellStyle name="常规 40 3 22 2" xfId="25636"/>
    <cellStyle name="常规 40 3 22 3" xfId="25644"/>
    <cellStyle name="常规 40 3 23" xfId="10576"/>
    <cellStyle name="常规 40 3 24" xfId="10584"/>
    <cellStyle name="常规 40 3 3" xfId="25674"/>
    <cellStyle name="常规 40 3 3 2" xfId="25676"/>
    <cellStyle name="常规 40 3 3 2 2" xfId="25678"/>
    <cellStyle name="常规 40 3 3 2 3" xfId="25680"/>
    <cellStyle name="常规 40 3 3 3" xfId="25682"/>
    <cellStyle name="常规 40 3 3 4" xfId="25684"/>
    <cellStyle name="常规 40 3 4" xfId="25686"/>
    <cellStyle name="常规 40 3 4 2" xfId="25688"/>
    <cellStyle name="常规 40 3 4 2 2" xfId="25690"/>
    <cellStyle name="常规 40 3 4 2 3" xfId="25692"/>
    <cellStyle name="常规 40 3 4 3" xfId="25694"/>
    <cellStyle name="常规 40 3 4 4" xfId="25696"/>
    <cellStyle name="常规 40 3 5" xfId="25700"/>
    <cellStyle name="常规 40 3 5 2" xfId="25704"/>
    <cellStyle name="常规 40 3 5 2 2" xfId="25710"/>
    <cellStyle name="常规 40 3 5 2 3" xfId="25716"/>
    <cellStyle name="常规 40 3 5 3" xfId="25720"/>
    <cellStyle name="常规 40 3 5 4" xfId="25722"/>
    <cellStyle name="常规 40 3 6" xfId="17268"/>
    <cellStyle name="常规 40 3 6 2" xfId="17270"/>
    <cellStyle name="常规 40 3 6 2 2" xfId="25724"/>
    <cellStyle name="常规 40 3 6 2 3" xfId="25726"/>
    <cellStyle name="常规 40 3 6 3" xfId="17274"/>
    <cellStyle name="常规 40 3 6 4" xfId="25728"/>
    <cellStyle name="常规 40 3 7" xfId="17282"/>
    <cellStyle name="常规 40 3 7 2" xfId="25730"/>
    <cellStyle name="常规 40 3 7 2 2" xfId="25732"/>
    <cellStyle name="常规 40 3 7 2 3" xfId="25734"/>
    <cellStyle name="常规 40 3 7 3" xfId="25736"/>
    <cellStyle name="常规 40 3 7 4" xfId="25738"/>
    <cellStyle name="常规 40 3 8" xfId="17284"/>
    <cellStyle name="常规 40 3 8 2" xfId="25740"/>
    <cellStyle name="常规 40 3 8 2 2" xfId="25742"/>
    <cellStyle name="常规 40 3 8 2 3" xfId="25744"/>
    <cellStyle name="常规 40 3 8 3" xfId="20149"/>
    <cellStyle name="常规 40 3 8 4" xfId="20153"/>
    <cellStyle name="常规 40 3 9" xfId="15298"/>
    <cellStyle name="常规 40 3 9 2" xfId="15301"/>
    <cellStyle name="常规 40 3 9 2 2" xfId="25746"/>
    <cellStyle name="常规 40 3 9 2 3" xfId="25748"/>
    <cellStyle name="常规 40 3 9 3" xfId="25750"/>
    <cellStyle name="常规 40 3 9 4" xfId="25752"/>
    <cellStyle name="常规 40 4" xfId="25754"/>
    <cellStyle name="常规 40 4 2" xfId="25756"/>
    <cellStyle name="常规 40 4 2 2" xfId="25758"/>
    <cellStyle name="常规 40 4 2 3" xfId="25760"/>
    <cellStyle name="常规 40 4 3" xfId="25762"/>
    <cellStyle name="常规 40 4 4" xfId="25764"/>
    <cellStyle name="常规 40 5" xfId="25766"/>
    <cellStyle name="常规 40 5 2" xfId="25768"/>
    <cellStyle name="常规 40 5 2 2" xfId="25772"/>
    <cellStyle name="常规 40 5 2 3" xfId="25778"/>
    <cellStyle name="常规 40 5 3" xfId="8700"/>
    <cellStyle name="常规 40 5 4" xfId="8703"/>
    <cellStyle name="常规 40 6" xfId="25780"/>
    <cellStyle name="常规 40 6 2" xfId="25782"/>
    <cellStyle name="常规 40 6 2 2" xfId="25784"/>
    <cellStyle name="常规 40 6 2 3" xfId="25786"/>
    <cellStyle name="常规 40 6 3" xfId="25788"/>
    <cellStyle name="常规 40 6 4" xfId="25790"/>
    <cellStyle name="常规 40 7" xfId="25792"/>
    <cellStyle name="常规 40 7 2" xfId="25794"/>
    <cellStyle name="常规 40 7 2 2" xfId="16984"/>
    <cellStyle name="常规 40 7 2 3" xfId="16998"/>
    <cellStyle name="常规 40 7 3" xfId="25796"/>
    <cellStyle name="常规 40 7 4" xfId="25798"/>
    <cellStyle name="常规 40 8" xfId="25800"/>
    <cellStyle name="常规 40 8 2" xfId="25802"/>
    <cellStyle name="常规 40 8 2 2" xfId="25804"/>
    <cellStyle name="常规 40 8 2 3" xfId="25806"/>
    <cellStyle name="常规 40 8 3" xfId="25808"/>
    <cellStyle name="常规 40 8 4" xfId="25810"/>
    <cellStyle name="常规 40 9" xfId="25812"/>
    <cellStyle name="常规 40 9 2" xfId="25814"/>
    <cellStyle name="常规 40 9 2 2" xfId="25816"/>
    <cellStyle name="常规 40 9 2 3" xfId="25818"/>
    <cellStyle name="常规 40 9 3" xfId="25820"/>
    <cellStyle name="常规 40 9 4" xfId="25822"/>
    <cellStyle name="常规 41" xfId="1114"/>
    <cellStyle name="常规 41 10" xfId="9961"/>
    <cellStyle name="常规 41 10 2" xfId="19555"/>
    <cellStyle name="常规 41 10 2 2" xfId="25826"/>
    <cellStyle name="常规 41 10 2 3" xfId="24042"/>
    <cellStyle name="常规 41 10 3" xfId="25828"/>
    <cellStyle name="常规 41 10 4" xfId="25830"/>
    <cellStyle name="常规 41 11" xfId="25833"/>
    <cellStyle name="常规 41 11 2" xfId="25837"/>
    <cellStyle name="常规 41 11 2 2" xfId="25840"/>
    <cellStyle name="常规 41 11 2 3" xfId="24060"/>
    <cellStyle name="常规 41 11 3" xfId="25843"/>
    <cellStyle name="常规 41 11 4" xfId="25846"/>
    <cellStyle name="常规 41 12" xfId="25849"/>
    <cellStyle name="常规 41 12 2" xfId="25852"/>
    <cellStyle name="常规 41 12 2 2" xfId="25854"/>
    <cellStyle name="常规 41 12 2 3" xfId="25856"/>
    <cellStyle name="常规 41 12 3" xfId="25858"/>
    <cellStyle name="常规 41 12 4" xfId="25860"/>
    <cellStyle name="常规 41 13" xfId="25863"/>
    <cellStyle name="常规 41 13 2" xfId="25866"/>
    <cellStyle name="常规 41 13 2 2" xfId="25868"/>
    <cellStyle name="常规 41 13 2 3" xfId="25870"/>
    <cellStyle name="常规 41 13 3" xfId="14654"/>
    <cellStyle name="常规 41 13 4" xfId="14658"/>
    <cellStyle name="常规 41 14" xfId="25872"/>
    <cellStyle name="常规 41 14 2" xfId="25878"/>
    <cellStyle name="常规 41 14 2 2" xfId="25884"/>
    <cellStyle name="常规 41 14 2 3" xfId="25890"/>
    <cellStyle name="常规 41 14 3" xfId="25896"/>
    <cellStyle name="常规 41 14 4" xfId="25902"/>
    <cellStyle name="常规 41 15" xfId="22298"/>
    <cellStyle name="常规 41 15 2" xfId="22304"/>
    <cellStyle name="常规 41 15 2 2" xfId="25905"/>
    <cellStyle name="常规 41 15 2 3" xfId="25909"/>
    <cellStyle name="常规 41 15 3" xfId="22310"/>
    <cellStyle name="常规 41 15 4" xfId="25913"/>
    <cellStyle name="常规 41 16" xfId="22316"/>
    <cellStyle name="常规 41 16 2" xfId="25917"/>
    <cellStyle name="常规 41 16 2 2" xfId="25921"/>
    <cellStyle name="常规 41 16 2 3" xfId="25925"/>
    <cellStyle name="常规 41 16 3" xfId="25929"/>
    <cellStyle name="常规 41 16 4" xfId="25933"/>
    <cellStyle name="常规 41 17" xfId="22322"/>
    <cellStyle name="常规 41 17 2" xfId="25937"/>
    <cellStyle name="常规 41 17 2 2" xfId="25941"/>
    <cellStyle name="常规 41 17 2 3" xfId="25945"/>
    <cellStyle name="常规 41 17 3" xfId="25949"/>
    <cellStyle name="常规 41 17 4" xfId="25953"/>
    <cellStyle name="常规 41 18" xfId="25957"/>
    <cellStyle name="常规 41 18 2" xfId="22853"/>
    <cellStyle name="常规 41 18 2 2" xfId="25961"/>
    <cellStyle name="常规 41 18 2 3" xfId="25966"/>
    <cellStyle name="常规 41 18 3" xfId="25970"/>
    <cellStyle name="常规 41 18 4" xfId="25974"/>
    <cellStyle name="常规 41 19" xfId="25978"/>
    <cellStyle name="常规 41 19 2" xfId="22889"/>
    <cellStyle name="常规 41 19 2 2" xfId="25985"/>
    <cellStyle name="常规 41 19 2 3" xfId="25992"/>
    <cellStyle name="常规 41 19 3" xfId="25999"/>
    <cellStyle name="常规 41 19 4" xfId="26006"/>
    <cellStyle name="常规 41 2" xfId="26008"/>
    <cellStyle name="常规 41 2 10" xfId="26010"/>
    <cellStyle name="常规 41 2 10 2" xfId="26012"/>
    <cellStyle name="常规 41 2 10 2 2" xfId="26014"/>
    <cellStyle name="常规 41 2 10 2 3" xfId="26016"/>
    <cellStyle name="常规 41 2 10 3" xfId="26018"/>
    <cellStyle name="常规 41 2 10 4" xfId="26020"/>
    <cellStyle name="常规 41 2 11" xfId="26022"/>
    <cellStyle name="常规 41 2 11 2" xfId="26024"/>
    <cellStyle name="常规 41 2 11 2 2" xfId="26026"/>
    <cellStyle name="常规 41 2 11 2 3" xfId="26028"/>
    <cellStyle name="常规 41 2 11 3" xfId="26030"/>
    <cellStyle name="常规 41 2 11 4" xfId="26032"/>
    <cellStyle name="常规 41 2 12" xfId="26034"/>
    <cellStyle name="常规 41 2 12 2" xfId="26036"/>
    <cellStyle name="常规 41 2 12 2 2" xfId="26038"/>
    <cellStyle name="常规 41 2 12 2 3" xfId="26040"/>
    <cellStyle name="常规 41 2 12 3" xfId="26042"/>
    <cellStyle name="常规 41 2 12 4" xfId="26044"/>
    <cellStyle name="常规 41 2 13" xfId="26046"/>
    <cellStyle name="常规 41 2 13 2" xfId="26048"/>
    <cellStyle name="常规 41 2 13 2 2" xfId="26050"/>
    <cellStyle name="常规 41 2 13 2 3" xfId="26052"/>
    <cellStyle name="常规 41 2 13 3" xfId="26054"/>
    <cellStyle name="常规 41 2 13 4" xfId="26056"/>
    <cellStyle name="常规 41 2 14" xfId="26058"/>
    <cellStyle name="常规 41 2 14 2" xfId="26060"/>
    <cellStyle name="常规 41 2 14 2 2" xfId="26062"/>
    <cellStyle name="常规 41 2 14 2 3" xfId="26064"/>
    <cellStyle name="常规 41 2 14 3" xfId="26066"/>
    <cellStyle name="常规 41 2 14 4" xfId="26068"/>
    <cellStyle name="常规 41 2 15" xfId="26071"/>
    <cellStyle name="常规 41 2 15 2" xfId="26075"/>
    <cellStyle name="常规 41 2 15 2 2" xfId="26079"/>
    <cellStyle name="常规 41 2 15 2 3" xfId="26083"/>
    <cellStyle name="常规 41 2 15 3" xfId="26087"/>
    <cellStyle name="常规 41 2 15 4" xfId="26091"/>
    <cellStyle name="常规 41 2 16" xfId="18316"/>
    <cellStyle name="常规 41 2 16 2" xfId="18324"/>
    <cellStyle name="常规 41 2 16 2 2" xfId="16819"/>
    <cellStyle name="常规 41 2 16 2 3" xfId="16824"/>
    <cellStyle name="常规 41 2 16 3" xfId="18332"/>
    <cellStyle name="常规 41 2 16 4" xfId="26099"/>
    <cellStyle name="常规 41 2 17" xfId="18340"/>
    <cellStyle name="常规 41 2 17 2" xfId="26103"/>
    <cellStyle name="常规 41 2 17 2 2" xfId="16949"/>
    <cellStyle name="常规 41 2 17 2 3" xfId="16952"/>
    <cellStyle name="常规 41 2 17 3" xfId="26107"/>
    <cellStyle name="常规 41 2 17 4" xfId="26110"/>
    <cellStyle name="常规 41 2 18" xfId="18352"/>
    <cellStyle name="常规 41 2 18 2" xfId="26112"/>
    <cellStyle name="常规 41 2 18 2 2" xfId="17093"/>
    <cellStyle name="常规 41 2 18 2 3" xfId="17096"/>
    <cellStyle name="常规 41 2 18 3" xfId="26114"/>
    <cellStyle name="常规 41 2 18 4" xfId="26116"/>
    <cellStyle name="常规 41 2 19" xfId="6165"/>
    <cellStyle name="常规 41 2 19 2" xfId="26118"/>
    <cellStyle name="常规 41 2 19 2 2" xfId="26120"/>
    <cellStyle name="常规 41 2 19 2 3" xfId="26122"/>
    <cellStyle name="常规 41 2 19 3" xfId="6684"/>
    <cellStyle name="常规 41 2 19 4" xfId="6687"/>
    <cellStyle name="常规 41 2 2" xfId="26124"/>
    <cellStyle name="常规 41 2 2 2" xfId="26126"/>
    <cellStyle name="常规 41 2 2 2 2" xfId="25229"/>
    <cellStyle name="常规 41 2 2 2 3" xfId="3657"/>
    <cellStyle name="常规 41 2 2 3" xfId="26128"/>
    <cellStyle name="常规 41 2 2 4" xfId="26130"/>
    <cellStyle name="常规 41 2 20" xfId="26072"/>
    <cellStyle name="常规 41 2 20 2" xfId="26076"/>
    <cellStyle name="常规 41 2 20 2 2" xfId="26080"/>
    <cellStyle name="常规 41 2 20 2 3" xfId="26084"/>
    <cellStyle name="常规 41 2 20 3" xfId="26088"/>
    <cellStyle name="常规 41 2 20 4" xfId="26092"/>
    <cellStyle name="常规 41 2 21" xfId="18317"/>
    <cellStyle name="常规 41 2 21 2" xfId="18325"/>
    <cellStyle name="常规 41 2 21 2 2" xfId="16820"/>
    <cellStyle name="常规 41 2 21 2 3" xfId="16825"/>
    <cellStyle name="常规 41 2 21 3" xfId="18333"/>
    <cellStyle name="常规 41 2 21 4" xfId="26100"/>
    <cellStyle name="常规 41 2 22" xfId="18341"/>
    <cellStyle name="常规 41 2 22 2" xfId="26104"/>
    <cellStyle name="常规 41 2 22 3" xfId="26108"/>
    <cellStyle name="常规 41 2 23" xfId="18353"/>
    <cellStyle name="常规 41 2 24" xfId="6166"/>
    <cellStyle name="常规 41 2 3" xfId="26132"/>
    <cellStyle name="常规 41 2 3 2" xfId="26134"/>
    <cellStyle name="常规 41 2 3 2 2" xfId="26136"/>
    <cellStyle name="常规 41 2 3 2 3" xfId="22339"/>
    <cellStyle name="常规 41 2 3 3" xfId="26141"/>
    <cellStyle name="常规 41 2 3 4" xfId="26143"/>
    <cellStyle name="常规 41 2 4" xfId="26145"/>
    <cellStyle name="常规 41 2 4 2" xfId="26147"/>
    <cellStyle name="常规 41 2 4 2 2" xfId="26149"/>
    <cellStyle name="常规 41 2 4 2 3" xfId="22352"/>
    <cellStyle name="常规 41 2 4 3" xfId="26153"/>
    <cellStyle name="常规 41 2 4 4" xfId="26155"/>
    <cellStyle name="常规 41 2 5" xfId="26159"/>
    <cellStyle name="常规 41 2 5 2" xfId="26163"/>
    <cellStyle name="常规 41 2 5 2 2" xfId="26165"/>
    <cellStyle name="常规 41 2 5 2 3" xfId="22372"/>
    <cellStyle name="常规 41 2 5 3" xfId="26171"/>
    <cellStyle name="常规 41 2 5 4" xfId="26173"/>
    <cellStyle name="常规 41 2 6" xfId="26177"/>
    <cellStyle name="常规 41 2 6 2" xfId="22670"/>
    <cellStyle name="常规 41 2 6 2 2" xfId="26180"/>
    <cellStyle name="常规 41 2 6 2 3" xfId="22395"/>
    <cellStyle name="常规 41 2 6 3" xfId="26182"/>
    <cellStyle name="常规 41 2 6 4" xfId="12741"/>
    <cellStyle name="常规 41 2 7" xfId="26186"/>
    <cellStyle name="常规 41 2 7 2" xfId="26188"/>
    <cellStyle name="常规 41 2 7 2 2" xfId="26190"/>
    <cellStyle name="常规 41 2 7 2 3" xfId="22409"/>
    <cellStyle name="常规 41 2 7 3" xfId="26192"/>
    <cellStyle name="常规 41 2 7 4" xfId="26194"/>
    <cellStyle name="常规 41 2 8" xfId="26196"/>
    <cellStyle name="常规 41 2 8 2" xfId="26198"/>
    <cellStyle name="常规 41 2 8 2 2" xfId="26201"/>
    <cellStyle name="常规 41 2 8 2 3" xfId="22424"/>
    <cellStyle name="常规 41 2 8 3" xfId="26203"/>
    <cellStyle name="常规 41 2 8 4" xfId="26205"/>
    <cellStyle name="常规 41 2 9" xfId="26209"/>
    <cellStyle name="常规 41 2 9 2" xfId="26213"/>
    <cellStyle name="常规 41 2 9 2 2" xfId="26217"/>
    <cellStyle name="常规 41 2 9 2 3" xfId="26221"/>
    <cellStyle name="常规 41 2 9 3" xfId="26225"/>
    <cellStyle name="常规 41 2 9 4" xfId="26229"/>
    <cellStyle name="常规 41 20" xfId="22299"/>
    <cellStyle name="常规 41 20 2" xfId="22305"/>
    <cellStyle name="常规 41 20 2 2" xfId="25906"/>
    <cellStyle name="常规 41 20 2 3" xfId="25910"/>
    <cellStyle name="常规 41 20 3" xfId="22311"/>
    <cellStyle name="常规 41 20 4" xfId="25914"/>
    <cellStyle name="常规 41 21" xfId="22317"/>
    <cellStyle name="常规 41 21 2" xfId="25918"/>
    <cellStyle name="常规 41 21 2 2" xfId="25922"/>
    <cellStyle name="常规 41 21 2 3" xfId="25926"/>
    <cellStyle name="常规 41 21 3" xfId="25930"/>
    <cellStyle name="常规 41 21 4" xfId="25934"/>
    <cellStyle name="常规 41 22" xfId="22323"/>
    <cellStyle name="常规 41 22 2" xfId="25938"/>
    <cellStyle name="常规 41 22 2 2" xfId="25942"/>
    <cellStyle name="常规 41 22 2 3" xfId="25946"/>
    <cellStyle name="常规 41 22 3" xfId="25950"/>
    <cellStyle name="常规 41 22 4" xfId="25954"/>
    <cellStyle name="常规 41 23" xfId="25958"/>
    <cellStyle name="常规 41 23 2" xfId="22854"/>
    <cellStyle name="常规 41 23 2 2" xfId="25962"/>
    <cellStyle name="常规 41 23 2 3" xfId="25967"/>
    <cellStyle name="常规 41 23 3" xfId="25971"/>
    <cellStyle name="常规 41 23 4" xfId="25975"/>
    <cellStyle name="常规 41 24" xfId="25979"/>
    <cellStyle name="常规 41 24 2" xfId="22890"/>
    <cellStyle name="常规 41 24 3" xfId="26000"/>
    <cellStyle name="常规 41 25" xfId="26231"/>
    <cellStyle name="常规 41 26" xfId="26233"/>
    <cellStyle name="常规 41 27" xfId="26235"/>
    <cellStyle name="常规 41 28" xfId="25824"/>
    <cellStyle name="常规 41 3" xfId="26237"/>
    <cellStyle name="常规 41 3 10" xfId="26239"/>
    <cellStyle name="常规 41 3 10 2" xfId="26241"/>
    <cellStyle name="常规 41 3 10 2 2" xfId="26243"/>
    <cellStyle name="常规 41 3 10 2 3" xfId="26245"/>
    <cellStyle name="常规 41 3 10 3" xfId="26247"/>
    <cellStyle name="常规 41 3 10 4" xfId="26249"/>
    <cellStyle name="常规 41 3 11" xfId="26251"/>
    <cellStyle name="常规 41 3 11 2" xfId="26253"/>
    <cellStyle name="常规 41 3 11 2 2" xfId="26255"/>
    <cellStyle name="常规 41 3 11 2 3" xfId="26257"/>
    <cellStyle name="常规 41 3 11 3" xfId="26259"/>
    <cellStyle name="常规 41 3 11 4" xfId="26261"/>
    <cellStyle name="常规 41 3 12" xfId="26263"/>
    <cellStyle name="常规 41 3 12 2" xfId="26265"/>
    <cellStyle name="常规 41 3 12 2 2" xfId="26267"/>
    <cellStyle name="常规 41 3 12 2 3" xfId="26269"/>
    <cellStyle name="常规 41 3 12 3" xfId="14328"/>
    <cellStyle name="常规 41 3 12 4" xfId="14331"/>
    <cellStyle name="常规 41 3 13" xfId="26273"/>
    <cellStyle name="常规 41 3 13 2" xfId="13057"/>
    <cellStyle name="常规 41 3 13 2 2" xfId="13061"/>
    <cellStyle name="常规 41 3 13 2 3" xfId="13066"/>
    <cellStyle name="常规 41 3 13 3" xfId="13072"/>
    <cellStyle name="常规 41 3 13 4" xfId="26275"/>
    <cellStyle name="常规 41 3 14" xfId="26279"/>
    <cellStyle name="常规 41 3 14 2" xfId="26281"/>
    <cellStyle name="常规 41 3 14 2 2" xfId="10216"/>
    <cellStyle name="常规 41 3 14 2 3" xfId="10224"/>
    <cellStyle name="常规 41 3 14 3" xfId="26283"/>
    <cellStyle name="常规 41 3 14 4" xfId="26285"/>
    <cellStyle name="常规 41 3 15" xfId="26290"/>
    <cellStyle name="常规 41 3 15 2" xfId="3531"/>
    <cellStyle name="常规 41 3 15 2 2" xfId="14954"/>
    <cellStyle name="常规 41 3 15 2 3" xfId="14963"/>
    <cellStyle name="常规 41 3 15 3" xfId="26294"/>
    <cellStyle name="常规 41 3 15 4" xfId="26298"/>
    <cellStyle name="常规 41 3 16" xfId="26302"/>
    <cellStyle name="常规 41 3 16 2" xfId="26306"/>
    <cellStyle name="常规 41 3 16 2 2" xfId="26310"/>
    <cellStyle name="常规 41 3 16 2 3" xfId="26314"/>
    <cellStyle name="常规 41 3 16 3" xfId="26319"/>
    <cellStyle name="常规 41 3 16 4" xfId="26324"/>
    <cellStyle name="常规 41 3 17" xfId="26328"/>
    <cellStyle name="常规 41 3 17 2" xfId="26332"/>
    <cellStyle name="常规 41 3 17 2 2" xfId="26335"/>
    <cellStyle name="常规 41 3 17 2 3" xfId="26337"/>
    <cellStyle name="常规 41 3 17 3" xfId="26340"/>
    <cellStyle name="常规 41 3 17 4" xfId="26343"/>
    <cellStyle name="常规 41 3 18" xfId="10717"/>
    <cellStyle name="常规 41 3 18 2" xfId="10721"/>
    <cellStyle name="常规 41 3 18 2 2" xfId="13197"/>
    <cellStyle name="常规 41 3 18 2 3" xfId="13202"/>
    <cellStyle name="常规 41 3 18 3" xfId="4735"/>
    <cellStyle name="常规 41 3 18 4" xfId="4741"/>
    <cellStyle name="常规 41 3 19" xfId="10727"/>
    <cellStyle name="常规 41 3 19 2" xfId="26345"/>
    <cellStyle name="常规 41 3 19 2 2" xfId="26347"/>
    <cellStyle name="常规 41 3 19 2 3" xfId="26349"/>
    <cellStyle name="常规 41 3 19 3" xfId="6706"/>
    <cellStyle name="常规 41 3 19 4" xfId="6710"/>
    <cellStyle name="常规 41 3 2" xfId="26351"/>
    <cellStyle name="常规 41 3 2 2" xfId="26353"/>
    <cellStyle name="常规 41 3 2 2 2" xfId="26355"/>
    <cellStyle name="常规 41 3 2 2 3" xfId="23058"/>
    <cellStyle name="常规 41 3 2 3" xfId="26357"/>
    <cellStyle name="常规 41 3 2 4" xfId="26359"/>
    <cellStyle name="常规 41 3 20" xfId="26291"/>
    <cellStyle name="常规 41 3 20 2" xfId="3532"/>
    <cellStyle name="常规 41 3 20 2 2" xfId="14955"/>
    <cellStyle name="常规 41 3 20 2 3" xfId="14964"/>
    <cellStyle name="常规 41 3 20 3" xfId="26295"/>
    <cellStyle name="常规 41 3 20 4" xfId="26299"/>
    <cellStyle name="常规 41 3 21" xfId="26303"/>
    <cellStyle name="常规 41 3 21 2" xfId="26307"/>
    <cellStyle name="常规 41 3 21 2 2" xfId="26311"/>
    <cellStyle name="常规 41 3 21 2 3" xfId="26315"/>
    <cellStyle name="常规 41 3 21 3" xfId="26320"/>
    <cellStyle name="常规 41 3 21 4" xfId="26325"/>
    <cellStyle name="常规 41 3 22" xfId="26329"/>
    <cellStyle name="常规 41 3 22 2" xfId="26333"/>
    <cellStyle name="常规 41 3 22 3" xfId="26341"/>
    <cellStyle name="常规 41 3 23" xfId="10718"/>
    <cellStyle name="常规 41 3 24" xfId="10728"/>
    <cellStyle name="常规 41 3 3" xfId="26361"/>
    <cellStyle name="常规 41 3 3 2" xfId="26363"/>
    <cellStyle name="常规 41 3 3 2 2" xfId="26365"/>
    <cellStyle name="常规 41 3 3 2 3" xfId="23145"/>
    <cellStyle name="常规 41 3 3 3" xfId="26367"/>
    <cellStyle name="常规 41 3 3 4" xfId="26369"/>
    <cellStyle name="常规 41 3 4" xfId="26371"/>
    <cellStyle name="常规 41 3 4 2" xfId="26373"/>
    <cellStyle name="常规 41 3 4 2 2" xfId="26375"/>
    <cellStyle name="常规 41 3 4 2 3" xfId="23155"/>
    <cellStyle name="常规 41 3 4 3" xfId="26377"/>
    <cellStyle name="常规 41 3 4 4" xfId="26379"/>
    <cellStyle name="常规 41 3 5" xfId="26383"/>
    <cellStyle name="常规 41 3 5 2" xfId="26387"/>
    <cellStyle name="常规 41 3 5 2 2" xfId="26389"/>
    <cellStyle name="常规 41 3 5 2 3" xfId="23167"/>
    <cellStyle name="常规 41 3 5 3" xfId="26393"/>
    <cellStyle name="常规 41 3 5 4" xfId="26395"/>
    <cellStyle name="常规 41 3 6" xfId="26399"/>
    <cellStyle name="常规 41 3 6 2" xfId="22684"/>
    <cellStyle name="常规 41 3 6 2 2" xfId="26401"/>
    <cellStyle name="常规 41 3 6 2 3" xfId="23181"/>
    <cellStyle name="常规 41 3 6 3" xfId="26403"/>
    <cellStyle name="常规 41 3 6 4" xfId="13683"/>
    <cellStyle name="常规 41 3 7" xfId="26407"/>
    <cellStyle name="常规 41 3 7 2" xfId="26409"/>
    <cellStyle name="常规 41 3 7 2 2" xfId="26411"/>
    <cellStyle name="常规 41 3 7 2 3" xfId="23195"/>
    <cellStyle name="常规 41 3 7 3" xfId="26413"/>
    <cellStyle name="常规 41 3 7 4" xfId="26415"/>
    <cellStyle name="常规 41 3 8" xfId="5130"/>
    <cellStyle name="常规 41 3 8 2" xfId="26417"/>
    <cellStyle name="常规 41 3 8 2 2" xfId="26419"/>
    <cellStyle name="常规 41 3 8 2 3" xfId="23211"/>
    <cellStyle name="常规 41 3 8 3" xfId="26421"/>
    <cellStyle name="常规 41 3 8 4" xfId="26423"/>
    <cellStyle name="常规 41 3 9" xfId="5135"/>
    <cellStyle name="常规 41 3 9 2" xfId="26427"/>
    <cellStyle name="常规 41 3 9 2 2" xfId="26431"/>
    <cellStyle name="常规 41 3 9 2 3" xfId="26435"/>
    <cellStyle name="常规 41 3 9 3" xfId="26439"/>
    <cellStyle name="常规 41 3 9 4" xfId="26443"/>
    <cellStyle name="常规 41 4" xfId="26445"/>
    <cellStyle name="常规 41 4 2" xfId="26447"/>
    <cellStyle name="常规 41 4 2 2" xfId="26449"/>
    <cellStyle name="常规 41 4 2 3" xfId="26451"/>
    <cellStyle name="常规 41 4 3" xfId="26453"/>
    <cellStyle name="常规 41 4 4" xfId="26455"/>
    <cellStyle name="常规 41 5" xfId="26457"/>
    <cellStyle name="常规 41 5 2" xfId="26459"/>
    <cellStyle name="常规 41 5 2 2" xfId="26463"/>
    <cellStyle name="常规 41 5 2 3" xfId="26469"/>
    <cellStyle name="常规 41 5 3" xfId="8712"/>
    <cellStyle name="常规 41 5 4" xfId="8715"/>
    <cellStyle name="常规 41 6" xfId="26471"/>
    <cellStyle name="常规 41 6 2" xfId="26473"/>
    <cellStyle name="常规 41 6 2 2" xfId="26475"/>
    <cellStyle name="常规 41 6 2 3" xfId="26477"/>
    <cellStyle name="常规 41 6 3" xfId="26479"/>
    <cellStyle name="常规 41 6 4" xfId="26481"/>
    <cellStyle name="常规 41 7" xfId="26483"/>
    <cellStyle name="常规 41 7 2" xfId="26485"/>
    <cellStyle name="常规 41 7 2 2" xfId="26487"/>
    <cellStyle name="常规 41 7 2 3" xfId="26489"/>
    <cellStyle name="常规 41 7 3" xfId="26491"/>
    <cellStyle name="常规 41 7 4" xfId="26493"/>
    <cellStyle name="常规 41 8" xfId="26495"/>
    <cellStyle name="常规 41 8 2" xfId="26497"/>
    <cellStyle name="常规 41 8 2 2" xfId="26499"/>
    <cellStyle name="常规 41 8 2 3" xfId="26501"/>
    <cellStyle name="常规 41 8 3" xfId="26503"/>
    <cellStyle name="常规 41 8 4" xfId="26505"/>
    <cellStyle name="常规 41 9" xfId="26507"/>
    <cellStyle name="常规 41 9 2" xfId="26509"/>
    <cellStyle name="常规 41 9 2 2" xfId="26511"/>
    <cellStyle name="常规 41 9 2 3" xfId="26513"/>
    <cellStyle name="常规 41 9 3" xfId="26515"/>
    <cellStyle name="常规 41 9 4" xfId="26517"/>
    <cellStyle name="常规 42" xfId="1116"/>
    <cellStyle name="常规 42 2" xfId="26551"/>
    <cellStyle name="常规 42 2 2" xfId="26605"/>
    <cellStyle name="常规 42 2 3" xfId="26610"/>
    <cellStyle name="常规 42 3" xfId="26642"/>
    <cellStyle name="常规 42 4" xfId="26720"/>
    <cellStyle name="常规 42 5" xfId="26727"/>
    <cellStyle name="常规 42 6" xfId="26519"/>
    <cellStyle name="常规 43" xfId="26752"/>
    <cellStyle name="常规 43 2" xfId="26784"/>
    <cellStyle name="常规 43 2 2" xfId="26851"/>
    <cellStyle name="常规 43 2 3" xfId="26855"/>
    <cellStyle name="常规 43 3" xfId="26903"/>
    <cellStyle name="常规 43 4" xfId="27024"/>
    <cellStyle name="常规 44" xfId="27048"/>
    <cellStyle name="常规 44 2" xfId="27095"/>
    <cellStyle name="常规 44 2 2" xfId="4657"/>
    <cellStyle name="常规 44 2 3" xfId="7170"/>
    <cellStyle name="常规 44 3" xfId="27150"/>
    <cellStyle name="常规 44 4" xfId="27243"/>
    <cellStyle name="常规 45" xfId="1122"/>
    <cellStyle name="常规 45 10" xfId="2107"/>
    <cellStyle name="常规 45 10 2" xfId="27304"/>
    <cellStyle name="常规 45 10 2 2" xfId="1490"/>
    <cellStyle name="常规 45 10 2 3" xfId="1495"/>
    <cellStyle name="常规 45 10 3" xfId="27310"/>
    <cellStyle name="常规 45 10 4" xfId="27314"/>
    <cellStyle name="常规 45 11" xfId="27334"/>
    <cellStyle name="常规 45 11 2" xfId="27337"/>
    <cellStyle name="常规 45 11 2 2" xfId="27340"/>
    <cellStyle name="常规 45 11 2 3" xfId="2230"/>
    <cellStyle name="常规 45 11 3" xfId="27343"/>
    <cellStyle name="常规 45 11 4" xfId="27346"/>
    <cellStyle name="常规 45 12" xfId="4322"/>
    <cellStyle name="常规 45 12 2" xfId="27349"/>
    <cellStyle name="常规 45 12 2 2" xfId="27352"/>
    <cellStyle name="常规 45 12 2 3" xfId="2242"/>
    <cellStyle name="常规 45 12 3" xfId="27355"/>
    <cellStyle name="常规 45 12 4" xfId="27358"/>
    <cellStyle name="常规 45 13" xfId="5846"/>
    <cellStyle name="常规 45 13 2" xfId="27361"/>
    <cellStyle name="常规 45 13 2 2" xfId="27364"/>
    <cellStyle name="常规 45 13 2 3" xfId="1888"/>
    <cellStyle name="常规 45 13 3" xfId="27367"/>
    <cellStyle name="常规 45 13 4" xfId="27370"/>
    <cellStyle name="常规 45 14" xfId="26137"/>
    <cellStyle name="常规 45 14 2" xfId="27373"/>
    <cellStyle name="常规 45 14 2 2" xfId="27376"/>
    <cellStyle name="常规 45 14 2 3" xfId="2323"/>
    <cellStyle name="常规 45 14 3" xfId="27379"/>
    <cellStyle name="常规 45 14 4" xfId="27382"/>
    <cellStyle name="常规 45 15" xfId="22340"/>
    <cellStyle name="常规 45 15 2" xfId="27385"/>
    <cellStyle name="常规 45 15 2 2" xfId="21495"/>
    <cellStyle name="常规 45 15 2 3" xfId="1616"/>
    <cellStyle name="常规 45 15 3" xfId="27390"/>
    <cellStyle name="常规 45 15 4" xfId="27395"/>
    <cellStyle name="常规 45 16" xfId="10250"/>
    <cellStyle name="常规 45 16 2" xfId="10258"/>
    <cellStyle name="常规 45 16 2 2" xfId="10264"/>
    <cellStyle name="常规 45 16 2 3" xfId="1755"/>
    <cellStyle name="常规 45 16 3" xfId="10233"/>
    <cellStyle name="常规 45 16 4" xfId="10240"/>
    <cellStyle name="常规 45 17" xfId="10272"/>
    <cellStyle name="常规 45 17 2" xfId="10278"/>
    <cellStyle name="常规 45 17 2 2" xfId="10284"/>
    <cellStyle name="常规 45 17 2 3" xfId="1523"/>
    <cellStyle name="常规 45 17 3" xfId="10290"/>
    <cellStyle name="常规 45 17 4" xfId="10296"/>
    <cellStyle name="常规 45 18" xfId="10302"/>
    <cellStyle name="常规 45 18 2" xfId="9850"/>
    <cellStyle name="常规 45 18 2 2" xfId="10308"/>
    <cellStyle name="常规 45 18 2 3" xfId="3987"/>
    <cellStyle name="常规 45 18 3" xfId="10316"/>
    <cellStyle name="常规 45 18 4" xfId="10322"/>
    <cellStyle name="常规 45 19" xfId="10328"/>
    <cellStyle name="常规 45 19 2" xfId="10333"/>
    <cellStyle name="常规 45 19 2 2" xfId="10342"/>
    <cellStyle name="常规 45 19 2 3" xfId="4004"/>
    <cellStyle name="常规 45 19 3" xfId="10344"/>
    <cellStyle name="常规 45 19 4" xfId="10349"/>
    <cellStyle name="常规 45 2" xfId="27400"/>
    <cellStyle name="常规 45 2 10" xfId="2610"/>
    <cellStyle name="常规 45 2 10 2" xfId="27402"/>
    <cellStyle name="常规 45 2 10 2 2" xfId="27404"/>
    <cellStyle name="常规 45 2 10 2 3" xfId="27406"/>
    <cellStyle name="常规 45 2 10 3" xfId="27408"/>
    <cellStyle name="常规 45 2 10 4" xfId="27410"/>
    <cellStyle name="常规 45 2 11" xfId="27412"/>
    <cellStyle name="常规 45 2 11 2" xfId="27414"/>
    <cellStyle name="常规 45 2 11 2 2" xfId="13014"/>
    <cellStyle name="常规 45 2 11 2 3" xfId="27416"/>
    <cellStyle name="常规 45 2 11 3" xfId="27418"/>
    <cellStyle name="常规 45 2 11 4" xfId="27420"/>
    <cellStyle name="常规 45 2 12" xfId="27422"/>
    <cellStyle name="常规 45 2 12 2" xfId="27424"/>
    <cellStyle name="常规 45 2 12 2 2" xfId="27426"/>
    <cellStyle name="常规 45 2 12 2 3" xfId="27428"/>
    <cellStyle name="常规 45 2 12 3" xfId="27430"/>
    <cellStyle name="常规 45 2 12 4" xfId="27432"/>
    <cellStyle name="常规 45 2 13" xfId="27434"/>
    <cellStyle name="常规 45 2 13 2" xfId="27436"/>
    <cellStyle name="常规 45 2 13 2 2" xfId="19644"/>
    <cellStyle name="常规 45 2 13 2 3" xfId="27438"/>
    <cellStyle name="常规 45 2 13 3" xfId="27440"/>
    <cellStyle name="常规 45 2 13 4" xfId="27442"/>
    <cellStyle name="常规 45 2 14" xfId="27444"/>
    <cellStyle name="常规 45 2 14 2" xfId="7113"/>
    <cellStyle name="常规 45 2 14 2 2" xfId="7116"/>
    <cellStyle name="常规 45 2 14 2 3" xfId="7123"/>
    <cellStyle name="常规 45 2 14 3" xfId="1951"/>
    <cellStyle name="常规 45 2 14 4" xfId="1958"/>
    <cellStyle name="常规 45 2 15" xfId="27446"/>
    <cellStyle name="常规 45 2 15 2" xfId="7339"/>
    <cellStyle name="常规 45 2 15 2 2" xfId="7344"/>
    <cellStyle name="常规 45 2 15 2 3" xfId="7351"/>
    <cellStyle name="常规 45 2 15 3" xfId="7357"/>
    <cellStyle name="常规 45 2 15 4" xfId="7365"/>
    <cellStyle name="常规 45 2 16" xfId="27452"/>
    <cellStyle name="常规 45 2 16 2" xfId="27460"/>
    <cellStyle name="常规 45 2 16 2 2" xfId="3884"/>
    <cellStyle name="常规 45 2 16 2 3" xfId="3890"/>
    <cellStyle name="常规 45 2 16 3" xfId="27464"/>
    <cellStyle name="常规 45 2 16 4" xfId="27468"/>
    <cellStyle name="常规 45 2 17" xfId="7410"/>
    <cellStyle name="常规 45 2 17 2" xfId="7415"/>
    <cellStyle name="常规 45 2 17 2 2" xfId="5416"/>
    <cellStyle name="常规 45 2 17 2 3" xfId="5422"/>
    <cellStyle name="常规 45 2 17 3" xfId="7420"/>
    <cellStyle name="常规 45 2 17 4" xfId="27472"/>
    <cellStyle name="常规 45 2 18" xfId="6225"/>
    <cellStyle name="常规 45 2 18 2" xfId="27474"/>
    <cellStyle name="常规 45 2 18 2 2" xfId="6031"/>
    <cellStyle name="常规 45 2 18 2 3" xfId="6036"/>
    <cellStyle name="常规 45 2 18 3" xfId="27476"/>
    <cellStyle name="常规 45 2 18 4" xfId="27478"/>
    <cellStyle name="常规 45 2 19" xfId="4575"/>
    <cellStyle name="常规 45 2 19 2" xfId="4591"/>
    <cellStyle name="常规 45 2 19 2 2" xfId="6301"/>
    <cellStyle name="常规 45 2 19 2 3" xfId="6304"/>
    <cellStyle name="常规 45 2 19 3" xfId="4597"/>
    <cellStyle name="常规 45 2 19 4" xfId="7702"/>
    <cellStyle name="常规 45 2 2" xfId="27480"/>
    <cellStyle name="常规 45 2 2 2" xfId="17875"/>
    <cellStyle name="常规 45 2 2 2 2" xfId="27482"/>
    <cellStyle name="常规 45 2 2 2 3" xfId="27484"/>
    <cellStyle name="常规 45 2 2 3" xfId="27486"/>
    <cellStyle name="常规 45 2 2 4" xfId="27488"/>
    <cellStyle name="常规 45 2 20" xfId="27447"/>
    <cellStyle name="常规 45 2 20 2" xfId="7340"/>
    <cellStyle name="常规 45 2 20 2 2" xfId="7345"/>
    <cellStyle name="常规 45 2 20 2 3" xfId="7352"/>
    <cellStyle name="常规 45 2 20 3" xfId="7358"/>
    <cellStyle name="常规 45 2 20 4" xfId="7366"/>
    <cellStyle name="常规 45 2 21" xfId="27453"/>
    <cellStyle name="常规 45 2 21 2" xfId="27461"/>
    <cellStyle name="常规 45 2 21 2 2" xfId="3885"/>
    <cellStyle name="常规 45 2 21 2 3" xfId="3891"/>
    <cellStyle name="常规 45 2 21 3" xfId="27465"/>
    <cellStyle name="常规 45 2 21 4" xfId="27469"/>
    <cellStyle name="常规 45 2 22" xfId="7411"/>
    <cellStyle name="常规 45 2 22 2" xfId="7416"/>
    <cellStyle name="常规 45 2 22 3" xfId="7421"/>
    <cellStyle name="常规 45 2 23" xfId="6226"/>
    <cellStyle name="常规 45 2 24" xfId="4576"/>
    <cellStyle name="常规 45 2 3" xfId="27490"/>
    <cellStyle name="常规 45 2 3 2" xfId="17888"/>
    <cellStyle name="常规 45 2 3 2 2" xfId="27492"/>
    <cellStyle name="常规 45 2 3 2 3" xfId="27494"/>
    <cellStyle name="常规 45 2 3 3" xfId="27496"/>
    <cellStyle name="常规 45 2 3 4" xfId="20380"/>
    <cellStyle name="常规 45 2 4" xfId="27498"/>
    <cellStyle name="常规 45 2 4 2" xfId="17895"/>
    <cellStyle name="常规 45 2 4 2 2" xfId="12519"/>
    <cellStyle name="常规 45 2 4 2 3" xfId="12524"/>
    <cellStyle name="常规 45 2 4 3" xfId="24075"/>
    <cellStyle name="常规 45 2 4 4" xfId="24087"/>
    <cellStyle name="常规 45 2 5" xfId="27502"/>
    <cellStyle name="常规 45 2 5 2" xfId="3785"/>
    <cellStyle name="常规 45 2 5 2 2" xfId="6876"/>
    <cellStyle name="常规 45 2 5 2 3" xfId="6885"/>
    <cellStyle name="常规 45 2 5 3" xfId="3969"/>
    <cellStyle name="常规 45 2 5 4" xfId="3974"/>
    <cellStyle name="常规 45 2 6" xfId="17433"/>
    <cellStyle name="常规 45 2 6 2" xfId="17435"/>
    <cellStyle name="常规 45 2 6 2 2" xfId="27504"/>
    <cellStyle name="常规 45 2 6 2 3" xfId="27506"/>
    <cellStyle name="常规 45 2 6 3" xfId="17439"/>
    <cellStyle name="常规 45 2 6 4" xfId="27508"/>
    <cellStyle name="常规 45 2 7" xfId="17443"/>
    <cellStyle name="常规 45 2 7 2" xfId="27510"/>
    <cellStyle name="常规 45 2 7 2 2" xfId="20903"/>
    <cellStyle name="常规 45 2 7 2 3" xfId="20905"/>
    <cellStyle name="常规 45 2 7 3" xfId="27512"/>
    <cellStyle name="常规 45 2 7 4" xfId="27514"/>
    <cellStyle name="常规 45 2 8" xfId="17447"/>
    <cellStyle name="常规 45 2 8 2" xfId="27516"/>
    <cellStyle name="常规 45 2 8 2 2" xfId="27518"/>
    <cellStyle name="常规 45 2 8 2 3" xfId="27520"/>
    <cellStyle name="常规 45 2 8 3" xfId="21687"/>
    <cellStyle name="常规 45 2 8 4" xfId="21692"/>
    <cellStyle name="常规 45 2 9" xfId="14745"/>
    <cellStyle name="常规 45 2 9 2" xfId="14748"/>
    <cellStyle name="常规 45 2 9 2 2" xfId="24295"/>
    <cellStyle name="常规 45 2 9 2 3" xfId="24303"/>
    <cellStyle name="常规 45 2 9 3" xfId="14753"/>
    <cellStyle name="常规 45 2 9 4" xfId="24319"/>
    <cellStyle name="常规 45 20" xfId="22341"/>
    <cellStyle name="常规 45 20 2" xfId="27386"/>
    <cellStyle name="常规 45 20 2 2" xfId="21496"/>
    <cellStyle name="常规 45 20 2 3" xfId="1617"/>
    <cellStyle name="常规 45 20 3" xfId="27391"/>
    <cellStyle name="常规 45 20 4" xfId="27396"/>
    <cellStyle name="常规 45 21" xfId="10251"/>
    <cellStyle name="常规 45 21 2" xfId="10259"/>
    <cellStyle name="常规 45 21 2 2" xfId="10265"/>
    <cellStyle name="常规 45 21 2 3" xfId="1756"/>
    <cellStyle name="常规 45 21 3" xfId="10234"/>
    <cellStyle name="常规 45 21 4" xfId="10241"/>
    <cellStyle name="常规 45 22" xfId="10273"/>
    <cellStyle name="常规 45 22 2" xfId="10279"/>
    <cellStyle name="常规 45 22 2 2" xfId="10285"/>
    <cellStyle name="常规 45 22 2 3" xfId="1524"/>
    <cellStyle name="常规 45 22 3" xfId="10291"/>
    <cellStyle name="常规 45 22 4" xfId="10297"/>
    <cellStyle name="常规 45 23" xfId="10303"/>
    <cellStyle name="常规 45 23 2" xfId="9851"/>
    <cellStyle name="常规 45 23 2 2" xfId="10309"/>
    <cellStyle name="常规 45 23 2 3" xfId="3988"/>
    <cellStyle name="常规 45 23 3" xfId="10317"/>
    <cellStyle name="常规 45 23 4" xfId="10323"/>
    <cellStyle name="常规 45 24" xfId="10329"/>
    <cellStyle name="常规 45 24 2" xfId="10334"/>
    <cellStyle name="常规 45 24 3" xfId="10345"/>
    <cellStyle name="常规 45 25" xfId="10352"/>
    <cellStyle name="常规 45 26" xfId="10367"/>
    <cellStyle name="常规 45 27" xfId="10386"/>
    <cellStyle name="常规 45 28" xfId="19835"/>
    <cellStyle name="常规 45 3" xfId="10269"/>
    <cellStyle name="常规 45 3 10" xfId="20931"/>
    <cellStyle name="常规 45 3 10 2" xfId="27522"/>
    <cellStyle name="常规 45 3 10 2 2" xfId="27524"/>
    <cellStyle name="常规 45 3 10 2 3" xfId="27526"/>
    <cellStyle name="常规 45 3 10 3" xfId="27528"/>
    <cellStyle name="常规 45 3 10 4" xfId="27530"/>
    <cellStyle name="常规 45 3 11" xfId="20934"/>
    <cellStyle name="常规 45 3 11 2" xfId="27532"/>
    <cellStyle name="常规 45 3 11 2 2" xfId="27534"/>
    <cellStyle name="常规 45 3 11 2 3" xfId="27536"/>
    <cellStyle name="常规 45 3 11 3" xfId="27538"/>
    <cellStyle name="常规 45 3 11 4" xfId="27540"/>
    <cellStyle name="常规 45 3 12" xfId="20937"/>
    <cellStyle name="常规 45 3 12 2" xfId="27542"/>
    <cellStyle name="常规 45 3 12 2 2" xfId="27544"/>
    <cellStyle name="常规 45 3 12 2 3" xfId="27546"/>
    <cellStyle name="常规 45 3 12 3" xfId="27548"/>
    <cellStyle name="常规 45 3 12 4" xfId="27550"/>
    <cellStyle name="常规 45 3 13" xfId="27552"/>
    <cellStyle name="常规 45 3 13 2" xfId="27554"/>
    <cellStyle name="常规 45 3 13 2 2" xfId="27558"/>
    <cellStyle name="常规 45 3 13 2 3" xfId="27560"/>
    <cellStyle name="常规 45 3 13 3" xfId="27562"/>
    <cellStyle name="常规 45 3 13 4" xfId="27564"/>
    <cellStyle name="常规 45 3 14" xfId="25769"/>
    <cellStyle name="常规 45 3 14 2" xfId="27566"/>
    <cellStyle name="常规 45 3 14 2 2" xfId="27568"/>
    <cellStyle name="常规 45 3 14 2 3" xfId="27570"/>
    <cellStyle name="常规 45 3 14 3" xfId="27572"/>
    <cellStyle name="常规 45 3 14 4" xfId="27574"/>
    <cellStyle name="常规 45 3 15" xfId="25773"/>
    <cellStyle name="常规 45 3 15 2" xfId="27576"/>
    <cellStyle name="常规 45 3 15 2 2" xfId="27582"/>
    <cellStyle name="常规 45 3 15 2 3" xfId="27588"/>
    <cellStyle name="常规 45 3 15 3" xfId="27592"/>
    <cellStyle name="常规 45 3 15 4" xfId="27596"/>
    <cellStyle name="常规 45 3 16" xfId="27600"/>
    <cellStyle name="常规 45 3 16 2" xfId="27604"/>
    <cellStyle name="常规 45 3 16 2 2" xfId="27608"/>
    <cellStyle name="常规 45 3 16 2 3" xfId="27612"/>
    <cellStyle name="常规 45 3 16 3" xfId="27616"/>
    <cellStyle name="常规 45 3 16 4" xfId="27620"/>
    <cellStyle name="常规 45 3 17" xfId="27624"/>
    <cellStyle name="常规 45 3 17 2" xfId="27628"/>
    <cellStyle name="常规 45 3 17 2 2" xfId="27632"/>
    <cellStyle name="常规 45 3 17 2 3" xfId="27634"/>
    <cellStyle name="常规 45 3 17 3" xfId="27636"/>
    <cellStyle name="常规 45 3 17 4" xfId="27640"/>
    <cellStyle name="常规 45 3 18" xfId="27642"/>
    <cellStyle name="常规 45 3 18 2" xfId="27646"/>
    <cellStyle name="常规 45 3 18 2 2" xfId="27649"/>
    <cellStyle name="常规 45 3 18 2 3" xfId="27651"/>
    <cellStyle name="常规 45 3 18 3" xfId="27653"/>
    <cellStyle name="常规 45 3 18 4" xfId="27655"/>
    <cellStyle name="常规 45 3 19" xfId="27657"/>
    <cellStyle name="常规 45 3 19 2" xfId="27661"/>
    <cellStyle name="常规 45 3 19 2 2" xfId="27663"/>
    <cellStyle name="常规 45 3 19 2 3" xfId="27665"/>
    <cellStyle name="常规 45 3 19 3" xfId="9129"/>
    <cellStyle name="常规 45 3 19 4" xfId="9133"/>
    <cellStyle name="常规 45 3 2" xfId="27667"/>
    <cellStyle name="常规 45 3 2 2" xfId="27669"/>
    <cellStyle name="常规 45 3 2 2 2" xfId="17097"/>
    <cellStyle name="常规 45 3 2 2 3" xfId="27671"/>
    <cellStyle name="常规 45 3 2 3" xfId="27673"/>
    <cellStyle name="常规 45 3 2 4" xfId="27675"/>
    <cellStyle name="常规 45 3 20" xfId="25774"/>
    <cellStyle name="常规 45 3 20 2" xfId="27577"/>
    <cellStyle name="常规 45 3 20 2 2" xfId="27583"/>
    <cellStyle name="常规 45 3 20 2 3" xfId="27589"/>
    <cellStyle name="常规 45 3 20 3" xfId="27593"/>
    <cellStyle name="常规 45 3 20 4" xfId="27597"/>
    <cellStyle name="常规 45 3 21" xfId="27601"/>
    <cellStyle name="常规 45 3 21 2" xfId="27605"/>
    <cellStyle name="常规 45 3 21 2 2" xfId="27609"/>
    <cellStyle name="常规 45 3 21 2 3" xfId="27613"/>
    <cellStyle name="常规 45 3 21 3" xfId="27617"/>
    <cellStyle name="常规 45 3 21 4" xfId="27621"/>
    <cellStyle name="常规 45 3 22" xfId="27625"/>
    <cellStyle name="常规 45 3 22 2" xfId="27629"/>
    <cellStyle name="常规 45 3 22 3" xfId="27637"/>
    <cellStyle name="常规 45 3 23" xfId="27643"/>
    <cellStyle name="常规 45 3 24" xfId="27658"/>
    <cellStyle name="常规 45 3 3" xfId="27677"/>
    <cellStyle name="常规 45 3 3 2" xfId="27679"/>
    <cellStyle name="常规 45 3 3 2 2" xfId="27681"/>
    <cellStyle name="常规 45 3 3 2 3" xfId="27683"/>
    <cellStyle name="常规 45 3 3 3" xfId="27685"/>
    <cellStyle name="常规 45 3 3 4" xfId="27687"/>
    <cellStyle name="常规 45 3 4" xfId="27689"/>
    <cellStyle name="常规 45 3 4 2" xfId="27691"/>
    <cellStyle name="常规 45 3 4 2 2" xfId="27693"/>
    <cellStyle name="常规 45 3 4 2 3" xfId="27695"/>
    <cellStyle name="常规 45 3 4 3" xfId="27697"/>
    <cellStyle name="常规 45 3 4 4" xfId="27699"/>
    <cellStyle name="常规 45 3 5" xfId="27701"/>
    <cellStyle name="常规 45 3 5 2" xfId="27703"/>
    <cellStyle name="常规 45 3 5 2 2" xfId="27705"/>
    <cellStyle name="常规 45 3 5 2 3" xfId="27707"/>
    <cellStyle name="常规 45 3 5 3" xfId="27709"/>
    <cellStyle name="常规 45 3 5 4" xfId="27711"/>
    <cellStyle name="常规 45 3 6" xfId="17459"/>
    <cellStyle name="常规 45 3 6 2" xfId="17463"/>
    <cellStyle name="常规 45 3 6 2 2" xfId="9885"/>
    <cellStyle name="常规 45 3 6 2 3" xfId="27713"/>
    <cellStyle name="常规 45 3 6 3" xfId="17467"/>
    <cellStyle name="常规 45 3 6 4" xfId="27715"/>
    <cellStyle name="常规 45 3 7" xfId="10554"/>
    <cellStyle name="常规 45 3 7 2" xfId="10639"/>
    <cellStyle name="常规 45 3 7 2 2" xfId="10642"/>
    <cellStyle name="常规 45 3 7 2 3" xfId="10648"/>
    <cellStyle name="常规 45 3 7 3" xfId="10652"/>
    <cellStyle name="常规 45 3 7 4" xfId="10660"/>
    <cellStyle name="常规 45 3 8" xfId="5173"/>
    <cellStyle name="常规 45 3 8 2" xfId="10788"/>
    <cellStyle name="常规 45 3 8 2 2" xfId="10791"/>
    <cellStyle name="常规 45 3 8 2 3" xfId="10796"/>
    <cellStyle name="常规 45 3 8 3" xfId="10800"/>
    <cellStyle name="常规 45 3 8 4" xfId="10811"/>
    <cellStyle name="常规 45 3 9" xfId="5180"/>
    <cellStyle name="常规 45 3 9 2" xfId="10864"/>
    <cellStyle name="常规 45 3 9 2 2" xfId="10868"/>
    <cellStyle name="常规 45 3 9 2 3" xfId="10871"/>
    <cellStyle name="常规 45 3 9 3" xfId="10874"/>
    <cellStyle name="常规 45 3 9 4" xfId="10878"/>
    <cellStyle name="常规 45 4" xfId="1760"/>
    <cellStyle name="常规 45 4 2" xfId="27717"/>
    <cellStyle name="常规 45 4 2 2" xfId="27719"/>
    <cellStyle name="常规 45 4 2 3" xfId="27721"/>
    <cellStyle name="常规 45 4 3" xfId="27723"/>
    <cellStyle name="常规 45 4 4" xfId="27725"/>
    <cellStyle name="常规 45 5" xfId="1773"/>
    <cellStyle name="常规 45 5 2" xfId="27727"/>
    <cellStyle name="常规 45 5 2 2" xfId="27731"/>
    <cellStyle name="常规 45 5 2 3" xfId="27735"/>
    <cellStyle name="常规 45 5 3" xfId="8757"/>
    <cellStyle name="常规 45 5 4" xfId="8760"/>
    <cellStyle name="常规 45 6" xfId="27737"/>
    <cellStyle name="常规 45 6 2" xfId="27739"/>
    <cellStyle name="常规 45 6 2 2" xfId="27741"/>
    <cellStyle name="常规 45 6 2 3" xfId="27743"/>
    <cellStyle name="常规 45 6 3" xfId="27745"/>
    <cellStyle name="常规 45 6 4" xfId="27747"/>
    <cellStyle name="常规 45 7" xfId="27749"/>
    <cellStyle name="常规 45 7 2" xfId="27751"/>
    <cellStyle name="常规 45 7 2 2" xfId="27753"/>
    <cellStyle name="常规 45 7 2 3" xfId="27755"/>
    <cellStyle name="常规 45 7 3" xfId="27757"/>
    <cellStyle name="常规 45 7 4" xfId="27759"/>
    <cellStyle name="常规 45 8" xfId="27761"/>
    <cellStyle name="常规 45 8 2" xfId="27763"/>
    <cellStyle name="常规 45 8 2 2" xfId="27765"/>
    <cellStyle name="常规 45 8 2 3" xfId="27767"/>
    <cellStyle name="常规 45 8 3" xfId="27769"/>
    <cellStyle name="常规 45 8 4" xfId="27771"/>
    <cellStyle name="常规 45 9" xfId="27773"/>
    <cellStyle name="常规 45 9 2" xfId="6690"/>
    <cellStyle name="常规 45 9 2 2" xfId="27775"/>
    <cellStyle name="常规 45 9 2 3" xfId="27777"/>
    <cellStyle name="常规 45 9 3" xfId="27779"/>
    <cellStyle name="常规 45 9 4" xfId="27781"/>
    <cellStyle name="常规 46" xfId="1124"/>
    <cellStyle name="常规 46 10" xfId="2118"/>
    <cellStyle name="常规 46 10 2" xfId="27783"/>
    <cellStyle name="常规 46 10 2 2" xfId="25463"/>
    <cellStyle name="常规 46 10 2 3" xfId="2135"/>
    <cellStyle name="常规 46 10 3" xfId="27785"/>
    <cellStyle name="常规 46 10 4" xfId="2156"/>
    <cellStyle name="常规 46 11" xfId="27787"/>
    <cellStyle name="常规 46 11 2" xfId="27790"/>
    <cellStyle name="常规 46 11 2 2" xfId="27793"/>
    <cellStyle name="常规 46 11 2 3" xfId="2179"/>
    <cellStyle name="常规 46 11 3" xfId="27795"/>
    <cellStyle name="常规 46 11 4" xfId="2196"/>
    <cellStyle name="常规 46 12" xfId="27798"/>
    <cellStyle name="常规 46 12 2" xfId="6541"/>
    <cellStyle name="常规 46 12 2 2" xfId="12905"/>
    <cellStyle name="常规 46 12 2 3" xfId="6550"/>
    <cellStyle name="常规 46 12 3" xfId="12910"/>
    <cellStyle name="常规 46 12 4" xfId="4393"/>
    <cellStyle name="常规 46 13" xfId="27801"/>
    <cellStyle name="常规 46 13 2" xfId="27804"/>
    <cellStyle name="常规 46 13 2 2" xfId="27806"/>
    <cellStyle name="常规 46 13 2 3" xfId="6564"/>
    <cellStyle name="常规 46 13 3" xfId="27808"/>
    <cellStyle name="常规 46 13 4" xfId="27810"/>
    <cellStyle name="常规 46 14" xfId="27812"/>
    <cellStyle name="常规 46 14 2" xfId="2062"/>
    <cellStyle name="常规 46 14 2 2" xfId="2067"/>
    <cellStyle name="常规 46 14 2 3" xfId="2073"/>
    <cellStyle name="常规 46 14 3" xfId="2089"/>
    <cellStyle name="常规 46 14 4" xfId="2122"/>
    <cellStyle name="常规 46 15" xfId="27815"/>
    <cellStyle name="常规 46 15 2" xfId="27820"/>
    <cellStyle name="常规 46 15 2 2" xfId="18346"/>
    <cellStyle name="常规 46 15 2 3" xfId="6159"/>
    <cellStyle name="常规 46 15 3" xfId="27825"/>
    <cellStyle name="常规 46 15 4" xfId="27829"/>
    <cellStyle name="常规 46 16" xfId="11395"/>
    <cellStyle name="常规 46 16 2" xfId="11400"/>
    <cellStyle name="常规 46 16 2 2" xfId="11405"/>
    <cellStyle name="常规 46 16 2 3" xfId="6655"/>
    <cellStyle name="常规 46 16 3" xfId="11410"/>
    <cellStyle name="常规 46 16 4" xfId="11415"/>
    <cellStyle name="常规 46 17" xfId="11421"/>
    <cellStyle name="常规 46 17 2" xfId="11426"/>
    <cellStyle name="常规 46 17 2 2" xfId="11432"/>
    <cellStyle name="常规 46 17 2 3" xfId="6668"/>
    <cellStyle name="常规 46 17 3" xfId="11438"/>
    <cellStyle name="常规 46 17 4" xfId="11444"/>
    <cellStyle name="常规 46 18" xfId="11451"/>
    <cellStyle name="常规 46 18 2" xfId="11456"/>
    <cellStyle name="常规 46 18 2 2" xfId="11464"/>
    <cellStyle name="常规 46 18 2 3" xfId="7628"/>
    <cellStyle name="常规 46 18 3" xfId="11468"/>
    <cellStyle name="常规 46 18 4" xfId="11473"/>
    <cellStyle name="常规 46 19" xfId="11478"/>
    <cellStyle name="常规 46 19 2" xfId="11483"/>
    <cellStyle name="常规 46 19 2 2" xfId="11493"/>
    <cellStyle name="常规 46 19 2 3" xfId="7641"/>
    <cellStyle name="常规 46 19 3" xfId="11497"/>
    <cellStyle name="常规 46 19 4" xfId="11504"/>
    <cellStyle name="常规 46 2" xfId="27833"/>
    <cellStyle name="常规 46 2 10" xfId="2755"/>
    <cellStyle name="常规 46 2 10 2" xfId="27835"/>
    <cellStyle name="常规 46 2 10 2 2" xfId="13327"/>
    <cellStyle name="常规 46 2 10 2 3" xfId="27837"/>
    <cellStyle name="常规 46 2 10 3" xfId="27839"/>
    <cellStyle name="常规 46 2 10 4" xfId="27841"/>
    <cellStyle name="常规 46 2 11" xfId="7810"/>
    <cellStyle name="常规 46 2 11 2" xfId="27843"/>
    <cellStyle name="常规 46 2 11 2 2" xfId="13333"/>
    <cellStyle name="常规 46 2 11 2 3" xfId="27845"/>
    <cellStyle name="常规 46 2 11 3" xfId="27847"/>
    <cellStyle name="常规 46 2 11 4" xfId="27849"/>
    <cellStyle name="常规 46 2 12" xfId="27851"/>
    <cellStyle name="常规 46 2 12 2" xfId="27853"/>
    <cellStyle name="常规 46 2 12 2 2" xfId="13344"/>
    <cellStyle name="常规 46 2 12 2 3" xfId="27855"/>
    <cellStyle name="常规 46 2 12 3" xfId="27857"/>
    <cellStyle name="常规 46 2 12 4" xfId="27859"/>
    <cellStyle name="常规 46 2 13" xfId="27861"/>
    <cellStyle name="常规 46 2 13 2" xfId="27863"/>
    <cellStyle name="常规 46 2 13 2 2" xfId="13362"/>
    <cellStyle name="常规 46 2 13 2 3" xfId="27867"/>
    <cellStyle name="常规 46 2 13 3" xfId="27869"/>
    <cellStyle name="常规 46 2 13 4" xfId="27871"/>
    <cellStyle name="常规 46 2 14" xfId="27873"/>
    <cellStyle name="常规 46 2 14 2" xfId="27875"/>
    <cellStyle name="常规 46 2 14 2 2" xfId="13377"/>
    <cellStyle name="常规 46 2 14 2 3" xfId="11632"/>
    <cellStyle name="常规 46 2 14 3" xfId="27879"/>
    <cellStyle name="常规 46 2 14 4" xfId="27881"/>
    <cellStyle name="常规 46 2 15" xfId="27883"/>
    <cellStyle name="常规 46 2 15 2" xfId="27891"/>
    <cellStyle name="常规 46 2 15 2 2" xfId="13384"/>
    <cellStyle name="常规 46 2 15 2 3" xfId="27895"/>
    <cellStyle name="常规 46 2 15 3" xfId="27899"/>
    <cellStyle name="常规 46 2 15 4" xfId="27903"/>
    <cellStyle name="常规 46 2 16" xfId="27907"/>
    <cellStyle name="常规 46 2 16 2" xfId="27917"/>
    <cellStyle name="常规 46 2 16 2 2" xfId="13398"/>
    <cellStyle name="常规 46 2 16 2 3" xfId="10610"/>
    <cellStyle name="常规 46 2 16 3" xfId="27923"/>
    <cellStyle name="常规 46 2 16 4" xfId="27929"/>
    <cellStyle name="常规 46 2 17" xfId="27933"/>
    <cellStyle name="常规 46 2 17 2" xfId="27937"/>
    <cellStyle name="常规 46 2 17 2 2" xfId="27941"/>
    <cellStyle name="常规 46 2 17 2 3" xfId="27943"/>
    <cellStyle name="常规 46 2 17 3" xfId="27945"/>
    <cellStyle name="常规 46 2 17 4" xfId="27951"/>
    <cellStyle name="常规 46 2 18" xfId="27953"/>
    <cellStyle name="常规 46 2 18 2" xfId="27957"/>
    <cellStyle name="常规 46 2 18 2 2" xfId="16032"/>
    <cellStyle name="常规 46 2 18 2 3" xfId="27959"/>
    <cellStyle name="常规 46 2 18 3" xfId="27961"/>
    <cellStyle name="常规 46 2 18 4" xfId="27963"/>
    <cellStyle name="常规 46 2 19" xfId="27965"/>
    <cellStyle name="常规 46 2 19 2" xfId="12279"/>
    <cellStyle name="常规 46 2 19 2 2" xfId="27969"/>
    <cellStyle name="常规 46 2 19 2 3" xfId="11818"/>
    <cellStyle name="常规 46 2 19 3" xfId="27971"/>
    <cellStyle name="常规 46 2 19 4" xfId="8288"/>
    <cellStyle name="常规 46 2 2" xfId="27973"/>
    <cellStyle name="常规 46 2 2 2" xfId="21190"/>
    <cellStyle name="常规 46 2 2 2 2" xfId="27975"/>
    <cellStyle name="常规 46 2 2 2 3" xfId="8639"/>
    <cellStyle name="常规 46 2 2 3" xfId="21192"/>
    <cellStyle name="常规 46 2 2 4" xfId="21202"/>
    <cellStyle name="常规 46 2 20" xfId="27884"/>
    <cellStyle name="常规 46 2 20 2" xfId="27892"/>
    <cellStyle name="常规 46 2 20 2 2" xfId="13385"/>
    <cellStyle name="常规 46 2 20 2 3" xfId="27896"/>
    <cellStyle name="常规 46 2 20 3" xfId="27900"/>
    <cellStyle name="常规 46 2 20 4" xfId="27904"/>
    <cellStyle name="常规 46 2 21" xfId="27908"/>
    <cellStyle name="常规 46 2 21 2" xfId="27918"/>
    <cellStyle name="常规 46 2 21 2 2" xfId="13399"/>
    <cellStyle name="常规 46 2 21 2 3" xfId="10611"/>
    <cellStyle name="常规 46 2 21 3" xfId="27924"/>
    <cellStyle name="常规 46 2 21 4" xfId="27930"/>
    <cellStyle name="常规 46 2 22" xfId="27934"/>
    <cellStyle name="常规 46 2 22 2" xfId="27938"/>
    <cellStyle name="常规 46 2 22 3" xfId="27946"/>
    <cellStyle name="常规 46 2 23" xfId="27954"/>
    <cellStyle name="常规 46 2 24" xfId="27966"/>
    <cellStyle name="常规 46 2 3" xfId="27977"/>
    <cellStyle name="常规 46 2 3 2" xfId="27979"/>
    <cellStyle name="常规 46 2 3 2 2" xfId="27981"/>
    <cellStyle name="常规 46 2 3 2 3" xfId="27983"/>
    <cellStyle name="常规 46 2 3 3" xfId="27985"/>
    <cellStyle name="常规 46 2 3 4" xfId="27987"/>
    <cellStyle name="常规 46 2 4" xfId="27989"/>
    <cellStyle name="常规 46 2 4 2" xfId="26785"/>
    <cellStyle name="常规 46 2 4 2 2" xfId="26788"/>
    <cellStyle name="常规 46 2 4 2 3" xfId="26793"/>
    <cellStyle name="常规 46 2 4 3" xfId="26796"/>
    <cellStyle name="常规 46 2 4 4" xfId="26803"/>
    <cellStyle name="常规 46 2 5" xfId="27993"/>
    <cellStyle name="常规 46 2 5 2" xfId="27995"/>
    <cellStyle name="常规 46 2 5 2 2" xfId="27997"/>
    <cellStyle name="常规 46 2 5 2 3" xfId="27999"/>
    <cellStyle name="常规 46 2 5 3" xfId="28001"/>
    <cellStyle name="常规 46 2 5 4" xfId="28003"/>
    <cellStyle name="常规 46 2 6" xfId="28007"/>
    <cellStyle name="常规 46 2 6 2" xfId="22913"/>
    <cellStyle name="常规 46 2 6 2 2" xfId="28009"/>
    <cellStyle name="常规 46 2 6 2 3" xfId="28011"/>
    <cellStyle name="常规 46 2 6 3" xfId="28013"/>
    <cellStyle name="常规 46 2 6 4" xfId="28015"/>
    <cellStyle name="常规 46 2 7" xfId="28017"/>
    <cellStyle name="常规 46 2 7 2" xfId="28019"/>
    <cellStyle name="常规 46 2 7 2 2" xfId="28021"/>
    <cellStyle name="常规 46 2 7 2 3" xfId="28023"/>
    <cellStyle name="常规 46 2 7 3" xfId="28025"/>
    <cellStyle name="常规 46 2 7 4" xfId="28027"/>
    <cellStyle name="常规 46 2 8" xfId="28029"/>
    <cellStyle name="常规 46 2 8 2" xfId="28031"/>
    <cellStyle name="常规 46 2 8 2 2" xfId="28033"/>
    <cellStyle name="常规 46 2 8 2 3" xfId="28035"/>
    <cellStyle name="常规 46 2 8 3" xfId="28037"/>
    <cellStyle name="常规 46 2 8 4" xfId="28039"/>
    <cellStyle name="常规 46 2 9" xfId="28041"/>
    <cellStyle name="常规 46 2 9 2" xfId="26904"/>
    <cellStyle name="常规 46 2 9 2 2" xfId="26907"/>
    <cellStyle name="常规 46 2 9 2 3" xfId="26912"/>
    <cellStyle name="常规 46 2 9 3" xfId="26917"/>
    <cellStyle name="常规 46 2 9 4" xfId="26924"/>
    <cellStyle name="常规 46 20" xfId="27816"/>
    <cellStyle name="常规 46 20 2" xfId="27821"/>
    <cellStyle name="常规 46 20 2 2" xfId="18347"/>
    <cellStyle name="常规 46 20 2 3" xfId="6160"/>
    <cellStyle name="常规 46 20 3" xfId="27826"/>
    <cellStyle name="常规 46 20 4" xfId="27830"/>
    <cellStyle name="常规 46 21" xfId="11396"/>
    <cellStyle name="常规 46 21 2" xfId="11401"/>
    <cellStyle name="常规 46 21 2 2" xfId="11406"/>
    <cellStyle name="常规 46 21 2 3" xfId="6656"/>
    <cellStyle name="常规 46 21 3" xfId="11411"/>
    <cellStyle name="常规 46 21 4" xfId="11416"/>
    <cellStyle name="常规 46 22" xfId="11422"/>
    <cellStyle name="常规 46 22 2" xfId="11427"/>
    <cellStyle name="常规 46 22 2 2" xfId="11433"/>
    <cellStyle name="常规 46 22 2 3" xfId="6669"/>
    <cellStyle name="常规 46 22 3" xfId="11439"/>
    <cellStyle name="常规 46 22 4" xfId="11445"/>
    <cellStyle name="常规 46 23" xfId="11452"/>
    <cellStyle name="常规 46 23 2" xfId="11457"/>
    <cellStyle name="常规 46 23 2 2" xfId="11465"/>
    <cellStyle name="常规 46 23 2 3" xfId="7629"/>
    <cellStyle name="常规 46 23 3" xfId="11469"/>
    <cellStyle name="常规 46 23 4" xfId="11474"/>
    <cellStyle name="常规 46 24" xfId="11479"/>
    <cellStyle name="常规 46 24 2" xfId="11484"/>
    <cellStyle name="常规 46 24 3" xfId="11498"/>
    <cellStyle name="常规 46 25" xfId="11509"/>
    <cellStyle name="常规 46 26" xfId="11529"/>
    <cellStyle name="常规 46 27" xfId="11545"/>
    <cellStyle name="常规 46 28" xfId="19839"/>
    <cellStyle name="常规 46 3" xfId="28043"/>
    <cellStyle name="常规 46 3 10" xfId="3519"/>
    <cellStyle name="常规 46 3 10 2" xfId="28045"/>
    <cellStyle name="常规 46 3 10 2 2" xfId="13495"/>
    <cellStyle name="常规 46 3 10 2 3" xfId="21010"/>
    <cellStyle name="常规 46 3 10 3" xfId="28047"/>
    <cellStyle name="常规 46 3 10 4" xfId="28049"/>
    <cellStyle name="常规 46 3 11" xfId="28051"/>
    <cellStyle name="常规 46 3 11 2" xfId="27865"/>
    <cellStyle name="常规 46 3 11 2 2" xfId="13503"/>
    <cellStyle name="常规 46 3 11 2 3" xfId="28053"/>
    <cellStyle name="常规 46 3 11 3" xfId="28055"/>
    <cellStyle name="常规 46 3 11 4" xfId="28057"/>
    <cellStyle name="常规 46 3 12" xfId="28059"/>
    <cellStyle name="常规 46 3 12 2" xfId="28061"/>
    <cellStyle name="常规 46 3 12 2 2" xfId="13513"/>
    <cellStyle name="常规 46 3 12 2 3" xfId="28063"/>
    <cellStyle name="常规 46 3 12 3" xfId="14909"/>
    <cellStyle name="常规 46 3 12 4" xfId="14912"/>
    <cellStyle name="常规 46 3 13" xfId="28067"/>
    <cellStyle name="常规 46 3 13 2" xfId="28071"/>
    <cellStyle name="常规 46 3 13 2 2" xfId="13527"/>
    <cellStyle name="常规 46 3 13 2 3" xfId="28075"/>
    <cellStyle name="常规 46 3 13 3" xfId="28079"/>
    <cellStyle name="常规 46 3 13 4" xfId="28081"/>
    <cellStyle name="常规 46 3 14" xfId="28085"/>
    <cellStyle name="常规 46 3 14 2" xfId="28087"/>
    <cellStyle name="常规 46 3 14 2 2" xfId="13539"/>
    <cellStyle name="常规 46 3 14 2 3" xfId="28089"/>
    <cellStyle name="常规 46 3 14 3" xfId="28091"/>
    <cellStyle name="常规 46 3 14 4" xfId="28093"/>
    <cellStyle name="常规 46 3 15" xfId="28097"/>
    <cellStyle name="常规 46 3 15 2" xfId="28101"/>
    <cellStyle name="常规 46 3 15 2 2" xfId="13547"/>
    <cellStyle name="常规 46 3 15 2 3" xfId="28105"/>
    <cellStyle name="常规 46 3 15 3" xfId="28109"/>
    <cellStyle name="常规 46 3 15 4" xfId="28113"/>
    <cellStyle name="常规 46 3 16" xfId="28117"/>
    <cellStyle name="常规 46 3 16 2" xfId="28123"/>
    <cellStyle name="常规 46 3 16 2 2" xfId="13560"/>
    <cellStyle name="常规 46 3 16 2 3" xfId="28129"/>
    <cellStyle name="常规 46 3 16 3" xfId="28135"/>
    <cellStyle name="常规 46 3 16 4" xfId="28141"/>
    <cellStyle name="常规 46 3 17" xfId="28145"/>
    <cellStyle name="常规 46 3 17 2" xfId="28149"/>
    <cellStyle name="常规 46 3 17 2 2" xfId="28153"/>
    <cellStyle name="常规 46 3 17 2 3" xfId="28155"/>
    <cellStyle name="常规 46 3 17 3" xfId="28157"/>
    <cellStyle name="常规 46 3 17 4" xfId="28161"/>
    <cellStyle name="常规 46 3 18" xfId="28163"/>
    <cellStyle name="常规 46 3 18 2" xfId="28167"/>
    <cellStyle name="常规 46 3 18 2 2" xfId="3265"/>
    <cellStyle name="常规 46 3 18 2 3" xfId="3287"/>
    <cellStyle name="常规 46 3 18 3" xfId="28169"/>
    <cellStyle name="常规 46 3 18 4" xfId="28171"/>
    <cellStyle name="常规 46 3 19" xfId="13092"/>
    <cellStyle name="常规 46 3 19 2" xfId="13097"/>
    <cellStyle name="常规 46 3 19 2 2" xfId="28173"/>
    <cellStyle name="常规 46 3 19 2 3" xfId="28175"/>
    <cellStyle name="常规 46 3 19 3" xfId="13100"/>
    <cellStyle name="常规 46 3 19 4" xfId="28177"/>
    <cellStyle name="常规 46 3 2" xfId="28179"/>
    <cellStyle name="常规 46 3 2 2" xfId="28181"/>
    <cellStyle name="常规 46 3 2 2 2" xfId="28183"/>
    <cellStyle name="常规 46 3 2 2 3" xfId="28185"/>
    <cellStyle name="常规 46 3 2 3" xfId="28187"/>
    <cellStyle name="常规 46 3 2 4" xfId="28189"/>
    <cellStyle name="常规 46 3 20" xfId="28098"/>
    <cellStyle name="常规 46 3 20 2" xfId="28102"/>
    <cellStyle name="常规 46 3 20 2 2" xfId="13548"/>
    <cellStyle name="常规 46 3 20 2 3" xfId="28106"/>
    <cellStyle name="常规 46 3 20 3" xfId="28110"/>
    <cellStyle name="常规 46 3 20 4" xfId="28114"/>
    <cellStyle name="常规 46 3 21" xfId="28118"/>
    <cellStyle name="常规 46 3 21 2" xfId="28124"/>
    <cellStyle name="常规 46 3 21 2 2" xfId="13561"/>
    <cellStyle name="常规 46 3 21 2 3" xfId="28130"/>
    <cellStyle name="常规 46 3 21 3" xfId="28136"/>
    <cellStyle name="常规 46 3 21 4" xfId="28142"/>
    <cellStyle name="常规 46 3 22" xfId="28146"/>
    <cellStyle name="常规 46 3 22 2" xfId="28150"/>
    <cellStyle name="常规 46 3 22 3" xfId="28158"/>
    <cellStyle name="常规 46 3 23" xfId="28164"/>
    <cellStyle name="常规 46 3 24" xfId="13093"/>
    <cellStyle name="常规 46 3 3" xfId="28191"/>
    <cellStyle name="常规 46 3 3 2" xfId="28193"/>
    <cellStyle name="常规 46 3 3 2 2" xfId="28195"/>
    <cellStyle name="常规 46 3 3 2 3" xfId="28197"/>
    <cellStyle name="常规 46 3 3 3" xfId="28199"/>
    <cellStyle name="常规 46 3 3 4" xfId="28201"/>
    <cellStyle name="常规 46 3 4" xfId="28203"/>
    <cellStyle name="常规 46 3 4 2" xfId="28205"/>
    <cellStyle name="常规 46 3 4 2 2" xfId="28207"/>
    <cellStyle name="常规 46 3 4 2 3" xfId="28209"/>
    <cellStyle name="常规 46 3 4 3" xfId="28211"/>
    <cellStyle name="常规 46 3 4 4" xfId="28213"/>
    <cellStyle name="常规 46 3 5" xfId="28215"/>
    <cellStyle name="常规 46 3 5 2" xfId="9086"/>
    <cellStyle name="常规 46 3 5 2 2" xfId="9089"/>
    <cellStyle name="常规 46 3 5 2 3" xfId="9092"/>
    <cellStyle name="常规 46 3 5 3" xfId="9096"/>
    <cellStyle name="常规 46 3 5 4" xfId="9108"/>
    <cellStyle name="常规 46 3 6" xfId="28217"/>
    <cellStyle name="常规 46 3 6 2" xfId="22931"/>
    <cellStyle name="常规 46 3 6 2 2" xfId="28219"/>
    <cellStyle name="常规 46 3 6 2 3" xfId="28221"/>
    <cellStyle name="常规 46 3 6 3" xfId="28223"/>
    <cellStyle name="常规 46 3 6 4" xfId="28225"/>
    <cellStyle name="常规 46 3 7" xfId="11725"/>
    <cellStyle name="常规 46 3 7 2" xfId="11728"/>
    <cellStyle name="常规 46 3 7 2 2" xfId="11731"/>
    <cellStyle name="常规 46 3 7 2 3" xfId="11734"/>
    <cellStyle name="常规 46 3 7 3" xfId="11737"/>
    <cellStyle name="常规 46 3 7 4" xfId="11740"/>
    <cellStyle name="常规 46 3 8" xfId="5201"/>
    <cellStyle name="常规 46 3 8 2" xfId="11743"/>
    <cellStyle name="常规 46 3 8 2 2" xfId="11746"/>
    <cellStyle name="常规 46 3 8 2 3" xfId="11749"/>
    <cellStyle name="常规 46 3 8 3" xfId="11752"/>
    <cellStyle name="常规 46 3 8 4" xfId="11755"/>
    <cellStyle name="常规 46 3 9" xfId="5206"/>
    <cellStyle name="常规 46 3 9 2" xfId="11758"/>
    <cellStyle name="常规 46 3 9 2 2" xfId="11761"/>
    <cellStyle name="常规 46 3 9 2 3" xfId="11764"/>
    <cellStyle name="常规 46 3 9 3" xfId="11767"/>
    <cellStyle name="常规 46 3 9 4" xfId="11770"/>
    <cellStyle name="常规 46 4" xfId="28227"/>
    <cellStyle name="常规 46 4 2" xfId="28229"/>
    <cellStyle name="常规 46 4 2 2" xfId="28231"/>
    <cellStyle name="常规 46 4 2 3" xfId="28233"/>
    <cellStyle name="常规 46 4 3" xfId="28235"/>
    <cellStyle name="常规 46 4 4" xfId="28237"/>
    <cellStyle name="常规 46 5" xfId="28239"/>
    <cellStyle name="常规 46 5 2" xfId="28241"/>
    <cellStyle name="常规 46 5 2 2" xfId="28245"/>
    <cellStyle name="常规 46 5 2 3" xfId="2885"/>
    <cellStyle name="常规 46 5 3" xfId="28247"/>
    <cellStyle name="常规 46 5 4" xfId="24779"/>
    <cellStyle name="常规 46 6" xfId="28249"/>
    <cellStyle name="常规 46 6 2" xfId="28251"/>
    <cellStyle name="常规 46 6 2 2" xfId="28253"/>
    <cellStyle name="常规 46 6 2 3" xfId="3166"/>
    <cellStyle name="常规 46 6 3" xfId="28255"/>
    <cellStyle name="常规 46 6 4" xfId="28257"/>
    <cellStyle name="常规 46 7" xfId="28259"/>
    <cellStyle name="常规 46 7 2" xfId="28261"/>
    <cellStyle name="常规 46 7 2 2" xfId="28263"/>
    <cellStyle name="常规 46 7 2 3" xfId="28265"/>
    <cellStyle name="常规 46 7 3" xfId="28267"/>
    <cellStyle name="常规 46 7 4" xfId="28269"/>
    <cellStyle name="常规 46 8" xfId="28271"/>
    <cellStyle name="常规 46 8 2" xfId="28273"/>
    <cellStyle name="常规 46 8 2 2" xfId="28275"/>
    <cellStyle name="常规 46 8 2 3" xfId="28277"/>
    <cellStyle name="常规 46 8 3" xfId="28279"/>
    <cellStyle name="常规 46 8 4" xfId="28281"/>
    <cellStyle name="常规 46 9" xfId="28283"/>
    <cellStyle name="常规 46 9 2" xfId="28285"/>
    <cellStyle name="常规 46 9 2 2" xfId="28287"/>
    <cellStyle name="常规 46 9 2 3" xfId="28289"/>
    <cellStyle name="常规 46 9 3" xfId="28291"/>
    <cellStyle name="常规 46 9 4" xfId="28293"/>
    <cellStyle name="常规 47" xfId="1126"/>
    <cellStyle name="常规 47 10" xfId="28295"/>
    <cellStyle name="常规 47 10 2" xfId="28297"/>
    <cellStyle name="常规 47 10 2 2" xfId="28299"/>
    <cellStyle name="常规 47 10 2 3" xfId="9375"/>
    <cellStyle name="常规 47 10 3" xfId="28301"/>
    <cellStyle name="常规 47 10 4" xfId="5069"/>
    <cellStyle name="常规 47 11" xfId="28303"/>
    <cellStyle name="常规 47 11 2" xfId="28305"/>
    <cellStyle name="常规 47 11 2 2" xfId="28307"/>
    <cellStyle name="常规 47 11 2 3" xfId="9399"/>
    <cellStyle name="常规 47 11 3" xfId="28309"/>
    <cellStyle name="常规 47 11 4" xfId="5081"/>
    <cellStyle name="常规 47 12" xfId="28311"/>
    <cellStyle name="常规 47 12 2" xfId="7129"/>
    <cellStyle name="常规 47 12 2 2" xfId="13832"/>
    <cellStyle name="常规 47 12 2 3" xfId="9417"/>
    <cellStyle name="常规 47 12 3" xfId="13837"/>
    <cellStyle name="常规 47 12 4" xfId="5099"/>
    <cellStyle name="常规 47 13" xfId="28313"/>
    <cellStyle name="常规 47 13 2" xfId="28315"/>
    <cellStyle name="常规 47 13 2 2" xfId="28317"/>
    <cellStyle name="常规 47 13 2 3" xfId="9437"/>
    <cellStyle name="常规 47 13 3" xfId="28319"/>
    <cellStyle name="常规 47 13 4" xfId="21610"/>
    <cellStyle name="常规 47 14" xfId="28321"/>
    <cellStyle name="常规 47 14 2" xfId="28323"/>
    <cellStyle name="常规 47 14 2 2" xfId="17364"/>
    <cellStyle name="常规 47 14 2 3" xfId="9462"/>
    <cellStyle name="常规 47 14 3" xfId="28325"/>
    <cellStyle name="常规 47 14 4" xfId="21617"/>
    <cellStyle name="常规 47 15" xfId="28329"/>
    <cellStyle name="常规 47 15 2" xfId="28334"/>
    <cellStyle name="常规 47 15 2 2" xfId="17617"/>
    <cellStyle name="常规 47 15 2 3" xfId="9481"/>
    <cellStyle name="常规 47 15 3" xfId="20910"/>
    <cellStyle name="常规 47 15 4" xfId="20940"/>
    <cellStyle name="常规 47 16" xfId="12034"/>
    <cellStyle name="常规 47 16 2" xfId="12039"/>
    <cellStyle name="常规 47 16 2 2" xfId="12044"/>
    <cellStyle name="常规 47 16 2 3" xfId="9501"/>
    <cellStyle name="常规 47 16 3" xfId="12049"/>
    <cellStyle name="常规 47 16 4" xfId="12055"/>
    <cellStyle name="常规 47 17" xfId="12062"/>
    <cellStyle name="常规 47 17 2" xfId="12067"/>
    <cellStyle name="常规 47 17 2 2" xfId="12073"/>
    <cellStyle name="常规 47 17 2 3" xfId="9520"/>
    <cellStyle name="常规 47 17 3" xfId="12079"/>
    <cellStyle name="常规 47 17 4" xfId="12086"/>
    <cellStyle name="常规 47 18" xfId="12095"/>
    <cellStyle name="常规 47 18 2" xfId="12100"/>
    <cellStyle name="常规 47 18 2 2" xfId="12108"/>
    <cellStyle name="常规 47 18 2 3" xfId="12112"/>
    <cellStyle name="常规 47 18 3" xfId="12118"/>
    <cellStyle name="常规 47 18 4" xfId="12124"/>
    <cellStyle name="常规 47 19" xfId="12130"/>
    <cellStyle name="常规 47 19 2" xfId="12135"/>
    <cellStyle name="常规 47 19 2 2" xfId="12143"/>
    <cellStyle name="常规 47 19 2 3" xfId="3232"/>
    <cellStyle name="常规 47 19 3" xfId="12145"/>
    <cellStyle name="常规 47 19 4" xfId="12150"/>
    <cellStyle name="常规 47 2" xfId="5298"/>
    <cellStyle name="常规 47 2 10" xfId="7860"/>
    <cellStyle name="常规 47 2 10 2" xfId="28338"/>
    <cellStyle name="常规 47 2 10 2 2" xfId="13986"/>
    <cellStyle name="常规 47 2 10 2 3" xfId="28340"/>
    <cellStyle name="常规 47 2 10 3" xfId="28342"/>
    <cellStyle name="常规 47 2 10 4" xfId="28344"/>
    <cellStyle name="常规 47 2 11" xfId="7863"/>
    <cellStyle name="常规 47 2 11 2" xfId="28346"/>
    <cellStyle name="常规 47 2 11 2 2" xfId="14146"/>
    <cellStyle name="常规 47 2 11 2 3" xfId="28348"/>
    <cellStyle name="常规 47 2 11 3" xfId="28350"/>
    <cellStyle name="常规 47 2 11 4" xfId="28352"/>
    <cellStyle name="常规 47 2 12" xfId="28354"/>
    <cellStyle name="常规 47 2 12 2" xfId="28356"/>
    <cellStyle name="常规 47 2 12 2 2" xfId="14256"/>
    <cellStyle name="常规 47 2 12 2 3" xfId="28358"/>
    <cellStyle name="常规 47 2 12 3" xfId="28360"/>
    <cellStyle name="常规 47 2 12 4" xfId="28362"/>
    <cellStyle name="常规 47 2 13" xfId="28364"/>
    <cellStyle name="常规 47 2 13 2" xfId="28366"/>
    <cellStyle name="常规 47 2 13 2 2" xfId="14274"/>
    <cellStyle name="常规 47 2 13 2 3" xfId="28368"/>
    <cellStyle name="常规 47 2 13 3" xfId="28370"/>
    <cellStyle name="常规 47 2 13 4" xfId="28372"/>
    <cellStyle name="常规 47 2 14" xfId="28376"/>
    <cellStyle name="常规 47 2 14 2" xfId="19189"/>
    <cellStyle name="常规 47 2 14 2 2" xfId="4221"/>
    <cellStyle name="常规 47 2 14 2 3" xfId="4226"/>
    <cellStyle name="常规 47 2 14 3" xfId="19201"/>
    <cellStyle name="常规 47 2 14 4" xfId="19219"/>
    <cellStyle name="常规 47 2 15" xfId="28380"/>
    <cellStyle name="常规 47 2 15 2" xfId="28384"/>
    <cellStyle name="常规 47 2 15 2 2" xfId="14290"/>
    <cellStyle name="常规 47 2 15 2 3" xfId="28388"/>
    <cellStyle name="常规 47 2 15 3" xfId="28392"/>
    <cellStyle name="常规 47 2 15 4" xfId="28396"/>
    <cellStyle name="常规 47 2 16" xfId="28400"/>
    <cellStyle name="常规 47 2 16 2" xfId="28404"/>
    <cellStyle name="常规 47 2 16 2 2" xfId="14301"/>
    <cellStyle name="常规 47 2 16 2 3" xfId="28408"/>
    <cellStyle name="常规 47 2 16 3" xfId="28412"/>
    <cellStyle name="常规 47 2 16 4" xfId="28416"/>
    <cellStyle name="常规 47 2 17" xfId="28420"/>
    <cellStyle name="常规 47 2 17 2" xfId="28424"/>
    <cellStyle name="常规 47 2 17 2 2" xfId="21897"/>
    <cellStyle name="常规 47 2 17 2 3" xfId="21901"/>
    <cellStyle name="常规 47 2 17 3" xfId="28428"/>
    <cellStyle name="常规 47 2 17 4" xfId="28434"/>
    <cellStyle name="常规 47 2 18" xfId="28436"/>
    <cellStyle name="常规 47 2 18 2" xfId="28440"/>
    <cellStyle name="常规 47 2 18 2 2" xfId="28442"/>
    <cellStyle name="常规 47 2 18 2 3" xfId="28444"/>
    <cellStyle name="常规 47 2 18 3" xfId="28446"/>
    <cellStyle name="常规 47 2 18 4" xfId="20009"/>
    <cellStyle name="常规 47 2 19" xfId="28448"/>
    <cellStyle name="常规 47 2 19 2" xfId="28452"/>
    <cellStyle name="常规 47 2 19 2 2" xfId="4993"/>
    <cellStyle name="常规 47 2 19 2 3" xfId="4996"/>
    <cellStyle name="常规 47 2 19 3" xfId="28454"/>
    <cellStyle name="常规 47 2 19 4" xfId="8970"/>
    <cellStyle name="常规 47 2 2" xfId="28456"/>
    <cellStyle name="常规 47 2 2 2" xfId="28458"/>
    <cellStyle name="常规 47 2 2 2 2" xfId="16539"/>
    <cellStyle name="常规 47 2 2 2 3" xfId="10459"/>
    <cellStyle name="常规 47 2 2 3" xfId="28460"/>
    <cellStyle name="常规 47 2 2 4" xfId="28462"/>
    <cellStyle name="常规 47 2 20" xfId="28381"/>
    <cellStyle name="常规 47 2 20 2" xfId="28385"/>
    <cellStyle name="常规 47 2 20 2 2" xfId="14291"/>
    <cellStyle name="常规 47 2 20 2 3" xfId="28389"/>
    <cellStyle name="常规 47 2 20 3" xfId="28393"/>
    <cellStyle name="常规 47 2 20 4" xfId="28397"/>
    <cellStyle name="常规 47 2 21" xfId="28401"/>
    <cellStyle name="常规 47 2 21 2" xfId="28405"/>
    <cellStyle name="常规 47 2 21 2 2" xfId="14302"/>
    <cellStyle name="常规 47 2 21 2 3" xfId="28409"/>
    <cellStyle name="常规 47 2 21 3" xfId="28413"/>
    <cellStyle name="常规 47 2 21 4" xfId="28417"/>
    <cellStyle name="常规 47 2 22" xfId="28421"/>
    <cellStyle name="常规 47 2 22 2" xfId="28425"/>
    <cellStyle name="常规 47 2 22 3" xfId="28429"/>
    <cellStyle name="常规 47 2 23" xfId="28437"/>
    <cellStyle name="常规 47 2 24" xfId="28449"/>
    <cellStyle name="常规 47 2 3" xfId="28464"/>
    <cellStyle name="常规 47 2 3 2" xfId="1399"/>
    <cellStyle name="常规 47 2 3 2 2" xfId="28466"/>
    <cellStyle name="常规 47 2 3 2 3" xfId="28468"/>
    <cellStyle name="常规 47 2 3 3" xfId="1403"/>
    <cellStyle name="常规 47 2 3 4" xfId="1411"/>
    <cellStyle name="常规 47 2 4" xfId="28470"/>
    <cellStyle name="常规 47 2 4 2" xfId="1424"/>
    <cellStyle name="常规 47 2 4 2 2" xfId="28474"/>
    <cellStyle name="常规 47 2 4 2 3" xfId="28478"/>
    <cellStyle name="常规 47 2 4 3" xfId="1434"/>
    <cellStyle name="常规 47 2 4 4" xfId="1342"/>
    <cellStyle name="常规 47 2 5" xfId="28482"/>
    <cellStyle name="常规 47 2 5 2" xfId="1450"/>
    <cellStyle name="常规 47 2 5 2 2" xfId="28484"/>
    <cellStyle name="常规 47 2 5 2 3" xfId="28486"/>
    <cellStyle name="常规 47 2 5 3" xfId="1462"/>
    <cellStyle name="常规 47 2 5 4" xfId="1468"/>
    <cellStyle name="常规 47 2 6" xfId="28490"/>
    <cellStyle name="常规 47 2 6 2" xfId="1479"/>
    <cellStyle name="常规 47 2 6 2 2" xfId="28492"/>
    <cellStyle name="常规 47 2 6 2 3" xfId="28494"/>
    <cellStyle name="常规 47 2 6 3" xfId="1486"/>
    <cellStyle name="常规 47 2 6 4" xfId="1492"/>
    <cellStyle name="常规 47 2 7" xfId="28496"/>
    <cellStyle name="常规 47 2 7 2" xfId="1540"/>
    <cellStyle name="常规 47 2 7 2 2" xfId="16711"/>
    <cellStyle name="常规 47 2 7 2 3" xfId="10920"/>
    <cellStyle name="常规 47 2 7 3" xfId="1564"/>
    <cellStyle name="常规 47 2 7 4" xfId="1370"/>
    <cellStyle name="常规 47 2 8" xfId="28498"/>
    <cellStyle name="常规 47 2 8 2" xfId="1584"/>
    <cellStyle name="常规 47 2 8 2 2" xfId="28500"/>
    <cellStyle name="常规 47 2 8 2 3" xfId="28502"/>
    <cellStyle name="常规 47 2 8 3" xfId="1591"/>
    <cellStyle name="常规 47 2 8 4" xfId="1392"/>
    <cellStyle name="常规 47 2 9" xfId="28504"/>
    <cellStyle name="常规 47 2 9 2" xfId="17962"/>
    <cellStyle name="常规 47 2 9 2 2" xfId="28508"/>
    <cellStyle name="常规 47 2 9 2 3" xfId="28512"/>
    <cellStyle name="常规 47 2 9 3" xfId="17967"/>
    <cellStyle name="常规 47 2 9 4" xfId="17972"/>
    <cellStyle name="常规 47 20" xfId="28330"/>
    <cellStyle name="常规 47 20 2" xfId="28335"/>
    <cellStyle name="常规 47 20 2 2" xfId="17618"/>
    <cellStyle name="常规 47 20 2 3" xfId="9482"/>
    <cellStyle name="常规 47 20 3" xfId="20911"/>
    <cellStyle name="常规 47 20 4" xfId="20941"/>
    <cellStyle name="常规 47 21" xfId="12035"/>
    <cellStyle name="常规 47 21 2" xfId="12040"/>
    <cellStyle name="常规 47 21 2 2" xfId="12045"/>
    <cellStyle name="常规 47 21 2 3" xfId="9502"/>
    <cellStyle name="常规 47 21 3" xfId="12050"/>
    <cellStyle name="常规 47 21 4" xfId="12056"/>
    <cellStyle name="常规 47 22" xfId="12063"/>
    <cellStyle name="常规 47 22 2" xfId="12068"/>
    <cellStyle name="常规 47 22 2 2" xfId="12074"/>
    <cellStyle name="常规 47 22 2 3" xfId="9521"/>
    <cellStyle name="常规 47 22 3" xfId="12080"/>
    <cellStyle name="常规 47 22 4" xfId="12087"/>
    <cellStyle name="常规 47 23" xfId="12096"/>
    <cellStyle name="常规 47 23 2" xfId="12101"/>
    <cellStyle name="常规 47 23 2 2" xfId="12109"/>
    <cellStyle name="常规 47 23 2 3" xfId="12113"/>
    <cellStyle name="常规 47 23 3" xfId="12119"/>
    <cellStyle name="常规 47 23 4" xfId="12125"/>
    <cellStyle name="常规 47 24" xfId="12131"/>
    <cellStyle name="常规 47 24 2" xfId="12136"/>
    <cellStyle name="常规 47 24 3" xfId="12146"/>
    <cellStyle name="常规 47 25" xfId="12153"/>
    <cellStyle name="常规 47 26" xfId="12167"/>
    <cellStyle name="常规 47 27" xfId="12181"/>
    <cellStyle name="常规 47 28" xfId="1637"/>
    <cellStyle name="常规 47 3" xfId="5302"/>
    <cellStyle name="常规 47 3 10" xfId="28514"/>
    <cellStyle name="常规 47 3 10 2" xfId="28516"/>
    <cellStyle name="常规 47 3 10 2 2" xfId="14396"/>
    <cellStyle name="常规 47 3 10 2 3" xfId="28518"/>
    <cellStyle name="常规 47 3 10 3" xfId="28520"/>
    <cellStyle name="常规 47 3 10 4" xfId="28522"/>
    <cellStyle name="常规 47 3 11" xfId="28524"/>
    <cellStyle name="常规 47 3 11 2" xfId="28073"/>
    <cellStyle name="常规 47 3 11 2 2" xfId="14402"/>
    <cellStyle name="常规 47 3 11 2 3" xfId="28526"/>
    <cellStyle name="常规 47 3 11 3" xfId="28528"/>
    <cellStyle name="常规 47 3 11 4" xfId="28530"/>
    <cellStyle name="常规 47 3 12" xfId="28532"/>
    <cellStyle name="常规 47 3 12 2" xfId="28534"/>
    <cellStyle name="常规 47 3 12 2 2" xfId="14412"/>
    <cellStyle name="常规 47 3 12 2 3" xfId="28536"/>
    <cellStyle name="常规 47 3 12 3" xfId="28538"/>
    <cellStyle name="常规 47 3 12 4" xfId="28540"/>
    <cellStyle name="常规 47 3 13" xfId="28544"/>
    <cellStyle name="常规 47 3 13 2" xfId="28546"/>
    <cellStyle name="常规 47 3 13 2 2" xfId="14424"/>
    <cellStyle name="常规 47 3 13 2 3" xfId="28548"/>
    <cellStyle name="常规 47 3 13 3" xfId="28550"/>
    <cellStyle name="常规 47 3 13 4" xfId="28552"/>
    <cellStyle name="常规 47 3 14" xfId="28556"/>
    <cellStyle name="常规 47 3 14 2" xfId="19913"/>
    <cellStyle name="常规 47 3 14 2 2" xfId="5601"/>
    <cellStyle name="常规 47 3 14 2 3" xfId="5606"/>
    <cellStyle name="常规 47 3 14 3" xfId="19921"/>
    <cellStyle name="常规 47 3 14 4" xfId="19931"/>
    <cellStyle name="常规 47 3 15" xfId="25705"/>
    <cellStyle name="常规 47 3 15 2" xfId="28558"/>
    <cellStyle name="常规 47 3 15 2 2" xfId="14437"/>
    <cellStyle name="常规 47 3 15 2 3" xfId="28562"/>
    <cellStyle name="常规 47 3 15 3" xfId="28566"/>
    <cellStyle name="常规 47 3 15 4" xfId="28570"/>
    <cellStyle name="常规 47 3 16" xfId="25711"/>
    <cellStyle name="常规 47 3 16 2" xfId="28574"/>
    <cellStyle name="常规 47 3 16 2 2" xfId="14448"/>
    <cellStyle name="常规 47 3 16 2 3" xfId="28578"/>
    <cellStyle name="常规 47 3 16 3" xfId="28582"/>
    <cellStyle name="常规 47 3 16 4" xfId="28586"/>
    <cellStyle name="常规 47 3 17" xfId="28590"/>
    <cellStyle name="常规 47 3 17 2" xfId="4285"/>
    <cellStyle name="常规 47 3 17 2 2" xfId="22685"/>
    <cellStyle name="常规 47 3 17 2 3" xfId="22689"/>
    <cellStyle name="常规 47 3 17 3" xfId="28594"/>
    <cellStyle name="常规 47 3 17 4" xfId="28598"/>
    <cellStyle name="常规 47 3 18" xfId="28600"/>
    <cellStyle name="常规 47 3 18 2" xfId="28604"/>
    <cellStyle name="常规 47 3 18 2 2" xfId="13145"/>
    <cellStyle name="常规 47 3 18 2 3" xfId="13151"/>
    <cellStyle name="常规 47 3 18 3" xfId="28606"/>
    <cellStyle name="常规 47 3 18 4" xfId="28608"/>
    <cellStyle name="常规 47 3 19" xfId="28610"/>
    <cellStyle name="常规 47 3 19 2" xfId="13410"/>
    <cellStyle name="常规 47 3 19 2 2" xfId="2745"/>
    <cellStyle name="常规 47 3 19 2 3" xfId="5833"/>
    <cellStyle name="常规 47 3 19 3" xfId="28614"/>
    <cellStyle name="常规 47 3 19 4" xfId="28616"/>
    <cellStyle name="常规 47 3 2" xfId="28618"/>
    <cellStyle name="常规 47 3 2 2" xfId="28620"/>
    <cellStyle name="常规 47 3 2 2 2" xfId="28622"/>
    <cellStyle name="常规 47 3 2 2 3" xfId="28624"/>
    <cellStyle name="常规 47 3 2 3" xfId="28626"/>
    <cellStyle name="常规 47 3 2 4" xfId="28628"/>
    <cellStyle name="常规 47 3 20" xfId="25706"/>
    <cellStyle name="常规 47 3 20 2" xfId="28559"/>
    <cellStyle name="常规 47 3 20 2 2" xfId="14438"/>
    <cellStyle name="常规 47 3 20 2 3" xfId="28563"/>
    <cellStyle name="常规 47 3 20 3" xfId="28567"/>
    <cellStyle name="常规 47 3 20 4" xfId="28571"/>
    <cellStyle name="常规 47 3 21" xfId="25712"/>
    <cellStyle name="常规 47 3 21 2" xfId="28575"/>
    <cellStyle name="常规 47 3 21 2 2" xfId="14449"/>
    <cellStyle name="常规 47 3 21 2 3" xfId="28579"/>
    <cellStyle name="常规 47 3 21 3" xfId="28583"/>
    <cellStyle name="常规 47 3 21 4" xfId="28587"/>
    <cellStyle name="常规 47 3 22" xfId="28591"/>
    <cellStyle name="常规 47 3 22 2" xfId="4286"/>
    <cellStyle name="常规 47 3 22 3" xfId="28595"/>
    <cellStyle name="常规 47 3 23" xfId="28601"/>
    <cellStyle name="常规 47 3 24" xfId="28611"/>
    <cellStyle name="常规 47 3 3" xfId="28630"/>
    <cellStyle name="常规 47 3 3 2" xfId="28632"/>
    <cellStyle name="常规 47 3 3 2 2" xfId="28634"/>
    <cellStyle name="常规 47 3 3 2 3" xfId="28636"/>
    <cellStyle name="常规 47 3 3 3" xfId="28638"/>
    <cellStyle name="常规 47 3 3 4" xfId="3374"/>
    <cellStyle name="常规 47 3 4" xfId="28640"/>
    <cellStyle name="常规 47 3 4 2" xfId="28642"/>
    <cellStyle name="常规 47 3 4 2 2" xfId="28644"/>
    <cellStyle name="常规 47 3 4 2 3" xfId="28646"/>
    <cellStyle name="常规 47 3 4 3" xfId="28648"/>
    <cellStyle name="常规 47 3 4 4" xfId="28650"/>
    <cellStyle name="常规 47 3 5" xfId="28652"/>
    <cellStyle name="常规 47 3 5 2" xfId="28654"/>
    <cellStyle name="常规 47 3 5 2 2" xfId="28656"/>
    <cellStyle name="常规 47 3 5 2 3" xfId="28658"/>
    <cellStyle name="常规 47 3 5 3" xfId="28660"/>
    <cellStyle name="常规 47 3 5 4" xfId="28662"/>
    <cellStyle name="常规 47 3 6" xfId="28664"/>
    <cellStyle name="常规 47 3 6 2" xfId="28666"/>
    <cellStyle name="常规 47 3 6 2 2" xfId="28668"/>
    <cellStyle name="常规 47 3 6 2 3" xfId="28670"/>
    <cellStyle name="常规 47 3 6 3" xfId="28672"/>
    <cellStyle name="常规 47 3 6 4" xfId="28674"/>
    <cellStyle name="常规 47 3 7" xfId="12248"/>
    <cellStyle name="常规 47 3 7 2" xfId="12251"/>
    <cellStyle name="常规 47 3 7 2 2" xfId="28676"/>
    <cellStyle name="常规 47 3 7 2 3" xfId="28678"/>
    <cellStyle name="常规 47 3 7 3" xfId="12254"/>
    <cellStyle name="常规 47 3 7 4" xfId="28680"/>
    <cellStyle name="常规 47 3 8" xfId="5223"/>
    <cellStyle name="常规 47 3 8 2" xfId="28682"/>
    <cellStyle name="常规 47 3 8 2 2" xfId="28684"/>
    <cellStyle name="常规 47 3 8 2 3" xfId="28686"/>
    <cellStyle name="常规 47 3 8 3" xfId="28688"/>
    <cellStyle name="常规 47 3 8 4" xfId="28690"/>
    <cellStyle name="常规 47 3 9" xfId="5230"/>
    <cellStyle name="常规 47 3 9 2" xfId="28692"/>
    <cellStyle name="常规 47 3 9 2 2" xfId="28694"/>
    <cellStyle name="常规 47 3 9 2 3" xfId="28696"/>
    <cellStyle name="常规 47 3 9 3" xfId="28698"/>
    <cellStyle name="常规 47 3 9 4" xfId="28700"/>
    <cellStyle name="常规 47 4" xfId="28702"/>
    <cellStyle name="常规 47 4 2" xfId="28704"/>
    <cellStyle name="常规 47 4 2 2" xfId="28706"/>
    <cellStyle name="常规 47 4 2 3" xfId="28708"/>
    <cellStyle name="常规 47 4 3" xfId="28710"/>
    <cellStyle name="常规 47 4 4" xfId="28712"/>
    <cellStyle name="常规 47 5" xfId="28714"/>
    <cellStyle name="常规 47 5 2" xfId="28716"/>
    <cellStyle name="常规 47 5 2 2" xfId="28719"/>
    <cellStyle name="常规 47 5 2 3" xfId="4721"/>
    <cellStyle name="常规 47 5 3" xfId="28721"/>
    <cellStyle name="常规 47 5 4" xfId="28723"/>
    <cellStyle name="常规 47 6" xfId="28725"/>
    <cellStyle name="常规 47 6 2" xfId="23783"/>
    <cellStyle name="常规 47 6 2 2" xfId="20955"/>
    <cellStyle name="常规 47 6 2 3" xfId="20957"/>
    <cellStyle name="常规 47 6 3" xfId="28727"/>
    <cellStyle name="常规 47 6 4" xfId="28729"/>
    <cellStyle name="常规 47 7" xfId="28731"/>
    <cellStyle name="常规 47 7 2" xfId="28733"/>
    <cellStyle name="常规 47 7 2 2" xfId="28735"/>
    <cellStyle name="常规 47 7 2 3" xfId="27876"/>
    <cellStyle name="常规 47 7 3" xfId="28737"/>
    <cellStyle name="常规 47 7 4" xfId="28739"/>
    <cellStyle name="常规 47 8" xfId="28741"/>
    <cellStyle name="常规 47 8 2" xfId="28743"/>
    <cellStyle name="常规 47 8 2 2" xfId="28745"/>
    <cellStyle name="常规 47 8 2 3" xfId="28747"/>
    <cellStyle name="常规 47 8 3" xfId="28749"/>
    <cellStyle name="常规 47 8 4" xfId="28751"/>
    <cellStyle name="常规 47 9" xfId="28753"/>
    <cellStyle name="常规 47 9 2" xfId="28755"/>
    <cellStyle name="常规 47 9 2 2" xfId="28757"/>
    <cellStyle name="常规 47 9 2 3" xfId="28759"/>
    <cellStyle name="常规 47 9 3" xfId="28761"/>
    <cellStyle name="常规 47 9 4" xfId="28763"/>
    <cellStyle name="常规 48" xfId="1128"/>
    <cellStyle name="常规 48 10" xfId="19847"/>
    <cellStyle name="常规 48 10 2" xfId="28765"/>
    <cellStyle name="常规 48 10 2 2" xfId="28767"/>
    <cellStyle name="常规 48 10 2 3" xfId="10314"/>
    <cellStyle name="常规 48 10 3" xfId="28769"/>
    <cellStyle name="常规 48 10 4" xfId="5316"/>
    <cellStyle name="常规 48 11" xfId="28771"/>
    <cellStyle name="常规 48 11 2" xfId="28773"/>
    <cellStyle name="常规 48 11 2 2" xfId="17651"/>
    <cellStyle name="常规 48 11 2 3" xfId="10339"/>
    <cellStyle name="常规 48 11 3" xfId="28775"/>
    <cellStyle name="常规 48 11 4" xfId="5325"/>
    <cellStyle name="常规 48 12" xfId="28777"/>
    <cellStyle name="常规 48 12 2" xfId="14702"/>
    <cellStyle name="常规 48 12 2 2" xfId="14705"/>
    <cellStyle name="常规 48 12 2 3" xfId="10357"/>
    <cellStyle name="常规 48 12 3" xfId="14716"/>
    <cellStyle name="常规 48 12 4" xfId="5342"/>
    <cellStyle name="常规 48 13" xfId="28779"/>
    <cellStyle name="常规 48 13 2" xfId="28781"/>
    <cellStyle name="常规 48 13 2 2" xfId="28783"/>
    <cellStyle name="常规 48 13 2 3" xfId="10376"/>
    <cellStyle name="常规 48 13 3" xfId="28785"/>
    <cellStyle name="常规 48 13 4" xfId="28787"/>
    <cellStyle name="常规 48 14" xfId="28789"/>
    <cellStyle name="常规 48 14 2" xfId="7986"/>
    <cellStyle name="常规 48 14 2 2" xfId="28791"/>
    <cellStyle name="常规 48 14 2 3" xfId="10394"/>
    <cellStyle name="常规 48 14 3" xfId="28793"/>
    <cellStyle name="常规 48 14 4" xfId="28795"/>
    <cellStyle name="常规 48 15" xfId="28797"/>
    <cellStyle name="常规 48 15 2" xfId="28801"/>
    <cellStyle name="常规 48 15 2 2" xfId="19729"/>
    <cellStyle name="常规 48 15 2 3" xfId="10411"/>
    <cellStyle name="常规 48 15 3" xfId="17402"/>
    <cellStyle name="常规 48 15 4" xfId="17407"/>
    <cellStyle name="常规 48 16" xfId="12309"/>
    <cellStyle name="常规 48 16 2" xfId="12314"/>
    <cellStyle name="常规 48 16 2 2" xfId="12319"/>
    <cellStyle name="常规 48 16 2 3" xfId="10431"/>
    <cellStyle name="常规 48 16 3" xfId="12324"/>
    <cellStyle name="常规 48 16 4" xfId="12329"/>
    <cellStyle name="常规 48 17" xfId="12334"/>
    <cellStyle name="常规 48 17 2" xfId="12339"/>
    <cellStyle name="常规 48 17 2 2" xfId="12345"/>
    <cellStyle name="常规 48 17 2 3" xfId="10448"/>
    <cellStyle name="常规 48 17 3" xfId="12351"/>
    <cellStyle name="常规 48 17 4" xfId="12360"/>
    <cellStyle name="常规 48 18" xfId="11235"/>
    <cellStyle name="常规 48 18 2" xfId="12368"/>
    <cellStyle name="常规 48 18 2 2" xfId="12376"/>
    <cellStyle name="常规 48 18 2 3" xfId="12380"/>
    <cellStyle name="常规 48 18 3" xfId="12387"/>
    <cellStyle name="常规 48 18 4" xfId="12394"/>
    <cellStyle name="常规 48 19" xfId="11241"/>
    <cellStyle name="常规 48 19 2" xfId="12399"/>
    <cellStyle name="常规 48 19 2 2" xfId="12407"/>
    <cellStyle name="常规 48 19 2 3" xfId="12409"/>
    <cellStyle name="常规 48 19 3" xfId="12412"/>
    <cellStyle name="常规 48 19 4" xfId="12417"/>
    <cellStyle name="常规 48 2" xfId="28805"/>
    <cellStyle name="常规 48 2 10" xfId="1422"/>
    <cellStyle name="常规 48 2 10 2" xfId="28472"/>
    <cellStyle name="常规 48 2 10 2 2" xfId="14823"/>
    <cellStyle name="常规 48 2 10 2 3" xfId="28807"/>
    <cellStyle name="常规 48 2 10 3" xfId="28476"/>
    <cellStyle name="常规 48 2 10 4" xfId="5484"/>
    <cellStyle name="常规 48 2 11" xfId="1432"/>
    <cellStyle name="常规 48 2 11 2" xfId="12968"/>
    <cellStyle name="常规 48 2 11 2 2" xfId="2765"/>
    <cellStyle name="常规 48 2 11 2 3" xfId="28809"/>
    <cellStyle name="常规 48 2 11 3" xfId="28811"/>
    <cellStyle name="常规 48 2 11 4" xfId="5491"/>
    <cellStyle name="常规 48 2 12" xfId="1340"/>
    <cellStyle name="常规 48 2 12 2" xfId="28813"/>
    <cellStyle name="常规 48 2 12 2 2" xfId="14834"/>
    <cellStyle name="常规 48 2 12 2 3" xfId="28815"/>
    <cellStyle name="常规 48 2 12 3" xfId="28817"/>
    <cellStyle name="常规 48 2 12 4" xfId="5498"/>
    <cellStyle name="常规 48 2 13" xfId="1441"/>
    <cellStyle name="常规 48 2 13 2" xfId="22443"/>
    <cellStyle name="常规 48 2 13 2 2" xfId="14854"/>
    <cellStyle name="常规 48 2 13 2 3" xfId="28819"/>
    <cellStyle name="常规 48 2 13 3" xfId="22447"/>
    <cellStyle name="常规 48 2 13 4" xfId="5502"/>
    <cellStyle name="常规 48 2 14" xfId="1353"/>
    <cellStyle name="常规 48 2 14 2" xfId="22458"/>
    <cellStyle name="常规 48 2 14 2 2" xfId="7725"/>
    <cellStyle name="常规 48 2 14 2 3" xfId="7729"/>
    <cellStyle name="常规 48 2 14 3" xfId="22462"/>
    <cellStyle name="常规 48 2 14 4" xfId="2131"/>
    <cellStyle name="常规 48 2 15" xfId="28825"/>
    <cellStyle name="常规 48 2 15 2" xfId="22479"/>
    <cellStyle name="常规 48 2 15 2 2" xfId="14877"/>
    <cellStyle name="常规 48 2 15 2 3" xfId="28831"/>
    <cellStyle name="常规 48 2 15 3" xfId="22485"/>
    <cellStyle name="常规 48 2 15 4" xfId="5523"/>
    <cellStyle name="常规 48 2 16" xfId="28835"/>
    <cellStyle name="常规 48 2 16 2" xfId="22501"/>
    <cellStyle name="常规 48 2 16 2 2" xfId="3007"/>
    <cellStyle name="常规 48 2 16 2 3" xfId="28841"/>
    <cellStyle name="常规 48 2 16 3" xfId="22507"/>
    <cellStyle name="常规 48 2 16 4" xfId="1643"/>
    <cellStyle name="常规 48 2 17" xfId="28845"/>
    <cellStyle name="常规 48 2 17 2" xfId="22519"/>
    <cellStyle name="常规 48 2 17 2 2" xfId="28849"/>
    <cellStyle name="常规 48 2 17 2 3" xfId="13664"/>
    <cellStyle name="常规 48 2 17 3" xfId="22525"/>
    <cellStyle name="常规 48 2 17 4" xfId="1659"/>
    <cellStyle name="常规 48 2 18" xfId="28851"/>
    <cellStyle name="常规 48 2 18 2" xfId="22051"/>
    <cellStyle name="常规 48 2 18 2 2" xfId="28855"/>
    <cellStyle name="常规 48 2 18 2 3" xfId="14523"/>
    <cellStyle name="常规 48 2 18 3" xfId="22537"/>
    <cellStyle name="常规 48 2 18 4" xfId="1362"/>
    <cellStyle name="常规 48 2 19" xfId="28857"/>
    <cellStyle name="常规 48 2 19 2" xfId="22547"/>
    <cellStyle name="常规 48 2 19 2 2" xfId="7950"/>
    <cellStyle name="常规 48 2 19 2 3" xfId="7380"/>
    <cellStyle name="常规 48 2 19 3" xfId="22553"/>
    <cellStyle name="常规 48 2 19 4" xfId="1689"/>
    <cellStyle name="常规 48 2 2" xfId="20821"/>
    <cellStyle name="常规 48 2 2 2" xfId="28861"/>
    <cellStyle name="常规 48 2 2 2 2" xfId="28863"/>
    <cellStyle name="常规 48 2 2 2 3" xfId="28865"/>
    <cellStyle name="常规 48 2 2 3" xfId="28867"/>
    <cellStyle name="常规 48 2 2 4" xfId="28869"/>
    <cellStyle name="常规 48 2 20" xfId="28826"/>
    <cellStyle name="常规 48 2 20 2" xfId="22480"/>
    <cellStyle name="常规 48 2 20 2 2" xfId="14878"/>
    <cellStyle name="常规 48 2 20 2 3" xfId="28832"/>
    <cellStyle name="常规 48 2 20 3" xfId="22486"/>
    <cellStyle name="常规 48 2 20 4" xfId="5524"/>
    <cellStyle name="常规 48 2 21" xfId="28836"/>
    <cellStyle name="常规 48 2 21 2" xfId="22502"/>
    <cellStyle name="常规 48 2 21 2 2" xfId="3008"/>
    <cellStyle name="常规 48 2 21 2 3" xfId="28842"/>
    <cellStyle name="常规 48 2 21 3" xfId="22508"/>
    <cellStyle name="常规 48 2 21 4" xfId="1644"/>
    <cellStyle name="常规 48 2 22" xfId="28846"/>
    <cellStyle name="常规 48 2 22 2" xfId="22520"/>
    <cellStyle name="常规 48 2 22 3" xfId="22526"/>
    <cellStyle name="常规 48 2 23" xfId="28852"/>
    <cellStyle name="常规 48 2 24" xfId="28858"/>
    <cellStyle name="常规 48 2 3" xfId="20825"/>
    <cellStyle name="常规 48 2 3 2" xfId="28871"/>
    <cellStyle name="常规 48 2 3 2 2" xfId="17035"/>
    <cellStyle name="常规 48 2 3 2 3" xfId="17038"/>
    <cellStyle name="常规 48 2 3 3" xfId="28873"/>
    <cellStyle name="常规 48 2 3 4" xfId="28875"/>
    <cellStyle name="常规 48 2 4" xfId="20828"/>
    <cellStyle name="常规 48 2 4 2" xfId="28879"/>
    <cellStyle name="常规 48 2 4 2 2" xfId="28883"/>
    <cellStyle name="常规 48 2 4 2 3" xfId="28887"/>
    <cellStyle name="常规 48 2 4 3" xfId="12782"/>
    <cellStyle name="常规 48 2 4 4" xfId="12788"/>
    <cellStyle name="常规 48 2 5" xfId="20831"/>
    <cellStyle name="常规 48 2 5 2" xfId="28889"/>
    <cellStyle name="常规 48 2 5 2 2" xfId="28891"/>
    <cellStyle name="常规 48 2 5 2 3" xfId="28893"/>
    <cellStyle name="常规 48 2 5 3" xfId="28895"/>
    <cellStyle name="常规 48 2 5 4" xfId="28897"/>
    <cellStyle name="常规 48 2 6" xfId="20834"/>
    <cellStyle name="常规 48 2 6 2" xfId="28899"/>
    <cellStyle name="常规 48 2 6 2 2" xfId="2164"/>
    <cellStyle name="常规 48 2 6 2 3" xfId="6537"/>
    <cellStyle name="常规 48 2 6 3" xfId="28901"/>
    <cellStyle name="常规 48 2 6 4" xfId="28903"/>
    <cellStyle name="常规 48 2 7" xfId="20837"/>
    <cellStyle name="常规 48 2 7 2" xfId="28905"/>
    <cellStyle name="常规 48 2 7 2 2" xfId="28907"/>
    <cellStyle name="常规 48 2 7 2 3" xfId="28909"/>
    <cellStyle name="常规 48 2 7 3" xfId="28911"/>
    <cellStyle name="常规 48 2 7 4" xfId="28913"/>
    <cellStyle name="常规 48 2 8" xfId="20841"/>
    <cellStyle name="常规 48 2 8 2" xfId="28915"/>
    <cellStyle name="常规 48 2 8 2 2" xfId="28917"/>
    <cellStyle name="常规 48 2 8 2 3" xfId="28919"/>
    <cellStyle name="常规 48 2 8 3" xfId="28921"/>
    <cellStyle name="常规 48 2 8 4" xfId="13019"/>
    <cellStyle name="常规 48 2 9" xfId="20845"/>
    <cellStyle name="常规 48 2 9 2" xfId="20266"/>
    <cellStyle name="常规 48 2 9 2 2" xfId="28925"/>
    <cellStyle name="常规 48 2 9 2 3" xfId="28929"/>
    <cellStyle name="常规 48 2 9 3" xfId="28933"/>
    <cellStyle name="常规 48 2 9 4" xfId="28937"/>
    <cellStyle name="常规 48 20" xfId="28798"/>
    <cellStyle name="常规 48 20 2" xfId="28802"/>
    <cellStyle name="常规 48 20 2 2" xfId="19730"/>
    <cellStyle name="常规 48 20 2 3" xfId="10412"/>
    <cellStyle name="常规 48 20 3" xfId="17403"/>
    <cellStyle name="常规 48 20 4" xfId="17408"/>
    <cellStyle name="常规 48 21" xfId="12310"/>
    <cellStyle name="常规 48 21 2" xfId="12315"/>
    <cellStyle name="常规 48 21 2 2" xfId="12320"/>
    <cellStyle name="常规 48 21 2 3" xfId="10432"/>
    <cellStyle name="常规 48 21 3" xfId="12325"/>
    <cellStyle name="常规 48 21 4" xfId="12330"/>
    <cellStyle name="常规 48 22" xfId="12335"/>
    <cellStyle name="常规 48 22 2" xfId="12340"/>
    <cellStyle name="常规 48 22 2 2" xfId="12346"/>
    <cellStyle name="常规 48 22 2 3" xfId="10449"/>
    <cellStyle name="常规 48 22 3" xfId="12352"/>
    <cellStyle name="常规 48 22 4" xfId="12361"/>
    <cellStyle name="常规 48 23" xfId="11236"/>
    <cellStyle name="常规 48 23 2" xfId="12369"/>
    <cellStyle name="常规 48 23 2 2" xfId="12377"/>
    <cellStyle name="常规 48 23 2 3" xfId="12381"/>
    <cellStyle name="常规 48 23 3" xfId="12388"/>
    <cellStyle name="常规 48 23 4" xfId="12395"/>
    <cellStyle name="常规 48 24" xfId="11242"/>
    <cellStyle name="常规 48 24 2" xfId="12400"/>
    <cellStyle name="常规 48 24 3" xfId="12413"/>
    <cellStyle name="常规 48 25" xfId="12420"/>
    <cellStyle name="常规 48 26" xfId="12433"/>
    <cellStyle name="常规 48 27" xfId="12449"/>
    <cellStyle name="常规 48 28" xfId="5306"/>
    <cellStyle name="常规 48 3" xfId="28939"/>
    <cellStyle name="常规 48 3 10" xfId="17960"/>
    <cellStyle name="常规 48 3 10 2" xfId="28506"/>
    <cellStyle name="常规 48 3 10 2 2" xfId="28941"/>
    <cellStyle name="常规 48 3 10 2 3" xfId="28943"/>
    <cellStyle name="常规 48 3 10 3" xfId="28510"/>
    <cellStyle name="常规 48 3 10 4" xfId="6072"/>
    <cellStyle name="常规 48 3 11" xfId="17965"/>
    <cellStyle name="常规 48 3 11 2" xfId="28945"/>
    <cellStyle name="常规 48 3 11 2 2" xfId="28947"/>
    <cellStyle name="常规 48 3 11 2 3" xfId="5765"/>
    <cellStyle name="常规 48 3 11 3" xfId="28949"/>
    <cellStyle name="常规 48 3 11 4" xfId="6077"/>
    <cellStyle name="常规 48 3 12" xfId="17970"/>
    <cellStyle name="常规 48 3 12 2" xfId="18014"/>
    <cellStyle name="常规 48 3 12 2 2" xfId="21516"/>
    <cellStyle name="常规 48 3 12 2 3" xfId="5913"/>
    <cellStyle name="常规 48 3 12 3" xfId="18018"/>
    <cellStyle name="常规 48 3 12 4" xfId="6087"/>
    <cellStyle name="常规 48 3 13" xfId="18028"/>
    <cellStyle name="常规 48 3 13 2" xfId="18218"/>
    <cellStyle name="常规 48 3 13 2 2" xfId="1735"/>
    <cellStyle name="常规 48 3 13 2 3" xfId="1744"/>
    <cellStyle name="常规 48 3 13 3" xfId="18495"/>
    <cellStyle name="常规 48 3 13 4" xfId="6104"/>
    <cellStyle name="常规 48 3 14" xfId="18810"/>
    <cellStyle name="常规 48 3 14 2" xfId="19020"/>
    <cellStyle name="常规 48 3 14 2 2" xfId="8334"/>
    <cellStyle name="常规 48 3 14 2 3" xfId="6021"/>
    <cellStyle name="常规 48 3 14 3" xfId="19153"/>
    <cellStyle name="常规 48 3 14 4" xfId="6135"/>
    <cellStyle name="常规 48 3 15" xfId="19449"/>
    <cellStyle name="常规 48 3 15 2" xfId="19650"/>
    <cellStyle name="常规 48 3 15 2 2" xfId="19781"/>
    <cellStyle name="常规 48 3 15 2 3" xfId="2368"/>
    <cellStyle name="常规 48 3 15 3" xfId="19881"/>
    <cellStyle name="常规 48 3 15 4" xfId="6190"/>
    <cellStyle name="常规 48 3 16" xfId="20092"/>
    <cellStyle name="常规 48 3 16 2" xfId="20250"/>
    <cellStyle name="常规 48 3 16 2 2" xfId="20393"/>
    <cellStyle name="常规 48 3 16 2 3" xfId="4506"/>
    <cellStyle name="常规 48 3 16 3" xfId="20466"/>
    <cellStyle name="常规 48 3 16 4" xfId="6217"/>
    <cellStyle name="常规 48 3 17" xfId="21651"/>
    <cellStyle name="常规 48 3 17 2" xfId="21846"/>
    <cellStyle name="常规 48 3 17 2 2" xfId="21997"/>
    <cellStyle name="常规 48 3 17 2 3" xfId="6052"/>
    <cellStyle name="常规 48 3 17 3" xfId="22089"/>
    <cellStyle name="常规 48 3 17 4" xfId="5555"/>
    <cellStyle name="常规 48 3 18" xfId="22431"/>
    <cellStyle name="常规 48 3 18 2" xfId="22613"/>
    <cellStyle name="常规 48 3 18 2 2" xfId="22773"/>
    <cellStyle name="常规 48 3 18 2 3" xfId="1457"/>
    <cellStyle name="常规 48 3 18 3" xfId="22837"/>
    <cellStyle name="常规 48 3 18 4" xfId="6252"/>
    <cellStyle name="常规 48 3 19" xfId="23222"/>
    <cellStyle name="常规 48 3 19 2" xfId="23292"/>
    <cellStyle name="常规 48 3 19 2 2" xfId="8552"/>
    <cellStyle name="常规 48 3 19 2 3" xfId="8557"/>
    <cellStyle name="常规 48 3 19 3" xfId="23300"/>
    <cellStyle name="常规 48 3 19 4" xfId="6270"/>
    <cellStyle name="常规 48 3 2" xfId="28951"/>
    <cellStyle name="常规 48 3 2 2" xfId="28955"/>
    <cellStyle name="常规 48 3 2 2 2" xfId="28957"/>
    <cellStyle name="常规 48 3 2 2 3" xfId="28959"/>
    <cellStyle name="常规 48 3 2 3" xfId="28963"/>
    <cellStyle name="常规 48 3 2 4" xfId="28965"/>
    <cellStyle name="常规 48 3 20" xfId="19450"/>
    <cellStyle name="常规 48 3 20 2" xfId="19651"/>
    <cellStyle name="常规 48 3 20 2 2" xfId="19782"/>
    <cellStyle name="常规 48 3 20 2 3" xfId="2369"/>
    <cellStyle name="常规 48 3 20 3" xfId="19882"/>
    <cellStyle name="常规 48 3 20 4" xfId="6191"/>
    <cellStyle name="常规 48 3 21" xfId="20093"/>
    <cellStyle name="常规 48 3 21 2" xfId="20251"/>
    <cellStyle name="常规 48 3 21 2 2" xfId="20394"/>
    <cellStyle name="常规 48 3 21 2 3" xfId="4507"/>
    <cellStyle name="常规 48 3 21 3" xfId="20467"/>
    <cellStyle name="常规 48 3 21 4" xfId="6218"/>
    <cellStyle name="常规 48 3 22" xfId="21652"/>
    <cellStyle name="常规 48 3 22 2" xfId="21847"/>
    <cellStyle name="常规 48 3 22 3" xfId="22090"/>
    <cellStyle name="常规 48 3 23" xfId="22432"/>
    <cellStyle name="常规 48 3 24" xfId="23223"/>
    <cellStyle name="常规 48 3 3" xfId="28967"/>
    <cellStyle name="常规 48 3 3 2" xfId="28973"/>
    <cellStyle name="常规 48 3 3 2 2" xfId="28975"/>
    <cellStyle name="常规 48 3 3 2 3" xfId="28977"/>
    <cellStyle name="常规 48 3 3 3" xfId="28983"/>
    <cellStyle name="常规 48 3 3 4" xfId="28985"/>
    <cellStyle name="常规 48 3 4" xfId="28987"/>
    <cellStyle name="常规 48 3 4 2" xfId="28993"/>
    <cellStyle name="常规 48 3 4 2 2" xfId="28995"/>
    <cellStyle name="常规 48 3 4 2 3" xfId="28997"/>
    <cellStyle name="常规 48 3 4 3" xfId="12799"/>
    <cellStyle name="常规 48 3 4 4" xfId="12803"/>
    <cellStyle name="常规 48 3 5" xfId="28999"/>
    <cellStyle name="常规 48 3 5 2" xfId="29005"/>
    <cellStyle name="常规 48 3 5 2 2" xfId="29007"/>
    <cellStyle name="常规 48 3 5 2 3" xfId="29009"/>
    <cellStyle name="常规 48 3 5 3" xfId="29013"/>
    <cellStyle name="常规 48 3 5 4" xfId="29015"/>
    <cellStyle name="常规 48 3 6" xfId="29017"/>
    <cellStyle name="常规 48 3 6 2" xfId="29021"/>
    <cellStyle name="常规 48 3 6 2 2" xfId="29023"/>
    <cellStyle name="常规 48 3 6 2 3" xfId="29025"/>
    <cellStyle name="常规 48 3 6 3" xfId="29029"/>
    <cellStyle name="常规 48 3 6 4" xfId="29031"/>
    <cellStyle name="常规 48 3 7" xfId="12532"/>
    <cellStyle name="常规 48 3 7 2" xfId="12537"/>
    <cellStyle name="常规 48 3 7 2 2" xfId="29033"/>
    <cellStyle name="常规 48 3 7 2 3" xfId="29035"/>
    <cellStyle name="常规 48 3 7 3" xfId="12542"/>
    <cellStyle name="常规 48 3 7 4" xfId="29037"/>
    <cellStyle name="常规 48 3 8" xfId="5242"/>
    <cellStyle name="常规 48 3 8 2" xfId="29039"/>
    <cellStyle name="常规 48 3 8 2 2" xfId="29041"/>
    <cellStyle name="常规 48 3 8 2 3" xfId="29043"/>
    <cellStyle name="常规 48 3 8 3" xfId="29045"/>
    <cellStyle name="常规 48 3 8 4" xfId="13031"/>
    <cellStyle name="常规 48 3 9" xfId="5247"/>
    <cellStyle name="常规 48 3 9 2" xfId="29047"/>
    <cellStyle name="常规 48 3 9 2 2" xfId="29049"/>
    <cellStyle name="常规 48 3 9 2 3" xfId="29051"/>
    <cellStyle name="常规 48 3 9 3" xfId="29053"/>
    <cellStyle name="常规 48 3 9 4" xfId="29055"/>
    <cellStyle name="常规 48 4" xfId="29057"/>
    <cellStyle name="常规 48 4 2" xfId="29059"/>
    <cellStyle name="常规 48 4 2 2" xfId="29061"/>
    <cellStyle name="常规 48 4 2 3" xfId="29063"/>
    <cellStyle name="常规 48 4 3" xfId="29065"/>
    <cellStyle name="常规 48 4 4" xfId="29067"/>
    <cellStyle name="常规 48 5" xfId="29069"/>
    <cellStyle name="常规 48 5 2" xfId="29071"/>
    <cellStyle name="常规 48 5 2 2" xfId="29073"/>
    <cellStyle name="常规 48 5 2 3" xfId="29075"/>
    <cellStyle name="常规 48 5 3" xfId="29077"/>
    <cellStyle name="常规 48 5 4" xfId="29079"/>
    <cellStyle name="常规 48 6" xfId="29081"/>
    <cellStyle name="常规 48 6 2" xfId="23795"/>
    <cellStyle name="常规 48 6 2 2" xfId="29085"/>
    <cellStyle name="常规 48 6 2 3" xfId="29087"/>
    <cellStyle name="常规 48 6 3" xfId="29089"/>
    <cellStyle name="常规 48 6 4" xfId="29091"/>
    <cellStyle name="常规 48 7" xfId="29093"/>
    <cellStyle name="常规 48 7 2" xfId="20865"/>
    <cellStyle name="常规 48 7 2 2" xfId="12653"/>
    <cellStyle name="常规 48 7 2 3" xfId="29095"/>
    <cellStyle name="常规 48 7 3" xfId="20869"/>
    <cellStyle name="常规 48 7 4" xfId="14981"/>
    <cellStyle name="常规 48 8" xfId="29097"/>
    <cellStyle name="常规 48 8 2" xfId="29099"/>
    <cellStyle name="常规 48 8 2 2" xfId="15282"/>
    <cellStyle name="常规 48 8 2 3" xfId="29101"/>
    <cellStyle name="常规 48 8 3" xfId="29103"/>
    <cellStyle name="常规 48 8 4" xfId="14993"/>
    <cellStyle name="常规 48 9" xfId="29105"/>
    <cellStyle name="常规 48 9 2" xfId="29107"/>
    <cellStyle name="常规 48 9 2 2" xfId="29109"/>
    <cellStyle name="常规 48 9 2 3" xfId="29111"/>
    <cellStyle name="常规 48 9 3" xfId="29113"/>
    <cellStyle name="常规 48 9 4" xfId="15000"/>
    <cellStyle name="常规 49" xfId="1129"/>
    <cellStyle name="常规 49 10" xfId="29115"/>
    <cellStyle name="常规 49 10 2" xfId="29117"/>
    <cellStyle name="常规 49 10 2 2" xfId="29119"/>
    <cellStyle name="常规 49 10 2 3" xfId="11462"/>
    <cellStyle name="常规 49 10 3" xfId="29121"/>
    <cellStyle name="常规 49 10 4" xfId="29123"/>
    <cellStyle name="常规 49 11" xfId="29125"/>
    <cellStyle name="常规 49 11 2" xfId="29127"/>
    <cellStyle name="常规 49 11 2 2" xfId="29129"/>
    <cellStyle name="常规 49 11 2 3" xfId="11491"/>
    <cellStyle name="常规 49 11 3" xfId="27729"/>
    <cellStyle name="常规 49 11 4" xfId="27733"/>
    <cellStyle name="常规 49 12" xfId="29131"/>
    <cellStyle name="常规 49 12 2" xfId="29133"/>
    <cellStyle name="常规 49 12 2 2" xfId="2396"/>
    <cellStyle name="常规 49 12 2 3" xfId="11515"/>
    <cellStyle name="常规 49 12 3" xfId="29135"/>
    <cellStyle name="常规 49 12 4" xfId="29137"/>
    <cellStyle name="常规 49 13" xfId="29139"/>
    <cellStyle name="常规 49 13 2" xfId="29141"/>
    <cellStyle name="常规 49 13 2 2" xfId="29143"/>
    <cellStyle name="常规 49 13 2 3" xfId="11537"/>
    <cellStyle name="常规 49 13 3" xfId="29145"/>
    <cellStyle name="常规 49 13 4" xfId="29147"/>
    <cellStyle name="常规 49 14" xfId="29149"/>
    <cellStyle name="常规 49 14 2" xfId="3822"/>
    <cellStyle name="常规 49 14 2 2" xfId="29151"/>
    <cellStyle name="常规 49 14 2 3" xfId="11555"/>
    <cellStyle name="常规 49 14 3" xfId="29153"/>
    <cellStyle name="常规 49 14 4" xfId="29155"/>
    <cellStyle name="常规 49 15" xfId="29157"/>
    <cellStyle name="常规 49 15 2" xfId="29161"/>
    <cellStyle name="常规 49 15 2 2" xfId="20339"/>
    <cellStyle name="常规 49 15 2 3" xfId="11576"/>
    <cellStyle name="常规 49 15 3" xfId="17487"/>
    <cellStyle name="常规 49 15 4" xfId="17492"/>
    <cellStyle name="常规 49 16" xfId="29167"/>
    <cellStyle name="常规 49 16 2" xfId="29171"/>
    <cellStyle name="常规 49 16 2 2" xfId="29175"/>
    <cellStyle name="常规 49 16 2 3" xfId="11594"/>
    <cellStyle name="常规 49 16 3" xfId="11251"/>
    <cellStyle name="常规 49 16 4" xfId="11258"/>
    <cellStyle name="常规 49 17" xfId="29183"/>
    <cellStyle name="常规 49 17 2" xfId="29187"/>
    <cellStyle name="常规 49 17 2 2" xfId="3312"/>
    <cellStyle name="常规 49 17 2 3" xfId="11609"/>
    <cellStyle name="常规 49 17 3" xfId="11266"/>
    <cellStyle name="常规 49 17 4" xfId="11277"/>
    <cellStyle name="常规 49 18" xfId="29193"/>
    <cellStyle name="常规 49 18 2" xfId="9986"/>
    <cellStyle name="常规 49 18 2 2" xfId="29199"/>
    <cellStyle name="常规 49 18 2 3" xfId="29203"/>
    <cellStyle name="常规 49 18 3" xfId="11289"/>
    <cellStyle name="常规 49 18 4" xfId="11294"/>
    <cellStyle name="常规 49 19" xfId="29207"/>
    <cellStyle name="常规 49 19 2" xfId="29211"/>
    <cellStyle name="常规 49 19 2 2" xfId="29217"/>
    <cellStyle name="常规 49 19 2 3" xfId="29219"/>
    <cellStyle name="常规 49 19 3" xfId="11301"/>
    <cellStyle name="常规 49 19 4" xfId="11312"/>
    <cellStyle name="常规 49 2" xfId="29221"/>
    <cellStyle name="常规 49 2 10" xfId="29223"/>
    <cellStyle name="常规 49 2 10 2" xfId="14051"/>
    <cellStyle name="常规 49 2 10 2 2" xfId="26839"/>
    <cellStyle name="常规 49 2 10 2 3" xfId="26843"/>
    <cellStyle name="常规 49 2 10 3" xfId="10599"/>
    <cellStyle name="常规 49 2 10 4" xfId="8176"/>
    <cellStyle name="常规 49 2 11" xfId="27915"/>
    <cellStyle name="常规 49 2 11 2" xfId="13395"/>
    <cellStyle name="常规 49 2 11 2 2" xfId="4530"/>
    <cellStyle name="常规 49 2 11 2 3" xfId="21173"/>
    <cellStyle name="常规 49 2 11 3" xfId="10608"/>
    <cellStyle name="常规 49 2 11 4" xfId="8192"/>
    <cellStyle name="常规 49 2 12" xfId="27921"/>
    <cellStyle name="常规 49 2 12 2" xfId="14061"/>
    <cellStyle name="常规 49 2 12 2 2" xfId="29225"/>
    <cellStyle name="常规 49 2 12 2 3" xfId="29227"/>
    <cellStyle name="常规 49 2 12 3" xfId="10618"/>
    <cellStyle name="常规 49 2 12 4" xfId="8204"/>
    <cellStyle name="常规 49 2 13" xfId="27927"/>
    <cellStyle name="常规 49 2 13 2" xfId="14070"/>
    <cellStyle name="常规 49 2 13 2 2" xfId="1471"/>
    <cellStyle name="常规 49 2 13 2 3" xfId="1569"/>
    <cellStyle name="常规 49 2 13 3" xfId="10628"/>
    <cellStyle name="常规 49 2 13 4" xfId="8219"/>
    <cellStyle name="常规 49 2 14" xfId="29229"/>
    <cellStyle name="常规 49 2 14 2" xfId="14084"/>
    <cellStyle name="常规 49 2 14 2 2" xfId="29231"/>
    <cellStyle name="常规 49 2 14 2 3" xfId="29233"/>
    <cellStyle name="常规 49 2 14 3" xfId="10635"/>
    <cellStyle name="常规 49 2 14 4" xfId="8228"/>
    <cellStyle name="常规 49 2 15" xfId="29235"/>
    <cellStyle name="常规 49 2 15 2" xfId="14098"/>
    <cellStyle name="常规 49 2 15 2 2" xfId="26957"/>
    <cellStyle name="常规 49 2 15 2 3" xfId="26963"/>
    <cellStyle name="常规 49 2 15 3" xfId="29239"/>
    <cellStyle name="常规 49 2 15 4" xfId="8238"/>
    <cellStyle name="常规 49 2 16" xfId="29243"/>
    <cellStyle name="常规 49 2 16 2" xfId="14113"/>
    <cellStyle name="常规 49 2 16 2 2" xfId="4791"/>
    <cellStyle name="常规 49 2 16 2 3" xfId="6725"/>
    <cellStyle name="常规 49 2 16 3" xfId="27295"/>
    <cellStyle name="常规 49 2 16 4" xfId="8257"/>
    <cellStyle name="常规 49 2 17" xfId="29247"/>
    <cellStyle name="常规 49 2 17 2" xfId="14128"/>
    <cellStyle name="常规 49 2 17 2 2" xfId="29251"/>
    <cellStyle name="常规 49 2 17 2 3" xfId="29253"/>
    <cellStyle name="常规 49 2 17 3" xfId="27324"/>
    <cellStyle name="常规 49 2 17 4" xfId="8270"/>
    <cellStyle name="常规 49 2 18" xfId="29255"/>
    <cellStyle name="常规 49 2 18 2" xfId="29259"/>
    <cellStyle name="常规 49 2 18 2 2" xfId="27949"/>
    <cellStyle name="常规 49 2 18 2 3" xfId="29261"/>
    <cellStyle name="常规 49 2 18 3" xfId="29263"/>
    <cellStyle name="常规 49 2 18 4" xfId="8284"/>
    <cellStyle name="常规 49 2 19" xfId="29265"/>
    <cellStyle name="常规 49 2 19 2" xfId="29269"/>
    <cellStyle name="常规 49 2 19 2 2" xfId="29271"/>
    <cellStyle name="常规 49 2 19 2 3" xfId="29273"/>
    <cellStyle name="常规 49 2 19 3" xfId="13116"/>
    <cellStyle name="常规 49 2 19 4" xfId="8300"/>
    <cellStyle name="常规 49 2 2" xfId="29275"/>
    <cellStyle name="常规 49 2 2 2" xfId="25513"/>
    <cellStyle name="常规 49 2 2 2 2" xfId="1677"/>
    <cellStyle name="常规 49 2 2 2 3" xfId="1683"/>
    <cellStyle name="常规 49 2 2 3" xfId="17239"/>
    <cellStyle name="常规 49 2 2 4" xfId="17253"/>
    <cellStyle name="常规 49 2 20" xfId="29236"/>
    <cellStyle name="常规 49 2 20 2" xfId="14099"/>
    <cellStyle name="常规 49 2 20 2 2" xfId="26958"/>
    <cellStyle name="常规 49 2 20 2 3" xfId="26964"/>
    <cellStyle name="常规 49 2 20 3" xfId="29240"/>
    <cellStyle name="常规 49 2 20 4" xfId="8239"/>
    <cellStyle name="常规 49 2 21" xfId="29244"/>
    <cellStyle name="常规 49 2 21 2" xfId="14114"/>
    <cellStyle name="常规 49 2 21 2 2" xfId="4792"/>
    <cellStyle name="常规 49 2 21 2 3" xfId="6726"/>
    <cellStyle name="常规 49 2 21 3" xfId="27296"/>
    <cellStyle name="常规 49 2 21 4" xfId="8258"/>
    <cellStyle name="常规 49 2 22" xfId="29248"/>
    <cellStyle name="常规 49 2 22 2" xfId="14129"/>
    <cellStyle name="常规 49 2 22 3" xfId="27325"/>
    <cellStyle name="常规 49 2 23" xfId="29256"/>
    <cellStyle name="常规 49 2 24" xfId="29266"/>
    <cellStyle name="常规 49 2 3" xfId="29277"/>
    <cellStyle name="常规 49 2 3 2" xfId="25697"/>
    <cellStyle name="常规 49 2 3 2 2" xfId="25701"/>
    <cellStyle name="常规 49 2 3 2 3" xfId="25717"/>
    <cellStyle name="常规 49 2 3 3" xfId="17265"/>
    <cellStyle name="常规 49 2 3 4" xfId="17279"/>
    <cellStyle name="常规 49 2 4" xfId="29279"/>
    <cellStyle name="常规 49 2 4 2" xfId="29283"/>
    <cellStyle name="常规 49 2 4 2 2" xfId="29287"/>
    <cellStyle name="常规 49 2 4 2 3" xfId="29291"/>
    <cellStyle name="常规 49 2 4 3" xfId="17293"/>
    <cellStyle name="常规 49 2 4 4" xfId="17305"/>
    <cellStyle name="常规 49 2 5" xfId="29293"/>
    <cellStyle name="常规 49 2 5 2" xfId="24684"/>
    <cellStyle name="常规 49 2 5 2 2" xfId="29295"/>
    <cellStyle name="常规 49 2 5 2 3" xfId="29297"/>
    <cellStyle name="常规 49 2 5 3" xfId="17313"/>
    <cellStyle name="常规 49 2 5 4" xfId="17318"/>
    <cellStyle name="常规 49 2 6" xfId="29299"/>
    <cellStyle name="常规 49 2 6 2" xfId="29301"/>
    <cellStyle name="常规 49 2 6 2 2" xfId="29303"/>
    <cellStyle name="常规 49 2 6 2 3" xfId="29305"/>
    <cellStyle name="常规 49 2 6 3" xfId="17324"/>
    <cellStyle name="常规 49 2 6 4" xfId="17329"/>
    <cellStyle name="常规 49 2 7" xfId="29307"/>
    <cellStyle name="常规 49 2 7 2" xfId="29309"/>
    <cellStyle name="常规 49 2 7 2 2" xfId="4353"/>
    <cellStyle name="常规 49 2 7 2 3" xfId="4386"/>
    <cellStyle name="常规 49 2 7 3" xfId="29311"/>
    <cellStyle name="常规 49 2 7 4" xfId="29313"/>
    <cellStyle name="常规 49 2 8" xfId="29315"/>
    <cellStyle name="常规 49 2 8 2" xfId="29317"/>
    <cellStyle name="常规 49 2 8 2 2" xfId="29319"/>
    <cellStyle name="常规 49 2 8 2 3" xfId="29321"/>
    <cellStyle name="常规 49 2 8 3" xfId="29323"/>
    <cellStyle name="常规 49 2 8 4" xfId="29325"/>
    <cellStyle name="常规 49 2 9" xfId="29327"/>
    <cellStyle name="常规 49 2 9 2" xfId="29331"/>
    <cellStyle name="常规 49 2 9 2 2" xfId="29335"/>
    <cellStyle name="常规 49 2 9 2 3" xfId="29339"/>
    <cellStyle name="常规 49 2 9 3" xfId="29343"/>
    <cellStyle name="常规 49 2 9 4" xfId="29347"/>
    <cellStyle name="常规 49 20" xfId="29158"/>
    <cellStyle name="常规 49 20 2" xfId="29162"/>
    <cellStyle name="常规 49 20 2 2" xfId="20340"/>
    <cellStyle name="常规 49 20 2 3" xfId="11577"/>
    <cellStyle name="常规 49 20 3" xfId="17488"/>
    <cellStyle name="常规 49 20 4" xfId="17493"/>
    <cellStyle name="常规 49 21" xfId="29168"/>
    <cellStyle name="常规 49 21 2" xfId="29172"/>
    <cellStyle name="常规 49 21 2 2" xfId="29176"/>
    <cellStyle name="常规 49 21 2 3" xfId="11595"/>
    <cellStyle name="常规 49 21 3" xfId="11252"/>
    <cellStyle name="常规 49 21 4" xfId="11259"/>
    <cellStyle name="常规 49 22" xfId="29184"/>
    <cellStyle name="常规 49 22 2" xfId="29188"/>
    <cellStyle name="常规 49 22 2 2" xfId="3313"/>
    <cellStyle name="常规 49 22 2 3" xfId="11610"/>
    <cellStyle name="常规 49 22 3" xfId="11267"/>
    <cellStyle name="常规 49 22 4" xfId="11278"/>
    <cellStyle name="常规 49 23" xfId="29194"/>
    <cellStyle name="常规 49 23 2" xfId="9987"/>
    <cellStyle name="常规 49 23 2 2" xfId="29200"/>
    <cellStyle name="常规 49 23 2 3" xfId="29204"/>
    <cellStyle name="常规 49 23 3" xfId="11290"/>
    <cellStyle name="常规 49 23 4" xfId="11295"/>
    <cellStyle name="常规 49 24" xfId="29208"/>
    <cellStyle name="常规 49 24 2" xfId="29212"/>
    <cellStyle name="常规 49 24 3" xfId="11302"/>
    <cellStyle name="常规 49 25" xfId="29349"/>
    <cellStyle name="常规 49 26" xfId="29351"/>
    <cellStyle name="常规 49 27" xfId="29353"/>
    <cellStyle name="常规 49 28" xfId="5310"/>
    <cellStyle name="常规 49 3" xfId="29356"/>
    <cellStyle name="常规 49 3 10" xfId="29358"/>
    <cellStyle name="常规 49 3 10 2" xfId="29360"/>
    <cellStyle name="常规 49 3 10 2 2" xfId="27133"/>
    <cellStyle name="常规 49 3 10 2 3" xfId="27137"/>
    <cellStyle name="常规 49 3 10 3" xfId="10743"/>
    <cellStyle name="常规 49 3 10 4" xfId="8844"/>
    <cellStyle name="常规 49 3 11" xfId="29362"/>
    <cellStyle name="常规 49 3 11 2" xfId="29364"/>
    <cellStyle name="常规 49 3 11 2 2" xfId="29366"/>
    <cellStyle name="常规 49 3 11 2 3" xfId="29368"/>
    <cellStyle name="常规 49 3 11 3" xfId="10752"/>
    <cellStyle name="常规 49 3 11 4" xfId="8856"/>
    <cellStyle name="常规 49 3 12" xfId="29370"/>
    <cellStyle name="常规 49 3 12 2" xfId="29372"/>
    <cellStyle name="常规 49 3 12 2 2" xfId="29374"/>
    <cellStyle name="常规 49 3 12 2 3" xfId="29376"/>
    <cellStyle name="常规 49 3 12 3" xfId="10760"/>
    <cellStyle name="常规 49 3 12 4" xfId="8867"/>
    <cellStyle name="常规 49 3 13" xfId="29378"/>
    <cellStyle name="常规 49 3 13 2" xfId="29382"/>
    <cellStyle name="常规 49 3 13 2 2" xfId="21042"/>
    <cellStyle name="常规 49 3 13 2 3" xfId="21046"/>
    <cellStyle name="常规 49 3 13 3" xfId="10768"/>
    <cellStyle name="常规 49 3 13 4" xfId="8878"/>
    <cellStyle name="常规 49 3 14" xfId="29384"/>
    <cellStyle name="常规 49 3 14 2" xfId="29388"/>
    <cellStyle name="常规 49 3 14 2 2" xfId="29390"/>
    <cellStyle name="常规 49 3 14 2 3" xfId="29392"/>
    <cellStyle name="常规 49 3 14 3" xfId="10778"/>
    <cellStyle name="常规 49 3 14 4" xfId="8892"/>
    <cellStyle name="常规 49 3 15" xfId="29394"/>
    <cellStyle name="常规 49 3 15 2" xfId="29400"/>
    <cellStyle name="常规 49 3 15 2 2" xfId="27198"/>
    <cellStyle name="常规 49 3 15 2 3" xfId="27204"/>
    <cellStyle name="常规 49 3 15 3" xfId="19959"/>
    <cellStyle name="常规 49 3 15 4" xfId="8906"/>
    <cellStyle name="常规 49 3 16" xfId="29404"/>
    <cellStyle name="常规 49 3 16 2" xfId="29410"/>
    <cellStyle name="常规 49 3 16 2 2" xfId="9587"/>
    <cellStyle name="常规 49 3 16 2 3" xfId="9593"/>
    <cellStyle name="常规 49 3 16 3" xfId="19975"/>
    <cellStyle name="常规 49 3 16 4" xfId="8928"/>
    <cellStyle name="常规 49 3 17" xfId="29414"/>
    <cellStyle name="常规 49 3 17 2" xfId="29420"/>
    <cellStyle name="常规 49 3 17 2 2" xfId="29424"/>
    <cellStyle name="常规 49 3 17 2 3" xfId="29426"/>
    <cellStyle name="常规 49 3 17 3" xfId="19985"/>
    <cellStyle name="常规 49 3 17 4" xfId="8948"/>
    <cellStyle name="常规 49 3 18" xfId="14380"/>
    <cellStyle name="常规 49 3 18 2" xfId="29432"/>
    <cellStyle name="常规 49 3 18 2 2" xfId="28432"/>
    <cellStyle name="常规 49 3 18 2 3" xfId="29434"/>
    <cellStyle name="常规 49 3 18 3" xfId="20003"/>
    <cellStyle name="常规 49 3 18 4" xfId="8963"/>
    <cellStyle name="常规 49 3 19" xfId="14385"/>
    <cellStyle name="常规 49 3 19 2" xfId="19681"/>
    <cellStyle name="常规 49 3 19 2 2" xfId="29436"/>
    <cellStyle name="常规 49 3 19 2 3" xfId="29438"/>
    <cellStyle name="常规 49 3 19 3" xfId="16500"/>
    <cellStyle name="常规 49 3 19 4" xfId="8984"/>
    <cellStyle name="常规 49 3 2" xfId="29440"/>
    <cellStyle name="常规 49 3 2 2" xfId="26156"/>
    <cellStyle name="常规 49 3 2 2 2" xfId="26160"/>
    <cellStyle name="常规 49 3 2 2 3" xfId="26168"/>
    <cellStyle name="常规 49 3 2 3" xfId="26174"/>
    <cellStyle name="常规 49 3 2 4" xfId="26183"/>
    <cellStyle name="常规 49 3 20" xfId="29395"/>
    <cellStyle name="常规 49 3 20 2" xfId="29401"/>
    <cellStyle name="常规 49 3 20 2 2" xfId="27199"/>
    <cellStyle name="常规 49 3 20 2 3" xfId="27205"/>
    <cellStyle name="常规 49 3 20 3" xfId="19960"/>
    <cellStyle name="常规 49 3 20 4" xfId="8907"/>
    <cellStyle name="常规 49 3 21" xfId="29405"/>
    <cellStyle name="常规 49 3 21 2" xfId="29411"/>
    <cellStyle name="常规 49 3 21 2 2" xfId="9588"/>
    <cellStyle name="常规 49 3 21 2 3" xfId="9594"/>
    <cellStyle name="常规 49 3 21 3" xfId="19976"/>
    <cellStyle name="常规 49 3 21 4" xfId="8929"/>
    <cellStyle name="常规 49 3 22" xfId="29415"/>
    <cellStyle name="常规 49 3 22 2" xfId="29421"/>
    <cellStyle name="常规 49 3 22 3" xfId="19986"/>
    <cellStyle name="常规 49 3 23" xfId="14381"/>
    <cellStyle name="常规 49 3 24" xfId="14386"/>
    <cellStyle name="常规 49 3 3" xfId="29442"/>
    <cellStyle name="常规 49 3 3 2" xfId="26380"/>
    <cellStyle name="常规 49 3 3 2 2" xfId="26384"/>
    <cellStyle name="常规 49 3 3 2 3" xfId="26390"/>
    <cellStyle name="常规 49 3 3 3" xfId="26396"/>
    <cellStyle name="常规 49 3 3 4" xfId="26404"/>
    <cellStyle name="常规 49 3 4" xfId="29444"/>
    <cellStyle name="常规 49 3 4 2" xfId="29446"/>
    <cellStyle name="常规 49 3 4 2 2" xfId="29448"/>
    <cellStyle name="常规 49 3 4 2 3" xfId="29450"/>
    <cellStyle name="常规 49 3 4 3" xfId="29452"/>
    <cellStyle name="常规 49 3 4 4" xfId="29454"/>
    <cellStyle name="常规 49 3 5" xfId="29456"/>
    <cellStyle name="常规 49 3 5 2" xfId="24700"/>
    <cellStyle name="常规 49 3 5 2 2" xfId="29458"/>
    <cellStyle name="常规 49 3 5 2 3" xfId="29460"/>
    <cellStyle name="常规 49 3 5 3" xfId="29462"/>
    <cellStyle name="常规 49 3 5 4" xfId="29464"/>
    <cellStyle name="常规 49 3 6" xfId="29466"/>
    <cellStyle name="常规 49 3 6 2" xfId="29468"/>
    <cellStyle name="常规 49 3 6 2 2" xfId="29470"/>
    <cellStyle name="常规 49 3 6 2 3" xfId="29472"/>
    <cellStyle name="常规 49 3 6 3" xfId="29474"/>
    <cellStyle name="常规 49 3 6 4" xfId="29476"/>
    <cellStyle name="常规 49 3 7" xfId="12646"/>
    <cellStyle name="常规 49 3 7 2" xfId="29478"/>
    <cellStyle name="常规 49 3 7 2 2" xfId="29480"/>
    <cellStyle name="常规 49 3 7 2 3" xfId="29482"/>
    <cellStyle name="常规 49 3 7 3" xfId="29484"/>
    <cellStyle name="常规 49 3 7 4" xfId="29486"/>
    <cellStyle name="常规 49 3 8" xfId="12649"/>
    <cellStyle name="常规 49 3 8 2" xfId="29488"/>
    <cellStyle name="常规 49 3 8 2 2" xfId="29490"/>
    <cellStyle name="常规 49 3 8 2 3" xfId="29492"/>
    <cellStyle name="常规 49 3 8 3" xfId="29494"/>
    <cellStyle name="常规 49 3 8 4" xfId="29496"/>
    <cellStyle name="常规 49 3 9" xfId="29498"/>
    <cellStyle name="常规 49 3 9 2" xfId="29500"/>
    <cellStyle name="常规 49 3 9 2 2" xfId="29502"/>
    <cellStyle name="常规 49 3 9 2 3" xfId="29504"/>
    <cellStyle name="常规 49 3 9 3" xfId="29506"/>
    <cellStyle name="常规 49 3 9 4" xfId="29508"/>
    <cellStyle name="常规 49 4" xfId="29512"/>
    <cellStyle name="常规 49 4 2" xfId="29514"/>
    <cellStyle name="常规 49 4 2 2" xfId="26616"/>
    <cellStyle name="常规 49 4 2 3" xfId="26622"/>
    <cellStyle name="常规 49 4 3" xfId="29516"/>
    <cellStyle name="常规 49 4 4" xfId="29518"/>
    <cellStyle name="常规 49 5" xfId="29520"/>
    <cellStyle name="常规 49 5 2" xfId="29522"/>
    <cellStyle name="常规 49 5 2 2" xfId="26870"/>
    <cellStyle name="常规 49 5 2 3" xfId="26879"/>
    <cellStyle name="常规 49 5 3" xfId="29524"/>
    <cellStyle name="常规 49 5 4" xfId="29526"/>
    <cellStyle name="常规 49 6" xfId="29528"/>
    <cellStyle name="常规 49 6 2" xfId="23807"/>
    <cellStyle name="常规 49 6 2 2" xfId="7217"/>
    <cellStyle name="常规 49 6 2 3" xfId="7246"/>
    <cellStyle name="常规 49 6 3" xfId="29530"/>
    <cellStyle name="常规 49 6 4" xfId="29532"/>
    <cellStyle name="常规 49 7" xfId="29534"/>
    <cellStyle name="常规 49 7 2" xfId="29536"/>
    <cellStyle name="常规 49 7 2 2" xfId="27500"/>
    <cellStyle name="常规 49 7 2 3" xfId="17431"/>
    <cellStyle name="常规 49 7 3" xfId="29538"/>
    <cellStyle name="常规 49 7 4" xfId="29540"/>
    <cellStyle name="常规 49 8" xfId="29542"/>
    <cellStyle name="常规 49 8 2" xfId="29544"/>
    <cellStyle name="常规 49 8 2 2" xfId="27991"/>
    <cellStyle name="常规 49 8 2 3" xfId="28005"/>
    <cellStyle name="常规 49 8 3" xfId="29546"/>
    <cellStyle name="常规 49 8 4" xfId="29548"/>
    <cellStyle name="常规 49 9" xfId="29550"/>
    <cellStyle name="常规 49 9 2" xfId="29552"/>
    <cellStyle name="常规 49 9 2 2" xfId="28480"/>
    <cellStyle name="常规 49 9 2 3" xfId="28488"/>
    <cellStyle name="常规 49 9 3" xfId="29554"/>
    <cellStyle name="常规 49 9 4" xfId="29556"/>
    <cellStyle name="常规 5" xfId="1130"/>
    <cellStyle name="常规 5 2" xfId="29558"/>
    <cellStyle name="常规 50" xfId="1121"/>
    <cellStyle name="常规 50 10" xfId="2108"/>
    <cellStyle name="常规 50 10 2" xfId="27305"/>
    <cellStyle name="常规 50 10 2 2" xfId="1491"/>
    <cellStyle name="常规 50 10 2 3" xfId="1496"/>
    <cellStyle name="常规 50 10 3" xfId="27311"/>
    <cellStyle name="常规 50 10 4" xfId="27315"/>
    <cellStyle name="常规 50 11" xfId="27335"/>
    <cellStyle name="常规 50 11 2" xfId="27338"/>
    <cellStyle name="常规 50 11 2 2" xfId="27341"/>
    <cellStyle name="常规 50 11 2 3" xfId="2231"/>
    <cellStyle name="常规 50 11 3" xfId="27344"/>
    <cellStyle name="常规 50 11 4" xfId="27347"/>
    <cellStyle name="常规 50 12" xfId="4323"/>
    <cellStyle name="常规 50 12 2" xfId="27350"/>
    <cellStyle name="常规 50 12 2 2" xfId="27353"/>
    <cellStyle name="常规 50 12 2 3" xfId="2243"/>
    <cellStyle name="常规 50 12 3" xfId="27356"/>
    <cellStyle name="常规 50 12 4" xfId="27359"/>
    <cellStyle name="常规 50 13" xfId="5847"/>
    <cellStyle name="常规 50 13 2" xfId="27362"/>
    <cellStyle name="常规 50 13 2 2" xfId="27365"/>
    <cellStyle name="常规 50 13 2 3" xfId="1889"/>
    <cellStyle name="常规 50 13 3" xfId="27368"/>
    <cellStyle name="常规 50 13 4" xfId="27371"/>
    <cellStyle name="常规 50 14" xfId="26138"/>
    <cellStyle name="常规 50 14 2" xfId="27374"/>
    <cellStyle name="常规 50 14 2 2" xfId="27377"/>
    <cellStyle name="常规 50 14 2 3" xfId="2324"/>
    <cellStyle name="常规 50 14 3" xfId="27380"/>
    <cellStyle name="常规 50 14 4" xfId="27383"/>
    <cellStyle name="常规 50 15" xfId="22342"/>
    <cellStyle name="常规 50 15 2" xfId="27387"/>
    <cellStyle name="常规 50 15 2 2" xfId="21497"/>
    <cellStyle name="常规 50 15 2 3" xfId="1618"/>
    <cellStyle name="常规 50 15 3" xfId="27392"/>
    <cellStyle name="常规 50 15 4" xfId="27397"/>
    <cellStyle name="常规 50 16" xfId="10252"/>
    <cellStyle name="常规 50 16 2" xfId="10260"/>
    <cellStyle name="常规 50 16 2 2" xfId="10266"/>
    <cellStyle name="常规 50 16 2 3" xfId="1757"/>
    <cellStyle name="常规 50 16 3" xfId="10235"/>
    <cellStyle name="常规 50 16 4" xfId="10242"/>
    <cellStyle name="常规 50 17" xfId="10274"/>
    <cellStyle name="常规 50 17 2" xfId="10280"/>
    <cellStyle name="常规 50 17 2 2" xfId="10286"/>
    <cellStyle name="常规 50 17 2 3" xfId="1525"/>
    <cellStyle name="常规 50 17 3" xfId="10292"/>
    <cellStyle name="常规 50 17 4" xfId="10298"/>
    <cellStyle name="常规 50 18" xfId="10304"/>
    <cellStyle name="常规 50 18 2" xfId="9852"/>
    <cellStyle name="常规 50 18 2 2" xfId="10310"/>
    <cellStyle name="常规 50 18 2 3" xfId="3989"/>
    <cellStyle name="常规 50 18 3" xfId="10318"/>
    <cellStyle name="常规 50 18 4" xfId="10324"/>
    <cellStyle name="常规 50 19" xfId="10330"/>
    <cellStyle name="常规 50 19 2" xfId="10335"/>
    <cellStyle name="常规 50 19 2 2" xfId="10343"/>
    <cellStyle name="常规 50 19 2 3" xfId="4005"/>
    <cellStyle name="常规 50 19 3" xfId="10346"/>
    <cellStyle name="常规 50 19 4" xfId="10350"/>
    <cellStyle name="常规 50 2" xfId="27401"/>
    <cellStyle name="常规 50 2 10" xfId="2611"/>
    <cellStyle name="常规 50 2 10 2" xfId="27403"/>
    <cellStyle name="常规 50 2 10 2 2" xfId="27405"/>
    <cellStyle name="常规 50 2 10 2 3" xfId="27407"/>
    <cellStyle name="常规 50 2 10 3" xfId="27409"/>
    <cellStyle name="常规 50 2 10 4" xfId="27411"/>
    <cellStyle name="常规 50 2 11" xfId="27413"/>
    <cellStyle name="常规 50 2 11 2" xfId="27415"/>
    <cellStyle name="常规 50 2 11 2 2" xfId="13015"/>
    <cellStyle name="常规 50 2 11 2 3" xfId="27417"/>
    <cellStyle name="常规 50 2 11 3" xfId="27419"/>
    <cellStyle name="常规 50 2 11 4" xfId="27421"/>
    <cellStyle name="常规 50 2 12" xfId="27423"/>
    <cellStyle name="常规 50 2 12 2" xfId="27425"/>
    <cellStyle name="常规 50 2 12 2 2" xfId="27427"/>
    <cellStyle name="常规 50 2 12 2 3" xfId="27429"/>
    <cellStyle name="常规 50 2 12 3" xfId="27431"/>
    <cellStyle name="常规 50 2 12 4" xfId="27433"/>
    <cellStyle name="常规 50 2 13" xfId="27435"/>
    <cellStyle name="常规 50 2 13 2" xfId="27437"/>
    <cellStyle name="常规 50 2 13 2 2" xfId="19645"/>
    <cellStyle name="常规 50 2 13 2 3" xfId="27439"/>
    <cellStyle name="常规 50 2 13 3" xfId="27441"/>
    <cellStyle name="常规 50 2 13 4" xfId="27443"/>
    <cellStyle name="常规 50 2 14" xfId="27445"/>
    <cellStyle name="常规 50 2 14 2" xfId="7114"/>
    <cellStyle name="常规 50 2 14 2 2" xfId="7117"/>
    <cellStyle name="常规 50 2 14 2 3" xfId="7124"/>
    <cellStyle name="常规 50 2 14 3" xfId="1952"/>
    <cellStyle name="常规 50 2 14 4" xfId="1959"/>
    <cellStyle name="常规 50 2 15" xfId="27448"/>
    <cellStyle name="常规 50 2 15 2" xfId="7341"/>
    <cellStyle name="常规 50 2 15 2 2" xfId="7346"/>
    <cellStyle name="常规 50 2 15 2 3" xfId="7353"/>
    <cellStyle name="常规 50 2 15 3" xfId="7359"/>
    <cellStyle name="常规 50 2 15 4" xfId="7367"/>
    <cellStyle name="常规 50 2 16" xfId="27454"/>
    <cellStyle name="常规 50 2 16 2" xfId="27462"/>
    <cellStyle name="常规 50 2 16 2 2" xfId="3886"/>
    <cellStyle name="常规 50 2 16 2 3" xfId="3892"/>
    <cellStyle name="常规 50 2 16 3" xfId="27466"/>
    <cellStyle name="常规 50 2 16 4" xfId="27470"/>
    <cellStyle name="常规 50 2 17" xfId="7412"/>
    <cellStyle name="常规 50 2 17 2" xfId="7417"/>
    <cellStyle name="常规 50 2 17 2 2" xfId="5417"/>
    <cellStyle name="常规 50 2 17 2 3" xfId="5423"/>
    <cellStyle name="常规 50 2 17 3" xfId="7422"/>
    <cellStyle name="常规 50 2 17 4" xfId="27473"/>
    <cellStyle name="常规 50 2 18" xfId="6227"/>
    <cellStyle name="常规 50 2 18 2" xfId="27475"/>
    <cellStyle name="常规 50 2 18 2 2" xfId="6032"/>
    <cellStyle name="常规 50 2 18 2 3" xfId="6037"/>
    <cellStyle name="常规 50 2 18 3" xfId="27477"/>
    <cellStyle name="常规 50 2 18 4" xfId="27479"/>
    <cellStyle name="常规 50 2 19" xfId="4577"/>
    <cellStyle name="常规 50 2 19 2" xfId="4592"/>
    <cellStyle name="常规 50 2 19 2 2" xfId="6302"/>
    <cellStyle name="常规 50 2 19 2 3" xfId="6305"/>
    <cellStyle name="常规 50 2 19 3" xfId="4598"/>
    <cellStyle name="常规 50 2 19 4" xfId="7703"/>
    <cellStyle name="常规 50 2 2" xfId="27481"/>
    <cellStyle name="常规 50 2 2 2" xfId="17876"/>
    <cellStyle name="常规 50 2 2 2 2" xfId="27483"/>
    <cellStyle name="常规 50 2 2 2 3" xfId="27485"/>
    <cellStyle name="常规 50 2 2 3" xfId="27487"/>
    <cellStyle name="常规 50 2 2 4" xfId="27489"/>
    <cellStyle name="常规 50 2 20" xfId="27449"/>
    <cellStyle name="常规 50 2 20 2" xfId="7342"/>
    <cellStyle name="常规 50 2 20 2 2" xfId="7347"/>
    <cellStyle name="常规 50 2 20 2 3" xfId="7354"/>
    <cellStyle name="常规 50 2 20 3" xfId="7360"/>
    <cellStyle name="常规 50 2 20 4" xfId="7368"/>
    <cellStyle name="常规 50 2 21" xfId="27455"/>
    <cellStyle name="常规 50 2 21 2" xfId="27463"/>
    <cellStyle name="常规 50 2 21 2 2" xfId="3887"/>
    <cellStyle name="常规 50 2 21 2 3" xfId="3893"/>
    <cellStyle name="常规 50 2 21 3" xfId="27467"/>
    <cellStyle name="常规 50 2 21 4" xfId="27471"/>
    <cellStyle name="常规 50 2 22" xfId="7413"/>
    <cellStyle name="常规 50 2 22 2" xfId="7418"/>
    <cellStyle name="常规 50 2 22 3" xfId="7423"/>
    <cellStyle name="常规 50 2 23" xfId="6228"/>
    <cellStyle name="常规 50 2 24" xfId="4578"/>
    <cellStyle name="常规 50 2 3" xfId="27491"/>
    <cellStyle name="常规 50 2 3 2" xfId="17889"/>
    <cellStyle name="常规 50 2 3 2 2" xfId="27493"/>
    <cellStyle name="常规 50 2 3 2 3" xfId="27495"/>
    <cellStyle name="常规 50 2 3 3" xfId="27497"/>
    <cellStyle name="常规 50 2 3 4" xfId="20381"/>
    <cellStyle name="常规 50 2 4" xfId="27499"/>
    <cellStyle name="常规 50 2 4 2" xfId="17896"/>
    <cellStyle name="常规 50 2 4 2 2" xfId="12520"/>
    <cellStyle name="常规 50 2 4 2 3" xfId="12525"/>
    <cellStyle name="常规 50 2 4 3" xfId="24076"/>
    <cellStyle name="常规 50 2 4 4" xfId="24088"/>
    <cellStyle name="常规 50 2 5" xfId="27503"/>
    <cellStyle name="常规 50 2 5 2" xfId="3786"/>
    <cellStyle name="常规 50 2 5 2 2" xfId="6877"/>
    <cellStyle name="常规 50 2 5 2 3" xfId="6886"/>
    <cellStyle name="常规 50 2 5 3" xfId="3970"/>
    <cellStyle name="常规 50 2 5 4" xfId="3975"/>
    <cellStyle name="常规 50 2 6" xfId="17434"/>
    <cellStyle name="常规 50 2 6 2" xfId="17436"/>
    <cellStyle name="常规 50 2 6 2 2" xfId="27505"/>
    <cellStyle name="常规 50 2 6 2 3" xfId="27507"/>
    <cellStyle name="常规 50 2 6 3" xfId="17440"/>
    <cellStyle name="常规 50 2 6 4" xfId="27509"/>
    <cellStyle name="常规 50 2 7" xfId="17444"/>
    <cellStyle name="常规 50 2 7 2" xfId="27511"/>
    <cellStyle name="常规 50 2 7 2 2" xfId="20904"/>
    <cellStyle name="常规 50 2 7 2 3" xfId="20906"/>
    <cellStyle name="常规 50 2 7 3" xfId="27513"/>
    <cellStyle name="常规 50 2 7 4" xfId="27515"/>
    <cellStyle name="常规 50 2 8" xfId="17448"/>
    <cellStyle name="常规 50 2 8 2" xfId="27517"/>
    <cellStyle name="常规 50 2 8 2 2" xfId="27519"/>
    <cellStyle name="常规 50 2 8 2 3" xfId="27521"/>
    <cellStyle name="常规 50 2 8 3" xfId="21688"/>
    <cellStyle name="常规 50 2 8 4" xfId="21693"/>
    <cellStyle name="常规 50 2 9" xfId="14746"/>
    <cellStyle name="常规 50 2 9 2" xfId="14749"/>
    <cellStyle name="常规 50 2 9 2 2" xfId="24296"/>
    <cellStyle name="常规 50 2 9 2 3" xfId="24304"/>
    <cellStyle name="常规 50 2 9 3" xfId="14754"/>
    <cellStyle name="常规 50 2 9 4" xfId="24320"/>
    <cellStyle name="常规 50 20" xfId="22343"/>
    <cellStyle name="常规 50 20 2" xfId="27388"/>
    <cellStyle name="常规 50 20 2 2" xfId="21498"/>
    <cellStyle name="常规 50 20 2 3" xfId="1619"/>
    <cellStyle name="常规 50 20 3" xfId="27393"/>
    <cellStyle name="常规 50 20 4" xfId="27398"/>
    <cellStyle name="常规 50 21" xfId="10253"/>
    <cellStyle name="常规 50 21 2" xfId="10261"/>
    <cellStyle name="常规 50 21 2 2" xfId="10267"/>
    <cellStyle name="常规 50 21 2 3" xfId="1758"/>
    <cellStyle name="常规 50 21 3" xfId="10236"/>
    <cellStyle name="常规 50 21 4" xfId="10243"/>
    <cellStyle name="常规 50 22" xfId="10275"/>
    <cellStyle name="常规 50 22 2" xfId="10281"/>
    <cellStyle name="常规 50 22 2 2" xfId="10287"/>
    <cellStyle name="常规 50 22 2 3" xfId="1526"/>
    <cellStyle name="常规 50 22 3" xfId="10293"/>
    <cellStyle name="常规 50 22 4" xfId="10299"/>
    <cellStyle name="常规 50 23" xfId="10305"/>
    <cellStyle name="常规 50 23 2" xfId="9853"/>
    <cellStyle name="常规 50 23 2 2" xfId="10311"/>
    <cellStyle name="常规 50 23 2 3" xfId="3990"/>
    <cellStyle name="常规 50 23 3" xfId="10319"/>
    <cellStyle name="常规 50 23 4" xfId="10325"/>
    <cellStyle name="常规 50 24" xfId="10331"/>
    <cellStyle name="常规 50 24 2" xfId="10336"/>
    <cellStyle name="常规 50 24 3" xfId="10347"/>
    <cellStyle name="常规 50 25" xfId="10353"/>
    <cellStyle name="常规 50 26" xfId="10368"/>
    <cellStyle name="常规 50 27" xfId="10387"/>
    <cellStyle name="常规 50 28" xfId="19836"/>
    <cellStyle name="常规 50 3" xfId="10270"/>
    <cellStyle name="常规 50 3 10" xfId="20932"/>
    <cellStyle name="常规 50 3 10 2" xfId="27523"/>
    <cellStyle name="常规 50 3 10 2 2" xfId="27525"/>
    <cellStyle name="常规 50 3 10 2 3" xfId="27527"/>
    <cellStyle name="常规 50 3 10 3" xfId="27529"/>
    <cellStyle name="常规 50 3 10 4" xfId="27531"/>
    <cellStyle name="常规 50 3 11" xfId="20935"/>
    <cellStyle name="常规 50 3 11 2" xfId="27533"/>
    <cellStyle name="常规 50 3 11 2 2" xfId="27535"/>
    <cellStyle name="常规 50 3 11 2 3" xfId="27537"/>
    <cellStyle name="常规 50 3 11 3" xfId="27539"/>
    <cellStyle name="常规 50 3 11 4" xfId="27541"/>
    <cellStyle name="常规 50 3 12" xfId="20938"/>
    <cellStyle name="常规 50 3 12 2" xfId="27543"/>
    <cellStyle name="常规 50 3 12 2 2" xfId="27545"/>
    <cellStyle name="常规 50 3 12 2 3" xfId="27547"/>
    <cellStyle name="常规 50 3 12 3" xfId="27549"/>
    <cellStyle name="常规 50 3 12 4" xfId="27551"/>
    <cellStyle name="常规 50 3 13" xfId="27553"/>
    <cellStyle name="常规 50 3 13 2" xfId="27555"/>
    <cellStyle name="常规 50 3 13 2 2" xfId="27559"/>
    <cellStyle name="常规 50 3 13 2 3" xfId="27561"/>
    <cellStyle name="常规 50 3 13 3" xfId="27563"/>
    <cellStyle name="常规 50 3 13 4" xfId="27565"/>
    <cellStyle name="常规 50 3 14" xfId="25770"/>
    <cellStyle name="常规 50 3 14 2" xfId="27567"/>
    <cellStyle name="常规 50 3 14 2 2" xfId="27569"/>
    <cellStyle name="常规 50 3 14 2 3" xfId="27571"/>
    <cellStyle name="常规 50 3 14 3" xfId="27573"/>
    <cellStyle name="常规 50 3 14 4" xfId="27575"/>
    <cellStyle name="常规 50 3 15" xfId="25775"/>
    <cellStyle name="常规 50 3 15 2" xfId="27578"/>
    <cellStyle name="常规 50 3 15 2 2" xfId="27584"/>
    <cellStyle name="常规 50 3 15 2 3" xfId="27590"/>
    <cellStyle name="常规 50 3 15 3" xfId="27594"/>
    <cellStyle name="常规 50 3 15 4" xfId="27598"/>
    <cellStyle name="常规 50 3 16" xfId="27602"/>
    <cellStyle name="常规 50 3 16 2" xfId="27606"/>
    <cellStyle name="常规 50 3 16 2 2" xfId="27610"/>
    <cellStyle name="常规 50 3 16 2 3" xfId="27614"/>
    <cellStyle name="常规 50 3 16 3" xfId="27618"/>
    <cellStyle name="常规 50 3 16 4" xfId="27622"/>
    <cellStyle name="常规 50 3 17" xfId="27626"/>
    <cellStyle name="常规 50 3 17 2" xfId="27630"/>
    <cellStyle name="常规 50 3 17 2 2" xfId="27633"/>
    <cellStyle name="常规 50 3 17 2 3" xfId="27635"/>
    <cellStyle name="常规 50 3 17 3" xfId="27638"/>
    <cellStyle name="常规 50 3 17 4" xfId="27641"/>
    <cellStyle name="常规 50 3 18" xfId="27644"/>
    <cellStyle name="常规 50 3 18 2" xfId="27647"/>
    <cellStyle name="常规 50 3 18 2 2" xfId="27650"/>
    <cellStyle name="常规 50 3 18 2 3" xfId="27652"/>
    <cellStyle name="常规 50 3 18 3" xfId="27654"/>
    <cellStyle name="常规 50 3 18 4" xfId="27656"/>
    <cellStyle name="常规 50 3 19" xfId="27659"/>
    <cellStyle name="常规 50 3 19 2" xfId="27662"/>
    <cellStyle name="常规 50 3 19 2 2" xfId="27664"/>
    <cellStyle name="常规 50 3 19 2 3" xfId="27666"/>
    <cellStyle name="常规 50 3 19 3" xfId="9130"/>
    <cellStyle name="常规 50 3 19 4" xfId="9134"/>
    <cellStyle name="常规 50 3 2" xfId="27668"/>
    <cellStyle name="常规 50 3 2 2" xfId="27670"/>
    <cellStyle name="常规 50 3 2 2 2" xfId="17098"/>
    <cellStyle name="常规 50 3 2 2 3" xfId="27672"/>
    <cellStyle name="常规 50 3 2 3" xfId="27674"/>
    <cellStyle name="常规 50 3 2 4" xfId="27676"/>
    <cellStyle name="常规 50 3 20" xfId="25776"/>
    <cellStyle name="常规 50 3 20 2" xfId="27579"/>
    <cellStyle name="常规 50 3 20 2 2" xfId="27585"/>
    <cellStyle name="常规 50 3 20 2 3" xfId="27591"/>
    <cellStyle name="常规 50 3 20 3" xfId="27595"/>
    <cellStyle name="常规 50 3 20 4" xfId="27599"/>
    <cellStyle name="常规 50 3 21" xfId="27603"/>
    <cellStyle name="常规 50 3 21 2" xfId="27607"/>
    <cellStyle name="常规 50 3 21 2 2" xfId="27611"/>
    <cellStyle name="常规 50 3 21 2 3" xfId="27615"/>
    <cellStyle name="常规 50 3 21 3" xfId="27619"/>
    <cellStyle name="常规 50 3 21 4" xfId="27623"/>
    <cellStyle name="常规 50 3 22" xfId="27627"/>
    <cellStyle name="常规 50 3 22 2" xfId="27631"/>
    <cellStyle name="常规 50 3 22 3" xfId="27639"/>
    <cellStyle name="常规 50 3 23" xfId="27645"/>
    <cellStyle name="常规 50 3 24" xfId="27660"/>
    <cellStyle name="常规 50 3 3" xfId="27678"/>
    <cellStyle name="常规 50 3 3 2" xfId="27680"/>
    <cellStyle name="常规 50 3 3 2 2" xfId="27682"/>
    <cellStyle name="常规 50 3 3 2 3" xfId="27684"/>
    <cellStyle name="常规 50 3 3 3" xfId="27686"/>
    <cellStyle name="常规 50 3 3 4" xfId="27688"/>
    <cellStyle name="常规 50 3 4" xfId="27690"/>
    <cellStyle name="常规 50 3 4 2" xfId="27692"/>
    <cellStyle name="常规 50 3 4 2 2" xfId="27694"/>
    <cellStyle name="常规 50 3 4 2 3" xfId="27696"/>
    <cellStyle name="常规 50 3 4 3" xfId="27698"/>
    <cellStyle name="常规 50 3 4 4" xfId="27700"/>
    <cellStyle name="常规 50 3 5" xfId="27702"/>
    <cellStyle name="常规 50 3 5 2" xfId="27704"/>
    <cellStyle name="常规 50 3 5 2 2" xfId="27706"/>
    <cellStyle name="常规 50 3 5 2 3" xfId="27708"/>
    <cellStyle name="常规 50 3 5 3" xfId="27710"/>
    <cellStyle name="常规 50 3 5 4" xfId="27712"/>
    <cellStyle name="常规 50 3 6" xfId="17460"/>
    <cellStyle name="常规 50 3 6 2" xfId="17464"/>
    <cellStyle name="常规 50 3 6 2 2" xfId="9886"/>
    <cellStyle name="常规 50 3 6 2 3" xfId="27714"/>
    <cellStyle name="常规 50 3 6 3" xfId="17468"/>
    <cellStyle name="常规 50 3 6 4" xfId="27716"/>
    <cellStyle name="常规 50 3 7" xfId="10555"/>
    <cellStyle name="常规 50 3 7 2" xfId="10640"/>
    <cellStyle name="常规 50 3 7 2 2" xfId="10643"/>
    <cellStyle name="常规 50 3 7 2 3" xfId="10649"/>
    <cellStyle name="常规 50 3 7 3" xfId="10653"/>
    <cellStyle name="常规 50 3 7 4" xfId="10661"/>
    <cellStyle name="常规 50 3 8" xfId="5174"/>
    <cellStyle name="常规 50 3 8 2" xfId="10789"/>
    <cellStyle name="常规 50 3 8 2 2" xfId="10792"/>
    <cellStyle name="常规 50 3 8 2 3" xfId="10797"/>
    <cellStyle name="常规 50 3 8 3" xfId="10801"/>
    <cellStyle name="常规 50 3 8 4" xfId="10812"/>
    <cellStyle name="常规 50 3 9" xfId="5181"/>
    <cellStyle name="常规 50 3 9 2" xfId="10865"/>
    <cellStyle name="常规 50 3 9 2 2" xfId="10869"/>
    <cellStyle name="常规 50 3 9 2 3" xfId="10872"/>
    <cellStyle name="常规 50 3 9 3" xfId="10875"/>
    <cellStyle name="常规 50 3 9 4" xfId="10879"/>
    <cellStyle name="常规 50 4" xfId="1761"/>
    <cellStyle name="常规 50 4 2" xfId="27718"/>
    <cellStyle name="常规 50 4 2 2" xfId="27720"/>
    <cellStyle name="常规 50 4 2 3" xfId="27722"/>
    <cellStyle name="常规 50 4 3" xfId="27724"/>
    <cellStyle name="常规 50 4 4" xfId="27726"/>
    <cellStyle name="常规 50 5" xfId="1774"/>
    <cellStyle name="常规 50 5 2" xfId="27728"/>
    <cellStyle name="常规 50 5 2 2" xfId="27732"/>
    <cellStyle name="常规 50 5 2 3" xfId="27736"/>
    <cellStyle name="常规 50 5 3" xfId="8758"/>
    <cellStyle name="常规 50 5 4" xfId="8761"/>
    <cellStyle name="常规 50 6" xfId="27738"/>
    <cellStyle name="常规 50 6 2" xfId="27740"/>
    <cellStyle name="常规 50 6 2 2" xfId="27742"/>
    <cellStyle name="常规 50 6 2 3" xfId="27744"/>
    <cellStyle name="常规 50 6 3" xfId="27746"/>
    <cellStyle name="常规 50 6 4" xfId="27748"/>
    <cellStyle name="常规 50 7" xfId="27750"/>
    <cellStyle name="常规 50 7 2" xfId="27752"/>
    <cellStyle name="常规 50 7 2 2" xfId="27754"/>
    <cellStyle name="常规 50 7 2 3" xfId="27756"/>
    <cellStyle name="常规 50 7 3" xfId="27758"/>
    <cellStyle name="常规 50 7 4" xfId="27760"/>
    <cellStyle name="常规 50 8" xfId="27762"/>
    <cellStyle name="常规 50 8 2" xfId="27764"/>
    <cellStyle name="常规 50 8 2 2" xfId="27766"/>
    <cellStyle name="常规 50 8 2 3" xfId="27768"/>
    <cellStyle name="常规 50 8 3" xfId="27770"/>
    <cellStyle name="常规 50 8 4" xfId="27772"/>
    <cellStyle name="常规 50 9" xfId="27774"/>
    <cellStyle name="常规 50 9 2" xfId="6691"/>
    <cellStyle name="常规 50 9 2 2" xfId="27776"/>
    <cellStyle name="常规 50 9 2 3" xfId="27778"/>
    <cellStyle name="常规 50 9 3" xfId="27780"/>
    <cellStyle name="常规 50 9 4" xfId="27782"/>
    <cellStyle name="常规 51" xfId="1123"/>
    <cellStyle name="常规 51 10" xfId="2119"/>
    <cellStyle name="常规 51 10 2" xfId="27784"/>
    <cellStyle name="常规 51 10 2 2" xfId="25464"/>
    <cellStyle name="常规 51 10 2 3" xfId="2136"/>
    <cellStyle name="常规 51 10 3" xfId="27786"/>
    <cellStyle name="常规 51 10 4" xfId="2157"/>
    <cellStyle name="常规 51 11" xfId="27788"/>
    <cellStyle name="常规 51 11 2" xfId="27791"/>
    <cellStyle name="常规 51 11 2 2" xfId="27794"/>
    <cellStyle name="常规 51 11 2 3" xfId="2180"/>
    <cellStyle name="常规 51 11 3" xfId="27796"/>
    <cellStyle name="常规 51 11 4" xfId="2197"/>
    <cellStyle name="常规 51 12" xfId="27799"/>
    <cellStyle name="常规 51 12 2" xfId="6542"/>
    <cellStyle name="常规 51 12 2 2" xfId="12906"/>
    <cellStyle name="常规 51 12 2 3" xfId="6551"/>
    <cellStyle name="常规 51 12 3" xfId="12911"/>
    <cellStyle name="常规 51 12 4" xfId="4394"/>
    <cellStyle name="常规 51 13" xfId="27802"/>
    <cellStyle name="常规 51 13 2" xfId="27805"/>
    <cellStyle name="常规 51 13 2 2" xfId="27807"/>
    <cellStyle name="常规 51 13 2 3" xfId="6565"/>
    <cellStyle name="常规 51 13 3" xfId="27809"/>
    <cellStyle name="常规 51 13 4" xfId="27811"/>
    <cellStyle name="常规 51 14" xfId="27813"/>
    <cellStyle name="常规 51 14 2" xfId="2063"/>
    <cellStyle name="常规 51 14 2 2" xfId="2068"/>
    <cellStyle name="常规 51 14 2 3" xfId="2074"/>
    <cellStyle name="常规 51 14 3" xfId="2090"/>
    <cellStyle name="常规 51 14 4" xfId="2123"/>
    <cellStyle name="常规 51 15" xfId="27817"/>
    <cellStyle name="常规 51 15 2" xfId="27822"/>
    <cellStyle name="常规 51 15 2 2" xfId="18348"/>
    <cellStyle name="常规 51 15 2 3" xfId="6161"/>
    <cellStyle name="常规 51 15 3" xfId="27827"/>
    <cellStyle name="常规 51 15 4" xfId="27831"/>
    <cellStyle name="常规 51 16" xfId="11397"/>
    <cellStyle name="常规 51 16 2" xfId="11402"/>
    <cellStyle name="常规 51 16 2 2" xfId="11407"/>
    <cellStyle name="常规 51 16 2 3" xfId="6657"/>
    <cellStyle name="常规 51 16 3" xfId="11412"/>
    <cellStyle name="常规 51 16 4" xfId="11417"/>
    <cellStyle name="常规 51 17" xfId="11423"/>
    <cellStyle name="常规 51 17 2" xfId="11428"/>
    <cellStyle name="常规 51 17 2 2" xfId="11434"/>
    <cellStyle name="常规 51 17 2 3" xfId="6670"/>
    <cellStyle name="常规 51 17 3" xfId="11440"/>
    <cellStyle name="常规 51 17 4" xfId="11446"/>
    <cellStyle name="常规 51 18" xfId="11453"/>
    <cellStyle name="常规 51 18 2" xfId="11458"/>
    <cellStyle name="常规 51 18 2 2" xfId="11466"/>
    <cellStyle name="常规 51 18 2 3" xfId="7630"/>
    <cellStyle name="常规 51 18 3" xfId="11470"/>
    <cellStyle name="常规 51 18 4" xfId="11475"/>
    <cellStyle name="常规 51 19" xfId="11480"/>
    <cellStyle name="常规 51 19 2" xfId="11485"/>
    <cellStyle name="常规 51 19 2 2" xfId="11494"/>
    <cellStyle name="常规 51 19 2 3" xfId="7642"/>
    <cellStyle name="常规 51 19 3" xfId="11499"/>
    <cellStyle name="常规 51 19 4" xfId="11505"/>
    <cellStyle name="常规 51 2" xfId="27834"/>
    <cellStyle name="常规 51 2 10" xfId="2756"/>
    <cellStyle name="常规 51 2 10 2" xfId="27836"/>
    <cellStyle name="常规 51 2 10 2 2" xfId="13328"/>
    <cellStyle name="常规 51 2 10 2 3" xfId="27838"/>
    <cellStyle name="常规 51 2 10 3" xfId="27840"/>
    <cellStyle name="常规 51 2 10 4" xfId="27842"/>
    <cellStyle name="常规 51 2 11" xfId="7811"/>
    <cellStyle name="常规 51 2 11 2" xfId="27844"/>
    <cellStyle name="常规 51 2 11 2 2" xfId="13334"/>
    <cellStyle name="常规 51 2 11 2 3" xfId="27846"/>
    <cellStyle name="常规 51 2 11 3" xfId="27848"/>
    <cellStyle name="常规 51 2 11 4" xfId="27850"/>
    <cellStyle name="常规 51 2 12" xfId="27852"/>
    <cellStyle name="常规 51 2 12 2" xfId="27854"/>
    <cellStyle name="常规 51 2 12 2 2" xfId="13345"/>
    <cellStyle name="常规 51 2 12 2 3" xfId="27856"/>
    <cellStyle name="常规 51 2 12 3" xfId="27858"/>
    <cellStyle name="常规 51 2 12 4" xfId="27860"/>
    <cellStyle name="常规 51 2 13" xfId="27862"/>
    <cellStyle name="常规 51 2 13 2" xfId="27864"/>
    <cellStyle name="常规 51 2 13 2 2" xfId="13363"/>
    <cellStyle name="常规 51 2 13 2 3" xfId="27868"/>
    <cellStyle name="常规 51 2 13 3" xfId="27870"/>
    <cellStyle name="常规 51 2 13 4" xfId="27872"/>
    <cellStyle name="常规 51 2 14" xfId="27874"/>
    <cellStyle name="常规 51 2 14 2" xfId="27877"/>
    <cellStyle name="常规 51 2 14 2 2" xfId="13378"/>
    <cellStyle name="常规 51 2 14 2 3" xfId="11633"/>
    <cellStyle name="常规 51 2 14 3" xfId="27880"/>
    <cellStyle name="常规 51 2 14 4" xfId="27882"/>
    <cellStyle name="常规 51 2 15" xfId="27885"/>
    <cellStyle name="常规 51 2 15 2" xfId="27893"/>
    <cellStyle name="常规 51 2 15 2 2" xfId="13386"/>
    <cellStyle name="常规 51 2 15 2 3" xfId="27897"/>
    <cellStyle name="常规 51 2 15 3" xfId="27901"/>
    <cellStyle name="常规 51 2 15 4" xfId="27905"/>
    <cellStyle name="常规 51 2 16" xfId="27909"/>
    <cellStyle name="常规 51 2 16 2" xfId="27919"/>
    <cellStyle name="常规 51 2 16 2 2" xfId="13400"/>
    <cellStyle name="常规 51 2 16 2 3" xfId="10612"/>
    <cellStyle name="常规 51 2 16 3" xfId="27925"/>
    <cellStyle name="常规 51 2 16 4" xfId="27931"/>
    <cellStyle name="常规 51 2 17" xfId="27935"/>
    <cellStyle name="常规 51 2 17 2" xfId="27939"/>
    <cellStyle name="常规 51 2 17 2 2" xfId="27942"/>
    <cellStyle name="常规 51 2 17 2 3" xfId="27944"/>
    <cellStyle name="常规 51 2 17 3" xfId="27947"/>
    <cellStyle name="常规 51 2 17 4" xfId="27952"/>
    <cellStyle name="常规 51 2 18" xfId="27955"/>
    <cellStyle name="常规 51 2 18 2" xfId="27958"/>
    <cellStyle name="常规 51 2 18 2 2" xfId="16033"/>
    <cellStyle name="常规 51 2 18 2 3" xfId="27960"/>
    <cellStyle name="常规 51 2 18 3" xfId="27962"/>
    <cellStyle name="常规 51 2 18 4" xfId="27964"/>
    <cellStyle name="常规 51 2 19" xfId="27967"/>
    <cellStyle name="常规 51 2 19 2" xfId="12280"/>
    <cellStyle name="常规 51 2 19 2 2" xfId="27970"/>
    <cellStyle name="常规 51 2 19 2 3" xfId="11819"/>
    <cellStyle name="常规 51 2 19 3" xfId="27972"/>
    <cellStyle name="常规 51 2 19 4" xfId="8289"/>
    <cellStyle name="常规 51 2 2" xfId="27974"/>
    <cellStyle name="常规 51 2 2 2" xfId="21191"/>
    <cellStyle name="常规 51 2 2 2 2" xfId="27976"/>
    <cellStyle name="常规 51 2 2 2 3" xfId="8640"/>
    <cellStyle name="常规 51 2 2 3" xfId="21193"/>
    <cellStyle name="常规 51 2 2 4" xfId="21203"/>
    <cellStyle name="常规 51 2 20" xfId="27886"/>
    <cellStyle name="常规 51 2 20 2" xfId="27894"/>
    <cellStyle name="常规 51 2 20 2 2" xfId="13387"/>
    <cellStyle name="常规 51 2 20 2 3" xfId="27898"/>
    <cellStyle name="常规 51 2 20 3" xfId="27902"/>
    <cellStyle name="常规 51 2 20 4" xfId="27906"/>
    <cellStyle name="常规 51 2 21" xfId="27910"/>
    <cellStyle name="常规 51 2 21 2" xfId="27920"/>
    <cellStyle name="常规 51 2 21 2 2" xfId="13401"/>
    <cellStyle name="常规 51 2 21 2 3" xfId="10613"/>
    <cellStyle name="常规 51 2 21 3" xfId="27926"/>
    <cellStyle name="常规 51 2 21 4" xfId="27932"/>
    <cellStyle name="常规 51 2 22" xfId="27936"/>
    <cellStyle name="常规 51 2 22 2" xfId="27940"/>
    <cellStyle name="常规 51 2 22 3" xfId="27948"/>
    <cellStyle name="常规 51 2 23" xfId="27956"/>
    <cellStyle name="常规 51 2 24" xfId="27968"/>
    <cellStyle name="常规 51 2 3" xfId="27978"/>
    <cellStyle name="常规 51 2 3 2" xfId="27980"/>
    <cellStyle name="常规 51 2 3 2 2" xfId="27982"/>
    <cellStyle name="常规 51 2 3 2 3" xfId="27984"/>
    <cellStyle name="常规 51 2 3 3" xfId="27986"/>
    <cellStyle name="常规 51 2 3 4" xfId="27988"/>
    <cellStyle name="常规 51 2 4" xfId="27990"/>
    <cellStyle name="常规 51 2 4 2" xfId="26786"/>
    <cellStyle name="常规 51 2 4 2 2" xfId="26789"/>
    <cellStyle name="常规 51 2 4 2 3" xfId="26794"/>
    <cellStyle name="常规 51 2 4 3" xfId="26797"/>
    <cellStyle name="常规 51 2 4 4" xfId="26804"/>
    <cellStyle name="常规 51 2 5" xfId="27994"/>
    <cellStyle name="常规 51 2 5 2" xfId="27996"/>
    <cellStyle name="常规 51 2 5 2 2" xfId="27998"/>
    <cellStyle name="常规 51 2 5 2 3" xfId="28000"/>
    <cellStyle name="常规 51 2 5 3" xfId="28002"/>
    <cellStyle name="常规 51 2 5 4" xfId="28004"/>
    <cellStyle name="常规 51 2 6" xfId="28008"/>
    <cellStyle name="常规 51 2 6 2" xfId="22914"/>
    <cellStyle name="常规 51 2 6 2 2" xfId="28010"/>
    <cellStyle name="常规 51 2 6 2 3" xfId="28012"/>
    <cellStyle name="常规 51 2 6 3" xfId="28014"/>
    <cellStyle name="常规 51 2 6 4" xfId="28016"/>
    <cellStyle name="常规 51 2 7" xfId="28018"/>
    <cellStyle name="常规 51 2 7 2" xfId="28020"/>
    <cellStyle name="常规 51 2 7 2 2" xfId="28022"/>
    <cellStyle name="常规 51 2 7 2 3" xfId="28024"/>
    <cellStyle name="常规 51 2 7 3" xfId="28026"/>
    <cellStyle name="常规 51 2 7 4" xfId="28028"/>
    <cellStyle name="常规 51 2 8" xfId="28030"/>
    <cellStyle name="常规 51 2 8 2" xfId="28032"/>
    <cellStyle name="常规 51 2 8 2 2" xfId="28034"/>
    <cellStyle name="常规 51 2 8 2 3" xfId="28036"/>
    <cellStyle name="常规 51 2 8 3" xfId="28038"/>
    <cellStyle name="常规 51 2 8 4" xfId="28040"/>
    <cellStyle name="常规 51 2 9" xfId="28042"/>
    <cellStyle name="常规 51 2 9 2" xfId="26905"/>
    <cellStyle name="常规 51 2 9 2 2" xfId="26908"/>
    <cellStyle name="常规 51 2 9 2 3" xfId="26913"/>
    <cellStyle name="常规 51 2 9 3" xfId="26918"/>
    <cellStyle name="常规 51 2 9 4" xfId="26925"/>
    <cellStyle name="常规 51 20" xfId="27818"/>
    <cellStyle name="常规 51 20 2" xfId="27823"/>
    <cellStyle name="常规 51 20 2 2" xfId="18349"/>
    <cellStyle name="常规 51 20 2 3" xfId="6162"/>
    <cellStyle name="常规 51 20 3" xfId="27828"/>
    <cellStyle name="常规 51 20 4" xfId="27832"/>
    <cellStyle name="常规 51 21" xfId="11398"/>
    <cellStyle name="常规 51 21 2" xfId="11403"/>
    <cellStyle name="常规 51 21 2 2" xfId="11408"/>
    <cellStyle name="常规 51 21 2 3" xfId="6658"/>
    <cellStyle name="常规 51 21 3" xfId="11413"/>
    <cellStyle name="常规 51 21 4" xfId="11418"/>
    <cellStyle name="常规 51 22" xfId="11424"/>
    <cellStyle name="常规 51 22 2" xfId="11429"/>
    <cellStyle name="常规 51 22 2 2" xfId="11435"/>
    <cellStyle name="常规 51 22 2 3" xfId="6671"/>
    <cellStyle name="常规 51 22 3" xfId="11441"/>
    <cellStyle name="常规 51 22 4" xfId="11447"/>
    <cellStyle name="常规 51 23" xfId="11454"/>
    <cellStyle name="常规 51 23 2" xfId="11459"/>
    <cellStyle name="常规 51 23 2 2" xfId="11467"/>
    <cellStyle name="常规 51 23 2 3" xfId="7631"/>
    <cellStyle name="常规 51 23 3" xfId="11471"/>
    <cellStyle name="常规 51 23 4" xfId="11476"/>
    <cellStyle name="常规 51 24" xfId="11481"/>
    <cellStyle name="常规 51 24 2" xfId="11486"/>
    <cellStyle name="常规 51 24 3" xfId="11500"/>
    <cellStyle name="常规 51 25" xfId="11510"/>
    <cellStyle name="常规 51 26" xfId="11530"/>
    <cellStyle name="常规 51 27" xfId="11546"/>
    <cellStyle name="常规 51 28" xfId="19840"/>
    <cellStyle name="常规 51 3" xfId="28044"/>
    <cellStyle name="常规 51 3 10" xfId="3520"/>
    <cellStyle name="常规 51 3 10 2" xfId="28046"/>
    <cellStyle name="常规 51 3 10 2 2" xfId="13496"/>
    <cellStyle name="常规 51 3 10 2 3" xfId="21011"/>
    <cellStyle name="常规 51 3 10 3" xfId="28048"/>
    <cellStyle name="常规 51 3 10 4" xfId="28050"/>
    <cellStyle name="常规 51 3 11" xfId="28052"/>
    <cellStyle name="常规 51 3 11 2" xfId="27866"/>
    <cellStyle name="常规 51 3 11 2 2" xfId="13504"/>
    <cellStyle name="常规 51 3 11 2 3" xfId="28054"/>
    <cellStyle name="常规 51 3 11 3" xfId="28056"/>
    <cellStyle name="常规 51 3 11 4" xfId="28058"/>
    <cellStyle name="常规 51 3 12" xfId="28060"/>
    <cellStyle name="常规 51 3 12 2" xfId="28062"/>
    <cellStyle name="常规 51 3 12 2 2" xfId="13514"/>
    <cellStyle name="常规 51 3 12 2 3" xfId="28064"/>
    <cellStyle name="常规 51 3 12 3" xfId="14910"/>
    <cellStyle name="常规 51 3 12 4" xfId="14913"/>
    <cellStyle name="常规 51 3 13" xfId="28068"/>
    <cellStyle name="常规 51 3 13 2" xfId="28072"/>
    <cellStyle name="常规 51 3 13 2 2" xfId="13528"/>
    <cellStyle name="常规 51 3 13 2 3" xfId="28076"/>
    <cellStyle name="常规 51 3 13 3" xfId="28080"/>
    <cellStyle name="常规 51 3 13 4" xfId="28082"/>
    <cellStyle name="常规 51 3 14" xfId="28086"/>
    <cellStyle name="常规 51 3 14 2" xfId="28088"/>
    <cellStyle name="常规 51 3 14 2 2" xfId="13540"/>
    <cellStyle name="常规 51 3 14 2 3" xfId="28090"/>
    <cellStyle name="常规 51 3 14 3" xfId="28092"/>
    <cellStyle name="常规 51 3 14 4" xfId="28094"/>
    <cellStyle name="常规 51 3 15" xfId="28099"/>
    <cellStyle name="常规 51 3 15 2" xfId="28103"/>
    <cellStyle name="常规 51 3 15 2 2" xfId="13549"/>
    <cellStyle name="常规 51 3 15 2 3" xfId="28107"/>
    <cellStyle name="常规 51 3 15 3" xfId="28111"/>
    <cellStyle name="常规 51 3 15 4" xfId="28115"/>
    <cellStyle name="常规 51 3 16" xfId="28119"/>
    <cellStyle name="常规 51 3 16 2" xfId="28125"/>
    <cellStyle name="常规 51 3 16 2 2" xfId="13562"/>
    <cellStyle name="常规 51 3 16 2 3" xfId="28131"/>
    <cellStyle name="常规 51 3 16 3" xfId="28137"/>
    <cellStyle name="常规 51 3 16 4" xfId="28143"/>
    <cellStyle name="常规 51 3 17" xfId="28147"/>
    <cellStyle name="常规 51 3 17 2" xfId="28151"/>
    <cellStyle name="常规 51 3 17 2 2" xfId="28154"/>
    <cellStyle name="常规 51 3 17 2 3" xfId="28156"/>
    <cellStyle name="常规 51 3 17 3" xfId="28159"/>
    <cellStyle name="常规 51 3 17 4" xfId="28162"/>
    <cellStyle name="常规 51 3 18" xfId="28165"/>
    <cellStyle name="常规 51 3 18 2" xfId="28168"/>
    <cellStyle name="常规 51 3 18 2 2" xfId="3266"/>
    <cellStyle name="常规 51 3 18 2 3" xfId="3288"/>
    <cellStyle name="常规 51 3 18 3" xfId="28170"/>
    <cellStyle name="常规 51 3 18 4" xfId="28172"/>
    <cellStyle name="常规 51 3 19" xfId="13094"/>
    <cellStyle name="常规 51 3 19 2" xfId="13098"/>
    <cellStyle name="常规 51 3 19 2 2" xfId="28174"/>
    <cellStyle name="常规 51 3 19 2 3" xfId="28176"/>
    <cellStyle name="常规 51 3 19 3" xfId="13101"/>
    <cellStyle name="常规 51 3 19 4" xfId="28178"/>
    <cellStyle name="常规 51 3 2" xfId="28180"/>
    <cellStyle name="常规 51 3 2 2" xfId="28182"/>
    <cellStyle name="常规 51 3 2 2 2" xfId="28184"/>
    <cellStyle name="常规 51 3 2 2 3" xfId="28186"/>
    <cellStyle name="常规 51 3 2 3" xfId="28188"/>
    <cellStyle name="常规 51 3 2 4" xfId="28190"/>
    <cellStyle name="常规 51 3 20" xfId="28100"/>
    <cellStyle name="常规 51 3 20 2" xfId="28104"/>
    <cellStyle name="常规 51 3 20 2 2" xfId="13550"/>
    <cellStyle name="常规 51 3 20 2 3" xfId="28108"/>
    <cellStyle name="常规 51 3 20 3" xfId="28112"/>
    <cellStyle name="常规 51 3 20 4" xfId="28116"/>
    <cellStyle name="常规 51 3 21" xfId="28120"/>
    <cellStyle name="常规 51 3 21 2" xfId="28126"/>
    <cellStyle name="常规 51 3 21 2 2" xfId="13563"/>
    <cellStyle name="常规 51 3 21 2 3" xfId="28132"/>
    <cellStyle name="常规 51 3 21 3" xfId="28138"/>
    <cellStyle name="常规 51 3 21 4" xfId="28144"/>
    <cellStyle name="常规 51 3 22" xfId="28148"/>
    <cellStyle name="常规 51 3 22 2" xfId="28152"/>
    <cellStyle name="常规 51 3 22 3" xfId="28160"/>
    <cellStyle name="常规 51 3 23" xfId="28166"/>
    <cellStyle name="常规 51 3 24" xfId="13095"/>
    <cellStyle name="常规 51 3 3" xfId="28192"/>
    <cellStyle name="常规 51 3 3 2" xfId="28194"/>
    <cellStyle name="常规 51 3 3 2 2" xfId="28196"/>
    <cellStyle name="常规 51 3 3 2 3" xfId="28198"/>
    <cellStyle name="常规 51 3 3 3" xfId="28200"/>
    <cellStyle name="常规 51 3 3 4" xfId="28202"/>
    <cellStyle name="常规 51 3 4" xfId="28204"/>
    <cellStyle name="常规 51 3 4 2" xfId="28206"/>
    <cellStyle name="常规 51 3 4 2 2" xfId="28208"/>
    <cellStyle name="常规 51 3 4 2 3" xfId="28210"/>
    <cellStyle name="常规 51 3 4 3" xfId="28212"/>
    <cellStyle name="常规 51 3 4 4" xfId="28214"/>
    <cellStyle name="常规 51 3 5" xfId="28216"/>
    <cellStyle name="常规 51 3 5 2" xfId="9087"/>
    <cellStyle name="常规 51 3 5 2 2" xfId="9090"/>
    <cellStyle name="常规 51 3 5 2 3" xfId="9093"/>
    <cellStyle name="常规 51 3 5 3" xfId="9097"/>
    <cellStyle name="常规 51 3 5 4" xfId="9109"/>
    <cellStyle name="常规 51 3 6" xfId="28218"/>
    <cellStyle name="常规 51 3 6 2" xfId="22932"/>
    <cellStyle name="常规 51 3 6 2 2" xfId="28220"/>
    <cellStyle name="常规 51 3 6 2 3" xfId="28222"/>
    <cellStyle name="常规 51 3 6 3" xfId="28224"/>
    <cellStyle name="常规 51 3 6 4" xfId="28226"/>
    <cellStyle name="常规 51 3 7" xfId="11726"/>
    <cellStyle name="常规 51 3 7 2" xfId="11729"/>
    <cellStyle name="常规 51 3 7 2 2" xfId="11732"/>
    <cellStyle name="常规 51 3 7 2 3" xfId="11735"/>
    <cellStyle name="常规 51 3 7 3" xfId="11738"/>
    <cellStyle name="常规 51 3 7 4" xfId="11741"/>
    <cellStyle name="常规 51 3 8" xfId="5202"/>
    <cellStyle name="常规 51 3 8 2" xfId="11744"/>
    <cellStyle name="常规 51 3 8 2 2" xfId="11747"/>
    <cellStyle name="常规 51 3 8 2 3" xfId="11750"/>
    <cellStyle name="常规 51 3 8 3" xfId="11753"/>
    <cellStyle name="常规 51 3 8 4" xfId="11756"/>
    <cellStyle name="常规 51 3 9" xfId="5207"/>
    <cellStyle name="常规 51 3 9 2" xfId="11759"/>
    <cellStyle name="常规 51 3 9 2 2" xfId="11762"/>
    <cellStyle name="常规 51 3 9 2 3" xfId="11765"/>
    <cellStyle name="常规 51 3 9 3" xfId="11768"/>
    <cellStyle name="常规 51 3 9 4" xfId="11771"/>
    <cellStyle name="常规 51 4" xfId="28228"/>
    <cellStyle name="常规 51 4 2" xfId="28230"/>
    <cellStyle name="常规 51 4 2 2" xfId="28232"/>
    <cellStyle name="常规 51 4 2 3" xfId="28234"/>
    <cellStyle name="常规 51 4 3" xfId="28236"/>
    <cellStyle name="常规 51 4 4" xfId="28238"/>
    <cellStyle name="常规 51 5" xfId="28240"/>
    <cellStyle name="常规 51 5 2" xfId="28242"/>
    <cellStyle name="常规 51 5 2 2" xfId="28246"/>
    <cellStyle name="常规 51 5 2 3" xfId="2886"/>
    <cellStyle name="常规 51 5 3" xfId="28248"/>
    <cellStyle name="常规 51 5 4" xfId="24780"/>
    <cellStyle name="常规 51 6" xfId="28250"/>
    <cellStyle name="常规 51 6 2" xfId="28252"/>
    <cellStyle name="常规 51 6 2 2" xfId="28254"/>
    <cellStyle name="常规 51 6 2 3" xfId="3167"/>
    <cellStyle name="常规 51 6 3" xfId="28256"/>
    <cellStyle name="常规 51 6 4" xfId="28258"/>
    <cellStyle name="常规 51 7" xfId="28260"/>
    <cellStyle name="常规 51 7 2" xfId="28262"/>
    <cellStyle name="常规 51 7 2 2" xfId="28264"/>
    <cellStyle name="常规 51 7 2 3" xfId="28266"/>
    <cellStyle name="常规 51 7 3" xfId="28268"/>
    <cellStyle name="常规 51 7 4" xfId="28270"/>
    <cellStyle name="常规 51 8" xfId="28272"/>
    <cellStyle name="常规 51 8 2" xfId="28274"/>
    <cellStyle name="常规 51 8 2 2" xfId="28276"/>
    <cellStyle name="常规 51 8 2 3" xfId="28278"/>
    <cellStyle name="常规 51 8 3" xfId="28280"/>
    <cellStyle name="常规 51 8 4" xfId="28282"/>
    <cellStyle name="常规 51 9" xfId="28284"/>
    <cellStyle name="常规 51 9 2" xfId="28286"/>
    <cellStyle name="常规 51 9 2 2" xfId="28288"/>
    <cellStyle name="常规 51 9 2 3" xfId="28290"/>
    <cellStyle name="常规 51 9 3" xfId="28292"/>
    <cellStyle name="常规 51 9 4" xfId="28294"/>
    <cellStyle name="常规 52" xfId="1125"/>
    <cellStyle name="常规 52 10" xfId="28296"/>
    <cellStyle name="常规 52 10 2" xfId="28298"/>
    <cellStyle name="常规 52 10 2 2" xfId="28300"/>
    <cellStyle name="常规 52 10 2 3" xfId="9376"/>
    <cellStyle name="常规 52 10 3" xfId="28302"/>
    <cellStyle name="常规 52 10 4" xfId="5070"/>
    <cellStyle name="常规 52 11" xfId="28304"/>
    <cellStyle name="常规 52 11 2" xfId="28306"/>
    <cellStyle name="常规 52 11 2 2" xfId="28308"/>
    <cellStyle name="常规 52 11 2 3" xfId="9400"/>
    <cellStyle name="常规 52 11 3" xfId="28310"/>
    <cellStyle name="常规 52 11 4" xfId="5082"/>
    <cellStyle name="常规 52 12" xfId="28312"/>
    <cellStyle name="常规 52 12 2" xfId="7130"/>
    <cellStyle name="常规 52 12 2 2" xfId="13833"/>
    <cellStyle name="常规 52 12 2 3" xfId="9418"/>
    <cellStyle name="常规 52 12 3" xfId="13838"/>
    <cellStyle name="常规 52 12 4" xfId="5100"/>
    <cellStyle name="常规 52 13" xfId="28314"/>
    <cellStyle name="常规 52 13 2" xfId="28316"/>
    <cellStyle name="常规 52 13 2 2" xfId="28318"/>
    <cellStyle name="常规 52 13 2 3" xfId="9438"/>
    <cellStyle name="常规 52 13 3" xfId="28320"/>
    <cellStyle name="常规 52 13 4" xfId="21611"/>
    <cellStyle name="常规 52 14" xfId="28322"/>
    <cellStyle name="常规 52 14 2" xfId="28324"/>
    <cellStyle name="常规 52 14 2 2" xfId="17365"/>
    <cellStyle name="常规 52 14 2 3" xfId="9463"/>
    <cellStyle name="常规 52 14 3" xfId="28326"/>
    <cellStyle name="常规 52 14 4" xfId="21618"/>
    <cellStyle name="常规 52 15" xfId="28331"/>
    <cellStyle name="常规 52 15 2" xfId="28336"/>
    <cellStyle name="常规 52 15 2 2" xfId="17619"/>
    <cellStyle name="常规 52 15 2 3" xfId="9483"/>
    <cellStyle name="常规 52 15 3" xfId="20912"/>
    <cellStyle name="常规 52 15 4" xfId="20942"/>
    <cellStyle name="常规 52 16" xfId="12036"/>
    <cellStyle name="常规 52 16 2" xfId="12041"/>
    <cellStyle name="常规 52 16 2 2" xfId="12046"/>
    <cellStyle name="常规 52 16 2 3" xfId="9503"/>
    <cellStyle name="常规 52 16 3" xfId="12051"/>
    <cellStyle name="常规 52 16 4" xfId="12057"/>
    <cellStyle name="常规 52 17" xfId="12064"/>
    <cellStyle name="常规 52 17 2" xfId="12069"/>
    <cellStyle name="常规 52 17 2 2" xfId="12075"/>
    <cellStyle name="常规 52 17 2 3" xfId="9522"/>
    <cellStyle name="常规 52 17 3" xfId="12081"/>
    <cellStyle name="常规 52 17 4" xfId="12088"/>
    <cellStyle name="常规 52 18" xfId="12097"/>
    <cellStyle name="常规 52 18 2" xfId="12102"/>
    <cellStyle name="常规 52 18 2 2" xfId="12110"/>
    <cellStyle name="常规 52 18 2 3" xfId="12114"/>
    <cellStyle name="常规 52 18 3" xfId="12120"/>
    <cellStyle name="常规 52 18 4" xfId="12126"/>
    <cellStyle name="常规 52 19" xfId="12132"/>
    <cellStyle name="常规 52 19 2" xfId="12137"/>
    <cellStyle name="常规 52 19 2 2" xfId="12144"/>
    <cellStyle name="常规 52 19 2 3" xfId="3233"/>
    <cellStyle name="常规 52 19 3" xfId="12147"/>
    <cellStyle name="常规 52 19 4" xfId="12151"/>
    <cellStyle name="常规 52 2" xfId="5299"/>
    <cellStyle name="常规 52 2 10" xfId="7861"/>
    <cellStyle name="常规 52 2 10 2" xfId="28339"/>
    <cellStyle name="常规 52 2 10 2 2" xfId="13987"/>
    <cellStyle name="常规 52 2 10 2 3" xfId="28341"/>
    <cellStyle name="常规 52 2 10 3" xfId="28343"/>
    <cellStyle name="常规 52 2 10 4" xfId="28345"/>
    <cellStyle name="常规 52 2 11" xfId="7864"/>
    <cellStyle name="常规 52 2 11 2" xfId="28347"/>
    <cellStyle name="常规 52 2 11 2 2" xfId="14147"/>
    <cellStyle name="常规 52 2 11 2 3" xfId="28349"/>
    <cellStyle name="常规 52 2 11 3" xfId="28351"/>
    <cellStyle name="常规 52 2 11 4" xfId="28353"/>
    <cellStyle name="常规 52 2 12" xfId="28355"/>
    <cellStyle name="常规 52 2 12 2" xfId="28357"/>
    <cellStyle name="常规 52 2 12 2 2" xfId="14257"/>
    <cellStyle name="常规 52 2 12 2 3" xfId="28359"/>
    <cellStyle name="常规 52 2 12 3" xfId="28361"/>
    <cellStyle name="常规 52 2 12 4" xfId="28363"/>
    <cellStyle name="常规 52 2 13" xfId="28365"/>
    <cellStyle name="常规 52 2 13 2" xfId="28367"/>
    <cellStyle name="常规 52 2 13 2 2" xfId="14275"/>
    <cellStyle name="常规 52 2 13 2 3" xfId="28369"/>
    <cellStyle name="常规 52 2 13 3" xfId="28371"/>
    <cellStyle name="常规 52 2 13 4" xfId="28373"/>
    <cellStyle name="常规 52 2 14" xfId="28377"/>
    <cellStyle name="常规 52 2 14 2" xfId="19190"/>
    <cellStyle name="常规 52 2 14 2 2" xfId="4222"/>
    <cellStyle name="常规 52 2 14 2 3" xfId="4227"/>
    <cellStyle name="常规 52 2 14 3" xfId="19202"/>
    <cellStyle name="常规 52 2 14 4" xfId="19220"/>
    <cellStyle name="常规 52 2 15" xfId="28382"/>
    <cellStyle name="常规 52 2 15 2" xfId="28386"/>
    <cellStyle name="常规 52 2 15 2 2" xfId="14292"/>
    <cellStyle name="常规 52 2 15 2 3" xfId="28390"/>
    <cellStyle name="常规 52 2 15 3" xfId="28394"/>
    <cellStyle name="常规 52 2 15 4" xfId="28398"/>
    <cellStyle name="常规 52 2 16" xfId="28402"/>
    <cellStyle name="常规 52 2 16 2" xfId="28406"/>
    <cellStyle name="常规 52 2 16 2 2" xfId="14303"/>
    <cellStyle name="常规 52 2 16 2 3" xfId="28410"/>
    <cellStyle name="常规 52 2 16 3" xfId="28414"/>
    <cellStyle name="常规 52 2 16 4" xfId="28418"/>
    <cellStyle name="常规 52 2 17" xfId="28422"/>
    <cellStyle name="常规 52 2 17 2" xfId="28426"/>
    <cellStyle name="常规 52 2 17 2 2" xfId="21898"/>
    <cellStyle name="常规 52 2 17 2 3" xfId="21902"/>
    <cellStyle name="常规 52 2 17 3" xfId="28430"/>
    <cellStyle name="常规 52 2 17 4" xfId="28435"/>
    <cellStyle name="常规 52 2 18" xfId="28438"/>
    <cellStyle name="常规 52 2 18 2" xfId="28441"/>
    <cellStyle name="常规 52 2 18 2 2" xfId="28443"/>
    <cellStyle name="常规 52 2 18 2 3" xfId="28445"/>
    <cellStyle name="常规 52 2 18 3" xfId="28447"/>
    <cellStyle name="常规 52 2 18 4" xfId="20010"/>
    <cellStyle name="常规 52 2 19" xfId="28450"/>
    <cellStyle name="常规 52 2 19 2" xfId="28453"/>
    <cellStyle name="常规 52 2 19 2 2" xfId="4994"/>
    <cellStyle name="常规 52 2 19 2 3" xfId="4997"/>
    <cellStyle name="常规 52 2 19 3" xfId="28455"/>
    <cellStyle name="常规 52 2 19 4" xfId="8971"/>
    <cellStyle name="常规 52 2 2" xfId="28457"/>
    <cellStyle name="常规 52 2 2 2" xfId="28459"/>
    <cellStyle name="常规 52 2 2 2 2" xfId="16540"/>
    <cellStyle name="常规 52 2 2 2 3" xfId="10460"/>
    <cellStyle name="常规 52 2 2 3" xfId="28461"/>
    <cellStyle name="常规 52 2 2 4" xfId="28463"/>
    <cellStyle name="常规 52 2 20" xfId="28383"/>
    <cellStyle name="常规 52 2 20 2" xfId="28387"/>
    <cellStyle name="常规 52 2 20 2 2" xfId="14293"/>
    <cellStyle name="常规 52 2 20 2 3" xfId="28391"/>
    <cellStyle name="常规 52 2 20 3" xfId="28395"/>
    <cellStyle name="常规 52 2 20 4" xfId="28399"/>
    <cellStyle name="常规 52 2 21" xfId="28403"/>
    <cellStyle name="常规 52 2 21 2" xfId="28407"/>
    <cellStyle name="常规 52 2 21 2 2" xfId="14304"/>
    <cellStyle name="常规 52 2 21 2 3" xfId="28411"/>
    <cellStyle name="常规 52 2 21 3" xfId="28415"/>
    <cellStyle name="常规 52 2 21 4" xfId="28419"/>
    <cellStyle name="常规 52 2 22" xfId="28423"/>
    <cellStyle name="常规 52 2 22 2" xfId="28427"/>
    <cellStyle name="常规 52 2 22 3" xfId="28431"/>
    <cellStyle name="常规 52 2 23" xfId="28439"/>
    <cellStyle name="常规 52 2 24" xfId="28451"/>
    <cellStyle name="常规 52 2 3" xfId="28465"/>
    <cellStyle name="常规 52 2 3 2" xfId="1400"/>
    <cellStyle name="常规 52 2 3 2 2" xfId="28467"/>
    <cellStyle name="常规 52 2 3 2 3" xfId="28469"/>
    <cellStyle name="常规 52 2 3 3" xfId="1404"/>
    <cellStyle name="常规 52 2 3 4" xfId="1412"/>
    <cellStyle name="常规 52 2 4" xfId="28471"/>
    <cellStyle name="常规 52 2 4 2" xfId="1425"/>
    <cellStyle name="常规 52 2 4 2 2" xfId="28475"/>
    <cellStyle name="常规 52 2 4 2 3" xfId="28479"/>
    <cellStyle name="常规 52 2 4 3" xfId="1435"/>
    <cellStyle name="常规 52 2 4 4" xfId="1343"/>
    <cellStyle name="常规 52 2 5" xfId="28483"/>
    <cellStyle name="常规 52 2 5 2" xfId="1451"/>
    <cellStyle name="常规 52 2 5 2 2" xfId="28485"/>
    <cellStyle name="常规 52 2 5 2 3" xfId="28487"/>
    <cellStyle name="常规 52 2 5 3" xfId="1463"/>
    <cellStyle name="常规 52 2 5 4" xfId="1469"/>
    <cellStyle name="常规 52 2 6" xfId="28491"/>
    <cellStyle name="常规 52 2 6 2" xfId="1480"/>
    <cellStyle name="常规 52 2 6 2 2" xfId="28493"/>
    <cellStyle name="常规 52 2 6 2 3" xfId="28495"/>
    <cellStyle name="常规 52 2 6 3" xfId="1487"/>
    <cellStyle name="常规 52 2 6 4" xfId="1493"/>
    <cellStyle name="常规 52 2 7" xfId="28497"/>
    <cellStyle name="常规 52 2 7 2" xfId="1541"/>
    <cellStyle name="常规 52 2 7 2 2" xfId="16712"/>
    <cellStyle name="常规 52 2 7 2 3" xfId="10921"/>
    <cellStyle name="常规 52 2 7 3" xfId="1565"/>
    <cellStyle name="常规 52 2 7 4" xfId="1371"/>
    <cellStyle name="常规 52 2 8" xfId="28499"/>
    <cellStyle name="常规 52 2 8 2" xfId="1585"/>
    <cellStyle name="常规 52 2 8 2 2" xfId="28501"/>
    <cellStyle name="常规 52 2 8 2 3" xfId="28503"/>
    <cellStyle name="常规 52 2 8 3" xfId="1592"/>
    <cellStyle name="常规 52 2 8 4" xfId="1393"/>
    <cellStyle name="常规 52 2 9" xfId="28505"/>
    <cellStyle name="常规 52 2 9 2" xfId="17963"/>
    <cellStyle name="常规 52 2 9 2 2" xfId="28509"/>
    <cellStyle name="常规 52 2 9 2 3" xfId="28513"/>
    <cellStyle name="常规 52 2 9 3" xfId="17968"/>
    <cellStyle name="常规 52 2 9 4" xfId="17973"/>
    <cellStyle name="常规 52 20" xfId="28332"/>
    <cellStyle name="常规 52 20 2" xfId="28337"/>
    <cellStyle name="常规 52 20 2 2" xfId="17620"/>
    <cellStyle name="常规 52 20 2 3" xfId="9484"/>
    <cellStyle name="常规 52 20 3" xfId="20913"/>
    <cellStyle name="常规 52 20 4" xfId="20943"/>
    <cellStyle name="常规 52 21" xfId="12037"/>
    <cellStyle name="常规 52 21 2" xfId="12042"/>
    <cellStyle name="常规 52 21 2 2" xfId="12047"/>
    <cellStyle name="常规 52 21 2 3" xfId="9504"/>
    <cellStyle name="常规 52 21 3" xfId="12052"/>
    <cellStyle name="常规 52 21 4" xfId="12058"/>
    <cellStyle name="常规 52 22" xfId="12065"/>
    <cellStyle name="常规 52 22 2" xfId="12070"/>
    <cellStyle name="常规 52 22 2 2" xfId="12076"/>
    <cellStyle name="常规 52 22 2 3" xfId="9523"/>
    <cellStyle name="常规 52 22 3" xfId="12082"/>
    <cellStyle name="常规 52 22 4" xfId="12089"/>
    <cellStyle name="常规 52 23" xfId="12098"/>
    <cellStyle name="常规 52 23 2" xfId="12103"/>
    <cellStyle name="常规 52 23 2 2" xfId="12111"/>
    <cellStyle name="常规 52 23 2 3" xfId="12115"/>
    <cellStyle name="常规 52 23 3" xfId="12121"/>
    <cellStyle name="常规 52 23 4" xfId="12127"/>
    <cellStyle name="常规 52 24" xfId="12133"/>
    <cellStyle name="常规 52 24 2" xfId="12138"/>
    <cellStyle name="常规 52 24 3" xfId="12148"/>
    <cellStyle name="常规 52 25" xfId="12154"/>
    <cellStyle name="常规 52 26" xfId="12168"/>
    <cellStyle name="常规 52 27" xfId="12182"/>
    <cellStyle name="常规 52 28" xfId="1638"/>
    <cellStyle name="常规 52 3" xfId="5303"/>
    <cellStyle name="常规 52 3 10" xfId="28515"/>
    <cellStyle name="常规 52 3 10 2" xfId="28517"/>
    <cellStyle name="常规 52 3 10 2 2" xfId="14397"/>
    <cellStyle name="常规 52 3 10 2 3" xfId="28519"/>
    <cellStyle name="常规 52 3 10 3" xfId="28521"/>
    <cellStyle name="常规 52 3 10 4" xfId="28523"/>
    <cellStyle name="常规 52 3 11" xfId="28525"/>
    <cellStyle name="常规 52 3 11 2" xfId="28074"/>
    <cellStyle name="常规 52 3 11 2 2" xfId="14403"/>
    <cellStyle name="常规 52 3 11 2 3" xfId="28527"/>
    <cellStyle name="常规 52 3 11 3" xfId="28529"/>
    <cellStyle name="常规 52 3 11 4" xfId="28531"/>
    <cellStyle name="常规 52 3 12" xfId="28533"/>
    <cellStyle name="常规 52 3 12 2" xfId="28535"/>
    <cellStyle name="常规 52 3 12 2 2" xfId="14413"/>
    <cellStyle name="常规 52 3 12 2 3" xfId="28537"/>
    <cellStyle name="常规 52 3 12 3" xfId="28539"/>
    <cellStyle name="常规 52 3 12 4" xfId="28541"/>
    <cellStyle name="常规 52 3 13" xfId="28545"/>
    <cellStyle name="常规 52 3 13 2" xfId="28547"/>
    <cellStyle name="常规 52 3 13 2 2" xfId="14425"/>
    <cellStyle name="常规 52 3 13 2 3" xfId="28549"/>
    <cellStyle name="常规 52 3 13 3" xfId="28551"/>
    <cellStyle name="常规 52 3 13 4" xfId="28553"/>
    <cellStyle name="常规 52 3 14" xfId="28557"/>
    <cellStyle name="常规 52 3 14 2" xfId="19914"/>
    <cellStyle name="常规 52 3 14 2 2" xfId="5602"/>
    <cellStyle name="常规 52 3 14 2 3" xfId="5607"/>
    <cellStyle name="常规 52 3 14 3" xfId="19922"/>
    <cellStyle name="常规 52 3 14 4" xfId="19932"/>
    <cellStyle name="常规 52 3 15" xfId="25707"/>
    <cellStyle name="常规 52 3 15 2" xfId="28560"/>
    <cellStyle name="常规 52 3 15 2 2" xfId="14439"/>
    <cellStyle name="常规 52 3 15 2 3" xfId="28564"/>
    <cellStyle name="常规 52 3 15 3" xfId="28568"/>
    <cellStyle name="常规 52 3 15 4" xfId="28572"/>
    <cellStyle name="常规 52 3 16" xfId="25713"/>
    <cellStyle name="常规 52 3 16 2" xfId="28576"/>
    <cellStyle name="常规 52 3 16 2 2" xfId="14450"/>
    <cellStyle name="常规 52 3 16 2 3" xfId="28580"/>
    <cellStyle name="常规 52 3 16 3" xfId="28584"/>
    <cellStyle name="常规 52 3 16 4" xfId="28588"/>
    <cellStyle name="常规 52 3 17" xfId="28592"/>
    <cellStyle name="常规 52 3 17 2" xfId="4287"/>
    <cellStyle name="常规 52 3 17 2 2" xfId="22686"/>
    <cellStyle name="常规 52 3 17 2 3" xfId="22690"/>
    <cellStyle name="常规 52 3 17 3" xfId="28596"/>
    <cellStyle name="常规 52 3 17 4" xfId="28599"/>
    <cellStyle name="常规 52 3 18" xfId="28602"/>
    <cellStyle name="常规 52 3 18 2" xfId="28605"/>
    <cellStyle name="常规 52 3 18 2 2" xfId="13146"/>
    <cellStyle name="常规 52 3 18 2 3" xfId="13152"/>
    <cellStyle name="常规 52 3 18 3" xfId="28607"/>
    <cellStyle name="常规 52 3 18 4" xfId="28609"/>
    <cellStyle name="常规 52 3 19" xfId="28612"/>
    <cellStyle name="常规 52 3 19 2" xfId="13411"/>
    <cellStyle name="常规 52 3 19 2 2" xfId="2746"/>
    <cellStyle name="常规 52 3 19 2 3" xfId="5834"/>
    <cellStyle name="常规 52 3 19 3" xfId="28615"/>
    <cellStyle name="常规 52 3 19 4" xfId="28617"/>
    <cellStyle name="常规 52 3 2" xfId="28619"/>
    <cellStyle name="常规 52 3 2 2" xfId="28621"/>
    <cellStyle name="常规 52 3 2 2 2" xfId="28623"/>
    <cellStyle name="常规 52 3 2 2 3" xfId="28625"/>
    <cellStyle name="常规 52 3 2 3" xfId="28627"/>
    <cellStyle name="常规 52 3 2 4" xfId="28629"/>
    <cellStyle name="常规 52 3 20" xfId="25708"/>
    <cellStyle name="常规 52 3 20 2" xfId="28561"/>
    <cellStyle name="常规 52 3 20 2 2" xfId="14440"/>
    <cellStyle name="常规 52 3 20 2 3" xfId="28565"/>
    <cellStyle name="常规 52 3 20 3" xfId="28569"/>
    <cellStyle name="常规 52 3 20 4" xfId="28573"/>
    <cellStyle name="常规 52 3 21" xfId="25714"/>
    <cellStyle name="常规 52 3 21 2" xfId="28577"/>
    <cellStyle name="常规 52 3 21 2 2" xfId="14451"/>
    <cellStyle name="常规 52 3 21 2 3" xfId="28581"/>
    <cellStyle name="常规 52 3 21 3" xfId="28585"/>
    <cellStyle name="常规 52 3 21 4" xfId="28589"/>
    <cellStyle name="常规 52 3 22" xfId="28593"/>
    <cellStyle name="常规 52 3 22 2" xfId="4288"/>
    <cellStyle name="常规 52 3 22 3" xfId="28597"/>
    <cellStyle name="常规 52 3 23" xfId="28603"/>
    <cellStyle name="常规 52 3 24" xfId="28613"/>
    <cellStyle name="常规 52 3 3" xfId="28631"/>
    <cellStyle name="常规 52 3 3 2" xfId="28633"/>
    <cellStyle name="常规 52 3 3 2 2" xfId="28635"/>
    <cellStyle name="常规 52 3 3 2 3" xfId="28637"/>
    <cellStyle name="常规 52 3 3 3" xfId="28639"/>
    <cellStyle name="常规 52 3 3 4" xfId="3375"/>
    <cellStyle name="常规 52 3 4" xfId="28641"/>
    <cellStyle name="常规 52 3 4 2" xfId="28643"/>
    <cellStyle name="常规 52 3 4 2 2" xfId="28645"/>
    <cellStyle name="常规 52 3 4 2 3" xfId="28647"/>
    <cellStyle name="常规 52 3 4 3" xfId="28649"/>
    <cellStyle name="常规 52 3 4 4" xfId="28651"/>
    <cellStyle name="常规 52 3 5" xfId="28653"/>
    <cellStyle name="常规 52 3 5 2" xfId="28655"/>
    <cellStyle name="常规 52 3 5 2 2" xfId="28657"/>
    <cellStyle name="常规 52 3 5 2 3" xfId="28659"/>
    <cellStyle name="常规 52 3 5 3" xfId="28661"/>
    <cellStyle name="常规 52 3 5 4" xfId="28663"/>
    <cellStyle name="常规 52 3 6" xfId="28665"/>
    <cellStyle name="常规 52 3 6 2" xfId="28667"/>
    <cellStyle name="常规 52 3 6 2 2" xfId="28669"/>
    <cellStyle name="常规 52 3 6 2 3" xfId="28671"/>
    <cellStyle name="常规 52 3 6 3" xfId="28673"/>
    <cellStyle name="常规 52 3 6 4" xfId="28675"/>
    <cellStyle name="常规 52 3 7" xfId="12249"/>
    <cellStyle name="常规 52 3 7 2" xfId="12252"/>
    <cellStyle name="常规 52 3 7 2 2" xfId="28677"/>
    <cellStyle name="常规 52 3 7 2 3" xfId="28679"/>
    <cellStyle name="常规 52 3 7 3" xfId="12255"/>
    <cellStyle name="常规 52 3 7 4" xfId="28681"/>
    <cellStyle name="常规 52 3 8" xfId="5224"/>
    <cellStyle name="常规 52 3 8 2" xfId="28683"/>
    <cellStyle name="常规 52 3 8 2 2" xfId="28685"/>
    <cellStyle name="常规 52 3 8 2 3" xfId="28687"/>
    <cellStyle name="常规 52 3 8 3" xfId="28689"/>
    <cellStyle name="常规 52 3 8 4" xfId="28691"/>
    <cellStyle name="常规 52 3 9" xfId="5231"/>
    <cellStyle name="常规 52 3 9 2" xfId="28693"/>
    <cellStyle name="常规 52 3 9 2 2" xfId="28695"/>
    <cellStyle name="常规 52 3 9 2 3" xfId="28697"/>
    <cellStyle name="常规 52 3 9 3" xfId="28699"/>
    <cellStyle name="常规 52 3 9 4" xfId="28701"/>
    <cellStyle name="常规 52 4" xfId="28703"/>
    <cellStyle name="常规 52 4 2" xfId="28705"/>
    <cellStyle name="常规 52 4 2 2" xfId="28707"/>
    <cellStyle name="常规 52 4 2 3" xfId="28709"/>
    <cellStyle name="常规 52 4 3" xfId="28711"/>
    <cellStyle name="常规 52 4 4" xfId="28713"/>
    <cellStyle name="常规 52 5" xfId="28715"/>
    <cellStyle name="常规 52 5 2" xfId="28717"/>
    <cellStyle name="常规 52 5 2 2" xfId="28720"/>
    <cellStyle name="常规 52 5 2 3" xfId="4722"/>
    <cellStyle name="常规 52 5 3" xfId="28722"/>
    <cellStyle name="常规 52 5 4" xfId="28724"/>
    <cellStyle name="常规 52 6" xfId="28726"/>
    <cellStyle name="常规 52 6 2" xfId="23784"/>
    <cellStyle name="常规 52 6 2 2" xfId="20956"/>
    <cellStyle name="常规 52 6 2 3" xfId="20958"/>
    <cellStyle name="常规 52 6 3" xfId="28728"/>
    <cellStyle name="常规 52 6 4" xfId="28730"/>
    <cellStyle name="常规 52 7" xfId="28732"/>
    <cellStyle name="常规 52 7 2" xfId="28734"/>
    <cellStyle name="常规 52 7 2 2" xfId="28736"/>
    <cellStyle name="常规 52 7 2 3" xfId="27878"/>
    <cellStyle name="常规 52 7 3" xfId="28738"/>
    <cellStyle name="常规 52 7 4" xfId="28740"/>
    <cellStyle name="常规 52 8" xfId="28742"/>
    <cellStyle name="常规 52 8 2" xfId="28744"/>
    <cellStyle name="常规 52 8 2 2" xfId="28746"/>
    <cellStyle name="常规 52 8 2 3" xfId="28748"/>
    <cellStyle name="常规 52 8 3" xfId="28750"/>
    <cellStyle name="常规 52 8 4" xfId="28752"/>
    <cellStyle name="常规 52 9" xfId="28754"/>
    <cellStyle name="常规 52 9 2" xfId="28756"/>
    <cellStyle name="常规 52 9 2 2" xfId="28758"/>
    <cellStyle name="常规 52 9 2 3" xfId="28760"/>
    <cellStyle name="常规 52 9 3" xfId="28762"/>
    <cellStyle name="常规 52 9 4" xfId="28764"/>
    <cellStyle name="常规 53" xfId="1127"/>
    <cellStyle name="常规 53 10" xfId="19848"/>
    <cellStyle name="常规 53 10 2" xfId="28766"/>
    <cellStyle name="常规 53 10 2 2" xfId="28768"/>
    <cellStyle name="常规 53 10 2 3" xfId="10315"/>
    <cellStyle name="常规 53 10 3" xfId="28770"/>
    <cellStyle name="常规 53 10 4" xfId="5317"/>
    <cellStyle name="常规 53 11" xfId="28772"/>
    <cellStyle name="常规 53 11 2" xfId="28774"/>
    <cellStyle name="常规 53 11 2 2" xfId="17652"/>
    <cellStyle name="常规 53 11 2 3" xfId="10340"/>
    <cellStyle name="常规 53 11 3" xfId="28776"/>
    <cellStyle name="常规 53 11 4" xfId="5326"/>
    <cellStyle name="常规 53 12" xfId="28778"/>
    <cellStyle name="常规 53 12 2" xfId="14703"/>
    <cellStyle name="常规 53 12 2 2" xfId="14706"/>
    <cellStyle name="常规 53 12 2 3" xfId="10358"/>
    <cellStyle name="常规 53 12 3" xfId="14717"/>
    <cellStyle name="常规 53 12 4" xfId="5343"/>
    <cellStyle name="常规 53 13" xfId="28780"/>
    <cellStyle name="常规 53 13 2" xfId="28782"/>
    <cellStyle name="常规 53 13 2 2" xfId="28784"/>
    <cellStyle name="常规 53 13 2 3" xfId="10377"/>
    <cellStyle name="常规 53 13 3" xfId="28786"/>
    <cellStyle name="常规 53 13 4" xfId="28788"/>
    <cellStyle name="常规 53 14" xfId="28790"/>
    <cellStyle name="常规 53 14 2" xfId="7987"/>
    <cellStyle name="常规 53 14 2 2" xfId="28792"/>
    <cellStyle name="常规 53 14 2 3" xfId="10395"/>
    <cellStyle name="常规 53 14 3" xfId="28794"/>
    <cellStyle name="常规 53 14 4" xfId="28796"/>
    <cellStyle name="常规 53 15" xfId="28799"/>
    <cellStyle name="常规 53 15 2" xfId="28803"/>
    <cellStyle name="常规 53 15 2 2" xfId="19731"/>
    <cellStyle name="常规 53 15 2 3" xfId="10413"/>
    <cellStyle name="常规 53 15 3" xfId="17404"/>
    <cellStyle name="常规 53 15 4" xfId="17409"/>
    <cellStyle name="常规 53 16" xfId="12311"/>
    <cellStyle name="常规 53 16 2" xfId="12316"/>
    <cellStyle name="常规 53 16 2 2" xfId="12321"/>
    <cellStyle name="常规 53 16 2 3" xfId="10433"/>
    <cellStyle name="常规 53 16 3" xfId="12326"/>
    <cellStyle name="常规 53 16 4" xfId="12331"/>
    <cellStyle name="常规 53 17" xfId="12336"/>
    <cellStyle name="常规 53 17 2" xfId="12341"/>
    <cellStyle name="常规 53 17 2 2" xfId="12347"/>
    <cellStyle name="常规 53 17 2 3" xfId="10450"/>
    <cellStyle name="常规 53 17 3" xfId="12353"/>
    <cellStyle name="常规 53 17 4" xfId="12362"/>
    <cellStyle name="常规 53 18" xfId="11237"/>
    <cellStyle name="常规 53 18 2" xfId="12370"/>
    <cellStyle name="常规 53 18 2 2" xfId="12378"/>
    <cellStyle name="常规 53 18 2 3" xfId="12382"/>
    <cellStyle name="常规 53 18 3" xfId="12389"/>
    <cellStyle name="常规 53 18 4" xfId="12396"/>
    <cellStyle name="常规 53 19" xfId="11243"/>
    <cellStyle name="常规 53 19 2" xfId="12401"/>
    <cellStyle name="常规 53 19 2 2" xfId="12408"/>
    <cellStyle name="常规 53 19 2 3" xfId="12410"/>
    <cellStyle name="常规 53 19 3" xfId="12414"/>
    <cellStyle name="常规 53 19 4" xfId="12418"/>
    <cellStyle name="常规 53 2" xfId="28806"/>
    <cellStyle name="常规 53 2 10" xfId="1423"/>
    <cellStyle name="常规 53 2 10 2" xfId="28473"/>
    <cellStyle name="常规 53 2 10 2 2" xfId="14824"/>
    <cellStyle name="常规 53 2 10 2 3" xfId="28808"/>
    <cellStyle name="常规 53 2 10 3" xfId="28477"/>
    <cellStyle name="常规 53 2 10 4" xfId="5485"/>
    <cellStyle name="常规 53 2 11" xfId="1433"/>
    <cellStyle name="常规 53 2 11 2" xfId="12969"/>
    <cellStyle name="常规 53 2 11 2 2" xfId="2766"/>
    <cellStyle name="常规 53 2 11 2 3" xfId="28810"/>
    <cellStyle name="常规 53 2 11 3" xfId="28812"/>
    <cellStyle name="常规 53 2 11 4" xfId="5492"/>
    <cellStyle name="常规 53 2 12" xfId="1341"/>
    <cellStyle name="常规 53 2 12 2" xfId="28814"/>
    <cellStyle name="常规 53 2 12 2 2" xfId="14835"/>
    <cellStyle name="常规 53 2 12 2 3" xfId="28816"/>
    <cellStyle name="常规 53 2 12 3" xfId="28818"/>
    <cellStyle name="常规 53 2 12 4" xfId="5499"/>
    <cellStyle name="常规 53 2 13" xfId="1442"/>
    <cellStyle name="常规 53 2 13 2" xfId="22444"/>
    <cellStyle name="常规 53 2 13 2 2" xfId="14855"/>
    <cellStyle name="常规 53 2 13 2 3" xfId="28820"/>
    <cellStyle name="常规 53 2 13 3" xfId="22448"/>
    <cellStyle name="常规 53 2 13 4" xfId="5503"/>
    <cellStyle name="常规 53 2 14" xfId="1354"/>
    <cellStyle name="常规 53 2 14 2" xfId="22459"/>
    <cellStyle name="常规 53 2 14 2 2" xfId="7726"/>
    <cellStyle name="常规 53 2 14 2 3" xfId="7730"/>
    <cellStyle name="常规 53 2 14 3" xfId="22463"/>
    <cellStyle name="常规 53 2 14 4" xfId="2132"/>
    <cellStyle name="常规 53 2 15" xfId="28827"/>
    <cellStyle name="常规 53 2 15 2" xfId="22481"/>
    <cellStyle name="常规 53 2 15 2 2" xfId="14879"/>
    <cellStyle name="常规 53 2 15 2 3" xfId="28833"/>
    <cellStyle name="常规 53 2 15 3" xfId="22487"/>
    <cellStyle name="常规 53 2 15 4" xfId="5525"/>
    <cellStyle name="常规 53 2 16" xfId="28837"/>
    <cellStyle name="常规 53 2 16 2" xfId="22503"/>
    <cellStyle name="常规 53 2 16 2 2" xfId="3009"/>
    <cellStyle name="常规 53 2 16 2 3" xfId="28843"/>
    <cellStyle name="常规 53 2 16 3" xfId="22509"/>
    <cellStyle name="常规 53 2 16 4" xfId="1645"/>
    <cellStyle name="常规 53 2 17" xfId="28847"/>
    <cellStyle name="常规 53 2 17 2" xfId="22521"/>
    <cellStyle name="常规 53 2 17 2 2" xfId="28850"/>
    <cellStyle name="常规 53 2 17 2 3" xfId="13665"/>
    <cellStyle name="常规 53 2 17 3" xfId="22527"/>
    <cellStyle name="常规 53 2 17 4" xfId="1660"/>
    <cellStyle name="常规 53 2 18" xfId="28853"/>
    <cellStyle name="常规 53 2 18 2" xfId="22052"/>
    <cellStyle name="常规 53 2 18 2 2" xfId="28856"/>
    <cellStyle name="常规 53 2 18 2 3" xfId="14524"/>
    <cellStyle name="常规 53 2 18 3" xfId="22538"/>
    <cellStyle name="常规 53 2 18 4" xfId="1363"/>
    <cellStyle name="常规 53 2 19" xfId="28859"/>
    <cellStyle name="常规 53 2 19 2" xfId="22548"/>
    <cellStyle name="常规 53 2 19 2 2" xfId="7951"/>
    <cellStyle name="常规 53 2 19 2 3" xfId="7381"/>
    <cellStyle name="常规 53 2 19 3" xfId="22554"/>
    <cellStyle name="常规 53 2 19 4" xfId="1690"/>
    <cellStyle name="常规 53 2 2" xfId="20822"/>
    <cellStyle name="常规 53 2 2 2" xfId="28862"/>
    <cellStyle name="常规 53 2 2 2 2" xfId="28864"/>
    <cellStyle name="常规 53 2 2 2 3" xfId="28866"/>
    <cellStyle name="常规 53 2 2 3" xfId="28868"/>
    <cellStyle name="常规 53 2 2 4" xfId="28870"/>
    <cellStyle name="常规 53 2 20" xfId="28828"/>
    <cellStyle name="常规 53 2 20 2" xfId="22482"/>
    <cellStyle name="常规 53 2 20 2 2" xfId="14880"/>
    <cellStyle name="常规 53 2 20 2 3" xfId="28834"/>
    <cellStyle name="常规 53 2 20 3" xfId="22488"/>
    <cellStyle name="常规 53 2 20 4" xfId="5526"/>
    <cellStyle name="常规 53 2 21" xfId="28838"/>
    <cellStyle name="常规 53 2 21 2" xfId="22504"/>
    <cellStyle name="常规 53 2 21 2 2" xfId="3010"/>
    <cellStyle name="常规 53 2 21 2 3" xfId="28844"/>
    <cellStyle name="常规 53 2 21 3" xfId="22510"/>
    <cellStyle name="常规 53 2 21 4" xfId="1646"/>
    <cellStyle name="常规 53 2 22" xfId="28848"/>
    <cellStyle name="常规 53 2 22 2" xfId="22522"/>
    <cellStyle name="常规 53 2 22 3" xfId="22528"/>
    <cellStyle name="常规 53 2 23" xfId="28854"/>
    <cellStyle name="常规 53 2 24" xfId="28860"/>
    <cellStyle name="常规 53 2 3" xfId="20826"/>
    <cellStyle name="常规 53 2 3 2" xfId="28872"/>
    <cellStyle name="常规 53 2 3 2 2" xfId="17036"/>
    <cellStyle name="常规 53 2 3 2 3" xfId="17039"/>
    <cellStyle name="常规 53 2 3 3" xfId="28874"/>
    <cellStyle name="常规 53 2 3 4" xfId="28876"/>
    <cellStyle name="常规 53 2 4" xfId="20829"/>
    <cellStyle name="常规 53 2 4 2" xfId="28880"/>
    <cellStyle name="常规 53 2 4 2 2" xfId="28884"/>
    <cellStyle name="常规 53 2 4 2 3" xfId="28888"/>
    <cellStyle name="常规 53 2 4 3" xfId="12783"/>
    <cellStyle name="常规 53 2 4 4" xfId="12789"/>
    <cellStyle name="常规 53 2 5" xfId="20832"/>
    <cellStyle name="常规 53 2 5 2" xfId="28890"/>
    <cellStyle name="常规 53 2 5 2 2" xfId="28892"/>
    <cellStyle name="常规 53 2 5 2 3" xfId="28894"/>
    <cellStyle name="常规 53 2 5 3" xfId="28896"/>
    <cellStyle name="常规 53 2 5 4" xfId="28898"/>
    <cellStyle name="常规 53 2 6" xfId="20835"/>
    <cellStyle name="常规 53 2 6 2" xfId="28900"/>
    <cellStyle name="常规 53 2 6 2 2" xfId="2165"/>
    <cellStyle name="常规 53 2 6 2 3" xfId="6538"/>
    <cellStyle name="常规 53 2 6 3" xfId="28902"/>
    <cellStyle name="常规 53 2 6 4" xfId="28904"/>
    <cellStyle name="常规 53 2 7" xfId="20838"/>
    <cellStyle name="常规 53 2 7 2" xfId="28906"/>
    <cellStyle name="常规 53 2 7 2 2" xfId="28908"/>
    <cellStyle name="常规 53 2 7 2 3" xfId="28910"/>
    <cellStyle name="常规 53 2 7 3" xfId="28912"/>
    <cellStyle name="常规 53 2 7 4" xfId="28914"/>
    <cellStyle name="常规 53 2 8" xfId="20842"/>
    <cellStyle name="常规 53 2 8 2" xfId="28916"/>
    <cellStyle name="常规 53 2 8 2 2" xfId="28918"/>
    <cellStyle name="常规 53 2 8 2 3" xfId="28920"/>
    <cellStyle name="常规 53 2 8 3" xfId="28922"/>
    <cellStyle name="常规 53 2 8 4" xfId="13020"/>
    <cellStyle name="常规 53 2 9" xfId="20846"/>
    <cellStyle name="常规 53 2 9 2" xfId="20267"/>
    <cellStyle name="常规 53 2 9 2 2" xfId="28926"/>
    <cellStyle name="常规 53 2 9 2 3" xfId="28930"/>
    <cellStyle name="常规 53 2 9 3" xfId="28934"/>
    <cellStyle name="常规 53 2 9 4" xfId="28938"/>
    <cellStyle name="常规 53 20" xfId="28800"/>
    <cellStyle name="常规 53 20 2" xfId="28804"/>
    <cellStyle name="常规 53 20 2 2" xfId="19732"/>
    <cellStyle name="常规 53 20 2 3" xfId="10414"/>
    <cellStyle name="常规 53 20 3" xfId="17405"/>
    <cellStyle name="常规 53 20 4" xfId="17410"/>
    <cellStyle name="常规 53 21" xfId="12312"/>
    <cellStyle name="常规 53 21 2" xfId="12317"/>
    <cellStyle name="常规 53 21 2 2" xfId="12322"/>
    <cellStyle name="常规 53 21 2 3" xfId="10434"/>
    <cellStyle name="常规 53 21 3" xfId="12327"/>
    <cellStyle name="常规 53 21 4" xfId="12332"/>
    <cellStyle name="常规 53 22" xfId="12337"/>
    <cellStyle name="常规 53 22 2" xfId="12342"/>
    <cellStyle name="常规 53 22 2 2" xfId="12348"/>
    <cellStyle name="常规 53 22 2 3" xfId="10451"/>
    <cellStyle name="常规 53 22 3" xfId="12354"/>
    <cellStyle name="常规 53 22 4" xfId="12363"/>
    <cellStyle name="常规 53 23" xfId="11238"/>
    <cellStyle name="常规 53 23 2" xfId="12371"/>
    <cellStyle name="常规 53 23 2 2" xfId="12379"/>
    <cellStyle name="常规 53 23 2 3" xfId="12383"/>
    <cellStyle name="常规 53 23 3" xfId="12390"/>
    <cellStyle name="常规 53 23 4" xfId="12397"/>
    <cellStyle name="常规 53 24" xfId="11244"/>
    <cellStyle name="常规 53 24 2" xfId="12402"/>
    <cellStyle name="常规 53 24 3" xfId="12415"/>
    <cellStyle name="常规 53 25" xfId="12421"/>
    <cellStyle name="常规 53 26" xfId="12434"/>
    <cellStyle name="常规 53 27" xfId="12450"/>
    <cellStyle name="常规 53 28" xfId="5307"/>
    <cellStyle name="常规 53 3" xfId="28940"/>
    <cellStyle name="常规 53 3 10" xfId="17961"/>
    <cellStyle name="常规 53 3 10 2" xfId="28507"/>
    <cellStyle name="常规 53 3 10 2 2" xfId="28942"/>
    <cellStyle name="常规 53 3 10 2 3" xfId="28944"/>
    <cellStyle name="常规 53 3 10 3" xfId="28511"/>
    <cellStyle name="常规 53 3 10 4" xfId="6073"/>
    <cellStyle name="常规 53 3 11" xfId="17966"/>
    <cellStyle name="常规 53 3 11 2" xfId="28946"/>
    <cellStyle name="常规 53 3 11 2 2" xfId="28948"/>
    <cellStyle name="常规 53 3 11 2 3" xfId="5766"/>
    <cellStyle name="常规 53 3 11 3" xfId="28950"/>
    <cellStyle name="常规 53 3 11 4" xfId="6078"/>
    <cellStyle name="常规 53 3 12" xfId="17971"/>
    <cellStyle name="常规 53 3 12 2" xfId="18015"/>
    <cellStyle name="常规 53 3 12 2 2" xfId="21517"/>
    <cellStyle name="常规 53 3 12 2 3" xfId="5914"/>
    <cellStyle name="常规 53 3 12 3" xfId="18019"/>
    <cellStyle name="常规 53 3 12 4" xfId="6088"/>
    <cellStyle name="常规 53 3 13" xfId="18029"/>
    <cellStyle name="常规 53 3 13 2" xfId="18219"/>
    <cellStyle name="常规 53 3 13 2 2" xfId="1736"/>
    <cellStyle name="常规 53 3 13 2 3" xfId="1745"/>
    <cellStyle name="常规 53 3 13 3" xfId="18496"/>
    <cellStyle name="常规 53 3 13 4" xfId="6105"/>
    <cellStyle name="常规 53 3 14" xfId="18811"/>
    <cellStyle name="常规 53 3 14 2" xfId="19021"/>
    <cellStyle name="常规 53 3 14 2 2" xfId="8335"/>
    <cellStyle name="常规 53 3 14 2 3" xfId="6022"/>
    <cellStyle name="常规 53 3 14 3" xfId="19154"/>
    <cellStyle name="常规 53 3 14 4" xfId="6136"/>
    <cellStyle name="常规 53 3 15" xfId="19451"/>
    <cellStyle name="常规 53 3 15 2" xfId="19652"/>
    <cellStyle name="常规 53 3 15 2 2" xfId="19783"/>
    <cellStyle name="常规 53 3 15 2 3" xfId="2370"/>
    <cellStyle name="常规 53 3 15 3" xfId="19883"/>
    <cellStyle name="常规 53 3 15 4" xfId="6192"/>
    <cellStyle name="常规 53 3 16" xfId="20094"/>
    <cellStyle name="常规 53 3 16 2" xfId="20252"/>
    <cellStyle name="常规 53 3 16 2 2" xfId="20395"/>
    <cellStyle name="常规 53 3 16 2 3" xfId="4508"/>
    <cellStyle name="常规 53 3 16 3" xfId="20468"/>
    <cellStyle name="常规 53 3 16 4" xfId="6219"/>
    <cellStyle name="常规 53 3 17" xfId="21653"/>
    <cellStyle name="常规 53 3 17 2" xfId="21848"/>
    <cellStyle name="常规 53 3 17 2 2" xfId="21998"/>
    <cellStyle name="常规 53 3 17 2 3" xfId="6053"/>
    <cellStyle name="常规 53 3 17 3" xfId="22091"/>
    <cellStyle name="常规 53 3 17 4" xfId="5556"/>
    <cellStyle name="常规 53 3 18" xfId="22433"/>
    <cellStyle name="常规 53 3 18 2" xfId="22614"/>
    <cellStyle name="常规 53 3 18 2 2" xfId="22774"/>
    <cellStyle name="常规 53 3 18 2 3" xfId="1458"/>
    <cellStyle name="常规 53 3 18 3" xfId="22838"/>
    <cellStyle name="常规 53 3 18 4" xfId="6253"/>
    <cellStyle name="常规 53 3 19" xfId="23224"/>
    <cellStyle name="常规 53 3 19 2" xfId="23293"/>
    <cellStyle name="常规 53 3 19 2 2" xfId="8553"/>
    <cellStyle name="常规 53 3 19 2 3" xfId="8558"/>
    <cellStyle name="常规 53 3 19 3" xfId="23301"/>
    <cellStyle name="常规 53 3 19 4" xfId="6271"/>
    <cellStyle name="常规 53 3 2" xfId="28952"/>
    <cellStyle name="常规 53 3 2 2" xfId="28956"/>
    <cellStyle name="常规 53 3 2 2 2" xfId="28958"/>
    <cellStyle name="常规 53 3 2 2 3" xfId="28960"/>
    <cellStyle name="常规 53 3 2 3" xfId="28964"/>
    <cellStyle name="常规 53 3 2 4" xfId="28966"/>
    <cellStyle name="常规 53 3 20" xfId="19452"/>
    <cellStyle name="常规 53 3 20 2" xfId="19653"/>
    <cellStyle name="常规 53 3 20 2 2" xfId="19784"/>
    <cellStyle name="常规 53 3 20 2 3" xfId="2371"/>
    <cellStyle name="常规 53 3 20 3" xfId="19884"/>
    <cellStyle name="常规 53 3 20 4" xfId="6193"/>
    <cellStyle name="常规 53 3 21" xfId="20095"/>
    <cellStyle name="常规 53 3 21 2" xfId="20253"/>
    <cellStyle name="常规 53 3 21 2 2" xfId="20396"/>
    <cellStyle name="常规 53 3 21 2 3" xfId="4509"/>
    <cellStyle name="常规 53 3 21 3" xfId="20469"/>
    <cellStyle name="常规 53 3 21 4" xfId="6220"/>
    <cellStyle name="常规 53 3 22" xfId="21654"/>
    <cellStyle name="常规 53 3 22 2" xfId="21849"/>
    <cellStyle name="常规 53 3 22 3" xfId="22092"/>
    <cellStyle name="常规 53 3 23" xfId="22434"/>
    <cellStyle name="常规 53 3 24" xfId="23225"/>
    <cellStyle name="常规 53 3 3" xfId="28968"/>
    <cellStyle name="常规 53 3 3 2" xfId="28974"/>
    <cellStyle name="常规 53 3 3 2 2" xfId="28976"/>
    <cellStyle name="常规 53 3 3 2 3" xfId="28978"/>
    <cellStyle name="常规 53 3 3 3" xfId="28984"/>
    <cellStyle name="常规 53 3 3 4" xfId="28986"/>
    <cellStyle name="常规 53 3 4" xfId="28988"/>
    <cellStyle name="常规 53 3 4 2" xfId="28994"/>
    <cellStyle name="常规 53 3 4 2 2" xfId="28996"/>
    <cellStyle name="常规 53 3 4 2 3" xfId="28998"/>
    <cellStyle name="常规 53 3 4 3" xfId="12800"/>
    <cellStyle name="常规 53 3 4 4" xfId="12804"/>
    <cellStyle name="常规 53 3 5" xfId="29000"/>
    <cellStyle name="常规 53 3 5 2" xfId="29006"/>
    <cellStyle name="常规 53 3 5 2 2" xfId="29008"/>
    <cellStyle name="常规 53 3 5 2 3" xfId="29010"/>
    <cellStyle name="常规 53 3 5 3" xfId="29014"/>
    <cellStyle name="常规 53 3 5 4" xfId="29016"/>
    <cellStyle name="常规 53 3 6" xfId="29018"/>
    <cellStyle name="常规 53 3 6 2" xfId="29022"/>
    <cellStyle name="常规 53 3 6 2 2" xfId="29024"/>
    <cellStyle name="常规 53 3 6 2 3" xfId="29026"/>
    <cellStyle name="常规 53 3 6 3" xfId="29030"/>
    <cellStyle name="常规 53 3 6 4" xfId="29032"/>
    <cellStyle name="常规 53 3 7" xfId="12533"/>
    <cellStyle name="常规 53 3 7 2" xfId="12538"/>
    <cellStyle name="常规 53 3 7 2 2" xfId="29034"/>
    <cellStyle name="常规 53 3 7 2 3" xfId="29036"/>
    <cellStyle name="常规 53 3 7 3" xfId="12543"/>
    <cellStyle name="常规 53 3 7 4" xfId="29038"/>
    <cellStyle name="常规 53 3 8" xfId="5243"/>
    <cellStyle name="常规 53 3 8 2" xfId="29040"/>
    <cellStyle name="常规 53 3 8 2 2" xfId="29042"/>
    <cellStyle name="常规 53 3 8 2 3" xfId="29044"/>
    <cellStyle name="常规 53 3 8 3" xfId="29046"/>
    <cellStyle name="常规 53 3 8 4" xfId="13032"/>
    <cellStyle name="常规 53 3 9" xfId="5248"/>
    <cellStyle name="常规 53 3 9 2" xfId="29048"/>
    <cellStyle name="常规 53 3 9 2 2" xfId="29050"/>
    <cellStyle name="常规 53 3 9 2 3" xfId="29052"/>
    <cellStyle name="常规 53 3 9 3" xfId="29054"/>
    <cellStyle name="常规 53 3 9 4" xfId="29056"/>
    <cellStyle name="常规 53 4" xfId="29058"/>
    <cellStyle name="常规 53 4 2" xfId="29060"/>
    <cellStyle name="常规 53 4 2 2" xfId="29062"/>
    <cellStyle name="常规 53 4 2 3" xfId="29064"/>
    <cellStyle name="常规 53 4 3" xfId="29066"/>
    <cellStyle name="常规 53 4 4" xfId="29068"/>
    <cellStyle name="常规 53 5" xfId="29070"/>
    <cellStyle name="常规 53 5 2" xfId="29072"/>
    <cellStyle name="常规 53 5 2 2" xfId="29074"/>
    <cellStyle name="常规 53 5 2 3" xfId="29076"/>
    <cellStyle name="常规 53 5 3" xfId="29078"/>
    <cellStyle name="常规 53 5 4" xfId="29080"/>
    <cellStyle name="常规 53 6" xfId="29082"/>
    <cellStyle name="常规 53 6 2" xfId="23796"/>
    <cellStyle name="常规 53 6 2 2" xfId="29086"/>
    <cellStyle name="常规 53 6 2 3" xfId="29088"/>
    <cellStyle name="常规 53 6 3" xfId="29090"/>
    <cellStyle name="常规 53 6 4" xfId="29092"/>
    <cellStyle name="常规 53 7" xfId="29094"/>
    <cellStyle name="常规 53 7 2" xfId="20866"/>
    <cellStyle name="常规 53 7 2 2" xfId="12654"/>
    <cellStyle name="常规 53 7 2 3" xfId="29096"/>
    <cellStyle name="常规 53 7 3" xfId="20870"/>
    <cellStyle name="常规 53 7 4" xfId="14982"/>
    <cellStyle name="常规 53 8" xfId="29098"/>
    <cellStyle name="常规 53 8 2" xfId="29100"/>
    <cellStyle name="常规 53 8 2 2" xfId="15283"/>
    <cellStyle name="常规 53 8 2 3" xfId="29102"/>
    <cellStyle name="常规 53 8 3" xfId="29104"/>
    <cellStyle name="常规 53 8 4" xfId="14994"/>
    <cellStyle name="常规 53 9" xfId="29106"/>
    <cellStyle name="常规 53 9 2" xfId="29108"/>
    <cellStyle name="常规 53 9 2 2" xfId="29110"/>
    <cellStyle name="常规 53 9 2 3" xfId="29112"/>
    <cellStyle name="常规 53 9 3" xfId="29114"/>
    <cellStyle name="常规 53 9 4" xfId="15001"/>
    <cellStyle name="常规 54" xfId="5311"/>
    <cellStyle name="常规 54 10" xfId="29116"/>
    <cellStyle name="常规 54 10 2" xfId="29118"/>
    <cellStyle name="常规 54 10 2 2" xfId="29120"/>
    <cellStyle name="常规 54 10 2 3" xfId="11463"/>
    <cellStyle name="常规 54 10 3" xfId="29122"/>
    <cellStyle name="常规 54 10 4" xfId="29124"/>
    <cellStyle name="常规 54 11" xfId="29126"/>
    <cellStyle name="常规 54 11 2" xfId="29128"/>
    <cellStyle name="常规 54 11 2 2" xfId="29130"/>
    <cellStyle name="常规 54 11 2 3" xfId="11492"/>
    <cellStyle name="常规 54 11 3" xfId="27730"/>
    <cellStyle name="常规 54 11 4" xfId="27734"/>
    <cellStyle name="常规 54 12" xfId="29132"/>
    <cellStyle name="常规 54 12 2" xfId="29134"/>
    <cellStyle name="常规 54 12 2 2" xfId="2397"/>
    <cellStyle name="常规 54 12 2 3" xfId="11516"/>
    <cellStyle name="常规 54 12 3" xfId="29136"/>
    <cellStyle name="常规 54 12 4" xfId="29138"/>
    <cellStyle name="常规 54 13" xfId="29140"/>
    <cellStyle name="常规 54 13 2" xfId="29142"/>
    <cellStyle name="常规 54 13 2 2" xfId="29144"/>
    <cellStyle name="常规 54 13 2 3" xfId="11538"/>
    <cellStyle name="常规 54 13 3" xfId="29146"/>
    <cellStyle name="常规 54 13 4" xfId="29148"/>
    <cellStyle name="常规 54 14" xfId="29150"/>
    <cellStyle name="常规 54 14 2" xfId="3823"/>
    <cellStyle name="常规 54 14 2 2" xfId="29152"/>
    <cellStyle name="常规 54 14 2 3" xfId="11556"/>
    <cellStyle name="常规 54 14 3" xfId="29154"/>
    <cellStyle name="常规 54 14 4" xfId="29156"/>
    <cellStyle name="常规 54 15" xfId="29159"/>
    <cellStyle name="常规 54 15 2" xfId="29163"/>
    <cellStyle name="常规 54 15 2 2" xfId="20341"/>
    <cellStyle name="常规 54 15 2 3" xfId="11578"/>
    <cellStyle name="常规 54 15 3" xfId="17489"/>
    <cellStyle name="常规 54 15 4" xfId="17494"/>
    <cellStyle name="常规 54 16" xfId="29169"/>
    <cellStyle name="常规 54 16 2" xfId="29173"/>
    <cellStyle name="常规 54 16 2 2" xfId="29177"/>
    <cellStyle name="常规 54 16 2 3" xfId="11596"/>
    <cellStyle name="常规 54 16 3" xfId="11253"/>
    <cellStyle name="常规 54 16 4" xfId="11260"/>
    <cellStyle name="常规 54 17" xfId="29185"/>
    <cellStyle name="常规 54 17 2" xfId="29189"/>
    <cellStyle name="常规 54 17 2 2" xfId="3314"/>
    <cellStyle name="常规 54 17 2 3" xfId="11611"/>
    <cellStyle name="常规 54 17 3" xfId="11268"/>
    <cellStyle name="常规 54 17 4" xfId="11279"/>
    <cellStyle name="常规 54 18" xfId="29195"/>
    <cellStyle name="常规 54 18 2" xfId="9988"/>
    <cellStyle name="常规 54 18 2 2" xfId="29201"/>
    <cellStyle name="常规 54 18 2 3" xfId="29205"/>
    <cellStyle name="常规 54 18 3" xfId="11291"/>
    <cellStyle name="常规 54 18 4" xfId="11296"/>
    <cellStyle name="常规 54 19" xfId="29209"/>
    <cellStyle name="常规 54 19 2" xfId="29213"/>
    <cellStyle name="常规 54 19 2 2" xfId="29218"/>
    <cellStyle name="常规 54 19 2 3" xfId="29220"/>
    <cellStyle name="常规 54 19 3" xfId="11303"/>
    <cellStyle name="常规 54 19 4" xfId="11313"/>
    <cellStyle name="常规 54 2" xfId="29222"/>
    <cellStyle name="常规 54 2 10" xfId="29224"/>
    <cellStyle name="常规 54 2 10 2" xfId="14052"/>
    <cellStyle name="常规 54 2 10 2 2" xfId="26840"/>
    <cellStyle name="常规 54 2 10 2 3" xfId="26844"/>
    <cellStyle name="常规 54 2 10 3" xfId="10600"/>
    <cellStyle name="常规 54 2 10 4" xfId="8177"/>
    <cellStyle name="常规 54 2 11" xfId="27916"/>
    <cellStyle name="常规 54 2 11 2" xfId="13396"/>
    <cellStyle name="常规 54 2 11 2 2" xfId="4531"/>
    <cellStyle name="常规 54 2 11 2 3" xfId="21174"/>
    <cellStyle name="常规 54 2 11 3" xfId="10609"/>
    <cellStyle name="常规 54 2 11 4" xfId="8193"/>
    <cellStyle name="常规 54 2 12" xfId="27922"/>
    <cellStyle name="常规 54 2 12 2" xfId="14062"/>
    <cellStyle name="常规 54 2 12 2 2" xfId="29226"/>
    <cellStyle name="常规 54 2 12 2 3" xfId="29228"/>
    <cellStyle name="常规 54 2 12 3" xfId="10619"/>
    <cellStyle name="常规 54 2 12 4" xfId="8205"/>
    <cellStyle name="常规 54 2 13" xfId="27928"/>
    <cellStyle name="常规 54 2 13 2" xfId="14071"/>
    <cellStyle name="常规 54 2 13 2 2" xfId="1472"/>
    <cellStyle name="常规 54 2 13 2 3" xfId="1570"/>
    <cellStyle name="常规 54 2 13 3" xfId="10629"/>
    <cellStyle name="常规 54 2 13 4" xfId="8220"/>
    <cellStyle name="常规 54 2 14" xfId="29230"/>
    <cellStyle name="常规 54 2 14 2" xfId="14085"/>
    <cellStyle name="常规 54 2 14 2 2" xfId="29232"/>
    <cellStyle name="常规 54 2 14 2 3" xfId="29234"/>
    <cellStyle name="常规 54 2 14 3" xfId="10636"/>
    <cellStyle name="常规 54 2 14 4" xfId="8229"/>
    <cellStyle name="常规 54 2 15" xfId="29237"/>
    <cellStyle name="常规 54 2 15 2" xfId="14100"/>
    <cellStyle name="常规 54 2 15 2 2" xfId="26959"/>
    <cellStyle name="常规 54 2 15 2 3" xfId="26965"/>
    <cellStyle name="常规 54 2 15 3" xfId="29241"/>
    <cellStyle name="常规 54 2 15 4" xfId="8240"/>
    <cellStyle name="常规 54 2 16" xfId="29245"/>
    <cellStyle name="常规 54 2 16 2" xfId="14115"/>
    <cellStyle name="常规 54 2 16 2 2" xfId="4793"/>
    <cellStyle name="常规 54 2 16 2 3" xfId="6727"/>
    <cellStyle name="常规 54 2 16 3" xfId="27297"/>
    <cellStyle name="常规 54 2 16 4" xfId="8259"/>
    <cellStyle name="常规 54 2 17" xfId="29249"/>
    <cellStyle name="常规 54 2 17 2" xfId="14130"/>
    <cellStyle name="常规 54 2 17 2 2" xfId="29252"/>
    <cellStyle name="常规 54 2 17 2 3" xfId="29254"/>
    <cellStyle name="常规 54 2 17 3" xfId="27326"/>
    <cellStyle name="常规 54 2 17 4" xfId="8271"/>
    <cellStyle name="常规 54 2 18" xfId="29257"/>
    <cellStyle name="常规 54 2 18 2" xfId="29260"/>
    <cellStyle name="常规 54 2 18 2 2" xfId="27950"/>
    <cellStyle name="常规 54 2 18 2 3" xfId="29262"/>
    <cellStyle name="常规 54 2 18 3" xfId="29264"/>
    <cellStyle name="常规 54 2 18 4" xfId="8285"/>
    <cellStyle name="常规 54 2 19" xfId="29267"/>
    <cellStyle name="常规 54 2 19 2" xfId="29270"/>
    <cellStyle name="常规 54 2 19 2 2" xfId="29272"/>
    <cellStyle name="常规 54 2 19 2 3" xfId="29274"/>
    <cellStyle name="常规 54 2 19 3" xfId="13117"/>
    <cellStyle name="常规 54 2 19 4" xfId="8301"/>
    <cellStyle name="常规 54 2 2" xfId="29276"/>
    <cellStyle name="常规 54 2 2 2" xfId="25514"/>
    <cellStyle name="常规 54 2 2 2 2" xfId="1678"/>
    <cellStyle name="常规 54 2 2 2 3" xfId="1684"/>
    <cellStyle name="常规 54 2 2 3" xfId="17240"/>
    <cellStyle name="常规 54 2 2 4" xfId="17254"/>
    <cellStyle name="常规 54 2 20" xfId="29238"/>
    <cellStyle name="常规 54 2 20 2" xfId="14101"/>
    <cellStyle name="常规 54 2 20 2 2" xfId="26960"/>
    <cellStyle name="常规 54 2 20 2 3" xfId="26966"/>
    <cellStyle name="常规 54 2 20 3" xfId="29242"/>
    <cellStyle name="常规 54 2 20 4" xfId="8241"/>
    <cellStyle name="常规 54 2 21" xfId="29246"/>
    <cellStyle name="常规 54 2 21 2" xfId="14116"/>
    <cellStyle name="常规 54 2 21 2 2" xfId="4794"/>
    <cellStyle name="常规 54 2 21 2 3" xfId="6728"/>
    <cellStyle name="常规 54 2 21 3" xfId="27298"/>
    <cellStyle name="常规 54 2 21 4" xfId="8260"/>
    <cellStyle name="常规 54 2 22" xfId="29250"/>
    <cellStyle name="常规 54 2 22 2" xfId="14131"/>
    <cellStyle name="常规 54 2 22 3" xfId="27327"/>
    <cellStyle name="常规 54 2 23" xfId="29258"/>
    <cellStyle name="常规 54 2 24" xfId="29268"/>
    <cellStyle name="常规 54 2 3" xfId="29278"/>
    <cellStyle name="常规 54 2 3 2" xfId="25698"/>
    <cellStyle name="常规 54 2 3 2 2" xfId="25702"/>
    <cellStyle name="常规 54 2 3 2 3" xfId="25718"/>
    <cellStyle name="常规 54 2 3 3" xfId="17266"/>
    <cellStyle name="常规 54 2 3 4" xfId="17280"/>
    <cellStyle name="常规 54 2 4" xfId="29280"/>
    <cellStyle name="常规 54 2 4 2" xfId="29284"/>
    <cellStyle name="常规 54 2 4 2 2" xfId="29288"/>
    <cellStyle name="常规 54 2 4 2 3" xfId="29292"/>
    <cellStyle name="常规 54 2 4 3" xfId="17294"/>
    <cellStyle name="常规 54 2 4 4" xfId="17306"/>
    <cellStyle name="常规 54 2 5" xfId="29294"/>
    <cellStyle name="常规 54 2 5 2" xfId="24685"/>
    <cellStyle name="常规 54 2 5 2 2" xfId="29296"/>
    <cellStyle name="常规 54 2 5 2 3" xfId="29298"/>
    <cellStyle name="常规 54 2 5 3" xfId="17314"/>
    <cellStyle name="常规 54 2 5 4" xfId="17319"/>
    <cellStyle name="常规 54 2 6" xfId="29300"/>
    <cellStyle name="常规 54 2 6 2" xfId="29302"/>
    <cellStyle name="常规 54 2 6 2 2" xfId="29304"/>
    <cellStyle name="常规 54 2 6 2 3" xfId="29306"/>
    <cellStyle name="常规 54 2 6 3" xfId="17325"/>
    <cellStyle name="常规 54 2 6 4" xfId="17330"/>
    <cellStyle name="常规 54 2 7" xfId="29308"/>
    <cellStyle name="常规 54 2 7 2" xfId="29310"/>
    <cellStyle name="常规 54 2 7 2 2" xfId="4354"/>
    <cellStyle name="常规 54 2 7 2 3" xfId="4387"/>
    <cellStyle name="常规 54 2 7 3" xfId="29312"/>
    <cellStyle name="常规 54 2 7 4" xfId="29314"/>
    <cellStyle name="常规 54 2 8" xfId="29316"/>
    <cellStyle name="常规 54 2 8 2" xfId="29318"/>
    <cellStyle name="常规 54 2 8 2 2" xfId="29320"/>
    <cellStyle name="常规 54 2 8 2 3" xfId="29322"/>
    <cellStyle name="常规 54 2 8 3" xfId="29324"/>
    <cellStyle name="常规 54 2 8 4" xfId="29326"/>
    <cellStyle name="常规 54 2 9" xfId="29328"/>
    <cellStyle name="常规 54 2 9 2" xfId="29332"/>
    <cellStyle name="常规 54 2 9 2 2" xfId="29336"/>
    <cellStyle name="常规 54 2 9 2 3" xfId="29340"/>
    <cellStyle name="常规 54 2 9 3" xfId="29344"/>
    <cellStyle name="常规 54 2 9 4" xfId="29348"/>
    <cellStyle name="常规 54 20" xfId="29160"/>
    <cellStyle name="常规 54 20 2" xfId="29164"/>
    <cellStyle name="常规 54 20 2 2" xfId="20342"/>
    <cellStyle name="常规 54 20 2 3" xfId="11579"/>
    <cellStyle name="常规 54 20 3" xfId="17490"/>
    <cellStyle name="常规 54 20 4" xfId="17495"/>
    <cellStyle name="常规 54 21" xfId="29170"/>
    <cellStyle name="常规 54 21 2" xfId="29174"/>
    <cellStyle name="常规 54 21 2 2" xfId="29178"/>
    <cellStyle name="常规 54 21 2 3" xfId="11597"/>
    <cellStyle name="常规 54 21 3" xfId="11254"/>
    <cellStyle name="常规 54 21 4" xfId="11261"/>
    <cellStyle name="常规 54 22" xfId="29186"/>
    <cellStyle name="常规 54 22 2" xfId="29190"/>
    <cellStyle name="常规 54 22 2 2" xfId="3315"/>
    <cellStyle name="常规 54 22 2 3" xfId="11612"/>
    <cellStyle name="常规 54 22 3" xfId="11269"/>
    <cellStyle name="常规 54 22 4" xfId="11280"/>
    <cellStyle name="常规 54 23" xfId="29196"/>
    <cellStyle name="常规 54 23 2" xfId="9989"/>
    <cellStyle name="常规 54 23 2 2" xfId="29202"/>
    <cellStyle name="常规 54 23 2 3" xfId="29206"/>
    <cellStyle name="常规 54 23 3" xfId="11292"/>
    <cellStyle name="常规 54 23 4" xfId="11297"/>
    <cellStyle name="常规 54 24" xfId="29210"/>
    <cellStyle name="常规 54 24 2" xfId="29214"/>
    <cellStyle name="常规 54 24 3" xfId="11304"/>
    <cellStyle name="常规 54 25" xfId="29350"/>
    <cellStyle name="常规 54 26" xfId="29352"/>
    <cellStyle name="常规 54 3" xfId="29357"/>
    <cellStyle name="常规 54 3 10" xfId="29359"/>
    <cellStyle name="常规 54 3 10 2" xfId="29361"/>
    <cellStyle name="常规 54 3 10 2 2" xfId="27134"/>
    <cellStyle name="常规 54 3 10 2 3" xfId="27138"/>
    <cellStyle name="常规 54 3 10 3" xfId="10744"/>
    <cellStyle name="常规 54 3 10 4" xfId="8845"/>
    <cellStyle name="常规 54 3 11" xfId="29363"/>
    <cellStyle name="常规 54 3 11 2" xfId="29365"/>
    <cellStyle name="常规 54 3 11 2 2" xfId="29367"/>
    <cellStyle name="常规 54 3 11 2 3" xfId="29369"/>
    <cellStyle name="常规 54 3 11 3" xfId="10753"/>
    <cellStyle name="常规 54 3 11 4" xfId="8857"/>
    <cellStyle name="常规 54 3 12" xfId="29371"/>
    <cellStyle name="常规 54 3 12 2" xfId="29373"/>
    <cellStyle name="常规 54 3 12 2 2" xfId="29375"/>
    <cellStyle name="常规 54 3 12 2 3" xfId="29377"/>
    <cellStyle name="常规 54 3 12 3" xfId="10761"/>
    <cellStyle name="常规 54 3 12 4" xfId="8868"/>
    <cellStyle name="常规 54 3 13" xfId="29379"/>
    <cellStyle name="常规 54 3 13 2" xfId="29383"/>
    <cellStyle name="常规 54 3 13 2 2" xfId="21043"/>
    <cellStyle name="常规 54 3 13 2 3" xfId="21047"/>
    <cellStyle name="常规 54 3 13 3" xfId="10769"/>
    <cellStyle name="常规 54 3 13 4" xfId="8879"/>
    <cellStyle name="常规 54 3 14" xfId="29385"/>
    <cellStyle name="常规 54 3 14 2" xfId="29389"/>
    <cellStyle name="常规 54 3 14 2 2" xfId="29391"/>
    <cellStyle name="常规 54 3 14 2 3" xfId="29393"/>
    <cellStyle name="常规 54 3 14 3" xfId="10779"/>
    <cellStyle name="常规 54 3 14 4" xfId="8893"/>
    <cellStyle name="常规 54 3 15" xfId="29396"/>
    <cellStyle name="常规 54 3 15 2" xfId="29402"/>
    <cellStyle name="常规 54 3 15 2 2" xfId="27200"/>
    <cellStyle name="常规 54 3 15 2 3" xfId="27206"/>
    <cellStyle name="常规 54 3 15 3" xfId="19961"/>
    <cellStyle name="常规 54 3 15 4" xfId="8908"/>
    <cellStyle name="常规 54 3 16" xfId="29406"/>
    <cellStyle name="常规 54 3 16 2" xfId="29412"/>
    <cellStyle name="常规 54 3 16 2 2" xfId="9589"/>
    <cellStyle name="常规 54 3 16 2 3" xfId="9595"/>
    <cellStyle name="常规 54 3 16 3" xfId="19977"/>
    <cellStyle name="常规 54 3 16 4" xfId="8930"/>
    <cellStyle name="常规 54 3 17" xfId="29416"/>
    <cellStyle name="常规 54 3 17 2" xfId="29422"/>
    <cellStyle name="常规 54 3 17 2 2" xfId="29425"/>
    <cellStyle name="常规 54 3 17 2 3" xfId="29427"/>
    <cellStyle name="常规 54 3 17 3" xfId="19987"/>
    <cellStyle name="常规 54 3 17 4" xfId="8949"/>
    <cellStyle name="常规 54 3 18" xfId="14382"/>
    <cellStyle name="常规 54 3 18 2" xfId="29433"/>
    <cellStyle name="常规 54 3 18 2 2" xfId="28433"/>
    <cellStyle name="常规 54 3 18 2 3" xfId="29435"/>
    <cellStyle name="常规 54 3 18 3" xfId="20004"/>
    <cellStyle name="常规 54 3 18 4" xfId="8964"/>
    <cellStyle name="常规 54 3 19" xfId="14387"/>
    <cellStyle name="常规 54 3 19 2" xfId="19682"/>
    <cellStyle name="常规 54 3 19 2 2" xfId="29437"/>
    <cellStyle name="常规 54 3 19 2 3" xfId="29439"/>
    <cellStyle name="常规 54 3 19 3" xfId="16501"/>
    <cellStyle name="常规 54 3 19 4" xfId="8985"/>
    <cellStyle name="常规 54 3 2" xfId="29441"/>
    <cellStyle name="常规 54 3 2 2" xfId="26157"/>
    <cellStyle name="常规 54 3 2 2 2" xfId="26161"/>
    <cellStyle name="常规 54 3 2 2 3" xfId="26169"/>
    <cellStyle name="常规 54 3 2 3" xfId="26175"/>
    <cellStyle name="常规 54 3 2 4" xfId="26184"/>
    <cellStyle name="常规 54 3 20" xfId="29397"/>
    <cellStyle name="常规 54 3 20 2" xfId="29403"/>
    <cellStyle name="常规 54 3 20 2 2" xfId="27201"/>
    <cellStyle name="常规 54 3 20 2 3" xfId="27207"/>
    <cellStyle name="常规 54 3 20 3" xfId="19962"/>
    <cellStyle name="常规 54 3 20 4" xfId="8909"/>
    <cellStyle name="常规 54 3 21" xfId="29407"/>
    <cellStyle name="常规 54 3 21 2" xfId="29413"/>
    <cellStyle name="常规 54 3 21 2 2" xfId="9590"/>
    <cellStyle name="常规 54 3 21 2 3" xfId="9596"/>
    <cellStyle name="常规 54 3 21 3" xfId="19978"/>
    <cellStyle name="常规 54 3 21 4" xfId="8931"/>
    <cellStyle name="常规 54 3 22" xfId="29417"/>
    <cellStyle name="常规 54 3 22 2" xfId="29423"/>
    <cellStyle name="常规 54 3 22 3" xfId="19988"/>
    <cellStyle name="常规 54 3 23" xfId="14383"/>
    <cellStyle name="常规 54 3 24" xfId="14388"/>
    <cellStyle name="常规 54 3 3" xfId="29443"/>
    <cellStyle name="常规 54 3 3 2" xfId="26381"/>
    <cellStyle name="常规 54 3 3 2 2" xfId="26385"/>
    <cellStyle name="常规 54 3 3 2 3" xfId="26391"/>
    <cellStyle name="常规 54 3 3 3" xfId="26397"/>
    <cellStyle name="常规 54 3 3 4" xfId="26405"/>
    <cellStyle name="常规 54 3 4" xfId="29445"/>
    <cellStyle name="常规 54 3 4 2" xfId="29447"/>
    <cellStyle name="常规 54 3 4 2 2" xfId="29449"/>
    <cellStyle name="常规 54 3 4 2 3" xfId="29451"/>
    <cellStyle name="常规 54 3 4 3" xfId="29453"/>
    <cellStyle name="常规 54 3 4 4" xfId="29455"/>
    <cellStyle name="常规 54 3 5" xfId="29457"/>
    <cellStyle name="常规 54 3 5 2" xfId="24701"/>
    <cellStyle name="常规 54 3 5 2 2" xfId="29459"/>
    <cellStyle name="常规 54 3 5 2 3" xfId="29461"/>
    <cellStyle name="常规 54 3 5 3" xfId="29463"/>
    <cellStyle name="常规 54 3 5 4" xfId="29465"/>
    <cellStyle name="常规 54 3 6" xfId="29467"/>
    <cellStyle name="常规 54 3 6 2" xfId="29469"/>
    <cellStyle name="常规 54 3 6 2 2" xfId="29471"/>
    <cellStyle name="常规 54 3 6 2 3" xfId="29473"/>
    <cellStyle name="常规 54 3 6 3" xfId="29475"/>
    <cellStyle name="常规 54 3 6 4" xfId="29477"/>
    <cellStyle name="常规 54 3 7" xfId="12647"/>
    <cellStyle name="常规 54 3 7 2" xfId="29479"/>
    <cellStyle name="常规 54 3 7 2 2" xfId="29481"/>
    <cellStyle name="常规 54 3 7 2 3" xfId="29483"/>
    <cellStyle name="常规 54 3 7 3" xfId="29485"/>
    <cellStyle name="常规 54 3 7 4" xfId="29487"/>
    <cellStyle name="常规 54 3 8" xfId="12650"/>
    <cellStyle name="常规 54 3 8 2" xfId="29489"/>
    <cellStyle name="常规 54 3 8 2 2" xfId="29491"/>
    <cellStyle name="常规 54 3 8 2 3" xfId="29493"/>
    <cellStyle name="常规 54 3 8 3" xfId="29495"/>
    <cellStyle name="常规 54 3 8 4" xfId="29497"/>
    <cellStyle name="常规 54 3 9" xfId="29499"/>
    <cellStyle name="常规 54 3 9 2" xfId="29501"/>
    <cellStyle name="常规 54 3 9 2 2" xfId="29503"/>
    <cellStyle name="常规 54 3 9 2 3" xfId="29505"/>
    <cellStyle name="常规 54 3 9 3" xfId="29507"/>
    <cellStyle name="常规 54 3 9 4" xfId="29509"/>
    <cellStyle name="常规 54 4" xfId="29513"/>
    <cellStyle name="常规 54 4 2" xfId="29515"/>
    <cellStyle name="常规 54 4 2 2" xfId="26617"/>
    <cellStyle name="常规 54 4 2 3" xfId="26623"/>
    <cellStyle name="常规 54 4 3" xfId="29517"/>
    <cellStyle name="常规 54 4 4" xfId="29519"/>
    <cellStyle name="常规 54 5" xfId="29521"/>
    <cellStyle name="常规 54 5 2" xfId="29523"/>
    <cellStyle name="常规 54 5 2 2" xfId="26871"/>
    <cellStyle name="常规 54 5 2 3" xfId="26880"/>
    <cellStyle name="常规 54 5 3" xfId="29525"/>
    <cellStyle name="常规 54 5 4" xfId="29527"/>
    <cellStyle name="常规 54 6" xfId="29529"/>
    <cellStyle name="常规 54 6 2" xfId="23808"/>
    <cellStyle name="常规 54 6 2 2" xfId="7218"/>
    <cellStyle name="常规 54 6 2 3" xfId="7247"/>
    <cellStyle name="常规 54 6 3" xfId="29531"/>
    <cellStyle name="常规 54 6 4" xfId="29533"/>
    <cellStyle name="常规 54 7" xfId="29535"/>
    <cellStyle name="常规 54 7 2" xfId="29537"/>
    <cellStyle name="常规 54 7 2 2" xfId="27501"/>
    <cellStyle name="常规 54 7 2 3" xfId="17432"/>
    <cellStyle name="常规 54 7 3" xfId="29539"/>
    <cellStyle name="常规 54 7 4" xfId="29541"/>
    <cellStyle name="常规 54 8" xfId="29543"/>
    <cellStyle name="常规 54 8 2" xfId="29545"/>
    <cellStyle name="常规 54 8 2 2" xfId="27992"/>
    <cellStyle name="常规 54 8 2 3" xfId="28006"/>
    <cellStyle name="常规 54 8 3" xfId="29547"/>
    <cellStyle name="常规 54 8 4" xfId="29549"/>
    <cellStyle name="常规 54 9" xfId="29551"/>
    <cellStyle name="常规 54 9 2" xfId="29553"/>
    <cellStyle name="常规 54 9 2 2" xfId="28481"/>
    <cellStyle name="常规 54 9 2 3" xfId="28489"/>
    <cellStyle name="常规 54 9 3" xfId="29555"/>
    <cellStyle name="常规 54 9 4" xfId="29557"/>
    <cellStyle name="常规 55" xfId="1132"/>
    <cellStyle name="常规 55 10" xfId="29561"/>
    <cellStyle name="常规 55 10 2" xfId="29563"/>
    <cellStyle name="常规 55 10 2 2" xfId="29565"/>
    <cellStyle name="常规 55 10 2 3" xfId="12106"/>
    <cellStyle name="常规 55 10 3" xfId="29567"/>
    <cellStyle name="常规 55 10 4" xfId="29569"/>
    <cellStyle name="常规 55 11" xfId="29573"/>
    <cellStyle name="常规 55 11 2" xfId="20980"/>
    <cellStyle name="常规 55 11 2 2" xfId="29575"/>
    <cellStyle name="常规 55 11 2 3" xfId="12141"/>
    <cellStyle name="常规 55 11 3" xfId="20982"/>
    <cellStyle name="常规 55 11 4" xfId="20984"/>
    <cellStyle name="常规 55 12" xfId="6325"/>
    <cellStyle name="常规 55 12 2" xfId="20996"/>
    <cellStyle name="常规 55 12 2 2" xfId="4253"/>
    <cellStyle name="常规 55 12 2 3" xfId="12158"/>
    <cellStyle name="常规 55 12 3" xfId="20998"/>
    <cellStyle name="常规 55 12 4" xfId="21000"/>
    <cellStyle name="常规 55 13" xfId="5856"/>
    <cellStyle name="常规 55 13 2" xfId="29577"/>
    <cellStyle name="常规 55 13 2 2" xfId="29579"/>
    <cellStyle name="常规 55 13 2 3" xfId="12175"/>
    <cellStyle name="常规 55 13 3" xfId="29581"/>
    <cellStyle name="常规 55 13 4" xfId="29583"/>
    <cellStyle name="常规 55 14" xfId="26150"/>
    <cellStyle name="常规 55 14 2" xfId="29585"/>
    <cellStyle name="常规 55 14 2 2" xfId="29587"/>
    <cellStyle name="常规 55 14 2 3" xfId="12192"/>
    <cellStyle name="常规 55 14 3" xfId="29589"/>
    <cellStyle name="常规 55 14 4" xfId="29591"/>
    <cellStyle name="常规 55 15" xfId="22353"/>
    <cellStyle name="常规 55 15 2" xfId="29593"/>
    <cellStyle name="常规 55 15 2 2" xfId="21949"/>
    <cellStyle name="常规 55 15 2 3" xfId="12212"/>
    <cellStyle name="常规 55 15 3" xfId="29597"/>
    <cellStyle name="常规 55 15 4" xfId="29601"/>
    <cellStyle name="常规 55 16" xfId="22359"/>
    <cellStyle name="常规 55 16 2" xfId="29605"/>
    <cellStyle name="常规 55 16 2 2" xfId="21197"/>
    <cellStyle name="常规 55 16 2 3" xfId="12228"/>
    <cellStyle name="常规 55 16 3" xfId="11377"/>
    <cellStyle name="常规 55 16 4" xfId="11382"/>
    <cellStyle name="常规 55 17" xfId="29609"/>
    <cellStyle name="常规 55 17 2" xfId="29613"/>
    <cellStyle name="常规 55 17 2 2" xfId="5024"/>
    <cellStyle name="常规 55 17 2 3" xfId="12240"/>
    <cellStyle name="常规 55 17 3" xfId="23933"/>
    <cellStyle name="常规 55 17 4" xfId="23939"/>
    <cellStyle name="常规 55 18" xfId="29617"/>
    <cellStyle name="常规 55 18 2" xfId="10021"/>
    <cellStyle name="常规 55 18 2 2" xfId="29623"/>
    <cellStyle name="常规 55 18 2 3" xfId="29627"/>
    <cellStyle name="常规 55 18 3" xfId="29631"/>
    <cellStyle name="常规 55 18 4" xfId="29635"/>
    <cellStyle name="常规 55 19" xfId="29639"/>
    <cellStyle name="常规 55 19 2" xfId="29643"/>
    <cellStyle name="常规 55 19 2 2" xfId="29649"/>
    <cellStyle name="常规 55 19 2 3" xfId="29651"/>
    <cellStyle name="常规 55 19 3" xfId="29653"/>
    <cellStyle name="常规 55 19 4" xfId="29657"/>
    <cellStyle name="常规 55 2" xfId="26206"/>
    <cellStyle name="常规 55 2 10" xfId="29659"/>
    <cellStyle name="常规 55 2 10 2" xfId="29661"/>
    <cellStyle name="常规 55 2 10 2 2" xfId="29663"/>
    <cellStyle name="常规 55 2 10 2 3" xfId="29665"/>
    <cellStyle name="常规 55 2 10 3" xfId="29667"/>
    <cellStyle name="常规 55 2 10 4" xfId="10044"/>
    <cellStyle name="常规 55 2 11" xfId="28121"/>
    <cellStyle name="常规 55 2 11 2" xfId="13557"/>
    <cellStyle name="常规 55 2 11 2 2" xfId="29669"/>
    <cellStyle name="常规 55 2 11 2 3" xfId="29671"/>
    <cellStyle name="常规 55 2 11 3" xfId="28127"/>
    <cellStyle name="常规 55 2 11 4" xfId="10053"/>
    <cellStyle name="常规 55 2 12" xfId="28133"/>
    <cellStyle name="常规 55 2 12 2" xfId="29673"/>
    <cellStyle name="常规 55 2 12 2 2" xfId="29675"/>
    <cellStyle name="常规 55 2 12 2 3" xfId="29677"/>
    <cellStyle name="常规 55 2 12 3" xfId="29679"/>
    <cellStyle name="常规 55 2 12 4" xfId="10061"/>
    <cellStyle name="常规 55 2 13" xfId="28139"/>
    <cellStyle name="常规 55 2 13 2" xfId="29681"/>
    <cellStyle name="常规 55 2 13 2 2" xfId="16258"/>
    <cellStyle name="常规 55 2 13 2 3" xfId="16261"/>
    <cellStyle name="常规 55 2 13 3" xfId="29683"/>
    <cellStyle name="常规 55 2 13 4" xfId="10071"/>
    <cellStyle name="常规 55 2 14" xfId="29685"/>
    <cellStyle name="常规 55 2 14 2" xfId="29687"/>
    <cellStyle name="常规 55 2 14 2 2" xfId="29689"/>
    <cellStyle name="常规 55 2 14 2 3" xfId="29691"/>
    <cellStyle name="常规 55 2 14 3" xfId="29693"/>
    <cellStyle name="常规 55 2 14 4" xfId="10082"/>
    <cellStyle name="常规 55 2 15" xfId="29695"/>
    <cellStyle name="常规 55 2 15 2" xfId="29699"/>
    <cellStyle name="常规 55 2 15 2 2" xfId="29703"/>
    <cellStyle name="常规 55 2 15 2 3" xfId="29707"/>
    <cellStyle name="常规 55 2 15 3" xfId="29711"/>
    <cellStyle name="常规 55 2 15 4" xfId="10090"/>
    <cellStyle name="常规 55 2 16" xfId="29715"/>
    <cellStyle name="常规 55 2 16 2" xfId="29719"/>
    <cellStyle name="常规 55 2 16 2 2" xfId="2302"/>
    <cellStyle name="常规 55 2 16 2 3" xfId="2353"/>
    <cellStyle name="常规 55 2 16 3" xfId="29723"/>
    <cellStyle name="常规 55 2 16 4" xfId="10106"/>
    <cellStyle name="常规 55 2 17" xfId="2188"/>
    <cellStyle name="常规 55 2 17 2" xfId="4357"/>
    <cellStyle name="常规 55 2 17 2 2" xfId="29727"/>
    <cellStyle name="常规 55 2 17 2 3" xfId="29729"/>
    <cellStyle name="常规 55 2 17 3" xfId="4364"/>
    <cellStyle name="常规 55 2 17 4" xfId="10125"/>
    <cellStyle name="常规 55 2 18" xfId="4371"/>
    <cellStyle name="常规 55 2 18 2" xfId="29731"/>
    <cellStyle name="常规 55 2 18 2 2" xfId="29733"/>
    <cellStyle name="常规 55 2 18 2 3" xfId="29735"/>
    <cellStyle name="常规 55 2 18 3" xfId="29737"/>
    <cellStyle name="常规 55 2 18 4" xfId="10136"/>
    <cellStyle name="常规 55 2 19" xfId="4378"/>
    <cellStyle name="常规 55 2 19 2" xfId="13650"/>
    <cellStyle name="常规 55 2 19 2 2" xfId="29739"/>
    <cellStyle name="常规 55 2 19 2 3" xfId="29741"/>
    <cellStyle name="常规 55 2 19 3" xfId="29743"/>
    <cellStyle name="常规 55 2 19 4" xfId="10145"/>
    <cellStyle name="常规 55 2 2" xfId="26210"/>
    <cellStyle name="常规 55 2 2 2" xfId="26214"/>
    <cellStyle name="常规 55 2 2 2 2" xfId="29745"/>
    <cellStyle name="常规 55 2 2 2 3" xfId="29747"/>
    <cellStyle name="常规 55 2 2 3" xfId="26218"/>
    <cellStyle name="常规 55 2 2 4" xfId="29749"/>
    <cellStyle name="常规 55 2 20" xfId="29696"/>
    <cellStyle name="常规 55 2 20 2" xfId="29700"/>
    <cellStyle name="常规 55 2 20 2 2" xfId="29704"/>
    <cellStyle name="常规 55 2 20 2 3" xfId="29708"/>
    <cellStyle name="常规 55 2 20 3" xfId="29712"/>
    <cellStyle name="常规 55 2 20 4" xfId="10091"/>
    <cellStyle name="常规 55 2 21" xfId="29716"/>
    <cellStyle name="常规 55 2 21 2" xfId="29720"/>
    <cellStyle name="常规 55 2 21 2 2" xfId="2303"/>
    <cellStyle name="常规 55 2 21 2 3" xfId="2354"/>
    <cellStyle name="常规 55 2 21 3" xfId="29724"/>
    <cellStyle name="常规 55 2 21 4" xfId="10107"/>
    <cellStyle name="常规 55 2 22" xfId="2189"/>
    <cellStyle name="常规 55 2 22 2" xfId="4358"/>
    <cellStyle name="常规 55 2 22 3" xfId="4365"/>
    <cellStyle name="常规 55 2 23" xfId="4372"/>
    <cellStyle name="常规 55 2 24" xfId="4379"/>
    <cellStyle name="常规 55 2 3" xfId="26222"/>
    <cellStyle name="常规 55 2 3 2" xfId="29751"/>
    <cellStyle name="常规 55 2 3 2 2" xfId="7138"/>
    <cellStyle name="常规 55 2 3 2 3" xfId="7142"/>
    <cellStyle name="常规 55 2 3 3" xfId="29753"/>
    <cellStyle name="常规 55 2 3 4" xfId="20624"/>
    <cellStyle name="常规 55 2 4" xfId="26226"/>
    <cellStyle name="常规 55 2 4 2" xfId="29755"/>
    <cellStyle name="常规 55 2 4 2 2" xfId="7372"/>
    <cellStyle name="常规 55 2 4 2 3" xfId="7375"/>
    <cellStyle name="常规 55 2 4 3" xfId="29757"/>
    <cellStyle name="常规 55 2 4 4" xfId="29759"/>
    <cellStyle name="常规 55 2 5" xfId="29761"/>
    <cellStyle name="常规 55 2 5 2" xfId="9652"/>
    <cellStyle name="常规 55 2 5 2 2" xfId="3932"/>
    <cellStyle name="常规 55 2 5 2 3" xfId="9657"/>
    <cellStyle name="常规 55 2 5 3" xfId="9661"/>
    <cellStyle name="常规 55 2 5 4" xfId="29763"/>
    <cellStyle name="常规 55 2 6" xfId="29765"/>
    <cellStyle name="常规 55 2 6 2" xfId="29767"/>
    <cellStyle name="常规 55 2 6 2 2" xfId="5455"/>
    <cellStyle name="常规 55 2 6 2 3" xfId="29769"/>
    <cellStyle name="常规 55 2 6 3" xfId="29771"/>
    <cellStyle name="常规 55 2 6 4" xfId="29773"/>
    <cellStyle name="常规 55 2 7" xfId="29775"/>
    <cellStyle name="常规 55 2 7 2" xfId="29777"/>
    <cellStyle name="常规 55 2 7 2 2" xfId="4567"/>
    <cellStyle name="常规 55 2 7 2 3" xfId="29779"/>
    <cellStyle name="常规 55 2 7 3" xfId="29781"/>
    <cellStyle name="常规 55 2 7 4" xfId="29783"/>
    <cellStyle name="常规 55 2 8" xfId="29785"/>
    <cellStyle name="常规 55 2 8 2" xfId="29787"/>
    <cellStyle name="常规 55 2 8 2 2" xfId="6314"/>
    <cellStyle name="常规 55 2 8 2 3" xfId="29789"/>
    <cellStyle name="常规 55 2 8 3" xfId="22469"/>
    <cellStyle name="常规 55 2 8 4" xfId="22473"/>
    <cellStyle name="常规 55 2 9" xfId="14868"/>
    <cellStyle name="常规 55 2 9 2" xfId="14871"/>
    <cellStyle name="常规 55 2 9 2 2" xfId="6491"/>
    <cellStyle name="常规 55 2 9 2 3" xfId="29791"/>
    <cellStyle name="常规 55 2 9 3" xfId="14874"/>
    <cellStyle name="常规 55 2 9 4" xfId="28829"/>
    <cellStyle name="常规 55 20" xfId="22354"/>
    <cellStyle name="常规 55 20 2" xfId="29594"/>
    <cellStyle name="常规 55 20 2 2" xfId="21950"/>
    <cellStyle name="常规 55 20 2 3" xfId="12213"/>
    <cellStyle name="常规 55 20 3" xfId="29598"/>
    <cellStyle name="常规 55 20 4" xfId="29602"/>
    <cellStyle name="常规 55 21" xfId="22360"/>
    <cellStyle name="常规 55 21 2" xfId="29606"/>
    <cellStyle name="常规 55 21 2 2" xfId="21198"/>
    <cellStyle name="常规 55 21 2 3" xfId="12229"/>
    <cellStyle name="常规 55 21 3" xfId="11378"/>
    <cellStyle name="常规 55 21 4" xfId="11383"/>
    <cellStyle name="常规 55 22" xfId="29610"/>
    <cellStyle name="常规 55 22 2" xfId="29614"/>
    <cellStyle name="常规 55 22 2 2" xfId="5025"/>
    <cellStyle name="常规 55 22 2 3" xfId="12241"/>
    <cellStyle name="常规 55 22 3" xfId="23934"/>
    <cellStyle name="常规 55 22 4" xfId="23940"/>
    <cellStyle name="常规 55 23" xfId="29618"/>
    <cellStyle name="常规 55 23 2" xfId="10022"/>
    <cellStyle name="常规 55 23 2 2" xfId="29624"/>
    <cellStyle name="常规 55 23 2 3" xfId="29628"/>
    <cellStyle name="常规 55 23 3" xfId="29632"/>
    <cellStyle name="常规 55 23 4" xfId="29636"/>
    <cellStyle name="常规 55 24" xfId="29640"/>
    <cellStyle name="常规 55 24 2" xfId="29644"/>
    <cellStyle name="常规 55 24 3" xfId="29654"/>
    <cellStyle name="常规 55 25" xfId="29793"/>
    <cellStyle name="常规 55 26" xfId="29795"/>
    <cellStyle name="常规 55 27" xfId="29797"/>
    <cellStyle name="常规 55 28" xfId="29559"/>
    <cellStyle name="常规 55 3" xfId="29799"/>
    <cellStyle name="常规 55 3 10" xfId="26873"/>
    <cellStyle name="常规 55 3 10 2" xfId="29801"/>
    <cellStyle name="常规 55 3 10 2 2" xfId="29803"/>
    <cellStyle name="常规 55 3 10 2 3" xfId="29805"/>
    <cellStyle name="常规 55 3 10 3" xfId="29807"/>
    <cellStyle name="常规 55 3 10 4" xfId="29809"/>
    <cellStyle name="常规 55 3 11" xfId="26876"/>
    <cellStyle name="常规 55 3 11 2" xfId="29811"/>
    <cellStyle name="常规 55 3 11 2 2" xfId="29813"/>
    <cellStyle name="常规 55 3 11 2 3" xfId="29815"/>
    <cellStyle name="常规 55 3 11 3" xfId="29817"/>
    <cellStyle name="常规 55 3 11 4" xfId="29819"/>
    <cellStyle name="常规 55 3 12" xfId="29821"/>
    <cellStyle name="常规 55 3 12 2" xfId="29823"/>
    <cellStyle name="常规 55 3 12 2 2" xfId="29354"/>
    <cellStyle name="常规 55 3 12 2 3" xfId="29510"/>
    <cellStyle name="常规 55 3 12 3" xfId="29825"/>
    <cellStyle name="常规 55 3 12 4" xfId="29827"/>
    <cellStyle name="常规 55 3 13" xfId="29829"/>
    <cellStyle name="常规 55 3 13 2" xfId="29831"/>
    <cellStyle name="常规 55 3 13 2 2" xfId="29833"/>
    <cellStyle name="常规 55 3 13 2 3" xfId="29835"/>
    <cellStyle name="常规 55 3 13 3" xfId="29837"/>
    <cellStyle name="常规 55 3 13 4" xfId="29839"/>
    <cellStyle name="常规 55 3 14" xfId="26460"/>
    <cellStyle name="常规 55 3 14 2" xfId="29841"/>
    <cellStyle name="常规 55 3 14 2 2" xfId="29843"/>
    <cellStyle name="常规 55 3 14 2 3" xfId="29845"/>
    <cellStyle name="常规 55 3 14 3" xfId="24431"/>
    <cellStyle name="常规 55 3 14 4" xfId="23398"/>
    <cellStyle name="常规 55 3 15" xfId="26464"/>
    <cellStyle name="常规 55 3 15 2" xfId="29847"/>
    <cellStyle name="常规 55 3 15 2 2" xfId="29851"/>
    <cellStyle name="常规 55 3 15 2 3" xfId="29855"/>
    <cellStyle name="常规 55 3 15 3" xfId="24441"/>
    <cellStyle name="常规 55 3 15 4" xfId="24451"/>
    <cellStyle name="常规 55 3 16" xfId="29859"/>
    <cellStyle name="常规 55 3 16 2" xfId="29863"/>
    <cellStyle name="常规 55 3 16 2 2" xfId="6774"/>
    <cellStyle name="常规 55 3 16 2 3" xfId="6807"/>
    <cellStyle name="常规 55 3 16 3" xfId="24461"/>
    <cellStyle name="常规 55 3 16 4" xfId="24467"/>
    <cellStyle name="常规 55 3 17" xfId="29867"/>
    <cellStyle name="常规 55 3 17 2" xfId="29871"/>
    <cellStyle name="常规 55 3 17 2 2" xfId="29875"/>
    <cellStyle name="常规 55 3 17 2 3" xfId="29877"/>
    <cellStyle name="常规 55 3 17 3" xfId="24477"/>
    <cellStyle name="常规 55 3 17 4" xfId="24487"/>
    <cellStyle name="常规 55 3 18" xfId="5582"/>
    <cellStyle name="常规 55 3 18 2" xfId="5588"/>
    <cellStyle name="常规 55 3 18 2 2" xfId="29879"/>
    <cellStyle name="常规 55 3 18 2 3" xfId="29881"/>
    <cellStyle name="常规 55 3 18 3" xfId="5591"/>
    <cellStyle name="常规 55 3 18 4" xfId="24499"/>
    <cellStyle name="常规 55 3 19" xfId="5596"/>
    <cellStyle name="常规 55 3 19 2" xfId="19917"/>
    <cellStyle name="常规 55 3 19 2 2" xfId="29883"/>
    <cellStyle name="常规 55 3 19 2 3" xfId="29885"/>
    <cellStyle name="常规 55 3 19 3" xfId="16677"/>
    <cellStyle name="常规 55 3 19 4" xfId="16684"/>
    <cellStyle name="常规 55 3 2" xfId="29887"/>
    <cellStyle name="常规 55 3 2 2" xfId="29889"/>
    <cellStyle name="常规 55 3 2 2 2" xfId="29891"/>
    <cellStyle name="常规 55 3 2 2 3" xfId="29893"/>
    <cellStyle name="常规 55 3 2 3" xfId="29895"/>
    <cellStyle name="常规 55 3 2 4" xfId="29897"/>
    <cellStyle name="常规 55 3 20" xfId="26465"/>
    <cellStyle name="常规 55 3 20 2" xfId="29848"/>
    <cellStyle name="常规 55 3 20 2 2" xfId="29852"/>
    <cellStyle name="常规 55 3 20 2 3" xfId="29856"/>
    <cellStyle name="常规 55 3 20 3" xfId="24442"/>
    <cellStyle name="常规 55 3 20 4" xfId="24452"/>
    <cellStyle name="常规 55 3 21" xfId="29860"/>
    <cellStyle name="常规 55 3 21 2" xfId="29864"/>
    <cellStyle name="常规 55 3 21 2 2" xfId="6775"/>
    <cellStyle name="常规 55 3 21 2 3" xfId="6808"/>
    <cellStyle name="常规 55 3 21 3" xfId="24462"/>
    <cellStyle name="常规 55 3 21 4" xfId="24468"/>
    <cellStyle name="常规 55 3 22" xfId="29868"/>
    <cellStyle name="常规 55 3 22 2" xfId="29872"/>
    <cellStyle name="常规 55 3 22 3" xfId="24478"/>
    <cellStyle name="常规 55 3 23" xfId="5583"/>
    <cellStyle name="常规 55 3 24" xfId="5597"/>
    <cellStyle name="常规 55 3 3" xfId="29899"/>
    <cellStyle name="常规 55 3 3 2" xfId="29901"/>
    <cellStyle name="常规 55 3 3 2 2" xfId="29903"/>
    <cellStyle name="常规 55 3 3 2 3" xfId="29905"/>
    <cellStyle name="常规 55 3 3 3" xfId="29907"/>
    <cellStyle name="常规 55 3 3 4" xfId="29909"/>
    <cellStyle name="常规 55 3 4" xfId="29911"/>
    <cellStyle name="常规 55 3 4 2" xfId="2926"/>
    <cellStyle name="常规 55 3 4 2 2" xfId="29913"/>
    <cellStyle name="常规 55 3 4 2 3" xfId="29915"/>
    <cellStyle name="常规 55 3 4 3" xfId="2929"/>
    <cellStyle name="常规 55 3 4 4" xfId="29917"/>
    <cellStyle name="常规 55 3 5" xfId="29919"/>
    <cellStyle name="常规 55 3 5 2" xfId="2940"/>
    <cellStyle name="常规 55 3 5 2 2" xfId="7620"/>
    <cellStyle name="常规 55 3 5 2 3" xfId="29921"/>
    <cellStyle name="常规 55 3 5 3" xfId="2943"/>
    <cellStyle name="常规 55 3 5 4" xfId="29923"/>
    <cellStyle name="常规 55 3 6" xfId="29925"/>
    <cellStyle name="常规 55 3 6 2" xfId="2953"/>
    <cellStyle name="常规 55 3 6 2 2" xfId="8140"/>
    <cellStyle name="常规 55 3 6 2 3" xfId="29927"/>
    <cellStyle name="常规 55 3 6 3" xfId="2956"/>
    <cellStyle name="常规 55 3 6 4" xfId="29929"/>
    <cellStyle name="常规 55 3 7" xfId="29931"/>
    <cellStyle name="常规 55 3 7 2" xfId="2965"/>
    <cellStyle name="常规 55 3 7 2 2" xfId="8820"/>
    <cellStyle name="常规 55 3 7 2 3" xfId="29933"/>
    <cellStyle name="常规 55 3 7 3" xfId="2968"/>
    <cellStyle name="常规 55 3 7 4" xfId="29935"/>
    <cellStyle name="常规 55 3 8" xfId="29937"/>
    <cellStyle name="常规 55 3 8 2" xfId="2982"/>
    <cellStyle name="常规 55 3 8 2 2" xfId="9066"/>
    <cellStyle name="常规 55 3 8 2 3" xfId="29939"/>
    <cellStyle name="常规 55 3 8 3" xfId="2985"/>
    <cellStyle name="常规 55 3 8 4" xfId="22495"/>
    <cellStyle name="常规 55 3 9" xfId="14889"/>
    <cellStyle name="常规 55 3 9 2" xfId="2999"/>
    <cellStyle name="常规 55 3 9 2 2" xfId="9238"/>
    <cellStyle name="常规 55 3 9 2 3" xfId="20976"/>
    <cellStyle name="常规 55 3 9 3" xfId="3004"/>
    <cellStyle name="常规 55 3 9 4" xfId="28839"/>
    <cellStyle name="常规 55 4" xfId="29941"/>
    <cellStyle name="常规 55 4 2" xfId="29943"/>
    <cellStyle name="常规 55 4 2 2" xfId="29945"/>
    <cellStyle name="常规 55 4 2 3" xfId="29947"/>
    <cellStyle name="常规 55 4 3" xfId="29949"/>
    <cellStyle name="常规 55 4 4" xfId="29951"/>
    <cellStyle name="常规 55 5" xfId="29953"/>
    <cellStyle name="常规 55 5 2" xfId="29955"/>
    <cellStyle name="常规 55 5 2 2" xfId="29957"/>
    <cellStyle name="常规 55 5 2 3" xfId="29959"/>
    <cellStyle name="常规 55 5 3" xfId="29961"/>
    <cellStyle name="常规 55 5 4" xfId="29963"/>
    <cellStyle name="常规 55 6" xfId="29965"/>
    <cellStyle name="常规 55 6 2" xfId="23821"/>
    <cellStyle name="常规 55 6 2 2" xfId="29967"/>
    <cellStyle name="常规 55 6 2 3" xfId="29969"/>
    <cellStyle name="常规 55 6 3" xfId="29971"/>
    <cellStyle name="常规 55 6 4" xfId="29973"/>
    <cellStyle name="常规 55 7" xfId="29975"/>
    <cellStyle name="常规 55 7 2" xfId="29977"/>
    <cellStyle name="常规 55 7 2 2" xfId="29979"/>
    <cellStyle name="常规 55 7 2 3" xfId="29981"/>
    <cellStyle name="常规 55 7 3" xfId="29983"/>
    <cellStyle name="常规 55 7 4" xfId="29985"/>
    <cellStyle name="常规 55 8" xfId="29987"/>
    <cellStyle name="常规 55 8 2" xfId="29989"/>
    <cellStyle name="常规 55 8 2 2" xfId="29991"/>
    <cellStyle name="常规 55 8 2 3" xfId="29993"/>
    <cellStyle name="常规 55 8 3" xfId="29995"/>
    <cellStyle name="常规 55 8 4" xfId="29997"/>
    <cellStyle name="常规 55 9" xfId="17384"/>
    <cellStyle name="常规 55 9 2" xfId="7660"/>
    <cellStyle name="常规 55 9 2 2" xfId="29999"/>
    <cellStyle name="常规 55 9 2 3" xfId="30001"/>
    <cellStyle name="常规 55 9 3" xfId="30003"/>
    <cellStyle name="常规 55 9 4" xfId="30005"/>
    <cellStyle name="常规 56" xfId="1134"/>
    <cellStyle name="常规 56 10" xfId="9979"/>
    <cellStyle name="常规 56 10 2" xfId="30009"/>
    <cellStyle name="常规 56 10 2 2" xfId="30011"/>
    <cellStyle name="常规 56 10 2 3" xfId="12374"/>
    <cellStyle name="常规 56 10 3" xfId="30013"/>
    <cellStyle name="常规 56 10 4" xfId="30015"/>
    <cellStyle name="常规 56 11" xfId="30017"/>
    <cellStyle name="常规 56 11 2" xfId="26627"/>
    <cellStyle name="常规 56 11 2 2" xfId="30019"/>
    <cellStyle name="常规 56 11 2 3" xfId="12405"/>
    <cellStyle name="常规 56 11 3" xfId="30021"/>
    <cellStyle name="常规 56 11 4" xfId="30023"/>
    <cellStyle name="常规 56 12" xfId="30025"/>
    <cellStyle name="常规 56 12 2" xfId="7318"/>
    <cellStyle name="常规 56 12 2 2" xfId="5639"/>
    <cellStyle name="常规 56 12 2 3" xfId="12425"/>
    <cellStyle name="常规 56 12 3" xfId="30027"/>
    <cellStyle name="常规 56 12 4" xfId="30029"/>
    <cellStyle name="常规 56 13" xfId="30031"/>
    <cellStyle name="常规 56 13 2" xfId="30033"/>
    <cellStyle name="常规 56 13 2 2" xfId="30035"/>
    <cellStyle name="常规 56 13 2 3" xfId="12441"/>
    <cellStyle name="常规 56 13 3" xfId="30037"/>
    <cellStyle name="常规 56 13 4" xfId="30039"/>
    <cellStyle name="常规 56 14" xfId="30041"/>
    <cellStyle name="常规 56 14 2" xfId="30043"/>
    <cellStyle name="常规 56 14 2 2" xfId="30045"/>
    <cellStyle name="常规 56 14 2 3" xfId="12458"/>
    <cellStyle name="常规 56 14 3" xfId="30047"/>
    <cellStyle name="常规 56 14 4" xfId="30049"/>
    <cellStyle name="常规 56 15" xfId="30051"/>
    <cellStyle name="常规 56 15 2" xfId="30055"/>
    <cellStyle name="常规 56 15 2 2" xfId="22729"/>
    <cellStyle name="常规 56 15 2 3" xfId="12471"/>
    <cellStyle name="常规 56 15 3" xfId="30059"/>
    <cellStyle name="常规 56 15 4" xfId="30063"/>
    <cellStyle name="常规 56 16" xfId="30067"/>
    <cellStyle name="常规 56 16 2" xfId="30071"/>
    <cellStyle name="常规 56 16 2 2" xfId="20206"/>
    <cellStyle name="常规 56 16 2 3" xfId="12485"/>
    <cellStyle name="常规 56 16 3" xfId="30075"/>
    <cellStyle name="常规 56 16 4" xfId="30079"/>
    <cellStyle name="常规 56 17" xfId="30083"/>
    <cellStyle name="常规 56 17 2" xfId="30087"/>
    <cellStyle name="常规 56 17 2 2" xfId="1914"/>
    <cellStyle name="常规 56 17 2 3" xfId="12506"/>
    <cellStyle name="常规 56 17 3" xfId="24017"/>
    <cellStyle name="常规 56 17 4" xfId="24025"/>
    <cellStyle name="常规 56 18" xfId="30091"/>
    <cellStyle name="常规 56 18 2" xfId="30095"/>
    <cellStyle name="常规 56 18 2 2" xfId="9334"/>
    <cellStyle name="常规 56 18 2 3" xfId="9362"/>
    <cellStyle name="常规 56 18 3" xfId="30099"/>
    <cellStyle name="常规 56 18 4" xfId="30103"/>
    <cellStyle name="常规 56 19" xfId="30107"/>
    <cellStyle name="常规 56 19 2" xfId="30111"/>
    <cellStyle name="常规 56 19 2 2" xfId="29181"/>
    <cellStyle name="常规 56 19 2 3" xfId="29191"/>
    <cellStyle name="常规 56 19 3" xfId="30115"/>
    <cellStyle name="常规 56 19 4" xfId="30119"/>
    <cellStyle name="常规 56 2" xfId="5132"/>
    <cellStyle name="常规 56 2 10" xfId="5155"/>
    <cellStyle name="常规 56 2 10 2" xfId="8531"/>
    <cellStyle name="常规 56 2 10 2 2" xfId="8661"/>
    <cellStyle name="常规 56 2 10 2 3" xfId="8679"/>
    <cellStyle name="常规 56 2 10 3" xfId="8768"/>
    <cellStyle name="常规 56 2 10 4" xfId="8784"/>
    <cellStyle name="常规 56 2 11" xfId="30121"/>
    <cellStyle name="常规 56 2 11 2" xfId="9004"/>
    <cellStyle name="常规 56 2 11 2 2" xfId="9007"/>
    <cellStyle name="常规 56 2 11 2 3" xfId="9012"/>
    <cellStyle name="常规 56 2 11 3" xfId="9016"/>
    <cellStyle name="常规 56 2 11 4" xfId="9028"/>
    <cellStyle name="常规 56 2 12" xfId="30123"/>
    <cellStyle name="常规 56 2 12 2" xfId="9183"/>
    <cellStyle name="常规 56 2 12 2 2" xfId="9186"/>
    <cellStyle name="常规 56 2 12 2 3" xfId="9190"/>
    <cellStyle name="常规 56 2 12 3" xfId="9194"/>
    <cellStyle name="常规 56 2 12 4" xfId="9204"/>
    <cellStyle name="常规 56 2 13" xfId="30125"/>
    <cellStyle name="常规 56 2 13 2" xfId="9263"/>
    <cellStyle name="常规 56 2 13 2 2" xfId="30127"/>
    <cellStyle name="常规 56 2 13 2 3" xfId="30129"/>
    <cellStyle name="常规 56 2 13 3" xfId="9266"/>
    <cellStyle name="常规 56 2 13 4" xfId="11141"/>
    <cellStyle name="常规 56 2 14" xfId="30131"/>
    <cellStyle name="常规 56 2 14 2" xfId="9273"/>
    <cellStyle name="常规 56 2 14 2 2" xfId="30133"/>
    <cellStyle name="常规 56 2 14 2 3" xfId="30135"/>
    <cellStyle name="常规 56 2 14 3" xfId="9276"/>
    <cellStyle name="常规 56 2 14 4" xfId="11151"/>
    <cellStyle name="常规 56 2 15" xfId="30137"/>
    <cellStyle name="常规 56 2 15 2" xfId="9295"/>
    <cellStyle name="常规 56 2 15 2 2" xfId="25311"/>
    <cellStyle name="常规 56 2 15 2 3" xfId="25321"/>
    <cellStyle name="常规 56 2 15 3" xfId="9300"/>
    <cellStyle name="常规 56 2 15 4" xfId="11160"/>
    <cellStyle name="常规 56 2 16" xfId="30141"/>
    <cellStyle name="常规 56 2 16 2" xfId="30145"/>
    <cellStyle name="常规 56 2 16 2 2" xfId="12993"/>
    <cellStyle name="常规 56 2 16 2 3" xfId="13005"/>
    <cellStyle name="常规 56 2 16 3" xfId="30149"/>
    <cellStyle name="常规 56 2 16 4" xfId="11182"/>
    <cellStyle name="常规 56 2 17" xfId="30153"/>
    <cellStyle name="常规 56 2 17 2" xfId="30157"/>
    <cellStyle name="常规 56 2 17 2 2" xfId="30161"/>
    <cellStyle name="常规 56 2 17 2 3" xfId="30163"/>
    <cellStyle name="常规 56 2 17 3" xfId="30165"/>
    <cellStyle name="常规 56 2 17 4" xfId="11206"/>
    <cellStyle name="常规 56 2 18" xfId="30169"/>
    <cellStyle name="常规 56 2 18 2" xfId="30173"/>
    <cellStyle name="常规 56 2 18 2 2" xfId="30175"/>
    <cellStyle name="常规 56 2 18 2 3" xfId="30177"/>
    <cellStyle name="常规 56 2 18 3" xfId="30179"/>
    <cellStyle name="常规 56 2 18 4" xfId="11225"/>
    <cellStyle name="常规 56 2 19" xfId="30181"/>
    <cellStyle name="常规 56 2 19 2" xfId="30185"/>
    <cellStyle name="常规 56 2 19 2 2" xfId="30187"/>
    <cellStyle name="常规 56 2 19 2 3" xfId="30189"/>
    <cellStyle name="常规 56 2 19 3" xfId="30191"/>
    <cellStyle name="常规 56 2 19 4" xfId="11232"/>
    <cellStyle name="常规 56 2 2" xfId="26424"/>
    <cellStyle name="常规 56 2 2 2" xfId="26428"/>
    <cellStyle name="常规 56 2 2 2 2" xfId="30193"/>
    <cellStyle name="常规 56 2 2 2 3" xfId="30195"/>
    <cellStyle name="常规 56 2 2 3" xfId="26432"/>
    <cellStyle name="常规 56 2 2 4" xfId="30197"/>
    <cellStyle name="常规 56 2 20" xfId="30138"/>
    <cellStyle name="常规 56 2 20 2" xfId="9296"/>
    <cellStyle name="常规 56 2 20 2 2" xfId="25312"/>
    <cellStyle name="常规 56 2 20 2 3" xfId="25322"/>
    <cellStyle name="常规 56 2 20 3" xfId="9301"/>
    <cellStyle name="常规 56 2 20 4" xfId="11161"/>
    <cellStyle name="常规 56 2 21" xfId="30142"/>
    <cellStyle name="常规 56 2 21 2" xfId="30146"/>
    <cellStyle name="常规 56 2 21 2 2" xfId="12994"/>
    <cellStyle name="常规 56 2 21 2 3" xfId="13006"/>
    <cellStyle name="常规 56 2 21 3" xfId="30150"/>
    <cellStyle name="常规 56 2 21 4" xfId="11183"/>
    <cellStyle name="常规 56 2 22" xfId="30154"/>
    <cellStyle name="常规 56 2 22 2" xfId="30158"/>
    <cellStyle name="常规 56 2 22 3" xfId="30166"/>
    <cellStyle name="常规 56 2 23" xfId="30170"/>
    <cellStyle name="常规 56 2 24" xfId="30182"/>
    <cellStyle name="常规 56 2 3" xfId="26436"/>
    <cellStyle name="常规 56 2 3 2" xfId="30199"/>
    <cellStyle name="常规 56 2 3 2 2" xfId="7665"/>
    <cellStyle name="常规 56 2 3 2 3" xfId="7671"/>
    <cellStyle name="常规 56 2 3 3" xfId="30201"/>
    <cellStyle name="常规 56 2 3 4" xfId="30203"/>
    <cellStyle name="常规 56 2 4" xfId="26440"/>
    <cellStyle name="常规 56 2 4 2" xfId="30205"/>
    <cellStyle name="常规 56 2 4 2 2" xfId="7931"/>
    <cellStyle name="常规 56 2 4 2 3" xfId="7934"/>
    <cellStyle name="常规 56 2 4 3" xfId="30207"/>
    <cellStyle name="常规 56 2 4 4" xfId="30209"/>
    <cellStyle name="常规 56 2 5" xfId="30211"/>
    <cellStyle name="常规 56 2 5 2" xfId="30213"/>
    <cellStyle name="常规 56 2 5 2 2" xfId="13283"/>
    <cellStyle name="常规 56 2 5 2 3" xfId="30215"/>
    <cellStyle name="常规 56 2 5 3" xfId="30217"/>
    <cellStyle name="常规 56 2 5 4" xfId="30219"/>
    <cellStyle name="常规 56 2 6" xfId="30221"/>
    <cellStyle name="常规 56 2 6 2" xfId="30223"/>
    <cellStyle name="常规 56 2 6 2 2" xfId="13446"/>
    <cellStyle name="常规 56 2 6 2 3" xfId="30225"/>
    <cellStyle name="常规 56 2 6 3" xfId="30227"/>
    <cellStyle name="常规 56 2 6 4" xfId="30229"/>
    <cellStyle name="常规 56 2 7" xfId="30231"/>
    <cellStyle name="常规 56 2 7 2" xfId="15317"/>
    <cellStyle name="常规 56 2 7 2 2" xfId="13620"/>
    <cellStyle name="常规 56 2 7 2 3" xfId="15322"/>
    <cellStyle name="常规 56 2 7 3" xfId="15326"/>
    <cellStyle name="常规 56 2 7 4" xfId="15335"/>
    <cellStyle name="常规 56 2 8" xfId="30233"/>
    <cellStyle name="常规 56 2 8 2" xfId="1895"/>
    <cellStyle name="常规 56 2 8 2 2" xfId="30235"/>
    <cellStyle name="常规 56 2 8 2 3" xfId="30237"/>
    <cellStyle name="常规 56 2 8 3" xfId="30239"/>
    <cellStyle name="常规 56 2 8 4" xfId="30241"/>
    <cellStyle name="常规 56 2 9" xfId="30243"/>
    <cellStyle name="常规 56 2 9 2" xfId="30245"/>
    <cellStyle name="常规 56 2 9 2 2" xfId="30247"/>
    <cellStyle name="常规 56 2 9 2 3" xfId="30249"/>
    <cellStyle name="常规 56 2 9 3" xfId="30251"/>
    <cellStyle name="常规 56 2 9 4" xfId="30253"/>
    <cellStyle name="常规 56 20" xfId="30052"/>
    <cellStyle name="常规 56 20 2" xfId="30056"/>
    <cellStyle name="常规 56 20 2 2" xfId="22730"/>
    <cellStyle name="常规 56 20 2 3" xfId="12472"/>
    <cellStyle name="常规 56 20 3" xfId="30060"/>
    <cellStyle name="常规 56 20 4" xfId="30064"/>
    <cellStyle name="常规 56 21" xfId="30068"/>
    <cellStyle name="常规 56 21 2" xfId="30072"/>
    <cellStyle name="常规 56 21 2 2" xfId="20207"/>
    <cellStyle name="常规 56 21 2 3" xfId="12486"/>
    <cellStyle name="常规 56 21 3" xfId="30076"/>
    <cellStyle name="常规 56 21 4" xfId="30080"/>
    <cellStyle name="常规 56 22" xfId="30084"/>
    <cellStyle name="常规 56 22 2" xfId="30088"/>
    <cellStyle name="常规 56 22 2 2" xfId="1915"/>
    <cellStyle name="常规 56 22 2 3" xfId="12507"/>
    <cellStyle name="常规 56 22 3" xfId="24018"/>
    <cellStyle name="常规 56 22 4" xfId="24026"/>
    <cellStyle name="常规 56 23" xfId="30092"/>
    <cellStyle name="常规 56 23 2" xfId="30096"/>
    <cellStyle name="常规 56 23 2 2" xfId="9335"/>
    <cellStyle name="常规 56 23 2 3" xfId="9363"/>
    <cellStyle name="常规 56 23 3" xfId="30100"/>
    <cellStyle name="常规 56 23 4" xfId="30104"/>
    <cellStyle name="常规 56 24" xfId="30108"/>
    <cellStyle name="常规 56 24 2" xfId="30112"/>
    <cellStyle name="常规 56 24 3" xfId="30116"/>
    <cellStyle name="常规 56 25" xfId="30255"/>
    <cellStyle name="常规 56 26" xfId="30257"/>
    <cellStyle name="常规 56 27" xfId="30259"/>
    <cellStyle name="常规 56 28" xfId="30007"/>
    <cellStyle name="常规 56 3" xfId="30261"/>
    <cellStyle name="常规 56 3 10" xfId="5253"/>
    <cellStyle name="常规 56 3 10 2" xfId="12563"/>
    <cellStyle name="常规 56 3 10 2 2" xfId="30263"/>
    <cellStyle name="常规 56 3 10 2 3" xfId="30265"/>
    <cellStyle name="常规 56 3 10 3" xfId="12566"/>
    <cellStyle name="常规 56 3 10 4" xfId="30267"/>
    <cellStyle name="常规 56 3 11" xfId="30269"/>
    <cellStyle name="常规 56 3 11 2" xfId="12575"/>
    <cellStyle name="常规 56 3 11 2 2" xfId="30271"/>
    <cellStyle name="常规 56 3 11 2 3" xfId="30273"/>
    <cellStyle name="常规 56 3 11 3" xfId="12578"/>
    <cellStyle name="常规 56 3 11 4" xfId="30275"/>
    <cellStyle name="常规 56 3 12" xfId="30277"/>
    <cellStyle name="常规 56 3 12 2" xfId="12587"/>
    <cellStyle name="常规 56 3 12 2 2" xfId="30279"/>
    <cellStyle name="常规 56 3 12 2 3" xfId="30281"/>
    <cellStyle name="常规 56 3 12 3" xfId="12592"/>
    <cellStyle name="常规 56 3 12 4" xfId="20872"/>
    <cellStyle name="常规 56 3 13" xfId="21290"/>
    <cellStyle name="常规 56 3 13 2" xfId="12608"/>
    <cellStyle name="常规 56 3 13 2 2" xfId="30283"/>
    <cellStyle name="常规 56 3 13 2 3" xfId="30285"/>
    <cellStyle name="常规 56 3 13 3" xfId="12614"/>
    <cellStyle name="常规 56 3 13 4" xfId="30287"/>
    <cellStyle name="常规 56 3 14" xfId="21295"/>
    <cellStyle name="常规 56 3 14 2" xfId="12621"/>
    <cellStyle name="常规 56 3 14 2 2" xfId="30289"/>
    <cellStyle name="常规 56 3 14 2 3" xfId="30291"/>
    <cellStyle name="常规 56 3 14 3" xfId="12624"/>
    <cellStyle name="常规 56 3 14 4" xfId="23638"/>
    <cellStyle name="常规 56 3 15" xfId="21300"/>
    <cellStyle name="常规 56 3 15 2" xfId="12633"/>
    <cellStyle name="常规 56 3 15 2 2" xfId="30293"/>
    <cellStyle name="常规 56 3 15 2 3" xfId="30297"/>
    <cellStyle name="常规 56 3 15 3" xfId="12638"/>
    <cellStyle name="常规 56 3 15 4" xfId="26984"/>
    <cellStyle name="常规 56 3 16" xfId="30301"/>
    <cellStyle name="常规 56 3 16 2" xfId="30305"/>
    <cellStyle name="常规 56 3 16 2 2" xfId="13890"/>
    <cellStyle name="常规 56 3 16 2 3" xfId="13901"/>
    <cellStyle name="常规 56 3 16 3" xfId="26991"/>
    <cellStyle name="常规 56 3 16 4" xfId="26998"/>
    <cellStyle name="常规 56 3 17" xfId="30309"/>
    <cellStyle name="常规 56 3 17 2" xfId="30313"/>
    <cellStyle name="常规 56 3 17 2 2" xfId="30317"/>
    <cellStyle name="常规 56 3 17 2 3" xfId="30319"/>
    <cellStyle name="常规 56 3 17 3" xfId="27005"/>
    <cellStyle name="常规 56 3 17 4" xfId="7514"/>
    <cellStyle name="常规 56 3 18" xfId="2730"/>
    <cellStyle name="常规 56 3 18 2" xfId="1839"/>
    <cellStyle name="常规 56 3 18 2 2" xfId="20962"/>
    <cellStyle name="常规 56 3 18 2 3" xfId="20964"/>
    <cellStyle name="常规 56 3 18 3" xfId="1842"/>
    <cellStyle name="常规 56 3 18 4" xfId="27019"/>
    <cellStyle name="常规 56 3 19" xfId="2741"/>
    <cellStyle name="常规 56 3 19 2" xfId="30321"/>
    <cellStyle name="常规 56 3 19 2 2" xfId="30323"/>
    <cellStyle name="常规 56 3 19 2 3" xfId="30325"/>
    <cellStyle name="常规 56 3 19 3" xfId="6900"/>
    <cellStyle name="常规 56 3 19 4" xfId="7146"/>
    <cellStyle name="常规 56 3 2" xfId="30327"/>
    <cellStyle name="常规 56 3 2 2" xfId="30329"/>
    <cellStyle name="常规 56 3 2 2 2" xfId="21044"/>
    <cellStyle name="常规 56 3 2 2 3" xfId="21048"/>
    <cellStyle name="常规 56 3 2 3" xfId="30331"/>
    <cellStyle name="常规 56 3 2 4" xfId="30333"/>
    <cellStyle name="常规 56 3 20" xfId="21301"/>
    <cellStyle name="常规 56 3 20 2" xfId="12634"/>
    <cellStyle name="常规 56 3 20 2 2" xfId="30294"/>
    <cellStyle name="常规 56 3 20 2 3" xfId="30298"/>
    <cellStyle name="常规 56 3 20 3" xfId="12639"/>
    <cellStyle name="常规 56 3 20 4" xfId="26985"/>
    <cellStyle name="常规 56 3 21" xfId="30302"/>
    <cellStyle name="常规 56 3 21 2" xfId="30306"/>
    <cellStyle name="常规 56 3 21 2 2" xfId="13891"/>
    <cellStyle name="常规 56 3 21 2 3" xfId="13902"/>
    <cellStyle name="常规 56 3 21 3" xfId="26992"/>
    <cellStyle name="常规 56 3 21 4" xfId="26999"/>
    <cellStyle name="常规 56 3 22" xfId="30310"/>
    <cellStyle name="常规 56 3 22 2" xfId="30314"/>
    <cellStyle name="常规 56 3 22 3" xfId="27006"/>
    <cellStyle name="常规 56 3 23" xfId="2731"/>
    <cellStyle name="常规 56 3 24" xfId="2742"/>
    <cellStyle name="常规 56 3 3" xfId="30335"/>
    <cellStyle name="常规 56 3 3 2" xfId="30337"/>
    <cellStyle name="常规 56 3 3 2 2" xfId="30339"/>
    <cellStyle name="常规 56 3 3 2 3" xfId="30341"/>
    <cellStyle name="常规 56 3 3 3" xfId="30343"/>
    <cellStyle name="常规 56 3 3 4" xfId="30345"/>
    <cellStyle name="常规 56 3 4" xfId="30347"/>
    <cellStyle name="常规 56 3 4 2" xfId="30349"/>
    <cellStyle name="常规 56 3 4 2 2" xfId="30351"/>
    <cellStyle name="常规 56 3 4 2 3" xfId="30353"/>
    <cellStyle name="常规 56 3 4 3" xfId="30355"/>
    <cellStyle name="常规 56 3 4 4" xfId="30357"/>
    <cellStyle name="常规 56 3 5" xfId="30359"/>
    <cellStyle name="常规 56 3 5 2" xfId="30361"/>
    <cellStyle name="常规 56 3 5 2 2" xfId="14202"/>
    <cellStyle name="常规 56 3 5 2 3" xfId="30363"/>
    <cellStyle name="常规 56 3 5 3" xfId="30365"/>
    <cellStyle name="常规 56 3 5 4" xfId="30367"/>
    <cellStyle name="常规 56 3 6" xfId="30369"/>
    <cellStyle name="常规 56 3 6 2" xfId="30371"/>
    <cellStyle name="常规 56 3 6 2 2" xfId="14346"/>
    <cellStyle name="常规 56 3 6 2 3" xfId="30373"/>
    <cellStyle name="常规 56 3 6 3" xfId="30375"/>
    <cellStyle name="常规 56 3 6 4" xfId="30377"/>
    <cellStyle name="常规 56 3 7" xfId="30379"/>
    <cellStyle name="常规 56 3 7 2" xfId="30381"/>
    <cellStyle name="常规 56 3 7 2 2" xfId="14490"/>
    <cellStyle name="常规 56 3 7 2 3" xfId="30383"/>
    <cellStyle name="常规 56 3 7 3" xfId="30385"/>
    <cellStyle name="常规 56 3 7 4" xfId="30387"/>
    <cellStyle name="常规 56 3 8" xfId="30389"/>
    <cellStyle name="常规 56 3 8 2" xfId="2329"/>
    <cellStyle name="常规 56 3 8 2 2" xfId="30391"/>
    <cellStyle name="常规 56 3 8 2 3" xfId="30393"/>
    <cellStyle name="常规 56 3 8 3" xfId="30395"/>
    <cellStyle name="常规 56 3 8 4" xfId="30397"/>
    <cellStyle name="常规 56 3 9" xfId="30399"/>
    <cellStyle name="常规 56 3 9 2" xfId="30401"/>
    <cellStyle name="常规 56 3 9 2 2" xfId="30403"/>
    <cellStyle name="常规 56 3 9 2 3" xfId="30405"/>
    <cellStyle name="常规 56 3 9 3" xfId="30407"/>
    <cellStyle name="常规 56 3 9 4" xfId="30409"/>
    <cellStyle name="常规 56 4" xfId="30411"/>
    <cellStyle name="常规 56 4 2" xfId="30413"/>
    <cellStyle name="常规 56 4 2 2" xfId="30415"/>
    <cellStyle name="常规 56 4 2 3" xfId="30417"/>
    <cellStyle name="常规 56 4 3" xfId="30419"/>
    <cellStyle name="常规 56 4 4" xfId="30421"/>
    <cellStyle name="常规 56 5" xfId="30423"/>
    <cellStyle name="常规 56 5 2" xfId="30425"/>
    <cellStyle name="常规 56 5 2 2" xfId="25099"/>
    <cellStyle name="常规 56 5 2 3" xfId="25115"/>
    <cellStyle name="常规 56 5 3" xfId="30427"/>
    <cellStyle name="常规 56 5 4" xfId="30429"/>
    <cellStyle name="常规 56 6" xfId="30431"/>
    <cellStyle name="常规 56 6 2" xfId="23835"/>
    <cellStyle name="常规 56 6 2 2" xfId="30433"/>
    <cellStyle name="常规 56 6 2 3" xfId="30435"/>
    <cellStyle name="常规 56 6 3" xfId="30437"/>
    <cellStyle name="常规 56 6 4" xfId="30439"/>
    <cellStyle name="常规 56 7" xfId="30441"/>
    <cellStyle name="常规 56 7 2" xfId="30443"/>
    <cellStyle name="常规 56 7 2 2" xfId="30445"/>
    <cellStyle name="常规 56 7 2 3" xfId="30447"/>
    <cellStyle name="常规 56 7 3" xfId="30449"/>
    <cellStyle name="常规 56 7 4" xfId="30451"/>
    <cellStyle name="常规 56 8" xfId="30453"/>
    <cellStyle name="常规 56 8 2" xfId="30455"/>
    <cellStyle name="常规 56 8 2 2" xfId="30457"/>
    <cellStyle name="常规 56 8 2 3" xfId="30459"/>
    <cellStyle name="常规 56 8 3" xfId="30461"/>
    <cellStyle name="常规 56 8 4" xfId="30463"/>
    <cellStyle name="常规 56 9" xfId="30465"/>
    <cellStyle name="常规 56 9 2" xfId="30467"/>
    <cellStyle name="常规 56 9 2 2" xfId="30469"/>
    <cellStyle name="常规 56 9 2 3" xfId="30471"/>
    <cellStyle name="常规 56 9 3" xfId="30473"/>
    <cellStyle name="常规 56 9 4" xfId="30475"/>
    <cellStyle name="常规 57" xfId="1136"/>
    <cellStyle name="常规 57 10" xfId="8884"/>
    <cellStyle name="常规 57 10 2" xfId="30477"/>
    <cellStyle name="常规 57 10 2 2" xfId="30479"/>
    <cellStyle name="常规 57 10 2 3" xfId="29197"/>
    <cellStyle name="常规 57 10 3" xfId="30481"/>
    <cellStyle name="常规 57 10 4" xfId="30483"/>
    <cellStyle name="常规 57 11" xfId="8887"/>
    <cellStyle name="常规 57 11 2" xfId="30485"/>
    <cellStyle name="常规 57 11 2 2" xfId="30487"/>
    <cellStyle name="常规 57 11 2 3" xfId="29215"/>
    <cellStyle name="常规 57 11 3" xfId="30489"/>
    <cellStyle name="常规 57 11 4" xfId="18622"/>
    <cellStyle name="常规 57 12" xfId="30491"/>
    <cellStyle name="常规 57 12 2" xfId="3830"/>
    <cellStyle name="常规 57 12 2 2" xfId="20580"/>
    <cellStyle name="常规 57 12 2 3" xfId="20586"/>
    <cellStyle name="常规 57 12 3" xfId="30493"/>
    <cellStyle name="常规 57 12 4" xfId="18636"/>
    <cellStyle name="常规 57 13" xfId="30495"/>
    <cellStyle name="常规 57 13 2" xfId="30497"/>
    <cellStyle name="常规 57 13 2 2" xfId="17133"/>
    <cellStyle name="常规 57 13 2 3" xfId="17140"/>
    <cellStyle name="常规 57 13 3" xfId="30499"/>
    <cellStyle name="常规 57 13 4" xfId="18654"/>
    <cellStyle name="常规 57 14" xfId="30501"/>
    <cellStyle name="常规 57 14 2" xfId="30503"/>
    <cellStyle name="常规 57 14 2 2" xfId="3576"/>
    <cellStyle name="常规 57 14 2 3" xfId="3581"/>
    <cellStyle name="常规 57 14 3" xfId="30505"/>
    <cellStyle name="常规 57 14 4" xfId="18668"/>
    <cellStyle name="常规 57 15" xfId="30507"/>
    <cellStyle name="常规 57 15 2" xfId="30511"/>
    <cellStyle name="常规 57 15 2 2" xfId="23482"/>
    <cellStyle name="常规 57 15 2 3" xfId="30515"/>
    <cellStyle name="常规 57 15 3" xfId="30519"/>
    <cellStyle name="常规 57 15 4" xfId="18678"/>
    <cellStyle name="常规 57 16" xfId="30523"/>
    <cellStyle name="常规 57 16 2" xfId="30527"/>
    <cellStyle name="常规 57 16 2 2" xfId="15988"/>
    <cellStyle name="常规 57 16 2 3" xfId="16005"/>
    <cellStyle name="常规 57 16 3" xfId="30531"/>
    <cellStyle name="常规 57 16 4" xfId="18696"/>
    <cellStyle name="常规 57 17" xfId="25873"/>
    <cellStyle name="常规 57 17 2" xfId="25879"/>
    <cellStyle name="常规 57 17 2 2" xfId="30535"/>
    <cellStyle name="常规 57 17 2 3" xfId="30539"/>
    <cellStyle name="常规 57 17 3" xfId="25885"/>
    <cellStyle name="常规 57 17 4" xfId="18710"/>
    <cellStyle name="常规 57 18" xfId="25891"/>
    <cellStyle name="常规 57 18 2" xfId="30543"/>
    <cellStyle name="常规 57 18 2 2" xfId="30549"/>
    <cellStyle name="常规 57 18 2 3" xfId="30553"/>
    <cellStyle name="常规 57 18 3" xfId="30557"/>
    <cellStyle name="常规 57 18 4" xfId="18724"/>
    <cellStyle name="常规 57 19" xfId="25897"/>
    <cellStyle name="常规 57 19 2" xfId="30561"/>
    <cellStyle name="常规 57 19 2 2" xfId="27458"/>
    <cellStyle name="常规 57 19 2 3" xfId="7408"/>
    <cellStyle name="常规 57 19 3" xfId="30565"/>
    <cellStyle name="常规 57 19 4" xfId="30569"/>
    <cellStyle name="常规 57 2" xfId="30571"/>
    <cellStyle name="常规 57 2 10" xfId="30573"/>
    <cellStyle name="常规 57 2 10 2" xfId="30575"/>
    <cellStyle name="常规 57 2 10 2 2" xfId="30577"/>
    <cellStyle name="常规 57 2 10 2 3" xfId="30579"/>
    <cellStyle name="常规 57 2 10 3" xfId="30581"/>
    <cellStyle name="常规 57 2 10 4" xfId="30583"/>
    <cellStyle name="常规 57 2 11" xfId="30585"/>
    <cellStyle name="常规 57 2 11 2" xfId="30587"/>
    <cellStyle name="常规 57 2 11 2 2" xfId="30589"/>
    <cellStyle name="常规 57 2 11 2 3" xfId="30591"/>
    <cellStyle name="常规 57 2 11 3" xfId="30593"/>
    <cellStyle name="常规 57 2 11 4" xfId="30595"/>
    <cellStyle name="常规 57 2 12" xfId="30597"/>
    <cellStyle name="常规 57 2 12 2" xfId="30599"/>
    <cellStyle name="常规 57 2 12 2 2" xfId="30601"/>
    <cellStyle name="常规 57 2 12 2 3" xfId="30603"/>
    <cellStyle name="常规 57 2 12 3" xfId="30605"/>
    <cellStyle name="常规 57 2 12 4" xfId="30607"/>
    <cellStyle name="常规 57 2 13" xfId="30609"/>
    <cellStyle name="常规 57 2 13 2" xfId="30611"/>
    <cellStyle name="常规 57 2 13 2 2" xfId="30613"/>
    <cellStyle name="常规 57 2 13 2 3" xfId="30615"/>
    <cellStyle name="常规 57 2 13 3" xfId="30617"/>
    <cellStyle name="常规 57 2 13 4" xfId="30619"/>
    <cellStyle name="常规 57 2 14" xfId="30621"/>
    <cellStyle name="常规 57 2 14 2" xfId="5475"/>
    <cellStyle name="常规 57 2 14 2 2" xfId="30623"/>
    <cellStyle name="常规 57 2 14 2 3" xfId="30625"/>
    <cellStyle name="常规 57 2 14 3" xfId="30627"/>
    <cellStyle name="常规 57 2 14 4" xfId="20055"/>
    <cellStyle name="常规 57 2 15" xfId="30629"/>
    <cellStyle name="常规 57 2 15 2" xfId="30633"/>
    <cellStyle name="常规 57 2 15 2 2" xfId="30637"/>
    <cellStyle name="常规 57 2 15 2 3" xfId="30641"/>
    <cellStyle name="常规 57 2 15 3" xfId="30645"/>
    <cellStyle name="常规 57 2 15 4" xfId="30649"/>
    <cellStyle name="常规 57 2 16" xfId="30653"/>
    <cellStyle name="常规 57 2 16 2" xfId="30657"/>
    <cellStyle name="常规 57 2 16 2 2" xfId="30661"/>
    <cellStyle name="常规 57 2 16 2 3" xfId="30665"/>
    <cellStyle name="常规 57 2 16 3" xfId="30669"/>
    <cellStyle name="常规 57 2 16 4" xfId="30673"/>
    <cellStyle name="常规 57 2 17" xfId="30677"/>
    <cellStyle name="常规 57 2 17 2" xfId="30681"/>
    <cellStyle name="常规 57 2 17 2 2" xfId="30685"/>
    <cellStyle name="常规 57 2 17 2 3" xfId="30687"/>
    <cellStyle name="常规 57 2 17 3" xfId="30689"/>
    <cellStyle name="常规 57 2 17 4" xfId="30693"/>
    <cellStyle name="常规 57 2 18" xfId="30695"/>
    <cellStyle name="常规 57 2 18 2" xfId="30699"/>
    <cellStyle name="常规 57 2 18 2 2" xfId="30701"/>
    <cellStyle name="常规 57 2 18 2 3" xfId="30703"/>
    <cellStyle name="常规 57 2 18 3" xfId="30705"/>
    <cellStyle name="常规 57 2 18 4" xfId="20658"/>
    <cellStyle name="常规 57 2 19" xfId="30707"/>
    <cellStyle name="常规 57 2 19 2" xfId="15409"/>
    <cellStyle name="常规 57 2 19 2 2" xfId="30711"/>
    <cellStyle name="常规 57 2 19 2 3" xfId="30713"/>
    <cellStyle name="常规 57 2 19 3" xfId="19747"/>
    <cellStyle name="常规 57 2 19 4" xfId="16549"/>
    <cellStyle name="常规 57 2 2" xfId="30715"/>
    <cellStyle name="常规 57 2 2 2" xfId="18531"/>
    <cellStyle name="常规 57 2 2 2 2" xfId="1816"/>
    <cellStyle name="常规 57 2 2 2 3" xfId="1829"/>
    <cellStyle name="常规 57 2 2 3" xfId="18545"/>
    <cellStyle name="常规 57 2 2 4" xfId="18555"/>
    <cellStyle name="常规 57 2 20" xfId="30630"/>
    <cellStyle name="常规 57 2 20 2" xfId="30634"/>
    <cellStyle name="常规 57 2 20 2 2" xfId="30638"/>
    <cellStyle name="常规 57 2 20 2 3" xfId="30642"/>
    <cellStyle name="常规 57 2 20 3" xfId="30646"/>
    <cellStyle name="常规 57 2 20 4" xfId="30650"/>
    <cellStyle name="常规 57 2 21" xfId="30654"/>
    <cellStyle name="常规 57 2 21 2" xfId="30658"/>
    <cellStyle name="常规 57 2 21 2 2" xfId="30662"/>
    <cellStyle name="常规 57 2 21 2 3" xfId="30666"/>
    <cellStyle name="常规 57 2 21 3" xfId="30670"/>
    <cellStyle name="常规 57 2 21 4" xfId="30674"/>
    <cellStyle name="常规 57 2 22" xfId="30678"/>
    <cellStyle name="常规 57 2 22 2" xfId="30682"/>
    <cellStyle name="常规 57 2 22 3" xfId="30690"/>
    <cellStyle name="常规 57 2 23" xfId="30696"/>
    <cellStyle name="常规 57 2 24" xfId="30708"/>
    <cellStyle name="常规 57 2 3" xfId="30717"/>
    <cellStyle name="常规 57 2 3 2" xfId="30719"/>
    <cellStyle name="常规 57 2 3 2 2" xfId="30721"/>
    <cellStyle name="常规 57 2 3 2 3" xfId="30723"/>
    <cellStyle name="常规 57 2 3 3" xfId="30725"/>
    <cellStyle name="常规 57 2 3 4" xfId="3641"/>
    <cellStyle name="常规 57 2 4" xfId="30727"/>
    <cellStyle name="常规 57 2 4 2" xfId="21020"/>
    <cellStyle name="常规 57 2 4 2 2" xfId="30729"/>
    <cellStyle name="常规 57 2 4 2 3" xfId="30731"/>
    <cellStyle name="常规 57 2 4 3" xfId="21022"/>
    <cellStyle name="常规 57 2 4 4" xfId="21024"/>
    <cellStyle name="常规 57 2 5" xfId="30733"/>
    <cellStyle name="常规 57 2 5 2" xfId="21036"/>
    <cellStyle name="常规 57 2 5 2 2" xfId="20285"/>
    <cellStyle name="常规 57 2 5 2 3" xfId="20289"/>
    <cellStyle name="常规 57 2 5 3" xfId="21038"/>
    <cellStyle name="常规 57 2 5 4" xfId="21040"/>
    <cellStyle name="常规 57 2 6" xfId="30735"/>
    <cellStyle name="常规 57 2 6 2" xfId="30737"/>
    <cellStyle name="常规 57 2 6 2 2" xfId="30739"/>
    <cellStyle name="常规 57 2 6 2 3" xfId="30741"/>
    <cellStyle name="常规 57 2 6 3" xfId="30743"/>
    <cellStyle name="常规 57 2 6 4" xfId="30745"/>
    <cellStyle name="常规 57 2 7" xfId="30747"/>
    <cellStyle name="常规 57 2 7 2" xfId="30749"/>
    <cellStyle name="常规 57 2 7 2 2" xfId="3284"/>
    <cellStyle name="常规 57 2 7 2 3" xfId="2715"/>
    <cellStyle name="常规 57 2 7 3" xfId="30751"/>
    <cellStyle name="常规 57 2 7 4" xfId="30753"/>
    <cellStyle name="常规 57 2 8" xfId="30755"/>
    <cellStyle name="常规 57 2 8 2" xfId="30757"/>
    <cellStyle name="常规 57 2 8 2 2" xfId="30759"/>
    <cellStyle name="常规 57 2 8 2 3" xfId="30761"/>
    <cellStyle name="常规 57 2 8 3" xfId="30763"/>
    <cellStyle name="常规 57 2 8 4" xfId="30765"/>
    <cellStyle name="常规 57 2 9" xfId="30767"/>
    <cellStyle name="常规 57 2 9 2" xfId="30769"/>
    <cellStyle name="常规 57 2 9 2 2" xfId="30771"/>
    <cellStyle name="常规 57 2 9 2 3" xfId="30773"/>
    <cellStyle name="常规 57 2 9 3" xfId="30775"/>
    <cellStyle name="常规 57 2 9 4" xfId="30777"/>
    <cellStyle name="常规 57 20" xfId="30508"/>
    <cellStyle name="常规 57 20 2" xfId="30512"/>
    <cellStyle name="常规 57 20 2 2" xfId="23483"/>
    <cellStyle name="常规 57 20 2 3" xfId="30516"/>
    <cellStyle name="常规 57 20 3" xfId="30520"/>
    <cellStyle name="常规 57 20 4" xfId="18679"/>
    <cellStyle name="常规 57 21" xfId="30524"/>
    <cellStyle name="常规 57 21 2" xfId="30528"/>
    <cellStyle name="常规 57 21 2 2" xfId="15989"/>
    <cellStyle name="常规 57 21 2 3" xfId="16006"/>
    <cellStyle name="常规 57 21 3" xfId="30532"/>
    <cellStyle name="常规 57 21 4" xfId="18697"/>
    <cellStyle name="常规 57 22" xfId="25874"/>
    <cellStyle name="常规 57 22 2" xfId="25880"/>
    <cellStyle name="常规 57 22 2 2" xfId="30536"/>
    <cellStyle name="常规 57 22 2 3" xfId="30540"/>
    <cellStyle name="常规 57 22 3" xfId="25886"/>
    <cellStyle name="常规 57 22 4" xfId="18711"/>
    <cellStyle name="常规 57 23" xfId="25892"/>
    <cellStyle name="常规 57 23 2" xfId="30544"/>
    <cellStyle name="常规 57 23 2 2" xfId="30550"/>
    <cellStyle name="常规 57 23 2 3" xfId="30554"/>
    <cellStyle name="常规 57 23 3" xfId="30558"/>
    <cellStyle name="常规 57 23 4" xfId="18725"/>
    <cellStyle name="常规 57 24" xfId="25898"/>
    <cellStyle name="常规 57 24 2" xfId="30562"/>
    <cellStyle name="常规 57 24 3" xfId="30566"/>
    <cellStyle name="常规 57 25" xfId="30779"/>
    <cellStyle name="常规 57 26" xfId="30781"/>
    <cellStyle name="常规 57 27" xfId="30783"/>
    <cellStyle name="常规 57 28" xfId="15799"/>
    <cellStyle name="常规 57 3" xfId="30785"/>
    <cellStyle name="常规 57 3 10" xfId="30787"/>
    <cellStyle name="常规 57 3 10 2" xfId="30789"/>
    <cellStyle name="常规 57 3 10 2 2" xfId="24668"/>
    <cellStyle name="常规 57 3 10 2 3" xfId="24678"/>
    <cellStyle name="常规 57 3 10 3" xfId="30791"/>
    <cellStyle name="常规 57 3 10 4" xfId="30793"/>
    <cellStyle name="常规 57 3 11" xfId="30795"/>
    <cellStyle name="常规 57 3 11 2" xfId="30797"/>
    <cellStyle name="常规 57 3 11 2 2" xfId="30799"/>
    <cellStyle name="常规 57 3 11 2 3" xfId="30801"/>
    <cellStyle name="常规 57 3 11 3" xfId="30803"/>
    <cellStyle name="常规 57 3 11 4" xfId="30805"/>
    <cellStyle name="常规 57 3 12" xfId="30807"/>
    <cellStyle name="常规 57 3 12 2" xfId="30809"/>
    <cellStyle name="常规 57 3 12 2 2" xfId="30811"/>
    <cellStyle name="常规 57 3 12 2 3" xfId="30813"/>
    <cellStyle name="常规 57 3 12 3" xfId="30815"/>
    <cellStyle name="常规 57 3 12 4" xfId="30817"/>
    <cellStyle name="常规 57 3 13" xfId="18050"/>
    <cellStyle name="常规 57 3 13 2" xfId="18052"/>
    <cellStyle name="常规 57 3 13 2 2" xfId="30819"/>
    <cellStyle name="常规 57 3 13 2 3" xfId="30821"/>
    <cellStyle name="常规 57 3 13 3" xfId="18056"/>
    <cellStyle name="常规 57 3 13 4" xfId="30823"/>
    <cellStyle name="常规 57 3 14" xfId="18064"/>
    <cellStyle name="常规 57 3 14 2" xfId="30825"/>
    <cellStyle name="常规 57 3 14 2 2" xfId="30827"/>
    <cellStyle name="常规 57 3 14 2 3" xfId="30829"/>
    <cellStyle name="常规 57 3 14 3" xfId="28953"/>
    <cellStyle name="常规 57 3 14 4" xfId="28961"/>
    <cellStyle name="常规 57 3 15" xfId="18070"/>
    <cellStyle name="常规 57 3 15 2" xfId="30831"/>
    <cellStyle name="常规 57 3 15 2 2" xfId="25385"/>
    <cellStyle name="常规 57 3 15 2 3" xfId="25399"/>
    <cellStyle name="常规 57 3 15 3" xfId="28969"/>
    <cellStyle name="常规 57 3 15 4" xfId="28979"/>
    <cellStyle name="常规 57 3 16" xfId="30837"/>
    <cellStyle name="常规 57 3 16 2" xfId="30841"/>
    <cellStyle name="常规 57 3 16 2 2" xfId="30845"/>
    <cellStyle name="常规 57 3 16 2 3" xfId="30849"/>
    <cellStyle name="常规 57 3 16 3" xfId="28989"/>
    <cellStyle name="常规 57 3 16 4" xfId="12795"/>
    <cellStyle name="常规 57 3 17" xfId="30853"/>
    <cellStyle name="常规 57 3 17 2" xfId="8479"/>
    <cellStyle name="常规 57 3 17 2 2" xfId="30857"/>
    <cellStyle name="常规 57 3 17 2 3" xfId="30859"/>
    <cellStyle name="常规 57 3 17 3" xfId="29001"/>
    <cellStyle name="常规 57 3 17 4" xfId="29011"/>
    <cellStyle name="常规 57 3 18" xfId="30861"/>
    <cellStyle name="常规 57 3 18 2" xfId="30865"/>
    <cellStyle name="常规 57 3 18 2 2" xfId="30867"/>
    <cellStyle name="常规 57 3 18 2 3" xfId="30869"/>
    <cellStyle name="常规 57 3 18 3" xfId="29019"/>
    <cellStyle name="常规 57 3 18 4" xfId="29027"/>
    <cellStyle name="常规 57 3 19" xfId="30871"/>
    <cellStyle name="常规 57 3 19 2" xfId="15469"/>
    <cellStyle name="常规 57 3 19 2 2" xfId="30875"/>
    <cellStyle name="常规 57 3 19 2 3" xfId="30877"/>
    <cellStyle name="常规 57 3 19 3" xfId="12535"/>
    <cellStyle name="常规 57 3 19 4" xfId="12540"/>
    <cellStyle name="常规 57 3 2" xfId="30879"/>
    <cellStyle name="常规 57 3 2 2" xfId="30881"/>
    <cellStyle name="常规 57 3 2 2 2" xfId="30883"/>
    <cellStyle name="常规 57 3 2 2 3" xfId="30885"/>
    <cellStyle name="常规 57 3 2 3" xfId="30887"/>
    <cellStyle name="常规 57 3 2 4" xfId="30889"/>
    <cellStyle name="常规 57 3 20" xfId="18071"/>
    <cellStyle name="常规 57 3 20 2" xfId="30832"/>
    <cellStyle name="常规 57 3 20 2 2" xfId="25386"/>
    <cellStyle name="常规 57 3 20 2 3" xfId="25400"/>
    <cellStyle name="常规 57 3 20 3" xfId="28970"/>
    <cellStyle name="常规 57 3 20 4" xfId="28980"/>
    <cellStyle name="常规 57 3 21" xfId="30838"/>
    <cellStyle name="常规 57 3 21 2" xfId="30842"/>
    <cellStyle name="常规 57 3 21 2 2" xfId="30846"/>
    <cellStyle name="常规 57 3 21 2 3" xfId="30850"/>
    <cellStyle name="常规 57 3 21 3" xfId="28990"/>
    <cellStyle name="常规 57 3 21 4" xfId="12796"/>
    <cellStyle name="常规 57 3 22" xfId="30854"/>
    <cellStyle name="常规 57 3 22 2" xfId="8480"/>
    <cellStyle name="常规 57 3 22 3" xfId="29002"/>
    <cellStyle name="常规 57 3 23" xfId="30862"/>
    <cellStyle name="常规 57 3 24" xfId="30872"/>
    <cellStyle name="常规 57 3 3" xfId="30891"/>
    <cellStyle name="常规 57 3 3 2" xfId="13748"/>
    <cellStyle name="常规 57 3 3 2 2" xfId="13752"/>
    <cellStyle name="常规 57 3 3 2 3" xfId="13760"/>
    <cellStyle name="常规 57 3 3 3" xfId="13766"/>
    <cellStyle name="常规 57 3 3 4" xfId="3676"/>
    <cellStyle name="常规 57 3 4" xfId="30893"/>
    <cellStyle name="常规 57 3 4 2" xfId="30895"/>
    <cellStyle name="常规 57 3 4 2 2" xfId="30897"/>
    <cellStyle name="常规 57 3 4 2 3" xfId="30899"/>
    <cellStyle name="常规 57 3 4 3" xfId="30901"/>
    <cellStyle name="常规 57 3 4 4" xfId="30903"/>
    <cellStyle name="常规 57 3 5" xfId="30905"/>
    <cellStyle name="常规 57 3 5 2" xfId="30907"/>
    <cellStyle name="常规 57 3 5 2 2" xfId="30909"/>
    <cellStyle name="常规 57 3 5 2 3" xfId="30911"/>
    <cellStyle name="常规 57 3 5 3" xfId="30913"/>
    <cellStyle name="常规 57 3 5 4" xfId="30915"/>
    <cellStyle name="常规 57 3 6" xfId="30917"/>
    <cellStyle name="常规 57 3 6 2" xfId="30919"/>
    <cellStyle name="常规 57 3 6 2 2" xfId="30921"/>
    <cellStyle name="常规 57 3 6 2 3" xfId="30923"/>
    <cellStyle name="常规 57 3 6 3" xfId="30925"/>
    <cellStyle name="常规 57 3 6 4" xfId="30927"/>
    <cellStyle name="常规 57 3 7" xfId="30929"/>
    <cellStyle name="常规 57 3 7 2" xfId="30931"/>
    <cellStyle name="常规 57 3 7 2 2" xfId="30933"/>
    <cellStyle name="常规 57 3 7 2 3" xfId="30935"/>
    <cellStyle name="常规 57 3 7 3" xfId="30937"/>
    <cellStyle name="常规 57 3 7 4" xfId="30939"/>
    <cellStyle name="常规 57 3 8" xfId="30941"/>
    <cellStyle name="常规 57 3 8 2" xfId="14601"/>
    <cellStyle name="常规 57 3 8 2 2" xfId="14605"/>
    <cellStyle name="常规 57 3 8 2 3" xfId="14615"/>
    <cellStyle name="常规 57 3 8 3" xfId="14621"/>
    <cellStyle name="常规 57 3 8 4" xfId="14635"/>
    <cellStyle name="常规 57 3 9" xfId="30943"/>
    <cellStyle name="常规 57 3 9 2" xfId="30945"/>
    <cellStyle name="常规 57 3 9 2 2" xfId="30947"/>
    <cellStyle name="常规 57 3 9 2 3" xfId="30949"/>
    <cellStyle name="常规 57 3 9 3" xfId="30951"/>
    <cellStyle name="常规 57 3 9 4" xfId="30953"/>
    <cellStyle name="常规 57 4" xfId="30955"/>
    <cellStyle name="常规 57 4 2" xfId="30957"/>
    <cellStyle name="常规 57 4 2 2" xfId="30959"/>
    <cellStyle name="常规 57 4 2 3" xfId="30961"/>
    <cellStyle name="常规 57 4 3" xfId="30963"/>
    <cellStyle name="常规 57 4 4" xfId="30965"/>
    <cellStyle name="常规 57 5" xfId="30967"/>
    <cellStyle name="常规 57 5 2" xfId="30969"/>
    <cellStyle name="常规 57 5 2 2" xfId="30971"/>
    <cellStyle name="常规 57 5 2 3" xfId="30973"/>
    <cellStyle name="常规 57 5 3" xfId="30975"/>
    <cellStyle name="常规 57 5 4" xfId="30977"/>
    <cellStyle name="常规 57 6" xfId="30979"/>
    <cellStyle name="常规 57 6 2" xfId="23847"/>
    <cellStyle name="常规 57 6 2 2" xfId="30981"/>
    <cellStyle name="常规 57 6 2 3" xfId="30983"/>
    <cellStyle name="常规 57 6 3" xfId="30985"/>
    <cellStyle name="常规 57 6 4" xfId="30987"/>
    <cellStyle name="常规 57 7" xfId="30989"/>
    <cellStyle name="常规 57 7 2" xfId="30991"/>
    <cellStyle name="常规 57 7 2 2" xfId="19179"/>
    <cellStyle name="常规 57 7 2 3" xfId="19191"/>
    <cellStyle name="常规 57 7 3" xfId="30993"/>
    <cellStyle name="常规 57 7 4" xfId="30995"/>
    <cellStyle name="常规 57 8" xfId="30997"/>
    <cellStyle name="常规 57 8 2" xfId="30999"/>
    <cellStyle name="常规 57 8 2 2" xfId="31001"/>
    <cellStyle name="常规 57 8 2 3" xfId="31003"/>
    <cellStyle name="常规 57 8 3" xfId="31005"/>
    <cellStyle name="常规 57 8 4" xfId="31007"/>
    <cellStyle name="常规 57 9" xfId="21600"/>
    <cellStyle name="常规 57 9 2" xfId="31009"/>
    <cellStyle name="常规 57 9 2 2" xfId="31011"/>
    <cellStyle name="常规 57 9 2 3" xfId="31013"/>
    <cellStyle name="常规 57 9 3" xfId="31015"/>
    <cellStyle name="常规 57 9 4" xfId="31017"/>
    <cellStyle name="常规 58" xfId="15802"/>
    <cellStyle name="常规 58 10" xfId="8974"/>
    <cellStyle name="常规 58 10 2" xfId="31019"/>
    <cellStyle name="常规 58 10 2 2" xfId="31021"/>
    <cellStyle name="常规 58 10 2 3" xfId="29621"/>
    <cellStyle name="常规 58 10 3" xfId="31023"/>
    <cellStyle name="常规 58 10 4" xfId="31025"/>
    <cellStyle name="常规 58 11" xfId="8979"/>
    <cellStyle name="常规 58 11 2" xfId="31027"/>
    <cellStyle name="常规 58 11 2 2" xfId="31029"/>
    <cellStyle name="常规 58 11 2 3" xfId="29647"/>
    <cellStyle name="常规 58 11 3" xfId="31031"/>
    <cellStyle name="常规 58 11 4" xfId="18784"/>
    <cellStyle name="常规 58 12" xfId="31033"/>
    <cellStyle name="常规 58 12 2" xfId="31035"/>
    <cellStyle name="常规 58 12 2 2" xfId="22198"/>
    <cellStyle name="常规 58 12 2 3" xfId="22204"/>
    <cellStyle name="常规 58 12 3" xfId="31037"/>
    <cellStyle name="常规 58 12 4" xfId="31039"/>
    <cellStyle name="常规 58 13" xfId="31041"/>
    <cellStyle name="常规 58 13 2" xfId="31043"/>
    <cellStyle name="常规 58 13 2 2" xfId="31045"/>
    <cellStyle name="常规 58 13 2 3" xfId="31047"/>
    <cellStyle name="常规 58 13 3" xfId="31049"/>
    <cellStyle name="常规 58 13 4" xfId="31051"/>
    <cellStyle name="常规 58 14" xfId="31053"/>
    <cellStyle name="常规 58 14 2" xfId="31055"/>
    <cellStyle name="常规 58 14 2 2" xfId="5271"/>
    <cellStyle name="常规 58 14 2 3" xfId="5274"/>
    <cellStyle name="常规 58 14 3" xfId="31057"/>
    <cellStyle name="常规 58 14 4" xfId="31059"/>
    <cellStyle name="常规 58 15" xfId="22859"/>
    <cellStyle name="常规 58 15 2" xfId="22865"/>
    <cellStyle name="常规 58 15 2 2" xfId="24163"/>
    <cellStyle name="常规 58 15 2 3" xfId="31061"/>
    <cellStyle name="常规 58 15 3" xfId="22871"/>
    <cellStyle name="常规 58 15 4" xfId="31065"/>
    <cellStyle name="常规 58 16" xfId="22877"/>
    <cellStyle name="常规 58 16 2" xfId="31069"/>
    <cellStyle name="常规 58 16 2 2" xfId="31073"/>
    <cellStyle name="常规 58 16 2 3" xfId="31077"/>
    <cellStyle name="常规 58 16 3" xfId="31081"/>
    <cellStyle name="常规 58 16 4" xfId="31085"/>
    <cellStyle name="常规 58 17" xfId="22883"/>
    <cellStyle name="常规 58 17 2" xfId="25980"/>
    <cellStyle name="常规 58 17 2 2" xfId="31089"/>
    <cellStyle name="常规 58 17 2 3" xfId="31093"/>
    <cellStyle name="常规 58 17 3" xfId="25987"/>
    <cellStyle name="常规 58 17 4" xfId="31097"/>
    <cellStyle name="常规 58 18" xfId="25993"/>
    <cellStyle name="常规 58 18 2" xfId="31101"/>
    <cellStyle name="常规 58 18 2 2" xfId="31107"/>
    <cellStyle name="常规 58 18 2 3" xfId="31111"/>
    <cellStyle name="常规 58 18 3" xfId="31115"/>
    <cellStyle name="常规 58 18 4" xfId="31119"/>
    <cellStyle name="常规 58 19" xfId="26001"/>
    <cellStyle name="常规 58 19 2" xfId="31123"/>
    <cellStyle name="常规 58 19 2 2" xfId="31129"/>
    <cellStyle name="常规 58 19 2 3" xfId="31131"/>
    <cellStyle name="常规 58 19 3" xfId="31133"/>
    <cellStyle name="常规 58 19 4" xfId="31137"/>
    <cellStyle name="常规 58 2" xfId="31139"/>
    <cellStyle name="常规 58 2 10" xfId="28877"/>
    <cellStyle name="常规 58 2 10 2" xfId="28881"/>
    <cellStyle name="常规 58 2 10 2 2" xfId="31141"/>
    <cellStyle name="常规 58 2 10 2 3" xfId="31143"/>
    <cellStyle name="常规 58 2 10 3" xfId="28885"/>
    <cellStyle name="常规 58 2 10 4" xfId="31145"/>
    <cellStyle name="常规 58 2 11" xfId="12780"/>
    <cellStyle name="常规 58 2 11 2" xfId="31147"/>
    <cellStyle name="常规 58 2 11 2 2" xfId="31149"/>
    <cellStyle name="常规 58 2 11 2 3" xfId="31151"/>
    <cellStyle name="常规 58 2 11 3" xfId="31153"/>
    <cellStyle name="常规 58 2 11 4" xfId="31155"/>
    <cellStyle name="常规 58 2 12" xfId="12786"/>
    <cellStyle name="常规 58 2 12 2" xfId="31157"/>
    <cellStyle name="常规 58 2 12 2 2" xfId="31159"/>
    <cellStyle name="常规 58 2 12 2 3" xfId="31161"/>
    <cellStyle name="常规 58 2 12 3" xfId="31163"/>
    <cellStyle name="常规 58 2 12 4" xfId="31165"/>
    <cellStyle name="常规 58 2 13" xfId="31167"/>
    <cellStyle name="常规 58 2 13 2" xfId="31169"/>
    <cellStyle name="常规 58 2 13 2 2" xfId="31171"/>
    <cellStyle name="常规 58 2 13 2 3" xfId="31173"/>
    <cellStyle name="常规 58 2 13 3" xfId="31175"/>
    <cellStyle name="常规 58 2 13 4" xfId="31177"/>
    <cellStyle name="常规 58 2 14" xfId="31179"/>
    <cellStyle name="常规 58 2 14 2" xfId="31181"/>
    <cellStyle name="常规 58 2 14 2 2" xfId="31183"/>
    <cellStyle name="常规 58 2 14 2 3" xfId="31185"/>
    <cellStyle name="常规 58 2 14 3" xfId="31187"/>
    <cellStyle name="常规 58 2 14 4" xfId="24535"/>
    <cellStyle name="常规 58 2 15" xfId="31189"/>
    <cellStyle name="常规 58 2 15 2" xfId="31193"/>
    <cellStyle name="常规 58 2 15 2 2" xfId="31197"/>
    <cellStyle name="常规 58 2 15 2 3" xfId="31201"/>
    <cellStyle name="常规 58 2 15 3" xfId="31205"/>
    <cellStyle name="常规 58 2 15 4" xfId="31209"/>
    <cellStyle name="常规 58 2 16" xfId="31213"/>
    <cellStyle name="常规 58 2 16 2" xfId="31217"/>
    <cellStyle name="常规 58 2 16 2 2" xfId="31221"/>
    <cellStyle name="常规 58 2 16 2 3" xfId="31225"/>
    <cellStyle name="常规 58 2 16 3" xfId="31229"/>
    <cellStyle name="常规 58 2 16 4" xfId="31233"/>
    <cellStyle name="常规 58 2 17" xfId="31237"/>
    <cellStyle name="常规 58 2 17 2" xfId="31241"/>
    <cellStyle name="常规 58 2 17 2 2" xfId="31245"/>
    <cellStyle name="常规 58 2 17 2 3" xfId="31247"/>
    <cellStyle name="常规 58 2 17 3" xfId="31249"/>
    <cellStyle name="常规 58 2 17 4" xfId="31253"/>
    <cellStyle name="常规 58 2 18" xfId="31255"/>
    <cellStyle name="常规 58 2 18 2" xfId="22815"/>
    <cellStyle name="常规 58 2 18 2 2" xfId="31259"/>
    <cellStyle name="常规 58 2 18 2 3" xfId="14790"/>
    <cellStyle name="常规 58 2 18 3" xfId="5648"/>
    <cellStyle name="常规 58 2 18 4" xfId="5651"/>
    <cellStyle name="常规 58 2 19" xfId="31261"/>
    <cellStyle name="常规 58 2 19 2" xfId="16310"/>
    <cellStyle name="常规 58 2 19 2 2" xfId="31265"/>
    <cellStyle name="常规 58 2 19 2 3" xfId="14918"/>
    <cellStyle name="常规 58 2 19 3" xfId="19941"/>
    <cellStyle name="常规 58 2 19 4" xfId="16717"/>
    <cellStyle name="常规 58 2 2" xfId="31267"/>
    <cellStyle name="常规 58 2 2 2" xfId="22901"/>
    <cellStyle name="常规 58 2 2 2 2" xfId="22905"/>
    <cellStyle name="常规 58 2 2 2 3" xfId="22915"/>
    <cellStyle name="常规 58 2 2 3" xfId="22921"/>
    <cellStyle name="常规 58 2 2 4" xfId="22937"/>
    <cellStyle name="常规 58 2 20" xfId="31190"/>
    <cellStyle name="常规 58 2 20 2" xfId="31194"/>
    <cellStyle name="常规 58 2 20 2 2" xfId="31198"/>
    <cellStyle name="常规 58 2 20 2 3" xfId="31202"/>
    <cellStyle name="常规 58 2 20 3" xfId="31206"/>
    <cellStyle name="常规 58 2 20 4" xfId="31210"/>
    <cellStyle name="常规 58 2 21" xfId="31214"/>
    <cellStyle name="常规 58 2 21 2" xfId="31218"/>
    <cellStyle name="常规 58 2 21 2 2" xfId="31222"/>
    <cellStyle name="常规 58 2 21 2 3" xfId="31226"/>
    <cellStyle name="常规 58 2 21 3" xfId="31230"/>
    <cellStyle name="常规 58 2 21 4" xfId="31234"/>
    <cellStyle name="常规 58 2 22" xfId="31238"/>
    <cellStyle name="常规 58 2 22 2" xfId="31242"/>
    <cellStyle name="常规 58 2 22 3" xfId="31250"/>
    <cellStyle name="常规 58 2 23" xfId="31256"/>
    <cellStyle name="常规 58 2 24" xfId="31262"/>
    <cellStyle name="常规 58 2 3" xfId="20886"/>
    <cellStyle name="常规 58 2 3 2" xfId="31269"/>
    <cellStyle name="常规 58 2 3 2 2" xfId="31271"/>
    <cellStyle name="常规 58 2 3 2 3" xfId="31273"/>
    <cellStyle name="常规 58 2 3 3" xfId="31275"/>
    <cellStyle name="常规 58 2 3 4" xfId="31277"/>
    <cellStyle name="常规 58 2 4" xfId="31279"/>
    <cellStyle name="常规 58 2 4 2" xfId="31281"/>
    <cellStyle name="常规 58 2 4 2 2" xfId="21032"/>
    <cellStyle name="常规 58 2 4 2 3" xfId="21034"/>
    <cellStyle name="常规 58 2 4 3" xfId="13726"/>
    <cellStyle name="常规 58 2 4 4" xfId="13729"/>
    <cellStyle name="常规 58 2 5" xfId="31283"/>
    <cellStyle name="常规 58 2 5 2" xfId="31285"/>
    <cellStyle name="常规 58 2 5 2 2" xfId="24688"/>
    <cellStyle name="常规 58 2 5 2 3" xfId="24692"/>
    <cellStyle name="常规 58 2 5 3" xfId="31287"/>
    <cellStyle name="常规 58 2 5 4" xfId="31289"/>
    <cellStyle name="常规 58 2 6" xfId="2660"/>
    <cellStyle name="常规 58 2 6 2" xfId="5728"/>
    <cellStyle name="常规 58 2 6 2 2" xfId="31291"/>
    <cellStyle name="常规 58 2 6 2 3" xfId="31293"/>
    <cellStyle name="常规 58 2 6 3" xfId="5731"/>
    <cellStyle name="常规 58 2 6 4" xfId="31295"/>
    <cellStyle name="常规 58 2 7" xfId="5734"/>
    <cellStyle name="常规 58 2 7 2" xfId="31297"/>
    <cellStyle name="常规 58 2 7 2 2" xfId="31299"/>
    <cellStyle name="常规 58 2 7 2 3" xfId="31301"/>
    <cellStyle name="常规 58 2 7 3" xfId="31303"/>
    <cellStyle name="常规 58 2 7 4" xfId="31305"/>
    <cellStyle name="常规 58 2 8" xfId="5737"/>
    <cellStyle name="常规 58 2 8 2" xfId="31307"/>
    <cellStyle name="常规 58 2 8 2 2" xfId="31309"/>
    <cellStyle name="常规 58 2 8 2 3" xfId="31311"/>
    <cellStyle name="常规 58 2 8 3" xfId="31313"/>
    <cellStyle name="常规 58 2 8 4" xfId="13167"/>
    <cellStyle name="常规 58 2 9" xfId="31315"/>
    <cellStyle name="常规 58 2 9 2" xfId="21860"/>
    <cellStyle name="常规 58 2 9 2 2" xfId="31317"/>
    <cellStyle name="常规 58 2 9 2 3" xfId="31319"/>
    <cellStyle name="常规 58 2 9 3" xfId="31321"/>
    <cellStyle name="常规 58 2 9 4" xfId="3904"/>
    <cellStyle name="常规 58 20" xfId="22860"/>
    <cellStyle name="常规 58 20 2" xfId="22866"/>
    <cellStyle name="常规 58 20 2 2" xfId="24164"/>
    <cellStyle name="常规 58 20 2 3" xfId="31062"/>
    <cellStyle name="常规 58 20 3" xfId="22872"/>
    <cellStyle name="常规 58 20 4" xfId="31066"/>
    <cellStyle name="常规 58 21" xfId="22878"/>
    <cellStyle name="常规 58 21 2" xfId="31070"/>
    <cellStyle name="常规 58 21 2 2" xfId="31074"/>
    <cellStyle name="常规 58 21 2 3" xfId="31078"/>
    <cellStyle name="常规 58 21 3" xfId="31082"/>
    <cellStyle name="常规 58 21 4" xfId="31086"/>
    <cellStyle name="常规 58 22" xfId="22884"/>
    <cellStyle name="常规 58 22 2" xfId="25981"/>
    <cellStyle name="常规 58 22 2 2" xfId="31090"/>
    <cellStyle name="常规 58 22 2 3" xfId="31094"/>
    <cellStyle name="常规 58 22 3" xfId="25988"/>
    <cellStyle name="常规 58 22 4" xfId="31098"/>
    <cellStyle name="常规 58 23" xfId="25994"/>
    <cellStyle name="常规 58 23 2" xfId="31102"/>
    <cellStyle name="常规 58 23 2 2" xfId="31108"/>
    <cellStyle name="常规 58 23 2 3" xfId="31112"/>
    <cellStyle name="常规 58 23 3" xfId="31116"/>
    <cellStyle name="常规 58 23 4" xfId="31120"/>
    <cellStyle name="常规 58 24" xfId="26002"/>
    <cellStyle name="常规 58 24 2" xfId="31124"/>
    <cellStyle name="常规 58 24 3" xfId="31134"/>
    <cellStyle name="常规 58 25" xfId="31323"/>
    <cellStyle name="常规 58 26" xfId="31325"/>
    <cellStyle name="常规 58 3" xfId="31327"/>
    <cellStyle name="常规 58 3 10" xfId="20264"/>
    <cellStyle name="常规 58 3 10 2" xfId="28923"/>
    <cellStyle name="常规 58 3 10 2 2" xfId="31329"/>
    <cellStyle name="常规 58 3 10 2 3" xfId="31331"/>
    <cellStyle name="常规 58 3 10 3" xfId="28927"/>
    <cellStyle name="常规 58 3 10 4" xfId="31333"/>
    <cellStyle name="常规 58 3 11" xfId="28931"/>
    <cellStyle name="常规 58 3 11 2" xfId="31335"/>
    <cellStyle name="常规 58 3 11 2 2" xfId="4038"/>
    <cellStyle name="常规 58 3 11 2 3" xfId="13567"/>
    <cellStyle name="常规 58 3 11 3" xfId="31337"/>
    <cellStyle name="常规 58 3 11 4" xfId="31339"/>
    <cellStyle name="常规 58 3 12" xfId="28935"/>
    <cellStyle name="常规 58 3 12 2" xfId="31341"/>
    <cellStyle name="常规 58 3 12 2 2" xfId="31343"/>
    <cellStyle name="常规 58 3 12 2 3" xfId="13575"/>
    <cellStyle name="常规 58 3 12 3" xfId="31345"/>
    <cellStyle name="常规 58 3 12 4" xfId="31347"/>
    <cellStyle name="常规 58 3 13" xfId="18826"/>
    <cellStyle name="常规 58 3 13 2" xfId="18830"/>
    <cellStyle name="常规 58 3 13 2 2" xfId="31349"/>
    <cellStyle name="常规 58 3 13 2 3" xfId="13583"/>
    <cellStyle name="常规 58 3 13 3" xfId="18834"/>
    <cellStyle name="常规 58 3 13 4" xfId="31351"/>
    <cellStyle name="常规 58 3 14" xfId="18838"/>
    <cellStyle name="常规 58 3 14 2" xfId="31353"/>
    <cellStyle name="常规 58 3 14 2 2" xfId="31355"/>
    <cellStyle name="常规 58 3 14 2 3" xfId="13592"/>
    <cellStyle name="常规 58 3 14 3" xfId="31359"/>
    <cellStyle name="常规 58 3 14 4" xfId="31363"/>
    <cellStyle name="常规 58 3 15" xfId="18848"/>
    <cellStyle name="常规 58 3 15 2" xfId="31365"/>
    <cellStyle name="常规 58 3 15 2 2" xfId="31369"/>
    <cellStyle name="常规 58 3 15 2 3" xfId="13600"/>
    <cellStyle name="常规 58 3 15 3" xfId="31375"/>
    <cellStyle name="常规 58 3 15 4" xfId="31381"/>
    <cellStyle name="常规 58 3 16" xfId="31389"/>
    <cellStyle name="常规 58 3 16 2" xfId="16060"/>
    <cellStyle name="常规 58 3 16 2 2" xfId="5444"/>
    <cellStyle name="常规 58 3 16 2 3" xfId="13613"/>
    <cellStyle name="常规 58 3 16 3" xfId="31395"/>
    <cellStyle name="常规 58 3 16 4" xfId="13738"/>
    <cellStyle name="常规 58 3 17" xfId="31399"/>
    <cellStyle name="常规 58 3 17 2" xfId="31403"/>
    <cellStyle name="常规 58 3 17 2 2" xfId="31407"/>
    <cellStyle name="常规 58 3 17 2 3" xfId="13628"/>
    <cellStyle name="常规 58 3 17 3" xfId="31411"/>
    <cellStyle name="常规 58 3 17 4" xfId="31417"/>
    <cellStyle name="常规 58 3 18" xfId="31419"/>
    <cellStyle name="常规 58 3 18 2" xfId="31423"/>
    <cellStyle name="常规 58 3 18 2 2" xfId="21129"/>
    <cellStyle name="常规 58 3 18 2 3" xfId="13637"/>
    <cellStyle name="常规 58 3 18 3" xfId="5746"/>
    <cellStyle name="常规 58 3 18 4" xfId="5751"/>
    <cellStyle name="常规 58 3 19" xfId="31425"/>
    <cellStyle name="常规 58 3 19 2" xfId="16378"/>
    <cellStyle name="常规 58 3 19 2 2" xfId="31429"/>
    <cellStyle name="常规 58 3 19 2 3" xfId="31431"/>
    <cellStyle name="常规 58 3 19 3" xfId="31435"/>
    <cellStyle name="常规 58 3 19 4" xfId="31439"/>
    <cellStyle name="常规 58 3 2" xfId="31441"/>
    <cellStyle name="常规 58 3 2 2" xfId="31357"/>
    <cellStyle name="常规 58 3 2 2 2" xfId="31443"/>
    <cellStyle name="常规 58 3 2 2 3" xfId="31445"/>
    <cellStyle name="常规 58 3 2 3" xfId="31361"/>
    <cellStyle name="常规 58 3 2 4" xfId="31447"/>
    <cellStyle name="常规 58 3 20" xfId="18849"/>
    <cellStyle name="常规 58 3 20 2" xfId="31366"/>
    <cellStyle name="常规 58 3 20 2 2" xfId="31370"/>
    <cellStyle name="常规 58 3 20 2 3" xfId="13601"/>
    <cellStyle name="常规 58 3 20 3" xfId="31376"/>
    <cellStyle name="常规 58 3 20 4" xfId="31382"/>
    <cellStyle name="常规 58 3 21" xfId="31390"/>
    <cellStyle name="常规 58 3 21 2" xfId="16061"/>
    <cellStyle name="常规 58 3 21 2 2" xfId="5445"/>
    <cellStyle name="常规 58 3 21 2 3" xfId="13614"/>
    <cellStyle name="常规 58 3 21 3" xfId="31396"/>
    <cellStyle name="常规 58 3 21 4" xfId="13739"/>
    <cellStyle name="常规 58 3 22" xfId="31400"/>
    <cellStyle name="常规 58 3 22 2" xfId="31404"/>
    <cellStyle name="常规 58 3 22 3" xfId="31412"/>
    <cellStyle name="常规 58 3 23" xfId="31420"/>
    <cellStyle name="常规 58 3 24" xfId="31426"/>
    <cellStyle name="常规 58 3 3" xfId="31449"/>
    <cellStyle name="常规 58 3 3 2" xfId="31373"/>
    <cellStyle name="常规 58 3 3 2 2" xfId="31451"/>
    <cellStyle name="常规 58 3 3 2 3" xfId="31453"/>
    <cellStyle name="常规 58 3 3 3" xfId="31379"/>
    <cellStyle name="常规 58 3 3 4" xfId="31455"/>
    <cellStyle name="常规 58 3 4" xfId="31457"/>
    <cellStyle name="常规 58 3 4 2" xfId="31393"/>
    <cellStyle name="常规 58 3 4 2 2" xfId="5508"/>
    <cellStyle name="常规 58 3 4 2 3" xfId="31459"/>
    <cellStyle name="常规 58 3 4 3" xfId="13736"/>
    <cellStyle name="常规 58 3 4 4" xfId="13743"/>
    <cellStyle name="常规 58 3 5" xfId="31461"/>
    <cellStyle name="常规 58 3 5 2" xfId="31409"/>
    <cellStyle name="常规 58 3 5 2 2" xfId="31463"/>
    <cellStyle name="常规 58 3 5 2 3" xfId="31465"/>
    <cellStyle name="常规 58 3 5 3" xfId="31415"/>
    <cellStyle name="常规 58 3 5 4" xfId="31467"/>
    <cellStyle name="常规 58 3 6" xfId="2841"/>
    <cellStyle name="常规 58 3 6 2" xfId="5744"/>
    <cellStyle name="常规 58 3 6 2 2" xfId="31469"/>
    <cellStyle name="常规 58 3 6 2 3" xfId="31471"/>
    <cellStyle name="常规 58 3 6 3" xfId="5749"/>
    <cellStyle name="常规 58 3 6 4" xfId="31473"/>
    <cellStyle name="常规 58 3 7" xfId="5754"/>
    <cellStyle name="常规 58 3 7 2" xfId="31433"/>
    <cellStyle name="常规 58 3 7 2 2" xfId="31475"/>
    <cellStyle name="常规 58 3 7 2 3" xfId="31477"/>
    <cellStyle name="常规 58 3 7 3" xfId="31437"/>
    <cellStyle name="常规 58 3 7 4" xfId="31479"/>
    <cellStyle name="常规 58 3 8" xfId="5757"/>
    <cellStyle name="常规 58 3 8 2" xfId="31481"/>
    <cellStyle name="常规 58 3 8 2 2" xfId="31483"/>
    <cellStyle name="常规 58 3 8 2 3" xfId="31485"/>
    <cellStyle name="常规 58 3 8 3" xfId="31487"/>
    <cellStyle name="常规 58 3 8 4" xfId="13176"/>
    <cellStyle name="常规 58 3 9" xfId="31489"/>
    <cellStyle name="常规 58 3 9 2" xfId="31491"/>
    <cellStyle name="常规 58 3 9 2 2" xfId="6122"/>
    <cellStyle name="常规 58 3 9 2 3" xfId="18766"/>
    <cellStyle name="常规 58 3 9 3" xfId="31493"/>
    <cellStyle name="常规 58 3 9 4" xfId="3923"/>
    <cellStyle name="常规 58 4" xfId="31495"/>
    <cellStyle name="常规 58 4 2" xfId="31497"/>
    <cellStyle name="常规 58 4 2 2" xfId="21555"/>
    <cellStyle name="常规 58 4 2 3" xfId="31499"/>
    <cellStyle name="常规 58 4 3" xfId="31501"/>
    <cellStyle name="常规 58 4 4" xfId="31503"/>
    <cellStyle name="常规 58 5" xfId="31505"/>
    <cellStyle name="常规 58 5 2" xfId="31507"/>
    <cellStyle name="常规 58 5 2 2" xfId="21634"/>
    <cellStyle name="常规 58 5 2 3" xfId="31509"/>
    <cellStyle name="常规 58 5 3" xfId="31511"/>
    <cellStyle name="常规 58 5 4" xfId="31513"/>
    <cellStyle name="常规 58 6" xfId="31515"/>
    <cellStyle name="常规 58 6 2" xfId="23859"/>
    <cellStyle name="常规 58 6 2 2" xfId="31519"/>
    <cellStyle name="常规 58 6 2 3" xfId="31521"/>
    <cellStyle name="常规 58 6 3" xfId="31523"/>
    <cellStyle name="常规 58 6 4" xfId="31525"/>
    <cellStyle name="常规 58 7" xfId="31527"/>
    <cellStyle name="常规 58 7 2" xfId="31529"/>
    <cellStyle name="常规 58 7 2 2" xfId="23650"/>
    <cellStyle name="常规 58 7 2 3" xfId="23665"/>
    <cellStyle name="常规 58 7 3" xfId="31531"/>
    <cellStyle name="常规 58 7 4" xfId="15134"/>
    <cellStyle name="常规 58 8" xfId="31533"/>
    <cellStyle name="常规 58 8 2" xfId="31535"/>
    <cellStyle name="常规 58 8 2 2" xfId="31537"/>
    <cellStyle name="常规 58 8 2 3" xfId="31539"/>
    <cellStyle name="常规 58 8 3" xfId="31541"/>
    <cellStyle name="常规 58 8 4" xfId="15141"/>
    <cellStyle name="常规 58 9" xfId="14722"/>
    <cellStyle name="常规 58 9 2" xfId="31543"/>
    <cellStyle name="常规 58 9 2 2" xfId="31545"/>
    <cellStyle name="常规 58 9 2 3" xfId="31547"/>
    <cellStyle name="常规 58 9 3" xfId="31549"/>
    <cellStyle name="常规 58 9 4" xfId="15148"/>
    <cellStyle name="常规 59" xfId="1138"/>
    <cellStyle name="常规 59 10" xfId="31551"/>
    <cellStyle name="常规 59 10 2" xfId="31553"/>
    <cellStyle name="常规 59 10 2 2" xfId="9306"/>
    <cellStyle name="常规 59 10 2 3" xfId="9332"/>
    <cellStyle name="常规 59 10 3" xfId="31555"/>
    <cellStyle name="常规 59 10 4" xfId="2866"/>
    <cellStyle name="常规 59 11" xfId="31557"/>
    <cellStyle name="常规 59 11 2" xfId="31559"/>
    <cellStyle name="常规 59 11 2 2" xfId="29165"/>
    <cellStyle name="常规 59 11 2 3" xfId="29179"/>
    <cellStyle name="常规 59 11 3" xfId="28243"/>
    <cellStyle name="常规 59 11 4" xfId="2883"/>
    <cellStyle name="常规 59 12" xfId="31561"/>
    <cellStyle name="常规 59 12 2" xfId="31563"/>
    <cellStyle name="常规 59 12 2 2" xfId="22999"/>
    <cellStyle name="常规 59 12 2 3" xfId="23009"/>
    <cellStyle name="常规 59 12 3" xfId="31565"/>
    <cellStyle name="常规 59 12 4" xfId="2895"/>
    <cellStyle name="常规 59 13" xfId="31567"/>
    <cellStyle name="常规 59 13 2" xfId="31569"/>
    <cellStyle name="常规 59 13 2 2" xfId="31573"/>
    <cellStyle name="常规 59 13 2 3" xfId="31577"/>
    <cellStyle name="常规 59 13 3" xfId="31579"/>
    <cellStyle name="常规 59 13 4" xfId="31581"/>
    <cellStyle name="常规 59 14" xfId="31583"/>
    <cellStyle name="常规 59 14 2" xfId="31585"/>
    <cellStyle name="常规 59 14 2 2" xfId="31587"/>
    <cellStyle name="常规 59 14 2 3" xfId="31589"/>
    <cellStyle name="常规 59 14 3" xfId="31591"/>
    <cellStyle name="常规 59 14 4" xfId="31593"/>
    <cellStyle name="常规 59 15" xfId="22971"/>
    <cellStyle name="常规 59 15 2" xfId="22979"/>
    <cellStyle name="常规 59 15 2 2" xfId="14538"/>
    <cellStyle name="常规 59 15 2 3" xfId="14553"/>
    <cellStyle name="常规 59 15 3" xfId="22987"/>
    <cellStyle name="常规 59 15 4" xfId="31595"/>
    <cellStyle name="常规 59 16" xfId="22995"/>
    <cellStyle name="常规 59 16 2" xfId="31599"/>
    <cellStyle name="常规 59 16 2 2" xfId="31603"/>
    <cellStyle name="常规 59 16 2 3" xfId="31607"/>
    <cellStyle name="常规 59 16 3" xfId="11980"/>
    <cellStyle name="常规 59 16 4" xfId="11985"/>
    <cellStyle name="常规 59 17" xfId="23005"/>
    <cellStyle name="常规 59 17 2" xfId="9317"/>
    <cellStyle name="常规 59 17 2 2" xfId="31611"/>
    <cellStyle name="常规 59 17 2 3" xfId="2413"/>
    <cellStyle name="常规 59 17 3" xfId="31615"/>
    <cellStyle name="常规 59 17 4" xfId="31620"/>
    <cellStyle name="常规 59 18" xfId="31624"/>
    <cellStyle name="常规 59 18 2" xfId="10154"/>
    <cellStyle name="常规 59 18 2 2" xfId="31629"/>
    <cellStyle name="常规 59 18 2 3" xfId="31633"/>
    <cellStyle name="常规 59 18 3" xfId="31637"/>
    <cellStyle name="常规 59 18 4" xfId="31641"/>
    <cellStyle name="常规 59 19" xfId="15695"/>
    <cellStyle name="常规 59 19 2" xfId="15700"/>
    <cellStyle name="常规 59 19 2 2" xfId="31646"/>
    <cellStyle name="常规 59 19 2 3" xfId="31648"/>
    <cellStyle name="常规 59 19 3" xfId="15705"/>
    <cellStyle name="常规 59 19 4" xfId="31650"/>
    <cellStyle name="常规 59 2" xfId="31652"/>
    <cellStyle name="常规 59 2 10" xfId="14984"/>
    <cellStyle name="常规 59 2 10 2" xfId="31654"/>
    <cellStyle name="常规 59 2 10 2 2" xfId="27249"/>
    <cellStyle name="常规 59 2 10 2 3" xfId="27253"/>
    <cellStyle name="常规 59 2 10 3" xfId="31656"/>
    <cellStyle name="常规 59 2 10 4" xfId="31658"/>
    <cellStyle name="常规 59 2 11" xfId="12855"/>
    <cellStyle name="常规 59 2 11 2" xfId="31660"/>
    <cellStyle name="常规 59 2 11 2 2" xfId="31662"/>
    <cellStyle name="常规 59 2 11 2 3" xfId="31664"/>
    <cellStyle name="常规 59 2 11 3" xfId="31666"/>
    <cellStyle name="常规 59 2 11 4" xfId="31668"/>
    <cellStyle name="常规 59 2 12" xfId="12861"/>
    <cellStyle name="常规 59 2 12 2" xfId="31670"/>
    <cellStyle name="常规 59 2 12 2 2" xfId="31672"/>
    <cellStyle name="常规 59 2 12 2 3" xfId="31674"/>
    <cellStyle name="常规 59 2 12 3" xfId="31676"/>
    <cellStyle name="常规 59 2 12 4" xfId="31678"/>
    <cellStyle name="常规 59 2 13" xfId="31680"/>
    <cellStyle name="常规 59 2 13 2" xfId="31682"/>
    <cellStyle name="常规 59 2 13 2 2" xfId="31684"/>
    <cellStyle name="常规 59 2 13 2 3" xfId="31686"/>
    <cellStyle name="常规 59 2 13 3" xfId="21350"/>
    <cellStyle name="常规 59 2 13 4" xfId="21355"/>
    <cellStyle name="常规 59 2 14" xfId="31688"/>
    <cellStyle name="常规 59 2 14 2" xfId="31690"/>
    <cellStyle name="常规 59 2 14 2 2" xfId="31692"/>
    <cellStyle name="常规 59 2 14 2 3" xfId="31694"/>
    <cellStyle name="常规 59 2 14 3" xfId="31696"/>
    <cellStyle name="常规 59 2 14 4" xfId="27033"/>
    <cellStyle name="常规 59 2 15" xfId="31698"/>
    <cellStyle name="常规 59 2 15 2" xfId="31702"/>
    <cellStyle name="常规 59 2 15 2 2" xfId="31706"/>
    <cellStyle name="常规 59 2 15 2 3" xfId="31710"/>
    <cellStyle name="常规 59 2 15 3" xfId="31714"/>
    <cellStyle name="常规 59 2 15 4" xfId="31718"/>
    <cellStyle name="常规 59 2 16" xfId="31722"/>
    <cellStyle name="常规 59 2 16 2" xfId="31726"/>
    <cellStyle name="常规 59 2 16 2 2" xfId="31730"/>
    <cellStyle name="常规 59 2 16 2 3" xfId="31734"/>
    <cellStyle name="常规 59 2 16 3" xfId="31738"/>
    <cellStyle name="常规 59 2 16 4" xfId="31742"/>
    <cellStyle name="常规 59 2 17" xfId="31746"/>
    <cellStyle name="常规 59 2 17 2" xfId="31750"/>
    <cellStyle name="常规 59 2 17 2 2" xfId="31754"/>
    <cellStyle name="常规 59 2 17 2 3" xfId="31756"/>
    <cellStyle name="常规 59 2 17 3" xfId="31758"/>
    <cellStyle name="常规 59 2 17 4" xfId="31762"/>
    <cellStyle name="常规 59 2 18" xfId="31764"/>
    <cellStyle name="常规 59 2 18 2" xfId="31768"/>
    <cellStyle name="常规 59 2 18 2 2" xfId="31770"/>
    <cellStyle name="常规 59 2 18 2 3" xfId="31772"/>
    <cellStyle name="常规 59 2 18 3" xfId="3611"/>
    <cellStyle name="常规 59 2 18 4" xfId="3632"/>
    <cellStyle name="常规 59 2 19" xfId="31774"/>
    <cellStyle name="常规 59 2 19 2" xfId="17156"/>
    <cellStyle name="常规 59 2 19 2 2" xfId="31778"/>
    <cellStyle name="常规 59 2 19 2 3" xfId="31780"/>
    <cellStyle name="常规 59 2 19 3" xfId="31782"/>
    <cellStyle name="常规 59 2 19 4" xfId="8997"/>
    <cellStyle name="常规 59 2 2" xfId="31784"/>
    <cellStyle name="常规 59 2 2 2" xfId="26270"/>
    <cellStyle name="常规 59 2 2 2 2" xfId="13054"/>
    <cellStyle name="常规 59 2 2 2 3" xfId="13069"/>
    <cellStyle name="常规 59 2 2 3" xfId="26276"/>
    <cellStyle name="常规 59 2 2 4" xfId="26286"/>
    <cellStyle name="常规 59 2 20" xfId="31699"/>
    <cellStyle name="常规 59 2 20 2" xfId="31703"/>
    <cellStyle name="常规 59 2 20 2 2" xfId="31707"/>
    <cellStyle name="常规 59 2 20 2 3" xfId="31711"/>
    <cellStyle name="常规 59 2 20 3" xfId="31715"/>
    <cellStyle name="常规 59 2 20 4" xfId="31719"/>
    <cellStyle name="常规 59 2 21" xfId="31723"/>
    <cellStyle name="常规 59 2 21 2" xfId="31727"/>
    <cellStyle name="常规 59 2 21 2 2" xfId="31731"/>
    <cellStyle name="常规 59 2 21 2 3" xfId="31735"/>
    <cellStyle name="常规 59 2 21 3" xfId="31739"/>
    <cellStyle name="常规 59 2 21 4" xfId="31743"/>
    <cellStyle name="常规 59 2 22" xfId="31747"/>
    <cellStyle name="常规 59 2 22 2" xfId="31751"/>
    <cellStyle name="常规 59 2 22 3" xfId="31759"/>
    <cellStyle name="常规 59 2 23" xfId="31765"/>
    <cellStyle name="常规 59 2 24" xfId="31775"/>
    <cellStyle name="常规 59 2 3" xfId="6280"/>
    <cellStyle name="常规 59 2 3 2" xfId="31786"/>
    <cellStyle name="常规 59 2 3 2 2" xfId="31788"/>
    <cellStyle name="常规 59 2 3 2 3" xfId="31790"/>
    <cellStyle name="常规 59 2 3 3" xfId="31792"/>
    <cellStyle name="常规 59 2 3 4" xfId="31794"/>
    <cellStyle name="常规 59 2 4" xfId="3081"/>
    <cellStyle name="常规 59 2 4 2" xfId="31796"/>
    <cellStyle name="常规 59 2 4 2 2" xfId="31798"/>
    <cellStyle name="常规 59 2 4 2 3" xfId="31800"/>
    <cellStyle name="常规 59 2 4 3" xfId="31802"/>
    <cellStyle name="常规 59 2 4 4" xfId="31804"/>
    <cellStyle name="常规 59 2 5" xfId="31806"/>
    <cellStyle name="常规 59 2 5 2" xfId="24907"/>
    <cellStyle name="常规 59 2 5 2 2" xfId="27109"/>
    <cellStyle name="常规 59 2 5 2 3" xfId="27112"/>
    <cellStyle name="常规 59 2 5 3" xfId="31808"/>
    <cellStyle name="常规 59 2 5 4" xfId="31810"/>
    <cellStyle name="常规 59 2 6" xfId="31812"/>
    <cellStyle name="常规 59 2 6 2" xfId="31814"/>
    <cellStyle name="常规 59 2 6 2 2" xfId="31816"/>
    <cellStyle name="常规 59 2 6 2 3" xfId="31818"/>
    <cellStyle name="常规 59 2 6 3" xfId="31820"/>
    <cellStyle name="常规 59 2 6 4" xfId="31822"/>
    <cellStyle name="常规 59 2 7" xfId="31824"/>
    <cellStyle name="常规 59 2 7 2" xfId="31826"/>
    <cellStyle name="常规 59 2 7 2 2" xfId="31828"/>
    <cellStyle name="常规 59 2 7 2 3" xfId="31830"/>
    <cellStyle name="常规 59 2 7 3" xfId="31832"/>
    <cellStyle name="常规 59 2 7 4" xfId="31834"/>
    <cellStyle name="常规 59 2 8" xfId="31836"/>
    <cellStyle name="常规 59 2 8 2" xfId="31838"/>
    <cellStyle name="常规 59 2 8 2 2" xfId="31840"/>
    <cellStyle name="常规 59 2 8 2 3" xfId="31842"/>
    <cellStyle name="常规 59 2 8 3" xfId="31844"/>
    <cellStyle name="常规 59 2 8 4" xfId="31846"/>
    <cellStyle name="常规 59 2 9" xfId="31848"/>
    <cellStyle name="常规 59 2 9 2" xfId="31850"/>
    <cellStyle name="常规 59 2 9 2 2" xfId="31852"/>
    <cellStyle name="常规 59 2 9 2 3" xfId="31854"/>
    <cellStyle name="常规 59 2 9 3" xfId="31856"/>
    <cellStyle name="常规 59 2 9 4" xfId="5427"/>
    <cellStyle name="常规 59 20" xfId="22972"/>
    <cellStyle name="常规 59 20 2" xfId="22980"/>
    <cellStyle name="常规 59 20 2 2" xfId="14539"/>
    <cellStyle name="常规 59 20 2 3" xfId="14554"/>
    <cellStyle name="常规 59 20 3" xfId="22988"/>
    <cellStyle name="常规 59 20 4" xfId="31596"/>
    <cellStyle name="常规 59 21" xfId="22996"/>
    <cellStyle name="常规 59 21 2" xfId="31600"/>
    <cellStyle name="常规 59 21 2 2" xfId="31604"/>
    <cellStyle name="常规 59 21 2 3" xfId="31608"/>
    <cellStyle name="常规 59 21 3" xfId="11981"/>
    <cellStyle name="常规 59 21 4" xfId="11986"/>
    <cellStyle name="常规 59 22" xfId="23006"/>
    <cellStyle name="常规 59 22 2" xfId="9318"/>
    <cellStyle name="常规 59 22 2 2" xfId="31612"/>
    <cellStyle name="常规 59 22 2 3" xfId="2414"/>
    <cellStyle name="常规 59 22 3" xfId="31616"/>
    <cellStyle name="常规 59 22 4" xfId="31621"/>
    <cellStyle name="常规 59 23" xfId="31625"/>
    <cellStyle name="常规 59 23 2" xfId="10155"/>
    <cellStyle name="常规 59 23 2 2" xfId="31630"/>
    <cellStyle name="常规 59 23 2 3" xfId="31634"/>
    <cellStyle name="常规 59 23 3" xfId="31638"/>
    <cellStyle name="常规 59 23 4" xfId="31642"/>
    <cellStyle name="常规 59 24" xfId="15696"/>
    <cellStyle name="常规 59 24 2" xfId="15701"/>
    <cellStyle name="常规 59 24 3" xfId="15706"/>
    <cellStyle name="常规 59 25" xfId="15711"/>
    <cellStyle name="常规 59 26" xfId="15714"/>
    <cellStyle name="常规 59 27" xfId="31858"/>
    <cellStyle name="常规 59 28" xfId="27580"/>
    <cellStyle name="常规 59 3" xfId="31860"/>
    <cellStyle name="常规 59 3 10" xfId="20486"/>
    <cellStyle name="常规 59 3 10 2" xfId="31862"/>
    <cellStyle name="常规 59 3 10 2 2" xfId="31864"/>
    <cellStyle name="常规 59 3 10 2 3" xfId="31866"/>
    <cellStyle name="常规 59 3 10 3" xfId="31868"/>
    <cellStyle name="常规 59 3 10 4" xfId="31870"/>
    <cellStyle name="常规 59 3 11" xfId="31872"/>
    <cellStyle name="常规 59 3 11 2" xfId="31874"/>
    <cellStyle name="常规 59 3 11 2 2" xfId="13322"/>
    <cellStyle name="常规 59 3 11 2 3" xfId="31876"/>
    <cellStyle name="常规 59 3 11 3" xfId="31878"/>
    <cellStyle name="常规 59 3 11 4" xfId="31880"/>
    <cellStyle name="常规 59 3 12" xfId="31882"/>
    <cellStyle name="常规 59 3 12 2" xfId="18130"/>
    <cellStyle name="常规 59 3 12 2 2" xfId="18136"/>
    <cellStyle name="常规 59 3 12 2 3" xfId="18142"/>
    <cellStyle name="常规 59 3 12 3" xfId="18152"/>
    <cellStyle name="常规 59 3 12 4" xfId="18174"/>
    <cellStyle name="常规 59 3 13" xfId="19473"/>
    <cellStyle name="常规 59 3 13 2" xfId="19477"/>
    <cellStyle name="常规 59 3 13 2 2" xfId="12708"/>
    <cellStyle name="常规 59 3 13 2 3" xfId="31884"/>
    <cellStyle name="常规 59 3 13 3" xfId="19481"/>
    <cellStyle name="常规 59 3 13 4" xfId="21441"/>
    <cellStyle name="常规 59 3 14" xfId="19486"/>
    <cellStyle name="常规 59 3 14 2" xfId="31886"/>
    <cellStyle name="常规 59 3 14 2 2" xfId="31888"/>
    <cellStyle name="常规 59 3 14 2 3" xfId="31890"/>
    <cellStyle name="常规 59 3 14 3" xfId="31894"/>
    <cellStyle name="常规 59 3 14 4" xfId="31898"/>
    <cellStyle name="常规 59 3 15" xfId="19490"/>
    <cellStyle name="常规 59 3 15 2" xfId="31900"/>
    <cellStyle name="常规 59 3 15 2 2" xfId="31904"/>
    <cellStyle name="常规 59 3 15 2 3" xfId="31908"/>
    <cellStyle name="常规 59 3 15 3" xfId="31914"/>
    <cellStyle name="常规 59 3 15 4" xfId="31920"/>
    <cellStyle name="常规 59 3 16" xfId="31924"/>
    <cellStyle name="常规 59 3 16 2" xfId="31928"/>
    <cellStyle name="常规 59 3 16 2 2" xfId="13486"/>
    <cellStyle name="常规 59 3 16 2 3" xfId="31932"/>
    <cellStyle name="常规 59 3 16 3" xfId="31938"/>
    <cellStyle name="常规 59 3 16 4" xfId="14591"/>
    <cellStyle name="常规 59 3 17" xfId="31942"/>
    <cellStyle name="常规 59 3 17 2" xfId="18916"/>
    <cellStyle name="常规 59 3 17 2 2" xfId="15203"/>
    <cellStyle name="常规 59 3 17 2 3" xfId="18932"/>
    <cellStyle name="常规 59 3 17 3" xfId="18944"/>
    <cellStyle name="常规 59 3 17 4" xfId="18978"/>
    <cellStyle name="常规 59 3 18" xfId="31946"/>
    <cellStyle name="常规 59 3 18 2" xfId="31950"/>
    <cellStyle name="常规 59 3 18 2 2" xfId="15215"/>
    <cellStyle name="常规 59 3 18 2 3" xfId="31952"/>
    <cellStyle name="常规 59 3 18 3" xfId="5291"/>
    <cellStyle name="常规 59 3 18 4" xfId="4872"/>
    <cellStyle name="常规 59 3 19" xfId="31954"/>
    <cellStyle name="常规 59 3 19 2" xfId="17197"/>
    <cellStyle name="常规 59 3 19 2 2" xfId="15223"/>
    <cellStyle name="常规 59 3 19 2 3" xfId="31958"/>
    <cellStyle name="常规 59 3 19 3" xfId="31962"/>
    <cellStyle name="常规 59 3 19 4" xfId="31966"/>
    <cellStyle name="常规 59 3 2" xfId="31968"/>
    <cellStyle name="常规 59 3 2 2" xfId="31970"/>
    <cellStyle name="常规 59 3 2 2 2" xfId="31972"/>
    <cellStyle name="常规 59 3 2 2 3" xfId="31974"/>
    <cellStyle name="常规 59 3 2 3" xfId="31976"/>
    <cellStyle name="常规 59 3 2 4" xfId="31978"/>
    <cellStyle name="常规 59 3 20" xfId="19491"/>
    <cellStyle name="常规 59 3 20 2" xfId="31901"/>
    <cellStyle name="常规 59 3 20 2 2" xfId="31905"/>
    <cellStyle name="常规 59 3 20 2 3" xfId="31909"/>
    <cellStyle name="常规 59 3 20 3" xfId="31915"/>
    <cellStyle name="常规 59 3 20 4" xfId="31921"/>
    <cellStyle name="常规 59 3 21" xfId="31925"/>
    <cellStyle name="常规 59 3 21 2" xfId="31929"/>
    <cellStyle name="常规 59 3 21 2 2" xfId="13487"/>
    <cellStyle name="常规 59 3 21 2 3" xfId="31933"/>
    <cellStyle name="常规 59 3 21 3" xfId="31939"/>
    <cellStyle name="常规 59 3 21 4" xfId="14592"/>
    <cellStyle name="常规 59 3 22" xfId="31943"/>
    <cellStyle name="常规 59 3 22 2" xfId="18917"/>
    <cellStyle name="常规 59 3 22 3" xfId="18945"/>
    <cellStyle name="常规 59 3 23" xfId="31947"/>
    <cellStyle name="常规 59 3 24" xfId="31955"/>
    <cellStyle name="常规 59 3 3" xfId="31980"/>
    <cellStyle name="常规 59 3 3 2" xfId="31982"/>
    <cellStyle name="常规 59 3 3 2 2" xfId="31984"/>
    <cellStyle name="常规 59 3 3 2 3" xfId="31986"/>
    <cellStyle name="常规 59 3 3 3" xfId="31988"/>
    <cellStyle name="常规 59 3 3 4" xfId="31990"/>
    <cellStyle name="常规 59 3 4" xfId="31992"/>
    <cellStyle name="常规 59 3 4 2" xfId="31994"/>
    <cellStyle name="常规 59 3 4 2 2" xfId="31996"/>
    <cellStyle name="常规 59 3 4 2 3" xfId="31998"/>
    <cellStyle name="常规 59 3 4 3" xfId="32000"/>
    <cellStyle name="常规 59 3 4 4" xfId="32002"/>
    <cellStyle name="常规 59 3 5" xfId="32004"/>
    <cellStyle name="常规 59 3 5 2" xfId="24921"/>
    <cellStyle name="常规 59 3 5 2 2" xfId="32006"/>
    <cellStyle name="常规 59 3 5 2 3" xfId="32008"/>
    <cellStyle name="常规 59 3 5 3" xfId="32010"/>
    <cellStyle name="常规 59 3 5 4" xfId="32012"/>
    <cellStyle name="常规 59 3 6" xfId="32014"/>
    <cellStyle name="常规 59 3 6 2" xfId="32016"/>
    <cellStyle name="常规 59 3 6 2 2" xfId="32018"/>
    <cellStyle name="常规 59 3 6 2 3" xfId="32020"/>
    <cellStyle name="常规 59 3 6 3" xfId="32022"/>
    <cellStyle name="常规 59 3 6 4" xfId="32024"/>
    <cellStyle name="常规 59 3 7" xfId="32026"/>
    <cellStyle name="常规 59 3 7 2" xfId="32028"/>
    <cellStyle name="常规 59 3 7 2 2" xfId="32030"/>
    <cellStyle name="常规 59 3 7 2 3" xfId="32032"/>
    <cellStyle name="常规 59 3 7 3" xfId="32034"/>
    <cellStyle name="常规 59 3 7 4" xfId="32036"/>
    <cellStyle name="常规 59 3 8" xfId="32038"/>
    <cellStyle name="常规 59 3 8 2" xfId="32040"/>
    <cellStyle name="常规 59 3 8 2 2" xfId="32042"/>
    <cellStyle name="常规 59 3 8 2 3" xfId="32044"/>
    <cellStyle name="常规 59 3 8 3" xfId="32046"/>
    <cellStyle name="常规 59 3 8 4" xfId="32048"/>
    <cellStyle name="常规 59 3 9" xfId="32050"/>
    <cellStyle name="常规 59 3 9 2" xfId="32052"/>
    <cellStyle name="常规 59 3 9 2 2" xfId="32054"/>
    <cellStyle name="常规 59 3 9 2 3" xfId="32056"/>
    <cellStyle name="常规 59 3 9 3" xfId="32058"/>
    <cellStyle name="常规 59 3 9 4" xfId="5441"/>
    <cellStyle name="常规 59 4" xfId="32060"/>
    <cellStyle name="常规 59 4 2" xfId="17049"/>
    <cellStyle name="常规 59 4 2 2" xfId="18485"/>
    <cellStyle name="常规 59 4 2 3" xfId="32062"/>
    <cellStyle name="常规 59 4 3" xfId="32064"/>
    <cellStyle name="常规 59 4 4" xfId="32066"/>
    <cellStyle name="常规 59 5" xfId="32068"/>
    <cellStyle name="常规 59 5 2" xfId="32070"/>
    <cellStyle name="常规 59 5 2 2" xfId="18736"/>
    <cellStyle name="常规 59 5 2 3" xfId="32072"/>
    <cellStyle name="常规 59 5 3" xfId="32074"/>
    <cellStyle name="常规 59 5 4" xfId="3111"/>
    <cellStyle name="常规 59 6" xfId="32076"/>
    <cellStyle name="常规 59 6 2" xfId="23869"/>
    <cellStyle name="常规 59 6 2 2" xfId="5191"/>
    <cellStyle name="常规 59 6 2 3" xfId="2170"/>
    <cellStyle name="常规 59 6 3" xfId="32078"/>
    <cellStyle name="常规 59 6 4" xfId="32080"/>
    <cellStyle name="常规 59 7" xfId="32082"/>
    <cellStyle name="常规 59 7 2" xfId="32084"/>
    <cellStyle name="常规 59 7 2 2" xfId="26660"/>
    <cellStyle name="常规 59 7 2 3" xfId="26664"/>
    <cellStyle name="常规 59 7 3" xfId="32086"/>
    <cellStyle name="常规 59 7 4" xfId="32088"/>
    <cellStyle name="常规 59 8" xfId="32090"/>
    <cellStyle name="常规 59 8 2" xfId="32092"/>
    <cellStyle name="常规 59 8 2 2" xfId="32094"/>
    <cellStyle name="常规 59 8 2 3" xfId="32096"/>
    <cellStyle name="常规 59 8 3" xfId="32098"/>
    <cellStyle name="常规 59 8 4" xfId="32100"/>
    <cellStyle name="常规 59 9" xfId="32102"/>
    <cellStyle name="常规 59 9 2" xfId="32104"/>
    <cellStyle name="常规 59 9 2 2" xfId="32106"/>
    <cellStyle name="常规 59 9 2 3" xfId="32108"/>
    <cellStyle name="常规 59 9 3" xfId="32110"/>
    <cellStyle name="常规 59 9 4" xfId="32112"/>
    <cellStyle name="常规 6" xfId="1139"/>
    <cellStyle name="常规 6 2" xfId="32114"/>
    <cellStyle name="常规 60" xfId="1131"/>
    <cellStyle name="常规 60 10" xfId="29562"/>
    <cellStyle name="常规 60 10 2" xfId="29564"/>
    <cellStyle name="常规 60 10 2 2" xfId="29566"/>
    <cellStyle name="常规 60 10 2 3" xfId="12107"/>
    <cellStyle name="常规 60 10 3" xfId="29568"/>
    <cellStyle name="常规 60 10 4" xfId="29570"/>
    <cellStyle name="常规 60 11" xfId="29574"/>
    <cellStyle name="常规 60 11 2" xfId="20981"/>
    <cellStyle name="常规 60 11 2 2" xfId="29576"/>
    <cellStyle name="常规 60 11 2 3" xfId="12142"/>
    <cellStyle name="常规 60 11 3" xfId="20983"/>
    <cellStyle name="常规 60 11 4" xfId="20985"/>
    <cellStyle name="常规 60 12" xfId="6326"/>
    <cellStyle name="常规 60 12 2" xfId="20997"/>
    <cellStyle name="常规 60 12 2 2" xfId="4254"/>
    <cellStyle name="常规 60 12 2 3" xfId="12159"/>
    <cellStyle name="常规 60 12 3" xfId="20999"/>
    <cellStyle name="常规 60 12 4" xfId="21001"/>
    <cellStyle name="常规 60 13" xfId="5857"/>
    <cellStyle name="常规 60 13 2" xfId="29578"/>
    <cellStyle name="常规 60 13 2 2" xfId="29580"/>
    <cellStyle name="常规 60 13 2 3" xfId="12176"/>
    <cellStyle name="常规 60 13 3" xfId="29582"/>
    <cellStyle name="常规 60 13 4" xfId="29584"/>
    <cellStyle name="常规 60 14" xfId="26151"/>
    <cellStyle name="常规 60 14 2" xfId="29586"/>
    <cellStyle name="常规 60 14 2 2" xfId="29588"/>
    <cellStyle name="常规 60 14 2 3" xfId="12193"/>
    <cellStyle name="常规 60 14 3" xfId="29590"/>
    <cellStyle name="常规 60 14 4" xfId="29592"/>
    <cellStyle name="常规 60 15" xfId="22355"/>
    <cellStyle name="常规 60 15 2" xfId="29595"/>
    <cellStyle name="常规 60 15 2 2" xfId="21951"/>
    <cellStyle name="常规 60 15 2 3" xfId="12214"/>
    <cellStyle name="常规 60 15 3" xfId="29599"/>
    <cellStyle name="常规 60 15 4" xfId="29603"/>
    <cellStyle name="常规 60 16" xfId="22361"/>
    <cellStyle name="常规 60 16 2" xfId="29607"/>
    <cellStyle name="常规 60 16 2 2" xfId="21199"/>
    <cellStyle name="常规 60 16 2 3" xfId="12230"/>
    <cellStyle name="常规 60 16 3" xfId="11379"/>
    <cellStyle name="常规 60 16 4" xfId="11384"/>
    <cellStyle name="常规 60 17" xfId="29611"/>
    <cellStyle name="常规 60 17 2" xfId="29615"/>
    <cellStyle name="常规 60 17 2 2" xfId="5026"/>
    <cellStyle name="常规 60 17 2 3" xfId="12242"/>
    <cellStyle name="常规 60 17 3" xfId="23935"/>
    <cellStyle name="常规 60 17 4" xfId="23941"/>
    <cellStyle name="常规 60 18" xfId="29619"/>
    <cellStyle name="常规 60 18 2" xfId="10023"/>
    <cellStyle name="常规 60 18 2 2" xfId="29625"/>
    <cellStyle name="常规 60 18 2 3" xfId="29629"/>
    <cellStyle name="常规 60 18 3" xfId="29633"/>
    <cellStyle name="常规 60 18 4" xfId="29637"/>
    <cellStyle name="常规 60 19" xfId="29641"/>
    <cellStyle name="常规 60 19 2" xfId="29645"/>
    <cellStyle name="常规 60 19 2 2" xfId="29650"/>
    <cellStyle name="常规 60 19 2 3" xfId="29652"/>
    <cellStyle name="常规 60 19 3" xfId="29655"/>
    <cellStyle name="常规 60 19 4" xfId="29658"/>
    <cellStyle name="常规 60 2" xfId="26207"/>
    <cellStyle name="常规 60 2 10" xfId="29660"/>
    <cellStyle name="常规 60 2 10 2" xfId="29662"/>
    <cellStyle name="常规 60 2 10 2 2" xfId="29664"/>
    <cellStyle name="常规 60 2 10 2 3" xfId="29666"/>
    <cellStyle name="常规 60 2 10 3" xfId="29668"/>
    <cellStyle name="常规 60 2 10 4" xfId="10045"/>
    <cellStyle name="常规 60 2 11" xfId="28122"/>
    <cellStyle name="常规 60 2 11 2" xfId="13558"/>
    <cellStyle name="常规 60 2 11 2 2" xfId="29670"/>
    <cellStyle name="常规 60 2 11 2 3" xfId="29672"/>
    <cellStyle name="常规 60 2 11 3" xfId="28128"/>
    <cellStyle name="常规 60 2 11 4" xfId="10054"/>
    <cellStyle name="常规 60 2 12" xfId="28134"/>
    <cellStyle name="常规 60 2 12 2" xfId="29674"/>
    <cellStyle name="常规 60 2 12 2 2" xfId="29676"/>
    <cellStyle name="常规 60 2 12 2 3" xfId="29678"/>
    <cellStyle name="常规 60 2 12 3" xfId="29680"/>
    <cellStyle name="常规 60 2 12 4" xfId="10062"/>
    <cellStyle name="常规 60 2 13" xfId="28140"/>
    <cellStyle name="常规 60 2 13 2" xfId="29682"/>
    <cellStyle name="常规 60 2 13 2 2" xfId="16259"/>
    <cellStyle name="常规 60 2 13 2 3" xfId="16262"/>
    <cellStyle name="常规 60 2 13 3" xfId="29684"/>
    <cellStyle name="常规 60 2 13 4" xfId="10072"/>
    <cellStyle name="常规 60 2 14" xfId="29686"/>
    <cellStyle name="常规 60 2 14 2" xfId="29688"/>
    <cellStyle name="常规 60 2 14 2 2" xfId="29690"/>
    <cellStyle name="常规 60 2 14 2 3" xfId="29692"/>
    <cellStyle name="常规 60 2 14 3" xfId="29694"/>
    <cellStyle name="常规 60 2 14 4" xfId="10083"/>
    <cellStyle name="常规 60 2 15" xfId="29697"/>
    <cellStyle name="常规 60 2 15 2" xfId="29701"/>
    <cellStyle name="常规 60 2 15 2 2" xfId="29705"/>
    <cellStyle name="常规 60 2 15 2 3" xfId="29709"/>
    <cellStyle name="常规 60 2 15 3" xfId="29713"/>
    <cellStyle name="常规 60 2 15 4" xfId="10092"/>
    <cellStyle name="常规 60 2 16" xfId="29717"/>
    <cellStyle name="常规 60 2 16 2" xfId="29721"/>
    <cellStyle name="常规 60 2 16 2 2" xfId="2304"/>
    <cellStyle name="常规 60 2 16 2 3" xfId="2355"/>
    <cellStyle name="常规 60 2 16 3" xfId="29725"/>
    <cellStyle name="常规 60 2 16 4" xfId="10108"/>
    <cellStyle name="常规 60 2 17" xfId="2190"/>
    <cellStyle name="常规 60 2 17 2" xfId="4359"/>
    <cellStyle name="常规 60 2 17 2 2" xfId="29728"/>
    <cellStyle name="常规 60 2 17 2 3" xfId="29730"/>
    <cellStyle name="常规 60 2 17 3" xfId="4366"/>
    <cellStyle name="常规 60 2 17 4" xfId="10126"/>
    <cellStyle name="常规 60 2 18" xfId="4373"/>
    <cellStyle name="常规 60 2 18 2" xfId="29732"/>
    <cellStyle name="常规 60 2 18 2 2" xfId="29734"/>
    <cellStyle name="常规 60 2 18 2 3" xfId="29736"/>
    <cellStyle name="常规 60 2 18 3" xfId="29738"/>
    <cellStyle name="常规 60 2 18 4" xfId="10137"/>
    <cellStyle name="常规 60 2 19" xfId="4380"/>
    <cellStyle name="常规 60 2 19 2" xfId="13651"/>
    <cellStyle name="常规 60 2 19 2 2" xfId="29740"/>
    <cellStyle name="常规 60 2 19 2 3" xfId="29742"/>
    <cellStyle name="常规 60 2 19 3" xfId="29744"/>
    <cellStyle name="常规 60 2 19 4" xfId="10146"/>
    <cellStyle name="常规 60 2 2" xfId="26211"/>
    <cellStyle name="常规 60 2 2 2" xfId="26215"/>
    <cellStyle name="常规 60 2 2 2 2" xfId="29746"/>
    <cellStyle name="常规 60 2 2 2 3" xfId="29748"/>
    <cellStyle name="常规 60 2 2 3" xfId="26219"/>
    <cellStyle name="常规 60 2 2 4" xfId="29750"/>
    <cellStyle name="常规 60 2 20" xfId="29698"/>
    <cellStyle name="常规 60 2 20 2" xfId="29702"/>
    <cellStyle name="常规 60 2 20 2 2" xfId="29706"/>
    <cellStyle name="常规 60 2 20 2 3" xfId="29710"/>
    <cellStyle name="常规 60 2 20 3" xfId="29714"/>
    <cellStyle name="常规 60 2 20 4" xfId="10093"/>
    <cellStyle name="常规 60 2 21" xfId="29718"/>
    <cellStyle name="常规 60 2 21 2" xfId="29722"/>
    <cellStyle name="常规 60 2 21 2 2" xfId="2305"/>
    <cellStyle name="常规 60 2 21 2 3" xfId="2356"/>
    <cellStyle name="常规 60 2 21 3" xfId="29726"/>
    <cellStyle name="常规 60 2 21 4" xfId="10109"/>
    <cellStyle name="常规 60 2 22" xfId="2191"/>
    <cellStyle name="常规 60 2 22 2" xfId="4360"/>
    <cellStyle name="常规 60 2 22 3" xfId="4367"/>
    <cellStyle name="常规 60 2 23" xfId="4374"/>
    <cellStyle name="常规 60 2 24" xfId="4381"/>
    <cellStyle name="常规 60 2 3" xfId="26223"/>
    <cellStyle name="常规 60 2 3 2" xfId="29752"/>
    <cellStyle name="常规 60 2 3 2 2" xfId="7139"/>
    <cellStyle name="常规 60 2 3 2 3" xfId="7143"/>
    <cellStyle name="常规 60 2 3 3" xfId="29754"/>
    <cellStyle name="常规 60 2 3 4" xfId="20625"/>
    <cellStyle name="常规 60 2 4" xfId="26227"/>
    <cellStyle name="常规 60 2 4 2" xfId="29756"/>
    <cellStyle name="常规 60 2 4 2 2" xfId="7373"/>
    <cellStyle name="常规 60 2 4 2 3" xfId="7376"/>
    <cellStyle name="常规 60 2 4 3" xfId="29758"/>
    <cellStyle name="常规 60 2 4 4" xfId="29760"/>
    <cellStyle name="常规 60 2 5" xfId="29762"/>
    <cellStyle name="常规 60 2 5 2" xfId="9653"/>
    <cellStyle name="常规 60 2 5 2 2" xfId="3933"/>
    <cellStyle name="常规 60 2 5 2 3" xfId="9658"/>
    <cellStyle name="常规 60 2 5 3" xfId="9662"/>
    <cellStyle name="常规 60 2 5 4" xfId="29764"/>
    <cellStyle name="常规 60 2 6" xfId="29766"/>
    <cellStyle name="常规 60 2 6 2" xfId="29768"/>
    <cellStyle name="常规 60 2 6 2 2" xfId="5456"/>
    <cellStyle name="常规 60 2 6 2 3" xfId="29770"/>
    <cellStyle name="常规 60 2 6 3" xfId="29772"/>
    <cellStyle name="常规 60 2 6 4" xfId="29774"/>
    <cellStyle name="常规 60 2 7" xfId="29776"/>
    <cellStyle name="常规 60 2 7 2" xfId="29778"/>
    <cellStyle name="常规 60 2 7 2 2" xfId="4568"/>
    <cellStyle name="常规 60 2 7 2 3" xfId="29780"/>
    <cellStyle name="常规 60 2 7 3" xfId="29782"/>
    <cellStyle name="常规 60 2 7 4" xfId="29784"/>
    <cellStyle name="常规 60 2 8" xfId="29786"/>
    <cellStyle name="常规 60 2 8 2" xfId="29788"/>
    <cellStyle name="常规 60 2 8 2 2" xfId="6315"/>
    <cellStyle name="常规 60 2 8 2 3" xfId="29790"/>
    <cellStyle name="常规 60 2 8 3" xfId="22470"/>
    <cellStyle name="常规 60 2 8 4" xfId="22474"/>
    <cellStyle name="常规 60 2 9" xfId="14869"/>
    <cellStyle name="常规 60 2 9 2" xfId="14872"/>
    <cellStyle name="常规 60 2 9 2 2" xfId="6492"/>
    <cellStyle name="常规 60 2 9 2 3" xfId="29792"/>
    <cellStyle name="常规 60 2 9 3" xfId="14875"/>
    <cellStyle name="常规 60 2 9 4" xfId="28830"/>
    <cellStyle name="常规 60 20" xfId="22356"/>
    <cellStyle name="常规 60 20 2" xfId="29596"/>
    <cellStyle name="常规 60 20 2 2" xfId="21952"/>
    <cellStyle name="常规 60 20 2 3" xfId="12215"/>
    <cellStyle name="常规 60 20 3" xfId="29600"/>
    <cellStyle name="常规 60 20 4" xfId="29604"/>
    <cellStyle name="常规 60 21" xfId="22362"/>
    <cellStyle name="常规 60 21 2" xfId="29608"/>
    <cellStyle name="常规 60 21 2 2" xfId="21200"/>
    <cellStyle name="常规 60 21 2 3" xfId="12231"/>
    <cellStyle name="常规 60 21 3" xfId="11380"/>
    <cellStyle name="常规 60 21 4" xfId="11385"/>
    <cellStyle name="常规 60 22" xfId="29612"/>
    <cellStyle name="常规 60 22 2" xfId="29616"/>
    <cellStyle name="常规 60 22 2 2" xfId="5027"/>
    <cellStyle name="常规 60 22 2 3" xfId="12243"/>
    <cellStyle name="常规 60 22 3" xfId="23936"/>
    <cellStyle name="常规 60 22 4" xfId="23942"/>
    <cellStyle name="常规 60 23" xfId="29620"/>
    <cellStyle name="常规 60 23 2" xfId="10024"/>
    <cellStyle name="常规 60 23 2 2" xfId="29626"/>
    <cellStyle name="常规 60 23 2 3" xfId="29630"/>
    <cellStyle name="常规 60 23 3" xfId="29634"/>
    <cellStyle name="常规 60 23 4" xfId="29638"/>
    <cellStyle name="常规 60 24" xfId="29642"/>
    <cellStyle name="常规 60 24 2" xfId="29646"/>
    <cellStyle name="常规 60 24 3" xfId="29656"/>
    <cellStyle name="常规 60 25" xfId="29794"/>
    <cellStyle name="常规 60 26" xfId="29796"/>
    <cellStyle name="常规 60 27" xfId="29798"/>
    <cellStyle name="常规 60 28" xfId="29560"/>
    <cellStyle name="常规 60 3" xfId="29800"/>
    <cellStyle name="常规 60 3 10" xfId="26874"/>
    <cellStyle name="常规 60 3 10 2" xfId="29802"/>
    <cellStyle name="常规 60 3 10 2 2" xfId="29804"/>
    <cellStyle name="常规 60 3 10 2 3" xfId="29806"/>
    <cellStyle name="常规 60 3 10 3" xfId="29808"/>
    <cellStyle name="常规 60 3 10 4" xfId="29810"/>
    <cellStyle name="常规 60 3 11" xfId="26877"/>
    <cellStyle name="常规 60 3 11 2" xfId="29812"/>
    <cellStyle name="常规 60 3 11 2 2" xfId="29814"/>
    <cellStyle name="常规 60 3 11 2 3" xfId="29816"/>
    <cellStyle name="常规 60 3 11 3" xfId="29818"/>
    <cellStyle name="常规 60 3 11 4" xfId="29820"/>
    <cellStyle name="常规 60 3 12" xfId="29822"/>
    <cellStyle name="常规 60 3 12 2" xfId="29824"/>
    <cellStyle name="常规 60 3 12 2 2" xfId="29355"/>
    <cellStyle name="常规 60 3 12 2 3" xfId="29511"/>
    <cellStyle name="常规 60 3 12 3" xfId="29826"/>
    <cellStyle name="常规 60 3 12 4" xfId="29828"/>
    <cellStyle name="常规 60 3 13" xfId="29830"/>
    <cellStyle name="常规 60 3 13 2" xfId="29832"/>
    <cellStyle name="常规 60 3 13 2 2" xfId="29834"/>
    <cellStyle name="常规 60 3 13 2 3" xfId="29836"/>
    <cellStyle name="常规 60 3 13 3" xfId="29838"/>
    <cellStyle name="常规 60 3 13 4" xfId="29840"/>
    <cellStyle name="常规 60 3 14" xfId="26461"/>
    <cellStyle name="常规 60 3 14 2" xfId="29842"/>
    <cellStyle name="常规 60 3 14 2 2" xfId="29844"/>
    <cellStyle name="常规 60 3 14 2 3" xfId="29846"/>
    <cellStyle name="常规 60 3 14 3" xfId="24432"/>
    <cellStyle name="常规 60 3 14 4" xfId="23399"/>
    <cellStyle name="常规 60 3 15" xfId="26466"/>
    <cellStyle name="常规 60 3 15 2" xfId="29849"/>
    <cellStyle name="常规 60 3 15 2 2" xfId="29853"/>
    <cellStyle name="常规 60 3 15 2 3" xfId="29857"/>
    <cellStyle name="常规 60 3 15 3" xfId="24443"/>
    <cellStyle name="常规 60 3 15 4" xfId="24453"/>
    <cellStyle name="常规 60 3 16" xfId="29861"/>
    <cellStyle name="常规 60 3 16 2" xfId="29865"/>
    <cellStyle name="常规 60 3 16 2 2" xfId="6776"/>
    <cellStyle name="常规 60 3 16 2 3" xfId="6809"/>
    <cellStyle name="常规 60 3 16 3" xfId="24463"/>
    <cellStyle name="常规 60 3 16 4" xfId="24469"/>
    <cellStyle name="常规 60 3 17" xfId="29869"/>
    <cellStyle name="常规 60 3 17 2" xfId="29873"/>
    <cellStyle name="常规 60 3 17 2 2" xfId="29876"/>
    <cellStyle name="常规 60 3 17 2 3" xfId="29878"/>
    <cellStyle name="常规 60 3 17 3" xfId="24479"/>
    <cellStyle name="常规 60 3 17 4" xfId="24488"/>
    <cellStyle name="常规 60 3 18" xfId="5584"/>
    <cellStyle name="常规 60 3 18 2" xfId="5589"/>
    <cellStyle name="常规 60 3 18 2 2" xfId="29880"/>
    <cellStyle name="常规 60 3 18 2 3" xfId="29882"/>
    <cellStyle name="常规 60 3 18 3" xfId="5592"/>
    <cellStyle name="常规 60 3 18 4" xfId="24500"/>
    <cellStyle name="常规 60 3 19" xfId="5598"/>
    <cellStyle name="常规 60 3 19 2" xfId="19918"/>
    <cellStyle name="常规 60 3 19 2 2" xfId="29884"/>
    <cellStyle name="常规 60 3 19 2 3" xfId="29886"/>
    <cellStyle name="常规 60 3 19 3" xfId="16678"/>
    <cellStyle name="常规 60 3 19 4" xfId="16685"/>
    <cellStyle name="常规 60 3 2" xfId="29888"/>
    <cellStyle name="常规 60 3 2 2" xfId="29890"/>
    <cellStyle name="常规 60 3 2 2 2" xfId="29892"/>
    <cellStyle name="常规 60 3 2 2 3" xfId="29894"/>
    <cellStyle name="常规 60 3 2 3" xfId="29896"/>
    <cellStyle name="常规 60 3 2 4" xfId="29898"/>
    <cellStyle name="常规 60 3 20" xfId="26467"/>
    <cellStyle name="常规 60 3 20 2" xfId="29850"/>
    <cellStyle name="常规 60 3 20 2 2" xfId="29854"/>
    <cellStyle name="常规 60 3 20 2 3" xfId="29858"/>
    <cellStyle name="常规 60 3 20 3" xfId="24444"/>
    <cellStyle name="常规 60 3 20 4" xfId="24454"/>
    <cellStyle name="常规 60 3 21" xfId="29862"/>
    <cellStyle name="常规 60 3 21 2" xfId="29866"/>
    <cellStyle name="常规 60 3 21 2 2" xfId="6777"/>
    <cellStyle name="常规 60 3 21 2 3" xfId="6810"/>
    <cellStyle name="常规 60 3 21 3" xfId="24464"/>
    <cellStyle name="常规 60 3 21 4" xfId="24470"/>
    <cellStyle name="常规 60 3 22" xfId="29870"/>
    <cellStyle name="常规 60 3 22 2" xfId="29874"/>
    <cellStyle name="常规 60 3 22 3" xfId="24480"/>
    <cellStyle name="常规 60 3 23" xfId="5585"/>
    <cellStyle name="常规 60 3 24" xfId="5599"/>
    <cellStyle name="常规 60 3 3" xfId="29900"/>
    <cellStyle name="常规 60 3 3 2" xfId="29902"/>
    <cellStyle name="常规 60 3 3 2 2" xfId="29904"/>
    <cellStyle name="常规 60 3 3 2 3" xfId="29906"/>
    <cellStyle name="常规 60 3 3 3" xfId="29908"/>
    <cellStyle name="常规 60 3 3 4" xfId="29910"/>
    <cellStyle name="常规 60 3 4" xfId="29912"/>
    <cellStyle name="常规 60 3 4 2" xfId="2927"/>
    <cellStyle name="常规 60 3 4 2 2" xfId="29914"/>
    <cellStyle name="常规 60 3 4 2 3" xfId="29916"/>
    <cellStyle name="常规 60 3 4 3" xfId="2930"/>
    <cellStyle name="常规 60 3 4 4" xfId="29918"/>
    <cellStyle name="常规 60 3 5" xfId="29920"/>
    <cellStyle name="常规 60 3 5 2" xfId="2941"/>
    <cellStyle name="常规 60 3 5 2 2" xfId="7621"/>
    <cellStyle name="常规 60 3 5 2 3" xfId="29922"/>
    <cellStyle name="常规 60 3 5 3" xfId="2944"/>
    <cellStyle name="常规 60 3 5 4" xfId="29924"/>
    <cellStyle name="常规 60 3 6" xfId="29926"/>
    <cellStyle name="常规 60 3 6 2" xfId="2954"/>
    <cellStyle name="常规 60 3 6 2 2" xfId="8141"/>
    <cellStyle name="常规 60 3 6 2 3" xfId="29928"/>
    <cellStyle name="常规 60 3 6 3" xfId="2957"/>
    <cellStyle name="常规 60 3 6 4" xfId="29930"/>
    <cellStyle name="常规 60 3 7" xfId="29932"/>
    <cellStyle name="常规 60 3 7 2" xfId="2966"/>
    <cellStyle name="常规 60 3 7 2 2" xfId="8821"/>
    <cellStyle name="常规 60 3 7 2 3" xfId="29934"/>
    <cellStyle name="常规 60 3 7 3" xfId="2969"/>
    <cellStyle name="常规 60 3 7 4" xfId="29936"/>
    <cellStyle name="常规 60 3 8" xfId="29938"/>
    <cellStyle name="常规 60 3 8 2" xfId="2983"/>
    <cellStyle name="常规 60 3 8 2 2" xfId="9067"/>
    <cellStyle name="常规 60 3 8 2 3" xfId="29940"/>
    <cellStyle name="常规 60 3 8 3" xfId="2986"/>
    <cellStyle name="常规 60 3 8 4" xfId="22496"/>
    <cellStyle name="常规 60 3 9" xfId="14890"/>
    <cellStyle name="常规 60 3 9 2" xfId="3000"/>
    <cellStyle name="常规 60 3 9 2 2" xfId="9239"/>
    <cellStyle name="常规 60 3 9 2 3" xfId="20977"/>
    <cellStyle name="常规 60 3 9 3" xfId="3005"/>
    <cellStyle name="常规 60 3 9 4" xfId="28840"/>
    <cellStyle name="常规 60 4" xfId="29942"/>
    <cellStyle name="常规 60 4 2" xfId="29944"/>
    <cellStyle name="常规 60 4 2 2" xfId="29946"/>
    <cellStyle name="常规 60 4 2 3" xfId="29948"/>
    <cellStyle name="常规 60 4 3" xfId="29950"/>
    <cellStyle name="常规 60 4 4" xfId="29952"/>
    <cellStyle name="常规 60 5" xfId="29954"/>
    <cellStyle name="常规 60 5 2" xfId="29956"/>
    <cellStyle name="常规 60 5 2 2" xfId="29958"/>
    <cellStyle name="常规 60 5 2 3" xfId="29960"/>
    <cellStyle name="常规 60 5 3" xfId="29962"/>
    <cellStyle name="常规 60 5 4" xfId="29964"/>
    <cellStyle name="常规 60 6" xfId="29966"/>
    <cellStyle name="常规 60 6 2" xfId="23822"/>
    <cellStyle name="常规 60 6 2 2" xfId="29968"/>
    <cellStyle name="常规 60 6 2 3" xfId="29970"/>
    <cellStyle name="常规 60 6 3" xfId="29972"/>
    <cellStyle name="常规 60 6 4" xfId="29974"/>
    <cellStyle name="常规 60 7" xfId="29976"/>
    <cellStyle name="常规 60 7 2" xfId="29978"/>
    <cellStyle name="常规 60 7 2 2" xfId="29980"/>
    <cellStyle name="常规 60 7 2 3" xfId="29982"/>
    <cellStyle name="常规 60 7 3" xfId="29984"/>
    <cellStyle name="常规 60 7 4" xfId="29986"/>
    <cellStyle name="常规 60 8" xfId="29988"/>
    <cellStyle name="常规 60 8 2" xfId="29990"/>
    <cellStyle name="常规 60 8 2 2" xfId="29992"/>
    <cellStyle name="常规 60 8 2 3" xfId="29994"/>
    <cellStyle name="常规 60 8 3" xfId="29996"/>
    <cellStyle name="常规 60 8 4" xfId="29998"/>
    <cellStyle name="常规 60 9" xfId="17385"/>
    <cellStyle name="常规 60 9 2" xfId="7661"/>
    <cellStyle name="常规 60 9 2 2" xfId="30000"/>
    <cellStyle name="常规 60 9 2 3" xfId="30002"/>
    <cellStyle name="常规 60 9 3" xfId="30004"/>
    <cellStyle name="常规 60 9 4" xfId="30006"/>
    <cellStyle name="常规 61" xfId="1133"/>
    <cellStyle name="常规 61 10" xfId="9980"/>
    <cellStyle name="常规 61 10 2" xfId="30010"/>
    <cellStyle name="常规 61 10 2 2" xfId="30012"/>
    <cellStyle name="常规 61 10 2 3" xfId="12375"/>
    <cellStyle name="常规 61 10 3" xfId="30014"/>
    <cellStyle name="常规 61 10 4" xfId="30016"/>
    <cellStyle name="常规 61 11" xfId="30018"/>
    <cellStyle name="常规 61 11 2" xfId="26628"/>
    <cellStyle name="常规 61 11 2 2" xfId="30020"/>
    <cellStyle name="常规 61 11 2 3" xfId="12406"/>
    <cellStyle name="常规 61 11 3" xfId="30022"/>
    <cellStyle name="常规 61 11 4" xfId="30024"/>
    <cellStyle name="常规 61 12" xfId="30026"/>
    <cellStyle name="常规 61 12 2" xfId="7319"/>
    <cellStyle name="常规 61 12 2 2" xfId="5640"/>
    <cellStyle name="常规 61 12 2 3" xfId="12426"/>
    <cellStyle name="常规 61 12 3" xfId="30028"/>
    <cellStyle name="常规 61 12 4" xfId="30030"/>
    <cellStyle name="常规 61 13" xfId="30032"/>
    <cellStyle name="常规 61 13 2" xfId="30034"/>
    <cellStyle name="常规 61 13 2 2" xfId="30036"/>
    <cellStyle name="常规 61 13 2 3" xfId="12442"/>
    <cellStyle name="常规 61 13 3" xfId="30038"/>
    <cellStyle name="常规 61 13 4" xfId="30040"/>
    <cellStyle name="常规 61 14" xfId="30042"/>
    <cellStyle name="常规 61 14 2" xfId="30044"/>
    <cellStyle name="常规 61 14 2 2" xfId="30046"/>
    <cellStyle name="常规 61 14 2 3" xfId="12459"/>
    <cellStyle name="常规 61 14 3" xfId="30048"/>
    <cellStyle name="常规 61 14 4" xfId="30050"/>
    <cellStyle name="常规 61 15" xfId="30053"/>
    <cellStyle name="常规 61 15 2" xfId="30057"/>
    <cellStyle name="常规 61 15 2 2" xfId="22731"/>
    <cellStyle name="常规 61 15 2 3" xfId="12473"/>
    <cellStyle name="常规 61 15 3" xfId="30061"/>
    <cellStyle name="常规 61 15 4" xfId="30065"/>
    <cellStyle name="常规 61 16" xfId="30069"/>
    <cellStyle name="常规 61 16 2" xfId="30073"/>
    <cellStyle name="常规 61 16 2 2" xfId="20208"/>
    <cellStyle name="常规 61 16 2 3" xfId="12487"/>
    <cellStyle name="常规 61 16 3" xfId="30077"/>
    <cellStyle name="常规 61 16 4" xfId="30081"/>
    <cellStyle name="常规 61 17" xfId="30085"/>
    <cellStyle name="常规 61 17 2" xfId="30089"/>
    <cellStyle name="常规 61 17 2 2" xfId="1916"/>
    <cellStyle name="常规 61 17 2 3" xfId="12508"/>
    <cellStyle name="常规 61 17 3" xfId="24019"/>
    <cellStyle name="常规 61 17 4" xfId="24027"/>
    <cellStyle name="常规 61 18" xfId="30093"/>
    <cellStyle name="常规 61 18 2" xfId="30097"/>
    <cellStyle name="常规 61 18 2 2" xfId="9336"/>
    <cellStyle name="常规 61 18 2 3" xfId="9364"/>
    <cellStyle name="常规 61 18 3" xfId="30101"/>
    <cellStyle name="常规 61 18 4" xfId="30105"/>
    <cellStyle name="常规 61 19" xfId="30109"/>
    <cellStyle name="常规 61 19 2" xfId="30113"/>
    <cellStyle name="常规 61 19 2 2" xfId="29182"/>
    <cellStyle name="常规 61 19 2 3" xfId="29192"/>
    <cellStyle name="常规 61 19 3" xfId="30117"/>
    <cellStyle name="常规 61 19 4" xfId="30120"/>
    <cellStyle name="常规 61 2" xfId="5133"/>
    <cellStyle name="常规 61 2 10" xfId="5156"/>
    <cellStyle name="常规 61 2 10 2" xfId="8532"/>
    <cellStyle name="常规 61 2 10 2 2" xfId="8662"/>
    <cellStyle name="常规 61 2 10 2 3" xfId="8680"/>
    <cellStyle name="常规 61 2 10 3" xfId="8769"/>
    <cellStyle name="常规 61 2 10 4" xfId="8785"/>
    <cellStyle name="常规 61 2 11" xfId="30122"/>
    <cellStyle name="常规 61 2 11 2" xfId="9005"/>
    <cellStyle name="常规 61 2 11 2 2" xfId="9008"/>
    <cellStyle name="常规 61 2 11 2 3" xfId="9013"/>
    <cellStyle name="常规 61 2 11 3" xfId="9017"/>
    <cellStyle name="常规 61 2 11 4" xfId="9029"/>
    <cellStyle name="常规 61 2 12" xfId="30124"/>
    <cellStyle name="常规 61 2 12 2" xfId="9184"/>
    <cellStyle name="常规 61 2 12 2 2" xfId="9187"/>
    <cellStyle name="常规 61 2 12 2 3" xfId="9191"/>
    <cellStyle name="常规 61 2 12 3" xfId="9195"/>
    <cellStyle name="常规 61 2 12 4" xfId="9205"/>
    <cellStyle name="常规 61 2 13" xfId="30126"/>
    <cellStyle name="常规 61 2 13 2" xfId="9264"/>
    <cellStyle name="常规 61 2 13 2 2" xfId="30128"/>
    <cellStyle name="常规 61 2 13 2 3" xfId="30130"/>
    <cellStyle name="常规 61 2 13 3" xfId="9267"/>
    <cellStyle name="常规 61 2 13 4" xfId="11142"/>
    <cellStyle name="常规 61 2 14" xfId="30132"/>
    <cellStyle name="常规 61 2 14 2" xfId="9274"/>
    <cellStyle name="常规 61 2 14 2 2" xfId="30134"/>
    <cellStyle name="常规 61 2 14 2 3" xfId="30136"/>
    <cellStyle name="常规 61 2 14 3" xfId="9277"/>
    <cellStyle name="常规 61 2 14 4" xfId="11152"/>
    <cellStyle name="常规 61 2 15" xfId="30139"/>
    <cellStyle name="常规 61 2 15 2" xfId="9297"/>
    <cellStyle name="常规 61 2 15 2 2" xfId="25313"/>
    <cellStyle name="常规 61 2 15 2 3" xfId="25323"/>
    <cellStyle name="常规 61 2 15 3" xfId="9302"/>
    <cellStyle name="常规 61 2 15 4" xfId="11162"/>
    <cellStyle name="常规 61 2 16" xfId="30143"/>
    <cellStyle name="常规 61 2 16 2" xfId="30147"/>
    <cellStyle name="常规 61 2 16 2 2" xfId="12995"/>
    <cellStyle name="常规 61 2 16 2 3" xfId="13007"/>
    <cellStyle name="常规 61 2 16 3" xfId="30151"/>
    <cellStyle name="常规 61 2 16 4" xfId="11184"/>
    <cellStyle name="常规 61 2 17" xfId="30155"/>
    <cellStyle name="常规 61 2 17 2" xfId="30159"/>
    <cellStyle name="常规 61 2 17 2 2" xfId="30162"/>
    <cellStyle name="常规 61 2 17 2 3" xfId="30164"/>
    <cellStyle name="常规 61 2 17 3" xfId="30167"/>
    <cellStyle name="常规 61 2 17 4" xfId="11207"/>
    <cellStyle name="常规 61 2 18" xfId="30171"/>
    <cellStyle name="常规 61 2 18 2" xfId="30174"/>
    <cellStyle name="常规 61 2 18 2 2" xfId="30176"/>
    <cellStyle name="常规 61 2 18 2 3" xfId="30178"/>
    <cellStyle name="常规 61 2 18 3" xfId="30180"/>
    <cellStyle name="常规 61 2 18 4" xfId="11226"/>
    <cellStyle name="常规 61 2 19" xfId="30183"/>
    <cellStyle name="常规 61 2 19 2" xfId="30186"/>
    <cellStyle name="常规 61 2 19 2 2" xfId="30188"/>
    <cellStyle name="常规 61 2 19 2 3" xfId="30190"/>
    <cellStyle name="常规 61 2 19 3" xfId="30192"/>
    <cellStyle name="常规 61 2 19 4" xfId="11233"/>
    <cellStyle name="常规 61 2 2" xfId="26425"/>
    <cellStyle name="常规 61 2 2 2" xfId="26429"/>
    <cellStyle name="常规 61 2 2 2 2" xfId="30194"/>
    <cellStyle name="常规 61 2 2 2 3" xfId="30196"/>
    <cellStyle name="常规 61 2 2 3" xfId="26433"/>
    <cellStyle name="常规 61 2 2 4" xfId="30198"/>
    <cellStyle name="常规 61 2 20" xfId="30140"/>
    <cellStyle name="常规 61 2 20 2" xfId="9298"/>
    <cellStyle name="常规 61 2 20 2 2" xfId="25314"/>
    <cellStyle name="常规 61 2 20 2 3" xfId="25324"/>
    <cellStyle name="常规 61 2 20 3" xfId="9303"/>
    <cellStyle name="常规 61 2 20 4" xfId="11163"/>
    <cellStyle name="常规 61 2 21" xfId="30144"/>
    <cellStyle name="常规 61 2 21 2" xfId="30148"/>
    <cellStyle name="常规 61 2 21 2 2" xfId="12996"/>
    <cellStyle name="常规 61 2 21 2 3" xfId="13008"/>
    <cellStyle name="常规 61 2 21 3" xfId="30152"/>
    <cellStyle name="常规 61 2 21 4" xfId="11185"/>
    <cellStyle name="常规 61 2 22" xfId="30156"/>
    <cellStyle name="常规 61 2 22 2" xfId="30160"/>
    <cellStyle name="常规 61 2 22 3" xfId="30168"/>
    <cellStyle name="常规 61 2 23" xfId="30172"/>
    <cellStyle name="常规 61 2 24" xfId="30184"/>
    <cellStyle name="常规 61 2 3" xfId="26437"/>
    <cellStyle name="常规 61 2 3 2" xfId="30200"/>
    <cellStyle name="常规 61 2 3 2 2" xfId="7666"/>
    <cellStyle name="常规 61 2 3 2 3" xfId="7672"/>
    <cellStyle name="常规 61 2 3 3" xfId="30202"/>
    <cellStyle name="常规 61 2 3 4" xfId="30204"/>
    <cellStyle name="常规 61 2 4" xfId="26441"/>
    <cellStyle name="常规 61 2 4 2" xfId="30206"/>
    <cellStyle name="常规 61 2 4 2 2" xfId="7932"/>
    <cellStyle name="常规 61 2 4 2 3" xfId="7935"/>
    <cellStyle name="常规 61 2 4 3" xfId="30208"/>
    <cellStyle name="常规 61 2 4 4" xfId="30210"/>
    <cellStyle name="常规 61 2 5" xfId="30212"/>
    <cellStyle name="常规 61 2 5 2" xfId="30214"/>
    <cellStyle name="常规 61 2 5 2 2" xfId="13284"/>
    <cellStyle name="常规 61 2 5 2 3" xfId="30216"/>
    <cellStyle name="常规 61 2 5 3" xfId="30218"/>
    <cellStyle name="常规 61 2 5 4" xfId="30220"/>
    <cellStyle name="常规 61 2 6" xfId="30222"/>
    <cellStyle name="常规 61 2 6 2" xfId="30224"/>
    <cellStyle name="常规 61 2 6 2 2" xfId="13447"/>
    <cellStyle name="常规 61 2 6 2 3" xfId="30226"/>
    <cellStyle name="常规 61 2 6 3" xfId="30228"/>
    <cellStyle name="常规 61 2 6 4" xfId="30230"/>
    <cellStyle name="常规 61 2 7" xfId="30232"/>
    <cellStyle name="常规 61 2 7 2" xfId="15318"/>
    <cellStyle name="常规 61 2 7 2 2" xfId="13621"/>
    <cellStyle name="常规 61 2 7 2 3" xfId="15323"/>
    <cellStyle name="常规 61 2 7 3" xfId="15327"/>
    <cellStyle name="常规 61 2 7 4" xfId="15336"/>
    <cellStyle name="常规 61 2 8" xfId="30234"/>
    <cellStyle name="常规 61 2 8 2" xfId="1896"/>
    <cellStyle name="常规 61 2 8 2 2" xfId="30236"/>
    <cellStyle name="常规 61 2 8 2 3" xfId="30238"/>
    <cellStyle name="常规 61 2 8 3" xfId="30240"/>
    <cellStyle name="常规 61 2 8 4" xfId="30242"/>
    <cellStyle name="常规 61 2 9" xfId="30244"/>
    <cellStyle name="常规 61 2 9 2" xfId="30246"/>
    <cellStyle name="常规 61 2 9 2 2" xfId="30248"/>
    <cellStyle name="常规 61 2 9 2 3" xfId="30250"/>
    <cellStyle name="常规 61 2 9 3" xfId="30252"/>
    <cellStyle name="常规 61 2 9 4" xfId="30254"/>
    <cellStyle name="常规 61 20" xfId="30054"/>
    <cellStyle name="常规 61 20 2" xfId="30058"/>
    <cellStyle name="常规 61 20 2 2" xfId="22732"/>
    <cellStyle name="常规 61 20 2 3" xfId="12474"/>
    <cellStyle name="常规 61 20 3" xfId="30062"/>
    <cellStyle name="常规 61 20 4" xfId="30066"/>
    <cellStyle name="常规 61 21" xfId="30070"/>
    <cellStyle name="常规 61 21 2" xfId="30074"/>
    <cellStyle name="常规 61 21 2 2" xfId="20209"/>
    <cellStyle name="常规 61 21 2 3" xfId="12488"/>
    <cellStyle name="常规 61 21 3" xfId="30078"/>
    <cellStyle name="常规 61 21 4" xfId="30082"/>
    <cellStyle name="常规 61 22" xfId="30086"/>
    <cellStyle name="常规 61 22 2" xfId="30090"/>
    <cellStyle name="常规 61 22 2 2" xfId="1917"/>
    <cellStyle name="常规 61 22 2 3" xfId="12509"/>
    <cellStyle name="常规 61 22 3" xfId="24020"/>
    <cellStyle name="常规 61 22 4" xfId="24028"/>
    <cellStyle name="常规 61 23" xfId="30094"/>
    <cellStyle name="常规 61 23 2" xfId="30098"/>
    <cellStyle name="常规 61 23 2 2" xfId="9337"/>
    <cellStyle name="常规 61 23 2 3" xfId="9365"/>
    <cellStyle name="常规 61 23 3" xfId="30102"/>
    <cellStyle name="常规 61 23 4" xfId="30106"/>
    <cellStyle name="常规 61 24" xfId="30110"/>
    <cellStyle name="常规 61 24 2" xfId="30114"/>
    <cellStyle name="常规 61 24 3" xfId="30118"/>
    <cellStyle name="常规 61 25" xfId="30256"/>
    <cellStyle name="常规 61 26" xfId="30258"/>
    <cellStyle name="常规 61 27" xfId="30260"/>
    <cellStyle name="常规 61 28" xfId="30008"/>
    <cellStyle name="常规 61 3" xfId="30262"/>
    <cellStyle name="常规 61 3 10" xfId="5254"/>
    <cellStyle name="常规 61 3 10 2" xfId="12564"/>
    <cellStyle name="常规 61 3 10 2 2" xfId="30264"/>
    <cellStyle name="常规 61 3 10 2 3" xfId="30266"/>
    <cellStyle name="常规 61 3 10 3" xfId="12567"/>
    <cellStyle name="常规 61 3 10 4" xfId="30268"/>
    <cellStyle name="常规 61 3 11" xfId="30270"/>
    <cellStyle name="常规 61 3 11 2" xfId="12576"/>
    <cellStyle name="常规 61 3 11 2 2" xfId="30272"/>
    <cellStyle name="常规 61 3 11 2 3" xfId="30274"/>
    <cellStyle name="常规 61 3 11 3" xfId="12579"/>
    <cellStyle name="常规 61 3 11 4" xfId="30276"/>
    <cellStyle name="常规 61 3 12" xfId="30278"/>
    <cellStyle name="常规 61 3 12 2" xfId="12588"/>
    <cellStyle name="常规 61 3 12 2 2" xfId="30280"/>
    <cellStyle name="常规 61 3 12 2 3" xfId="30282"/>
    <cellStyle name="常规 61 3 12 3" xfId="12593"/>
    <cellStyle name="常规 61 3 12 4" xfId="20873"/>
    <cellStyle name="常规 61 3 13" xfId="21291"/>
    <cellStyle name="常规 61 3 13 2" xfId="12609"/>
    <cellStyle name="常规 61 3 13 2 2" xfId="30284"/>
    <cellStyle name="常规 61 3 13 2 3" xfId="30286"/>
    <cellStyle name="常规 61 3 13 3" xfId="12615"/>
    <cellStyle name="常规 61 3 13 4" xfId="30288"/>
    <cellStyle name="常规 61 3 14" xfId="21296"/>
    <cellStyle name="常规 61 3 14 2" xfId="12622"/>
    <cellStyle name="常规 61 3 14 2 2" xfId="30290"/>
    <cellStyle name="常规 61 3 14 2 3" xfId="30292"/>
    <cellStyle name="常规 61 3 14 3" xfId="12625"/>
    <cellStyle name="常规 61 3 14 4" xfId="23639"/>
    <cellStyle name="常规 61 3 15" xfId="21302"/>
    <cellStyle name="常规 61 3 15 2" xfId="12635"/>
    <cellStyle name="常规 61 3 15 2 2" xfId="30295"/>
    <cellStyle name="常规 61 3 15 2 3" xfId="30299"/>
    <cellStyle name="常规 61 3 15 3" xfId="12640"/>
    <cellStyle name="常规 61 3 15 4" xfId="26986"/>
    <cellStyle name="常规 61 3 16" xfId="30303"/>
    <cellStyle name="常规 61 3 16 2" xfId="30307"/>
    <cellStyle name="常规 61 3 16 2 2" xfId="13892"/>
    <cellStyle name="常规 61 3 16 2 3" xfId="13903"/>
    <cellStyle name="常规 61 3 16 3" xfId="26993"/>
    <cellStyle name="常规 61 3 16 4" xfId="27000"/>
    <cellStyle name="常规 61 3 17" xfId="30311"/>
    <cellStyle name="常规 61 3 17 2" xfId="30315"/>
    <cellStyle name="常规 61 3 17 2 2" xfId="30318"/>
    <cellStyle name="常规 61 3 17 2 3" xfId="30320"/>
    <cellStyle name="常规 61 3 17 3" xfId="27007"/>
    <cellStyle name="常规 61 3 17 4" xfId="7515"/>
    <cellStyle name="常规 61 3 18" xfId="2732"/>
    <cellStyle name="常规 61 3 18 2" xfId="1840"/>
    <cellStyle name="常规 61 3 18 2 2" xfId="20963"/>
    <cellStyle name="常规 61 3 18 2 3" xfId="20965"/>
    <cellStyle name="常规 61 3 18 3" xfId="1843"/>
    <cellStyle name="常规 61 3 18 4" xfId="27020"/>
    <cellStyle name="常规 61 3 19" xfId="2743"/>
    <cellStyle name="常规 61 3 19 2" xfId="30322"/>
    <cellStyle name="常规 61 3 19 2 2" xfId="30324"/>
    <cellStyle name="常规 61 3 19 2 3" xfId="30326"/>
    <cellStyle name="常规 61 3 19 3" xfId="6901"/>
    <cellStyle name="常规 61 3 19 4" xfId="7147"/>
    <cellStyle name="常规 61 3 2" xfId="30328"/>
    <cellStyle name="常规 61 3 2 2" xfId="30330"/>
    <cellStyle name="常规 61 3 2 2 2" xfId="21045"/>
    <cellStyle name="常规 61 3 2 2 3" xfId="21049"/>
    <cellStyle name="常规 61 3 2 3" xfId="30332"/>
    <cellStyle name="常规 61 3 2 4" xfId="30334"/>
    <cellStyle name="常规 61 3 20" xfId="21303"/>
    <cellStyle name="常规 61 3 20 2" xfId="12636"/>
    <cellStyle name="常规 61 3 20 2 2" xfId="30296"/>
    <cellStyle name="常规 61 3 20 2 3" xfId="30300"/>
    <cellStyle name="常规 61 3 20 3" xfId="12641"/>
    <cellStyle name="常规 61 3 20 4" xfId="26987"/>
    <cellStyle name="常规 61 3 21" xfId="30304"/>
    <cellStyle name="常规 61 3 21 2" xfId="30308"/>
    <cellStyle name="常规 61 3 21 2 2" xfId="13893"/>
    <cellStyle name="常规 61 3 21 2 3" xfId="13904"/>
    <cellStyle name="常规 61 3 21 3" xfId="26994"/>
    <cellStyle name="常规 61 3 21 4" xfId="27001"/>
    <cellStyle name="常规 61 3 22" xfId="30312"/>
    <cellStyle name="常规 61 3 22 2" xfId="30316"/>
    <cellStyle name="常规 61 3 22 3" xfId="27008"/>
    <cellStyle name="常规 61 3 23" xfId="2733"/>
    <cellStyle name="常规 61 3 24" xfId="2744"/>
    <cellStyle name="常规 61 3 3" xfId="30336"/>
    <cellStyle name="常规 61 3 3 2" xfId="30338"/>
    <cellStyle name="常规 61 3 3 2 2" xfId="30340"/>
    <cellStyle name="常规 61 3 3 2 3" xfId="30342"/>
    <cellStyle name="常规 61 3 3 3" xfId="30344"/>
    <cellStyle name="常规 61 3 3 4" xfId="30346"/>
    <cellStyle name="常规 61 3 4" xfId="30348"/>
    <cellStyle name="常规 61 3 4 2" xfId="30350"/>
    <cellStyle name="常规 61 3 4 2 2" xfId="30352"/>
    <cellStyle name="常规 61 3 4 2 3" xfId="30354"/>
    <cellStyle name="常规 61 3 4 3" xfId="30356"/>
    <cellStyle name="常规 61 3 4 4" xfId="30358"/>
    <cellStyle name="常规 61 3 5" xfId="30360"/>
    <cellStyle name="常规 61 3 5 2" xfId="30362"/>
    <cellStyle name="常规 61 3 5 2 2" xfId="14203"/>
    <cellStyle name="常规 61 3 5 2 3" xfId="30364"/>
    <cellStyle name="常规 61 3 5 3" xfId="30366"/>
    <cellStyle name="常规 61 3 5 4" xfId="30368"/>
    <cellStyle name="常规 61 3 6" xfId="30370"/>
    <cellStyle name="常规 61 3 6 2" xfId="30372"/>
    <cellStyle name="常规 61 3 6 2 2" xfId="14347"/>
    <cellStyle name="常规 61 3 6 2 3" xfId="30374"/>
    <cellStyle name="常规 61 3 6 3" xfId="30376"/>
    <cellStyle name="常规 61 3 6 4" xfId="30378"/>
    <cellStyle name="常规 61 3 7" xfId="30380"/>
    <cellStyle name="常规 61 3 7 2" xfId="30382"/>
    <cellStyle name="常规 61 3 7 2 2" xfId="14491"/>
    <cellStyle name="常规 61 3 7 2 3" xfId="30384"/>
    <cellStyle name="常规 61 3 7 3" xfId="30386"/>
    <cellStyle name="常规 61 3 7 4" xfId="30388"/>
    <cellStyle name="常规 61 3 8" xfId="30390"/>
    <cellStyle name="常规 61 3 8 2" xfId="2330"/>
    <cellStyle name="常规 61 3 8 2 2" xfId="30392"/>
    <cellStyle name="常规 61 3 8 2 3" xfId="30394"/>
    <cellStyle name="常规 61 3 8 3" xfId="30396"/>
    <cellStyle name="常规 61 3 8 4" xfId="30398"/>
    <cellStyle name="常规 61 3 9" xfId="30400"/>
    <cellStyle name="常规 61 3 9 2" xfId="30402"/>
    <cellStyle name="常规 61 3 9 2 2" xfId="30404"/>
    <cellStyle name="常规 61 3 9 2 3" xfId="30406"/>
    <cellStyle name="常规 61 3 9 3" xfId="30408"/>
    <cellStyle name="常规 61 3 9 4" xfId="30410"/>
    <cellStyle name="常规 61 4" xfId="30412"/>
    <cellStyle name="常规 61 4 2" xfId="30414"/>
    <cellStyle name="常规 61 4 2 2" xfId="30416"/>
    <cellStyle name="常规 61 4 2 3" xfId="30418"/>
    <cellStyle name="常规 61 4 3" xfId="30420"/>
    <cellStyle name="常规 61 4 4" xfId="30422"/>
    <cellStyle name="常规 61 5" xfId="30424"/>
    <cellStyle name="常规 61 5 2" xfId="30426"/>
    <cellStyle name="常规 61 5 2 2" xfId="25100"/>
    <cellStyle name="常规 61 5 2 3" xfId="25116"/>
    <cellStyle name="常规 61 5 3" xfId="30428"/>
    <cellStyle name="常规 61 5 4" xfId="30430"/>
    <cellStyle name="常规 61 6" xfId="30432"/>
    <cellStyle name="常规 61 6 2" xfId="23836"/>
    <cellStyle name="常规 61 6 2 2" xfId="30434"/>
    <cellStyle name="常规 61 6 2 3" xfId="30436"/>
    <cellStyle name="常规 61 6 3" xfId="30438"/>
    <cellStyle name="常规 61 6 4" xfId="30440"/>
    <cellStyle name="常规 61 7" xfId="30442"/>
    <cellStyle name="常规 61 7 2" xfId="30444"/>
    <cellStyle name="常规 61 7 2 2" xfId="30446"/>
    <cellStyle name="常规 61 7 2 3" xfId="30448"/>
    <cellStyle name="常规 61 7 3" xfId="30450"/>
    <cellStyle name="常规 61 7 4" xfId="30452"/>
    <cellStyle name="常规 61 8" xfId="30454"/>
    <cellStyle name="常规 61 8 2" xfId="30456"/>
    <cellStyle name="常规 61 8 2 2" xfId="30458"/>
    <cellStyle name="常规 61 8 2 3" xfId="30460"/>
    <cellStyle name="常规 61 8 3" xfId="30462"/>
    <cellStyle name="常规 61 8 4" xfId="30464"/>
    <cellStyle name="常规 61 9" xfId="30466"/>
    <cellStyle name="常规 61 9 2" xfId="30468"/>
    <cellStyle name="常规 61 9 2 2" xfId="30470"/>
    <cellStyle name="常规 61 9 2 3" xfId="30472"/>
    <cellStyle name="常规 61 9 3" xfId="30474"/>
    <cellStyle name="常规 61 9 4" xfId="30476"/>
    <cellStyle name="常规 62" xfId="1135"/>
    <cellStyle name="常规 62 10" xfId="8885"/>
    <cellStyle name="常规 62 10 2" xfId="30478"/>
    <cellStyle name="常规 62 10 2 2" xfId="30480"/>
    <cellStyle name="常规 62 10 2 3" xfId="29198"/>
    <cellStyle name="常规 62 10 3" xfId="30482"/>
    <cellStyle name="常规 62 10 4" xfId="30484"/>
    <cellStyle name="常规 62 11" xfId="8888"/>
    <cellStyle name="常规 62 11 2" xfId="30486"/>
    <cellStyle name="常规 62 11 2 2" xfId="30488"/>
    <cellStyle name="常规 62 11 2 3" xfId="29216"/>
    <cellStyle name="常规 62 11 3" xfId="30490"/>
    <cellStyle name="常规 62 11 4" xfId="18623"/>
    <cellStyle name="常规 62 12" xfId="30492"/>
    <cellStyle name="常规 62 12 2" xfId="3831"/>
    <cellStyle name="常规 62 12 2 2" xfId="20581"/>
    <cellStyle name="常规 62 12 2 3" xfId="20587"/>
    <cellStyle name="常规 62 12 3" xfId="30494"/>
    <cellStyle name="常规 62 12 4" xfId="18637"/>
    <cellStyle name="常规 62 13" xfId="30496"/>
    <cellStyle name="常规 62 13 2" xfId="30498"/>
    <cellStyle name="常规 62 13 2 2" xfId="17134"/>
    <cellStyle name="常规 62 13 2 3" xfId="17141"/>
    <cellStyle name="常规 62 13 3" xfId="30500"/>
    <cellStyle name="常规 62 13 4" xfId="18655"/>
    <cellStyle name="常规 62 14" xfId="30502"/>
    <cellStyle name="常规 62 14 2" xfId="30504"/>
    <cellStyle name="常规 62 14 2 2" xfId="3577"/>
    <cellStyle name="常规 62 14 2 3" xfId="3582"/>
    <cellStyle name="常规 62 14 3" xfId="30506"/>
    <cellStyle name="常规 62 14 4" xfId="18669"/>
    <cellStyle name="常规 62 15" xfId="30509"/>
    <cellStyle name="常规 62 15 2" xfId="30513"/>
    <cellStyle name="常规 62 15 2 2" xfId="23484"/>
    <cellStyle name="常规 62 15 2 3" xfId="30517"/>
    <cellStyle name="常规 62 15 3" xfId="30521"/>
    <cellStyle name="常规 62 15 4" xfId="18680"/>
    <cellStyle name="常规 62 16" xfId="30525"/>
    <cellStyle name="常规 62 16 2" xfId="30529"/>
    <cellStyle name="常规 62 16 2 2" xfId="15990"/>
    <cellStyle name="常规 62 16 2 3" xfId="16007"/>
    <cellStyle name="常规 62 16 3" xfId="30533"/>
    <cellStyle name="常规 62 16 4" xfId="18698"/>
    <cellStyle name="常规 62 17" xfId="25875"/>
    <cellStyle name="常规 62 17 2" xfId="25881"/>
    <cellStyle name="常规 62 17 2 2" xfId="30537"/>
    <cellStyle name="常规 62 17 2 3" xfId="30541"/>
    <cellStyle name="常规 62 17 3" xfId="25887"/>
    <cellStyle name="常规 62 17 4" xfId="18712"/>
    <cellStyle name="常规 62 18" xfId="25893"/>
    <cellStyle name="常规 62 18 2" xfId="30545"/>
    <cellStyle name="常规 62 18 2 2" xfId="30551"/>
    <cellStyle name="常规 62 18 2 3" xfId="30555"/>
    <cellStyle name="常规 62 18 3" xfId="30559"/>
    <cellStyle name="常规 62 18 4" xfId="18726"/>
    <cellStyle name="常规 62 19" xfId="25899"/>
    <cellStyle name="常规 62 19 2" xfId="30563"/>
    <cellStyle name="常规 62 19 2 2" xfId="27459"/>
    <cellStyle name="常规 62 19 2 3" xfId="7409"/>
    <cellStyle name="常规 62 19 3" xfId="30567"/>
    <cellStyle name="常规 62 19 4" xfId="30570"/>
    <cellStyle name="常规 62 2" xfId="30572"/>
    <cellStyle name="常规 62 2 10" xfId="30574"/>
    <cellStyle name="常规 62 2 10 2" xfId="30576"/>
    <cellStyle name="常规 62 2 10 2 2" xfId="30578"/>
    <cellStyle name="常规 62 2 10 2 3" xfId="30580"/>
    <cellStyle name="常规 62 2 10 3" xfId="30582"/>
    <cellStyle name="常规 62 2 10 4" xfId="30584"/>
    <cellStyle name="常规 62 2 11" xfId="30586"/>
    <cellStyle name="常规 62 2 11 2" xfId="30588"/>
    <cellStyle name="常规 62 2 11 2 2" xfId="30590"/>
    <cellStyle name="常规 62 2 11 2 3" xfId="30592"/>
    <cellStyle name="常规 62 2 11 3" xfId="30594"/>
    <cellStyle name="常规 62 2 11 4" xfId="30596"/>
    <cellStyle name="常规 62 2 12" xfId="30598"/>
    <cellStyle name="常规 62 2 12 2" xfId="30600"/>
    <cellStyle name="常规 62 2 12 2 2" xfId="30602"/>
    <cellStyle name="常规 62 2 12 2 3" xfId="30604"/>
    <cellStyle name="常规 62 2 12 3" xfId="30606"/>
    <cellStyle name="常规 62 2 12 4" xfId="30608"/>
    <cellStyle name="常规 62 2 13" xfId="30610"/>
    <cellStyle name="常规 62 2 13 2" xfId="30612"/>
    <cellStyle name="常规 62 2 13 2 2" xfId="30614"/>
    <cellStyle name="常规 62 2 13 2 3" xfId="30616"/>
    <cellStyle name="常规 62 2 13 3" xfId="30618"/>
    <cellStyle name="常规 62 2 13 4" xfId="30620"/>
    <cellStyle name="常规 62 2 14" xfId="30622"/>
    <cellStyle name="常规 62 2 14 2" xfId="5476"/>
    <cellStyle name="常规 62 2 14 2 2" xfId="30624"/>
    <cellStyle name="常规 62 2 14 2 3" xfId="30626"/>
    <cellStyle name="常规 62 2 14 3" xfId="30628"/>
    <cellStyle name="常规 62 2 14 4" xfId="20056"/>
    <cellStyle name="常规 62 2 15" xfId="30631"/>
    <cellStyle name="常规 62 2 15 2" xfId="30635"/>
    <cellStyle name="常规 62 2 15 2 2" xfId="30639"/>
    <cellStyle name="常规 62 2 15 2 3" xfId="30643"/>
    <cellStyle name="常规 62 2 15 3" xfId="30647"/>
    <cellStyle name="常规 62 2 15 4" xfId="30651"/>
    <cellStyle name="常规 62 2 16" xfId="30655"/>
    <cellStyle name="常规 62 2 16 2" xfId="30659"/>
    <cellStyle name="常规 62 2 16 2 2" xfId="30663"/>
    <cellStyle name="常规 62 2 16 2 3" xfId="30667"/>
    <cellStyle name="常规 62 2 16 3" xfId="30671"/>
    <cellStyle name="常规 62 2 16 4" xfId="30675"/>
    <cellStyle name="常规 62 2 17" xfId="30679"/>
    <cellStyle name="常规 62 2 17 2" xfId="30683"/>
    <cellStyle name="常规 62 2 17 2 2" xfId="30686"/>
    <cellStyle name="常规 62 2 17 2 3" xfId="30688"/>
    <cellStyle name="常规 62 2 17 3" xfId="30691"/>
    <cellStyle name="常规 62 2 17 4" xfId="30694"/>
    <cellStyle name="常规 62 2 18" xfId="30697"/>
    <cellStyle name="常规 62 2 18 2" xfId="30700"/>
    <cellStyle name="常规 62 2 18 2 2" xfId="30702"/>
    <cellStyle name="常规 62 2 18 2 3" xfId="30704"/>
    <cellStyle name="常规 62 2 18 3" xfId="30706"/>
    <cellStyle name="常规 62 2 18 4" xfId="20659"/>
    <cellStyle name="常规 62 2 19" xfId="30709"/>
    <cellStyle name="常规 62 2 19 2" xfId="15410"/>
    <cellStyle name="常规 62 2 19 2 2" xfId="30712"/>
    <cellStyle name="常规 62 2 19 2 3" xfId="30714"/>
    <cellStyle name="常规 62 2 19 3" xfId="19748"/>
    <cellStyle name="常规 62 2 19 4" xfId="16550"/>
    <cellStyle name="常规 62 2 2" xfId="30716"/>
    <cellStyle name="常规 62 2 2 2" xfId="18532"/>
    <cellStyle name="常规 62 2 2 2 2" xfId="1817"/>
    <cellStyle name="常规 62 2 2 2 3" xfId="1830"/>
    <cellStyle name="常规 62 2 2 3" xfId="18546"/>
    <cellStyle name="常规 62 2 2 4" xfId="18556"/>
    <cellStyle name="常规 62 2 20" xfId="30632"/>
    <cellStyle name="常规 62 2 20 2" xfId="30636"/>
    <cellStyle name="常规 62 2 20 2 2" xfId="30640"/>
    <cellStyle name="常规 62 2 20 2 3" xfId="30644"/>
    <cellStyle name="常规 62 2 20 3" xfId="30648"/>
    <cellStyle name="常规 62 2 20 4" xfId="30652"/>
    <cellStyle name="常规 62 2 21" xfId="30656"/>
    <cellStyle name="常规 62 2 21 2" xfId="30660"/>
    <cellStyle name="常规 62 2 21 2 2" xfId="30664"/>
    <cellStyle name="常规 62 2 21 2 3" xfId="30668"/>
    <cellStyle name="常规 62 2 21 3" xfId="30672"/>
    <cellStyle name="常规 62 2 21 4" xfId="30676"/>
    <cellStyle name="常规 62 2 22" xfId="30680"/>
    <cellStyle name="常规 62 2 22 2" xfId="30684"/>
    <cellStyle name="常规 62 2 22 3" xfId="30692"/>
    <cellStyle name="常规 62 2 23" xfId="30698"/>
    <cellStyle name="常规 62 2 24" xfId="30710"/>
    <cellStyle name="常规 62 2 3" xfId="30718"/>
    <cellStyle name="常规 62 2 3 2" xfId="30720"/>
    <cellStyle name="常规 62 2 3 2 2" xfId="30722"/>
    <cellStyle name="常规 62 2 3 2 3" xfId="30724"/>
    <cellStyle name="常规 62 2 3 3" xfId="30726"/>
    <cellStyle name="常规 62 2 3 4" xfId="3642"/>
    <cellStyle name="常规 62 2 4" xfId="30728"/>
    <cellStyle name="常规 62 2 4 2" xfId="21021"/>
    <cellStyle name="常规 62 2 4 2 2" xfId="30730"/>
    <cellStyle name="常规 62 2 4 2 3" xfId="30732"/>
    <cellStyle name="常规 62 2 4 3" xfId="21023"/>
    <cellStyle name="常规 62 2 4 4" xfId="21025"/>
    <cellStyle name="常规 62 2 5" xfId="30734"/>
    <cellStyle name="常规 62 2 5 2" xfId="21037"/>
    <cellStyle name="常规 62 2 5 2 2" xfId="20286"/>
    <cellStyle name="常规 62 2 5 2 3" xfId="20290"/>
    <cellStyle name="常规 62 2 5 3" xfId="21039"/>
    <cellStyle name="常规 62 2 5 4" xfId="21041"/>
    <cellStyle name="常规 62 2 6" xfId="30736"/>
    <cellStyle name="常规 62 2 6 2" xfId="30738"/>
    <cellStyle name="常规 62 2 6 2 2" xfId="30740"/>
    <cellStyle name="常规 62 2 6 2 3" xfId="30742"/>
    <cellStyle name="常规 62 2 6 3" xfId="30744"/>
    <cellStyle name="常规 62 2 6 4" xfId="30746"/>
    <cellStyle name="常规 62 2 7" xfId="30748"/>
    <cellStyle name="常规 62 2 7 2" xfId="30750"/>
    <cellStyle name="常规 62 2 7 2 2" xfId="3285"/>
    <cellStyle name="常规 62 2 7 2 3" xfId="2716"/>
    <cellStyle name="常规 62 2 7 3" xfId="30752"/>
    <cellStyle name="常规 62 2 7 4" xfId="30754"/>
    <cellStyle name="常规 62 2 8" xfId="30756"/>
    <cellStyle name="常规 62 2 8 2" xfId="30758"/>
    <cellStyle name="常规 62 2 8 2 2" xfId="30760"/>
    <cellStyle name="常规 62 2 8 2 3" xfId="30762"/>
    <cellStyle name="常规 62 2 8 3" xfId="30764"/>
    <cellStyle name="常规 62 2 8 4" xfId="30766"/>
    <cellStyle name="常规 62 2 9" xfId="30768"/>
    <cellStyle name="常规 62 2 9 2" xfId="30770"/>
    <cellStyle name="常规 62 2 9 2 2" xfId="30772"/>
    <cellStyle name="常规 62 2 9 2 3" xfId="30774"/>
    <cellStyle name="常规 62 2 9 3" xfId="30776"/>
    <cellStyle name="常规 62 2 9 4" xfId="30778"/>
    <cellStyle name="常规 62 20" xfId="30510"/>
    <cellStyle name="常规 62 20 2" xfId="30514"/>
    <cellStyle name="常规 62 20 2 2" xfId="23485"/>
    <cellStyle name="常规 62 20 2 3" xfId="30518"/>
    <cellStyle name="常规 62 20 3" xfId="30522"/>
    <cellStyle name="常规 62 20 4" xfId="18681"/>
    <cellStyle name="常规 62 21" xfId="30526"/>
    <cellStyle name="常规 62 21 2" xfId="30530"/>
    <cellStyle name="常规 62 21 2 2" xfId="15991"/>
    <cellStyle name="常规 62 21 2 3" xfId="16008"/>
    <cellStyle name="常规 62 21 3" xfId="30534"/>
    <cellStyle name="常规 62 21 4" xfId="18699"/>
    <cellStyle name="常规 62 22" xfId="25876"/>
    <cellStyle name="常规 62 22 2" xfId="25882"/>
    <cellStyle name="常规 62 22 2 2" xfId="30538"/>
    <cellStyle name="常规 62 22 2 3" xfId="30542"/>
    <cellStyle name="常规 62 22 3" xfId="25888"/>
    <cellStyle name="常规 62 22 4" xfId="18713"/>
    <cellStyle name="常规 62 23" xfId="25894"/>
    <cellStyle name="常规 62 23 2" xfId="30546"/>
    <cellStyle name="常规 62 23 2 2" xfId="30552"/>
    <cellStyle name="常规 62 23 2 3" xfId="30556"/>
    <cellStyle name="常规 62 23 3" xfId="30560"/>
    <cellStyle name="常规 62 23 4" xfId="18727"/>
    <cellStyle name="常规 62 24" xfId="25900"/>
    <cellStyle name="常规 62 24 2" xfId="30564"/>
    <cellStyle name="常规 62 24 3" xfId="30568"/>
    <cellStyle name="常规 62 25" xfId="30780"/>
    <cellStyle name="常规 62 26" xfId="30782"/>
    <cellStyle name="常规 62 27" xfId="30784"/>
    <cellStyle name="常规 62 28" xfId="15800"/>
    <cellStyle name="常规 62 3" xfId="30786"/>
    <cellStyle name="常规 62 3 10" xfId="30788"/>
    <cellStyle name="常规 62 3 10 2" xfId="30790"/>
    <cellStyle name="常规 62 3 10 2 2" xfId="24669"/>
    <cellStyle name="常规 62 3 10 2 3" xfId="24679"/>
    <cellStyle name="常规 62 3 10 3" xfId="30792"/>
    <cellStyle name="常规 62 3 10 4" xfId="30794"/>
    <cellStyle name="常规 62 3 11" xfId="30796"/>
    <cellStyle name="常规 62 3 11 2" xfId="30798"/>
    <cellStyle name="常规 62 3 11 2 2" xfId="30800"/>
    <cellStyle name="常规 62 3 11 2 3" xfId="30802"/>
    <cellStyle name="常规 62 3 11 3" xfId="30804"/>
    <cellStyle name="常规 62 3 11 4" xfId="30806"/>
    <cellStyle name="常规 62 3 12" xfId="30808"/>
    <cellStyle name="常规 62 3 12 2" xfId="30810"/>
    <cellStyle name="常规 62 3 12 2 2" xfId="30812"/>
    <cellStyle name="常规 62 3 12 2 3" xfId="30814"/>
    <cellStyle name="常规 62 3 12 3" xfId="30816"/>
    <cellStyle name="常规 62 3 12 4" xfId="30818"/>
    <cellStyle name="常规 62 3 13" xfId="18051"/>
    <cellStyle name="常规 62 3 13 2" xfId="18053"/>
    <cellStyle name="常规 62 3 13 2 2" xfId="30820"/>
    <cellStyle name="常规 62 3 13 2 3" xfId="30822"/>
    <cellStyle name="常规 62 3 13 3" xfId="18057"/>
    <cellStyle name="常规 62 3 13 4" xfId="30824"/>
    <cellStyle name="常规 62 3 14" xfId="18065"/>
    <cellStyle name="常规 62 3 14 2" xfId="30826"/>
    <cellStyle name="常规 62 3 14 2 2" xfId="30828"/>
    <cellStyle name="常规 62 3 14 2 3" xfId="30830"/>
    <cellStyle name="常规 62 3 14 3" xfId="28954"/>
    <cellStyle name="常规 62 3 14 4" xfId="28962"/>
    <cellStyle name="常规 62 3 15" xfId="18072"/>
    <cellStyle name="常规 62 3 15 2" xfId="30833"/>
    <cellStyle name="常规 62 3 15 2 2" xfId="25387"/>
    <cellStyle name="常规 62 3 15 2 3" xfId="25401"/>
    <cellStyle name="常规 62 3 15 3" xfId="28971"/>
    <cellStyle name="常规 62 3 15 4" xfId="28981"/>
    <cellStyle name="常规 62 3 16" xfId="30839"/>
    <cellStyle name="常规 62 3 16 2" xfId="30843"/>
    <cellStyle name="常规 62 3 16 2 2" xfId="30847"/>
    <cellStyle name="常规 62 3 16 2 3" xfId="30851"/>
    <cellStyle name="常规 62 3 16 3" xfId="28991"/>
    <cellStyle name="常规 62 3 16 4" xfId="12797"/>
    <cellStyle name="常规 62 3 17" xfId="30855"/>
    <cellStyle name="常规 62 3 17 2" xfId="8481"/>
    <cellStyle name="常规 62 3 17 2 2" xfId="30858"/>
    <cellStyle name="常规 62 3 17 2 3" xfId="30860"/>
    <cellStyle name="常规 62 3 17 3" xfId="29003"/>
    <cellStyle name="常规 62 3 17 4" xfId="29012"/>
    <cellStyle name="常规 62 3 18" xfId="30863"/>
    <cellStyle name="常规 62 3 18 2" xfId="30866"/>
    <cellStyle name="常规 62 3 18 2 2" xfId="30868"/>
    <cellStyle name="常规 62 3 18 2 3" xfId="30870"/>
    <cellStyle name="常规 62 3 18 3" xfId="29020"/>
    <cellStyle name="常规 62 3 18 4" xfId="29028"/>
    <cellStyle name="常规 62 3 19" xfId="30873"/>
    <cellStyle name="常规 62 3 19 2" xfId="15470"/>
    <cellStyle name="常规 62 3 19 2 2" xfId="30876"/>
    <cellStyle name="常规 62 3 19 2 3" xfId="30878"/>
    <cellStyle name="常规 62 3 19 3" xfId="12536"/>
    <cellStyle name="常规 62 3 19 4" xfId="12541"/>
    <cellStyle name="常规 62 3 2" xfId="30880"/>
    <cellStyle name="常规 62 3 2 2" xfId="30882"/>
    <cellStyle name="常规 62 3 2 2 2" xfId="30884"/>
    <cellStyle name="常规 62 3 2 2 3" xfId="30886"/>
    <cellStyle name="常规 62 3 2 3" xfId="30888"/>
    <cellStyle name="常规 62 3 2 4" xfId="30890"/>
    <cellStyle name="常规 62 3 20" xfId="18073"/>
    <cellStyle name="常规 62 3 20 2" xfId="30834"/>
    <cellStyle name="常规 62 3 20 2 2" xfId="25388"/>
    <cellStyle name="常规 62 3 20 2 3" xfId="25402"/>
    <cellStyle name="常规 62 3 20 3" xfId="28972"/>
    <cellStyle name="常规 62 3 20 4" xfId="28982"/>
    <cellStyle name="常规 62 3 21" xfId="30840"/>
    <cellStyle name="常规 62 3 21 2" xfId="30844"/>
    <cellStyle name="常规 62 3 21 2 2" xfId="30848"/>
    <cellStyle name="常规 62 3 21 2 3" xfId="30852"/>
    <cellStyle name="常规 62 3 21 3" xfId="28992"/>
    <cellStyle name="常规 62 3 21 4" xfId="12798"/>
    <cellStyle name="常规 62 3 22" xfId="30856"/>
    <cellStyle name="常规 62 3 22 2" xfId="8482"/>
    <cellStyle name="常规 62 3 22 3" xfId="29004"/>
    <cellStyle name="常规 62 3 23" xfId="30864"/>
    <cellStyle name="常规 62 3 24" xfId="30874"/>
    <cellStyle name="常规 62 3 3" xfId="30892"/>
    <cellStyle name="常规 62 3 3 2" xfId="13749"/>
    <cellStyle name="常规 62 3 3 2 2" xfId="13753"/>
    <cellStyle name="常规 62 3 3 2 3" xfId="13761"/>
    <cellStyle name="常规 62 3 3 3" xfId="13767"/>
    <cellStyle name="常规 62 3 3 4" xfId="3677"/>
    <cellStyle name="常规 62 3 4" xfId="30894"/>
    <cellStyle name="常规 62 3 4 2" xfId="30896"/>
    <cellStyle name="常规 62 3 4 2 2" xfId="30898"/>
    <cellStyle name="常规 62 3 4 2 3" xfId="30900"/>
    <cellStyle name="常规 62 3 4 3" xfId="30902"/>
    <cellStyle name="常规 62 3 4 4" xfId="30904"/>
    <cellStyle name="常规 62 3 5" xfId="30906"/>
    <cellStyle name="常规 62 3 5 2" xfId="30908"/>
    <cellStyle name="常规 62 3 5 2 2" xfId="30910"/>
    <cellStyle name="常规 62 3 5 2 3" xfId="30912"/>
    <cellStyle name="常规 62 3 5 3" xfId="30914"/>
    <cellStyle name="常规 62 3 5 4" xfId="30916"/>
    <cellStyle name="常规 62 3 6" xfId="30918"/>
    <cellStyle name="常规 62 3 6 2" xfId="30920"/>
    <cellStyle name="常规 62 3 6 2 2" xfId="30922"/>
    <cellStyle name="常规 62 3 6 2 3" xfId="30924"/>
    <cellStyle name="常规 62 3 6 3" xfId="30926"/>
    <cellStyle name="常规 62 3 6 4" xfId="30928"/>
    <cellStyle name="常规 62 3 7" xfId="30930"/>
    <cellStyle name="常规 62 3 7 2" xfId="30932"/>
    <cellStyle name="常规 62 3 7 2 2" xfId="30934"/>
    <cellStyle name="常规 62 3 7 2 3" xfId="30936"/>
    <cellStyle name="常规 62 3 7 3" xfId="30938"/>
    <cellStyle name="常规 62 3 7 4" xfId="30940"/>
    <cellStyle name="常规 62 3 8" xfId="30942"/>
    <cellStyle name="常规 62 3 8 2" xfId="14602"/>
    <cellStyle name="常规 62 3 8 2 2" xfId="14606"/>
    <cellStyle name="常规 62 3 8 2 3" xfId="14616"/>
    <cellStyle name="常规 62 3 8 3" xfId="14622"/>
    <cellStyle name="常规 62 3 8 4" xfId="14636"/>
    <cellStyle name="常规 62 3 9" xfId="30944"/>
    <cellStyle name="常规 62 3 9 2" xfId="30946"/>
    <cellStyle name="常规 62 3 9 2 2" xfId="30948"/>
    <cellStyle name="常规 62 3 9 2 3" xfId="30950"/>
    <cellStyle name="常规 62 3 9 3" xfId="30952"/>
    <cellStyle name="常规 62 3 9 4" xfId="30954"/>
    <cellStyle name="常规 62 4" xfId="30956"/>
    <cellStyle name="常规 62 4 2" xfId="30958"/>
    <cellStyle name="常规 62 4 2 2" xfId="30960"/>
    <cellStyle name="常规 62 4 2 3" xfId="30962"/>
    <cellStyle name="常规 62 4 3" xfId="30964"/>
    <cellStyle name="常规 62 4 4" xfId="30966"/>
    <cellStyle name="常规 62 5" xfId="30968"/>
    <cellStyle name="常规 62 5 2" xfId="30970"/>
    <cellStyle name="常规 62 5 2 2" xfId="30972"/>
    <cellStyle name="常规 62 5 2 3" xfId="30974"/>
    <cellStyle name="常规 62 5 3" xfId="30976"/>
    <cellStyle name="常规 62 5 4" xfId="30978"/>
    <cellStyle name="常规 62 6" xfId="30980"/>
    <cellStyle name="常规 62 6 2" xfId="23848"/>
    <cellStyle name="常规 62 6 2 2" xfId="30982"/>
    <cellStyle name="常规 62 6 2 3" xfId="30984"/>
    <cellStyle name="常规 62 6 3" xfId="30986"/>
    <cellStyle name="常规 62 6 4" xfId="30988"/>
    <cellStyle name="常规 62 7" xfId="30990"/>
    <cellStyle name="常规 62 7 2" xfId="30992"/>
    <cellStyle name="常规 62 7 2 2" xfId="19180"/>
    <cellStyle name="常规 62 7 2 3" xfId="19192"/>
    <cellStyle name="常规 62 7 3" xfId="30994"/>
    <cellStyle name="常规 62 7 4" xfId="30996"/>
    <cellStyle name="常规 62 8" xfId="30998"/>
    <cellStyle name="常规 62 8 2" xfId="31000"/>
    <cellStyle name="常规 62 8 2 2" xfId="31002"/>
    <cellStyle name="常规 62 8 2 3" xfId="31004"/>
    <cellStyle name="常规 62 8 3" xfId="31006"/>
    <cellStyle name="常规 62 8 4" xfId="31008"/>
    <cellStyle name="常规 62 9" xfId="21601"/>
    <cellStyle name="常规 62 9 2" xfId="31010"/>
    <cellStyle name="常规 62 9 2 2" xfId="31012"/>
    <cellStyle name="常规 62 9 2 3" xfId="31014"/>
    <cellStyle name="常规 62 9 3" xfId="31016"/>
    <cellStyle name="常规 62 9 4" xfId="31018"/>
    <cellStyle name="常规 63" xfId="1140"/>
    <cellStyle name="常规 63 10" xfId="8975"/>
    <cellStyle name="常规 63 10 2" xfId="31020"/>
    <cellStyle name="常规 63 10 2 2" xfId="31022"/>
    <cellStyle name="常规 63 10 2 3" xfId="29622"/>
    <cellStyle name="常规 63 10 3" xfId="31024"/>
    <cellStyle name="常规 63 10 4" xfId="31026"/>
    <cellStyle name="常规 63 11" xfId="8980"/>
    <cellStyle name="常规 63 11 2" xfId="31028"/>
    <cellStyle name="常规 63 11 2 2" xfId="31030"/>
    <cellStyle name="常规 63 11 2 3" xfId="29648"/>
    <cellStyle name="常规 63 11 3" xfId="31032"/>
    <cellStyle name="常规 63 11 4" xfId="18785"/>
    <cellStyle name="常规 63 12" xfId="31034"/>
    <cellStyle name="常规 63 12 2" xfId="31036"/>
    <cellStyle name="常规 63 12 2 2" xfId="22199"/>
    <cellStyle name="常规 63 12 2 3" xfId="22205"/>
    <cellStyle name="常规 63 12 3" xfId="31038"/>
    <cellStyle name="常规 63 12 4" xfId="31040"/>
    <cellStyle name="常规 63 13" xfId="31042"/>
    <cellStyle name="常规 63 13 2" xfId="31044"/>
    <cellStyle name="常规 63 13 2 2" xfId="31046"/>
    <cellStyle name="常规 63 13 2 3" xfId="31048"/>
    <cellStyle name="常规 63 13 3" xfId="31050"/>
    <cellStyle name="常规 63 13 4" xfId="31052"/>
    <cellStyle name="常规 63 14" xfId="31054"/>
    <cellStyle name="常规 63 14 2" xfId="31056"/>
    <cellStyle name="常规 63 14 2 2" xfId="5272"/>
    <cellStyle name="常规 63 14 2 3" xfId="5275"/>
    <cellStyle name="常规 63 14 3" xfId="31058"/>
    <cellStyle name="常规 63 14 4" xfId="31060"/>
    <cellStyle name="常规 63 15" xfId="22861"/>
    <cellStyle name="常规 63 15 2" xfId="22867"/>
    <cellStyle name="常规 63 15 2 2" xfId="24165"/>
    <cellStyle name="常规 63 15 2 3" xfId="31063"/>
    <cellStyle name="常规 63 15 3" xfId="22873"/>
    <cellStyle name="常规 63 15 4" xfId="31067"/>
    <cellStyle name="常规 63 16" xfId="22879"/>
    <cellStyle name="常规 63 16 2" xfId="31071"/>
    <cellStyle name="常规 63 16 2 2" xfId="31075"/>
    <cellStyle name="常规 63 16 2 3" xfId="31079"/>
    <cellStyle name="常规 63 16 3" xfId="31083"/>
    <cellStyle name="常规 63 16 4" xfId="31087"/>
    <cellStyle name="常规 63 17" xfId="22885"/>
    <cellStyle name="常规 63 17 2" xfId="25982"/>
    <cellStyle name="常规 63 17 2 2" xfId="31091"/>
    <cellStyle name="常规 63 17 2 3" xfId="31095"/>
    <cellStyle name="常规 63 17 3" xfId="25989"/>
    <cellStyle name="常规 63 17 4" xfId="31099"/>
    <cellStyle name="常规 63 18" xfId="25995"/>
    <cellStyle name="常规 63 18 2" xfId="31103"/>
    <cellStyle name="常规 63 18 2 2" xfId="31109"/>
    <cellStyle name="常规 63 18 2 3" xfId="31113"/>
    <cellStyle name="常规 63 18 3" xfId="31117"/>
    <cellStyle name="常规 63 18 4" xfId="31121"/>
    <cellStyle name="常规 63 19" xfId="26003"/>
    <cellStyle name="常规 63 19 2" xfId="31125"/>
    <cellStyle name="常规 63 19 2 2" xfId="31130"/>
    <cellStyle name="常规 63 19 2 3" xfId="31132"/>
    <cellStyle name="常规 63 19 3" xfId="31135"/>
    <cellStyle name="常规 63 19 4" xfId="31138"/>
    <cellStyle name="常规 63 2" xfId="31140"/>
    <cellStyle name="常规 63 2 10" xfId="28878"/>
    <cellStyle name="常规 63 2 10 2" xfId="28882"/>
    <cellStyle name="常规 63 2 10 2 2" xfId="31142"/>
    <cellStyle name="常规 63 2 10 2 3" xfId="31144"/>
    <cellStyle name="常规 63 2 10 3" xfId="28886"/>
    <cellStyle name="常规 63 2 10 4" xfId="31146"/>
    <cellStyle name="常规 63 2 11" xfId="12781"/>
    <cellStyle name="常规 63 2 11 2" xfId="31148"/>
    <cellStyle name="常规 63 2 11 2 2" xfId="31150"/>
    <cellStyle name="常规 63 2 11 2 3" xfId="31152"/>
    <cellStyle name="常规 63 2 11 3" xfId="31154"/>
    <cellStyle name="常规 63 2 11 4" xfId="31156"/>
    <cellStyle name="常规 63 2 12" xfId="12787"/>
    <cellStyle name="常规 63 2 12 2" xfId="31158"/>
    <cellStyle name="常规 63 2 12 2 2" xfId="31160"/>
    <cellStyle name="常规 63 2 12 2 3" xfId="31162"/>
    <cellStyle name="常规 63 2 12 3" xfId="31164"/>
    <cellStyle name="常规 63 2 12 4" xfId="31166"/>
    <cellStyle name="常规 63 2 13" xfId="31168"/>
    <cellStyle name="常规 63 2 13 2" xfId="31170"/>
    <cellStyle name="常规 63 2 13 2 2" xfId="31172"/>
    <cellStyle name="常规 63 2 13 2 3" xfId="31174"/>
    <cellStyle name="常规 63 2 13 3" xfId="31176"/>
    <cellStyle name="常规 63 2 13 4" xfId="31178"/>
    <cellStyle name="常规 63 2 14" xfId="31180"/>
    <cellStyle name="常规 63 2 14 2" xfId="31182"/>
    <cellStyle name="常规 63 2 14 2 2" xfId="31184"/>
    <cellStyle name="常规 63 2 14 2 3" xfId="31186"/>
    <cellStyle name="常规 63 2 14 3" xfId="31188"/>
    <cellStyle name="常规 63 2 14 4" xfId="24536"/>
    <cellStyle name="常规 63 2 15" xfId="31191"/>
    <cellStyle name="常规 63 2 15 2" xfId="31195"/>
    <cellStyle name="常规 63 2 15 2 2" xfId="31199"/>
    <cellStyle name="常规 63 2 15 2 3" xfId="31203"/>
    <cellStyle name="常规 63 2 15 3" xfId="31207"/>
    <cellStyle name="常规 63 2 15 4" xfId="31211"/>
    <cellStyle name="常规 63 2 16" xfId="31215"/>
    <cellStyle name="常规 63 2 16 2" xfId="31219"/>
    <cellStyle name="常规 63 2 16 2 2" xfId="31223"/>
    <cellStyle name="常规 63 2 16 2 3" xfId="31227"/>
    <cellStyle name="常规 63 2 16 3" xfId="31231"/>
    <cellStyle name="常规 63 2 16 4" xfId="31235"/>
    <cellStyle name="常规 63 2 17" xfId="31239"/>
    <cellStyle name="常规 63 2 17 2" xfId="31243"/>
    <cellStyle name="常规 63 2 17 2 2" xfId="31246"/>
    <cellStyle name="常规 63 2 17 2 3" xfId="31248"/>
    <cellStyle name="常规 63 2 17 3" xfId="31251"/>
    <cellStyle name="常规 63 2 17 4" xfId="31254"/>
    <cellStyle name="常规 63 2 18" xfId="31257"/>
    <cellStyle name="常规 63 2 18 2" xfId="22816"/>
    <cellStyle name="常规 63 2 18 2 2" xfId="31260"/>
    <cellStyle name="常规 63 2 18 2 3" xfId="14791"/>
    <cellStyle name="常规 63 2 18 3" xfId="5649"/>
    <cellStyle name="常规 63 2 18 4" xfId="5652"/>
    <cellStyle name="常规 63 2 19" xfId="31263"/>
    <cellStyle name="常规 63 2 19 2" xfId="16311"/>
    <cellStyle name="常规 63 2 19 2 2" xfId="31266"/>
    <cellStyle name="常规 63 2 19 2 3" xfId="14919"/>
    <cellStyle name="常规 63 2 19 3" xfId="19942"/>
    <cellStyle name="常规 63 2 19 4" xfId="16718"/>
    <cellStyle name="常规 63 2 2" xfId="31268"/>
    <cellStyle name="常规 63 2 2 2" xfId="22902"/>
    <cellStyle name="常规 63 2 2 2 2" xfId="22906"/>
    <cellStyle name="常规 63 2 2 2 3" xfId="22916"/>
    <cellStyle name="常规 63 2 2 3" xfId="22922"/>
    <cellStyle name="常规 63 2 2 4" xfId="22938"/>
    <cellStyle name="常规 63 2 20" xfId="31192"/>
    <cellStyle name="常规 63 2 20 2" xfId="31196"/>
    <cellStyle name="常规 63 2 20 2 2" xfId="31200"/>
    <cellStyle name="常规 63 2 20 2 3" xfId="31204"/>
    <cellStyle name="常规 63 2 20 3" xfId="31208"/>
    <cellStyle name="常规 63 2 20 4" xfId="31212"/>
    <cellStyle name="常规 63 2 21" xfId="31216"/>
    <cellStyle name="常规 63 2 21 2" xfId="31220"/>
    <cellStyle name="常规 63 2 21 2 2" xfId="31224"/>
    <cellStyle name="常规 63 2 21 2 3" xfId="31228"/>
    <cellStyle name="常规 63 2 21 3" xfId="31232"/>
    <cellStyle name="常规 63 2 21 4" xfId="31236"/>
    <cellStyle name="常规 63 2 22" xfId="31240"/>
    <cellStyle name="常规 63 2 22 2" xfId="31244"/>
    <cellStyle name="常规 63 2 22 3" xfId="31252"/>
    <cellStyle name="常规 63 2 23" xfId="31258"/>
    <cellStyle name="常规 63 2 24" xfId="31264"/>
    <cellStyle name="常规 63 2 3" xfId="20887"/>
    <cellStyle name="常规 63 2 3 2" xfId="31270"/>
    <cellStyle name="常规 63 2 3 2 2" xfId="31272"/>
    <cellStyle name="常规 63 2 3 2 3" xfId="31274"/>
    <cellStyle name="常规 63 2 3 3" xfId="31276"/>
    <cellStyle name="常规 63 2 3 4" xfId="31278"/>
    <cellStyle name="常规 63 2 4" xfId="31280"/>
    <cellStyle name="常规 63 2 4 2" xfId="31282"/>
    <cellStyle name="常规 63 2 4 2 2" xfId="21033"/>
    <cellStyle name="常规 63 2 4 2 3" xfId="21035"/>
    <cellStyle name="常规 63 2 4 3" xfId="13727"/>
    <cellStyle name="常规 63 2 4 4" xfId="13730"/>
    <cellStyle name="常规 63 2 5" xfId="31284"/>
    <cellStyle name="常规 63 2 5 2" xfId="31286"/>
    <cellStyle name="常规 63 2 5 2 2" xfId="24689"/>
    <cellStyle name="常规 63 2 5 2 3" xfId="24693"/>
    <cellStyle name="常规 63 2 5 3" xfId="31288"/>
    <cellStyle name="常规 63 2 5 4" xfId="31290"/>
    <cellStyle name="常规 63 2 6" xfId="2661"/>
    <cellStyle name="常规 63 2 6 2" xfId="5729"/>
    <cellStyle name="常规 63 2 6 2 2" xfId="31292"/>
    <cellStyle name="常规 63 2 6 2 3" xfId="31294"/>
    <cellStyle name="常规 63 2 6 3" xfId="5732"/>
    <cellStyle name="常规 63 2 6 4" xfId="31296"/>
    <cellStyle name="常规 63 2 7" xfId="5735"/>
    <cellStyle name="常规 63 2 7 2" xfId="31298"/>
    <cellStyle name="常规 63 2 7 2 2" xfId="31300"/>
    <cellStyle name="常规 63 2 7 2 3" xfId="31302"/>
    <cellStyle name="常规 63 2 7 3" xfId="31304"/>
    <cellStyle name="常规 63 2 7 4" xfId="31306"/>
    <cellStyle name="常规 63 2 8" xfId="5738"/>
    <cellStyle name="常规 63 2 8 2" xfId="31308"/>
    <cellStyle name="常规 63 2 8 2 2" xfId="31310"/>
    <cellStyle name="常规 63 2 8 2 3" xfId="31312"/>
    <cellStyle name="常规 63 2 8 3" xfId="31314"/>
    <cellStyle name="常规 63 2 8 4" xfId="13168"/>
    <cellStyle name="常规 63 2 9" xfId="31316"/>
    <cellStyle name="常规 63 2 9 2" xfId="21861"/>
    <cellStyle name="常规 63 2 9 2 2" xfId="31318"/>
    <cellStyle name="常规 63 2 9 2 3" xfId="31320"/>
    <cellStyle name="常规 63 2 9 3" xfId="31322"/>
    <cellStyle name="常规 63 2 9 4" xfId="3905"/>
    <cellStyle name="常规 63 20" xfId="22862"/>
    <cellStyle name="常规 63 20 2" xfId="22868"/>
    <cellStyle name="常规 63 20 2 2" xfId="24166"/>
    <cellStyle name="常规 63 20 2 3" xfId="31064"/>
    <cellStyle name="常规 63 20 3" xfId="22874"/>
    <cellStyle name="常规 63 20 4" xfId="31068"/>
    <cellStyle name="常规 63 21" xfId="22880"/>
    <cellStyle name="常规 63 21 2" xfId="31072"/>
    <cellStyle name="常规 63 21 2 2" xfId="31076"/>
    <cellStyle name="常规 63 21 2 3" xfId="31080"/>
    <cellStyle name="常规 63 21 3" xfId="31084"/>
    <cellStyle name="常规 63 21 4" xfId="31088"/>
    <cellStyle name="常规 63 22" xfId="22886"/>
    <cellStyle name="常规 63 22 2" xfId="25983"/>
    <cellStyle name="常规 63 22 2 2" xfId="31092"/>
    <cellStyle name="常规 63 22 2 3" xfId="31096"/>
    <cellStyle name="常规 63 22 3" xfId="25990"/>
    <cellStyle name="常规 63 22 4" xfId="31100"/>
    <cellStyle name="常规 63 23" xfId="25996"/>
    <cellStyle name="常规 63 23 2" xfId="31104"/>
    <cellStyle name="常规 63 23 2 2" xfId="31110"/>
    <cellStyle name="常规 63 23 2 3" xfId="31114"/>
    <cellStyle name="常规 63 23 3" xfId="31118"/>
    <cellStyle name="常规 63 23 4" xfId="31122"/>
    <cellStyle name="常规 63 24" xfId="26004"/>
    <cellStyle name="常规 63 24 2" xfId="31126"/>
    <cellStyle name="常规 63 24 3" xfId="31136"/>
    <cellStyle name="常规 63 25" xfId="31324"/>
    <cellStyle name="常规 63 26" xfId="31326"/>
    <cellStyle name="常规 63 27" xfId="32115"/>
    <cellStyle name="常规 63 28" xfId="15803"/>
    <cellStyle name="常规 63 3" xfId="31328"/>
    <cellStyle name="常规 63 3 10" xfId="20265"/>
    <cellStyle name="常规 63 3 10 2" xfId="28924"/>
    <cellStyle name="常规 63 3 10 2 2" xfId="31330"/>
    <cellStyle name="常规 63 3 10 2 3" xfId="31332"/>
    <cellStyle name="常规 63 3 10 3" xfId="28928"/>
    <cellStyle name="常规 63 3 10 4" xfId="31334"/>
    <cellStyle name="常规 63 3 11" xfId="28932"/>
    <cellStyle name="常规 63 3 11 2" xfId="31336"/>
    <cellStyle name="常规 63 3 11 2 2" xfId="4039"/>
    <cellStyle name="常规 63 3 11 2 3" xfId="13568"/>
    <cellStyle name="常规 63 3 11 3" xfId="31338"/>
    <cellStyle name="常规 63 3 11 4" xfId="31340"/>
    <cellStyle name="常规 63 3 12" xfId="28936"/>
    <cellStyle name="常规 63 3 12 2" xfId="31342"/>
    <cellStyle name="常规 63 3 12 2 2" xfId="31344"/>
    <cellStyle name="常规 63 3 12 2 3" xfId="13576"/>
    <cellStyle name="常规 63 3 12 3" xfId="31346"/>
    <cellStyle name="常规 63 3 12 4" xfId="31348"/>
    <cellStyle name="常规 63 3 13" xfId="18827"/>
    <cellStyle name="常规 63 3 13 2" xfId="18831"/>
    <cellStyle name="常规 63 3 13 2 2" xfId="31350"/>
    <cellStyle name="常规 63 3 13 2 3" xfId="13584"/>
    <cellStyle name="常规 63 3 13 3" xfId="18835"/>
    <cellStyle name="常规 63 3 13 4" xfId="31352"/>
    <cellStyle name="常规 63 3 14" xfId="18839"/>
    <cellStyle name="常规 63 3 14 2" xfId="31354"/>
    <cellStyle name="常规 63 3 14 2 2" xfId="31356"/>
    <cellStyle name="常规 63 3 14 2 3" xfId="13593"/>
    <cellStyle name="常规 63 3 14 3" xfId="31360"/>
    <cellStyle name="常规 63 3 14 4" xfId="31364"/>
    <cellStyle name="常规 63 3 15" xfId="18850"/>
    <cellStyle name="常规 63 3 15 2" xfId="31367"/>
    <cellStyle name="常规 63 3 15 2 2" xfId="31371"/>
    <cellStyle name="常规 63 3 15 2 3" xfId="13602"/>
    <cellStyle name="常规 63 3 15 3" xfId="31377"/>
    <cellStyle name="常规 63 3 15 4" xfId="31383"/>
    <cellStyle name="常规 63 3 16" xfId="31391"/>
    <cellStyle name="常规 63 3 16 2" xfId="16062"/>
    <cellStyle name="常规 63 3 16 2 2" xfId="5446"/>
    <cellStyle name="常规 63 3 16 2 3" xfId="13615"/>
    <cellStyle name="常规 63 3 16 3" xfId="31397"/>
    <cellStyle name="常规 63 3 16 4" xfId="13740"/>
    <cellStyle name="常规 63 3 17" xfId="31401"/>
    <cellStyle name="常规 63 3 17 2" xfId="31405"/>
    <cellStyle name="常规 63 3 17 2 2" xfId="31408"/>
    <cellStyle name="常规 63 3 17 2 3" xfId="13629"/>
    <cellStyle name="常规 63 3 17 3" xfId="31413"/>
    <cellStyle name="常规 63 3 17 4" xfId="31418"/>
    <cellStyle name="常规 63 3 18" xfId="31421"/>
    <cellStyle name="常规 63 3 18 2" xfId="31424"/>
    <cellStyle name="常规 63 3 18 2 2" xfId="21130"/>
    <cellStyle name="常规 63 3 18 2 3" xfId="13638"/>
    <cellStyle name="常规 63 3 18 3" xfId="5747"/>
    <cellStyle name="常规 63 3 18 4" xfId="5752"/>
    <cellStyle name="常规 63 3 19" xfId="31427"/>
    <cellStyle name="常规 63 3 19 2" xfId="16379"/>
    <cellStyle name="常规 63 3 19 2 2" xfId="31430"/>
    <cellStyle name="常规 63 3 19 2 3" xfId="31432"/>
    <cellStyle name="常规 63 3 19 3" xfId="31436"/>
    <cellStyle name="常规 63 3 19 4" xfId="31440"/>
    <cellStyle name="常规 63 3 2" xfId="31442"/>
    <cellStyle name="常规 63 3 2 2" xfId="31358"/>
    <cellStyle name="常规 63 3 2 2 2" xfId="31444"/>
    <cellStyle name="常规 63 3 2 2 3" xfId="31446"/>
    <cellStyle name="常规 63 3 2 3" xfId="31362"/>
    <cellStyle name="常规 63 3 2 4" xfId="31448"/>
    <cellStyle name="常规 63 3 20" xfId="18851"/>
    <cellStyle name="常规 63 3 20 2" xfId="31368"/>
    <cellStyle name="常规 63 3 20 2 2" xfId="31372"/>
    <cellStyle name="常规 63 3 20 2 3" xfId="13603"/>
    <cellStyle name="常规 63 3 20 3" xfId="31378"/>
    <cellStyle name="常规 63 3 20 4" xfId="31384"/>
    <cellStyle name="常规 63 3 21" xfId="31392"/>
    <cellStyle name="常规 63 3 21 2" xfId="16063"/>
    <cellStyle name="常规 63 3 21 2 2" xfId="5447"/>
    <cellStyle name="常规 63 3 21 2 3" xfId="13616"/>
    <cellStyle name="常规 63 3 21 3" xfId="31398"/>
    <cellStyle name="常规 63 3 21 4" xfId="13741"/>
    <cellStyle name="常规 63 3 22" xfId="31402"/>
    <cellStyle name="常规 63 3 22 2" xfId="31406"/>
    <cellStyle name="常规 63 3 22 3" xfId="31414"/>
    <cellStyle name="常规 63 3 23" xfId="31422"/>
    <cellStyle name="常规 63 3 24" xfId="31428"/>
    <cellStyle name="常规 63 3 3" xfId="31450"/>
    <cellStyle name="常规 63 3 3 2" xfId="31374"/>
    <cellStyle name="常规 63 3 3 2 2" xfId="31452"/>
    <cellStyle name="常规 63 3 3 2 3" xfId="31454"/>
    <cellStyle name="常规 63 3 3 3" xfId="31380"/>
    <cellStyle name="常规 63 3 3 4" xfId="31456"/>
    <cellStyle name="常规 63 3 4" xfId="31458"/>
    <cellStyle name="常规 63 3 4 2" xfId="31394"/>
    <cellStyle name="常规 63 3 4 2 2" xfId="5509"/>
    <cellStyle name="常规 63 3 4 2 3" xfId="31460"/>
    <cellStyle name="常规 63 3 4 3" xfId="13737"/>
    <cellStyle name="常规 63 3 4 4" xfId="13744"/>
    <cellStyle name="常规 63 3 5" xfId="31462"/>
    <cellStyle name="常规 63 3 5 2" xfId="31410"/>
    <cellStyle name="常规 63 3 5 2 2" xfId="31464"/>
    <cellStyle name="常规 63 3 5 2 3" xfId="31466"/>
    <cellStyle name="常规 63 3 5 3" xfId="31416"/>
    <cellStyle name="常规 63 3 5 4" xfId="31468"/>
    <cellStyle name="常规 63 3 6" xfId="2842"/>
    <cellStyle name="常规 63 3 6 2" xfId="5745"/>
    <cellStyle name="常规 63 3 6 2 2" xfId="31470"/>
    <cellStyle name="常规 63 3 6 2 3" xfId="31472"/>
    <cellStyle name="常规 63 3 6 3" xfId="5750"/>
    <cellStyle name="常规 63 3 6 4" xfId="31474"/>
    <cellStyle name="常规 63 3 7" xfId="5755"/>
    <cellStyle name="常规 63 3 7 2" xfId="31434"/>
    <cellStyle name="常规 63 3 7 2 2" xfId="31476"/>
    <cellStyle name="常规 63 3 7 2 3" xfId="31478"/>
    <cellStyle name="常规 63 3 7 3" xfId="31438"/>
    <cellStyle name="常规 63 3 7 4" xfId="31480"/>
    <cellStyle name="常规 63 3 8" xfId="5758"/>
    <cellStyle name="常规 63 3 8 2" xfId="31482"/>
    <cellStyle name="常规 63 3 8 2 2" xfId="31484"/>
    <cellStyle name="常规 63 3 8 2 3" xfId="31486"/>
    <cellStyle name="常规 63 3 8 3" xfId="31488"/>
    <cellStyle name="常规 63 3 8 4" xfId="13177"/>
    <cellStyle name="常规 63 3 9" xfId="31490"/>
    <cellStyle name="常规 63 3 9 2" xfId="31492"/>
    <cellStyle name="常规 63 3 9 2 2" xfId="6123"/>
    <cellStyle name="常规 63 3 9 2 3" xfId="18767"/>
    <cellStyle name="常规 63 3 9 3" xfId="31494"/>
    <cellStyle name="常规 63 3 9 4" xfId="3924"/>
    <cellStyle name="常规 63 4" xfId="31496"/>
    <cellStyle name="常规 63 4 2" xfId="31498"/>
    <cellStyle name="常规 63 4 2 2" xfId="21556"/>
    <cellStyle name="常规 63 4 2 3" xfId="31500"/>
    <cellStyle name="常规 63 4 3" xfId="31502"/>
    <cellStyle name="常规 63 4 4" xfId="31504"/>
    <cellStyle name="常规 63 5" xfId="31506"/>
    <cellStyle name="常规 63 5 2" xfId="31508"/>
    <cellStyle name="常规 63 5 2 2" xfId="21635"/>
    <cellStyle name="常规 63 5 2 3" xfId="31510"/>
    <cellStyle name="常规 63 5 3" xfId="31512"/>
    <cellStyle name="常规 63 5 4" xfId="31514"/>
    <cellStyle name="常规 63 6" xfId="31516"/>
    <cellStyle name="常规 63 6 2" xfId="23860"/>
    <cellStyle name="常规 63 6 2 2" xfId="31520"/>
    <cellStyle name="常规 63 6 2 3" xfId="31522"/>
    <cellStyle name="常规 63 6 3" xfId="31524"/>
    <cellStyle name="常规 63 6 4" xfId="31526"/>
    <cellStyle name="常规 63 7" xfId="31528"/>
    <cellStyle name="常规 63 7 2" xfId="31530"/>
    <cellStyle name="常规 63 7 2 2" xfId="23651"/>
    <cellStyle name="常规 63 7 2 3" xfId="23666"/>
    <cellStyle name="常规 63 7 3" xfId="31532"/>
    <cellStyle name="常规 63 7 4" xfId="15135"/>
    <cellStyle name="常规 63 8" xfId="31534"/>
    <cellStyle name="常规 63 8 2" xfId="31536"/>
    <cellStyle name="常规 63 8 2 2" xfId="31538"/>
    <cellStyle name="常规 63 8 2 3" xfId="31540"/>
    <cellStyle name="常规 63 8 3" xfId="31542"/>
    <cellStyle name="常规 63 8 4" xfId="15142"/>
    <cellStyle name="常规 63 9" xfId="14723"/>
    <cellStyle name="常规 63 9 2" xfId="31544"/>
    <cellStyle name="常规 63 9 2 2" xfId="31546"/>
    <cellStyle name="常规 63 9 2 3" xfId="31548"/>
    <cellStyle name="常规 63 9 3" xfId="31550"/>
    <cellStyle name="常规 63 9 4" xfId="15149"/>
    <cellStyle name="常规 64" xfId="1137"/>
    <cellStyle name="常规 64 10" xfId="31552"/>
    <cellStyle name="常规 64 10 2" xfId="31554"/>
    <cellStyle name="常规 64 10 2 2" xfId="9307"/>
    <cellStyle name="常规 64 10 2 3" xfId="9333"/>
    <cellStyle name="常规 64 10 3" xfId="31556"/>
    <cellStyle name="常规 64 10 4" xfId="2867"/>
    <cellStyle name="常规 64 11" xfId="31558"/>
    <cellStyle name="常规 64 11 2" xfId="31560"/>
    <cellStyle name="常规 64 11 2 2" xfId="29166"/>
    <cellStyle name="常规 64 11 2 3" xfId="29180"/>
    <cellStyle name="常规 64 11 3" xfId="28244"/>
    <cellStyle name="常规 64 11 4" xfId="2884"/>
    <cellStyle name="常规 64 12" xfId="31562"/>
    <cellStyle name="常规 64 12 2" xfId="31564"/>
    <cellStyle name="常规 64 12 2 2" xfId="23000"/>
    <cellStyle name="常规 64 12 2 3" xfId="23010"/>
    <cellStyle name="常规 64 12 3" xfId="31566"/>
    <cellStyle name="常规 64 12 4" xfId="2896"/>
    <cellStyle name="常规 64 13" xfId="31568"/>
    <cellStyle name="常规 64 13 2" xfId="31570"/>
    <cellStyle name="常规 64 13 2 2" xfId="31574"/>
    <cellStyle name="常规 64 13 2 3" xfId="31578"/>
    <cellStyle name="常规 64 13 3" xfId="31580"/>
    <cellStyle name="常规 64 13 4" xfId="31582"/>
    <cellStyle name="常规 64 14" xfId="31584"/>
    <cellStyle name="常规 64 14 2" xfId="31586"/>
    <cellStyle name="常规 64 14 2 2" xfId="31588"/>
    <cellStyle name="常规 64 14 2 3" xfId="31590"/>
    <cellStyle name="常规 64 14 3" xfId="31592"/>
    <cellStyle name="常规 64 14 4" xfId="31594"/>
    <cellStyle name="常规 64 15" xfId="22973"/>
    <cellStyle name="常规 64 15 2" xfId="22981"/>
    <cellStyle name="常规 64 15 2 2" xfId="14540"/>
    <cellStyle name="常规 64 15 2 3" xfId="14555"/>
    <cellStyle name="常规 64 15 3" xfId="22989"/>
    <cellStyle name="常规 64 15 4" xfId="31597"/>
    <cellStyle name="常规 64 16" xfId="22997"/>
    <cellStyle name="常规 64 16 2" xfId="31601"/>
    <cellStyle name="常规 64 16 2 2" xfId="31605"/>
    <cellStyle name="常规 64 16 2 3" xfId="31609"/>
    <cellStyle name="常规 64 16 3" xfId="11982"/>
    <cellStyle name="常规 64 16 4" xfId="11987"/>
    <cellStyle name="常规 64 17" xfId="23007"/>
    <cellStyle name="常规 64 17 2" xfId="9319"/>
    <cellStyle name="常规 64 17 2 2" xfId="31613"/>
    <cellStyle name="常规 64 17 2 3" xfId="2415"/>
    <cellStyle name="常规 64 17 3" xfId="31617"/>
    <cellStyle name="常规 64 17 4" xfId="31622"/>
    <cellStyle name="常规 64 18" xfId="31626"/>
    <cellStyle name="常规 64 18 2" xfId="10156"/>
    <cellStyle name="常规 64 18 2 2" xfId="31631"/>
    <cellStyle name="常规 64 18 2 3" xfId="31635"/>
    <cellStyle name="常规 64 18 3" xfId="31639"/>
    <cellStyle name="常规 64 18 4" xfId="31643"/>
    <cellStyle name="常规 64 19" xfId="15697"/>
    <cellStyle name="常规 64 19 2" xfId="15702"/>
    <cellStyle name="常规 64 19 2 2" xfId="31647"/>
    <cellStyle name="常规 64 19 2 3" xfId="31649"/>
    <cellStyle name="常规 64 19 3" xfId="15707"/>
    <cellStyle name="常规 64 19 4" xfId="31651"/>
    <cellStyle name="常规 64 2" xfId="31653"/>
    <cellStyle name="常规 64 2 10" xfId="14985"/>
    <cellStyle name="常规 64 2 10 2" xfId="31655"/>
    <cellStyle name="常规 64 2 10 2 2" xfId="27250"/>
    <cellStyle name="常规 64 2 10 2 3" xfId="27254"/>
    <cellStyle name="常规 64 2 10 3" xfId="31657"/>
    <cellStyle name="常规 64 2 10 4" xfId="31659"/>
    <cellStyle name="常规 64 2 11" xfId="12856"/>
    <cellStyle name="常规 64 2 11 2" xfId="31661"/>
    <cellStyle name="常规 64 2 11 2 2" xfId="31663"/>
    <cellStyle name="常规 64 2 11 2 3" xfId="31665"/>
    <cellStyle name="常规 64 2 11 3" xfId="31667"/>
    <cellStyle name="常规 64 2 11 4" xfId="31669"/>
    <cellStyle name="常规 64 2 12" xfId="12862"/>
    <cellStyle name="常规 64 2 12 2" xfId="31671"/>
    <cellStyle name="常规 64 2 12 2 2" xfId="31673"/>
    <cellStyle name="常规 64 2 12 2 3" xfId="31675"/>
    <cellStyle name="常规 64 2 12 3" xfId="31677"/>
    <cellStyle name="常规 64 2 12 4" xfId="31679"/>
    <cellStyle name="常规 64 2 13" xfId="31681"/>
    <cellStyle name="常规 64 2 13 2" xfId="31683"/>
    <cellStyle name="常规 64 2 13 2 2" xfId="31685"/>
    <cellStyle name="常规 64 2 13 2 3" xfId="31687"/>
    <cellStyle name="常规 64 2 13 3" xfId="21351"/>
    <cellStyle name="常规 64 2 13 4" xfId="21356"/>
    <cellStyle name="常规 64 2 14" xfId="31689"/>
    <cellStyle name="常规 64 2 14 2" xfId="31691"/>
    <cellStyle name="常规 64 2 14 2 2" xfId="31693"/>
    <cellStyle name="常规 64 2 14 2 3" xfId="31695"/>
    <cellStyle name="常规 64 2 14 3" xfId="31697"/>
    <cellStyle name="常规 64 2 14 4" xfId="27034"/>
    <cellStyle name="常规 64 2 15" xfId="31700"/>
    <cellStyle name="常规 64 2 15 2" xfId="31704"/>
    <cellStyle name="常规 64 2 15 2 2" xfId="31708"/>
    <cellStyle name="常规 64 2 15 2 3" xfId="31712"/>
    <cellStyle name="常规 64 2 15 3" xfId="31716"/>
    <cellStyle name="常规 64 2 15 4" xfId="31720"/>
    <cellStyle name="常规 64 2 16" xfId="31724"/>
    <cellStyle name="常规 64 2 16 2" xfId="31728"/>
    <cellStyle name="常规 64 2 16 2 2" xfId="31732"/>
    <cellStyle name="常规 64 2 16 2 3" xfId="31736"/>
    <cellStyle name="常规 64 2 16 3" xfId="31740"/>
    <cellStyle name="常规 64 2 16 4" xfId="31744"/>
    <cellStyle name="常规 64 2 17" xfId="31748"/>
    <cellStyle name="常规 64 2 17 2" xfId="31752"/>
    <cellStyle name="常规 64 2 17 2 2" xfId="31755"/>
    <cellStyle name="常规 64 2 17 2 3" xfId="31757"/>
    <cellStyle name="常规 64 2 17 3" xfId="31760"/>
    <cellStyle name="常规 64 2 17 4" xfId="31763"/>
    <cellStyle name="常规 64 2 18" xfId="31766"/>
    <cellStyle name="常规 64 2 18 2" xfId="31769"/>
    <cellStyle name="常规 64 2 18 2 2" xfId="31771"/>
    <cellStyle name="常规 64 2 18 2 3" xfId="31773"/>
    <cellStyle name="常规 64 2 18 3" xfId="3612"/>
    <cellStyle name="常规 64 2 18 4" xfId="3633"/>
    <cellStyle name="常规 64 2 19" xfId="31776"/>
    <cellStyle name="常规 64 2 19 2" xfId="17157"/>
    <cellStyle name="常规 64 2 19 2 2" xfId="31779"/>
    <cellStyle name="常规 64 2 19 2 3" xfId="31781"/>
    <cellStyle name="常规 64 2 19 3" xfId="31783"/>
    <cellStyle name="常规 64 2 19 4" xfId="8998"/>
    <cellStyle name="常规 64 2 2" xfId="31785"/>
    <cellStyle name="常规 64 2 2 2" xfId="26271"/>
    <cellStyle name="常规 64 2 2 2 2" xfId="13055"/>
    <cellStyle name="常规 64 2 2 2 3" xfId="13070"/>
    <cellStyle name="常规 64 2 2 3" xfId="26277"/>
    <cellStyle name="常规 64 2 2 4" xfId="26287"/>
    <cellStyle name="常规 64 2 20" xfId="31701"/>
    <cellStyle name="常规 64 2 20 2" xfId="31705"/>
    <cellStyle name="常规 64 2 20 2 2" xfId="31709"/>
    <cellStyle name="常规 64 2 20 2 3" xfId="31713"/>
    <cellStyle name="常规 64 2 20 3" xfId="31717"/>
    <cellStyle name="常规 64 2 20 4" xfId="31721"/>
    <cellStyle name="常规 64 2 21" xfId="31725"/>
    <cellStyle name="常规 64 2 21 2" xfId="31729"/>
    <cellStyle name="常规 64 2 21 2 2" xfId="31733"/>
    <cellStyle name="常规 64 2 21 2 3" xfId="31737"/>
    <cellStyle name="常规 64 2 21 3" xfId="31741"/>
    <cellStyle name="常规 64 2 21 4" xfId="31745"/>
    <cellStyle name="常规 64 2 22" xfId="31749"/>
    <cellStyle name="常规 64 2 22 2" xfId="31753"/>
    <cellStyle name="常规 64 2 22 3" xfId="31761"/>
    <cellStyle name="常规 64 2 23" xfId="31767"/>
    <cellStyle name="常规 64 2 24" xfId="31777"/>
    <cellStyle name="常规 64 2 3" xfId="6281"/>
    <cellStyle name="常规 64 2 3 2" xfId="31787"/>
    <cellStyle name="常规 64 2 3 2 2" xfId="31789"/>
    <cellStyle name="常规 64 2 3 2 3" xfId="31791"/>
    <cellStyle name="常规 64 2 3 3" xfId="31793"/>
    <cellStyle name="常规 64 2 3 4" xfId="31795"/>
    <cellStyle name="常规 64 2 4" xfId="3082"/>
    <cellStyle name="常规 64 2 4 2" xfId="31797"/>
    <cellStyle name="常规 64 2 4 2 2" xfId="31799"/>
    <cellStyle name="常规 64 2 4 2 3" xfId="31801"/>
    <cellStyle name="常规 64 2 4 3" xfId="31803"/>
    <cellStyle name="常规 64 2 4 4" xfId="31805"/>
    <cellStyle name="常规 64 2 5" xfId="31807"/>
    <cellStyle name="常规 64 2 5 2" xfId="24908"/>
    <cellStyle name="常规 64 2 5 2 2" xfId="27110"/>
    <cellStyle name="常规 64 2 5 2 3" xfId="27113"/>
    <cellStyle name="常规 64 2 5 3" xfId="31809"/>
    <cellStyle name="常规 64 2 5 4" xfId="31811"/>
    <cellStyle name="常规 64 2 6" xfId="31813"/>
    <cellStyle name="常规 64 2 6 2" xfId="31815"/>
    <cellStyle name="常规 64 2 6 2 2" xfId="31817"/>
    <cellStyle name="常规 64 2 6 2 3" xfId="31819"/>
    <cellStyle name="常规 64 2 6 3" xfId="31821"/>
    <cellStyle name="常规 64 2 6 4" xfId="31823"/>
    <cellStyle name="常规 64 2 7" xfId="31825"/>
    <cellStyle name="常规 64 2 7 2" xfId="31827"/>
    <cellStyle name="常规 64 2 7 2 2" xfId="31829"/>
    <cellStyle name="常规 64 2 7 2 3" xfId="31831"/>
    <cellStyle name="常规 64 2 7 3" xfId="31833"/>
    <cellStyle name="常规 64 2 7 4" xfId="31835"/>
    <cellStyle name="常规 64 2 8" xfId="31837"/>
    <cellStyle name="常规 64 2 8 2" xfId="31839"/>
    <cellStyle name="常规 64 2 8 2 2" xfId="31841"/>
    <cellStyle name="常规 64 2 8 2 3" xfId="31843"/>
    <cellStyle name="常规 64 2 8 3" xfId="31845"/>
    <cellStyle name="常规 64 2 8 4" xfId="31847"/>
    <cellStyle name="常规 64 2 9" xfId="31849"/>
    <cellStyle name="常规 64 2 9 2" xfId="31851"/>
    <cellStyle name="常规 64 2 9 2 2" xfId="31853"/>
    <cellStyle name="常规 64 2 9 2 3" xfId="31855"/>
    <cellStyle name="常规 64 2 9 3" xfId="31857"/>
    <cellStyle name="常规 64 2 9 4" xfId="5428"/>
    <cellStyle name="常规 64 20" xfId="22974"/>
    <cellStyle name="常规 64 20 2" xfId="22982"/>
    <cellStyle name="常规 64 20 2 2" xfId="14541"/>
    <cellStyle name="常规 64 20 2 3" xfId="14556"/>
    <cellStyle name="常规 64 20 3" xfId="22990"/>
    <cellStyle name="常规 64 20 4" xfId="31598"/>
    <cellStyle name="常规 64 21" xfId="22998"/>
    <cellStyle name="常规 64 21 2" xfId="31602"/>
    <cellStyle name="常规 64 21 2 2" xfId="31606"/>
    <cellStyle name="常规 64 21 2 3" xfId="31610"/>
    <cellStyle name="常规 64 21 3" xfId="11983"/>
    <cellStyle name="常规 64 21 4" xfId="11988"/>
    <cellStyle name="常规 64 22" xfId="23008"/>
    <cellStyle name="常规 64 22 2" xfId="9320"/>
    <cellStyle name="常规 64 22 2 2" xfId="31614"/>
    <cellStyle name="常规 64 22 2 3" xfId="2416"/>
    <cellStyle name="常规 64 22 3" xfId="31618"/>
    <cellStyle name="常规 64 22 4" xfId="31623"/>
    <cellStyle name="常规 64 23" xfId="31627"/>
    <cellStyle name="常规 64 23 2" xfId="10157"/>
    <cellStyle name="常规 64 23 2 2" xfId="31632"/>
    <cellStyle name="常规 64 23 2 3" xfId="31636"/>
    <cellStyle name="常规 64 23 3" xfId="31640"/>
    <cellStyle name="常规 64 23 4" xfId="31644"/>
    <cellStyle name="常规 64 24" xfId="15698"/>
    <cellStyle name="常规 64 24 2" xfId="15703"/>
    <cellStyle name="常规 64 24 3" xfId="15708"/>
    <cellStyle name="常规 64 25" xfId="15712"/>
    <cellStyle name="常规 64 26" xfId="15715"/>
    <cellStyle name="常规 64 27" xfId="31859"/>
    <cellStyle name="常规 64 28" xfId="27581"/>
    <cellStyle name="常规 64 3" xfId="31861"/>
    <cellStyle name="常规 64 3 10" xfId="20487"/>
    <cellStyle name="常规 64 3 10 2" xfId="31863"/>
    <cellStyle name="常规 64 3 10 2 2" xfId="31865"/>
    <cellStyle name="常规 64 3 10 2 3" xfId="31867"/>
    <cellStyle name="常规 64 3 10 3" xfId="31869"/>
    <cellStyle name="常规 64 3 10 4" xfId="31871"/>
    <cellStyle name="常规 64 3 11" xfId="31873"/>
    <cellStyle name="常规 64 3 11 2" xfId="31875"/>
    <cellStyle name="常规 64 3 11 2 2" xfId="13323"/>
    <cellStyle name="常规 64 3 11 2 3" xfId="31877"/>
    <cellStyle name="常规 64 3 11 3" xfId="31879"/>
    <cellStyle name="常规 64 3 11 4" xfId="31881"/>
    <cellStyle name="常规 64 3 12" xfId="31883"/>
    <cellStyle name="常规 64 3 12 2" xfId="18131"/>
    <cellStyle name="常规 64 3 12 2 2" xfId="18137"/>
    <cellStyle name="常规 64 3 12 2 3" xfId="18143"/>
    <cellStyle name="常规 64 3 12 3" xfId="18153"/>
    <cellStyle name="常规 64 3 12 4" xfId="18175"/>
    <cellStyle name="常规 64 3 13" xfId="19474"/>
    <cellStyle name="常规 64 3 13 2" xfId="19478"/>
    <cellStyle name="常规 64 3 13 2 2" xfId="12709"/>
    <cellStyle name="常规 64 3 13 2 3" xfId="31885"/>
    <cellStyle name="常规 64 3 13 3" xfId="19482"/>
    <cellStyle name="常规 64 3 13 4" xfId="21442"/>
    <cellStyle name="常规 64 3 14" xfId="19487"/>
    <cellStyle name="常规 64 3 14 2" xfId="31887"/>
    <cellStyle name="常规 64 3 14 2 2" xfId="31889"/>
    <cellStyle name="常规 64 3 14 2 3" xfId="31891"/>
    <cellStyle name="常规 64 3 14 3" xfId="31895"/>
    <cellStyle name="常规 64 3 14 4" xfId="31899"/>
    <cellStyle name="常规 64 3 15" xfId="19492"/>
    <cellStyle name="常规 64 3 15 2" xfId="31902"/>
    <cellStyle name="常规 64 3 15 2 2" xfId="31906"/>
    <cellStyle name="常规 64 3 15 2 3" xfId="31910"/>
    <cellStyle name="常规 64 3 15 3" xfId="31916"/>
    <cellStyle name="常规 64 3 15 4" xfId="31922"/>
    <cellStyle name="常规 64 3 16" xfId="31926"/>
    <cellStyle name="常规 64 3 16 2" xfId="31930"/>
    <cellStyle name="常规 64 3 16 2 2" xfId="13488"/>
    <cellStyle name="常规 64 3 16 2 3" xfId="31934"/>
    <cellStyle name="常规 64 3 16 3" xfId="31940"/>
    <cellStyle name="常规 64 3 16 4" xfId="14593"/>
    <cellStyle name="常规 64 3 17" xfId="31944"/>
    <cellStyle name="常规 64 3 17 2" xfId="18918"/>
    <cellStyle name="常规 64 3 17 2 2" xfId="15204"/>
    <cellStyle name="常规 64 3 17 2 3" xfId="18933"/>
    <cellStyle name="常规 64 3 17 3" xfId="18946"/>
    <cellStyle name="常规 64 3 17 4" xfId="18979"/>
    <cellStyle name="常规 64 3 18" xfId="31948"/>
    <cellStyle name="常规 64 3 18 2" xfId="31951"/>
    <cellStyle name="常规 64 3 18 2 2" xfId="15216"/>
    <cellStyle name="常规 64 3 18 2 3" xfId="31953"/>
    <cellStyle name="常规 64 3 18 3" xfId="5292"/>
    <cellStyle name="常规 64 3 18 4" xfId="4873"/>
    <cellStyle name="常规 64 3 19" xfId="31956"/>
    <cellStyle name="常规 64 3 19 2" xfId="17198"/>
    <cellStyle name="常规 64 3 19 2 2" xfId="15224"/>
    <cellStyle name="常规 64 3 19 2 3" xfId="31959"/>
    <cellStyle name="常规 64 3 19 3" xfId="31963"/>
    <cellStyle name="常规 64 3 19 4" xfId="31967"/>
    <cellStyle name="常规 64 3 2" xfId="31969"/>
    <cellStyle name="常规 64 3 2 2" xfId="31971"/>
    <cellStyle name="常规 64 3 2 2 2" xfId="31973"/>
    <cellStyle name="常规 64 3 2 2 3" xfId="31975"/>
    <cellStyle name="常规 64 3 2 3" xfId="31977"/>
    <cellStyle name="常规 64 3 2 4" xfId="31979"/>
    <cellStyle name="常规 64 3 20" xfId="19493"/>
    <cellStyle name="常规 64 3 20 2" xfId="31903"/>
    <cellStyle name="常规 64 3 20 2 2" xfId="31907"/>
    <cellStyle name="常规 64 3 20 2 3" xfId="31911"/>
    <cellStyle name="常规 64 3 20 3" xfId="31917"/>
    <cellStyle name="常规 64 3 20 4" xfId="31923"/>
    <cellStyle name="常规 64 3 21" xfId="31927"/>
    <cellStyle name="常规 64 3 21 2" xfId="31931"/>
    <cellStyle name="常规 64 3 21 2 2" xfId="13489"/>
    <cellStyle name="常规 64 3 21 2 3" xfId="31935"/>
    <cellStyle name="常规 64 3 21 3" xfId="31941"/>
    <cellStyle name="常规 64 3 21 4" xfId="14594"/>
    <cellStyle name="常规 64 3 22" xfId="31945"/>
    <cellStyle name="常规 64 3 22 2" xfId="18919"/>
    <cellStyle name="常规 64 3 22 3" xfId="18947"/>
    <cellStyle name="常规 64 3 23" xfId="31949"/>
    <cellStyle name="常规 64 3 24" xfId="31957"/>
    <cellStyle name="常规 64 3 3" xfId="31981"/>
    <cellStyle name="常规 64 3 3 2" xfId="31983"/>
    <cellStyle name="常规 64 3 3 2 2" xfId="31985"/>
    <cellStyle name="常规 64 3 3 2 3" xfId="31987"/>
    <cellStyle name="常规 64 3 3 3" xfId="31989"/>
    <cellStyle name="常规 64 3 3 4" xfId="31991"/>
    <cellStyle name="常规 64 3 4" xfId="31993"/>
    <cellStyle name="常规 64 3 4 2" xfId="31995"/>
    <cellStyle name="常规 64 3 4 2 2" xfId="31997"/>
    <cellStyle name="常规 64 3 4 2 3" xfId="31999"/>
    <cellStyle name="常规 64 3 4 3" xfId="32001"/>
    <cellStyle name="常规 64 3 4 4" xfId="32003"/>
    <cellStyle name="常规 64 3 5" xfId="32005"/>
    <cellStyle name="常规 64 3 5 2" xfId="24922"/>
    <cellStyle name="常规 64 3 5 2 2" xfId="32007"/>
    <cellStyle name="常规 64 3 5 2 3" xfId="32009"/>
    <cellStyle name="常规 64 3 5 3" xfId="32011"/>
    <cellStyle name="常规 64 3 5 4" xfId="32013"/>
    <cellStyle name="常规 64 3 6" xfId="32015"/>
    <cellStyle name="常规 64 3 6 2" xfId="32017"/>
    <cellStyle name="常规 64 3 6 2 2" xfId="32019"/>
    <cellStyle name="常规 64 3 6 2 3" xfId="32021"/>
    <cellStyle name="常规 64 3 6 3" xfId="32023"/>
    <cellStyle name="常规 64 3 6 4" xfId="32025"/>
    <cellStyle name="常规 64 3 7" xfId="32027"/>
    <cellStyle name="常规 64 3 7 2" xfId="32029"/>
    <cellStyle name="常规 64 3 7 2 2" xfId="32031"/>
    <cellStyle name="常规 64 3 7 2 3" xfId="32033"/>
    <cellStyle name="常规 64 3 7 3" xfId="32035"/>
    <cellStyle name="常规 64 3 7 4" xfId="32037"/>
    <cellStyle name="常规 64 3 8" xfId="32039"/>
    <cellStyle name="常规 64 3 8 2" xfId="32041"/>
    <cellStyle name="常规 64 3 8 2 2" xfId="32043"/>
    <cellStyle name="常规 64 3 8 2 3" xfId="32045"/>
    <cellStyle name="常规 64 3 8 3" xfId="32047"/>
    <cellStyle name="常规 64 3 8 4" xfId="32049"/>
    <cellStyle name="常规 64 3 9" xfId="32051"/>
    <cellStyle name="常规 64 3 9 2" xfId="32053"/>
    <cellStyle name="常规 64 3 9 2 2" xfId="32055"/>
    <cellStyle name="常规 64 3 9 2 3" xfId="32057"/>
    <cellStyle name="常规 64 3 9 3" xfId="32059"/>
    <cellStyle name="常规 64 3 9 4" xfId="5442"/>
    <cellStyle name="常规 64 4" xfId="32061"/>
    <cellStyle name="常规 64 4 2" xfId="17050"/>
    <cellStyle name="常规 64 4 2 2" xfId="18486"/>
    <cellStyle name="常规 64 4 2 3" xfId="32063"/>
    <cellStyle name="常规 64 4 3" xfId="32065"/>
    <cellStyle name="常规 64 4 4" xfId="32067"/>
    <cellStyle name="常规 64 5" xfId="32069"/>
    <cellStyle name="常规 64 5 2" xfId="32071"/>
    <cellStyle name="常规 64 5 2 2" xfId="18737"/>
    <cellStyle name="常规 64 5 2 3" xfId="32073"/>
    <cellStyle name="常规 64 5 3" xfId="32075"/>
    <cellStyle name="常规 64 5 4" xfId="3112"/>
    <cellStyle name="常规 64 6" xfId="32077"/>
    <cellStyle name="常规 64 6 2" xfId="23870"/>
    <cellStyle name="常规 64 6 2 2" xfId="5192"/>
    <cellStyle name="常规 64 6 2 3" xfId="2171"/>
    <cellStyle name="常规 64 6 3" xfId="32079"/>
    <cellStyle name="常规 64 6 4" xfId="32081"/>
    <cellStyle name="常规 64 7" xfId="32083"/>
    <cellStyle name="常规 64 7 2" xfId="32085"/>
    <cellStyle name="常规 64 7 2 2" xfId="26661"/>
    <cellStyle name="常规 64 7 2 3" xfId="26665"/>
    <cellStyle name="常规 64 7 3" xfId="32087"/>
    <cellStyle name="常规 64 7 4" xfId="32089"/>
    <cellStyle name="常规 64 8" xfId="32091"/>
    <cellStyle name="常规 64 8 2" xfId="32093"/>
    <cellStyle name="常规 64 8 2 2" xfId="32095"/>
    <cellStyle name="常规 64 8 2 3" xfId="32097"/>
    <cellStyle name="常规 64 8 3" xfId="32099"/>
    <cellStyle name="常规 64 8 4" xfId="32101"/>
    <cellStyle name="常规 64 9" xfId="32103"/>
    <cellStyle name="常规 64 9 2" xfId="32105"/>
    <cellStyle name="常规 64 9 2 2" xfId="32107"/>
    <cellStyle name="常规 64 9 2 3" xfId="32109"/>
    <cellStyle name="常规 64 9 3" xfId="32111"/>
    <cellStyle name="常规 64 9 4" xfId="32113"/>
    <cellStyle name="常规 65" xfId="1142"/>
    <cellStyle name="常规 65 10" xfId="32116"/>
    <cellStyle name="常规 65 10 2" xfId="32118"/>
    <cellStyle name="常规 65 10 2 2" xfId="32120"/>
    <cellStyle name="常规 65 10 2 3" xfId="30547"/>
    <cellStyle name="常规 65 10 3" xfId="32122"/>
    <cellStyle name="常规 65 10 4" xfId="25481"/>
    <cellStyle name="常规 65 11" xfId="32126"/>
    <cellStyle name="常规 65 11 2" xfId="32128"/>
    <cellStyle name="常规 65 11 2 2" xfId="27450"/>
    <cellStyle name="常规 65 11 2 3" xfId="27456"/>
    <cellStyle name="常规 65 11 3" xfId="32130"/>
    <cellStyle name="常规 65 11 4" xfId="32132"/>
    <cellStyle name="常规 65 12" xfId="6339"/>
    <cellStyle name="常规 65 12 2" xfId="32134"/>
    <cellStyle name="常规 65 12 2 2" xfId="23715"/>
    <cellStyle name="常规 65 12 2 3" xfId="23721"/>
    <cellStyle name="常规 65 12 3" xfId="32136"/>
    <cellStyle name="常规 65 12 4" xfId="32138"/>
    <cellStyle name="常规 65 13" xfId="5871"/>
    <cellStyle name="常规 65 13 2" xfId="32140"/>
    <cellStyle name="常规 65 13 2 2" xfId="16882"/>
    <cellStyle name="常规 65 13 2 3" xfId="16896"/>
    <cellStyle name="常规 65 13 3" xfId="32142"/>
    <cellStyle name="常规 65 13 4" xfId="32144"/>
    <cellStyle name="常规 65 14" xfId="26166"/>
    <cellStyle name="常规 65 14 2" xfId="32146"/>
    <cellStyle name="常规 65 14 2 2" xfId="32148"/>
    <cellStyle name="常规 65 14 2 3" xfId="32150"/>
    <cellStyle name="常规 65 14 3" xfId="32152"/>
    <cellStyle name="常规 65 14 4" xfId="32154"/>
    <cellStyle name="常规 65 15" xfId="22373"/>
    <cellStyle name="常规 65 15 2" xfId="32156"/>
    <cellStyle name="常规 65 15 2 2" xfId="25437"/>
    <cellStyle name="常规 65 15 2 3" xfId="32160"/>
    <cellStyle name="常规 65 15 3" xfId="32164"/>
    <cellStyle name="常规 65 15 4" xfId="32168"/>
    <cellStyle name="常规 65 16" xfId="22379"/>
    <cellStyle name="常规 65 16 2" xfId="9692"/>
    <cellStyle name="常规 65 16 2 2" xfId="27887"/>
    <cellStyle name="常规 65 16 2 3" xfId="27911"/>
    <cellStyle name="常规 65 16 3" xfId="12019"/>
    <cellStyle name="常规 65 16 4" xfId="12024"/>
    <cellStyle name="常规 65 17" xfId="32172"/>
    <cellStyle name="常规 65 17 2" xfId="9439"/>
    <cellStyle name="常规 65 17 2 2" xfId="32176"/>
    <cellStyle name="常规 65 17 2 3" xfId="12849"/>
    <cellStyle name="常规 65 17 3" xfId="32180"/>
    <cellStyle name="常规 65 17 4" xfId="32184"/>
    <cellStyle name="常规 65 18" xfId="32188"/>
    <cellStyle name="常规 65 18 2" xfId="10185"/>
    <cellStyle name="常规 65 18 2 2" xfId="17453"/>
    <cellStyle name="常规 65 18 2 3" xfId="17473"/>
    <cellStyle name="常规 65 18 3" xfId="32192"/>
    <cellStyle name="常规 65 18 4" xfId="32196"/>
    <cellStyle name="常规 65 19" xfId="32200"/>
    <cellStyle name="常规 65 19 2" xfId="32204"/>
    <cellStyle name="常规 65 19 2 2" xfId="32208"/>
    <cellStyle name="常规 65 19 2 3" xfId="32212"/>
    <cellStyle name="常规 65 19 3" xfId="32214"/>
    <cellStyle name="常规 65 19 4" xfId="32218"/>
    <cellStyle name="常规 65 2" xfId="32220"/>
    <cellStyle name="常规 65 2 10" xfId="15026"/>
    <cellStyle name="常规 65 2 10 2" xfId="32222"/>
    <cellStyle name="常规 65 2 10 2 2" xfId="32224"/>
    <cellStyle name="常规 65 2 10 2 3" xfId="4957"/>
    <cellStyle name="常规 65 2 10 3" xfId="32226"/>
    <cellStyle name="常规 65 2 10 4" xfId="32228"/>
    <cellStyle name="常规 65 2 11" xfId="15030"/>
    <cellStyle name="常规 65 2 11 2" xfId="32230"/>
    <cellStyle name="常规 65 2 11 2 2" xfId="32232"/>
    <cellStyle name="常规 65 2 11 2 3" xfId="4963"/>
    <cellStyle name="常规 65 2 11 3" xfId="32234"/>
    <cellStyle name="常规 65 2 11 4" xfId="32236"/>
    <cellStyle name="常规 65 2 12" xfId="32238"/>
    <cellStyle name="常规 65 2 12 2" xfId="32240"/>
    <cellStyle name="常规 65 2 12 2 2" xfId="32242"/>
    <cellStyle name="常规 65 2 12 2 3" xfId="4971"/>
    <cellStyle name="常规 65 2 12 3" xfId="32244"/>
    <cellStyle name="常规 65 2 12 4" xfId="32246"/>
    <cellStyle name="常规 65 2 13" xfId="32248"/>
    <cellStyle name="常规 65 2 13 2" xfId="21481"/>
    <cellStyle name="常规 65 2 13 2 2" xfId="32250"/>
    <cellStyle name="常规 65 2 13 2 3" xfId="4977"/>
    <cellStyle name="常规 65 2 13 3" xfId="18102"/>
    <cellStyle name="常规 65 2 13 4" xfId="18106"/>
    <cellStyle name="常规 65 2 14" xfId="32252"/>
    <cellStyle name="常规 65 2 14 2" xfId="32254"/>
    <cellStyle name="常规 65 2 14 2 2" xfId="32256"/>
    <cellStyle name="常规 65 2 14 2 3" xfId="32258"/>
    <cellStyle name="常规 65 2 14 3" xfId="32260"/>
    <cellStyle name="常规 65 2 14 4" xfId="29083"/>
    <cellStyle name="常规 65 2 15" xfId="32262"/>
    <cellStyle name="常规 65 2 15 2" xfId="32266"/>
    <cellStyle name="常规 65 2 15 2 2" xfId="32270"/>
    <cellStyle name="常规 65 2 15 2 3" xfId="32274"/>
    <cellStyle name="常规 65 2 15 3" xfId="32278"/>
    <cellStyle name="常规 65 2 15 4" xfId="32282"/>
    <cellStyle name="常规 65 2 16" xfId="32286"/>
    <cellStyle name="常规 65 2 16 2" xfId="32290"/>
    <cellStyle name="常规 65 2 16 2 2" xfId="32294"/>
    <cellStyle name="常规 65 2 16 2 3" xfId="32298"/>
    <cellStyle name="常规 65 2 16 3" xfId="32302"/>
    <cellStyle name="常规 65 2 16 4" xfId="32306"/>
    <cellStyle name="常规 65 2 17" xfId="8499"/>
    <cellStyle name="常规 65 2 17 2" xfId="8504"/>
    <cellStyle name="常规 65 2 17 2 2" xfId="32310"/>
    <cellStyle name="常规 65 2 17 2 3" xfId="32312"/>
    <cellStyle name="常规 65 2 17 3" xfId="8509"/>
    <cellStyle name="常规 65 2 17 4" xfId="32314"/>
    <cellStyle name="常规 65 2 18" xfId="8514"/>
    <cellStyle name="常规 65 2 18 2" xfId="32316"/>
    <cellStyle name="常规 65 2 18 2 2" xfId="32318"/>
    <cellStyle name="常规 65 2 18 2 3" xfId="32320"/>
    <cellStyle name="常规 65 2 18 3" xfId="32322"/>
    <cellStyle name="常规 65 2 18 4" xfId="32324"/>
    <cellStyle name="常规 65 2 19" xfId="8519"/>
    <cellStyle name="常规 65 2 19 2" xfId="17705"/>
    <cellStyle name="常规 65 2 19 2 2" xfId="32326"/>
    <cellStyle name="常规 65 2 19 2 3" xfId="15903"/>
    <cellStyle name="常规 65 2 19 3" xfId="32328"/>
    <cellStyle name="常规 65 2 19 4" xfId="12571"/>
    <cellStyle name="常规 65 2 2" xfId="1810"/>
    <cellStyle name="常规 65 2 2 2" xfId="28065"/>
    <cellStyle name="常规 65 2 2 2 2" xfId="28069"/>
    <cellStyle name="常规 65 2 2 2 3" xfId="28077"/>
    <cellStyle name="常规 65 2 2 3" xfId="28083"/>
    <cellStyle name="常规 65 2 2 4" xfId="28095"/>
    <cellStyle name="常规 65 2 20" xfId="32263"/>
    <cellStyle name="常规 65 2 20 2" xfId="32267"/>
    <cellStyle name="常规 65 2 20 2 2" xfId="32271"/>
    <cellStyle name="常规 65 2 20 2 3" xfId="32275"/>
    <cellStyle name="常规 65 2 20 3" xfId="32279"/>
    <cellStyle name="常规 65 2 20 4" xfId="32283"/>
    <cellStyle name="常规 65 2 21" xfId="32287"/>
    <cellStyle name="常规 65 2 21 2" xfId="32291"/>
    <cellStyle name="常规 65 2 21 2 2" xfId="32295"/>
    <cellStyle name="常规 65 2 21 2 3" xfId="32299"/>
    <cellStyle name="常规 65 2 21 3" xfId="32303"/>
    <cellStyle name="常规 65 2 21 4" xfId="32307"/>
    <cellStyle name="常规 65 2 22" xfId="8500"/>
    <cellStyle name="常规 65 2 22 2" xfId="8505"/>
    <cellStyle name="常规 65 2 22 3" xfId="8510"/>
    <cellStyle name="常规 65 2 23" xfId="8515"/>
    <cellStyle name="常规 65 2 24" xfId="8520"/>
    <cellStyle name="常规 65 2 3" xfId="1822"/>
    <cellStyle name="常规 65 2 3 2" xfId="11649"/>
    <cellStyle name="常规 65 2 3 2 2" xfId="11652"/>
    <cellStyle name="常规 65 2 3 2 3" xfId="11657"/>
    <cellStyle name="常规 65 2 3 3" xfId="11661"/>
    <cellStyle name="常规 65 2 3 4" xfId="11671"/>
    <cellStyle name="常规 65 2 4" xfId="1836"/>
    <cellStyle name="常规 65 2 4 2" xfId="32330"/>
    <cellStyle name="常规 65 2 4 2 2" xfId="32332"/>
    <cellStyle name="常规 65 2 4 2 3" xfId="32334"/>
    <cellStyle name="常规 65 2 4 3" xfId="32336"/>
    <cellStyle name="常规 65 2 4 4" xfId="32338"/>
    <cellStyle name="常规 65 2 5" xfId="1846"/>
    <cellStyle name="常规 65 2 5 2" xfId="10621"/>
    <cellStyle name="常规 65 2 5 2 2" xfId="10625"/>
    <cellStyle name="常规 65 2 5 2 3" xfId="8216"/>
    <cellStyle name="常规 65 2 5 3" xfId="10630"/>
    <cellStyle name="常规 65 2 5 4" xfId="32340"/>
    <cellStyle name="常规 65 2 6" xfId="1848"/>
    <cellStyle name="常规 65 2 6 2" xfId="32342"/>
    <cellStyle name="常规 65 2 6 2 2" xfId="32344"/>
    <cellStyle name="常规 65 2 6 2 3" xfId="32346"/>
    <cellStyle name="常规 65 2 6 3" xfId="32348"/>
    <cellStyle name="常规 65 2 6 4" xfId="32350"/>
    <cellStyle name="常规 65 2 7" xfId="1850"/>
    <cellStyle name="常规 65 2 7 2" xfId="32352"/>
    <cellStyle name="常规 65 2 7 2 2" xfId="32354"/>
    <cellStyle name="常规 65 2 7 2 3" xfId="32356"/>
    <cellStyle name="常规 65 2 7 3" xfId="32358"/>
    <cellStyle name="常规 65 2 7 4" xfId="32360"/>
    <cellStyle name="常规 65 2 8" xfId="1852"/>
    <cellStyle name="常规 65 2 8 2" xfId="11831"/>
    <cellStyle name="常规 65 2 8 2 2" xfId="11834"/>
    <cellStyle name="常规 65 2 8 2 3" xfId="11839"/>
    <cellStyle name="常规 65 2 8 3" xfId="11844"/>
    <cellStyle name="常规 65 2 8 4" xfId="11854"/>
    <cellStyle name="常规 65 2 9" xfId="1855"/>
    <cellStyle name="常规 65 2 9 2" xfId="32362"/>
    <cellStyle name="常规 65 2 9 2 2" xfId="32364"/>
    <cellStyle name="常规 65 2 9 2 3" xfId="32366"/>
    <cellStyle name="常规 65 2 9 3" xfId="19779"/>
    <cellStyle name="常规 65 2 9 4" xfId="2366"/>
    <cellStyle name="常规 65 20" xfId="22374"/>
    <cellStyle name="常规 65 20 2" xfId="32157"/>
    <cellStyle name="常规 65 20 2 2" xfId="25438"/>
    <cellStyle name="常规 65 20 2 3" xfId="32161"/>
    <cellStyle name="常规 65 20 3" xfId="32165"/>
    <cellStyle name="常规 65 20 4" xfId="32169"/>
    <cellStyle name="常规 65 21" xfId="22380"/>
    <cellStyle name="常规 65 21 2" xfId="9693"/>
    <cellStyle name="常规 65 21 2 2" xfId="27888"/>
    <cellStyle name="常规 65 21 2 3" xfId="27912"/>
    <cellStyle name="常规 65 21 3" xfId="12020"/>
    <cellStyle name="常规 65 21 4" xfId="12025"/>
    <cellStyle name="常规 65 22" xfId="32173"/>
    <cellStyle name="常规 65 22 2" xfId="9440"/>
    <cellStyle name="常规 65 22 2 2" xfId="32177"/>
    <cellStyle name="常规 65 22 2 3" xfId="12850"/>
    <cellStyle name="常规 65 22 3" xfId="32181"/>
    <cellStyle name="常规 65 22 4" xfId="32185"/>
    <cellStyle name="常规 65 23" xfId="32189"/>
    <cellStyle name="常规 65 23 2" xfId="10186"/>
    <cellStyle name="常规 65 23 2 2" xfId="17454"/>
    <cellStyle name="常规 65 23 2 3" xfId="17474"/>
    <cellStyle name="常规 65 23 3" xfId="32193"/>
    <cellStyle name="常规 65 23 4" xfId="32197"/>
    <cellStyle name="常规 65 24" xfId="32201"/>
    <cellStyle name="常规 65 24 2" xfId="32205"/>
    <cellStyle name="常规 65 24 3" xfId="32215"/>
    <cellStyle name="常规 65 25" xfId="32368"/>
    <cellStyle name="常规 65 26" xfId="32370"/>
    <cellStyle name="常规 65 27" xfId="32372"/>
    <cellStyle name="常规 65 28" xfId="27586"/>
    <cellStyle name="常规 65 3" xfId="32374"/>
    <cellStyle name="常规 65 3 10" xfId="27010"/>
    <cellStyle name="常规 65 3 10 2" xfId="32376"/>
    <cellStyle name="常规 65 3 10 2 2" xfId="32378"/>
    <cellStyle name="常规 65 3 10 2 3" xfId="32380"/>
    <cellStyle name="常规 65 3 10 3" xfId="32382"/>
    <cellStyle name="常规 65 3 10 4" xfId="32384"/>
    <cellStyle name="常规 65 3 11" xfId="27013"/>
    <cellStyle name="常规 65 3 11 2" xfId="17230"/>
    <cellStyle name="常规 65 3 11 2 2" xfId="32386"/>
    <cellStyle name="常规 65 3 11 2 3" xfId="32388"/>
    <cellStyle name="常规 65 3 11 3" xfId="32390"/>
    <cellStyle name="常规 65 3 11 4" xfId="32392"/>
    <cellStyle name="常规 65 3 12" xfId="32394"/>
    <cellStyle name="常规 65 3 12 2" xfId="32396"/>
    <cellStyle name="常规 65 3 12 2 2" xfId="32398"/>
    <cellStyle name="常规 65 3 12 2 3" xfId="32400"/>
    <cellStyle name="常规 65 3 12 3" xfId="32402"/>
    <cellStyle name="常规 65 3 12 4" xfId="32404"/>
    <cellStyle name="常规 65 3 13" xfId="20108"/>
    <cellStyle name="常规 65 3 13 2" xfId="20112"/>
    <cellStyle name="常规 65 3 13 2 2" xfId="32406"/>
    <cellStyle name="常规 65 3 13 2 3" xfId="32408"/>
    <cellStyle name="常规 65 3 13 3" xfId="18200"/>
    <cellStyle name="常规 65 3 13 4" xfId="18206"/>
    <cellStyle name="常规 65 3 14" xfId="20116"/>
    <cellStyle name="常规 65 3 14 2" xfId="32410"/>
    <cellStyle name="常规 65 3 14 2 2" xfId="32412"/>
    <cellStyle name="常规 65 3 14 2 3" xfId="32414"/>
    <cellStyle name="常规 65 3 14 3" xfId="32416"/>
    <cellStyle name="常规 65 3 14 4" xfId="32418"/>
    <cellStyle name="常规 65 3 15" xfId="20121"/>
    <cellStyle name="常规 65 3 15 2" xfId="32420"/>
    <cellStyle name="常规 65 3 15 2 2" xfId="32424"/>
    <cellStyle name="常规 65 3 15 2 3" xfId="32428"/>
    <cellStyle name="常规 65 3 15 3" xfId="32432"/>
    <cellStyle name="常规 65 3 15 4" xfId="32436"/>
    <cellStyle name="常规 65 3 16" xfId="2524"/>
    <cellStyle name="常规 65 3 16 2" xfId="1426"/>
    <cellStyle name="常规 65 3 16 2 2" xfId="32440"/>
    <cellStyle name="常规 65 3 16 2 3" xfId="32444"/>
    <cellStyle name="常规 65 3 16 3" xfId="1436"/>
    <cellStyle name="常规 65 3 16 4" xfId="15014"/>
    <cellStyle name="常规 65 3 17" xfId="2529"/>
    <cellStyle name="常规 65 3 17 2" xfId="32448"/>
    <cellStyle name="常规 65 3 17 2 2" xfId="32452"/>
    <cellStyle name="常规 65 3 17 2 3" xfId="32454"/>
    <cellStyle name="常规 65 3 17 3" xfId="32456"/>
    <cellStyle name="常规 65 3 17 4" xfId="32460"/>
    <cellStyle name="常规 65 3 18" xfId="2537"/>
    <cellStyle name="常规 65 3 18 2" xfId="32462"/>
    <cellStyle name="常规 65 3 18 2 2" xfId="32464"/>
    <cellStyle name="常规 65 3 18 2 3" xfId="32466"/>
    <cellStyle name="常规 65 3 18 3" xfId="32468"/>
    <cellStyle name="常规 65 3 18 4" xfId="32470"/>
    <cellStyle name="常规 65 3 19" xfId="32472"/>
    <cellStyle name="常规 65 3 19 2" xfId="17758"/>
    <cellStyle name="常规 65 3 19 2 2" xfId="32476"/>
    <cellStyle name="常规 65 3 19 2 3" xfId="16107"/>
    <cellStyle name="常规 65 3 19 3" xfId="32478"/>
    <cellStyle name="常规 65 3 19 4" xfId="32480"/>
    <cellStyle name="常规 65 3 2" xfId="12656"/>
    <cellStyle name="常规 65 3 2 2" xfId="32482"/>
    <cellStyle name="常规 65 3 2 2 2" xfId="32484"/>
    <cellStyle name="常规 65 3 2 2 3" xfId="32486"/>
    <cellStyle name="常规 65 3 2 3" xfId="32488"/>
    <cellStyle name="常规 65 3 2 4" xfId="32490"/>
    <cellStyle name="常规 65 3 20" xfId="20122"/>
    <cellStyle name="常规 65 3 20 2" xfId="32421"/>
    <cellStyle name="常规 65 3 20 2 2" xfId="32425"/>
    <cellStyle name="常规 65 3 20 2 3" xfId="32429"/>
    <cellStyle name="常规 65 3 20 3" xfId="32433"/>
    <cellStyle name="常规 65 3 20 4" xfId="32437"/>
    <cellStyle name="常规 65 3 21" xfId="2525"/>
    <cellStyle name="常规 65 3 21 2" xfId="1427"/>
    <cellStyle name="常规 65 3 21 2 2" xfId="32441"/>
    <cellStyle name="常规 65 3 21 2 3" xfId="32445"/>
    <cellStyle name="常规 65 3 21 3" xfId="1437"/>
    <cellStyle name="常规 65 3 21 4" xfId="15015"/>
    <cellStyle name="常规 65 3 22" xfId="2530"/>
    <cellStyle name="常规 65 3 22 2" xfId="32449"/>
    <cellStyle name="常规 65 3 22 3" xfId="32457"/>
    <cellStyle name="常规 65 3 23" xfId="2538"/>
    <cellStyle name="常规 65 3 24" xfId="32473"/>
    <cellStyle name="常规 65 3 3" xfId="12658"/>
    <cellStyle name="常规 65 3 3 2" xfId="32492"/>
    <cellStyle name="常规 65 3 3 2 2" xfId="32494"/>
    <cellStyle name="常规 65 3 3 2 3" xfId="32496"/>
    <cellStyle name="常规 65 3 3 3" xfId="32498"/>
    <cellStyle name="常规 65 3 3 4" xfId="32500"/>
    <cellStyle name="常规 65 3 4" xfId="12660"/>
    <cellStyle name="常规 65 3 4 2" xfId="32502"/>
    <cellStyle name="常规 65 3 4 2 2" xfId="32504"/>
    <cellStyle name="常规 65 3 4 2 3" xfId="32506"/>
    <cellStyle name="常规 65 3 4 3" xfId="32508"/>
    <cellStyle name="常规 65 3 4 4" xfId="32510"/>
    <cellStyle name="常规 65 3 5" xfId="12662"/>
    <cellStyle name="常规 65 3 5 2" xfId="32512"/>
    <cellStyle name="常规 65 3 5 2 2" xfId="10998"/>
    <cellStyle name="常规 65 3 5 2 3" xfId="11008"/>
    <cellStyle name="常规 65 3 5 3" xfId="32514"/>
    <cellStyle name="常规 65 3 5 4" xfId="32516"/>
    <cellStyle name="常规 65 3 6" xfId="15285"/>
    <cellStyle name="常规 65 3 6 2" xfId="32518"/>
    <cellStyle name="常规 65 3 6 2 2" xfId="32520"/>
    <cellStyle name="常规 65 3 6 2 3" xfId="32522"/>
    <cellStyle name="常规 65 3 6 3" xfId="32524"/>
    <cellStyle name="常规 65 3 6 4" xfId="32526"/>
    <cellStyle name="常规 65 3 7" xfId="15287"/>
    <cellStyle name="常规 65 3 7 2" xfId="32528"/>
    <cellStyle name="常规 65 3 7 2 2" xfId="32530"/>
    <cellStyle name="常规 65 3 7 2 3" xfId="32532"/>
    <cellStyle name="常规 65 3 7 3" xfId="32534"/>
    <cellStyle name="常规 65 3 7 4" xfId="32536"/>
    <cellStyle name="常规 65 3 8" xfId="15289"/>
    <cellStyle name="常规 65 3 8 2" xfId="32538"/>
    <cellStyle name="常规 65 3 8 2 2" xfId="32540"/>
    <cellStyle name="常规 65 3 8 2 3" xfId="32542"/>
    <cellStyle name="常规 65 3 8 3" xfId="23248"/>
    <cellStyle name="常规 65 3 8 4" xfId="23252"/>
    <cellStyle name="常规 65 3 9" xfId="15291"/>
    <cellStyle name="常规 65 3 9 2" xfId="32544"/>
    <cellStyle name="常规 65 3 9 2 2" xfId="32546"/>
    <cellStyle name="常规 65 3 9 2 3" xfId="32548"/>
    <cellStyle name="常规 65 3 9 3" xfId="20391"/>
    <cellStyle name="常规 65 3 9 4" xfId="4504"/>
    <cellStyle name="常规 65 4" xfId="32550"/>
    <cellStyle name="常规 65 4 2" xfId="17054"/>
    <cellStyle name="常规 65 4 2 2" xfId="19138"/>
    <cellStyle name="常规 65 4 2 3" xfId="32552"/>
    <cellStyle name="常规 65 4 3" xfId="32554"/>
    <cellStyle name="常规 65 4 4" xfId="32556"/>
    <cellStyle name="常规 65 5" xfId="32558"/>
    <cellStyle name="常规 65 5 2" xfId="32560"/>
    <cellStyle name="常规 65 5 2 2" xfId="19381"/>
    <cellStyle name="常规 65 5 2 3" xfId="32562"/>
    <cellStyle name="常规 65 5 3" xfId="32564"/>
    <cellStyle name="常规 65 5 4" xfId="7226"/>
    <cellStyle name="常规 65 6" xfId="32566"/>
    <cellStyle name="常规 65 6 2" xfId="32568"/>
    <cellStyle name="常规 65 6 2 2" xfId="32570"/>
    <cellStyle name="常规 65 6 2 3" xfId="32572"/>
    <cellStyle name="常规 65 6 3" xfId="32574"/>
    <cellStyle name="常规 65 6 4" xfId="32576"/>
    <cellStyle name="常规 65 7" xfId="32578"/>
    <cellStyle name="常规 65 7 2" xfId="32580"/>
    <cellStyle name="常规 65 7 2 2" xfId="28542"/>
    <cellStyle name="常规 65 7 2 3" xfId="28554"/>
    <cellStyle name="常规 65 7 3" xfId="32582"/>
    <cellStyle name="常规 65 7 4" xfId="32584"/>
    <cellStyle name="常规 65 8" xfId="32586"/>
    <cellStyle name="常规 65 8 2" xfId="32588"/>
    <cellStyle name="常规 65 8 2 2" xfId="32590"/>
    <cellStyle name="常规 65 8 2 3" xfId="32592"/>
    <cellStyle name="常规 65 8 3" xfId="32594"/>
    <cellStyle name="常规 65 8 4" xfId="32596"/>
    <cellStyle name="常规 65 9" xfId="32598"/>
    <cellStyle name="常规 65 9 2" xfId="8186"/>
    <cellStyle name="常规 65 9 2 2" xfId="20861"/>
    <cellStyle name="常规 65 9 2 3" xfId="21081"/>
    <cellStyle name="常规 65 9 3" xfId="32600"/>
    <cellStyle name="常规 65 9 4" xfId="32602"/>
    <cellStyle name="常规 66" xfId="1144"/>
    <cellStyle name="常规 66 10" xfId="32606"/>
    <cellStyle name="常规 66 10 2" xfId="32608"/>
    <cellStyle name="常规 66 10 2 2" xfId="32610"/>
    <cellStyle name="常规 66 10 2 3" xfId="31105"/>
    <cellStyle name="常规 66 10 3" xfId="32612"/>
    <cellStyle name="常规 66 10 4" xfId="32614"/>
    <cellStyle name="常规 66 11" xfId="32616"/>
    <cellStyle name="常规 66 11 2" xfId="26715"/>
    <cellStyle name="常规 66 11 2 2" xfId="32618"/>
    <cellStyle name="常规 66 11 2 3" xfId="31127"/>
    <cellStyle name="常规 66 11 3" xfId="32620"/>
    <cellStyle name="常规 66 11 4" xfId="32623"/>
    <cellStyle name="常规 66 12" xfId="32626"/>
    <cellStyle name="常规 66 12 2" xfId="32628"/>
    <cellStyle name="常规 66 12 2 2" xfId="24375"/>
    <cellStyle name="常规 66 12 2 3" xfId="24381"/>
    <cellStyle name="常规 66 12 3" xfId="32630"/>
    <cellStyle name="常规 66 12 4" xfId="32632"/>
    <cellStyle name="常规 66 13" xfId="2711"/>
    <cellStyle name="常规 66 13 2" xfId="2718"/>
    <cellStyle name="常规 66 13 2 2" xfId="32634"/>
    <cellStyle name="常规 66 13 2 3" xfId="32636"/>
    <cellStyle name="常规 66 13 3" xfId="1937"/>
    <cellStyle name="常规 66 13 4" xfId="7800"/>
    <cellStyle name="常规 66 14" xfId="2722"/>
    <cellStyle name="常规 66 14 2" xfId="32638"/>
    <cellStyle name="常规 66 14 2 2" xfId="32640"/>
    <cellStyle name="常规 66 14 2 3" xfId="32642"/>
    <cellStyle name="常规 66 14 3" xfId="32644"/>
    <cellStyle name="常规 66 14 4" xfId="32646"/>
    <cellStyle name="常规 66 15" xfId="2725"/>
    <cellStyle name="常规 66 15 2" xfId="32648"/>
    <cellStyle name="常规 66 15 2 2" xfId="26093"/>
    <cellStyle name="常规 66 15 2 3" xfId="32652"/>
    <cellStyle name="常规 66 15 3" xfId="32656"/>
    <cellStyle name="常规 66 15 4" xfId="32660"/>
    <cellStyle name="常规 66 16" xfId="32664"/>
    <cellStyle name="常规 66 16 2" xfId="32668"/>
    <cellStyle name="常规 66 16 2 2" xfId="20894"/>
    <cellStyle name="常规 66 16 2 3" xfId="20898"/>
    <cellStyle name="常规 66 16 3" xfId="32672"/>
    <cellStyle name="常规 66 16 4" xfId="32676"/>
    <cellStyle name="常规 66 17" xfId="32680"/>
    <cellStyle name="常规 66 17 2" xfId="32684"/>
    <cellStyle name="常规 66 17 2 2" xfId="32688"/>
    <cellStyle name="常规 66 17 2 3" xfId="21247"/>
    <cellStyle name="常规 66 17 3" xfId="32692"/>
    <cellStyle name="常规 66 17 4" xfId="32696"/>
    <cellStyle name="常规 66 18" xfId="32700"/>
    <cellStyle name="常规 66 18 2" xfId="32704"/>
    <cellStyle name="常规 66 18 2 2" xfId="32708"/>
    <cellStyle name="常规 66 18 2 3" xfId="32713"/>
    <cellStyle name="常规 66 18 3" xfId="32717"/>
    <cellStyle name="常规 66 18 4" xfId="32721"/>
    <cellStyle name="常规 66 19" xfId="32725"/>
    <cellStyle name="常规 66 19 2" xfId="32729"/>
    <cellStyle name="常规 66 19 2 2" xfId="32733"/>
    <cellStyle name="常规 66 19 2 3" xfId="32736"/>
    <cellStyle name="常规 66 19 3" xfId="32738"/>
    <cellStyle name="常规 66 19 4" xfId="32742"/>
    <cellStyle name="常规 66 2" xfId="32744"/>
    <cellStyle name="常规 66 2 10" xfId="3432"/>
    <cellStyle name="常规 66 2 10 2" xfId="32746"/>
    <cellStyle name="常规 66 2 10 2 2" xfId="32748"/>
    <cellStyle name="常规 66 2 10 2 3" xfId="32750"/>
    <cellStyle name="常规 66 2 10 3" xfId="32752"/>
    <cellStyle name="常规 66 2 10 4" xfId="32754"/>
    <cellStyle name="常规 66 2 11" xfId="32756"/>
    <cellStyle name="常规 66 2 11 2" xfId="32758"/>
    <cellStyle name="常规 66 2 11 2 2" xfId="32760"/>
    <cellStyle name="常规 66 2 11 2 3" xfId="32762"/>
    <cellStyle name="常规 66 2 11 3" xfId="32764"/>
    <cellStyle name="常规 66 2 11 4" xfId="32766"/>
    <cellStyle name="常规 66 2 12" xfId="32768"/>
    <cellStyle name="常规 66 2 12 2" xfId="32770"/>
    <cellStyle name="常规 66 2 12 2 2" xfId="32772"/>
    <cellStyle name="常规 66 2 12 2 3" xfId="32774"/>
    <cellStyle name="常规 66 2 12 3" xfId="32776"/>
    <cellStyle name="常规 66 2 12 4" xfId="32778"/>
    <cellStyle name="常规 66 2 13" xfId="32780"/>
    <cellStyle name="常规 66 2 13 2" xfId="21587"/>
    <cellStyle name="常规 66 2 13 2 2" xfId="32782"/>
    <cellStyle name="常规 66 2 13 2 3" xfId="32784"/>
    <cellStyle name="常规 66 2 13 3" xfId="18878"/>
    <cellStyle name="常规 66 2 13 4" xfId="18882"/>
    <cellStyle name="常规 66 2 14" xfId="32786"/>
    <cellStyle name="常规 66 2 14 2" xfId="14695"/>
    <cellStyle name="常规 66 2 14 2 2" xfId="32788"/>
    <cellStyle name="常规 66 2 14 2 3" xfId="32790"/>
    <cellStyle name="常规 66 2 14 3" xfId="32792"/>
    <cellStyle name="常规 66 2 14 4" xfId="31517"/>
    <cellStyle name="常规 66 2 15" xfId="32794"/>
    <cellStyle name="常规 66 2 15 2" xfId="32798"/>
    <cellStyle name="常规 66 2 15 2 2" xfId="16620"/>
    <cellStyle name="常规 66 2 15 2 3" xfId="16625"/>
    <cellStyle name="常规 66 2 15 3" xfId="32802"/>
    <cellStyle name="常规 66 2 15 4" xfId="32806"/>
    <cellStyle name="常规 66 2 16" xfId="16080"/>
    <cellStyle name="常规 66 2 16 2" xfId="16085"/>
    <cellStyle name="常规 66 2 16 2 2" xfId="16783"/>
    <cellStyle name="常规 66 2 16 2 3" xfId="16788"/>
    <cellStyle name="常规 66 2 16 3" xfId="16090"/>
    <cellStyle name="常规 66 2 16 4" xfId="32810"/>
    <cellStyle name="常规 66 2 17" xfId="16095"/>
    <cellStyle name="常规 66 2 17 2" xfId="32814"/>
    <cellStyle name="常规 66 2 17 2 2" xfId="32818"/>
    <cellStyle name="常规 66 2 17 2 3" xfId="32820"/>
    <cellStyle name="常规 66 2 17 3" xfId="32822"/>
    <cellStyle name="常规 66 2 17 4" xfId="32826"/>
    <cellStyle name="常规 66 2 18" xfId="16100"/>
    <cellStyle name="常规 66 2 18 2" xfId="32828"/>
    <cellStyle name="常规 66 2 18 2 2" xfId="32830"/>
    <cellStyle name="常规 66 2 18 2 3" xfId="32832"/>
    <cellStyle name="常规 66 2 18 3" xfId="32834"/>
    <cellStyle name="常规 66 2 18 4" xfId="32836"/>
    <cellStyle name="常规 66 2 19" xfId="32838"/>
    <cellStyle name="常规 66 2 19 2" xfId="17842"/>
    <cellStyle name="常规 66 2 19 2 2" xfId="32842"/>
    <cellStyle name="常规 66 2 19 2 3" xfId="16839"/>
    <cellStyle name="常规 66 2 19 3" xfId="32844"/>
    <cellStyle name="常规 66 2 19 4" xfId="32846"/>
    <cellStyle name="常规 66 2 2" xfId="17980"/>
    <cellStyle name="常规 66 2 2 2" xfId="21288"/>
    <cellStyle name="常规 66 2 2 2 2" xfId="12606"/>
    <cellStyle name="常规 66 2 2 2 3" xfId="12612"/>
    <cellStyle name="常规 66 2 2 3" xfId="21293"/>
    <cellStyle name="常规 66 2 2 4" xfId="21298"/>
    <cellStyle name="常规 66 2 20" xfId="32795"/>
    <cellStyle name="常规 66 2 20 2" xfId="32799"/>
    <cellStyle name="常规 66 2 20 2 2" xfId="16621"/>
    <cellStyle name="常规 66 2 20 2 3" xfId="16626"/>
    <cellStyle name="常规 66 2 20 3" xfId="32803"/>
    <cellStyle name="常规 66 2 20 4" xfId="32807"/>
    <cellStyle name="常规 66 2 21" xfId="16081"/>
    <cellStyle name="常规 66 2 21 2" xfId="16086"/>
    <cellStyle name="常规 66 2 21 2 2" xfId="16784"/>
    <cellStyle name="常规 66 2 21 2 3" xfId="16789"/>
    <cellStyle name="常规 66 2 21 3" xfId="16091"/>
    <cellStyle name="常规 66 2 21 4" xfId="32811"/>
    <cellStyle name="常规 66 2 22" xfId="16096"/>
    <cellStyle name="常规 66 2 22 2" xfId="32815"/>
    <cellStyle name="常规 66 2 22 3" xfId="32823"/>
    <cellStyle name="常规 66 2 23" xfId="16101"/>
    <cellStyle name="常规 66 2 24" xfId="32839"/>
    <cellStyle name="常规 66 2 3" xfId="6288"/>
    <cellStyle name="常规 66 2 3 2" xfId="21305"/>
    <cellStyle name="常规 66 2 3 2 2" xfId="21308"/>
    <cellStyle name="常规 66 2 3 2 3" xfId="21311"/>
    <cellStyle name="常规 66 2 3 3" xfId="21314"/>
    <cellStyle name="常规 66 2 3 4" xfId="21317"/>
    <cellStyle name="常规 66 2 4" xfId="5838"/>
    <cellStyle name="常规 66 2 4 2" xfId="21320"/>
    <cellStyle name="常规 66 2 4 2 2" xfId="21325"/>
    <cellStyle name="常规 66 2 4 2 3" xfId="21330"/>
    <cellStyle name="常规 66 2 4 3" xfId="21335"/>
    <cellStyle name="常规 66 2 4 4" xfId="21340"/>
    <cellStyle name="常规 66 2 5" xfId="17984"/>
    <cellStyle name="常规 66 2 5 2" xfId="21345"/>
    <cellStyle name="常规 66 2 5 2 2" xfId="21348"/>
    <cellStyle name="常规 66 2 5 2 3" xfId="21353"/>
    <cellStyle name="常规 66 2 5 3" xfId="21358"/>
    <cellStyle name="常规 66 2 5 4" xfId="21361"/>
    <cellStyle name="常规 66 2 6" xfId="17990"/>
    <cellStyle name="常规 66 2 6 2" xfId="21365"/>
    <cellStyle name="常规 66 2 6 2 2" xfId="21369"/>
    <cellStyle name="常规 66 2 6 2 3" xfId="21373"/>
    <cellStyle name="常规 66 2 6 3" xfId="21377"/>
    <cellStyle name="常规 66 2 6 4" xfId="21381"/>
    <cellStyle name="常规 66 2 7" xfId="17996"/>
    <cellStyle name="常规 66 2 7 2" xfId="21385"/>
    <cellStyle name="常规 66 2 7 2 2" xfId="21389"/>
    <cellStyle name="常规 66 2 7 2 3" xfId="21393"/>
    <cellStyle name="常规 66 2 7 3" xfId="21397"/>
    <cellStyle name="常规 66 2 7 4" xfId="21401"/>
    <cellStyle name="常规 66 2 8" xfId="18002"/>
    <cellStyle name="常规 66 2 8 2" xfId="6632"/>
    <cellStyle name="常规 66 2 8 2 2" xfId="21405"/>
    <cellStyle name="常规 66 2 8 2 3" xfId="21409"/>
    <cellStyle name="常规 66 2 8 3" xfId="21413"/>
    <cellStyle name="常规 66 2 8 4" xfId="21417"/>
    <cellStyle name="常规 66 2 9" xfId="18008"/>
    <cellStyle name="常规 66 2 9 2" xfId="21421"/>
    <cellStyle name="常规 66 2 9 2 2" xfId="19461"/>
    <cellStyle name="常规 66 2 9 2 3" xfId="21427"/>
    <cellStyle name="常规 66 2 9 3" xfId="21433"/>
    <cellStyle name="常规 66 2 9 4" xfId="3588"/>
    <cellStyle name="常规 66 20" xfId="2726"/>
    <cellStyle name="常规 66 20 2" xfId="32649"/>
    <cellStyle name="常规 66 20 2 2" xfId="26094"/>
    <cellStyle name="常规 66 20 2 3" xfId="32653"/>
    <cellStyle name="常规 66 20 3" xfId="32657"/>
    <cellStyle name="常规 66 20 4" xfId="32661"/>
    <cellStyle name="常规 66 21" xfId="32665"/>
    <cellStyle name="常规 66 21 2" xfId="32669"/>
    <cellStyle name="常规 66 21 2 2" xfId="20895"/>
    <cellStyle name="常规 66 21 2 3" xfId="20899"/>
    <cellStyle name="常规 66 21 3" xfId="32673"/>
    <cellStyle name="常规 66 21 4" xfId="32677"/>
    <cellStyle name="常规 66 22" xfId="32681"/>
    <cellStyle name="常规 66 22 2" xfId="32685"/>
    <cellStyle name="常规 66 22 2 2" xfId="32689"/>
    <cellStyle name="常规 66 22 2 3" xfId="21248"/>
    <cellStyle name="常规 66 22 3" xfId="32693"/>
    <cellStyle name="常规 66 22 4" xfId="32697"/>
    <cellStyle name="常规 66 23" xfId="32701"/>
    <cellStyle name="常规 66 23 2" xfId="32705"/>
    <cellStyle name="常规 66 23 2 2" xfId="32709"/>
    <cellStyle name="常规 66 23 2 3" xfId="32714"/>
    <cellStyle name="常规 66 23 3" xfId="32718"/>
    <cellStyle name="常规 66 23 4" xfId="32722"/>
    <cellStyle name="常规 66 24" xfId="32726"/>
    <cellStyle name="常规 66 24 2" xfId="32730"/>
    <cellStyle name="常规 66 24 3" xfId="32739"/>
    <cellStyle name="常规 66 25" xfId="32848"/>
    <cellStyle name="常规 66 26" xfId="32850"/>
    <cellStyle name="常规 66 27" xfId="32852"/>
    <cellStyle name="常规 66 28" xfId="32604"/>
    <cellStyle name="常规 66 3" xfId="32854"/>
    <cellStyle name="常规 66 3 10" xfId="3941"/>
    <cellStyle name="常规 66 3 10 2" xfId="32856"/>
    <cellStyle name="常规 66 3 10 2 2" xfId="32858"/>
    <cellStyle name="常规 66 3 10 2 3" xfId="32860"/>
    <cellStyle name="常规 66 3 10 3" xfId="32862"/>
    <cellStyle name="常规 66 3 10 4" xfId="32864"/>
    <cellStyle name="常规 66 3 11" xfId="3955"/>
    <cellStyle name="常规 66 3 11 2" xfId="17421"/>
    <cellStyle name="常规 66 3 11 2 2" xfId="32866"/>
    <cellStyle name="常规 66 3 11 2 3" xfId="32868"/>
    <cellStyle name="常规 66 3 11 3" xfId="32870"/>
    <cellStyle name="常规 66 3 11 4" xfId="11641"/>
    <cellStyle name="常规 66 3 12" xfId="32872"/>
    <cellStyle name="常规 66 3 12 2" xfId="32874"/>
    <cellStyle name="常规 66 3 12 2 2" xfId="32876"/>
    <cellStyle name="常规 66 3 12 2 3" xfId="32878"/>
    <cellStyle name="常规 66 3 12 3" xfId="32880"/>
    <cellStyle name="常规 66 3 12 4" xfId="32882"/>
    <cellStyle name="常规 66 3 13" xfId="21667"/>
    <cellStyle name="常规 66 3 13 2" xfId="1712"/>
    <cellStyle name="常规 66 3 13 2 2" xfId="32884"/>
    <cellStyle name="常规 66 3 13 2 3" xfId="32886"/>
    <cellStyle name="常规 66 3 13 3" xfId="1722"/>
    <cellStyle name="常规 66 3 13 4" xfId="19006"/>
    <cellStyle name="常规 66 3 14" xfId="21672"/>
    <cellStyle name="常规 66 3 14 2" xfId="6767"/>
    <cellStyle name="常规 66 3 14 2 2" xfId="9875"/>
    <cellStyle name="常规 66 3 14 2 3" xfId="32888"/>
    <cellStyle name="常规 66 3 14 3" xfId="6771"/>
    <cellStyle name="常规 66 3 14 4" xfId="32890"/>
    <cellStyle name="常规 66 3 15" xfId="21677"/>
    <cellStyle name="常规 66 3 15 2" xfId="6796"/>
    <cellStyle name="常规 66 3 15 2 2" xfId="32892"/>
    <cellStyle name="常规 66 3 15 2 3" xfId="32896"/>
    <cellStyle name="常规 66 3 15 3" xfId="6803"/>
    <cellStyle name="常规 66 3 15 4" xfId="32900"/>
    <cellStyle name="常规 66 3 16" xfId="2007"/>
    <cellStyle name="常规 66 3 16 2" xfId="4051"/>
    <cellStyle name="常规 66 3 16 2 2" xfId="32904"/>
    <cellStyle name="常规 66 3 16 2 3" xfId="32908"/>
    <cellStyle name="常规 66 3 16 3" xfId="4057"/>
    <cellStyle name="常规 66 3 16 4" xfId="15159"/>
    <cellStyle name="常规 66 3 17" xfId="2016"/>
    <cellStyle name="常规 66 3 17 2" xfId="4933"/>
    <cellStyle name="常规 66 3 17 2 2" xfId="20889"/>
    <cellStyle name="常规 66 3 17 2 3" xfId="20891"/>
    <cellStyle name="常规 66 3 17 3" xfId="4939"/>
    <cellStyle name="常规 66 3 17 4" xfId="7990"/>
    <cellStyle name="常规 66 3 18" xfId="4064"/>
    <cellStyle name="常规 66 3 18 2" xfId="6830"/>
    <cellStyle name="常规 66 3 18 2 2" xfId="32912"/>
    <cellStyle name="常规 66 3 18 2 3" xfId="32914"/>
    <cellStyle name="常规 66 3 18 3" xfId="6834"/>
    <cellStyle name="常规 66 3 18 4" xfId="32916"/>
    <cellStyle name="常规 66 3 19" xfId="32918"/>
    <cellStyle name="常规 66 3 19 2" xfId="6856"/>
    <cellStyle name="常规 66 3 19 2 2" xfId="10913"/>
    <cellStyle name="常规 66 3 19 2 3" xfId="16960"/>
    <cellStyle name="常规 66 3 19 3" xfId="6861"/>
    <cellStyle name="常规 66 3 19 4" xfId="13969"/>
    <cellStyle name="常规 66 3 2" xfId="32922"/>
    <cellStyle name="常规 66 3 2 2" xfId="1970"/>
    <cellStyle name="常规 66 3 2 2 2" xfId="32924"/>
    <cellStyle name="常规 66 3 2 2 3" xfId="32926"/>
    <cellStyle name="常规 66 3 2 3" xfId="32928"/>
    <cellStyle name="常规 66 3 2 4" xfId="32930"/>
    <cellStyle name="常规 66 3 20" xfId="21678"/>
    <cellStyle name="常规 66 3 20 2" xfId="6797"/>
    <cellStyle name="常规 66 3 20 2 2" xfId="32893"/>
    <cellStyle name="常规 66 3 20 2 3" xfId="32897"/>
    <cellStyle name="常规 66 3 20 3" xfId="6804"/>
    <cellStyle name="常规 66 3 20 4" xfId="32901"/>
    <cellStyle name="常规 66 3 21" xfId="2008"/>
    <cellStyle name="常规 66 3 21 2" xfId="4052"/>
    <cellStyle name="常规 66 3 21 2 2" xfId="32905"/>
    <cellStyle name="常规 66 3 21 2 3" xfId="32909"/>
    <cellStyle name="常规 66 3 21 3" xfId="4058"/>
    <cellStyle name="常规 66 3 21 4" xfId="15160"/>
    <cellStyle name="常规 66 3 22" xfId="2017"/>
    <cellStyle name="常规 66 3 22 2" xfId="4934"/>
    <cellStyle name="常规 66 3 22 3" xfId="4940"/>
    <cellStyle name="常规 66 3 23" xfId="4065"/>
    <cellStyle name="常规 66 3 24" xfId="32919"/>
    <cellStyle name="常规 66 3 3" xfId="32932"/>
    <cellStyle name="常规 66 3 3 2" xfId="1982"/>
    <cellStyle name="常规 66 3 3 2 2" xfId="32934"/>
    <cellStyle name="常规 66 3 3 2 3" xfId="32936"/>
    <cellStyle name="常规 66 3 3 3" xfId="32938"/>
    <cellStyle name="常规 66 3 3 4" xfId="32940"/>
    <cellStyle name="常规 66 3 4" xfId="32942"/>
    <cellStyle name="常规 66 3 4 2" xfId="2001"/>
    <cellStyle name="常规 66 3 4 2 2" xfId="27049"/>
    <cellStyle name="常规 66 3 4 2 3" xfId="27052"/>
    <cellStyle name="常规 66 3 4 3" xfId="27056"/>
    <cellStyle name="常规 66 3 4 4" xfId="27064"/>
    <cellStyle name="常规 66 3 5" xfId="32944"/>
    <cellStyle name="常规 66 3 5 2" xfId="1781"/>
    <cellStyle name="常规 66 3 5 2 2" xfId="32946"/>
    <cellStyle name="常规 66 3 5 2 3" xfId="32948"/>
    <cellStyle name="常规 66 3 5 3" xfId="32950"/>
    <cellStyle name="常规 66 3 5 4" xfId="32952"/>
    <cellStyle name="常规 66 3 6" xfId="32954"/>
    <cellStyle name="常规 66 3 6 2" xfId="2035"/>
    <cellStyle name="常规 66 3 6 2 2" xfId="15422"/>
    <cellStyle name="常规 66 3 6 2 3" xfId="15426"/>
    <cellStyle name="常规 66 3 6 3" xfId="32956"/>
    <cellStyle name="常规 66 3 6 4" xfId="32958"/>
    <cellStyle name="常规 66 3 7" xfId="20476"/>
    <cellStyle name="常规 66 3 7 2" xfId="2053"/>
    <cellStyle name="常规 66 3 7 2 2" xfId="32960"/>
    <cellStyle name="常规 66 3 7 2 3" xfId="32962"/>
    <cellStyle name="常规 66 3 7 3" xfId="32964"/>
    <cellStyle name="常规 66 3 7 4" xfId="32966"/>
    <cellStyle name="常规 66 3 8" xfId="20480"/>
    <cellStyle name="常规 66 3 8 2" xfId="2079"/>
    <cellStyle name="常规 66 3 8 2 2" xfId="32968"/>
    <cellStyle name="常规 66 3 8 2 3" xfId="32970"/>
    <cellStyle name="常规 66 3 8 3" xfId="32972"/>
    <cellStyle name="常规 66 3 8 4" xfId="32974"/>
    <cellStyle name="常规 66 3 9" xfId="32976"/>
    <cellStyle name="常规 66 3 9 2" xfId="2105"/>
    <cellStyle name="常规 66 3 9 2 2" xfId="27302"/>
    <cellStyle name="常规 66 3 9 2 3" xfId="27308"/>
    <cellStyle name="常规 66 3 9 3" xfId="27331"/>
    <cellStyle name="常规 66 3 9 4" xfId="4319"/>
    <cellStyle name="常规 66 4" xfId="32978"/>
    <cellStyle name="常规 66 4 2" xfId="17062"/>
    <cellStyle name="常规 66 4 2 2" xfId="19871"/>
    <cellStyle name="常规 66 4 2 3" xfId="32980"/>
    <cellStyle name="常规 66 4 3" xfId="32982"/>
    <cellStyle name="常规 66 4 4" xfId="32984"/>
    <cellStyle name="常规 66 5" xfId="32986"/>
    <cellStyle name="常规 66 5 2" xfId="32988"/>
    <cellStyle name="常规 66 5 2 2" xfId="20033"/>
    <cellStyle name="常规 66 5 2 3" xfId="32990"/>
    <cellStyle name="常规 66 5 3" xfId="32992"/>
    <cellStyle name="常规 66 5 4" xfId="7256"/>
    <cellStyle name="常规 66 6" xfId="32994"/>
    <cellStyle name="常规 66 6 2" xfId="32996"/>
    <cellStyle name="常规 66 6 2 2" xfId="32998"/>
    <cellStyle name="常规 66 6 2 3" xfId="33000"/>
    <cellStyle name="常规 66 6 3" xfId="33002"/>
    <cellStyle name="常规 66 6 4" xfId="33004"/>
    <cellStyle name="常规 66 7" xfId="33006"/>
    <cellStyle name="常规 66 7 2" xfId="18044"/>
    <cellStyle name="常规 66 7 2 2" xfId="18048"/>
    <cellStyle name="常规 66 7 2 3" xfId="18062"/>
    <cellStyle name="常规 66 7 3" xfId="18076"/>
    <cellStyle name="常规 66 7 4" xfId="18090"/>
    <cellStyle name="常规 66 8" xfId="33008"/>
    <cellStyle name="常规 66 8 2" xfId="33010"/>
    <cellStyle name="常规 66 8 2 2" xfId="12674"/>
    <cellStyle name="常规 66 8 2 3" xfId="33012"/>
    <cellStyle name="常规 66 8 3" xfId="33014"/>
    <cellStyle name="常规 66 8 4" xfId="33016"/>
    <cellStyle name="常规 66 9" xfId="33018"/>
    <cellStyle name="常规 66 9 2" xfId="33020"/>
    <cellStyle name="常规 66 9 2 2" xfId="33022"/>
    <cellStyle name="常规 66 9 2 3" xfId="33024"/>
    <cellStyle name="常规 66 9 3" xfId="33026"/>
    <cellStyle name="常规 66 9 4" xfId="33028"/>
    <cellStyle name="常规 67" xfId="1146"/>
    <cellStyle name="常规 67 2" xfId="33032"/>
    <cellStyle name="常规 67 2 2" xfId="21666"/>
    <cellStyle name="常规 67 2 3" xfId="6299"/>
    <cellStyle name="常规 67 3" xfId="33035"/>
    <cellStyle name="常规 67 4" xfId="33037"/>
    <cellStyle name="常规 67 5" xfId="33039"/>
    <cellStyle name="常规 67 6" xfId="33030"/>
    <cellStyle name="常规 68" xfId="1148"/>
    <cellStyle name="常规 68 10" xfId="33043"/>
    <cellStyle name="常规 68 10 2" xfId="13207"/>
    <cellStyle name="常规 68 10 2 2" xfId="17426"/>
    <cellStyle name="常规 68 10 2 3" xfId="17458"/>
    <cellStyle name="常规 68 10 3" xfId="33045"/>
    <cellStyle name="常规 68 10 4" xfId="4434"/>
    <cellStyle name="常规 68 11" xfId="33047"/>
    <cellStyle name="常规 68 11 2" xfId="33049"/>
    <cellStyle name="常规 68 11 2 2" xfId="33051"/>
    <cellStyle name="常规 68 11 2 3" xfId="32211"/>
    <cellStyle name="常规 68 11 3" xfId="33053"/>
    <cellStyle name="常规 68 11 4" xfId="4457"/>
    <cellStyle name="常规 68 12" xfId="33055"/>
    <cellStyle name="常规 68 12 2" xfId="33057"/>
    <cellStyle name="常规 68 12 2 2" xfId="25618"/>
    <cellStyle name="常规 68 12 2 3" xfId="25624"/>
    <cellStyle name="常规 68 12 3" xfId="33059"/>
    <cellStyle name="常规 68 12 4" xfId="4483"/>
    <cellStyle name="常规 68 13" xfId="33061"/>
    <cellStyle name="常规 68 13 2" xfId="21112"/>
    <cellStyle name="常规 68 13 2 2" xfId="28375"/>
    <cellStyle name="常规 68 13 2 3" xfId="28379"/>
    <cellStyle name="常规 68 13 3" xfId="21114"/>
    <cellStyle name="常规 68 13 4" xfId="4490"/>
    <cellStyle name="常规 68 14" xfId="33063"/>
    <cellStyle name="常规 68 14 2" xfId="21170"/>
    <cellStyle name="常规 68 14 2 2" xfId="33065"/>
    <cellStyle name="常规 68 14 2 3" xfId="33067"/>
    <cellStyle name="常规 68 14 3" xfId="21172"/>
    <cellStyle name="常规 68 14 4" xfId="4514"/>
    <cellStyle name="常规 68 15" xfId="33070"/>
    <cellStyle name="常规 68 15 2" xfId="33074"/>
    <cellStyle name="常规 68 15 2 2" xfId="26831"/>
    <cellStyle name="常规 68 15 2 3" xfId="33078"/>
    <cellStyle name="常规 68 15 3" xfId="33082"/>
    <cellStyle name="常规 68 15 4" xfId="4543"/>
    <cellStyle name="常规 68 16" xfId="33086"/>
    <cellStyle name="常规 68 16 2" xfId="33090"/>
    <cellStyle name="常规 68 16 2 2" xfId="21117"/>
    <cellStyle name="常规 68 16 2 3" xfId="21121"/>
    <cellStyle name="常规 68 16 3" xfId="33094"/>
    <cellStyle name="常规 68 16 4" xfId="4587"/>
    <cellStyle name="常规 68 17" xfId="33098"/>
    <cellStyle name="常规 68 17 2" xfId="33102"/>
    <cellStyle name="常规 68 17 2 2" xfId="33106"/>
    <cellStyle name="常规 68 17 2 3" xfId="33110"/>
    <cellStyle name="常规 68 17 3" xfId="33114"/>
    <cellStyle name="常规 68 17 4" xfId="4618"/>
    <cellStyle name="常规 68 18" xfId="33118"/>
    <cellStyle name="常规 68 18 2" xfId="33122"/>
    <cellStyle name="常规 68 18 2 2" xfId="1351"/>
    <cellStyle name="常规 68 18 2 3" xfId="28823"/>
    <cellStyle name="常规 68 18 3" xfId="33126"/>
    <cellStyle name="常规 68 18 4" xfId="4637"/>
    <cellStyle name="常规 68 19" xfId="33130"/>
    <cellStyle name="常规 68 19 2" xfId="33134"/>
    <cellStyle name="常规 68 19 2 2" xfId="33137"/>
    <cellStyle name="常规 68 19 2 3" xfId="33139"/>
    <cellStyle name="常规 68 19 3" xfId="33142"/>
    <cellStyle name="常规 68 19 4" xfId="27557"/>
    <cellStyle name="常规 68 2" xfId="33145"/>
    <cellStyle name="常规 68 2 10" xfId="29282"/>
    <cellStyle name="常规 68 2 10 2" xfId="29286"/>
    <cellStyle name="常规 68 2 10 2 2" xfId="18069"/>
    <cellStyle name="常规 68 2 10 2 3" xfId="30836"/>
    <cellStyle name="常规 68 2 10 3" xfId="29290"/>
    <cellStyle name="常规 68 2 10 4" xfId="33147"/>
    <cellStyle name="常规 68 2 11" xfId="17290"/>
    <cellStyle name="常规 68 2 11 2" xfId="17296"/>
    <cellStyle name="常规 68 2 11 2 2" xfId="33149"/>
    <cellStyle name="常规 68 2 11 2 3" xfId="33151"/>
    <cellStyle name="常规 68 2 11 3" xfId="17299"/>
    <cellStyle name="常规 68 2 11 4" xfId="21053"/>
    <cellStyle name="常规 68 2 12" xfId="17302"/>
    <cellStyle name="常规 68 2 12 2" xfId="33153"/>
    <cellStyle name="常规 68 2 12 2 2" xfId="33155"/>
    <cellStyle name="常规 68 2 12 2 3" xfId="2922"/>
    <cellStyle name="常规 68 2 12 3" xfId="33157"/>
    <cellStyle name="常规 68 2 12 4" xfId="33159"/>
    <cellStyle name="常规 68 2 13" xfId="17308"/>
    <cellStyle name="常规 68 2 13 2" xfId="33161"/>
    <cellStyle name="常规 68 2 13 2 2" xfId="33163"/>
    <cellStyle name="常规 68 2 13 2 3" xfId="33165"/>
    <cellStyle name="常规 68 2 13 3" xfId="20165"/>
    <cellStyle name="常规 68 2 13 4" xfId="20169"/>
    <cellStyle name="常规 68 2 14" xfId="17953"/>
    <cellStyle name="常规 68 2 14 2" xfId="33167"/>
    <cellStyle name="常规 68 2 14 2 2" xfId="33169"/>
    <cellStyle name="常规 68 2 14 2 3" xfId="33171"/>
    <cellStyle name="常规 68 2 14 3" xfId="33173"/>
    <cellStyle name="常规 68 2 14 4" xfId="33175"/>
    <cellStyle name="常规 68 2 15" xfId="17957"/>
    <cellStyle name="常规 68 2 15 2" xfId="33178"/>
    <cellStyle name="常规 68 2 15 2 2" xfId="18846"/>
    <cellStyle name="常规 68 2 15 2 3" xfId="31387"/>
    <cellStyle name="常规 68 2 15 3" xfId="33182"/>
    <cellStyle name="常规 68 2 15 4" xfId="33186"/>
    <cellStyle name="常规 68 2 16" xfId="33190"/>
    <cellStyle name="常规 68 2 16 2" xfId="33194"/>
    <cellStyle name="常规 68 2 16 2 2" xfId="4689"/>
    <cellStyle name="常规 68 2 16 2 3" xfId="33198"/>
    <cellStyle name="常规 68 2 16 3" xfId="2213"/>
    <cellStyle name="常规 68 2 16 4" xfId="2586"/>
    <cellStyle name="常规 68 2 17" xfId="33202"/>
    <cellStyle name="常规 68 2 17 2" xfId="33206"/>
    <cellStyle name="常规 68 2 17 2 2" xfId="4920"/>
    <cellStyle name="常规 68 2 17 2 3" xfId="33209"/>
    <cellStyle name="常规 68 2 17 3" xfId="33212"/>
    <cellStyle name="常规 68 2 17 4" xfId="33215"/>
    <cellStyle name="常规 68 2 18" xfId="33218"/>
    <cellStyle name="常规 68 2 18 2" xfId="23581"/>
    <cellStyle name="常规 68 2 18 2 2" xfId="33221"/>
    <cellStyle name="常规 68 2 18 2 3" xfId="33223"/>
    <cellStyle name="常规 68 2 18 3" xfId="33225"/>
    <cellStyle name="常规 68 2 18 4" xfId="33227"/>
    <cellStyle name="常规 68 2 19" xfId="33230"/>
    <cellStyle name="常规 68 2 19 2" xfId="33233"/>
    <cellStyle name="常规 68 2 19 2 2" xfId="33235"/>
    <cellStyle name="常规 68 2 19 2 3" xfId="26573"/>
    <cellStyle name="常规 68 2 19 3" xfId="33237"/>
    <cellStyle name="常规 68 2 19 4" xfId="33239"/>
    <cellStyle name="常规 68 2 2" xfId="21438"/>
    <cellStyle name="常规 68 2 2 2" xfId="25184"/>
    <cellStyle name="常规 68 2 2 2 2" xfId="25188"/>
    <cellStyle name="常规 68 2 2 2 3" xfId="23353"/>
    <cellStyle name="常规 68 2 2 3" xfId="25192"/>
    <cellStyle name="常规 68 2 2 4" xfId="23770"/>
    <cellStyle name="常规 68 2 20" xfId="17958"/>
    <cellStyle name="常规 68 2 20 2" xfId="33179"/>
    <cellStyle name="常规 68 2 20 2 2" xfId="18847"/>
    <cellStyle name="常规 68 2 20 2 3" xfId="31388"/>
    <cellStyle name="常规 68 2 20 3" xfId="33183"/>
    <cellStyle name="常规 68 2 20 4" xfId="33187"/>
    <cellStyle name="常规 68 2 21" xfId="33191"/>
    <cellStyle name="常规 68 2 21 2" xfId="33195"/>
    <cellStyle name="常规 68 2 21 2 2" xfId="4690"/>
    <cellStyle name="常规 68 2 21 2 3" xfId="33199"/>
    <cellStyle name="常规 68 2 21 3" xfId="2214"/>
    <cellStyle name="常规 68 2 21 4" xfId="2587"/>
    <cellStyle name="常规 68 2 22" xfId="33203"/>
    <cellStyle name="常规 68 2 22 2" xfId="33207"/>
    <cellStyle name="常规 68 2 22 3" xfId="33213"/>
    <cellStyle name="常规 68 2 23" xfId="33219"/>
    <cellStyle name="常规 68 2 24" xfId="33231"/>
    <cellStyle name="常规 68 2 3" xfId="3593"/>
    <cellStyle name="常规 68 2 3 2" xfId="25196"/>
    <cellStyle name="常规 68 2 3 2 2" xfId="25200"/>
    <cellStyle name="常规 68 2 3 2 3" xfId="25204"/>
    <cellStyle name="常规 68 2 3 3" xfId="25208"/>
    <cellStyle name="常规 68 2 3 4" xfId="25212"/>
    <cellStyle name="常规 68 2 4" xfId="3609"/>
    <cellStyle name="常规 68 2 4 2" xfId="25216"/>
    <cellStyle name="常规 68 2 4 2 2" xfId="25220"/>
    <cellStyle name="常规 68 2 4 2 3" xfId="25224"/>
    <cellStyle name="常规 68 2 4 3" xfId="14577"/>
    <cellStyle name="常规 68 2 4 4" xfId="14582"/>
    <cellStyle name="常规 68 2 5" xfId="25230"/>
    <cellStyle name="常规 68 2 5 2" xfId="25234"/>
    <cellStyle name="常规 68 2 5 2 2" xfId="25238"/>
    <cellStyle name="常规 68 2 5 2 3" xfId="25242"/>
    <cellStyle name="常规 68 2 5 3" xfId="25246"/>
    <cellStyle name="常规 68 2 5 4" xfId="25250"/>
    <cellStyle name="常规 68 2 6" xfId="3658"/>
    <cellStyle name="常规 68 2 6 2" xfId="3669"/>
    <cellStyle name="常规 68 2 6 2 2" xfId="25256"/>
    <cellStyle name="常规 68 2 6 2 3" xfId="25262"/>
    <cellStyle name="常规 68 2 6 3" xfId="3688"/>
    <cellStyle name="常规 68 2 6 4" xfId="25268"/>
    <cellStyle name="常规 68 2 7" xfId="3702"/>
    <cellStyle name="常规 68 2 7 2" xfId="25274"/>
    <cellStyle name="常规 68 2 7 2 2" xfId="25280"/>
    <cellStyle name="常规 68 2 7 2 3" xfId="25286"/>
    <cellStyle name="常规 68 2 7 3" xfId="9286"/>
    <cellStyle name="常规 68 2 7 4" xfId="9293"/>
    <cellStyle name="常规 68 2 8" xfId="3727"/>
    <cellStyle name="常规 68 2 8 2" xfId="25292"/>
    <cellStyle name="常规 68 2 8 2 2" xfId="25298"/>
    <cellStyle name="常规 68 2 8 2 3" xfId="25304"/>
    <cellStyle name="常规 68 2 8 3" xfId="25310"/>
    <cellStyle name="常规 68 2 8 4" xfId="25320"/>
    <cellStyle name="常规 68 2 9" xfId="25330"/>
    <cellStyle name="常规 68 2 9 2" xfId="22630"/>
    <cellStyle name="常规 68 2 9 2 2" xfId="25336"/>
    <cellStyle name="常规 68 2 9 2 3" xfId="25343"/>
    <cellStyle name="常规 68 2 9 3" xfId="25349"/>
    <cellStyle name="常规 68 2 9 4" xfId="25355"/>
    <cellStyle name="常规 68 20" xfId="33071"/>
    <cellStyle name="常规 68 20 2" xfId="33075"/>
    <cellStyle name="常规 68 20 2 2" xfId="26832"/>
    <cellStyle name="常规 68 20 2 3" xfId="33079"/>
    <cellStyle name="常规 68 20 3" xfId="33083"/>
    <cellStyle name="常规 68 20 4" xfId="4544"/>
    <cellStyle name="常规 68 21" xfId="33087"/>
    <cellStyle name="常规 68 21 2" xfId="33091"/>
    <cellStyle name="常规 68 21 2 2" xfId="21118"/>
    <cellStyle name="常规 68 21 2 3" xfId="21122"/>
    <cellStyle name="常规 68 21 3" xfId="33095"/>
    <cellStyle name="常规 68 21 4" xfId="4588"/>
    <cellStyle name="常规 68 22" xfId="33099"/>
    <cellStyle name="常规 68 22 2" xfId="33103"/>
    <cellStyle name="常规 68 22 2 2" xfId="33107"/>
    <cellStyle name="常规 68 22 2 3" xfId="33111"/>
    <cellStyle name="常规 68 22 3" xfId="33115"/>
    <cellStyle name="常规 68 22 4" xfId="4619"/>
    <cellStyle name="常规 68 23" xfId="33119"/>
    <cellStyle name="常规 68 23 2" xfId="33123"/>
    <cellStyle name="常规 68 23 2 2" xfId="1352"/>
    <cellStyle name="常规 68 23 2 3" xfId="28824"/>
    <cellStyle name="常规 68 23 3" xfId="33127"/>
    <cellStyle name="常规 68 23 4" xfId="4638"/>
    <cellStyle name="常规 68 24" xfId="33131"/>
    <cellStyle name="常规 68 24 2" xfId="33135"/>
    <cellStyle name="常规 68 24 3" xfId="33143"/>
    <cellStyle name="常规 68 25" xfId="33241"/>
    <cellStyle name="常规 68 26" xfId="33243"/>
    <cellStyle name="常规 68 27" xfId="33245"/>
    <cellStyle name="常规 68 28" xfId="33041"/>
    <cellStyle name="常规 68 3" xfId="33247"/>
    <cellStyle name="常规 68 3 10" xfId="29330"/>
    <cellStyle name="常规 68 3 10 2" xfId="29334"/>
    <cellStyle name="常规 68 3 10 2 2" xfId="32624"/>
    <cellStyle name="常规 68 3 10 2 3" xfId="33249"/>
    <cellStyle name="常规 68 3 10 3" xfId="29338"/>
    <cellStyle name="常规 68 3 10 4" xfId="33251"/>
    <cellStyle name="常规 68 3 11" xfId="29342"/>
    <cellStyle name="常规 68 3 11 2" xfId="33253"/>
    <cellStyle name="常规 68 3 11 2 2" xfId="2847"/>
    <cellStyle name="常规 68 3 11 2 3" xfId="2855"/>
    <cellStyle name="常规 68 3 11 3" xfId="33255"/>
    <cellStyle name="常规 68 3 11 4" xfId="33257"/>
    <cellStyle name="常规 68 3 12" xfId="29346"/>
    <cellStyle name="常规 68 3 12 2" xfId="33259"/>
    <cellStyle name="常规 68 3 12 2 2" xfId="33261"/>
    <cellStyle name="常规 68 3 12 2 3" xfId="4709"/>
    <cellStyle name="常规 68 3 12 3" xfId="33263"/>
    <cellStyle name="常规 68 3 12 4" xfId="33265"/>
    <cellStyle name="常规 68 3 13" xfId="23237"/>
    <cellStyle name="常规 68 3 13 2" xfId="8317"/>
    <cellStyle name="常规 68 3 13 2 2" xfId="33267"/>
    <cellStyle name="常规 68 3 13 2 3" xfId="33269"/>
    <cellStyle name="常规 68 3 13 3" xfId="8322"/>
    <cellStyle name="常规 68 3 13 4" xfId="20245"/>
    <cellStyle name="常规 68 3 14" xfId="19017"/>
    <cellStyle name="常规 68 3 14 2" xfId="8333"/>
    <cellStyle name="常规 68 3 14 2 2" xfId="19055"/>
    <cellStyle name="常规 68 3 14 2 3" xfId="19063"/>
    <cellStyle name="常规 68 3 14 3" xfId="6020"/>
    <cellStyle name="常规 68 3 14 4" xfId="6027"/>
    <cellStyle name="常规 68 3 15" xfId="19149"/>
    <cellStyle name="常规 68 3 15 2" xfId="8346"/>
    <cellStyle name="常规 68 3 15 2 2" xfId="19265"/>
    <cellStyle name="常规 68 3 15 2 3" xfId="19276"/>
    <cellStyle name="常规 68 3 15 3" xfId="8353"/>
    <cellStyle name="常规 68 3 15 4" xfId="19299"/>
    <cellStyle name="常规 68 3 16" xfId="6133"/>
    <cellStyle name="常规 68 3 16 2" xfId="6143"/>
    <cellStyle name="常规 68 3 16 2 2" xfId="19387"/>
    <cellStyle name="常规 68 3 16 2 3" xfId="19393"/>
    <cellStyle name="常规 68 3 16 3" xfId="6152"/>
    <cellStyle name="常规 68 3 16 4" xfId="19399"/>
    <cellStyle name="常规 68 3 17" xfId="6170"/>
    <cellStyle name="常规 68 3 17 2" xfId="8371"/>
    <cellStyle name="常规 68 3 17 2 2" xfId="19404"/>
    <cellStyle name="常规 68 3 17 2 3" xfId="19408"/>
    <cellStyle name="常规 68 3 17 3" xfId="8378"/>
    <cellStyle name="常规 68 3 17 4" xfId="19413"/>
    <cellStyle name="常规 68 3 18" xfId="6182"/>
    <cellStyle name="常规 68 3 18 2" xfId="8394"/>
    <cellStyle name="常规 68 3 18 2 2" xfId="19417"/>
    <cellStyle name="常规 68 3 18 2 3" xfId="19421"/>
    <cellStyle name="常规 68 3 18 3" xfId="8400"/>
    <cellStyle name="常规 68 3 18 4" xfId="19425"/>
    <cellStyle name="常规 68 3 19" xfId="15361"/>
    <cellStyle name="常规 68 3 19 2" xfId="8415"/>
    <cellStyle name="常规 68 3 19 2 2" xfId="19429"/>
    <cellStyle name="常规 68 3 19 2 3" xfId="19433"/>
    <cellStyle name="常规 68 3 19 3" xfId="8421"/>
    <cellStyle name="常规 68 3 19 4" xfId="19438"/>
    <cellStyle name="常规 68 3 2" xfId="21445"/>
    <cellStyle name="常规 68 3 2 2" xfId="31893"/>
    <cellStyle name="常规 68 3 2 2 2" xfId="33271"/>
    <cellStyle name="常规 68 3 2 2 3" xfId="33273"/>
    <cellStyle name="常规 68 3 2 3" xfId="31897"/>
    <cellStyle name="常规 68 3 2 4" xfId="33275"/>
    <cellStyle name="常规 68 3 20" xfId="19150"/>
    <cellStyle name="常规 68 3 20 2" xfId="8347"/>
    <cellStyle name="常规 68 3 20 2 2" xfId="19266"/>
    <cellStyle name="常规 68 3 20 2 3" xfId="19277"/>
    <cellStyle name="常规 68 3 20 3" xfId="8354"/>
    <cellStyle name="常规 68 3 20 4" xfId="19300"/>
    <cellStyle name="常规 68 3 21" xfId="6134"/>
    <cellStyle name="常规 68 3 21 2" xfId="6144"/>
    <cellStyle name="常规 68 3 21 2 2" xfId="19388"/>
    <cellStyle name="常规 68 3 21 2 3" xfId="19394"/>
    <cellStyle name="常规 68 3 21 3" xfId="6153"/>
    <cellStyle name="常规 68 3 21 4" xfId="19400"/>
    <cellStyle name="常规 68 3 22" xfId="6171"/>
    <cellStyle name="常规 68 3 22 2" xfId="8372"/>
    <cellStyle name="常规 68 3 22 3" xfId="8379"/>
    <cellStyle name="常规 68 3 23" xfId="6183"/>
    <cellStyle name="常规 68 3 24" xfId="15362"/>
    <cellStyle name="常规 68 3 3" xfId="21449"/>
    <cellStyle name="常规 68 3 3 2" xfId="31913"/>
    <cellStyle name="常规 68 3 3 2 2" xfId="33277"/>
    <cellStyle name="常规 68 3 3 2 3" xfId="33279"/>
    <cellStyle name="常规 68 3 3 3" xfId="31919"/>
    <cellStyle name="常规 68 3 3 4" xfId="33281"/>
    <cellStyle name="常规 68 3 4" xfId="33283"/>
    <cellStyle name="常规 68 3 4 2" xfId="31937"/>
    <cellStyle name="常规 68 3 4 2 2" xfId="13498"/>
    <cellStyle name="常规 68 3 4 2 3" xfId="33285"/>
    <cellStyle name="常规 68 3 4 3" xfId="14590"/>
    <cellStyle name="常规 68 3 4 4" xfId="14597"/>
    <cellStyle name="常规 68 3 5" xfId="33287"/>
    <cellStyle name="常规 68 3 5 2" xfId="18943"/>
    <cellStyle name="常规 68 3 5 2 2" xfId="18953"/>
    <cellStyle name="常规 68 3 5 2 3" xfId="18967"/>
    <cellStyle name="常规 68 3 5 3" xfId="18977"/>
    <cellStyle name="常规 68 3 5 4" xfId="18997"/>
    <cellStyle name="常规 68 3 6" xfId="5890"/>
    <cellStyle name="常规 68 3 6 2" xfId="5290"/>
    <cellStyle name="常规 68 3 6 2 2" xfId="33289"/>
    <cellStyle name="常规 68 3 6 2 3" xfId="33291"/>
    <cellStyle name="常规 68 3 6 3" xfId="4871"/>
    <cellStyle name="常规 68 3 6 4" xfId="33293"/>
    <cellStyle name="常规 68 3 7" xfId="5895"/>
    <cellStyle name="常规 68 3 7 2" xfId="31961"/>
    <cellStyle name="常规 68 3 7 2 2" xfId="21076"/>
    <cellStyle name="常规 68 3 7 2 3" xfId="21079"/>
    <cellStyle name="常规 68 3 7 3" xfId="31965"/>
    <cellStyle name="常规 68 3 7 4" xfId="33295"/>
    <cellStyle name="常规 68 3 8" xfId="5902"/>
    <cellStyle name="常规 68 3 8 2" xfId="12980"/>
    <cellStyle name="常规 68 3 8 2 2" xfId="12983"/>
    <cellStyle name="常规 68 3 8 2 3" xfId="12988"/>
    <cellStyle name="常规 68 3 8 3" xfId="12992"/>
    <cellStyle name="常规 68 3 8 4" xfId="13004"/>
    <cellStyle name="常规 68 3 9" xfId="33297"/>
    <cellStyle name="常规 68 3 9 2" xfId="33299"/>
    <cellStyle name="常规 68 3 9 2 2" xfId="33301"/>
    <cellStyle name="常规 68 3 9 2 3" xfId="33303"/>
    <cellStyle name="常规 68 3 9 3" xfId="1339"/>
    <cellStyle name="常规 68 3 9 4" xfId="33305"/>
    <cellStyle name="常规 68 4" xfId="33307"/>
    <cellStyle name="常规 68 4 2" xfId="17077"/>
    <cellStyle name="常规 68 4 2 2" xfId="22080"/>
    <cellStyle name="常规 68 4 2 3" xfId="33309"/>
    <cellStyle name="常规 68 4 3" xfId="33311"/>
    <cellStyle name="常规 68 4 4" xfId="33313"/>
    <cellStyle name="常规 68 5" xfId="33315"/>
    <cellStyle name="常规 68 5 2" xfId="33317"/>
    <cellStyle name="常规 68 5 2 2" xfId="22335"/>
    <cellStyle name="常规 68 5 2 3" xfId="33319"/>
    <cellStyle name="常规 68 5 3" xfId="33321"/>
    <cellStyle name="常规 68 5 4" xfId="7298"/>
    <cellStyle name="常规 68 6" xfId="33323"/>
    <cellStyle name="常规 68 6 2" xfId="33325"/>
    <cellStyle name="常规 68 6 2 2" xfId="33328"/>
    <cellStyle name="常规 68 6 2 3" xfId="33330"/>
    <cellStyle name="常规 68 6 3" xfId="33332"/>
    <cellStyle name="常规 68 6 4" xfId="33334"/>
    <cellStyle name="常规 68 7" xfId="33336"/>
    <cellStyle name="常规 68 7 2" xfId="25834"/>
    <cellStyle name="常规 68 7 2 2" xfId="25838"/>
    <cellStyle name="常规 68 7 2 3" xfId="25844"/>
    <cellStyle name="常规 68 7 3" xfId="25850"/>
    <cellStyle name="常规 68 7 4" xfId="25864"/>
    <cellStyle name="常规 68 8" xfId="27107"/>
    <cellStyle name="常规 68 8 2" xfId="33338"/>
    <cellStyle name="常规 68 8 2 2" xfId="33340"/>
    <cellStyle name="常规 68 8 2 3" xfId="33342"/>
    <cellStyle name="常规 68 8 3" xfId="33344"/>
    <cellStyle name="常规 68 8 4" xfId="33346"/>
    <cellStyle name="常规 68 9" xfId="17867"/>
    <cellStyle name="常规 68 9 2" xfId="33348"/>
    <cellStyle name="常规 68 9 2 2" xfId="33350"/>
    <cellStyle name="常规 68 9 2 3" xfId="33352"/>
    <cellStyle name="常规 68 9 3" xfId="33354"/>
    <cellStyle name="常规 68 9 4" xfId="33356"/>
    <cellStyle name="常规 69" xfId="1150"/>
    <cellStyle name="常规 69 10" xfId="33359"/>
    <cellStyle name="常规 69 10 2" xfId="33360"/>
    <cellStyle name="常规 69 10 2 2" xfId="18400"/>
    <cellStyle name="常规 69 10 2 3" xfId="32712"/>
    <cellStyle name="常规 69 10 3" xfId="33361"/>
    <cellStyle name="常规 69 10 4" xfId="4712"/>
    <cellStyle name="常规 69 11" xfId="33362"/>
    <cellStyle name="常规 69 11 2" xfId="33363"/>
    <cellStyle name="常规 69 11 2 2" xfId="33364"/>
    <cellStyle name="常规 69 11 2 3" xfId="32735"/>
    <cellStyle name="常规 69 11 3" xfId="28718"/>
    <cellStyle name="常规 69 11 4" xfId="4720"/>
    <cellStyle name="常规 69 12" xfId="33365"/>
    <cellStyle name="常规 69 12 2" xfId="33366"/>
    <cellStyle name="常规 69 12 2 2" xfId="26316"/>
    <cellStyle name="常规 69 12 2 3" xfId="26321"/>
    <cellStyle name="常规 69 12 3" xfId="33367"/>
    <cellStyle name="常规 69 12 4" xfId="4728"/>
    <cellStyle name="常规 69 13" xfId="33368"/>
    <cellStyle name="常规 69 13 2" xfId="33369"/>
    <cellStyle name="常规 69 13 2 2" xfId="33370"/>
    <cellStyle name="常规 69 13 2 3" xfId="33371"/>
    <cellStyle name="常规 69 13 3" xfId="33372"/>
    <cellStyle name="常规 69 13 4" xfId="4745"/>
    <cellStyle name="常规 69 14" xfId="33373"/>
    <cellStyle name="常规 69 14 2" xfId="33374"/>
    <cellStyle name="常规 69 14 2 2" xfId="33375"/>
    <cellStyle name="常规 69 14 2 3" xfId="33376"/>
    <cellStyle name="常规 69 14 3" xfId="33377"/>
    <cellStyle name="常规 69 14 4" xfId="4766"/>
    <cellStyle name="常规 69 15" xfId="33378"/>
    <cellStyle name="常规 69 15 2" xfId="33380"/>
    <cellStyle name="常规 69 15 2 2" xfId="27125"/>
    <cellStyle name="常规 69 15 2 3" xfId="33382"/>
    <cellStyle name="常规 69 15 3" xfId="33384"/>
    <cellStyle name="常规 69 15 4" xfId="4805"/>
    <cellStyle name="常规 69 16" xfId="31571"/>
    <cellStyle name="常规 69 16 2" xfId="33386"/>
    <cellStyle name="常规 69 16 2 2" xfId="33388"/>
    <cellStyle name="常规 69 16 2 3" xfId="33390"/>
    <cellStyle name="常规 69 16 3" xfId="12265"/>
    <cellStyle name="常规 69 16 4" xfId="4769"/>
    <cellStyle name="常规 69 17" xfId="31575"/>
    <cellStyle name="常规 69 17 2" xfId="33392"/>
    <cellStyle name="常规 69 17 2 2" xfId="33394"/>
    <cellStyle name="常规 69 17 2 3" xfId="1667"/>
    <cellStyle name="常规 69 17 3" xfId="33396"/>
    <cellStyle name="常规 69 17 4" xfId="4835"/>
    <cellStyle name="常规 69 18" xfId="33398"/>
    <cellStyle name="常规 69 18 2" xfId="33400"/>
    <cellStyle name="常规 69 18 2 2" xfId="21026"/>
    <cellStyle name="常规 69 18 2 3" xfId="21028"/>
    <cellStyle name="常规 69 18 3" xfId="33402"/>
    <cellStyle name="常规 69 18 4" xfId="4848"/>
    <cellStyle name="常规 69 19" xfId="15823"/>
    <cellStyle name="常规 69 19 2" xfId="15826"/>
    <cellStyle name="常规 69 19 2 2" xfId="33404"/>
    <cellStyle name="常规 69 19 2 3" xfId="33405"/>
    <cellStyle name="常规 69 19 3" xfId="15829"/>
    <cellStyle name="常规 69 19 4" xfId="27648"/>
    <cellStyle name="常规 69 2" xfId="33407"/>
    <cellStyle name="常规 69 2 10" xfId="33408"/>
    <cellStyle name="常规 69 2 10 2" xfId="33409"/>
    <cellStyle name="常规 69 2 10 2 2" xfId="33410"/>
    <cellStyle name="常规 69 2 10 2 3" xfId="33411"/>
    <cellStyle name="常规 69 2 10 3" xfId="33412"/>
    <cellStyle name="常规 69 2 10 4" xfId="33413"/>
    <cellStyle name="常规 69 2 11" xfId="17477"/>
    <cellStyle name="常规 69 2 11 2" xfId="17480"/>
    <cellStyle name="常规 69 2 11 2 2" xfId="33414"/>
    <cellStyle name="常规 69 2 11 2 3" xfId="33415"/>
    <cellStyle name="常规 69 2 11 3" xfId="17482"/>
    <cellStyle name="常规 69 2 11 4" xfId="33416"/>
    <cellStyle name="常规 69 2 12" xfId="11018"/>
    <cellStyle name="常规 69 2 12 2" xfId="11022"/>
    <cellStyle name="常规 69 2 12 2 2" xfId="11024"/>
    <cellStyle name="常规 69 2 12 2 3" xfId="2665"/>
    <cellStyle name="常规 69 2 12 3" xfId="11026"/>
    <cellStyle name="常规 69 2 12 4" xfId="11028"/>
    <cellStyle name="常规 69 2 13" xfId="11030"/>
    <cellStyle name="常规 69 2 13 2" xfId="11033"/>
    <cellStyle name="常规 69 2 13 2 2" xfId="11035"/>
    <cellStyle name="常规 69 2 13 2 3" xfId="11037"/>
    <cellStyle name="常规 69 2 13 3" xfId="11039"/>
    <cellStyle name="常规 69 2 13 4" xfId="11044"/>
    <cellStyle name="常规 69 2 14" xfId="11049"/>
    <cellStyle name="常规 69 2 14 2" xfId="11051"/>
    <cellStyle name="常规 69 2 14 2 2" xfId="11053"/>
    <cellStyle name="常规 69 2 14 2 3" xfId="11055"/>
    <cellStyle name="常规 69 2 14 3" xfId="11057"/>
    <cellStyle name="常规 69 2 14 4" xfId="11059"/>
    <cellStyle name="常规 69 2 15" xfId="11061"/>
    <cellStyle name="常规 69 2 15 2" xfId="11064"/>
    <cellStyle name="常规 69 2 15 2 2" xfId="11067"/>
    <cellStyle name="常规 69 2 15 2 3" xfId="11070"/>
    <cellStyle name="常规 69 2 15 3" xfId="11073"/>
    <cellStyle name="常规 69 2 15 4" xfId="11076"/>
    <cellStyle name="常规 69 2 16" xfId="11079"/>
    <cellStyle name="常规 69 2 16 2" xfId="11082"/>
    <cellStyle name="常规 69 2 16 2 2" xfId="11085"/>
    <cellStyle name="常规 69 2 16 2 3" xfId="11088"/>
    <cellStyle name="常规 69 2 16 3" xfId="4119"/>
    <cellStyle name="常规 69 2 16 4" xfId="4128"/>
    <cellStyle name="常规 69 2 17" xfId="11091"/>
    <cellStyle name="常规 69 2 17 2" xfId="11094"/>
    <cellStyle name="常规 69 2 17 2 2" xfId="11097"/>
    <cellStyle name="常规 69 2 17 2 3" xfId="11099"/>
    <cellStyle name="常规 69 2 17 3" xfId="11101"/>
    <cellStyle name="常规 69 2 17 4" xfId="11104"/>
    <cellStyle name="常规 69 2 18" xfId="11106"/>
    <cellStyle name="常规 69 2 18 2" xfId="11109"/>
    <cellStyle name="常规 69 2 18 2 2" xfId="11111"/>
    <cellStyle name="常规 69 2 18 2 3" xfId="11113"/>
    <cellStyle name="常规 69 2 18 3" xfId="11115"/>
    <cellStyle name="常规 69 2 18 4" xfId="11117"/>
    <cellStyle name="常规 69 2 19" xfId="11119"/>
    <cellStyle name="常规 69 2 19 2" xfId="11122"/>
    <cellStyle name="常规 69 2 19 2 2" xfId="11125"/>
    <cellStyle name="常规 69 2 19 2 3" xfId="11127"/>
    <cellStyle name="常规 69 2 19 3" xfId="11129"/>
    <cellStyle name="常规 69 2 19 4" xfId="11131"/>
    <cellStyle name="常规 69 2 2" xfId="27336"/>
    <cellStyle name="常规 69 2 2 2" xfId="27339"/>
    <cellStyle name="常规 69 2 2 2 2" xfId="27342"/>
    <cellStyle name="常规 69 2 2 2 3" xfId="2232"/>
    <cellStyle name="常规 69 2 2 3" xfId="27345"/>
    <cellStyle name="常规 69 2 2 4" xfId="27348"/>
    <cellStyle name="常规 69 2 20" xfId="11062"/>
    <cellStyle name="常规 69 2 20 2" xfId="11065"/>
    <cellStyle name="常规 69 2 20 2 2" xfId="11068"/>
    <cellStyle name="常规 69 2 20 2 3" xfId="11071"/>
    <cellStyle name="常规 69 2 20 3" xfId="11074"/>
    <cellStyle name="常规 69 2 20 4" xfId="11077"/>
    <cellStyle name="常规 69 2 21" xfId="11080"/>
    <cellStyle name="常规 69 2 21 2" xfId="11083"/>
    <cellStyle name="常规 69 2 21 2 2" xfId="11086"/>
    <cellStyle name="常规 69 2 21 2 3" xfId="11089"/>
    <cellStyle name="常规 69 2 21 3" xfId="4120"/>
    <cellStyle name="常规 69 2 21 4" xfId="4129"/>
    <cellStyle name="常规 69 2 22" xfId="11092"/>
    <cellStyle name="常规 69 2 22 2" xfId="11095"/>
    <cellStyle name="常规 69 2 22 3" xfId="11102"/>
    <cellStyle name="常规 69 2 23" xfId="11107"/>
    <cellStyle name="常规 69 2 24" xfId="11120"/>
    <cellStyle name="常规 69 2 3" xfId="4324"/>
    <cellStyle name="常规 69 2 3 2" xfId="27351"/>
    <cellStyle name="常规 69 2 3 2 2" xfId="27354"/>
    <cellStyle name="常规 69 2 3 2 3" xfId="2244"/>
    <cellStyle name="常规 69 2 3 3" xfId="27357"/>
    <cellStyle name="常规 69 2 3 4" xfId="27360"/>
    <cellStyle name="常规 69 2 4" xfId="5848"/>
    <cellStyle name="常规 69 2 4 2" xfId="27363"/>
    <cellStyle name="常规 69 2 4 2 2" xfId="27366"/>
    <cellStyle name="常规 69 2 4 2 3" xfId="1890"/>
    <cellStyle name="常规 69 2 4 3" xfId="27369"/>
    <cellStyle name="常规 69 2 4 4" xfId="27372"/>
    <cellStyle name="常规 69 2 5" xfId="26139"/>
    <cellStyle name="常规 69 2 5 2" xfId="27375"/>
    <cellStyle name="常规 69 2 5 2 2" xfId="27378"/>
    <cellStyle name="常规 69 2 5 2 3" xfId="2325"/>
    <cellStyle name="常规 69 2 5 3" xfId="27381"/>
    <cellStyle name="常规 69 2 5 4" xfId="27384"/>
    <cellStyle name="常规 69 2 6" xfId="22344"/>
    <cellStyle name="常规 69 2 6 2" xfId="27389"/>
    <cellStyle name="常规 69 2 6 2 2" xfId="21499"/>
    <cellStyle name="常规 69 2 6 2 3" xfId="1620"/>
    <cellStyle name="常规 69 2 6 3" xfId="27394"/>
    <cellStyle name="常规 69 2 6 4" xfId="27399"/>
    <cellStyle name="常规 69 2 7" xfId="10254"/>
    <cellStyle name="常规 69 2 7 2" xfId="10262"/>
    <cellStyle name="常规 69 2 7 2 2" xfId="10268"/>
    <cellStyle name="常规 69 2 7 2 3" xfId="1759"/>
    <cellStyle name="常规 69 2 7 3" xfId="10237"/>
    <cellStyle name="常规 69 2 7 4" xfId="10244"/>
    <cellStyle name="常规 69 2 8" xfId="10276"/>
    <cellStyle name="常规 69 2 8 2" xfId="10282"/>
    <cellStyle name="常规 69 2 8 2 2" xfId="10288"/>
    <cellStyle name="常规 69 2 8 2 3" xfId="1527"/>
    <cellStyle name="常规 69 2 8 3" xfId="10294"/>
    <cellStyle name="常规 69 2 8 4" xfId="10300"/>
    <cellStyle name="常规 69 2 9" xfId="10306"/>
    <cellStyle name="常规 69 2 9 2" xfId="9854"/>
    <cellStyle name="常规 69 2 9 2 2" xfId="10312"/>
    <cellStyle name="常规 69 2 9 2 3" xfId="3991"/>
    <cellStyle name="常规 69 2 9 3" xfId="10320"/>
    <cellStyle name="常规 69 2 9 4" xfId="10326"/>
    <cellStyle name="常规 69 20" xfId="33379"/>
    <cellStyle name="常规 69 20 2" xfId="33381"/>
    <cellStyle name="常规 69 20 2 2" xfId="27126"/>
    <cellStyle name="常规 69 20 2 3" xfId="33383"/>
    <cellStyle name="常规 69 20 3" xfId="33385"/>
    <cellStyle name="常规 69 20 4" xfId="4806"/>
    <cellStyle name="常规 69 21" xfId="31572"/>
    <cellStyle name="常规 69 21 2" xfId="33387"/>
    <cellStyle name="常规 69 21 2 2" xfId="33389"/>
    <cellStyle name="常规 69 21 2 3" xfId="33391"/>
    <cellStyle name="常规 69 21 3" xfId="12266"/>
    <cellStyle name="常规 69 21 4" xfId="4770"/>
    <cellStyle name="常规 69 22" xfId="31576"/>
    <cellStyle name="常规 69 22 2" xfId="33393"/>
    <cellStyle name="常规 69 22 2 2" xfId="33395"/>
    <cellStyle name="常规 69 22 2 3" xfId="1668"/>
    <cellStyle name="常规 69 22 3" xfId="33397"/>
    <cellStyle name="常规 69 22 4" xfId="4836"/>
    <cellStyle name="常规 69 23" xfId="33399"/>
    <cellStyle name="常规 69 23 2" xfId="33401"/>
    <cellStyle name="常规 69 23 2 2" xfId="21027"/>
    <cellStyle name="常规 69 23 2 3" xfId="21029"/>
    <cellStyle name="常规 69 23 3" xfId="33403"/>
    <cellStyle name="常规 69 23 4" xfId="4849"/>
    <cellStyle name="常规 69 24" xfId="15824"/>
    <cellStyle name="常规 69 24 2" xfId="15827"/>
    <cellStyle name="常规 69 24 3" xfId="15830"/>
    <cellStyle name="常规 69 25" xfId="15833"/>
    <cellStyle name="常规 69 26" xfId="15835"/>
    <cellStyle name="常规 69 27" xfId="33417"/>
    <cellStyle name="常规 69 28" xfId="33358"/>
    <cellStyle name="常规 69 3" xfId="33419"/>
    <cellStyle name="常规 69 3 10" xfId="33420"/>
    <cellStyle name="常规 69 3 10 2" xfId="33421"/>
    <cellStyle name="常规 69 3 10 2 2" xfId="33422"/>
    <cellStyle name="常规 69 3 10 2 3" xfId="33423"/>
    <cellStyle name="常规 69 3 10 3" xfId="33424"/>
    <cellStyle name="常规 69 3 10 4" xfId="33425"/>
    <cellStyle name="常规 69 3 11" xfId="33426"/>
    <cellStyle name="常规 69 3 11 2" xfId="33427"/>
    <cellStyle name="常规 69 3 11 2 2" xfId="33428"/>
    <cellStyle name="常规 69 3 11 2 3" xfId="33429"/>
    <cellStyle name="常规 69 3 11 3" xfId="33430"/>
    <cellStyle name="常规 69 3 11 4" xfId="33431"/>
    <cellStyle name="常规 69 3 12" xfId="11361"/>
    <cellStyle name="常规 69 3 12 2" xfId="11363"/>
    <cellStyle name="常规 69 3 12 2 2" xfId="33432"/>
    <cellStyle name="常规 69 3 12 2 3" xfId="3393"/>
    <cellStyle name="常规 69 3 12 3" xfId="11365"/>
    <cellStyle name="常规 69 3 12 4" xfId="33433"/>
    <cellStyle name="常规 69 3 13" xfId="11367"/>
    <cellStyle name="常规 69 3 13 2" xfId="23924"/>
    <cellStyle name="常规 69 3 13 2 2" xfId="33434"/>
    <cellStyle name="常规 69 3 13 2 3" xfId="33435"/>
    <cellStyle name="常规 69 3 13 3" xfId="21830"/>
    <cellStyle name="常规 69 3 13 4" xfId="21835"/>
    <cellStyle name="常规 69 3 14" xfId="11371"/>
    <cellStyle name="常规 69 3 14 2" xfId="33436"/>
    <cellStyle name="常规 69 3 14 2 2" xfId="33437"/>
    <cellStyle name="常规 69 3 14 2 3" xfId="33438"/>
    <cellStyle name="常规 69 3 14 3" xfId="33439"/>
    <cellStyle name="常规 69 3 14 4" xfId="33440"/>
    <cellStyle name="常规 69 3 15" xfId="23927"/>
    <cellStyle name="常规 69 3 15 2" xfId="33441"/>
    <cellStyle name="常规 69 3 15 2 2" xfId="13610"/>
    <cellStyle name="常规 69 3 15 2 3" xfId="13625"/>
    <cellStyle name="常规 69 3 15 3" xfId="33443"/>
    <cellStyle name="常规 69 3 15 4" xfId="33445"/>
    <cellStyle name="常规 69 3 16" xfId="6377"/>
    <cellStyle name="常规 69 3 16 2" xfId="6380"/>
    <cellStyle name="常规 69 3 16 2 2" xfId="14484"/>
    <cellStyle name="常规 69 3 16 2 3" xfId="14494"/>
    <cellStyle name="常规 69 3 16 3" xfId="6384"/>
    <cellStyle name="常规 69 3 16 4" xfId="33447"/>
    <cellStyle name="常规 69 3 17" xfId="6387"/>
    <cellStyle name="常规 69 3 17 2" xfId="33449"/>
    <cellStyle name="常规 69 3 17 2 2" xfId="33451"/>
    <cellStyle name="常规 69 3 17 2 3" xfId="33452"/>
    <cellStyle name="常规 69 3 17 3" xfId="33453"/>
    <cellStyle name="常规 69 3 17 4" xfId="33455"/>
    <cellStyle name="常规 69 3 18" xfId="6390"/>
    <cellStyle name="常规 69 3 18 2" xfId="33456"/>
    <cellStyle name="常规 69 3 18 2 2" xfId="33457"/>
    <cellStyle name="常规 69 3 18 2 3" xfId="33458"/>
    <cellStyle name="常规 69 3 18 3" xfId="23073"/>
    <cellStyle name="常规 69 3 18 4" xfId="23076"/>
    <cellStyle name="常规 69 3 19" xfId="33459"/>
    <cellStyle name="常规 69 3 19 2" xfId="33461"/>
    <cellStyle name="常规 69 3 19 2 2" xfId="33462"/>
    <cellStyle name="常规 69 3 19 2 3" xfId="33463"/>
    <cellStyle name="常规 69 3 19 3" xfId="33464"/>
    <cellStyle name="常规 69 3 19 4" xfId="33465"/>
    <cellStyle name="常规 69 3 2" xfId="33466"/>
    <cellStyle name="常规 69 3 2 2" xfId="15691"/>
    <cellStyle name="常规 69 3 2 2 2" xfId="15693"/>
    <cellStyle name="常规 69 3 2 2 3" xfId="15709"/>
    <cellStyle name="常规 69 3 2 3" xfId="15716"/>
    <cellStyle name="常规 69 3 2 4" xfId="15726"/>
    <cellStyle name="常规 69 3 20" xfId="23928"/>
    <cellStyle name="常规 69 3 20 2" xfId="33442"/>
    <cellStyle name="常规 69 3 20 2 2" xfId="13611"/>
    <cellStyle name="常规 69 3 20 2 3" xfId="13626"/>
    <cellStyle name="常规 69 3 20 3" xfId="33444"/>
    <cellStyle name="常规 69 3 20 4" xfId="33446"/>
    <cellStyle name="常规 69 3 21" xfId="6378"/>
    <cellStyle name="常规 69 3 21 2" xfId="6381"/>
    <cellStyle name="常规 69 3 21 2 2" xfId="14485"/>
    <cellStyle name="常规 69 3 21 2 3" xfId="14495"/>
    <cellStyle name="常规 69 3 21 3" xfId="6385"/>
    <cellStyle name="常规 69 3 21 4" xfId="33448"/>
    <cellStyle name="常规 69 3 22" xfId="6388"/>
    <cellStyle name="常规 69 3 22 2" xfId="33450"/>
    <cellStyle name="常规 69 3 22 3" xfId="33454"/>
    <cellStyle name="常规 69 3 23" xfId="6391"/>
    <cellStyle name="常规 69 3 24" xfId="33460"/>
    <cellStyle name="常规 69 3 3" xfId="33467"/>
    <cellStyle name="常规 69 3 3 2" xfId="15819"/>
    <cellStyle name="常规 69 3 3 2 2" xfId="15821"/>
    <cellStyle name="常规 69 3 3 2 3" xfId="15831"/>
    <cellStyle name="常规 69 3 3 3" xfId="15836"/>
    <cellStyle name="常规 69 3 3 4" xfId="15845"/>
    <cellStyle name="常规 69 3 4" xfId="33468"/>
    <cellStyle name="常规 69 3 4 2" xfId="33469"/>
    <cellStyle name="常规 69 3 4 2 2" xfId="33470"/>
    <cellStyle name="常规 69 3 4 2 3" xfId="33471"/>
    <cellStyle name="常规 69 3 4 3" xfId="33472"/>
    <cellStyle name="常规 69 3 4 4" xfId="33473"/>
    <cellStyle name="常规 69 3 5" xfId="33474"/>
    <cellStyle name="常规 69 3 5 2" xfId="33475"/>
    <cellStyle name="常规 69 3 5 2 2" xfId="14572"/>
    <cellStyle name="常规 69 3 5 2 3" xfId="14587"/>
    <cellStyle name="常规 69 3 5 3" xfId="33476"/>
    <cellStyle name="常规 69 3 5 4" xfId="33477"/>
    <cellStyle name="常规 69 3 6" xfId="33478"/>
    <cellStyle name="常规 69 3 6 2" xfId="33479"/>
    <cellStyle name="常规 69 3 6 2 2" xfId="33480"/>
    <cellStyle name="常规 69 3 6 2 3" xfId="33481"/>
    <cellStyle name="常规 69 3 6 3" xfId="33482"/>
    <cellStyle name="常规 69 3 6 4" xfId="33483"/>
    <cellStyle name="常规 69 3 7" xfId="20518"/>
    <cellStyle name="常规 69 3 7 2" xfId="33484"/>
    <cellStyle name="常规 69 3 7 2 2" xfId="2432"/>
    <cellStyle name="常规 69 3 7 2 3" xfId="33485"/>
    <cellStyle name="常规 69 3 7 3" xfId="33486"/>
    <cellStyle name="常规 69 3 7 4" xfId="33487"/>
    <cellStyle name="常规 69 3 8" xfId="20521"/>
    <cellStyle name="常规 69 3 8 2" xfId="33488"/>
    <cellStyle name="常规 69 3 8 2 2" xfId="33489"/>
    <cellStyle name="常规 69 3 8 2 3" xfId="33490"/>
    <cellStyle name="常规 69 3 8 3" xfId="33491"/>
    <cellStyle name="常规 69 3 8 4" xfId="33492"/>
    <cellStyle name="常规 69 3 9" xfId="33493"/>
    <cellStyle name="常规 69 3 9 2" xfId="9862"/>
    <cellStyle name="常规 69 3 9 2 2" xfId="33494"/>
    <cellStyle name="常规 69 3 9 2 3" xfId="33495"/>
    <cellStyle name="常规 69 3 9 3" xfId="33496"/>
    <cellStyle name="常规 69 3 9 4" xfId="33497"/>
    <cellStyle name="常规 69 4" xfId="33499"/>
    <cellStyle name="常规 69 4 2" xfId="17084"/>
    <cellStyle name="常规 69 4 2 2" xfId="16342"/>
    <cellStyle name="常规 69 4 2 3" xfId="16347"/>
    <cellStyle name="常规 69 4 3" xfId="33500"/>
    <cellStyle name="常规 69 4 4" xfId="33501"/>
    <cellStyle name="常规 69 5" xfId="33503"/>
    <cellStyle name="常规 69 5 2" xfId="33504"/>
    <cellStyle name="常规 69 5 2 2" xfId="23141"/>
    <cellStyle name="常规 69 5 2 3" xfId="33505"/>
    <cellStyle name="常规 69 5 3" xfId="33506"/>
    <cellStyle name="常规 69 5 4" xfId="7756"/>
    <cellStyle name="常规 69 6" xfId="33507"/>
    <cellStyle name="常规 69 6 2" xfId="33508"/>
    <cellStyle name="常规 69 6 2 2" xfId="33509"/>
    <cellStyle name="常规 69 6 2 3" xfId="33510"/>
    <cellStyle name="常规 69 6 3" xfId="33511"/>
    <cellStyle name="常规 69 6 4" xfId="33512"/>
    <cellStyle name="常规 69 7" xfId="33513"/>
    <cellStyle name="常规 69 7 2" xfId="27789"/>
    <cellStyle name="常规 69 7 2 2" xfId="27792"/>
    <cellStyle name="常规 69 7 2 3" xfId="27797"/>
    <cellStyle name="常规 69 7 3" xfId="27800"/>
    <cellStyle name="常规 69 7 4" xfId="27803"/>
    <cellStyle name="常规 69 8" xfId="33514"/>
    <cellStyle name="常规 69 8 2" xfId="33515"/>
    <cellStyle name="常规 69 8 2 2" xfId="33516"/>
    <cellStyle name="常规 69 8 2 3" xfId="33517"/>
    <cellStyle name="常规 69 8 3" xfId="33518"/>
    <cellStyle name="常规 69 8 4" xfId="33519"/>
    <cellStyle name="常规 69 9" xfId="33520"/>
    <cellStyle name="常规 69 9 2" xfId="33521"/>
    <cellStyle name="常规 69 9 2 2" xfId="17176"/>
    <cellStyle name="常规 69 9 2 3" xfId="17179"/>
    <cellStyle name="常规 69 9 3" xfId="33522"/>
    <cellStyle name="常规 69 9 4" xfId="33523"/>
    <cellStyle name="常规 7" xfId="1151"/>
    <cellStyle name="常规 7 2" xfId="33524"/>
    <cellStyle name="常规 70" xfId="1141"/>
    <cellStyle name="常规 70 10" xfId="32117"/>
    <cellStyle name="常规 70 10 2" xfId="32119"/>
    <cellStyle name="常规 70 10 2 2" xfId="32121"/>
    <cellStyle name="常规 70 10 2 3" xfId="30548"/>
    <cellStyle name="常规 70 10 3" xfId="32123"/>
    <cellStyle name="常规 70 10 4" xfId="25482"/>
    <cellStyle name="常规 70 11" xfId="32127"/>
    <cellStyle name="常规 70 11 2" xfId="32129"/>
    <cellStyle name="常规 70 11 2 2" xfId="27451"/>
    <cellStyle name="常规 70 11 2 3" xfId="27457"/>
    <cellStyle name="常规 70 11 3" xfId="32131"/>
    <cellStyle name="常规 70 11 4" xfId="32133"/>
    <cellStyle name="常规 70 12" xfId="6340"/>
    <cellStyle name="常规 70 12 2" xfId="32135"/>
    <cellStyle name="常规 70 12 2 2" xfId="23716"/>
    <cellStyle name="常规 70 12 2 3" xfId="23722"/>
    <cellStyle name="常规 70 12 3" xfId="32137"/>
    <cellStyle name="常规 70 12 4" xfId="32139"/>
    <cellStyle name="常规 70 13" xfId="5872"/>
    <cellStyle name="常规 70 13 2" xfId="32141"/>
    <cellStyle name="常规 70 13 2 2" xfId="16883"/>
    <cellStyle name="常规 70 13 2 3" xfId="16897"/>
    <cellStyle name="常规 70 13 3" xfId="32143"/>
    <cellStyle name="常规 70 13 4" xfId="32145"/>
    <cellStyle name="常规 70 14" xfId="26167"/>
    <cellStyle name="常规 70 14 2" xfId="32147"/>
    <cellStyle name="常规 70 14 2 2" xfId="32149"/>
    <cellStyle name="常规 70 14 2 3" xfId="32151"/>
    <cellStyle name="常规 70 14 3" xfId="32153"/>
    <cellStyle name="常规 70 14 4" xfId="32155"/>
    <cellStyle name="常规 70 15" xfId="22375"/>
    <cellStyle name="常规 70 15 2" xfId="32158"/>
    <cellStyle name="常规 70 15 2 2" xfId="25439"/>
    <cellStyle name="常规 70 15 2 3" xfId="32162"/>
    <cellStyle name="常规 70 15 3" xfId="32166"/>
    <cellStyle name="常规 70 15 4" xfId="32170"/>
    <cellStyle name="常规 70 16" xfId="22381"/>
    <cellStyle name="常规 70 16 2" xfId="9694"/>
    <cellStyle name="常规 70 16 2 2" xfId="27889"/>
    <cellStyle name="常规 70 16 2 3" xfId="27913"/>
    <cellStyle name="常规 70 16 3" xfId="12021"/>
    <cellStyle name="常规 70 16 4" xfId="12026"/>
    <cellStyle name="常规 70 17" xfId="32174"/>
    <cellStyle name="常规 70 17 2" xfId="9441"/>
    <cellStyle name="常规 70 17 2 2" xfId="32178"/>
    <cellStyle name="常规 70 17 2 3" xfId="12851"/>
    <cellStyle name="常规 70 17 3" xfId="32182"/>
    <cellStyle name="常规 70 17 4" xfId="32186"/>
    <cellStyle name="常规 70 18" xfId="32190"/>
    <cellStyle name="常规 70 18 2" xfId="10187"/>
    <cellStyle name="常规 70 18 2 2" xfId="17455"/>
    <cellStyle name="常规 70 18 2 3" xfId="17475"/>
    <cellStyle name="常规 70 18 3" xfId="32194"/>
    <cellStyle name="常规 70 18 4" xfId="32198"/>
    <cellStyle name="常规 70 19" xfId="32202"/>
    <cellStyle name="常规 70 19 2" xfId="32206"/>
    <cellStyle name="常规 70 19 2 2" xfId="32209"/>
    <cellStyle name="常规 70 19 2 3" xfId="32213"/>
    <cellStyle name="常规 70 19 3" xfId="32216"/>
    <cellStyle name="常规 70 19 4" xfId="32219"/>
    <cellStyle name="常规 70 2" xfId="32221"/>
    <cellStyle name="常规 70 2 10" xfId="15027"/>
    <cellStyle name="常规 70 2 10 2" xfId="32223"/>
    <cellStyle name="常规 70 2 10 2 2" xfId="32225"/>
    <cellStyle name="常规 70 2 10 2 3" xfId="4958"/>
    <cellStyle name="常规 70 2 10 3" xfId="32227"/>
    <cellStyle name="常规 70 2 10 4" xfId="32229"/>
    <cellStyle name="常规 70 2 11" xfId="15031"/>
    <cellStyle name="常规 70 2 11 2" xfId="32231"/>
    <cellStyle name="常规 70 2 11 2 2" xfId="32233"/>
    <cellStyle name="常规 70 2 11 2 3" xfId="4964"/>
    <cellStyle name="常规 70 2 11 3" xfId="32235"/>
    <cellStyle name="常规 70 2 11 4" xfId="32237"/>
    <cellStyle name="常规 70 2 12" xfId="32239"/>
    <cellStyle name="常规 70 2 12 2" xfId="32241"/>
    <cellStyle name="常规 70 2 12 2 2" xfId="32243"/>
    <cellStyle name="常规 70 2 12 2 3" xfId="4972"/>
    <cellStyle name="常规 70 2 12 3" xfId="32245"/>
    <cellStyle name="常规 70 2 12 4" xfId="32247"/>
    <cellStyle name="常规 70 2 13" xfId="32249"/>
    <cellStyle name="常规 70 2 13 2" xfId="21482"/>
    <cellStyle name="常规 70 2 13 2 2" xfId="32251"/>
    <cellStyle name="常规 70 2 13 2 3" xfId="4978"/>
    <cellStyle name="常规 70 2 13 3" xfId="18103"/>
    <cellStyle name="常规 70 2 13 4" xfId="18107"/>
    <cellStyle name="常规 70 2 14" xfId="32253"/>
    <cellStyle name="常规 70 2 14 2" xfId="32255"/>
    <cellStyle name="常规 70 2 14 2 2" xfId="32257"/>
    <cellStyle name="常规 70 2 14 2 3" xfId="32259"/>
    <cellStyle name="常规 70 2 14 3" xfId="32261"/>
    <cellStyle name="常规 70 2 14 4" xfId="29084"/>
    <cellStyle name="常规 70 2 15" xfId="32264"/>
    <cellStyle name="常规 70 2 15 2" xfId="32268"/>
    <cellStyle name="常规 70 2 15 2 2" xfId="32272"/>
    <cellStyle name="常规 70 2 15 2 3" xfId="32276"/>
    <cellStyle name="常规 70 2 15 3" xfId="32280"/>
    <cellStyle name="常规 70 2 15 4" xfId="32284"/>
    <cellStyle name="常规 70 2 16" xfId="32288"/>
    <cellStyle name="常规 70 2 16 2" xfId="32292"/>
    <cellStyle name="常规 70 2 16 2 2" xfId="32296"/>
    <cellStyle name="常规 70 2 16 2 3" xfId="32300"/>
    <cellStyle name="常规 70 2 16 3" xfId="32304"/>
    <cellStyle name="常规 70 2 16 4" xfId="32308"/>
    <cellStyle name="常规 70 2 17" xfId="8501"/>
    <cellStyle name="常规 70 2 17 2" xfId="8506"/>
    <cellStyle name="常规 70 2 17 2 2" xfId="32311"/>
    <cellStyle name="常规 70 2 17 2 3" xfId="32313"/>
    <cellStyle name="常规 70 2 17 3" xfId="8511"/>
    <cellStyle name="常规 70 2 17 4" xfId="32315"/>
    <cellStyle name="常规 70 2 18" xfId="8516"/>
    <cellStyle name="常规 70 2 18 2" xfId="32317"/>
    <cellStyle name="常规 70 2 18 2 2" xfId="32319"/>
    <cellStyle name="常规 70 2 18 2 3" xfId="32321"/>
    <cellStyle name="常规 70 2 18 3" xfId="32323"/>
    <cellStyle name="常规 70 2 18 4" xfId="32325"/>
    <cellStyle name="常规 70 2 19" xfId="8521"/>
    <cellStyle name="常规 70 2 19 2" xfId="17706"/>
    <cellStyle name="常规 70 2 19 2 2" xfId="32327"/>
    <cellStyle name="常规 70 2 19 2 3" xfId="15904"/>
    <cellStyle name="常规 70 2 19 3" xfId="32329"/>
    <cellStyle name="常规 70 2 19 4" xfId="12572"/>
    <cellStyle name="常规 70 2 2" xfId="1811"/>
    <cellStyle name="常规 70 2 2 2" xfId="28066"/>
    <cellStyle name="常规 70 2 2 2 2" xfId="28070"/>
    <cellStyle name="常规 70 2 2 2 3" xfId="28078"/>
    <cellStyle name="常规 70 2 2 3" xfId="28084"/>
    <cellStyle name="常规 70 2 2 4" xfId="28096"/>
    <cellStyle name="常规 70 2 20" xfId="32265"/>
    <cellStyle name="常规 70 2 20 2" xfId="32269"/>
    <cellStyle name="常规 70 2 20 2 2" xfId="32273"/>
    <cellStyle name="常规 70 2 20 2 3" xfId="32277"/>
    <cellStyle name="常规 70 2 20 3" xfId="32281"/>
    <cellStyle name="常规 70 2 20 4" xfId="32285"/>
    <cellStyle name="常规 70 2 21" xfId="32289"/>
    <cellStyle name="常规 70 2 21 2" xfId="32293"/>
    <cellStyle name="常规 70 2 21 2 2" xfId="32297"/>
    <cellStyle name="常规 70 2 21 2 3" xfId="32301"/>
    <cellStyle name="常规 70 2 21 3" xfId="32305"/>
    <cellStyle name="常规 70 2 21 4" xfId="32309"/>
    <cellStyle name="常规 70 2 22" xfId="8502"/>
    <cellStyle name="常规 70 2 22 2" xfId="8507"/>
    <cellStyle name="常规 70 2 22 3" xfId="8512"/>
    <cellStyle name="常规 70 2 23" xfId="8517"/>
    <cellStyle name="常规 70 2 24" xfId="8522"/>
    <cellStyle name="常规 70 2 3" xfId="1823"/>
    <cellStyle name="常规 70 2 3 2" xfId="11650"/>
    <cellStyle name="常规 70 2 3 2 2" xfId="11653"/>
    <cellStyle name="常规 70 2 3 2 3" xfId="11658"/>
    <cellStyle name="常规 70 2 3 3" xfId="11662"/>
    <cellStyle name="常规 70 2 3 4" xfId="11672"/>
    <cellStyle name="常规 70 2 4" xfId="1837"/>
    <cellStyle name="常规 70 2 4 2" xfId="32331"/>
    <cellStyle name="常规 70 2 4 2 2" xfId="32333"/>
    <cellStyle name="常规 70 2 4 2 3" xfId="32335"/>
    <cellStyle name="常规 70 2 4 3" xfId="32337"/>
    <cellStyle name="常规 70 2 4 4" xfId="32339"/>
    <cellStyle name="常规 70 2 5" xfId="1847"/>
    <cellStyle name="常规 70 2 5 2" xfId="10622"/>
    <cellStyle name="常规 70 2 5 2 2" xfId="10626"/>
    <cellStyle name="常规 70 2 5 2 3" xfId="8217"/>
    <cellStyle name="常规 70 2 5 3" xfId="10631"/>
    <cellStyle name="常规 70 2 5 4" xfId="32341"/>
    <cellStyle name="常规 70 2 6" xfId="1849"/>
    <cellStyle name="常规 70 2 6 2" xfId="32343"/>
    <cellStyle name="常规 70 2 6 2 2" xfId="32345"/>
    <cellStyle name="常规 70 2 6 2 3" xfId="32347"/>
    <cellStyle name="常规 70 2 6 3" xfId="32349"/>
    <cellStyle name="常规 70 2 6 4" xfId="32351"/>
    <cellStyle name="常规 70 2 7" xfId="1851"/>
    <cellStyle name="常规 70 2 7 2" xfId="32353"/>
    <cellStyle name="常规 70 2 7 2 2" xfId="32355"/>
    <cellStyle name="常规 70 2 7 2 3" xfId="32357"/>
    <cellStyle name="常规 70 2 7 3" xfId="32359"/>
    <cellStyle name="常规 70 2 7 4" xfId="32361"/>
    <cellStyle name="常规 70 2 8" xfId="1853"/>
    <cellStyle name="常规 70 2 8 2" xfId="11832"/>
    <cellStyle name="常规 70 2 8 2 2" xfId="11835"/>
    <cellStyle name="常规 70 2 8 2 3" xfId="11840"/>
    <cellStyle name="常规 70 2 8 3" xfId="11845"/>
    <cellStyle name="常规 70 2 8 4" xfId="11855"/>
    <cellStyle name="常规 70 2 9" xfId="1856"/>
    <cellStyle name="常规 70 2 9 2" xfId="32363"/>
    <cellStyle name="常规 70 2 9 2 2" xfId="32365"/>
    <cellStyle name="常规 70 2 9 2 3" xfId="32367"/>
    <cellStyle name="常规 70 2 9 3" xfId="19780"/>
    <cellStyle name="常规 70 2 9 4" xfId="2367"/>
    <cellStyle name="常规 70 20" xfId="22376"/>
    <cellStyle name="常规 70 20 2" xfId="32159"/>
    <cellStyle name="常规 70 20 2 2" xfId="25440"/>
    <cellStyle name="常规 70 20 2 3" xfId="32163"/>
    <cellStyle name="常规 70 20 3" xfId="32167"/>
    <cellStyle name="常规 70 20 4" xfId="32171"/>
    <cellStyle name="常规 70 21" xfId="22382"/>
    <cellStyle name="常规 70 21 2" xfId="9695"/>
    <cellStyle name="常规 70 21 2 2" xfId="27890"/>
    <cellStyle name="常规 70 21 2 3" xfId="27914"/>
    <cellStyle name="常规 70 21 3" xfId="12022"/>
    <cellStyle name="常规 70 21 4" xfId="12027"/>
    <cellStyle name="常规 70 22" xfId="32175"/>
    <cellStyle name="常规 70 22 2" xfId="9442"/>
    <cellStyle name="常规 70 22 2 2" xfId="32179"/>
    <cellStyle name="常规 70 22 2 3" xfId="12852"/>
    <cellStyle name="常规 70 22 3" xfId="32183"/>
    <cellStyle name="常规 70 22 4" xfId="32187"/>
    <cellStyle name="常规 70 23" xfId="32191"/>
    <cellStyle name="常规 70 23 2" xfId="10188"/>
    <cellStyle name="常规 70 23 2 2" xfId="17456"/>
    <cellStyle name="常规 70 23 2 3" xfId="17476"/>
    <cellStyle name="常规 70 23 3" xfId="32195"/>
    <cellStyle name="常规 70 23 4" xfId="32199"/>
    <cellStyle name="常规 70 24" xfId="32203"/>
    <cellStyle name="常规 70 24 2" xfId="32207"/>
    <cellStyle name="常规 70 24 3" xfId="32217"/>
    <cellStyle name="常规 70 25" xfId="32369"/>
    <cellStyle name="常规 70 26" xfId="32371"/>
    <cellStyle name="常规 70 27" xfId="32373"/>
    <cellStyle name="常规 70 28" xfId="27587"/>
    <cellStyle name="常规 70 3" xfId="32375"/>
    <cellStyle name="常规 70 3 10" xfId="27011"/>
    <cellStyle name="常规 70 3 10 2" xfId="32377"/>
    <cellStyle name="常规 70 3 10 2 2" xfId="32379"/>
    <cellStyle name="常规 70 3 10 2 3" xfId="32381"/>
    <cellStyle name="常规 70 3 10 3" xfId="32383"/>
    <cellStyle name="常规 70 3 10 4" xfId="32385"/>
    <cellStyle name="常规 70 3 11" xfId="27014"/>
    <cellStyle name="常规 70 3 11 2" xfId="17231"/>
    <cellStyle name="常规 70 3 11 2 2" xfId="32387"/>
    <cellStyle name="常规 70 3 11 2 3" xfId="32389"/>
    <cellStyle name="常规 70 3 11 3" xfId="32391"/>
    <cellStyle name="常规 70 3 11 4" xfId="32393"/>
    <cellStyle name="常规 70 3 12" xfId="32395"/>
    <cellStyle name="常规 70 3 12 2" xfId="32397"/>
    <cellStyle name="常规 70 3 12 2 2" xfId="32399"/>
    <cellStyle name="常规 70 3 12 2 3" xfId="32401"/>
    <cellStyle name="常规 70 3 12 3" xfId="32403"/>
    <cellStyle name="常规 70 3 12 4" xfId="32405"/>
    <cellStyle name="常规 70 3 13" xfId="20109"/>
    <cellStyle name="常规 70 3 13 2" xfId="20113"/>
    <cellStyle name="常规 70 3 13 2 2" xfId="32407"/>
    <cellStyle name="常规 70 3 13 2 3" xfId="32409"/>
    <cellStyle name="常规 70 3 13 3" xfId="18201"/>
    <cellStyle name="常规 70 3 13 4" xfId="18207"/>
    <cellStyle name="常规 70 3 14" xfId="20117"/>
    <cellStyle name="常规 70 3 14 2" xfId="32411"/>
    <cellStyle name="常规 70 3 14 2 2" xfId="32413"/>
    <cellStyle name="常规 70 3 14 2 3" xfId="32415"/>
    <cellStyle name="常规 70 3 14 3" xfId="32417"/>
    <cellStyle name="常规 70 3 14 4" xfId="32419"/>
    <cellStyle name="常规 70 3 15" xfId="20123"/>
    <cellStyle name="常规 70 3 15 2" xfId="32422"/>
    <cellStyle name="常规 70 3 15 2 2" xfId="32426"/>
    <cellStyle name="常规 70 3 15 2 3" xfId="32430"/>
    <cellStyle name="常规 70 3 15 3" xfId="32434"/>
    <cellStyle name="常规 70 3 15 4" xfId="32438"/>
    <cellStyle name="常规 70 3 16" xfId="2526"/>
    <cellStyle name="常规 70 3 16 2" xfId="1428"/>
    <cellStyle name="常规 70 3 16 2 2" xfId="32442"/>
    <cellStyle name="常规 70 3 16 2 3" xfId="32446"/>
    <cellStyle name="常规 70 3 16 3" xfId="1438"/>
    <cellStyle name="常规 70 3 16 4" xfId="15016"/>
    <cellStyle name="常规 70 3 17" xfId="2531"/>
    <cellStyle name="常规 70 3 17 2" xfId="32450"/>
    <cellStyle name="常规 70 3 17 2 2" xfId="32453"/>
    <cellStyle name="常规 70 3 17 2 3" xfId="32455"/>
    <cellStyle name="常规 70 3 17 3" xfId="32458"/>
    <cellStyle name="常规 70 3 17 4" xfId="32461"/>
    <cellStyle name="常规 70 3 18" xfId="2539"/>
    <cellStyle name="常规 70 3 18 2" xfId="32463"/>
    <cellStyle name="常规 70 3 18 2 2" xfId="32465"/>
    <cellStyle name="常规 70 3 18 2 3" xfId="32467"/>
    <cellStyle name="常规 70 3 18 3" xfId="32469"/>
    <cellStyle name="常规 70 3 18 4" xfId="32471"/>
    <cellStyle name="常规 70 3 19" xfId="32474"/>
    <cellStyle name="常规 70 3 19 2" xfId="17759"/>
    <cellStyle name="常规 70 3 19 2 2" xfId="32477"/>
    <cellStyle name="常规 70 3 19 2 3" xfId="16108"/>
    <cellStyle name="常规 70 3 19 3" xfId="32479"/>
    <cellStyle name="常规 70 3 19 4" xfId="32481"/>
    <cellStyle name="常规 70 3 2" xfId="12657"/>
    <cellStyle name="常规 70 3 2 2" xfId="32483"/>
    <cellStyle name="常规 70 3 2 2 2" xfId="32485"/>
    <cellStyle name="常规 70 3 2 2 3" xfId="32487"/>
    <cellStyle name="常规 70 3 2 3" xfId="32489"/>
    <cellStyle name="常规 70 3 2 4" xfId="32491"/>
    <cellStyle name="常规 70 3 20" xfId="20124"/>
    <cellStyle name="常规 70 3 20 2" xfId="32423"/>
    <cellStyle name="常规 70 3 20 2 2" xfId="32427"/>
    <cellStyle name="常规 70 3 20 2 3" xfId="32431"/>
    <cellStyle name="常规 70 3 20 3" xfId="32435"/>
    <cellStyle name="常规 70 3 20 4" xfId="32439"/>
    <cellStyle name="常规 70 3 21" xfId="2527"/>
    <cellStyle name="常规 70 3 21 2" xfId="1429"/>
    <cellStyle name="常规 70 3 21 2 2" xfId="32443"/>
    <cellStyle name="常规 70 3 21 2 3" xfId="32447"/>
    <cellStyle name="常规 70 3 21 3" xfId="1439"/>
    <cellStyle name="常规 70 3 21 4" xfId="15017"/>
    <cellStyle name="常规 70 3 22" xfId="2532"/>
    <cellStyle name="常规 70 3 22 2" xfId="32451"/>
    <cellStyle name="常规 70 3 22 3" xfId="32459"/>
    <cellStyle name="常规 70 3 23" xfId="2540"/>
    <cellStyle name="常规 70 3 24" xfId="32475"/>
    <cellStyle name="常规 70 3 3" xfId="12659"/>
    <cellStyle name="常规 70 3 3 2" xfId="32493"/>
    <cellStyle name="常规 70 3 3 2 2" xfId="32495"/>
    <cellStyle name="常规 70 3 3 2 3" xfId="32497"/>
    <cellStyle name="常规 70 3 3 3" xfId="32499"/>
    <cellStyle name="常规 70 3 3 4" xfId="32501"/>
    <cellStyle name="常规 70 3 4" xfId="12661"/>
    <cellStyle name="常规 70 3 4 2" xfId="32503"/>
    <cellStyle name="常规 70 3 4 2 2" xfId="32505"/>
    <cellStyle name="常规 70 3 4 2 3" xfId="32507"/>
    <cellStyle name="常规 70 3 4 3" xfId="32509"/>
    <cellStyle name="常规 70 3 4 4" xfId="32511"/>
    <cellStyle name="常规 70 3 5" xfId="12663"/>
    <cellStyle name="常规 70 3 5 2" xfId="32513"/>
    <cellStyle name="常规 70 3 5 2 2" xfId="10999"/>
    <cellStyle name="常规 70 3 5 2 3" xfId="11009"/>
    <cellStyle name="常规 70 3 5 3" xfId="32515"/>
    <cellStyle name="常规 70 3 5 4" xfId="32517"/>
    <cellStyle name="常规 70 3 6" xfId="15286"/>
    <cellStyle name="常规 70 3 6 2" xfId="32519"/>
    <cellStyle name="常规 70 3 6 2 2" xfId="32521"/>
    <cellStyle name="常规 70 3 6 2 3" xfId="32523"/>
    <cellStyle name="常规 70 3 6 3" xfId="32525"/>
    <cellStyle name="常规 70 3 6 4" xfId="32527"/>
    <cellStyle name="常规 70 3 7" xfId="15288"/>
    <cellStyle name="常规 70 3 7 2" xfId="32529"/>
    <cellStyle name="常规 70 3 7 2 2" xfId="32531"/>
    <cellStyle name="常规 70 3 7 2 3" xfId="32533"/>
    <cellStyle name="常规 70 3 7 3" xfId="32535"/>
    <cellStyle name="常规 70 3 7 4" xfId="32537"/>
    <cellStyle name="常规 70 3 8" xfId="15290"/>
    <cellStyle name="常规 70 3 8 2" xfId="32539"/>
    <cellStyle name="常规 70 3 8 2 2" xfId="32541"/>
    <cellStyle name="常规 70 3 8 2 3" xfId="32543"/>
    <cellStyle name="常规 70 3 8 3" xfId="23249"/>
    <cellStyle name="常规 70 3 8 4" xfId="23253"/>
    <cellStyle name="常规 70 3 9" xfId="15292"/>
    <cellStyle name="常规 70 3 9 2" xfId="32545"/>
    <cellStyle name="常规 70 3 9 2 2" xfId="32547"/>
    <cellStyle name="常规 70 3 9 2 3" xfId="32549"/>
    <cellStyle name="常规 70 3 9 3" xfId="20392"/>
    <cellStyle name="常规 70 3 9 4" xfId="4505"/>
    <cellStyle name="常规 70 4" xfId="32551"/>
    <cellStyle name="常规 70 4 2" xfId="17055"/>
    <cellStyle name="常规 70 4 2 2" xfId="19139"/>
    <cellStyle name="常规 70 4 2 3" xfId="32553"/>
    <cellStyle name="常规 70 4 3" xfId="32555"/>
    <cellStyle name="常规 70 4 4" xfId="32557"/>
    <cellStyle name="常规 70 5" xfId="32559"/>
    <cellStyle name="常规 70 5 2" xfId="32561"/>
    <cellStyle name="常规 70 5 2 2" xfId="19382"/>
    <cellStyle name="常规 70 5 2 3" xfId="32563"/>
    <cellStyle name="常规 70 5 3" xfId="32565"/>
    <cellStyle name="常规 70 5 4" xfId="7227"/>
    <cellStyle name="常规 70 6" xfId="32567"/>
    <cellStyle name="常规 70 6 2" xfId="32569"/>
    <cellStyle name="常规 70 6 2 2" xfId="32571"/>
    <cellStyle name="常规 70 6 2 3" xfId="32573"/>
    <cellStyle name="常规 70 6 3" xfId="32575"/>
    <cellStyle name="常规 70 6 4" xfId="32577"/>
    <cellStyle name="常规 70 7" xfId="32579"/>
    <cellStyle name="常规 70 7 2" xfId="32581"/>
    <cellStyle name="常规 70 7 2 2" xfId="28543"/>
    <cellStyle name="常规 70 7 2 3" xfId="28555"/>
    <cellStyle name="常规 70 7 3" xfId="32583"/>
    <cellStyle name="常规 70 7 4" xfId="32585"/>
    <cellStyle name="常规 70 8" xfId="32587"/>
    <cellStyle name="常规 70 8 2" xfId="32589"/>
    <cellStyle name="常规 70 8 2 2" xfId="32591"/>
    <cellStyle name="常规 70 8 2 3" xfId="32593"/>
    <cellStyle name="常规 70 8 3" xfId="32595"/>
    <cellStyle name="常规 70 8 4" xfId="32597"/>
    <cellStyle name="常规 70 9" xfId="32599"/>
    <cellStyle name="常规 70 9 2" xfId="8187"/>
    <cellStyle name="常规 70 9 2 2" xfId="20862"/>
    <cellStyle name="常规 70 9 2 3" xfId="21082"/>
    <cellStyle name="常规 70 9 3" xfId="32601"/>
    <cellStyle name="常规 70 9 4" xfId="32603"/>
    <cellStyle name="常规 71" xfId="1143"/>
    <cellStyle name="常规 71 10" xfId="32607"/>
    <cellStyle name="常规 71 10 2" xfId="32609"/>
    <cellStyle name="常规 71 10 2 2" xfId="32611"/>
    <cellStyle name="常规 71 10 2 3" xfId="31106"/>
    <cellStyle name="常规 71 10 3" xfId="32613"/>
    <cellStyle name="常规 71 10 4" xfId="32615"/>
    <cellStyle name="常规 71 11" xfId="32617"/>
    <cellStyle name="常规 71 11 2" xfId="26716"/>
    <cellStyle name="常规 71 11 2 2" xfId="32619"/>
    <cellStyle name="常规 71 11 2 3" xfId="31128"/>
    <cellStyle name="常规 71 11 3" xfId="32621"/>
    <cellStyle name="常规 71 11 4" xfId="32625"/>
    <cellStyle name="常规 71 12" xfId="32627"/>
    <cellStyle name="常规 71 12 2" xfId="32629"/>
    <cellStyle name="常规 71 12 2 2" xfId="24376"/>
    <cellStyle name="常规 71 12 2 3" xfId="24382"/>
    <cellStyle name="常规 71 12 3" xfId="32631"/>
    <cellStyle name="常规 71 12 4" xfId="32633"/>
    <cellStyle name="常规 71 13" xfId="2712"/>
    <cellStyle name="常规 71 13 2" xfId="2719"/>
    <cellStyle name="常规 71 13 2 2" xfId="32635"/>
    <cellStyle name="常规 71 13 2 3" xfId="32637"/>
    <cellStyle name="常规 71 13 3" xfId="1938"/>
    <cellStyle name="常规 71 13 4" xfId="7801"/>
    <cellStyle name="常规 71 14" xfId="2723"/>
    <cellStyle name="常规 71 14 2" xfId="32639"/>
    <cellStyle name="常规 71 14 2 2" xfId="32641"/>
    <cellStyle name="常规 71 14 2 3" xfId="32643"/>
    <cellStyle name="常规 71 14 3" xfId="32645"/>
    <cellStyle name="常规 71 14 4" xfId="32647"/>
    <cellStyle name="常规 71 15" xfId="2727"/>
    <cellStyle name="常规 71 15 2" xfId="32650"/>
    <cellStyle name="常规 71 15 2 2" xfId="26095"/>
    <cellStyle name="常规 71 15 2 3" xfId="32654"/>
    <cellStyle name="常规 71 15 3" xfId="32658"/>
    <cellStyle name="常规 71 15 4" xfId="32662"/>
    <cellStyle name="常规 71 16" xfId="32666"/>
    <cellStyle name="常规 71 16 2" xfId="32670"/>
    <cellStyle name="常规 71 16 2 2" xfId="20896"/>
    <cellStyle name="常规 71 16 2 3" xfId="20900"/>
    <cellStyle name="常规 71 16 3" xfId="32674"/>
    <cellStyle name="常规 71 16 4" xfId="32678"/>
    <cellStyle name="常规 71 17" xfId="32682"/>
    <cellStyle name="常规 71 17 2" xfId="32686"/>
    <cellStyle name="常规 71 17 2 2" xfId="32690"/>
    <cellStyle name="常规 71 17 2 3" xfId="21249"/>
    <cellStyle name="常规 71 17 3" xfId="32694"/>
    <cellStyle name="常规 71 17 4" xfId="32698"/>
    <cellStyle name="常规 71 18" xfId="32702"/>
    <cellStyle name="常规 71 18 2" xfId="32706"/>
    <cellStyle name="常规 71 18 2 2" xfId="32710"/>
    <cellStyle name="常规 71 18 2 3" xfId="32715"/>
    <cellStyle name="常规 71 18 3" xfId="32719"/>
    <cellStyle name="常规 71 18 4" xfId="32723"/>
    <cellStyle name="常规 71 19" xfId="32727"/>
    <cellStyle name="常规 71 19 2" xfId="32731"/>
    <cellStyle name="常规 71 19 2 2" xfId="32734"/>
    <cellStyle name="常规 71 19 2 3" xfId="32737"/>
    <cellStyle name="常规 71 19 3" xfId="32740"/>
    <cellStyle name="常规 71 19 4" xfId="32743"/>
    <cellStyle name="常规 71 2" xfId="32745"/>
    <cellStyle name="常规 71 2 10" xfId="3433"/>
    <cellStyle name="常规 71 2 10 2" xfId="32747"/>
    <cellStyle name="常规 71 2 10 2 2" xfId="32749"/>
    <cellStyle name="常规 71 2 10 2 3" xfId="32751"/>
    <cellStyle name="常规 71 2 10 3" xfId="32753"/>
    <cellStyle name="常规 71 2 10 4" xfId="32755"/>
    <cellStyle name="常规 71 2 11" xfId="32757"/>
    <cellStyle name="常规 71 2 11 2" xfId="32759"/>
    <cellStyle name="常规 71 2 11 2 2" xfId="32761"/>
    <cellStyle name="常规 71 2 11 2 3" xfId="32763"/>
    <cellStyle name="常规 71 2 11 3" xfId="32765"/>
    <cellStyle name="常规 71 2 11 4" xfId="32767"/>
    <cellStyle name="常规 71 2 12" xfId="32769"/>
    <cellStyle name="常规 71 2 12 2" xfId="32771"/>
    <cellStyle name="常规 71 2 12 2 2" xfId="32773"/>
    <cellStyle name="常规 71 2 12 2 3" xfId="32775"/>
    <cellStyle name="常规 71 2 12 3" xfId="32777"/>
    <cellStyle name="常规 71 2 12 4" xfId="32779"/>
    <cellStyle name="常规 71 2 13" xfId="32781"/>
    <cellStyle name="常规 71 2 13 2" xfId="21588"/>
    <cellStyle name="常规 71 2 13 2 2" xfId="32783"/>
    <cellStyle name="常规 71 2 13 2 3" xfId="32785"/>
    <cellStyle name="常规 71 2 13 3" xfId="18879"/>
    <cellStyle name="常规 71 2 13 4" xfId="18883"/>
    <cellStyle name="常规 71 2 14" xfId="32787"/>
    <cellStyle name="常规 71 2 14 2" xfId="14696"/>
    <cellStyle name="常规 71 2 14 2 2" xfId="32789"/>
    <cellStyle name="常规 71 2 14 2 3" xfId="32791"/>
    <cellStyle name="常规 71 2 14 3" xfId="32793"/>
    <cellStyle name="常规 71 2 14 4" xfId="31518"/>
    <cellStyle name="常规 71 2 15" xfId="32796"/>
    <cellStyle name="常规 71 2 15 2" xfId="32800"/>
    <cellStyle name="常规 71 2 15 2 2" xfId="16622"/>
    <cellStyle name="常规 71 2 15 2 3" xfId="16627"/>
    <cellStyle name="常规 71 2 15 3" xfId="32804"/>
    <cellStyle name="常规 71 2 15 4" xfId="32808"/>
    <cellStyle name="常规 71 2 16" xfId="16082"/>
    <cellStyle name="常规 71 2 16 2" xfId="16087"/>
    <cellStyle name="常规 71 2 16 2 2" xfId="16785"/>
    <cellStyle name="常规 71 2 16 2 3" xfId="16790"/>
    <cellStyle name="常规 71 2 16 3" xfId="16092"/>
    <cellStyle name="常规 71 2 16 4" xfId="32812"/>
    <cellStyle name="常规 71 2 17" xfId="16097"/>
    <cellStyle name="常规 71 2 17 2" xfId="32816"/>
    <cellStyle name="常规 71 2 17 2 2" xfId="32819"/>
    <cellStyle name="常规 71 2 17 2 3" xfId="32821"/>
    <cellStyle name="常规 71 2 17 3" xfId="32824"/>
    <cellStyle name="常规 71 2 17 4" xfId="32827"/>
    <cellStyle name="常规 71 2 18" xfId="16102"/>
    <cellStyle name="常规 71 2 18 2" xfId="32829"/>
    <cellStyle name="常规 71 2 18 2 2" xfId="32831"/>
    <cellStyle name="常规 71 2 18 2 3" xfId="32833"/>
    <cellStyle name="常规 71 2 18 3" xfId="32835"/>
    <cellStyle name="常规 71 2 18 4" xfId="32837"/>
    <cellStyle name="常规 71 2 19" xfId="32840"/>
    <cellStyle name="常规 71 2 19 2" xfId="17843"/>
    <cellStyle name="常规 71 2 19 2 2" xfId="32843"/>
    <cellStyle name="常规 71 2 19 2 3" xfId="16840"/>
    <cellStyle name="常规 71 2 19 3" xfId="32845"/>
    <cellStyle name="常规 71 2 19 4" xfId="32847"/>
    <cellStyle name="常规 71 2 2" xfId="17981"/>
    <cellStyle name="常规 71 2 2 2" xfId="21289"/>
    <cellStyle name="常规 71 2 2 2 2" xfId="12607"/>
    <cellStyle name="常规 71 2 2 2 3" xfId="12613"/>
    <cellStyle name="常规 71 2 2 3" xfId="21294"/>
    <cellStyle name="常规 71 2 2 4" xfId="21299"/>
    <cellStyle name="常规 71 2 20" xfId="32797"/>
    <cellStyle name="常规 71 2 20 2" xfId="32801"/>
    <cellStyle name="常规 71 2 20 2 2" xfId="16623"/>
    <cellStyle name="常规 71 2 20 2 3" xfId="16628"/>
    <cellStyle name="常规 71 2 20 3" xfId="32805"/>
    <cellStyle name="常规 71 2 20 4" xfId="32809"/>
    <cellStyle name="常规 71 2 21" xfId="16083"/>
    <cellStyle name="常规 71 2 21 2" xfId="16088"/>
    <cellStyle name="常规 71 2 21 2 2" xfId="16786"/>
    <cellStyle name="常规 71 2 21 2 3" xfId="16791"/>
    <cellStyle name="常规 71 2 21 3" xfId="16093"/>
    <cellStyle name="常规 71 2 21 4" xfId="32813"/>
    <cellStyle name="常规 71 2 22" xfId="16098"/>
    <cellStyle name="常规 71 2 22 2" xfId="32817"/>
    <cellStyle name="常规 71 2 22 3" xfId="32825"/>
    <cellStyle name="常规 71 2 23" xfId="16103"/>
    <cellStyle name="常规 71 2 24" xfId="32841"/>
    <cellStyle name="常规 71 2 3" xfId="6289"/>
    <cellStyle name="常规 71 2 3 2" xfId="21306"/>
    <cellStyle name="常规 71 2 3 2 2" xfId="21309"/>
    <cellStyle name="常规 71 2 3 2 3" xfId="21312"/>
    <cellStyle name="常规 71 2 3 3" xfId="21315"/>
    <cellStyle name="常规 71 2 3 4" xfId="21318"/>
    <cellStyle name="常规 71 2 4" xfId="5839"/>
    <cellStyle name="常规 71 2 4 2" xfId="21321"/>
    <cellStyle name="常规 71 2 4 2 2" xfId="21326"/>
    <cellStyle name="常规 71 2 4 2 3" xfId="21331"/>
    <cellStyle name="常规 71 2 4 3" xfId="21336"/>
    <cellStyle name="常规 71 2 4 4" xfId="21341"/>
    <cellStyle name="常规 71 2 5" xfId="17985"/>
    <cellStyle name="常规 71 2 5 2" xfId="21346"/>
    <cellStyle name="常规 71 2 5 2 2" xfId="21349"/>
    <cellStyle name="常规 71 2 5 2 3" xfId="21354"/>
    <cellStyle name="常规 71 2 5 3" xfId="21359"/>
    <cellStyle name="常规 71 2 5 4" xfId="21362"/>
    <cellStyle name="常规 71 2 6" xfId="17991"/>
    <cellStyle name="常规 71 2 6 2" xfId="21366"/>
    <cellStyle name="常规 71 2 6 2 2" xfId="21370"/>
    <cellStyle name="常规 71 2 6 2 3" xfId="21374"/>
    <cellStyle name="常规 71 2 6 3" xfId="21378"/>
    <cellStyle name="常规 71 2 6 4" xfId="21382"/>
    <cellStyle name="常规 71 2 7" xfId="17997"/>
    <cellStyle name="常规 71 2 7 2" xfId="21386"/>
    <cellStyle name="常规 71 2 7 2 2" xfId="21390"/>
    <cellStyle name="常规 71 2 7 2 3" xfId="21394"/>
    <cellStyle name="常规 71 2 7 3" xfId="21398"/>
    <cellStyle name="常规 71 2 7 4" xfId="21402"/>
    <cellStyle name="常规 71 2 8" xfId="18003"/>
    <cellStyle name="常规 71 2 8 2" xfId="6633"/>
    <cellStyle name="常规 71 2 8 2 2" xfId="21406"/>
    <cellStyle name="常规 71 2 8 2 3" xfId="21410"/>
    <cellStyle name="常规 71 2 8 3" xfId="21414"/>
    <cellStyle name="常规 71 2 8 4" xfId="21418"/>
    <cellStyle name="常规 71 2 9" xfId="18009"/>
    <cellStyle name="常规 71 2 9 2" xfId="21422"/>
    <cellStyle name="常规 71 2 9 2 2" xfId="19462"/>
    <cellStyle name="常规 71 2 9 2 3" xfId="21428"/>
    <cellStyle name="常规 71 2 9 3" xfId="21434"/>
    <cellStyle name="常规 71 2 9 4" xfId="3589"/>
    <cellStyle name="常规 71 20" xfId="2728"/>
    <cellStyle name="常规 71 20 2" xfId="32651"/>
    <cellStyle name="常规 71 20 2 2" xfId="26096"/>
    <cellStyle name="常规 71 20 2 3" xfId="32655"/>
    <cellStyle name="常规 71 20 3" xfId="32659"/>
    <cellStyle name="常规 71 20 4" xfId="32663"/>
    <cellStyle name="常规 71 21" xfId="32667"/>
    <cellStyle name="常规 71 21 2" xfId="32671"/>
    <cellStyle name="常规 71 21 2 2" xfId="20897"/>
    <cellStyle name="常规 71 21 2 3" xfId="20901"/>
    <cellStyle name="常规 71 21 3" xfId="32675"/>
    <cellStyle name="常规 71 21 4" xfId="32679"/>
    <cellStyle name="常规 71 22" xfId="32683"/>
    <cellStyle name="常规 71 22 2" xfId="32687"/>
    <cellStyle name="常规 71 22 2 2" xfId="32691"/>
    <cellStyle name="常规 71 22 2 3" xfId="21250"/>
    <cellStyle name="常规 71 22 3" xfId="32695"/>
    <cellStyle name="常规 71 22 4" xfId="32699"/>
    <cellStyle name="常规 71 23" xfId="32703"/>
    <cellStyle name="常规 71 23 2" xfId="32707"/>
    <cellStyle name="常规 71 23 2 2" xfId="32711"/>
    <cellStyle name="常规 71 23 2 3" xfId="32716"/>
    <cellStyle name="常规 71 23 3" xfId="32720"/>
    <cellStyle name="常规 71 23 4" xfId="32724"/>
    <cellStyle name="常规 71 24" xfId="32728"/>
    <cellStyle name="常规 71 24 2" xfId="32732"/>
    <cellStyle name="常规 71 24 3" xfId="32741"/>
    <cellStyle name="常规 71 25" xfId="32849"/>
    <cellStyle name="常规 71 26" xfId="32851"/>
    <cellStyle name="常规 71 27" xfId="32853"/>
    <cellStyle name="常规 71 28" xfId="32605"/>
    <cellStyle name="常规 71 3" xfId="32855"/>
    <cellStyle name="常规 71 3 10" xfId="3942"/>
    <cellStyle name="常规 71 3 10 2" xfId="32857"/>
    <cellStyle name="常规 71 3 10 2 2" xfId="32859"/>
    <cellStyle name="常规 71 3 10 2 3" xfId="32861"/>
    <cellStyle name="常规 71 3 10 3" xfId="32863"/>
    <cellStyle name="常规 71 3 10 4" xfId="32865"/>
    <cellStyle name="常规 71 3 11" xfId="3956"/>
    <cellStyle name="常规 71 3 11 2" xfId="17422"/>
    <cellStyle name="常规 71 3 11 2 2" xfId="32867"/>
    <cellStyle name="常规 71 3 11 2 3" xfId="32869"/>
    <cellStyle name="常规 71 3 11 3" xfId="32871"/>
    <cellStyle name="常规 71 3 11 4" xfId="11642"/>
    <cellStyle name="常规 71 3 12" xfId="32873"/>
    <cellStyle name="常规 71 3 12 2" xfId="32875"/>
    <cellStyle name="常规 71 3 12 2 2" xfId="32877"/>
    <cellStyle name="常规 71 3 12 2 3" xfId="32879"/>
    <cellStyle name="常规 71 3 12 3" xfId="32881"/>
    <cellStyle name="常规 71 3 12 4" xfId="32883"/>
    <cellStyle name="常规 71 3 13" xfId="21668"/>
    <cellStyle name="常规 71 3 13 2" xfId="1713"/>
    <cellStyle name="常规 71 3 13 2 2" xfId="32885"/>
    <cellStyle name="常规 71 3 13 2 3" xfId="32887"/>
    <cellStyle name="常规 71 3 13 3" xfId="1723"/>
    <cellStyle name="常规 71 3 13 4" xfId="19007"/>
    <cellStyle name="常规 71 3 14" xfId="21673"/>
    <cellStyle name="常规 71 3 14 2" xfId="6768"/>
    <cellStyle name="常规 71 3 14 2 2" xfId="9876"/>
    <cellStyle name="常规 71 3 14 2 3" xfId="32889"/>
    <cellStyle name="常规 71 3 14 3" xfId="6772"/>
    <cellStyle name="常规 71 3 14 4" xfId="32891"/>
    <cellStyle name="常规 71 3 15" xfId="21679"/>
    <cellStyle name="常规 71 3 15 2" xfId="6798"/>
    <cellStyle name="常规 71 3 15 2 2" xfId="32894"/>
    <cellStyle name="常规 71 3 15 2 3" xfId="32898"/>
    <cellStyle name="常规 71 3 15 3" xfId="6805"/>
    <cellStyle name="常规 71 3 15 4" xfId="32902"/>
    <cellStyle name="常规 71 3 16" xfId="2009"/>
    <cellStyle name="常规 71 3 16 2" xfId="4053"/>
    <cellStyle name="常规 71 3 16 2 2" xfId="32906"/>
    <cellStyle name="常规 71 3 16 2 3" xfId="32910"/>
    <cellStyle name="常规 71 3 16 3" xfId="4059"/>
    <cellStyle name="常规 71 3 16 4" xfId="15161"/>
    <cellStyle name="常规 71 3 17" xfId="2018"/>
    <cellStyle name="常规 71 3 17 2" xfId="4935"/>
    <cellStyle name="常规 71 3 17 2 2" xfId="20890"/>
    <cellStyle name="常规 71 3 17 2 3" xfId="20892"/>
    <cellStyle name="常规 71 3 17 3" xfId="4941"/>
    <cellStyle name="常规 71 3 17 4" xfId="7991"/>
    <cellStyle name="常规 71 3 18" xfId="4066"/>
    <cellStyle name="常规 71 3 18 2" xfId="6831"/>
    <cellStyle name="常规 71 3 18 2 2" xfId="32913"/>
    <cellStyle name="常规 71 3 18 2 3" xfId="32915"/>
    <cellStyle name="常规 71 3 18 3" xfId="6835"/>
    <cellStyle name="常规 71 3 18 4" xfId="32917"/>
    <cellStyle name="常规 71 3 19" xfId="32920"/>
    <cellStyle name="常规 71 3 19 2" xfId="6857"/>
    <cellStyle name="常规 71 3 19 2 2" xfId="10914"/>
    <cellStyle name="常规 71 3 19 2 3" xfId="16961"/>
    <cellStyle name="常规 71 3 19 3" xfId="6862"/>
    <cellStyle name="常规 71 3 19 4" xfId="13970"/>
    <cellStyle name="常规 71 3 2" xfId="32923"/>
    <cellStyle name="常规 71 3 2 2" xfId="1971"/>
    <cellStyle name="常规 71 3 2 2 2" xfId="32925"/>
    <cellStyle name="常规 71 3 2 2 3" xfId="32927"/>
    <cellStyle name="常规 71 3 2 3" xfId="32929"/>
    <cellStyle name="常规 71 3 2 4" xfId="32931"/>
    <cellStyle name="常规 71 3 20" xfId="21680"/>
    <cellStyle name="常规 71 3 20 2" xfId="6799"/>
    <cellStyle name="常规 71 3 20 2 2" xfId="32895"/>
    <cellStyle name="常规 71 3 20 2 3" xfId="32899"/>
    <cellStyle name="常规 71 3 20 3" xfId="6806"/>
    <cellStyle name="常规 71 3 20 4" xfId="32903"/>
    <cellStyle name="常规 71 3 21" xfId="2010"/>
    <cellStyle name="常规 71 3 21 2" xfId="4054"/>
    <cellStyle name="常规 71 3 21 2 2" xfId="32907"/>
    <cellStyle name="常规 71 3 21 2 3" xfId="32911"/>
    <cellStyle name="常规 71 3 21 3" xfId="4060"/>
    <cellStyle name="常规 71 3 21 4" xfId="15162"/>
    <cellStyle name="常规 71 3 22" xfId="2019"/>
    <cellStyle name="常规 71 3 22 2" xfId="4936"/>
    <cellStyle name="常规 71 3 22 3" xfId="4942"/>
    <cellStyle name="常规 71 3 23" xfId="4067"/>
    <cellStyle name="常规 71 3 24" xfId="32921"/>
    <cellStyle name="常规 71 3 3" xfId="32933"/>
    <cellStyle name="常规 71 3 3 2" xfId="1983"/>
    <cellStyle name="常规 71 3 3 2 2" xfId="32935"/>
    <cellStyle name="常规 71 3 3 2 3" xfId="32937"/>
    <cellStyle name="常规 71 3 3 3" xfId="32939"/>
    <cellStyle name="常规 71 3 3 4" xfId="32941"/>
    <cellStyle name="常规 71 3 4" xfId="32943"/>
    <cellStyle name="常规 71 3 4 2" xfId="2002"/>
    <cellStyle name="常规 71 3 4 2 2" xfId="27050"/>
    <cellStyle name="常规 71 3 4 2 3" xfId="27053"/>
    <cellStyle name="常规 71 3 4 3" xfId="27057"/>
    <cellStyle name="常规 71 3 4 4" xfId="27065"/>
    <cellStyle name="常规 71 3 5" xfId="32945"/>
    <cellStyle name="常规 71 3 5 2" xfId="1782"/>
    <cellStyle name="常规 71 3 5 2 2" xfId="32947"/>
    <cellStyle name="常规 71 3 5 2 3" xfId="32949"/>
    <cellStyle name="常规 71 3 5 3" xfId="32951"/>
    <cellStyle name="常规 71 3 5 4" xfId="32953"/>
    <cellStyle name="常规 71 3 6" xfId="32955"/>
    <cellStyle name="常规 71 3 6 2" xfId="2036"/>
    <cellStyle name="常规 71 3 6 2 2" xfId="15423"/>
    <cellStyle name="常规 71 3 6 2 3" xfId="15427"/>
    <cellStyle name="常规 71 3 6 3" xfId="32957"/>
    <cellStyle name="常规 71 3 6 4" xfId="32959"/>
    <cellStyle name="常规 71 3 7" xfId="20477"/>
    <cellStyle name="常规 71 3 7 2" xfId="2054"/>
    <cellStyle name="常规 71 3 7 2 2" xfId="32961"/>
    <cellStyle name="常规 71 3 7 2 3" xfId="32963"/>
    <cellStyle name="常规 71 3 7 3" xfId="32965"/>
    <cellStyle name="常规 71 3 7 4" xfId="32967"/>
    <cellStyle name="常规 71 3 8" xfId="20481"/>
    <cellStyle name="常规 71 3 8 2" xfId="2080"/>
    <cellStyle name="常规 71 3 8 2 2" xfId="32969"/>
    <cellStyle name="常规 71 3 8 2 3" xfId="32971"/>
    <cellStyle name="常规 71 3 8 3" xfId="32973"/>
    <cellStyle name="常规 71 3 8 4" xfId="32975"/>
    <cellStyle name="常规 71 3 9" xfId="32977"/>
    <cellStyle name="常规 71 3 9 2" xfId="2106"/>
    <cellStyle name="常规 71 3 9 2 2" xfId="27303"/>
    <cellStyle name="常规 71 3 9 2 3" xfId="27309"/>
    <cellStyle name="常规 71 3 9 3" xfId="27332"/>
    <cellStyle name="常规 71 3 9 4" xfId="4320"/>
    <cellStyle name="常规 71 4" xfId="32979"/>
    <cellStyle name="常规 71 4 2" xfId="17063"/>
    <cellStyle name="常规 71 4 2 2" xfId="19872"/>
    <cellStyle name="常规 71 4 2 3" xfId="32981"/>
    <cellStyle name="常规 71 4 3" xfId="32983"/>
    <cellStyle name="常规 71 4 4" xfId="32985"/>
    <cellStyle name="常规 71 5" xfId="32987"/>
    <cellStyle name="常规 71 5 2" xfId="32989"/>
    <cellStyle name="常规 71 5 2 2" xfId="20034"/>
    <cellStyle name="常规 71 5 2 3" xfId="32991"/>
    <cellStyle name="常规 71 5 3" xfId="32993"/>
    <cellStyle name="常规 71 5 4" xfId="7257"/>
    <cellStyle name="常规 71 6" xfId="32995"/>
    <cellStyle name="常规 71 6 2" xfId="32997"/>
    <cellStyle name="常规 71 6 2 2" xfId="32999"/>
    <cellStyle name="常规 71 6 2 3" xfId="33001"/>
    <cellStyle name="常规 71 6 3" xfId="33003"/>
    <cellStyle name="常规 71 6 4" xfId="33005"/>
    <cellStyle name="常规 71 7" xfId="33007"/>
    <cellStyle name="常规 71 7 2" xfId="18045"/>
    <cellStyle name="常规 71 7 2 2" xfId="18049"/>
    <cellStyle name="常规 71 7 2 3" xfId="18063"/>
    <cellStyle name="常规 71 7 3" xfId="18077"/>
    <cellStyle name="常规 71 7 4" xfId="18091"/>
    <cellStyle name="常规 71 8" xfId="33009"/>
    <cellStyle name="常规 71 8 2" xfId="33011"/>
    <cellStyle name="常规 71 8 2 2" xfId="12675"/>
    <cellStyle name="常规 71 8 2 3" xfId="33013"/>
    <cellStyle name="常规 71 8 3" xfId="33015"/>
    <cellStyle name="常规 71 8 4" xfId="33017"/>
    <cellStyle name="常规 71 9" xfId="33019"/>
    <cellStyle name="常规 71 9 2" xfId="33021"/>
    <cellStyle name="常规 71 9 2 2" xfId="33023"/>
    <cellStyle name="常规 71 9 2 3" xfId="33025"/>
    <cellStyle name="常规 71 9 3" xfId="33027"/>
    <cellStyle name="常规 71 9 4" xfId="33029"/>
    <cellStyle name="常规 72" xfId="1145"/>
    <cellStyle name="常规 72 10" xfId="33525"/>
    <cellStyle name="常规 72 10 2" xfId="13170"/>
    <cellStyle name="常规 72 10 2 2" xfId="33526"/>
    <cellStyle name="常规 72 10 2 3" xfId="31628"/>
    <cellStyle name="常规 72 10 3" xfId="33527"/>
    <cellStyle name="常规 72 10 4" xfId="8341"/>
    <cellStyle name="常规 72 11" xfId="33528"/>
    <cellStyle name="常规 72 11 2" xfId="3909"/>
    <cellStyle name="常规 72 11 2 2" xfId="33529"/>
    <cellStyle name="常规 72 11 2 3" xfId="31645"/>
    <cellStyle name="常规 72 11 3" xfId="33530"/>
    <cellStyle name="常规 72 11 4" xfId="19267"/>
    <cellStyle name="常规 72 12" xfId="33531"/>
    <cellStyle name="常规 72 12 2" xfId="33532"/>
    <cellStyle name="常规 72 12 2 2" xfId="24961"/>
    <cellStyle name="常规 72 12 2 3" xfId="24966"/>
    <cellStyle name="常规 72 12 3" xfId="33533"/>
    <cellStyle name="常规 72 12 4" xfId="19282"/>
    <cellStyle name="常规 72 13" xfId="2506"/>
    <cellStyle name="常规 72 13 2" xfId="1406"/>
    <cellStyle name="常规 72 13 2 2" xfId="33534"/>
    <cellStyle name="常规 72 13 2 3" xfId="33535"/>
    <cellStyle name="常规 72 13 3" xfId="1413"/>
    <cellStyle name="常规 72 13 4" xfId="7843"/>
    <cellStyle name="常规 72 14" xfId="2509"/>
    <cellStyle name="常规 72 14 2" xfId="33536"/>
    <cellStyle name="常规 72 14 2 2" xfId="33537"/>
    <cellStyle name="常规 72 14 2 3" xfId="33538"/>
    <cellStyle name="常规 72 14 3" xfId="33539"/>
    <cellStyle name="常规 72 14 4" xfId="19313"/>
    <cellStyle name="常规 72 15" xfId="2804"/>
    <cellStyle name="常规 72 15 2" xfId="33541"/>
    <cellStyle name="常规 72 15 2 2" xfId="26588"/>
    <cellStyle name="常规 72 15 2 3" xfId="33543"/>
    <cellStyle name="常规 72 15 3" xfId="33545"/>
    <cellStyle name="常规 72 15 4" xfId="19329"/>
    <cellStyle name="常规 72 16" xfId="33547"/>
    <cellStyle name="常规 72 16 2" xfId="33549"/>
    <cellStyle name="常规 72 16 2 2" xfId="33551"/>
    <cellStyle name="常规 72 16 2 3" xfId="33553"/>
    <cellStyle name="常规 72 16 3" xfId="33555"/>
    <cellStyle name="常规 72 16 4" xfId="19348"/>
    <cellStyle name="常规 72 17" xfId="33557"/>
    <cellStyle name="常规 72 17 2" xfId="33559"/>
    <cellStyle name="常规 72 17 2 2" xfId="33561"/>
    <cellStyle name="常规 72 17 2 3" xfId="33563"/>
    <cellStyle name="常规 72 17 3" xfId="33565"/>
    <cellStyle name="常规 72 17 4" xfId="19360"/>
    <cellStyle name="常规 72 18" xfId="33567"/>
    <cellStyle name="常规 72 18 2" xfId="33569"/>
    <cellStyle name="常规 72 18 2 2" xfId="33571"/>
    <cellStyle name="常规 72 18 2 3" xfId="33573"/>
    <cellStyle name="常规 72 18 3" xfId="33575"/>
    <cellStyle name="常规 72 18 4" xfId="19372"/>
    <cellStyle name="常规 72 19" xfId="33577"/>
    <cellStyle name="常规 72 19 2" xfId="33579"/>
    <cellStyle name="常规 72 19 2 2" xfId="9624"/>
    <cellStyle name="常规 72 19 2 3" xfId="9706"/>
    <cellStyle name="常规 72 19 3" xfId="33581"/>
    <cellStyle name="常规 72 19 4" xfId="33582"/>
    <cellStyle name="常规 72 2" xfId="33033"/>
    <cellStyle name="常规 72 2 10" xfId="33583"/>
    <cellStyle name="常规 72 2 10 2" xfId="33584"/>
    <cellStyle name="常规 72 2 10 2 2" xfId="33585"/>
    <cellStyle name="常规 72 2 10 2 3" xfId="33586"/>
    <cellStyle name="常规 72 2 10 3" xfId="33587"/>
    <cellStyle name="常规 72 2 10 4" xfId="33588"/>
    <cellStyle name="常规 72 2 11" xfId="33589"/>
    <cellStyle name="常规 72 2 11 2" xfId="33590"/>
    <cellStyle name="常规 72 2 11 2 2" xfId="33591"/>
    <cellStyle name="常规 72 2 11 2 3" xfId="33592"/>
    <cellStyle name="常规 72 2 11 3" xfId="33593"/>
    <cellStyle name="常规 72 2 11 4" xfId="33594"/>
    <cellStyle name="常规 72 2 12" xfId="33595"/>
    <cellStyle name="常规 72 2 12 2" xfId="27814"/>
    <cellStyle name="常规 72 2 12 2 2" xfId="27819"/>
    <cellStyle name="常规 72 2 12 2 3" xfId="27824"/>
    <cellStyle name="常规 72 2 12 3" xfId="11394"/>
    <cellStyle name="常规 72 2 12 4" xfId="11420"/>
    <cellStyle name="常规 72 2 13" xfId="33596"/>
    <cellStyle name="常规 72 2 13 2" xfId="33597"/>
    <cellStyle name="常规 72 2 13 2 2" xfId="33598"/>
    <cellStyle name="常规 72 2 13 2 3" xfId="33599"/>
    <cellStyle name="常规 72 2 13 3" xfId="19532"/>
    <cellStyle name="常规 72 2 13 4" xfId="19535"/>
    <cellStyle name="常规 72 2 14" xfId="33600"/>
    <cellStyle name="常规 72 2 14 2" xfId="8164"/>
    <cellStyle name="常规 72 2 14 2 2" xfId="33601"/>
    <cellStyle name="常规 72 2 14 2 3" xfId="33602"/>
    <cellStyle name="常规 72 2 14 3" xfId="33603"/>
    <cellStyle name="常规 72 2 14 4" xfId="33326"/>
    <cellStyle name="常规 72 2 15" xfId="33605"/>
    <cellStyle name="常规 72 2 15 2" xfId="33607"/>
    <cellStyle name="常规 72 2 15 2 2" xfId="33609"/>
    <cellStyle name="常规 72 2 15 2 3" xfId="33611"/>
    <cellStyle name="常规 72 2 15 3" xfId="33613"/>
    <cellStyle name="常规 72 2 15 4" xfId="33615"/>
    <cellStyle name="常规 72 2 16" xfId="33617"/>
    <cellStyle name="常规 72 2 16 2" xfId="33619"/>
    <cellStyle name="常规 72 2 16 2 2" xfId="33621"/>
    <cellStyle name="常规 72 2 16 2 3" xfId="33623"/>
    <cellStyle name="常规 72 2 16 3" xfId="33625"/>
    <cellStyle name="常规 72 2 16 4" xfId="33627"/>
    <cellStyle name="常规 72 2 17" xfId="33629"/>
    <cellStyle name="常规 72 2 17 2" xfId="28328"/>
    <cellStyle name="常规 72 2 17 2 2" xfId="28333"/>
    <cellStyle name="常规 72 2 17 2 3" xfId="20909"/>
    <cellStyle name="常规 72 2 17 3" xfId="12033"/>
    <cellStyle name="常规 72 2 17 4" xfId="12061"/>
    <cellStyle name="常规 72 2 18" xfId="33631"/>
    <cellStyle name="常规 72 2 18 2" xfId="33632"/>
    <cellStyle name="常规 72 2 18 2 2" xfId="33633"/>
    <cellStyle name="常规 72 2 18 2 3" xfId="33634"/>
    <cellStyle name="常规 72 2 18 3" xfId="33635"/>
    <cellStyle name="常规 72 2 18 4" xfId="22285"/>
    <cellStyle name="常规 72 2 19" xfId="33637"/>
    <cellStyle name="常规 72 2 19 2" xfId="33638"/>
    <cellStyle name="常规 72 2 19 2 2" xfId="15293"/>
    <cellStyle name="常规 72 2 19 2 3" xfId="15294"/>
    <cellStyle name="常规 72 2 19 3" xfId="33639"/>
    <cellStyle name="常规 72 2 19 4" xfId="33640"/>
    <cellStyle name="常规 72 2 2" xfId="21663"/>
    <cellStyle name="常规 72 2 2 2" xfId="21669"/>
    <cellStyle name="常规 72 2 2 2 2" xfId="1714"/>
    <cellStyle name="常规 72 2 2 2 3" xfId="1724"/>
    <cellStyle name="常规 72 2 2 3" xfId="21674"/>
    <cellStyle name="常规 72 2 2 4" xfId="21681"/>
    <cellStyle name="常规 72 2 20" xfId="33604"/>
    <cellStyle name="常规 72 2 20 2" xfId="33606"/>
    <cellStyle name="常规 72 2 20 2 2" xfId="33608"/>
    <cellStyle name="常规 72 2 20 2 3" xfId="33610"/>
    <cellStyle name="常规 72 2 20 3" xfId="33612"/>
    <cellStyle name="常规 72 2 20 4" xfId="33614"/>
    <cellStyle name="常规 72 2 21" xfId="33616"/>
    <cellStyle name="常规 72 2 21 2" xfId="33618"/>
    <cellStyle name="常规 72 2 21 2 2" xfId="33620"/>
    <cellStyle name="常规 72 2 21 2 3" xfId="33622"/>
    <cellStyle name="常规 72 2 21 3" xfId="33624"/>
    <cellStyle name="常规 72 2 21 4" xfId="33626"/>
    <cellStyle name="常规 72 2 22" xfId="33628"/>
    <cellStyle name="常规 72 2 22 2" xfId="28327"/>
    <cellStyle name="常规 72 2 22 3" xfId="12032"/>
    <cellStyle name="常规 72 2 23" xfId="33630"/>
    <cellStyle name="常规 72 2 24" xfId="33636"/>
    <cellStyle name="常规 72 2 3" xfId="6296"/>
    <cellStyle name="常规 72 2 3 2" xfId="21684"/>
    <cellStyle name="常规 72 2 3 2 2" xfId="21689"/>
    <cellStyle name="常规 72 2 3 2 3" xfId="21694"/>
    <cellStyle name="常规 72 2 3 3" xfId="21697"/>
    <cellStyle name="常规 72 2 3 4" xfId="21700"/>
    <cellStyle name="常规 72 2 4" xfId="3361"/>
    <cellStyle name="常规 72 2 4 2" xfId="21704"/>
    <cellStyle name="常规 72 2 4 2 2" xfId="10802"/>
    <cellStyle name="常规 72 2 4 2 3" xfId="10813"/>
    <cellStyle name="常规 72 2 4 3" xfId="21707"/>
    <cellStyle name="常规 72 2 4 4" xfId="21710"/>
    <cellStyle name="常规 72 2 5" xfId="21713"/>
    <cellStyle name="常规 72 2 5 2" xfId="21716"/>
    <cellStyle name="常规 72 2 5 2 2" xfId="11040"/>
    <cellStyle name="常规 72 2 5 2 3" xfId="11045"/>
    <cellStyle name="常规 72 2 5 3" xfId="21719"/>
    <cellStyle name="常规 72 2 5 4" xfId="21722"/>
    <cellStyle name="常规 72 2 6" xfId="21725"/>
    <cellStyle name="常规 72 2 6 2" xfId="21732"/>
    <cellStyle name="常规 72 2 6 2 2" xfId="11272"/>
    <cellStyle name="常规 72 2 6 2 3" xfId="11282"/>
    <cellStyle name="常规 72 2 6 3" xfId="21739"/>
    <cellStyle name="常规 72 2 6 4" xfId="21746"/>
    <cellStyle name="常规 72 2 7" xfId="21751"/>
    <cellStyle name="常规 72 2 7 2" xfId="21758"/>
    <cellStyle name="常规 72 2 7 2 2" xfId="2248"/>
    <cellStyle name="常规 72 2 7 2 3" xfId="7438"/>
    <cellStyle name="常规 72 2 7 3" xfId="6523"/>
    <cellStyle name="常规 72 2 7 4" xfId="6529"/>
    <cellStyle name="常规 72 2 8" xfId="21763"/>
    <cellStyle name="常规 72 2 8 2" xfId="21770"/>
    <cellStyle name="常规 72 2 8 2 2" xfId="21775"/>
    <cellStyle name="常规 72 2 8 2 3" xfId="21780"/>
    <cellStyle name="常规 72 2 8 3" xfId="21785"/>
    <cellStyle name="常规 72 2 8 4" xfId="21790"/>
    <cellStyle name="常规 72 2 9" xfId="21795"/>
    <cellStyle name="常规 72 2 9 2" xfId="21800"/>
    <cellStyle name="常规 72 2 9 2 2" xfId="21807"/>
    <cellStyle name="常规 72 2 9 2 3" xfId="21812"/>
    <cellStyle name="常规 72 2 9 3" xfId="21817"/>
    <cellStyle name="常规 72 2 9 4" xfId="6475"/>
    <cellStyle name="常规 72 20" xfId="2803"/>
    <cellStyle name="常规 72 20 2" xfId="33540"/>
    <cellStyle name="常规 72 20 2 2" xfId="26587"/>
    <cellStyle name="常规 72 20 2 3" xfId="33542"/>
    <cellStyle name="常规 72 20 3" xfId="33544"/>
    <cellStyle name="常规 72 20 4" xfId="19328"/>
    <cellStyle name="常规 72 21" xfId="33546"/>
    <cellStyle name="常规 72 21 2" xfId="33548"/>
    <cellStyle name="常规 72 21 2 2" xfId="33550"/>
    <cellStyle name="常规 72 21 2 3" xfId="33552"/>
    <cellStyle name="常规 72 21 3" xfId="33554"/>
    <cellStyle name="常规 72 21 4" xfId="19347"/>
    <cellStyle name="常规 72 22" xfId="33556"/>
    <cellStyle name="常规 72 22 2" xfId="33558"/>
    <cellStyle name="常规 72 22 2 2" xfId="33560"/>
    <cellStyle name="常规 72 22 2 3" xfId="33562"/>
    <cellStyle name="常规 72 22 3" xfId="33564"/>
    <cellStyle name="常规 72 22 4" xfId="19359"/>
    <cellStyle name="常规 72 23" xfId="33566"/>
    <cellStyle name="常规 72 23 2" xfId="33568"/>
    <cellStyle name="常规 72 23 2 2" xfId="33570"/>
    <cellStyle name="常规 72 23 2 3" xfId="33572"/>
    <cellStyle name="常规 72 23 3" xfId="33574"/>
    <cellStyle name="常规 72 23 4" xfId="19371"/>
    <cellStyle name="常规 72 24" xfId="33576"/>
    <cellStyle name="常规 72 24 2" xfId="33578"/>
    <cellStyle name="常规 72 24 3" xfId="33580"/>
    <cellStyle name="常规 72 25" xfId="33641"/>
    <cellStyle name="常规 72 26" xfId="33642"/>
    <cellStyle name="常规 72 27" xfId="33643"/>
    <cellStyle name="常规 72 28" xfId="33031"/>
    <cellStyle name="常规 72 3" xfId="33034"/>
    <cellStyle name="常规 72 3 10" xfId="33644"/>
    <cellStyle name="常规 72 3 10 2" xfId="33645"/>
    <cellStyle name="常规 72 3 10 2 2" xfId="33646"/>
    <cellStyle name="常规 72 3 10 2 3" xfId="33647"/>
    <cellStyle name="常规 72 3 10 3" xfId="33648"/>
    <cellStyle name="常规 72 3 10 4" xfId="33649"/>
    <cellStyle name="常规 72 3 11" xfId="33650"/>
    <cellStyle name="常规 72 3 11 2" xfId="33651"/>
    <cellStyle name="常规 72 3 11 2 2" xfId="33652"/>
    <cellStyle name="常规 72 3 11 2 3" xfId="33653"/>
    <cellStyle name="常规 72 3 11 3" xfId="33654"/>
    <cellStyle name="常规 72 3 11 4" xfId="33655"/>
    <cellStyle name="常规 72 3 12" xfId="33656"/>
    <cellStyle name="常规 72 3 12 2" xfId="33657"/>
    <cellStyle name="常规 72 3 12 2 2" xfId="33658"/>
    <cellStyle name="常规 72 3 12 2 3" xfId="33659"/>
    <cellStyle name="常规 72 3 12 3" xfId="33660"/>
    <cellStyle name="常规 72 3 12 4" xfId="33661"/>
    <cellStyle name="常规 72 3 13" xfId="33662"/>
    <cellStyle name="常规 72 3 13 2" xfId="3132"/>
    <cellStyle name="常规 72 3 13 2 2" xfId="33663"/>
    <cellStyle name="常规 72 3 13 2 3" xfId="33664"/>
    <cellStyle name="常规 72 3 13 3" xfId="3159"/>
    <cellStyle name="常规 72 3 13 4" xfId="33665"/>
    <cellStyle name="常规 72 3 14" xfId="33666"/>
    <cellStyle name="常规 72 3 14 2" xfId="7727"/>
    <cellStyle name="常规 72 3 14 2 2" xfId="33667"/>
    <cellStyle name="常规 72 3 14 2 3" xfId="33668"/>
    <cellStyle name="常规 72 3 14 3" xfId="7731"/>
    <cellStyle name="常规 72 3 14 4" xfId="33669"/>
    <cellStyle name="常规 72 3 15" xfId="33671"/>
    <cellStyle name="常规 72 3 15 2" xfId="7739"/>
    <cellStyle name="常规 72 3 15 2 2" xfId="33673"/>
    <cellStyle name="常规 72 3 15 2 3" xfId="33675"/>
    <cellStyle name="常规 72 3 15 3" xfId="7742"/>
    <cellStyle name="常规 72 3 15 4" xfId="33677"/>
    <cellStyle name="常规 72 3 16" xfId="33679"/>
    <cellStyle name="常规 72 3 16 2" xfId="5513"/>
    <cellStyle name="常规 72 3 16 2 2" xfId="33681"/>
    <cellStyle name="常规 72 3 16 2 3" xfId="33683"/>
    <cellStyle name="常规 72 3 16 3" xfId="5517"/>
    <cellStyle name="常规 72 3 16 4" xfId="33685"/>
    <cellStyle name="常规 72 3 17" xfId="33687"/>
    <cellStyle name="常规 72 3 17 2" xfId="7751"/>
    <cellStyle name="常规 72 3 17 2 2" xfId="33688"/>
    <cellStyle name="常规 72 3 17 2 3" xfId="33689"/>
    <cellStyle name="常规 72 3 17 3" xfId="7754"/>
    <cellStyle name="常规 72 3 17 4" xfId="33690"/>
    <cellStyle name="常规 72 3 18" xfId="33692"/>
    <cellStyle name="常规 72 3 18 2" xfId="4902"/>
    <cellStyle name="常规 72 3 18 2 2" xfId="33693"/>
    <cellStyle name="常规 72 3 18 2 3" xfId="33694"/>
    <cellStyle name="常规 72 3 18 3" xfId="7761"/>
    <cellStyle name="常规 72 3 18 4" xfId="33695"/>
    <cellStyle name="常规 72 3 19" xfId="33697"/>
    <cellStyle name="常规 72 3 19 2" xfId="7772"/>
    <cellStyle name="常规 72 3 19 2 2" xfId="33698"/>
    <cellStyle name="常规 72 3 19 2 3" xfId="33699"/>
    <cellStyle name="常规 72 3 19 3" xfId="7775"/>
    <cellStyle name="常规 72 3 19 4" xfId="33700"/>
    <cellStyle name="常规 72 3 2" xfId="33701"/>
    <cellStyle name="常规 72 3 2 2" xfId="33702"/>
    <cellStyle name="常规 72 3 2 2 2" xfId="33703"/>
    <cellStyle name="常规 72 3 2 2 3" xfId="33704"/>
    <cellStyle name="常规 72 3 2 3" xfId="33705"/>
    <cellStyle name="常规 72 3 2 4" xfId="33706"/>
    <cellStyle name="常规 72 3 20" xfId="33670"/>
    <cellStyle name="常规 72 3 20 2" xfId="7738"/>
    <cellStyle name="常规 72 3 20 2 2" xfId="33672"/>
    <cellStyle name="常规 72 3 20 2 3" xfId="33674"/>
    <cellStyle name="常规 72 3 20 3" xfId="7741"/>
    <cellStyle name="常规 72 3 20 4" xfId="33676"/>
    <cellStyle name="常规 72 3 21" xfId="33678"/>
    <cellStyle name="常规 72 3 21 2" xfId="5512"/>
    <cellStyle name="常规 72 3 21 2 2" xfId="33680"/>
    <cellStyle name="常规 72 3 21 2 3" xfId="33682"/>
    <cellStyle name="常规 72 3 21 3" xfId="5516"/>
    <cellStyle name="常规 72 3 21 4" xfId="33684"/>
    <cellStyle name="常规 72 3 22" xfId="33686"/>
    <cellStyle name="常规 72 3 22 2" xfId="7750"/>
    <cellStyle name="常规 72 3 22 3" xfId="7753"/>
    <cellStyle name="常规 72 3 23" xfId="33691"/>
    <cellStyle name="常规 72 3 24" xfId="33696"/>
    <cellStyle name="常规 72 3 3" xfId="33707"/>
    <cellStyle name="常规 72 3 3 2" xfId="33708"/>
    <cellStyle name="常规 72 3 3 2 2" xfId="33709"/>
    <cellStyle name="常规 72 3 3 2 3" xfId="33710"/>
    <cellStyle name="常规 72 3 3 3" xfId="33711"/>
    <cellStyle name="常规 72 3 3 4" xfId="33712"/>
    <cellStyle name="常规 72 3 4" xfId="33713"/>
    <cellStyle name="常规 72 3 4 2" xfId="33714"/>
    <cellStyle name="常规 72 3 4 2 2" xfId="33715"/>
    <cellStyle name="常规 72 3 4 2 3" xfId="33716"/>
    <cellStyle name="常规 72 3 4 3" xfId="33717"/>
    <cellStyle name="常规 72 3 4 4" xfId="33718"/>
    <cellStyle name="常规 72 3 5" xfId="33719"/>
    <cellStyle name="常规 72 3 5 2" xfId="33720"/>
    <cellStyle name="常规 72 3 5 2 2" xfId="33721"/>
    <cellStyle name="常规 72 3 5 2 3" xfId="33722"/>
    <cellStyle name="常规 72 3 5 3" xfId="33723"/>
    <cellStyle name="常规 72 3 5 4" xfId="33724"/>
    <cellStyle name="常规 72 3 6" xfId="33725"/>
    <cellStyle name="常规 72 3 6 2" xfId="33726"/>
    <cellStyle name="常规 72 3 6 2 2" xfId="31619"/>
    <cellStyle name="常规 72 3 6 2 3" xfId="33727"/>
    <cellStyle name="常规 72 3 6 3" xfId="33728"/>
    <cellStyle name="常规 72 3 6 4" xfId="33729"/>
    <cellStyle name="常规 72 3 7" xfId="33730"/>
    <cellStyle name="常规 72 3 7 2" xfId="33731"/>
    <cellStyle name="常规 72 3 7 2 2" xfId="33732"/>
    <cellStyle name="常规 72 3 7 2 3" xfId="33733"/>
    <cellStyle name="常规 72 3 7 3" xfId="33734"/>
    <cellStyle name="常规 72 3 7 4" xfId="33735"/>
    <cellStyle name="常规 72 3 8" xfId="33736"/>
    <cellStyle name="常规 72 3 8 2" xfId="33737"/>
    <cellStyle name="常规 72 3 8 2 2" xfId="33738"/>
    <cellStyle name="常规 72 3 8 2 3" xfId="33739"/>
    <cellStyle name="常规 72 3 8 3" xfId="33740"/>
    <cellStyle name="常规 72 3 8 4" xfId="33741"/>
    <cellStyle name="常规 72 3 9" xfId="33742"/>
    <cellStyle name="常规 72 3 9 2" xfId="33743"/>
    <cellStyle name="常规 72 3 9 2 2" xfId="33744"/>
    <cellStyle name="常规 72 3 9 2 3" xfId="33745"/>
    <cellStyle name="常规 72 3 9 3" xfId="33746"/>
    <cellStyle name="常规 72 3 9 4" xfId="33747"/>
    <cellStyle name="常规 72 4" xfId="33036"/>
    <cellStyle name="常规 72 4 2" xfId="33748"/>
    <cellStyle name="常规 72 4 2 2" xfId="33749"/>
    <cellStyle name="常规 72 4 2 3" xfId="33750"/>
    <cellStyle name="常规 72 4 3" xfId="33751"/>
    <cellStyle name="常规 72 4 4" xfId="33752"/>
    <cellStyle name="常规 72 5" xfId="33038"/>
    <cellStyle name="常规 72 5 2" xfId="33753"/>
    <cellStyle name="常规 72 5 2 2" xfId="33754"/>
    <cellStyle name="常规 72 5 2 3" xfId="33755"/>
    <cellStyle name="常规 72 5 3" xfId="33756"/>
    <cellStyle name="常规 72 5 4" xfId="33757"/>
    <cellStyle name="常规 72 6" xfId="33758"/>
    <cellStyle name="常规 72 6 2" xfId="33759"/>
    <cellStyle name="常规 72 6 2 2" xfId="33760"/>
    <cellStyle name="常规 72 6 2 3" xfId="33761"/>
    <cellStyle name="常规 72 6 3" xfId="33762"/>
    <cellStyle name="常规 72 6 4" xfId="33763"/>
    <cellStyle name="常规 72 7" xfId="33764"/>
    <cellStyle name="常规 72 7 2" xfId="22449"/>
    <cellStyle name="常规 72 7 2 2" xfId="22452"/>
    <cellStyle name="常规 72 7 2 3" xfId="22455"/>
    <cellStyle name="常规 72 7 3" xfId="22464"/>
    <cellStyle name="常规 72 7 4" xfId="22489"/>
    <cellStyle name="常规 72 8" xfId="33765"/>
    <cellStyle name="常规 72 8 2" xfId="33766"/>
    <cellStyle name="常规 72 8 2 2" xfId="33767"/>
    <cellStyle name="常规 72 8 2 3" xfId="33768"/>
    <cellStyle name="常规 72 8 3" xfId="33769"/>
    <cellStyle name="常规 72 8 4" xfId="33770"/>
    <cellStyle name="常规 72 9" xfId="33771"/>
    <cellStyle name="常规 72 9 2" xfId="33772"/>
    <cellStyle name="常规 72 9 2 2" xfId="33773"/>
    <cellStyle name="常规 72 9 2 3" xfId="33774"/>
    <cellStyle name="常规 72 9 3" xfId="33775"/>
    <cellStyle name="常规 72 9 4" xfId="33776"/>
    <cellStyle name="常规 73" xfId="1147"/>
    <cellStyle name="常规 73 10" xfId="33042"/>
    <cellStyle name="常规 73 10 2" xfId="13206"/>
    <cellStyle name="常规 73 10 2 2" xfId="17425"/>
    <cellStyle name="常规 73 10 2 3" xfId="17457"/>
    <cellStyle name="常规 73 10 3" xfId="33044"/>
    <cellStyle name="常规 73 10 4" xfId="4432"/>
    <cellStyle name="常规 73 11" xfId="33046"/>
    <cellStyle name="常规 73 11 2" xfId="33048"/>
    <cellStyle name="常规 73 11 2 2" xfId="33050"/>
    <cellStyle name="常规 73 11 2 3" xfId="32210"/>
    <cellStyle name="常规 73 11 3" xfId="33052"/>
    <cellStyle name="常规 73 11 4" xfId="4456"/>
    <cellStyle name="常规 73 12" xfId="33054"/>
    <cellStyle name="常规 73 12 2" xfId="33056"/>
    <cellStyle name="常规 73 12 2 2" xfId="25617"/>
    <cellStyle name="常规 73 12 2 3" xfId="25623"/>
    <cellStyle name="常规 73 12 3" xfId="33058"/>
    <cellStyle name="常规 73 12 4" xfId="4482"/>
    <cellStyle name="常规 73 13" xfId="33060"/>
    <cellStyle name="常规 73 13 2" xfId="21111"/>
    <cellStyle name="常规 73 13 2 2" xfId="28374"/>
    <cellStyle name="常规 73 13 2 3" xfId="28378"/>
    <cellStyle name="常规 73 13 3" xfId="21113"/>
    <cellStyle name="常规 73 13 4" xfId="4489"/>
    <cellStyle name="常规 73 14" xfId="33062"/>
    <cellStyle name="常规 73 14 2" xfId="21169"/>
    <cellStyle name="常规 73 14 2 2" xfId="33064"/>
    <cellStyle name="常规 73 14 2 3" xfId="33066"/>
    <cellStyle name="常规 73 14 3" xfId="21171"/>
    <cellStyle name="常规 73 14 4" xfId="4513"/>
    <cellStyle name="常规 73 15" xfId="33069"/>
    <cellStyle name="常规 73 15 2" xfId="33073"/>
    <cellStyle name="常规 73 15 2 2" xfId="26830"/>
    <cellStyle name="常规 73 15 2 3" xfId="33077"/>
    <cellStyle name="常规 73 15 3" xfId="33081"/>
    <cellStyle name="常规 73 15 4" xfId="4542"/>
    <cellStyle name="常规 73 16" xfId="33085"/>
    <cellStyle name="常规 73 16 2" xfId="33089"/>
    <cellStyle name="常规 73 16 2 2" xfId="21116"/>
    <cellStyle name="常规 73 16 2 3" xfId="21120"/>
    <cellStyle name="常规 73 16 3" xfId="33093"/>
    <cellStyle name="常规 73 16 4" xfId="4586"/>
    <cellStyle name="常规 73 17" xfId="33097"/>
    <cellStyle name="常规 73 17 2" xfId="33101"/>
    <cellStyle name="常规 73 17 2 2" xfId="33105"/>
    <cellStyle name="常规 73 17 2 3" xfId="33109"/>
    <cellStyle name="常规 73 17 3" xfId="33113"/>
    <cellStyle name="常规 73 17 4" xfId="4617"/>
    <cellStyle name="常规 73 18" xfId="33117"/>
    <cellStyle name="常规 73 18 2" xfId="33121"/>
    <cellStyle name="常规 73 18 2 2" xfId="1350"/>
    <cellStyle name="常规 73 18 2 3" xfId="28822"/>
    <cellStyle name="常规 73 18 3" xfId="33125"/>
    <cellStyle name="常规 73 18 4" xfId="4636"/>
    <cellStyle name="常规 73 19" xfId="33129"/>
    <cellStyle name="常规 73 19 2" xfId="33133"/>
    <cellStyle name="常规 73 19 2 2" xfId="33136"/>
    <cellStyle name="常规 73 19 2 3" xfId="33138"/>
    <cellStyle name="常规 73 19 3" xfId="33141"/>
    <cellStyle name="常规 73 19 4" xfId="27556"/>
    <cellStyle name="常规 73 2" xfId="33144"/>
    <cellStyle name="常规 73 2 10" xfId="29281"/>
    <cellStyle name="常规 73 2 10 2" xfId="29285"/>
    <cellStyle name="常规 73 2 10 2 2" xfId="18066"/>
    <cellStyle name="常规 73 2 10 2 3" xfId="30835"/>
    <cellStyle name="常规 73 2 10 3" xfId="29289"/>
    <cellStyle name="常规 73 2 10 4" xfId="33146"/>
    <cellStyle name="常规 73 2 11" xfId="17289"/>
    <cellStyle name="常规 73 2 11 2" xfId="17295"/>
    <cellStyle name="常规 73 2 11 2 2" xfId="33148"/>
    <cellStyle name="常规 73 2 11 2 3" xfId="33150"/>
    <cellStyle name="常规 73 2 11 3" xfId="17298"/>
    <cellStyle name="常规 73 2 11 4" xfId="21052"/>
    <cellStyle name="常规 73 2 12" xfId="17301"/>
    <cellStyle name="常规 73 2 12 2" xfId="33152"/>
    <cellStyle name="常规 73 2 12 2 2" xfId="33154"/>
    <cellStyle name="常规 73 2 12 2 3" xfId="2920"/>
    <cellStyle name="常规 73 2 12 3" xfId="33156"/>
    <cellStyle name="常规 73 2 12 4" xfId="33158"/>
    <cellStyle name="常规 73 2 13" xfId="17307"/>
    <cellStyle name="常规 73 2 13 2" xfId="33160"/>
    <cellStyle name="常规 73 2 13 2 2" xfId="33162"/>
    <cellStyle name="常规 73 2 13 2 3" xfId="33164"/>
    <cellStyle name="常规 73 2 13 3" xfId="20164"/>
    <cellStyle name="常规 73 2 13 4" xfId="20168"/>
    <cellStyle name="常规 73 2 14" xfId="17952"/>
    <cellStyle name="常规 73 2 14 2" xfId="33166"/>
    <cellStyle name="常规 73 2 14 2 2" xfId="33168"/>
    <cellStyle name="常规 73 2 14 2 3" xfId="33170"/>
    <cellStyle name="常规 73 2 14 3" xfId="33172"/>
    <cellStyle name="常规 73 2 14 4" xfId="33174"/>
    <cellStyle name="常规 73 2 15" xfId="17956"/>
    <cellStyle name="常规 73 2 15 2" xfId="33177"/>
    <cellStyle name="常规 73 2 15 2 2" xfId="18843"/>
    <cellStyle name="常规 73 2 15 2 3" xfId="31386"/>
    <cellStyle name="常规 73 2 15 3" xfId="33181"/>
    <cellStyle name="常规 73 2 15 4" xfId="33185"/>
    <cellStyle name="常规 73 2 16" xfId="33189"/>
    <cellStyle name="常规 73 2 16 2" xfId="33193"/>
    <cellStyle name="常规 73 2 16 2 2" xfId="4687"/>
    <cellStyle name="常规 73 2 16 2 3" xfId="33197"/>
    <cellStyle name="常规 73 2 16 3" xfId="2210"/>
    <cellStyle name="常规 73 2 16 4" xfId="2583"/>
    <cellStyle name="常规 73 2 17" xfId="33201"/>
    <cellStyle name="常规 73 2 17 2" xfId="33205"/>
    <cellStyle name="常规 73 2 17 2 2" xfId="4918"/>
    <cellStyle name="常规 73 2 17 2 3" xfId="33208"/>
    <cellStyle name="常规 73 2 17 3" xfId="33211"/>
    <cellStyle name="常规 73 2 17 4" xfId="33214"/>
    <cellStyle name="常规 73 2 18" xfId="33217"/>
    <cellStyle name="常规 73 2 18 2" xfId="23580"/>
    <cellStyle name="常规 73 2 18 2 2" xfId="33220"/>
    <cellStyle name="常规 73 2 18 2 3" xfId="33222"/>
    <cellStyle name="常规 73 2 18 3" xfId="33224"/>
    <cellStyle name="常规 73 2 18 4" xfId="33226"/>
    <cellStyle name="常规 73 2 19" xfId="33229"/>
    <cellStyle name="常规 73 2 19 2" xfId="33232"/>
    <cellStyle name="常规 73 2 19 2 2" xfId="33234"/>
    <cellStyle name="常规 73 2 19 2 3" xfId="26572"/>
    <cellStyle name="常规 73 2 19 3" xfId="33236"/>
    <cellStyle name="常规 73 2 19 4" xfId="33238"/>
    <cellStyle name="常规 73 2 2" xfId="21435"/>
    <cellStyle name="常规 73 2 2 2" xfId="25181"/>
    <cellStyle name="常规 73 2 2 2 2" xfId="25185"/>
    <cellStyle name="常规 73 2 2 2 3" xfId="23350"/>
    <cellStyle name="常规 73 2 2 3" xfId="25189"/>
    <cellStyle name="常规 73 2 2 4" xfId="23767"/>
    <cellStyle name="常规 73 2 20" xfId="17955"/>
    <cellStyle name="常规 73 2 20 2" xfId="33176"/>
    <cellStyle name="常规 73 2 20 2 2" xfId="18842"/>
    <cellStyle name="常规 73 2 20 2 3" xfId="31385"/>
    <cellStyle name="常规 73 2 20 3" xfId="33180"/>
    <cellStyle name="常规 73 2 20 4" xfId="33184"/>
    <cellStyle name="常规 73 2 21" xfId="33188"/>
    <cellStyle name="常规 73 2 21 2" xfId="33192"/>
    <cellStyle name="常规 73 2 21 2 2" xfId="4686"/>
    <cellStyle name="常规 73 2 21 2 3" xfId="33196"/>
    <cellStyle name="常规 73 2 21 3" xfId="2209"/>
    <cellStyle name="常规 73 2 21 4" xfId="2582"/>
    <cellStyle name="常规 73 2 22" xfId="33200"/>
    <cellStyle name="常规 73 2 22 2" xfId="33204"/>
    <cellStyle name="常规 73 2 22 3" xfId="33210"/>
    <cellStyle name="常规 73 2 23" xfId="33216"/>
    <cellStyle name="常规 73 2 24" xfId="33228"/>
    <cellStyle name="常规 73 2 3" xfId="3590"/>
    <cellStyle name="常规 73 2 3 2" xfId="25193"/>
    <cellStyle name="常规 73 2 3 2 2" xfId="25197"/>
    <cellStyle name="常规 73 2 3 2 3" xfId="25201"/>
    <cellStyle name="常规 73 2 3 3" xfId="25205"/>
    <cellStyle name="常规 73 2 3 4" xfId="25209"/>
    <cellStyle name="常规 73 2 4" xfId="3606"/>
    <cellStyle name="常规 73 2 4 2" xfId="25213"/>
    <cellStyle name="常规 73 2 4 2 2" xfId="25217"/>
    <cellStyle name="常规 73 2 4 2 3" xfId="25221"/>
    <cellStyle name="常规 73 2 4 3" xfId="14574"/>
    <cellStyle name="常规 73 2 4 4" xfId="14579"/>
    <cellStyle name="常规 73 2 5" xfId="25225"/>
    <cellStyle name="常规 73 2 5 2" xfId="25231"/>
    <cellStyle name="常规 73 2 5 2 2" xfId="25235"/>
    <cellStyle name="常规 73 2 5 2 3" xfId="25239"/>
    <cellStyle name="常规 73 2 5 3" xfId="25243"/>
    <cellStyle name="常规 73 2 5 4" xfId="25247"/>
    <cellStyle name="常规 73 2 6" xfId="3651"/>
    <cellStyle name="常规 73 2 6 2" xfId="3664"/>
    <cellStyle name="常规 73 2 6 2 2" xfId="25251"/>
    <cellStyle name="常规 73 2 6 2 3" xfId="25257"/>
    <cellStyle name="常规 73 2 6 3" xfId="3683"/>
    <cellStyle name="常规 73 2 6 4" xfId="25263"/>
    <cellStyle name="常规 73 2 7" xfId="3697"/>
    <cellStyle name="常规 73 2 7 2" xfId="25269"/>
    <cellStyle name="常规 73 2 7 2 2" xfId="25275"/>
    <cellStyle name="常规 73 2 7 2 3" xfId="25281"/>
    <cellStyle name="常规 73 2 7 3" xfId="9281"/>
    <cellStyle name="常规 73 2 7 4" xfId="9288"/>
    <cellStyle name="常规 73 2 8" xfId="3722"/>
    <cellStyle name="常规 73 2 8 2" xfId="25287"/>
    <cellStyle name="常规 73 2 8 2 2" xfId="25293"/>
    <cellStyle name="常规 73 2 8 2 3" xfId="25299"/>
    <cellStyle name="常规 73 2 8 3" xfId="25305"/>
    <cellStyle name="常规 73 2 8 4" xfId="25315"/>
    <cellStyle name="常规 73 2 9" xfId="25325"/>
    <cellStyle name="常规 73 2 9 2" xfId="22625"/>
    <cellStyle name="常规 73 2 9 2 2" xfId="25331"/>
    <cellStyle name="常规 73 2 9 2 3" xfId="25338"/>
    <cellStyle name="常规 73 2 9 3" xfId="25344"/>
    <cellStyle name="常规 73 2 9 4" xfId="25350"/>
    <cellStyle name="常规 73 20" xfId="33068"/>
    <cellStyle name="常规 73 20 2" xfId="33072"/>
    <cellStyle name="常规 73 20 2 2" xfId="26829"/>
    <cellStyle name="常规 73 20 2 3" xfId="33076"/>
    <cellStyle name="常规 73 20 3" xfId="33080"/>
    <cellStyle name="常规 73 20 4" xfId="4541"/>
    <cellStyle name="常规 73 21" xfId="33084"/>
    <cellStyle name="常规 73 21 2" xfId="33088"/>
    <cellStyle name="常规 73 21 2 2" xfId="21115"/>
    <cellStyle name="常规 73 21 2 3" xfId="21119"/>
    <cellStyle name="常规 73 21 3" xfId="33092"/>
    <cellStyle name="常规 73 21 4" xfId="4585"/>
    <cellStyle name="常规 73 22" xfId="33096"/>
    <cellStyle name="常规 73 22 2" xfId="33100"/>
    <cellStyle name="常规 73 22 2 2" xfId="33104"/>
    <cellStyle name="常规 73 22 2 3" xfId="33108"/>
    <cellStyle name="常规 73 22 3" xfId="33112"/>
    <cellStyle name="常规 73 22 4" xfId="4616"/>
    <cellStyle name="常规 73 23" xfId="33116"/>
    <cellStyle name="常规 73 23 2" xfId="33120"/>
    <cellStyle name="常规 73 23 2 2" xfId="1349"/>
    <cellStyle name="常规 73 23 2 3" xfId="28821"/>
    <cellStyle name="常规 73 23 3" xfId="33124"/>
    <cellStyle name="常规 73 23 4" xfId="4635"/>
    <cellStyle name="常规 73 24" xfId="33128"/>
    <cellStyle name="常规 73 24 2" xfId="33132"/>
    <cellStyle name="常规 73 24 3" xfId="33140"/>
    <cellStyle name="常规 73 25" xfId="33240"/>
    <cellStyle name="常规 73 26" xfId="33242"/>
    <cellStyle name="常规 73 27" xfId="33244"/>
    <cellStyle name="常规 73 28" xfId="33040"/>
    <cellStyle name="常规 73 3" xfId="33246"/>
    <cellStyle name="常规 73 3 10" xfId="29329"/>
    <cellStyle name="常规 73 3 10 2" xfId="29333"/>
    <cellStyle name="常规 73 3 10 2 2" xfId="32622"/>
    <cellStyle name="常规 73 3 10 2 3" xfId="33248"/>
    <cellStyle name="常规 73 3 10 3" xfId="29337"/>
    <cellStyle name="常规 73 3 10 4" xfId="33250"/>
    <cellStyle name="常规 73 3 11" xfId="29341"/>
    <cellStyle name="常规 73 3 11 2" xfId="33252"/>
    <cellStyle name="常规 73 3 11 2 2" xfId="2845"/>
    <cellStyle name="常规 73 3 11 2 3" xfId="2853"/>
    <cellStyle name="常规 73 3 11 3" xfId="33254"/>
    <cellStyle name="常规 73 3 11 4" xfId="33256"/>
    <cellStyle name="常规 73 3 12" xfId="29345"/>
    <cellStyle name="常规 73 3 12 2" xfId="33258"/>
    <cellStyle name="常规 73 3 12 2 2" xfId="33260"/>
    <cellStyle name="常规 73 3 12 2 3" xfId="4707"/>
    <cellStyle name="常规 73 3 12 3" xfId="33262"/>
    <cellStyle name="常规 73 3 12 4" xfId="33264"/>
    <cellStyle name="常规 73 3 13" xfId="23236"/>
    <cellStyle name="常规 73 3 13 2" xfId="8315"/>
    <cellStyle name="常规 73 3 13 2 2" xfId="33266"/>
    <cellStyle name="常规 73 3 13 2 3" xfId="33268"/>
    <cellStyle name="常规 73 3 13 3" xfId="8320"/>
    <cellStyle name="常规 73 3 13 4" xfId="20244"/>
    <cellStyle name="常规 73 3 14" xfId="19016"/>
    <cellStyle name="常规 73 3 14 2" xfId="8331"/>
    <cellStyle name="常规 73 3 14 2 2" xfId="19054"/>
    <cellStyle name="常规 73 3 14 2 3" xfId="19062"/>
    <cellStyle name="常规 73 3 14 3" xfId="6018"/>
    <cellStyle name="常规 73 3 14 4" xfId="6026"/>
    <cellStyle name="常规 73 3 15" xfId="19148"/>
    <cellStyle name="常规 73 3 15 2" xfId="8344"/>
    <cellStyle name="常规 73 3 15 2 2" xfId="19264"/>
    <cellStyle name="常规 73 3 15 2 3" xfId="19275"/>
    <cellStyle name="常规 73 3 15 3" xfId="8351"/>
    <cellStyle name="常规 73 3 15 4" xfId="19298"/>
    <cellStyle name="常规 73 3 16" xfId="6132"/>
    <cellStyle name="常规 73 3 16 2" xfId="6141"/>
    <cellStyle name="常规 73 3 16 2 2" xfId="19386"/>
    <cellStyle name="常规 73 3 16 2 3" xfId="19392"/>
    <cellStyle name="常规 73 3 16 3" xfId="6150"/>
    <cellStyle name="常规 73 3 16 4" xfId="19398"/>
    <cellStyle name="常规 73 3 17" xfId="6169"/>
    <cellStyle name="常规 73 3 17 2" xfId="8369"/>
    <cellStyle name="常规 73 3 17 2 2" xfId="19403"/>
    <cellStyle name="常规 73 3 17 2 3" xfId="19407"/>
    <cellStyle name="常规 73 3 17 3" xfId="8376"/>
    <cellStyle name="常规 73 3 17 4" xfId="19412"/>
    <cellStyle name="常规 73 3 18" xfId="6181"/>
    <cellStyle name="常规 73 3 18 2" xfId="8391"/>
    <cellStyle name="常规 73 3 18 2 2" xfId="19416"/>
    <cellStyle name="常规 73 3 18 2 3" xfId="19420"/>
    <cellStyle name="常规 73 3 18 3" xfId="8397"/>
    <cellStyle name="常规 73 3 18 4" xfId="19424"/>
    <cellStyle name="常规 73 3 19" xfId="15360"/>
    <cellStyle name="常规 73 3 19 2" xfId="8412"/>
    <cellStyle name="常规 73 3 19 2 2" xfId="19428"/>
    <cellStyle name="常规 73 3 19 2 3" xfId="19432"/>
    <cellStyle name="常规 73 3 19 3" xfId="8418"/>
    <cellStyle name="常规 73 3 19 4" xfId="19437"/>
    <cellStyle name="常规 73 3 2" xfId="21444"/>
    <cellStyle name="常规 73 3 2 2" xfId="31892"/>
    <cellStyle name="常规 73 3 2 2 2" xfId="33270"/>
    <cellStyle name="常规 73 3 2 2 3" xfId="33272"/>
    <cellStyle name="常规 73 3 2 3" xfId="31896"/>
    <cellStyle name="常规 73 3 2 4" xfId="33274"/>
    <cellStyle name="常规 73 3 20" xfId="19147"/>
    <cellStyle name="常规 73 3 20 2" xfId="8343"/>
    <cellStyle name="常规 73 3 20 2 2" xfId="19263"/>
    <cellStyle name="常规 73 3 20 2 3" xfId="19274"/>
    <cellStyle name="常规 73 3 20 3" xfId="8350"/>
    <cellStyle name="常规 73 3 20 4" xfId="19297"/>
    <cellStyle name="常规 73 3 21" xfId="6131"/>
    <cellStyle name="常规 73 3 21 2" xfId="6140"/>
    <cellStyle name="常规 73 3 21 2 2" xfId="19385"/>
    <cellStyle name="常规 73 3 21 2 3" xfId="19391"/>
    <cellStyle name="常规 73 3 21 3" xfId="6149"/>
    <cellStyle name="常规 73 3 21 4" xfId="19397"/>
    <cellStyle name="常规 73 3 22" xfId="6168"/>
    <cellStyle name="常规 73 3 22 2" xfId="8368"/>
    <cellStyle name="常规 73 3 22 3" xfId="8375"/>
    <cellStyle name="常规 73 3 23" xfId="6180"/>
    <cellStyle name="常规 73 3 24" xfId="15359"/>
    <cellStyle name="常规 73 3 3" xfId="21448"/>
    <cellStyle name="常规 73 3 3 2" xfId="31912"/>
    <cellStyle name="常规 73 3 3 2 2" xfId="33276"/>
    <cellStyle name="常规 73 3 3 2 3" xfId="33278"/>
    <cellStyle name="常规 73 3 3 3" xfId="31918"/>
    <cellStyle name="常规 73 3 3 4" xfId="33280"/>
    <cellStyle name="常规 73 3 4" xfId="33282"/>
    <cellStyle name="常规 73 3 4 2" xfId="31936"/>
    <cellStyle name="常规 73 3 4 2 2" xfId="13497"/>
    <cellStyle name="常规 73 3 4 2 3" xfId="33284"/>
    <cellStyle name="常规 73 3 4 3" xfId="14589"/>
    <cellStyle name="常规 73 3 4 4" xfId="14596"/>
    <cellStyle name="常规 73 3 5" xfId="33286"/>
    <cellStyle name="常规 73 3 5 2" xfId="18942"/>
    <cellStyle name="常规 73 3 5 2 2" xfId="18952"/>
    <cellStyle name="常规 73 3 5 2 3" xfId="18966"/>
    <cellStyle name="常规 73 3 5 3" xfId="18976"/>
    <cellStyle name="常规 73 3 5 4" xfId="18996"/>
    <cellStyle name="常规 73 3 6" xfId="5889"/>
    <cellStyle name="常规 73 3 6 2" xfId="5289"/>
    <cellStyle name="常规 73 3 6 2 2" xfId="33288"/>
    <cellStyle name="常规 73 3 6 2 3" xfId="33290"/>
    <cellStyle name="常规 73 3 6 3" xfId="4870"/>
    <cellStyle name="常规 73 3 6 4" xfId="33292"/>
    <cellStyle name="常规 73 3 7" xfId="5894"/>
    <cellStyle name="常规 73 3 7 2" xfId="31960"/>
    <cellStyle name="常规 73 3 7 2 2" xfId="21075"/>
    <cellStyle name="常规 73 3 7 2 3" xfId="21078"/>
    <cellStyle name="常规 73 3 7 3" xfId="31964"/>
    <cellStyle name="常规 73 3 7 4" xfId="33294"/>
    <cellStyle name="常规 73 3 8" xfId="5901"/>
    <cellStyle name="常规 73 3 8 2" xfId="12979"/>
    <cellStyle name="常规 73 3 8 2 2" xfId="12982"/>
    <cellStyle name="常规 73 3 8 2 3" xfId="12987"/>
    <cellStyle name="常规 73 3 8 3" xfId="12991"/>
    <cellStyle name="常规 73 3 8 4" xfId="13003"/>
    <cellStyle name="常规 73 3 9" xfId="33296"/>
    <cellStyle name="常规 73 3 9 2" xfId="33298"/>
    <cellStyle name="常规 73 3 9 2 2" xfId="33300"/>
    <cellStyle name="常规 73 3 9 2 3" xfId="33302"/>
    <cellStyle name="常规 73 3 9 3" xfId="1338"/>
    <cellStyle name="常规 73 3 9 4" xfId="33304"/>
    <cellStyle name="常规 73 4" xfId="33306"/>
    <cellStyle name="常规 73 4 2" xfId="17076"/>
    <cellStyle name="常规 73 4 2 2" xfId="22079"/>
    <cellStyle name="常规 73 4 2 3" xfId="33308"/>
    <cellStyle name="常规 73 4 3" xfId="33310"/>
    <cellStyle name="常规 73 4 4" xfId="33312"/>
    <cellStyle name="常规 73 5" xfId="33314"/>
    <cellStyle name="常规 73 5 2" xfId="33316"/>
    <cellStyle name="常规 73 5 2 2" xfId="22334"/>
    <cellStyle name="常规 73 5 2 3" xfId="33318"/>
    <cellStyle name="常规 73 5 3" xfId="33320"/>
    <cellStyle name="常规 73 5 4" xfId="7297"/>
    <cellStyle name="常规 73 6" xfId="33322"/>
    <cellStyle name="常规 73 6 2" xfId="33324"/>
    <cellStyle name="常规 73 6 2 2" xfId="33327"/>
    <cellStyle name="常规 73 6 2 3" xfId="33329"/>
    <cellStyle name="常规 73 6 3" xfId="33331"/>
    <cellStyle name="常规 73 6 4" xfId="33333"/>
    <cellStyle name="常规 73 7" xfId="33335"/>
    <cellStyle name="常规 73 7 2" xfId="25831"/>
    <cellStyle name="常规 73 7 2 2" xfId="25835"/>
    <cellStyle name="常规 73 7 2 3" xfId="25841"/>
    <cellStyle name="常规 73 7 3" xfId="25847"/>
    <cellStyle name="常规 73 7 4" xfId="25861"/>
    <cellStyle name="常规 73 8" xfId="27106"/>
    <cellStyle name="常规 73 8 2" xfId="33337"/>
    <cellStyle name="常规 73 8 2 2" xfId="33339"/>
    <cellStyle name="常规 73 8 2 3" xfId="33341"/>
    <cellStyle name="常规 73 8 3" xfId="33343"/>
    <cellStyle name="常规 73 8 4" xfId="33345"/>
    <cellStyle name="常规 73 9" xfId="17866"/>
    <cellStyle name="常规 73 9 2" xfId="33347"/>
    <cellStyle name="常规 73 9 2 2" xfId="33349"/>
    <cellStyle name="常规 73 9 2 3" xfId="33351"/>
    <cellStyle name="常规 73 9 3" xfId="33353"/>
    <cellStyle name="常规 73 9 4" xfId="33355"/>
    <cellStyle name="常规 74" xfId="1149"/>
    <cellStyle name="常规 74 2" xfId="33406"/>
    <cellStyle name="常规 74 2 2" xfId="27333"/>
    <cellStyle name="常规 74 2 3" xfId="4321"/>
    <cellStyle name="常规 74 3" xfId="33418"/>
    <cellStyle name="常规 74 4" xfId="33498"/>
    <cellStyle name="常规 74 5" xfId="33502"/>
    <cellStyle name="常规 74 6" xfId="33357"/>
    <cellStyle name="常规 75" xfId="1152"/>
    <cellStyle name="常规 75 2" xfId="33780"/>
    <cellStyle name="常规 75 2 2" xfId="29572"/>
    <cellStyle name="常规 75 2 3" xfId="6324"/>
    <cellStyle name="常规 75 3" xfId="33782"/>
    <cellStyle name="常规 75 4" xfId="33784"/>
    <cellStyle name="常规 75 5" xfId="33785"/>
    <cellStyle name="常规 75 6" xfId="33778"/>
    <cellStyle name="常规 76" xfId="1153"/>
    <cellStyle name="常规 76 2" xfId="33789"/>
    <cellStyle name="常规 76 2 2" xfId="32125"/>
    <cellStyle name="常规 76 2 3" xfId="6338"/>
    <cellStyle name="常规 76 3" xfId="33791"/>
    <cellStyle name="常规 76 4" xfId="33793"/>
    <cellStyle name="常规 76 5" xfId="33794"/>
    <cellStyle name="常规 76 6" xfId="33787"/>
    <cellStyle name="常规 77" xfId="1154"/>
    <cellStyle name="常规 77 10" xfId="33798"/>
    <cellStyle name="常规 77 10 2" xfId="33800"/>
    <cellStyle name="常规 77 10 2 2" xfId="33802"/>
    <cellStyle name="常规 77 10 2 3" xfId="33804"/>
    <cellStyle name="常规 77 10 3" xfId="29381"/>
    <cellStyle name="常规 77 10 4" xfId="10766"/>
    <cellStyle name="常规 77 11" xfId="33806"/>
    <cellStyle name="常规 77 11 2" xfId="5431"/>
    <cellStyle name="常规 77 11 2 2" xfId="33808"/>
    <cellStyle name="常规 77 11 2 3" xfId="33810"/>
    <cellStyle name="常规 77 11 3" xfId="29387"/>
    <cellStyle name="常规 77 11 4" xfId="10776"/>
    <cellStyle name="常规 77 12" xfId="33812"/>
    <cellStyle name="常规 77 12 2" xfId="33814"/>
    <cellStyle name="常规 77 12 2 2" xfId="33816"/>
    <cellStyle name="常规 77 12 2 3" xfId="33818"/>
    <cellStyle name="常规 77 12 3" xfId="29399"/>
    <cellStyle name="常规 77 12 4" xfId="19958"/>
    <cellStyle name="常规 77 13" xfId="33820"/>
    <cellStyle name="常规 77 13 2" xfId="33822"/>
    <cellStyle name="常规 77 13 2 2" xfId="33824"/>
    <cellStyle name="常规 77 13 2 3" xfId="33826"/>
    <cellStyle name="常规 77 13 3" xfId="29409"/>
    <cellStyle name="常规 77 13 4" xfId="19974"/>
    <cellStyle name="常规 77 14" xfId="33828"/>
    <cellStyle name="常规 77 14 2" xfId="33830"/>
    <cellStyle name="常规 77 14 2 2" xfId="33832"/>
    <cellStyle name="常规 77 14 2 3" xfId="33834"/>
    <cellStyle name="常规 77 14 3" xfId="29419"/>
    <cellStyle name="常规 77 14 4" xfId="19984"/>
    <cellStyle name="常规 77 15" xfId="33838"/>
    <cellStyle name="常规 77 15 2" xfId="33842"/>
    <cellStyle name="常规 77 15 2 2" xfId="33846"/>
    <cellStyle name="常规 77 15 2 3" xfId="33850"/>
    <cellStyle name="常规 77 15 3" xfId="29431"/>
    <cellStyle name="常规 77 15 4" xfId="20002"/>
    <cellStyle name="常规 77 16" xfId="33854"/>
    <cellStyle name="常规 77 16 2" xfId="33858"/>
    <cellStyle name="常规 77 16 2 2" xfId="33862"/>
    <cellStyle name="常规 77 16 2 3" xfId="33866"/>
    <cellStyle name="常规 77 16 3" xfId="19680"/>
    <cellStyle name="常规 77 16 4" xfId="16499"/>
    <cellStyle name="常规 77 17" xfId="33870"/>
    <cellStyle name="常规 77 17 2" xfId="33874"/>
    <cellStyle name="常规 77 17 2 2" xfId="33877"/>
    <cellStyle name="常规 77 17 2 3" xfId="33880"/>
    <cellStyle name="常规 77 17 3" xfId="33884"/>
    <cellStyle name="常规 77 17 4" xfId="33887"/>
    <cellStyle name="常规 77 18" xfId="33891"/>
    <cellStyle name="常规 77 18 2" xfId="33894"/>
    <cellStyle name="常规 77 18 2 2" xfId="33897"/>
    <cellStyle name="常规 77 18 2 3" xfId="33900"/>
    <cellStyle name="常规 77 18 3" xfId="33903"/>
    <cellStyle name="常规 77 18 4" xfId="33906"/>
    <cellStyle name="常规 77 19" xfId="33910"/>
    <cellStyle name="常规 77 19 2" xfId="33913"/>
    <cellStyle name="常规 77 19 2 2" xfId="33915"/>
    <cellStyle name="常规 77 19 2 3" xfId="33917"/>
    <cellStyle name="常规 77 19 3" xfId="33920"/>
    <cellStyle name="常规 77 19 4" xfId="33922"/>
    <cellStyle name="常规 77 2" xfId="33924"/>
    <cellStyle name="常规 77 2 10" xfId="33925"/>
    <cellStyle name="常规 77 2 10 2" xfId="33926"/>
    <cellStyle name="常规 77 2 10 2 2" xfId="33927"/>
    <cellStyle name="常规 77 2 10 2 3" xfId="33928"/>
    <cellStyle name="常规 77 2 10 3" xfId="33929"/>
    <cellStyle name="常规 77 2 10 4" xfId="33930"/>
    <cellStyle name="常规 77 2 11" xfId="33931"/>
    <cellStyle name="常规 77 2 11 2" xfId="33932"/>
    <cellStyle name="常规 77 2 11 2 2" xfId="33933"/>
    <cellStyle name="常规 77 2 11 2 3" xfId="33934"/>
    <cellStyle name="常规 77 2 11 3" xfId="33935"/>
    <cellStyle name="常规 77 2 11 4" xfId="33936"/>
    <cellStyle name="常规 77 2 12" xfId="33937"/>
    <cellStyle name="常规 77 2 12 2" xfId="33938"/>
    <cellStyle name="常规 77 2 12 2 2" xfId="33939"/>
    <cellStyle name="常规 77 2 12 2 3" xfId="33940"/>
    <cellStyle name="常规 77 2 12 3" xfId="33941"/>
    <cellStyle name="常规 77 2 12 4" xfId="33942"/>
    <cellStyle name="常规 77 2 13" xfId="33943"/>
    <cellStyle name="常规 77 2 13 2" xfId="33944"/>
    <cellStyle name="常规 77 2 13 2 2" xfId="33945"/>
    <cellStyle name="常规 77 2 13 2 3" xfId="33946"/>
    <cellStyle name="常规 77 2 13 3" xfId="33947"/>
    <cellStyle name="常规 77 2 13 4" xfId="33948"/>
    <cellStyle name="常规 77 2 14" xfId="33949"/>
    <cellStyle name="常规 77 2 14 2" xfId="33950"/>
    <cellStyle name="常规 77 2 14 2 2" xfId="33951"/>
    <cellStyle name="常规 77 2 14 2 3" xfId="33952"/>
    <cellStyle name="常规 77 2 14 3" xfId="33953"/>
    <cellStyle name="常规 77 2 14 4" xfId="33954"/>
    <cellStyle name="常规 77 2 15" xfId="33956"/>
    <cellStyle name="常规 77 2 15 2" xfId="33958"/>
    <cellStyle name="常规 77 2 15 2 2" xfId="33960"/>
    <cellStyle name="常规 77 2 15 2 3" xfId="33962"/>
    <cellStyle name="常规 77 2 15 3" xfId="33964"/>
    <cellStyle name="常规 77 2 15 4" xfId="33966"/>
    <cellStyle name="常规 77 2 16" xfId="33968"/>
    <cellStyle name="常规 77 2 16 2" xfId="33970"/>
    <cellStyle name="常规 77 2 16 2 2" xfId="33972"/>
    <cellStyle name="常规 77 2 16 2 3" xfId="33974"/>
    <cellStyle name="常规 77 2 16 3" xfId="6432"/>
    <cellStyle name="常规 77 2 16 4" xfId="6436"/>
    <cellStyle name="常规 77 2 17" xfId="33976"/>
    <cellStyle name="常规 77 2 17 2" xfId="33978"/>
    <cellStyle name="常规 77 2 17 2 2" xfId="33979"/>
    <cellStyle name="常规 77 2 17 2 3" xfId="33980"/>
    <cellStyle name="常规 77 2 17 3" xfId="33982"/>
    <cellStyle name="常规 77 2 17 4" xfId="33983"/>
    <cellStyle name="常规 77 2 18" xfId="33985"/>
    <cellStyle name="常规 77 2 18 2" xfId="33986"/>
    <cellStyle name="常规 77 2 18 2 2" xfId="33987"/>
    <cellStyle name="常规 77 2 18 2 3" xfId="33988"/>
    <cellStyle name="常规 77 2 18 3" xfId="33989"/>
    <cellStyle name="常规 77 2 18 4" xfId="33990"/>
    <cellStyle name="常规 77 2 19" xfId="33992"/>
    <cellStyle name="常规 77 2 19 2" xfId="33993"/>
    <cellStyle name="常规 77 2 19 2 2" xfId="33994"/>
    <cellStyle name="常规 77 2 19 2 3" xfId="33995"/>
    <cellStyle name="常规 77 2 19 3" xfId="33996"/>
    <cellStyle name="常规 77 2 19 4" xfId="33997"/>
    <cellStyle name="常规 77 2 2" xfId="33999"/>
    <cellStyle name="常规 77 2 2 2" xfId="34001"/>
    <cellStyle name="常规 77 2 2 2 2" xfId="34002"/>
    <cellStyle name="常规 77 2 2 2 3" xfId="34003"/>
    <cellStyle name="常规 77 2 2 3" xfId="34005"/>
    <cellStyle name="常规 77 2 2 4" xfId="34006"/>
    <cellStyle name="常规 77 2 20" xfId="33955"/>
    <cellStyle name="常规 77 2 20 2" xfId="33957"/>
    <cellStyle name="常规 77 2 20 2 2" xfId="33959"/>
    <cellStyle name="常规 77 2 20 2 3" xfId="33961"/>
    <cellStyle name="常规 77 2 20 3" xfId="33963"/>
    <cellStyle name="常规 77 2 20 4" xfId="33965"/>
    <cellStyle name="常规 77 2 21" xfId="33967"/>
    <cellStyle name="常规 77 2 21 2" xfId="33969"/>
    <cellStyle name="常规 77 2 21 2 2" xfId="33971"/>
    <cellStyle name="常规 77 2 21 2 3" xfId="33973"/>
    <cellStyle name="常规 77 2 21 3" xfId="6431"/>
    <cellStyle name="常规 77 2 21 4" xfId="6435"/>
    <cellStyle name="常规 77 2 22" xfId="33975"/>
    <cellStyle name="常规 77 2 22 2" xfId="33977"/>
    <cellStyle name="常规 77 2 22 3" xfId="33981"/>
    <cellStyle name="常规 77 2 23" xfId="33984"/>
    <cellStyle name="常规 77 2 24" xfId="33991"/>
    <cellStyle name="常规 77 2 3" xfId="34008"/>
    <cellStyle name="常规 77 2 3 2" xfId="34009"/>
    <cellStyle name="常规 77 2 3 2 2" xfId="34010"/>
    <cellStyle name="常规 77 2 3 2 3" xfId="34011"/>
    <cellStyle name="常规 77 2 3 3" xfId="34012"/>
    <cellStyle name="常规 77 2 3 4" xfId="34013"/>
    <cellStyle name="常规 77 2 4" xfId="34015"/>
    <cellStyle name="常规 77 2 4 2" xfId="34016"/>
    <cellStyle name="常规 77 2 4 2 2" xfId="34017"/>
    <cellStyle name="常规 77 2 4 2 3" xfId="34018"/>
    <cellStyle name="常规 77 2 4 3" xfId="34019"/>
    <cellStyle name="常规 77 2 4 4" xfId="34020"/>
    <cellStyle name="常规 77 2 5" xfId="26178"/>
    <cellStyle name="常规 77 2 5 2" xfId="34021"/>
    <cellStyle name="常规 77 2 5 2 2" xfId="34022"/>
    <cellStyle name="常规 77 2 5 2 3" xfId="34023"/>
    <cellStyle name="常规 77 2 5 3" xfId="34024"/>
    <cellStyle name="常规 77 2 5 4" xfId="34025"/>
    <cellStyle name="常规 77 2 6" xfId="22393"/>
    <cellStyle name="常规 77 2 6 2" xfId="34026"/>
    <cellStyle name="常规 77 2 6 2 2" xfId="34027"/>
    <cellStyle name="常规 77 2 6 2 3" xfId="34028"/>
    <cellStyle name="常规 77 2 6 3" xfId="34029"/>
    <cellStyle name="常规 77 2 6 4" xfId="34030"/>
    <cellStyle name="常规 77 2 7" xfId="34031"/>
    <cellStyle name="常规 77 2 7 2" xfId="34032"/>
    <cellStyle name="常规 77 2 7 2 2" xfId="34033"/>
    <cellStyle name="常规 77 2 7 2 3" xfId="34034"/>
    <cellStyle name="常规 77 2 7 3" xfId="34035"/>
    <cellStyle name="常规 77 2 7 4" xfId="34036"/>
    <cellStyle name="常规 77 2 8" xfId="34037"/>
    <cellStyle name="常规 77 2 8 2" xfId="34038"/>
    <cellStyle name="常规 77 2 8 2 2" xfId="34039"/>
    <cellStyle name="常规 77 2 8 2 3" xfId="34040"/>
    <cellStyle name="常规 77 2 8 3" xfId="34041"/>
    <cellStyle name="常规 77 2 8 4" xfId="34042"/>
    <cellStyle name="常规 77 2 9" xfId="34043"/>
    <cellStyle name="常规 77 2 9 2" xfId="34044"/>
    <cellStyle name="常规 77 2 9 2 2" xfId="34045"/>
    <cellStyle name="常规 77 2 9 2 3" xfId="34046"/>
    <cellStyle name="常规 77 2 9 3" xfId="26856"/>
    <cellStyle name="常规 77 2 9 4" xfId="26858"/>
    <cellStyle name="常规 77 20" xfId="33837"/>
    <cellStyle name="常规 77 20 2" xfId="33841"/>
    <cellStyle name="常规 77 20 2 2" xfId="33845"/>
    <cellStyle name="常规 77 20 2 3" xfId="33849"/>
    <cellStyle name="常规 77 20 3" xfId="29430"/>
    <cellStyle name="常规 77 20 4" xfId="20001"/>
    <cellStyle name="常规 77 21" xfId="33853"/>
    <cellStyle name="常规 77 21 2" xfId="33857"/>
    <cellStyle name="常规 77 21 2 2" xfId="33861"/>
    <cellStyle name="常规 77 21 2 3" xfId="33865"/>
    <cellStyle name="常规 77 21 3" xfId="19679"/>
    <cellStyle name="常规 77 21 4" xfId="16498"/>
    <cellStyle name="常规 77 22" xfId="33869"/>
    <cellStyle name="常规 77 22 2" xfId="33873"/>
    <cellStyle name="常规 77 22 2 2" xfId="33876"/>
    <cellStyle name="常规 77 22 2 3" xfId="33879"/>
    <cellStyle name="常规 77 22 3" xfId="33883"/>
    <cellStyle name="常规 77 22 4" xfId="33886"/>
    <cellStyle name="常规 77 23" xfId="33890"/>
    <cellStyle name="常规 77 23 2" xfId="33893"/>
    <cellStyle name="常规 77 23 2 2" xfId="33896"/>
    <cellStyle name="常规 77 23 2 3" xfId="33899"/>
    <cellStyle name="常规 77 23 3" xfId="33902"/>
    <cellStyle name="常规 77 23 4" xfId="33905"/>
    <cellStyle name="常规 77 24" xfId="33909"/>
    <cellStyle name="常规 77 24 2" xfId="33912"/>
    <cellStyle name="常规 77 24 3" xfId="33919"/>
    <cellStyle name="常规 77 25" xfId="34047"/>
    <cellStyle name="常规 77 26" xfId="34048"/>
    <cellStyle name="常规 77 27" xfId="34049"/>
    <cellStyle name="常规 77 28" xfId="33796"/>
    <cellStyle name="常规 77 3" xfId="34051"/>
    <cellStyle name="常规 77 3 10" xfId="34052"/>
    <cellStyle name="常规 77 3 10 2" xfId="34053"/>
    <cellStyle name="常规 77 3 10 2 2" xfId="34054"/>
    <cellStyle name="常规 77 3 10 2 3" xfId="34055"/>
    <cellStyle name="常规 77 3 10 3" xfId="34056"/>
    <cellStyle name="常规 77 3 10 4" xfId="34057"/>
    <cellStyle name="常规 77 3 11" xfId="34058"/>
    <cellStyle name="常规 77 3 11 2" xfId="34059"/>
    <cellStyle name="常规 77 3 11 2 2" xfId="34060"/>
    <cellStyle name="常规 77 3 11 2 3" xfId="34061"/>
    <cellStyle name="常规 77 3 11 3" xfId="34062"/>
    <cellStyle name="常规 77 3 11 4" xfId="34063"/>
    <cellStyle name="常规 77 3 12" xfId="34064"/>
    <cellStyle name="常规 77 3 12 2" xfId="34065"/>
    <cellStyle name="常规 77 3 12 2 2" xfId="34066"/>
    <cellStyle name="常规 77 3 12 2 3" xfId="34067"/>
    <cellStyle name="常规 77 3 12 3" xfId="34068"/>
    <cellStyle name="常规 77 3 12 4" xfId="34069"/>
    <cellStyle name="常规 77 3 13" xfId="34070"/>
    <cellStyle name="常规 77 3 13 2" xfId="34071"/>
    <cellStyle name="常规 77 3 13 2 2" xfId="34072"/>
    <cellStyle name="常规 77 3 13 2 3" xfId="34073"/>
    <cellStyle name="常规 77 3 13 3" xfId="34074"/>
    <cellStyle name="常规 77 3 13 4" xfId="34075"/>
    <cellStyle name="常规 77 3 14" xfId="34076"/>
    <cellStyle name="常规 77 3 14 2" xfId="34077"/>
    <cellStyle name="常规 77 3 14 2 2" xfId="34078"/>
    <cellStyle name="常规 77 3 14 2 3" xfId="34079"/>
    <cellStyle name="常规 77 3 14 3" xfId="34080"/>
    <cellStyle name="常规 77 3 14 4" xfId="34081"/>
    <cellStyle name="常规 77 3 15" xfId="34083"/>
    <cellStyle name="常规 77 3 15 2" xfId="34085"/>
    <cellStyle name="常规 77 3 15 2 2" xfId="34087"/>
    <cellStyle name="常规 77 3 15 2 3" xfId="34089"/>
    <cellStyle name="常规 77 3 15 3" xfId="34091"/>
    <cellStyle name="常规 77 3 15 4" xfId="34093"/>
    <cellStyle name="常规 77 3 16" xfId="34095"/>
    <cellStyle name="常规 77 3 16 2" xfId="34097"/>
    <cellStyle name="常规 77 3 16 2 2" xfId="34099"/>
    <cellStyle name="常规 77 3 16 2 3" xfId="34101"/>
    <cellStyle name="常规 77 3 16 3" xfId="34103"/>
    <cellStyle name="常规 77 3 16 4" xfId="34105"/>
    <cellStyle name="常规 77 3 17" xfId="34107"/>
    <cellStyle name="常规 77 3 17 2" xfId="34109"/>
    <cellStyle name="常规 77 3 17 2 2" xfId="34110"/>
    <cellStyle name="常规 77 3 17 2 3" xfId="34111"/>
    <cellStyle name="常规 77 3 17 3" xfId="34113"/>
    <cellStyle name="常规 77 3 17 4" xfId="34114"/>
    <cellStyle name="常规 77 3 18" xfId="34116"/>
    <cellStyle name="常规 77 3 18 2" xfId="34117"/>
    <cellStyle name="常规 77 3 18 2 2" xfId="34118"/>
    <cellStyle name="常规 77 3 18 2 3" xfId="34119"/>
    <cellStyle name="常规 77 3 18 3" xfId="34120"/>
    <cellStyle name="常规 77 3 18 4" xfId="34121"/>
    <cellStyle name="常规 77 3 19" xfId="34123"/>
    <cellStyle name="常规 77 3 19 2" xfId="34124"/>
    <cellStyle name="常规 77 3 19 2 2" xfId="34125"/>
    <cellStyle name="常规 77 3 19 2 3" xfId="34126"/>
    <cellStyle name="常规 77 3 19 3" xfId="34127"/>
    <cellStyle name="常规 77 3 19 4" xfId="34128"/>
    <cellStyle name="常规 77 3 2" xfId="34130"/>
    <cellStyle name="常规 77 3 2 2" xfId="34132"/>
    <cellStyle name="常规 77 3 2 2 2" xfId="34133"/>
    <cellStyle name="常规 77 3 2 2 3" xfId="34134"/>
    <cellStyle name="常规 77 3 2 3" xfId="34136"/>
    <cellStyle name="常规 77 3 2 4" xfId="34137"/>
    <cellStyle name="常规 77 3 20" xfId="34082"/>
    <cellStyle name="常规 77 3 20 2" xfId="34084"/>
    <cellStyle name="常规 77 3 20 2 2" xfId="34086"/>
    <cellStyle name="常规 77 3 20 2 3" xfId="34088"/>
    <cellStyle name="常规 77 3 20 3" xfId="34090"/>
    <cellStyle name="常规 77 3 20 4" xfId="34092"/>
    <cellStyle name="常规 77 3 21" xfId="34094"/>
    <cellStyle name="常规 77 3 21 2" xfId="34096"/>
    <cellStyle name="常规 77 3 21 2 2" xfId="34098"/>
    <cellStyle name="常规 77 3 21 2 3" xfId="34100"/>
    <cellStyle name="常规 77 3 21 3" xfId="34102"/>
    <cellStyle name="常规 77 3 21 4" xfId="34104"/>
    <cellStyle name="常规 77 3 22" xfId="34106"/>
    <cellStyle name="常规 77 3 22 2" xfId="34108"/>
    <cellStyle name="常规 77 3 22 3" xfId="34112"/>
    <cellStyle name="常规 77 3 23" xfId="34115"/>
    <cellStyle name="常规 77 3 24" xfId="34122"/>
    <cellStyle name="常规 77 3 3" xfId="34139"/>
    <cellStyle name="常规 77 3 3 2" xfId="34140"/>
    <cellStyle name="常规 77 3 3 2 2" xfId="34141"/>
    <cellStyle name="常规 77 3 3 2 3" xfId="34142"/>
    <cellStyle name="常规 77 3 3 3" xfId="34143"/>
    <cellStyle name="常规 77 3 3 4" xfId="34144"/>
    <cellStyle name="常规 77 3 4" xfId="34146"/>
    <cellStyle name="常规 77 3 4 2" xfId="34147"/>
    <cellStyle name="常规 77 3 4 2 2" xfId="34148"/>
    <cellStyle name="常规 77 3 4 2 3" xfId="34149"/>
    <cellStyle name="常规 77 3 4 3" xfId="34150"/>
    <cellStyle name="常规 77 3 4 4" xfId="34151"/>
    <cellStyle name="常规 77 3 5" xfId="34152"/>
    <cellStyle name="常规 77 3 5 2" xfId="34153"/>
    <cellStyle name="常规 77 3 5 2 2" xfId="34154"/>
    <cellStyle name="常规 77 3 5 2 3" xfId="34155"/>
    <cellStyle name="常规 77 3 5 3" xfId="34156"/>
    <cellStyle name="常规 77 3 5 4" xfId="34157"/>
    <cellStyle name="常规 77 3 6" xfId="34158"/>
    <cellStyle name="常规 77 3 6 2" xfId="34159"/>
    <cellStyle name="常规 77 3 6 2 2" xfId="34160"/>
    <cellStyle name="常规 77 3 6 2 3" xfId="34161"/>
    <cellStyle name="常规 77 3 6 3" xfId="34162"/>
    <cellStyle name="常规 77 3 6 4" xfId="34163"/>
    <cellStyle name="常规 77 3 7" xfId="34164"/>
    <cellStyle name="常规 77 3 7 2" xfId="34165"/>
    <cellStyle name="常规 77 3 7 2 2" xfId="34166"/>
    <cellStyle name="常规 77 3 7 2 3" xfId="34167"/>
    <cellStyle name="常规 77 3 7 3" xfId="34168"/>
    <cellStyle name="常规 77 3 7 4" xfId="34169"/>
    <cellStyle name="常规 77 3 8" xfId="34170"/>
    <cellStyle name="常规 77 3 8 2" xfId="34171"/>
    <cellStyle name="常规 77 3 8 2 2" xfId="34172"/>
    <cellStyle name="常规 77 3 8 2 3" xfId="34173"/>
    <cellStyle name="常规 77 3 8 3" xfId="34174"/>
    <cellStyle name="常规 77 3 8 4" xfId="34175"/>
    <cellStyle name="常规 77 3 9" xfId="34176"/>
    <cellStyle name="常规 77 3 9 2" xfId="34177"/>
    <cellStyle name="常规 77 3 9 2 2" xfId="34178"/>
    <cellStyle name="常规 77 3 9 2 3" xfId="34179"/>
    <cellStyle name="常规 77 3 9 3" xfId="26864"/>
    <cellStyle name="常规 77 3 9 4" xfId="26866"/>
    <cellStyle name="常规 77 4" xfId="34181"/>
    <cellStyle name="常规 77 4 2" xfId="34183"/>
    <cellStyle name="常规 77 4 2 2" xfId="34185"/>
    <cellStyle name="常规 77 4 2 3" xfId="34187"/>
    <cellStyle name="常规 77 4 3" xfId="34189"/>
    <cellStyle name="常规 77 4 4" xfId="34191"/>
    <cellStyle name="常规 77 5" xfId="34193"/>
    <cellStyle name="常规 77 5 2" xfId="34195"/>
    <cellStyle name="常规 77 5 2 2" xfId="21101"/>
    <cellStyle name="常规 77 5 2 3" xfId="21104"/>
    <cellStyle name="常规 77 5 3" xfId="34197"/>
    <cellStyle name="常规 77 5 4" xfId="34199"/>
    <cellStyle name="常规 77 6" xfId="34201"/>
    <cellStyle name="常规 77 6 2" xfId="34203"/>
    <cellStyle name="常规 77 6 2 2" xfId="34205"/>
    <cellStyle name="常规 77 6 2 3" xfId="34207"/>
    <cellStyle name="常规 77 6 3" xfId="34209"/>
    <cellStyle name="常规 77 6 4" xfId="34211"/>
    <cellStyle name="常规 77 7" xfId="34213"/>
    <cellStyle name="常规 77 7 2" xfId="34215"/>
    <cellStyle name="常规 77 7 2 2" xfId="34217"/>
    <cellStyle name="常规 77 7 2 3" xfId="14083"/>
    <cellStyle name="常规 77 7 3" xfId="34219"/>
    <cellStyle name="常规 77 7 4" xfId="34221"/>
    <cellStyle name="常规 77 8" xfId="34223"/>
    <cellStyle name="常规 77 8 2" xfId="34225"/>
    <cellStyle name="常规 77 8 2 2" xfId="4036"/>
    <cellStyle name="常规 77 8 2 3" xfId="4652"/>
    <cellStyle name="常规 77 8 3" xfId="34227"/>
    <cellStyle name="常规 77 8 4" xfId="34229"/>
    <cellStyle name="常规 77 9" xfId="34231"/>
    <cellStyle name="常规 77 9 2" xfId="34233"/>
    <cellStyle name="常规 77 9 2 2" xfId="5138"/>
    <cellStyle name="常规 77 9 2 3" xfId="5141"/>
    <cellStyle name="常规 77 9 3" xfId="34235"/>
    <cellStyle name="常规 77 9 4" xfId="34237"/>
    <cellStyle name="常规 78" xfId="1155"/>
    <cellStyle name="常规 78 2" xfId="34241"/>
    <cellStyle name="常规 78 3" xfId="34239"/>
    <cellStyle name="常规 79" xfId="1156"/>
    <cellStyle name="常规 79 2" xfId="34245"/>
    <cellStyle name="常规 79 2 10" xfId="34246"/>
    <cellStyle name="常规 79 2 10 2" xfId="34247"/>
    <cellStyle name="常规 79 2 10 2 2" xfId="9196"/>
    <cellStyle name="常规 79 2 10 2 3" xfId="9207"/>
    <cellStyle name="常规 79 2 10 3" xfId="34248"/>
    <cellStyle name="常规 79 2 10 4" xfId="34249"/>
    <cellStyle name="常规 79 2 11" xfId="34250"/>
    <cellStyle name="常规 79 2 11 2" xfId="34251"/>
    <cellStyle name="常规 79 2 11 2 2" xfId="10213"/>
    <cellStyle name="常规 79 2 11 2 3" xfId="34252"/>
    <cellStyle name="常规 79 2 11 3" xfId="34253"/>
    <cellStyle name="常规 79 2 11 4" xfId="34254"/>
    <cellStyle name="常规 79 2 12" xfId="34255"/>
    <cellStyle name="常规 79 2 12 2" xfId="34256"/>
    <cellStyle name="常规 79 2 12 2 2" xfId="11347"/>
    <cellStyle name="常规 79 2 12 2 3" xfId="34257"/>
    <cellStyle name="常规 79 2 12 3" xfId="34258"/>
    <cellStyle name="常规 79 2 12 4" xfId="34259"/>
    <cellStyle name="常规 79 2 13" xfId="34260"/>
    <cellStyle name="常规 79 2 13 2" xfId="34261"/>
    <cellStyle name="常规 79 2 13 2 2" xfId="12003"/>
    <cellStyle name="常规 79 2 13 2 3" xfId="34262"/>
    <cellStyle name="常规 79 2 13 3" xfId="34263"/>
    <cellStyle name="常规 79 2 13 4" xfId="34264"/>
    <cellStyle name="常规 79 2 14" xfId="34265"/>
    <cellStyle name="常规 79 2 14 2" xfId="34266"/>
    <cellStyle name="常规 79 2 14 2 2" xfId="12283"/>
    <cellStyle name="常规 79 2 14 2 3" xfId="34267"/>
    <cellStyle name="常规 79 2 14 3" xfId="34268"/>
    <cellStyle name="常规 79 2 14 4" xfId="34269"/>
    <cellStyle name="常规 79 2 15" xfId="34271"/>
    <cellStyle name="常规 79 2 15 2" xfId="34273"/>
    <cellStyle name="常规 79 2 15 2 2" xfId="12597"/>
    <cellStyle name="常规 79 2 15 2 3" xfId="34275"/>
    <cellStyle name="常规 79 2 15 3" xfId="34277"/>
    <cellStyle name="常规 79 2 15 4" xfId="34279"/>
    <cellStyle name="常规 79 2 16" xfId="34281"/>
    <cellStyle name="常规 79 2 16 2" xfId="34283"/>
    <cellStyle name="常规 79 2 16 2 2" xfId="34285"/>
    <cellStyle name="常规 79 2 16 2 3" xfId="34287"/>
    <cellStyle name="常规 79 2 16 3" xfId="34289"/>
    <cellStyle name="常规 79 2 16 4" xfId="34291"/>
    <cellStyle name="常规 79 2 17" xfId="34293"/>
    <cellStyle name="常规 79 2 17 2" xfId="34295"/>
    <cellStyle name="常规 79 2 17 2 2" xfId="34296"/>
    <cellStyle name="常规 79 2 17 2 3" xfId="34297"/>
    <cellStyle name="常规 79 2 17 3" xfId="34299"/>
    <cellStyle name="常规 79 2 17 4" xfId="34300"/>
    <cellStyle name="常规 79 2 18" xfId="34302"/>
    <cellStyle name="常规 79 2 18 2" xfId="34303"/>
    <cellStyle name="常规 79 2 18 2 2" xfId="34304"/>
    <cellStyle name="常规 79 2 18 2 3" xfId="34305"/>
    <cellStyle name="常规 79 2 18 3" xfId="34306"/>
    <cellStyle name="常规 79 2 18 4" xfId="34307"/>
    <cellStyle name="常规 79 2 19" xfId="34309"/>
    <cellStyle name="常规 79 2 19 2" xfId="34310"/>
    <cellStyle name="常规 79 2 19 2 2" xfId="34311"/>
    <cellStyle name="常规 79 2 19 2 3" xfId="34312"/>
    <cellStyle name="常规 79 2 19 3" xfId="34313"/>
    <cellStyle name="常规 79 2 19 4" xfId="34314"/>
    <cellStyle name="常规 79 2 2" xfId="34316"/>
    <cellStyle name="常规 79 2 2 2" xfId="34317"/>
    <cellStyle name="常规 79 2 2 2 2" xfId="34318"/>
    <cellStyle name="常规 79 2 2 2 3" xfId="12784"/>
    <cellStyle name="常规 79 2 2 3" xfId="34319"/>
    <cellStyle name="常规 79 2 2 4" xfId="34320"/>
    <cellStyle name="常规 79 2 20" xfId="34270"/>
    <cellStyle name="常规 79 2 20 2" xfId="34272"/>
    <cellStyle name="常规 79 2 20 2 2" xfId="12596"/>
    <cellStyle name="常规 79 2 20 2 3" xfId="34274"/>
    <cellStyle name="常规 79 2 20 3" xfId="34276"/>
    <cellStyle name="常规 79 2 20 4" xfId="34278"/>
    <cellStyle name="常规 79 2 21" xfId="34280"/>
    <cellStyle name="常规 79 2 21 2" xfId="34282"/>
    <cellStyle name="常规 79 2 21 2 2" xfId="34284"/>
    <cellStyle name="常规 79 2 21 2 3" xfId="34286"/>
    <cellStyle name="常规 79 2 21 3" xfId="34288"/>
    <cellStyle name="常规 79 2 21 4" xfId="34290"/>
    <cellStyle name="常规 79 2 22" xfId="34292"/>
    <cellStyle name="常规 79 2 22 2" xfId="34294"/>
    <cellStyle name="常规 79 2 22 3" xfId="34298"/>
    <cellStyle name="常规 79 2 23" xfId="34301"/>
    <cellStyle name="常规 79 2 24" xfId="34308"/>
    <cellStyle name="常规 79 2 3" xfId="34322"/>
    <cellStyle name="常规 79 2 3 2" xfId="34323"/>
    <cellStyle name="常规 79 2 3 2 2" xfId="34324"/>
    <cellStyle name="常规 79 2 3 2 3" xfId="12801"/>
    <cellStyle name="常规 79 2 3 3" xfId="34325"/>
    <cellStyle name="常规 79 2 3 4" xfId="34326"/>
    <cellStyle name="常规 79 2 4" xfId="34327"/>
    <cellStyle name="常规 79 2 4 2" xfId="34328"/>
    <cellStyle name="常规 79 2 4 2 2" xfId="34329"/>
    <cellStyle name="常规 79 2 4 2 3" xfId="12812"/>
    <cellStyle name="常规 79 2 4 3" xfId="34330"/>
    <cellStyle name="常规 79 2 4 4" xfId="34331"/>
    <cellStyle name="常规 79 2 5" xfId="26199"/>
    <cellStyle name="常规 79 2 5 2" xfId="34332"/>
    <cellStyle name="常规 79 2 5 2 2" xfId="34333"/>
    <cellStyle name="常规 79 2 5 2 3" xfId="12825"/>
    <cellStyle name="常规 79 2 5 3" xfId="34334"/>
    <cellStyle name="常规 79 2 5 4" xfId="34335"/>
    <cellStyle name="常规 79 2 6" xfId="22422"/>
    <cellStyle name="常规 79 2 6 2" xfId="34336"/>
    <cellStyle name="常规 79 2 6 2 2" xfId="34337"/>
    <cellStyle name="常规 79 2 6 2 3" xfId="12838"/>
    <cellStyle name="常规 79 2 6 3" xfId="34338"/>
    <cellStyle name="常规 79 2 6 4" xfId="34339"/>
    <cellStyle name="常规 79 2 7" xfId="34340"/>
    <cellStyle name="常规 79 2 7 2" xfId="34341"/>
    <cellStyle name="常规 79 2 7 2 2" xfId="34342"/>
    <cellStyle name="常规 79 2 7 2 3" xfId="12858"/>
    <cellStyle name="常规 79 2 7 3" xfId="34343"/>
    <cellStyle name="常规 79 2 7 4" xfId="34344"/>
    <cellStyle name="常规 79 2 8" xfId="34345"/>
    <cellStyle name="常规 79 2 8 2" xfId="34346"/>
    <cellStyle name="常规 79 2 8 2 2" xfId="34347"/>
    <cellStyle name="常规 79 2 8 2 3" xfId="12874"/>
    <cellStyle name="常规 79 2 8 3" xfId="34348"/>
    <cellStyle name="常规 79 2 8 4" xfId="34349"/>
    <cellStyle name="常规 79 2 9" xfId="34350"/>
    <cellStyle name="常规 79 2 9 2" xfId="34351"/>
    <cellStyle name="常规 79 2 9 2 2" xfId="34352"/>
    <cellStyle name="常规 79 2 9 2 3" xfId="34353"/>
    <cellStyle name="常规 79 2 9 3" xfId="34354"/>
    <cellStyle name="常规 79 2 9 4" xfId="34355"/>
    <cellStyle name="常规 79 3" xfId="34357"/>
    <cellStyle name="常规 79 3 10" xfId="34358"/>
    <cellStyle name="常规 79 3 10 2" xfId="34359"/>
    <cellStyle name="常规 79 3 10 2 2" xfId="34360"/>
    <cellStyle name="常规 79 3 10 2 3" xfId="34361"/>
    <cellStyle name="常规 79 3 10 3" xfId="34362"/>
    <cellStyle name="常规 79 3 10 4" xfId="34363"/>
    <cellStyle name="常规 79 3 11" xfId="34364"/>
    <cellStyle name="常规 79 3 11 2" xfId="34365"/>
    <cellStyle name="常规 79 3 11 2 2" xfId="34366"/>
    <cellStyle name="常规 79 3 11 2 3" xfId="34367"/>
    <cellStyle name="常规 79 3 11 3" xfId="34368"/>
    <cellStyle name="常规 79 3 11 4" xfId="34369"/>
    <cellStyle name="常规 79 3 12" xfId="34370"/>
    <cellStyle name="常规 79 3 12 2" xfId="34371"/>
    <cellStyle name="常规 79 3 12 2 2" xfId="34372"/>
    <cellStyle name="常规 79 3 12 2 3" xfId="34373"/>
    <cellStyle name="常规 79 3 12 3" xfId="34374"/>
    <cellStyle name="常规 79 3 12 4" xfId="34375"/>
    <cellStyle name="常规 79 3 13" xfId="34376"/>
    <cellStyle name="常规 79 3 13 2" xfId="34377"/>
    <cellStyle name="常规 79 3 13 2 2" xfId="34378"/>
    <cellStyle name="常规 79 3 13 2 3" xfId="34379"/>
    <cellStyle name="常规 79 3 13 3" xfId="34380"/>
    <cellStyle name="常规 79 3 13 4" xfId="34381"/>
    <cellStyle name="常规 79 3 14" xfId="34382"/>
    <cellStyle name="常规 79 3 14 2" xfId="34383"/>
    <cellStyle name="常规 79 3 14 2 2" xfId="34384"/>
    <cellStyle name="常规 79 3 14 2 3" xfId="34385"/>
    <cellStyle name="常规 79 3 14 3" xfId="34386"/>
    <cellStyle name="常规 79 3 14 4" xfId="20823"/>
    <cellStyle name="常规 79 3 15" xfId="34388"/>
    <cellStyle name="常规 79 3 15 2" xfId="34390"/>
    <cellStyle name="常规 79 3 15 2 2" xfId="34392"/>
    <cellStyle name="常规 79 3 15 2 3" xfId="34394"/>
    <cellStyle name="常规 79 3 15 3" xfId="34396"/>
    <cellStyle name="常规 79 3 15 4" xfId="34398"/>
    <cellStyle name="常规 79 3 16" xfId="34400"/>
    <cellStyle name="常规 79 3 16 2" xfId="34402"/>
    <cellStyle name="常规 79 3 16 2 2" xfId="34404"/>
    <cellStyle name="常规 79 3 16 2 3" xfId="34406"/>
    <cellStyle name="常规 79 3 16 3" xfId="34408"/>
    <cellStyle name="常规 79 3 16 4" xfId="34410"/>
    <cellStyle name="常规 79 3 17" xfId="24824"/>
    <cellStyle name="常规 79 3 17 2" xfId="34412"/>
    <cellStyle name="常规 79 3 17 2 2" xfId="34413"/>
    <cellStyle name="常规 79 3 17 2 3" xfId="34414"/>
    <cellStyle name="常规 79 3 17 3" xfId="34416"/>
    <cellStyle name="常规 79 3 17 4" xfId="34417"/>
    <cellStyle name="常规 79 3 18" xfId="24828"/>
    <cellStyle name="常规 79 3 18 2" xfId="34418"/>
    <cellStyle name="常规 79 3 18 2 2" xfId="34419"/>
    <cellStyle name="常规 79 3 18 2 3" xfId="34420"/>
    <cellStyle name="常规 79 3 18 3" xfId="34421"/>
    <cellStyle name="常规 79 3 18 4" xfId="34422"/>
    <cellStyle name="常规 79 3 19" xfId="34424"/>
    <cellStyle name="常规 79 3 19 2" xfId="34425"/>
    <cellStyle name="常规 79 3 19 2 2" xfId="34426"/>
    <cellStyle name="常规 79 3 19 2 3" xfId="34427"/>
    <cellStyle name="常规 79 3 19 3" xfId="34428"/>
    <cellStyle name="常规 79 3 19 4" xfId="20867"/>
    <cellStyle name="常规 79 3 2" xfId="34429"/>
    <cellStyle name="常规 79 3 2 2" xfId="34430"/>
    <cellStyle name="常规 79 3 2 2 2" xfId="34431"/>
    <cellStyle name="常规 79 3 2 2 3" xfId="34432"/>
    <cellStyle name="常规 79 3 2 3" xfId="34433"/>
    <cellStyle name="常规 79 3 2 4" xfId="34434"/>
    <cellStyle name="常规 79 3 20" xfId="34387"/>
    <cellStyle name="常规 79 3 20 2" xfId="34389"/>
    <cellStyle name="常规 79 3 20 2 2" xfId="34391"/>
    <cellStyle name="常规 79 3 20 2 3" xfId="34393"/>
    <cellStyle name="常规 79 3 20 3" xfId="34395"/>
    <cellStyle name="常规 79 3 20 4" xfId="34397"/>
    <cellStyle name="常规 79 3 21" xfId="34399"/>
    <cellStyle name="常规 79 3 21 2" xfId="34401"/>
    <cellStyle name="常规 79 3 21 2 2" xfId="34403"/>
    <cellStyle name="常规 79 3 21 2 3" xfId="34405"/>
    <cellStyle name="常规 79 3 21 3" xfId="34407"/>
    <cellStyle name="常规 79 3 21 4" xfId="34409"/>
    <cellStyle name="常规 79 3 22" xfId="24823"/>
    <cellStyle name="常规 79 3 22 2" xfId="34411"/>
    <cellStyle name="常规 79 3 22 3" xfId="34415"/>
    <cellStyle name="常规 79 3 23" xfId="24827"/>
    <cellStyle name="常规 79 3 24" xfId="34423"/>
    <cellStyle name="常规 79 3 3" xfId="34435"/>
    <cellStyle name="常规 79 3 3 2" xfId="34436"/>
    <cellStyle name="常规 79 3 3 2 2" xfId="34437"/>
    <cellStyle name="常规 79 3 3 2 3" xfId="34438"/>
    <cellStyle name="常规 79 3 3 3" xfId="34439"/>
    <cellStyle name="常规 79 3 3 4" xfId="34440"/>
    <cellStyle name="常规 79 3 4" xfId="34441"/>
    <cellStyle name="常规 79 3 4 2" xfId="34442"/>
    <cellStyle name="常规 79 3 4 2 2" xfId="34443"/>
    <cellStyle name="常规 79 3 4 2 3" xfId="34444"/>
    <cellStyle name="常规 79 3 4 3" xfId="34445"/>
    <cellStyle name="常规 79 3 4 4" xfId="34446"/>
    <cellStyle name="常规 79 3 5" xfId="34447"/>
    <cellStyle name="常规 79 3 5 2" xfId="34448"/>
    <cellStyle name="常规 79 3 5 2 2" xfId="34449"/>
    <cellStyle name="常规 79 3 5 2 3" xfId="34450"/>
    <cellStyle name="常规 79 3 5 3" xfId="34451"/>
    <cellStyle name="常规 79 3 5 4" xfId="34452"/>
    <cellStyle name="常规 79 3 6" xfId="34453"/>
    <cellStyle name="常规 79 3 6 2" xfId="34454"/>
    <cellStyle name="常规 79 3 6 2 2" xfId="34455"/>
    <cellStyle name="常规 79 3 6 2 3" xfId="34456"/>
    <cellStyle name="常规 79 3 6 3" xfId="34457"/>
    <cellStyle name="常规 79 3 6 4" xfId="34458"/>
    <cellStyle name="常规 79 3 7" xfId="34459"/>
    <cellStyle name="常规 79 3 7 2" xfId="34460"/>
    <cellStyle name="常规 79 3 7 2 2" xfId="34461"/>
    <cellStyle name="常规 79 3 7 2 3" xfId="34462"/>
    <cellStyle name="常规 79 3 7 3" xfId="34463"/>
    <cellStyle name="常规 79 3 7 4" xfId="34464"/>
    <cellStyle name="常规 79 3 8" xfId="34465"/>
    <cellStyle name="常规 79 3 8 2" xfId="34466"/>
    <cellStyle name="常规 79 3 8 2 2" xfId="34467"/>
    <cellStyle name="常规 79 3 8 2 3" xfId="34468"/>
    <cellStyle name="常规 79 3 8 3" xfId="34469"/>
    <cellStyle name="常规 79 3 8 4" xfId="34470"/>
    <cellStyle name="常规 79 3 9" xfId="34471"/>
    <cellStyle name="常规 79 3 9 2" xfId="34472"/>
    <cellStyle name="常规 79 3 9 2 2" xfId="34473"/>
    <cellStyle name="常规 79 3 9 2 3" xfId="34474"/>
    <cellStyle name="常规 79 3 9 3" xfId="34475"/>
    <cellStyle name="常规 79 3 9 4" xfId="34476"/>
    <cellStyle name="常规 79 4" xfId="34478"/>
    <cellStyle name="常规 79 4 2" xfId="34479"/>
    <cellStyle name="常规 79 4 3" xfId="34480"/>
    <cellStyle name="常规 79 5" xfId="34481"/>
    <cellStyle name="常规 79 6" xfId="34482"/>
    <cellStyle name="常规 79 7" xfId="34483"/>
    <cellStyle name="常规 79 8" xfId="34243"/>
    <cellStyle name="常规 8" xfId="34484"/>
    <cellStyle name="常规 8 2" xfId="1157"/>
    <cellStyle name="常规 8 2 2" xfId="34485"/>
    <cellStyle name="常规 8 2 3" xfId="34486"/>
    <cellStyle name="常规 8 3" xfId="1158"/>
    <cellStyle name="常规 8 3 2" xfId="34487"/>
    <cellStyle name="常规 8 4" xfId="34488"/>
    <cellStyle name="常规 80" xfId="33777"/>
    <cellStyle name="常规 80 2" xfId="33779"/>
    <cellStyle name="常规 80 2 2" xfId="29571"/>
    <cellStyle name="常规 80 2 3" xfId="6323"/>
    <cellStyle name="常规 80 3" xfId="33781"/>
    <cellStyle name="常规 80 4" xfId="33783"/>
    <cellStyle name="常规 81" xfId="33786"/>
    <cellStyle name="常规 81 2" xfId="33788"/>
    <cellStyle name="常规 81 2 2" xfId="32124"/>
    <cellStyle name="常规 81 2 3" xfId="6337"/>
    <cellStyle name="常规 81 3" xfId="33790"/>
    <cellStyle name="常规 81 4" xfId="33792"/>
    <cellStyle name="常规 82" xfId="33795"/>
    <cellStyle name="常规 82 10" xfId="33797"/>
    <cellStyle name="常规 82 10 2" xfId="33799"/>
    <cellStyle name="常规 82 10 2 2" xfId="33801"/>
    <cellStyle name="常规 82 10 2 3" xfId="33803"/>
    <cellStyle name="常规 82 10 3" xfId="29380"/>
    <cellStyle name="常规 82 10 4" xfId="10765"/>
    <cellStyle name="常规 82 11" xfId="33805"/>
    <cellStyle name="常规 82 11 2" xfId="5430"/>
    <cellStyle name="常规 82 11 2 2" xfId="33807"/>
    <cellStyle name="常规 82 11 2 3" xfId="33809"/>
    <cellStyle name="常规 82 11 3" xfId="29386"/>
    <cellStyle name="常规 82 11 4" xfId="10775"/>
    <cellStyle name="常规 82 12" xfId="33811"/>
    <cellStyle name="常规 82 12 2" xfId="33813"/>
    <cellStyle name="常规 82 12 2 2" xfId="33815"/>
    <cellStyle name="常规 82 12 2 3" xfId="33817"/>
    <cellStyle name="常规 82 12 3" xfId="29398"/>
    <cellStyle name="常规 82 12 4" xfId="19957"/>
    <cellStyle name="常规 82 13" xfId="33819"/>
    <cellStyle name="常规 82 13 2" xfId="33821"/>
    <cellStyle name="常规 82 13 2 2" xfId="33823"/>
    <cellStyle name="常规 82 13 2 3" xfId="33825"/>
    <cellStyle name="常规 82 13 3" xfId="29408"/>
    <cellStyle name="常规 82 13 4" xfId="19973"/>
    <cellStyle name="常规 82 14" xfId="33827"/>
    <cellStyle name="常规 82 14 2" xfId="33829"/>
    <cellStyle name="常规 82 14 2 2" xfId="33831"/>
    <cellStyle name="常规 82 14 2 3" xfId="33833"/>
    <cellStyle name="常规 82 14 3" xfId="29418"/>
    <cellStyle name="常规 82 14 4" xfId="19983"/>
    <cellStyle name="常规 82 15" xfId="33836"/>
    <cellStyle name="常规 82 15 2" xfId="33840"/>
    <cellStyle name="常规 82 15 2 2" xfId="33844"/>
    <cellStyle name="常规 82 15 2 3" xfId="33848"/>
    <cellStyle name="常规 82 15 3" xfId="29429"/>
    <cellStyle name="常规 82 15 4" xfId="20000"/>
    <cellStyle name="常规 82 16" xfId="33852"/>
    <cellStyle name="常规 82 16 2" xfId="33856"/>
    <cellStyle name="常规 82 16 2 2" xfId="33860"/>
    <cellStyle name="常规 82 16 2 3" xfId="33864"/>
    <cellStyle name="常规 82 16 3" xfId="19678"/>
    <cellStyle name="常规 82 16 4" xfId="16497"/>
    <cellStyle name="常规 82 17" xfId="33868"/>
    <cellStyle name="常规 82 17 2" xfId="33872"/>
    <cellStyle name="常规 82 17 2 2" xfId="33875"/>
    <cellStyle name="常规 82 17 2 3" xfId="33878"/>
    <cellStyle name="常规 82 17 3" xfId="33882"/>
    <cellStyle name="常规 82 17 4" xfId="33885"/>
    <cellStyle name="常规 82 18" xfId="33889"/>
    <cellStyle name="常规 82 18 2" xfId="33892"/>
    <cellStyle name="常规 82 18 2 2" xfId="33895"/>
    <cellStyle name="常规 82 18 2 3" xfId="33898"/>
    <cellStyle name="常规 82 18 3" xfId="33901"/>
    <cellStyle name="常规 82 18 4" xfId="33904"/>
    <cellStyle name="常规 82 19" xfId="33908"/>
    <cellStyle name="常规 82 19 2" xfId="33911"/>
    <cellStyle name="常规 82 19 2 2" xfId="33914"/>
    <cellStyle name="常规 82 19 2 3" xfId="33916"/>
    <cellStyle name="常规 82 19 3" xfId="33918"/>
    <cellStyle name="常规 82 19 4" xfId="33921"/>
    <cellStyle name="常规 82 2" xfId="33923"/>
    <cellStyle name="常规 82 2 2" xfId="33998"/>
    <cellStyle name="常规 82 2 2 2" xfId="34000"/>
    <cellStyle name="常规 82 2 2 3" xfId="34004"/>
    <cellStyle name="常规 82 2 3" xfId="34007"/>
    <cellStyle name="常规 82 2 4" xfId="34014"/>
    <cellStyle name="常规 82 20" xfId="33835"/>
    <cellStyle name="常规 82 20 2" xfId="33839"/>
    <cellStyle name="常规 82 20 2 2" xfId="33843"/>
    <cellStyle name="常规 82 20 2 3" xfId="33847"/>
    <cellStyle name="常规 82 20 3" xfId="29428"/>
    <cellStyle name="常规 82 20 4" xfId="19999"/>
    <cellStyle name="常规 82 21" xfId="33851"/>
    <cellStyle name="常规 82 21 2" xfId="33855"/>
    <cellStyle name="常规 82 21 2 2" xfId="33859"/>
    <cellStyle name="常规 82 21 2 3" xfId="33863"/>
    <cellStyle name="常规 82 21 3" xfId="19677"/>
    <cellStyle name="常规 82 21 4" xfId="16496"/>
    <cellStyle name="常规 82 22" xfId="33867"/>
    <cellStyle name="常规 82 22 2" xfId="33871"/>
    <cellStyle name="常规 82 22 3" xfId="33881"/>
    <cellStyle name="常规 82 23" xfId="33888"/>
    <cellStyle name="常规 82 24" xfId="33907"/>
    <cellStyle name="常规 82 3" xfId="34050"/>
    <cellStyle name="常规 82 3 2" xfId="34129"/>
    <cellStyle name="常规 82 3 2 2" xfId="34131"/>
    <cellStyle name="常规 82 3 2 3" xfId="34135"/>
    <cellStyle name="常规 82 3 3" xfId="34138"/>
    <cellStyle name="常规 82 3 4" xfId="34145"/>
    <cellStyle name="常规 82 4" xfId="34180"/>
    <cellStyle name="常规 82 4 2" xfId="34182"/>
    <cellStyle name="常规 82 4 2 2" xfId="34184"/>
    <cellStyle name="常规 82 4 2 3" xfId="34186"/>
    <cellStyle name="常规 82 4 3" xfId="34188"/>
    <cellStyle name="常规 82 4 4" xfId="34190"/>
    <cellStyle name="常规 82 5" xfId="34192"/>
    <cellStyle name="常规 82 5 2" xfId="34194"/>
    <cellStyle name="常规 82 5 2 2" xfId="21100"/>
    <cellStyle name="常规 82 5 2 3" xfId="21103"/>
    <cellStyle name="常规 82 5 3" xfId="34196"/>
    <cellStyle name="常规 82 5 4" xfId="34198"/>
    <cellStyle name="常规 82 6" xfId="34200"/>
    <cellStyle name="常规 82 6 2" xfId="34202"/>
    <cellStyle name="常规 82 6 2 2" xfId="34204"/>
    <cellStyle name="常规 82 6 2 3" xfId="34206"/>
    <cellStyle name="常规 82 6 3" xfId="34208"/>
    <cellStyle name="常规 82 6 4" xfId="34210"/>
    <cellStyle name="常规 82 7" xfId="34212"/>
    <cellStyle name="常规 82 7 2" xfId="34214"/>
    <cellStyle name="常规 82 7 2 2" xfId="34216"/>
    <cellStyle name="常规 82 7 2 3" xfId="14082"/>
    <cellStyle name="常规 82 7 3" xfId="34218"/>
    <cellStyle name="常规 82 7 4" xfId="34220"/>
    <cellStyle name="常规 82 8" xfId="34222"/>
    <cellStyle name="常规 82 8 2" xfId="34224"/>
    <cellStyle name="常规 82 8 2 2" xfId="4035"/>
    <cellStyle name="常规 82 8 2 3" xfId="4651"/>
    <cellStyle name="常规 82 8 3" xfId="34226"/>
    <cellStyle name="常规 82 8 4" xfId="34228"/>
    <cellStyle name="常规 82 9" xfId="34230"/>
    <cellStyle name="常规 82 9 2" xfId="34232"/>
    <cellStyle name="常规 82 9 2 2" xfId="5137"/>
    <cellStyle name="常规 82 9 2 3" xfId="5140"/>
    <cellStyle name="常规 82 9 3" xfId="34234"/>
    <cellStyle name="常规 82 9 4" xfId="34236"/>
    <cellStyle name="常规 83" xfId="34238"/>
    <cellStyle name="常规 83 2" xfId="34240"/>
    <cellStyle name="常规 83 2 2" xfId="34489"/>
    <cellStyle name="常规 83 2 3" xfId="34490"/>
    <cellStyle name="常规 83 3" xfId="34491"/>
    <cellStyle name="常规 83 4" xfId="34492"/>
    <cellStyle name="常规 84" xfId="34242"/>
    <cellStyle name="常规 84 2" xfId="34244"/>
    <cellStyle name="常规 84 2 2" xfId="34315"/>
    <cellStyle name="常规 84 2 3" xfId="34321"/>
    <cellStyle name="常规 84 3" xfId="34356"/>
    <cellStyle name="常规 84 4" xfId="34477"/>
    <cellStyle name="常规 85" xfId="34494"/>
    <cellStyle name="常规 85 2" xfId="34496"/>
    <cellStyle name="常规 85 2 2" xfId="34498"/>
    <cellStyle name="常规 85 2 3" xfId="34500"/>
    <cellStyle name="常规 85 3" xfId="34502"/>
    <cellStyle name="常规 85 4" xfId="34504"/>
    <cellStyle name="常规 86" xfId="34506"/>
    <cellStyle name="常规 86 2" xfId="34508"/>
    <cellStyle name="常规 86 2 2" xfId="34510"/>
    <cellStyle name="常规 86 2 3" xfId="34512"/>
    <cellStyle name="常规 86 3" xfId="34514"/>
    <cellStyle name="常规 86 4" xfId="34516"/>
    <cellStyle name="常规 87" xfId="34518"/>
    <cellStyle name="常规 87 2" xfId="34519"/>
    <cellStyle name="常规 87 2 2" xfId="34520"/>
    <cellStyle name="常规 87 2 3" xfId="34521"/>
    <cellStyle name="常规 87 3" xfId="34522"/>
    <cellStyle name="常规 87 4" xfId="34523"/>
    <cellStyle name="常规 88" xfId="34525"/>
    <cellStyle name="常规 88 2" xfId="34526"/>
    <cellStyle name="常规 88 2 2" xfId="34527"/>
    <cellStyle name="常规 88 2 3" xfId="34528"/>
    <cellStyle name="常规 88 3" xfId="34529"/>
    <cellStyle name="常规 88 4" xfId="34530"/>
    <cellStyle name="常规 89" xfId="34532"/>
    <cellStyle name="常规 89 2" xfId="34533"/>
    <cellStyle name="常规 89 2 2" xfId="34534"/>
    <cellStyle name="常规 89 2 3" xfId="34535"/>
    <cellStyle name="常规 89 3" xfId="34536"/>
    <cellStyle name="常规 89 4" xfId="34537"/>
    <cellStyle name="常规 9" xfId="34538"/>
    <cellStyle name="常规 9 10" xfId="1159"/>
    <cellStyle name="常规 9 11" xfId="1160"/>
    <cellStyle name="常规 9 12" xfId="1161"/>
    <cellStyle name="常规 9 13" xfId="1162"/>
    <cellStyle name="常规 9 14" xfId="1163"/>
    <cellStyle name="常规 9 15" xfId="1165"/>
    <cellStyle name="常规 9 16" xfId="1167"/>
    <cellStyle name="常规 9 17" xfId="1169"/>
    <cellStyle name="常规 9 18" xfId="1171"/>
    <cellStyle name="常规 9 19" xfId="1173"/>
    <cellStyle name="常规 9 2" xfId="63"/>
    <cellStyle name="常规 9 20" xfId="1164"/>
    <cellStyle name="常规 9 21" xfId="1166"/>
    <cellStyle name="常规 9 22" xfId="1168"/>
    <cellStyle name="常规 9 23" xfId="1170"/>
    <cellStyle name="常规 9 24" xfId="1172"/>
    <cellStyle name="常规 9 25" xfId="1175"/>
    <cellStyle name="常规 9 26" xfId="1177"/>
    <cellStyle name="常规 9 27" xfId="1179"/>
    <cellStyle name="常规 9 28" xfId="1181"/>
    <cellStyle name="常规 9 29" xfId="1183"/>
    <cellStyle name="常规 9 3" xfId="67"/>
    <cellStyle name="常规 9 30" xfId="1174"/>
    <cellStyle name="常规 9 31" xfId="1176"/>
    <cellStyle name="常规 9 32" xfId="1178"/>
    <cellStyle name="常规 9 33" xfId="1180"/>
    <cellStyle name="常规 9 34" xfId="1182"/>
    <cellStyle name="常规 9 35" xfId="1185"/>
    <cellStyle name="常规 9 36" xfId="1187"/>
    <cellStyle name="常规 9 37" xfId="1189"/>
    <cellStyle name="常规 9 38" xfId="1191"/>
    <cellStyle name="常规 9 39" xfId="1193"/>
    <cellStyle name="常规 9 4" xfId="111"/>
    <cellStyle name="常规 9 40" xfId="1184"/>
    <cellStyle name="常规 9 41" xfId="1186"/>
    <cellStyle name="常规 9 42" xfId="1188"/>
    <cellStyle name="常规 9 43" xfId="1190"/>
    <cellStyle name="常规 9 44" xfId="1192"/>
    <cellStyle name="常规 9 45" xfId="1195"/>
    <cellStyle name="常规 9 46" xfId="1197"/>
    <cellStyle name="常规 9 47" xfId="1199"/>
    <cellStyle name="常规 9 48" xfId="1201"/>
    <cellStyle name="常规 9 49" xfId="1203"/>
    <cellStyle name="常规 9 5" xfId="1204"/>
    <cellStyle name="常规 9 50" xfId="1194"/>
    <cellStyle name="常规 9 51" xfId="1196"/>
    <cellStyle name="常规 9 52" xfId="1198"/>
    <cellStyle name="常规 9 53" xfId="1200"/>
    <cellStyle name="常规 9 54" xfId="1202"/>
    <cellStyle name="常规 9 55" xfId="1206"/>
    <cellStyle name="常规 9 56" xfId="1208"/>
    <cellStyle name="常规 9 57" xfId="1210"/>
    <cellStyle name="常规 9 58" xfId="1212"/>
    <cellStyle name="常规 9 59" xfId="1214"/>
    <cellStyle name="常规 9 6" xfId="1215"/>
    <cellStyle name="常规 9 60" xfId="1205"/>
    <cellStyle name="常规 9 61" xfId="1207"/>
    <cellStyle name="常规 9 62" xfId="1209"/>
    <cellStyle name="常规 9 63" xfId="1211"/>
    <cellStyle name="常规 9 64" xfId="1213"/>
    <cellStyle name="常规 9 65" xfId="1217"/>
    <cellStyle name="常规 9 66" xfId="1218"/>
    <cellStyle name="常规 9 67" xfId="1219"/>
    <cellStyle name="常规 9 68" xfId="1220"/>
    <cellStyle name="常规 9 69" xfId="1221"/>
    <cellStyle name="常规 9 7" xfId="1222"/>
    <cellStyle name="常规 9 70" xfId="1216"/>
    <cellStyle name="常规 9 8" xfId="1223"/>
    <cellStyle name="常规 9 9" xfId="1224"/>
    <cellStyle name="常规 90" xfId="34493"/>
    <cellStyle name="常规 90 2" xfId="34495"/>
    <cellStyle name="常规 90 2 2" xfId="34497"/>
    <cellStyle name="常规 90 2 3" xfId="34499"/>
    <cellStyle name="常规 90 3" xfId="34501"/>
    <cellStyle name="常规 90 4" xfId="34503"/>
    <cellStyle name="常规 91" xfId="34505"/>
    <cellStyle name="常规 91 2" xfId="34507"/>
    <cellStyle name="常规 91 2 2" xfId="34509"/>
    <cellStyle name="常规 91 2 3" xfId="34511"/>
    <cellStyle name="常规 91 3" xfId="34513"/>
    <cellStyle name="常规 91 4" xfId="34515"/>
    <cellStyle name="常规 92" xfId="34517"/>
    <cellStyle name="常规 93" xfId="34524"/>
    <cellStyle name="常规 94" xfId="34531"/>
    <cellStyle name="常规 95" xfId="34539"/>
    <cellStyle name="常规 96" xfId="34540"/>
    <cellStyle name="常规 97" xfId="34587"/>
    <cellStyle name="常规 98" xfId="34588"/>
    <cellStyle name="常规 99" xfId="34589"/>
    <cellStyle name="超链接 2" xfId="1225"/>
    <cellStyle name="好" xfId="1226"/>
    <cellStyle name="好 2" xfId="1227"/>
    <cellStyle name="好 3" xfId="1228"/>
    <cellStyle name="好 4" xfId="1229"/>
    <cellStyle name="好 5" xfId="1230"/>
    <cellStyle name="好 6" xfId="34541"/>
    <cellStyle name="汇总" xfId="1231"/>
    <cellStyle name="汇总 2" xfId="1232"/>
    <cellStyle name="汇总 3" xfId="1233"/>
    <cellStyle name="汇总 4" xfId="1234"/>
    <cellStyle name="汇总 5" xfId="1235"/>
    <cellStyle name="汇总 6" xfId="34542"/>
    <cellStyle name="计算" xfId="1236"/>
    <cellStyle name="计算 2" xfId="1237"/>
    <cellStyle name="计算 3" xfId="1238"/>
    <cellStyle name="计算 4" xfId="1239"/>
    <cellStyle name="计算 5" xfId="1240"/>
    <cellStyle name="计算 6" xfId="34543"/>
    <cellStyle name="检查单元格" xfId="1241"/>
    <cellStyle name="检查单元格 2" xfId="1242"/>
    <cellStyle name="检查单元格 3" xfId="1243"/>
    <cellStyle name="检查单元格 4" xfId="1244"/>
    <cellStyle name="检查单元格 5" xfId="1245"/>
    <cellStyle name="检查单元格 6" xfId="34544"/>
    <cellStyle name="解释性文本" xfId="1246"/>
    <cellStyle name="解释性文本 2" xfId="1247"/>
    <cellStyle name="解释性文本 3" xfId="1248"/>
    <cellStyle name="解释性文本 4" xfId="1249"/>
    <cellStyle name="解释性文本 5" xfId="211"/>
    <cellStyle name="解释性文本 6" xfId="34545"/>
    <cellStyle name="警告文本" xfId="1250"/>
    <cellStyle name="警告文本 2" xfId="1251"/>
    <cellStyle name="警告文本 3" xfId="1252"/>
    <cellStyle name="警告文本 4" xfId="1253"/>
    <cellStyle name="警告文本 5" xfId="1254"/>
    <cellStyle name="警告文本 6" xfId="34546"/>
    <cellStyle name="链接单元格" xfId="1255"/>
    <cellStyle name="链接单元格 2" xfId="1256"/>
    <cellStyle name="链接单元格 3" xfId="1257"/>
    <cellStyle name="链接单元格 4" xfId="1258"/>
    <cellStyle name="链接单元格 5" xfId="1259"/>
    <cellStyle name="链接单元格 6" xfId="34547"/>
    <cellStyle name="强调文字颜色 1" xfId="576"/>
    <cellStyle name="强调文字颜色 1 2" xfId="1260"/>
    <cellStyle name="强调文字颜色 1 3" xfId="1261"/>
    <cellStyle name="强调文字颜色 1 4" xfId="1262"/>
    <cellStyle name="强调文字颜色 1 5" xfId="1263"/>
    <cellStyle name="强调文字颜色 1 6" xfId="34548"/>
    <cellStyle name="强调文字颜色 2" xfId="578"/>
    <cellStyle name="强调文字颜色 2 2" xfId="1264"/>
    <cellStyle name="强调文字颜色 2 3" xfId="1265"/>
    <cellStyle name="强调文字颜色 2 4" xfId="1266"/>
    <cellStyle name="强调文字颜色 2 5" xfId="1267"/>
    <cellStyle name="强调文字颜色 2 6" xfId="34549"/>
    <cellStyle name="强调文字颜色 3" xfId="582"/>
    <cellStyle name="强调文字颜色 3 2" xfId="1268"/>
    <cellStyle name="强调文字颜色 3 3" xfId="1269"/>
    <cellStyle name="强调文字颜色 3 4" xfId="1270"/>
    <cellStyle name="强调文字颜色 3 5" xfId="1271"/>
    <cellStyle name="强调文字颜色 3 6" xfId="34550"/>
    <cellStyle name="强调文字颜色 4" xfId="590"/>
    <cellStyle name="强调文字颜色 4 2" xfId="1272"/>
    <cellStyle name="强调文字颜色 4 3" xfId="1273"/>
    <cellStyle name="强调文字颜色 4 4" xfId="1274"/>
    <cellStyle name="强调文字颜色 4 5" xfId="523"/>
    <cellStyle name="强调文字颜色 4 6" xfId="34551"/>
    <cellStyle name="强调文字颜色 5" xfId="592"/>
    <cellStyle name="强调文字颜色 5 2" xfId="551"/>
    <cellStyle name="强调文字颜色 5 3" xfId="554"/>
    <cellStyle name="强调文字颜色 5 4" xfId="557"/>
    <cellStyle name="强调文字颜色 5 5" xfId="560"/>
    <cellStyle name="强调文字颜色 5 6" xfId="34552"/>
    <cellStyle name="强调文字颜色 6" xfId="594"/>
    <cellStyle name="强调文字颜色 6 2" xfId="1275"/>
    <cellStyle name="强调文字颜色 6 3" xfId="1276"/>
    <cellStyle name="强调文字颜色 6 4" xfId="1277"/>
    <cellStyle name="强调文字颜色 6 5" xfId="1278"/>
    <cellStyle name="强调文字颜色 6 6" xfId="34553"/>
    <cellStyle name="适中" xfId="1279"/>
    <cellStyle name="适中 2" xfId="1280"/>
    <cellStyle name="适中 3" xfId="1281"/>
    <cellStyle name="适中 4" xfId="1282"/>
    <cellStyle name="适中 5" xfId="1283"/>
    <cellStyle name="适中 6" xfId="34554"/>
    <cellStyle name="输出" xfId="1284"/>
    <cellStyle name="输出 2" xfId="1285"/>
    <cellStyle name="输出 3" xfId="1286"/>
    <cellStyle name="输出 4" xfId="1287"/>
    <cellStyle name="输出 5" xfId="1288"/>
    <cellStyle name="输出 6" xfId="34555"/>
    <cellStyle name="输入" xfId="1289"/>
    <cellStyle name="输入 2" xfId="1290"/>
    <cellStyle name="输入 3" xfId="1291"/>
    <cellStyle name="输入 4" xfId="1292"/>
    <cellStyle name="输入 5" xfId="1293"/>
    <cellStyle name="输入 6" xfId="34556"/>
    <cellStyle name="注释" xfId="85"/>
    <cellStyle name="注释 10" xfId="34557"/>
    <cellStyle name="注释 2" xfId="1294"/>
    <cellStyle name="注释 2 2" xfId="34559"/>
    <cellStyle name="注释 2 2 2" xfId="34560"/>
    <cellStyle name="注释 2 2 2 2" xfId="34561"/>
    <cellStyle name="注释 2 3" xfId="34562"/>
    <cellStyle name="注释 2 4" xfId="34563"/>
    <cellStyle name="注释 2 5" xfId="34564"/>
    <cellStyle name="注释 2 6" xfId="34565"/>
    <cellStyle name="注释 2 7" xfId="34566"/>
    <cellStyle name="注释 2 8" xfId="34567"/>
    <cellStyle name="注释 2 9" xfId="34558"/>
    <cellStyle name="注释 3" xfId="1295"/>
    <cellStyle name="注释 3 2" xfId="34569"/>
    <cellStyle name="注释 3 3" xfId="34570"/>
    <cellStyle name="注释 3 4" xfId="34571"/>
    <cellStyle name="注释 3 5" xfId="34572"/>
    <cellStyle name="注释 3 6" xfId="34568"/>
    <cellStyle name="注释 4" xfId="1296"/>
    <cellStyle name="注释 4 2" xfId="34574"/>
    <cellStyle name="注释 4 3" xfId="34575"/>
    <cellStyle name="注释 4 4" xfId="34576"/>
    <cellStyle name="注释 4 5" xfId="34577"/>
    <cellStyle name="注释 4 6" xfId="34573"/>
    <cellStyle name="注释 5" xfId="1297"/>
    <cellStyle name="注释 5 2" xfId="34579"/>
    <cellStyle name="注释 5 3" xfId="34580"/>
    <cellStyle name="注释 5 4" xfId="34581"/>
    <cellStyle name="注释 5 5" xfId="34582"/>
    <cellStyle name="注释 5 6" xfId="34578"/>
    <cellStyle name="注释 6" xfId="34583"/>
    <cellStyle name="注释 7" xfId="34584"/>
    <cellStyle name="注释 8" xfId="34585"/>
    <cellStyle name="注释 9" xfId="3458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ign\3-Design\&#25968;&#20540;&#25991;&#26723;\&#25112;&#26007;&#25968;&#20540;&#20851;&#32852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ign/3-Design/&#25968;&#20540;&#25991;&#26723;/&#25112;&#26007;&#25968;&#20540;&#20851;&#32852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其它"/>
      <sheetName val="职业升级属性"/>
      <sheetName val="主动技能"/>
      <sheetName val="被动技能"/>
      <sheetName val="军衔进阶"/>
      <sheetName val="军衔兵法"/>
      <sheetName val="坐骑属性"/>
      <sheetName val="装备基础and强化"/>
      <sheetName val="星级套属性"/>
      <sheetName val="装备极品"/>
      <sheetName val="装备灵魂"/>
      <sheetName val="装备祭剑"/>
      <sheetName val="神兵属性"/>
      <sheetName val="英魂属性"/>
      <sheetName val="勋章、宝物"/>
      <sheetName val="护符"/>
      <sheetName val="国旗属性"/>
      <sheetName val="VIP属性"/>
      <sheetName val="军衔升星"/>
      <sheetName val="将魂"/>
      <sheetName val="属性道具"/>
      <sheetName val="足迹"/>
      <sheetName val="转职"/>
      <sheetName val="背包格子"/>
      <sheetName val="普通怪属性"/>
      <sheetName val="副本怪属性"/>
      <sheetName val="特殊怪属性"/>
      <sheetName val="boss怪属性"/>
      <sheetName val="小到大R属性（计算世界等级怪）"/>
      <sheetName val="开服活动特殊道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其它"/>
      <sheetName val="职业升级属性"/>
      <sheetName val="主动技能"/>
      <sheetName val="被动技能"/>
      <sheetName val="军衔进阶"/>
      <sheetName val="军衔兵法"/>
      <sheetName val="坐骑属性"/>
      <sheetName val="装备基础and强化"/>
      <sheetName val="星级套属性"/>
      <sheetName val="装备极品"/>
      <sheetName val="装备灵魂"/>
      <sheetName val="装备祭剑"/>
      <sheetName val="神兵属性"/>
      <sheetName val="英魂属性"/>
      <sheetName val="勋章、宝物"/>
      <sheetName val="护符"/>
      <sheetName val="国旗属性"/>
      <sheetName val="VIP属性"/>
      <sheetName val="军衔升星"/>
      <sheetName val="将魂"/>
      <sheetName val="属性道具"/>
      <sheetName val="足迹"/>
      <sheetName val="转职"/>
      <sheetName val="背包格子"/>
      <sheetName val="称号"/>
      <sheetName val="开服活动特殊道具"/>
      <sheetName val="普通怪属性"/>
      <sheetName val="副本怪属性"/>
      <sheetName val="特殊怪属性"/>
      <sheetName val="boss怪属性"/>
      <sheetName val="小到大R属性（计算世界等级怪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9"/>
  <sheetViews>
    <sheetView tabSelected="1" workbookViewId="0">
      <pane xSplit="3" ySplit="5" topLeftCell="AE247" activePane="bottomRight" state="frozen"/>
      <selection pane="topRight" activeCell="D1" sqref="D1"/>
      <selection pane="bottomLeft" activeCell="A6" sqref="A6"/>
      <selection pane="bottomRight" activeCell="AJ267" sqref="AJ267"/>
    </sheetView>
  </sheetViews>
  <sheetFormatPr defaultRowHeight="12" x14ac:dyDescent="0.15"/>
  <cols>
    <col min="1" max="1" width="9" style="4"/>
    <col min="2" max="2" width="9" style="70"/>
    <col min="3" max="3" width="26.625" style="4" customWidth="1"/>
    <col min="4" max="4" width="20.625" style="4" customWidth="1"/>
    <col min="5" max="5" width="27.75" style="4" customWidth="1"/>
    <col min="6" max="12" width="20.625" style="4" customWidth="1"/>
    <col min="13" max="13" width="22.75" style="4" customWidth="1"/>
    <col min="14" max="15" width="20.625" style="4" customWidth="1"/>
    <col min="16" max="16" width="28.625" style="4" customWidth="1"/>
    <col min="17" max="17" width="82.125" style="4" customWidth="1"/>
    <col min="18" max="20" width="20.625" style="4" customWidth="1"/>
    <col min="21" max="21" width="31.25" style="4" customWidth="1"/>
    <col min="22" max="25" width="20.625" style="4" customWidth="1"/>
    <col min="26" max="26" width="20.625" style="70" customWidth="1"/>
    <col min="27" max="33" width="20.625" style="4" customWidth="1"/>
    <col min="34" max="35" width="23.375" style="4" customWidth="1"/>
    <col min="36" max="36" width="32.75" style="4" customWidth="1"/>
    <col min="37" max="37" width="20.625" style="4" customWidth="1"/>
    <col min="38" max="38" width="39.125" style="4" customWidth="1"/>
    <col min="39" max="46" width="20.625" style="4" customWidth="1"/>
    <col min="47" max="16384" width="9" style="4"/>
  </cols>
  <sheetData>
    <row r="1" spans="1:46" ht="134.25" customHeight="1" x14ac:dyDescent="0.15">
      <c r="A1" s="7" t="s">
        <v>0</v>
      </c>
      <c r="B1" s="8" t="s">
        <v>19771</v>
      </c>
      <c r="C1" s="45"/>
      <c r="D1" s="1" t="s">
        <v>14479</v>
      </c>
      <c r="E1" s="23" t="s">
        <v>21362</v>
      </c>
      <c r="F1" s="45" t="s">
        <v>2</v>
      </c>
      <c r="G1" s="45" t="s">
        <v>3</v>
      </c>
      <c r="H1" s="45"/>
      <c r="I1" s="7" t="s">
        <v>19811</v>
      </c>
      <c r="J1" s="7" t="s">
        <v>16272</v>
      </c>
      <c r="K1" s="7" t="s">
        <v>19752</v>
      </c>
      <c r="L1" s="14" t="s">
        <v>26839</v>
      </c>
      <c r="M1" s="14" t="s">
        <v>21378</v>
      </c>
      <c r="N1" s="14" t="s">
        <v>19770</v>
      </c>
      <c r="P1" s="45" t="s">
        <v>4</v>
      </c>
      <c r="Q1" s="92" t="s">
        <v>16434</v>
      </c>
      <c r="S1" s="7" t="s">
        <v>19815</v>
      </c>
      <c r="T1" s="45" t="s">
        <v>16471</v>
      </c>
      <c r="U1" s="7" t="s">
        <v>16472</v>
      </c>
      <c r="V1" s="4" t="s">
        <v>15640</v>
      </c>
      <c r="W1" s="4" t="s">
        <v>15641</v>
      </c>
      <c r="X1" s="7" t="s">
        <v>16557</v>
      </c>
      <c r="Y1" s="7" t="s">
        <v>16484</v>
      </c>
      <c r="Z1" s="8" t="s">
        <v>16226</v>
      </c>
      <c r="AA1" s="45"/>
      <c r="AB1" s="45" t="s">
        <v>8</v>
      </c>
      <c r="AD1" s="45"/>
      <c r="AE1" s="45"/>
      <c r="AF1" s="45" t="s">
        <v>8</v>
      </c>
      <c r="AG1" s="7" t="s">
        <v>19913</v>
      </c>
      <c r="AH1" s="7" t="s">
        <v>16445</v>
      </c>
      <c r="AI1" s="7" t="s">
        <v>15968</v>
      </c>
      <c r="AJ1" s="7" t="s">
        <v>21389</v>
      </c>
      <c r="AK1" s="7" t="s">
        <v>16019</v>
      </c>
      <c r="AL1" s="45" t="s">
        <v>16441</v>
      </c>
      <c r="AM1" s="45"/>
      <c r="AN1" s="45"/>
      <c r="AO1" s="45"/>
      <c r="AP1" s="45"/>
      <c r="AQ1" s="45"/>
      <c r="AR1" s="7" t="s">
        <v>16028</v>
      </c>
      <c r="AS1" s="7"/>
      <c r="AT1" s="7" t="s">
        <v>21395</v>
      </c>
    </row>
    <row r="2" spans="1:46" s="98" customFormat="1" x14ac:dyDescent="0.15">
      <c r="A2" s="10" t="s">
        <v>9</v>
      </c>
      <c r="B2" s="10" t="s">
        <v>10</v>
      </c>
      <c r="C2" s="10"/>
      <c r="D2" s="10"/>
      <c r="E2" s="25"/>
      <c r="F2" s="10" t="s">
        <v>11</v>
      </c>
      <c r="G2" s="10" t="s">
        <v>12</v>
      </c>
      <c r="H2" s="10" t="s">
        <v>19801</v>
      </c>
      <c r="I2" s="10" t="s">
        <v>19803</v>
      </c>
      <c r="J2" s="10" t="s">
        <v>14</v>
      </c>
      <c r="K2" s="10" t="s">
        <v>15</v>
      </c>
      <c r="L2" s="10" t="s">
        <v>16</v>
      </c>
      <c r="M2" s="10" t="s">
        <v>16552</v>
      </c>
      <c r="N2" s="10" t="s">
        <v>17</v>
      </c>
      <c r="O2" s="10" t="s">
        <v>18</v>
      </c>
      <c r="P2" s="10" t="s">
        <v>19</v>
      </c>
      <c r="Q2" s="10" t="s">
        <v>20</v>
      </c>
      <c r="R2" s="10" t="s">
        <v>21</v>
      </c>
      <c r="S2" s="16" t="s">
        <v>19814</v>
      </c>
      <c r="T2" s="10" t="s">
        <v>16473</v>
      </c>
      <c r="U2" s="16" t="s">
        <v>16474</v>
      </c>
      <c r="V2" s="10" t="s">
        <v>15638</v>
      </c>
      <c r="W2" s="10" t="s">
        <v>15639</v>
      </c>
      <c r="X2" s="10" t="s">
        <v>23</v>
      </c>
      <c r="Y2" s="10" t="s">
        <v>16482</v>
      </c>
      <c r="Z2" s="10" t="s">
        <v>24</v>
      </c>
      <c r="AA2" s="2" t="s">
        <v>25</v>
      </c>
      <c r="AB2" s="10" t="s">
        <v>27</v>
      </c>
      <c r="AC2" s="10" t="s">
        <v>28</v>
      </c>
      <c r="AD2" s="99" t="s">
        <v>29</v>
      </c>
      <c r="AE2" s="99" t="s">
        <v>30</v>
      </c>
      <c r="AF2" s="16" t="s">
        <v>31</v>
      </c>
      <c r="AG2" s="16" t="s">
        <v>38</v>
      </c>
      <c r="AH2" s="16" t="s">
        <v>39</v>
      </c>
      <c r="AI2" s="16" t="s">
        <v>15967</v>
      </c>
      <c r="AJ2" s="16" t="s">
        <v>21388</v>
      </c>
      <c r="AK2" s="16" t="s">
        <v>15807</v>
      </c>
      <c r="AL2" s="2" t="s">
        <v>32</v>
      </c>
      <c r="AM2" s="16" t="s">
        <v>33</v>
      </c>
      <c r="AN2" s="16" t="s">
        <v>34</v>
      </c>
      <c r="AO2" s="16" t="s">
        <v>35</v>
      </c>
      <c r="AP2" s="16" t="s">
        <v>36</v>
      </c>
      <c r="AQ2" s="16" t="s">
        <v>37</v>
      </c>
      <c r="AR2" s="16" t="s">
        <v>16027</v>
      </c>
      <c r="AS2" s="16" t="s">
        <v>19842</v>
      </c>
      <c r="AT2" s="16" t="s">
        <v>21394</v>
      </c>
    </row>
    <row r="3" spans="1:46" x14ac:dyDescent="0.15">
      <c r="A3" s="2" t="s">
        <v>40</v>
      </c>
      <c r="B3" s="10" t="s">
        <v>41</v>
      </c>
      <c r="C3" s="2"/>
      <c r="D3" s="10" t="s">
        <v>16582</v>
      </c>
      <c r="E3" s="27"/>
      <c r="F3" s="2" t="s">
        <v>42</v>
      </c>
      <c r="G3" s="2" t="s">
        <v>43</v>
      </c>
      <c r="H3" s="2" t="s">
        <v>19800</v>
      </c>
      <c r="I3" s="2" t="s">
        <v>19802</v>
      </c>
      <c r="J3" s="2" t="s">
        <v>45</v>
      </c>
      <c r="K3" s="2" t="s">
        <v>46</v>
      </c>
      <c r="L3" s="2" t="s">
        <v>25729</v>
      </c>
      <c r="M3" s="2"/>
      <c r="N3" s="2" t="s">
        <v>48</v>
      </c>
      <c r="O3" s="2" t="s">
        <v>49</v>
      </c>
      <c r="P3" s="2" t="s">
        <v>50</v>
      </c>
      <c r="Q3" s="2" t="s">
        <v>16433</v>
      </c>
      <c r="R3" s="2"/>
      <c r="S3" s="2" t="s">
        <v>19816</v>
      </c>
      <c r="T3" s="2" t="s">
        <v>55</v>
      </c>
      <c r="U3" s="2" t="s">
        <v>16470</v>
      </c>
      <c r="V3" s="2" t="s">
        <v>51</v>
      </c>
      <c r="W3" s="2" t="s">
        <v>15642</v>
      </c>
      <c r="X3" s="2" t="s">
        <v>52</v>
      </c>
      <c r="Y3" s="2" t="s">
        <v>16483</v>
      </c>
      <c r="Z3" s="10" t="s">
        <v>53</v>
      </c>
      <c r="AA3" s="2" t="s">
        <v>54</v>
      </c>
      <c r="AB3" s="2" t="s">
        <v>56</v>
      </c>
      <c r="AC3" s="2" t="s">
        <v>57</v>
      </c>
      <c r="AD3" s="10" t="s">
        <v>58</v>
      </c>
      <c r="AE3" s="10" t="s">
        <v>59</v>
      </c>
      <c r="AF3" s="16"/>
      <c r="AG3" s="2" t="s">
        <v>65</v>
      </c>
      <c r="AH3" s="2" t="s">
        <v>66</v>
      </c>
      <c r="AI3" s="2" t="s">
        <v>15966</v>
      </c>
      <c r="AJ3" s="2" t="s">
        <v>20437</v>
      </c>
      <c r="AK3" s="2"/>
      <c r="AL3" s="2"/>
      <c r="AM3" s="2" t="s">
        <v>60</v>
      </c>
      <c r="AN3" s="2" t="s">
        <v>61</v>
      </c>
      <c r="AO3" s="2" t="s">
        <v>62</v>
      </c>
      <c r="AP3" s="2" t="s">
        <v>63</v>
      </c>
      <c r="AQ3" s="2" t="s">
        <v>64</v>
      </c>
      <c r="AR3" s="2" t="s">
        <v>16048</v>
      </c>
      <c r="AS3" s="2" t="s">
        <v>20438</v>
      </c>
      <c r="AT3" s="2" t="s">
        <v>21396</v>
      </c>
    </row>
    <row r="4" spans="1:46" x14ac:dyDescent="0.15">
      <c r="A4" s="3"/>
      <c r="B4" s="11" t="s">
        <v>67</v>
      </c>
      <c r="C4" s="3"/>
      <c r="D4" s="11" t="s">
        <v>14477</v>
      </c>
      <c r="E4" s="28"/>
      <c r="F4" s="3" t="s">
        <v>67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11"/>
      <c r="AA4" s="3"/>
      <c r="AB4" s="3"/>
      <c r="AC4" s="3"/>
      <c r="AD4" s="3"/>
      <c r="AE4" s="3"/>
      <c r="AF4" s="17"/>
      <c r="AG4" s="3"/>
      <c r="AH4" s="3"/>
      <c r="AI4" s="3"/>
      <c r="AJ4" s="3" t="s">
        <v>19843</v>
      </c>
      <c r="AK4" s="3"/>
      <c r="AL4" s="3" t="s">
        <v>67</v>
      </c>
      <c r="AM4" s="3"/>
      <c r="AN4" s="3"/>
      <c r="AO4" s="3"/>
      <c r="AP4" s="3"/>
      <c r="AQ4" s="3"/>
      <c r="AR4" s="3"/>
      <c r="AS4" s="3" t="s">
        <v>19843</v>
      </c>
      <c r="AT4" s="3" t="s">
        <v>21397</v>
      </c>
    </row>
    <row r="5" spans="1:46" x14ac:dyDescent="0.15">
      <c r="A5" s="2" t="s">
        <v>68</v>
      </c>
      <c r="B5" s="10" t="s">
        <v>69</v>
      </c>
      <c r="C5" s="2"/>
      <c r="D5" s="10" t="s">
        <v>14476</v>
      </c>
      <c r="E5" s="27" t="s">
        <v>20440</v>
      </c>
      <c r="F5" s="2" t="s">
        <v>42</v>
      </c>
      <c r="G5" s="2"/>
      <c r="H5" s="2"/>
      <c r="I5" s="2"/>
      <c r="J5" s="2" t="s">
        <v>70</v>
      </c>
      <c r="K5" s="2"/>
      <c r="L5" s="2"/>
      <c r="M5" s="2" t="s">
        <v>16553</v>
      </c>
      <c r="N5" s="2"/>
      <c r="O5" s="2" t="s">
        <v>49</v>
      </c>
      <c r="P5" s="2"/>
      <c r="Q5" s="2" t="s">
        <v>16289</v>
      </c>
      <c r="R5" s="2" t="s">
        <v>72</v>
      </c>
      <c r="S5" s="2"/>
      <c r="T5" s="2"/>
      <c r="U5" s="2"/>
      <c r="V5" s="2" t="s">
        <v>51</v>
      </c>
      <c r="W5" s="2" t="s">
        <v>15642</v>
      </c>
      <c r="X5" s="2" t="s">
        <v>52</v>
      </c>
      <c r="Y5" s="2"/>
      <c r="Z5" s="10"/>
      <c r="AA5" s="2"/>
      <c r="AB5" s="2"/>
      <c r="AC5" s="2" t="s">
        <v>73</v>
      </c>
      <c r="AD5" s="2" t="s">
        <v>74</v>
      </c>
      <c r="AE5" s="2" t="s">
        <v>75</v>
      </c>
      <c r="AF5" s="16" t="s">
        <v>76</v>
      </c>
      <c r="AG5" s="2"/>
      <c r="AH5" s="2"/>
      <c r="AI5" s="2"/>
      <c r="AJ5" s="2"/>
      <c r="AK5" s="2" t="s">
        <v>15808</v>
      </c>
      <c r="AL5" s="2" t="s">
        <v>77</v>
      </c>
      <c r="AM5" s="2"/>
      <c r="AN5" s="2"/>
      <c r="AO5" s="2"/>
      <c r="AP5" s="2"/>
      <c r="AQ5" s="2"/>
      <c r="AR5" s="2" t="s">
        <v>16049</v>
      </c>
      <c r="AS5" s="2" t="s">
        <v>19844</v>
      </c>
      <c r="AT5" s="2"/>
    </row>
    <row r="6" spans="1:46" ht="15" customHeight="1" x14ac:dyDescent="0.15">
      <c r="A6" s="45"/>
      <c r="B6" s="19" t="s">
        <v>78</v>
      </c>
      <c r="C6" s="34" t="s">
        <v>79</v>
      </c>
      <c r="D6" s="12">
        <v>10001</v>
      </c>
      <c r="E6" s="43" t="s">
        <v>21399</v>
      </c>
      <c r="F6" s="45" t="s">
        <v>21353</v>
      </c>
      <c r="G6" s="45" t="s">
        <v>80</v>
      </c>
      <c r="H6" s="45" t="s">
        <v>81</v>
      </c>
      <c r="I6" s="45"/>
      <c r="J6" s="45" t="s">
        <v>82</v>
      </c>
      <c r="K6" s="94" t="s">
        <v>83</v>
      </c>
      <c r="L6" s="45" t="s">
        <v>84</v>
      </c>
      <c r="M6" s="101" t="s">
        <v>19542</v>
      </c>
      <c r="N6" s="45">
        <v>10010001</v>
      </c>
      <c r="O6" s="45">
        <v>99</v>
      </c>
      <c r="P6" s="21">
        <v>0</v>
      </c>
      <c r="Q6" s="45" t="s">
        <v>16440</v>
      </c>
      <c r="R6" s="45" t="s">
        <v>85</v>
      </c>
      <c r="S6" s="45"/>
      <c r="T6" s="45">
        <v>0</v>
      </c>
      <c r="U6" s="45"/>
      <c r="V6" s="45" t="s">
        <v>86</v>
      </c>
      <c r="W6" s="45"/>
      <c r="X6" s="45">
        <v>2</v>
      </c>
      <c r="Y6" s="45">
        <v>0</v>
      </c>
      <c r="Z6" s="19" t="s">
        <v>78</v>
      </c>
      <c r="AA6" s="19" t="s">
        <v>14222</v>
      </c>
      <c r="AB6" s="45">
        <v>1</v>
      </c>
      <c r="AC6" s="45">
        <v>100</v>
      </c>
      <c r="AD6" s="45">
        <v>20000</v>
      </c>
      <c r="AE6" s="45">
        <v>4</v>
      </c>
      <c r="AF6" s="4">
        <v>1</v>
      </c>
      <c r="AG6" s="45">
        <v>0</v>
      </c>
      <c r="AJ6" s="45">
        <v>0</v>
      </c>
      <c r="AK6" s="69" t="s">
        <v>15809</v>
      </c>
      <c r="AL6" s="45"/>
      <c r="AM6" s="45" t="s">
        <v>16462</v>
      </c>
      <c r="AN6" s="45" t="s">
        <v>16458</v>
      </c>
      <c r="AO6" s="45" t="s">
        <v>16460</v>
      </c>
      <c r="AP6" s="45" t="s">
        <v>16454</v>
      </c>
      <c r="AQ6" s="45" t="s">
        <v>16456</v>
      </c>
      <c r="AR6" s="45">
        <v>-20000</v>
      </c>
      <c r="AS6" s="45">
        <v>0</v>
      </c>
      <c r="AT6" s="45">
        <v>0</v>
      </c>
    </row>
    <row r="7" spans="1:46" ht="14.25" x14ac:dyDescent="0.15">
      <c r="A7" s="45"/>
      <c r="B7" s="19" t="s">
        <v>87</v>
      </c>
      <c r="C7" s="34" t="s">
        <v>88</v>
      </c>
      <c r="D7" s="12">
        <v>10002</v>
      </c>
      <c r="E7" s="43" t="s">
        <v>21400</v>
      </c>
      <c r="F7" s="45" t="s">
        <v>89</v>
      </c>
      <c r="G7" s="45" t="s">
        <v>90</v>
      </c>
      <c r="H7" s="45" t="s">
        <v>15659</v>
      </c>
      <c r="I7" s="45"/>
      <c r="J7" s="45" t="s">
        <v>82</v>
      </c>
      <c r="K7" s="45" t="s">
        <v>83</v>
      </c>
      <c r="L7" s="45" t="s">
        <v>84</v>
      </c>
      <c r="M7" s="101" t="s">
        <v>19543</v>
      </c>
      <c r="N7" s="45">
        <v>10010002</v>
      </c>
      <c r="O7" s="45">
        <v>99</v>
      </c>
      <c r="P7" s="45">
        <v>0</v>
      </c>
      <c r="Q7" s="45" t="s">
        <v>19819</v>
      </c>
      <c r="R7" s="45" t="s">
        <v>85</v>
      </c>
      <c r="S7" s="45"/>
      <c r="T7" s="45">
        <v>0</v>
      </c>
      <c r="U7" s="45"/>
      <c r="V7" s="45" t="s">
        <v>91</v>
      </c>
      <c r="W7" s="45"/>
      <c r="X7" s="45">
        <v>2</v>
      </c>
      <c r="Y7" s="45">
        <v>0</v>
      </c>
      <c r="Z7" s="19" t="s">
        <v>87</v>
      </c>
      <c r="AA7" s="19" t="s">
        <v>14223</v>
      </c>
      <c r="AB7" s="45">
        <v>1</v>
      </c>
      <c r="AC7" s="45">
        <v>100</v>
      </c>
      <c r="AD7" s="45">
        <v>20000</v>
      </c>
      <c r="AE7" s="45">
        <v>4</v>
      </c>
      <c r="AF7" s="4">
        <v>1</v>
      </c>
      <c r="AG7" s="45">
        <v>0</v>
      </c>
      <c r="AJ7" s="45">
        <v>0</v>
      </c>
      <c r="AK7" s="69" t="s">
        <v>15809</v>
      </c>
      <c r="AL7" s="45"/>
      <c r="AM7" s="45" t="s">
        <v>16462</v>
      </c>
      <c r="AN7" s="45" t="s">
        <v>16458</v>
      </c>
      <c r="AO7" s="45" t="s">
        <v>16460</v>
      </c>
      <c r="AP7" s="45" t="s">
        <v>16454</v>
      </c>
      <c r="AQ7" s="45" t="s">
        <v>16456</v>
      </c>
      <c r="AR7" s="45">
        <v>-20001</v>
      </c>
      <c r="AS7" s="45">
        <v>0</v>
      </c>
      <c r="AT7" s="45">
        <v>0</v>
      </c>
    </row>
    <row r="8" spans="1:46" ht="14.25" x14ac:dyDescent="0.15">
      <c r="A8" s="45"/>
      <c r="B8" s="19" t="s">
        <v>92</v>
      </c>
      <c r="C8" s="34" t="s">
        <v>93</v>
      </c>
      <c r="D8" s="12">
        <v>10003</v>
      </c>
      <c r="E8" s="43" t="s">
        <v>21401</v>
      </c>
      <c r="F8" s="45" t="s">
        <v>94</v>
      </c>
      <c r="G8" s="45" t="s">
        <v>95</v>
      </c>
      <c r="H8" s="45" t="s">
        <v>15660</v>
      </c>
      <c r="I8" s="45"/>
      <c r="J8" s="45" t="s">
        <v>82</v>
      </c>
      <c r="K8" s="45" t="s">
        <v>83</v>
      </c>
      <c r="L8" s="45" t="s">
        <v>84</v>
      </c>
      <c r="M8" s="101" t="s">
        <v>19544</v>
      </c>
      <c r="N8" s="45">
        <v>10010003</v>
      </c>
      <c r="O8" s="45">
        <v>99</v>
      </c>
      <c r="P8" s="45">
        <v>0</v>
      </c>
      <c r="Q8" s="45" t="s">
        <v>96</v>
      </c>
      <c r="R8" s="45" t="s">
        <v>85</v>
      </c>
      <c r="S8" s="45"/>
      <c r="T8" s="45">
        <v>0</v>
      </c>
      <c r="U8" s="45"/>
      <c r="V8" s="45" t="s">
        <v>97</v>
      </c>
      <c r="W8" s="45"/>
      <c r="X8" s="45">
        <v>3</v>
      </c>
      <c r="Y8" s="45">
        <v>0</v>
      </c>
      <c r="Z8" s="19" t="s">
        <v>92</v>
      </c>
      <c r="AA8" s="19" t="s">
        <v>14224</v>
      </c>
      <c r="AB8" s="45">
        <v>1</v>
      </c>
      <c r="AC8" s="45">
        <v>100</v>
      </c>
      <c r="AD8" s="45">
        <v>20000</v>
      </c>
      <c r="AE8" s="45">
        <v>4</v>
      </c>
      <c r="AF8" s="4">
        <v>1</v>
      </c>
      <c r="AG8" s="45">
        <v>0</v>
      </c>
      <c r="AH8" s="45"/>
      <c r="AI8" s="45"/>
      <c r="AJ8" s="45">
        <v>0</v>
      </c>
      <c r="AK8" s="69" t="s">
        <v>15809</v>
      </c>
      <c r="AL8" s="45"/>
      <c r="AM8" s="45" t="s">
        <v>16462</v>
      </c>
      <c r="AN8" s="45" t="s">
        <v>16458</v>
      </c>
      <c r="AO8" s="45" t="s">
        <v>16460</v>
      </c>
      <c r="AP8" s="45" t="s">
        <v>16454</v>
      </c>
      <c r="AQ8" s="45" t="s">
        <v>16456</v>
      </c>
      <c r="AR8" s="45">
        <v>-20002</v>
      </c>
      <c r="AS8" s="45">
        <v>0</v>
      </c>
      <c r="AT8" s="45">
        <v>0</v>
      </c>
    </row>
    <row r="9" spans="1:46" ht="14.25" x14ac:dyDescent="0.15">
      <c r="A9" s="45"/>
      <c r="B9" s="19" t="s">
        <v>98</v>
      </c>
      <c r="C9" s="34" t="s">
        <v>99</v>
      </c>
      <c r="D9" s="12">
        <v>10004</v>
      </c>
      <c r="E9" s="43" t="s">
        <v>21402</v>
      </c>
      <c r="F9" s="45" t="s">
        <v>100</v>
      </c>
      <c r="G9" s="45" t="s">
        <v>101</v>
      </c>
      <c r="H9" s="45" t="s">
        <v>15661</v>
      </c>
      <c r="I9" s="45"/>
      <c r="J9" s="45" t="s">
        <v>82</v>
      </c>
      <c r="K9" s="45" t="s">
        <v>83</v>
      </c>
      <c r="L9" s="45" t="s">
        <v>84</v>
      </c>
      <c r="M9" s="101" t="s">
        <v>19545</v>
      </c>
      <c r="N9" s="45">
        <v>10010004</v>
      </c>
      <c r="O9" s="45">
        <v>99</v>
      </c>
      <c r="P9" s="21">
        <v>0</v>
      </c>
      <c r="Q9" s="45" t="s">
        <v>102</v>
      </c>
      <c r="R9" s="45" t="s">
        <v>85</v>
      </c>
      <c r="S9" s="45"/>
      <c r="T9" s="45">
        <v>0</v>
      </c>
      <c r="U9" s="45"/>
      <c r="V9" s="45" t="s">
        <v>103</v>
      </c>
      <c r="W9" s="45"/>
      <c r="X9" s="45">
        <v>6</v>
      </c>
      <c r="Y9" s="45">
        <v>0</v>
      </c>
      <c r="Z9" s="19" t="s">
        <v>98</v>
      </c>
      <c r="AA9" s="19" t="s">
        <v>14225</v>
      </c>
      <c r="AB9" s="45">
        <v>1</v>
      </c>
      <c r="AC9" s="45">
        <v>100</v>
      </c>
      <c r="AD9" s="45">
        <v>20000</v>
      </c>
      <c r="AE9" s="45">
        <v>4</v>
      </c>
      <c r="AF9" s="4">
        <v>1</v>
      </c>
      <c r="AG9" s="45">
        <v>0</v>
      </c>
      <c r="AH9" s="45"/>
      <c r="AI9" s="45"/>
      <c r="AJ9" s="45">
        <v>0</v>
      </c>
      <c r="AK9" s="69" t="s">
        <v>15809</v>
      </c>
      <c r="AL9" s="45"/>
      <c r="AM9" s="45" t="s">
        <v>16462</v>
      </c>
      <c r="AN9" s="45" t="s">
        <v>16458</v>
      </c>
      <c r="AO9" s="45" t="s">
        <v>16460</v>
      </c>
      <c r="AP9" s="45" t="s">
        <v>16454</v>
      </c>
      <c r="AQ9" s="45" t="s">
        <v>16456</v>
      </c>
      <c r="AR9" s="45">
        <v>-20003</v>
      </c>
      <c r="AS9" s="45">
        <v>0</v>
      </c>
      <c r="AT9" s="45">
        <v>0</v>
      </c>
    </row>
    <row r="10" spans="1:46" ht="14.25" x14ac:dyDescent="0.15">
      <c r="A10" s="45"/>
      <c r="B10" s="19" t="s">
        <v>104</v>
      </c>
      <c r="C10" s="34" t="s">
        <v>105</v>
      </c>
      <c r="D10" s="12">
        <v>10005</v>
      </c>
      <c r="E10" s="43" t="s">
        <v>21403</v>
      </c>
      <c r="F10" s="45" t="s">
        <v>106</v>
      </c>
      <c r="G10" s="45" t="s">
        <v>107</v>
      </c>
      <c r="H10" s="45" t="s">
        <v>15662</v>
      </c>
      <c r="I10" s="45"/>
      <c r="J10" s="45" t="s">
        <v>82</v>
      </c>
      <c r="K10" s="45" t="s">
        <v>83</v>
      </c>
      <c r="L10" s="45" t="s">
        <v>108</v>
      </c>
      <c r="M10" s="101" t="s">
        <v>19546</v>
      </c>
      <c r="N10" s="45">
        <v>10010005</v>
      </c>
      <c r="O10" s="45">
        <v>99</v>
      </c>
      <c r="P10" s="21">
        <v>0</v>
      </c>
      <c r="Q10" s="45" t="s">
        <v>109</v>
      </c>
      <c r="R10" s="45" t="s">
        <v>85</v>
      </c>
      <c r="S10" s="45"/>
      <c r="T10" s="45">
        <v>0</v>
      </c>
      <c r="U10" s="45"/>
      <c r="V10" s="45" t="s">
        <v>110</v>
      </c>
      <c r="W10" s="45"/>
      <c r="X10" s="45">
        <v>2</v>
      </c>
      <c r="Y10" s="45">
        <v>0</v>
      </c>
      <c r="Z10" s="19" t="s">
        <v>104</v>
      </c>
      <c r="AA10" s="19" t="s">
        <v>14226</v>
      </c>
      <c r="AB10" s="45">
        <v>1</v>
      </c>
      <c r="AC10" s="45">
        <v>100</v>
      </c>
      <c r="AD10" s="45">
        <v>20000</v>
      </c>
      <c r="AE10" s="45">
        <v>5</v>
      </c>
      <c r="AF10" s="4">
        <v>1</v>
      </c>
      <c r="AG10" s="45">
        <v>0</v>
      </c>
      <c r="AH10" s="45"/>
      <c r="AI10" s="45"/>
      <c r="AJ10" s="45">
        <v>0</v>
      </c>
      <c r="AK10" s="69" t="s">
        <v>15809</v>
      </c>
      <c r="AL10" s="45"/>
      <c r="AM10" s="45" t="s">
        <v>16462</v>
      </c>
      <c r="AN10" s="45" t="s">
        <v>16458</v>
      </c>
      <c r="AO10" s="45" t="s">
        <v>16460</v>
      </c>
      <c r="AP10" s="45" t="s">
        <v>16454</v>
      </c>
      <c r="AQ10" s="45" t="s">
        <v>16456</v>
      </c>
      <c r="AR10" s="45">
        <v>-20004</v>
      </c>
      <c r="AS10" s="45">
        <v>0</v>
      </c>
      <c r="AT10" s="45">
        <v>0</v>
      </c>
    </row>
    <row r="11" spans="1:46" ht="14.25" x14ac:dyDescent="0.15">
      <c r="A11" s="45"/>
      <c r="B11" s="19" t="s">
        <v>111</v>
      </c>
      <c r="C11" s="34" t="s">
        <v>112</v>
      </c>
      <c r="D11" s="12">
        <v>10006</v>
      </c>
      <c r="E11" s="43" t="s">
        <v>21404</v>
      </c>
      <c r="F11" s="45" t="s">
        <v>113</v>
      </c>
      <c r="G11" s="45" t="s">
        <v>114</v>
      </c>
      <c r="H11" s="45" t="s">
        <v>15663</v>
      </c>
      <c r="I11" s="45"/>
      <c r="J11" s="45" t="s">
        <v>82</v>
      </c>
      <c r="K11" s="45" t="s">
        <v>83</v>
      </c>
      <c r="L11" s="45" t="s">
        <v>108</v>
      </c>
      <c r="M11" s="101" t="s">
        <v>19547</v>
      </c>
      <c r="N11" s="45">
        <v>10010006</v>
      </c>
      <c r="O11" s="45">
        <v>99</v>
      </c>
      <c r="P11" s="45">
        <v>0</v>
      </c>
      <c r="Q11" s="45" t="s">
        <v>19820</v>
      </c>
      <c r="R11" s="45" t="s">
        <v>85</v>
      </c>
      <c r="S11" s="45"/>
      <c r="T11" s="45">
        <v>0</v>
      </c>
      <c r="U11" s="45"/>
      <c r="V11" s="45" t="s">
        <v>115</v>
      </c>
      <c r="W11" s="45"/>
      <c r="X11" s="45">
        <v>2</v>
      </c>
      <c r="Y11" s="45">
        <v>0</v>
      </c>
      <c r="Z11" s="19" t="s">
        <v>111</v>
      </c>
      <c r="AA11" s="19" t="s">
        <v>14227</v>
      </c>
      <c r="AB11" s="45">
        <v>1</v>
      </c>
      <c r="AC11" s="45">
        <v>100</v>
      </c>
      <c r="AD11" s="45">
        <v>20000</v>
      </c>
      <c r="AE11" s="45">
        <v>5</v>
      </c>
      <c r="AF11" s="4">
        <v>1</v>
      </c>
      <c r="AG11" s="45">
        <v>0</v>
      </c>
      <c r="AH11" s="45"/>
      <c r="AI11" s="45"/>
      <c r="AJ11" s="45">
        <v>0</v>
      </c>
      <c r="AK11" s="69" t="s">
        <v>15809</v>
      </c>
      <c r="AL11" s="45"/>
      <c r="AM11" s="45" t="s">
        <v>16462</v>
      </c>
      <c r="AN11" s="45" t="s">
        <v>16458</v>
      </c>
      <c r="AO11" s="45" t="s">
        <v>16460</v>
      </c>
      <c r="AP11" s="45" t="s">
        <v>16454</v>
      </c>
      <c r="AQ11" s="45" t="s">
        <v>16456</v>
      </c>
      <c r="AR11" s="45">
        <v>-20005</v>
      </c>
      <c r="AS11" s="45">
        <v>0</v>
      </c>
      <c r="AT11" s="45">
        <v>0</v>
      </c>
    </row>
    <row r="12" spans="1:46" ht="14.25" x14ac:dyDescent="0.15">
      <c r="A12" s="45"/>
      <c r="B12" s="19" t="s">
        <v>116</v>
      </c>
      <c r="C12" s="34" t="s">
        <v>117</v>
      </c>
      <c r="D12" s="12">
        <v>10007</v>
      </c>
      <c r="E12" s="43" t="s">
        <v>21405</v>
      </c>
      <c r="F12" s="45" t="s">
        <v>118</v>
      </c>
      <c r="G12" s="45" t="s">
        <v>119</v>
      </c>
      <c r="H12" s="45" t="s">
        <v>15664</v>
      </c>
      <c r="I12" s="45"/>
      <c r="J12" s="45" t="s">
        <v>82</v>
      </c>
      <c r="K12" s="45" t="s">
        <v>83</v>
      </c>
      <c r="L12" s="45" t="s">
        <v>108</v>
      </c>
      <c r="M12" s="101" t="s">
        <v>19548</v>
      </c>
      <c r="N12" s="45">
        <v>10010007</v>
      </c>
      <c r="O12" s="45">
        <v>99</v>
      </c>
      <c r="P12" s="45">
        <v>0</v>
      </c>
      <c r="Q12" s="45" t="s">
        <v>120</v>
      </c>
      <c r="R12" s="45" t="s">
        <v>85</v>
      </c>
      <c r="S12" s="45"/>
      <c r="T12" s="45">
        <v>0</v>
      </c>
      <c r="U12" s="45"/>
      <c r="V12" s="45" t="s">
        <v>121</v>
      </c>
      <c r="W12" s="45"/>
      <c r="X12" s="45">
        <v>3</v>
      </c>
      <c r="Y12" s="45">
        <v>0</v>
      </c>
      <c r="Z12" s="19" t="s">
        <v>116</v>
      </c>
      <c r="AA12" s="19" t="s">
        <v>14228</v>
      </c>
      <c r="AB12" s="45">
        <v>1</v>
      </c>
      <c r="AC12" s="45">
        <v>100</v>
      </c>
      <c r="AD12" s="45">
        <v>20000</v>
      </c>
      <c r="AE12" s="45">
        <v>5</v>
      </c>
      <c r="AF12" s="4">
        <v>1</v>
      </c>
      <c r="AG12" s="45">
        <v>0</v>
      </c>
      <c r="AH12" s="45"/>
      <c r="AI12" s="45"/>
      <c r="AJ12" s="45">
        <v>0</v>
      </c>
      <c r="AK12" s="69" t="s">
        <v>15809</v>
      </c>
      <c r="AL12" s="45"/>
      <c r="AM12" s="45" t="s">
        <v>16462</v>
      </c>
      <c r="AN12" s="45" t="s">
        <v>16458</v>
      </c>
      <c r="AO12" s="45" t="s">
        <v>16460</v>
      </c>
      <c r="AP12" s="45" t="s">
        <v>16454</v>
      </c>
      <c r="AQ12" s="45" t="s">
        <v>16456</v>
      </c>
      <c r="AR12" s="45">
        <v>-20006</v>
      </c>
      <c r="AS12" s="45">
        <v>0</v>
      </c>
      <c r="AT12" s="45">
        <v>0</v>
      </c>
    </row>
    <row r="13" spans="1:46" ht="14.25" x14ac:dyDescent="0.15">
      <c r="A13" s="45"/>
      <c r="B13" s="19" t="s">
        <v>122</v>
      </c>
      <c r="C13" s="34" t="s">
        <v>123</v>
      </c>
      <c r="D13" s="12">
        <v>10008</v>
      </c>
      <c r="E13" s="43" t="s">
        <v>21406</v>
      </c>
      <c r="F13" s="45" t="s">
        <v>124</v>
      </c>
      <c r="G13" s="45" t="s">
        <v>125</v>
      </c>
      <c r="H13" s="45" t="s">
        <v>15665</v>
      </c>
      <c r="I13" s="45"/>
      <c r="J13" s="45" t="s">
        <v>82</v>
      </c>
      <c r="K13" s="45" t="s">
        <v>83</v>
      </c>
      <c r="L13" s="45" t="s">
        <v>108</v>
      </c>
      <c r="M13" s="101" t="s">
        <v>19549</v>
      </c>
      <c r="N13" s="45">
        <v>10010008</v>
      </c>
      <c r="O13" s="45">
        <v>99</v>
      </c>
      <c r="P13" s="21">
        <v>0</v>
      </c>
      <c r="Q13" s="45" t="s">
        <v>126</v>
      </c>
      <c r="R13" s="45" t="s">
        <v>85</v>
      </c>
      <c r="S13" s="45"/>
      <c r="T13" s="45">
        <v>0</v>
      </c>
      <c r="U13" s="45"/>
      <c r="V13" s="45" t="s">
        <v>127</v>
      </c>
      <c r="W13" s="45"/>
      <c r="X13" s="45">
        <v>6</v>
      </c>
      <c r="Y13" s="45">
        <v>0</v>
      </c>
      <c r="Z13" s="19" t="s">
        <v>122</v>
      </c>
      <c r="AA13" s="19" t="s">
        <v>14229</v>
      </c>
      <c r="AB13" s="45">
        <v>1</v>
      </c>
      <c r="AC13" s="45">
        <v>100</v>
      </c>
      <c r="AD13" s="45">
        <v>20000</v>
      </c>
      <c r="AE13" s="45">
        <v>5</v>
      </c>
      <c r="AF13" s="4">
        <v>1</v>
      </c>
      <c r="AG13" s="45">
        <v>0</v>
      </c>
      <c r="AH13" s="45"/>
      <c r="AI13" s="45"/>
      <c r="AJ13" s="45">
        <v>0</v>
      </c>
      <c r="AK13" s="69" t="s">
        <v>15809</v>
      </c>
      <c r="AL13" s="45"/>
      <c r="AM13" s="45" t="s">
        <v>16462</v>
      </c>
      <c r="AN13" s="45" t="s">
        <v>16458</v>
      </c>
      <c r="AO13" s="45" t="s">
        <v>16460</v>
      </c>
      <c r="AP13" s="45" t="s">
        <v>16454</v>
      </c>
      <c r="AQ13" s="45" t="s">
        <v>16456</v>
      </c>
      <c r="AR13" s="45">
        <v>-20007</v>
      </c>
      <c r="AS13" s="45">
        <v>0</v>
      </c>
      <c r="AT13" s="45">
        <v>0</v>
      </c>
    </row>
    <row r="14" spans="1:46" ht="14.25" x14ac:dyDescent="0.15">
      <c r="A14" s="45"/>
      <c r="B14" s="19" t="s">
        <v>128</v>
      </c>
      <c r="C14" s="34" t="s">
        <v>133</v>
      </c>
      <c r="D14" s="12">
        <v>10009</v>
      </c>
      <c r="E14" s="43" t="s">
        <v>21407</v>
      </c>
      <c r="F14" s="45" t="s">
        <v>129</v>
      </c>
      <c r="G14" s="45" t="s">
        <v>130</v>
      </c>
      <c r="H14" s="45" t="s">
        <v>15666</v>
      </c>
      <c r="I14" s="45"/>
      <c r="J14" s="45" t="s">
        <v>82</v>
      </c>
      <c r="K14" s="45" t="s">
        <v>15655</v>
      </c>
      <c r="L14" s="45"/>
      <c r="M14" s="101" t="s">
        <v>19550</v>
      </c>
      <c r="N14" s="45">
        <v>10010009</v>
      </c>
      <c r="O14" s="45">
        <v>99</v>
      </c>
      <c r="P14" s="21">
        <v>0</v>
      </c>
      <c r="Q14" s="45" t="s">
        <v>16435</v>
      </c>
      <c r="R14" s="45" t="s">
        <v>85</v>
      </c>
      <c r="S14" s="45"/>
      <c r="T14" s="45">
        <v>1</v>
      </c>
      <c r="U14" s="45"/>
      <c r="V14" s="45" t="s">
        <v>15955</v>
      </c>
      <c r="W14" s="45"/>
      <c r="X14" s="45">
        <v>3</v>
      </c>
      <c r="Y14" s="45">
        <v>0</v>
      </c>
      <c r="Z14" s="19" t="s">
        <v>128</v>
      </c>
      <c r="AA14" s="19" t="s">
        <v>14230</v>
      </c>
      <c r="AB14" s="45">
        <v>1</v>
      </c>
      <c r="AC14" s="45">
        <v>100</v>
      </c>
      <c r="AD14" s="45"/>
      <c r="AE14" s="45"/>
      <c r="AF14" s="4">
        <v>1</v>
      </c>
      <c r="AG14" s="45">
        <v>0</v>
      </c>
      <c r="AH14" s="45">
        <v>1</v>
      </c>
      <c r="AI14" s="45">
        <v>1</v>
      </c>
      <c r="AJ14" s="45">
        <v>0</v>
      </c>
      <c r="AK14" s="69" t="s">
        <v>15809</v>
      </c>
      <c r="AL14" s="45"/>
      <c r="AM14" s="45" t="s">
        <v>16462</v>
      </c>
      <c r="AN14" s="45" t="s">
        <v>16458</v>
      </c>
      <c r="AO14" s="45" t="s">
        <v>16460</v>
      </c>
      <c r="AP14" s="45" t="s">
        <v>16454</v>
      </c>
      <c r="AQ14" s="45" t="s">
        <v>16456</v>
      </c>
      <c r="AR14" s="45">
        <v>-20008</v>
      </c>
      <c r="AS14" s="45">
        <v>0</v>
      </c>
      <c r="AT14" s="45">
        <v>0</v>
      </c>
    </row>
    <row r="15" spans="1:46" ht="14.25" x14ac:dyDescent="0.15">
      <c r="A15" s="45"/>
      <c r="B15" s="19" t="s">
        <v>132</v>
      </c>
      <c r="C15" s="34" t="s">
        <v>15657</v>
      </c>
      <c r="D15" s="12">
        <v>10010</v>
      </c>
      <c r="E15" s="43" t="s">
        <v>21408</v>
      </c>
      <c r="F15" s="45" t="s">
        <v>134</v>
      </c>
      <c r="G15" s="45" t="s">
        <v>135</v>
      </c>
      <c r="H15" s="45" t="s">
        <v>15667</v>
      </c>
      <c r="I15" s="45"/>
      <c r="J15" s="45" t="s">
        <v>82</v>
      </c>
      <c r="K15" s="45" t="s">
        <v>15655</v>
      </c>
      <c r="L15" s="45"/>
      <c r="M15" s="101" t="s">
        <v>19551</v>
      </c>
      <c r="N15" s="45">
        <v>10010010</v>
      </c>
      <c r="O15" s="45">
        <v>99</v>
      </c>
      <c r="P15" s="45">
        <v>0</v>
      </c>
      <c r="Q15" s="45" t="s">
        <v>16435</v>
      </c>
      <c r="R15" s="45" t="s">
        <v>85</v>
      </c>
      <c r="S15" s="45"/>
      <c r="T15" s="45">
        <v>1</v>
      </c>
      <c r="U15" s="45"/>
      <c r="V15" s="45" t="s">
        <v>136</v>
      </c>
      <c r="W15" s="45"/>
      <c r="X15" s="45">
        <v>6</v>
      </c>
      <c r="Y15" s="45">
        <v>0</v>
      </c>
      <c r="Z15" s="19" t="s">
        <v>132</v>
      </c>
      <c r="AA15" s="19" t="s">
        <v>14231</v>
      </c>
      <c r="AB15" s="45">
        <v>1</v>
      </c>
      <c r="AC15" s="45">
        <v>100</v>
      </c>
      <c r="AD15" s="45"/>
      <c r="AE15" s="45"/>
      <c r="AF15" s="4">
        <v>1</v>
      </c>
      <c r="AG15" s="45">
        <v>0</v>
      </c>
      <c r="AH15" s="45">
        <v>1</v>
      </c>
      <c r="AI15" s="45">
        <v>1</v>
      </c>
      <c r="AJ15" s="45">
        <v>0</v>
      </c>
      <c r="AK15" s="69" t="s">
        <v>15809</v>
      </c>
      <c r="AL15" s="45"/>
      <c r="AM15" s="45" t="s">
        <v>16462</v>
      </c>
      <c r="AN15" s="45" t="s">
        <v>16458</v>
      </c>
      <c r="AO15" s="45" t="s">
        <v>16460</v>
      </c>
      <c r="AP15" s="45" t="s">
        <v>16454</v>
      </c>
      <c r="AQ15" s="45" t="s">
        <v>16456</v>
      </c>
      <c r="AR15" s="45">
        <v>-20009</v>
      </c>
      <c r="AS15" s="45">
        <v>0</v>
      </c>
      <c r="AT15" s="45">
        <v>0</v>
      </c>
    </row>
    <row r="16" spans="1:46" ht="14.25" x14ac:dyDescent="0.15">
      <c r="A16" s="45"/>
      <c r="B16" s="19" t="s">
        <v>137</v>
      </c>
      <c r="C16" s="34" t="s">
        <v>15841</v>
      </c>
      <c r="D16" s="12">
        <v>10011</v>
      </c>
      <c r="E16" s="43" t="s">
        <v>21409</v>
      </c>
      <c r="F16" s="45" t="s">
        <v>138</v>
      </c>
      <c r="G16" s="45" t="s">
        <v>139</v>
      </c>
      <c r="H16" s="45" t="s">
        <v>15668</v>
      </c>
      <c r="I16" s="45"/>
      <c r="J16" s="45" t="s">
        <v>82</v>
      </c>
      <c r="K16" s="45" t="s">
        <v>15655</v>
      </c>
      <c r="L16" s="45"/>
      <c r="M16" s="101" t="s">
        <v>19552</v>
      </c>
      <c r="N16" s="45">
        <v>10010011</v>
      </c>
      <c r="O16" s="45">
        <v>99</v>
      </c>
      <c r="P16" s="45">
        <v>0</v>
      </c>
      <c r="Q16" s="45" t="s">
        <v>16435</v>
      </c>
      <c r="R16" s="45" t="s">
        <v>85</v>
      </c>
      <c r="S16" s="45"/>
      <c r="T16" s="45">
        <v>1</v>
      </c>
      <c r="U16" s="45"/>
      <c r="V16" s="45" t="s">
        <v>140</v>
      </c>
      <c r="W16" s="45"/>
      <c r="X16" s="45">
        <v>6</v>
      </c>
      <c r="Y16" s="45">
        <v>0</v>
      </c>
      <c r="Z16" s="19" t="s">
        <v>137</v>
      </c>
      <c r="AA16" s="19" t="s">
        <v>14232</v>
      </c>
      <c r="AB16" s="45">
        <v>1</v>
      </c>
      <c r="AC16" s="45">
        <v>100</v>
      </c>
      <c r="AD16" s="45"/>
      <c r="AE16" s="45"/>
      <c r="AF16" s="4">
        <v>1</v>
      </c>
      <c r="AG16" s="45">
        <v>0</v>
      </c>
      <c r="AH16" s="45">
        <v>1</v>
      </c>
      <c r="AI16" s="45">
        <v>1</v>
      </c>
      <c r="AJ16" s="45">
        <v>0</v>
      </c>
      <c r="AK16" s="69" t="s">
        <v>15809</v>
      </c>
      <c r="AL16" s="45"/>
      <c r="AM16" s="45" t="s">
        <v>16462</v>
      </c>
      <c r="AN16" s="45" t="s">
        <v>16458</v>
      </c>
      <c r="AO16" s="45" t="s">
        <v>16460</v>
      </c>
      <c r="AP16" s="45" t="s">
        <v>16454</v>
      </c>
      <c r="AQ16" s="45" t="s">
        <v>16456</v>
      </c>
      <c r="AR16" s="45">
        <v>-20010</v>
      </c>
      <c r="AS16" s="45">
        <v>0</v>
      </c>
      <c r="AT16" s="45">
        <v>0</v>
      </c>
    </row>
    <row r="17" spans="1:46" ht="14.25" x14ac:dyDescent="0.15">
      <c r="A17" s="45"/>
      <c r="B17" s="19" t="s">
        <v>26841</v>
      </c>
      <c r="C17" s="34" t="s">
        <v>142</v>
      </c>
      <c r="D17" s="12">
        <v>10012</v>
      </c>
      <c r="E17" s="43" t="s">
        <v>21410</v>
      </c>
      <c r="F17" s="45" t="s">
        <v>143</v>
      </c>
      <c r="G17" s="45" t="s">
        <v>144</v>
      </c>
      <c r="H17" s="45" t="s">
        <v>15669</v>
      </c>
      <c r="I17" s="45"/>
      <c r="J17" s="45" t="s">
        <v>82</v>
      </c>
      <c r="K17" s="45" t="s">
        <v>15655</v>
      </c>
      <c r="L17" s="45"/>
      <c r="M17" s="101" t="s">
        <v>19553</v>
      </c>
      <c r="N17" s="45">
        <v>10010012</v>
      </c>
      <c r="O17" s="45">
        <v>99</v>
      </c>
      <c r="P17" s="21">
        <v>0</v>
      </c>
      <c r="Q17" s="45" t="s">
        <v>26842</v>
      </c>
      <c r="R17" s="45" t="s">
        <v>85</v>
      </c>
      <c r="S17" s="45"/>
      <c r="T17" s="45">
        <v>1</v>
      </c>
      <c r="U17" s="45"/>
      <c r="V17" s="45" t="s">
        <v>145</v>
      </c>
      <c r="W17" s="45"/>
      <c r="X17" s="45">
        <v>2</v>
      </c>
      <c r="Y17" s="45">
        <v>0</v>
      </c>
      <c r="Z17" s="19" t="s">
        <v>141</v>
      </c>
      <c r="AA17" s="19" t="s">
        <v>14233</v>
      </c>
      <c r="AB17" s="45">
        <v>1</v>
      </c>
      <c r="AC17" s="45">
        <v>100</v>
      </c>
      <c r="AD17" s="45"/>
      <c r="AE17" s="45"/>
      <c r="AF17" s="4">
        <v>1</v>
      </c>
      <c r="AG17" s="45">
        <v>0</v>
      </c>
      <c r="AH17" s="45">
        <v>1</v>
      </c>
      <c r="AI17" s="45"/>
      <c r="AJ17" s="45">
        <v>0</v>
      </c>
      <c r="AK17" s="69" t="s">
        <v>15809</v>
      </c>
      <c r="AL17" s="45"/>
      <c r="AM17" s="45" t="s">
        <v>16462</v>
      </c>
      <c r="AN17" s="45" t="s">
        <v>16458</v>
      </c>
      <c r="AO17" s="45" t="s">
        <v>16460</v>
      </c>
      <c r="AP17" s="45" t="s">
        <v>16454</v>
      </c>
      <c r="AQ17" s="45" t="s">
        <v>16456</v>
      </c>
      <c r="AR17" s="45">
        <v>-20011</v>
      </c>
      <c r="AS17" s="45">
        <v>0</v>
      </c>
      <c r="AT17" s="45">
        <v>0</v>
      </c>
    </row>
    <row r="18" spans="1:46" ht="14.25" x14ac:dyDescent="0.15">
      <c r="A18" s="45"/>
      <c r="B18" s="19" t="s">
        <v>146</v>
      </c>
      <c r="C18" s="34" t="s">
        <v>147</v>
      </c>
      <c r="D18" s="12">
        <v>10013</v>
      </c>
      <c r="E18" s="43" t="s">
        <v>21411</v>
      </c>
      <c r="F18" s="45" t="s">
        <v>148</v>
      </c>
      <c r="G18" s="45" t="s">
        <v>149</v>
      </c>
      <c r="H18" s="45" t="s">
        <v>15670</v>
      </c>
      <c r="I18" s="45"/>
      <c r="J18" s="45" t="s">
        <v>82</v>
      </c>
      <c r="K18" s="45" t="s">
        <v>15655</v>
      </c>
      <c r="L18" s="45"/>
      <c r="M18" s="101" t="s">
        <v>19554</v>
      </c>
      <c r="N18" s="45">
        <v>10010013</v>
      </c>
      <c r="O18" s="45">
        <v>99</v>
      </c>
      <c r="P18" s="21">
        <v>0</v>
      </c>
      <c r="Q18" s="45" t="s">
        <v>26842</v>
      </c>
      <c r="R18" s="45" t="s">
        <v>85</v>
      </c>
      <c r="S18" s="45"/>
      <c r="T18" s="45">
        <v>1</v>
      </c>
      <c r="U18" s="45"/>
      <c r="V18" s="45" t="s">
        <v>150</v>
      </c>
      <c r="W18" s="45"/>
      <c r="X18" s="45">
        <v>3</v>
      </c>
      <c r="Y18" s="45">
        <v>0</v>
      </c>
      <c r="Z18" s="19" t="s">
        <v>16550</v>
      </c>
      <c r="AA18" s="19" t="s">
        <v>14234</v>
      </c>
      <c r="AB18" s="45">
        <v>1</v>
      </c>
      <c r="AC18" s="45">
        <v>100</v>
      </c>
      <c r="AD18" s="45"/>
      <c r="AE18" s="45"/>
      <c r="AF18" s="4">
        <v>1</v>
      </c>
      <c r="AG18" s="45">
        <v>0</v>
      </c>
      <c r="AH18" s="45">
        <v>1</v>
      </c>
      <c r="AI18" s="45"/>
      <c r="AJ18" s="45">
        <v>0</v>
      </c>
      <c r="AK18" s="69" t="s">
        <v>15809</v>
      </c>
      <c r="AL18" s="45"/>
      <c r="AM18" s="45" t="s">
        <v>16462</v>
      </c>
      <c r="AN18" s="45" t="s">
        <v>16458</v>
      </c>
      <c r="AO18" s="45" t="s">
        <v>16460</v>
      </c>
      <c r="AP18" s="45" t="s">
        <v>16454</v>
      </c>
      <c r="AQ18" s="45" t="s">
        <v>16456</v>
      </c>
      <c r="AR18" s="45">
        <v>-20012</v>
      </c>
      <c r="AS18" s="45">
        <v>0</v>
      </c>
      <c r="AT18" s="45">
        <v>0</v>
      </c>
    </row>
    <row r="19" spans="1:46" ht="14.25" x14ac:dyDescent="0.15">
      <c r="A19" s="45"/>
      <c r="B19" s="19" t="s">
        <v>151</v>
      </c>
      <c r="C19" s="34" t="s">
        <v>152</v>
      </c>
      <c r="D19" s="12">
        <v>10014</v>
      </c>
      <c r="E19" s="43" t="s">
        <v>21412</v>
      </c>
      <c r="F19" s="45" t="s">
        <v>153</v>
      </c>
      <c r="G19" s="45" t="s">
        <v>154</v>
      </c>
      <c r="H19" s="45" t="s">
        <v>15671</v>
      </c>
      <c r="I19" s="45"/>
      <c r="J19" s="45" t="s">
        <v>82</v>
      </c>
      <c r="K19" s="45" t="s">
        <v>15655</v>
      </c>
      <c r="L19" s="45"/>
      <c r="M19" s="101" t="s">
        <v>19555</v>
      </c>
      <c r="N19" s="45">
        <v>10010014</v>
      </c>
      <c r="O19" s="45">
        <v>99</v>
      </c>
      <c r="P19" s="21">
        <v>0</v>
      </c>
      <c r="Q19" s="45" t="s">
        <v>16435</v>
      </c>
      <c r="R19" s="45" t="s">
        <v>85</v>
      </c>
      <c r="S19" s="45"/>
      <c r="T19" s="45">
        <v>0</v>
      </c>
      <c r="U19" s="45"/>
      <c r="V19" s="45" t="s">
        <v>155</v>
      </c>
      <c r="W19" s="45"/>
      <c r="X19" s="45">
        <v>6</v>
      </c>
      <c r="Y19" s="45">
        <v>0</v>
      </c>
      <c r="Z19" s="19" t="s">
        <v>151</v>
      </c>
      <c r="AA19" s="19" t="s">
        <v>14235</v>
      </c>
      <c r="AB19" s="45">
        <v>1</v>
      </c>
      <c r="AC19" s="45">
        <v>100</v>
      </c>
      <c r="AD19" s="45"/>
      <c r="AE19" s="45"/>
      <c r="AF19" s="4">
        <v>1</v>
      </c>
      <c r="AG19" s="45">
        <v>0</v>
      </c>
      <c r="AH19" s="45"/>
      <c r="AI19" s="45"/>
      <c r="AJ19" s="45">
        <v>0</v>
      </c>
      <c r="AK19" s="69" t="s">
        <v>15809</v>
      </c>
      <c r="AL19" s="45"/>
      <c r="AM19" s="45" t="s">
        <v>16462</v>
      </c>
      <c r="AN19" s="45" t="s">
        <v>16458</v>
      </c>
      <c r="AO19" s="45" t="s">
        <v>16460</v>
      </c>
      <c r="AP19" s="45" t="s">
        <v>16454</v>
      </c>
      <c r="AQ19" s="45" t="s">
        <v>16456</v>
      </c>
      <c r="AR19" s="45">
        <v>-20013</v>
      </c>
      <c r="AS19" s="45">
        <v>0</v>
      </c>
      <c r="AT19" s="45">
        <v>0</v>
      </c>
    </row>
    <row r="20" spans="1:46" ht="14.25" x14ac:dyDescent="0.15">
      <c r="A20" s="45"/>
      <c r="B20" s="19" t="s">
        <v>156</v>
      </c>
      <c r="C20" s="34" t="s">
        <v>15653</v>
      </c>
      <c r="D20" s="12">
        <v>10015</v>
      </c>
      <c r="E20" s="43" t="s">
        <v>21413</v>
      </c>
      <c r="F20" s="45" t="s">
        <v>157</v>
      </c>
      <c r="G20" s="45" t="s">
        <v>158</v>
      </c>
      <c r="H20" s="45" t="s">
        <v>15672</v>
      </c>
      <c r="I20" s="45"/>
      <c r="J20" s="45" t="s">
        <v>82</v>
      </c>
      <c r="K20" s="45" t="s">
        <v>131</v>
      </c>
      <c r="L20" s="45"/>
      <c r="M20" s="101" t="s">
        <v>19556</v>
      </c>
      <c r="N20" s="45">
        <v>10010015</v>
      </c>
      <c r="O20" s="45">
        <v>99</v>
      </c>
      <c r="P20" s="21">
        <v>0</v>
      </c>
      <c r="Q20" s="45" t="s">
        <v>16569</v>
      </c>
      <c r="R20" s="45" t="s">
        <v>85</v>
      </c>
      <c r="S20" s="45"/>
      <c r="T20" s="45">
        <v>1</v>
      </c>
      <c r="U20" s="45"/>
      <c r="V20" s="45" t="s">
        <v>159</v>
      </c>
      <c r="W20" s="45"/>
      <c r="X20" s="45">
        <v>2</v>
      </c>
      <c r="Y20" s="45">
        <v>0</v>
      </c>
      <c r="Z20" s="19" t="s">
        <v>16570</v>
      </c>
      <c r="AA20" s="19" t="s">
        <v>14236</v>
      </c>
      <c r="AB20" s="45">
        <v>1</v>
      </c>
      <c r="AC20" s="45">
        <v>100</v>
      </c>
      <c r="AD20" s="45"/>
      <c r="AE20" s="45"/>
      <c r="AF20" s="4">
        <v>1</v>
      </c>
      <c r="AG20" s="45">
        <v>0</v>
      </c>
      <c r="AH20" s="45">
        <v>1</v>
      </c>
      <c r="AI20" s="45"/>
      <c r="AJ20" s="45">
        <v>0</v>
      </c>
      <c r="AK20" s="69" t="s">
        <v>16571</v>
      </c>
      <c r="AL20" s="45"/>
      <c r="AM20" s="45" t="s">
        <v>16572</v>
      </c>
      <c r="AN20" s="45" t="s">
        <v>16573</v>
      </c>
      <c r="AO20" s="45" t="s">
        <v>16574</v>
      </c>
      <c r="AP20" s="45" t="s">
        <v>16575</v>
      </c>
      <c r="AQ20" s="45" t="s">
        <v>16576</v>
      </c>
      <c r="AR20" s="45">
        <v>-20014</v>
      </c>
      <c r="AS20" s="45">
        <v>0</v>
      </c>
      <c r="AT20" s="45">
        <v>0</v>
      </c>
    </row>
    <row r="21" spans="1:46" ht="14.25" x14ac:dyDescent="0.15">
      <c r="A21" s="45"/>
      <c r="B21" s="19" t="s">
        <v>160</v>
      </c>
      <c r="C21" s="34" t="s">
        <v>15654</v>
      </c>
      <c r="D21" s="12">
        <v>10016</v>
      </c>
      <c r="E21" s="43" t="s">
        <v>21414</v>
      </c>
      <c r="F21" s="45" t="s">
        <v>161</v>
      </c>
      <c r="G21" s="45" t="s">
        <v>162</v>
      </c>
      <c r="H21" s="45" t="s">
        <v>15673</v>
      </c>
      <c r="I21" s="45"/>
      <c r="J21" s="45" t="s">
        <v>82</v>
      </c>
      <c r="K21" s="45" t="s">
        <v>131</v>
      </c>
      <c r="L21" s="45"/>
      <c r="M21" s="101" t="s">
        <v>19557</v>
      </c>
      <c r="N21" s="45">
        <v>10010016</v>
      </c>
      <c r="O21" s="45">
        <v>99</v>
      </c>
      <c r="P21" s="21">
        <v>0</v>
      </c>
      <c r="Q21" s="45" t="s">
        <v>16577</v>
      </c>
      <c r="R21" s="45" t="s">
        <v>85</v>
      </c>
      <c r="S21" s="45"/>
      <c r="T21" s="45">
        <v>1</v>
      </c>
      <c r="U21" s="45"/>
      <c r="V21" s="45" t="s">
        <v>163</v>
      </c>
      <c r="W21" s="45"/>
      <c r="X21" s="45">
        <v>3</v>
      </c>
      <c r="Y21" s="45">
        <v>0</v>
      </c>
      <c r="Z21" s="19" t="s">
        <v>16578</v>
      </c>
      <c r="AA21" s="19" t="s">
        <v>14237</v>
      </c>
      <c r="AB21" s="45">
        <v>1</v>
      </c>
      <c r="AC21" s="45">
        <v>100</v>
      </c>
      <c r="AD21" s="45"/>
      <c r="AE21" s="45"/>
      <c r="AF21" s="4">
        <v>1</v>
      </c>
      <c r="AG21" s="45">
        <v>0</v>
      </c>
      <c r="AH21" s="45">
        <v>1</v>
      </c>
      <c r="AI21" s="45"/>
      <c r="AJ21" s="45">
        <v>0</v>
      </c>
      <c r="AK21" s="69" t="s">
        <v>16579</v>
      </c>
      <c r="AL21" s="45"/>
      <c r="AM21" s="45" t="s">
        <v>16580</v>
      </c>
      <c r="AN21" s="45" t="s">
        <v>16581</v>
      </c>
      <c r="AO21" s="45" t="s">
        <v>16574</v>
      </c>
      <c r="AP21" s="45" t="s">
        <v>16575</v>
      </c>
      <c r="AQ21" s="45" t="s">
        <v>16576</v>
      </c>
      <c r="AR21" s="45">
        <v>-20015</v>
      </c>
      <c r="AS21" s="45">
        <v>0</v>
      </c>
      <c r="AT21" s="45">
        <v>0</v>
      </c>
    </row>
    <row r="22" spans="1:46" ht="14.25" x14ac:dyDescent="0.15">
      <c r="A22" s="45"/>
      <c r="B22" s="19" t="s">
        <v>164</v>
      </c>
      <c r="C22" s="34" t="s">
        <v>19927</v>
      </c>
      <c r="D22" s="12">
        <v>10017</v>
      </c>
      <c r="E22" s="43" t="s">
        <v>21415</v>
      </c>
      <c r="F22" s="45" t="s">
        <v>165</v>
      </c>
      <c r="G22" s="45" t="s">
        <v>166</v>
      </c>
      <c r="H22" s="45" t="s">
        <v>15674</v>
      </c>
      <c r="I22" s="45"/>
      <c r="J22" s="45" t="s">
        <v>82</v>
      </c>
      <c r="K22" s="45" t="s">
        <v>15655</v>
      </c>
      <c r="L22" s="45"/>
      <c r="M22" s="101" t="s">
        <v>19558</v>
      </c>
      <c r="N22" s="45">
        <v>10010017</v>
      </c>
      <c r="O22" s="45">
        <v>99</v>
      </c>
      <c r="P22" s="21">
        <v>0</v>
      </c>
      <c r="Q22" s="45" t="s">
        <v>20435</v>
      </c>
      <c r="R22" s="45" t="s">
        <v>85</v>
      </c>
      <c r="S22" s="45"/>
      <c r="T22" s="45">
        <v>1</v>
      </c>
      <c r="U22" s="45"/>
      <c r="V22" s="45" t="s">
        <v>16079</v>
      </c>
      <c r="W22" s="45"/>
      <c r="X22" s="45">
        <v>6</v>
      </c>
      <c r="Y22" s="45">
        <v>0</v>
      </c>
      <c r="Z22" s="19" t="s">
        <v>164</v>
      </c>
      <c r="AA22" s="19" t="s">
        <v>14238</v>
      </c>
      <c r="AB22" s="45">
        <v>1</v>
      </c>
      <c r="AC22" s="45">
        <v>100</v>
      </c>
      <c r="AD22" s="45"/>
      <c r="AE22" s="45"/>
      <c r="AF22" s="4">
        <v>1</v>
      </c>
      <c r="AG22" s="45">
        <v>0</v>
      </c>
      <c r="AH22" s="45">
        <v>1</v>
      </c>
      <c r="AI22" s="45"/>
      <c r="AJ22" s="45">
        <v>0</v>
      </c>
      <c r="AK22" s="69" t="s">
        <v>15809</v>
      </c>
      <c r="AL22" s="45"/>
      <c r="AM22" s="45" t="s">
        <v>16462</v>
      </c>
      <c r="AN22" s="45" t="s">
        <v>16458</v>
      </c>
      <c r="AO22" s="45" t="s">
        <v>16460</v>
      </c>
      <c r="AP22" s="45" t="s">
        <v>16454</v>
      </c>
      <c r="AQ22" s="45" t="s">
        <v>16456</v>
      </c>
      <c r="AR22" s="45">
        <v>-20016</v>
      </c>
      <c r="AS22" s="45">
        <v>0</v>
      </c>
      <c r="AT22" s="45">
        <v>0</v>
      </c>
    </row>
    <row r="23" spans="1:46" ht="14.25" x14ac:dyDescent="0.15">
      <c r="A23" s="45"/>
      <c r="B23" s="19" t="s">
        <v>167</v>
      </c>
      <c r="C23" s="34" t="s">
        <v>168</v>
      </c>
      <c r="D23" s="12">
        <v>10018</v>
      </c>
      <c r="E23" s="43" t="s">
        <v>21416</v>
      </c>
      <c r="F23" s="45" t="s">
        <v>169</v>
      </c>
      <c r="G23" s="45" t="s">
        <v>170</v>
      </c>
      <c r="H23" s="45" t="s">
        <v>15675</v>
      </c>
      <c r="I23" s="45"/>
      <c r="J23" s="45" t="s">
        <v>82</v>
      </c>
      <c r="K23" s="45" t="s">
        <v>83</v>
      </c>
      <c r="L23" s="45" t="s">
        <v>171</v>
      </c>
      <c r="M23" s="101" t="s">
        <v>19559</v>
      </c>
      <c r="N23" s="45">
        <v>10010018</v>
      </c>
      <c r="O23" s="45">
        <v>99</v>
      </c>
      <c r="P23" s="21">
        <v>0</v>
      </c>
      <c r="Q23" s="45" t="s">
        <v>172</v>
      </c>
      <c r="R23" s="45" t="s">
        <v>85</v>
      </c>
      <c r="S23" s="45"/>
      <c r="T23" s="45">
        <v>0</v>
      </c>
      <c r="U23" s="45"/>
      <c r="V23" s="4" t="s">
        <v>15859</v>
      </c>
      <c r="X23" s="45">
        <v>1</v>
      </c>
      <c r="Y23" s="45">
        <v>0</v>
      </c>
      <c r="Z23" s="19" t="s">
        <v>167</v>
      </c>
      <c r="AA23" s="19" t="s">
        <v>14239</v>
      </c>
      <c r="AB23" s="45">
        <v>1</v>
      </c>
      <c r="AC23" s="45">
        <v>10</v>
      </c>
      <c r="AD23" s="45">
        <v>12000</v>
      </c>
      <c r="AE23" s="45">
        <v>6</v>
      </c>
      <c r="AF23" s="4">
        <v>1</v>
      </c>
      <c r="AG23" s="45">
        <v>0</v>
      </c>
      <c r="AH23" s="45"/>
      <c r="AI23" s="45"/>
      <c r="AJ23" s="45">
        <v>0</v>
      </c>
      <c r="AK23" s="69" t="s">
        <v>15809</v>
      </c>
      <c r="AL23" s="45"/>
      <c r="AM23" s="45" t="s">
        <v>16462</v>
      </c>
      <c r="AN23" s="45" t="s">
        <v>16458</v>
      </c>
      <c r="AO23" s="45" t="s">
        <v>16460</v>
      </c>
      <c r="AP23" s="45" t="s">
        <v>16454</v>
      </c>
      <c r="AQ23" s="45" t="s">
        <v>16456</v>
      </c>
      <c r="AR23" s="45">
        <v>-20017</v>
      </c>
      <c r="AS23" s="45">
        <v>0</v>
      </c>
      <c r="AT23" s="45">
        <v>0</v>
      </c>
    </row>
    <row r="24" spans="1:46" ht="14.25" x14ac:dyDescent="0.15">
      <c r="A24" s="45"/>
      <c r="B24" s="19" t="s">
        <v>173</v>
      </c>
      <c r="C24" s="34" t="s">
        <v>174</v>
      </c>
      <c r="D24" s="12">
        <v>10019</v>
      </c>
      <c r="E24" s="43" t="s">
        <v>21417</v>
      </c>
      <c r="F24" s="45" t="s">
        <v>175</v>
      </c>
      <c r="G24" s="45" t="s">
        <v>176</v>
      </c>
      <c r="H24" s="45" t="s">
        <v>15676</v>
      </c>
      <c r="I24" s="45"/>
      <c r="J24" s="45" t="s">
        <v>82</v>
      </c>
      <c r="K24" s="45" t="s">
        <v>83</v>
      </c>
      <c r="L24" s="45" t="s">
        <v>171</v>
      </c>
      <c r="M24" s="101" t="s">
        <v>19560</v>
      </c>
      <c r="N24" s="45">
        <v>10010019</v>
      </c>
      <c r="O24" s="45">
        <v>99</v>
      </c>
      <c r="P24" s="21">
        <v>0</v>
      </c>
      <c r="Q24" s="45" t="s">
        <v>19819</v>
      </c>
      <c r="R24" s="45" t="s">
        <v>85</v>
      </c>
      <c r="S24" s="45"/>
      <c r="T24" s="45">
        <v>0</v>
      </c>
      <c r="U24" s="45"/>
      <c r="V24" s="4" t="s">
        <v>177</v>
      </c>
      <c r="X24" s="45">
        <v>1</v>
      </c>
      <c r="Y24" s="45">
        <v>0</v>
      </c>
      <c r="Z24" s="19" t="s">
        <v>173</v>
      </c>
      <c r="AA24" s="19" t="s">
        <v>14240</v>
      </c>
      <c r="AB24" s="45">
        <v>1</v>
      </c>
      <c r="AC24" s="45">
        <v>10</v>
      </c>
      <c r="AD24" s="45">
        <v>12000</v>
      </c>
      <c r="AE24" s="45">
        <v>6</v>
      </c>
      <c r="AF24" s="4">
        <v>1</v>
      </c>
      <c r="AG24" s="45">
        <v>0</v>
      </c>
      <c r="AH24" s="45"/>
      <c r="AI24" s="45"/>
      <c r="AJ24" s="45">
        <v>0</v>
      </c>
      <c r="AK24" s="69" t="s">
        <v>15809</v>
      </c>
      <c r="AL24" s="45"/>
      <c r="AM24" s="45" t="s">
        <v>16462</v>
      </c>
      <c r="AN24" s="45" t="s">
        <v>16458</v>
      </c>
      <c r="AO24" s="45" t="s">
        <v>16460</v>
      </c>
      <c r="AP24" s="45" t="s">
        <v>16454</v>
      </c>
      <c r="AQ24" s="45" t="s">
        <v>16456</v>
      </c>
      <c r="AR24" s="45">
        <v>-20018</v>
      </c>
      <c r="AS24" s="45">
        <v>0</v>
      </c>
      <c r="AT24" s="45">
        <v>0</v>
      </c>
    </row>
    <row r="25" spans="1:46" ht="14.25" x14ac:dyDescent="0.15">
      <c r="A25" s="45"/>
      <c r="B25" s="19" t="s">
        <v>178</v>
      </c>
      <c r="C25" s="34" t="s">
        <v>179</v>
      </c>
      <c r="D25" s="12">
        <v>10020</v>
      </c>
      <c r="E25" s="43" t="s">
        <v>21418</v>
      </c>
      <c r="F25" s="45" t="s">
        <v>180</v>
      </c>
      <c r="G25" s="45" t="s">
        <v>181</v>
      </c>
      <c r="H25" s="45" t="s">
        <v>15677</v>
      </c>
      <c r="I25" s="45"/>
      <c r="J25" s="45" t="s">
        <v>82</v>
      </c>
      <c r="K25" s="45" t="s">
        <v>83</v>
      </c>
      <c r="L25" s="45" t="s">
        <v>171</v>
      </c>
      <c r="M25" s="101" t="s">
        <v>19561</v>
      </c>
      <c r="N25" s="45">
        <v>10010020</v>
      </c>
      <c r="O25" s="45">
        <v>99</v>
      </c>
      <c r="P25" s="21">
        <v>0</v>
      </c>
      <c r="Q25" s="45" t="s">
        <v>96</v>
      </c>
      <c r="R25" s="45" t="s">
        <v>85</v>
      </c>
      <c r="S25" s="45"/>
      <c r="T25" s="45">
        <v>0</v>
      </c>
      <c r="U25" s="45"/>
      <c r="V25" s="4" t="s">
        <v>182</v>
      </c>
      <c r="X25" s="45">
        <v>1</v>
      </c>
      <c r="Y25" s="45">
        <v>0</v>
      </c>
      <c r="Z25" s="19" t="s">
        <v>178</v>
      </c>
      <c r="AA25" s="19" t="s">
        <v>14241</v>
      </c>
      <c r="AB25" s="45">
        <v>1</v>
      </c>
      <c r="AC25" s="45">
        <v>10</v>
      </c>
      <c r="AD25" s="45">
        <v>12000</v>
      </c>
      <c r="AE25" s="45">
        <v>6</v>
      </c>
      <c r="AF25" s="4">
        <v>1</v>
      </c>
      <c r="AG25" s="45">
        <v>0</v>
      </c>
      <c r="AH25" s="45"/>
      <c r="AI25" s="45"/>
      <c r="AJ25" s="45">
        <v>0</v>
      </c>
      <c r="AK25" s="69" t="s">
        <v>15809</v>
      </c>
      <c r="AL25" s="45"/>
      <c r="AM25" s="45" t="s">
        <v>16462</v>
      </c>
      <c r="AN25" s="45" t="s">
        <v>16458</v>
      </c>
      <c r="AO25" s="45" t="s">
        <v>16460</v>
      </c>
      <c r="AP25" s="45" t="s">
        <v>16454</v>
      </c>
      <c r="AQ25" s="45" t="s">
        <v>16456</v>
      </c>
      <c r="AR25" s="45">
        <v>-20019</v>
      </c>
      <c r="AS25" s="45">
        <v>0</v>
      </c>
      <c r="AT25" s="45">
        <v>0</v>
      </c>
    </row>
    <row r="26" spans="1:46" ht="14.25" x14ac:dyDescent="0.15">
      <c r="A26" s="45"/>
      <c r="B26" s="19" t="s">
        <v>183</v>
      </c>
      <c r="C26" s="34" t="s">
        <v>184</v>
      </c>
      <c r="D26" s="12">
        <v>10021</v>
      </c>
      <c r="E26" s="43" t="s">
        <v>21419</v>
      </c>
      <c r="F26" s="45" t="s">
        <v>185</v>
      </c>
      <c r="G26" s="45" t="s">
        <v>186</v>
      </c>
      <c r="H26" s="45" t="s">
        <v>15678</v>
      </c>
      <c r="I26" s="45"/>
      <c r="J26" s="45" t="s">
        <v>82</v>
      </c>
      <c r="K26" s="45" t="s">
        <v>83</v>
      </c>
      <c r="L26" s="45" t="s">
        <v>187</v>
      </c>
      <c r="M26" s="101" t="s">
        <v>19562</v>
      </c>
      <c r="N26" s="45">
        <v>10010021</v>
      </c>
      <c r="O26" s="45">
        <v>99</v>
      </c>
      <c r="P26" s="45">
        <v>0</v>
      </c>
      <c r="Q26" s="45" t="s">
        <v>188</v>
      </c>
      <c r="R26" s="45" t="s">
        <v>85</v>
      </c>
      <c r="S26" s="45"/>
      <c r="T26" s="45">
        <v>0</v>
      </c>
      <c r="U26" s="45"/>
      <c r="V26" s="4" t="s">
        <v>189</v>
      </c>
      <c r="X26" s="45">
        <v>1</v>
      </c>
      <c r="Y26" s="45">
        <v>0</v>
      </c>
      <c r="Z26" s="19" t="s">
        <v>183</v>
      </c>
      <c r="AA26" s="19" t="s">
        <v>14242</v>
      </c>
      <c r="AB26" s="45">
        <v>1</v>
      </c>
      <c r="AC26" s="45">
        <v>10</v>
      </c>
      <c r="AD26" s="45">
        <v>12000</v>
      </c>
      <c r="AE26" s="45">
        <v>7</v>
      </c>
      <c r="AF26" s="4">
        <v>1</v>
      </c>
      <c r="AG26" s="45">
        <v>0</v>
      </c>
      <c r="AH26" s="45"/>
      <c r="AI26" s="45"/>
      <c r="AJ26" s="45">
        <v>0</v>
      </c>
      <c r="AK26" s="69" t="s">
        <v>15809</v>
      </c>
      <c r="AL26" s="45"/>
      <c r="AM26" s="45" t="s">
        <v>16462</v>
      </c>
      <c r="AN26" s="45" t="s">
        <v>16458</v>
      </c>
      <c r="AO26" s="45" t="s">
        <v>16460</v>
      </c>
      <c r="AP26" s="45" t="s">
        <v>16454</v>
      </c>
      <c r="AQ26" s="45" t="s">
        <v>16456</v>
      </c>
      <c r="AR26" s="45">
        <v>-20020</v>
      </c>
      <c r="AS26" s="45">
        <v>0</v>
      </c>
      <c r="AT26" s="45">
        <v>0</v>
      </c>
    </row>
    <row r="27" spans="1:46" ht="14.25" x14ac:dyDescent="0.15">
      <c r="A27" s="45"/>
      <c r="B27" s="19" t="s">
        <v>190</v>
      </c>
      <c r="C27" s="34" t="s">
        <v>191</v>
      </c>
      <c r="D27" s="12">
        <v>10022</v>
      </c>
      <c r="E27" s="43" t="s">
        <v>21420</v>
      </c>
      <c r="F27" s="45" t="s">
        <v>192</v>
      </c>
      <c r="G27" s="45" t="s">
        <v>193</v>
      </c>
      <c r="H27" s="45" t="s">
        <v>15679</v>
      </c>
      <c r="I27" s="45"/>
      <c r="J27" s="45" t="s">
        <v>82</v>
      </c>
      <c r="K27" s="45" t="s">
        <v>83</v>
      </c>
      <c r="L27" s="45" t="s">
        <v>187</v>
      </c>
      <c r="M27" s="101" t="s">
        <v>19563</v>
      </c>
      <c r="N27" s="45">
        <v>10010022</v>
      </c>
      <c r="O27" s="45">
        <v>99</v>
      </c>
      <c r="P27" s="45">
        <v>0</v>
      </c>
      <c r="Q27" s="45" t="s">
        <v>19820</v>
      </c>
      <c r="R27" s="45" t="s">
        <v>85</v>
      </c>
      <c r="S27" s="45"/>
      <c r="T27" s="45">
        <v>0</v>
      </c>
      <c r="U27" s="45"/>
      <c r="V27" s="4" t="s">
        <v>194</v>
      </c>
      <c r="X27" s="45">
        <v>1</v>
      </c>
      <c r="Y27" s="45">
        <v>0</v>
      </c>
      <c r="Z27" s="19" t="s">
        <v>190</v>
      </c>
      <c r="AA27" s="19" t="s">
        <v>14243</v>
      </c>
      <c r="AB27" s="45">
        <v>1</v>
      </c>
      <c r="AC27" s="45">
        <v>10</v>
      </c>
      <c r="AD27" s="45">
        <v>12000</v>
      </c>
      <c r="AE27" s="45">
        <v>7</v>
      </c>
      <c r="AF27" s="4">
        <v>1</v>
      </c>
      <c r="AG27" s="45">
        <v>0</v>
      </c>
      <c r="AH27" s="45"/>
      <c r="AI27" s="45"/>
      <c r="AJ27" s="45">
        <v>0</v>
      </c>
      <c r="AK27" s="69" t="s">
        <v>15809</v>
      </c>
      <c r="AL27" s="45"/>
      <c r="AM27" s="45" t="s">
        <v>16462</v>
      </c>
      <c r="AN27" s="45" t="s">
        <v>16458</v>
      </c>
      <c r="AO27" s="45" t="s">
        <v>16460</v>
      </c>
      <c r="AP27" s="45" t="s">
        <v>16454</v>
      </c>
      <c r="AQ27" s="45" t="s">
        <v>16456</v>
      </c>
      <c r="AR27" s="45">
        <v>-20021</v>
      </c>
      <c r="AS27" s="45">
        <v>0</v>
      </c>
      <c r="AT27" s="45">
        <v>0</v>
      </c>
    </row>
    <row r="28" spans="1:46" ht="14.25" x14ac:dyDescent="0.15">
      <c r="A28" s="45"/>
      <c r="B28" s="19" t="s">
        <v>195</v>
      </c>
      <c r="C28" s="34" t="s">
        <v>196</v>
      </c>
      <c r="D28" s="12">
        <v>10023</v>
      </c>
      <c r="E28" s="43" t="s">
        <v>21421</v>
      </c>
      <c r="F28" s="45" t="s">
        <v>197</v>
      </c>
      <c r="G28" s="45" t="s">
        <v>198</v>
      </c>
      <c r="H28" s="45" t="s">
        <v>15680</v>
      </c>
      <c r="I28" s="45"/>
      <c r="J28" s="45" t="s">
        <v>82</v>
      </c>
      <c r="K28" s="45" t="s">
        <v>83</v>
      </c>
      <c r="L28" s="45" t="s">
        <v>187</v>
      </c>
      <c r="M28" s="101" t="s">
        <v>19564</v>
      </c>
      <c r="N28" s="45">
        <v>10010023</v>
      </c>
      <c r="O28" s="45">
        <v>99</v>
      </c>
      <c r="P28" s="21">
        <v>0</v>
      </c>
      <c r="Q28" s="45" t="s">
        <v>120</v>
      </c>
      <c r="R28" s="45" t="s">
        <v>85</v>
      </c>
      <c r="S28" s="45"/>
      <c r="T28" s="45">
        <v>0</v>
      </c>
      <c r="U28" s="45"/>
      <c r="V28" s="4" t="s">
        <v>199</v>
      </c>
      <c r="X28" s="45">
        <v>1</v>
      </c>
      <c r="Y28" s="45">
        <v>0</v>
      </c>
      <c r="Z28" s="19" t="s">
        <v>195</v>
      </c>
      <c r="AA28" s="19" t="s">
        <v>14244</v>
      </c>
      <c r="AB28" s="45">
        <v>1</v>
      </c>
      <c r="AC28" s="45">
        <v>10</v>
      </c>
      <c r="AD28" s="45">
        <v>12000</v>
      </c>
      <c r="AE28" s="45">
        <v>7</v>
      </c>
      <c r="AF28" s="4">
        <v>1</v>
      </c>
      <c r="AG28" s="45">
        <v>0</v>
      </c>
      <c r="AH28" s="45"/>
      <c r="AI28" s="45"/>
      <c r="AJ28" s="45">
        <v>0</v>
      </c>
      <c r="AK28" s="69" t="s">
        <v>15809</v>
      </c>
      <c r="AL28" s="45"/>
      <c r="AM28" s="45" t="s">
        <v>16462</v>
      </c>
      <c r="AN28" s="45" t="s">
        <v>16458</v>
      </c>
      <c r="AO28" s="45" t="s">
        <v>16460</v>
      </c>
      <c r="AP28" s="45" t="s">
        <v>16454</v>
      </c>
      <c r="AQ28" s="45" t="s">
        <v>16456</v>
      </c>
      <c r="AR28" s="45">
        <v>-20022</v>
      </c>
      <c r="AS28" s="45">
        <v>0</v>
      </c>
      <c r="AT28" s="45">
        <v>0</v>
      </c>
    </row>
    <row r="29" spans="1:46" ht="14.25" x14ac:dyDescent="0.15">
      <c r="A29" s="45"/>
      <c r="B29" s="19" t="s">
        <v>200</v>
      </c>
      <c r="C29" s="34" t="s">
        <v>201</v>
      </c>
      <c r="D29" s="12">
        <v>10024</v>
      </c>
      <c r="E29" s="43" t="s">
        <v>21422</v>
      </c>
      <c r="F29" s="45" t="s">
        <v>202</v>
      </c>
      <c r="G29" s="45" t="s">
        <v>203</v>
      </c>
      <c r="H29" s="45" t="s">
        <v>15681</v>
      </c>
      <c r="I29" s="45"/>
      <c r="J29" s="45" t="s">
        <v>204</v>
      </c>
      <c r="K29" s="45" t="s">
        <v>15655</v>
      </c>
      <c r="L29" s="45"/>
      <c r="M29" s="101" t="s">
        <v>19565</v>
      </c>
      <c r="N29" s="45">
        <v>10010024</v>
      </c>
      <c r="O29" s="45">
        <v>99</v>
      </c>
      <c r="P29" s="21">
        <v>0</v>
      </c>
      <c r="Q29" s="45" t="s">
        <v>16435</v>
      </c>
      <c r="R29" s="45" t="s">
        <v>85</v>
      </c>
      <c r="S29" s="45"/>
      <c r="T29" s="45">
        <v>0</v>
      </c>
      <c r="U29" s="45"/>
      <c r="V29" s="45"/>
      <c r="W29" s="45"/>
      <c r="X29" s="45">
        <v>2</v>
      </c>
      <c r="Y29" s="45">
        <v>0</v>
      </c>
      <c r="Z29" s="19" t="s">
        <v>200</v>
      </c>
      <c r="AA29" s="19" t="s">
        <v>14245</v>
      </c>
      <c r="AB29" s="45">
        <v>1</v>
      </c>
      <c r="AC29" s="45">
        <v>100</v>
      </c>
      <c r="AD29" s="45"/>
      <c r="AE29" s="45"/>
      <c r="AF29" s="4">
        <v>1</v>
      </c>
      <c r="AG29" s="45">
        <v>0</v>
      </c>
      <c r="AH29" s="45"/>
      <c r="AI29" s="45"/>
      <c r="AJ29" s="45">
        <v>0</v>
      </c>
      <c r="AK29" s="69" t="s">
        <v>15809</v>
      </c>
      <c r="AL29" s="45"/>
      <c r="AM29" s="45" t="s">
        <v>16462</v>
      </c>
      <c r="AN29" s="45" t="s">
        <v>16458</v>
      </c>
      <c r="AO29" s="45" t="s">
        <v>16460</v>
      </c>
      <c r="AP29" s="45" t="s">
        <v>16454</v>
      </c>
      <c r="AQ29" s="45" t="s">
        <v>16456</v>
      </c>
      <c r="AR29" s="45">
        <v>-20023</v>
      </c>
      <c r="AS29" s="45">
        <v>0</v>
      </c>
      <c r="AT29" s="45">
        <v>0</v>
      </c>
    </row>
    <row r="30" spans="1:46" ht="14.25" x14ac:dyDescent="0.15">
      <c r="A30" s="45"/>
      <c r="B30" s="19" t="s">
        <v>205</v>
      </c>
      <c r="C30" s="34" t="s">
        <v>206</v>
      </c>
      <c r="D30" s="12">
        <v>10025</v>
      </c>
      <c r="E30" s="43" t="s">
        <v>21423</v>
      </c>
      <c r="F30" s="45" t="s">
        <v>207</v>
      </c>
      <c r="G30" s="45" t="s">
        <v>208</v>
      </c>
      <c r="H30" s="45" t="s">
        <v>15682</v>
      </c>
      <c r="I30" s="45"/>
      <c r="J30" s="45" t="s">
        <v>204</v>
      </c>
      <c r="K30" s="45" t="s">
        <v>15655</v>
      </c>
      <c r="L30" s="45"/>
      <c r="M30" s="101" t="s">
        <v>19566</v>
      </c>
      <c r="N30" s="45">
        <v>10010025</v>
      </c>
      <c r="O30" s="45">
        <v>99</v>
      </c>
      <c r="P30" s="21">
        <v>0</v>
      </c>
      <c r="Q30" s="45" t="s">
        <v>16436</v>
      </c>
      <c r="R30" s="45" t="s">
        <v>85</v>
      </c>
      <c r="S30" s="45"/>
      <c r="T30" s="45">
        <v>0</v>
      </c>
      <c r="U30" s="45"/>
      <c r="V30" s="45"/>
      <c r="W30" s="45"/>
      <c r="X30" s="45">
        <v>6</v>
      </c>
      <c r="Y30" s="45">
        <v>0</v>
      </c>
      <c r="Z30" s="19" t="s">
        <v>205</v>
      </c>
      <c r="AA30" s="19" t="s">
        <v>14246</v>
      </c>
      <c r="AB30" s="45">
        <v>1</v>
      </c>
      <c r="AC30" s="45">
        <v>100</v>
      </c>
      <c r="AD30" s="45"/>
      <c r="AE30" s="45"/>
      <c r="AF30" s="4">
        <v>1</v>
      </c>
      <c r="AG30" s="45">
        <v>0</v>
      </c>
      <c r="AH30" s="45"/>
      <c r="AI30" s="45"/>
      <c r="AJ30" s="45">
        <v>0</v>
      </c>
      <c r="AK30" s="69" t="s">
        <v>15809</v>
      </c>
      <c r="AL30" s="45"/>
      <c r="AM30" s="45" t="s">
        <v>16462</v>
      </c>
      <c r="AN30" s="45" t="s">
        <v>16458</v>
      </c>
      <c r="AO30" s="45" t="s">
        <v>16460</v>
      </c>
      <c r="AP30" s="45" t="s">
        <v>16454</v>
      </c>
      <c r="AQ30" s="45" t="s">
        <v>16456</v>
      </c>
      <c r="AR30" s="45">
        <v>-20024</v>
      </c>
      <c r="AS30" s="45">
        <v>0</v>
      </c>
      <c r="AT30" s="45">
        <v>0</v>
      </c>
    </row>
    <row r="31" spans="1:46" ht="14.25" x14ac:dyDescent="0.15">
      <c r="A31" s="45"/>
      <c r="B31" s="19" t="s">
        <v>209</v>
      </c>
      <c r="C31" s="34" t="s">
        <v>210</v>
      </c>
      <c r="D31" s="12">
        <v>10026</v>
      </c>
      <c r="E31" s="43" t="s">
        <v>21424</v>
      </c>
      <c r="F31" s="45" t="s">
        <v>211</v>
      </c>
      <c r="G31" s="45" t="s">
        <v>212</v>
      </c>
      <c r="H31" s="45" t="s">
        <v>15683</v>
      </c>
      <c r="I31" s="45"/>
      <c r="J31" s="45" t="s">
        <v>204</v>
      </c>
      <c r="K31" s="45" t="s">
        <v>15655</v>
      </c>
      <c r="L31" s="45"/>
      <c r="M31" s="101" t="s">
        <v>19567</v>
      </c>
      <c r="N31" s="45">
        <v>10010026</v>
      </c>
      <c r="O31" s="45">
        <v>99</v>
      </c>
      <c r="P31" s="45">
        <v>0</v>
      </c>
      <c r="Q31" s="45" t="s">
        <v>16435</v>
      </c>
      <c r="R31" s="45" t="s">
        <v>85</v>
      </c>
      <c r="S31" s="45"/>
      <c r="T31" s="45">
        <v>0</v>
      </c>
      <c r="U31" s="45"/>
      <c r="V31" s="45"/>
      <c r="W31" s="45"/>
      <c r="X31" s="45">
        <v>3</v>
      </c>
      <c r="Y31" s="45">
        <v>0</v>
      </c>
      <c r="Z31" s="19" t="s">
        <v>14360</v>
      </c>
      <c r="AA31" s="19" t="s">
        <v>14361</v>
      </c>
      <c r="AB31" s="45">
        <v>1</v>
      </c>
      <c r="AC31" s="45">
        <v>100</v>
      </c>
      <c r="AD31" s="45"/>
      <c r="AE31" s="45"/>
      <c r="AF31" s="4">
        <v>1</v>
      </c>
      <c r="AG31" s="45">
        <v>0</v>
      </c>
      <c r="AH31" s="45"/>
      <c r="AI31" s="45"/>
      <c r="AJ31" s="45">
        <v>0</v>
      </c>
      <c r="AK31" s="63" t="s">
        <v>15810</v>
      </c>
      <c r="AL31" s="45"/>
      <c r="AM31" s="45" t="s">
        <v>16462</v>
      </c>
      <c r="AN31" s="45" t="s">
        <v>16458</v>
      </c>
      <c r="AO31" s="45" t="s">
        <v>16460</v>
      </c>
      <c r="AP31" s="45" t="s">
        <v>16454</v>
      </c>
      <c r="AQ31" s="45" t="s">
        <v>16456</v>
      </c>
      <c r="AR31" s="45">
        <v>-20025</v>
      </c>
      <c r="AS31" s="45">
        <v>0</v>
      </c>
      <c r="AT31" s="45">
        <v>0</v>
      </c>
    </row>
    <row r="32" spans="1:46" ht="14.25" x14ac:dyDescent="0.15">
      <c r="A32" s="45"/>
      <c r="B32" s="19" t="s">
        <v>16131</v>
      </c>
      <c r="C32" s="34" t="s">
        <v>214</v>
      </c>
      <c r="D32" s="12">
        <v>10027</v>
      </c>
      <c r="E32" s="43" t="s">
        <v>21425</v>
      </c>
      <c r="F32" s="45" t="s">
        <v>215</v>
      </c>
      <c r="G32" s="45" t="s">
        <v>216</v>
      </c>
      <c r="H32" s="45" t="s">
        <v>15684</v>
      </c>
      <c r="I32" s="45" t="s">
        <v>19805</v>
      </c>
      <c r="J32" s="45" t="s">
        <v>82</v>
      </c>
      <c r="K32" s="45" t="s">
        <v>131</v>
      </c>
      <c r="L32" s="45"/>
      <c r="M32" s="101" t="s">
        <v>19568</v>
      </c>
      <c r="N32" s="45">
        <v>10010000</v>
      </c>
      <c r="O32" s="45">
        <v>999</v>
      </c>
      <c r="P32" s="45">
        <v>0</v>
      </c>
      <c r="Q32" s="45" t="s">
        <v>16437</v>
      </c>
      <c r="R32" s="45" t="s">
        <v>85</v>
      </c>
      <c r="S32" s="45"/>
      <c r="T32" s="45">
        <v>0</v>
      </c>
      <c r="U32" s="45"/>
      <c r="V32" s="45"/>
      <c r="W32" s="45"/>
      <c r="X32" s="45">
        <v>3</v>
      </c>
      <c r="Y32" s="45">
        <v>0</v>
      </c>
      <c r="Z32" s="19" t="s">
        <v>213</v>
      </c>
      <c r="AA32" s="19" t="s">
        <v>16463</v>
      </c>
      <c r="AB32" s="45">
        <v>1</v>
      </c>
      <c r="AC32" s="45">
        <v>100</v>
      </c>
      <c r="AD32" s="45"/>
      <c r="AE32" s="45"/>
      <c r="AF32" s="4">
        <v>1</v>
      </c>
      <c r="AG32" s="45">
        <v>1</v>
      </c>
      <c r="AH32" s="45"/>
      <c r="AI32" s="45"/>
      <c r="AJ32" s="45">
        <v>0</v>
      </c>
      <c r="AK32" s="63" t="s">
        <v>15810</v>
      </c>
      <c r="AM32" s="45" t="s">
        <v>16462</v>
      </c>
      <c r="AN32" s="45" t="s">
        <v>16458</v>
      </c>
      <c r="AO32" s="45" t="s">
        <v>16460</v>
      </c>
      <c r="AP32" s="45" t="s">
        <v>16454</v>
      </c>
      <c r="AQ32" s="45" t="s">
        <v>16456</v>
      </c>
      <c r="AR32" s="45">
        <v>-20026</v>
      </c>
      <c r="AS32" s="45">
        <v>0</v>
      </c>
      <c r="AT32" s="45">
        <v>0</v>
      </c>
    </row>
    <row r="33" spans="1:46" ht="14.25" x14ac:dyDescent="0.15">
      <c r="A33" s="45"/>
      <c r="B33" s="19" t="s">
        <v>217</v>
      </c>
      <c r="C33" s="34" t="s">
        <v>218</v>
      </c>
      <c r="D33" s="12">
        <v>10028</v>
      </c>
      <c r="E33" s="43" t="s">
        <v>21426</v>
      </c>
      <c r="F33" s="45" t="s">
        <v>219</v>
      </c>
      <c r="G33" s="45" t="s">
        <v>220</v>
      </c>
      <c r="H33" s="45" t="s">
        <v>15685</v>
      </c>
      <c r="I33" s="45"/>
      <c r="J33" s="45" t="s">
        <v>82</v>
      </c>
      <c r="K33" s="45" t="s">
        <v>131</v>
      </c>
      <c r="L33" s="45"/>
      <c r="M33" s="101" t="s">
        <v>19569</v>
      </c>
      <c r="N33" s="45">
        <v>10010000</v>
      </c>
      <c r="O33" s="45">
        <v>1</v>
      </c>
      <c r="P33" s="21">
        <v>0</v>
      </c>
      <c r="Q33" s="45" t="s">
        <v>16435</v>
      </c>
      <c r="R33" s="45" t="s">
        <v>85</v>
      </c>
      <c r="S33" s="45"/>
      <c r="T33" s="45">
        <v>0</v>
      </c>
      <c r="U33" s="45"/>
      <c r="V33" s="45"/>
      <c r="W33" s="45"/>
      <c r="X33" s="45">
        <v>3</v>
      </c>
      <c r="Y33" s="45">
        <v>0</v>
      </c>
      <c r="Z33" s="19" t="s">
        <v>217</v>
      </c>
      <c r="AA33" s="19" t="s">
        <v>14247</v>
      </c>
      <c r="AB33" s="45">
        <v>1</v>
      </c>
      <c r="AC33" s="45">
        <v>100</v>
      </c>
      <c r="AD33" s="45"/>
      <c r="AE33" s="45"/>
      <c r="AF33" s="4">
        <v>1</v>
      </c>
      <c r="AG33" s="45">
        <v>0</v>
      </c>
      <c r="AH33" s="45"/>
      <c r="AI33" s="45"/>
      <c r="AJ33" s="45">
        <v>0</v>
      </c>
      <c r="AK33" s="63" t="s">
        <v>15810</v>
      </c>
      <c r="AL33" s="45"/>
      <c r="AM33" s="45" t="s">
        <v>16462</v>
      </c>
      <c r="AN33" s="45" t="s">
        <v>16458</v>
      </c>
      <c r="AO33" s="45" t="s">
        <v>16460</v>
      </c>
      <c r="AP33" s="45" t="s">
        <v>16454</v>
      </c>
      <c r="AQ33" s="45" t="s">
        <v>16456</v>
      </c>
      <c r="AR33" s="45">
        <v>-20027</v>
      </c>
      <c r="AS33" s="45">
        <v>0</v>
      </c>
      <c r="AT33" s="45">
        <v>0</v>
      </c>
    </row>
    <row r="34" spans="1:46" ht="14.25" x14ac:dyDescent="0.15">
      <c r="A34" s="45"/>
      <c r="B34" s="19" t="s">
        <v>221</v>
      </c>
      <c r="C34" s="34" t="s">
        <v>222</v>
      </c>
      <c r="D34" s="12">
        <v>10029</v>
      </c>
      <c r="E34" s="43" t="s">
        <v>21427</v>
      </c>
      <c r="F34" s="45" t="s">
        <v>223</v>
      </c>
      <c r="G34" s="45" t="s">
        <v>224</v>
      </c>
      <c r="H34" s="45" t="s">
        <v>15686</v>
      </c>
      <c r="I34" s="45"/>
      <c r="J34" s="45" t="s">
        <v>82</v>
      </c>
      <c r="K34" s="45" t="s">
        <v>131</v>
      </c>
      <c r="L34" s="45"/>
      <c r="M34" s="101" t="s">
        <v>19570</v>
      </c>
      <c r="N34" s="45">
        <v>10010000</v>
      </c>
      <c r="O34" s="45">
        <v>1</v>
      </c>
      <c r="P34" s="21">
        <v>0</v>
      </c>
      <c r="Q34" s="45" t="s">
        <v>16435</v>
      </c>
      <c r="R34" s="45" t="s">
        <v>85</v>
      </c>
      <c r="S34" s="45"/>
      <c r="T34" s="45">
        <v>0</v>
      </c>
      <c r="U34" s="45"/>
      <c r="V34" s="45"/>
      <c r="W34" s="45"/>
      <c r="X34" s="45">
        <v>3</v>
      </c>
      <c r="Y34" s="45">
        <v>0</v>
      </c>
      <c r="Z34" s="19" t="s">
        <v>221</v>
      </c>
      <c r="AA34" s="19" t="s">
        <v>14248</v>
      </c>
      <c r="AB34" s="45">
        <v>1</v>
      </c>
      <c r="AC34" s="45">
        <v>100</v>
      </c>
      <c r="AD34" s="45"/>
      <c r="AE34" s="45"/>
      <c r="AF34" s="4">
        <v>1</v>
      </c>
      <c r="AG34" s="45">
        <v>0</v>
      </c>
      <c r="AH34" s="45"/>
      <c r="AI34" s="45"/>
      <c r="AJ34" s="45">
        <v>0</v>
      </c>
      <c r="AK34" s="63" t="s">
        <v>15810</v>
      </c>
      <c r="AL34" s="45"/>
      <c r="AM34" s="45" t="s">
        <v>16462</v>
      </c>
      <c r="AN34" s="45" t="s">
        <v>16458</v>
      </c>
      <c r="AO34" s="45" t="s">
        <v>16460</v>
      </c>
      <c r="AP34" s="45" t="s">
        <v>16454</v>
      </c>
      <c r="AQ34" s="45" t="s">
        <v>16456</v>
      </c>
      <c r="AR34" s="45">
        <v>-20028</v>
      </c>
      <c r="AS34" s="45">
        <v>0</v>
      </c>
      <c r="AT34" s="45">
        <v>0</v>
      </c>
    </row>
    <row r="35" spans="1:46" ht="14.25" x14ac:dyDescent="0.15">
      <c r="A35" s="45"/>
      <c r="B35" s="19" t="s">
        <v>225</v>
      </c>
      <c r="C35" s="34" t="s">
        <v>226</v>
      </c>
      <c r="D35" s="12">
        <v>10030</v>
      </c>
      <c r="E35" s="43" t="s">
        <v>21428</v>
      </c>
      <c r="F35" s="45" t="s">
        <v>227</v>
      </c>
      <c r="G35" s="45" t="s">
        <v>228</v>
      </c>
      <c r="H35" s="45" t="s">
        <v>15687</v>
      </c>
      <c r="I35" s="45"/>
      <c r="J35" s="45" t="s">
        <v>82</v>
      </c>
      <c r="K35" s="45" t="s">
        <v>131</v>
      </c>
      <c r="L35" s="45"/>
      <c r="M35" s="101" t="s">
        <v>19571</v>
      </c>
      <c r="N35" s="45">
        <v>10010000</v>
      </c>
      <c r="O35" s="45">
        <v>1</v>
      </c>
      <c r="P35" s="21">
        <v>0</v>
      </c>
      <c r="Q35" s="45" t="s">
        <v>16435</v>
      </c>
      <c r="R35" s="45" t="s">
        <v>85</v>
      </c>
      <c r="S35" s="45"/>
      <c r="T35" s="45">
        <v>0</v>
      </c>
      <c r="U35" s="45"/>
      <c r="V35" s="45"/>
      <c r="W35" s="45"/>
      <c r="X35" s="45">
        <v>3</v>
      </c>
      <c r="Y35" s="45">
        <v>0</v>
      </c>
      <c r="Z35" s="19" t="s">
        <v>225</v>
      </c>
      <c r="AA35" s="19" t="s">
        <v>14249</v>
      </c>
      <c r="AB35" s="45">
        <v>1</v>
      </c>
      <c r="AC35" s="45">
        <v>100</v>
      </c>
      <c r="AD35" s="45"/>
      <c r="AE35" s="45"/>
      <c r="AF35" s="4">
        <v>1</v>
      </c>
      <c r="AG35" s="45">
        <v>0</v>
      </c>
      <c r="AH35" s="45"/>
      <c r="AI35" s="45"/>
      <c r="AJ35" s="45">
        <v>0</v>
      </c>
      <c r="AK35" s="63" t="s">
        <v>15810</v>
      </c>
      <c r="AL35" s="45"/>
      <c r="AM35" s="45" t="s">
        <v>16462</v>
      </c>
      <c r="AN35" s="45" t="s">
        <v>16458</v>
      </c>
      <c r="AO35" s="45" t="s">
        <v>16460</v>
      </c>
      <c r="AP35" s="45" t="s">
        <v>16454</v>
      </c>
      <c r="AQ35" s="45" t="s">
        <v>16456</v>
      </c>
      <c r="AR35" s="45">
        <v>-20029</v>
      </c>
      <c r="AS35" s="45">
        <v>0</v>
      </c>
      <c r="AT35" s="45">
        <v>0</v>
      </c>
    </row>
    <row r="36" spans="1:46" ht="14.25" x14ac:dyDescent="0.15">
      <c r="A36" s="45"/>
      <c r="B36" s="19" t="s">
        <v>229</v>
      </c>
      <c r="C36" s="34" t="s">
        <v>230</v>
      </c>
      <c r="D36" s="12">
        <v>10031</v>
      </c>
      <c r="E36" s="43" t="s">
        <v>21429</v>
      </c>
      <c r="F36" s="45" t="s">
        <v>231</v>
      </c>
      <c r="G36" s="45" t="s">
        <v>232</v>
      </c>
      <c r="H36" s="45" t="s">
        <v>15688</v>
      </c>
      <c r="I36" s="45"/>
      <c r="J36" s="45" t="s">
        <v>82</v>
      </c>
      <c r="K36" s="45" t="s">
        <v>131</v>
      </c>
      <c r="L36" s="45"/>
      <c r="M36" s="101" t="s">
        <v>19572</v>
      </c>
      <c r="N36" s="45">
        <v>10010000</v>
      </c>
      <c r="O36" s="45">
        <v>1</v>
      </c>
      <c r="P36" s="21">
        <v>0</v>
      </c>
      <c r="Q36" s="45" t="s">
        <v>16435</v>
      </c>
      <c r="R36" s="45" t="s">
        <v>85</v>
      </c>
      <c r="S36" s="45"/>
      <c r="T36" s="45">
        <v>0</v>
      </c>
      <c r="U36" s="45"/>
      <c r="V36" s="45"/>
      <c r="W36" s="45"/>
      <c r="X36" s="45">
        <v>3</v>
      </c>
      <c r="Y36" s="45">
        <v>0</v>
      </c>
      <c r="Z36" s="19" t="s">
        <v>229</v>
      </c>
      <c r="AA36" s="19" t="s">
        <v>14250</v>
      </c>
      <c r="AB36" s="45">
        <v>1</v>
      </c>
      <c r="AC36" s="45">
        <v>100</v>
      </c>
      <c r="AD36" s="45"/>
      <c r="AE36" s="45"/>
      <c r="AF36" s="4">
        <v>1</v>
      </c>
      <c r="AG36" s="45">
        <v>0</v>
      </c>
      <c r="AH36" s="45"/>
      <c r="AI36" s="45"/>
      <c r="AJ36" s="45">
        <v>0</v>
      </c>
      <c r="AK36" s="63" t="s">
        <v>15810</v>
      </c>
      <c r="AL36" s="45"/>
      <c r="AM36" s="45" t="s">
        <v>16462</v>
      </c>
      <c r="AN36" s="45" t="s">
        <v>16458</v>
      </c>
      <c r="AO36" s="45" t="s">
        <v>16460</v>
      </c>
      <c r="AP36" s="45" t="s">
        <v>16454</v>
      </c>
      <c r="AQ36" s="45" t="s">
        <v>16456</v>
      </c>
      <c r="AR36" s="45">
        <v>-20030</v>
      </c>
      <c r="AS36" s="45">
        <v>0</v>
      </c>
      <c r="AT36" s="45">
        <v>0</v>
      </c>
    </row>
    <row r="37" spans="1:46" ht="14.25" x14ac:dyDescent="0.15">
      <c r="A37" s="45"/>
      <c r="B37" s="19" t="s">
        <v>233</v>
      </c>
      <c r="C37" s="34" t="s">
        <v>234</v>
      </c>
      <c r="D37" s="12">
        <v>10032</v>
      </c>
      <c r="E37" s="43" t="s">
        <v>21430</v>
      </c>
      <c r="F37" s="45" t="s">
        <v>235</v>
      </c>
      <c r="G37" s="45" t="s">
        <v>236</v>
      </c>
      <c r="H37" s="45" t="s">
        <v>15689</v>
      </c>
      <c r="I37" s="45"/>
      <c r="J37" s="45" t="s">
        <v>82</v>
      </c>
      <c r="K37" s="45" t="s">
        <v>131</v>
      </c>
      <c r="L37" s="45"/>
      <c r="M37" s="101" t="s">
        <v>19573</v>
      </c>
      <c r="N37" s="45">
        <v>10010000</v>
      </c>
      <c r="O37" s="45">
        <v>1</v>
      </c>
      <c r="P37" s="45">
        <v>0</v>
      </c>
      <c r="Q37" s="45" t="s">
        <v>16435</v>
      </c>
      <c r="R37" s="45" t="s">
        <v>85</v>
      </c>
      <c r="S37" s="45"/>
      <c r="T37" s="45">
        <v>0</v>
      </c>
      <c r="U37" s="45"/>
      <c r="V37" s="45"/>
      <c r="W37" s="45"/>
      <c r="X37" s="45">
        <v>3</v>
      </c>
      <c r="Y37" s="45">
        <v>0</v>
      </c>
      <c r="Z37" s="19" t="s">
        <v>233</v>
      </c>
      <c r="AA37" s="19" t="s">
        <v>14251</v>
      </c>
      <c r="AB37" s="45">
        <v>1</v>
      </c>
      <c r="AC37" s="45">
        <v>100</v>
      </c>
      <c r="AD37" s="45"/>
      <c r="AE37" s="45"/>
      <c r="AF37" s="4">
        <v>1</v>
      </c>
      <c r="AG37" s="45">
        <v>0</v>
      </c>
      <c r="AH37" s="45"/>
      <c r="AI37" s="45"/>
      <c r="AJ37" s="45">
        <v>0</v>
      </c>
      <c r="AK37" s="63" t="s">
        <v>15810</v>
      </c>
      <c r="AL37" s="45"/>
      <c r="AM37" s="45" t="s">
        <v>16462</v>
      </c>
      <c r="AN37" s="45" t="s">
        <v>16458</v>
      </c>
      <c r="AO37" s="45" t="s">
        <v>16460</v>
      </c>
      <c r="AP37" s="45" t="s">
        <v>16454</v>
      </c>
      <c r="AQ37" s="45" t="s">
        <v>16456</v>
      </c>
      <c r="AR37" s="45">
        <v>-20031</v>
      </c>
      <c r="AS37" s="45">
        <v>0</v>
      </c>
      <c r="AT37" s="45">
        <v>0</v>
      </c>
    </row>
    <row r="38" spans="1:46" ht="14.25" x14ac:dyDescent="0.15">
      <c r="A38" s="45"/>
      <c r="B38" s="19" t="s">
        <v>237</v>
      </c>
      <c r="C38" s="34" t="s">
        <v>238</v>
      </c>
      <c r="D38" s="12">
        <v>10033</v>
      </c>
      <c r="E38" s="43" t="s">
        <v>21431</v>
      </c>
      <c r="F38" s="45" t="s">
        <v>239</v>
      </c>
      <c r="G38" s="45" t="s">
        <v>240</v>
      </c>
      <c r="H38" s="45" t="s">
        <v>15690</v>
      </c>
      <c r="I38" s="45"/>
      <c r="J38" s="45" t="s">
        <v>82</v>
      </c>
      <c r="K38" s="45" t="s">
        <v>131</v>
      </c>
      <c r="L38" s="45"/>
      <c r="M38" s="101" t="s">
        <v>19574</v>
      </c>
      <c r="N38" s="45">
        <v>10010000</v>
      </c>
      <c r="O38" s="45">
        <v>1</v>
      </c>
      <c r="P38" s="45">
        <v>0</v>
      </c>
      <c r="Q38" s="45" t="s">
        <v>16435</v>
      </c>
      <c r="R38" s="45" t="s">
        <v>85</v>
      </c>
      <c r="S38" s="45"/>
      <c r="T38" s="45">
        <v>0</v>
      </c>
      <c r="U38" s="45"/>
      <c r="V38" s="45"/>
      <c r="W38" s="45"/>
      <c r="X38" s="45">
        <v>6</v>
      </c>
      <c r="Y38" s="45">
        <v>0</v>
      </c>
      <c r="Z38" s="19" t="s">
        <v>237</v>
      </c>
      <c r="AA38" s="19" t="s">
        <v>14252</v>
      </c>
      <c r="AB38" s="45">
        <v>1</v>
      </c>
      <c r="AC38" s="45">
        <v>100</v>
      </c>
      <c r="AD38" s="45"/>
      <c r="AE38" s="45"/>
      <c r="AF38" s="4">
        <v>1</v>
      </c>
      <c r="AG38" s="45">
        <v>0</v>
      </c>
      <c r="AH38" s="45"/>
      <c r="AI38" s="45"/>
      <c r="AJ38" s="45">
        <v>0</v>
      </c>
      <c r="AK38" s="63" t="s">
        <v>15810</v>
      </c>
      <c r="AL38" s="45"/>
      <c r="AM38" s="45" t="s">
        <v>16462</v>
      </c>
      <c r="AN38" s="45" t="s">
        <v>16458</v>
      </c>
      <c r="AO38" s="45" t="s">
        <v>16460</v>
      </c>
      <c r="AP38" s="45" t="s">
        <v>16454</v>
      </c>
      <c r="AQ38" s="45" t="s">
        <v>16456</v>
      </c>
      <c r="AR38" s="45">
        <v>-20032</v>
      </c>
      <c r="AS38" s="45">
        <v>0</v>
      </c>
      <c r="AT38" s="45">
        <v>0</v>
      </c>
    </row>
    <row r="39" spans="1:46" ht="14.25" x14ac:dyDescent="0.15">
      <c r="A39" s="45"/>
      <c r="B39" s="19" t="s">
        <v>241</v>
      </c>
      <c r="C39" s="34" t="s">
        <v>242</v>
      </c>
      <c r="D39" s="12">
        <v>10034</v>
      </c>
      <c r="E39" s="43" t="s">
        <v>21432</v>
      </c>
      <c r="F39" s="45" t="s">
        <v>243</v>
      </c>
      <c r="G39" s="45" t="s">
        <v>244</v>
      </c>
      <c r="H39" s="45" t="s">
        <v>15691</v>
      </c>
      <c r="I39" s="45"/>
      <c r="J39" s="45" t="s">
        <v>82</v>
      </c>
      <c r="K39" s="45" t="s">
        <v>131</v>
      </c>
      <c r="L39" s="45"/>
      <c r="M39" s="101" t="s">
        <v>19575</v>
      </c>
      <c r="N39" s="45">
        <v>10010000</v>
      </c>
      <c r="O39" s="45">
        <v>1</v>
      </c>
      <c r="P39" s="21">
        <v>0</v>
      </c>
      <c r="Q39" s="45" t="s">
        <v>16435</v>
      </c>
      <c r="R39" s="45" t="s">
        <v>85</v>
      </c>
      <c r="S39" s="45"/>
      <c r="T39" s="45">
        <v>0</v>
      </c>
      <c r="U39" s="45"/>
      <c r="V39" s="45"/>
      <c r="W39" s="45"/>
      <c r="X39" s="45">
        <v>6</v>
      </c>
      <c r="Y39" s="45">
        <v>0</v>
      </c>
      <c r="Z39" s="19" t="s">
        <v>241</v>
      </c>
      <c r="AA39" s="19" t="s">
        <v>14253</v>
      </c>
      <c r="AB39" s="45">
        <v>1</v>
      </c>
      <c r="AC39" s="45">
        <v>100</v>
      </c>
      <c r="AD39" s="45"/>
      <c r="AE39" s="45"/>
      <c r="AF39" s="4">
        <v>1</v>
      </c>
      <c r="AG39" s="45">
        <v>0</v>
      </c>
      <c r="AH39" s="45"/>
      <c r="AI39" s="45"/>
      <c r="AJ39" s="45">
        <v>0</v>
      </c>
      <c r="AK39" s="63" t="s">
        <v>15810</v>
      </c>
      <c r="AL39" s="45"/>
      <c r="AM39" s="45" t="s">
        <v>16462</v>
      </c>
      <c r="AN39" s="45" t="s">
        <v>16458</v>
      </c>
      <c r="AO39" s="45" t="s">
        <v>16460</v>
      </c>
      <c r="AP39" s="45" t="s">
        <v>16454</v>
      </c>
      <c r="AQ39" s="45" t="s">
        <v>16456</v>
      </c>
      <c r="AR39" s="45">
        <v>-20033</v>
      </c>
      <c r="AS39" s="45">
        <v>0</v>
      </c>
      <c r="AT39" s="45">
        <v>0</v>
      </c>
    </row>
    <row r="40" spans="1:46" ht="14.25" x14ac:dyDescent="0.15">
      <c r="A40" s="45"/>
      <c r="B40" s="19" t="s">
        <v>245</v>
      </c>
      <c r="C40" s="34" t="s">
        <v>246</v>
      </c>
      <c r="D40" s="12">
        <v>10035</v>
      </c>
      <c r="E40" s="43" t="s">
        <v>21433</v>
      </c>
      <c r="F40" s="45" t="s">
        <v>247</v>
      </c>
      <c r="G40" s="45" t="s">
        <v>248</v>
      </c>
      <c r="H40" s="45" t="s">
        <v>15692</v>
      </c>
      <c r="I40" s="45"/>
      <c r="J40" s="45" t="s">
        <v>82</v>
      </c>
      <c r="K40" s="45" t="s">
        <v>131</v>
      </c>
      <c r="L40" s="45"/>
      <c r="M40" s="101" t="s">
        <v>19576</v>
      </c>
      <c r="N40" s="45">
        <v>10010000</v>
      </c>
      <c r="O40" s="45">
        <v>1</v>
      </c>
      <c r="P40" s="21">
        <v>0</v>
      </c>
      <c r="Q40" s="45" t="s">
        <v>16435</v>
      </c>
      <c r="R40" s="45" t="s">
        <v>85</v>
      </c>
      <c r="S40" s="45"/>
      <c r="T40" s="45">
        <v>0</v>
      </c>
      <c r="U40" s="45"/>
      <c r="V40" s="45"/>
      <c r="W40" s="45"/>
      <c r="X40" s="45">
        <v>6</v>
      </c>
      <c r="Y40" s="45">
        <v>0</v>
      </c>
      <c r="Z40" s="19" t="s">
        <v>245</v>
      </c>
      <c r="AA40" s="19" t="s">
        <v>14254</v>
      </c>
      <c r="AB40" s="45">
        <v>1</v>
      </c>
      <c r="AC40" s="45">
        <v>100</v>
      </c>
      <c r="AD40" s="45"/>
      <c r="AE40" s="45"/>
      <c r="AF40" s="4">
        <v>1</v>
      </c>
      <c r="AG40" s="45">
        <v>0</v>
      </c>
      <c r="AH40" s="45"/>
      <c r="AI40" s="45"/>
      <c r="AJ40" s="45">
        <v>0</v>
      </c>
      <c r="AK40" s="63" t="s">
        <v>15810</v>
      </c>
      <c r="AL40" s="45"/>
      <c r="AM40" s="45" t="s">
        <v>16462</v>
      </c>
      <c r="AN40" s="45" t="s">
        <v>16458</v>
      </c>
      <c r="AO40" s="45" t="s">
        <v>16460</v>
      </c>
      <c r="AP40" s="45" t="s">
        <v>16454</v>
      </c>
      <c r="AQ40" s="45" t="s">
        <v>16456</v>
      </c>
      <c r="AR40" s="45">
        <v>-20034</v>
      </c>
      <c r="AS40" s="45">
        <v>0</v>
      </c>
      <c r="AT40" s="45">
        <v>0</v>
      </c>
    </row>
    <row r="41" spans="1:46" ht="14.25" x14ac:dyDescent="0.15">
      <c r="A41" s="45"/>
      <c r="B41" s="19" t="s">
        <v>249</v>
      </c>
      <c r="C41" s="34" t="s">
        <v>250</v>
      </c>
      <c r="D41" s="12">
        <v>10036</v>
      </c>
      <c r="E41" s="43" t="s">
        <v>21434</v>
      </c>
      <c r="F41" s="45" t="s">
        <v>251</v>
      </c>
      <c r="G41" s="45" t="s">
        <v>252</v>
      </c>
      <c r="H41" s="45" t="s">
        <v>15693</v>
      </c>
      <c r="I41" s="45"/>
      <c r="J41" s="45" t="s">
        <v>82</v>
      </c>
      <c r="K41" s="45" t="s">
        <v>131</v>
      </c>
      <c r="L41" s="45"/>
      <c r="M41" s="101" t="s">
        <v>19577</v>
      </c>
      <c r="N41" s="45">
        <v>10010000</v>
      </c>
      <c r="O41" s="45">
        <v>1</v>
      </c>
      <c r="P41" s="21">
        <v>0</v>
      </c>
      <c r="Q41" s="45" t="s">
        <v>16435</v>
      </c>
      <c r="R41" s="45" t="s">
        <v>85</v>
      </c>
      <c r="S41" s="45"/>
      <c r="T41" s="45">
        <v>0</v>
      </c>
      <c r="U41" s="45"/>
      <c r="V41" s="45"/>
      <c r="W41" s="45"/>
      <c r="X41" s="45">
        <v>6</v>
      </c>
      <c r="Y41" s="45">
        <v>0</v>
      </c>
      <c r="Z41" s="19" t="s">
        <v>249</v>
      </c>
      <c r="AA41" s="19" t="s">
        <v>14255</v>
      </c>
      <c r="AB41" s="45">
        <v>1</v>
      </c>
      <c r="AC41" s="45">
        <v>100</v>
      </c>
      <c r="AD41" s="45"/>
      <c r="AE41" s="45"/>
      <c r="AF41" s="4">
        <v>1</v>
      </c>
      <c r="AG41" s="45">
        <v>0</v>
      </c>
      <c r="AH41" s="45"/>
      <c r="AI41" s="45"/>
      <c r="AJ41" s="45">
        <v>0</v>
      </c>
      <c r="AK41" s="63" t="s">
        <v>15810</v>
      </c>
      <c r="AL41" s="45"/>
      <c r="AM41" s="45" t="s">
        <v>16462</v>
      </c>
      <c r="AN41" s="45" t="s">
        <v>16458</v>
      </c>
      <c r="AO41" s="45" t="s">
        <v>16460</v>
      </c>
      <c r="AP41" s="45" t="s">
        <v>16454</v>
      </c>
      <c r="AQ41" s="45" t="s">
        <v>16456</v>
      </c>
      <c r="AR41" s="45">
        <v>-20035</v>
      </c>
      <c r="AS41" s="45">
        <v>0</v>
      </c>
      <c r="AT41" s="45">
        <v>0</v>
      </c>
    </row>
    <row r="42" spans="1:46" ht="14.25" x14ac:dyDescent="0.15">
      <c r="A42" s="45"/>
      <c r="B42" s="19" t="s">
        <v>253</v>
      </c>
      <c r="C42" s="34" t="s">
        <v>254</v>
      </c>
      <c r="D42" s="12">
        <v>10037</v>
      </c>
      <c r="E42" s="43" t="s">
        <v>21435</v>
      </c>
      <c r="F42" s="45" t="s">
        <v>255</v>
      </c>
      <c r="G42" s="45" t="s">
        <v>256</v>
      </c>
      <c r="H42" s="45" t="s">
        <v>15694</v>
      </c>
      <c r="I42" s="45"/>
      <c r="J42" s="45" t="s">
        <v>82</v>
      </c>
      <c r="K42" s="45" t="s">
        <v>131</v>
      </c>
      <c r="L42" s="45"/>
      <c r="M42" s="101" t="s">
        <v>19578</v>
      </c>
      <c r="N42" s="45">
        <v>10010000</v>
      </c>
      <c r="O42" s="45">
        <v>1</v>
      </c>
      <c r="P42" s="21">
        <v>0</v>
      </c>
      <c r="Q42" s="45" t="s">
        <v>16435</v>
      </c>
      <c r="R42" s="45" t="s">
        <v>85</v>
      </c>
      <c r="S42" s="45"/>
      <c r="T42" s="45">
        <v>0</v>
      </c>
      <c r="U42" s="45"/>
      <c r="V42" s="45"/>
      <c r="W42" s="45"/>
      <c r="X42" s="45">
        <v>6</v>
      </c>
      <c r="Y42" s="45">
        <v>0</v>
      </c>
      <c r="Z42" s="19" t="s">
        <v>253</v>
      </c>
      <c r="AA42" s="19" t="s">
        <v>14256</v>
      </c>
      <c r="AB42" s="45">
        <v>1</v>
      </c>
      <c r="AC42" s="45">
        <v>100</v>
      </c>
      <c r="AD42" s="45"/>
      <c r="AE42" s="45"/>
      <c r="AF42" s="4">
        <v>1</v>
      </c>
      <c r="AG42" s="45">
        <v>0</v>
      </c>
      <c r="AH42" s="45"/>
      <c r="AI42" s="45"/>
      <c r="AJ42" s="45">
        <v>0</v>
      </c>
      <c r="AK42" s="63" t="s">
        <v>15810</v>
      </c>
      <c r="AL42" s="45"/>
      <c r="AM42" s="45" t="s">
        <v>16462</v>
      </c>
      <c r="AN42" s="45" t="s">
        <v>16458</v>
      </c>
      <c r="AO42" s="45" t="s">
        <v>16460</v>
      </c>
      <c r="AP42" s="45" t="s">
        <v>16454</v>
      </c>
      <c r="AQ42" s="45" t="s">
        <v>16456</v>
      </c>
      <c r="AR42" s="45">
        <v>-20036</v>
      </c>
      <c r="AS42" s="45">
        <v>0</v>
      </c>
      <c r="AT42" s="45">
        <v>0</v>
      </c>
    </row>
    <row r="43" spans="1:46" ht="14.25" x14ac:dyDescent="0.15">
      <c r="A43" s="45"/>
      <c r="B43" s="19" t="s">
        <v>257</v>
      </c>
      <c r="C43" s="34" t="s">
        <v>258</v>
      </c>
      <c r="D43" s="12">
        <v>10038</v>
      </c>
      <c r="E43" s="43" t="s">
        <v>21436</v>
      </c>
      <c r="F43" s="45" t="s">
        <v>259</v>
      </c>
      <c r="G43" s="45" t="s">
        <v>260</v>
      </c>
      <c r="H43" s="45" t="s">
        <v>15695</v>
      </c>
      <c r="I43" s="45"/>
      <c r="J43" s="45" t="s">
        <v>204</v>
      </c>
      <c r="K43" s="45" t="s">
        <v>131</v>
      </c>
      <c r="L43" s="45"/>
      <c r="M43" s="101" t="s">
        <v>19579</v>
      </c>
      <c r="N43" s="45">
        <v>10010000</v>
      </c>
      <c r="O43" s="45">
        <v>99</v>
      </c>
      <c r="P43" s="45">
        <v>0</v>
      </c>
      <c r="Q43" s="45" t="s">
        <v>16435</v>
      </c>
      <c r="R43" s="45" t="s">
        <v>85</v>
      </c>
      <c r="S43" s="45"/>
      <c r="T43" s="45">
        <v>0</v>
      </c>
      <c r="U43" s="45"/>
      <c r="V43" s="45"/>
      <c r="W43" s="45"/>
      <c r="X43" s="45">
        <v>3</v>
      </c>
      <c r="Y43" s="45">
        <v>0</v>
      </c>
      <c r="Z43" s="19" t="s">
        <v>257</v>
      </c>
      <c r="AA43" s="19" t="s">
        <v>14257</v>
      </c>
      <c r="AB43" s="45">
        <v>1</v>
      </c>
      <c r="AC43" s="45">
        <v>100</v>
      </c>
      <c r="AD43" s="45"/>
      <c r="AE43" s="45"/>
      <c r="AF43" s="4">
        <v>1</v>
      </c>
      <c r="AG43" s="45">
        <v>0</v>
      </c>
      <c r="AH43" s="45"/>
      <c r="AI43" s="45"/>
      <c r="AJ43" s="45">
        <v>0</v>
      </c>
      <c r="AK43" s="63" t="s">
        <v>15810</v>
      </c>
      <c r="AL43" s="45"/>
      <c r="AM43" s="45" t="s">
        <v>16462</v>
      </c>
      <c r="AN43" s="45" t="s">
        <v>16458</v>
      </c>
      <c r="AO43" s="45" t="s">
        <v>16460</v>
      </c>
      <c r="AP43" s="45" t="s">
        <v>16454</v>
      </c>
      <c r="AQ43" s="45" t="s">
        <v>16456</v>
      </c>
      <c r="AR43" s="45">
        <v>-20037</v>
      </c>
      <c r="AS43" s="45">
        <v>0</v>
      </c>
      <c r="AT43" s="45">
        <v>0</v>
      </c>
    </row>
    <row r="44" spans="1:46" ht="14.25" x14ac:dyDescent="0.15">
      <c r="A44" s="45"/>
      <c r="B44" s="19" t="s">
        <v>261</v>
      </c>
      <c r="C44" s="34" t="s">
        <v>262</v>
      </c>
      <c r="D44" s="12">
        <v>10039</v>
      </c>
      <c r="E44" s="43" t="s">
        <v>21437</v>
      </c>
      <c r="F44" s="45" t="s">
        <v>263</v>
      </c>
      <c r="G44" s="45" t="s">
        <v>264</v>
      </c>
      <c r="H44" s="45" t="s">
        <v>15696</v>
      </c>
      <c r="I44" s="45"/>
      <c r="J44" s="45" t="s">
        <v>204</v>
      </c>
      <c r="K44" s="45" t="s">
        <v>131</v>
      </c>
      <c r="L44" s="45"/>
      <c r="M44" s="101" t="s">
        <v>19580</v>
      </c>
      <c r="N44" s="45">
        <v>10010000</v>
      </c>
      <c r="O44" s="45">
        <v>99</v>
      </c>
      <c r="P44" s="45">
        <v>0</v>
      </c>
      <c r="Q44" s="45" t="s">
        <v>16435</v>
      </c>
      <c r="R44" s="45" t="s">
        <v>85</v>
      </c>
      <c r="S44" s="45"/>
      <c r="T44" s="45">
        <v>0</v>
      </c>
      <c r="U44" s="45"/>
      <c r="V44" s="45"/>
      <c r="W44" s="45"/>
      <c r="X44" s="45">
        <v>3</v>
      </c>
      <c r="Y44" s="45">
        <v>0</v>
      </c>
      <c r="Z44" s="19" t="s">
        <v>261</v>
      </c>
      <c r="AA44" s="19" t="s">
        <v>14258</v>
      </c>
      <c r="AB44" s="45">
        <v>1</v>
      </c>
      <c r="AC44" s="45">
        <v>100</v>
      </c>
      <c r="AD44" s="45"/>
      <c r="AE44" s="45"/>
      <c r="AF44" s="4">
        <v>1</v>
      </c>
      <c r="AG44" s="45">
        <v>0</v>
      </c>
      <c r="AH44" s="45"/>
      <c r="AI44" s="45"/>
      <c r="AJ44" s="45">
        <v>0</v>
      </c>
      <c r="AK44" s="63" t="s">
        <v>15810</v>
      </c>
      <c r="AL44" s="45"/>
      <c r="AM44" s="45" t="s">
        <v>16462</v>
      </c>
      <c r="AN44" s="45" t="s">
        <v>16458</v>
      </c>
      <c r="AO44" s="45" t="s">
        <v>16460</v>
      </c>
      <c r="AP44" s="45" t="s">
        <v>16454</v>
      </c>
      <c r="AQ44" s="45" t="s">
        <v>16456</v>
      </c>
      <c r="AR44" s="45">
        <v>-20038</v>
      </c>
      <c r="AS44" s="45">
        <v>0</v>
      </c>
      <c r="AT44" s="45">
        <v>0</v>
      </c>
    </row>
    <row r="45" spans="1:46" ht="14.25" x14ac:dyDescent="0.15">
      <c r="A45" s="45"/>
      <c r="B45" s="19" t="s">
        <v>265</v>
      </c>
      <c r="C45" s="34" t="s">
        <v>266</v>
      </c>
      <c r="D45" s="12">
        <v>10040</v>
      </c>
      <c r="E45" s="43" t="s">
        <v>21438</v>
      </c>
      <c r="F45" s="45" t="s">
        <v>267</v>
      </c>
      <c r="G45" s="45" t="s">
        <v>268</v>
      </c>
      <c r="H45" s="45" t="s">
        <v>15697</v>
      </c>
      <c r="I45" s="45"/>
      <c r="J45" s="45" t="s">
        <v>82</v>
      </c>
      <c r="K45" s="45" t="s">
        <v>131</v>
      </c>
      <c r="L45" s="45"/>
      <c r="M45" s="101" t="s">
        <v>19581</v>
      </c>
      <c r="N45" s="45">
        <v>10010000</v>
      </c>
      <c r="O45" s="45">
        <v>1</v>
      </c>
      <c r="P45" s="21">
        <v>0</v>
      </c>
      <c r="Q45" s="45" t="s">
        <v>16435</v>
      </c>
      <c r="R45" s="45" t="s">
        <v>85</v>
      </c>
      <c r="S45" s="45"/>
      <c r="T45" s="45">
        <v>0</v>
      </c>
      <c r="U45" s="45"/>
      <c r="V45" s="45"/>
      <c r="W45" s="45"/>
      <c r="X45" s="45">
        <v>6</v>
      </c>
      <c r="Y45" s="45">
        <v>0</v>
      </c>
      <c r="Z45" s="19" t="s">
        <v>265</v>
      </c>
      <c r="AA45" s="19" t="s">
        <v>14259</v>
      </c>
      <c r="AB45" s="45">
        <v>1</v>
      </c>
      <c r="AC45" s="45">
        <v>100</v>
      </c>
      <c r="AD45" s="45"/>
      <c r="AE45" s="45"/>
      <c r="AF45" s="4">
        <v>1</v>
      </c>
      <c r="AG45" s="45">
        <v>7</v>
      </c>
      <c r="AH45" s="45">
        <v>1</v>
      </c>
      <c r="AI45" s="45"/>
      <c r="AJ45" s="45">
        <v>0</v>
      </c>
      <c r="AK45" s="69" t="s">
        <v>15809</v>
      </c>
      <c r="AL45" s="45"/>
      <c r="AM45" s="45" t="s">
        <v>16462</v>
      </c>
      <c r="AN45" s="45" t="s">
        <v>16458</v>
      </c>
      <c r="AO45" s="45" t="s">
        <v>16460</v>
      </c>
      <c r="AP45" s="45" t="s">
        <v>16454</v>
      </c>
      <c r="AQ45" s="45" t="s">
        <v>16456</v>
      </c>
      <c r="AR45" s="45">
        <v>-20039</v>
      </c>
      <c r="AS45" s="45">
        <v>0</v>
      </c>
      <c r="AT45" s="45">
        <v>1</v>
      </c>
    </row>
    <row r="46" spans="1:46" ht="14.25" x14ac:dyDescent="0.15">
      <c r="A46" s="45"/>
      <c r="B46" s="19" t="s">
        <v>269</v>
      </c>
      <c r="C46" s="34" t="s">
        <v>270</v>
      </c>
      <c r="D46" s="12">
        <v>10041</v>
      </c>
      <c r="E46" s="43" t="s">
        <v>21439</v>
      </c>
      <c r="F46" s="45" t="s">
        <v>271</v>
      </c>
      <c r="G46" s="45" t="s">
        <v>272</v>
      </c>
      <c r="H46" s="45" t="s">
        <v>15698</v>
      </c>
      <c r="I46" s="45"/>
      <c r="J46" s="45" t="s">
        <v>82</v>
      </c>
      <c r="K46" s="45" t="s">
        <v>131</v>
      </c>
      <c r="L46" s="45"/>
      <c r="M46" s="101" t="s">
        <v>19582</v>
      </c>
      <c r="N46" s="45">
        <v>10010000</v>
      </c>
      <c r="O46" s="45">
        <v>1</v>
      </c>
      <c r="P46" s="21">
        <v>0</v>
      </c>
      <c r="Q46" s="45" t="s">
        <v>16075</v>
      </c>
      <c r="R46" s="45" t="s">
        <v>85</v>
      </c>
      <c r="S46" s="45"/>
      <c r="T46" s="45">
        <v>0</v>
      </c>
      <c r="U46" s="45"/>
      <c r="V46" s="45"/>
      <c r="W46" s="45"/>
      <c r="X46" s="45">
        <v>6</v>
      </c>
      <c r="Y46" s="45">
        <v>0</v>
      </c>
      <c r="Z46" s="19" t="s">
        <v>269</v>
      </c>
      <c r="AA46" s="19" t="s">
        <v>14260</v>
      </c>
      <c r="AB46" s="45">
        <v>1</v>
      </c>
      <c r="AC46" s="45">
        <v>100</v>
      </c>
      <c r="AD46" s="45"/>
      <c r="AE46" s="45"/>
      <c r="AF46" s="4">
        <v>1</v>
      </c>
      <c r="AG46" s="45">
        <v>7</v>
      </c>
      <c r="AH46" s="45">
        <v>1</v>
      </c>
      <c r="AI46" s="45"/>
      <c r="AJ46" s="45">
        <v>0</v>
      </c>
      <c r="AK46" s="69" t="s">
        <v>15809</v>
      </c>
      <c r="AL46" s="45"/>
      <c r="AM46" s="45" t="s">
        <v>16462</v>
      </c>
      <c r="AN46" s="45" t="s">
        <v>16458</v>
      </c>
      <c r="AO46" s="45" t="s">
        <v>16460</v>
      </c>
      <c r="AP46" s="45" t="s">
        <v>16454</v>
      </c>
      <c r="AQ46" s="45" t="s">
        <v>16456</v>
      </c>
      <c r="AR46" s="45">
        <v>-20040</v>
      </c>
      <c r="AS46" s="45">
        <v>0</v>
      </c>
      <c r="AT46" s="45">
        <v>0</v>
      </c>
    </row>
    <row r="47" spans="1:46" ht="14.25" x14ac:dyDescent="0.15">
      <c r="A47" s="45"/>
      <c r="B47" s="19" t="s">
        <v>273</v>
      </c>
      <c r="C47" s="34" t="s">
        <v>274</v>
      </c>
      <c r="D47" s="12">
        <v>10042</v>
      </c>
      <c r="E47" s="43" t="s">
        <v>21440</v>
      </c>
      <c r="F47" s="45" t="s">
        <v>275</v>
      </c>
      <c r="G47" s="45" t="s">
        <v>276</v>
      </c>
      <c r="H47" s="45" t="s">
        <v>15699</v>
      </c>
      <c r="I47" s="45"/>
      <c r="J47" s="45" t="s">
        <v>82</v>
      </c>
      <c r="K47" s="45" t="s">
        <v>131</v>
      </c>
      <c r="L47" s="45"/>
      <c r="M47" s="101" t="s">
        <v>19583</v>
      </c>
      <c r="N47" s="45">
        <v>10010000</v>
      </c>
      <c r="O47" s="45">
        <v>1</v>
      </c>
      <c r="P47" s="21">
        <v>0</v>
      </c>
      <c r="Q47" s="45" t="s">
        <v>16075</v>
      </c>
      <c r="R47" s="45" t="s">
        <v>85</v>
      </c>
      <c r="S47" s="45"/>
      <c r="T47" s="45">
        <v>0</v>
      </c>
      <c r="U47" s="45"/>
      <c r="V47" s="45"/>
      <c r="W47" s="45"/>
      <c r="X47" s="45">
        <v>6</v>
      </c>
      <c r="Y47" s="45">
        <v>0</v>
      </c>
      <c r="Z47" s="19" t="s">
        <v>273</v>
      </c>
      <c r="AA47" s="19" t="s">
        <v>14261</v>
      </c>
      <c r="AB47" s="45">
        <v>1</v>
      </c>
      <c r="AC47" s="45">
        <v>100</v>
      </c>
      <c r="AD47" s="45"/>
      <c r="AE47" s="45"/>
      <c r="AF47" s="4">
        <v>1</v>
      </c>
      <c r="AG47" s="45">
        <v>7</v>
      </c>
      <c r="AH47" s="45">
        <v>1</v>
      </c>
      <c r="AI47" s="45"/>
      <c r="AJ47" s="45">
        <v>0</v>
      </c>
      <c r="AK47" s="69" t="s">
        <v>15809</v>
      </c>
      <c r="AL47" s="45"/>
      <c r="AM47" s="45" t="s">
        <v>16462</v>
      </c>
      <c r="AN47" s="45" t="s">
        <v>16458</v>
      </c>
      <c r="AO47" s="45" t="s">
        <v>16460</v>
      </c>
      <c r="AP47" s="45" t="s">
        <v>16454</v>
      </c>
      <c r="AQ47" s="45" t="s">
        <v>16456</v>
      </c>
      <c r="AR47" s="45">
        <v>-20041</v>
      </c>
      <c r="AS47" s="45">
        <v>0</v>
      </c>
      <c r="AT47" s="45">
        <v>0</v>
      </c>
    </row>
    <row r="48" spans="1:46" ht="14.25" x14ac:dyDescent="0.15">
      <c r="A48" s="45"/>
      <c r="B48" s="19" t="s">
        <v>277</v>
      </c>
      <c r="C48" s="34" t="s">
        <v>278</v>
      </c>
      <c r="D48" s="12">
        <v>10043</v>
      </c>
      <c r="E48" s="43" t="s">
        <v>21441</v>
      </c>
      <c r="F48" s="45" t="s">
        <v>279</v>
      </c>
      <c r="G48" s="45" t="s">
        <v>280</v>
      </c>
      <c r="H48" s="45" t="s">
        <v>15700</v>
      </c>
      <c r="I48" s="45"/>
      <c r="J48" s="45" t="s">
        <v>82</v>
      </c>
      <c r="K48" s="45" t="s">
        <v>131</v>
      </c>
      <c r="L48" s="45"/>
      <c r="M48" s="101" t="s">
        <v>19584</v>
      </c>
      <c r="N48" s="45">
        <v>10010000</v>
      </c>
      <c r="O48" s="45">
        <v>1</v>
      </c>
      <c r="P48" s="21">
        <v>0</v>
      </c>
      <c r="Q48" s="45" t="s">
        <v>16075</v>
      </c>
      <c r="R48" s="45" t="s">
        <v>85</v>
      </c>
      <c r="S48" s="45"/>
      <c r="T48" s="45">
        <v>0</v>
      </c>
      <c r="U48" s="45"/>
      <c r="V48" s="45"/>
      <c r="W48" s="45"/>
      <c r="X48" s="45">
        <v>6</v>
      </c>
      <c r="Y48" s="45">
        <v>0</v>
      </c>
      <c r="Z48" s="19" t="s">
        <v>277</v>
      </c>
      <c r="AA48" s="19" t="s">
        <v>14262</v>
      </c>
      <c r="AB48" s="45">
        <v>1</v>
      </c>
      <c r="AC48" s="45">
        <v>100</v>
      </c>
      <c r="AD48" s="45"/>
      <c r="AE48" s="45"/>
      <c r="AF48" s="4">
        <v>1</v>
      </c>
      <c r="AG48" s="45">
        <v>7</v>
      </c>
      <c r="AH48" s="45">
        <v>1</v>
      </c>
      <c r="AI48" s="45"/>
      <c r="AJ48" s="45">
        <v>0</v>
      </c>
      <c r="AK48" s="69" t="s">
        <v>15809</v>
      </c>
      <c r="AL48" s="45"/>
      <c r="AM48" s="45" t="s">
        <v>16462</v>
      </c>
      <c r="AN48" s="45" t="s">
        <v>16458</v>
      </c>
      <c r="AO48" s="45" t="s">
        <v>16460</v>
      </c>
      <c r="AP48" s="45" t="s">
        <v>16454</v>
      </c>
      <c r="AQ48" s="45" t="s">
        <v>16456</v>
      </c>
      <c r="AR48" s="45">
        <v>-20042</v>
      </c>
      <c r="AS48" s="45">
        <v>0</v>
      </c>
      <c r="AT48" s="45">
        <v>0</v>
      </c>
    </row>
    <row r="49" spans="1:46" ht="14.25" x14ac:dyDescent="0.15">
      <c r="A49" s="45"/>
      <c r="B49" s="19" t="s">
        <v>281</v>
      </c>
      <c r="C49" s="34" t="s">
        <v>282</v>
      </c>
      <c r="D49" s="12">
        <v>10044</v>
      </c>
      <c r="E49" s="43" t="s">
        <v>21442</v>
      </c>
      <c r="F49" s="45" t="s">
        <v>283</v>
      </c>
      <c r="G49" s="45" t="s">
        <v>284</v>
      </c>
      <c r="H49" s="45" t="s">
        <v>15701</v>
      </c>
      <c r="I49" s="45"/>
      <c r="J49" s="45" t="s">
        <v>82</v>
      </c>
      <c r="K49" s="45" t="s">
        <v>131</v>
      </c>
      <c r="L49" s="45"/>
      <c r="M49" s="101" t="s">
        <v>19585</v>
      </c>
      <c r="N49" s="45">
        <v>10010000</v>
      </c>
      <c r="O49" s="45">
        <v>1</v>
      </c>
      <c r="P49" s="45">
        <v>0</v>
      </c>
      <c r="Q49" s="45" t="s">
        <v>16075</v>
      </c>
      <c r="R49" s="45" t="s">
        <v>85</v>
      </c>
      <c r="S49" s="45"/>
      <c r="T49" s="45">
        <v>0</v>
      </c>
      <c r="U49" s="45"/>
      <c r="V49" s="45"/>
      <c r="W49" s="45"/>
      <c r="X49" s="45">
        <v>6</v>
      </c>
      <c r="Y49" s="45">
        <v>0</v>
      </c>
      <c r="Z49" s="19" t="s">
        <v>281</v>
      </c>
      <c r="AA49" s="19" t="s">
        <v>14263</v>
      </c>
      <c r="AB49" s="45">
        <v>1</v>
      </c>
      <c r="AC49" s="45">
        <v>100</v>
      </c>
      <c r="AD49" s="45"/>
      <c r="AE49" s="45"/>
      <c r="AF49" s="4">
        <v>1</v>
      </c>
      <c r="AG49" s="45">
        <v>7</v>
      </c>
      <c r="AH49" s="45">
        <v>1</v>
      </c>
      <c r="AI49" s="45"/>
      <c r="AJ49" s="45">
        <v>0</v>
      </c>
      <c r="AK49" s="69" t="s">
        <v>15809</v>
      </c>
      <c r="AL49" s="45"/>
      <c r="AM49" s="45" t="s">
        <v>16462</v>
      </c>
      <c r="AN49" s="45" t="s">
        <v>16458</v>
      </c>
      <c r="AO49" s="45" t="s">
        <v>16460</v>
      </c>
      <c r="AP49" s="45" t="s">
        <v>16454</v>
      </c>
      <c r="AQ49" s="45" t="s">
        <v>16456</v>
      </c>
      <c r="AR49" s="45">
        <v>-20043</v>
      </c>
      <c r="AS49" s="45">
        <v>0</v>
      </c>
      <c r="AT49" s="45">
        <v>0</v>
      </c>
    </row>
    <row r="50" spans="1:46" ht="14.25" x14ac:dyDescent="0.15">
      <c r="A50" s="45"/>
      <c r="B50" s="19" t="s">
        <v>285</v>
      </c>
      <c r="C50" s="34" t="s">
        <v>286</v>
      </c>
      <c r="D50" s="12">
        <v>10045</v>
      </c>
      <c r="E50" s="43" t="s">
        <v>21443</v>
      </c>
      <c r="F50" s="45" t="s">
        <v>287</v>
      </c>
      <c r="G50" s="45" t="s">
        <v>288</v>
      </c>
      <c r="H50" s="45" t="s">
        <v>15702</v>
      </c>
      <c r="I50" s="45"/>
      <c r="J50" s="45" t="s">
        <v>82</v>
      </c>
      <c r="K50" s="45" t="s">
        <v>131</v>
      </c>
      <c r="L50" s="45"/>
      <c r="M50" s="101" t="s">
        <v>19586</v>
      </c>
      <c r="N50" s="45">
        <v>10010000</v>
      </c>
      <c r="O50" s="45">
        <v>1</v>
      </c>
      <c r="P50" s="45">
        <v>0</v>
      </c>
      <c r="Q50" s="45" t="s">
        <v>16075</v>
      </c>
      <c r="R50" s="45" t="s">
        <v>85</v>
      </c>
      <c r="S50" s="45"/>
      <c r="T50" s="45">
        <v>0</v>
      </c>
      <c r="U50" s="45"/>
      <c r="V50" s="45"/>
      <c r="W50" s="45"/>
      <c r="X50" s="45">
        <v>6</v>
      </c>
      <c r="Y50" s="45">
        <v>0</v>
      </c>
      <c r="Z50" s="19" t="s">
        <v>285</v>
      </c>
      <c r="AA50" s="19" t="s">
        <v>14264</v>
      </c>
      <c r="AB50" s="45">
        <v>1</v>
      </c>
      <c r="AC50" s="45">
        <v>100</v>
      </c>
      <c r="AD50" s="45"/>
      <c r="AE50" s="45"/>
      <c r="AF50" s="4">
        <v>1</v>
      </c>
      <c r="AG50" s="45">
        <v>7</v>
      </c>
      <c r="AH50" s="45">
        <v>1</v>
      </c>
      <c r="AI50" s="45"/>
      <c r="AJ50" s="45">
        <v>0</v>
      </c>
      <c r="AK50" s="69" t="s">
        <v>15809</v>
      </c>
      <c r="AL50" s="45"/>
      <c r="AM50" s="45" t="s">
        <v>16462</v>
      </c>
      <c r="AN50" s="45" t="s">
        <v>16458</v>
      </c>
      <c r="AO50" s="45" t="s">
        <v>16460</v>
      </c>
      <c r="AP50" s="45" t="s">
        <v>16454</v>
      </c>
      <c r="AQ50" s="45" t="s">
        <v>16456</v>
      </c>
      <c r="AR50" s="45">
        <v>-20044</v>
      </c>
      <c r="AS50" s="45">
        <v>0</v>
      </c>
      <c r="AT50" s="45">
        <v>0</v>
      </c>
    </row>
    <row r="51" spans="1:46" ht="14.25" x14ac:dyDescent="0.15">
      <c r="A51" s="45"/>
      <c r="B51" s="19" t="s">
        <v>289</v>
      </c>
      <c r="C51" s="34" t="s">
        <v>290</v>
      </c>
      <c r="D51" s="12">
        <v>10046</v>
      </c>
      <c r="E51" s="43" t="s">
        <v>21444</v>
      </c>
      <c r="F51" s="45" t="s">
        <v>291</v>
      </c>
      <c r="G51" s="45" t="s">
        <v>292</v>
      </c>
      <c r="H51" s="45" t="s">
        <v>15703</v>
      </c>
      <c r="I51" s="45"/>
      <c r="J51" s="45" t="s">
        <v>82</v>
      </c>
      <c r="K51" s="45" t="s">
        <v>131</v>
      </c>
      <c r="L51" s="45"/>
      <c r="M51" s="101" t="s">
        <v>19587</v>
      </c>
      <c r="N51" s="45">
        <v>10010000</v>
      </c>
      <c r="O51" s="45">
        <v>1</v>
      </c>
      <c r="P51" s="21">
        <v>0</v>
      </c>
      <c r="Q51" s="45" t="s">
        <v>16075</v>
      </c>
      <c r="R51" s="45" t="s">
        <v>85</v>
      </c>
      <c r="S51" s="45"/>
      <c r="T51" s="45">
        <v>0</v>
      </c>
      <c r="U51" s="45"/>
      <c r="V51" s="45"/>
      <c r="W51" s="45"/>
      <c r="X51" s="45">
        <v>6</v>
      </c>
      <c r="Y51" s="45">
        <v>0</v>
      </c>
      <c r="Z51" s="19" t="s">
        <v>289</v>
      </c>
      <c r="AA51" s="19" t="s">
        <v>14265</v>
      </c>
      <c r="AB51" s="45">
        <v>1</v>
      </c>
      <c r="AC51" s="45">
        <v>100</v>
      </c>
      <c r="AD51" s="45"/>
      <c r="AE51" s="45"/>
      <c r="AF51" s="4">
        <v>1</v>
      </c>
      <c r="AG51" s="45">
        <v>7</v>
      </c>
      <c r="AH51" s="45">
        <v>1</v>
      </c>
      <c r="AI51" s="45"/>
      <c r="AJ51" s="45">
        <v>0</v>
      </c>
      <c r="AK51" s="69" t="s">
        <v>15809</v>
      </c>
      <c r="AL51" s="45"/>
      <c r="AM51" s="45" t="s">
        <v>16462</v>
      </c>
      <c r="AN51" s="45" t="s">
        <v>16458</v>
      </c>
      <c r="AO51" s="45" t="s">
        <v>16460</v>
      </c>
      <c r="AP51" s="45" t="s">
        <v>16454</v>
      </c>
      <c r="AQ51" s="45" t="s">
        <v>16456</v>
      </c>
      <c r="AR51" s="45">
        <v>-20045</v>
      </c>
      <c r="AS51" s="45">
        <v>0</v>
      </c>
      <c r="AT51" s="45">
        <v>0</v>
      </c>
    </row>
    <row r="52" spans="1:46" ht="14.25" x14ac:dyDescent="0.15">
      <c r="A52" s="45"/>
      <c r="B52" s="19" t="s">
        <v>293</v>
      </c>
      <c r="C52" s="34" t="s">
        <v>294</v>
      </c>
      <c r="D52" s="12">
        <v>10047</v>
      </c>
      <c r="E52" s="43" t="s">
        <v>21445</v>
      </c>
      <c r="F52" s="45" t="s">
        <v>295</v>
      </c>
      <c r="G52" s="45" t="s">
        <v>296</v>
      </c>
      <c r="H52" s="45" t="s">
        <v>15704</v>
      </c>
      <c r="I52" s="45"/>
      <c r="J52" s="45" t="s">
        <v>204</v>
      </c>
      <c r="K52" s="45" t="s">
        <v>15655</v>
      </c>
      <c r="L52" s="45"/>
      <c r="M52" s="101" t="s">
        <v>19588</v>
      </c>
      <c r="N52" s="45">
        <v>10010026</v>
      </c>
      <c r="O52" s="45">
        <v>99</v>
      </c>
      <c r="P52" s="21">
        <v>0</v>
      </c>
      <c r="Q52" s="45" t="s">
        <v>16435</v>
      </c>
      <c r="R52" s="45" t="s">
        <v>85</v>
      </c>
      <c r="S52" s="45"/>
      <c r="T52" s="45">
        <v>0</v>
      </c>
      <c r="U52" s="45"/>
      <c r="V52" s="45"/>
      <c r="W52" s="45"/>
      <c r="X52" s="45">
        <v>3</v>
      </c>
      <c r="Y52" s="45">
        <v>0</v>
      </c>
      <c r="Z52" s="19" t="s">
        <v>293</v>
      </c>
      <c r="AA52" s="19" t="s">
        <v>14266</v>
      </c>
      <c r="AB52" s="45">
        <v>1</v>
      </c>
      <c r="AC52" s="45">
        <v>100</v>
      </c>
      <c r="AD52" s="45"/>
      <c r="AE52" s="45"/>
      <c r="AF52" s="4">
        <v>1</v>
      </c>
      <c r="AG52" s="45">
        <v>0</v>
      </c>
      <c r="AH52" s="45"/>
      <c r="AI52" s="45"/>
      <c r="AJ52" s="45">
        <v>0</v>
      </c>
      <c r="AK52" s="69" t="s">
        <v>15809</v>
      </c>
      <c r="AL52" s="45"/>
      <c r="AM52" s="45" t="s">
        <v>16462</v>
      </c>
      <c r="AN52" s="45" t="s">
        <v>16458</v>
      </c>
      <c r="AO52" s="45" t="s">
        <v>16460</v>
      </c>
      <c r="AP52" s="45" t="s">
        <v>16454</v>
      </c>
      <c r="AQ52" s="45" t="s">
        <v>16456</v>
      </c>
      <c r="AR52" s="45">
        <v>-20046</v>
      </c>
      <c r="AS52" s="45">
        <v>0</v>
      </c>
      <c r="AT52" s="45">
        <v>0</v>
      </c>
    </row>
    <row r="53" spans="1:46" ht="14.25" x14ac:dyDescent="0.15">
      <c r="A53" s="52"/>
      <c r="B53" s="53" t="s">
        <v>297</v>
      </c>
      <c r="C53" s="54" t="s">
        <v>15645</v>
      </c>
      <c r="D53" s="12">
        <v>10048</v>
      </c>
      <c r="E53" s="43" t="s">
        <v>21446</v>
      </c>
      <c r="F53" s="52" t="s">
        <v>298</v>
      </c>
      <c r="G53" s="52" t="s">
        <v>299</v>
      </c>
      <c r="H53" s="45" t="s">
        <v>15705</v>
      </c>
      <c r="I53" s="45"/>
      <c r="J53" s="52" t="s">
        <v>204</v>
      </c>
      <c r="K53" s="52" t="s">
        <v>131</v>
      </c>
      <c r="L53" s="52"/>
      <c r="M53" s="102" t="s">
        <v>19589</v>
      </c>
      <c r="N53" s="52">
        <v>10010027</v>
      </c>
      <c r="O53" s="45">
        <v>99</v>
      </c>
      <c r="P53" s="55">
        <v>0</v>
      </c>
      <c r="Q53" s="45" t="s">
        <v>16435</v>
      </c>
      <c r="R53" s="52" t="s">
        <v>85</v>
      </c>
      <c r="S53" s="45"/>
      <c r="T53" s="52">
        <v>0</v>
      </c>
      <c r="U53" s="45"/>
      <c r="V53" s="52"/>
      <c r="W53" s="52"/>
      <c r="X53" s="52">
        <v>3</v>
      </c>
      <c r="Y53" s="45">
        <v>0</v>
      </c>
      <c r="Z53" s="53" t="s">
        <v>297</v>
      </c>
      <c r="AA53" s="53" t="s">
        <v>14267</v>
      </c>
      <c r="AB53" s="52">
        <v>1</v>
      </c>
      <c r="AC53" s="52">
        <v>100</v>
      </c>
      <c r="AD53" s="52"/>
      <c r="AE53" s="52"/>
      <c r="AF53" s="56">
        <v>1</v>
      </c>
      <c r="AG53" s="52">
        <v>0</v>
      </c>
      <c r="AH53" s="52"/>
      <c r="AI53" s="52"/>
      <c r="AJ53" s="45">
        <v>0</v>
      </c>
      <c r="AK53" s="69" t="s">
        <v>15809</v>
      </c>
      <c r="AL53" s="52"/>
      <c r="AM53" s="45" t="s">
        <v>16462</v>
      </c>
      <c r="AN53" s="45" t="s">
        <v>16458</v>
      </c>
      <c r="AO53" s="45" t="s">
        <v>16460</v>
      </c>
      <c r="AP53" s="45" t="s">
        <v>16454</v>
      </c>
      <c r="AQ53" s="45" t="s">
        <v>16456</v>
      </c>
      <c r="AR53" s="45">
        <v>-20047</v>
      </c>
      <c r="AS53" s="45">
        <v>0</v>
      </c>
      <c r="AT53" s="45">
        <v>0</v>
      </c>
    </row>
    <row r="54" spans="1:46" ht="14.25" x14ac:dyDescent="0.15">
      <c r="A54" s="52"/>
      <c r="B54" s="53" t="s">
        <v>300</v>
      </c>
      <c r="C54" s="54" t="s">
        <v>15644</v>
      </c>
      <c r="D54" s="12">
        <v>10049</v>
      </c>
      <c r="E54" s="43" t="s">
        <v>21447</v>
      </c>
      <c r="F54" s="52" t="s">
        <v>301</v>
      </c>
      <c r="G54" s="52" t="s">
        <v>302</v>
      </c>
      <c r="H54" s="45" t="s">
        <v>15706</v>
      </c>
      <c r="I54" s="45"/>
      <c r="J54" s="52" t="s">
        <v>204</v>
      </c>
      <c r="K54" s="52" t="s">
        <v>131</v>
      </c>
      <c r="L54" s="52"/>
      <c r="M54" s="102" t="s">
        <v>19590</v>
      </c>
      <c r="N54" s="52">
        <v>10010028</v>
      </c>
      <c r="O54" s="45">
        <v>99</v>
      </c>
      <c r="P54" s="55">
        <v>0</v>
      </c>
      <c r="Q54" s="45" t="s">
        <v>16435</v>
      </c>
      <c r="R54" s="52" t="s">
        <v>85</v>
      </c>
      <c r="S54" s="45"/>
      <c r="T54" s="52">
        <v>0</v>
      </c>
      <c r="U54" s="45"/>
      <c r="V54" s="52"/>
      <c r="W54" s="52"/>
      <c r="X54" s="52">
        <v>1</v>
      </c>
      <c r="Y54" s="45">
        <v>0</v>
      </c>
      <c r="Z54" s="53" t="s">
        <v>300</v>
      </c>
      <c r="AA54" s="53" t="s">
        <v>14268</v>
      </c>
      <c r="AB54" s="52">
        <v>1</v>
      </c>
      <c r="AC54" s="52">
        <v>100</v>
      </c>
      <c r="AD54" s="52"/>
      <c r="AE54" s="52"/>
      <c r="AF54" s="56">
        <v>1</v>
      </c>
      <c r="AG54" s="52">
        <v>0</v>
      </c>
      <c r="AH54" s="52"/>
      <c r="AI54" s="52"/>
      <c r="AJ54" s="45">
        <v>0</v>
      </c>
      <c r="AK54" s="69" t="s">
        <v>15809</v>
      </c>
      <c r="AL54" s="52"/>
      <c r="AM54" s="45" t="s">
        <v>16462</v>
      </c>
      <c r="AN54" s="45" t="s">
        <v>16458</v>
      </c>
      <c r="AO54" s="45" t="s">
        <v>16460</v>
      </c>
      <c r="AP54" s="45" t="s">
        <v>16454</v>
      </c>
      <c r="AQ54" s="45" t="s">
        <v>16456</v>
      </c>
      <c r="AR54" s="45">
        <v>-20048</v>
      </c>
      <c r="AS54" s="45">
        <v>0</v>
      </c>
      <c r="AT54" s="45">
        <v>0</v>
      </c>
    </row>
    <row r="55" spans="1:46" ht="14.25" x14ac:dyDescent="0.15">
      <c r="A55" s="45"/>
      <c r="B55" s="19" t="s">
        <v>16202</v>
      </c>
      <c r="C55" s="34" t="s">
        <v>303</v>
      </c>
      <c r="D55" s="12">
        <v>10050</v>
      </c>
      <c r="E55" s="43" t="s">
        <v>21448</v>
      </c>
      <c r="F55" s="45" t="s">
        <v>304</v>
      </c>
      <c r="G55" s="45" t="s">
        <v>16144</v>
      </c>
      <c r="H55" s="45" t="s">
        <v>15707</v>
      </c>
      <c r="I55" s="45" t="s">
        <v>19812</v>
      </c>
      <c r="J55" s="45" t="s">
        <v>204</v>
      </c>
      <c r="K55" s="45" t="s">
        <v>131</v>
      </c>
      <c r="L55" s="45"/>
      <c r="M55" s="101" t="s">
        <v>19591</v>
      </c>
      <c r="N55" s="45">
        <v>10010001</v>
      </c>
      <c r="O55" s="45">
        <v>99</v>
      </c>
      <c r="P55" s="45">
        <v>0</v>
      </c>
      <c r="Q55" s="45" t="s">
        <v>16435</v>
      </c>
      <c r="R55" s="45" t="s">
        <v>85</v>
      </c>
      <c r="S55" s="45"/>
      <c r="T55" s="45">
        <v>0</v>
      </c>
      <c r="U55" s="45"/>
      <c r="V55" s="45"/>
      <c r="W55" s="45"/>
      <c r="X55" s="45">
        <v>2</v>
      </c>
      <c r="Y55" s="45">
        <v>0</v>
      </c>
      <c r="Z55" s="66" t="s">
        <v>16058</v>
      </c>
      <c r="AA55" s="19" t="s">
        <v>14269</v>
      </c>
      <c r="AB55" s="45">
        <v>1</v>
      </c>
      <c r="AC55" s="45">
        <v>100</v>
      </c>
      <c r="AD55" s="45"/>
      <c r="AE55" s="45"/>
      <c r="AF55" s="4">
        <v>1</v>
      </c>
      <c r="AG55" s="45">
        <v>5</v>
      </c>
      <c r="AH55" s="45"/>
      <c r="AI55" s="45"/>
      <c r="AJ55" s="45">
        <v>0</v>
      </c>
      <c r="AK55" s="63" t="s">
        <v>15810</v>
      </c>
      <c r="AL55" s="45"/>
      <c r="AM55" s="45" t="s">
        <v>16462</v>
      </c>
      <c r="AN55" s="45" t="s">
        <v>16458</v>
      </c>
      <c r="AO55" s="45" t="s">
        <v>16460</v>
      </c>
      <c r="AP55" s="45" t="s">
        <v>16454</v>
      </c>
      <c r="AQ55" s="45" t="s">
        <v>16456</v>
      </c>
      <c r="AR55" s="45">
        <v>-20049</v>
      </c>
      <c r="AS55" s="45">
        <v>0</v>
      </c>
      <c r="AT55" s="45">
        <v>0</v>
      </c>
    </row>
    <row r="56" spans="1:46" ht="14.25" x14ac:dyDescent="0.15">
      <c r="A56" s="45"/>
      <c r="B56" s="19" t="s">
        <v>305</v>
      </c>
      <c r="C56" s="34" t="s">
        <v>306</v>
      </c>
      <c r="D56" s="12">
        <v>10051</v>
      </c>
      <c r="E56" s="43" t="s">
        <v>21449</v>
      </c>
      <c r="F56" s="45" t="s">
        <v>307</v>
      </c>
      <c r="G56" s="45" t="s">
        <v>308</v>
      </c>
      <c r="H56" s="45" t="s">
        <v>15708</v>
      </c>
      <c r="I56" s="45"/>
      <c r="J56" s="45" t="s">
        <v>204</v>
      </c>
      <c r="K56" s="45" t="s">
        <v>131</v>
      </c>
      <c r="L56" s="45"/>
      <c r="M56" s="101" t="s">
        <v>19592</v>
      </c>
      <c r="N56" s="45">
        <v>10020001</v>
      </c>
      <c r="O56" s="45">
        <v>99</v>
      </c>
      <c r="P56" s="45">
        <v>0</v>
      </c>
      <c r="Q56" s="45" t="s">
        <v>16435</v>
      </c>
      <c r="R56" s="45" t="s">
        <v>85</v>
      </c>
      <c r="S56" s="45"/>
      <c r="T56" s="45">
        <v>0</v>
      </c>
      <c r="U56" s="45"/>
      <c r="V56" s="45"/>
      <c r="W56" s="45"/>
      <c r="X56" s="45">
        <v>2</v>
      </c>
      <c r="Y56" s="45">
        <v>0</v>
      </c>
      <c r="Z56" s="19" t="s">
        <v>305</v>
      </c>
      <c r="AA56" s="19" t="s">
        <v>14270</v>
      </c>
      <c r="AB56" s="45">
        <v>1</v>
      </c>
      <c r="AC56" s="45">
        <v>100</v>
      </c>
      <c r="AD56" s="45"/>
      <c r="AE56" s="45"/>
      <c r="AF56" s="4">
        <v>1</v>
      </c>
      <c r="AG56" s="45">
        <v>0</v>
      </c>
      <c r="AH56" s="45"/>
      <c r="AI56" s="45"/>
      <c r="AJ56" s="45">
        <v>0</v>
      </c>
      <c r="AK56" s="69" t="s">
        <v>15809</v>
      </c>
      <c r="AL56" s="45"/>
      <c r="AM56" s="45" t="s">
        <v>16462</v>
      </c>
      <c r="AN56" s="45" t="s">
        <v>16458</v>
      </c>
      <c r="AO56" s="45" t="s">
        <v>16460</v>
      </c>
      <c r="AP56" s="45" t="s">
        <v>16454</v>
      </c>
      <c r="AQ56" s="45" t="s">
        <v>16456</v>
      </c>
      <c r="AR56" s="45">
        <v>-20050</v>
      </c>
      <c r="AS56" s="45">
        <v>0</v>
      </c>
      <c r="AT56" s="45">
        <v>0</v>
      </c>
    </row>
    <row r="57" spans="1:46" ht="14.25" x14ac:dyDescent="0.15">
      <c r="A57" s="45"/>
      <c r="B57" s="19" t="s">
        <v>309</v>
      </c>
      <c r="C57" s="34" t="s">
        <v>310</v>
      </c>
      <c r="D57" s="12">
        <v>10052</v>
      </c>
      <c r="E57" s="43" t="s">
        <v>21450</v>
      </c>
      <c r="F57" s="45" t="s">
        <v>311</v>
      </c>
      <c r="G57" s="45" t="s">
        <v>312</v>
      </c>
      <c r="H57" s="45" t="s">
        <v>15709</v>
      </c>
      <c r="I57" s="45"/>
      <c r="J57" s="45" t="s">
        <v>204</v>
      </c>
      <c r="K57" s="45" t="s">
        <v>131</v>
      </c>
      <c r="L57" s="45"/>
      <c r="M57" s="101" t="s">
        <v>19593</v>
      </c>
      <c r="N57" s="45">
        <v>10020002</v>
      </c>
      <c r="O57" s="45">
        <v>99</v>
      </c>
      <c r="P57" s="21">
        <v>0</v>
      </c>
      <c r="Q57" s="45" t="s">
        <v>16435</v>
      </c>
      <c r="R57" s="45" t="s">
        <v>85</v>
      </c>
      <c r="S57" s="45"/>
      <c r="T57" s="45">
        <v>0</v>
      </c>
      <c r="U57" s="45"/>
      <c r="V57" s="45"/>
      <c r="W57" s="45"/>
      <c r="X57" s="45">
        <v>2</v>
      </c>
      <c r="Y57" s="45">
        <v>0</v>
      </c>
      <c r="Z57" s="19" t="s">
        <v>309</v>
      </c>
      <c r="AA57" s="19" t="s">
        <v>14271</v>
      </c>
      <c r="AB57" s="45">
        <v>1</v>
      </c>
      <c r="AC57" s="45">
        <v>100</v>
      </c>
      <c r="AD57" s="45"/>
      <c r="AE57" s="45"/>
      <c r="AF57" s="4">
        <v>1</v>
      </c>
      <c r="AG57" s="45">
        <v>0</v>
      </c>
      <c r="AH57" s="45"/>
      <c r="AI57" s="45"/>
      <c r="AJ57" s="45">
        <v>0</v>
      </c>
      <c r="AK57" s="69" t="s">
        <v>15809</v>
      </c>
      <c r="AL57" s="45"/>
      <c r="AM57" s="45" t="s">
        <v>16462</v>
      </c>
      <c r="AN57" s="45" t="s">
        <v>16458</v>
      </c>
      <c r="AO57" s="45" t="s">
        <v>16460</v>
      </c>
      <c r="AP57" s="45" t="s">
        <v>16454</v>
      </c>
      <c r="AQ57" s="45" t="s">
        <v>16456</v>
      </c>
      <c r="AR57" s="45">
        <v>-20051</v>
      </c>
      <c r="AS57" s="45">
        <v>0</v>
      </c>
      <c r="AT57" s="45">
        <v>0</v>
      </c>
    </row>
    <row r="58" spans="1:46" ht="14.25" x14ac:dyDescent="0.15">
      <c r="A58" s="45"/>
      <c r="B58" s="19" t="s">
        <v>313</v>
      </c>
      <c r="C58" s="34" t="s">
        <v>314</v>
      </c>
      <c r="D58" s="12">
        <v>10053</v>
      </c>
      <c r="E58" s="43" t="s">
        <v>21451</v>
      </c>
      <c r="F58" s="45" t="s">
        <v>315</v>
      </c>
      <c r="G58" s="45" t="s">
        <v>316</v>
      </c>
      <c r="H58" s="45" t="s">
        <v>15710</v>
      </c>
      <c r="I58" s="45"/>
      <c r="J58" s="45" t="s">
        <v>204</v>
      </c>
      <c r="K58" s="45" t="s">
        <v>131</v>
      </c>
      <c r="L58" s="45"/>
      <c r="M58" s="101" t="s">
        <v>19594</v>
      </c>
      <c r="N58" s="45">
        <v>10020003</v>
      </c>
      <c r="O58" s="45">
        <v>99</v>
      </c>
      <c r="P58" s="21">
        <v>0</v>
      </c>
      <c r="Q58" s="45" t="s">
        <v>16435</v>
      </c>
      <c r="R58" s="45" t="s">
        <v>85</v>
      </c>
      <c r="S58" s="45"/>
      <c r="T58" s="45">
        <v>0</v>
      </c>
      <c r="U58" s="45"/>
      <c r="V58" s="45"/>
      <c r="W58" s="45"/>
      <c r="X58" s="45">
        <v>2</v>
      </c>
      <c r="Y58" s="45">
        <v>0</v>
      </c>
      <c r="Z58" s="19" t="s">
        <v>313</v>
      </c>
      <c r="AA58" s="19" t="s">
        <v>14272</v>
      </c>
      <c r="AB58" s="45">
        <v>1</v>
      </c>
      <c r="AC58" s="45">
        <v>100</v>
      </c>
      <c r="AD58" s="45"/>
      <c r="AE58" s="45"/>
      <c r="AF58" s="4">
        <v>1</v>
      </c>
      <c r="AG58" s="45">
        <v>0</v>
      </c>
      <c r="AH58" s="45"/>
      <c r="AI58" s="45"/>
      <c r="AJ58" s="45">
        <v>0</v>
      </c>
      <c r="AK58" s="69" t="s">
        <v>15809</v>
      </c>
      <c r="AL58" s="45"/>
      <c r="AM58" s="45" t="s">
        <v>16462</v>
      </c>
      <c r="AN58" s="45" t="s">
        <v>16458</v>
      </c>
      <c r="AO58" s="45" t="s">
        <v>16460</v>
      </c>
      <c r="AP58" s="45" t="s">
        <v>16454</v>
      </c>
      <c r="AQ58" s="45" t="s">
        <v>16456</v>
      </c>
      <c r="AR58" s="45">
        <v>-20052</v>
      </c>
      <c r="AS58" s="45">
        <v>0</v>
      </c>
      <c r="AT58" s="45">
        <v>0</v>
      </c>
    </row>
    <row r="59" spans="1:46" ht="14.25" x14ac:dyDescent="0.15">
      <c r="A59" s="45"/>
      <c r="B59" s="19" t="s">
        <v>317</v>
      </c>
      <c r="C59" s="34" t="s">
        <v>318</v>
      </c>
      <c r="D59" s="12">
        <v>10054</v>
      </c>
      <c r="E59" s="43" t="s">
        <v>21452</v>
      </c>
      <c r="F59" s="45" t="s">
        <v>319</v>
      </c>
      <c r="G59" s="45" t="s">
        <v>320</v>
      </c>
      <c r="H59" s="45" t="s">
        <v>15711</v>
      </c>
      <c r="I59" s="45"/>
      <c r="J59" s="45" t="s">
        <v>204</v>
      </c>
      <c r="K59" s="45" t="s">
        <v>131</v>
      </c>
      <c r="L59" s="45"/>
      <c r="M59" s="101" t="s">
        <v>19595</v>
      </c>
      <c r="N59" s="45">
        <v>10020004</v>
      </c>
      <c r="O59" s="45">
        <v>99</v>
      </c>
      <c r="P59" s="21">
        <v>0</v>
      </c>
      <c r="Q59" s="45" t="s">
        <v>16435</v>
      </c>
      <c r="R59" s="45" t="s">
        <v>85</v>
      </c>
      <c r="S59" s="45"/>
      <c r="T59" s="45">
        <v>0</v>
      </c>
      <c r="U59" s="45"/>
      <c r="V59" s="45"/>
      <c r="W59" s="45"/>
      <c r="X59" s="45">
        <v>2</v>
      </c>
      <c r="Y59" s="45">
        <v>0</v>
      </c>
      <c r="Z59" s="19" t="s">
        <v>317</v>
      </c>
      <c r="AA59" s="19" t="s">
        <v>14273</v>
      </c>
      <c r="AB59" s="45">
        <v>1</v>
      </c>
      <c r="AC59" s="45">
        <v>100</v>
      </c>
      <c r="AD59" s="45"/>
      <c r="AE59" s="45"/>
      <c r="AF59" s="4">
        <v>1</v>
      </c>
      <c r="AG59" s="45">
        <v>0</v>
      </c>
      <c r="AH59" s="45"/>
      <c r="AI59" s="45"/>
      <c r="AJ59" s="45">
        <v>0</v>
      </c>
      <c r="AK59" s="69" t="s">
        <v>15809</v>
      </c>
      <c r="AL59" s="45"/>
      <c r="AM59" s="45" t="s">
        <v>16462</v>
      </c>
      <c r="AN59" s="45" t="s">
        <v>16458</v>
      </c>
      <c r="AO59" s="45" t="s">
        <v>16460</v>
      </c>
      <c r="AP59" s="45" t="s">
        <v>16454</v>
      </c>
      <c r="AQ59" s="45" t="s">
        <v>16456</v>
      </c>
      <c r="AR59" s="45">
        <v>-20053</v>
      </c>
      <c r="AS59" s="45">
        <v>0</v>
      </c>
      <c r="AT59" s="45">
        <v>0</v>
      </c>
    </row>
    <row r="60" spans="1:46" ht="14.25" x14ac:dyDescent="0.15">
      <c r="A60" s="45"/>
      <c r="B60" s="19" t="s">
        <v>321</v>
      </c>
      <c r="C60" s="34" t="s">
        <v>322</v>
      </c>
      <c r="D60" s="12">
        <v>10055</v>
      </c>
      <c r="E60" s="43" t="s">
        <v>21453</v>
      </c>
      <c r="F60" s="45" t="s">
        <v>323</v>
      </c>
      <c r="G60" s="45" t="s">
        <v>324</v>
      </c>
      <c r="H60" s="45" t="s">
        <v>15712</v>
      </c>
      <c r="I60" s="45"/>
      <c r="J60" s="45" t="s">
        <v>204</v>
      </c>
      <c r="K60" s="45" t="s">
        <v>131</v>
      </c>
      <c r="L60" s="45"/>
      <c r="M60" s="101" t="s">
        <v>19596</v>
      </c>
      <c r="N60" s="45">
        <v>10020005</v>
      </c>
      <c r="O60" s="45">
        <v>99</v>
      </c>
      <c r="P60" s="21">
        <v>0</v>
      </c>
      <c r="Q60" s="45" t="s">
        <v>16435</v>
      </c>
      <c r="R60" s="45" t="s">
        <v>85</v>
      </c>
      <c r="S60" s="45"/>
      <c r="T60" s="45">
        <v>0</v>
      </c>
      <c r="U60" s="45"/>
      <c r="V60" s="45"/>
      <c r="W60" s="45"/>
      <c r="X60" s="45">
        <v>2</v>
      </c>
      <c r="Y60" s="45">
        <v>0</v>
      </c>
      <c r="Z60" s="19" t="s">
        <v>321</v>
      </c>
      <c r="AA60" s="19" t="s">
        <v>14274</v>
      </c>
      <c r="AB60" s="45">
        <v>1</v>
      </c>
      <c r="AC60" s="45">
        <v>100</v>
      </c>
      <c r="AD60" s="45"/>
      <c r="AE60" s="45"/>
      <c r="AF60" s="4">
        <v>1</v>
      </c>
      <c r="AG60" s="45">
        <v>0</v>
      </c>
      <c r="AH60" s="45"/>
      <c r="AI60" s="45"/>
      <c r="AJ60" s="45">
        <v>0</v>
      </c>
      <c r="AK60" s="69" t="s">
        <v>15809</v>
      </c>
      <c r="AL60" s="45"/>
      <c r="AM60" s="45" t="s">
        <v>16462</v>
      </c>
      <c r="AN60" s="45" t="s">
        <v>16458</v>
      </c>
      <c r="AO60" s="45" t="s">
        <v>16460</v>
      </c>
      <c r="AP60" s="45" t="s">
        <v>16454</v>
      </c>
      <c r="AQ60" s="45" t="s">
        <v>16456</v>
      </c>
      <c r="AR60" s="45">
        <v>-20054</v>
      </c>
      <c r="AS60" s="45">
        <v>0</v>
      </c>
      <c r="AT60" s="45">
        <v>0</v>
      </c>
    </row>
    <row r="61" spans="1:46" ht="14.25" x14ac:dyDescent="0.15">
      <c r="A61" s="45"/>
      <c r="B61" s="19" t="s">
        <v>325</v>
      </c>
      <c r="C61" s="34" t="s">
        <v>326</v>
      </c>
      <c r="D61" s="12">
        <v>10056</v>
      </c>
      <c r="E61" s="43" t="s">
        <v>21454</v>
      </c>
      <c r="F61" s="45" t="s">
        <v>327</v>
      </c>
      <c r="G61" s="45" t="s">
        <v>328</v>
      </c>
      <c r="H61" s="45" t="s">
        <v>15713</v>
      </c>
      <c r="I61" s="45"/>
      <c r="J61" s="45" t="s">
        <v>204</v>
      </c>
      <c r="K61" s="45" t="s">
        <v>131</v>
      </c>
      <c r="L61" s="45"/>
      <c r="M61" s="101" t="s">
        <v>19597</v>
      </c>
      <c r="N61" s="45">
        <v>10020006</v>
      </c>
      <c r="O61" s="45">
        <v>99</v>
      </c>
      <c r="P61" s="45">
        <v>0</v>
      </c>
      <c r="Q61" s="45" t="s">
        <v>16435</v>
      </c>
      <c r="R61" s="45" t="s">
        <v>85</v>
      </c>
      <c r="S61" s="45"/>
      <c r="T61" s="45">
        <v>0</v>
      </c>
      <c r="U61" s="45"/>
      <c r="V61" s="45"/>
      <c r="W61" s="45"/>
      <c r="X61" s="45">
        <v>2</v>
      </c>
      <c r="Y61" s="45">
        <v>0</v>
      </c>
      <c r="Z61" s="19" t="s">
        <v>325</v>
      </c>
      <c r="AA61" s="19" t="s">
        <v>14275</v>
      </c>
      <c r="AB61" s="45">
        <v>1</v>
      </c>
      <c r="AC61" s="45">
        <v>100</v>
      </c>
      <c r="AD61" s="45"/>
      <c r="AE61" s="45"/>
      <c r="AF61" s="4">
        <v>1</v>
      </c>
      <c r="AG61" s="45">
        <v>0</v>
      </c>
      <c r="AH61" s="45"/>
      <c r="AI61" s="45"/>
      <c r="AJ61" s="45">
        <v>0</v>
      </c>
      <c r="AK61" s="69" t="s">
        <v>15809</v>
      </c>
      <c r="AL61" s="45"/>
      <c r="AM61" s="45" t="s">
        <v>16462</v>
      </c>
      <c r="AN61" s="45" t="s">
        <v>16458</v>
      </c>
      <c r="AO61" s="45" t="s">
        <v>16460</v>
      </c>
      <c r="AP61" s="45" t="s">
        <v>16454</v>
      </c>
      <c r="AQ61" s="45" t="s">
        <v>16456</v>
      </c>
      <c r="AR61" s="45">
        <v>-20055</v>
      </c>
      <c r="AS61" s="45">
        <v>0</v>
      </c>
      <c r="AT61" s="45">
        <v>0</v>
      </c>
    </row>
    <row r="62" spans="1:46" ht="14.25" x14ac:dyDescent="0.15">
      <c r="A62" s="45"/>
      <c r="B62" s="19" t="s">
        <v>16055</v>
      </c>
      <c r="C62" s="34" t="s">
        <v>329</v>
      </c>
      <c r="D62" s="12">
        <v>10057</v>
      </c>
      <c r="E62" s="43" t="s">
        <v>21455</v>
      </c>
      <c r="F62" s="45" t="s">
        <v>330</v>
      </c>
      <c r="G62" s="45" t="s">
        <v>16066</v>
      </c>
      <c r="H62" s="45" t="s">
        <v>15714</v>
      </c>
      <c r="I62" s="45"/>
      <c r="J62" s="45" t="s">
        <v>204</v>
      </c>
      <c r="K62" s="45" t="s">
        <v>131</v>
      </c>
      <c r="L62" s="45"/>
      <c r="M62" s="101" t="s">
        <v>19598</v>
      </c>
      <c r="N62" s="45">
        <v>10020007</v>
      </c>
      <c r="O62" s="45">
        <v>999</v>
      </c>
      <c r="P62" s="45">
        <v>0</v>
      </c>
      <c r="Q62" s="45" t="s">
        <v>16435</v>
      </c>
      <c r="R62" s="45" t="s">
        <v>85</v>
      </c>
      <c r="S62" s="45"/>
      <c r="T62" s="45">
        <v>0</v>
      </c>
      <c r="U62" s="45"/>
      <c r="V62" s="45"/>
      <c r="W62" s="45"/>
      <c r="X62" s="45">
        <v>2</v>
      </c>
      <c r="Y62" s="45">
        <v>0</v>
      </c>
      <c r="Z62" s="19" t="s">
        <v>16055</v>
      </c>
      <c r="AA62" s="19" t="s">
        <v>14276</v>
      </c>
      <c r="AB62" s="45">
        <v>1</v>
      </c>
      <c r="AC62" s="45">
        <v>100</v>
      </c>
      <c r="AD62" s="45"/>
      <c r="AE62" s="45"/>
      <c r="AF62" s="4">
        <v>1</v>
      </c>
      <c r="AG62" s="45">
        <v>4</v>
      </c>
      <c r="AH62" s="45"/>
      <c r="AI62" s="45"/>
      <c r="AJ62" s="45">
        <v>0</v>
      </c>
      <c r="AK62" s="63" t="s">
        <v>15810</v>
      </c>
      <c r="AL62" s="45"/>
      <c r="AM62" s="45" t="s">
        <v>16462</v>
      </c>
      <c r="AN62" s="45" t="s">
        <v>16458</v>
      </c>
      <c r="AO62" s="45" t="s">
        <v>16460</v>
      </c>
      <c r="AP62" s="45" t="s">
        <v>16454</v>
      </c>
      <c r="AQ62" s="45" t="s">
        <v>16456</v>
      </c>
      <c r="AR62" s="45">
        <v>-20056</v>
      </c>
      <c r="AS62" s="45">
        <v>0</v>
      </c>
      <c r="AT62" s="45">
        <v>0</v>
      </c>
    </row>
    <row r="63" spans="1:46" ht="14.25" x14ac:dyDescent="0.15">
      <c r="A63" s="45"/>
      <c r="B63" s="19" t="s">
        <v>331</v>
      </c>
      <c r="C63" s="34" t="s">
        <v>332</v>
      </c>
      <c r="D63" s="12">
        <v>10058</v>
      </c>
      <c r="E63" s="43" t="s">
        <v>21456</v>
      </c>
      <c r="F63" s="45" t="s">
        <v>333</v>
      </c>
      <c r="G63" s="45" t="s">
        <v>334</v>
      </c>
      <c r="H63" s="45" t="s">
        <v>15715</v>
      </c>
      <c r="I63" s="45"/>
      <c r="J63" s="45" t="s">
        <v>204</v>
      </c>
      <c r="K63" s="45" t="s">
        <v>131</v>
      </c>
      <c r="L63" s="45"/>
      <c r="M63" s="101" t="s">
        <v>19599</v>
      </c>
      <c r="N63" s="45">
        <v>10020008</v>
      </c>
      <c r="O63" s="45">
        <v>999</v>
      </c>
      <c r="P63" s="21">
        <v>0</v>
      </c>
      <c r="Q63" s="45" t="s">
        <v>16435</v>
      </c>
      <c r="R63" s="45" t="s">
        <v>85</v>
      </c>
      <c r="S63" s="45"/>
      <c r="T63" s="45">
        <v>0</v>
      </c>
      <c r="U63" s="45"/>
      <c r="V63" s="45"/>
      <c r="W63" s="45"/>
      <c r="X63" s="45">
        <v>2</v>
      </c>
      <c r="Y63" s="45">
        <v>0</v>
      </c>
      <c r="Z63" s="19" t="s">
        <v>331</v>
      </c>
      <c r="AA63" s="19" t="s">
        <v>14277</v>
      </c>
      <c r="AB63" s="45">
        <v>1</v>
      </c>
      <c r="AC63" s="45">
        <v>100</v>
      </c>
      <c r="AD63" s="45"/>
      <c r="AE63" s="45"/>
      <c r="AF63" s="4">
        <v>1</v>
      </c>
      <c r="AG63" s="45">
        <v>4</v>
      </c>
      <c r="AH63" s="45"/>
      <c r="AI63" s="45"/>
      <c r="AJ63" s="45">
        <v>0</v>
      </c>
      <c r="AK63" s="63" t="s">
        <v>15810</v>
      </c>
      <c r="AL63" s="45"/>
      <c r="AM63" s="45" t="s">
        <v>16462</v>
      </c>
      <c r="AN63" s="45" t="s">
        <v>16458</v>
      </c>
      <c r="AO63" s="45" t="s">
        <v>16460</v>
      </c>
      <c r="AP63" s="45" t="s">
        <v>16454</v>
      </c>
      <c r="AQ63" s="45" t="s">
        <v>16456</v>
      </c>
      <c r="AR63" s="45">
        <v>-20057</v>
      </c>
      <c r="AS63" s="45">
        <v>0</v>
      </c>
      <c r="AT63" s="45">
        <v>0</v>
      </c>
    </row>
    <row r="64" spans="1:46" ht="14.25" x14ac:dyDescent="0.15">
      <c r="A64" s="45"/>
      <c r="B64" s="19" t="s">
        <v>16138</v>
      </c>
      <c r="C64" s="34" t="s">
        <v>336</v>
      </c>
      <c r="D64" s="12">
        <v>10059</v>
      </c>
      <c r="E64" s="43" t="s">
        <v>21457</v>
      </c>
      <c r="F64" s="45" t="s">
        <v>337</v>
      </c>
      <c r="G64" s="45" t="s">
        <v>16149</v>
      </c>
      <c r="H64" s="45" t="s">
        <v>15818</v>
      </c>
      <c r="I64" s="45"/>
      <c r="J64" s="45" t="s">
        <v>204</v>
      </c>
      <c r="K64" s="45" t="s">
        <v>131</v>
      </c>
      <c r="L64" s="45"/>
      <c r="M64" s="101" t="s">
        <v>19600</v>
      </c>
      <c r="N64" s="45">
        <v>10020009</v>
      </c>
      <c r="O64" s="45">
        <v>999</v>
      </c>
      <c r="P64" s="21">
        <v>0</v>
      </c>
      <c r="Q64" s="45" t="s">
        <v>16435</v>
      </c>
      <c r="R64" s="45" t="s">
        <v>85</v>
      </c>
      <c r="S64" s="45"/>
      <c r="T64" s="45">
        <v>0</v>
      </c>
      <c r="U64" s="45"/>
      <c r="V64" s="45"/>
      <c r="W64" s="45"/>
      <c r="X64" s="45">
        <v>2</v>
      </c>
      <c r="Y64" s="45">
        <v>0</v>
      </c>
      <c r="Z64" s="19" t="s">
        <v>335</v>
      </c>
      <c r="AA64" s="19" t="s">
        <v>14278</v>
      </c>
      <c r="AB64" s="45">
        <v>1</v>
      </c>
      <c r="AC64" s="45">
        <v>100</v>
      </c>
      <c r="AD64" s="45"/>
      <c r="AE64" s="45"/>
      <c r="AF64" s="4">
        <v>1</v>
      </c>
      <c r="AG64" s="45">
        <v>4</v>
      </c>
      <c r="AH64" s="45"/>
      <c r="AI64" s="45"/>
      <c r="AJ64" s="45">
        <v>0</v>
      </c>
      <c r="AK64" s="63" t="s">
        <v>15810</v>
      </c>
      <c r="AL64" s="45"/>
      <c r="AM64" s="45" t="s">
        <v>16462</v>
      </c>
      <c r="AN64" s="45" t="s">
        <v>16458</v>
      </c>
      <c r="AO64" s="45" t="s">
        <v>16460</v>
      </c>
      <c r="AP64" s="45" t="s">
        <v>16454</v>
      </c>
      <c r="AQ64" s="45" t="s">
        <v>16456</v>
      </c>
      <c r="AR64" s="45">
        <v>-20058</v>
      </c>
      <c r="AS64" s="45">
        <v>0</v>
      </c>
      <c r="AT64" s="45">
        <v>0</v>
      </c>
    </row>
    <row r="65" spans="1:46" ht="14.25" x14ac:dyDescent="0.15">
      <c r="A65" s="45"/>
      <c r="B65" s="19" t="s">
        <v>16140</v>
      </c>
      <c r="C65" s="34" t="s">
        <v>338</v>
      </c>
      <c r="D65" s="12">
        <v>10060</v>
      </c>
      <c r="E65" s="43" t="s">
        <v>21458</v>
      </c>
      <c r="F65" s="45" t="s">
        <v>16519</v>
      </c>
      <c r="G65" s="45" t="s">
        <v>339</v>
      </c>
      <c r="H65" s="45" t="s">
        <v>16520</v>
      </c>
      <c r="I65" s="45"/>
      <c r="J65" s="45" t="s">
        <v>204</v>
      </c>
      <c r="K65" s="45" t="s">
        <v>131</v>
      </c>
      <c r="L65" s="45"/>
      <c r="M65" s="101" t="s">
        <v>19601</v>
      </c>
      <c r="N65" s="45">
        <v>10020010</v>
      </c>
      <c r="O65" s="45">
        <v>999</v>
      </c>
      <c r="P65" s="21">
        <v>0</v>
      </c>
      <c r="Q65" s="45" t="s">
        <v>16435</v>
      </c>
      <c r="R65" s="45" t="s">
        <v>85</v>
      </c>
      <c r="S65" s="45"/>
      <c r="T65" s="45">
        <v>0</v>
      </c>
      <c r="U65" s="45"/>
      <c r="V65" s="45"/>
      <c r="W65" s="45"/>
      <c r="X65" s="45">
        <v>3</v>
      </c>
      <c r="Y65" s="45">
        <v>0</v>
      </c>
      <c r="Z65" s="19" t="s">
        <v>16533</v>
      </c>
      <c r="AA65" s="19" t="s">
        <v>14279</v>
      </c>
      <c r="AB65" s="45">
        <v>1</v>
      </c>
      <c r="AC65" s="45">
        <v>100</v>
      </c>
      <c r="AD65" s="45"/>
      <c r="AE65" s="45"/>
      <c r="AF65" s="4">
        <v>1</v>
      </c>
      <c r="AG65" s="45">
        <v>4</v>
      </c>
      <c r="AH65" s="45"/>
      <c r="AI65" s="45"/>
      <c r="AJ65" s="45">
        <v>0</v>
      </c>
      <c r="AK65" s="63" t="s">
        <v>15810</v>
      </c>
      <c r="AL65" s="45"/>
      <c r="AM65" s="45" t="s">
        <v>16462</v>
      </c>
      <c r="AN65" s="45" t="s">
        <v>16458</v>
      </c>
      <c r="AO65" s="45" t="s">
        <v>16460</v>
      </c>
      <c r="AP65" s="45" t="s">
        <v>16454</v>
      </c>
      <c r="AQ65" s="45" t="s">
        <v>16456</v>
      </c>
      <c r="AR65" s="45">
        <v>-20059</v>
      </c>
      <c r="AS65" s="45">
        <v>0</v>
      </c>
      <c r="AT65" s="45">
        <v>0</v>
      </c>
    </row>
    <row r="66" spans="1:46" ht="14.25" x14ac:dyDescent="0.15">
      <c r="A66" s="45"/>
      <c r="B66" s="19" t="s">
        <v>16279</v>
      </c>
      <c r="C66" s="34" t="s">
        <v>341</v>
      </c>
      <c r="D66" s="12">
        <v>10061</v>
      </c>
      <c r="E66" s="43" t="s">
        <v>21459</v>
      </c>
      <c r="F66" s="45" t="s">
        <v>342</v>
      </c>
      <c r="G66" s="45" t="s">
        <v>343</v>
      </c>
      <c r="H66" s="45" t="s">
        <v>15716</v>
      </c>
      <c r="I66" s="45"/>
      <c r="J66" s="45" t="s">
        <v>204</v>
      </c>
      <c r="K66" s="45" t="s">
        <v>131</v>
      </c>
      <c r="L66" s="45"/>
      <c r="M66" s="101" t="s">
        <v>19602</v>
      </c>
      <c r="N66" s="45">
        <v>10020011</v>
      </c>
      <c r="O66" s="45">
        <v>999</v>
      </c>
      <c r="P66" s="21">
        <v>0</v>
      </c>
      <c r="Q66" s="45" t="s">
        <v>16435</v>
      </c>
      <c r="R66" s="45" t="s">
        <v>85</v>
      </c>
      <c r="S66" s="45"/>
      <c r="T66" s="45">
        <v>0</v>
      </c>
      <c r="U66" s="45"/>
      <c r="V66" s="45"/>
      <c r="W66" s="45"/>
      <c r="X66" s="45">
        <v>6</v>
      </c>
      <c r="Y66" s="45">
        <v>0</v>
      </c>
      <c r="Z66" s="19" t="s">
        <v>340</v>
      </c>
      <c r="AA66" s="19" t="s">
        <v>14280</v>
      </c>
      <c r="AB66" s="45">
        <v>1</v>
      </c>
      <c r="AC66" s="45">
        <v>100</v>
      </c>
      <c r="AD66" s="45"/>
      <c r="AE66" s="45"/>
      <c r="AF66" s="4">
        <v>1</v>
      </c>
      <c r="AG66" s="45">
        <v>4</v>
      </c>
      <c r="AH66" s="45"/>
      <c r="AI66" s="45"/>
      <c r="AJ66" s="45">
        <v>0</v>
      </c>
      <c r="AK66" s="69" t="s">
        <v>15809</v>
      </c>
      <c r="AL66" s="45"/>
      <c r="AM66" s="45" t="s">
        <v>16462</v>
      </c>
      <c r="AN66" s="45" t="s">
        <v>16458</v>
      </c>
      <c r="AO66" s="45" t="s">
        <v>16460</v>
      </c>
      <c r="AP66" s="45" t="s">
        <v>16454</v>
      </c>
      <c r="AQ66" s="45" t="s">
        <v>16456</v>
      </c>
      <c r="AR66" s="45">
        <v>-20060</v>
      </c>
      <c r="AS66" s="45">
        <v>0</v>
      </c>
      <c r="AT66" s="45">
        <v>0</v>
      </c>
    </row>
    <row r="67" spans="1:46" ht="14.25" x14ac:dyDescent="0.15">
      <c r="A67" s="45"/>
      <c r="B67" s="19" t="s">
        <v>344</v>
      </c>
      <c r="C67" s="34" t="s">
        <v>345</v>
      </c>
      <c r="D67" s="12">
        <v>10062</v>
      </c>
      <c r="E67" s="43" t="s">
        <v>21460</v>
      </c>
      <c r="F67" s="45" t="s">
        <v>346</v>
      </c>
      <c r="G67" s="45" t="s">
        <v>347</v>
      </c>
      <c r="H67" s="45" t="s">
        <v>15717</v>
      </c>
      <c r="I67" s="45"/>
      <c r="J67" s="45" t="s">
        <v>204</v>
      </c>
      <c r="K67" s="45" t="s">
        <v>131</v>
      </c>
      <c r="L67" s="45"/>
      <c r="M67" s="101" t="s">
        <v>19603</v>
      </c>
      <c r="N67" s="45">
        <v>10020012</v>
      </c>
      <c r="O67" s="45">
        <v>999</v>
      </c>
      <c r="P67" s="45">
        <v>0</v>
      </c>
      <c r="Q67" s="45" t="s">
        <v>16435</v>
      </c>
      <c r="R67" s="45" t="s">
        <v>85</v>
      </c>
      <c r="S67" s="45"/>
      <c r="T67" s="45">
        <v>0</v>
      </c>
      <c r="U67" s="45"/>
      <c r="V67" s="45"/>
      <c r="W67" s="45"/>
      <c r="X67" s="45">
        <v>6</v>
      </c>
      <c r="Y67" s="45">
        <v>0</v>
      </c>
      <c r="Z67" s="19" t="s">
        <v>344</v>
      </c>
      <c r="AA67" s="19" t="s">
        <v>14281</v>
      </c>
      <c r="AB67" s="45">
        <v>1</v>
      </c>
      <c r="AC67" s="45">
        <v>100</v>
      </c>
      <c r="AD67" s="45"/>
      <c r="AE67" s="45"/>
      <c r="AF67" s="4">
        <v>1</v>
      </c>
      <c r="AG67" s="45">
        <v>4</v>
      </c>
      <c r="AH67" s="45"/>
      <c r="AI67" s="45"/>
      <c r="AJ67" s="45">
        <v>0</v>
      </c>
      <c r="AK67" s="69" t="s">
        <v>15809</v>
      </c>
      <c r="AL67" s="45"/>
      <c r="AM67" s="45" t="s">
        <v>16462</v>
      </c>
      <c r="AN67" s="45" t="s">
        <v>16458</v>
      </c>
      <c r="AO67" s="45" t="s">
        <v>16460</v>
      </c>
      <c r="AP67" s="45" t="s">
        <v>16454</v>
      </c>
      <c r="AQ67" s="45" t="s">
        <v>16456</v>
      </c>
      <c r="AR67" s="45">
        <v>-20061</v>
      </c>
      <c r="AS67" s="45">
        <v>0</v>
      </c>
      <c r="AT67" s="45">
        <v>0</v>
      </c>
    </row>
    <row r="68" spans="1:46" ht="14.25" x14ac:dyDescent="0.15">
      <c r="A68" s="45"/>
      <c r="B68" s="19" t="s">
        <v>348</v>
      </c>
      <c r="C68" s="34" t="s">
        <v>349</v>
      </c>
      <c r="D68" s="12">
        <v>10063</v>
      </c>
      <c r="E68" s="43" t="s">
        <v>21461</v>
      </c>
      <c r="F68" s="45" t="s">
        <v>350</v>
      </c>
      <c r="G68" s="45" t="s">
        <v>351</v>
      </c>
      <c r="H68" s="45" t="s">
        <v>15718</v>
      </c>
      <c r="I68" s="45"/>
      <c r="J68" s="45" t="s">
        <v>204</v>
      </c>
      <c r="K68" s="45" t="s">
        <v>131</v>
      </c>
      <c r="L68" s="45"/>
      <c r="M68" s="101" t="s">
        <v>19604</v>
      </c>
      <c r="N68" s="45">
        <v>10020013</v>
      </c>
      <c r="O68" s="45">
        <v>999</v>
      </c>
      <c r="P68" s="45">
        <v>0</v>
      </c>
      <c r="Q68" s="45" t="s">
        <v>16435</v>
      </c>
      <c r="R68" s="45" t="s">
        <v>85</v>
      </c>
      <c r="S68" s="45"/>
      <c r="T68" s="45">
        <v>0</v>
      </c>
      <c r="U68" s="45"/>
      <c r="V68" s="45"/>
      <c r="W68" s="45"/>
      <c r="X68" s="45">
        <v>2</v>
      </c>
      <c r="Y68" s="45">
        <v>0</v>
      </c>
      <c r="Z68" s="19" t="s">
        <v>16056</v>
      </c>
      <c r="AA68" s="19" t="s">
        <v>14282</v>
      </c>
      <c r="AB68" s="45">
        <v>1</v>
      </c>
      <c r="AC68" s="45">
        <v>100</v>
      </c>
      <c r="AD68" s="45"/>
      <c r="AE68" s="45"/>
      <c r="AF68" s="4">
        <v>1</v>
      </c>
      <c r="AG68" s="45">
        <v>4</v>
      </c>
      <c r="AH68" s="45"/>
      <c r="AI68" s="45"/>
      <c r="AJ68" s="45">
        <v>0</v>
      </c>
      <c r="AK68" s="63" t="s">
        <v>15810</v>
      </c>
      <c r="AL68" s="45"/>
      <c r="AM68" s="45" t="s">
        <v>16462</v>
      </c>
      <c r="AN68" s="45" t="s">
        <v>16458</v>
      </c>
      <c r="AO68" s="45" t="s">
        <v>16460</v>
      </c>
      <c r="AP68" s="45" t="s">
        <v>16454</v>
      </c>
      <c r="AQ68" s="45" t="s">
        <v>16456</v>
      </c>
      <c r="AR68" s="45">
        <v>-20062</v>
      </c>
      <c r="AS68" s="45">
        <v>0</v>
      </c>
      <c r="AT68" s="45">
        <v>0</v>
      </c>
    </row>
    <row r="69" spans="1:46" ht="14.25" x14ac:dyDescent="0.15">
      <c r="A69" s="45"/>
      <c r="B69" s="19" t="s">
        <v>352</v>
      </c>
      <c r="C69" s="34" t="s">
        <v>353</v>
      </c>
      <c r="D69" s="12">
        <v>10064</v>
      </c>
      <c r="E69" s="43" t="s">
        <v>21462</v>
      </c>
      <c r="F69" s="45" t="s">
        <v>354</v>
      </c>
      <c r="G69" s="45" t="s">
        <v>355</v>
      </c>
      <c r="H69" s="45" t="s">
        <v>15719</v>
      </c>
      <c r="I69" s="45"/>
      <c r="J69" s="45" t="s">
        <v>204</v>
      </c>
      <c r="K69" s="45" t="s">
        <v>131</v>
      </c>
      <c r="L69" s="45"/>
      <c r="M69" s="101" t="s">
        <v>19605</v>
      </c>
      <c r="N69" s="45">
        <v>10020014</v>
      </c>
      <c r="O69" s="45">
        <v>999</v>
      </c>
      <c r="P69" s="21">
        <v>0</v>
      </c>
      <c r="Q69" s="45" t="s">
        <v>16435</v>
      </c>
      <c r="R69" s="45" t="s">
        <v>85</v>
      </c>
      <c r="S69" s="45"/>
      <c r="T69" s="45">
        <v>0</v>
      </c>
      <c r="U69" s="45"/>
      <c r="V69" s="45"/>
      <c r="W69" s="45"/>
      <c r="X69" s="45">
        <v>2</v>
      </c>
      <c r="Y69" s="45">
        <v>0</v>
      </c>
      <c r="Z69" s="19" t="s">
        <v>352</v>
      </c>
      <c r="AA69" s="19" t="s">
        <v>14283</v>
      </c>
      <c r="AB69" s="45">
        <v>1</v>
      </c>
      <c r="AC69" s="45">
        <v>100</v>
      </c>
      <c r="AD69" s="45"/>
      <c r="AE69" s="45"/>
      <c r="AF69" s="4">
        <v>1</v>
      </c>
      <c r="AG69" s="45">
        <v>4</v>
      </c>
      <c r="AH69" s="45"/>
      <c r="AI69" s="45"/>
      <c r="AJ69" s="45">
        <v>0</v>
      </c>
      <c r="AK69" s="63" t="s">
        <v>15810</v>
      </c>
      <c r="AL69" s="45"/>
      <c r="AM69" s="45" t="s">
        <v>16462</v>
      </c>
      <c r="AN69" s="45" t="s">
        <v>16458</v>
      </c>
      <c r="AO69" s="45" t="s">
        <v>16460</v>
      </c>
      <c r="AP69" s="45" t="s">
        <v>16454</v>
      </c>
      <c r="AQ69" s="45" t="s">
        <v>16456</v>
      </c>
      <c r="AR69" s="45">
        <v>-20063</v>
      </c>
      <c r="AS69" s="45">
        <v>0</v>
      </c>
      <c r="AT69" s="45">
        <v>0</v>
      </c>
    </row>
    <row r="70" spans="1:46" ht="14.25" x14ac:dyDescent="0.15">
      <c r="A70" s="45"/>
      <c r="B70" s="19" t="s">
        <v>16142</v>
      </c>
      <c r="C70" s="34" t="s">
        <v>357</v>
      </c>
      <c r="D70" s="12">
        <v>10065</v>
      </c>
      <c r="E70" s="43" t="s">
        <v>21463</v>
      </c>
      <c r="F70" s="45" t="s">
        <v>358</v>
      </c>
      <c r="G70" s="45" t="s">
        <v>359</v>
      </c>
      <c r="H70" s="45" t="s">
        <v>15816</v>
      </c>
      <c r="I70" s="45"/>
      <c r="J70" s="45" t="s">
        <v>204</v>
      </c>
      <c r="K70" s="45" t="s">
        <v>131</v>
      </c>
      <c r="L70" s="45"/>
      <c r="M70" s="101" t="s">
        <v>19606</v>
      </c>
      <c r="N70" s="45">
        <v>10020015</v>
      </c>
      <c r="O70" s="45">
        <v>999</v>
      </c>
      <c r="P70" s="21">
        <v>0</v>
      </c>
      <c r="Q70" s="45" t="s">
        <v>16435</v>
      </c>
      <c r="R70" s="45" t="s">
        <v>85</v>
      </c>
      <c r="S70" s="45"/>
      <c r="T70" s="45">
        <v>0</v>
      </c>
      <c r="U70" s="45"/>
      <c r="V70" s="45"/>
      <c r="W70" s="45"/>
      <c r="X70" s="45">
        <v>2</v>
      </c>
      <c r="Y70" s="45">
        <v>0</v>
      </c>
      <c r="Z70" s="19" t="s">
        <v>356</v>
      </c>
      <c r="AA70" s="19" t="s">
        <v>14284</v>
      </c>
      <c r="AB70" s="45">
        <v>1</v>
      </c>
      <c r="AC70" s="45">
        <v>100</v>
      </c>
      <c r="AD70" s="45"/>
      <c r="AE70" s="45"/>
      <c r="AF70" s="4">
        <v>1</v>
      </c>
      <c r="AG70" s="45">
        <v>4</v>
      </c>
      <c r="AH70" s="45"/>
      <c r="AI70" s="45"/>
      <c r="AJ70" s="45">
        <v>0</v>
      </c>
      <c r="AK70" s="63" t="s">
        <v>15810</v>
      </c>
      <c r="AL70" s="45"/>
      <c r="AM70" s="45" t="s">
        <v>16462</v>
      </c>
      <c r="AN70" s="45" t="s">
        <v>16458</v>
      </c>
      <c r="AO70" s="45" t="s">
        <v>16460</v>
      </c>
      <c r="AP70" s="45" t="s">
        <v>16454</v>
      </c>
      <c r="AQ70" s="45" t="s">
        <v>16456</v>
      </c>
      <c r="AR70" s="45">
        <v>-20064</v>
      </c>
      <c r="AS70" s="45">
        <v>0</v>
      </c>
      <c r="AT70" s="45">
        <v>0</v>
      </c>
    </row>
    <row r="71" spans="1:46" ht="14.25" x14ac:dyDescent="0.15">
      <c r="A71" s="45"/>
      <c r="B71" s="19" t="s">
        <v>16517</v>
      </c>
      <c r="C71" s="34" t="s">
        <v>360</v>
      </c>
      <c r="D71" s="12">
        <v>10066</v>
      </c>
      <c r="E71" s="43" t="s">
        <v>21464</v>
      </c>
      <c r="F71" s="45" t="s">
        <v>16518</v>
      </c>
      <c r="G71" s="45" t="s">
        <v>361</v>
      </c>
      <c r="H71" s="45" t="s">
        <v>16522</v>
      </c>
      <c r="I71" s="45"/>
      <c r="J71" s="45" t="s">
        <v>204</v>
      </c>
      <c r="K71" s="45" t="s">
        <v>131</v>
      </c>
      <c r="L71" s="45"/>
      <c r="M71" s="101" t="s">
        <v>19607</v>
      </c>
      <c r="N71" s="45">
        <v>10020016</v>
      </c>
      <c r="O71" s="45">
        <v>999</v>
      </c>
      <c r="P71" s="21">
        <v>0</v>
      </c>
      <c r="Q71" s="45" t="s">
        <v>16435</v>
      </c>
      <c r="R71" s="45" t="s">
        <v>85</v>
      </c>
      <c r="S71" s="45"/>
      <c r="T71" s="45">
        <v>0</v>
      </c>
      <c r="U71" s="45"/>
      <c r="V71" s="45"/>
      <c r="W71" s="45"/>
      <c r="X71" s="45">
        <v>3</v>
      </c>
      <c r="Y71" s="45">
        <v>0</v>
      </c>
      <c r="Z71" s="19" t="s">
        <v>16517</v>
      </c>
      <c r="AA71" s="19" t="s">
        <v>14285</v>
      </c>
      <c r="AB71" s="45">
        <v>1</v>
      </c>
      <c r="AC71" s="45">
        <v>100</v>
      </c>
      <c r="AD71" s="45"/>
      <c r="AE71" s="45"/>
      <c r="AF71" s="4">
        <v>1</v>
      </c>
      <c r="AG71" s="45">
        <v>4</v>
      </c>
      <c r="AH71" s="45"/>
      <c r="AI71" s="45"/>
      <c r="AJ71" s="45">
        <v>0</v>
      </c>
      <c r="AK71" s="63" t="s">
        <v>15810</v>
      </c>
      <c r="AL71" s="45"/>
      <c r="AM71" s="45" t="s">
        <v>16462</v>
      </c>
      <c r="AN71" s="45" t="s">
        <v>16458</v>
      </c>
      <c r="AO71" s="45" t="s">
        <v>16460</v>
      </c>
      <c r="AP71" s="45" t="s">
        <v>16454</v>
      </c>
      <c r="AQ71" s="45" t="s">
        <v>16456</v>
      </c>
      <c r="AR71" s="45">
        <v>-20065</v>
      </c>
      <c r="AS71" s="45">
        <v>0</v>
      </c>
      <c r="AT71" s="45">
        <v>0</v>
      </c>
    </row>
    <row r="72" spans="1:46" ht="14.25" x14ac:dyDescent="0.15">
      <c r="A72" s="45"/>
      <c r="B72" s="19" t="s">
        <v>362</v>
      </c>
      <c r="C72" s="34" t="s">
        <v>363</v>
      </c>
      <c r="D72" s="12">
        <v>10067</v>
      </c>
      <c r="E72" s="43" t="s">
        <v>21465</v>
      </c>
      <c r="F72" s="45" t="s">
        <v>364</v>
      </c>
      <c r="G72" s="45" t="s">
        <v>365</v>
      </c>
      <c r="H72" s="45" t="s">
        <v>15720</v>
      </c>
      <c r="I72" s="45"/>
      <c r="J72" s="45" t="s">
        <v>204</v>
      </c>
      <c r="K72" s="45" t="s">
        <v>131</v>
      </c>
      <c r="L72" s="45"/>
      <c r="M72" s="101" t="s">
        <v>19608</v>
      </c>
      <c r="N72" s="45">
        <v>10020017</v>
      </c>
      <c r="O72" s="45">
        <v>999</v>
      </c>
      <c r="P72" s="21">
        <v>0</v>
      </c>
      <c r="Q72" s="45" t="s">
        <v>16435</v>
      </c>
      <c r="R72" s="45" t="s">
        <v>85</v>
      </c>
      <c r="S72" s="45"/>
      <c r="T72" s="45">
        <v>0</v>
      </c>
      <c r="U72" s="45"/>
      <c r="V72" s="45"/>
      <c r="W72" s="45"/>
      <c r="X72" s="45">
        <v>6</v>
      </c>
      <c r="Y72" s="45">
        <v>0</v>
      </c>
      <c r="Z72" s="19" t="s">
        <v>362</v>
      </c>
      <c r="AA72" s="19" t="s">
        <v>14286</v>
      </c>
      <c r="AB72" s="45">
        <v>1</v>
      </c>
      <c r="AC72" s="45">
        <v>100</v>
      </c>
      <c r="AD72" s="45"/>
      <c r="AE72" s="45"/>
      <c r="AF72" s="4">
        <v>1</v>
      </c>
      <c r="AG72" s="45">
        <v>4</v>
      </c>
      <c r="AH72" s="45"/>
      <c r="AI72" s="45"/>
      <c r="AJ72" s="45">
        <v>0</v>
      </c>
      <c r="AK72" s="69" t="s">
        <v>15809</v>
      </c>
      <c r="AL72" s="45"/>
      <c r="AM72" s="45" t="s">
        <v>16462</v>
      </c>
      <c r="AN72" s="45" t="s">
        <v>16458</v>
      </c>
      <c r="AO72" s="45" t="s">
        <v>16460</v>
      </c>
      <c r="AP72" s="45" t="s">
        <v>16454</v>
      </c>
      <c r="AQ72" s="45" t="s">
        <v>16456</v>
      </c>
      <c r="AR72" s="45">
        <v>-20066</v>
      </c>
      <c r="AS72" s="45">
        <v>0</v>
      </c>
      <c r="AT72" s="45">
        <v>0</v>
      </c>
    </row>
    <row r="73" spans="1:46" ht="14.25" x14ac:dyDescent="0.15">
      <c r="A73" s="45"/>
      <c r="B73" s="19" t="s">
        <v>366</v>
      </c>
      <c r="C73" s="34" t="s">
        <v>367</v>
      </c>
      <c r="D73" s="12">
        <v>10068</v>
      </c>
      <c r="E73" s="43" t="s">
        <v>21466</v>
      </c>
      <c r="F73" s="45" t="s">
        <v>368</v>
      </c>
      <c r="G73" s="45" t="s">
        <v>369</v>
      </c>
      <c r="H73" s="45" t="s">
        <v>15721</v>
      </c>
      <c r="I73" s="45"/>
      <c r="J73" s="45" t="s">
        <v>204</v>
      </c>
      <c r="K73" s="45" t="s">
        <v>131</v>
      </c>
      <c r="L73" s="45"/>
      <c r="M73" s="101" t="s">
        <v>19609</v>
      </c>
      <c r="N73" s="45">
        <v>10020018</v>
      </c>
      <c r="O73" s="45">
        <v>999</v>
      </c>
      <c r="P73" s="45">
        <v>0</v>
      </c>
      <c r="Q73" s="45" t="s">
        <v>16435</v>
      </c>
      <c r="R73" s="45" t="s">
        <v>85</v>
      </c>
      <c r="S73" s="45"/>
      <c r="T73" s="45">
        <v>0</v>
      </c>
      <c r="U73" s="45"/>
      <c r="V73" s="45"/>
      <c r="W73" s="45"/>
      <c r="X73" s="45">
        <v>6</v>
      </c>
      <c r="Y73" s="45">
        <v>0</v>
      </c>
      <c r="Z73" s="19" t="s">
        <v>366</v>
      </c>
      <c r="AA73" s="19" t="s">
        <v>14287</v>
      </c>
      <c r="AB73" s="45">
        <v>1</v>
      </c>
      <c r="AC73" s="45">
        <v>100</v>
      </c>
      <c r="AD73" s="45"/>
      <c r="AE73" s="45"/>
      <c r="AF73" s="4">
        <v>1</v>
      </c>
      <c r="AG73" s="45">
        <v>4</v>
      </c>
      <c r="AH73" s="45"/>
      <c r="AI73" s="45"/>
      <c r="AJ73" s="45">
        <v>0</v>
      </c>
      <c r="AK73" s="69" t="s">
        <v>15809</v>
      </c>
      <c r="AL73" s="45"/>
      <c r="AM73" s="45" t="s">
        <v>16462</v>
      </c>
      <c r="AN73" s="45" t="s">
        <v>16458</v>
      </c>
      <c r="AO73" s="45" t="s">
        <v>16460</v>
      </c>
      <c r="AP73" s="45" t="s">
        <v>16454</v>
      </c>
      <c r="AQ73" s="45" t="s">
        <v>16456</v>
      </c>
      <c r="AR73" s="45">
        <v>-20067</v>
      </c>
      <c r="AS73" s="45">
        <v>0</v>
      </c>
      <c r="AT73" s="45">
        <v>0</v>
      </c>
    </row>
    <row r="74" spans="1:46" ht="14.25" x14ac:dyDescent="0.15">
      <c r="A74" s="45"/>
      <c r="B74" s="19" t="s">
        <v>370</v>
      </c>
      <c r="C74" s="34" t="s">
        <v>371</v>
      </c>
      <c r="D74" s="12">
        <v>10069</v>
      </c>
      <c r="E74" s="43" t="s">
        <v>21467</v>
      </c>
      <c r="F74" s="45" t="s">
        <v>372</v>
      </c>
      <c r="G74" s="45" t="s">
        <v>373</v>
      </c>
      <c r="H74" s="45" t="s">
        <v>15722</v>
      </c>
      <c r="I74" s="45"/>
      <c r="J74" s="45" t="s">
        <v>82</v>
      </c>
      <c r="K74" s="47" t="s">
        <v>131</v>
      </c>
      <c r="L74" s="45" t="s">
        <v>16296</v>
      </c>
      <c r="M74" s="101" t="s">
        <v>19610</v>
      </c>
      <c r="N74" s="45">
        <v>10020000</v>
      </c>
      <c r="O74" s="45">
        <v>99</v>
      </c>
      <c r="P74" s="45">
        <v>0</v>
      </c>
      <c r="Q74" s="45" t="s">
        <v>16435</v>
      </c>
      <c r="R74" s="45" t="s">
        <v>85</v>
      </c>
      <c r="S74" s="45"/>
      <c r="T74" s="45">
        <v>0</v>
      </c>
      <c r="U74" s="45"/>
      <c r="V74" s="45"/>
      <c r="W74" s="45" t="s">
        <v>19929</v>
      </c>
      <c r="X74" s="45">
        <v>1</v>
      </c>
      <c r="Y74" s="45">
        <v>0</v>
      </c>
      <c r="Z74" s="19" t="s">
        <v>370</v>
      </c>
      <c r="AA74" s="19" t="s">
        <v>20062</v>
      </c>
      <c r="AB74" s="45">
        <v>1</v>
      </c>
      <c r="AC74" s="45">
        <v>100</v>
      </c>
      <c r="AD74" s="45"/>
      <c r="AE74" s="45"/>
      <c r="AF74" s="4">
        <v>1</v>
      </c>
      <c r="AG74" s="45">
        <v>0</v>
      </c>
      <c r="AH74" s="45"/>
      <c r="AI74" s="45"/>
      <c r="AJ74" s="45">
        <v>0</v>
      </c>
      <c r="AK74" s="69" t="s">
        <v>15809</v>
      </c>
      <c r="AL74" s="45"/>
      <c r="AM74" s="45" t="s">
        <v>16462</v>
      </c>
      <c r="AN74" s="45" t="s">
        <v>16458</v>
      </c>
      <c r="AO74" s="45" t="s">
        <v>16460</v>
      </c>
      <c r="AP74" s="45" t="s">
        <v>16454</v>
      </c>
      <c r="AQ74" s="45" t="s">
        <v>16456</v>
      </c>
      <c r="AR74" s="45">
        <v>-20068</v>
      </c>
      <c r="AS74" s="45">
        <v>0</v>
      </c>
      <c r="AT74" s="45">
        <v>0</v>
      </c>
    </row>
    <row r="75" spans="1:46" s="75" customFormat="1" ht="14.25" x14ac:dyDescent="0.15">
      <c r="A75" s="73"/>
      <c r="B75" s="66" t="s">
        <v>374</v>
      </c>
      <c r="C75" s="88" t="s">
        <v>375</v>
      </c>
      <c r="D75" s="72">
        <v>10070</v>
      </c>
      <c r="E75" s="43" t="s">
        <v>21468</v>
      </c>
      <c r="F75" s="73" t="s">
        <v>376</v>
      </c>
      <c r="G75" s="73" t="s">
        <v>377</v>
      </c>
      <c r="H75" s="73" t="s">
        <v>15723</v>
      </c>
      <c r="I75" s="73"/>
      <c r="J75" s="73" t="s">
        <v>16225</v>
      </c>
      <c r="K75" s="73" t="s">
        <v>15655</v>
      </c>
      <c r="L75" s="73"/>
      <c r="M75" s="103" t="s">
        <v>19611</v>
      </c>
      <c r="N75" s="73">
        <v>10020000</v>
      </c>
      <c r="O75" s="73">
        <v>999</v>
      </c>
      <c r="P75" s="73">
        <v>0</v>
      </c>
      <c r="Q75" s="45" t="s">
        <v>16435</v>
      </c>
      <c r="R75" s="73" t="s">
        <v>85</v>
      </c>
      <c r="S75" s="73"/>
      <c r="T75" s="73">
        <v>0</v>
      </c>
      <c r="U75" s="73"/>
      <c r="V75" s="73"/>
      <c r="W75" s="73"/>
      <c r="X75" s="73">
        <v>3</v>
      </c>
      <c r="Y75" s="45">
        <v>0</v>
      </c>
      <c r="Z75" s="66" t="s">
        <v>14324</v>
      </c>
      <c r="AA75" s="66" t="s">
        <v>14288</v>
      </c>
      <c r="AB75" s="73">
        <v>1</v>
      </c>
      <c r="AC75" s="73">
        <v>100</v>
      </c>
      <c r="AD75" s="73"/>
      <c r="AE75" s="73"/>
      <c r="AF75" s="75">
        <v>1</v>
      </c>
      <c r="AG75" s="73">
        <v>0</v>
      </c>
      <c r="AH75" s="73"/>
      <c r="AI75" s="73"/>
      <c r="AJ75" s="45">
        <v>0</v>
      </c>
      <c r="AK75" s="89" t="s">
        <v>15809</v>
      </c>
      <c r="AL75" s="73"/>
      <c r="AM75" s="45" t="s">
        <v>16462</v>
      </c>
      <c r="AN75" s="45" t="s">
        <v>16458</v>
      </c>
      <c r="AO75" s="45" t="s">
        <v>16460</v>
      </c>
      <c r="AP75" s="45" t="s">
        <v>16454</v>
      </c>
      <c r="AQ75" s="45" t="s">
        <v>16456</v>
      </c>
      <c r="AR75" s="73">
        <v>-20069</v>
      </c>
      <c r="AS75" s="45">
        <v>0</v>
      </c>
      <c r="AT75" s="45">
        <v>0</v>
      </c>
    </row>
    <row r="76" spans="1:46" ht="14.25" x14ac:dyDescent="0.15">
      <c r="A76" s="45"/>
      <c r="B76" s="19" t="s">
        <v>378</v>
      </c>
      <c r="C76" s="35" t="s">
        <v>379</v>
      </c>
      <c r="D76" s="12">
        <v>10071</v>
      </c>
      <c r="E76" s="43" t="s">
        <v>21469</v>
      </c>
      <c r="F76" s="45" t="s">
        <v>380</v>
      </c>
      <c r="G76" s="45" t="s">
        <v>381</v>
      </c>
      <c r="H76" s="45" t="s">
        <v>15724</v>
      </c>
      <c r="I76" s="45"/>
      <c r="J76" s="45" t="s">
        <v>204</v>
      </c>
      <c r="K76" s="45" t="s">
        <v>15655</v>
      </c>
      <c r="L76" s="45"/>
      <c r="M76" s="101" t="s">
        <v>19612</v>
      </c>
      <c r="N76" s="45">
        <v>10020000</v>
      </c>
      <c r="O76" s="45">
        <v>999</v>
      </c>
      <c r="P76" s="21">
        <v>0</v>
      </c>
      <c r="Q76" s="45" t="s">
        <v>16435</v>
      </c>
      <c r="R76" s="45" t="s">
        <v>85</v>
      </c>
      <c r="S76" s="45"/>
      <c r="T76" s="45">
        <v>0</v>
      </c>
      <c r="U76" s="45"/>
      <c r="V76" s="45"/>
      <c r="W76" s="45"/>
      <c r="X76" s="45">
        <v>3</v>
      </c>
      <c r="Y76" s="45">
        <v>0</v>
      </c>
      <c r="Z76" s="19" t="s">
        <v>14325</v>
      </c>
      <c r="AA76" s="19" t="s">
        <v>14289</v>
      </c>
      <c r="AB76" s="45">
        <v>1</v>
      </c>
      <c r="AC76" s="45">
        <v>100</v>
      </c>
      <c r="AD76" s="45"/>
      <c r="AE76" s="45"/>
      <c r="AF76" s="4">
        <v>1</v>
      </c>
      <c r="AG76" s="45">
        <v>0</v>
      </c>
      <c r="AH76" s="45"/>
      <c r="AI76" s="45"/>
      <c r="AJ76" s="45">
        <v>0</v>
      </c>
      <c r="AK76" s="69" t="s">
        <v>15809</v>
      </c>
      <c r="AL76" s="45"/>
      <c r="AM76" s="45" t="s">
        <v>16462</v>
      </c>
      <c r="AN76" s="45" t="s">
        <v>16458</v>
      </c>
      <c r="AO76" s="45" t="s">
        <v>16460</v>
      </c>
      <c r="AP76" s="45" t="s">
        <v>16454</v>
      </c>
      <c r="AQ76" s="45" t="s">
        <v>16456</v>
      </c>
      <c r="AR76" s="45">
        <v>-20070</v>
      </c>
      <c r="AS76" s="45">
        <v>0</v>
      </c>
      <c r="AT76" s="45">
        <v>0</v>
      </c>
    </row>
    <row r="77" spans="1:46" ht="14.25" x14ac:dyDescent="0.15">
      <c r="A77" s="45"/>
      <c r="B77" s="19" t="s">
        <v>382</v>
      </c>
      <c r="C77" s="35" t="s">
        <v>383</v>
      </c>
      <c r="D77" s="12">
        <v>10072</v>
      </c>
      <c r="E77" s="43" t="s">
        <v>21470</v>
      </c>
      <c r="F77" s="45" t="s">
        <v>384</v>
      </c>
      <c r="G77" s="45" t="s">
        <v>385</v>
      </c>
      <c r="H77" s="45" t="s">
        <v>15725</v>
      </c>
      <c r="I77" s="45"/>
      <c r="J77" s="45" t="s">
        <v>204</v>
      </c>
      <c r="K77" s="45" t="s">
        <v>15655</v>
      </c>
      <c r="L77" s="45"/>
      <c r="M77" s="101" t="s">
        <v>19613</v>
      </c>
      <c r="N77" s="45">
        <v>10020000</v>
      </c>
      <c r="O77" s="45">
        <v>999</v>
      </c>
      <c r="P77" s="21">
        <v>0</v>
      </c>
      <c r="Q77" s="45" t="s">
        <v>16435</v>
      </c>
      <c r="R77" s="45" t="s">
        <v>85</v>
      </c>
      <c r="S77" s="45"/>
      <c r="T77" s="45">
        <v>0</v>
      </c>
      <c r="U77" s="45"/>
      <c r="V77" s="45"/>
      <c r="W77" s="45"/>
      <c r="X77" s="45">
        <v>3</v>
      </c>
      <c r="Y77" s="45">
        <v>0</v>
      </c>
      <c r="Z77" s="19" t="s">
        <v>382</v>
      </c>
      <c r="AA77" s="19" t="s">
        <v>14290</v>
      </c>
      <c r="AB77" s="45">
        <v>1</v>
      </c>
      <c r="AC77" s="45">
        <v>100</v>
      </c>
      <c r="AD77" s="45"/>
      <c r="AE77" s="45"/>
      <c r="AF77" s="4">
        <v>1</v>
      </c>
      <c r="AG77" s="45">
        <v>0</v>
      </c>
      <c r="AH77" s="45"/>
      <c r="AI77" s="45"/>
      <c r="AJ77" s="45">
        <v>0</v>
      </c>
      <c r="AK77" s="69" t="s">
        <v>15809</v>
      </c>
      <c r="AL77" s="45"/>
      <c r="AM77" s="45" t="s">
        <v>16462</v>
      </c>
      <c r="AN77" s="45" t="s">
        <v>16458</v>
      </c>
      <c r="AO77" s="45" t="s">
        <v>16460</v>
      </c>
      <c r="AP77" s="45" t="s">
        <v>16454</v>
      </c>
      <c r="AQ77" s="45" t="s">
        <v>16456</v>
      </c>
      <c r="AR77" s="45">
        <v>-20071</v>
      </c>
      <c r="AS77" s="45">
        <v>0</v>
      </c>
      <c r="AT77" s="45">
        <v>0</v>
      </c>
    </row>
    <row r="78" spans="1:46" ht="14.25" x14ac:dyDescent="0.15">
      <c r="A78" s="45"/>
      <c r="B78" s="19" t="s">
        <v>16395</v>
      </c>
      <c r="C78" s="12" t="s">
        <v>21354</v>
      </c>
      <c r="D78" s="12">
        <v>10073</v>
      </c>
      <c r="E78" s="43" t="s">
        <v>21471</v>
      </c>
      <c r="F78" s="45" t="s">
        <v>16444</v>
      </c>
      <c r="G78" s="45" t="s">
        <v>19822</v>
      </c>
      <c r="H78" s="45" t="s">
        <v>16295</v>
      </c>
      <c r="I78" s="45"/>
      <c r="J78" s="45" t="s">
        <v>82</v>
      </c>
      <c r="K78" s="47" t="s">
        <v>131</v>
      </c>
      <c r="L78" s="45" t="s">
        <v>16296</v>
      </c>
      <c r="M78" s="101" t="s">
        <v>19614</v>
      </c>
      <c r="N78" s="45">
        <v>10010029</v>
      </c>
      <c r="O78" s="45">
        <v>99</v>
      </c>
      <c r="P78" s="21">
        <v>0</v>
      </c>
      <c r="Q78" s="45" t="s">
        <v>16435</v>
      </c>
      <c r="R78" s="45" t="s">
        <v>85</v>
      </c>
      <c r="S78" s="45"/>
      <c r="T78" s="45">
        <v>0</v>
      </c>
      <c r="U78" s="45"/>
      <c r="V78" s="45"/>
      <c r="W78" s="45" t="s">
        <v>19826</v>
      </c>
      <c r="X78" s="45">
        <v>3</v>
      </c>
      <c r="Y78" s="45">
        <v>0</v>
      </c>
      <c r="Z78" s="19" t="s">
        <v>20354</v>
      </c>
      <c r="AA78" s="19" t="s">
        <v>20061</v>
      </c>
      <c r="AB78" s="45">
        <v>1</v>
      </c>
      <c r="AC78" s="45">
        <v>100</v>
      </c>
      <c r="AD78" s="45"/>
      <c r="AE78" s="45"/>
      <c r="AF78" s="4">
        <v>1</v>
      </c>
      <c r="AG78" s="45">
        <v>0</v>
      </c>
      <c r="AH78" s="45"/>
      <c r="AI78" s="45"/>
      <c r="AJ78" s="45">
        <v>0</v>
      </c>
      <c r="AK78" s="69" t="s">
        <v>15809</v>
      </c>
      <c r="AL78" s="45"/>
      <c r="AM78" s="45" t="s">
        <v>16462</v>
      </c>
      <c r="AN78" s="45" t="s">
        <v>16458</v>
      </c>
      <c r="AO78" s="45" t="s">
        <v>16460</v>
      </c>
      <c r="AP78" s="45" t="s">
        <v>16454</v>
      </c>
      <c r="AQ78" s="45" t="s">
        <v>16456</v>
      </c>
      <c r="AR78" s="45">
        <v>-20072</v>
      </c>
      <c r="AS78" s="45">
        <v>1</v>
      </c>
      <c r="AT78" s="45">
        <v>0</v>
      </c>
    </row>
    <row r="79" spans="1:46" ht="14.25" x14ac:dyDescent="0.15">
      <c r="A79" s="45"/>
      <c r="B79" s="19" t="s">
        <v>388</v>
      </c>
      <c r="C79" s="34" t="s">
        <v>16485</v>
      </c>
      <c r="D79" s="12">
        <v>10074</v>
      </c>
      <c r="E79" s="43" t="s">
        <v>21472</v>
      </c>
      <c r="F79" s="45" t="s">
        <v>389</v>
      </c>
      <c r="G79" s="45" t="s">
        <v>390</v>
      </c>
      <c r="H79" s="45" t="s">
        <v>15726</v>
      </c>
      <c r="I79" s="45"/>
      <c r="J79" s="45" t="s">
        <v>82</v>
      </c>
      <c r="K79" s="47" t="s">
        <v>131</v>
      </c>
      <c r="L79" s="45" t="s">
        <v>16296</v>
      </c>
      <c r="M79" s="101" t="s">
        <v>19615</v>
      </c>
      <c r="N79" s="45">
        <v>10010030</v>
      </c>
      <c r="O79" s="45">
        <v>99</v>
      </c>
      <c r="P79" s="45">
        <v>0</v>
      </c>
      <c r="Q79" s="45" t="s">
        <v>16435</v>
      </c>
      <c r="R79" s="45" t="s">
        <v>85</v>
      </c>
      <c r="S79" s="45"/>
      <c r="T79" s="45">
        <v>1</v>
      </c>
      <c r="U79" s="45"/>
      <c r="W79" s="45" t="s">
        <v>16237</v>
      </c>
      <c r="X79" s="45">
        <v>6</v>
      </c>
      <c r="Y79" s="45">
        <v>0</v>
      </c>
      <c r="Z79" s="19" t="s">
        <v>388</v>
      </c>
      <c r="AA79" s="19" t="s">
        <v>14291</v>
      </c>
      <c r="AB79" s="45">
        <v>1</v>
      </c>
      <c r="AC79" s="45">
        <v>100</v>
      </c>
      <c r="AD79" s="45"/>
      <c r="AE79" s="45"/>
      <c r="AF79" s="4">
        <v>1</v>
      </c>
      <c r="AG79" s="45">
        <v>0</v>
      </c>
      <c r="AH79" s="45">
        <v>1</v>
      </c>
      <c r="AI79" s="45"/>
      <c r="AJ79" s="45">
        <v>0</v>
      </c>
      <c r="AK79" s="69" t="s">
        <v>15809</v>
      </c>
      <c r="AL79" s="45"/>
      <c r="AM79" s="45" t="s">
        <v>16462</v>
      </c>
      <c r="AN79" s="45" t="s">
        <v>16458</v>
      </c>
      <c r="AO79" s="45" t="s">
        <v>16460</v>
      </c>
      <c r="AP79" s="45" t="s">
        <v>16454</v>
      </c>
      <c r="AQ79" s="45" t="s">
        <v>16456</v>
      </c>
      <c r="AR79" s="45">
        <v>-20073</v>
      </c>
      <c r="AS79" s="45">
        <v>0</v>
      </c>
      <c r="AT79" s="45">
        <v>0</v>
      </c>
    </row>
    <row r="80" spans="1:46" ht="14.25" x14ac:dyDescent="0.15">
      <c r="A80" s="45"/>
      <c r="B80" s="19" t="s">
        <v>16452</v>
      </c>
      <c r="C80" s="34" t="s">
        <v>392</v>
      </c>
      <c r="D80" s="12">
        <v>10075</v>
      </c>
      <c r="E80" s="43" t="s">
        <v>21473</v>
      </c>
      <c r="F80" s="45" t="s">
        <v>393</v>
      </c>
      <c r="G80" s="45" t="s">
        <v>394</v>
      </c>
      <c r="H80" s="45" t="s">
        <v>15727</v>
      </c>
      <c r="I80" s="45"/>
      <c r="J80" s="45" t="s">
        <v>82</v>
      </c>
      <c r="K80" s="47" t="s">
        <v>131</v>
      </c>
      <c r="L80" s="45" t="s">
        <v>16296</v>
      </c>
      <c r="M80" s="101" t="s">
        <v>19616</v>
      </c>
      <c r="N80" s="45">
        <v>10010031</v>
      </c>
      <c r="O80" s="45">
        <v>1</v>
      </c>
      <c r="P80" s="45">
        <v>0</v>
      </c>
      <c r="Q80" s="45" t="s">
        <v>16435</v>
      </c>
      <c r="R80" s="45" t="s">
        <v>85</v>
      </c>
      <c r="S80" s="45"/>
      <c r="T80" s="45">
        <v>0</v>
      </c>
      <c r="U80" s="45"/>
      <c r="V80" s="45"/>
      <c r="W80" s="45"/>
      <c r="X80" s="45">
        <v>3</v>
      </c>
      <c r="Y80" s="45">
        <v>0</v>
      </c>
      <c r="Z80" s="19" t="s">
        <v>391</v>
      </c>
      <c r="AA80" s="19" t="s">
        <v>14292</v>
      </c>
      <c r="AB80" s="45">
        <v>1</v>
      </c>
      <c r="AC80" s="45">
        <v>100</v>
      </c>
      <c r="AD80" s="45"/>
      <c r="AE80" s="45"/>
      <c r="AF80" s="4">
        <v>1</v>
      </c>
      <c r="AG80" s="45">
        <v>0</v>
      </c>
      <c r="AH80" s="45"/>
      <c r="AI80" s="45"/>
      <c r="AJ80" s="45">
        <v>0</v>
      </c>
      <c r="AK80" s="69" t="s">
        <v>15809</v>
      </c>
      <c r="AM80" s="45" t="s">
        <v>16462</v>
      </c>
      <c r="AN80" s="45" t="s">
        <v>16458</v>
      </c>
      <c r="AO80" s="45" t="s">
        <v>16460</v>
      </c>
      <c r="AP80" s="45" t="s">
        <v>16454</v>
      </c>
      <c r="AQ80" s="45" t="s">
        <v>16456</v>
      </c>
      <c r="AR80" s="45">
        <v>-20074</v>
      </c>
      <c r="AS80" s="45">
        <v>0</v>
      </c>
      <c r="AT80" s="45">
        <v>0</v>
      </c>
    </row>
    <row r="81" spans="1:46" ht="14.25" x14ac:dyDescent="0.15">
      <c r="A81" s="45"/>
      <c r="B81" s="19" t="s">
        <v>16383</v>
      </c>
      <c r="C81" s="34" t="s">
        <v>396</v>
      </c>
      <c r="D81" s="12">
        <v>10076</v>
      </c>
      <c r="E81" s="43" t="s">
        <v>21474</v>
      </c>
      <c r="F81" s="45" t="s">
        <v>397</v>
      </c>
      <c r="G81" s="45" t="s">
        <v>398</v>
      </c>
      <c r="H81" s="45" t="s">
        <v>15728</v>
      </c>
      <c r="I81" s="45"/>
      <c r="J81" s="45" t="s">
        <v>82</v>
      </c>
      <c r="K81" s="47" t="s">
        <v>131</v>
      </c>
      <c r="L81" s="45" t="s">
        <v>16296</v>
      </c>
      <c r="M81" s="101" t="s">
        <v>19617</v>
      </c>
      <c r="N81" s="45">
        <v>10010032</v>
      </c>
      <c r="O81" s="45">
        <v>1</v>
      </c>
      <c r="P81" s="21">
        <v>0</v>
      </c>
      <c r="Q81" s="45" t="s">
        <v>16435</v>
      </c>
      <c r="R81" s="45" t="s">
        <v>85</v>
      </c>
      <c r="S81" s="45"/>
      <c r="T81" s="45">
        <v>0</v>
      </c>
      <c r="U81" s="45"/>
      <c r="V81" s="45"/>
      <c r="W81" s="45"/>
      <c r="X81" s="45">
        <v>3</v>
      </c>
      <c r="Y81" s="45">
        <v>0</v>
      </c>
      <c r="Z81" s="19" t="s">
        <v>395</v>
      </c>
      <c r="AA81" s="19" t="s">
        <v>14293</v>
      </c>
      <c r="AB81" s="45">
        <v>1</v>
      </c>
      <c r="AC81" s="45">
        <v>100</v>
      </c>
      <c r="AD81" s="45"/>
      <c r="AE81" s="45"/>
      <c r="AF81" s="4">
        <v>1</v>
      </c>
      <c r="AG81" s="45">
        <v>0</v>
      </c>
      <c r="AH81" s="45"/>
      <c r="AI81" s="45"/>
      <c r="AJ81" s="45">
        <v>0</v>
      </c>
      <c r="AK81" s="69" t="s">
        <v>15809</v>
      </c>
      <c r="AL81" s="45"/>
      <c r="AM81" s="45" t="s">
        <v>16462</v>
      </c>
      <c r="AN81" s="45" t="s">
        <v>16458</v>
      </c>
      <c r="AO81" s="45" t="s">
        <v>16460</v>
      </c>
      <c r="AP81" s="45" t="s">
        <v>16454</v>
      </c>
      <c r="AQ81" s="45" t="s">
        <v>16456</v>
      </c>
      <c r="AR81" s="45">
        <v>-20075</v>
      </c>
      <c r="AS81" s="45">
        <v>0</v>
      </c>
      <c r="AT81" s="45">
        <v>0</v>
      </c>
    </row>
    <row r="82" spans="1:46" ht="14.25" x14ac:dyDescent="0.15">
      <c r="A82" s="45"/>
      <c r="B82" s="19" t="s">
        <v>399</v>
      </c>
      <c r="C82" s="34" t="s">
        <v>400</v>
      </c>
      <c r="D82" s="12">
        <v>10077</v>
      </c>
      <c r="E82" s="43" t="s">
        <v>21475</v>
      </c>
      <c r="F82" s="45" t="s">
        <v>401</v>
      </c>
      <c r="G82" s="45" t="s">
        <v>402</v>
      </c>
      <c r="H82" s="45" t="s">
        <v>15729</v>
      </c>
      <c r="I82" s="45"/>
      <c r="J82" s="45" t="s">
        <v>204</v>
      </c>
      <c r="K82" s="45" t="s">
        <v>15655</v>
      </c>
      <c r="L82" s="45"/>
      <c r="M82" s="101" t="s">
        <v>19618</v>
      </c>
      <c r="N82" s="45">
        <v>10010033</v>
      </c>
      <c r="O82" s="45">
        <v>999</v>
      </c>
      <c r="P82" s="45">
        <v>0</v>
      </c>
      <c r="Q82" s="45" t="s">
        <v>16435</v>
      </c>
      <c r="R82" s="45" t="s">
        <v>85</v>
      </c>
      <c r="S82" s="45"/>
      <c r="T82" s="45">
        <v>0</v>
      </c>
      <c r="U82" s="45"/>
      <c r="V82" s="45"/>
      <c r="W82" s="45"/>
      <c r="X82" s="45">
        <v>3</v>
      </c>
      <c r="Y82" s="45">
        <v>0</v>
      </c>
      <c r="Z82" s="19" t="s">
        <v>399</v>
      </c>
      <c r="AA82" s="19" t="s">
        <v>14294</v>
      </c>
      <c r="AB82" s="45">
        <v>1</v>
      </c>
      <c r="AC82" s="45">
        <v>100</v>
      </c>
      <c r="AD82" s="45"/>
      <c r="AE82" s="45"/>
      <c r="AF82" s="4">
        <v>1</v>
      </c>
      <c r="AG82" s="45">
        <v>0</v>
      </c>
      <c r="AH82" s="45"/>
      <c r="AI82" s="45"/>
      <c r="AJ82" s="45">
        <v>0</v>
      </c>
      <c r="AK82" s="69" t="s">
        <v>15809</v>
      </c>
      <c r="AL82" s="45"/>
      <c r="AM82" s="45" t="s">
        <v>16462</v>
      </c>
      <c r="AN82" s="45" t="s">
        <v>16458</v>
      </c>
      <c r="AO82" s="45" t="s">
        <v>16460</v>
      </c>
      <c r="AP82" s="45" t="s">
        <v>16454</v>
      </c>
      <c r="AQ82" s="45" t="s">
        <v>16456</v>
      </c>
      <c r="AR82" s="45">
        <v>-20076</v>
      </c>
      <c r="AS82" s="45">
        <v>0</v>
      </c>
      <c r="AT82" s="45">
        <v>0</v>
      </c>
    </row>
    <row r="83" spans="1:46" ht="14.25" x14ac:dyDescent="0.15">
      <c r="A83" s="45"/>
      <c r="B83" s="19" t="s">
        <v>403</v>
      </c>
      <c r="C83" s="34" t="s">
        <v>404</v>
      </c>
      <c r="D83" s="12">
        <v>10078</v>
      </c>
      <c r="E83" s="43" t="s">
        <v>21476</v>
      </c>
      <c r="F83" s="45" t="s">
        <v>405</v>
      </c>
      <c r="G83" s="45" t="s">
        <v>406</v>
      </c>
      <c r="H83" s="45" t="s">
        <v>15730</v>
      </c>
      <c r="I83" s="45"/>
      <c r="J83" s="45" t="s">
        <v>82</v>
      </c>
      <c r="K83" s="45" t="s">
        <v>15655</v>
      </c>
      <c r="M83" s="104" t="s">
        <v>19619</v>
      </c>
      <c r="N83" s="45">
        <v>10010034</v>
      </c>
      <c r="O83" s="45">
        <v>999</v>
      </c>
      <c r="P83" s="45">
        <v>0</v>
      </c>
      <c r="Q83" s="45" t="s">
        <v>16435</v>
      </c>
      <c r="R83" s="45" t="s">
        <v>85</v>
      </c>
      <c r="S83" s="45"/>
      <c r="T83" s="45">
        <v>1</v>
      </c>
      <c r="U83" s="45"/>
      <c r="X83" s="45">
        <v>1</v>
      </c>
      <c r="Y83" s="45">
        <v>0</v>
      </c>
      <c r="Z83" s="19" t="s">
        <v>403</v>
      </c>
      <c r="AA83" s="19" t="s">
        <v>14295</v>
      </c>
      <c r="AB83" s="45">
        <v>1</v>
      </c>
      <c r="AC83" s="45">
        <v>100</v>
      </c>
      <c r="AD83" s="45"/>
      <c r="AF83" s="4">
        <v>1</v>
      </c>
      <c r="AG83" s="45">
        <v>0</v>
      </c>
      <c r="AJ83" s="45">
        <v>0</v>
      </c>
      <c r="AK83" s="69" t="s">
        <v>15809</v>
      </c>
      <c r="AM83" s="45" t="s">
        <v>16462</v>
      </c>
      <c r="AN83" s="45" t="s">
        <v>16458</v>
      </c>
      <c r="AO83" s="45" t="s">
        <v>16460</v>
      </c>
      <c r="AP83" s="45" t="s">
        <v>16454</v>
      </c>
      <c r="AQ83" s="45" t="s">
        <v>16456</v>
      </c>
      <c r="AR83" s="45">
        <v>-20077</v>
      </c>
      <c r="AS83" s="45">
        <v>0</v>
      </c>
      <c r="AT83" s="45">
        <v>0</v>
      </c>
    </row>
    <row r="84" spans="1:46" ht="14.25" x14ac:dyDescent="0.15">
      <c r="A84" s="58"/>
      <c r="B84" s="59" t="s">
        <v>407</v>
      </c>
      <c r="C84" s="60" t="s">
        <v>15643</v>
      </c>
      <c r="D84" s="61">
        <v>10079</v>
      </c>
      <c r="E84" s="43" t="s">
        <v>21477</v>
      </c>
      <c r="F84" s="58" t="s">
        <v>408</v>
      </c>
      <c r="G84" s="58" t="s">
        <v>409</v>
      </c>
      <c r="H84" s="45" t="s">
        <v>15731</v>
      </c>
      <c r="I84" s="45"/>
      <c r="J84" s="58" t="s">
        <v>204</v>
      </c>
      <c r="K84" s="58" t="s">
        <v>131</v>
      </c>
      <c r="L84" s="62"/>
      <c r="M84" s="105" t="s">
        <v>19620</v>
      </c>
      <c r="N84" s="58">
        <v>10010035</v>
      </c>
      <c r="O84" s="58">
        <v>999</v>
      </c>
      <c r="P84" s="58">
        <v>0</v>
      </c>
      <c r="Q84" s="45" t="s">
        <v>16435</v>
      </c>
      <c r="R84" s="58" t="s">
        <v>85</v>
      </c>
      <c r="S84" s="45"/>
      <c r="T84" s="58">
        <v>0</v>
      </c>
      <c r="U84" s="45"/>
      <c r="V84" s="62"/>
      <c r="W84" s="62"/>
      <c r="X84" s="58">
        <v>3</v>
      </c>
      <c r="Y84" s="45">
        <v>0</v>
      </c>
      <c r="Z84" s="59" t="s">
        <v>407</v>
      </c>
      <c r="AA84" s="59" t="s">
        <v>14296</v>
      </c>
      <c r="AB84" s="58">
        <v>1</v>
      </c>
      <c r="AC84" s="58">
        <v>100</v>
      </c>
      <c r="AD84" s="58"/>
      <c r="AE84" s="62"/>
      <c r="AF84" s="62">
        <v>1</v>
      </c>
      <c r="AG84" s="58">
        <v>0</v>
      </c>
      <c r="AH84" s="62"/>
      <c r="AI84" s="62"/>
      <c r="AJ84" s="45">
        <v>0</v>
      </c>
      <c r="AK84" s="69" t="s">
        <v>15809</v>
      </c>
      <c r="AL84" s="62"/>
      <c r="AM84" s="45" t="s">
        <v>16462</v>
      </c>
      <c r="AN84" s="45" t="s">
        <v>16458</v>
      </c>
      <c r="AO84" s="45" t="s">
        <v>16460</v>
      </c>
      <c r="AP84" s="45" t="s">
        <v>16454</v>
      </c>
      <c r="AQ84" s="45" t="s">
        <v>16456</v>
      </c>
      <c r="AR84" s="45">
        <v>-20078</v>
      </c>
      <c r="AS84" s="45">
        <v>0</v>
      </c>
      <c r="AT84" s="45">
        <v>0</v>
      </c>
    </row>
    <row r="85" spans="1:46" ht="14.25" x14ac:dyDescent="0.15">
      <c r="A85" s="45"/>
      <c r="B85" s="19" t="s">
        <v>410</v>
      </c>
      <c r="C85" s="36" t="s">
        <v>411</v>
      </c>
      <c r="D85" s="12">
        <v>10080</v>
      </c>
      <c r="E85" s="43" t="s">
        <v>21478</v>
      </c>
      <c r="F85" s="45" t="s">
        <v>412</v>
      </c>
      <c r="G85" s="45" t="s">
        <v>413</v>
      </c>
      <c r="H85" s="45" t="s">
        <v>15732</v>
      </c>
      <c r="I85" s="45"/>
      <c r="J85" s="45" t="s">
        <v>204</v>
      </c>
      <c r="K85" s="45" t="s">
        <v>131</v>
      </c>
      <c r="M85" s="104" t="s">
        <v>19621</v>
      </c>
      <c r="N85" s="45">
        <v>10020020</v>
      </c>
      <c r="O85" s="45">
        <v>999</v>
      </c>
      <c r="P85" s="45">
        <v>0</v>
      </c>
      <c r="Q85" s="45" t="s">
        <v>16435</v>
      </c>
      <c r="R85" s="45" t="s">
        <v>85</v>
      </c>
      <c r="S85" s="45"/>
      <c r="T85" s="45">
        <v>0</v>
      </c>
      <c r="U85" s="45"/>
      <c r="X85" s="45">
        <v>6</v>
      </c>
      <c r="Y85" s="45">
        <v>0</v>
      </c>
      <c r="Z85" s="19" t="s">
        <v>410</v>
      </c>
      <c r="AA85" s="19" t="s">
        <v>14297</v>
      </c>
      <c r="AB85" s="45">
        <v>1</v>
      </c>
      <c r="AC85" s="45">
        <v>100</v>
      </c>
      <c r="AD85" s="45"/>
      <c r="AF85" s="4">
        <v>1</v>
      </c>
      <c r="AG85" s="45">
        <v>4</v>
      </c>
      <c r="AJ85" s="45">
        <v>0</v>
      </c>
      <c r="AK85" s="69" t="s">
        <v>15809</v>
      </c>
      <c r="AM85" s="45" t="s">
        <v>16462</v>
      </c>
      <c r="AN85" s="45" t="s">
        <v>16458</v>
      </c>
      <c r="AO85" s="45" t="s">
        <v>16460</v>
      </c>
      <c r="AP85" s="45" t="s">
        <v>16454</v>
      </c>
      <c r="AQ85" s="45" t="s">
        <v>16456</v>
      </c>
      <c r="AR85" s="45">
        <v>-20079</v>
      </c>
      <c r="AS85" s="45">
        <v>0</v>
      </c>
      <c r="AT85" s="45">
        <v>0</v>
      </c>
    </row>
    <row r="86" spans="1:46" ht="14.25" x14ac:dyDescent="0.15">
      <c r="A86" s="45"/>
      <c r="B86" s="19" t="s">
        <v>414</v>
      </c>
      <c r="C86" s="34" t="s">
        <v>415</v>
      </c>
      <c r="D86" s="12">
        <v>10081</v>
      </c>
      <c r="E86" s="43" t="s">
        <v>21479</v>
      </c>
      <c r="F86" s="45" t="s">
        <v>416</v>
      </c>
      <c r="G86" s="45" t="s">
        <v>417</v>
      </c>
      <c r="H86" s="45" t="s">
        <v>15733</v>
      </c>
      <c r="I86" s="45"/>
      <c r="J86" s="45" t="s">
        <v>204</v>
      </c>
      <c r="K86" s="45" t="s">
        <v>131</v>
      </c>
      <c r="M86" s="104" t="s">
        <v>19622</v>
      </c>
      <c r="N86" s="45">
        <v>10020019</v>
      </c>
      <c r="O86" s="45">
        <v>999</v>
      </c>
      <c r="P86" s="45">
        <v>0</v>
      </c>
      <c r="Q86" s="45" t="s">
        <v>16435</v>
      </c>
      <c r="R86" s="45" t="s">
        <v>85</v>
      </c>
      <c r="S86" s="45"/>
      <c r="T86" s="45">
        <v>0</v>
      </c>
      <c r="U86" s="45"/>
      <c r="X86" s="45">
        <v>6</v>
      </c>
      <c r="Y86" s="45">
        <v>0</v>
      </c>
      <c r="Z86" s="19" t="s">
        <v>414</v>
      </c>
      <c r="AA86" s="19" t="s">
        <v>19827</v>
      </c>
      <c r="AB86" s="45">
        <v>1</v>
      </c>
      <c r="AC86" s="45">
        <v>100</v>
      </c>
      <c r="AD86" s="45"/>
      <c r="AF86" s="4">
        <v>1</v>
      </c>
      <c r="AG86" s="45">
        <v>4</v>
      </c>
      <c r="AJ86" s="45">
        <v>0</v>
      </c>
      <c r="AK86" s="69" t="s">
        <v>15809</v>
      </c>
      <c r="AM86" s="45" t="s">
        <v>16462</v>
      </c>
      <c r="AN86" s="45" t="s">
        <v>16458</v>
      </c>
      <c r="AO86" s="45" t="s">
        <v>16460</v>
      </c>
      <c r="AP86" s="45" t="s">
        <v>16454</v>
      </c>
      <c r="AQ86" s="45" t="s">
        <v>16456</v>
      </c>
      <c r="AR86" s="45">
        <v>-20080</v>
      </c>
      <c r="AS86" s="45">
        <v>0</v>
      </c>
      <c r="AT86" s="45">
        <v>0</v>
      </c>
    </row>
    <row r="87" spans="1:46" ht="14.25" x14ac:dyDescent="0.15">
      <c r="A87" s="45"/>
      <c r="B87" s="19" t="s">
        <v>418</v>
      </c>
      <c r="C87" s="34" t="s">
        <v>419</v>
      </c>
      <c r="D87" s="12">
        <v>10082</v>
      </c>
      <c r="E87" s="43" t="s">
        <v>21480</v>
      </c>
      <c r="F87" s="45" t="s">
        <v>14328</v>
      </c>
      <c r="G87" s="45" t="s">
        <v>420</v>
      </c>
      <c r="H87" s="45" t="s">
        <v>15734</v>
      </c>
      <c r="I87" s="45"/>
      <c r="J87" s="45" t="s">
        <v>204</v>
      </c>
      <c r="K87" s="45" t="s">
        <v>15655</v>
      </c>
      <c r="M87" s="104" t="s">
        <v>19623</v>
      </c>
      <c r="N87" s="45">
        <v>10020000</v>
      </c>
      <c r="O87" s="45">
        <v>999</v>
      </c>
      <c r="P87" s="45">
        <v>0</v>
      </c>
      <c r="Q87" s="45" t="s">
        <v>16435</v>
      </c>
      <c r="R87" s="45" t="s">
        <v>85</v>
      </c>
      <c r="S87" s="45"/>
      <c r="T87" s="45">
        <v>0</v>
      </c>
      <c r="U87" s="45"/>
      <c r="X87" s="45">
        <v>3</v>
      </c>
      <c r="Y87" s="45">
        <v>0</v>
      </c>
      <c r="Z87" s="19" t="s">
        <v>14326</v>
      </c>
      <c r="AA87" s="19" t="s">
        <v>14270</v>
      </c>
      <c r="AB87" s="45">
        <v>1</v>
      </c>
      <c r="AC87" s="45">
        <v>100</v>
      </c>
      <c r="AD87" s="45"/>
      <c r="AF87" s="4">
        <v>1</v>
      </c>
      <c r="AG87" s="45">
        <v>0</v>
      </c>
      <c r="AJ87" s="45">
        <v>0</v>
      </c>
      <c r="AK87" s="69" t="s">
        <v>15809</v>
      </c>
      <c r="AM87" s="45" t="s">
        <v>16462</v>
      </c>
      <c r="AN87" s="45" t="s">
        <v>16458</v>
      </c>
      <c r="AO87" s="45" t="s">
        <v>16460</v>
      </c>
      <c r="AP87" s="45" t="s">
        <v>16454</v>
      </c>
      <c r="AQ87" s="45" t="s">
        <v>16456</v>
      </c>
      <c r="AR87" s="45">
        <v>-20081</v>
      </c>
      <c r="AS87" s="45">
        <v>0</v>
      </c>
      <c r="AT87" s="45">
        <v>0</v>
      </c>
    </row>
    <row r="88" spans="1:46" ht="14.25" x14ac:dyDescent="0.15">
      <c r="A88" s="45"/>
      <c r="B88" s="19" t="s">
        <v>421</v>
      </c>
      <c r="C88" s="34" t="s">
        <v>422</v>
      </c>
      <c r="D88" s="12">
        <v>10083</v>
      </c>
      <c r="E88" s="43" t="s">
        <v>21481</v>
      </c>
      <c r="F88" s="45" t="s">
        <v>423</v>
      </c>
      <c r="G88" s="45" t="s">
        <v>424</v>
      </c>
      <c r="H88" s="45" t="s">
        <v>15735</v>
      </c>
      <c r="I88" s="45"/>
      <c r="J88" s="45" t="s">
        <v>204</v>
      </c>
      <c r="K88" s="45" t="s">
        <v>15655</v>
      </c>
      <c r="M88" s="104" t="s">
        <v>19624</v>
      </c>
      <c r="N88" s="45">
        <v>10020000</v>
      </c>
      <c r="O88" s="45">
        <v>999</v>
      </c>
      <c r="P88" s="45">
        <v>0</v>
      </c>
      <c r="Q88" s="45" t="s">
        <v>16435</v>
      </c>
      <c r="R88" s="45" t="s">
        <v>85</v>
      </c>
      <c r="S88" s="45"/>
      <c r="T88" s="45">
        <v>0</v>
      </c>
      <c r="U88" s="45"/>
      <c r="X88" s="45">
        <v>3</v>
      </c>
      <c r="Y88" s="45">
        <v>0</v>
      </c>
      <c r="Z88" s="19" t="s">
        <v>14327</v>
      </c>
      <c r="AA88" s="19" t="s">
        <v>14271</v>
      </c>
      <c r="AB88" s="45">
        <v>1</v>
      </c>
      <c r="AC88" s="45">
        <v>100</v>
      </c>
      <c r="AD88" s="45"/>
      <c r="AF88" s="4">
        <v>1</v>
      </c>
      <c r="AG88" s="45">
        <v>0</v>
      </c>
      <c r="AJ88" s="45">
        <v>0</v>
      </c>
      <c r="AK88" s="69" t="s">
        <v>15809</v>
      </c>
      <c r="AM88" s="45" t="s">
        <v>16462</v>
      </c>
      <c r="AN88" s="45" t="s">
        <v>16458</v>
      </c>
      <c r="AO88" s="45" t="s">
        <v>16460</v>
      </c>
      <c r="AP88" s="45" t="s">
        <v>16454</v>
      </c>
      <c r="AQ88" s="45" t="s">
        <v>16456</v>
      </c>
      <c r="AR88" s="45">
        <v>-20082</v>
      </c>
      <c r="AS88" s="45">
        <v>0</v>
      </c>
      <c r="AT88" s="45">
        <v>0</v>
      </c>
    </row>
    <row r="89" spans="1:46" ht="14.25" x14ac:dyDescent="0.15">
      <c r="A89" s="45"/>
      <c r="B89" s="19" t="s">
        <v>425</v>
      </c>
      <c r="C89" s="34" t="s">
        <v>426</v>
      </c>
      <c r="D89" s="12">
        <v>10084</v>
      </c>
      <c r="E89" s="43" t="s">
        <v>21482</v>
      </c>
      <c r="F89" s="45" t="s">
        <v>427</v>
      </c>
      <c r="G89" s="45" t="s">
        <v>428</v>
      </c>
      <c r="H89" s="45" t="s">
        <v>15736</v>
      </c>
      <c r="I89" s="45"/>
      <c r="J89" s="45" t="s">
        <v>204</v>
      </c>
      <c r="K89" s="45" t="s">
        <v>15655</v>
      </c>
      <c r="M89" s="104" t="s">
        <v>19625</v>
      </c>
      <c r="N89" s="45">
        <v>10020000</v>
      </c>
      <c r="O89" s="45">
        <v>999</v>
      </c>
      <c r="P89" s="45">
        <v>0</v>
      </c>
      <c r="Q89" s="45" t="s">
        <v>16435</v>
      </c>
      <c r="R89" s="45" t="s">
        <v>85</v>
      </c>
      <c r="S89" s="45"/>
      <c r="T89" s="45">
        <v>0</v>
      </c>
      <c r="U89" s="45"/>
      <c r="X89" s="45">
        <v>1</v>
      </c>
      <c r="Y89" s="45">
        <v>0</v>
      </c>
      <c r="Z89" s="19" t="s">
        <v>425</v>
      </c>
      <c r="AA89" s="19" t="s">
        <v>14298</v>
      </c>
      <c r="AB89" s="45">
        <v>1</v>
      </c>
      <c r="AC89" s="45">
        <v>100</v>
      </c>
      <c r="AD89" s="45"/>
      <c r="AF89" s="4">
        <v>1</v>
      </c>
      <c r="AG89" s="45">
        <v>0</v>
      </c>
      <c r="AJ89" s="45">
        <v>0</v>
      </c>
      <c r="AK89" s="69" t="s">
        <v>15809</v>
      </c>
      <c r="AM89" s="45" t="s">
        <v>16462</v>
      </c>
      <c r="AN89" s="45" t="s">
        <v>16458</v>
      </c>
      <c r="AO89" s="45" t="s">
        <v>16460</v>
      </c>
      <c r="AP89" s="45" t="s">
        <v>16454</v>
      </c>
      <c r="AQ89" s="45" t="s">
        <v>16456</v>
      </c>
      <c r="AR89" s="45">
        <v>-20083</v>
      </c>
      <c r="AS89" s="45">
        <v>0</v>
      </c>
      <c r="AT89" s="45">
        <v>0</v>
      </c>
    </row>
    <row r="90" spans="1:46" ht="14.25" x14ac:dyDescent="0.15">
      <c r="A90" s="45"/>
      <c r="B90" s="37" t="s">
        <v>429</v>
      </c>
      <c r="C90" s="35" t="s">
        <v>430</v>
      </c>
      <c r="D90" s="12">
        <v>10085</v>
      </c>
      <c r="E90" s="43" t="s">
        <v>21483</v>
      </c>
      <c r="F90" s="45" t="s">
        <v>431</v>
      </c>
      <c r="G90" s="45" t="s">
        <v>432</v>
      </c>
      <c r="H90" s="45" t="s">
        <v>15788</v>
      </c>
      <c r="I90" s="45"/>
      <c r="J90" s="45" t="s">
        <v>204</v>
      </c>
      <c r="K90" s="45" t="s">
        <v>131</v>
      </c>
      <c r="M90" s="104" t="s">
        <v>19626</v>
      </c>
      <c r="N90" s="21">
        <v>10030001</v>
      </c>
      <c r="O90" s="45">
        <v>999</v>
      </c>
      <c r="P90" s="45">
        <v>0</v>
      </c>
      <c r="Q90" s="45" t="s">
        <v>16437</v>
      </c>
      <c r="R90" s="45" t="s">
        <v>85</v>
      </c>
      <c r="S90" s="45"/>
      <c r="T90" s="45">
        <v>0</v>
      </c>
      <c r="U90" s="45"/>
      <c r="X90" s="45">
        <v>3</v>
      </c>
      <c r="Y90" s="45">
        <v>0</v>
      </c>
      <c r="Z90" s="19" t="s">
        <v>14362</v>
      </c>
      <c r="AA90" s="19" t="s">
        <v>14363</v>
      </c>
      <c r="AB90" s="45">
        <v>1</v>
      </c>
      <c r="AC90" s="45">
        <v>100</v>
      </c>
      <c r="AD90" s="45"/>
      <c r="AF90" s="4">
        <v>1</v>
      </c>
      <c r="AG90" s="45">
        <v>1</v>
      </c>
      <c r="AJ90" s="45">
        <v>0</v>
      </c>
      <c r="AK90" s="69" t="s">
        <v>15809</v>
      </c>
      <c r="AM90" s="45" t="s">
        <v>16462</v>
      </c>
      <c r="AN90" s="45" t="s">
        <v>16458</v>
      </c>
      <c r="AO90" s="45" t="s">
        <v>16460</v>
      </c>
      <c r="AP90" s="45" t="s">
        <v>16454</v>
      </c>
      <c r="AQ90" s="45" t="s">
        <v>16456</v>
      </c>
      <c r="AR90" s="45">
        <v>-20084</v>
      </c>
      <c r="AS90" s="45">
        <v>0</v>
      </c>
      <c r="AT90" s="45">
        <v>0</v>
      </c>
    </row>
    <row r="91" spans="1:46" ht="14.25" x14ac:dyDescent="0.15">
      <c r="A91" s="45"/>
      <c r="B91" s="37" t="s">
        <v>433</v>
      </c>
      <c r="C91" s="35" t="s">
        <v>434</v>
      </c>
      <c r="D91" s="12">
        <v>10086</v>
      </c>
      <c r="E91" s="43" t="s">
        <v>21484</v>
      </c>
      <c r="F91" s="45" t="s">
        <v>435</v>
      </c>
      <c r="G91" s="45" t="s">
        <v>436</v>
      </c>
      <c r="H91" s="45" t="s">
        <v>15737</v>
      </c>
      <c r="I91" s="45"/>
      <c r="J91" s="45" t="s">
        <v>204</v>
      </c>
      <c r="K91" s="45" t="s">
        <v>131</v>
      </c>
      <c r="M91" s="104" t="s">
        <v>19627</v>
      </c>
      <c r="N91" s="21">
        <v>10030002</v>
      </c>
      <c r="O91" s="45">
        <v>999</v>
      </c>
      <c r="P91" s="45">
        <v>0</v>
      </c>
      <c r="Q91" s="45" t="s">
        <v>16437</v>
      </c>
      <c r="R91" s="45" t="s">
        <v>85</v>
      </c>
      <c r="S91" s="45"/>
      <c r="T91" s="45">
        <v>0</v>
      </c>
      <c r="U91" s="45"/>
      <c r="X91" s="45">
        <v>3</v>
      </c>
      <c r="Y91" s="45">
        <v>0</v>
      </c>
      <c r="Z91" s="19" t="s">
        <v>433</v>
      </c>
      <c r="AA91" s="19" t="s">
        <v>14364</v>
      </c>
      <c r="AB91" s="45">
        <v>1</v>
      </c>
      <c r="AC91" s="45">
        <v>100</v>
      </c>
      <c r="AD91" s="45"/>
      <c r="AF91" s="4">
        <v>1</v>
      </c>
      <c r="AG91" s="45">
        <v>1</v>
      </c>
      <c r="AJ91" s="45">
        <v>0</v>
      </c>
      <c r="AK91" s="69" t="s">
        <v>15809</v>
      </c>
      <c r="AM91" s="45" t="s">
        <v>16462</v>
      </c>
      <c r="AN91" s="45" t="s">
        <v>16458</v>
      </c>
      <c r="AO91" s="45" t="s">
        <v>16460</v>
      </c>
      <c r="AP91" s="45" t="s">
        <v>16454</v>
      </c>
      <c r="AQ91" s="45" t="s">
        <v>16456</v>
      </c>
      <c r="AR91" s="45">
        <v>-20085</v>
      </c>
      <c r="AS91" s="45">
        <v>0</v>
      </c>
      <c r="AT91" s="45">
        <v>0</v>
      </c>
    </row>
    <row r="92" spans="1:46" ht="14.25" x14ac:dyDescent="0.15">
      <c r="A92" s="45"/>
      <c r="B92" s="37" t="s">
        <v>437</v>
      </c>
      <c r="C92" s="35" t="s">
        <v>438</v>
      </c>
      <c r="D92" s="12">
        <v>10087</v>
      </c>
      <c r="E92" s="43" t="s">
        <v>21485</v>
      </c>
      <c r="F92" s="45" t="s">
        <v>439</v>
      </c>
      <c r="G92" s="45" t="s">
        <v>440</v>
      </c>
      <c r="H92" s="45" t="s">
        <v>15738</v>
      </c>
      <c r="I92" s="45"/>
      <c r="J92" s="45" t="s">
        <v>204</v>
      </c>
      <c r="K92" s="45" t="s">
        <v>131</v>
      </c>
      <c r="M92" s="104" t="s">
        <v>19628</v>
      </c>
      <c r="N92" s="21">
        <v>10030003</v>
      </c>
      <c r="O92" s="45">
        <v>999</v>
      </c>
      <c r="P92" s="45">
        <v>0</v>
      </c>
      <c r="Q92" s="45" t="s">
        <v>16437</v>
      </c>
      <c r="R92" s="45" t="s">
        <v>85</v>
      </c>
      <c r="S92" s="45"/>
      <c r="T92" s="45">
        <v>0</v>
      </c>
      <c r="U92" s="45"/>
      <c r="X92" s="45">
        <v>3</v>
      </c>
      <c r="Y92" s="45">
        <v>0</v>
      </c>
      <c r="Z92" s="19" t="s">
        <v>437</v>
      </c>
      <c r="AA92" s="19" t="s">
        <v>14365</v>
      </c>
      <c r="AB92" s="45">
        <v>1</v>
      </c>
      <c r="AC92" s="45">
        <v>100</v>
      </c>
      <c r="AD92" s="45"/>
      <c r="AF92" s="4">
        <v>1</v>
      </c>
      <c r="AG92" s="45">
        <v>1</v>
      </c>
      <c r="AJ92" s="45">
        <v>0</v>
      </c>
      <c r="AK92" s="69" t="s">
        <v>15809</v>
      </c>
      <c r="AM92" s="45" t="s">
        <v>16462</v>
      </c>
      <c r="AN92" s="45" t="s">
        <v>16458</v>
      </c>
      <c r="AO92" s="45" t="s">
        <v>16460</v>
      </c>
      <c r="AP92" s="45" t="s">
        <v>16454</v>
      </c>
      <c r="AQ92" s="45" t="s">
        <v>16456</v>
      </c>
      <c r="AR92" s="45">
        <v>-20086</v>
      </c>
      <c r="AS92" s="45">
        <v>0</v>
      </c>
      <c r="AT92" s="45">
        <v>0</v>
      </c>
    </row>
    <row r="93" spans="1:46" ht="14.25" x14ac:dyDescent="0.15">
      <c r="A93" s="45"/>
      <c r="B93" s="37" t="s">
        <v>441</v>
      </c>
      <c r="C93" s="35" t="s">
        <v>442</v>
      </c>
      <c r="D93" s="12">
        <v>10088</v>
      </c>
      <c r="E93" s="43" t="s">
        <v>21486</v>
      </c>
      <c r="F93" s="45" t="s">
        <v>443</v>
      </c>
      <c r="G93" s="45" t="s">
        <v>444</v>
      </c>
      <c r="H93" s="45" t="s">
        <v>15739</v>
      </c>
      <c r="I93" s="45"/>
      <c r="J93" s="45" t="s">
        <v>204</v>
      </c>
      <c r="K93" s="45" t="s">
        <v>131</v>
      </c>
      <c r="M93" s="104" t="s">
        <v>19629</v>
      </c>
      <c r="N93" s="21">
        <v>10030004</v>
      </c>
      <c r="O93" s="45">
        <v>999</v>
      </c>
      <c r="P93" s="45">
        <v>0</v>
      </c>
      <c r="Q93" s="45" t="s">
        <v>16437</v>
      </c>
      <c r="R93" s="45" t="s">
        <v>85</v>
      </c>
      <c r="S93" s="45"/>
      <c r="T93" s="45">
        <v>0</v>
      </c>
      <c r="U93" s="45"/>
      <c r="X93" s="45">
        <v>3</v>
      </c>
      <c r="Y93" s="45">
        <v>0</v>
      </c>
      <c r="Z93" s="19" t="s">
        <v>441</v>
      </c>
      <c r="AA93" s="19" t="s">
        <v>14366</v>
      </c>
      <c r="AB93" s="45">
        <v>1</v>
      </c>
      <c r="AC93" s="45">
        <v>100</v>
      </c>
      <c r="AD93" s="45"/>
      <c r="AF93" s="4">
        <v>1</v>
      </c>
      <c r="AG93" s="45">
        <v>1</v>
      </c>
      <c r="AJ93" s="45">
        <v>0</v>
      </c>
      <c r="AK93" s="69" t="s">
        <v>15809</v>
      </c>
      <c r="AM93" s="45" t="s">
        <v>16462</v>
      </c>
      <c r="AN93" s="45" t="s">
        <v>16458</v>
      </c>
      <c r="AO93" s="45" t="s">
        <v>16460</v>
      </c>
      <c r="AP93" s="45" t="s">
        <v>16454</v>
      </c>
      <c r="AQ93" s="45" t="s">
        <v>16456</v>
      </c>
      <c r="AR93" s="45">
        <v>-20087</v>
      </c>
      <c r="AS93" s="45">
        <v>0</v>
      </c>
      <c r="AT93" s="45">
        <v>0</v>
      </c>
    </row>
    <row r="94" spans="1:46" ht="14.25" x14ac:dyDescent="0.15">
      <c r="A94" s="45"/>
      <c r="B94" s="37" t="s">
        <v>445</v>
      </c>
      <c r="C94" s="35" t="s">
        <v>446</v>
      </c>
      <c r="D94" s="12">
        <v>10089</v>
      </c>
      <c r="E94" s="43" t="s">
        <v>21487</v>
      </c>
      <c r="F94" s="45" t="s">
        <v>447</v>
      </c>
      <c r="G94" s="45" t="s">
        <v>448</v>
      </c>
      <c r="H94" s="45" t="s">
        <v>15740</v>
      </c>
      <c r="I94" s="45"/>
      <c r="J94" s="45" t="s">
        <v>204</v>
      </c>
      <c r="K94" s="45" t="s">
        <v>131</v>
      </c>
      <c r="L94" s="45"/>
      <c r="M94" s="101" t="s">
        <v>19630</v>
      </c>
      <c r="N94" s="21">
        <v>10030005</v>
      </c>
      <c r="O94" s="45">
        <v>999</v>
      </c>
      <c r="P94" s="45">
        <v>0</v>
      </c>
      <c r="Q94" s="45" t="s">
        <v>16437</v>
      </c>
      <c r="R94" s="45" t="s">
        <v>85</v>
      </c>
      <c r="S94" s="45"/>
      <c r="T94" s="45">
        <v>0</v>
      </c>
      <c r="U94" s="45"/>
      <c r="V94" s="45"/>
      <c r="W94" s="45"/>
      <c r="X94" s="45">
        <v>3</v>
      </c>
      <c r="Y94" s="45">
        <v>0</v>
      </c>
      <c r="Z94" s="19" t="s">
        <v>445</v>
      </c>
      <c r="AA94" s="19" t="s">
        <v>14367</v>
      </c>
      <c r="AB94" s="45">
        <v>1</v>
      </c>
      <c r="AC94" s="45">
        <v>100</v>
      </c>
      <c r="AD94" s="45"/>
      <c r="AE94" s="45"/>
      <c r="AF94" s="4">
        <v>1</v>
      </c>
      <c r="AG94" s="45">
        <v>1</v>
      </c>
      <c r="AH94" s="45"/>
      <c r="AI94" s="45"/>
      <c r="AJ94" s="45">
        <v>0</v>
      </c>
      <c r="AK94" s="69" t="s">
        <v>15809</v>
      </c>
      <c r="AL94" s="45"/>
      <c r="AM94" s="45" t="s">
        <v>16462</v>
      </c>
      <c r="AN94" s="45" t="s">
        <v>16458</v>
      </c>
      <c r="AO94" s="45" t="s">
        <v>16460</v>
      </c>
      <c r="AP94" s="45" t="s">
        <v>16454</v>
      </c>
      <c r="AQ94" s="45" t="s">
        <v>16456</v>
      </c>
      <c r="AR94" s="45">
        <v>-20088</v>
      </c>
      <c r="AS94" s="45">
        <v>0</v>
      </c>
      <c r="AT94" s="45">
        <v>0</v>
      </c>
    </row>
    <row r="95" spans="1:46" ht="14.25" x14ac:dyDescent="0.15">
      <c r="A95" s="45"/>
      <c r="B95" s="37" t="s">
        <v>449</v>
      </c>
      <c r="C95" s="35" t="s">
        <v>450</v>
      </c>
      <c r="D95" s="12">
        <v>10090</v>
      </c>
      <c r="E95" s="43" t="s">
        <v>21488</v>
      </c>
      <c r="F95" s="45" t="s">
        <v>451</v>
      </c>
      <c r="G95" s="45" t="s">
        <v>452</v>
      </c>
      <c r="H95" s="45" t="s">
        <v>15741</v>
      </c>
      <c r="I95" s="45"/>
      <c r="J95" s="45" t="s">
        <v>204</v>
      </c>
      <c r="K95" s="45" t="s">
        <v>131</v>
      </c>
      <c r="L95" s="45"/>
      <c r="M95" s="101" t="s">
        <v>19631</v>
      </c>
      <c r="N95" s="21">
        <v>10030006</v>
      </c>
      <c r="O95" s="45">
        <v>999</v>
      </c>
      <c r="P95" s="45">
        <v>0</v>
      </c>
      <c r="Q95" s="45" t="s">
        <v>16437</v>
      </c>
      <c r="R95" s="45" t="s">
        <v>85</v>
      </c>
      <c r="S95" s="45"/>
      <c r="T95" s="45">
        <v>0</v>
      </c>
      <c r="U95" s="45"/>
      <c r="V95" s="45"/>
      <c r="W95" s="45"/>
      <c r="X95" s="45">
        <v>3</v>
      </c>
      <c r="Y95" s="45">
        <v>0</v>
      </c>
      <c r="Z95" s="19" t="s">
        <v>449</v>
      </c>
      <c r="AA95" s="19" t="s">
        <v>14368</v>
      </c>
      <c r="AB95" s="45">
        <v>1</v>
      </c>
      <c r="AC95" s="45">
        <v>100</v>
      </c>
      <c r="AD95" s="45"/>
      <c r="AE95" s="45"/>
      <c r="AF95" s="4">
        <v>1</v>
      </c>
      <c r="AG95" s="45">
        <v>1</v>
      </c>
      <c r="AH95" s="45"/>
      <c r="AI95" s="45"/>
      <c r="AJ95" s="45">
        <v>0</v>
      </c>
      <c r="AK95" s="69" t="s">
        <v>15809</v>
      </c>
      <c r="AL95" s="45"/>
      <c r="AM95" s="45" t="s">
        <v>16462</v>
      </c>
      <c r="AN95" s="45" t="s">
        <v>16458</v>
      </c>
      <c r="AO95" s="45" t="s">
        <v>16460</v>
      </c>
      <c r="AP95" s="45" t="s">
        <v>16454</v>
      </c>
      <c r="AQ95" s="45" t="s">
        <v>16456</v>
      </c>
      <c r="AR95" s="45">
        <v>-20089</v>
      </c>
      <c r="AS95" s="45">
        <v>0</v>
      </c>
      <c r="AT95" s="45">
        <v>0</v>
      </c>
    </row>
    <row r="96" spans="1:46" ht="14.25" x14ac:dyDescent="0.15">
      <c r="A96" s="45"/>
      <c r="B96" s="37" t="s">
        <v>453</v>
      </c>
      <c r="C96" s="35" t="s">
        <v>15658</v>
      </c>
      <c r="D96" s="12">
        <v>10091</v>
      </c>
      <c r="E96" s="43" t="s">
        <v>21489</v>
      </c>
      <c r="F96" s="45" t="s">
        <v>454</v>
      </c>
      <c r="G96" s="45" t="s">
        <v>455</v>
      </c>
      <c r="H96" s="45" t="s">
        <v>15742</v>
      </c>
      <c r="I96" s="45"/>
      <c r="J96" s="45" t="s">
        <v>204</v>
      </c>
      <c r="K96" s="45" t="s">
        <v>131</v>
      </c>
      <c r="L96" s="45"/>
      <c r="M96" s="101" t="s">
        <v>19632</v>
      </c>
      <c r="N96" s="21">
        <v>10030007</v>
      </c>
      <c r="O96" s="45">
        <v>999</v>
      </c>
      <c r="P96" s="45">
        <v>0</v>
      </c>
      <c r="Q96" s="45" t="s">
        <v>16437</v>
      </c>
      <c r="R96" s="45" t="s">
        <v>85</v>
      </c>
      <c r="S96" s="45"/>
      <c r="T96" s="45">
        <v>0</v>
      </c>
      <c r="U96" s="45"/>
      <c r="V96" s="45"/>
      <c r="W96" s="45"/>
      <c r="X96" s="45">
        <v>3</v>
      </c>
      <c r="Y96" s="45">
        <v>0</v>
      </c>
      <c r="Z96" s="19" t="s">
        <v>453</v>
      </c>
      <c r="AA96" s="19" t="s">
        <v>14369</v>
      </c>
      <c r="AB96" s="45">
        <v>1</v>
      </c>
      <c r="AC96" s="45">
        <v>100</v>
      </c>
      <c r="AD96" s="45"/>
      <c r="AE96" s="45"/>
      <c r="AF96" s="4">
        <v>1</v>
      </c>
      <c r="AG96" s="45">
        <v>1</v>
      </c>
      <c r="AH96" s="45"/>
      <c r="AI96" s="45"/>
      <c r="AJ96" s="45">
        <v>0</v>
      </c>
      <c r="AK96" s="69" t="s">
        <v>15809</v>
      </c>
      <c r="AL96" s="45"/>
      <c r="AM96" s="45" t="s">
        <v>16462</v>
      </c>
      <c r="AN96" s="45" t="s">
        <v>16458</v>
      </c>
      <c r="AO96" s="45" t="s">
        <v>16460</v>
      </c>
      <c r="AP96" s="45" t="s">
        <v>16454</v>
      </c>
      <c r="AQ96" s="45" t="s">
        <v>16456</v>
      </c>
      <c r="AR96" s="45">
        <v>-20090</v>
      </c>
      <c r="AS96" s="45">
        <v>0</v>
      </c>
      <c r="AT96" s="45">
        <v>0</v>
      </c>
    </row>
    <row r="97" spans="1:46" ht="14.25" x14ac:dyDescent="0.15">
      <c r="A97" s="45"/>
      <c r="B97" s="37" t="s">
        <v>16133</v>
      </c>
      <c r="C97" s="35" t="s">
        <v>457</v>
      </c>
      <c r="D97" s="12">
        <v>10092</v>
      </c>
      <c r="E97" s="43" t="s">
        <v>21490</v>
      </c>
      <c r="F97" s="45" t="s">
        <v>458</v>
      </c>
      <c r="G97" s="45" t="s">
        <v>16148</v>
      </c>
      <c r="H97" s="45" t="s">
        <v>15743</v>
      </c>
      <c r="I97" s="45" t="s">
        <v>19806</v>
      </c>
      <c r="J97" s="45" t="s">
        <v>204</v>
      </c>
      <c r="K97" s="45" t="s">
        <v>131</v>
      </c>
      <c r="L97" s="45"/>
      <c r="M97" s="101" t="s">
        <v>19633</v>
      </c>
      <c r="N97" s="21">
        <v>10030008</v>
      </c>
      <c r="O97" s="45">
        <v>999</v>
      </c>
      <c r="P97" s="45">
        <v>0</v>
      </c>
      <c r="Q97" s="45" t="s">
        <v>16437</v>
      </c>
      <c r="R97" s="45" t="s">
        <v>85</v>
      </c>
      <c r="S97" s="45"/>
      <c r="T97" s="45">
        <v>0</v>
      </c>
      <c r="U97" s="45"/>
      <c r="V97" s="45"/>
      <c r="W97" s="45"/>
      <c r="X97" s="45">
        <v>3</v>
      </c>
      <c r="Y97" s="45">
        <v>0</v>
      </c>
      <c r="Z97" s="19" t="s">
        <v>456</v>
      </c>
      <c r="AA97" s="19" t="s">
        <v>14370</v>
      </c>
      <c r="AB97" s="45">
        <v>1</v>
      </c>
      <c r="AC97" s="45">
        <v>100</v>
      </c>
      <c r="AD97" s="45"/>
      <c r="AE97" s="45"/>
      <c r="AF97" s="4">
        <v>1</v>
      </c>
      <c r="AG97" s="45">
        <v>2</v>
      </c>
      <c r="AH97" s="45"/>
      <c r="AI97" s="45"/>
      <c r="AJ97" s="45">
        <v>0</v>
      </c>
      <c r="AK97" s="69" t="s">
        <v>15811</v>
      </c>
      <c r="AL97" s="45"/>
      <c r="AM97" s="45" t="s">
        <v>16462</v>
      </c>
      <c r="AN97" s="45" t="s">
        <v>16458</v>
      </c>
      <c r="AO97" s="45" t="s">
        <v>16460</v>
      </c>
      <c r="AP97" s="45" t="s">
        <v>16454</v>
      </c>
      <c r="AQ97" s="45" t="s">
        <v>16456</v>
      </c>
      <c r="AR97" s="45">
        <v>-20091</v>
      </c>
      <c r="AS97" s="45">
        <v>0</v>
      </c>
      <c r="AT97" s="45">
        <v>0</v>
      </c>
    </row>
    <row r="98" spans="1:46" ht="14.25" x14ac:dyDescent="0.15">
      <c r="A98" s="45"/>
      <c r="B98" s="37" t="s">
        <v>459</v>
      </c>
      <c r="C98" s="35" t="s">
        <v>460</v>
      </c>
      <c r="D98" s="12">
        <v>10093</v>
      </c>
      <c r="E98" s="43" t="s">
        <v>21491</v>
      </c>
      <c r="F98" s="45" t="s">
        <v>461</v>
      </c>
      <c r="G98" s="45" t="s">
        <v>462</v>
      </c>
      <c r="H98" s="45" t="s">
        <v>15744</v>
      </c>
      <c r="I98" s="45"/>
      <c r="J98" s="45" t="s">
        <v>204</v>
      </c>
      <c r="K98" s="45" t="s">
        <v>131</v>
      </c>
      <c r="L98" s="45"/>
      <c r="M98" s="101" t="s">
        <v>19634</v>
      </c>
      <c r="N98" s="21">
        <v>10030009</v>
      </c>
      <c r="O98" s="45">
        <v>999</v>
      </c>
      <c r="P98" s="45">
        <v>0</v>
      </c>
      <c r="Q98" s="45" t="s">
        <v>16437</v>
      </c>
      <c r="R98" s="45" t="s">
        <v>85</v>
      </c>
      <c r="S98" s="45"/>
      <c r="T98" s="45">
        <v>0</v>
      </c>
      <c r="U98" s="45"/>
      <c r="V98" s="45"/>
      <c r="W98" s="45"/>
      <c r="X98" s="45">
        <v>3</v>
      </c>
      <c r="Y98" s="45">
        <v>0</v>
      </c>
      <c r="Z98" s="19" t="s">
        <v>459</v>
      </c>
      <c r="AA98" s="19" t="s">
        <v>14371</v>
      </c>
      <c r="AB98" s="45">
        <v>1</v>
      </c>
      <c r="AC98" s="45">
        <v>100</v>
      </c>
      <c r="AD98" s="45"/>
      <c r="AE98" s="45"/>
      <c r="AF98" s="4">
        <v>1</v>
      </c>
      <c r="AG98" s="45">
        <v>2</v>
      </c>
      <c r="AH98" s="45"/>
      <c r="AI98" s="45"/>
      <c r="AJ98" s="45">
        <v>0</v>
      </c>
      <c r="AK98" s="69" t="s">
        <v>15809</v>
      </c>
      <c r="AL98" s="45"/>
      <c r="AM98" s="45" t="s">
        <v>16462</v>
      </c>
      <c r="AN98" s="45" t="s">
        <v>16458</v>
      </c>
      <c r="AO98" s="45" t="s">
        <v>16460</v>
      </c>
      <c r="AP98" s="45" t="s">
        <v>16454</v>
      </c>
      <c r="AQ98" s="45" t="s">
        <v>16456</v>
      </c>
      <c r="AR98" s="45">
        <v>-20092</v>
      </c>
      <c r="AS98" s="45">
        <v>0</v>
      </c>
      <c r="AT98" s="45">
        <v>0</v>
      </c>
    </row>
    <row r="99" spans="1:46" ht="14.25" x14ac:dyDescent="0.15">
      <c r="A99" s="45"/>
      <c r="B99" s="37" t="s">
        <v>463</v>
      </c>
      <c r="C99" s="35" t="s">
        <v>464</v>
      </c>
      <c r="D99" s="12">
        <v>10094</v>
      </c>
      <c r="E99" s="43" t="s">
        <v>21492</v>
      </c>
      <c r="F99" s="45" t="s">
        <v>465</v>
      </c>
      <c r="G99" s="45" t="s">
        <v>466</v>
      </c>
      <c r="H99" s="45" t="s">
        <v>15745</v>
      </c>
      <c r="I99" s="45"/>
      <c r="J99" s="45" t="s">
        <v>204</v>
      </c>
      <c r="K99" s="45" t="s">
        <v>131</v>
      </c>
      <c r="L99" s="45"/>
      <c r="M99" s="101" t="s">
        <v>19635</v>
      </c>
      <c r="N99" s="21">
        <v>10030010</v>
      </c>
      <c r="O99" s="45">
        <v>999</v>
      </c>
      <c r="P99" s="45">
        <v>0</v>
      </c>
      <c r="Q99" s="45" t="s">
        <v>16437</v>
      </c>
      <c r="R99" s="45" t="s">
        <v>85</v>
      </c>
      <c r="S99" s="45"/>
      <c r="T99" s="45">
        <v>0</v>
      </c>
      <c r="U99" s="45"/>
      <c r="V99" s="45"/>
      <c r="W99" s="45"/>
      <c r="X99" s="45">
        <v>3</v>
      </c>
      <c r="Y99" s="45">
        <v>0</v>
      </c>
      <c r="Z99" s="19" t="s">
        <v>463</v>
      </c>
      <c r="AA99" s="19" t="s">
        <v>14372</v>
      </c>
      <c r="AB99" s="45">
        <v>1</v>
      </c>
      <c r="AC99" s="45">
        <v>100</v>
      </c>
      <c r="AD99" s="45"/>
      <c r="AE99" s="45"/>
      <c r="AF99" s="4">
        <v>1</v>
      </c>
      <c r="AG99" s="45">
        <v>2</v>
      </c>
      <c r="AH99" s="45"/>
      <c r="AI99" s="45"/>
      <c r="AJ99" s="45">
        <v>0</v>
      </c>
      <c r="AK99" s="69" t="s">
        <v>15809</v>
      </c>
      <c r="AL99" s="45"/>
      <c r="AM99" s="45" t="s">
        <v>16462</v>
      </c>
      <c r="AN99" s="45" t="s">
        <v>16458</v>
      </c>
      <c r="AO99" s="45" t="s">
        <v>16460</v>
      </c>
      <c r="AP99" s="45" t="s">
        <v>16454</v>
      </c>
      <c r="AQ99" s="45" t="s">
        <v>16456</v>
      </c>
      <c r="AR99" s="45">
        <v>-20093</v>
      </c>
      <c r="AS99" s="45">
        <v>0</v>
      </c>
      <c r="AT99" s="45">
        <v>0</v>
      </c>
    </row>
    <row r="100" spans="1:46" ht="14.25" x14ac:dyDescent="0.15">
      <c r="A100" s="45"/>
      <c r="B100" s="37" t="s">
        <v>467</v>
      </c>
      <c r="C100" s="35" t="s">
        <v>468</v>
      </c>
      <c r="D100" s="12">
        <v>10095</v>
      </c>
      <c r="E100" s="43" t="s">
        <v>21493</v>
      </c>
      <c r="F100" s="45" t="s">
        <v>469</v>
      </c>
      <c r="G100" s="45" t="s">
        <v>470</v>
      </c>
      <c r="H100" s="45" t="s">
        <v>15746</v>
      </c>
      <c r="I100" s="45"/>
      <c r="J100" s="45" t="s">
        <v>204</v>
      </c>
      <c r="K100" s="45" t="s">
        <v>131</v>
      </c>
      <c r="L100" s="45"/>
      <c r="M100" s="101" t="s">
        <v>19636</v>
      </c>
      <c r="N100" s="21">
        <v>10030011</v>
      </c>
      <c r="O100" s="45">
        <v>999</v>
      </c>
      <c r="P100" s="45">
        <v>0</v>
      </c>
      <c r="Q100" s="45" t="s">
        <v>16437</v>
      </c>
      <c r="R100" s="45" t="s">
        <v>85</v>
      </c>
      <c r="S100" s="45"/>
      <c r="T100" s="45">
        <v>0</v>
      </c>
      <c r="U100" s="45"/>
      <c r="V100" s="45"/>
      <c r="W100" s="45"/>
      <c r="X100" s="45">
        <v>3</v>
      </c>
      <c r="Y100" s="45">
        <v>0</v>
      </c>
      <c r="Z100" s="19" t="s">
        <v>467</v>
      </c>
      <c r="AA100" s="19" t="s">
        <v>14373</v>
      </c>
      <c r="AB100" s="45">
        <v>1</v>
      </c>
      <c r="AC100" s="45">
        <v>100</v>
      </c>
      <c r="AD100" s="45"/>
      <c r="AE100" s="45"/>
      <c r="AF100" s="4">
        <v>1</v>
      </c>
      <c r="AG100" s="45">
        <v>2</v>
      </c>
      <c r="AH100" s="45"/>
      <c r="AI100" s="45"/>
      <c r="AJ100" s="45">
        <v>0</v>
      </c>
      <c r="AK100" s="69" t="s">
        <v>15809</v>
      </c>
      <c r="AL100" s="45"/>
      <c r="AM100" s="45" t="s">
        <v>16462</v>
      </c>
      <c r="AN100" s="45" t="s">
        <v>16458</v>
      </c>
      <c r="AO100" s="45" t="s">
        <v>16460</v>
      </c>
      <c r="AP100" s="45" t="s">
        <v>16454</v>
      </c>
      <c r="AQ100" s="45" t="s">
        <v>16456</v>
      </c>
      <c r="AR100" s="45">
        <v>-20094</v>
      </c>
      <c r="AS100" s="45">
        <v>0</v>
      </c>
      <c r="AT100" s="45">
        <v>0</v>
      </c>
    </row>
    <row r="101" spans="1:46" ht="14.25" x14ac:dyDescent="0.15">
      <c r="A101" s="45"/>
      <c r="B101" s="37" t="s">
        <v>471</v>
      </c>
      <c r="C101" s="35" t="s">
        <v>472</v>
      </c>
      <c r="D101" s="12">
        <v>10096</v>
      </c>
      <c r="E101" s="43" t="s">
        <v>21494</v>
      </c>
      <c r="F101" s="45" t="s">
        <v>473</v>
      </c>
      <c r="G101" s="45" t="s">
        <v>474</v>
      </c>
      <c r="H101" s="45" t="s">
        <v>15747</v>
      </c>
      <c r="I101" s="45"/>
      <c r="J101" s="45" t="s">
        <v>204</v>
      </c>
      <c r="K101" s="45" t="s">
        <v>131</v>
      </c>
      <c r="L101" s="45"/>
      <c r="M101" s="101" t="s">
        <v>19637</v>
      </c>
      <c r="N101" s="21">
        <v>10030012</v>
      </c>
      <c r="O101" s="45">
        <v>999</v>
      </c>
      <c r="P101" s="45">
        <v>0</v>
      </c>
      <c r="Q101" s="45" t="s">
        <v>16437</v>
      </c>
      <c r="R101" s="45" t="s">
        <v>85</v>
      </c>
      <c r="S101" s="45"/>
      <c r="T101" s="45">
        <v>0</v>
      </c>
      <c r="U101" s="45"/>
      <c r="V101" s="45"/>
      <c r="W101" s="45"/>
      <c r="X101" s="45">
        <v>3</v>
      </c>
      <c r="Y101" s="45">
        <v>0</v>
      </c>
      <c r="Z101" s="19" t="s">
        <v>471</v>
      </c>
      <c r="AA101" s="19" t="s">
        <v>14374</v>
      </c>
      <c r="AB101" s="45">
        <v>1</v>
      </c>
      <c r="AC101" s="45">
        <v>100</v>
      </c>
      <c r="AD101" s="45"/>
      <c r="AE101" s="45"/>
      <c r="AF101" s="4">
        <v>1</v>
      </c>
      <c r="AG101" s="45">
        <v>2</v>
      </c>
      <c r="AH101" s="45"/>
      <c r="AI101" s="45"/>
      <c r="AJ101" s="45">
        <v>0</v>
      </c>
      <c r="AK101" s="69" t="s">
        <v>15809</v>
      </c>
      <c r="AL101" s="45"/>
      <c r="AM101" s="45" t="s">
        <v>16462</v>
      </c>
      <c r="AN101" s="45" t="s">
        <v>16458</v>
      </c>
      <c r="AO101" s="45" t="s">
        <v>16460</v>
      </c>
      <c r="AP101" s="45" t="s">
        <v>16454</v>
      </c>
      <c r="AQ101" s="45" t="s">
        <v>16456</v>
      </c>
      <c r="AR101" s="45">
        <v>-20095</v>
      </c>
      <c r="AS101" s="45">
        <v>0</v>
      </c>
      <c r="AT101" s="45">
        <v>0</v>
      </c>
    </row>
    <row r="102" spans="1:46" ht="14.25" x14ac:dyDescent="0.15">
      <c r="A102" s="45"/>
      <c r="B102" s="37" t="s">
        <v>475</v>
      </c>
      <c r="C102" s="35" t="s">
        <v>476</v>
      </c>
      <c r="D102" s="12">
        <v>10097</v>
      </c>
      <c r="E102" s="43" t="s">
        <v>21495</v>
      </c>
      <c r="F102" s="45" t="s">
        <v>477</v>
      </c>
      <c r="G102" s="45" t="s">
        <v>478</v>
      </c>
      <c r="H102" s="45" t="s">
        <v>15748</v>
      </c>
      <c r="I102" s="45"/>
      <c r="J102" s="45" t="s">
        <v>204</v>
      </c>
      <c r="K102" s="45" t="s">
        <v>131</v>
      </c>
      <c r="L102" s="45"/>
      <c r="M102" s="101" t="s">
        <v>19638</v>
      </c>
      <c r="N102" s="21">
        <v>10030013</v>
      </c>
      <c r="O102" s="45">
        <v>999</v>
      </c>
      <c r="P102" s="45">
        <v>0</v>
      </c>
      <c r="Q102" s="45" t="s">
        <v>16437</v>
      </c>
      <c r="R102" s="45" t="s">
        <v>85</v>
      </c>
      <c r="S102" s="45"/>
      <c r="T102" s="45">
        <v>0</v>
      </c>
      <c r="U102" s="45"/>
      <c r="V102" s="45"/>
      <c r="W102" s="45"/>
      <c r="X102" s="45">
        <v>3</v>
      </c>
      <c r="Y102" s="45">
        <v>0</v>
      </c>
      <c r="Z102" s="19" t="s">
        <v>475</v>
      </c>
      <c r="AA102" s="19" t="s">
        <v>14375</v>
      </c>
      <c r="AB102" s="45">
        <v>1</v>
      </c>
      <c r="AC102" s="45">
        <v>100</v>
      </c>
      <c r="AD102" s="45"/>
      <c r="AE102" s="45"/>
      <c r="AF102" s="4">
        <v>1</v>
      </c>
      <c r="AG102" s="45">
        <v>2</v>
      </c>
      <c r="AH102" s="45"/>
      <c r="AI102" s="45"/>
      <c r="AJ102" s="45">
        <v>0</v>
      </c>
      <c r="AK102" s="69" t="s">
        <v>15809</v>
      </c>
      <c r="AL102" s="45"/>
      <c r="AM102" s="45" t="s">
        <v>16462</v>
      </c>
      <c r="AN102" s="45" t="s">
        <v>16458</v>
      </c>
      <c r="AO102" s="45" t="s">
        <v>16460</v>
      </c>
      <c r="AP102" s="45" t="s">
        <v>16454</v>
      </c>
      <c r="AQ102" s="45" t="s">
        <v>16456</v>
      </c>
      <c r="AR102" s="45">
        <v>-20096</v>
      </c>
      <c r="AS102" s="45">
        <v>0</v>
      </c>
      <c r="AT102" s="45">
        <v>0</v>
      </c>
    </row>
    <row r="103" spans="1:46" ht="14.25" x14ac:dyDescent="0.15">
      <c r="A103" s="45"/>
      <c r="B103" s="37" t="s">
        <v>479</v>
      </c>
      <c r="C103" s="35" t="s">
        <v>480</v>
      </c>
      <c r="D103" s="12">
        <v>10098</v>
      </c>
      <c r="E103" s="43" t="s">
        <v>21496</v>
      </c>
      <c r="F103" s="45" t="s">
        <v>481</v>
      </c>
      <c r="G103" s="45" t="s">
        <v>482</v>
      </c>
      <c r="H103" s="45" t="s">
        <v>15749</v>
      </c>
      <c r="I103" s="45"/>
      <c r="J103" s="45" t="s">
        <v>204</v>
      </c>
      <c r="K103" s="45" t="s">
        <v>131</v>
      </c>
      <c r="L103" s="45"/>
      <c r="M103" s="101" t="s">
        <v>19639</v>
      </c>
      <c r="N103" s="21">
        <v>10030014</v>
      </c>
      <c r="O103" s="45">
        <v>999</v>
      </c>
      <c r="P103" s="45">
        <v>0</v>
      </c>
      <c r="Q103" s="45" t="s">
        <v>16437</v>
      </c>
      <c r="R103" s="45" t="s">
        <v>85</v>
      </c>
      <c r="S103" s="45"/>
      <c r="T103" s="45">
        <v>0</v>
      </c>
      <c r="U103" s="45"/>
      <c r="V103" s="45"/>
      <c r="W103" s="45"/>
      <c r="X103" s="45">
        <v>3</v>
      </c>
      <c r="Y103" s="45">
        <v>0</v>
      </c>
      <c r="Z103" s="19" t="s">
        <v>479</v>
      </c>
      <c r="AA103" s="19" t="s">
        <v>14376</v>
      </c>
      <c r="AB103" s="45">
        <v>1</v>
      </c>
      <c r="AC103" s="45">
        <v>100</v>
      </c>
      <c r="AD103" s="45"/>
      <c r="AE103" s="45"/>
      <c r="AF103" s="4">
        <v>1</v>
      </c>
      <c r="AG103" s="45">
        <v>2</v>
      </c>
      <c r="AH103" s="45"/>
      <c r="AI103" s="45"/>
      <c r="AJ103" s="45">
        <v>0</v>
      </c>
      <c r="AK103" s="69" t="s">
        <v>15809</v>
      </c>
      <c r="AL103" s="45"/>
      <c r="AM103" s="45" t="s">
        <v>16462</v>
      </c>
      <c r="AN103" s="45" t="s">
        <v>16458</v>
      </c>
      <c r="AO103" s="45" t="s">
        <v>16460</v>
      </c>
      <c r="AP103" s="45" t="s">
        <v>16454</v>
      </c>
      <c r="AQ103" s="45" t="s">
        <v>16456</v>
      </c>
      <c r="AR103" s="45">
        <v>-20097</v>
      </c>
      <c r="AS103" s="45">
        <v>0</v>
      </c>
      <c r="AT103" s="45">
        <v>0</v>
      </c>
    </row>
    <row r="104" spans="1:46" ht="14.25" x14ac:dyDescent="0.15">
      <c r="A104" s="45"/>
      <c r="B104" s="37" t="s">
        <v>483</v>
      </c>
      <c r="C104" s="35" t="s">
        <v>484</v>
      </c>
      <c r="D104" s="12">
        <v>10099</v>
      </c>
      <c r="E104" s="43" t="s">
        <v>21497</v>
      </c>
      <c r="F104" s="45" t="s">
        <v>485</v>
      </c>
      <c r="G104" s="45" t="s">
        <v>486</v>
      </c>
      <c r="H104" s="45" t="s">
        <v>15750</v>
      </c>
      <c r="I104" s="45"/>
      <c r="J104" s="45" t="s">
        <v>204</v>
      </c>
      <c r="K104" s="45" t="s">
        <v>131</v>
      </c>
      <c r="L104" s="45"/>
      <c r="M104" s="101" t="s">
        <v>19640</v>
      </c>
      <c r="N104" s="21">
        <v>10030015</v>
      </c>
      <c r="O104" s="45">
        <v>999</v>
      </c>
      <c r="P104" s="45">
        <v>0</v>
      </c>
      <c r="Q104" s="45" t="s">
        <v>16437</v>
      </c>
      <c r="R104" s="45" t="s">
        <v>85</v>
      </c>
      <c r="S104" s="45"/>
      <c r="T104" s="45">
        <v>0</v>
      </c>
      <c r="U104" s="45"/>
      <c r="V104" s="45"/>
      <c r="W104" s="45"/>
      <c r="X104" s="45">
        <v>3</v>
      </c>
      <c r="Y104" s="45">
        <v>0</v>
      </c>
      <c r="Z104" s="19" t="s">
        <v>483</v>
      </c>
      <c r="AA104" s="19" t="s">
        <v>14377</v>
      </c>
      <c r="AB104" s="45">
        <v>1</v>
      </c>
      <c r="AC104" s="45">
        <v>100</v>
      </c>
      <c r="AD104" s="45"/>
      <c r="AE104" s="45"/>
      <c r="AF104" s="4">
        <v>1</v>
      </c>
      <c r="AG104" s="45">
        <v>2</v>
      </c>
      <c r="AH104" s="45"/>
      <c r="AI104" s="45"/>
      <c r="AJ104" s="45">
        <v>0</v>
      </c>
      <c r="AK104" s="69" t="s">
        <v>15809</v>
      </c>
      <c r="AL104" s="45"/>
      <c r="AM104" s="45" t="s">
        <v>16462</v>
      </c>
      <c r="AN104" s="45" t="s">
        <v>16458</v>
      </c>
      <c r="AO104" s="45" t="s">
        <v>16460</v>
      </c>
      <c r="AP104" s="45" t="s">
        <v>16454</v>
      </c>
      <c r="AQ104" s="45" t="s">
        <v>16456</v>
      </c>
      <c r="AR104" s="45">
        <v>-20098</v>
      </c>
      <c r="AS104" s="45">
        <v>0</v>
      </c>
      <c r="AT104" s="45">
        <v>0</v>
      </c>
    </row>
    <row r="105" spans="1:46" ht="14.25" x14ac:dyDescent="0.15">
      <c r="A105" s="45"/>
      <c r="B105" s="37" t="s">
        <v>16134</v>
      </c>
      <c r="C105" s="35" t="s">
        <v>487</v>
      </c>
      <c r="D105" s="12">
        <v>10100</v>
      </c>
      <c r="E105" s="43" t="s">
        <v>21498</v>
      </c>
      <c r="F105" s="45" t="s">
        <v>488</v>
      </c>
      <c r="G105" s="45" t="s">
        <v>16512</v>
      </c>
      <c r="H105" s="45" t="s">
        <v>16513</v>
      </c>
      <c r="I105" s="45" t="s">
        <v>19806</v>
      </c>
      <c r="J105" s="45" t="s">
        <v>204</v>
      </c>
      <c r="K105" s="45" t="s">
        <v>131</v>
      </c>
      <c r="L105" s="45"/>
      <c r="M105" s="101" t="s">
        <v>19641</v>
      </c>
      <c r="N105" s="21">
        <v>10030016</v>
      </c>
      <c r="O105" s="45">
        <v>999</v>
      </c>
      <c r="P105" s="45">
        <v>0</v>
      </c>
      <c r="Q105" s="45" t="s">
        <v>16437</v>
      </c>
      <c r="R105" s="45" t="s">
        <v>85</v>
      </c>
      <c r="S105" s="45"/>
      <c r="T105" s="45">
        <v>0</v>
      </c>
      <c r="U105" s="45"/>
      <c r="V105" s="45"/>
      <c r="W105" s="45"/>
      <c r="X105" s="45">
        <v>3</v>
      </c>
      <c r="Y105" s="45">
        <v>0</v>
      </c>
      <c r="Z105" s="19" t="s">
        <v>16530</v>
      </c>
      <c r="AA105" s="19" t="s">
        <v>14378</v>
      </c>
      <c r="AB105" s="45">
        <v>1</v>
      </c>
      <c r="AC105" s="45">
        <v>100</v>
      </c>
      <c r="AD105" s="45"/>
      <c r="AE105" s="45"/>
      <c r="AF105" s="4">
        <v>1</v>
      </c>
      <c r="AG105" s="45">
        <v>3</v>
      </c>
      <c r="AH105" s="45"/>
      <c r="AI105" s="45"/>
      <c r="AJ105" s="45">
        <v>0</v>
      </c>
      <c r="AK105" s="69" t="s">
        <v>15812</v>
      </c>
      <c r="AL105" s="45"/>
      <c r="AM105" s="45" t="s">
        <v>16462</v>
      </c>
      <c r="AN105" s="45" t="s">
        <v>16458</v>
      </c>
      <c r="AO105" s="45" t="s">
        <v>16460</v>
      </c>
      <c r="AP105" s="45" t="s">
        <v>16454</v>
      </c>
      <c r="AQ105" s="45" t="s">
        <v>16456</v>
      </c>
      <c r="AR105" s="45">
        <v>-20099</v>
      </c>
      <c r="AS105" s="45">
        <v>0</v>
      </c>
      <c r="AT105" s="45">
        <v>0</v>
      </c>
    </row>
    <row r="106" spans="1:46" ht="14.25" x14ac:dyDescent="0.15">
      <c r="A106" s="45"/>
      <c r="B106" s="37" t="s">
        <v>489</v>
      </c>
      <c r="C106" s="35" t="s">
        <v>490</v>
      </c>
      <c r="D106" s="12">
        <v>10101</v>
      </c>
      <c r="E106" s="43" t="s">
        <v>21499</v>
      </c>
      <c r="F106" s="45" t="s">
        <v>491</v>
      </c>
      <c r="G106" s="45" t="s">
        <v>492</v>
      </c>
      <c r="H106" s="45" t="s">
        <v>15751</v>
      </c>
      <c r="I106" s="45"/>
      <c r="J106" s="45" t="s">
        <v>204</v>
      </c>
      <c r="K106" s="45" t="s">
        <v>131</v>
      </c>
      <c r="L106" s="45"/>
      <c r="M106" s="101" t="s">
        <v>19642</v>
      </c>
      <c r="N106" s="21">
        <v>10030017</v>
      </c>
      <c r="O106" s="45">
        <v>999</v>
      </c>
      <c r="P106" s="45">
        <v>0</v>
      </c>
      <c r="Q106" s="45" t="s">
        <v>16437</v>
      </c>
      <c r="R106" s="45" t="s">
        <v>85</v>
      </c>
      <c r="S106" s="45"/>
      <c r="T106" s="45">
        <v>0</v>
      </c>
      <c r="U106" s="45"/>
      <c r="V106" s="45"/>
      <c r="W106" s="45"/>
      <c r="X106" s="45">
        <v>3</v>
      </c>
      <c r="Y106" s="45">
        <v>0</v>
      </c>
      <c r="Z106" s="19" t="s">
        <v>489</v>
      </c>
      <c r="AA106" s="19" t="s">
        <v>14379</v>
      </c>
      <c r="AB106" s="45">
        <v>1</v>
      </c>
      <c r="AC106" s="45">
        <v>100</v>
      </c>
      <c r="AD106" s="45"/>
      <c r="AE106" s="45"/>
      <c r="AF106" s="4">
        <v>1</v>
      </c>
      <c r="AG106" s="45">
        <v>3</v>
      </c>
      <c r="AH106" s="45"/>
      <c r="AI106" s="45"/>
      <c r="AJ106" s="45">
        <v>0</v>
      </c>
      <c r="AK106" s="69" t="s">
        <v>15809</v>
      </c>
      <c r="AL106" s="45"/>
      <c r="AM106" s="45" t="s">
        <v>16462</v>
      </c>
      <c r="AN106" s="45" t="s">
        <v>16458</v>
      </c>
      <c r="AO106" s="45" t="s">
        <v>16460</v>
      </c>
      <c r="AP106" s="45" t="s">
        <v>16454</v>
      </c>
      <c r="AQ106" s="45" t="s">
        <v>16456</v>
      </c>
      <c r="AR106" s="45">
        <v>-20100</v>
      </c>
      <c r="AS106" s="45">
        <v>0</v>
      </c>
      <c r="AT106" s="45">
        <v>0</v>
      </c>
    </row>
    <row r="107" spans="1:46" ht="14.25" x14ac:dyDescent="0.15">
      <c r="A107" s="45"/>
      <c r="B107" s="37" t="s">
        <v>493</v>
      </c>
      <c r="C107" s="35" t="s">
        <v>494</v>
      </c>
      <c r="D107" s="12">
        <v>10102</v>
      </c>
      <c r="E107" s="43" t="s">
        <v>21500</v>
      </c>
      <c r="F107" s="45" t="s">
        <v>495</v>
      </c>
      <c r="G107" s="45" t="s">
        <v>496</v>
      </c>
      <c r="H107" s="45" t="s">
        <v>15752</v>
      </c>
      <c r="I107" s="45"/>
      <c r="J107" s="45" t="s">
        <v>204</v>
      </c>
      <c r="K107" s="45" t="s">
        <v>131</v>
      </c>
      <c r="L107" s="45"/>
      <c r="M107" s="101" t="s">
        <v>19643</v>
      </c>
      <c r="N107" s="21">
        <v>10030018</v>
      </c>
      <c r="O107" s="45">
        <v>999</v>
      </c>
      <c r="P107" s="45">
        <v>0</v>
      </c>
      <c r="Q107" s="45" t="s">
        <v>16437</v>
      </c>
      <c r="R107" s="45" t="s">
        <v>85</v>
      </c>
      <c r="S107" s="45"/>
      <c r="T107" s="45">
        <v>0</v>
      </c>
      <c r="U107" s="45"/>
      <c r="V107" s="45"/>
      <c r="W107" s="45"/>
      <c r="X107" s="45">
        <v>3</v>
      </c>
      <c r="Y107" s="45">
        <v>0</v>
      </c>
      <c r="Z107" s="19" t="s">
        <v>493</v>
      </c>
      <c r="AA107" s="19" t="s">
        <v>14380</v>
      </c>
      <c r="AB107" s="45">
        <v>1</v>
      </c>
      <c r="AC107" s="45">
        <v>100</v>
      </c>
      <c r="AD107" s="45"/>
      <c r="AE107" s="45"/>
      <c r="AF107" s="4">
        <v>1</v>
      </c>
      <c r="AG107" s="45">
        <v>3</v>
      </c>
      <c r="AH107" s="45"/>
      <c r="AI107" s="45"/>
      <c r="AJ107" s="45">
        <v>0</v>
      </c>
      <c r="AK107" s="69" t="s">
        <v>15809</v>
      </c>
      <c r="AL107" s="45"/>
      <c r="AM107" s="45" t="s">
        <v>16462</v>
      </c>
      <c r="AN107" s="45" t="s">
        <v>16458</v>
      </c>
      <c r="AO107" s="45" t="s">
        <v>16460</v>
      </c>
      <c r="AP107" s="45" t="s">
        <v>16454</v>
      </c>
      <c r="AQ107" s="45" t="s">
        <v>16456</v>
      </c>
      <c r="AR107" s="45">
        <v>-20101</v>
      </c>
      <c r="AS107" s="45">
        <v>0</v>
      </c>
      <c r="AT107" s="45">
        <v>0</v>
      </c>
    </row>
    <row r="108" spans="1:46" ht="14.25" x14ac:dyDescent="0.15">
      <c r="A108" s="45"/>
      <c r="B108" s="37" t="s">
        <v>497</v>
      </c>
      <c r="C108" s="35" t="s">
        <v>498</v>
      </c>
      <c r="D108" s="12">
        <v>10103</v>
      </c>
      <c r="E108" s="43" t="s">
        <v>21501</v>
      </c>
      <c r="F108" s="45" t="s">
        <v>499</v>
      </c>
      <c r="G108" s="45" t="s">
        <v>500</v>
      </c>
      <c r="H108" s="45" t="s">
        <v>15753</v>
      </c>
      <c r="I108" s="45"/>
      <c r="J108" s="45" t="s">
        <v>204</v>
      </c>
      <c r="K108" s="45" t="s">
        <v>131</v>
      </c>
      <c r="L108" s="45"/>
      <c r="M108" s="101" t="s">
        <v>19644</v>
      </c>
      <c r="N108" s="21">
        <v>10030019</v>
      </c>
      <c r="O108" s="45">
        <v>999</v>
      </c>
      <c r="P108" s="45">
        <v>0</v>
      </c>
      <c r="Q108" s="45" t="s">
        <v>16437</v>
      </c>
      <c r="R108" s="45" t="s">
        <v>85</v>
      </c>
      <c r="S108" s="45"/>
      <c r="T108" s="45">
        <v>0</v>
      </c>
      <c r="U108" s="45"/>
      <c r="V108" s="45"/>
      <c r="W108" s="45"/>
      <c r="X108" s="45">
        <v>3</v>
      </c>
      <c r="Y108" s="45">
        <v>0</v>
      </c>
      <c r="Z108" s="19" t="s">
        <v>497</v>
      </c>
      <c r="AA108" s="19" t="s">
        <v>14381</v>
      </c>
      <c r="AB108" s="45">
        <v>1</v>
      </c>
      <c r="AC108" s="45">
        <v>100</v>
      </c>
      <c r="AD108" s="45"/>
      <c r="AE108" s="45"/>
      <c r="AF108" s="4">
        <v>1</v>
      </c>
      <c r="AG108" s="45">
        <v>3</v>
      </c>
      <c r="AH108" s="45"/>
      <c r="AI108" s="45"/>
      <c r="AJ108" s="45">
        <v>0</v>
      </c>
      <c r="AK108" s="69" t="s">
        <v>15809</v>
      </c>
      <c r="AL108" s="45"/>
      <c r="AM108" s="45" t="s">
        <v>16462</v>
      </c>
      <c r="AN108" s="45" t="s">
        <v>16458</v>
      </c>
      <c r="AO108" s="45" t="s">
        <v>16460</v>
      </c>
      <c r="AP108" s="45" t="s">
        <v>16454</v>
      </c>
      <c r="AQ108" s="45" t="s">
        <v>16456</v>
      </c>
      <c r="AR108" s="45">
        <v>-20102</v>
      </c>
      <c r="AS108" s="45">
        <v>0</v>
      </c>
      <c r="AT108" s="45">
        <v>0</v>
      </c>
    </row>
    <row r="109" spans="1:46" ht="14.25" x14ac:dyDescent="0.15">
      <c r="A109" s="45"/>
      <c r="B109" s="37" t="s">
        <v>501</v>
      </c>
      <c r="C109" s="35" t="s">
        <v>502</v>
      </c>
      <c r="D109" s="12">
        <v>10104</v>
      </c>
      <c r="E109" s="43" t="s">
        <v>21502</v>
      </c>
      <c r="F109" s="45" t="s">
        <v>503</v>
      </c>
      <c r="G109" s="45" t="s">
        <v>504</v>
      </c>
      <c r="H109" s="45" t="s">
        <v>15754</v>
      </c>
      <c r="I109" s="45"/>
      <c r="J109" s="45" t="s">
        <v>204</v>
      </c>
      <c r="K109" s="45" t="s">
        <v>131</v>
      </c>
      <c r="L109" s="45"/>
      <c r="M109" s="101" t="s">
        <v>19645</v>
      </c>
      <c r="N109" s="21">
        <v>10030020</v>
      </c>
      <c r="O109" s="45">
        <v>999</v>
      </c>
      <c r="P109" s="45">
        <v>0</v>
      </c>
      <c r="Q109" s="45" t="s">
        <v>16437</v>
      </c>
      <c r="R109" s="45" t="s">
        <v>85</v>
      </c>
      <c r="S109" s="45"/>
      <c r="T109" s="45">
        <v>0</v>
      </c>
      <c r="U109" s="45"/>
      <c r="V109" s="45"/>
      <c r="W109" s="45"/>
      <c r="X109" s="45">
        <v>3</v>
      </c>
      <c r="Y109" s="45">
        <v>0</v>
      </c>
      <c r="Z109" s="19" t="s">
        <v>501</v>
      </c>
      <c r="AA109" s="19" t="s">
        <v>14382</v>
      </c>
      <c r="AB109" s="45">
        <v>1</v>
      </c>
      <c r="AC109" s="45">
        <v>100</v>
      </c>
      <c r="AD109" s="45"/>
      <c r="AE109" s="45"/>
      <c r="AF109" s="4">
        <v>1</v>
      </c>
      <c r="AG109" s="45">
        <v>3</v>
      </c>
      <c r="AH109" s="45"/>
      <c r="AI109" s="45"/>
      <c r="AJ109" s="45">
        <v>0</v>
      </c>
      <c r="AK109" s="69" t="s">
        <v>15809</v>
      </c>
      <c r="AL109" s="45"/>
      <c r="AM109" s="45" t="s">
        <v>16462</v>
      </c>
      <c r="AN109" s="45" t="s">
        <v>16458</v>
      </c>
      <c r="AO109" s="45" t="s">
        <v>16460</v>
      </c>
      <c r="AP109" s="45" t="s">
        <v>16454</v>
      </c>
      <c r="AQ109" s="45" t="s">
        <v>16456</v>
      </c>
      <c r="AR109" s="45">
        <v>-20103</v>
      </c>
      <c r="AS109" s="45">
        <v>0</v>
      </c>
      <c r="AT109" s="45">
        <v>0</v>
      </c>
    </row>
    <row r="110" spans="1:46" ht="14.25" x14ac:dyDescent="0.15">
      <c r="A110" s="45"/>
      <c r="B110" s="37" t="s">
        <v>505</v>
      </c>
      <c r="C110" s="35" t="s">
        <v>506</v>
      </c>
      <c r="D110" s="12">
        <v>10105</v>
      </c>
      <c r="E110" s="43" t="s">
        <v>21503</v>
      </c>
      <c r="F110" s="45" t="s">
        <v>507</v>
      </c>
      <c r="G110" s="45" t="s">
        <v>508</v>
      </c>
      <c r="H110" s="45" t="s">
        <v>15755</v>
      </c>
      <c r="I110" s="45"/>
      <c r="J110" s="45" t="s">
        <v>204</v>
      </c>
      <c r="K110" s="45" t="s">
        <v>131</v>
      </c>
      <c r="L110" s="45"/>
      <c r="M110" s="101" t="s">
        <v>19646</v>
      </c>
      <c r="N110" s="21">
        <v>10030021</v>
      </c>
      <c r="O110" s="45">
        <v>999</v>
      </c>
      <c r="P110" s="45">
        <v>0</v>
      </c>
      <c r="Q110" s="45" t="s">
        <v>16437</v>
      </c>
      <c r="R110" s="45" t="s">
        <v>85</v>
      </c>
      <c r="S110" s="45"/>
      <c r="T110" s="45">
        <v>0</v>
      </c>
      <c r="U110" s="45"/>
      <c r="V110" s="45"/>
      <c r="W110" s="45"/>
      <c r="X110" s="45">
        <v>3</v>
      </c>
      <c r="Y110" s="45">
        <v>0</v>
      </c>
      <c r="Z110" s="19" t="s">
        <v>505</v>
      </c>
      <c r="AA110" s="19" t="s">
        <v>14383</v>
      </c>
      <c r="AB110" s="45">
        <v>1</v>
      </c>
      <c r="AC110" s="45">
        <v>100</v>
      </c>
      <c r="AD110" s="45"/>
      <c r="AE110" s="45"/>
      <c r="AF110" s="4">
        <v>1</v>
      </c>
      <c r="AG110" s="45">
        <v>3</v>
      </c>
      <c r="AH110" s="45"/>
      <c r="AI110" s="45"/>
      <c r="AJ110" s="45">
        <v>0</v>
      </c>
      <c r="AK110" s="69" t="s">
        <v>15809</v>
      </c>
      <c r="AL110" s="45"/>
      <c r="AM110" s="45" t="s">
        <v>16462</v>
      </c>
      <c r="AN110" s="45" t="s">
        <v>16458</v>
      </c>
      <c r="AO110" s="45" t="s">
        <v>16460</v>
      </c>
      <c r="AP110" s="45" t="s">
        <v>16454</v>
      </c>
      <c r="AQ110" s="45" t="s">
        <v>16456</v>
      </c>
      <c r="AR110" s="45">
        <v>-20104</v>
      </c>
      <c r="AS110" s="45">
        <v>0</v>
      </c>
      <c r="AT110" s="45">
        <v>0</v>
      </c>
    </row>
    <row r="111" spans="1:46" ht="14.25" x14ac:dyDescent="0.15">
      <c r="A111" s="45"/>
      <c r="B111" s="37" t="s">
        <v>509</v>
      </c>
      <c r="C111" s="35" t="s">
        <v>510</v>
      </c>
      <c r="D111" s="12">
        <v>10106</v>
      </c>
      <c r="E111" s="43" t="s">
        <v>21504</v>
      </c>
      <c r="F111" s="45" t="s">
        <v>511</v>
      </c>
      <c r="G111" s="45" t="s">
        <v>512</v>
      </c>
      <c r="H111" s="45" t="s">
        <v>15756</v>
      </c>
      <c r="I111" s="45"/>
      <c r="J111" s="45" t="s">
        <v>204</v>
      </c>
      <c r="K111" s="45" t="s">
        <v>131</v>
      </c>
      <c r="L111" s="45"/>
      <c r="M111" s="101" t="s">
        <v>19647</v>
      </c>
      <c r="N111" s="21">
        <v>10030022</v>
      </c>
      <c r="O111" s="45">
        <v>999</v>
      </c>
      <c r="P111" s="45">
        <v>0</v>
      </c>
      <c r="Q111" s="45" t="s">
        <v>16437</v>
      </c>
      <c r="R111" s="45" t="s">
        <v>85</v>
      </c>
      <c r="S111" s="45"/>
      <c r="T111" s="45">
        <v>0</v>
      </c>
      <c r="U111" s="45"/>
      <c r="V111" s="45"/>
      <c r="W111" s="45"/>
      <c r="X111" s="45">
        <v>3</v>
      </c>
      <c r="Y111" s="45">
        <v>0</v>
      </c>
      <c r="Z111" s="19" t="s">
        <v>509</v>
      </c>
      <c r="AA111" s="19" t="s">
        <v>14384</v>
      </c>
      <c r="AB111" s="45">
        <v>1</v>
      </c>
      <c r="AC111" s="45">
        <v>100</v>
      </c>
      <c r="AD111" s="45"/>
      <c r="AE111" s="45"/>
      <c r="AF111" s="4">
        <v>1</v>
      </c>
      <c r="AG111" s="45">
        <v>3</v>
      </c>
      <c r="AH111" s="45"/>
      <c r="AI111" s="45"/>
      <c r="AJ111" s="45">
        <v>0</v>
      </c>
      <c r="AK111" s="69" t="s">
        <v>15809</v>
      </c>
      <c r="AL111" s="45"/>
      <c r="AM111" s="45" t="s">
        <v>16462</v>
      </c>
      <c r="AN111" s="45" t="s">
        <v>16458</v>
      </c>
      <c r="AO111" s="45" t="s">
        <v>16460</v>
      </c>
      <c r="AP111" s="45" t="s">
        <v>16454</v>
      </c>
      <c r="AQ111" s="45" t="s">
        <v>16456</v>
      </c>
      <c r="AR111" s="45">
        <v>-20105</v>
      </c>
      <c r="AS111" s="45">
        <v>0</v>
      </c>
      <c r="AT111" s="45">
        <v>0</v>
      </c>
    </row>
    <row r="112" spans="1:46" ht="14.25" x14ac:dyDescent="0.15">
      <c r="A112" s="45"/>
      <c r="B112" s="37" t="s">
        <v>513</v>
      </c>
      <c r="C112" s="35" t="s">
        <v>514</v>
      </c>
      <c r="D112" s="12">
        <v>10107</v>
      </c>
      <c r="E112" s="43" t="s">
        <v>21505</v>
      </c>
      <c r="F112" s="45" t="s">
        <v>515</v>
      </c>
      <c r="G112" s="45" t="s">
        <v>516</v>
      </c>
      <c r="H112" s="45" t="s">
        <v>15757</v>
      </c>
      <c r="I112" s="45"/>
      <c r="J112" s="45" t="s">
        <v>204</v>
      </c>
      <c r="K112" s="45" t="s">
        <v>131</v>
      </c>
      <c r="L112" s="45"/>
      <c r="M112" s="101" t="s">
        <v>19648</v>
      </c>
      <c r="N112" s="21">
        <v>10030023</v>
      </c>
      <c r="O112" s="45">
        <v>999</v>
      </c>
      <c r="P112" s="45">
        <v>0</v>
      </c>
      <c r="Q112" s="45" t="s">
        <v>16437</v>
      </c>
      <c r="R112" s="45" t="s">
        <v>85</v>
      </c>
      <c r="S112" s="45"/>
      <c r="T112" s="45">
        <v>0</v>
      </c>
      <c r="U112" s="45"/>
      <c r="V112" s="45"/>
      <c r="W112" s="45"/>
      <c r="X112" s="45">
        <v>3</v>
      </c>
      <c r="Y112" s="45">
        <v>0</v>
      </c>
      <c r="Z112" s="19" t="s">
        <v>513</v>
      </c>
      <c r="AA112" s="19" t="s">
        <v>14385</v>
      </c>
      <c r="AB112" s="45">
        <v>1</v>
      </c>
      <c r="AC112" s="45">
        <v>100</v>
      </c>
      <c r="AD112" s="45"/>
      <c r="AE112" s="45"/>
      <c r="AF112" s="4">
        <v>1</v>
      </c>
      <c r="AG112" s="45">
        <v>3</v>
      </c>
      <c r="AH112" s="45"/>
      <c r="AI112" s="45"/>
      <c r="AJ112" s="45">
        <v>0</v>
      </c>
      <c r="AK112" s="69" t="s">
        <v>15809</v>
      </c>
      <c r="AL112" s="45"/>
      <c r="AM112" s="45" t="s">
        <v>16462</v>
      </c>
      <c r="AN112" s="45" t="s">
        <v>16458</v>
      </c>
      <c r="AO112" s="45" t="s">
        <v>16460</v>
      </c>
      <c r="AP112" s="45" t="s">
        <v>16454</v>
      </c>
      <c r="AQ112" s="45" t="s">
        <v>16456</v>
      </c>
      <c r="AR112" s="45">
        <v>-20106</v>
      </c>
      <c r="AS112" s="45">
        <v>0</v>
      </c>
      <c r="AT112" s="45">
        <v>0</v>
      </c>
    </row>
    <row r="113" spans="1:46" ht="14.25" x14ac:dyDescent="0.15">
      <c r="A113" s="45"/>
      <c r="B113" s="37" t="s">
        <v>517</v>
      </c>
      <c r="C113" s="35" t="s">
        <v>14475</v>
      </c>
      <c r="D113" s="12">
        <v>10108</v>
      </c>
      <c r="E113" s="43" t="s">
        <v>21506</v>
      </c>
      <c r="F113" s="45" t="s">
        <v>518</v>
      </c>
      <c r="G113" s="45" t="s">
        <v>519</v>
      </c>
      <c r="H113" s="45" t="s">
        <v>15758</v>
      </c>
      <c r="I113" s="45" t="s">
        <v>19804</v>
      </c>
      <c r="J113" s="45" t="s">
        <v>204</v>
      </c>
      <c r="K113" s="45" t="s">
        <v>131</v>
      </c>
      <c r="L113" s="45"/>
      <c r="M113" s="101" t="s">
        <v>19649</v>
      </c>
      <c r="N113" s="45">
        <v>10040001</v>
      </c>
      <c r="O113" s="45">
        <v>99</v>
      </c>
      <c r="P113" s="45">
        <v>0</v>
      </c>
      <c r="Q113" s="45" t="s">
        <v>16437</v>
      </c>
      <c r="R113" s="45" t="s">
        <v>85</v>
      </c>
      <c r="S113" s="45"/>
      <c r="T113" s="45">
        <v>0</v>
      </c>
      <c r="U113" s="45"/>
      <c r="V113" s="45"/>
      <c r="W113" s="45"/>
      <c r="X113" s="45">
        <v>3</v>
      </c>
      <c r="Y113" s="45">
        <v>0</v>
      </c>
      <c r="Z113" s="19" t="s">
        <v>517</v>
      </c>
      <c r="AA113" s="19" t="s">
        <v>14386</v>
      </c>
      <c r="AB113" s="45">
        <v>1</v>
      </c>
      <c r="AC113" s="45">
        <v>100</v>
      </c>
      <c r="AD113" s="45"/>
      <c r="AE113" s="45"/>
      <c r="AF113" s="4">
        <v>1</v>
      </c>
      <c r="AG113" s="45">
        <v>0</v>
      </c>
      <c r="AH113" s="45"/>
      <c r="AI113" s="45"/>
      <c r="AJ113" s="45">
        <v>0</v>
      </c>
      <c r="AK113" s="69" t="s">
        <v>15811</v>
      </c>
      <c r="AL113" s="45"/>
      <c r="AM113" s="45" t="s">
        <v>16462</v>
      </c>
      <c r="AN113" s="45" t="s">
        <v>16458</v>
      </c>
      <c r="AO113" s="45" t="s">
        <v>16460</v>
      </c>
      <c r="AP113" s="45" t="s">
        <v>16454</v>
      </c>
      <c r="AQ113" s="45" t="s">
        <v>16456</v>
      </c>
      <c r="AR113" s="45">
        <v>-20107</v>
      </c>
      <c r="AS113" s="45">
        <v>0</v>
      </c>
      <c r="AT113" s="45">
        <v>0</v>
      </c>
    </row>
    <row r="114" spans="1:46" ht="14.25" x14ac:dyDescent="0.15">
      <c r="A114" s="45"/>
      <c r="B114" s="37" t="s">
        <v>16136</v>
      </c>
      <c r="C114" s="35" t="s">
        <v>520</v>
      </c>
      <c r="D114" s="12">
        <v>10109</v>
      </c>
      <c r="E114" s="43" t="s">
        <v>21507</v>
      </c>
      <c r="F114" s="45" t="s">
        <v>15801</v>
      </c>
      <c r="G114" s="45" t="s">
        <v>16145</v>
      </c>
      <c r="H114" s="45" t="s">
        <v>15795</v>
      </c>
      <c r="I114" s="45" t="s">
        <v>19810</v>
      </c>
      <c r="J114" s="45" t="s">
        <v>204</v>
      </c>
      <c r="K114" s="45" t="s">
        <v>131</v>
      </c>
      <c r="L114" s="45"/>
      <c r="M114" s="101" t="s">
        <v>19650</v>
      </c>
      <c r="N114" s="45">
        <v>10010002</v>
      </c>
      <c r="O114" s="45">
        <v>99</v>
      </c>
      <c r="P114" s="45">
        <v>0</v>
      </c>
      <c r="Q114" s="45" t="s">
        <v>16435</v>
      </c>
      <c r="R114" s="45" t="s">
        <v>85</v>
      </c>
      <c r="S114" s="45"/>
      <c r="T114" s="45">
        <v>0</v>
      </c>
      <c r="U114" s="45"/>
      <c r="V114" s="45"/>
      <c r="W114" s="45"/>
      <c r="X114" s="45">
        <v>2</v>
      </c>
      <c r="Y114" s="45">
        <v>0</v>
      </c>
      <c r="Z114" s="19" t="s">
        <v>14468</v>
      </c>
      <c r="AA114" s="19" t="s">
        <v>14387</v>
      </c>
      <c r="AB114" s="45">
        <v>1</v>
      </c>
      <c r="AC114" s="45">
        <v>100</v>
      </c>
      <c r="AD114" s="45"/>
      <c r="AE114" s="45"/>
      <c r="AF114" s="4">
        <v>1</v>
      </c>
      <c r="AG114" s="45">
        <v>5</v>
      </c>
      <c r="AH114" s="45"/>
      <c r="AI114" s="45"/>
      <c r="AJ114" s="45">
        <v>0</v>
      </c>
      <c r="AK114" s="69" t="s">
        <v>15811</v>
      </c>
      <c r="AL114" s="45"/>
      <c r="AM114" s="45" t="s">
        <v>16462</v>
      </c>
      <c r="AN114" s="45" t="s">
        <v>16458</v>
      </c>
      <c r="AO114" s="45" t="s">
        <v>16460</v>
      </c>
      <c r="AP114" s="45" t="s">
        <v>16454</v>
      </c>
      <c r="AQ114" s="45" t="s">
        <v>16456</v>
      </c>
      <c r="AR114" s="45">
        <v>-20108</v>
      </c>
      <c r="AS114" s="45">
        <v>0</v>
      </c>
      <c r="AT114" s="45">
        <v>0</v>
      </c>
    </row>
    <row r="115" spans="1:46" ht="14.25" x14ac:dyDescent="0.15">
      <c r="A115" s="45"/>
      <c r="B115" s="37" t="s">
        <v>521</v>
      </c>
      <c r="C115" s="35" t="s">
        <v>522</v>
      </c>
      <c r="D115" s="12">
        <v>10110</v>
      </c>
      <c r="E115" s="43" t="s">
        <v>21508</v>
      </c>
      <c r="F115" s="45" t="s">
        <v>16515</v>
      </c>
      <c r="G115" s="45" t="s">
        <v>523</v>
      </c>
      <c r="H115" s="45" t="s">
        <v>15797</v>
      </c>
      <c r="I115" s="45" t="s">
        <v>19807</v>
      </c>
      <c r="J115" s="45" t="s">
        <v>204</v>
      </c>
      <c r="K115" s="45" t="s">
        <v>131</v>
      </c>
      <c r="L115" s="45"/>
      <c r="M115" s="101" t="s">
        <v>19651</v>
      </c>
      <c r="N115" s="45">
        <v>10010003</v>
      </c>
      <c r="O115" s="45">
        <v>99</v>
      </c>
      <c r="P115" s="45">
        <v>0</v>
      </c>
      <c r="Q115" s="45" t="s">
        <v>16435</v>
      </c>
      <c r="R115" s="45" t="s">
        <v>85</v>
      </c>
      <c r="S115" s="45"/>
      <c r="T115" s="45">
        <v>0</v>
      </c>
      <c r="U115" s="45"/>
      <c r="V115" s="45"/>
      <c r="W115" s="45"/>
      <c r="X115" s="45">
        <v>3</v>
      </c>
      <c r="Y115" s="45">
        <v>0</v>
      </c>
      <c r="Z115" s="19" t="s">
        <v>19979</v>
      </c>
      <c r="AA115" s="19" t="s">
        <v>14388</v>
      </c>
      <c r="AB115" s="45">
        <v>1</v>
      </c>
      <c r="AC115" s="45">
        <v>100</v>
      </c>
      <c r="AD115" s="45"/>
      <c r="AE115" s="45"/>
      <c r="AF115" s="4">
        <v>1</v>
      </c>
      <c r="AG115" s="45">
        <v>5</v>
      </c>
      <c r="AH115" s="45"/>
      <c r="AI115" s="45"/>
      <c r="AJ115" s="45">
        <v>0</v>
      </c>
      <c r="AK115" s="69" t="s">
        <v>15811</v>
      </c>
      <c r="AL115" s="45"/>
      <c r="AM115" s="45" t="s">
        <v>16462</v>
      </c>
      <c r="AN115" s="45" t="s">
        <v>16458</v>
      </c>
      <c r="AO115" s="45" t="s">
        <v>16460</v>
      </c>
      <c r="AP115" s="45" t="s">
        <v>16454</v>
      </c>
      <c r="AQ115" s="45" t="s">
        <v>16456</v>
      </c>
      <c r="AR115" s="45">
        <v>-20109</v>
      </c>
      <c r="AS115" s="45">
        <v>0</v>
      </c>
      <c r="AT115" s="45">
        <v>0</v>
      </c>
    </row>
    <row r="116" spans="1:46" ht="14.25" x14ac:dyDescent="0.15">
      <c r="A116" s="45"/>
      <c r="B116" s="37" t="s">
        <v>524</v>
      </c>
      <c r="C116" s="35" t="s">
        <v>525</v>
      </c>
      <c r="D116" s="12">
        <v>10111</v>
      </c>
      <c r="E116" s="43" t="s">
        <v>21509</v>
      </c>
      <c r="F116" s="45" t="s">
        <v>526</v>
      </c>
      <c r="G116" s="45" t="s">
        <v>527</v>
      </c>
      <c r="H116" s="45" t="s">
        <v>15759</v>
      </c>
      <c r="I116" s="45"/>
      <c r="J116" s="45" t="s">
        <v>204</v>
      </c>
      <c r="K116" s="45" t="s">
        <v>131</v>
      </c>
      <c r="L116" s="45"/>
      <c r="M116" s="101" t="s">
        <v>19652</v>
      </c>
      <c r="N116" s="45">
        <v>10010004</v>
      </c>
      <c r="O116" s="45">
        <v>99</v>
      </c>
      <c r="P116" s="45">
        <v>0</v>
      </c>
      <c r="Q116" s="45" t="s">
        <v>16435</v>
      </c>
      <c r="R116" s="45" t="s">
        <v>85</v>
      </c>
      <c r="S116" s="45"/>
      <c r="T116" s="45">
        <v>0</v>
      </c>
      <c r="U116" s="45"/>
      <c r="V116" s="45"/>
      <c r="W116" s="45"/>
      <c r="X116" s="45">
        <v>6</v>
      </c>
      <c r="Y116" s="45">
        <v>0</v>
      </c>
      <c r="Z116" s="19" t="s">
        <v>524</v>
      </c>
      <c r="AA116" s="19" t="s">
        <v>14389</v>
      </c>
      <c r="AB116" s="45">
        <v>1</v>
      </c>
      <c r="AC116" s="45">
        <v>100</v>
      </c>
      <c r="AD116" s="45"/>
      <c r="AE116" s="45"/>
      <c r="AF116" s="4">
        <v>1</v>
      </c>
      <c r="AG116" s="45">
        <v>6</v>
      </c>
      <c r="AH116" s="45"/>
      <c r="AI116" s="45"/>
      <c r="AJ116" s="45">
        <v>0</v>
      </c>
      <c r="AK116" s="69" t="s">
        <v>15809</v>
      </c>
      <c r="AL116" s="45"/>
      <c r="AM116" s="45" t="s">
        <v>16462</v>
      </c>
      <c r="AN116" s="45" t="s">
        <v>16458</v>
      </c>
      <c r="AO116" s="45" t="s">
        <v>16460</v>
      </c>
      <c r="AP116" s="45" t="s">
        <v>16454</v>
      </c>
      <c r="AQ116" s="45" t="s">
        <v>16456</v>
      </c>
      <c r="AR116" s="45">
        <v>-20110</v>
      </c>
      <c r="AS116" s="45">
        <v>0</v>
      </c>
      <c r="AT116" s="45">
        <v>0</v>
      </c>
    </row>
    <row r="117" spans="1:46" ht="14.25" x14ac:dyDescent="0.15">
      <c r="A117" s="45"/>
      <c r="B117" s="37" t="s">
        <v>528</v>
      </c>
      <c r="C117" s="35" t="s">
        <v>529</v>
      </c>
      <c r="D117" s="12">
        <v>10112</v>
      </c>
      <c r="E117" s="43" t="s">
        <v>21510</v>
      </c>
      <c r="F117" s="45" t="s">
        <v>530</v>
      </c>
      <c r="G117" s="45" t="s">
        <v>16516</v>
      </c>
      <c r="H117" s="45" t="s">
        <v>16524</v>
      </c>
      <c r="I117" s="45"/>
      <c r="J117" s="45" t="s">
        <v>204</v>
      </c>
      <c r="K117" s="45" t="s">
        <v>131</v>
      </c>
      <c r="L117" s="45"/>
      <c r="M117" s="101" t="s">
        <v>19653</v>
      </c>
      <c r="N117" s="45">
        <v>10010005</v>
      </c>
      <c r="O117" s="45">
        <v>99</v>
      </c>
      <c r="P117" s="45">
        <v>0</v>
      </c>
      <c r="Q117" s="45" t="s">
        <v>16435</v>
      </c>
      <c r="R117" s="45" t="s">
        <v>85</v>
      </c>
      <c r="S117" s="45"/>
      <c r="T117" s="45">
        <v>0</v>
      </c>
      <c r="U117" s="45"/>
      <c r="V117" s="45"/>
      <c r="W117" s="45"/>
      <c r="X117" s="45">
        <v>6</v>
      </c>
      <c r="Y117" s="45">
        <v>0</v>
      </c>
      <c r="Z117" s="19" t="s">
        <v>16528</v>
      </c>
      <c r="AA117" s="19" t="s">
        <v>14390</v>
      </c>
      <c r="AB117" s="45">
        <v>1</v>
      </c>
      <c r="AC117" s="45">
        <v>100</v>
      </c>
      <c r="AD117" s="45"/>
      <c r="AE117" s="45"/>
      <c r="AF117" s="4">
        <v>1</v>
      </c>
      <c r="AG117" s="45">
        <v>5</v>
      </c>
      <c r="AH117" s="45"/>
      <c r="AI117" s="45"/>
      <c r="AJ117" s="45">
        <v>0</v>
      </c>
      <c r="AK117" s="69" t="s">
        <v>15811</v>
      </c>
      <c r="AL117" s="45"/>
      <c r="AM117" s="45" t="s">
        <v>16462</v>
      </c>
      <c r="AN117" s="45" t="s">
        <v>16458</v>
      </c>
      <c r="AO117" s="45" t="s">
        <v>16460</v>
      </c>
      <c r="AP117" s="45" t="s">
        <v>16454</v>
      </c>
      <c r="AQ117" s="45" t="s">
        <v>16456</v>
      </c>
      <c r="AR117" s="45">
        <v>-20111</v>
      </c>
      <c r="AS117" s="45">
        <v>0</v>
      </c>
      <c r="AT117" s="45">
        <v>0</v>
      </c>
    </row>
    <row r="118" spans="1:46" ht="14.25" x14ac:dyDescent="0.15">
      <c r="A118" s="45"/>
      <c r="B118" s="37" t="s">
        <v>531</v>
      </c>
      <c r="C118" s="34" t="s">
        <v>532</v>
      </c>
      <c r="D118" s="12">
        <v>10113</v>
      </c>
      <c r="E118" s="43" t="s">
        <v>21511</v>
      </c>
      <c r="F118" s="45" t="s">
        <v>533</v>
      </c>
      <c r="G118" s="45" t="s">
        <v>534</v>
      </c>
      <c r="H118" s="45" t="s">
        <v>15760</v>
      </c>
      <c r="I118" s="45"/>
      <c r="J118" s="45" t="s">
        <v>82</v>
      </c>
      <c r="K118" s="45" t="s">
        <v>83</v>
      </c>
      <c r="L118" s="45" t="s">
        <v>171</v>
      </c>
      <c r="M118" s="101" t="s">
        <v>19654</v>
      </c>
      <c r="N118" s="45">
        <v>10060001</v>
      </c>
      <c r="O118" s="45">
        <v>99</v>
      </c>
      <c r="P118" s="21">
        <v>0</v>
      </c>
      <c r="Q118" s="45" t="s">
        <v>102</v>
      </c>
      <c r="R118" s="45" t="s">
        <v>85</v>
      </c>
      <c r="S118" s="45"/>
      <c r="T118" s="45">
        <v>0</v>
      </c>
      <c r="U118" s="45"/>
      <c r="V118" s="4" t="s">
        <v>535</v>
      </c>
      <c r="X118" s="45">
        <v>1</v>
      </c>
      <c r="Y118" s="45">
        <v>0</v>
      </c>
      <c r="Z118" s="19" t="s">
        <v>531</v>
      </c>
      <c r="AA118" s="19" t="s">
        <v>14391</v>
      </c>
      <c r="AB118" s="45">
        <v>1</v>
      </c>
      <c r="AC118" s="45">
        <v>10</v>
      </c>
      <c r="AD118" s="45">
        <v>12000</v>
      </c>
      <c r="AE118" s="45">
        <v>6</v>
      </c>
      <c r="AF118" s="4">
        <v>1</v>
      </c>
      <c r="AG118" s="45">
        <v>0</v>
      </c>
      <c r="AH118" s="45"/>
      <c r="AI118" s="45"/>
      <c r="AJ118" s="45">
        <v>0</v>
      </c>
      <c r="AK118" s="69" t="s">
        <v>15809</v>
      </c>
      <c r="AL118" s="45"/>
      <c r="AM118" s="45" t="s">
        <v>16462</v>
      </c>
      <c r="AN118" s="45" t="s">
        <v>16458</v>
      </c>
      <c r="AO118" s="45" t="s">
        <v>16460</v>
      </c>
      <c r="AP118" s="45" t="s">
        <v>16454</v>
      </c>
      <c r="AQ118" s="45" t="s">
        <v>16456</v>
      </c>
      <c r="AR118" s="45">
        <v>-20112</v>
      </c>
      <c r="AS118" s="45">
        <v>0</v>
      </c>
      <c r="AT118" s="45">
        <v>0</v>
      </c>
    </row>
    <row r="119" spans="1:46" ht="14.25" x14ac:dyDescent="0.15">
      <c r="A119" s="45"/>
      <c r="B119" s="37" t="s">
        <v>536</v>
      </c>
      <c r="C119" s="34" t="s">
        <v>537</v>
      </c>
      <c r="D119" s="12">
        <v>10114</v>
      </c>
      <c r="E119" s="43" t="s">
        <v>21512</v>
      </c>
      <c r="F119" s="45" t="s">
        <v>538</v>
      </c>
      <c r="G119" s="45" t="s">
        <v>539</v>
      </c>
      <c r="H119" s="45" t="s">
        <v>15761</v>
      </c>
      <c r="I119" s="45"/>
      <c r="J119" s="45" t="s">
        <v>82</v>
      </c>
      <c r="K119" s="45" t="s">
        <v>83</v>
      </c>
      <c r="L119" s="45" t="s">
        <v>187</v>
      </c>
      <c r="M119" s="101" t="s">
        <v>19655</v>
      </c>
      <c r="N119" s="45">
        <v>10060001</v>
      </c>
      <c r="O119" s="45">
        <v>99</v>
      </c>
      <c r="P119" s="21">
        <v>0</v>
      </c>
      <c r="Q119" s="45" t="s">
        <v>126</v>
      </c>
      <c r="R119" s="45" t="s">
        <v>85</v>
      </c>
      <c r="S119" s="45"/>
      <c r="T119" s="45">
        <v>0</v>
      </c>
      <c r="U119" s="45"/>
      <c r="V119" s="4" t="s">
        <v>540</v>
      </c>
      <c r="X119" s="45">
        <v>1</v>
      </c>
      <c r="Y119" s="45">
        <v>0</v>
      </c>
      <c r="Z119" s="19" t="s">
        <v>536</v>
      </c>
      <c r="AA119" s="19" t="s">
        <v>14392</v>
      </c>
      <c r="AB119" s="45">
        <v>1</v>
      </c>
      <c r="AC119" s="45">
        <v>10</v>
      </c>
      <c r="AD119" s="45">
        <v>12000</v>
      </c>
      <c r="AE119" s="45">
        <v>7</v>
      </c>
      <c r="AF119" s="4">
        <v>1</v>
      </c>
      <c r="AG119" s="45">
        <v>0</v>
      </c>
      <c r="AH119" s="45"/>
      <c r="AI119" s="45"/>
      <c r="AJ119" s="45">
        <v>0</v>
      </c>
      <c r="AK119" s="69" t="s">
        <v>15809</v>
      </c>
      <c r="AL119" s="45"/>
      <c r="AM119" s="45" t="s">
        <v>16462</v>
      </c>
      <c r="AN119" s="45" t="s">
        <v>16458</v>
      </c>
      <c r="AO119" s="45" t="s">
        <v>16460</v>
      </c>
      <c r="AP119" s="45" t="s">
        <v>16454</v>
      </c>
      <c r="AQ119" s="45" t="s">
        <v>16456</v>
      </c>
      <c r="AR119" s="45">
        <v>-20113</v>
      </c>
      <c r="AS119" s="45">
        <v>0</v>
      </c>
      <c r="AT119" s="45">
        <v>0</v>
      </c>
    </row>
    <row r="120" spans="1:46" ht="14.25" x14ac:dyDescent="0.15">
      <c r="A120" s="45"/>
      <c r="B120" s="8" t="s">
        <v>15646</v>
      </c>
      <c r="C120" s="45" t="s">
        <v>541</v>
      </c>
      <c r="D120" s="12">
        <v>10115</v>
      </c>
      <c r="E120" s="43" t="s">
        <v>21513</v>
      </c>
      <c r="F120" s="45" t="s">
        <v>15647</v>
      </c>
      <c r="G120" s="45" t="s">
        <v>15792</v>
      </c>
      <c r="H120" s="45" t="s">
        <v>15793</v>
      </c>
      <c r="I120" s="45"/>
      <c r="J120" s="45" t="s">
        <v>82</v>
      </c>
      <c r="K120" s="45" t="s">
        <v>131</v>
      </c>
      <c r="L120" s="45"/>
      <c r="M120" s="101" t="s">
        <v>19656</v>
      </c>
      <c r="N120" s="45">
        <v>10010036</v>
      </c>
      <c r="O120" s="45">
        <v>999</v>
      </c>
      <c r="P120" s="45">
        <v>0</v>
      </c>
      <c r="Q120" s="45" t="s">
        <v>16435</v>
      </c>
      <c r="R120" s="45" t="s">
        <v>85</v>
      </c>
      <c r="S120" s="45"/>
      <c r="T120" s="45">
        <v>1</v>
      </c>
      <c r="U120" s="45"/>
      <c r="V120" s="45" t="s">
        <v>542</v>
      </c>
      <c r="W120" s="45"/>
      <c r="X120" s="45">
        <v>1</v>
      </c>
      <c r="Y120" s="45">
        <v>0</v>
      </c>
      <c r="Z120" s="19" t="s">
        <v>536</v>
      </c>
      <c r="AA120" s="19" t="s">
        <v>536</v>
      </c>
      <c r="AB120" s="45">
        <v>1</v>
      </c>
      <c r="AC120" s="45">
        <v>100</v>
      </c>
      <c r="AD120" s="45"/>
      <c r="AE120" s="45"/>
      <c r="AF120" s="4">
        <v>1</v>
      </c>
      <c r="AG120" s="45">
        <v>0</v>
      </c>
      <c r="AH120" s="45">
        <v>1</v>
      </c>
      <c r="AI120" s="45"/>
      <c r="AJ120" s="45">
        <v>0</v>
      </c>
      <c r="AK120" s="69" t="s">
        <v>15809</v>
      </c>
      <c r="AL120" s="45"/>
      <c r="AM120" s="45" t="s">
        <v>16462</v>
      </c>
      <c r="AN120" s="45" t="s">
        <v>16458</v>
      </c>
      <c r="AO120" s="45" t="s">
        <v>16460</v>
      </c>
      <c r="AP120" s="45" t="s">
        <v>16454</v>
      </c>
      <c r="AQ120" s="45" t="s">
        <v>16456</v>
      </c>
      <c r="AR120" s="45">
        <v>-20114</v>
      </c>
      <c r="AS120" s="45">
        <v>0</v>
      </c>
      <c r="AT120" s="45">
        <v>0</v>
      </c>
    </row>
    <row r="121" spans="1:46" ht="14.25" x14ac:dyDescent="0.15">
      <c r="A121" s="21"/>
      <c r="B121" s="38" t="s">
        <v>19969</v>
      </c>
      <c r="C121" s="21" t="s">
        <v>543</v>
      </c>
      <c r="D121" s="12">
        <v>10116</v>
      </c>
      <c r="E121" s="43" t="s">
        <v>21514</v>
      </c>
      <c r="F121" s="21" t="s">
        <v>16543</v>
      </c>
      <c r="G121" s="21" t="s">
        <v>16544</v>
      </c>
      <c r="H121" s="45" t="s">
        <v>15794</v>
      </c>
      <c r="I121" s="45"/>
      <c r="J121" s="21" t="s">
        <v>82</v>
      </c>
      <c r="K121" s="21" t="s">
        <v>15655</v>
      </c>
      <c r="L121" s="21"/>
      <c r="M121" s="106" t="s">
        <v>19657</v>
      </c>
      <c r="N121" s="21">
        <v>10060002</v>
      </c>
      <c r="O121" s="21">
        <v>99</v>
      </c>
      <c r="P121" s="21">
        <v>0</v>
      </c>
      <c r="Q121" s="45" t="s">
        <v>16435</v>
      </c>
      <c r="R121" s="21" t="s">
        <v>85</v>
      </c>
      <c r="S121" s="45"/>
      <c r="T121" s="21">
        <v>1</v>
      </c>
      <c r="U121" s="45">
        <v>1</v>
      </c>
      <c r="V121" s="21" t="s">
        <v>545</v>
      </c>
      <c r="W121" s="21"/>
      <c r="X121" s="21">
        <v>2</v>
      </c>
      <c r="Y121" s="45">
        <v>0</v>
      </c>
      <c r="Z121" s="19" t="s">
        <v>14393</v>
      </c>
      <c r="AA121" s="19" t="s">
        <v>14394</v>
      </c>
      <c r="AB121" s="21">
        <v>0</v>
      </c>
      <c r="AC121" s="21">
        <v>100</v>
      </c>
      <c r="AD121" s="21"/>
      <c r="AE121" s="21"/>
      <c r="AF121" s="39">
        <v>1</v>
      </c>
      <c r="AG121" s="45">
        <v>0</v>
      </c>
      <c r="AH121" s="21">
        <v>1</v>
      </c>
      <c r="AI121" s="21"/>
      <c r="AJ121" s="45">
        <v>0</v>
      </c>
      <c r="AK121" s="69" t="s">
        <v>15809</v>
      </c>
      <c r="AL121" s="21"/>
      <c r="AM121" s="45" t="s">
        <v>16462</v>
      </c>
      <c r="AN121" s="45" t="s">
        <v>16458</v>
      </c>
      <c r="AO121" s="45" t="s">
        <v>16460</v>
      </c>
      <c r="AP121" s="45" t="s">
        <v>16454</v>
      </c>
      <c r="AQ121" s="45" t="s">
        <v>16456</v>
      </c>
      <c r="AR121" s="45">
        <v>-20115</v>
      </c>
      <c r="AS121" s="45">
        <v>0</v>
      </c>
      <c r="AT121" s="45">
        <v>0</v>
      </c>
    </row>
    <row r="122" spans="1:46" ht="14.25" x14ac:dyDescent="0.15">
      <c r="A122" s="45"/>
      <c r="B122" s="8" t="s">
        <v>19970</v>
      </c>
      <c r="C122" s="45" t="s">
        <v>546</v>
      </c>
      <c r="D122" s="12">
        <v>10117</v>
      </c>
      <c r="E122" s="43" t="s">
        <v>21515</v>
      </c>
      <c r="F122" s="45" t="s">
        <v>16545</v>
      </c>
      <c r="G122" s="45" t="s">
        <v>548</v>
      </c>
      <c r="H122" s="45" t="s">
        <v>15762</v>
      </c>
      <c r="I122" s="45"/>
      <c r="J122" s="45" t="s">
        <v>82</v>
      </c>
      <c r="K122" s="45" t="s">
        <v>15655</v>
      </c>
      <c r="L122" s="45"/>
      <c r="M122" s="101" t="s">
        <v>19658</v>
      </c>
      <c r="N122" s="21">
        <v>10060003</v>
      </c>
      <c r="O122" s="21">
        <v>99</v>
      </c>
      <c r="P122" s="21">
        <v>0</v>
      </c>
      <c r="Q122" s="45" t="s">
        <v>16435</v>
      </c>
      <c r="R122" s="21" t="s">
        <v>85</v>
      </c>
      <c r="S122" s="45"/>
      <c r="T122" s="21">
        <v>1</v>
      </c>
      <c r="U122" s="45">
        <v>1</v>
      </c>
      <c r="V122" s="21" t="s">
        <v>549</v>
      </c>
      <c r="W122" s="21"/>
      <c r="X122" s="21">
        <v>3</v>
      </c>
      <c r="Y122" s="45">
        <v>0</v>
      </c>
      <c r="Z122" s="19" t="s">
        <v>16546</v>
      </c>
      <c r="AA122" s="19" t="s">
        <v>14395</v>
      </c>
      <c r="AB122" s="21">
        <v>0</v>
      </c>
      <c r="AC122" s="45">
        <v>100</v>
      </c>
      <c r="AD122" s="45"/>
      <c r="AE122" s="45"/>
      <c r="AF122" s="39">
        <v>1</v>
      </c>
      <c r="AG122" s="45">
        <v>0</v>
      </c>
      <c r="AH122" s="45">
        <v>1</v>
      </c>
      <c r="AI122" s="45"/>
      <c r="AJ122" s="45">
        <v>0</v>
      </c>
      <c r="AK122" s="69" t="s">
        <v>15809</v>
      </c>
      <c r="AL122" s="45"/>
      <c r="AM122" s="45" t="s">
        <v>16462</v>
      </c>
      <c r="AN122" s="45" t="s">
        <v>16458</v>
      </c>
      <c r="AO122" s="45" t="s">
        <v>16460</v>
      </c>
      <c r="AP122" s="45" t="s">
        <v>16454</v>
      </c>
      <c r="AQ122" s="45" t="s">
        <v>16456</v>
      </c>
      <c r="AR122" s="45">
        <v>-20116</v>
      </c>
      <c r="AS122" s="45">
        <v>0</v>
      </c>
      <c r="AT122" s="45">
        <v>0</v>
      </c>
    </row>
    <row r="123" spans="1:46" ht="14.25" x14ac:dyDescent="0.15">
      <c r="A123" s="45"/>
      <c r="B123" s="8" t="s">
        <v>16200</v>
      </c>
      <c r="C123" s="45" t="s">
        <v>550</v>
      </c>
      <c r="D123" s="12">
        <v>10118</v>
      </c>
      <c r="E123" s="43" t="s">
        <v>21516</v>
      </c>
      <c r="F123" s="45" t="s">
        <v>551</v>
      </c>
      <c r="G123" s="45" t="s">
        <v>552</v>
      </c>
      <c r="H123" s="45" t="s">
        <v>15763</v>
      </c>
      <c r="I123" s="45"/>
      <c r="J123" s="45" t="s">
        <v>82</v>
      </c>
      <c r="K123" s="21" t="s">
        <v>15655</v>
      </c>
      <c r="L123" s="45"/>
      <c r="M123" s="101" t="s">
        <v>19659</v>
      </c>
      <c r="N123" s="21">
        <v>10060050</v>
      </c>
      <c r="O123" s="21">
        <v>99</v>
      </c>
      <c r="P123" s="21">
        <v>0</v>
      </c>
      <c r="Q123" s="45" t="s">
        <v>16435</v>
      </c>
      <c r="R123" s="21" t="s">
        <v>85</v>
      </c>
      <c r="S123" s="45"/>
      <c r="T123" s="21">
        <v>1</v>
      </c>
      <c r="U123" s="45">
        <v>1</v>
      </c>
      <c r="V123" s="21" t="s">
        <v>553</v>
      </c>
      <c r="W123" s="21"/>
      <c r="X123" s="21">
        <v>3</v>
      </c>
      <c r="Y123" s="45">
        <v>0</v>
      </c>
      <c r="Z123" s="19" t="s">
        <v>16548</v>
      </c>
      <c r="AA123" s="19" t="s">
        <v>14396</v>
      </c>
      <c r="AB123" s="21">
        <v>0</v>
      </c>
      <c r="AC123" s="45">
        <v>100</v>
      </c>
      <c r="AD123" s="45"/>
      <c r="AE123" s="45"/>
      <c r="AF123" s="39">
        <v>1</v>
      </c>
      <c r="AG123" s="45">
        <v>0</v>
      </c>
      <c r="AH123" s="45">
        <v>1</v>
      </c>
      <c r="AI123" s="45"/>
      <c r="AJ123" s="45">
        <v>0</v>
      </c>
      <c r="AK123" s="69" t="s">
        <v>15809</v>
      </c>
      <c r="AL123" s="45"/>
      <c r="AM123" s="45" t="s">
        <v>16462</v>
      </c>
      <c r="AN123" s="45" t="s">
        <v>16458</v>
      </c>
      <c r="AO123" s="45" t="s">
        <v>16460</v>
      </c>
      <c r="AP123" s="45" t="s">
        <v>16454</v>
      </c>
      <c r="AQ123" s="45" t="s">
        <v>16456</v>
      </c>
      <c r="AR123" s="45">
        <v>-20117</v>
      </c>
      <c r="AS123" s="45">
        <v>0</v>
      </c>
      <c r="AT123" s="45">
        <v>0</v>
      </c>
    </row>
    <row r="124" spans="1:46" ht="14.25" x14ac:dyDescent="0.15">
      <c r="A124" s="45"/>
      <c r="B124" s="8" t="s">
        <v>16201</v>
      </c>
      <c r="C124" s="45" t="s">
        <v>555</v>
      </c>
      <c r="D124" s="12">
        <v>10119</v>
      </c>
      <c r="E124" s="43" t="s">
        <v>21517</v>
      </c>
      <c r="F124" s="45" t="s">
        <v>556</v>
      </c>
      <c r="G124" s="45" t="s">
        <v>557</v>
      </c>
      <c r="H124" s="45" t="s">
        <v>15764</v>
      </c>
      <c r="I124" s="45"/>
      <c r="J124" s="45" t="s">
        <v>82</v>
      </c>
      <c r="K124" s="45" t="s">
        <v>15655</v>
      </c>
      <c r="L124" s="45"/>
      <c r="M124" s="101" t="s">
        <v>19660</v>
      </c>
      <c r="N124" s="21">
        <v>10060005</v>
      </c>
      <c r="O124" s="21">
        <v>99</v>
      </c>
      <c r="P124" s="21">
        <v>0</v>
      </c>
      <c r="Q124" s="45" t="s">
        <v>16435</v>
      </c>
      <c r="R124" s="21" t="s">
        <v>85</v>
      </c>
      <c r="S124" s="45"/>
      <c r="T124" s="21">
        <v>1</v>
      </c>
      <c r="U124" s="45">
        <v>1</v>
      </c>
      <c r="V124" s="21" t="s">
        <v>558</v>
      </c>
      <c r="W124" s="21"/>
      <c r="X124" s="21">
        <v>6</v>
      </c>
      <c r="Y124" s="45">
        <v>0</v>
      </c>
      <c r="Z124" s="19" t="s">
        <v>554</v>
      </c>
      <c r="AA124" s="19" t="s">
        <v>14397</v>
      </c>
      <c r="AB124" s="21">
        <v>0</v>
      </c>
      <c r="AC124" s="45">
        <v>100</v>
      </c>
      <c r="AD124" s="45"/>
      <c r="AE124" s="45"/>
      <c r="AF124" s="39">
        <v>1</v>
      </c>
      <c r="AG124" s="45">
        <v>0</v>
      </c>
      <c r="AH124" s="45">
        <v>1</v>
      </c>
      <c r="AI124" s="45"/>
      <c r="AJ124" s="45">
        <v>0</v>
      </c>
      <c r="AK124" s="69" t="s">
        <v>15809</v>
      </c>
      <c r="AL124" s="45"/>
      <c r="AM124" s="45" t="s">
        <v>16462</v>
      </c>
      <c r="AN124" s="45" t="s">
        <v>16458</v>
      </c>
      <c r="AO124" s="45" t="s">
        <v>16460</v>
      </c>
      <c r="AP124" s="45" t="s">
        <v>16454</v>
      </c>
      <c r="AQ124" s="45" t="s">
        <v>16456</v>
      </c>
      <c r="AR124" s="45">
        <v>-20118</v>
      </c>
      <c r="AS124" s="45">
        <v>0</v>
      </c>
      <c r="AT124" s="45">
        <v>0</v>
      </c>
    </row>
    <row r="125" spans="1:46" ht="14.25" x14ac:dyDescent="0.15">
      <c r="A125" s="45"/>
      <c r="B125" s="8" t="s">
        <v>560</v>
      </c>
      <c r="C125" s="45" t="s">
        <v>561</v>
      </c>
      <c r="D125" s="12">
        <v>10120</v>
      </c>
      <c r="E125" s="43" t="s">
        <v>21518</v>
      </c>
      <c r="F125" s="45" t="s">
        <v>562</v>
      </c>
      <c r="G125" s="45" t="s">
        <v>563</v>
      </c>
      <c r="H125" s="45" t="s">
        <v>15765</v>
      </c>
      <c r="I125" s="45"/>
      <c r="J125" s="45" t="s">
        <v>82</v>
      </c>
      <c r="K125" s="21" t="s">
        <v>15655</v>
      </c>
      <c r="L125" s="45"/>
      <c r="M125" s="101" t="s">
        <v>19661</v>
      </c>
      <c r="N125" s="21">
        <v>10060006</v>
      </c>
      <c r="O125" s="21">
        <v>99</v>
      </c>
      <c r="P125" s="21">
        <v>0</v>
      </c>
      <c r="Q125" s="45" t="s">
        <v>16435</v>
      </c>
      <c r="R125" s="21" t="s">
        <v>85</v>
      </c>
      <c r="S125" s="45"/>
      <c r="T125" s="21">
        <v>1</v>
      </c>
      <c r="U125" s="45">
        <v>1</v>
      </c>
      <c r="V125" s="21" t="s">
        <v>564</v>
      </c>
      <c r="W125" s="21"/>
      <c r="X125" s="21">
        <v>2</v>
      </c>
      <c r="Y125" s="45">
        <v>0</v>
      </c>
      <c r="Z125" s="19" t="s">
        <v>560</v>
      </c>
      <c r="AA125" s="19" t="s">
        <v>14398</v>
      </c>
      <c r="AB125" s="21">
        <v>0</v>
      </c>
      <c r="AC125" s="45">
        <v>100</v>
      </c>
      <c r="AD125" s="45"/>
      <c r="AE125" s="45"/>
      <c r="AF125" s="39">
        <v>1</v>
      </c>
      <c r="AG125" s="45">
        <v>0</v>
      </c>
      <c r="AH125" s="45">
        <v>1</v>
      </c>
      <c r="AI125" s="45"/>
      <c r="AJ125" s="45">
        <v>0</v>
      </c>
      <c r="AK125" s="69" t="s">
        <v>15811</v>
      </c>
      <c r="AL125" s="45"/>
      <c r="AM125" s="45" t="s">
        <v>16462</v>
      </c>
      <c r="AN125" s="45" t="s">
        <v>16458</v>
      </c>
      <c r="AO125" s="45" t="s">
        <v>16460</v>
      </c>
      <c r="AP125" s="45" t="s">
        <v>16454</v>
      </c>
      <c r="AQ125" s="45" t="s">
        <v>16456</v>
      </c>
      <c r="AR125" s="45">
        <v>-20119</v>
      </c>
      <c r="AS125" s="45">
        <v>0</v>
      </c>
      <c r="AT125" s="45">
        <v>0</v>
      </c>
    </row>
    <row r="126" spans="1:46" ht="14.25" x14ac:dyDescent="0.15">
      <c r="A126" s="45"/>
      <c r="B126" s="8" t="s">
        <v>565</v>
      </c>
      <c r="C126" s="45" t="s">
        <v>566</v>
      </c>
      <c r="D126" s="12">
        <v>10121</v>
      </c>
      <c r="E126" s="43" t="s">
        <v>21519</v>
      </c>
      <c r="F126" s="45" t="s">
        <v>567</v>
      </c>
      <c r="G126" s="45" t="s">
        <v>568</v>
      </c>
      <c r="H126" s="45" t="s">
        <v>15766</v>
      </c>
      <c r="I126" s="45"/>
      <c r="J126" s="45" t="s">
        <v>82</v>
      </c>
      <c r="K126" s="45" t="s">
        <v>15655</v>
      </c>
      <c r="L126" s="45"/>
      <c r="M126" s="101" t="s">
        <v>19662</v>
      </c>
      <c r="N126" s="21">
        <v>10060007</v>
      </c>
      <c r="O126" s="21">
        <v>99</v>
      </c>
      <c r="P126" s="21">
        <v>0</v>
      </c>
      <c r="Q126" s="45" t="s">
        <v>16435</v>
      </c>
      <c r="R126" s="21" t="s">
        <v>85</v>
      </c>
      <c r="S126" s="45"/>
      <c r="T126" s="21">
        <v>1</v>
      </c>
      <c r="U126" s="45">
        <v>1</v>
      </c>
      <c r="V126" s="21" t="s">
        <v>569</v>
      </c>
      <c r="W126" s="21"/>
      <c r="X126" s="21">
        <v>3</v>
      </c>
      <c r="Y126" s="45">
        <v>0</v>
      </c>
      <c r="Z126" s="19" t="s">
        <v>565</v>
      </c>
      <c r="AA126" s="19" t="s">
        <v>14399</v>
      </c>
      <c r="AB126" s="21">
        <v>0</v>
      </c>
      <c r="AC126" s="45">
        <v>100</v>
      </c>
      <c r="AD126" s="45"/>
      <c r="AE126" s="45"/>
      <c r="AF126" s="39">
        <v>1</v>
      </c>
      <c r="AG126" s="45">
        <v>0</v>
      </c>
      <c r="AH126" s="45">
        <v>1</v>
      </c>
      <c r="AI126" s="45"/>
      <c r="AJ126" s="45">
        <v>0</v>
      </c>
      <c r="AK126" s="69" t="s">
        <v>15811</v>
      </c>
      <c r="AL126" s="45"/>
      <c r="AM126" s="45" t="s">
        <v>16462</v>
      </c>
      <c r="AN126" s="45" t="s">
        <v>16458</v>
      </c>
      <c r="AO126" s="45" t="s">
        <v>16460</v>
      </c>
      <c r="AP126" s="45" t="s">
        <v>16454</v>
      </c>
      <c r="AQ126" s="45" t="s">
        <v>16456</v>
      </c>
      <c r="AR126" s="45">
        <v>-20120</v>
      </c>
      <c r="AS126" s="45">
        <v>0</v>
      </c>
      <c r="AT126" s="45">
        <v>0</v>
      </c>
    </row>
    <row r="127" spans="1:46" ht="14.25" x14ac:dyDescent="0.15">
      <c r="A127" s="45"/>
      <c r="B127" s="8" t="s">
        <v>570</v>
      </c>
      <c r="C127" s="45" t="s">
        <v>571</v>
      </c>
      <c r="D127" s="12">
        <v>10122</v>
      </c>
      <c r="E127" s="43" t="s">
        <v>21520</v>
      </c>
      <c r="F127" s="45" t="s">
        <v>572</v>
      </c>
      <c r="G127" s="45" t="s">
        <v>573</v>
      </c>
      <c r="H127" s="45" t="s">
        <v>15767</v>
      </c>
      <c r="I127" s="45"/>
      <c r="J127" s="45" t="s">
        <v>82</v>
      </c>
      <c r="K127" s="21" t="s">
        <v>15655</v>
      </c>
      <c r="L127" s="45"/>
      <c r="M127" s="101" t="s">
        <v>19663</v>
      </c>
      <c r="N127" s="21">
        <v>10060008</v>
      </c>
      <c r="O127" s="21">
        <v>99</v>
      </c>
      <c r="P127" s="21">
        <v>0</v>
      </c>
      <c r="Q127" s="45" t="s">
        <v>16435</v>
      </c>
      <c r="R127" s="21" t="s">
        <v>85</v>
      </c>
      <c r="S127" s="45"/>
      <c r="T127" s="21">
        <v>1</v>
      </c>
      <c r="U127" s="45">
        <v>1</v>
      </c>
      <c r="V127" s="21" t="s">
        <v>574</v>
      </c>
      <c r="W127" s="21"/>
      <c r="X127" s="21">
        <v>3</v>
      </c>
      <c r="Y127" s="45">
        <v>0</v>
      </c>
      <c r="Z127" s="19" t="s">
        <v>570</v>
      </c>
      <c r="AA127" s="19" t="s">
        <v>14400</v>
      </c>
      <c r="AB127" s="21">
        <v>0</v>
      </c>
      <c r="AC127" s="45">
        <v>100</v>
      </c>
      <c r="AD127" s="45"/>
      <c r="AE127" s="45"/>
      <c r="AF127" s="39">
        <v>1</v>
      </c>
      <c r="AG127" s="45">
        <v>0</v>
      </c>
      <c r="AH127" s="45">
        <v>1</v>
      </c>
      <c r="AI127" s="45"/>
      <c r="AJ127" s="45">
        <v>0</v>
      </c>
      <c r="AK127" s="69" t="s">
        <v>15811</v>
      </c>
      <c r="AL127" s="45"/>
      <c r="AM127" s="45" t="s">
        <v>16462</v>
      </c>
      <c r="AN127" s="45" t="s">
        <v>16458</v>
      </c>
      <c r="AO127" s="45" t="s">
        <v>16460</v>
      </c>
      <c r="AP127" s="45" t="s">
        <v>16454</v>
      </c>
      <c r="AQ127" s="45" t="s">
        <v>16456</v>
      </c>
      <c r="AR127" s="45">
        <v>-20121</v>
      </c>
      <c r="AS127" s="45">
        <v>0</v>
      </c>
      <c r="AT127" s="45">
        <v>0</v>
      </c>
    </row>
    <row r="128" spans="1:46" ht="14.25" x14ac:dyDescent="0.15">
      <c r="A128" s="45"/>
      <c r="B128" s="8" t="s">
        <v>575</v>
      </c>
      <c r="C128" s="45" t="s">
        <v>576</v>
      </c>
      <c r="D128" s="12">
        <v>10123</v>
      </c>
      <c r="E128" s="43" t="s">
        <v>21521</v>
      </c>
      <c r="F128" s="45" t="s">
        <v>577</v>
      </c>
      <c r="G128" s="45" t="s">
        <v>578</v>
      </c>
      <c r="H128" s="45" t="s">
        <v>15768</v>
      </c>
      <c r="I128" s="45"/>
      <c r="J128" s="45" t="s">
        <v>82</v>
      </c>
      <c r="K128" s="45" t="s">
        <v>15655</v>
      </c>
      <c r="L128" s="45"/>
      <c r="M128" s="101" t="s">
        <v>19664</v>
      </c>
      <c r="N128" s="21">
        <v>10060009</v>
      </c>
      <c r="O128" s="21">
        <v>99</v>
      </c>
      <c r="P128" s="21">
        <v>0</v>
      </c>
      <c r="Q128" s="45" t="s">
        <v>16435</v>
      </c>
      <c r="R128" s="21" t="s">
        <v>85</v>
      </c>
      <c r="S128" s="45"/>
      <c r="T128" s="21">
        <v>1</v>
      </c>
      <c r="U128" s="45">
        <v>1</v>
      </c>
      <c r="V128" s="21" t="s">
        <v>579</v>
      </c>
      <c r="W128" s="21"/>
      <c r="X128" s="21">
        <v>6</v>
      </c>
      <c r="Y128" s="45">
        <v>0</v>
      </c>
      <c r="Z128" s="19" t="s">
        <v>575</v>
      </c>
      <c r="AA128" s="19" t="s">
        <v>14401</v>
      </c>
      <c r="AB128" s="21">
        <v>0</v>
      </c>
      <c r="AC128" s="45">
        <v>100</v>
      </c>
      <c r="AD128" s="45"/>
      <c r="AE128" s="45"/>
      <c r="AF128" s="39">
        <v>1</v>
      </c>
      <c r="AG128" s="45">
        <v>0</v>
      </c>
      <c r="AH128" s="45">
        <v>1</v>
      </c>
      <c r="AI128" s="45"/>
      <c r="AJ128" s="45">
        <v>0</v>
      </c>
      <c r="AK128" s="69" t="s">
        <v>15811</v>
      </c>
      <c r="AL128" s="45"/>
      <c r="AM128" s="45" t="s">
        <v>16462</v>
      </c>
      <c r="AN128" s="45" t="s">
        <v>16458</v>
      </c>
      <c r="AO128" s="45" t="s">
        <v>16460</v>
      </c>
      <c r="AP128" s="45" t="s">
        <v>16454</v>
      </c>
      <c r="AQ128" s="45" t="s">
        <v>16456</v>
      </c>
      <c r="AR128" s="45">
        <v>-20122</v>
      </c>
      <c r="AS128" s="45">
        <v>0</v>
      </c>
      <c r="AT128" s="45">
        <v>0</v>
      </c>
    </row>
    <row r="129" spans="1:46" ht="14.25" x14ac:dyDescent="0.15">
      <c r="A129" s="45"/>
      <c r="B129" s="8" t="s">
        <v>580</v>
      </c>
      <c r="C129" s="45" t="s">
        <v>581</v>
      </c>
      <c r="D129" s="12">
        <v>10124</v>
      </c>
      <c r="E129" s="43" t="s">
        <v>21522</v>
      </c>
      <c r="F129" s="45" t="s">
        <v>582</v>
      </c>
      <c r="G129" s="45" t="s">
        <v>583</v>
      </c>
      <c r="H129" s="45" t="s">
        <v>15769</v>
      </c>
      <c r="I129" s="45"/>
      <c r="J129" s="45" t="s">
        <v>204</v>
      </c>
      <c r="K129" s="21" t="s">
        <v>15655</v>
      </c>
      <c r="L129" s="45" t="s">
        <v>584</v>
      </c>
      <c r="M129" s="101" t="s">
        <v>19665</v>
      </c>
      <c r="N129" s="21">
        <v>10060010</v>
      </c>
      <c r="O129" s="21">
        <v>99</v>
      </c>
      <c r="P129" s="21">
        <v>0</v>
      </c>
      <c r="Q129" s="45" t="s">
        <v>16435</v>
      </c>
      <c r="R129" s="21" t="s">
        <v>85</v>
      </c>
      <c r="S129" s="45"/>
      <c r="T129" s="21">
        <v>0</v>
      </c>
      <c r="U129" s="45"/>
      <c r="V129" s="21"/>
      <c r="W129" s="21"/>
      <c r="X129" s="45">
        <v>1</v>
      </c>
      <c r="Y129" s="45">
        <v>0</v>
      </c>
      <c r="Z129" s="19" t="s">
        <v>580</v>
      </c>
      <c r="AA129" s="19" t="s">
        <v>14402</v>
      </c>
      <c r="AB129" s="21">
        <v>0</v>
      </c>
      <c r="AC129" s="45">
        <v>100</v>
      </c>
      <c r="AD129" s="45"/>
      <c r="AE129" s="45"/>
      <c r="AF129" s="39">
        <v>1</v>
      </c>
      <c r="AG129" s="45">
        <v>0</v>
      </c>
      <c r="AH129" s="45"/>
      <c r="AI129" s="45"/>
      <c r="AJ129" s="45">
        <v>0</v>
      </c>
      <c r="AK129" s="69" t="s">
        <v>15809</v>
      </c>
      <c r="AL129" s="45"/>
      <c r="AM129" s="45" t="s">
        <v>16462</v>
      </c>
      <c r="AN129" s="45" t="s">
        <v>16458</v>
      </c>
      <c r="AO129" s="45" t="s">
        <v>16460</v>
      </c>
      <c r="AP129" s="45" t="s">
        <v>16454</v>
      </c>
      <c r="AQ129" s="45" t="s">
        <v>16456</v>
      </c>
      <c r="AR129" s="45">
        <v>-20123</v>
      </c>
      <c r="AS129" s="45">
        <v>0</v>
      </c>
      <c r="AT129" s="45">
        <v>0</v>
      </c>
    </row>
    <row r="130" spans="1:46" ht="14.25" x14ac:dyDescent="0.15">
      <c r="A130" s="45"/>
      <c r="B130" s="8" t="s">
        <v>585</v>
      </c>
      <c r="C130" s="45" t="s">
        <v>586</v>
      </c>
      <c r="D130" s="12">
        <v>10125</v>
      </c>
      <c r="E130" s="43" t="s">
        <v>21523</v>
      </c>
      <c r="F130" s="45" t="s">
        <v>587</v>
      </c>
      <c r="G130" s="45" t="s">
        <v>588</v>
      </c>
      <c r="H130" s="45" t="s">
        <v>15770</v>
      </c>
      <c r="I130" s="45"/>
      <c r="J130" s="45" t="s">
        <v>82</v>
      </c>
      <c r="K130" s="45" t="s">
        <v>131</v>
      </c>
      <c r="L130" s="45" t="s">
        <v>589</v>
      </c>
      <c r="M130" s="101" t="s">
        <v>19666</v>
      </c>
      <c r="N130" s="21">
        <v>10030024</v>
      </c>
      <c r="O130" s="45">
        <v>99</v>
      </c>
      <c r="P130" s="45">
        <v>0</v>
      </c>
      <c r="Q130" s="45" t="s">
        <v>20439</v>
      </c>
      <c r="R130" s="21" t="s">
        <v>85</v>
      </c>
      <c r="S130" s="45"/>
      <c r="T130" s="45">
        <v>0</v>
      </c>
      <c r="U130" s="45"/>
      <c r="V130" s="45" t="s">
        <v>590</v>
      </c>
      <c r="W130" s="45"/>
      <c r="X130" s="45">
        <v>1</v>
      </c>
      <c r="Y130" s="45">
        <v>0</v>
      </c>
      <c r="Z130" s="19" t="s">
        <v>585</v>
      </c>
      <c r="AA130" s="19" t="s">
        <v>14403</v>
      </c>
      <c r="AB130" s="45">
        <v>0</v>
      </c>
      <c r="AC130" s="45">
        <v>100</v>
      </c>
      <c r="AD130" s="45"/>
      <c r="AE130" s="45"/>
      <c r="AF130" s="4">
        <v>1</v>
      </c>
      <c r="AG130" s="45">
        <v>0</v>
      </c>
      <c r="AH130" s="45"/>
      <c r="AI130" s="45"/>
      <c r="AJ130" s="45">
        <v>0</v>
      </c>
      <c r="AK130" s="69" t="s">
        <v>15811</v>
      </c>
      <c r="AL130" s="45"/>
      <c r="AM130" s="45" t="s">
        <v>16462</v>
      </c>
      <c r="AN130" s="45" t="s">
        <v>16458</v>
      </c>
      <c r="AO130" s="45" t="s">
        <v>16460</v>
      </c>
      <c r="AP130" s="45" t="s">
        <v>16454</v>
      </c>
      <c r="AQ130" s="45" t="s">
        <v>16456</v>
      </c>
      <c r="AR130" s="45">
        <v>-20124</v>
      </c>
      <c r="AS130" s="45">
        <v>0</v>
      </c>
      <c r="AT130" s="45">
        <v>0</v>
      </c>
    </row>
    <row r="131" spans="1:46" ht="14.25" x14ac:dyDescent="0.15">
      <c r="A131" s="45"/>
      <c r="B131" s="8" t="s">
        <v>591</v>
      </c>
      <c r="C131" s="45" t="s">
        <v>592</v>
      </c>
      <c r="D131" s="12">
        <v>10126</v>
      </c>
      <c r="E131" s="43" t="s">
        <v>21524</v>
      </c>
      <c r="F131" s="45" t="s">
        <v>593</v>
      </c>
      <c r="G131" s="45" t="s">
        <v>594</v>
      </c>
      <c r="H131" s="45" t="s">
        <v>15771</v>
      </c>
      <c r="I131" s="45"/>
      <c r="J131" s="45" t="s">
        <v>82</v>
      </c>
      <c r="K131" s="45" t="s">
        <v>131</v>
      </c>
      <c r="L131" s="45" t="s">
        <v>589</v>
      </c>
      <c r="M131" s="101" t="s">
        <v>19667</v>
      </c>
      <c r="N131" s="21">
        <v>10030025</v>
      </c>
      <c r="O131" s="45">
        <v>99</v>
      </c>
      <c r="P131" s="45">
        <v>0</v>
      </c>
      <c r="Q131" s="45" t="s">
        <v>20439</v>
      </c>
      <c r="R131" s="21" t="s">
        <v>85</v>
      </c>
      <c r="S131" s="45"/>
      <c r="T131" s="45">
        <v>0</v>
      </c>
      <c r="U131" s="45"/>
      <c r="V131" s="45" t="s">
        <v>595</v>
      </c>
      <c r="W131" s="45"/>
      <c r="X131" s="45">
        <v>2</v>
      </c>
      <c r="Y131" s="45">
        <v>0</v>
      </c>
      <c r="Z131" s="19" t="s">
        <v>591</v>
      </c>
      <c r="AA131" s="19" t="s">
        <v>14404</v>
      </c>
      <c r="AB131" s="45">
        <v>0</v>
      </c>
      <c r="AC131" s="45">
        <v>100</v>
      </c>
      <c r="AD131" s="45"/>
      <c r="AE131" s="45"/>
      <c r="AF131" s="4">
        <v>1</v>
      </c>
      <c r="AG131" s="45">
        <v>0</v>
      </c>
      <c r="AH131" s="45"/>
      <c r="AI131" s="45"/>
      <c r="AJ131" s="45">
        <v>0</v>
      </c>
      <c r="AK131" s="69" t="s">
        <v>15811</v>
      </c>
      <c r="AL131" s="45"/>
      <c r="AM131" s="45" t="s">
        <v>16462</v>
      </c>
      <c r="AN131" s="45" t="s">
        <v>16458</v>
      </c>
      <c r="AO131" s="45" t="s">
        <v>16460</v>
      </c>
      <c r="AP131" s="45" t="s">
        <v>16454</v>
      </c>
      <c r="AQ131" s="45" t="s">
        <v>16456</v>
      </c>
      <c r="AR131" s="45">
        <v>-20125</v>
      </c>
      <c r="AS131" s="45">
        <v>0</v>
      </c>
      <c r="AT131" s="45">
        <v>0</v>
      </c>
    </row>
    <row r="132" spans="1:46" ht="14.25" x14ac:dyDescent="0.15">
      <c r="A132" s="45"/>
      <c r="B132" s="8" t="s">
        <v>596</v>
      </c>
      <c r="C132" s="45" t="s">
        <v>597</v>
      </c>
      <c r="D132" s="12">
        <v>10127</v>
      </c>
      <c r="E132" s="43" t="s">
        <v>21525</v>
      </c>
      <c r="F132" s="45" t="s">
        <v>598</v>
      </c>
      <c r="G132" s="45" t="s">
        <v>599</v>
      </c>
      <c r="H132" s="45" t="s">
        <v>15772</v>
      </c>
      <c r="I132" s="45"/>
      <c r="J132" s="45" t="s">
        <v>82</v>
      </c>
      <c r="K132" s="45" t="s">
        <v>131</v>
      </c>
      <c r="L132" s="45" t="s">
        <v>589</v>
      </c>
      <c r="M132" s="101" t="s">
        <v>19668</v>
      </c>
      <c r="N132" s="21">
        <v>10030025</v>
      </c>
      <c r="O132" s="45">
        <v>99</v>
      </c>
      <c r="P132" s="45">
        <v>0</v>
      </c>
      <c r="Q132" s="45" t="s">
        <v>20439</v>
      </c>
      <c r="R132" s="21" t="s">
        <v>85</v>
      </c>
      <c r="S132" s="45"/>
      <c r="T132" s="45">
        <v>0</v>
      </c>
      <c r="U132" s="45"/>
      <c r="V132" s="45" t="s">
        <v>600</v>
      </c>
      <c r="W132" s="45"/>
      <c r="X132" s="45">
        <v>2</v>
      </c>
      <c r="Y132" s="45">
        <v>0</v>
      </c>
      <c r="Z132" s="19" t="s">
        <v>596</v>
      </c>
      <c r="AA132" s="19" t="s">
        <v>14405</v>
      </c>
      <c r="AB132" s="45">
        <v>0</v>
      </c>
      <c r="AC132" s="45">
        <v>100</v>
      </c>
      <c r="AD132" s="45"/>
      <c r="AE132" s="45"/>
      <c r="AF132" s="4">
        <v>1</v>
      </c>
      <c r="AG132" s="45">
        <v>0</v>
      </c>
      <c r="AH132" s="45"/>
      <c r="AI132" s="45"/>
      <c r="AJ132" s="45">
        <v>0</v>
      </c>
      <c r="AK132" s="69" t="s">
        <v>15811</v>
      </c>
      <c r="AL132" s="45"/>
      <c r="AM132" s="45" t="s">
        <v>16462</v>
      </c>
      <c r="AN132" s="45" t="s">
        <v>16458</v>
      </c>
      <c r="AO132" s="45" t="s">
        <v>16460</v>
      </c>
      <c r="AP132" s="45" t="s">
        <v>16454</v>
      </c>
      <c r="AQ132" s="45" t="s">
        <v>16456</v>
      </c>
      <c r="AR132" s="45">
        <v>-20126</v>
      </c>
      <c r="AS132" s="45">
        <v>0</v>
      </c>
      <c r="AT132" s="45">
        <v>0</v>
      </c>
    </row>
    <row r="133" spans="1:46" ht="14.25" x14ac:dyDescent="0.15">
      <c r="A133" s="45"/>
      <c r="B133" s="8" t="s">
        <v>601</v>
      </c>
      <c r="C133" s="45" t="s">
        <v>602</v>
      </c>
      <c r="D133" s="12">
        <v>10128</v>
      </c>
      <c r="E133" s="43" t="s">
        <v>21526</v>
      </c>
      <c r="F133" s="45" t="s">
        <v>603</v>
      </c>
      <c r="G133" s="45" t="s">
        <v>604</v>
      </c>
      <c r="H133" s="45" t="s">
        <v>15773</v>
      </c>
      <c r="I133" s="45"/>
      <c r="J133" s="45" t="s">
        <v>82</v>
      </c>
      <c r="K133" s="45" t="s">
        <v>131</v>
      </c>
      <c r="L133" s="45" t="s">
        <v>589</v>
      </c>
      <c r="M133" s="101" t="s">
        <v>19669</v>
      </c>
      <c r="N133" s="21">
        <v>10030025</v>
      </c>
      <c r="O133" s="45">
        <v>99</v>
      </c>
      <c r="P133" s="45">
        <v>0</v>
      </c>
      <c r="Q133" s="45" t="s">
        <v>20439</v>
      </c>
      <c r="R133" s="21" t="s">
        <v>85</v>
      </c>
      <c r="S133" s="45"/>
      <c r="T133" s="45">
        <v>0</v>
      </c>
      <c r="U133" s="45"/>
      <c r="V133" s="45" t="s">
        <v>605</v>
      </c>
      <c r="W133" s="45"/>
      <c r="X133" s="45">
        <v>3</v>
      </c>
      <c r="Y133" s="45">
        <v>0</v>
      </c>
      <c r="Z133" s="19" t="s">
        <v>601</v>
      </c>
      <c r="AA133" s="19" t="s">
        <v>14406</v>
      </c>
      <c r="AB133" s="45">
        <v>0</v>
      </c>
      <c r="AC133" s="45">
        <v>100</v>
      </c>
      <c r="AD133" s="45"/>
      <c r="AE133" s="45"/>
      <c r="AF133" s="4">
        <v>1</v>
      </c>
      <c r="AG133" s="45">
        <v>0</v>
      </c>
      <c r="AH133" s="45"/>
      <c r="AI133" s="45"/>
      <c r="AJ133" s="45">
        <v>0</v>
      </c>
      <c r="AK133" s="69" t="s">
        <v>15811</v>
      </c>
      <c r="AL133" s="45"/>
      <c r="AM133" s="45" t="s">
        <v>16462</v>
      </c>
      <c r="AN133" s="45" t="s">
        <v>16458</v>
      </c>
      <c r="AO133" s="45" t="s">
        <v>16460</v>
      </c>
      <c r="AP133" s="45" t="s">
        <v>16454</v>
      </c>
      <c r="AQ133" s="45" t="s">
        <v>16456</v>
      </c>
      <c r="AR133" s="45">
        <v>-20127</v>
      </c>
      <c r="AS133" s="45">
        <v>0</v>
      </c>
      <c r="AT133" s="45">
        <v>0</v>
      </c>
    </row>
    <row r="134" spans="1:46" ht="14.25" x14ac:dyDescent="0.15">
      <c r="A134" s="45"/>
      <c r="B134" s="8" t="s">
        <v>606</v>
      </c>
      <c r="C134" s="45" t="s">
        <v>607</v>
      </c>
      <c r="D134" s="12">
        <v>10129</v>
      </c>
      <c r="E134" s="43" t="s">
        <v>21527</v>
      </c>
      <c r="F134" s="45" t="s">
        <v>608</v>
      </c>
      <c r="G134" s="45" t="s">
        <v>609</v>
      </c>
      <c r="H134" s="45" t="s">
        <v>15774</v>
      </c>
      <c r="I134" s="45"/>
      <c r="J134" s="45" t="s">
        <v>82</v>
      </c>
      <c r="K134" s="45" t="s">
        <v>131</v>
      </c>
      <c r="L134" s="45" t="s">
        <v>589</v>
      </c>
      <c r="M134" s="101" t="s">
        <v>19670</v>
      </c>
      <c r="N134" s="21">
        <v>10030025</v>
      </c>
      <c r="O134" s="45">
        <v>99</v>
      </c>
      <c r="P134" s="45">
        <v>0</v>
      </c>
      <c r="Q134" s="45" t="s">
        <v>20439</v>
      </c>
      <c r="R134" s="21" t="s">
        <v>85</v>
      </c>
      <c r="S134" s="45"/>
      <c r="T134" s="45">
        <v>0</v>
      </c>
      <c r="U134" s="45"/>
      <c r="V134" s="45" t="s">
        <v>610</v>
      </c>
      <c r="W134" s="45"/>
      <c r="X134" s="45">
        <v>6</v>
      </c>
      <c r="Y134" s="45">
        <v>0</v>
      </c>
      <c r="Z134" s="19" t="s">
        <v>606</v>
      </c>
      <c r="AA134" s="19" t="s">
        <v>14407</v>
      </c>
      <c r="AB134" s="45">
        <v>0</v>
      </c>
      <c r="AC134" s="45">
        <v>100</v>
      </c>
      <c r="AD134" s="45"/>
      <c r="AE134" s="45"/>
      <c r="AF134" s="4">
        <v>1</v>
      </c>
      <c r="AG134" s="45">
        <v>0</v>
      </c>
      <c r="AH134" s="45"/>
      <c r="AI134" s="45"/>
      <c r="AJ134" s="45">
        <v>0</v>
      </c>
      <c r="AK134" s="69" t="s">
        <v>15811</v>
      </c>
      <c r="AL134" s="45"/>
      <c r="AM134" s="45" t="s">
        <v>16462</v>
      </c>
      <c r="AN134" s="45" t="s">
        <v>16458</v>
      </c>
      <c r="AO134" s="45" t="s">
        <v>16460</v>
      </c>
      <c r="AP134" s="45" t="s">
        <v>16454</v>
      </c>
      <c r="AQ134" s="45" t="s">
        <v>16456</v>
      </c>
      <c r="AR134" s="45">
        <v>-20128</v>
      </c>
      <c r="AS134" s="45">
        <v>0</v>
      </c>
      <c r="AT134" s="45">
        <v>0</v>
      </c>
    </row>
    <row r="135" spans="1:46" ht="14.25" x14ac:dyDescent="0.15">
      <c r="A135" s="45"/>
      <c r="B135" s="8" t="s">
        <v>611</v>
      </c>
      <c r="C135" s="45" t="s">
        <v>612</v>
      </c>
      <c r="D135" s="12">
        <v>10130</v>
      </c>
      <c r="E135" s="43" t="s">
        <v>21528</v>
      </c>
      <c r="F135" s="45" t="s">
        <v>613</v>
      </c>
      <c r="G135" s="45" t="s">
        <v>614</v>
      </c>
      <c r="H135" s="45" t="s">
        <v>15775</v>
      </c>
      <c r="I135" s="45"/>
      <c r="J135" s="45" t="s">
        <v>82</v>
      </c>
      <c r="K135" s="45" t="s">
        <v>15655</v>
      </c>
      <c r="L135" s="45"/>
      <c r="M135" s="101" t="s">
        <v>19671</v>
      </c>
      <c r="N135" s="21">
        <v>10060016</v>
      </c>
      <c r="O135" s="21">
        <v>99</v>
      </c>
      <c r="P135" s="21">
        <v>0</v>
      </c>
      <c r="Q135" s="45" t="s">
        <v>16435</v>
      </c>
      <c r="R135" s="21" t="s">
        <v>85</v>
      </c>
      <c r="S135" s="45"/>
      <c r="T135" s="21">
        <v>1</v>
      </c>
      <c r="U135" s="45">
        <v>1</v>
      </c>
      <c r="V135" s="45" t="s">
        <v>615</v>
      </c>
      <c r="W135" s="45"/>
      <c r="X135" s="45">
        <v>2</v>
      </c>
      <c r="Y135" s="45">
        <v>0</v>
      </c>
      <c r="Z135" s="19" t="s">
        <v>611</v>
      </c>
      <c r="AA135" s="19" t="s">
        <v>14408</v>
      </c>
      <c r="AB135" s="21">
        <v>0</v>
      </c>
      <c r="AC135" s="45">
        <v>100</v>
      </c>
      <c r="AD135" s="45"/>
      <c r="AE135" s="45"/>
      <c r="AF135" s="39">
        <v>1</v>
      </c>
      <c r="AG135" s="45">
        <v>0</v>
      </c>
      <c r="AH135" s="45">
        <v>1</v>
      </c>
      <c r="AI135" s="45"/>
      <c r="AJ135" s="45">
        <v>0</v>
      </c>
      <c r="AK135" s="69" t="s">
        <v>15809</v>
      </c>
      <c r="AL135" s="45"/>
      <c r="AM135" s="45" t="s">
        <v>16462</v>
      </c>
      <c r="AN135" s="45" t="s">
        <v>16458</v>
      </c>
      <c r="AO135" s="45" t="s">
        <v>16460</v>
      </c>
      <c r="AP135" s="45" t="s">
        <v>16454</v>
      </c>
      <c r="AQ135" s="45" t="s">
        <v>16456</v>
      </c>
      <c r="AR135" s="45">
        <v>-20129</v>
      </c>
      <c r="AS135" s="45">
        <v>0</v>
      </c>
      <c r="AT135" s="45">
        <v>0</v>
      </c>
    </row>
    <row r="136" spans="1:46" ht="14.25" x14ac:dyDescent="0.15">
      <c r="A136" s="45"/>
      <c r="B136" s="8" t="s">
        <v>616</v>
      </c>
      <c r="C136" s="45" t="s">
        <v>617</v>
      </c>
      <c r="D136" s="12">
        <v>10131</v>
      </c>
      <c r="E136" s="43" t="s">
        <v>21529</v>
      </c>
      <c r="F136" s="45" t="s">
        <v>618</v>
      </c>
      <c r="G136" s="45" t="s">
        <v>619</v>
      </c>
      <c r="H136" s="45" t="s">
        <v>15776</v>
      </c>
      <c r="I136" s="45"/>
      <c r="J136" s="45" t="s">
        <v>82</v>
      </c>
      <c r="K136" s="45" t="s">
        <v>15655</v>
      </c>
      <c r="L136" s="45"/>
      <c r="M136" s="101" t="s">
        <v>19672</v>
      </c>
      <c r="N136" s="21">
        <v>10060017</v>
      </c>
      <c r="O136" s="21">
        <v>99</v>
      </c>
      <c r="P136" s="21">
        <v>0</v>
      </c>
      <c r="Q136" s="45" t="s">
        <v>16435</v>
      </c>
      <c r="R136" s="21" t="s">
        <v>85</v>
      </c>
      <c r="S136" s="45"/>
      <c r="T136" s="21">
        <v>1</v>
      </c>
      <c r="U136" s="45">
        <v>1</v>
      </c>
      <c r="V136" s="45" t="s">
        <v>620</v>
      </c>
      <c r="W136" s="45"/>
      <c r="X136" s="45">
        <v>2</v>
      </c>
      <c r="Y136" s="45">
        <v>0</v>
      </c>
      <c r="Z136" s="19" t="s">
        <v>616</v>
      </c>
      <c r="AA136" s="19" t="s">
        <v>14409</v>
      </c>
      <c r="AB136" s="21">
        <v>0</v>
      </c>
      <c r="AC136" s="45">
        <v>100</v>
      </c>
      <c r="AD136" s="45"/>
      <c r="AE136" s="45"/>
      <c r="AF136" s="39">
        <v>1</v>
      </c>
      <c r="AG136" s="45">
        <v>0</v>
      </c>
      <c r="AH136" s="45">
        <v>1</v>
      </c>
      <c r="AI136" s="45"/>
      <c r="AJ136" s="45">
        <v>0</v>
      </c>
      <c r="AK136" s="69" t="s">
        <v>15809</v>
      </c>
      <c r="AL136" s="45"/>
      <c r="AM136" s="45" t="s">
        <v>16462</v>
      </c>
      <c r="AN136" s="45" t="s">
        <v>16458</v>
      </c>
      <c r="AO136" s="45" t="s">
        <v>16460</v>
      </c>
      <c r="AP136" s="45" t="s">
        <v>16454</v>
      </c>
      <c r="AQ136" s="45" t="s">
        <v>16456</v>
      </c>
      <c r="AR136" s="45">
        <v>-20130</v>
      </c>
      <c r="AS136" s="45">
        <v>0</v>
      </c>
      <c r="AT136" s="45">
        <v>0</v>
      </c>
    </row>
    <row r="137" spans="1:46" ht="14.25" x14ac:dyDescent="0.15">
      <c r="A137" s="45"/>
      <c r="B137" s="8" t="s">
        <v>621</v>
      </c>
      <c r="C137" s="45" t="s">
        <v>622</v>
      </c>
      <c r="D137" s="12">
        <v>10132</v>
      </c>
      <c r="E137" s="43" t="s">
        <v>21530</v>
      </c>
      <c r="F137" s="45" t="s">
        <v>623</v>
      </c>
      <c r="G137" s="45" t="s">
        <v>624</v>
      </c>
      <c r="H137" s="45" t="s">
        <v>15777</v>
      </c>
      <c r="I137" s="45"/>
      <c r="J137" s="45" t="s">
        <v>82</v>
      </c>
      <c r="K137" s="45" t="s">
        <v>15655</v>
      </c>
      <c r="L137" s="45"/>
      <c r="M137" s="101" t="s">
        <v>19673</v>
      </c>
      <c r="N137" s="21">
        <v>10060018</v>
      </c>
      <c r="O137" s="21">
        <v>99</v>
      </c>
      <c r="P137" s="21">
        <v>0</v>
      </c>
      <c r="Q137" s="45" t="s">
        <v>16435</v>
      </c>
      <c r="R137" s="21" t="s">
        <v>85</v>
      </c>
      <c r="S137" s="45"/>
      <c r="T137" s="21">
        <v>1</v>
      </c>
      <c r="U137" s="45">
        <v>1</v>
      </c>
      <c r="V137" s="45" t="s">
        <v>625</v>
      </c>
      <c r="W137" s="45"/>
      <c r="X137" s="45">
        <v>3</v>
      </c>
      <c r="Y137" s="45">
        <v>0</v>
      </c>
      <c r="Z137" s="19" t="s">
        <v>621</v>
      </c>
      <c r="AA137" s="19" t="s">
        <v>14410</v>
      </c>
      <c r="AB137" s="21">
        <v>0</v>
      </c>
      <c r="AC137" s="45">
        <v>100</v>
      </c>
      <c r="AD137" s="45"/>
      <c r="AE137" s="45"/>
      <c r="AF137" s="39">
        <v>1</v>
      </c>
      <c r="AG137" s="45">
        <v>0</v>
      </c>
      <c r="AH137" s="45">
        <v>1</v>
      </c>
      <c r="AI137" s="45"/>
      <c r="AJ137" s="45">
        <v>0</v>
      </c>
      <c r="AK137" s="69" t="s">
        <v>15809</v>
      </c>
      <c r="AL137" s="45"/>
      <c r="AM137" s="45" t="s">
        <v>16462</v>
      </c>
      <c r="AN137" s="45" t="s">
        <v>16458</v>
      </c>
      <c r="AO137" s="45" t="s">
        <v>16460</v>
      </c>
      <c r="AP137" s="45" t="s">
        <v>16454</v>
      </c>
      <c r="AQ137" s="45" t="s">
        <v>16456</v>
      </c>
      <c r="AR137" s="45">
        <v>-20131</v>
      </c>
      <c r="AS137" s="45">
        <v>0</v>
      </c>
      <c r="AT137" s="45">
        <v>0</v>
      </c>
    </row>
    <row r="138" spans="1:46" ht="14.25" x14ac:dyDescent="0.15">
      <c r="A138" s="21"/>
      <c r="B138" s="38" t="s">
        <v>626</v>
      </c>
      <c r="C138" s="21" t="s">
        <v>627</v>
      </c>
      <c r="D138" s="12">
        <v>10133</v>
      </c>
      <c r="E138" s="43" t="s">
        <v>21531</v>
      </c>
      <c r="F138" s="21" t="s">
        <v>628</v>
      </c>
      <c r="G138" s="21" t="s">
        <v>629</v>
      </c>
      <c r="H138" s="45" t="s">
        <v>15778</v>
      </c>
      <c r="I138" s="45"/>
      <c r="J138" s="21" t="s">
        <v>82</v>
      </c>
      <c r="K138" s="45" t="s">
        <v>15655</v>
      </c>
      <c r="L138" s="21"/>
      <c r="M138" s="106" t="s">
        <v>19674</v>
      </c>
      <c r="N138" s="21">
        <v>10060019</v>
      </c>
      <c r="O138" s="21">
        <v>99</v>
      </c>
      <c r="P138" s="21">
        <v>0</v>
      </c>
      <c r="Q138" s="45" t="s">
        <v>16435</v>
      </c>
      <c r="R138" s="21" t="s">
        <v>85</v>
      </c>
      <c r="S138" s="45"/>
      <c r="T138" s="21">
        <v>1</v>
      </c>
      <c r="U138" s="45">
        <v>1</v>
      </c>
      <c r="V138" s="21" t="s">
        <v>630</v>
      </c>
      <c r="W138" s="21"/>
      <c r="X138" s="21">
        <v>3</v>
      </c>
      <c r="Y138" s="45">
        <v>0</v>
      </c>
      <c r="Z138" s="19" t="s">
        <v>626</v>
      </c>
      <c r="AA138" s="19" t="s">
        <v>14411</v>
      </c>
      <c r="AB138" s="21">
        <v>0</v>
      </c>
      <c r="AC138" s="21">
        <v>100</v>
      </c>
      <c r="AD138" s="21"/>
      <c r="AE138" s="21"/>
      <c r="AF138" s="39">
        <v>1</v>
      </c>
      <c r="AG138" s="45">
        <v>0</v>
      </c>
      <c r="AH138" s="21">
        <v>1</v>
      </c>
      <c r="AI138" s="21"/>
      <c r="AJ138" s="45">
        <v>0</v>
      </c>
      <c r="AK138" s="69" t="s">
        <v>15809</v>
      </c>
      <c r="AL138" s="21"/>
      <c r="AM138" s="45" t="s">
        <v>16462</v>
      </c>
      <c r="AN138" s="45" t="s">
        <v>16458</v>
      </c>
      <c r="AO138" s="45" t="s">
        <v>16460</v>
      </c>
      <c r="AP138" s="45" t="s">
        <v>16454</v>
      </c>
      <c r="AQ138" s="45" t="s">
        <v>16456</v>
      </c>
      <c r="AR138" s="45">
        <v>-20132</v>
      </c>
      <c r="AS138" s="45">
        <v>0</v>
      </c>
      <c r="AT138" s="45">
        <v>0</v>
      </c>
    </row>
    <row r="139" spans="1:46" ht="14.25" x14ac:dyDescent="0.15">
      <c r="A139" s="45"/>
      <c r="B139" s="8" t="s">
        <v>631</v>
      </c>
      <c r="C139" s="45" t="s">
        <v>632</v>
      </c>
      <c r="D139" s="12">
        <v>10134</v>
      </c>
      <c r="E139" s="43" t="s">
        <v>21532</v>
      </c>
      <c r="F139" s="45" t="s">
        <v>633</v>
      </c>
      <c r="G139" s="45" t="s">
        <v>634</v>
      </c>
      <c r="H139" s="45" t="s">
        <v>15779</v>
      </c>
      <c r="I139" s="45"/>
      <c r="J139" s="45" t="s">
        <v>82</v>
      </c>
      <c r="K139" s="45" t="s">
        <v>15655</v>
      </c>
      <c r="L139" s="45"/>
      <c r="M139" s="101" t="s">
        <v>19675</v>
      </c>
      <c r="N139" s="45">
        <v>10060020</v>
      </c>
      <c r="O139" s="45">
        <v>1</v>
      </c>
      <c r="P139" s="45">
        <v>0</v>
      </c>
      <c r="Q139" s="45" t="s">
        <v>16435</v>
      </c>
      <c r="R139" s="45" t="s">
        <v>85</v>
      </c>
      <c r="S139" s="45"/>
      <c r="T139" s="45">
        <v>0</v>
      </c>
      <c r="U139" s="45"/>
      <c r="V139" s="45" t="s">
        <v>635</v>
      </c>
      <c r="W139" s="45"/>
      <c r="X139" s="45">
        <v>3</v>
      </c>
      <c r="Y139" s="45">
        <v>0</v>
      </c>
      <c r="Z139" s="19" t="s">
        <v>386</v>
      </c>
      <c r="AA139" s="19" t="s">
        <v>15656</v>
      </c>
      <c r="AB139" s="45">
        <v>0</v>
      </c>
      <c r="AC139" s="45">
        <v>100</v>
      </c>
      <c r="AD139" s="45"/>
      <c r="AE139" s="45"/>
      <c r="AF139" s="4">
        <v>1</v>
      </c>
      <c r="AG139" s="45">
        <v>0</v>
      </c>
      <c r="AH139" s="45">
        <v>1</v>
      </c>
      <c r="AI139" s="45"/>
      <c r="AJ139" s="45">
        <v>0</v>
      </c>
      <c r="AK139" s="69" t="s">
        <v>15809</v>
      </c>
      <c r="AL139" s="45"/>
      <c r="AM139" s="45" t="s">
        <v>16462</v>
      </c>
      <c r="AN139" s="45" t="s">
        <v>16458</v>
      </c>
      <c r="AO139" s="45" t="s">
        <v>16460</v>
      </c>
      <c r="AP139" s="45" t="s">
        <v>16454</v>
      </c>
      <c r="AQ139" s="45" t="s">
        <v>16456</v>
      </c>
      <c r="AR139" s="45">
        <v>-20133</v>
      </c>
      <c r="AS139" s="45">
        <v>0</v>
      </c>
      <c r="AT139" s="45">
        <v>0</v>
      </c>
    </row>
    <row r="140" spans="1:46" ht="14.25" x14ac:dyDescent="0.15">
      <c r="A140" s="45"/>
      <c r="B140" s="8" t="s">
        <v>636</v>
      </c>
      <c r="C140" s="45" t="s">
        <v>637</v>
      </c>
      <c r="D140" s="12">
        <v>10135</v>
      </c>
      <c r="E140" s="43" t="s">
        <v>21533</v>
      </c>
      <c r="F140" s="45" t="s">
        <v>638</v>
      </c>
      <c r="G140" s="45" t="s">
        <v>639</v>
      </c>
      <c r="H140" s="45" t="s">
        <v>15780</v>
      </c>
      <c r="I140" s="45"/>
      <c r="J140" s="45" t="s">
        <v>82</v>
      </c>
      <c r="K140" s="45" t="s">
        <v>15655</v>
      </c>
      <c r="L140" s="45"/>
      <c r="M140" s="101" t="s">
        <v>19676</v>
      </c>
      <c r="N140" s="45">
        <v>10060021</v>
      </c>
      <c r="O140" s="45">
        <v>1</v>
      </c>
      <c r="P140" s="45">
        <v>0</v>
      </c>
      <c r="Q140" s="45" t="s">
        <v>16435</v>
      </c>
      <c r="R140" s="45" t="s">
        <v>85</v>
      </c>
      <c r="S140" s="45"/>
      <c r="T140" s="45">
        <v>0</v>
      </c>
      <c r="U140" s="45"/>
      <c r="V140" s="45" t="s">
        <v>640</v>
      </c>
      <c r="W140" s="45"/>
      <c r="X140" s="45">
        <v>3</v>
      </c>
      <c r="Y140" s="45">
        <v>0</v>
      </c>
      <c r="Z140" s="19" t="s">
        <v>386</v>
      </c>
      <c r="AA140" s="19" t="s">
        <v>14412</v>
      </c>
      <c r="AB140" s="45">
        <v>0</v>
      </c>
      <c r="AC140" s="45">
        <v>100</v>
      </c>
      <c r="AD140" s="45"/>
      <c r="AE140" s="45"/>
      <c r="AF140" s="4">
        <v>1</v>
      </c>
      <c r="AG140" s="45">
        <v>0</v>
      </c>
      <c r="AH140" s="45">
        <v>1</v>
      </c>
      <c r="AI140" s="45"/>
      <c r="AJ140" s="45">
        <v>0</v>
      </c>
      <c r="AK140" s="69" t="s">
        <v>15809</v>
      </c>
      <c r="AL140" s="45"/>
      <c r="AM140" s="45" t="s">
        <v>16462</v>
      </c>
      <c r="AN140" s="45" t="s">
        <v>16458</v>
      </c>
      <c r="AO140" s="45" t="s">
        <v>16460</v>
      </c>
      <c r="AP140" s="45" t="s">
        <v>16454</v>
      </c>
      <c r="AQ140" s="45" t="s">
        <v>16456</v>
      </c>
      <c r="AR140" s="45">
        <v>-20134</v>
      </c>
      <c r="AS140" s="45">
        <v>0</v>
      </c>
      <c r="AT140" s="45">
        <v>0</v>
      </c>
    </row>
    <row r="141" spans="1:46" ht="14.25" x14ac:dyDescent="0.15">
      <c r="A141" s="45"/>
      <c r="B141" s="8" t="s">
        <v>641</v>
      </c>
      <c r="C141" s="45" t="s">
        <v>642</v>
      </c>
      <c r="D141" s="12">
        <v>10136</v>
      </c>
      <c r="E141" s="43" t="s">
        <v>21534</v>
      </c>
      <c r="F141" s="45" t="s">
        <v>643</v>
      </c>
      <c r="G141" s="45" t="s">
        <v>644</v>
      </c>
      <c r="H141" s="45" t="s">
        <v>15781</v>
      </c>
      <c r="I141" s="45"/>
      <c r="J141" s="45" t="s">
        <v>82</v>
      </c>
      <c r="K141" s="45" t="s">
        <v>15655</v>
      </c>
      <c r="L141" s="45"/>
      <c r="M141" s="101" t="s">
        <v>19677</v>
      </c>
      <c r="N141" s="45">
        <v>10060022</v>
      </c>
      <c r="O141" s="45">
        <v>1</v>
      </c>
      <c r="P141" s="45">
        <v>0</v>
      </c>
      <c r="Q141" s="45" t="s">
        <v>16435</v>
      </c>
      <c r="R141" s="45" t="s">
        <v>85</v>
      </c>
      <c r="S141" s="45"/>
      <c r="T141" s="45">
        <v>0</v>
      </c>
      <c r="U141" s="45"/>
      <c r="V141" s="45" t="s">
        <v>645</v>
      </c>
      <c r="W141" s="45"/>
      <c r="X141" s="45">
        <v>3</v>
      </c>
      <c r="Y141" s="45">
        <v>0</v>
      </c>
      <c r="Z141" s="19" t="s">
        <v>386</v>
      </c>
      <c r="AA141" s="19" t="s">
        <v>14412</v>
      </c>
      <c r="AB141" s="45">
        <v>0</v>
      </c>
      <c r="AC141" s="45">
        <v>100</v>
      </c>
      <c r="AD141" s="45"/>
      <c r="AE141" s="45"/>
      <c r="AF141" s="4">
        <v>1</v>
      </c>
      <c r="AG141" s="45">
        <v>0</v>
      </c>
      <c r="AH141" s="45">
        <v>1</v>
      </c>
      <c r="AI141" s="45"/>
      <c r="AJ141" s="45">
        <v>0</v>
      </c>
      <c r="AK141" s="69" t="s">
        <v>15809</v>
      </c>
      <c r="AL141" s="45"/>
      <c r="AM141" s="45" t="s">
        <v>16462</v>
      </c>
      <c r="AN141" s="45" t="s">
        <v>16458</v>
      </c>
      <c r="AO141" s="45" t="s">
        <v>16460</v>
      </c>
      <c r="AP141" s="45" t="s">
        <v>16454</v>
      </c>
      <c r="AQ141" s="45" t="s">
        <v>16456</v>
      </c>
      <c r="AR141" s="45">
        <v>-20135</v>
      </c>
      <c r="AS141" s="45">
        <v>0</v>
      </c>
      <c r="AT141" s="45">
        <v>0</v>
      </c>
    </row>
    <row r="142" spans="1:46" ht="14.25" x14ac:dyDescent="0.15">
      <c r="A142" s="45"/>
      <c r="B142" s="8" t="s">
        <v>646</v>
      </c>
      <c r="C142" s="45" t="s">
        <v>647</v>
      </c>
      <c r="D142" s="12">
        <v>10137</v>
      </c>
      <c r="E142" s="43" t="s">
        <v>21535</v>
      </c>
      <c r="F142" s="45" t="s">
        <v>648</v>
      </c>
      <c r="G142" s="45" t="s">
        <v>649</v>
      </c>
      <c r="H142" s="45" t="s">
        <v>15782</v>
      </c>
      <c r="I142" s="45"/>
      <c r="J142" s="45" t="s">
        <v>82</v>
      </c>
      <c r="K142" s="45" t="s">
        <v>15655</v>
      </c>
      <c r="L142" s="45"/>
      <c r="M142" s="101" t="s">
        <v>19678</v>
      </c>
      <c r="N142" s="45">
        <v>10060023</v>
      </c>
      <c r="O142" s="45">
        <v>1</v>
      </c>
      <c r="P142" s="45">
        <v>0</v>
      </c>
      <c r="Q142" s="45" t="s">
        <v>16435</v>
      </c>
      <c r="R142" s="45" t="s">
        <v>85</v>
      </c>
      <c r="S142" s="45"/>
      <c r="T142" s="45">
        <v>0</v>
      </c>
      <c r="U142" s="45"/>
      <c r="V142" s="45" t="s">
        <v>650</v>
      </c>
      <c r="W142" s="45"/>
      <c r="X142" s="45">
        <v>3</v>
      </c>
      <c r="Y142" s="45">
        <v>0</v>
      </c>
      <c r="Z142" s="19" t="s">
        <v>386</v>
      </c>
      <c r="AA142" s="19" t="s">
        <v>14412</v>
      </c>
      <c r="AB142" s="45">
        <v>0</v>
      </c>
      <c r="AC142" s="45">
        <v>100</v>
      </c>
      <c r="AD142" s="45"/>
      <c r="AE142" s="45"/>
      <c r="AF142" s="4">
        <v>1</v>
      </c>
      <c r="AG142" s="45">
        <v>0</v>
      </c>
      <c r="AH142" s="45">
        <v>1</v>
      </c>
      <c r="AI142" s="45"/>
      <c r="AJ142" s="45">
        <v>0</v>
      </c>
      <c r="AK142" s="69" t="s">
        <v>15809</v>
      </c>
      <c r="AL142" s="45"/>
      <c r="AM142" s="45" t="s">
        <v>16462</v>
      </c>
      <c r="AN142" s="45" t="s">
        <v>16458</v>
      </c>
      <c r="AO142" s="45" t="s">
        <v>16460</v>
      </c>
      <c r="AP142" s="45" t="s">
        <v>16454</v>
      </c>
      <c r="AQ142" s="45" t="s">
        <v>16456</v>
      </c>
      <c r="AR142" s="45">
        <v>-20136</v>
      </c>
      <c r="AS142" s="45">
        <v>0</v>
      </c>
      <c r="AT142" s="45">
        <v>0</v>
      </c>
    </row>
    <row r="143" spans="1:46" ht="14.25" x14ac:dyDescent="0.15">
      <c r="A143" s="45"/>
      <c r="B143" s="8" t="s">
        <v>651</v>
      </c>
      <c r="C143" s="45" t="s">
        <v>652</v>
      </c>
      <c r="D143" s="12">
        <v>10138</v>
      </c>
      <c r="E143" s="43" t="s">
        <v>21536</v>
      </c>
      <c r="F143" s="45" t="s">
        <v>653</v>
      </c>
      <c r="G143" s="45" t="s">
        <v>654</v>
      </c>
      <c r="H143" s="45" t="s">
        <v>15783</v>
      </c>
      <c r="I143" s="45"/>
      <c r="J143" s="45" t="s">
        <v>82</v>
      </c>
      <c r="K143" s="45" t="s">
        <v>15655</v>
      </c>
      <c r="L143" s="45"/>
      <c r="M143" s="101" t="s">
        <v>19679</v>
      </c>
      <c r="N143" s="45">
        <v>10060024</v>
      </c>
      <c r="O143" s="45">
        <v>1</v>
      </c>
      <c r="P143" s="45">
        <v>0</v>
      </c>
      <c r="Q143" s="45" t="s">
        <v>16435</v>
      </c>
      <c r="R143" s="45" t="s">
        <v>85</v>
      </c>
      <c r="S143" s="45"/>
      <c r="T143" s="45">
        <v>0</v>
      </c>
      <c r="U143" s="45"/>
      <c r="V143" s="45" t="s">
        <v>655</v>
      </c>
      <c r="W143" s="45"/>
      <c r="X143" s="45">
        <v>3</v>
      </c>
      <c r="Y143" s="45">
        <v>0</v>
      </c>
      <c r="Z143" s="19" t="s">
        <v>386</v>
      </c>
      <c r="AA143" s="19" t="s">
        <v>14412</v>
      </c>
      <c r="AB143" s="45">
        <v>0</v>
      </c>
      <c r="AC143" s="45">
        <v>100</v>
      </c>
      <c r="AD143" s="45"/>
      <c r="AE143" s="45"/>
      <c r="AF143" s="4">
        <v>1</v>
      </c>
      <c r="AG143" s="45">
        <v>0</v>
      </c>
      <c r="AH143" s="45">
        <v>1</v>
      </c>
      <c r="AI143" s="45"/>
      <c r="AJ143" s="45">
        <v>0</v>
      </c>
      <c r="AK143" s="69" t="s">
        <v>15809</v>
      </c>
      <c r="AL143" s="45"/>
      <c r="AM143" s="45" t="s">
        <v>16462</v>
      </c>
      <c r="AN143" s="45" t="s">
        <v>16458</v>
      </c>
      <c r="AO143" s="45" t="s">
        <v>16460</v>
      </c>
      <c r="AP143" s="45" t="s">
        <v>16454</v>
      </c>
      <c r="AQ143" s="45" t="s">
        <v>16456</v>
      </c>
      <c r="AR143" s="45">
        <v>-20137</v>
      </c>
      <c r="AS143" s="45">
        <v>0</v>
      </c>
      <c r="AT143" s="45">
        <v>0</v>
      </c>
    </row>
    <row r="144" spans="1:46" ht="14.25" x14ac:dyDescent="0.15">
      <c r="A144" s="45"/>
      <c r="B144" s="8" t="s">
        <v>656</v>
      </c>
      <c r="C144" s="45" t="s">
        <v>657</v>
      </c>
      <c r="D144" s="12">
        <v>10139</v>
      </c>
      <c r="E144" s="43" t="s">
        <v>21537</v>
      </c>
      <c r="F144" s="45" t="s">
        <v>658</v>
      </c>
      <c r="G144" s="45" t="s">
        <v>659</v>
      </c>
      <c r="H144" s="45" t="s">
        <v>15784</v>
      </c>
      <c r="I144" s="45"/>
      <c r="J144" s="45" t="s">
        <v>82</v>
      </c>
      <c r="K144" s="45" t="s">
        <v>15655</v>
      </c>
      <c r="L144" s="45"/>
      <c r="M144" s="101" t="s">
        <v>19680</v>
      </c>
      <c r="N144" s="45">
        <v>10060025</v>
      </c>
      <c r="O144" s="45">
        <v>1</v>
      </c>
      <c r="P144" s="45">
        <v>0</v>
      </c>
      <c r="Q144" s="45" t="s">
        <v>16435</v>
      </c>
      <c r="R144" s="45" t="s">
        <v>85</v>
      </c>
      <c r="S144" s="45"/>
      <c r="T144" s="45">
        <v>0</v>
      </c>
      <c r="U144" s="45"/>
      <c r="V144" s="45" t="s">
        <v>660</v>
      </c>
      <c r="W144" s="45"/>
      <c r="X144" s="45">
        <v>3</v>
      </c>
      <c r="Y144" s="45">
        <v>0</v>
      </c>
      <c r="Z144" s="19" t="s">
        <v>386</v>
      </c>
      <c r="AA144" s="19" t="s">
        <v>14412</v>
      </c>
      <c r="AB144" s="45">
        <v>0</v>
      </c>
      <c r="AC144" s="45">
        <v>100</v>
      </c>
      <c r="AD144" s="45"/>
      <c r="AE144" s="45"/>
      <c r="AF144" s="4">
        <v>1</v>
      </c>
      <c r="AG144" s="45">
        <v>0</v>
      </c>
      <c r="AH144" s="45">
        <v>1</v>
      </c>
      <c r="AI144" s="45"/>
      <c r="AJ144" s="45">
        <v>0</v>
      </c>
      <c r="AK144" s="69" t="s">
        <v>15809</v>
      </c>
      <c r="AL144" s="45"/>
      <c r="AM144" s="45" t="s">
        <v>16462</v>
      </c>
      <c r="AN144" s="45" t="s">
        <v>16458</v>
      </c>
      <c r="AO144" s="45" t="s">
        <v>16460</v>
      </c>
      <c r="AP144" s="45" t="s">
        <v>16454</v>
      </c>
      <c r="AQ144" s="45" t="s">
        <v>16456</v>
      </c>
      <c r="AR144" s="45">
        <v>-20138</v>
      </c>
      <c r="AS144" s="45">
        <v>0</v>
      </c>
      <c r="AT144" s="45">
        <v>0</v>
      </c>
    </row>
    <row r="145" spans="1:46" ht="14.25" x14ac:dyDescent="0.15">
      <c r="A145" s="45"/>
      <c r="B145" s="8" t="s">
        <v>661</v>
      </c>
      <c r="C145" s="45" t="s">
        <v>662</v>
      </c>
      <c r="D145" s="12">
        <v>10140</v>
      </c>
      <c r="E145" s="43" t="s">
        <v>21538</v>
      </c>
      <c r="F145" s="45" t="s">
        <v>663</v>
      </c>
      <c r="G145" s="45" t="s">
        <v>664</v>
      </c>
      <c r="H145" s="45" t="s">
        <v>15785</v>
      </c>
      <c r="I145" s="45"/>
      <c r="J145" s="45" t="s">
        <v>82</v>
      </c>
      <c r="K145" s="45" t="s">
        <v>15655</v>
      </c>
      <c r="L145" s="45"/>
      <c r="M145" s="101" t="s">
        <v>19681</v>
      </c>
      <c r="N145" s="45">
        <v>10060026</v>
      </c>
      <c r="O145" s="45">
        <v>1</v>
      </c>
      <c r="P145" s="45">
        <v>0</v>
      </c>
      <c r="Q145" s="45" t="s">
        <v>16435</v>
      </c>
      <c r="R145" s="45" t="s">
        <v>85</v>
      </c>
      <c r="S145" s="45"/>
      <c r="T145" s="45">
        <v>0</v>
      </c>
      <c r="U145" s="45"/>
      <c r="V145" s="45" t="s">
        <v>665</v>
      </c>
      <c r="W145" s="45"/>
      <c r="X145" s="45">
        <v>3</v>
      </c>
      <c r="Y145" s="45">
        <v>0</v>
      </c>
      <c r="Z145" s="19" t="s">
        <v>386</v>
      </c>
      <c r="AA145" s="19" t="s">
        <v>14412</v>
      </c>
      <c r="AB145" s="45">
        <v>0</v>
      </c>
      <c r="AC145" s="45">
        <v>100</v>
      </c>
      <c r="AD145" s="45"/>
      <c r="AE145" s="45"/>
      <c r="AF145" s="4">
        <v>1</v>
      </c>
      <c r="AG145" s="45">
        <v>0</v>
      </c>
      <c r="AH145" s="45">
        <v>1</v>
      </c>
      <c r="AI145" s="45"/>
      <c r="AJ145" s="45">
        <v>0</v>
      </c>
      <c r="AK145" s="69" t="s">
        <v>15809</v>
      </c>
      <c r="AL145" s="45"/>
      <c r="AM145" s="45" t="s">
        <v>16462</v>
      </c>
      <c r="AN145" s="45" t="s">
        <v>16458</v>
      </c>
      <c r="AO145" s="45" t="s">
        <v>16460</v>
      </c>
      <c r="AP145" s="45" t="s">
        <v>16454</v>
      </c>
      <c r="AQ145" s="45" t="s">
        <v>16456</v>
      </c>
      <c r="AR145" s="45">
        <v>-20139</v>
      </c>
      <c r="AS145" s="45">
        <v>0</v>
      </c>
      <c r="AT145" s="45">
        <v>0</v>
      </c>
    </row>
    <row r="146" spans="1:46" ht="14.25" x14ac:dyDescent="0.15">
      <c r="A146" s="45"/>
      <c r="B146" s="8" t="s">
        <v>666</v>
      </c>
      <c r="C146" s="45" t="s">
        <v>667</v>
      </c>
      <c r="D146" s="12">
        <v>10141</v>
      </c>
      <c r="E146" s="43" t="s">
        <v>21539</v>
      </c>
      <c r="F146" s="45" t="s">
        <v>668</v>
      </c>
      <c r="G146" s="45" t="s">
        <v>669</v>
      </c>
      <c r="H146" s="45" t="s">
        <v>15786</v>
      </c>
      <c r="I146" s="45"/>
      <c r="J146" s="45" t="s">
        <v>82</v>
      </c>
      <c r="K146" s="45" t="s">
        <v>15655</v>
      </c>
      <c r="L146" s="45"/>
      <c r="M146" s="101" t="s">
        <v>19682</v>
      </c>
      <c r="N146" s="45">
        <v>10060027</v>
      </c>
      <c r="O146" s="45">
        <v>1</v>
      </c>
      <c r="P146" s="45">
        <v>0</v>
      </c>
      <c r="Q146" s="45" t="s">
        <v>16435</v>
      </c>
      <c r="R146" s="45" t="s">
        <v>85</v>
      </c>
      <c r="S146" s="45"/>
      <c r="T146" s="45">
        <v>0</v>
      </c>
      <c r="U146" s="45"/>
      <c r="V146" s="45" t="s">
        <v>670</v>
      </c>
      <c r="W146" s="45"/>
      <c r="X146" s="45">
        <v>3</v>
      </c>
      <c r="Y146" s="45">
        <v>0</v>
      </c>
      <c r="Z146" s="19" t="s">
        <v>386</v>
      </c>
      <c r="AA146" s="19" t="s">
        <v>14412</v>
      </c>
      <c r="AB146" s="45">
        <v>0</v>
      </c>
      <c r="AC146" s="45">
        <v>100</v>
      </c>
      <c r="AD146" s="45"/>
      <c r="AE146" s="45"/>
      <c r="AF146" s="4">
        <v>1</v>
      </c>
      <c r="AG146" s="45">
        <v>0</v>
      </c>
      <c r="AH146" s="45">
        <v>1</v>
      </c>
      <c r="AI146" s="45"/>
      <c r="AJ146" s="45">
        <v>0</v>
      </c>
      <c r="AK146" s="69" t="s">
        <v>15809</v>
      </c>
      <c r="AL146" s="45"/>
      <c r="AM146" s="45" t="s">
        <v>16462</v>
      </c>
      <c r="AN146" s="45" t="s">
        <v>16458</v>
      </c>
      <c r="AO146" s="45" t="s">
        <v>16460</v>
      </c>
      <c r="AP146" s="45" t="s">
        <v>16454</v>
      </c>
      <c r="AQ146" s="45" t="s">
        <v>16456</v>
      </c>
      <c r="AR146" s="45">
        <v>-20140</v>
      </c>
      <c r="AS146" s="45">
        <v>0</v>
      </c>
      <c r="AT146" s="45">
        <v>0</v>
      </c>
    </row>
    <row r="147" spans="1:46" ht="14.25" x14ac:dyDescent="0.15">
      <c r="A147" s="45"/>
      <c r="B147" s="8" t="s">
        <v>671</v>
      </c>
      <c r="C147" s="45" t="s">
        <v>672</v>
      </c>
      <c r="D147" s="12">
        <v>10142</v>
      </c>
      <c r="E147" s="43" t="s">
        <v>21540</v>
      </c>
      <c r="F147" s="45" t="s">
        <v>673</v>
      </c>
      <c r="G147" s="45" t="s">
        <v>674</v>
      </c>
      <c r="H147" s="45" t="s">
        <v>15787</v>
      </c>
      <c r="I147" s="45"/>
      <c r="J147" s="45" t="s">
        <v>82</v>
      </c>
      <c r="K147" s="45" t="s">
        <v>15655</v>
      </c>
      <c r="L147" s="45"/>
      <c r="M147" s="101" t="s">
        <v>19683</v>
      </c>
      <c r="N147" s="45">
        <v>10060028</v>
      </c>
      <c r="O147" s="45">
        <v>1</v>
      </c>
      <c r="P147" s="45">
        <v>0</v>
      </c>
      <c r="Q147" s="45" t="s">
        <v>16435</v>
      </c>
      <c r="R147" s="45" t="s">
        <v>85</v>
      </c>
      <c r="S147" s="45"/>
      <c r="T147" s="45">
        <v>0</v>
      </c>
      <c r="U147" s="45"/>
      <c r="V147" s="45" t="s">
        <v>675</v>
      </c>
      <c r="W147" s="45"/>
      <c r="X147" s="45">
        <v>3</v>
      </c>
      <c r="Y147" s="45">
        <v>0</v>
      </c>
      <c r="Z147" s="19" t="s">
        <v>386</v>
      </c>
      <c r="AA147" s="19" t="s">
        <v>14412</v>
      </c>
      <c r="AB147" s="45">
        <v>0</v>
      </c>
      <c r="AC147" s="45">
        <v>100</v>
      </c>
      <c r="AD147" s="45"/>
      <c r="AE147" s="45"/>
      <c r="AF147" s="4">
        <v>1</v>
      </c>
      <c r="AG147" s="45">
        <v>0</v>
      </c>
      <c r="AH147" s="45">
        <v>1</v>
      </c>
      <c r="AI147" s="45"/>
      <c r="AJ147" s="45">
        <v>0</v>
      </c>
      <c r="AK147" s="69" t="s">
        <v>15809</v>
      </c>
      <c r="AL147" s="45"/>
      <c r="AM147" s="45" t="s">
        <v>16462</v>
      </c>
      <c r="AN147" s="45" t="s">
        <v>16458</v>
      </c>
      <c r="AO147" s="45" t="s">
        <v>16460</v>
      </c>
      <c r="AP147" s="45" t="s">
        <v>16454</v>
      </c>
      <c r="AQ147" s="45" t="s">
        <v>16456</v>
      </c>
      <c r="AR147" s="45">
        <v>-20141</v>
      </c>
      <c r="AS147" s="45">
        <v>0</v>
      </c>
      <c r="AT147" s="45">
        <v>0</v>
      </c>
    </row>
    <row r="148" spans="1:46" ht="14.25" x14ac:dyDescent="0.15">
      <c r="A148" s="45"/>
      <c r="B148" s="8" t="s">
        <v>677</v>
      </c>
      <c r="C148" s="45" t="s">
        <v>678</v>
      </c>
      <c r="D148" s="12">
        <v>10143</v>
      </c>
      <c r="E148" s="43" t="s">
        <v>21541</v>
      </c>
      <c r="F148" s="45" t="s">
        <v>679</v>
      </c>
      <c r="G148" s="45" t="s">
        <v>680</v>
      </c>
      <c r="H148" s="45" t="s">
        <v>15789</v>
      </c>
      <c r="I148" s="45"/>
      <c r="J148" s="45" t="s">
        <v>15806</v>
      </c>
      <c r="K148" s="45" t="s">
        <v>15655</v>
      </c>
      <c r="L148" s="45"/>
      <c r="M148" s="101" t="s">
        <v>19684</v>
      </c>
      <c r="N148" s="45">
        <v>10060029</v>
      </c>
      <c r="O148" s="45">
        <v>1</v>
      </c>
      <c r="P148" s="45">
        <v>0</v>
      </c>
      <c r="Q148" s="45" t="s">
        <v>16435</v>
      </c>
      <c r="R148" s="45" t="s">
        <v>85</v>
      </c>
      <c r="S148" s="45"/>
      <c r="T148" s="45">
        <v>0</v>
      </c>
      <c r="U148" s="45"/>
      <c r="V148" s="45" t="s">
        <v>681</v>
      </c>
      <c r="W148" s="45"/>
      <c r="X148" s="45">
        <v>3</v>
      </c>
      <c r="Y148" s="45">
        <v>0</v>
      </c>
      <c r="Z148" s="19" t="s">
        <v>386</v>
      </c>
      <c r="AA148" s="19" t="s">
        <v>14412</v>
      </c>
      <c r="AB148" s="45">
        <v>0</v>
      </c>
      <c r="AC148" s="45">
        <v>100</v>
      </c>
      <c r="AD148" s="45"/>
      <c r="AE148" s="45"/>
      <c r="AF148" s="4">
        <v>1</v>
      </c>
      <c r="AG148" s="45">
        <v>0</v>
      </c>
      <c r="AH148" s="45">
        <v>1</v>
      </c>
      <c r="AI148" s="45"/>
      <c r="AJ148" s="45">
        <v>0</v>
      </c>
      <c r="AK148" s="69" t="s">
        <v>15809</v>
      </c>
      <c r="AL148" s="45"/>
      <c r="AM148" s="45" t="s">
        <v>16462</v>
      </c>
      <c r="AN148" s="45" t="s">
        <v>16458</v>
      </c>
      <c r="AO148" s="45" t="s">
        <v>16460</v>
      </c>
      <c r="AP148" s="45" t="s">
        <v>16454</v>
      </c>
      <c r="AQ148" s="45" t="s">
        <v>16456</v>
      </c>
      <c r="AR148" s="45">
        <v>-20142</v>
      </c>
      <c r="AS148" s="45">
        <v>0</v>
      </c>
      <c r="AT148" s="45">
        <v>0</v>
      </c>
    </row>
    <row r="149" spans="1:46" ht="14.25" x14ac:dyDescent="0.15">
      <c r="A149" s="47"/>
      <c r="B149" s="48" t="s">
        <v>14470</v>
      </c>
      <c r="C149" s="49" t="s">
        <v>14474</v>
      </c>
      <c r="D149" s="12">
        <v>10144</v>
      </c>
      <c r="E149" s="43" t="s">
        <v>21542</v>
      </c>
      <c r="F149" s="47" t="s">
        <v>14471</v>
      </c>
      <c r="G149" s="47" t="s">
        <v>14472</v>
      </c>
      <c r="H149" s="45" t="s">
        <v>15790</v>
      </c>
      <c r="I149" s="45"/>
      <c r="J149" s="47" t="s">
        <v>204</v>
      </c>
      <c r="K149" s="45" t="s">
        <v>15655</v>
      </c>
      <c r="L149" s="47"/>
      <c r="M149" s="107" t="s">
        <v>19685</v>
      </c>
      <c r="N149" s="45">
        <v>10060030</v>
      </c>
      <c r="O149" s="47">
        <v>99</v>
      </c>
      <c r="P149" s="50">
        <v>0</v>
      </c>
      <c r="Q149" s="45" t="s">
        <v>16435</v>
      </c>
      <c r="R149" s="47" t="s">
        <v>85</v>
      </c>
      <c r="S149" s="45"/>
      <c r="T149" s="47">
        <v>0</v>
      </c>
      <c r="U149" s="45"/>
      <c r="V149" s="47"/>
      <c r="W149" s="47"/>
      <c r="X149" s="47">
        <v>3</v>
      </c>
      <c r="Y149" s="45">
        <v>0</v>
      </c>
      <c r="Z149" s="48" t="s">
        <v>14470</v>
      </c>
      <c r="AA149" s="19" t="s">
        <v>14412</v>
      </c>
      <c r="AB149" s="47">
        <v>1</v>
      </c>
      <c r="AC149" s="47">
        <v>100</v>
      </c>
      <c r="AD149" s="47"/>
      <c r="AE149" s="47"/>
      <c r="AF149" s="51">
        <v>1</v>
      </c>
      <c r="AG149" s="47">
        <v>8</v>
      </c>
      <c r="AH149" s="47"/>
      <c r="AI149" s="47"/>
      <c r="AJ149" s="45">
        <v>0</v>
      </c>
      <c r="AK149" s="69" t="s">
        <v>15809</v>
      </c>
      <c r="AL149" s="47"/>
      <c r="AM149" s="45" t="s">
        <v>16462</v>
      </c>
      <c r="AN149" s="45" t="s">
        <v>16458</v>
      </c>
      <c r="AO149" s="45" t="s">
        <v>16460</v>
      </c>
      <c r="AP149" s="45" t="s">
        <v>16454</v>
      </c>
      <c r="AQ149" s="45" t="s">
        <v>16456</v>
      </c>
      <c r="AR149" s="45">
        <v>-20143</v>
      </c>
      <c r="AS149" s="45">
        <v>0</v>
      </c>
      <c r="AT149" s="45">
        <v>0</v>
      </c>
    </row>
    <row r="150" spans="1:46" s="51" customFormat="1" ht="14.25" x14ac:dyDescent="0.15">
      <c r="B150" s="48" t="s">
        <v>25728</v>
      </c>
      <c r="C150" s="49" t="s">
        <v>25723</v>
      </c>
      <c r="D150" s="117">
        <v>10145</v>
      </c>
      <c r="E150" s="118" t="s">
        <v>25727</v>
      </c>
      <c r="F150" s="47" t="s">
        <v>25726</v>
      </c>
      <c r="G150" s="47" t="s">
        <v>25725</v>
      </c>
      <c r="H150" s="47" t="s">
        <v>25724</v>
      </c>
      <c r="I150" s="47"/>
      <c r="J150" s="47" t="s">
        <v>204</v>
      </c>
      <c r="K150" s="47" t="s">
        <v>15655</v>
      </c>
      <c r="L150" s="47" t="s">
        <v>26833</v>
      </c>
      <c r="M150" s="107" t="s">
        <v>19686</v>
      </c>
      <c r="N150" s="47">
        <v>10060031</v>
      </c>
      <c r="O150" s="47">
        <v>99</v>
      </c>
      <c r="P150" s="50">
        <v>0</v>
      </c>
      <c r="Q150" s="47" t="s">
        <v>26832</v>
      </c>
      <c r="R150" s="47" t="s">
        <v>85</v>
      </c>
      <c r="S150" s="47"/>
      <c r="T150" s="47">
        <v>0</v>
      </c>
      <c r="U150" s="47"/>
      <c r="V150" s="47"/>
      <c r="W150" s="47"/>
      <c r="X150" s="47">
        <v>3</v>
      </c>
      <c r="Y150" s="47">
        <v>0</v>
      </c>
      <c r="Z150" s="48" t="s">
        <v>14473</v>
      </c>
      <c r="AA150" s="119" t="s">
        <v>14412</v>
      </c>
      <c r="AB150" s="47">
        <v>1</v>
      </c>
      <c r="AC150" s="47">
        <v>100</v>
      </c>
      <c r="AD150" s="47"/>
      <c r="AE150" s="47"/>
      <c r="AF150" s="51">
        <v>1</v>
      </c>
      <c r="AG150" s="47">
        <v>0</v>
      </c>
      <c r="AH150" s="47"/>
      <c r="AI150" s="47"/>
      <c r="AJ150" s="47">
        <v>0</v>
      </c>
      <c r="AK150" s="120" t="s">
        <v>15809</v>
      </c>
      <c r="AL150" s="47"/>
      <c r="AM150" s="47" t="s">
        <v>16462</v>
      </c>
      <c r="AN150" s="47" t="s">
        <v>16458</v>
      </c>
      <c r="AO150" s="47" t="s">
        <v>16460</v>
      </c>
      <c r="AP150" s="47" t="s">
        <v>16454</v>
      </c>
      <c r="AQ150" s="47" t="s">
        <v>16456</v>
      </c>
      <c r="AR150" s="47">
        <v>-20144</v>
      </c>
      <c r="AS150" s="47">
        <v>0</v>
      </c>
      <c r="AT150" s="47">
        <v>0</v>
      </c>
    </row>
    <row r="151" spans="1:46" ht="14.25" x14ac:dyDescent="0.15">
      <c r="B151" s="48" t="s">
        <v>15652</v>
      </c>
      <c r="C151" s="45" t="s">
        <v>15649</v>
      </c>
      <c r="D151" s="12">
        <v>10146</v>
      </c>
      <c r="E151" s="43" t="s">
        <v>21543</v>
      </c>
      <c r="F151" s="47" t="s">
        <v>15650</v>
      </c>
      <c r="G151" s="47" t="s">
        <v>15651</v>
      </c>
      <c r="H151" s="45" t="s">
        <v>15791</v>
      </c>
      <c r="I151" s="45"/>
      <c r="J151" s="45" t="s">
        <v>15806</v>
      </c>
      <c r="K151" s="47" t="s">
        <v>131</v>
      </c>
      <c r="L151" s="45" t="s">
        <v>16296</v>
      </c>
      <c r="M151" s="101" t="s">
        <v>19687</v>
      </c>
      <c r="N151" s="45">
        <v>10060032</v>
      </c>
      <c r="O151" s="45">
        <v>1</v>
      </c>
      <c r="P151" s="45">
        <v>0</v>
      </c>
      <c r="Q151" s="45" t="s">
        <v>16442</v>
      </c>
      <c r="R151" s="47" t="s">
        <v>85</v>
      </c>
      <c r="S151" s="45"/>
      <c r="T151" s="45">
        <v>0</v>
      </c>
      <c r="U151" s="45"/>
      <c r="V151" s="45"/>
      <c r="W151" s="45" t="s">
        <v>15804</v>
      </c>
      <c r="X151" s="45">
        <v>3</v>
      </c>
      <c r="Y151" s="45">
        <v>0</v>
      </c>
      <c r="Z151" s="48" t="s">
        <v>15648</v>
      </c>
      <c r="AA151" s="19" t="s">
        <v>14412</v>
      </c>
      <c r="AB151" s="45">
        <v>1</v>
      </c>
      <c r="AC151" s="45">
        <v>100</v>
      </c>
      <c r="AD151" s="45"/>
      <c r="AE151" s="45"/>
      <c r="AF151" s="4">
        <v>1</v>
      </c>
      <c r="AG151" s="45">
        <v>0</v>
      </c>
      <c r="AH151" s="45">
        <v>1</v>
      </c>
      <c r="AI151" s="45"/>
      <c r="AJ151" s="45">
        <v>0</v>
      </c>
      <c r="AK151" s="69" t="s">
        <v>15809</v>
      </c>
      <c r="AL151" s="45"/>
      <c r="AM151" s="45" t="s">
        <v>16462</v>
      </c>
      <c r="AN151" s="45" t="s">
        <v>16458</v>
      </c>
      <c r="AO151" s="45" t="s">
        <v>16460</v>
      </c>
      <c r="AP151" s="45" t="s">
        <v>16454</v>
      </c>
      <c r="AQ151" s="45" t="s">
        <v>16456</v>
      </c>
      <c r="AR151" s="45">
        <v>-20145</v>
      </c>
      <c r="AS151" s="45">
        <v>0</v>
      </c>
      <c r="AT151" s="45">
        <v>0</v>
      </c>
    </row>
    <row r="152" spans="1:46" ht="14.25" x14ac:dyDescent="0.15">
      <c r="A152" s="45"/>
      <c r="B152" s="8" t="s">
        <v>15946</v>
      </c>
      <c r="C152" s="45" t="s">
        <v>15860</v>
      </c>
      <c r="D152" s="12">
        <v>10147</v>
      </c>
      <c r="E152" s="43" t="s">
        <v>21544</v>
      </c>
      <c r="F152" s="45" t="s">
        <v>15906</v>
      </c>
      <c r="G152" s="45" t="s">
        <v>15907</v>
      </c>
      <c r="H152" s="45" t="s">
        <v>15918</v>
      </c>
      <c r="I152" s="45"/>
      <c r="J152" s="45" t="s">
        <v>15806</v>
      </c>
      <c r="K152" s="45" t="s">
        <v>15655</v>
      </c>
      <c r="L152" s="45"/>
      <c r="M152" s="101" t="s">
        <v>19688</v>
      </c>
      <c r="N152" s="45">
        <v>10060033</v>
      </c>
      <c r="O152" s="45">
        <v>99</v>
      </c>
      <c r="P152" s="45">
        <v>0</v>
      </c>
      <c r="Q152" s="45" t="s">
        <v>15976</v>
      </c>
      <c r="R152" s="45" t="s">
        <v>85</v>
      </c>
      <c r="S152" s="45"/>
      <c r="T152" s="45">
        <v>0</v>
      </c>
      <c r="U152" s="45"/>
      <c r="V152" s="21" t="s">
        <v>15934</v>
      </c>
      <c r="W152" s="45"/>
      <c r="X152" s="45">
        <v>3</v>
      </c>
      <c r="Y152" s="45">
        <v>0</v>
      </c>
      <c r="Z152" s="19" t="s">
        <v>15956</v>
      </c>
      <c r="AA152" s="19"/>
      <c r="AB152" s="45">
        <v>1</v>
      </c>
      <c r="AC152" s="45">
        <v>100</v>
      </c>
      <c r="AD152" s="45"/>
      <c r="AE152" s="45"/>
      <c r="AF152" s="4">
        <v>1</v>
      </c>
      <c r="AG152" s="45">
        <v>0</v>
      </c>
      <c r="AH152" s="45">
        <v>1</v>
      </c>
      <c r="AI152" s="45">
        <v>1</v>
      </c>
      <c r="AJ152" s="45">
        <v>0</v>
      </c>
      <c r="AK152" s="69" t="s">
        <v>15809</v>
      </c>
      <c r="AL152" s="45"/>
      <c r="AM152" s="45" t="s">
        <v>16462</v>
      </c>
      <c r="AN152" s="45" t="s">
        <v>16458</v>
      </c>
      <c r="AO152" s="45" t="s">
        <v>16460</v>
      </c>
      <c r="AP152" s="45" t="s">
        <v>16454</v>
      </c>
      <c r="AQ152" s="45" t="s">
        <v>16456</v>
      </c>
      <c r="AR152" s="45">
        <v>-20146</v>
      </c>
      <c r="AS152" s="45">
        <v>0</v>
      </c>
      <c r="AT152" s="45">
        <v>0</v>
      </c>
    </row>
    <row r="153" spans="1:46" ht="14.25" x14ac:dyDescent="0.15">
      <c r="A153" s="45"/>
      <c r="B153" s="8" t="s">
        <v>15872</v>
      </c>
      <c r="C153" s="45" t="s">
        <v>15861</v>
      </c>
      <c r="D153" s="12">
        <v>10148</v>
      </c>
      <c r="E153" s="43" t="s">
        <v>21545</v>
      </c>
      <c r="F153" s="45" t="s">
        <v>15886</v>
      </c>
      <c r="G153" s="45" t="s">
        <v>15887</v>
      </c>
      <c r="H153" s="45" t="s">
        <v>15919</v>
      </c>
      <c r="I153" s="45"/>
      <c r="J153" s="45" t="s">
        <v>15806</v>
      </c>
      <c r="K153" s="45" t="s">
        <v>15655</v>
      </c>
      <c r="L153" s="45"/>
      <c r="M153" s="101" t="s">
        <v>19689</v>
      </c>
      <c r="N153" s="45">
        <v>10060034</v>
      </c>
      <c r="O153" s="45">
        <v>99</v>
      </c>
      <c r="P153" s="45">
        <v>0</v>
      </c>
      <c r="Q153" s="45" t="s">
        <v>15976</v>
      </c>
      <c r="R153" s="45" t="s">
        <v>85</v>
      </c>
      <c r="S153" s="45"/>
      <c r="T153" s="45">
        <v>0</v>
      </c>
      <c r="U153" s="45"/>
      <c r="V153" s="21" t="s">
        <v>15935</v>
      </c>
      <c r="W153" s="45"/>
      <c r="X153" s="45">
        <v>3</v>
      </c>
      <c r="Y153" s="45">
        <v>0</v>
      </c>
      <c r="Z153" s="19" t="s">
        <v>15872</v>
      </c>
      <c r="AA153" s="19"/>
      <c r="AB153" s="45">
        <v>1</v>
      </c>
      <c r="AC153" s="45">
        <v>100</v>
      </c>
      <c r="AD153" s="45"/>
      <c r="AE153" s="45"/>
      <c r="AF153" s="4">
        <v>1</v>
      </c>
      <c r="AG153" s="45">
        <v>0</v>
      </c>
      <c r="AH153" s="45">
        <v>1</v>
      </c>
      <c r="AI153" s="45">
        <v>1</v>
      </c>
      <c r="AJ153" s="45">
        <v>0</v>
      </c>
      <c r="AK153" s="69" t="s">
        <v>26718</v>
      </c>
      <c r="AL153" s="45"/>
      <c r="AM153" s="45" t="s">
        <v>16462</v>
      </c>
      <c r="AN153" s="45" t="s">
        <v>16458</v>
      </c>
      <c r="AO153" s="45" t="s">
        <v>16460</v>
      </c>
      <c r="AP153" s="45" t="s">
        <v>16454</v>
      </c>
      <c r="AQ153" s="45" t="s">
        <v>16456</v>
      </c>
      <c r="AR153" s="45">
        <v>-20147</v>
      </c>
      <c r="AS153" s="45">
        <v>0</v>
      </c>
      <c r="AT153" s="45">
        <v>0</v>
      </c>
    </row>
    <row r="154" spans="1:46" ht="14.25" x14ac:dyDescent="0.15">
      <c r="A154" s="45"/>
      <c r="B154" s="8" t="s">
        <v>15873</v>
      </c>
      <c r="C154" s="45" t="s">
        <v>15862</v>
      </c>
      <c r="D154" s="12">
        <v>10149</v>
      </c>
      <c r="E154" s="43" t="s">
        <v>21546</v>
      </c>
      <c r="F154" s="45" t="s">
        <v>15888</v>
      </c>
      <c r="G154" s="45" t="s">
        <v>15889</v>
      </c>
      <c r="H154" s="45" t="s">
        <v>15920</v>
      </c>
      <c r="I154" s="45"/>
      <c r="J154" s="45" t="s">
        <v>15806</v>
      </c>
      <c r="K154" s="45" t="s">
        <v>15655</v>
      </c>
      <c r="L154" s="45"/>
      <c r="M154" s="101" t="s">
        <v>19690</v>
      </c>
      <c r="N154" s="45">
        <v>10060035</v>
      </c>
      <c r="O154" s="45">
        <v>99</v>
      </c>
      <c r="P154" s="45">
        <v>0</v>
      </c>
      <c r="Q154" s="45" t="s">
        <v>15976</v>
      </c>
      <c r="R154" s="45" t="s">
        <v>85</v>
      </c>
      <c r="S154" s="45"/>
      <c r="T154" s="45">
        <v>0</v>
      </c>
      <c r="U154" s="45"/>
      <c r="V154" s="21" t="s">
        <v>15936</v>
      </c>
      <c r="W154" s="45"/>
      <c r="X154" s="45">
        <v>3</v>
      </c>
      <c r="Y154" s="45">
        <v>0</v>
      </c>
      <c r="Z154" s="19" t="s">
        <v>15873</v>
      </c>
      <c r="AA154" s="19"/>
      <c r="AB154" s="45">
        <v>1</v>
      </c>
      <c r="AC154" s="45">
        <v>100</v>
      </c>
      <c r="AD154" s="45"/>
      <c r="AE154" s="45"/>
      <c r="AF154" s="4">
        <v>1</v>
      </c>
      <c r="AG154" s="45">
        <v>0</v>
      </c>
      <c r="AH154" s="45">
        <v>1</v>
      </c>
      <c r="AI154" s="45">
        <v>1</v>
      </c>
      <c r="AJ154" s="45">
        <v>0</v>
      </c>
      <c r="AK154" s="69" t="s">
        <v>26718</v>
      </c>
      <c r="AL154" s="45"/>
      <c r="AM154" s="45" t="s">
        <v>16462</v>
      </c>
      <c r="AN154" s="45" t="s">
        <v>16458</v>
      </c>
      <c r="AO154" s="45" t="s">
        <v>16460</v>
      </c>
      <c r="AP154" s="45" t="s">
        <v>16454</v>
      </c>
      <c r="AQ154" s="45" t="s">
        <v>16456</v>
      </c>
      <c r="AR154" s="45">
        <v>-20148</v>
      </c>
      <c r="AS154" s="45">
        <v>0</v>
      </c>
      <c r="AT154" s="45">
        <v>0</v>
      </c>
    </row>
    <row r="155" spans="1:46" ht="14.25" x14ac:dyDescent="0.15">
      <c r="A155" s="45"/>
      <c r="B155" s="8" t="s">
        <v>15874</v>
      </c>
      <c r="C155" s="45" t="s">
        <v>15863</v>
      </c>
      <c r="D155" s="12">
        <v>10150</v>
      </c>
      <c r="E155" s="43" t="s">
        <v>21547</v>
      </c>
      <c r="F155" s="45" t="s">
        <v>15890</v>
      </c>
      <c r="G155" s="45" t="s">
        <v>15891</v>
      </c>
      <c r="H155" s="45" t="s">
        <v>15921</v>
      </c>
      <c r="I155" s="45"/>
      <c r="J155" s="45" t="s">
        <v>15806</v>
      </c>
      <c r="K155" s="45" t="s">
        <v>15655</v>
      </c>
      <c r="L155" s="45"/>
      <c r="M155" s="101" t="s">
        <v>19691</v>
      </c>
      <c r="N155" s="45">
        <v>10060036</v>
      </c>
      <c r="O155" s="45">
        <v>99</v>
      </c>
      <c r="P155" s="45">
        <v>0</v>
      </c>
      <c r="Q155" s="45" t="s">
        <v>15976</v>
      </c>
      <c r="R155" s="45" t="s">
        <v>85</v>
      </c>
      <c r="S155" s="45"/>
      <c r="T155" s="45">
        <v>0</v>
      </c>
      <c r="U155" s="45"/>
      <c r="V155" s="21" t="s">
        <v>15937</v>
      </c>
      <c r="W155" s="45"/>
      <c r="X155" s="45">
        <v>3</v>
      </c>
      <c r="Y155" s="45">
        <v>0</v>
      </c>
      <c r="Z155" s="19" t="s">
        <v>15874</v>
      </c>
      <c r="AA155" s="19"/>
      <c r="AB155" s="45">
        <v>1</v>
      </c>
      <c r="AC155" s="45">
        <v>100</v>
      </c>
      <c r="AD155" s="45"/>
      <c r="AE155" s="45"/>
      <c r="AF155" s="4">
        <v>1</v>
      </c>
      <c r="AG155" s="45">
        <v>0</v>
      </c>
      <c r="AH155" s="45">
        <v>1</v>
      </c>
      <c r="AI155" s="45">
        <v>1</v>
      </c>
      <c r="AJ155" s="45">
        <v>0</v>
      </c>
      <c r="AK155" s="69" t="s">
        <v>26718</v>
      </c>
      <c r="AL155" s="45"/>
      <c r="AM155" s="45" t="s">
        <v>16462</v>
      </c>
      <c r="AN155" s="45" t="s">
        <v>16458</v>
      </c>
      <c r="AO155" s="45" t="s">
        <v>16460</v>
      </c>
      <c r="AP155" s="45" t="s">
        <v>16454</v>
      </c>
      <c r="AQ155" s="45" t="s">
        <v>16456</v>
      </c>
      <c r="AR155" s="45">
        <v>-20149</v>
      </c>
      <c r="AS155" s="45">
        <v>0</v>
      </c>
      <c r="AT155" s="45">
        <v>0</v>
      </c>
    </row>
    <row r="156" spans="1:46" ht="14.25" x14ac:dyDescent="0.15">
      <c r="A156" s="45"/>
      <c r="B156" s="8" t="s">
        <v>15875</v>
      </c>
      <c r="C156" s="45" t="s">
        <v>15952</v>
      </c>
      <c r="D156" s="12">
        <v>10151</v>
      </c>
      <c r="E156" s="43" t="s">
        <v>21548</v>
      </c>
      <c r="F156" s="45" t="s">
        <v>15892</v>
      </c>
      <c r="G156" s="45" t="s">
        <v>15893</v>
      </c>
      <c r="H156" s="45" t="s">
        <v>15922</v>
      </c>
      <c r="I156" s="45"/>
      <c r="J156" s="45" t="s">
        <v>15806</v>
      </c>
      <c r="K156" s="45" t="s">
        <v>15655</v>
      </c>
      <c r="L156" s="45"/>
      <c r="M156" s="101" t="s">
        <v>19692</v>
      </c>
      <c r="N156" s="45">
        <v>10060037</v>
      </c>
      <c r="O156" s="45">
        <v>99</v>
      </c>
      <c r="P156" s="45">
        <v>0</v>
      </c>
      <c r="Q156" s="45" t="s">
        <v>15977</v>
      </c>
      <c r="R156" s="45" t="s">
        <v>85</v>
      </c>
      <c r="S156" s="45"/>
      <c r="T156" s="45">
        <v>0</v>
      </c>
      <c r="U156" s="45"/>
      <c r="V156" s="21" t="s">
        <v>15948</v>
      </c>
      <c r="W156" s="45"/>
      <c r="X156" s="45">
        <v>3</v>
      </c>
      <c r="Y156" s="45">
        <v>0</v>
      </c>
      <c r="Z156" s="19" t="s">
        <v>15875</v>
      </c>
      <c r="AA156" s="19"/>
      <c r="AB156" s="45">
        <v>1</v>
      </c>
      <c r="AC156" s="45">
        <v>100</v>
      </c>
      <c r="AD156" s="45"/>
      <c r="AE156" s="45"/>
      <c r="AF156" s="4">
        <v>1</v>
      </c>
      <c r="AG156" s="45">
        <v>0</v>
      </c>
      <c r="AH156" s="45">
        <v>1</v>
      </c>
      <c r="AI156" s="45">
        <v>1</v>
      </c>
      <c r="AJ156" s="45">
        <v>0</v>
      </c>
      <c r="AK156" s="69" t="s">
        <v>15809</v>
      </c>
      <c r="AL156" s="45"/>
      <c r="AM156" s="45" t="s">
        <v>16462</v>
      </c>
      <c r="AN156" s="45" t="s">
        <v>16458</v>
      </c>
      <c r="AO156" s="45" t="s">
        <v>16460</v>
      </c>
      <c r="AP156" s="45" t="s">
        <v>16454</v>
      </c>
      <c r="AQ156" s="45" t="s">
        <v>16456</v>
      </c>
      <c r="AR156" s="45">
        <v>-20150</v>
      </c>
      <c r="AS156" s="45">
        <v>0</v>
      </c>
      <c r="AT156" s="45">
        <v>0</v>
      </c>
    </row>
    <row r="157" spans="1:46" ht="14.25" x14ac:dyDescent="0.15">
      <c r="A157" s="45"/>
      <c r="B157" s="8" t="s">
        <v>15876</v>
      </c>
      <c r="C157" s="45" t="s">
        <v>15969</v>
      </c>
      <c r="D157" s="12">
        <v>10152</v>
      </c>
      <c r="E157" s="43" t="s">
        <v>21549</v>
      </c>
      <c r="F157" s="45" t="s">
        <v>15894</v>
      </c>
      <c r="G157" s="45" t="s">
        <v>15895</v>
      </c>
      <c r="H157" s="45" t="s">
        <v>15923</v>
      </c>
      <c r="I157" s="45"/>
      <c r="J157" s="45" t="s">
        <v>15806</v>
      </c>
      <c r="K157" s="45" t="s">
        <v>15655</v>
      </c>
      <c r="L157" s="45"/>
      <c r="M157" s="101" t="s">
        <v>19693</v>
      </c>
      <c r="N157" s="45">
        <v>10060038</v>
      </c>
      <c r="O157" s="45">
        <v>99</v>
      </c>
      <c r="P157" s="45">
        <v>0</v>
      </c>
      <c r="Q157" s="45" t="s">
        <v>15977</v>
      </c>
      <c r="R157" s="45" t="s">
        <v>85</v>
      </c>
      <c r="S157" s="45"/>
      <c r="T157" s="45">
        <v>0</v>
      </c>
      <c r="U157" s="45"/>
      <c r="V157" s="21" t="s">
        <v>15949</v>
      </c>
      <c r="W157" s="45"/>
      <c r="X157" s="45">
        <v>3</v>
      </c>
      <c r="Y157" s="45">
        <v>0</v>
      </c>
      <c r="Z157" s="19" t="s">
        <v>15876</v>
      </c>
      <c r="AA157" s="19"/>
      <c r="AB157" s="45">
        <v>1</v>
      </c>
      <c r="AC157" s="45">
        <v>100</v>
      </c>
      <c r="AD157" s="45"/>
      <c r="AE157" s="45"/>
      <c r="AF157" s="4">
        <v>1</v>
      </c>
      <c r="AG157" s="45">
        <v>0</v>
      </c>
      <c r="AH157" s="45">
        <v>1</v>
      </c>
      <c r="AI157" s="45">
        <v>1</v>
      </c>
      <c r="AJ157" s="45">
        <v>0</v>
      </c>
      <c r="AK157" s="69" t="s">
        <v>15809</v>
      </c>
      <c r="AL157" s="45"/>
      <c r="AM157" s="45" t="s">
        <v>16462</v>
      </c>
      <c r="AN157" s="45" t="s">
        <v>16458</v>
      </c>
      <c r="AO157" s="45" t="s">
        <v>16460</v>
      </c>
      <c r="AP157" s="45" t="s">
        <v>16454</v>
      </c>
      <c r="AQ157" s="45" t="s">
        <v>16456</v>
      </c>
      <c r="AR157" s="45">
        <v>-20151</v>
      </c>
      <c r="AS157" s="45">
        <v>0</v>
      </c>
      <c r="AT157" s="45">
        <v>0</v>
      </c>
    </row>
    <row r="158" spans="1:46" ht="14.25" x14ac:dyDescent="0.15">
      <c r="A158" s="45"/>
      <c r="B158" s="8" t="s">
        <v>15877</v>
      </c>
      <c r="C158" s="45" t="s">
        <v>15953</v>
      </c>
      <c r="D158" s="12">
        <v>10153</v>
      </c>
      <c r="E158" s="43" t="s">
        <v>21550</v>
      </c>
      <c r="F158" s="45" t="s">
        <v>15896</v>
      </c>
      <c r="G158" s="45" t="s">
        <v>15897</v>
      </c>
      <c r="H158" s="45" t="s">
        <v>15924</v>
      </c>
      <c r="I158" s="45"/>
      <c r="J158" s="45" t="s">
        <v>15806</v>
      </c>
      <c r="K158" s="45" t="s">
        <v>15655</v>
      </c>
      <c r="L158" s="45"/>
      <c r="M158" s="101" t="s">
        <v>19694</v>
      </c>
      <c r="N158" s="45">
        <v>10060039</v>
      </c>
      <c r="O158" s="45">
        <v>99</v>
      </c>
      <c r="P158" s="45">
        <v>0</v>
      </c>
      <c r="Q158" s="45" t="s">
        <v>15977</v>
      </c>
      <c r="R158" s="45" t="s">
        <v>85</v>
      </c>
      <c r="S158" s="45"/>
      <c r="T158" s="45">
        <v>0</v>
      </c>
      <c r="U158" s="45"/>
      <c r="V158" s="21" t="s">
        <v>15950</v>
      </c>
      <c r="W158" s="45"/>
      <c r="X158" s="45">
        <v>3</v>
      </c>
      <c r="Y158" s="45">
        <v>0</v>
      </c>
      <c r="Z158" s="19" t="s">
        <v>15877</v>
      </c>
      <c r="AA158" s="19"/>
      <c r="AB158" s="45">
        <v>1</v>
      </c>
      <c r="AC158" s="45">
        <v>100</v>
      </c>
      <c r="AD158" s="45"/>
      <c r="AE158" s="45"/>
      <c r="AF158" s="4">
        <v>1</v>
      </c>
      <c r="AG158" s="45">
        <v>0</v>
      </c>
      <c r="AH158" s="45">
        <v>1</v>
      </c>
      <c r="AI158" s="45">
        <v>1</v>
      </c>
      <c r="AJ158" s="45">
        <v>0</v>
      </c>
      <c r="AK158" s="69" t="s">
        <v>15809</v>
      </c>
      <c r="AL158" s="45"/>
      <c r="AM158" s="45" t="s">
        <v>16462</v>
      </c>
      <c r="AN158" s="45" t="s">
        <v>16458</v>
      </c>
      <c r="AO158" s="45" t="s">
        <v>16460</v>
      </c>
      <c r="AP158" s="45" t="s">
        <v>16454</v>
      </c>
      <c r="AQ158" s="45" t="s">
        <v>16456</v>
      </c>
      <c r="AR158" s="45">
        <v>-20152</v>
      </c>
      <c r="AS158" s="45">
        <v>0</v>
      </c>
      <c r="AT158" s="45">
        <v>0</v>
      </c>
    </row>
    <row r="159" spans="1:46" ht="14.25" x14ac:dyDescent="0.15">
      <c r="A159" s="45"/>
      <c r="B159" s="8" t="s">
        <v>15878</v>
      </c>
      <c r="C159" s="45" t="s">
        <v>15954</v>
      </c>
      <c r="D159" s="12">
        <v>10154</v>
      </c>
      <c r="E159" s="43" t="s">
        <v>21551</v>
      </c>
      <c r="F159" s="45" t="s">
        <v>15898</v>
      </c>
      <c r="G159" s="45" t="s">
        <v>15899</v>
      </c>
      <c r="H159" s="45" t="s">
        <v>15925</v>
      </c>
      <c r="I159" s="45"/>
      <c r="J159" s="45" t="s">
        <v>15806</v>
      </c>
      <c r="K159" s="45" t="s">
        <v>15655</v>
      </c>
      <c r="L159" s="45"/>
      <c r="M159" s="101" t="s">
        <v>19695</v>
      </c>
      <c r="N159" s="45">
        <v>10060040</v>
      </c>
      <c r="O159" s="45">
        <v>99</v>
      </c>
      <c r="P159" s="45">
        <v>0</v>
      </c>
      <c r="Q159" s="45" t="s">
        <v>15977</v>
      </c>
      <c r="R159" s="45" t="s">
        <v>85</v>
      </c>
      <c r="S159" s="45"/>
      <c r="T159" s="45">
        <v>0</v>
      </c>
      <c r="U159" s="45"/>
      <c r="V159" s="21" t="s">
        <v>15951</v>
      </c>
      <c r="W159" s="45"/>
      <c r="X159" s="45">
        <v>3</v>
      </c>
      <c r="Y159" s="45">
        <v>0</v>
      </c>
      <c r="Z159" s="19" t="s">
        <v>15878</v>
      </c>
      <c r="AA159" s="19"/>
      <c r="AB159" s="45">
        <v>1</v>
      </c>
      <c r="AC159" s="45">
        <v>100</v>
      </c>
      <c r="AD159" s="45"/>
      <c r="AE159" s="45"/>
      <c r="AF159" s="4">
        <v>1</v>
      </c>
      <c r="AG159" s="45">
        <v>0</v>
      </c>
      <c r="AH159" s="45">
        <v>1</v>
      </c>
      <c r="AI159" s="45">
        <v>1</v>
      </c>
      <c r="AJ159" s="45">
        <v>0</v>
      </c>
      <c r="AK159" s="69" t="s">
        <v>15809</v>
      </c>
      <c r="AL159" s="45"/>
      <c r="AM159" s="45" t="s">
        <v>16462</v>
      </c>
      <c r="AN159" s="45" t="s">
        <v>16458</v>
      </c>
      <c r="AO159" s="45" t="s">
        <v>16460</v>
      </c>
      <c r="AP159" s="45" t="s">
        <v>16454</v>
      </c>
      <c r="AQ159" s="45" t="s">
        <v>16456</v>
      </c>
      <c r="AR159" s="45">
        <v>-20153</v>
      </c>
      <c r="AS159" s="45">
        <v>0</v>
      </c>
      <c r="AT159" s="45">
        <v>0</v>
      </c>
    </row>
    <row r="160" spans="1:46" ht="14.25" x14ac:dyDescent="0.15">
      <c r="A160" s="45"/>
      <c r="B160" s="8" t="s">
        <v>15879</v>
      </c>
      <c r="C160" s="45" t="s">
        <v>15864</v>
      </c>
      <c r="D160" s="12">
        <v>10155</v>
      </c>
      <c r="E160" s="43" t="s">
        <v>21552</v>
      </c>
      <c r="F160" s="45" t="s">
        <v>15900</v>
      </c>
      <c r="G160" s="45" t="s">
        <v>15901</v>
      </c>
      <c r="H160" s="45" t="s">
        <v>15926</v>
      </c>
      <c r="I160" s="45"/>
      <c r="J160" s="45" t="s">
        <v>15806</v>
      </c>
      <c r="K160" s="45" t="s">
        <v>83</v>
      </c>
      <c r="L160" s="45"/>
      <c r="M160" s="101" t="s">
        <v>19696</v>
      </c>
      <c r="N160" s="45">
        <v>10060041</v>
      </c>
      <c r="O160" s="45">
        <v>99</v>
      </c>
      <c r="P160" s="45">
        <v>0</v>
      </c>
      <c r="Q160" s="45" t="s">
        <v>16438</v>
      </c>
      <c r="R160" s="45" t="s">
        <v>85</v>
      </c>
      <c r="S160" s="45"/>
      <c r="T160" s="45">
        <v>0</v>
      </c>
      <c r="U160" s="45"/>
      <c r="V160" s="21" t="s">
        <v>15938</v>
      </c>
      <c r="W160" s="45"/>
      <c r="X160" s="45">
        <v>2</v>
      </c>
      <c r="Y160" s="45">
        <v>0</v>
      </c>
      <c r="Z160" s="19" t="s">
        <v>15879</v>
      </c>
      <c r="AA160" s="19"/>
      <c r="AB160" s="45">
        <v>1</v>
      </c>
      <c r="AC160" s="45">
        <v>100</v>
      </c>
      <c r="AD160" s="45">
        <v>60000</v>
      </c>
      <c r="AE160" s="45">
        <v>11</v>
      </c>
      <c r="AF160" s="4">
        <v>1</v>
      </c>
      <c r="AG160" s="45">
        <v>0</v>
      </c>
      <c r="AH160" s="45">
        <v>1</v>
      </c>
      <c r="AI160" s="45">
        <v>1</v>
      </c>
      <c r="AJ160" s="45">
        <v>0</v>
      </c>
      <c r="AK160" s="69" t="s">
        <v>15809</v>
      </c>
      <c r="AL160" s="45"/>
      <c r="AM160" s="45" t="s">
        <v>16462</v>
      </c>
      <c r="AN160" s="45" t="s">
        <v>16458</v>
      </c>
      <c r="AO160" s="45" t="s">
        <v>16460</v>
      </c>
      <c r="AP160" s="45" t="s">
        <v>16454</v>
      </c>
      <c r="AQ160" s="45" t="s">
        <v>16456</v>
      </c>
      <c r="AR160" s="45">
        <v>-20154</v>
      </c>
      <c r="AS160" s="45">
        <v>0</v>
      </c>
      <c r="AT160" s="45">
        <v>0</v>
      </c>
    </row>
    <row r="161" spans="1:46" ht="14.25" x14ac:dyDescent="0.15">
      <c r="A161" s="45"/>
      <c r="B161" s="8" t="s">
        <v>15880</v>
      </c>
      <c r="C161" s="45" t="s">
        <v>15865</v>
      </c>
      <c r="D161" s="12">
        <v>10156</v>
      </c>
      <c r="E161" s="43" t="s">
        <v>21553</v>
      </c>
      <c r="F161" s="45" t="s">
        <v>15902</v>
      </c>
      <c r="G161" s="45" t="s">
        <v>15903</v>
      </c>
      <c r="H161" s="45" t="s">
        <v>15927</v>
      </c>
      <c r="I161" s="45"/>
      <c r="J161" s="45" t="s">
        <v>15806</v>
      </c>
      <c r="K161" s="45" t="s">
        <v>83</v>
      </c>
      <c r="L161" s="45"/>
      <c r="M161" s="101" t="s">
        <v>19697</v>
      </c>
      <c r="N161" s="45">
        <v>10060042</v>
      </c>
      <c r="O161" s="45">
        <v>99</v>
      </c>
      <c r="P161" s="45">
        <v>0</v>
      </c>
      <c r="Q161" s="45" t="s">
        <v>16438</v>
      </c>
      <c r="R161" s="45" t="s">
        <v>85</v>
      </c>
      <c r="S161" s="45"/>
      <c r="T161" s="45">
        <v>0</v>
      </c>
      <c r="U161" s="45"/>
      <c r="V161" s="21" t="s">
        <v>15939</v>
      </c>
      <c r="W161" s="45"/>
      <c r="X161" s="45">
        <v>2</v>
      </c>
      <c r="Y161" s="45">
        <v>0</v>
      </c>
      <c r="Z161" s="19" t="s">
        <v>15880</v>
      </c>
      <c r="AA161" s="19"/>
      <c r="AB161" s="45">
        <v>1</v>
      </c>
      <c r="AC161" s="45">
        <v>100</v>
      </c>
      <c r="AD161" s="45">
        <v>60000</v>
      </c>
      <c r="AE161" s="45">
        <v>11</v>
      </c>
      <c r="AF161" s="4">
        <v>1</v>
      </c>
      <c r="AG161" s="45">
        <v>0</v>
      </c>
      <c r="AH161" s="45">
        <v>1</v>
      </c>
      <c r="AI161" s="45">
        <v>1</v>
      </c>
      <c r="AJ161" s="45">
        <v>0</v>
      </c>
      <c r="AK161" s="69" t="s">
        <v>15809</v>
      </c>
      <c r="AL161" s="45"/>
      <c r="AM161" s="45" t="s">
        <v>16462</v>
      </c>
      <c r="AN161" s="45" t="s">
        <v>16458</v>
      </c>
      <c r="AO161" s="45" t="s">
        <v>16460</v>
      </c>
      <c r="AP161" s="45" t="s">
        <v>16454</v>
      </c>
      <c r="AQ161" s="45" t="s">
        <v>16456</v>
      </c>
      <c r="AR161" s="45">
        <v>-20155</v>
      </c>
      <c r="AS161" s="45">
        <v>0</v>
      </c>
      <c r="AT161" s="45">
        <v>0</v>
      </c>
    </row>
    <row r="162" spans="1:46" ht="14.25" x14ac:dyDescent="0.15">
      <c r="A162" s="45"/>
      <c r="B162" s="8" t="s">
        <v>15881</v>
      </c>
      <c r="C162" s="45" t="s">
        <v>15866</v>
      </c>
      <c r="D162" s="12">
        <v>10157</v>
      </c>
      <c r="E162" s="43" t="s">
        <v>21554</v>
      </c>
      <c r="F162" s="45" t="s">
        <v>15904</v>
      </c>
      <c r="G162" s="45" t="s">
        <v>15905</v>
      </c>
      <c r="H162" s="45" t="s">
        <v>15928</v>
      </c>
      <c r="I162" s="45"/>
      <c r="J162" s="45" t="s">
        <v>15806</v>
      </c>
      <c r="K162" s="45" t="s">
        <v>83</v>
      </c>
      <c r="L162" s="45"/>
      <c r="M162" s="101" t="s">
        <v>19698</v>
      </c>
      <c r="N162" s="45">
        <v>10060043</v>
      </c>
      <c r="O162" s="45">
        <v>99</v>
      </c>
      <c r="P162" s="45">
        <v>0</v>
      </c>
      <c r="Q162" s="45" t="s">
        <v>16438</v>
      </c>
      <c r="R162" s="45" t="s">
        <v>85</v>
      </c>
      <c r="S162" s="45"/>
      <c r="T162" s="45">
        <v>0</v>
      </c>
      <c r="U162" s="45"/>
      <c r="V162" s="21" t="s">
        <v>15940</v>
      </c>
      <c r="W162" s="45"/>
      <c r="X162" s="45">
        <v>3</v>
      </c>
      <c r="Y162" s="45">
        <v>0</v>
      </c>
      <c r="Z162" s="19" t="s">
        <v>15881</v>
      </c>
      <c r="AA162" s="19"/>
      <c r="AB162" s="45">
        <v>1</v>
      </c>
      <c r="AC162" s="45">
        <v>100</v>
      </c>
      <c r="AD162" s="45">
        <v>60000</v>
      </c>
      <c r="AE162" s="45">
        <v>11</v>
      </c>
      <c r="AF162" s="4">
        <v>1</v>
      </c>
      <c r="AG162" s="45">
        <v>0</v>
      </c>
      <c r="AH162" s="45">
        <v>1</v>
      </c>
      <c r="AI162" s="45">
        <v>1</v>
      </c>
      <c r="AJ162" s="45">
        <v>0</v>
      </c>
      <c r="AK162" s="69" t="s">
        <v>15809</v>
      </c>
      <c r="AL162" s="45"/>
      <c r="AM162" s="45" t="s">
        <v>16462</v>
      </c>
      <c r="AN162" s="45" t="s">
        <v>16458</v>
      </c>
      <c r="AO162" s="45" t="s">
        <v>16460</v>
      </c>
      <c r="AP162" s="45" t="s">
        <v>16454</v>
      </c>
      <c r="AQ162" s="45" t="s">
        <v>16456</v>
      </c>
      <c r="AR162" s="45">
        <v>-20156</v>
      </c>
      <c r="AS162" s="45">
        <v>0</v>
      </c>
      <c r="AT162" s="45">
        <v>0</v>
      </c>
    </row>
    <row r="163" spans="1:46" ht="14.25" x14ac:dyDescent="0.15">
      <c r="A163" s="45"/>
      <c r="B163" s="8" t="s">
        <v>15882</v>
      </c>
      <c r="C163" s="45" t="s">
        <v>15867</v>
      </c>
      <c r="D163" s="12">
        <v>10158</v>
      </c>
      <c r="E163" s="43" t="s">
        <v>21555</v>
      </c>
      <c r="F163" s="45" t="s">
        <v>15908</v>
      </c>
      <c r="G163" s="45" t="s">
        <v>15909</v>
      </c>
      <c r="H163" s="45" t="s">
        <v>15929</v>
      </c>
      <c r="I163" s="45"/>
      <c r="J163" s="45" t="s">
        <v>15806</v>
      </c>
      <c r="K163" s="45" t="s">
        <v>83</v>
      </c>
      <c r="L163" s="45"/>
      <c r="M163" s="101" t="s">
        <v>19699</v>
      </c>
      <c r="N163" s="45">
        <v>10060044</v>
      </c>
      <c r="O163" s="45">
        <v>99</v>
      </c>
      <c r="P163" s="45">
        <v>0</v>
      </c>
      <c r="Q163" s="45" t="s">
        <v>16438</v>
      </c>
      <c r="R163" s="45" t="s">
        <v>85</v>
      </c>
      <c r="S163" s="45"/>
      <c r="T163" s="45">
        <v>0</v>
      </c>
      <c r="U163" s="45"/>
      <c r="V163" s="21" t="s">
        <v>15941</v>
      </c>
      <c r="W163" s="45"/>
      <c r="X163" s="45">
        <v>3</v>
      </c>
      <c r="Y163" s="45">
        <v>0</v>
      </c>
      <c r="Z163" s="19" t="s">
        <v>15882</v>
      </c>
      <c r="AA163" s="19"/>
      <c r="AB163" s="45">
        <v>1</v>
      </c>
      <c r="AC163" s="45">
        <v>100</v>
      </c>
      <c r="AD163" s="45">
        <v>60000</v>
      </c>
      <c r="AE163" s="45">
        <v>11</v>
      </c>
      <c r="AF163" s="4">
        <v>1</v>
      </c>
      <c r="AG163" s="45">
        <v>0</v>
      </c>
      <c r="AH163" s="45">
        <v>1</v>
      </c>
      <c r="AI163" s="45">
        <v>1</v>
      </c>
      <c r="AJ163" s="45">
        <v>0</v>
      </c>
      <c r="AK163" s="69" t="s">
        <v>15809</v>
      </c>
      <c r="AL163" s="45"/>
      <c r="AM163" s="45" t="s">
        <v>16462</v>
      </c>
      <c r="AN163" s="45" t="s">
        <v>16458</v>
      </c>
      <c r="AO163" s="45" t="s">
        <v>16460</v>
      </c>
      <c r="AP163" s="45" t="s">
        <v>16454</v>
      </c>
      <c r="AQ163" s="45" t="s">
        <v>16456</v>
      </c>
      <c r="AR163" s="45">
        <v>-20157</v>
      </c>
      <c r="AS163" s="45">
        <v>0</v>
      </c>
      <c r="AT163" s="45">
        <v>0</v>
      </c>
    </row>
    <row r="164" spans="1:46" ht="14.25" x14ac:dyDescent="0.15">
      <c r="A164" s="45"/>
      <c r="B164" s="8" t="s">
        <v>15883</v>
      </c>
      <c r="C164" s="45" t="s">
        <v>15868</v>
      </c>
      <c r="D164" s="12">
        <v>10159</v>
      </c>
      <c r="E164" s="43" t="s">
        <v>21556</v>
      </c>
      <c r="F164" s="45" t="s">
        <v>15910</v>
      </c>
      <c r="G164" s="45" t="s">
        <v>15911</v>
      </c>
      <c r="H164" s="45" t="s">
        <v>15930</v>
      </c>
      <c r="I164" s="45"/>
      <c r="J164" s="45" t="s">
        <v>15806</v>
      </c>
      <c r="K164" s="45" t="s">
        <v>83</v>
      </c>
      <c r="L164" s="45"/>
      <c r="M164" s="101" t="s">
        <v>19700</v>
      </c>
      <c r="N164" s="45">
        <v>10060045</v>
      </c>
      <c r="O164" s="45">
        <v>99</v>
      </c>
      <c r="P164" s="45">
        <v>0</v>
      </c>
      <c r="Q164" s="45" t="s">
        <v>16438</v>
      </c>
      <c r="R164" s="45" t="s">
        <v>85</v>
      </c>
      <c r="S164" s="45"/>
      <c r="T164" s="45">
        <v>0</v>
      </c>
      <c r="U164" s="45"/>
      <c r="V164" s="21" t="s">
        <v>15942</v>
      </c>
      <c r="W164" s="45"/>
      <c r="X164" s="45">
        <v>2</v>
      </c>
      <c r="Y164" s="45">
        <v>0</v>
      </c>
      <c r="Z164" s="19" t="s">
        <v>15883</v>
      </c>
      <c r="AA164" s="19"/>
      <c r="AB164" s="45">
        <v>1</v>
      </c>
      <c r="AC164" s="45">
        <v>100</v>
      </c>
      <c r="AD164" s="45">
        <v>120000</v>
      </c>
      <c r="AE164" s="45">
        <v>12</v>
      </c>
      <c r="AF164" s="4">
        <v>1</v>
      </c>
      <c r="AG164" s="45">
        <v>0</v>
      </c>
      <c r="AH164" s="45">
        <v>1</v>
      </c>
      <c r="AI164" s="45">
        <v>1</v>
      </c>
      <c r="AJ164" s="45">
        <v>0</v>
      </c>
      <c r="AK164" s="69" t="s">
        <v>15809</v>
      </c>
      <c r="AL164" s="45"/>
      <c r="AM164" s="45" t="s">
        <v>16462</v>
      </c>
      <c r="AN164" s="45" t="s">
        <v>16458</v>
      </c>
      <c r="AO164" s="45" t="s">
        <v>16460</v>
      </c>
      <c r="AP164" s="45" t="s">
        <v>16454</v>
      </c>
      <c r="AQ164" s="45" t="s">
        <v>16456</v>
      </c>
      <c r="AR164" s="45">
        <v>-20158</v>
      </c>
      <c r="AS164" s="45">
        <v>0</v>
      </c>
      <c r="AT164" s="45">
        <v>0</v>
      </c>
    </row>
    <row r="165" spans="1:46" ht="14.25" x14ac:dyDescent="0.15">
      <c r="A165" s="45"/>
      <c r="B165" s="8" t="s">
        <v>15884</v>
      </c>
      <c r="C165" s="45" t="s">
        <v>15869</v>
      </c>
      <c r="D165" s="12">
        <v>10160</v>
      </c>
      <c r="E165" s="43" t="s">
        <v>21557</v>
      </c>
      <c r="F165" s="45" t="s">
        <v>15912</v>
      </c>
      <c r="G165" s="45" t="s">
        <v>15913</v>
      </c>
      <c r="H165" s="45" t="s">
        <v>15931</v>
      </c>
      <c r="I165" s="45"/>
      <c r="J165" s="45" t="s">
        <v>15806</v>
      </c>
      <c r="K165" s="45" t="s">
        <v>83</v>
      </c>
      <c r="L165" s="45"/>
      <c r="M165" s="101" t="s">
        <v>19701</v>
      </c>
      <c r="N165" s="45">
        <v>10060046</v>
      </c>
      <c r="O165" s="45">
        <v>99</v>
      </c>
      <c r="P165" s="45">
        <v>0</v>
      </c>
      <c r="Q165" s="45" t="s">
        <v>16438</v>
      </c>
      <c r="R165" s="45" t="s">
        <v>85</v>
      </c>
      <c r="S165" s="45"/>
      <c r="T165" s="45">
        <v>0</v>
      </c>
      <c r="U165" s="45"/>
      <c r="V165" s="21" t="s">
        <v>15943</v>
      </c>
      <c r="W165" s="45"/>
      <c r="X165" s="45">
        <v>2</v>
      </c>
      <c r="Y165" s="45">
        <v>0</v>
      </c>
      <c r="Z165" s="19" t="s">
        <v>15884</v>
      </c>
      <c r="AA165" s="19"/>
      <c r="AB165" s="45">
        <v>1</v>
      </c>
      <c r="AC165" s="45">
        <v>100</v>
      </c>
      <c r="AD165" s="45">
        <v>120000</v>
      </c>
      <c r="AE165" s="45">
        <v>12</v>
      </c>
      <c r="AF165" s="4">
        <v>1</v>
      </c>
      <c r="AG165" s="45">
        <v>0</v>
      </c>
      <c r="AH165" s="45">
        <v>1</v>
      </c>
      <c r="AI165" s="45">
        <v>1</v>
      </c>
      <c r="AJ165" s="45">
        <v>0</v>
      </c>
      <c r="AK165" s="69" t="s">
        <v>15809</v>
      </c>
      <c r="AL165" s="45"/>
      <c r="AM165" s="45" t="s">
        <v>16462</v>
      </c>
      <c r="AN165" s="45" t="s">
        <v>16458</v>
      </c>
      <c r="AO165" s="45" t="s">
        <v>16460</v>
      </c>
      <c r="AP165" s="45" t="s">
        <v>16454</v>
      </c>
      <c r="AQ165" s="45" t="s">
        <v>16456</v>
      </c>
      <c r="AR165" s="45">
        <v>-20159</v>
      </c>
      <c r="AS165" s="45">
        <v>0</v>
      </c>
      <c r="AT165" s="45">
        <v>0</v>
      </c>
    </row>
    <row r="166" spans="1:46" ht="14.25" x14ac:dyDescent="0.15">
      <c r="A166" s="45"/>
      <c r="B166" s="8" t="s">
        <v>15885</v>
      </c>
      <c r="C166" s="45" t="s">
        <v>15870</v>
      </c>
      <c r="D166" s="12">
        <v>10161</v>
      </c>
      <c r="E166" s="43" t="s">
        <v>21558</v>
      </c>
      <c r="F166" s="45" t="s">
        <v>15914</v>
      </c>
      <c r="G166" s="45" t="s">
        <v>15915</v>
      </c>
      <c r="H166" s="45" t="s">
        <v>15932</v>
      </c>
      <c r="I166" s="45"/>
      <c r="J166" s="45" t="s">
        <v>15806</v>
      </c>
      <c r="K166" s="45" t="s">
        <v>83</v>
      </c>
      <c r="L166" s="45"/>
      <c r="M166" s="101" t="s">
        <v>19702</v>
      </c>
      <c r="N166" s="45">
        <v>10060047</v>
      </c>
      <c r="O166" s="45">
        <v>99</v>
      </c>
      <c r="P166" s="45">
        <v>0</v>
      </c>
      <c r="Q166" s="45" t="s">
        <v>16438</v>
      </c>
      <c r="R166" s="45" t="s">
        <v>85</v>
      </c>
      <c r="S166" s="45"/>
      <c r="T166" s="45">
        <v>0</v>
      </c>
      <c r="U166" s="45"/>
      <c r="V166" s="21" t="s">
        <v>15944</v>
      </c>
      <c r="W166" s="45"/>
      <c r="X166" s="45">
        <v>3</v>
      </c>
      <c r="Y166" s="45">
        <v>0</v>
      </c>
      <c r="Z166" s="19" t="s">
        <v>15885</v>
      </c>
      <c r="AA166" s="19"/>
      <c r="AB166" s="45">
        <v>1</v>
      </c>
      <c r="AC166" s="45">
        <v>100</v>
      </c>
      <c r="AD166" s="45">
        <v>120000</v>
      </c>
      <c r="AE166" s="45">
        <v>12</v>
      </c>
      <c r="AF166" s="4">
        <v>1</v>
      </c>
      <c r="AG166" s="45">
        <v>0</v>
      </c>
      <c r="AH166" s="45">
        <v>1</v>
      </c>
      <c r="AI166" s="45">
        <v>1</v>
      </c>
      <c r="AJ166" s="45">
        <v>0</v>
      </c>
      <c r="AK166" s="69" t="s">
        <v>15809</v>
      </c>
      <c r="AL166" s="45"/>
      <c r="AM166" s="45" t="s">
        <v>16462</v>
      </c>
      <c r="AN166" s="45" t="s">
        <v>16458</v>
      </c>
      <c r="AO166" s="45" t="s">
        <v>16460</v>
      </c>
      <c r="AP166" s="45" t="s">
        <v>16454</v>
      </c>
      <c r="AQ166" s="45" t="s">
        <v>16456</v>
      </c>
      <c r="AR166" s="45">
        <v>-20160</v>
      </c>
      <c r="AS166" s="45">
        <v>0</v>
      </c>
      <c r="AT166" s="45">
        <v>0</v>
      </c>
    </row>
    <row r="167" spans="1:46" ht="14.25" x14ac:dyDescent="0.15">
      <c r="B167" s="8" t="s">
        <v>15947</v>
      </c>
      <c r="C167" s="45" t="s">
        <v>15871</v>
      </c>
      <c r="D167" s="12">
        <v>10162</v>
      </c>
      <c r="E167" s="43" t="s">
        <v>21559</v>
      </c>
      <c r="F167" s="45" t="s">
        <v>15916</v>
      </c>
      <c r="G167" s="45" t="s">
        <v>15917</v>
      </c>
      <c r="H167" s="45" t="s">
        <v>15933</v>
      </c>
      <c r="I167" s="45"/>
      <c r="J167" s="45" t="s">
        <v>15806</v>
      </c>
      <c r="K167" s="45" t="s">
        <v>83</v>
      </c>
      <c r="L167" s="45"/>
      <c r="M167" s="101" t="s">
        <v>19703</v>
      </c>
      <c r="N167" s="45">
        <v>10060048</v>
      </c>
      <c r="O167" s="45">
        <v>99</v>
      </c>
      <c r="P167" s="45">
        <v>0</v>
      </c>
      <c r="Q167" s="45" t="s">
        <v>16438</v>
      </c>
      <c r="R167" s="45" t="s">
        <v>85</v>
      </c>
      <c r="S167" s="45"/>
      <c r="T167" s="45">
        <v>0</v>
      </c>
      <c r="U167" s="45"/>
      <c r="V167" s="21" t="s">
        <v>15945</v>
      </c>
      <c r="W167" s="45"/>
      <c r="X167" s="45">
        <v>3</v>
      </c>
      <c r="Y167" s="45">
        <v>0</v>
      </c>
      <c r="Z167" s="19" t="s">
        <v>15957</v>
      </c>
      <c r="AA167" s="19"/>
      <c r="AB167" s="45">
        <v>1</v>
      </c>
      <c r="AC167" s="45">
        <v>100</v>
      </c>
      <c r="AD167" s="45">
        <v>120000</v>
      </c>
      <c r="AE167" s="45">
        <v>12</v>
      </c>
      <c r="AF167" s="4">
        <v>1</v>
      </c>
      <c r="AG167" s="45">
        <v>0</v>
      </c>
      <c r="AH167" s="45">
        <v>1</v>
      </c>
      <c r="AI167" s="45">
        <v>1</v>
      </c>
      <c r="AJ167" s="45">
        <v>0</v>
      </c>
      <c r="AK167" s="69" t="s">
        <v>15965</v>
      </c>
      <c r="AL167" s="45"/>
      <c r="AM167" s="45" t="s">
        <v>16462</v>
      </c>
      <c r="AN167" s="45" t="s">
        <v>16458</v>
      </c>
      <c r="AO167" s="45" t="s">
        <v>16460</v>
      </c>
      <c r="AP167" s="45" t="s">
        <v>16454</v>
      </c>
      <c r="AQ167" s="45" t="s">
        <v>16456</v>
      </c>
      <c r="AR167" s="45">
        <v>-20161</v>
      </c>
      <c r="AS167" s="45">
        <v>0</v>
      </c>
      <c r="AT167" s="45">
        <v>0</v>
      </c>
    </row>
    <row r="168" spans="1:46" ht="14.25" x14ac:dyDescent="0.15">
      <c r="B168" s="38" t="s">
        <v>15958</v>
      </c>
      <c r="C168" s="21" t="s">
        <v>15959</v>
      </c>
      <c r="D168" s="12">
        <v>10163</v>
      </c>
      <c r="E168" s="43" t="s">
        <v>21560</v>
      </c>
      <c r="F168" s="45" t="s">
        <v>15960</v>
      </c>
      <c r="G168" s="45" t="s">
        <v>15961</v>
      </c>
      <c r="H168" s="45" t="s">
        <v>15962</v>
      </c>
      <c r="I168" s="45"/>
      <c r="J168" s="45" t="s">
        <v>16227</v>
      </c>
      <c r="K168" s="45" t="s">
        <v>15963</v>
      </c>
      <c r="M168" s="104" t="s">
        <v>19704</v>
      </c>
      <c r="N168" s="45">
        <v>10060049</v>
      </c>
      <c r="O168" s="45">
        <v>99</v>
      </c>
      <c r="P168" s="45">
        <v>0</v>
      </c>
      <c r="Q168" s="45" t="s">
        <v>16435</v>
      </c>
      <c r="R168" s="45" t="s">
        <v>85</v>
      </c>
      <c r="S168" s="45"/>
      <c r="T168" s="21">
        <v>0</v>
      </c>
      <c r="U168" s="45"/>
      <c r="X168" s="21">
        <v>2</v>
      </c>
      <c r="Y168" s="45">
        <v>0</v>
      </c>
      <c r="Z168" s="68" t="s">
        <v>15958</v>
      </c>
      <c r="AA168" s="70" t="s">
        <v>16443</v>
      </c>
      <c r="AB168" s="21">
        <v>0</v>
      </c>
      <c r="AC168" s="21">
        <v>100</v>
      </c>
      <c r="AF168" s="4">
        <v>0</v>
      </c>
      <c r="AG168" s="4">
        <v>11</v>
      </c>
      <c r="AJ168" s="45">
        <v>0</v>
      </c>
      <c r="AK168" s="69" t="s">
        <v>15811</v>
      </c>
      <c r="AM168" s="45" t="s">
        <v>16462</v>
      </c>
      <c r="AN168" s="45" t="s">
        <v>16458</v>
      </c>
      <c r="AO168" s="45" t="s">
        <v>16460</v>
      </c>
      <c r="AP168" s="45" t="s">
        <v>16454</v>
      </c>
      <c r="AQ168" s="45" t="s">
        <v>16456</v>
      </c>
      <c r="AR168" s="45">
        <v>-20162</v>
      </c>
      <c r="AS168" s="45">
        <v>0</v>
      </c>
      <c r="AT168" s="45">
        <v>0</v>
      </c>
    </row>
    <row r="169" spans="1:46" ht="14.25" x14ac:dyDescent="0.15">
      <c r="B169" s="8" t="s">
        <v>16397</v>
      </c>
      <c r="C169" s="45" t="s">
        <v>16229</v>
      </c>
      <c r="D169" s="12">
        <v>10165</v>
      </c>
      <c r="E169" s="43" t="s">
        <v>21561</v>
      </c>
      <c r="F169" s="45" t="s">
        <v>15986</v>
      </c>
      <c r="G169" s="45" t="s">
        <v>15994</v>
      </c>
      <c r="H169" s="45" t="s">
        <v>16002</v>
      </c>
      <c r="I169" s="45"/>
      <c r="J169" s="45" t="s">
        <v>15806</v>
      </c>
      <c r="K169" s="45" t="s">
        <v>15655</v>
      </c>
      <c r="L169" s="4" t="s">
        <v>16228</v>
      </c>
      <c r="M169" s="104" t="s">
        <v>19705</v>
      </c>
      <c r="N169" s="45">
        <v>10060051</v>
      </c>
      <c r="O169" s="21">
        <v>1</v>
      </c>
      <c r="P169" s="45">
        <v>0</v>
      </c>
      <c r="Q169" s="45" t="s">
        <v>16436</v>
      </c>
      <c r="R169" s="45" t="s">
        <v>85</v>
      </c>
      <c r="S169" s="45"/>
      <c r="T169" s="45">
        <v>0</v>
      </c>
      <c r="U169" s="45"/>
      <c r="V169" s="21" t="s">
        <v>16010</v>
      </c>
      <c r="X169" s="21">
        <v>3</v>
      </c>
      <c r="Y169" s="45">
        <v>0</v>
      </c>
      <c r="Z169" s="8" t="s">
        <v>15978</v>
      </c>
      <c r="AA169" s="19" t="s">
        <v>16011</v>
      </c>
      <c r="AB169" s="21">
        <v>0</v>
      </c>
      <c r="AC169" s="45">
        <v>100</v>
      </c>
      <c r="AF169" s="4">
        <v>0</v>
      </c>
      <c r="AG169" s="45">
        <v>0</v>
      </c>
      <c r="AH169" s="45">
        <v>1</v>
      </c>
      <c r="AI169" s="21">
        <v>1</v>
      </c>
      <c r="AJ169" s="45">
        <v>0</v>
      </c>
      <c r="AK169" s="69" t="s">
        <v>15811</v>
      </c>
      <c r="AM169" s="45" t="s">
        <v>16462</v>
      </c>
      <c r="AN169" s="45" t="s">
        <v>16458</v>
      </c>
      <c r="AO169" s="45" t="s">
        <v>16460</v>
      </c>
      <c r="AP169" s="45" t="s">
        <v>16454</v>
      </c>
      <c r="AQ169" s="45" t="s">
        <v>16456</v>
      </c>
      <c r="AR169" s="45">
        <v>-20163</v>
      </c>
      <c r="AS169" s="45">
        <v>0</v>
      </c>
      <c r="AT169" s="45">
        <v>0</v>
      </c>
    </row>
    <row r="170" spans="1:46" ht="14.25" x14ac:dyDescent="0.15">
      <c r="B170" s="8" t="s">
        <v>15979</v>
      </c>
      <c r="C170" s="45" t="s">
        <v>16230</v>
      </c>
      <c r="D170" s="12">
        <v>10166</v>
      </c>
      <c r="E170" s="43" t="s">
        <v>21562</v>
      </c>
      <c r="F170" s="45" t="s">
        <v>15987</v>
      </c>
      <c r="G170" s="45" t="s">
        <v>15995</v>
      </c>
      <c r="H170" s="45" t="s">
        <v>16003</v>
      </c>
      <c r="I170" s="45"/>
      <c r="J170" s="45" t="s">
        <v>15806</v>
      </c>
      <c r="K170" s="45" t="s">
        <v>15655</v>
      </c>
      <c r="L170" s="4" t="s">
        <v>16228</v>
      </c>
      <c r="M170" s="104" t="s">
        <v>19706</v>
      </c>
      <c r="N170" s="45">
        <v>10060052</v>
      </c>
      <c r="O170" s="21">
        <v>1</v>
      </c>
      <c r="P170" s="45">
        <v>0</v>
      </c>
      <c r="Q170" s="45" t="s">
        <v>16075</v>
      </c>
      <c r="R170" s="45" t="s">
        <v>85</v>
      </c>
      <c r="S170" s="45"/>
      <c r="T170" s="45">
        <v>0</v>
      </c>
      <c r="U170" s="45"/>
      <c r="V170" s="21" t="s">
        <v>16020</v>
      </c>
      <c r="X170" s="21">
        <v>3</v>
      </c>
      <c r="Y170" s="45">
        <v>0</v>
      </c>
      <c r="Z170" s="8" t="s">
        <v>15979</v>
      </c>
      <c r="AA170" s="19" t="s">
        <v>16012</v>
      </c>
      <c r="AB170" s="21">
        <v>0</v>
      </c>
      <c r="AC170" s="45">
        <v>100</v>
      </c>
      <c r="AF170" s="4">
        <v>0</v>
      </c>
      <c r="AG170" s="45">
        <v>0</v>
      </c>
      <c r="AH170" s="45">
        <v>1</v>
      </c>
      <c r="AI170" s="21">
        <v>1</v>
      </c>
      <c r="AJ170" s="45">
        <v>0</v>
      </c>
      <c r="AK170" s="69" t="s">
        <v>15811</v>
      </c>
      <c r="AM170" s="45" t="s">
        <v>16462</v>
      </c>
      <c r="AN170" s="45" t="s">
        <v>16458</v>
      </c>
      <c r="AO170" s="45" t="s">
        <v>16460</v>
      </c>
      <c r="AP170" s="45" t="s">
        <v>16454</v>
      </c>
      <c r="AQ170" s="45" t="s">
        <v>16456</v>
      </c>
      <c r="AR170" s="45">
        <v>-20164</v>
      </c>
      <c r="AS170" s="45">
        <v>0</v>
      </c>
      <c r="AT170" s="45">
        <v>0</v>
      </c>
    </row>
    <row r="171" spans="1:46" ht="14.25" x14ac:dyDescent="0.15">
      <c r="B171" s="8" t="s">
        <v>15980</v>
      </c>
      <c r="C171" s="45" t="s">
        <v>16231</v>
      </c>
      <c r="D171" s="12">
        <v>10167</v>
      </c>
      <c r="E171" s="43" t="s">
        <v>21563</v>
      </c>
      <c r="F171" s="45" t="s">
        <v>15988</v>
      </c>
      <c r="G171" s="45" t="s">
        <v>15996</v>
      </c>
      <c r="H171" s="45" t="s">
        <v>16004</v>
      </c>
      <c r="I171" s="45"/>
      <c r="J171" s="45" t="s">
        <v>15806</v>
      </c>
      <c r="K171" s="45" t="s">
        <v>15655</v>
      </c>
      <c r="L171" s="4" t="s">
        <v>16228</v>
      </c>
      <c r="M171" s="104" t="s">
        <v>19707</v>
      </c>
      <c r="N171" s="45">
        <v>10060053</v>
      </c>
      <c r="O171" s="21">
        <v>1</v>
      </c>
      <c r="P171" s="45">
        <v>0</v>
      </c>
      <c r="Q171" s="45" t="s">
        <v>16075</v>
      </c>
      <c r="R171" s="45" t="s">
        <v>85</v>
      </c>
      <c r="S171" s="45"/>
      <c r="T171" s="45">
        <v>0</v>
      </c>
      <c r="U171" s="45"/>
      <c r="V171" s="21" t="s">
        <v>16021</v>
      </c>
      <c r="X171" s="21">
        <v>6</v>
      </c>
      <c r="Y171" s="45">
        <v>0</v>
      </c>
      <c r="Z171" s="8" t="s">
        <v>15980</v>
      </c>
      <c r="AA171" s="19" t="s">
        <v>16013</v>
      </c>
      <c r="AB171" s="21">
        <v>0</v>
      </c>
      <c r="AC171" s="45">
        <v>100</v>
      </c>
      <c r="AF171" s="4">
        <v>0</v>
      </c>
      <c r="AG171" s="45">
        <v>0</v>
      </c>
      <c r="AH171" s="45">
        <v>1</v>
      </c>
      <c r="AI171" s="21">
        <v>1</v>
      </c>
      <c r="AJ171" s="45">
        <v>0</v>
      </c>
      <c r="AK171" s="69" t="s">
        <v>15811</v>
      </c>
      <c r="AM171" s="45" t="s">
        <v>16462</v>
      </c>
      <c r="AN171" s="45" t="s">
        <v>16458</v>
      </c>
      <c r="AO171" s="45" t="s">
        <v>16460</v>
      </c>
      <c r="AP171" s="45" t="s">
        <v>16454</v>
      </c>
      <c r="AQ171" s="45" t="s">
        <v>16456</v>
      </c>
      <c r="AR171" s="45">
        <v>-20165</v>
      </c>
      <c r="AS171" s="45">
        <v>0</v>
      </c>
      <c r="AT171" s="45">
        <v>0</v>
      </c>
    </row>
    <row r="172" spans="1:46" ht="14.25" x14ac:dyDescent="0.15">
      <c r="B172" s="8" t="s">
        <v>15981</v>
      </c>
      <c r="C172" s="45" t="s">
        <v>16232</v>
      </c>
      <c r="D172" s="12">
        <v>10168</v>
      </c>
      <c r="E172" s="43" t="s">
        <v>21564</v>
      </c>
      <c r="F172" s="45" t="s">
        <v>15989</v>
      </c>
      <c r="G172" s="45" t="s">
        <v>15997</v>
      </c>
      <c r="H172" s="45" t="s">
        <v>16005</v>
      </c>
      <c r="I172" s="45"/>
      <c r="J172" s="45" t="s">
        <v>15806</v>
      </c>
      <c r="K172" s="45" t="s">
        <v>15655</v>
      </c>
      <c r="L172" s="4" t="s">
        <v>16228</v>
      </c>
      <c r="M172" s="104" t="s">
        <v>19708</v>
      </c>
      <c r="N172" s="45">
        <v>10060054</v>
      </c>
      <c r="O172" s="21">
        <v>1</v>
      </c>
      <c r="P172" s="45">
        <v>0</v>
      </c>
      <c r="Q172" s="45" t="s">
        <v>16075</v>
      </c>
      <c r="R172" s="45" t="s">
        <v>85</v>
      </c>
      <c r="S172" s="45"/>
      <c r="T172" s="45">
        <v>0</v>
      </c>
      <c r="U172" s="45"/>
      <c r="V172" s="21" t="s">
        <v>16022</v>
      </c>
      <c r="X172" s="21">
        <v>6</v>
      </c>
      <c r="Y172" s="45">
        <v>0</v>
      </c>
      <c r="Z172" s="8" t="s">
        <v>15981</v>
      </c>
      <c r="AA172" s="19" t="s">
        <v>16014</v>
      </c>
      <c r="AB172" s="21">
        <v>0</v>
      </c>
      <c r="AC172" s="45">
        <v>100</v>
      </c>
      <c r="AF172" s="4">
        <v>0</v>
      </c>
      <c r="AG172" s="45">
        <v>0</v>
      </c>
      <c r="AH172" s="45">
        <v>1</v>
      </c>
      <c r="AI172" s="21">
        <v>1</v>
      </c>
      <c r="AJ172" s="45">
        <v>0</v>
      </c>
      <c r="AK172" s="69" t="s">
        <v>15811</v>
      </c>
      <c r="AM172" s="45" t="s">
        <v>16462</v>
      </c>
      <c r="AN172" s="45" t="s">
        <v>16458</v>
      </c>
      <c r="AO172" s="45" t="s">
        <v>16460</v>
      </c>
      <c r="AP172" s="45" t="s">
        <v>16454</v>
      </c>
      <c r="AQ172" s="45" t="s">
        <v>16456</v>
      </c>
      <c r="AR172" s="45">
        <v>-20166</v>
      </c>
      <c r="AS172" s="45">
        <v>0</v>
      </c>
      <c r="AT172" s="45">
        <v>0</v>
      </c>
    </row>
    <row r="173" spans="1:46" ht="14.25" x14ac:dyDescent="0.15">
      <c r="B173" s="8" t="s">
        <v>15982</v>
      </c>
      <c r="C173" s="45" t="s">
        <v>16233</v>
      </c>
      <c r="D173" s="12">
        <v>10169</v>
      </c>
      <c r="E173" s="43" t="s">
        <v>21565</v>
      </c>
      <c r="F173" s="45" t="s">
        <v>15990</v>
      </c>
      <c r="G173" s="45" t="s">
        <v>15998</v>
      </c>
      <c r="H173" s="45" t="s">
        <v>16006</v>
      </c>
      <c r="I173" s="45"/>
      <c r="J173" s="45" t="s">
        <v>15806</v>
      </c>
      <c r="K173" s="45" t="s">
        <v>15655</v>
      </c>
      <c r="L173" s="4" t="s">
        <v>16228</v>
      </c>
      <c r="M173" s="104" t="s">
        <v>19709</v>
      </c>
      <c r="N173" s="45">
        <v>10060055</v>
      </c>
      <c r="O173" s="21">
        <v>1</v>
      </c>
      <c r="P173" s="45">
        <v>0</v>
      </c>
      <c r="Q173" s="45" t="s">
        <v>16075</v>
      </c>
      <c r="R173" s="45" t="s">
        <v>85</v>
      </c>
      <c r="S173" s="45"/>
      <c r="T173" s="45">
        <v>0</v>
      </c>
      <c r="U173" s="45"/>
      <c r="V173" s="21" t="s">
        <v>16023</v>
      </c>
      <c r="X173" s="21">
        <v>6</v>
      </c>
      <c r="Y173" s="45">
        <v>0</v>
      </c>
      <c r="Z173" s="8" t="s">
        <v>15982</v>
      </c>
      <c r="AA173" s="19" t="s">
        <v>16015</v>
      </c>
      <c r="AB173" s="21">
        <v>0</v>
      </c>
      <c r="AC173" s="45">
        <v>100</v>
      </c>
      <c r="AF173" s="4">
        <v>0</v>
      </c>
      <c r="AG173" s="45">
        <v>0</v>
      </c>
      <c r="AH173" s="45">
        <v>1</v>
      </c>
      <c r="AI173" s="21">
        <v>1</v>
      </c>
      <c r="AJ173" s="45">
        <v>0</v>
      </c>
      <c r="AK173" s="69" t="s">
        <v>15811</v>
      </c>
      <c r="AM173" s="45" t="s">
        <v>16462</v>
      </c>
      <c r="AN173" s="45" t="s">
        <v>16458</v>
      </c>
      <c r="AO173" s="45" t="s">
        <v>16460</v>
      </c>
      <c r="AP173" s="45" t="s">
        <v>16454</v>
      </c>
      <c r="AQ173" s="45" t="s">
        <v>16456</v>
      </c>
      <c r="AR173" s="45">
        <v>-20167</v>
      </c>
      <c r="AS173" s="45">
        <v>0</v>
      </c>
      <c r="AT173" s="45">
        <v>0</v>
      </c>
    </row>
    <row r="174" spans="1:46" ht="14.25" x14ac:dyDescent="0.15">
      <c r="B174" s="8" t="s">
        <v>15983</v>
      </c>
      <c r="C174" s="45" t="s">
        <v>16234</v>
      </c>
      <c r="D174" s="12">
        <v>10170</v>
      </c>
      <c r="E174" s="43" t="s">
        <v>21566</v>
      </c>
      <c r="F174" s="45" t="s">
        <v>15991</v>
      </c>
      <c r="G174" s="45" t="s">
        <v>15999</v>
      </c>
      <c r="H174" s="45" t="s">
        <v>16007</v>
      </c>
      <c r="I174" s="45"/>
      <c r="J174" s="45" t="s">
        <v>15806</v>
      </c>
      <c r="K174" s="45" t="s">
        <v>15655</v>
      </c>
      <c r="L174" s="4" t="s">
        <v>16228</v>
      </c>
      <c r="M174" s="104" t="s">
        <v>19710</v>
      </c>
      <c r="N174" s="45">
        <v>10060056</v>
      </c>
      <c r="O174" s="21">
        <v>1</v>
      </c>
      <c r="P174" s="45">
        <v>0</v>
      </c>
      <c r="Q174" s="45" t="s">
        <v>16075</v>
      </c>
      <c r="R174" s="45" t="s">
        <v>85</v>
      </c>
      <c r="S174" s="45"/>
      <c r="T174" s="45">
        <v>0</v>
      </c>
      <c r="U174" s="45"/>
      <c r="V174" s="21" t="s">
        <v>16024</v>
      </c>
      <c r="X174" s="21">
        <v>6</v>
      </c>
      <c r="Y174" s="45">
        <v>0</v>
      </c>
      <c r="Z174" s="8" t="s">
        <v>15983</v>
      </c>
      <c r="AA174" s="19" t="s">
        <v>16016</v>
      </c>
      <c r="AB174" s="21">
        <v>0</v>
      </c>
      <c r="AC174" s="45">
        <v>100</v>
      </c>
      <c r="AF174" s="4">
        <v>0</v>
      </c>
      <c r="AG174" s="45">
        <v>0</v>
      </c>
      <c r="AH174" s="45">
        <v>1</v>
      </c>
      <c r="AI174" s="21">
        <v>1</v>
      </c>
      <c r="AJ174" s="45">
        <v>0</v>
      </c>
      <c r="AK174" s="69" t="s">
        <v>15811</v>
      </c>
      <c r="AM174" s="45" t="s">
        <v>16462</v>
      </c>
      <c r="AN174" s="45" t="s">
        <v>16458</v>
      </c>
      <c r="AO174" s="45" t="s">
        <v>16460</v>
      </c>
      <c r="AP174" s="45" t="s">
        <v>16454</v>
      </c>
      <c r="AQ174" s="45" t="s">
        <v>16456</v>
      </c>
      <c r="AR174" s="45">
        <v>-20168</v>
      </c>
      <c r="AS174" s="45">
        <v>0</v>
      </c>
      <c r="AT174" s="45">
        <v>0</v>
      </c>
    </row>
    <row r="175" spans="1:46" ht="14.25" x14ac:dyDescent="0.15">
      <c r="B175" s="8" t="s">
        <v>15984</v>
      </c>
      <c r="C175" s="45" t="s">
        <v>16235</v>
      </c>
      <c r="D175" s="12">
        <v>10171</v>
      </c>
      <c r="E175" s="43" t="s">
        <v>21567</v>
      </c>
      <c r="F175" s="45" t="s">
        <v>15992</v>
      </c>
      <c r="G175" s="45" t="s">
        <v>16000</v>
      </c>
      <c r="H175" s="45" t="s">
        <v>16008</v>
      </c>
      <c r="I175" s="45"/>
      <c r="J175" s="45" t="s">
        <v>15806</v>
      </c>
      <c r="K175" s="45" t="s">
        <v>15655</v>
      </c>
      <c r="L175" s="4" t="s">
        <v>16228</v>
      </c>
      <c r="M175" s="104" t="s">
        <v>19711</v>
      </c>
      <c r="N175" s="45">
        <v>10000057</v>
      </c>
      <c r="O175" s="21">
        <v>1</v>
      </c>
      <c r="P175" s="45">
        <v>0</v>
      </c>
      <c r="Q175" s="45" t="s">
        <v>16559</v>
      </c>
      <c r="R175" s="45" t="s">
        <v>85</v>
      </c>
      <c r="S175" s="45"/>
      <c r="T175" s="45">
        <v>0</v>
      </c>
      <c r="U175" s="45"/>
      <c r="V175" s="21" t="s">
        <v>16025</v>
      </c>
      <c r="X175" s="21">
        <v>6</v>
      </c>
      <c r="Y175" s="45">
        <v>0</v>
      </c>
      <c r="Z175" s="8" t="s">
        <v>15984</v>
      </c>
      <c r="AA175" s="19" t="s">
        <v>16017</v>
      </c>
      <c r="AB175" s="21">
        <v>0</v>
      </c>
      <c r="AC175" s="45">
        <v>100</v>
      </c>
      <c r="AF175" s="4">
        <v>0</v>
      </c>
      <c r="AG175" s="45">
        <v>0</v>
      </c>
      <c r="AH175" s="45">
        <v>1</v>
      </c>
      <c r="AI175" s="21">
        <v>1</v>
      </c>
      <c r="AJ175" s="45">
        <v>0</v>
      </c>
      <c r="AK175" s="69" t="s">
        <v>15811</v>
      </c>
      <c r="AM175" s="45" t="s">
        <v>16462</v>
      </c>
      <c r="AN175" s="45" t="s">
        <v>16458</v>
      </c>
      <c r="AO175" s="45" t="s">
        <v>16460</v>
      </c>
      <c r="AP175" s="45" t="s">
        <v>16454</v>
      </c>
      <c r="AQ175" s="45" t="s">
        <v>16456</v>
      </c>
      <c r="AR175" s="45">
        <v>-20169</v>
      </c>
      <c r="AS175" s="45">
        <v>0</v>
      </c>
      <c r="AT175" s="45">
        <v>1</v>
      </c>
    </row>
    <row r="176" spans="1:46" ht="14.25" x14ac:dyDescent="0.15">
      <c r="A176" s="67"/>
      <c r="B176" s="8" t="s">
        <v>15985</v>
      </c>
      <c r="C176" s="47" t="s">
        <v>20017</v>
      </c>
      <c r="D176" s="12">
        <v>10172</v>
      </c>
      <c r="E176" s="43" t="s">
        <v>21568</v>
      </c>
      <c r="F176" s="45" t="s">
        <v>15993</v>
      </c>
      <c r="G176" s="45" t="s">
        <v>16001</v>
      </c>
      <c r="H176" s="45" t="s">
        <v>16009</v>
      </c>
      <c r="I176" s="45"/>
      <c r="J176" s="45" t="s">
        <v>15806</v>
      </c>
      <c r="K176" s="45" t="s">
        <v>15655</v>
      </c>
      <c r="L176" s="4" t="s">
        <v>16228</v>
      </c>
      <c r="M176" s="104" t="s">
        <v>19712</v>
      </c>
      <c r="N176" s="45">
        <v>10060058</v>
      </c>
      <c r="O176" s="21">
        <v>1</v>
      </c>
      <c r="P176" s="45">
        <v>0</v>
      </c>
      <c r="Q176" s="45" t="s">
        <v>16075</v>
      </c>
      <c r="R176" s="45" t="s">
        <v>85</v>
      </c>
      <c r="S176" s="45"/>
      <c r="T176" s="45">
        <v>0</v>
      </c>
      <c r="U176" s="45"/>
      <c r="V176" s="21" t="s">
        <v>16026</v>
      </c>
      <c r="X176" s="21">
        <v>6</v>
      </c>
      <c r="Y176" s="45">
        <v>0</v>
      </c>
      <c r="Z176" s="8" t="s">
        <v>15985</v>
      </c>
      <c r="AA176" s="19" t="s">
        <v>16018</v>
      </c>
      <c r="AB176" s="21">
        <v>0</v>
      </c>
      <c r="AC176" s="45">
        <v>100</v>
      </c>
      <c r="AF176" s="4">
        <v>0</v>
      </c>
      <c r="AG176" s="45">
        <v>0</v>
      </c>
      <c r="AH176" s="45">
        <v>1</v>
      </c>
      <c r="AI176" s="21">
        <v>1</v>
      </c>
      <c r="AJ176" s="45">
        <v>0</v>
      </c>
      <c r="AK176" s="69" t="s">
        <v>15811</v>
      </c>
      <c r="AM176" s="45" t="s">
        <v>16462</v>
      </c>
      <c r="AN176" s="45" t="s">
        <v>16458</v>
      </c>
      <c r="AO176" s="45" t="s">
        <v>16460</v>
      </c>
      <c r="AP176" s="45" t="s">
        <v>16454</v>
      </c>
      <c r="AQ176" s="45" t="s">
        <v>16456</v>
      </c>
      <c r="AR176" s="45">
        <v>-20170</v>
      </c>
      <c r="AS176" s="45">
        <v>0</v>
      </c>
      <c r="AT176" s="45">
        <v>0</v>
      </c>
    </row>
    <row r="177" spans="1:46" ht="14.25" x14ac:dyDescent="0.15">
      <c r="B177" s="70" t="s">
        <v>16147</v>
      </c>
      <c r="C177" s="4" t="s">
        <v>16032</v>
      </c>
      <c r="D177" s="12">
        <v>10173</v>
      </c>
      <c r="E177" s="43" t="s">
        <v>21569</v>
      </c>
      <c r="F177" s="45" t="s">
        <v>16035</v>
      </c>
      <c r="G177" s="45" t="s">
        <v>16038</v>
      </c>
      <c r="H177" s="45" t="s">
        <v>16040</v>
      </c>
      <c r="I177" s="45"/>
      <c r="J177" s="45" t="s">
        <v>15806</v>
      </c>
      <c r="K177" s="45" t="s">
        <v>15655</v>
      </c>
      <c r="L177" s="4" t="s">
        <v>26840</v>
      </c>
      <c r="M177" s="108" t="s">
        <v>19713</v>
      </c>
      <c r="N177" s="45">
        <v>10060059</v>
      </c>
      <c r="O177" s="45">
        <v>999</v>
      </c>
      <c r="P177" s="45">
        <v>0</v>
      </c>
      <c r="Q177" s="21" t="s">
        <v>19755</v>
      </c>
      <c r="R177" s="21" t="s">
        <v>15964</v>
      </c>
      <c r="S177" s="45"/>
      <c r="T177" s="45">
        <v>1</v>
      </c>
      <c r="U177" s="45">
        <v>1</v>
      </c>
      <c r="V177" s="21" t="s">
        <v>16043</v>
      </c>
      <c r="X177" s="4">
        <v>3</v>
      </c>
      <c r="Y177" s="45">
        <v>0</v>
      </c>
      <c r="Z177" s="8" t="s">
        <v>16030</v>
      </c>
      <c r="AA177" s="19" t="s">
        <v>16046</v>
      </c>
      <c r="AB177" s="21">
        <v>0</v>
      </c>
      <c r="AC177" s="45">
        <v>100</v>
      </c>
      <c r="AF177" s="4">
        <v>0</v>
      </c>
      <c r="AG177" s="4">
        <v>0</v>
      </c>
      <c r="AH177" s="45">
        <v>1</v>
      </c>
      <c r="AI177" s="4">
        <v>0</v>
      </c>
      <c r="AJ177" s="45">
        <v>0</v>
      </c>
      <c r="AK177" s="69" t="s">
        <v>15811</v>
      </c>
      <c r="AM177" s="45" t="s">
        <v>16462</v>
      </c>
      <c r="AN177" s="45" t="s">
        <v>16458</v>
      </c>
      <c r="AO177" s="45" t="s">
        <v>16460</v>
      </c>
      <c r="AP177" s="45" t="s">
        <v>16454</v>
      </c>
      <c r="AQ177" s="45" t="s">
        <v>16456</v>
      </c>
      <c r="AR177" s="45">
        <v>-20171</v>
      </c>
      <c r="AS177" s="45">
        <v>0</v>
      </c>
      <c r="AT177" s="45">
        <v>0</v>
      </c>
    </row>
    <row r="178" spans="1:46" ht="14.25" x14ac:dyDescent="0.15">
      <c r="B178" s="70" t="s">
        <v>16030</v>
      </c>
      <c r="C178" s="4" t="s">
        <v>16033</v>
      </c>
      <c r="D178" s="12">
        <v>10174</v>
      </c>
      <c r="E178" s="43" t="s">
        <v>21570</v>
      </c>
      <c r="F178" s="45" t="s">
        <v>16036</v>
      </c>
      <c r="G178" s="45" t="s">
        <v>16039</v>
      </c>
      <c r="H178" s="45" t="s">
        <v>16041</v>
      </c>
      <c r="I178" s="45"/>
      <c r="J178" s="45" t="s">
        <v>15806</v>
      </c>
      <c r="K178" s="45" t="s">
        <v>15655</v>
      </c>
      <c r="L178" s="4" t="s">
        <v>16236</v>
      </c>
      <c r="M178" s="108" t="s">
        <v>19714</v>
      </c>
      <c r="N178" s="45">
        <v>10060060</v>
      </c>
      <c r="O178" s="45">
        <v>999</v>
      </c>
      <c r="P178" s="45">
        <v>0</v>
      </c>
      <c r="Q178" s="21" t="s">
        <v>16560</v>
      </c>
      <c r="R178" s="21" t="s">
        <v>15964</v>
      </c>
      <c r="S178" s="45"/>
      <c r="T178" s="45">
        <v>1</v>
      </c>
      <c r="U178" s="45">
        <v>1</v>
      </c>
      <c r="V178" s="21" t="s">
        <v>16044</v>
      </c>
      <c r="X178" s="4">
        <v>2</v>
      </c>
      <c r="Y178" s="45">
        <v>0</v>
      </c>
      <c r="Z178" s="8" t="s">
        <v>16030</v>
      </c>
      <c r="AA178" s="19" t="s">
        <v>16046</v>
      </c>
      <c r="AB178" s="21">
        <v>0</v>
      </c>
      <c r="AC178" s="45">
        <v>100</v>
      </c>
      <c r="AF178" s="4">
        <v>0</v>
      </c>
      <c r="AG178" s="4">
        <v>0</v>
      </c>
      <c r="AH178" s="45">
        <v>1</v>
      </c>
      <c r="AI178" s="4">
        <v>0</v>
      </c>
      <c r="AJ178" s="45">
        <v>0</v>
      </c>
      <c r="AK178" s="69" t="s">
        <v>15811</v>
      </c>
      <c r="AM178" s="45" t="s">
        <v>16462</v>
      </c>
      <c r="AN178" s="45" t="s">
        <v>16458</v>
      </c>
      <c r="AO178" s="45" t="s">
        <v>16460</v>
      </c>
      <c r="AP178" s="45" t="s">
        <v>16454</v>
      </c>
      <c r="AQ178" s="45" t="s">
        <v>16456</v>
      </c>
      <c r="AR178" s="45">
        <v>-20172</v>
      </c>
      <c r="AS178" s="45">
        <v>0</v>
      </c>
      <c r="AT178" s="45">
        <v>0</v>
      </c>
    </row>
    <row r="179" spans="1:46" ht="14.25" x14ac:dyDescent="0.15">
      <c r="B179" s="70" t="s">
        <v>16073</v>
      </c>
      <c r="C179" s="4" t="s">
        <v>16034</v>
      </c>
      <c r="D179" s="12">
        <v>10175</v>
      </c>
      <c r="E179" s="43" t="s">
        <v>21571</v>
      </c>
      <c r="F179" s="45" t="s">
        <v>16037</v>
      </c>
      <c r="G179" s="45" t="s">
        <v>16146</v>
      </c>
      <c r="H179" s="45" t="s">
        <v>16042</v>
      </c>
      <c r="I179" s="45"/>
      <c r="J179" s="45" t="s">
        <v>15806</v>
      </c>
      <c r="K179" s="45" t="s">
        <v>15655</v>
      </c>
      <c r="L179" s="4" t="s">
        <v>16236</v>
      </c>
      <c r="M179" s="108" t="s">
        <v>19715</v>
      </c>
      <c r="N179" s="45">
        <v>10060061</v>
      </c>
      <c r="O179" s="45">
        <v>999</v>
      </c>
      <c r="P179" s="45">
        <v>0</v>
      </c>
      <c r="Q179" s="21" t="s">
        <v>19924</v>
      </c>
      <c r="R179" s="21" t="s">
        <v>15964</v>
      </c>
      <c r="S179" s="45"/>
      <c r="T179" s="45">
        <v>1</v>
      </c>
      <c r="U179" s="45">
        <v>1</v>
      </c>
      <c r="V179" s="21" t="s">
        <v>16045</v>
      </c>
      <c r="X179" s="4">
        <v>2</v>
      </c>
      <c r="Y179" s="45">
        <v>0</v>
      </c>
      <c r="Z179" s="8" t="s">
        <v>16031</v>
      </c>
      <c r="AA179" s="19" t="s">
        <v>16047</v>
      </c>
      <c r="AB179" s="21">
        <v>0</v>
      </c>
      <c r="AC179" s="45">
        <v>100</v>
      </c>
      <c r="AF179" s="4">
        <v>0</v>
      </c>
      <c r="AG179" s="4">
        <v>0</v>
      </c>
      <c r="AH179" s="45"/>
      <c r="AJ179" s="45">
        <v>1</v>
      </c>
      <c r="AK179" s="69" t="s">
        <v>15811</v>
      </c>
      <c r="AM179" s="45" t="s">
        <v>16462</v>
      </c>
      <c r="AN179" s="45" t="s">
        <v>16458</v>
      </c>
      <c r="AO179" s="45" t="s">
        <v>16460</v>
      </c>
      <c r="AP179" s="45" t="s">
        <v>16454</v>
      </c>
      <c r="AQ179" s="45" t="s">
        <v>16456</v>
      </c>
      <c r="AR179" s="45">
        <v>-20173</v>
      </c>
      <c r="AS179" s="45">
        <v>0</v>
      </c>
      <c r="AT179" s="45">
        <v>0</v>
      </c>
    </row>
    <row r="180" spans="1:46" ht="14.25" x14ac:dyDescent="0.15">
      <c r="B180" s="8" t="s">
        <v>15970</v>
      </c>
      <c r="C180" s="45" t="s">
        <v>15975</v>
      </c>
      <c r="D180" s="12">
        <v>10164</v>
      </c>
      <c r="E180" s="43" t="s">
        <v>21572</v>
      </c>
      <c r="F180" s="45" t="s">
        <v>15971</v>
      </c>
      <c r="G180" s="45" t="s">
        <v>15972</v>
      </c>
      <c r="H180" s="45" t="s">
        <v>15973</v>
      </c>
      <c r="I180" s="45"/>
      <c r="J180" s="45" t="s">
        <v>15806</v>
      </c>
      <c r="K180" s="45" t="s">
        <v>15655</v>
      </c>
      <c r="L180" s="45"/>
      <c r="M180" s="101" t="s">
        <v>19716</v>
      </c>
      <c r="N180" s="45">
        <v>10060050</v>
      </c>
      <c r="O180" s="45">
        <v>99</v>
      </c>
      <c r="P180" s="45">
        <v>0</v>
      </c>
      <c r="Q180" s="45" t="s">
        <v>15977</v>
      </c>
      <c r="R180" s="45" t="s">
        <v>85</v>
      </c>
      <c r="S180" s="45"/>
      <c r="T180" s="45">
        <v>0</v>
      </c>
      <c r="U180" s="45"/>
      <c r="V180" s="21" t="s">
        <v>15974</v>
      </c>
      <c r="W180" s="45"/>
      <c r="X180" s="45">
        <v>3</v>
      </c>
      <c r="Y180" s="45">
        <v>0</v>
      </c>
      <c r="Z180" s="19" t="s">
        <v>16029</v>
      </c>
      <c r="AA180" s="19"/>
      <c r="AB180" s="45">
        <v>1</v>
      </c>
      <c r="AC180" s="45">
        <v>100</v>
      </c>
      <c r="AD180" s="45"/>
      <c r="AE180" s="45"/>
      <c r="AF180" s="4">
        <v>1</v>
      </c>
      <c r="AG180" s="45">
        <v>0</v>
      </c>
      <c r="AH180" s="45">
        <v>1</v>
      </c>
      <c r="AI180" s="45">
        <v>1</v>
      </c>
      <c r="AJ180" s="45">
        <v>0</v>
      </c>
      <c r="AK180" s="69" t="s">
        <v>15809</v>
      </c>
      <c r="AL180" s="45"/>
      <c r="AM180" s="45" t="s">
        <v>16462</v>
      </c>
      <c r="AN180" s="45" t="s">
        <v>16458</v>
      </c>
      <c r="AO180" s="45" t="s">
        <v>16460</v>
      </c>
      <c r="AP180" s="45" t="s">
        <v>16454</v>
      </c>
      <c r="AQ180" s="45" t="s">
        <v>16456</v>
      </c>
      <c r="AR180" s="45">
        <v>-20174</v>
      </c>
      <c r="AS180" s="45">
        <v>0</v>
      </c>
      <c r="AT180" s="45">
        <v>0</v>
      </c>
    </row>
    <row r="181" spans="1:46" ht="14.25" x14ac:dyDescent="0.15">
      <c r="B181" s="70" t="s">
        <v>16076</v>
      </c>
      <c r="C181" s="4" t="s">
        <v>16074</v>
      </c>
      <c r="D181" s="12">
        <v>10176</v>
      </c>
      <c r="E181" s="43" t="s">
        <v>21573</v>
      </c>
      <c r="F181" s="45" t="s">
        <v>16209</v>
      </c>
      <c r="G181" s="45" t="s">
        <v>16077</v>
      </c>
      <c r="H181" s="45" t="s">
        <v>16078</v>
      </c>
      <c r="I181" s="45"/>
      <c r="J181" s="45" t="s">
        <v>16270</v>
      </c>
      <c r="K181" s="45" t="s">
        <v>15655</v>
      </c>
      <c r="M181" s="104" t="s">
        <v>19717</v>
      </c>
      <c r="N181" s="45">
        <v>10060062</v>
      </c>
      <c r="O181" s="4">
        <v>1</v>
      </c>
      <c r="P181" s="4">
        <v>0</v>
      </c>
      <c r="Q181" s="45" t="s">
        <v>20435</v>
      </c>
      <c r="R181" s="21" t="s">
        <v>15964</v>
      </c>
      <c r="S181" s="45"/>
      <c r="T181" s="4">
        <v>0</v>
      </c>
      <c r="U181" s="45"/>
      <c r="V181" s="21" t="s">
        <v>16219</v>
      </c>
      <c r="X181" s="4">
        <v>6</v>
      </c>
      <c r="Y181" s="45">
        <v>0</v>
      </c>
      <c r="Z181" s="8" t="s">
        <v>16220</v>
      </c>
      <c r="AA181" s="19" t="s">
        <v>16221</v>
      </c>
      <c r="AB181" s="4">
        <v>0</v>
      </c>
      <c r="AC181" s="4">
        <v>100</v>
      </c>
      <c r="AF181" s="4">
        <v>0</v>
      </c>
      <c r="AG181" s="4">
        <v>0</v>
      </c>
      <c r="AH181" s="4">
        <v>1</v>
      </c>
      <c r="AI181" s="4">
        <v>0</v>
      </c>
      <c r="AJ181" s="45">
        <v>0</v>
      </c>
      <c r="AK181" s="69" t="s">
        <v>15809</v>
      </c>
      <c r="AM181" s="45" t="s">
        <v>16462</v>
      </c>
      <c r="AN181" s="45" t="s">
        <v>16458</v>
      </c>
      <c r="AO181" s="45" t="s">
        <v>16460</v>
      </c>
      <c r="AP181" s="45" t="s">
        <v>16454</v>
      </c>
      <c r="AQ181" s="45" t="s">
        <v>16456</v>
      </c>
      <c r="AR181" s="45">
        <v>-20175</v>
      </c>
      <c r="AS181" s="45">
        <v>0</v>
      </c>
      <c r="AT181" s="45">
        <v>0</v>
      </c>
    </row>
    <row r="182" spans="1:46" ht="14.25" x14ac:dyDescent="0.15">
      <c r="B182" s="70" t="s">
        <v>16203</v>
      </c>
      <c r="C182" s="4" t="s">
        <v>16206</v>
      </c>
      <c r="D182" s="12">
        <v>10177</v>
      </c>
      <c r="E182" s="43" t="s">
        <v>21574</v>
      </c>
      <c r="F182" s="4" t="s">
        <v>16210</v>
      </c>
      <c r="G182" s="45" t="s">
        <v>16213</v>
      </c>
      <c r="H182" s="45" t="s">
        <v>16216</v>
      </c>
      <c r="I182" s="45"/>
      <c r="J182" s="73" t="s">
        <v>16225</v>
      </c>
      <c r="K182" s="73" t="s">
        <v>15655</v>
      </c>
      <c r="L182" s="4" t="s">
        <v>16475</v>
      </c>
      <c r="M182" s="104" t="s">
        <v>19718</v>
      </c>
      <c r="N182" s="45">
        <v>10060063</v>
      </c>
      <c r="O182" s="4">
        <v>99</v>
      </c>
      <c r="P182" s="4">
        <v>0</v>
      </c>
      <c r="Q182" s="45" t="s">
        <v>16435</v>
      </c>
      <c r="R182" s="21" t="s">
        <v>15964</v>
      </c>
      <c r="S182" s="45"/>
      <c r="T182" s="4">
        <v>0</v>
      </c>
      <c r="U182" s="45"/>
      <c r="V182" s="21"/>
      <c r="X182" s="4">
        <v>2</v>
      </c>
      <c r="Y182" s="45">
        <v>0</v>
      </c>
      <c r="Z182" s="8" t="s">
        <v>16203</v>
      </c>
      <c r="AA182" s="19" t="s">
        <v>16222</v>
      </c>
      <c r="AB182" s="4">
        <v>1</v>
      </c>
      <c r="AC182" s="4">
        <v>100</v>
      </c>
      <c r="AF182" s="4">
        <v>1</v>
      </c>
      <c r="AG182" s="4">
        <v>10</v>
      </c>
      <c r="AI182" s="4">
        <v>1</v>
      </c>
      <c r="AJ182" s="45">
        <v>0</v>
      </c>
      <c r="AK182" s="69" t="s">
        <v>15811</v>
      </c>
      <c r="AM182" s="45" t="s">
        <v>16462</v>
      </c>
      <c r="AN182" s="45" t="s">
        <v>16458</v>
      </c>
      <c r="AO182" s="45" t="s">
        <v>16460</v>
      </c>
      <c r="AP182" s="45" t="s">
        <v>16454</v>
      </c>
      <c r="AQ182" s="45" t="s">
        <v>16456</v>
      </c>
      <c r="AR182" s="45">
        <v>-20176</v>
      </c>
      <c r="AS182" s="45">
        <v>0</v>
      </c>
      <c r="AT182" s="45">
        <v>0</v>
      </c>
    </row>
    <row r="183" spans="1:46" ht="14.25" x14ac:dyDescent="0.15">
      <c r="B183" s="70" t="s">
        <v>16204</v>
      </c>
      <c r="C183" s="4" t="s">
        <v>16207</v>
      </c>
      <c r="D183" s="12">
        <v>10178</v>
      </c>
      <c r="E183" s="43" t="s">
        <v>21575</v>
      </c>
      <c r="F183" s="4" t="s">
        <v>16211</v>
      </c>
      <c r="G183" s="45" t="s">
        <v>16214</v>
      </c>
      <c r="H183" s="45" t="s">
        <v>16217</v>
      </c>
      <c r="I183" s="45"/>
      <c r="J183" s="73" t="s">
        <v>16225</v>
      </c>
      <c r="K183" s="73" t="s">
        <v>15655</v>
      </c>
      <c r="L183" s="4" t="s">
        <v>16475</v>
      </c>
      <c r="M183" s="104" t="s">
        <v>19719</v>
      </c>
      <c r="N183" s="45">
        <v>10060064</v>
      </c>
      <c r="O183" s="4">
        <v>99</v>
      </c>
      <c r="P183" s="4">
        <v>0</v>
      </c>
      <c r="Q183" s="45" t="s">
        <v>16435</v>
      </c>
      <c r="R183" s="21" t="s">
        <v>15964</v>
      </c>
      <c r="S183" s="45"/>
      <c r="T183" s="4">
        <v>0</v>
      </c>
      <c r="U183" s="45"/>
      <c r="V183" s="21"/>
      <c r="X183" s="4">
        <v>2</v>
      </c>
      <c r="Y183" s="45">
        <v>0</v>
      </c>
      <c r="Z183" s="8" t="s">
        <v>16204</v>
      </c>
      <c r="AA183" s="19" t="s">
        <v>16223</v>
      </c>
      <c r="AB183" s="4">
        <v>1</v>
      </c>
      <c r="AC183" s="4">
        <v>100</v>
      </c>
      <c r="AF183" s="4">
        <v>1</v>
      </c>
      <c r="AG183" s="4">
        <v>10</v>
      </c>
      <c r="AI183" s="4">
        <v>1</v>
      </c>
      <c r="AJ183" s="45">
        <v>0</v>
      </c>
      <c r="AK183" s="69" t="s">
        <v>15811</v>
      </c>
      <c r="AM183" s="45" t="s">
        <v>16462</v>
      </c>
      <c r="AN183" s="45" t="s">
        <v>16458</v>
      </c>
      <c r="AO183" s="45" t="s">
        <v>16460</v>
      </c>
      <c r="AP183" s="45" t="s">
        <v>16454</v>
      </c>
      <c r="AQ183" s="45" t="s">
        <v>16456</v>
      </c>
      <c r="AR183" s="45">
        <v>-20177</v>
      </c>
      <c r="AS183" s="45">
        <v>0</v>
      </c>
      <c r="AT183" s="45">
        <v>0</v>
      </c>
    </row>
    <row r="184" spans="1:46" ht="14.25" x14ac:dyDescent="0.15">
      <c r="B184" s="70" t="s">
        <v>16205</v>
      </c>
      <c r="C184" s="4" t="s">
        <v>16208</v>
      </c>
      <c r="D184" s="12">
        <v>10179</v>
      </c>
      <c r="E184" s="43" t="s">
        <v>21576</v>
      </c>
      <c r="F184" s="4" t="s">
        <v>16212</v>
      </c>
      <c r="G184" s="45" t="s">
        <v>16215</v>
      </c>
      <c r="H184" s="45" t="s">
        <v>16218</v>
      </c>
      <c r="I184" s="45"/>
      <c r="J184" s="73" t="s">
        <v>16225</v>
      </c>
      <c r="K184" s="73" t="s">
        <v>15655</v>
      </c>
      <c r="L184" s="4" t="s">
        <v>16475</v>
      </c>
      <c r="M184" s="104" t="s">
        <v>19720</v>
      </c>
      <c r="N184" s="45">
        <v>10060065</v>
      </c>
      <c r="O184" s="4">
        <v>99</v>
      </c>
      <c r="P184" s="4">
        <v>0</v>
      </c>
      <c r="Q184" s="45" t="s">
        <v>16435</v>
      </c>
      <c r="R184" s="21" t="s">
        <v>15964</v>
      </c>
      <c r="S184" s="45"/>
      <c r="T184" s="4">
        <v>0</v>
      </c>
      <c r="U184" s="45"/>
      <c r="V184" s="21"/>
      <c r="X184" s="4">
        <v>3</v>
      </c>
      <c r="Y184" s="45">
        <v>0</v>
      </c>
      <c r="Z184" s="8" t="s">
        <v>16205</v>
      </c>
      <c r="AA184" s="19" t="s">
        <v>16224</v>
      </c>
      <c r="AB184" s="4">
        <v>1</v>
      </c>
      <c r="AC184" s="4">
        <v>100</v>
      </c>
      <c r="AF184" s="4">
        <v>1</v>
      </c>
      <c r="AG184" s="4">
        <v>10</v>
      </c>
      <c r="AI184" s="4">
        <v>1</v>
      </c>
      <c r="AJ184" s="45">
        <v>0</v>
      </c>
      <c r="AK184" s="69" t="s">
        <v>15811</v>
      </c>
      <c r="AM184" s="45" t="s">
        <v>16462</v>
      </c>
      <c r="AN184" s="45" t="s">
        <v>16458</v>
      </c>
      <c r="AO184" s="45" t="s">
        <v>16460</v>
      </c>
      <c r="AP184" s="45" t="s">
        <v>16454</v>
      </c>
      <c r="AQ184" s="45" t="s">
        <v>16456</v>
      </c>
      <c r="AR184" s="45">
        <v>-20178</v>
      </c>
      <c r="AS184" s="45">
        <v>0</v>
      </c>
      <c r="AT184" s="45">
        <v>0</v>
      </c>
    </row>
    <row r="185" spans="1:46" ht="14.25" x14ac:dyDescent="0.15">
      <c r="A185" s="4" t="s">
        <v>16260</v>
      </c>
      <c r="B185" s="70" t="s">
        <v>16255</v>
      </c>
      <c r="C185" s="4" t="s">
        <v>576</v>
      </c>
      <c r="D185" s="12">
        <v>10180</v>
      </c>
      <c r="E185" s="43" t="s">
        <v>21577</v>
      </c>
      <c r="F185" s="4" t="s">
        <v>16261</v>
      </c>
      <c r="G185" s="45" t="s">
        <v>16264</v>
      </c>
      <c r="H185" s="45" t="s">
        <v>16267</v>
      </c>
      <c r="I185" s="45"/>
      <c r="J185" s="4" t="s">
        <v>16271</v>
      </c>
      <c r="K185" s="73" t="s">
        <v>15655</v>
      </c>
      <c r="M185" s="104" t="s">
        <v>19721</v>
      </c>
      <c r="N185" s="45">
        <v>10060067</v>
      </c>
      <c r="O185" s="4">
        <v>99</v>
      </c>
      <c r="P185" s="4">
        <v>0</v>
      </c>
      <c r="Q185" s="45" t="s">
        <v>16435</v>
      </c>
      <c r="R185" s="21" t="s">
        <v>15964</v>
      </c>
      <c r="S185" s="45"/>
      <c r="T185" s="4">
        <v>0</v>
      </c>
      <c r="U185" s="45"/>
      <c r="V185" s="90" t="s">
        <v>16276</v>
      </c>
      <c r="X185" s="4">
        <v>6</v>
      </c>
      <c r="Y185" s="45">
        <v>0</v>
      </c>
      <c r="Z185" s="70" t="s">
        <v>16273</v>
      </c>
      <c r="AB185" s="4">
        <v>1</v>
      </c>
      <c r="AC185" s="4">
        <v>100</v>
      </c>
      <c r="AF185" s="4">
        <v>1</v>
      </c>
      <c r="AG185" s="4">
        <v>0</v>
      </c>
      <c r="AH185" s="4">
        <v>1</v>
      </c>
      <c r="AI185" s="4">
        <v>1</v>
      </c>
      <c r="AJ185" s="45">
        <v>0</v>
      </c>
      <c r="AK185" s="69" t="s">
        <v>15809</v>
      </c>
      <c r="AM185" s="45" t="s">
        <v>16462</v>
      </c>
      <c r="AN185" s="45" t="s">
        <v>16458</v>
      </c>
      <c r="AO185" s="45" t="s">
        <v>16460</v>
      </c>
      <c r="AP185" s="45" t="s">
        <v>16454</v>
      </c>
      <c r="AQ185" s="45" t="s">
        <v>16456</v>
      </c>
      <c r="AR185" s="45">
        <v>-20179</v>
      </c>
      <c r="AS185" s="45">
        <v>0</v>
      </c>
      <c r="AT185" s="45">
        <v>0</v>
      </c>
    </row>
    <row r="186" spans="1:46" ht="14.25" x14ac:dyDescent="0.15">
      <c r="B186" s="70" t="s">
        <v>16256</v>
      </c>
      <c r="C186" s="4" t="s">
        <v>16258</v>
      </c>
      <c r="D186" s="12">
        <v>10181</v>
      </c>
      <c r="E186" s="43" t="s">
        <v>21578</v>
      </c>
      <c r="F186" s="4" t="s">
        <v>16262</v>
      </c>
      <c r="G186" s="45" t="s">
        <v>16265</v>
      </c>
      <c r="H186" s="45" t="s">
        <v>16268</v>
      </c>
      <c r="I186" s="45"/>
      <c r="J186" s="4" t="s">
        <v>16271</v>
      </c>
      <c r="K186" s="73" t="s">
        <v>15655</v>
      </c>
      <c r="M186" s="104" t="s">
        <v>19722</v>
      </c>
      <c r="N186" s="45">
        <v>10060067</v>
      </c>
      <c r="O186" s="4">
        <v>99</v>
      </c>
      <c r="P186" s="4">
        <v>0</v>
      </c>
      <c r="Q186" s="45" t="s">
        <v>16435</v>
      </c>
      <c r="R186" s="21" t="s">
        <v>15964</v>
      </c>
      <c r="S186" s="45"/>
      <c r="T186" s="4">
        <v>0</v>
      </c>
      <c r="U186" s="45"/>
      <c r="V186" s="90" t="s">
        <v>16277</v>
      </c>
      <c r="X186" s="4">
        <v>6</v>
      </c>
      <c r="Y186" s="45">
        <v>0</v>
      </c>
      <c r="Z186" s="70" t="s">
        <v>16274</v>
      </c>
      <c r="AB186" s="4">
        <v>1</v>
      </c>
      <c r="AC186" s="4">
        <v>100</v>
      </c>
      <c r="AF186" s="4">
        <v>1</v>
      </c>
      <c r="AG186" s="4">
        <v>0</v>
      </c>
      <c r="AH186" s="4">
        <v>1</v>
      </c>
      <c r="AI186" s="4">
        <v>1</v>
      </c>
      <c r="AJ186" s="45">
        <v>0</v>
      </c>
      <c r="AK186" s="69" t="s">
        <v>15809</v>
      </c>
      <c r="AM186" s="45" t="s">
        <v>16462</v>
      </c>
      <c r="AN186" s="45" t="s">
        <v>16458</v>
      </c>
      <c r="AO186" s="45" t="s">
        <v>16460</v>
      </c>
      <c r="AP186" s="45" t="s">
        <v>16454</v>
      </c>
      <c r="AQ186" s="45" t="s">
        <v>16456</v>
      </c>
      <c r="AR186" s="45">
        <v>-20180</v>
      </c>
      <c r="AS186" s="45">
        <v>0</v>
      </c>
      <c r="AT186" s="45">
        <v>0</v>
      </c>
    </row>
    <row r="187" spans="1:46" ht="14.25" x14ac:dyDescent="0.15">
      <c r="B187" s="70" t="s">
        <v>16257</v>
      </c>
      <c r="C187" s="4" t="s">
        <v>16259</v>
      </c>
      <c r="D187" s="12">
        <v>10182</v>
      </c>
      <c r="E187" s="43" t="s">
        <v>21579</v>
      </c>
      <c r="F187" s="4" t="s">
        <v>16263</v>
      </c>
      <c r="G187" s="45" t="s">
        <v>16266</v>
      </c>
      <c r="H187" s="45" t="s">
        <v>16269</v>
      </c>
      <c r="I187" s="45"/>
      <c r="J187" s="4" t="s">
        <v>16271</v>
      </c>
      <c r="K187" s="73" t="s">
        <v>15655</v>
      </c>
      <c r="M187" s="104" t="s">
        <v>19723</v>
      </c>
      <c r="N187" s="45">
        <v>10060067</v>
      </c>
      <c r="O187" s="4">
        <v>99</v>
      </c>
      <c r="P187" s="4">
        <v>0</v>
      </c>
      <c r="Q187" s="45" t="s">
        <v>16435</v>
      </c>
      <c r="R187" s="21" t="s">
        <v>15964</v>
      </c>
      <c r="S187" s="45"/>
      <c r="T187" s="4">
        <v>0</v>
      </c>
      <c r="U187" s="45"/>
      <c r="V187" s="90" t="s">
        <v>16278</v>
      </c>
      <c r="X187" s="4">
        <v>6</v>
      </c>
      <c r="Y187" s="45">
        <v>0</v>
      </c>
      <c r="Z187" s="70" t="s">
        <v>16275</v>
      </c>
      <c r="AB187" s="4">
        <v>1</v>
      </c>
      <c r="AC187" s="4">
        <v>100</v>
      </c>
      <c r="AF187" s="4">
        <v>1</v>
      </c>
      <c r="AG187" s="4">
        <v>0</v>
      </c>
      <c r="AH187" s="4">
        <v>1</v>
      </c>
      <c r="AI187" s="4">
        <v>1</v>
      </c>
      <c r="AJ187" s="45">
        <v>0</v>
      </c>
      <c r="AK187" s="69" t="s">
        <v>15809</v>
      </c>
      <c r="AM187" s="45" t="s">
        <v>16462</v>
      </c>
      <c r="AN187" s="45" t="s">
        <v>16458</v>
      </c>
      <c r="AO187" s="45" t="s">
        <v>16460</v>
      </c>
      <c r="AP187" s="45" t="s">
        <v>16454</v>
      </c>
      <c r="AQ187" s="45" t="s">
        <v>16456</v>
      </c>
      <c r="AR187" s="45">
        <v>-20181</v>
      </c>
      <c r="AS187" s="45">
        <v>0</v>
      </c>
      <c r="AT187" s="45">
        <v>0</v>
      </c>
    </row>
    <row r="188" spans="1:46" ht="14.25" x14ac:dyDescent="0.15">
      <c r="B188" s="70" t="s">
        <v>16282</v>
      </c>
      <c r="C188" s="4" t="s">
        <v>16283</v>
      </c>
      <c r="D188" s="12">
        <v>10184</v>
      </c>
      <c r="E188" s="43" t="s">
        <v>21580</v>
      </c>
      <c r="F188" s="4" t="s">
        <v>16288</v>
      </c>
      <c r="G188" s="45" t="s">
        <v>16287</v>
      </c>
      <c r="H188" s="45" t="s">
        <v>16286</v>
      </c>
      <c r="I188" s="45"/>
      <c r="J188" s="4" t="s">
        <v>16271</v>
      </c>
      <c r="K188" s="47" t="s">
        <v>131</v>
      </c>
      <c r="L188" s="45" t="s">
        <v>16296</v>
      </c>
      <c r="M188" s="101" t="s">
        <v>19724</v>
      </c>
      <c r="N188" s="45">
        <v>10060070</v>
      </c>
      <c r="O188" s="4">
        <v>1</v>
      </c>
      <c r="P188" s="4">
        <v>0</v>
      </c>
      <c r="Q188" s="45" t="s">
        <v>16435</v>
      </c>
      <c r="R188" s="21" t="s">
        <v>16284</v>
      </c>
      <c r="S188" s="45"/>
      <c r="T188" s="4">
        <v>0</v>
      </c>
      <c r="U188" s="45"/>
      <c r="V188" s="4" t="s">
        <v>16396</v>
      </c>
      <c r="X188" s="4">
        <v>6</v>
      </c>
      <c r="Y188" s="45">
        <v>88</v>
      </c>
      <c r="Z188" s="70" t="s">
        <v>16285</v>
      </c>
      <c r="AB188" s="4">
        <v>0</v>
      </c>
      <c r="AC188" s="4">
        <v>100</v>
      </c>
      <c r="AF188" s="4">
        <v>1</v>
      </c>
      <c r="AG188" s="4">
        <v>0</v>
      </c>
      <c r="AI188" s="4">
        <v>1</v>
      </c>
      <c r="AJ188" s="45">
        <v>0</v>
      </c>
      <c r="AK188" s="69" t="s">
        <v>15809</v>
      </c>
      <c r="AM188" s="45" t="s">
        <v>16462</v>
      </c>
      <c r="AN188" s="45" t="s">
        <v>16458</v>
      </c>
      <c r="AO188" s="45" t="s">
        <v>16460</v>
      </c>
      <c r="AP188" s="45" t="s">
        <v>16454</v>
      </c>
      <c r="AQ188" s="45" t="s">
        <v>16456</v>
      </c>
      <c r="AR188" s="45">
        <v>-20182</v>
      </c>
      <c r="AS188" s="45">
        <v>0</v>
      </c>
      <c r="AT188" s="45">
        <v>0</v>
      </c>
    </row>
    <row r="189" spans="1:46" ht="14.25" x14ac:dyDescent="0.15">
      <c r="B189" s="70" t="s">
        <v>16306</v>
      </c>
      <c r="C189" s="4" t="s">
        <v>21355</v>
      </c>
      <c r="D189" s="12">
        <v>10185</v>
      </c>
      <c r="E189" s="43" t="s">
        <v>21581</v>
      </c>
      <c r="F189" s="4" t="s">
        <v>16313</v>
      </c>
      <c r="G189" s="45" t="s">
        <v>16314</v>
      </c>
      <c r="H189" s="45" t="s">
        <v>16315</v>
      </c>
      <c r="I189" s="45"/>
      <c r="J189" s="4" t="s">
        <v>16271</v>
      </c>
      <c r="K189" s="21" t="s">
        <v>15655</v>
      </c>
      <c r="M189" s="104" t="s">
        <v>19725</v>
      </c>
      <c r="N189" s="45">
        <v>10060071</v>
      </c>
      <c r="O189" s="4">
        <v>1</v>
      </c>
      <c r="P189" s="4">
        <v>0</v>
      </c>
      <c r="Q189" s="45" t="s">
        <v>16388</v>
      </c>
      <c r="R189" s="21" t="s">
        <v>15964</v>
      </c>
      <c r="S189" s="45"/>
      <c r="T189" s="4">
        <v>1</v>
      </c>
      <c r="U189" s="45"/>
      <c r="V189" s="4" t="s">
        <v>16334</v>
      </c>
      <c r="X189" s="4">
        <v>6</v>
      </c>
      <c r="Y189" s="45">
        <v>0</v>
      </c>
      <c r="Z189" s="70" t="s">
        <v>16398</v>
      </c>
      <c r="AB189" s="4">
        <v>0</v>
      </c>
      <c r="AC189" s="4">
        <v>100</v>
      </c>
      <c r="AF189" s="4">
        <v>1</v>
      </c>
      <c r="AG189" s="4">
        <v>0</v>
      </c>
      <c r="AH189" s="4">
        <v>1</v>
      </c>
      <c r="AI189" s="4">
        <v>1</v>
      </c>
      <c r="AJ189" s="45">
        <v>1</v>
      </c>
      <c r="AK189" s="69" t="s">
        <v>15809</v>
      </c>
      <c r="AM189" s="45" t="s">
        <v>16462</v>
      </c>
      <c r="AN189" s="45" t="s">
        <v>16458</v>
      </c>
      <c r="AO189" s="45" t="s">
        <v>16460</v>
      </c>
      <c r="AP189" s="45" t="s">
        <v>16454</v>
      </c>
      <c r="AQ189" s="45" t="s">
        <v>16456</v>
      </c>
      <c r="AR189" s="45">
        <v>-20183</v>
      </c>
      <c r="AS189" s="45">
        <v>0</v>
      </c>
      <c r="AT189" s="45">
        <v>0</v>
      </c>
    </row>
    <row r="190" spans="1:46" ht="14.25" x14ac:dyDescent="0.15">
      <c r="B190" s="70" t="s">
        <v>16307</v>
      </c>
      <c r="C190" s="4" t="s">
        <v>21356</v>
      </c>
      <c r="D190" s="12">
        <v>10186</v>
      </c>
      <c r="E190" s="43" t="s">
        <v>21582</v>
      </c>
      <c r="F190" s="4" t="s">
        <v>16316</v>
      </c>
      <c r="G190" s="45" t="s">
        <v>16317</v>
      </c>
      <c r="H190" s="45" t="s">
        <v>16318</v>
      </c>
      <c r="I190" s="45"/>
      <c r="J190" s="4" t="s">
        <v>16271</v>
      </c>
      <c r="K190" s="45" t="s">
        <v>15655</v>
      </c>
      <c r="M190" s="104" t="s">
        <v>19726</v>
      </c>
      <c r="N190" s="45">
        <v>10060072</v>
      </c>
      <c r="O190" s="4">
        <v>1</v>
      </c>
      <c r="P190" s="4">
        <v>0</v>
      </c>
      <c r="Q190" s="45" t="s">
        <v>16389</v>
      </c>
      <c r="R190" s="21" t="s">
        <v>15964</v>
      </c>
      <c r="S190" s="45"/>
      <c r="T190" s="4">
        <v>1</v>
      </c>
      <c r="U190" s="45"/>
      <c r="V190" s="4" t="s">
        <v>16335</v>
      </c>
      <c r="X190" s="4">
        <v>6</v>
      </c>
      <c r="Y190" s="45">
        <v>0</v>
      </c>
      <c r="Z190" s="70" t="s">
        <v>16398</v>
      </c>
      <c r="AB190" s="4">
        <v>0</v>
      </c>
      <c r="AC190" s="4">
        <v>100</v>
      </c>
      <c r="AF190" s="4">
        <v>1</v>
      </c>
      <c r="AG190" s="4">
        <v>0</v>
      </c>
      <c r="AH190" s="4">
        <v>1</v>
      </c>
      <c r="AI190" s="4">
        <v>1</v>
      </c>
      <c r="AJ190" s="45">
        <v>1</v>
      </c>
      <c r="AK190" s="69" t="s">
        <v>15809</v>
      </c>
      <c r="AM190" s="45" t="s">
        <v>16462</v>
      </c>
      <c r="AN190" s="45" t="s">
        <v>16458</v>
      </c>
      <c r="AO190" s="45" t="s">
        <v>16460</v>
      </c>
      <c r="AP190" s="45" t="s">
        <v>16454</v>
      </c>
      <c r="AQ190" s="45" t="s">
        <v>16456</v>
      </c>
      <c r="AR190" s="45">
        <v>-20184</v>
      </c>
      <c r="AS190" s="45">
        <v>0</v>
      </c>
      <c r="AT190" s="45">
        <v>0</v>
      </c>
    </row>
    <row r="191" spans="1:46" ht="14.25" x14ac:dyDescent="0.15">
      <c r="B191" s="70" t="s">
        <v>16308</v>
      </c>
      <c r="C191" s="4" t="s">
        <v>21357</v>
      </c>
      <c r="D191" s="12">
        <v>10187</v>
      </c>
      <c r="E191" s="43" t="s">
        <v>21583</v>
      </c>
      <c r="F191" s="4" t="s">
        <v>16319</v>
      </c>
      <c r="G191" s="45" t="s">
        <v>16320</v>
      </c>
      <c r="H191" s="45" t="s">
        <v>16321</v>
      </c>
      <c r="I191" s="45"/>
      <c r="J191" s="4" t="s">
        <v>16271</v>
      </c>
      <c r="K191" s="21" t="s">
        <v>15655</v>
      </c>
      <c r="M191" s="104" t="s">
        <v>19727</v>
      </c>
      <c r="N191" s="45">
        <v>10060073</v>
      </c>
      <c r="O191" s="4">
        <v>1</v>
      </c>
      <c r="P191" s="4">
        <v>0</v>
      </c>
      <c r="Q191" s="45" t="s">
        <v>16390</v>
      </c>
      <c r="R191" s="21" t="s">
        <v>15964</v>
      </c>
      <c r="S191" s="45"/>
      <c r="T191" s="4">
        <v>1</v>
      </c>
      <c r="U191" s="45"/>
      <c r="V191" s="4" t="s">
        <v>16336</v>
      </c>
      <c r="X191" s="4">
        <v>6</v>
      </c>
      <c r="Y191" s="45">
        <v>0</v>
      </c>
      <c r="Z191" s="70" t="s">
        <v>16398</v>
      </c>
      <c r="AB191" s="4">
        <v>0</v>
      </c>
      <c r="AC191" s="4">
        <v>100</v>
      </c>
      <c r="AF191" s="4">
        <v>1</v>
      </c>
      <c r="AG191" s="4">
        <v>0</v>
      </c>
      <c r="AH191" s="4">
        <v>1</v>
      </c>
      <c r="AI191" s="4">
        <v>1</v>
      </c>
      <c r="AJ191" s="45">
        <v>1</v>
      </c>
      <c r="AK191" s="69" t="s">
        <v>15809</v>
      </c>
      <c r="AM191" s="45" t="s">
        <v>16462</v>
      </c>
      <c r="AN191" s="45" t="s">
        <v>16458</v>
      </c>
      <c r="AO191" s="45" t="s">
        <v>16460</v>
      </c>
      <c r="AP191" s="45" t="s">
        <v>16454</v>
      </c>
      <c r="AQ191" s="45" t="s">
        <v>16456</v>
      </c>
      <c r="AR191" s="45">
        <v>-20185</v>
      </c>
      <c r="AS191" s="45">
        <v>0</v>
      </c>
      <c r="AT191" s="45">
        <v>0</v>
      </c>
    </row>
    <row r="192" spans="1:46" ht="14.25" x14ac:dyDescent="0.15">
      <c r="B192" s="70" t="s">
        <v>16309</v>
      </c>
      <c r="C192" s="4" t="s">
        <v>21358</v>
      </c>
      <c r="D192" s="12">
        <v>10188</v>
      </c>
      <c r="E192" s="43" t="s">
        <v>21584</v>
      </c>
      <c r="F192" s="4" t="s">
        <v>16322</v>
      </c>
      <c r="G192" s="45" t="s">
        <v>16323</v>
      </c>
      <c r="H192" s="45" t="s">
        <v>16324</v>
      </c>
      <c r="I192" s="45"/>
      <c r="J192" s="4" t="s">
        <v>16271</v>
      </c>
      <c r="K192" s="45" t="s">
        <v>15655</v>
      </c>
      <c r="M192" s="104" t="s">
        <v>19728</v>
      </c>
      <c r="N192" s="45">
        <v>10060074</v>
      </c>
      <c r="O192" s="4">
        <v>1</v>
      </c>
      <c r="P192" s="4">
        <v>0</v>
      </c>
      <c r="Q192" s="45" t="s">
        <v>16391</v>
      </c>
      <c r="R192" s="21" t="s">
        <v>15964</v>
      </c>
      <c r="S192" s="45"/>
      <c r="T192" s="4">
        <v>1</v>
      </c>
      <c r="U192" s="45"/>
      <c r="V192" s="4" t="s">
        <v>16337</v>
      </c>
      <c r="X192" s="4">
        <v>6</v>
      </c>
      <c r="Y192" s="45">
        <v>0</v>
      </c>
      <c r="Z192" s="70" t="s">
        <v>16399</v>
      </c>
      <c r="AB192" s="4">
        <v>0</v>
      </c>
      <c r="AC192" s="4">
        <v>100</v>
      </c>
      <c r="AF192" s="4">
        <v>1</v>
      </c>
      <c r="AG192" s="4">
        <v>0</v>
      </c>
      <c r="AH192" s="4">
        <v>1</v>
      </c>
      <c r="AI192" s="4">
        <v>1</v>
      </c>
      <c r="AJ192" s="45">
        <v>1</v>
      </c>
      <c r="AK192" s="69" t="s">
        <v>15809</v>
      </c>
      <c r="AM192" s="45" t="s">
        <v>16462</v>
      </c>
      <c r="AN192" s="45" t="s">
        <v>16458</v>
      </c>
      <c r="AO192" s="45" t="s">
        <v>16460</v>
      </c>
      <c r="AP192" s="45" t="s">
        <v>16454</v>
      </c>
      <c r="AQ192" s="45" t="s">
        <v>16456</v>
      </c>
      <c r="AR192" s="45">
        <v>-20186</v>
      </c>
      <c r="AS192" s="45">
        <v>0</v>
      </c>
      <c r="AT192" s="45">
        <v>0</v>
      </c>
    </row>
    <row r="193" spans="1:46" ht="14.25" x14ac:dyDescent="0.15">
      <c r="B193" s="70" t="s">
        <v>16310</v>
      </c>
      <c r="C193" s="4" t="s">
        <v>21359</v>
      </c>
      <c r="D193" s="12">
        <v>10189</v>
      </c>
      <c r="E193" s="43" t="s">
        <v>21585</v>
      </c>
      <c r="F193" s="4" t="s">
        <v>16325</v>
      </c>
      <c r="G193" s="45" t="s">
        <v>16326</v>
      </c>
      <c r="H193" s="45" t="s">
        <v>16327</v>
      </c>
      <c r="I193" s="45"/>
      <c r="J193" s="4" t="s">
        <v>16271</v>
      </c>
      <c r="K193" s="21" t="s">
        <v>15655</v>
      </c>
      <c r="M193" s="104" t="s">
        <v>19729</v>
      </c>
      <c r="N193" s="45">
        <v>10060075</v>
      </c>
      <c r="O193" s="4">
        <v>1</v>
      </c>
      <c r="P193" s="4">
        <v>0</v>
      </c>
      <c r="Q193" s="45" t="s">
        <v>16392</v>
      </c>
      <c r="R193" s="21" t="s">
        <v>15964</v>
      </c>
      <c r="S193" s="45"/>
      <c r="T193" s="4">
        <v>1</v>
      </c>
      <c r="U193" s="45"/>
      <c r="V193" s="4" t="s">
        <v>16338</v>
      </c>
      <c r="X193" s="4">
        <v>6</v>
      </c>
      <c r="Y193" s="45">
        <v>0</v>
      </c>
      <c r="Z193" s="70" t="s">
        <v>16399</v>
      </c>
      <c r="AB193" s="4">
        <v>0</v>
      </c>
      <c r="AC193" s="4">
        <v>100</v>
      </c>
      <c r="AF193" s="4">
        <v>1</v>
      </c>
      <c r="AG193" s="4">
        <v>0</v>
      </c>
      <c r="AH193" s="4">
        <v>1</v>
      </c>
      <c r="AI193" s="4">
        <v>1</v>
      </c>
      <c r="AJ193" s="45">
        <v>1</v>
      </c>
      <c r="AK193" s="69" t="s">
        <v>15809</v>
      </c>
      <c r="AM193" s="45" t="s">
        <v>16462</v>
      </c>
      <c r="AN193" s="45" t="s">
        <v>16458</v>
      </c>
      <c r="AO193" s="45" t="s">
        <v>16460</v>
      </c>
      <c r="AP193" s="45" t="s">
        <v>16454</v>
      </c>
      <c r="AQ193" s="45" t="s">
        <v>16456</v>
      </c>
      <c r="AR193" s="45">
        <v>-20187</v>
      </c>
      <c r="AS193" s="45">
        <v>0</v>
      </c>
      <c r="AT193" s="45">
        <v>0</v>
      </c>
    </row>
    <row r="194" spans="1:46" ht="14.25" x14ac:dyDescent="0.15">
      <c r="B194" s="70" t="s">
        <v>16311</v>
      </c>
      <c r="C194" s="4" t="s">
        <v>21360</v>
      </c>
      <c r="D194" s="12">
        <v>10190</v>
      </c>
      <c r="E194" s="43" t="s">
        <v>21586</v>
      </c>
      <c r="F194" s="4" t="s">
        <v>16328</v>
      </c>
      <c r="G194" s="45" t="s">
        <v>16329</v>
      </c>
      <c r="H194" s="45" t="s">
        <v>16330</v>
      </c>
      <c r="I194" s="45"/>
      <c r="J194" s="4" t="s">
        <v>16271</v>
      </c>
      <c r="K194" s="45" t="s">
        <v>15655</v>
      </c>
      <c r="M194" s="104" t="s">
        <v>19730</v>
      </c>
      <c r="N194" s="45">
        <v>10060076</v>
      </c>
      <c r="O194" s="4">
        <v>1</v>
      </c>
      <c r="P194" s="4">
        <v>0</v>
      </c>
      <c r="Q194" s="45" t="s">
        <v>16393</v>
      </c>
      <c r="R194" s="21" t="s">
        <v>15964</v>
      </c>
      <c r="S194" s="45"/>
      <c r="T194" s="4">
        <v>1</v>
      </c>
      <c r="U194" s="45"/>
      <c r="V194" s="4" t="s">
        <v>16339</v>
      </c>
      <c r="X194" s="4">
        <v>6</v>
      </c>
      <c r="Y194" s="45">
        <v>0</v>
      </c>
      <c r="Z194" s="70" t="s">
        <v>16399</v>
      </c>
      <c r="AB194" s="4">
        <v>0</v>
      </c>
      <c r="AC194" s="4">
        <v>100</v>
      </c>
      <c r="AF194" s="4">
        <v>1</v>
      </c>
      <c r="AG194" s="4">
        <v>0</v>
      </c>
      <c r="AH194" s="4">
        <v>1</v>
      </c>
      <c r="AI194" s="4">
        <v>1</v>
      </c>
      <c r="AJ194" s="45">
        <v>1</v>
      </c>
      <c r="AK194" s="69" t="s">
        <v>15809</v>
      </c>
      <c r="AM194" s="45" t="s">
        <v>16462</v>
      </c>
      <c r="AN194" s="45" t="s">
        <v>16458</v>
      </c>
      <c r="AO194" s="45" t="s">
        <v>16460</v>
      </c>
      <c r="AP194" s="45" t="s">
        <v>16454</v>
      </c>
      <c r="AQ194" s="45" t="s">
        <v>16456</v>
      </c>
      <c r="AR194" s="45">
        <v>-20188</v>
      </c>
      <c r="AS194" s="45">
        <v>0</v>
      </c>
      <c r="AT194" s="45">
        <v>0</v>
      </c>
    </row>
    <row r="195" spans="1:46" ht="14.25" x14ac:dyDescent="0.15">
      <c r="B195" s="70" t="s">
        <v>16312</v>
      </c>
      <c r="C195" s="4" t="s">
        <v>21361</v>
      </c>
      <c r="D195" s="12">
        <v>10191</v>
      </c>
      <c r="E195" s="43" t="s">
        <v>21587</v>
      </c>
      <c r="F195" s="4" t="s">
        <v>16331</v>
      </c>
      <c r="G195" s="45" t="s">
        <v>16332</v>
      </c>
      <c r="H195" s="45" t="s">
        <v>16333</v>
      </c>
      <c r="I195" s="45"/>
      <c r="J195" s="4" t="s">
        <v>16271</v>
      </c>
      <c r="K195" s="21" t="s">
        <v>15655</v>
      </c>
      <c r="M195" s="104" t="s">
        <v>19731</v>
      </c>
      <c r="N195" s="45">
        <v>10060077</v>
      </c>
      <c r="O195" s="4">
        <v>1</v>
      </c>
      <c r="P195" s="4">
        <v>0</v>
      </c>
      <c r="Q195" s="45" t="s">
        <v>16394</v>
      </c>
      <c r="R195" s="21" t="s">
        <v>15964</v>
      </c>
      <c r="S195" s="45"/>
      <c r="T195" s="4">
        <v>1</v>
      </c>
      <c r="U195" s="45"/>
      <c r="V195" s="4" t="s">
        <v>16340</v>
      </c>
      <c r="X195" s="4">
        <v>6</v>
      </c>
      <c r="Y195" s="45">
        <v>0</v>
      </c>
      <c r="Z195" s="70" t="s">
        <v>16400</v>
      </c>
      <c r="AB195" s="4">
        <v>0</v>
      </c>
      <c r="AC195" s="4">
        <v>100</v>
      </c>
      <c r="AF195" s="4">
        <v>1</v>
      </c>
      <c r="AG195" s="4">
        <v>0</v>
      </c>
      <c r="AH195" s="4">
        <v>1</v>
      </c>
      <c r="AI195" s="4">
        <v>1</v>
      </c>
      <c r="AJ195" s="45">
        <v>1</v>
      </c>
      <c r="AK195" s="69" t="s">
        <v>15809</v>
      </c>
      <c r="AM195" s="45" t="s">
        <v>16462</v>
      </c>
      <c r="AN195" s="45" t="s">
        <v>16458</v>
      </c>
      <c r="AO195" s="45" t="s">
        <v>16460</v>
      </c>
      <c r="AP195" s="45" t="s">
        <v>16454</v>
      </c>
      <c r="AQ195" s="45" t="s">
        <v>16456</v>
      </c>
      <c r="AR195" s="45">
        <v>-20189</v>
      </c>
      <c r="AS195" s="45">
        <v>0</v>
      </c>
      <c r="AT195" s="45">
        <v>0</v>
      </c>
    </row>
    <row r="196" spans="1:46" ht="14.25" x14ac:dyDescent="0.15">
      <c r="B196" s="70" t="s">
        <v>16381</v>
      </c>
      <c r="C196" s="4" t="s">
        <v>16382</v>
      </c>
      <c r="D196" s="12">
        <v>10192</v>
      </c>
      <c r="E196" s="43" t="s">
        <v>21588</v>
      </c>
      <c r="F196" s="4" t="s">
        <v>16352</v>
      </c>
      <c r="G196" s="45" t="s">
        <v>16353</v>
      </c>
      <c r="H196" s="45" t="s">
        <v>16354</v>
      </c>
      <c r="I196" s="45"/>
      <c r="J196" s="4" t="s">
        <v>16271</v>
      </c>
      <c r="K196" s="21" t="s">
        <v>15655</v>
      </c>
      <c r="M196" s="104" t="s">
        <v>19732</v>
      </c>
      <c r="N196" s="45">
        <v>10060078</v>
      </c>
      <c r="O196" s="4">
        <v>1</v>
      </c>
      <c r="P196" s="4">
        <v>0</v>
      </c>
      <c r="Q196" s="45" t="s">
        <v>16384</v>
      </c>
      <c r="R196" s="21" t="s">
        <v>15964</v>
      </c>
      <c r="S196" s="45"/>
      <c r="T196" s="4">
        <v>1</v>
      </c>
      <c r="U196" s="45"/>
      <c r="V196" s="4" t="s">
        <v>16375</v>
      </c>
      <c r="X196" s="4">
        <v>6</v>
      </c>
      <c r="Y196" s="45">
        <v>0</v>
      </c>
      <c r="Z196" s="70" t="s">
        <v>16401</v>
      </c>
      <c r="AB196" s="4">
        <v>0</v>
      </c>
      <c r="AC196" s="4">
        <v>100</v>
      </c>
      <c r="AF196" s="4">
        <v>1</v>
      </c>
      <c r="AG196" s="4">
        <v>0</v>
      </c>
      <c r="AH196" s="4">
        <v>1</v>
      </c>
      <c r="AI196" s="4">
        <v>1</v>
      </c>
      <c r="AJ196" s="45">
        <v>1</v>
      </c>
      <c r="AK196" s="69" t="s">
        <v>15809</v>
      </c>
      <c r="AM196" s="45" t="s">
        <v>16462</v>
      </c>
      <c r="AN196" s="45" t="s">
        <v>16458</v>
      </c>
      <c r="AO196" s="45" t="s">
        <v>16460</v>
      </c>
      <c r="AP196" s="45" t="s">
        <v>16454</v>
      </c>
      <c r="AQ196" s="45" t="s">
        <v>16456</v>
      </c>
      <c r="AR196" s="45">
        <v>-20190</v>
      </c>
      <c r="AS196" s="45">
        <v>0</v>
      </c>
      <c r="AT196" s="45">
        <v>0</v>
      </c>
    </row>
    <row r="197" spans="1:46" ht="14.25" x14ac:dyDescent="0.15">
      <c r="B197" s="70" t="s">
        <v>16341</v>
      </c>
      <c r="C197" s="4" t="s">
        <v>16347</v>
      </c>
      <c r="D197" s="12">
        <v>10193</v>
      </c>
      <c r="E197" s="43" t="s">
        <v>21589</v>
      </c>
      <c r="F197" s="4" t="s">
        <v>16355</v>
      </c>
      <c r="G197" s="45" t="s">
        <v>16356</v>
      </c>
      <c r="H197" s="45" t="s">
        <v>16357</v>
      </c>
      <c r="I197" s="45"/>
      <c r="J197" s="4" t="s">
        <v>16271</v>
      </c>
      <c r="K197" s="45" t="s">
        <v>15655</v>
      </c>
      <c r="M197" s="104" t="s">
        <v>19733</v>
      </c>
      <c r="N197" s="45">
        <v>10060079</v>
      </c>
      <c r="O197" s="4">
        <v>1</v>
      </c>
      <c r="P197" s="4">
        <v>0</v>
      </c>
      <c r="Q197" s="45" t="s">
        <v>16385</v>
      </c>
      <c r="R197" s="21" t="s">
        <v>15964</v>
      </c>
      <c r="S197" s="45"/>
      <c r="T197" s="4">
        <v>1</v>
      </c>
      <c r="U197" s="45"/>
      <c r="V197" s="4" t="s">
        <v>16376</v>
      </c>
      <c r="X197" s="4">
        <v>6</v>
      </c>
      <c r="Y197" s="45">
        <v>0</v>
      </c>
      <c r="Z197" s="70" t="s">
        <v>16341</v>
      </c>
      <c r="AB197" s="4">
        <v>0</v>
      </c>
      <c r="AC197" s="4">
        <v>100</v>
      </c>
      <c r="AF197" s="4">
        <v>1</v>
      </c>
      <c r="AG197" s="4">
        <v>0</v>
      </c>
      <c r="AH197" s="4">
        <v>1</v>
      </c>
      <c r="AI197" s="4">
        <v>1</v>
      </c>
      <c r="AJ197" s="45">
        <v>1</v>
      </c>
      <c r="AK197" s="69" t="s">
        <v>15809</v>
      </c>
      <c r="AM197" s="45" t="s">
        <v>16462</v>
      </c>
      <c r="AN197" s="45" t="s">
        <v>16458</v>
      </c>
      <c r="AO197" s="45" t="s">
        <v>16460</v>
      </c>
      <c r="AP197" s="45" t="s">
        <v>16454</v>
      </c>
      <c r="AQ197" s="45" t="s">
        <v>16456</v>
      </c>
      <c r="AR197" s="45">
        <v>-20191</v>
      </c>
      <c r="AS197" s="45">
        <v>0</v>
      </c>
      <c r="AT197" s="45">
        <v>0</v>
      </c>
    </row>
    <row r="198" spans="1:46" ht="14.25" x14ac:dyDescent="0.15">
      <c r="B198" s="70" t="s">
        <v>16342</v>
      </c>
      <c r="C198" s="4" t="s">
        <v>16348</v>
      </c>
      <c r="D198" s="12">
        <v>10194</v>
      </c>
      <c r="E198" s="43" t="s">
        <v>21590</v>
      </c>
      <c r="F198" s="4" t="s">
        <v>16358</v>
      </c>
      <c r="G198" s="45" t="s">
        <v>16359</v>
      </c>
      <c r="H198" s="45" t="s">
        <v>16360</v>
      </c>
      <c r="I198" s="45"/>
      <c r="J198" s="4" t="s">
        <v>16271</v>
      </c>
      <c r="K198" s="21" t="s">
        <v>15655</v>
      </c>
      <c r="M198" s="104" t="s">
        <v>19734</v>
      </c>
      <c r="N198" s="45">
        <v>10060080</v>
      </c>
      <c r="O198" s="4">
        <v>1</v>
      </c>
      <c r="P198" s="4">
        <v>0</v>
      </c>
      <c r="Q198" s="45" t="s">
        <v>16385</v>
      </c>
      <c r="R198" s="21" t="s">
        <v>15964</v>
      </c>
      <c r="S198" s="45"/>
      <c r="T198" s="4">
        <v>1</v>
      </c>
      <c r="U198" s="45"/>
      <c r="V198" s="4" t="s">
        <v>16377</v>
      </c>
      <c r="X198" s="4">
        <v>6</v>
      </c>
      <c r="Y198" s="45">
        <v>0</v>
      </c>
      <c r="Z198" s="70" t="s">
        <v>16401</v>
      </c>
      <c r="AB198" s="4">
        <v>0</v>
      </c>
      <c r="AC198" s="4">
        <v>100</v>
      </c>
      <c r="AF198" s="4">
        <v>1</v>
      </c>
      <c r="AG198" s="4">
        <v>0</v>
      </c>
      <c r="AH198" s="4">
        <v>1</v>
      </c>
      <c r="AI198" s="4">
        <v>1</v>
      </c>
      <c r="AJ198" s="45">
        <v>1</v>
      </c>
      <c r="AK198" s="69" t="s">
        <v>15809</v>
      </c>
      <c r="AM198" s="45" t="s">
        <v>16462</v>
      </c>
      <c r="AN198" s="45" t="s">
        <v>16458</v>
      </c>
      <c r="AO198" s="45" t="s">
        <v>16460</v>
      </c>
      <c r="AP198" s="45" t="s">
        <v>16454</v>
      </c>
      <c r="AQ198" s="45" t="s">
        <v>16456</v>
      </c>
      <c r="AR198" s="45">
        <v>-20192</v>
      </c>
      <c r="AS198" s="45">
        <v>0</v>
      </c>
      <c r="AT198" s="45">
        <v>0</v>
      </c>
    </row>
    <row r="199" spans="1:46" ht="14.25" x14ac:dyDescent="0.15">
      <c r="B199" s="70" t="s">
        <v>16343</v>
      </c>
      <c r="C199" s="4" t="s">
        <v>16349</v>
      </c>
      <c r="D199" s="12">
        <v>10195</v>
      </c>
      <c r="E199" s="43" t="s">
        <v>21591</v>
      </c>
      <c r="F199" s="4" t="s">
        <v>16361</v>
      </c>
      <c r="G199" s="45" t="s">
        <v>16362</v>
      </c>
      <c r="H199" s="45" t="s">
        <v>16363</v>
      </c>
      <c r="I199" s="45"/>
      <c r="J199" s="4" t="s">
        <v>16271</v>
      </c>
      <c r="K199" s="21" t="s">
        <v>15655</v>
      </c>
      <c r="M199" s="104" t="s">
        <v>19735</v>
      </c>
      <c r="N199" s="45">
        <v>10060081</v>
      </c>
      <c r="O199" s="4">
        <v>1</v>
      </c>
      <c r="P199" s="4">
        <v>0</v>
      </c>
      <c r="Q199" s="45" t="s">
        <v>16386</v>
      </c>
      <c r="R199" s="21" t="s">
        <v>15964</v>
      </c>
      <c r="S199" s="45"/>
      <c r="T199" s="4">
        <v>1</v>
      </c>
      <c r="U199" s="45"/>
      <c r="V199" s="4" t="s">
        <v>16378</v>
      </c>
      <c r="X199" s="4">
        <v>6</v>
      </c>
      <c r="Y199" s="45">
        <v>0</v>
      </c>
      <c r="Z199" s="70" t="s">
        <v>16402</v>
      </c>
      <c r="AB199" s="4">
        <v>0</v>
      </c>
      <c r="AC199" s="4">
        <v>100</v>
      </c>
      <c r="AF199" s="4">
        <v>1</v>
      </c>
      <c r="AG199" s="4">
        <v>0</v>
      </c>
      <c r="AH199" s="4">
        <v>1</v>
      </c>
      <c r="AI199" s="4">
        <v>1</v>
      </c>
      <c r="AJ199" s="45">
        <v>1</v>
      </c>
      <c r="AK199" s="69" t="s">
        <v>15809</v>
      </c>
      <c r="AM199" s="45" t="s">
        <v>16462</v>
      </c>
      <c r="AN199" s="45" t="s">
        <v>16458</v>
      </c>
      <c r="AO199" s="45" t="s">
        <v>16460</v>
      </c>
      <c r="AP199" s="45" t="s">
        <v>16454</v>
      </c>
      <c r="AQ199" s="45" t="s">
        <v>16456</v>
      </c>
      <c r="AR199" s="45">
        <v>-20193</v>
      </c>
      <c r="AS199" s="45">
        <v>0</v>
      </c>
      <c r="AT199" s="45">
        <v>0</v>
      </c>
    </row>
    <row r="200" spans="1:46" ht="14.25" x14ac:dyDescent="0.15">
      <c r="B200" s="70" t="s">
        <v>16344</v>
      </c>
      <c r="C200" s="4" t="s">
        <v>16350</v>
      </c>
      <c r="D200" s="12">
        <v>10196</v>
      </c>
      <c r="E200" s="43" t="s">
        <v>21592</v>
      </c>
      <c r="F200" s="4" t="s">
        <v>16364</v>
      </c>
      <c r="G200" s="45" t="s">
        <v>16365</v>
      </c>
      <c r="H200" s="45" t="s">
        <v>16366</v>
      </c>
      <c r="I200" s="45"/>
      <c r="J200" s="4" t="s">
        <v>16271</v>
      </c>
      <c r="K200" s="45" t="s">
        <v>15655</v>
      </c>
      <c r="M200" s="104" t="s">
        <v>19736</v>
      </c>
      <c r="N200" s="45">
        <v>10060082</v>
      </c>
      <c r="O200" s="4">
        <v>1</v>
      </c>
      <c r="P200" s="4">
        <v>0</v>
      </c>
      <c r="Q200" s="45" t="s">
        <v>16386</v>
      </c>
      <c r="R200" s="21" t="s">
        <v>15964</v>
      </c>
      <c r="S200" s="45"/>
      <c r="T200" s="4">
        <v>1</v>
      </c>
      <c r="U200" s="45"/>
      <c r="V200" s="4" t="s">
        <v>16379</v>
      </c>
      <c r="X200" s="4">
        <v>6</v>
      </c>
      <c r="Y200" s="45">
        <v>0</v>
      </c>
      <c r="Z200" s="70" t="s">
        <v>16402</v>
      </c>
      <c r="AB200" s="4">
        <v>0</v>
      </c>
      <c r="AC200" s="4">
        <v>100</v>
      </c>
      <c r="AF200" s="4">
        <v>1</v>
      </c>
      <c r="AG200" s="4">
        <v>0</v>
      </c>
      <c r="AH200" s="4">
        <v>1</v>
      </c>
      <c r="AI200" s="4">
        <v>1</v>
      </c>
      <c r="AJ200" s="45">
        <v>1</v>
      </c>
      <c r="AK200" s="69" t="s">
        <v>15809</v>
      </c>
      <c r="AM200" s="45" t="s">
        <v>16462</v>
      </c>
      <c r="AN200" s="45" t="s">
        <v>16458</v>
      </c>
      <c r="AO200" s="45" t="s">
        <v>16460</v>
      </c>
      <c r="AP200" s="45" t="s">
        <v>16454</v>
      </c>
      <c r="AQ200" s="45" t="s">
        <v>16456</v>
      </c>
      <c r="AR200" s="45">
        <v>-20194</v>
      </c>
      <c r="AS200" s="45">
        <v>0</v>
      </c>
      <c r="AT200" s="45">
        <v>0</v>
      </c>
    </row>
    <row r="201" spans="1:46" ht="14.25" x14ac:dyDescent="0.15">
      <c r="B201" s="70" t="s">
        <v>16345</v>
      </c>
      <c r="C201" s="4" t="s">
        <v>16351</v>
      </c>
      <c r="D201" s="12">
        <v>10197</v>
      </c>
      <c r="E201" s="43" t="s">
        <v>21593</v>
      </c>
      <c r="F201" s="4" t="s">
        <v>16367</v>
      </c>
      <c r="G201" s="45" t="s">
        <v>16368</v>
      </c>
      <c r="H201" s="45" t="s">
        <v>16369</v>
      </c>
      <c r="I201" s="45"/>
      <c r="J201" s="4" t="s">
        <v>16271</v>
      </c>
      <c r="K201" s="21" t="s">
        <v>15655</v>
      </c>
      <c r="M201" s="104" t="s">
        <v>19737</v>
      </c>
      <c r="N201" s="45">
        <v>10060083</v>
      </c>
      <c r="O201" s="4">
        <v>1</v>
      </c>
      <c r="P201" s="4">
        <v>0</v>
      </c>
      <c r="Q201" s="45" t="s">
        <v>16373</v>
      </c>
      <c r="R201" s="21" t="s">
        <v>15964</v>
      </c>
      <c r="S201" s="45"/>
      <c r="T201" s="4">
        <v>1</v>
      </c>
      <c r="U201" s="45"/>
      <c r="V201" s="4" t="s">
        <v>19768</v>
      </c>
      <c r="X201" s="4">
        <v>6</v>
      </c>
      <c r="Y201" s="45">
        <v>0</v>
      </c>
      <c r="Z201" s="70" t="s">
        <v>16402</v>
      </c>
      <c r="AB201" s="4">
        <v>0</v>
      </c>
      <c r="AC201" s="4">
        <v>100</v>
      </c>
      <c r="AF201" s="4">
        <v>1</v>
      </c>
      <c r="AG201" s="4">
        <v>0</v>
      </c>
      <c r="AH201" s="4">
        <v>1</v>
      </c>
      <c r="AI201" s="4">
        <v>1</v>
      </c>
      <c r="AJ201" s="45">
        <v>1</v>
      </c>
      <c r="AK201" s="69" t="s">
        <v>15809</v>
      </c>
      <c r="AM201" s="45" t="s">
        <v>16462</v>
      </c>
      <c r="AN201" s="45" t="s">
        <v>16458</v>
      </c>
      <c r="AO201" s="45" t="s">
        <v>16460</v>
      </c>
      <c r="AP201" s="45" t="s">
        <v>16454</v>
      </c>
      <c r="AQ201" s="45" t="s">
        <v>16456</v>
      </c>
      <c r="AR201" s="45">
        <v>-20195</v>
      </c>
      <c r="AS201" s="45">
        <v>0</v>
      </c>
      <c r="AT201" s="45">
        <v>0</v>
      </c>
    </row>
    <row r="202" spans="1:46" ht="14.25" x14ac:dyDescent="0.15">
      <c r="B202" s="70" t="s">
        <v>16346</v>
      </c>
      <c r="C202" s="4" t="s">
        <v>16387</v>
      </c>
      <c r="D202" s="12">
        <v>10198</v>
      </c>
      <c r="E202" s="43" t="s">
        <v>21594</v>
      </c>
      <c r="F202" s="4" t="s">
        <v>16370</v>
      </c>
      <c r="G202" s="45" t="s">
        <v>16371</v>
      </c>
      <c r="H202" s="45" t="s">
        <v>16372</v>
      </c>
      <c r="I202" s="45"/>
      <c r="J202" s="4" t="s">
        <v>16271</v>
      </c>
      <c r="K202" s="21" t="s">
        <v>15655</v>
      </c>
      <c r="M202" s="104" t="s">
        <v>19738</v>
      </c>
      <c r="N202" s="45">
        <v>10060084</v>
      </c>
      <c r="O202" s="4">
        <v>1</v>
      </c>
      <c r="P202" s="4">
        <v>0</v>
      </c>
      <c r="Q202" s="45" t="s">
        <v>16374</v>
      </c>
      <c r="R202" s="21" t="s">
        <v>15964</v>
      </c>
      <c r="S202" s="45"/>
      <c r="T202" s="4">
        <v>1</v>
      </c>
      <c r="U202" s="45"/>
      <c r="V202" s="4" t="s">
        <v>16380</v>
      </c>
      <c r="X202" s="4">
        <v>6</v>
      </c>
      <c r="Y202" s="45">
        <v>0</v>
      </c>
      <c r="Z202" s="70" t="s">
        <v>16400</v>
      </c>
      <c r="AB202" s="4">
        <v>0</v>
      </c>
      <c r="AC202" s="4">
        <v>100</v>
      </c>
      <c r="AF202" s="4">
        <v>1</v>
      </c>
      <c r="AG202" s="4">
        <v>0</v>
      </c>
      <c r="AH202" s="4">
        <v>1</v>
      </c>
      <c r="AI202" s="4">
        <v>1</v>
      </c>
      <c r="AJ202" s="45">
        <v>1</v>
      </c>
      <c r="AK202" s="69" t="s">
        <v>15809</v>
      </c>
      <c r="AM202" s="45" t="s">
        <v>16462</v>
      </c>
      <c r="AN202" s="45" t="s">
        <v>16458</v>
      </c>
      <c r="AO202" s="45" t="s">
        <v>16460</v>
      </c>
      <c r="AP202" s="45" t="s">
        <v>16454</v>
      </c>
      <c r="AQ202" s="45" t="s">
        <v>16456</v>
      </c>
      <c r="AR202" s="45">
        <v>-20196</v>
      </c>
      <c r="AS202" s="45">
        <v>0</v>
      </c>
      <c r="AT202" s="45">
        <v>0</v>
      </c>
    </row>
    <row r="203" spans="1:46" ht="14.25" x14ac:dyDescent="0.15">
      <c r="B203" s="70" t="s">
        <v>16446</v>
      </c>
      <c r="C203" s="4" t="s">
        <v>16447</v>
      </c>
      <c r="D203" s="12">
        <v>10199</v>
      </c>
      <c r="E203" s="43" t="s">
        <v>21595</v>
      </c>
      <c r="F203" s="4" t="s">
        <v>16448</v>
      </c>
      <c r="G203" s="45" t="s">
        <v>16449</v>
      </c>
      <c r="H203" s="45" t="s">
        <v>16450</v>
      </c>
      <c r="I203" s="45"/>
      <c r="J203" s="4" t="s">
        <v>15806</v>
      </c>
      <c r="K203" s="47" t="s">
        <v>131</v>
      </c>
      <c r="M203" s="104" t="s">
        <v>19739</v>
      </c>
      <c r="N203" s="45">
        <v>10060085</v>
      </c>
      <c r="O203" s="4">
        <v>1</v>
      </c>
      <c r="P203" s="4">
        <v>0</v>
      </c>
      <c r="Q203" s="45" t="s">
        <v>19762</v>
      </c>
      <c r="R203" s="21" t="s">
        <v>15964</v>
      </c>
      <c r="S203" s="45"/>
      <c r="T203" s="4">
        <v>1</v>
      </c>
      <c r="U203" s="45"/>
      <c r="V203" s="4" t="s">
        <v>16451</v>
      </c>
      <c r="X203" s="4">
        <v>6</v>
      </c>
      <c r="Y203" s="45">
        <v>0</v>
      </c>
      <c r="Z203" s="70" t="s">
        <v>19767</v>
      </c>
      <c r="AB203" s="4">
        <v>0</v>
      </c>
      <c r="AC203" s="4">
        <v>100</v>
      </c>
      <c r="AF203" s="4">
        <v>1</v>
      </c>
      <c r="AG203" s="4">
        <v>0</v>
      </c>
      <c r="AH203" s="4">
        <v>1</v>
      </c>
      <c r="AI203" s="4">
        <v>1</v>
      </c>
      <c r="AJ203" s="45">
        <v>0</v>
      </c>
      <c r="AK203" s="69" t="s">
        <v>15809</v>
      </c>
      <c r="AM203" s="45" t="s">
        <v>16462</v>
      </c>
      <c r="AN203" s="45" t="s">
        <v>16458</v>
      </c>
      <c r="AO203" s="45" t="s">
        <v>16460</v>
      </c>
      <c r="AP203" s="45" t="s">
        <v>16454</v>
      </c>
      <c r="AQ203" s="45" t="s">
        <v>16456</v>
      </c>
      <c r="AR203" s="45">
        <v>-20197</v>
      </c>
      <c r="AS203" s="45">
        <v>0</v>
      </c>
      <c r="AT203" s="45">
        <v>0</v>
      </c>
    </row>
    <row r="204" spans="1:46" ht="14.25" x14ac:dyDescent="0.15">
      <c r="B204" s="70" t="s">
        <v>16464</v>
      </c>
      <c r="C204" s="4" t="s">
        <v>16465</v>
      </c>
      <c r="D204" s="12">
        <v>10200</v>
      </c>
      <c r="E204" s="43" t="s">
        <v>21596</v>
      </c>
      <c r="F204" s="4" t="s">
        <v>16466</v>
      </c>
      <c r="G204" s="45" t="s">
        <v>16467</v>
      </c>
      <c r="H204" s="45" t="s">
        <v>16468</v>
      </c>
      <c r="I204" s="45"/>
      <c r="J204" s="4" t="s">
        <v>15806</v>
      </c>
      <c r="K204" s="47" t="s">
        <v>131</v>
      </c>
      <c r="M204" s="104" t="s">
        <v>19740</v>
      </c>
      <c r="N204" s="45">
        <v>10060086</v>
      </c>
      <c r="O204" s="4">
        <v>1</v>
      </c>
      <c r="P204" s="4">
        <v>0</v>
      </c>
      <c r="Q204" s="45" t="s">
        <v>16435</v>
      </c>
      <c r="R204" s="21" t="s">
        <v>15964</v>
      </c>
      <c r="S204" s="45"/>
      <c r="T204" s="4">
        <v>1</v>
      </c>
      <c r="U204" s="45"/>
      <c r="V204" s="4" t="s">
        <v>16469</v>
      </c>
      <c r="X204" s="4">
        <v>6</v>
      </c>
      <c r="Y204" s="45">
        <v>0</v>
      </c>
      <c r="Z204" s="70" t="s">
        <v>391</v>
      </c>
      <c r="AB204" s="4">
        <v>0</v>
      </c>
      <c r="AC204" s="4">
        <v>100</v>
      </c>
      <c r="AF204" s="4">
        <v>1</v>
      </c>
      <c r="AG204" s="4">
        <v>0</v>
      </c>
      <c r="AH204" s="4">
        <v>1</v>
      </c>
      <c r="AI204" s="4">
        <v>1</v>
      </c>
      <c r="AJ204" s="45">
        <v>0</v>
      </c>
      <c r="AK204" s="69" t="s">
        <v>15809</v>
      </c>
      <c r="AM204" s="45" t="s">
        <v>16462</v>
      </c>
      <c r="AN204" s="45" t="s">
        <v>16458</v>
      </c>
      <c r="AO204" s="45" t="s">
        <v>16460</v>
      </c>
      <c r="AP204" s="45" t="s">
        <v>16454</v>
      </c>
      <c r="AQ204" s="45" t="s">
        <v>16456</v>
      </c>
      <c r="AR204" s="45">
        <v>-20198</v>
      </c>
      <c r="AS204" s="45">
        <v>0</v>
      </c>
      <c r="AT204" s="45">
        <v>0</v>
      </c>
    </row>
    <row r="205" spans="1:46" ht="14.25" x14ac:dyDescent="0.15">
      <c r="B205" s="70" t="s">
        <v>16476</v>
      </c>
      <c r="C205" s="4" t="s">
        <v>16481</v>
      </c>
      <c r="D205" s="12">
        <v>10201</v>
      </c>
      <c r="E205" s="43" t="s">
        <v>21597</v>
      </c>
      <c r="F205" s="4" t="s">
        <v>16477</v>
      </c>
      <c r="G205" s="45" t="s">
        <v>16478</v>
      </c>
      <c r="H205" s="45" t="s">
        <v>16479</v>
      </c>
      <c r="I205" s="45"/>
      <c r="J205" s="45" t="s">
        <v>16270</v>
      </c>
      <c r="K205" s="45" t="s">
        <v>15655</v>
      </c>
      <c r="M205" s="104" t="s">
        <v>19741</v>
      </c>
      <c r="N205" s="45">
        <v>10060087</v>
      </c>
      <c r="O205" s="4">
        <v>1</v>
      </c>
      <c r="P205" s="4">
        <v>0</v>
      </c>
      <c r="Q205" s="45" t="s">
        <v>20435</v>
      </c>
      <c r="R205" s="21" t="s">
        <v>15964</v>
      </c>
      <c r="S205" s="45"/>
      <c r="T205" s="4">
        <v>0</v>
      </c>
      <c r="U205" s="45"/>
      <c r="V205" s="21" t="s">
        <v>16480</v>
      </c>
      <c r="X205" s="4">
        <v>6</v>
      </c>
      <c r="Y205" s="45">
        <v>0</v>
      </c>
      <c r="Z205" s="8" t="s">
        <v>16220</v>
      </c>
      <c r="AA205" s="19"/>
      <c r="AB205" s="4">
        <v>0</v>
      </c>
      <c r="AC205" s="4">
        <v>100</v>
      </c>
      <c r="AF205" s="4">
        <v>0</v>
      </c>
      <c r="AG205" s="4">
        <v>0</v>
      </c>
      <c r="AH205" s="4">
        <v>1</v>
      </c>
      <c r="AI205" s="4">
        <v>0</v>
      </c>
      <c r="AJ205" s="45">
        <v>0</v>
      </c>
      <c r="AK205" s="69" t="s">
        <v>15809</v>
      </c>
      <c r="AM205" s="45" t="s">
        <v>16462</v>
      </c>
      <c r="AN205" s="45" t="s">
        <v>16458</v>
      </c>
      <c r="AO205" s="45" t="s">
        <v>16460</v>
      </c>
      <c r="AP205" s="45" t="s">
        <v>16454</v>
      </c>
      <c r="AQ205" s="45" t="s">
        <v>16456</v>
      </c>
      <c r="AR205" s="45">
        <v>-20199</v>
      </c>
      <c r="AS205" s="45">
        <v>0</v>
      </c>
      <c r="AT205" s="45">
        <v>0</v>
      </c>
    </row>
    <row r="206" spans="1:46" ht="14.25" x14ac:dyDescent="0.15">
      <c r="B206" s="70" t="s">
        <v>16583</v>
      </c>
      <c r="C206" s="4" t="s">
        <v>21390</v>
      </c>
      <c r="D206" s="12">
        <v>10207</v>
      </c>
      <c r="E206" s="43" t="s">
        <v>21598</v>
      </c>
      <c r="F206" s="4" t="s">
        <v>19756</v>
      </c>
      <c r="G206" s="4" t="s">
        <v>19758</v>
      </c>
      <c r="H206" s="4" t="s">
        <v>19759</v>
      </c>
      <c r="J206" s="45" t="s">
        <v>82</v>
      </c>
      <c r="K206" s="21" t="s">
        <v>15655</v>
      </c>
      <c r="L206" s="75"/>
      <c r="M206" s="104" t="s">
        <v>20309</v>
      </c>
      <c r="N206" s="45">
        <v>10060096</v>
      </c>
      <c r="O206" s="4">
        <v>1</v>
      </c>
      <c r="P206" s="4">
        <v>0</v>
      </c>
      <c r="Q206" s="4" t="s">
        <v>702</v>
      </c>
      <c r="R206" s="21" t="s">
        <v>15964</v>
      </c>
      <c r="S206" s="45"/>
      <c r="T206" s="4">
        <v>0</v>
      </c>
      <c r="V206" s="39" t="s">
        <v>21382</v>
      </c>
      <c r="X206" s="4">
        <v>6</v>
      </c>
      <c r="Y206" s="4">
        <v>0</v>
      </c>
      <c r="Z206" s="38" t="s">
        <v>19763</v>
      </c>
      <c r="AB206" s="4">
        <v>0</v>
      </c>
      <c r="AC206" s="39">
        <v>100</v>
      </c>
      <c r="AF206" s="4">
        <v>0</v>
      </c>
      <c r="AG206" s="4">
        <v>0</v>
      </c>
      <c r="AH206" s="4">
        <v>1</v>
      </c>
      <c r="AI206" s="4">
        <v>1</v>
      </c>
      <c r="AJ206" s="45">
        <v>0</v>
      </c>
      <c r="AK206" s="69" t="s">
        <v>15809</v>
      </c>
      <c r="AM206" s="45" t="s">
        <v>16462</v>
      </c>
      <c r="AN206" s="45" t="s">
        <v>16458</v>
      </c>
      <c r="AO206" s="45" t="s">
        <v>16460</v>
      </c>
      <c r="AP206" s="45" t="s">
        <v>16454</v>
      </c>
      <c r="AQ206" s="45" t="s">
        <v>16456</v>
      </c>
      <c r="AR206" s="45">
        <v>-20205</v>
      </c>
      <c r="AS206" s="45">
        <v>0</v>
      </c>
      <c r="AT206" s="45">
        <v>0</v>
      </c>
    </row>
    <row r="207" spans="1:46" ht="14.25" x14ac:dyDescent="0.15">
      <c r="B207" s="70" t="s">
        <v>16584</v>
      </c>
      <c r="C207" s="4" t="s">
        <v>21391</v>
      </c>
      <c r="D207" s="12">
        <v>10208</v>
      </c>
      <c r="E207" s="43" t="s">
        <v>21599</v>
      </c>
      <c r="F207" s="4" t="s">
        <v>19757</v>
      </c>
      <c r="G207" s="4" t="s">
        <v>19760</v>
      </c>
      <c r="H207" s="4" t="s">
        <v>19761</v>
      </c>
      <c r="J207" s="45" t="s">
        <v>15806</v>
      </c>
      <c r="K207" s="21" t="s">
        <v>15655</v>
      </c>
      <c r="L207" s="75"/>
      <c r="M207" s="104" t="s">
        <v>20310</v>
      </c>
      <c r="N207" s="45">
        <v>10060097</v>
      </c>
      <c r="O207" s="4">
        <v>1</v>
      </c>
      <c r="P207" s="4">
        <v>0</v>
      </c>
      <c r="Q207" s="4" t="s">
        <v>702</v>
      </c>
      <c r="R207" s="21" t="s">
        <v>15964</v>
      </c>
      <c r="S207" s="45"/>
      <c r="T207" s="39">
        <v>0</v>
      </c>
      <c r="V207" s="39" t="s">
        <v>21383</v>
      </c>
      <c r="X207" s="4">
        <v>6</v>
      </c>
      <c r="Y207" s="21">
        <v>0</v>
      </c>
      <c r="Z207" s="38" t="s">
        <v>19764</v>
      </c>
      <c r="AB207" s="39">
        <v>0</v>
      </c>
      <c r="AC207" s="39">
        <v>100</v>
      </c>
      <c r="AF207" s="39">
        <v>0</v>
      </c>
      <c r="AG207" s="39">
        <v>0</v>
      </c>
      <c r="AH207" s="39">
        <v>1</v>
      </c>
      <c r="AI207" s="39">
        <v>1</v>
      </c>
      <c r="AJ207" s="45">
        <v>0</v>
      </c>
      <c r="AK207" s="69" t="s">
        <v>15809</v>
      </c>
      <c r="AM207" s="45" t="s">
        <v>16462</v>
      </c>
      <c r="AN207" s="45" t="s">
        <v>16458</v>
      </c>
      <c r="AO207" s="45" t="s">
        <v>16460</v>
      </c>
      <c r="AP207" s="45" t="s">
        <v>16454</v>
      </c>
      <c r="AQ207" s="45" t="s">
        <v>16456</v>
      </c>
      <c r="AR207" s="45">
        <v>-20206</v>
      </c>
      <c r="AS207" s="45">
        <v>0</v>
      </c>
      <c r="AT207" s="45">
        <v>0</v>
      </c>
    </row>
    <row r="208" spans="1:46" ht="14.25" x14ac:dyDescent="0.15">
      <c r="A208" s="67"/>
      <c r="B208" s="70" t="s">
        <v>19817</v>
      </c>
      <c r="C208" s="4" t="s">
        <v>19744</v>
      </c>
      <c r="D208" s="12">
        <v>10212</v>
      </c>
      <c r="E208" s="43" t="s">
        <v>21600</v>
      </c>
      <c r="F208" s="4" t="s">
        <v>19746</v>
      </c>
      <c r="G208" s="45" t="s">
        <v>19748</v>
      </c>
      <c r="H208" s="45" t="s">
        <v>19750</v>
      </c>
      <c r="I208" s="45"/>
      <c r="J208" s="45" t="s">
        <v>15806</v>
      </c>
      <c r="K208" s="45" t="s">
        <v>19753</v>
      </c>
      <c r="L208" s="4" t="s">
        <v>19813</v>
      </c>
      <c r="M208" s="104" t="s">
        <v>20311</v>
      </c>
      <c r="N208" s="45">
        <v>10060088</v>
      </c>
      <c r="O208" s="4">
        <v>99</v>
      </c>
      <c r="P208" s="4">
        <v>0</v>
      </c>
      <c r="Q208" s="45" t="s">
        <v>19821</v>
      </c>
      <c r="R208" s="21" t="s">
        <v>15964</v>
      </c>
      <c r="S208" s="45">
        <v>20</v>
      </c>
      <c r="T208" s="4">
        <v>1</v>
      </c>
      <c r="U208" s="45">
        <v>1</v>
      </c>
      <c r="V208" s="4" t="s">
        <v>19808</v>
      </c>
      <c r="X208" s="4">
        <v>3</v>
      </c>
      <c r="Y208" s="45">
        <v>0</v>
      </c>
      <c r="Z208" s="8" t="s">
        <v>19742</v>
      </c>
      <c r="AA208" s="19" t="s">
        <v>19754</v>
      </c>
      <c r="AB208" s="4">
        <v>0</v>
      </c>
      <c r="AC208" s="4">
        <v>1000</v>
      </c>
      <c r="AF208" s="4">
        <v>0</v>
      </c>
      <c r="AG208" s="4">
        <v>0</v>
      </c>
      <c r="AH208" s="4">
        <v>0</v>
      </c>
      <c r="AI208" s="4">
        <v>0</v>
      </c>
      <c r="AJ208" s="45">
        <v>0</v>
      </c>
      <c r="AK208" s="69" t="s">
        <v>15811</v>
      </c>
      <c r="AM208" s="45" t="s">
        <v>16462</v>
      </c>
      <c r="AN208" s="45" t="s">
        <v>16458</v>
      </c>
      <c r="AO208" s="45" t="s">
        <v>16460</v>
      </c>
      <c r="AP208" s="45" t="s">
        <v>16454</v>
      </c>
      <c r="AQ208" s="45" t="s">
        <v>16456</v>
      </c>
      <c r="AR208" s="45">
        <v>-20210</v>
      </c>
      <c r="AS208" s="45">
        <v>0</v>
      </c>
      <c r="AT208" s="45">
        <v>0</v>
      </c>
    </row>
    <row r="209" spans="1:46" ht="14.25" x14ac:dyDescent="0.15">
      <c r="B209" s="70" t="s">
        <v>19769</v>
      </c>
      <c r="C209" s="4" t="s">
        <v>19745</v>
      </c>
      <c r="D209" s="12">
        <v>10213</v>
      </c>
      <c r="E209" s="43" t="s">
        <v>21601</v>
      </c>
      <c r="F209" s="4" t="s">
        <v>19747</v>
      </c>
      <c r="G209" s="45" t="s">
        <v>19749</v>
      </c>
      <c r="H209" s="45" t="s">
        <v>19751</v>
      </c>
      <c r="I209" s="45"/>
      <c r="J209" s="45" t="s">
        <v>15806</v>
      </c>
      <c r="K209" s="45" t="s">
        <v>19753</v>
      </c>
      <c r="L209" s="4" t="s">
        <v>19813</v>
      </c>
      <c r="M209" s="104" t="s">
        <v>20312</v>
      </c>
      <c r="N209" s="45">
        <v>10060089</v>
      </c>
      <c r="O209" s="4">
        <v>99</v>
      </c>
      <c r="P209" s="4">
        <v>0</v>
      </c>
      <c r="Q209" s="45" t="s">
        <v>19818</v>
      </c>
      <c r="R209" s="21" t="s">
        <v>15964</v>
      </c>
      <c r="S209" s="45">
        <v>10</v>
      </c>
      <c r="T209" s="4">
        <v>1</v>
      </c>
      <c r="U209" s="45">
        <v>1</v>
      </c>
      <c r="V209" s="21" t="s">
        <v>19809</v>
      </c>
      <c r="X209" s="4">
        <v>6</v>
      </c>
      <c r="Y209" s="45">
        <v>0</v>
      </c>
      <c r="Z209" s="8" t="s">
        <v>19743</v>
      </c>
      <c r="AA209" s="19"/>
      <c r="AB209" s="4">
        <v>0</v>
      </c>
      <c r="AC209" s="4">
        <v>10000</v>
      </c>
      <c r="AF209" s="4">
        <v>0</v>
      </c>
      <c r="AG209" s="4">
        <v>0</v>
      </c>
      <c r="AH209" s="4">
        <v>1</v>
      </c>
      <c r="AI209" s="4">
        <v>0</v>
      </c>
      <c r="AJ209" s="45">
        <v>0</v>
      </c>
      <c r="AK209" s="69" t="s">
        <v>15809</v>
      </c>
      <c r="AM209" s="45" t="s">
        <v>16462</v>
      </c>
      <c r="AN209" s="45" t="s">
        <v>16458</v>
      </c>
      <c r="AO209" s="45" t="s">
        <v>16460</v>
      </c>
      <c r="AP209" s="45" t="s">
        <v>16454</v>
      </c>
      <c r="AQ209" s="45" t="s">
        <v>16456</v>
      </c>
      <c r="AR209" s="45">
        <v>-20211</v>
      </c>
      <c r="AS209" s="45">
        <v>0</v>
      </c>
      <c r="AT209" s="45">
        <v>0</v>
      </c>
    </row>
    <row r="210" spans="1:46" ht="14.25" x14ac:dyDescent="0.15">
      <c r="B210" s="70" t="s">
        <v>19778</v>
      </c>
      <c r="C210" s="4" t="s">
        <v>19765</v>
      </c>
      <c r="D210" s="12">
        <v>10214</v>
      </c>
      <c r="E210" s="43" t="s">
        <v>21602</v>
      </c>
      <c r="F210" s="4" t="s">
        <v>19784</v>
      </c>
      <c r="G210" s="4" t="s">
        <v>19788</v>
      </c>
      <c r="H210" s="4" t="s">
        <v>19766</v>
      </c>
      <c r="J210" s="45" t="s">
        <v>82</v>
      </c>
      <c r="K210" s="21" t="s">
        <v>15655</v>
      </c>
      <c r="M210" s="104" t="s">
        <v>20313</v>
      </c>
      <c r="N210" s="45">
        <v>10060101</v>
      </c>
      <c r="O210" s="4">
        <v>1</v>
      </c>
      <c r="P210" s="4">
        <v>0</v>
      </c>
      <c r="Q210" s="4" t="s">
        <v>702</v>
      </c>
      <c r="R210" s="21" t="s">
        <v>15964</v>
      </c>
      <c r="S210" s="45"/>
      <c r="T210" s="4">
        <v>0</v>
      </c>
      <c r="V210" s="4" t="s">
        <v>19768</v>
      </c>
      <c r="X210" s="4">
        <v>6</v>
      </c>
      <c r="Y210" s="4">
        <v>0</v>
      </c>
      <c r="Z210" s="70" t="s">
        <v>16345</v>
      </c>
      <c r="AB210" s="4">
        <v>0</v>
      </c>
      <c r="AC210" s="39">
        <v>100</v>
      </c>
      <c r="AF210" s="4">
        <v>0</v>
      </c>
      <c r="AG210" s="4">
        <v>0</v>
      </c>
      <c r="AH210" s="4">
        <v>1</v>
      </c>
      <c r="AI210" s="4">
        <v>1</v>
      </c>
      <c r="AJ210" s="45">
        <v>0</v>
      </c>
      <c r="AK210" s="69" t="s">
        <v>15809</v>
      </c>
      <c r="AM210" s="45" t="s">
        <v>16462</v>
      </c>
      <c r="AN210" s="45" t="s">
        <v>16458</v>
      </c>
      <c r="AO210" s="45" t="s">
        <v>16460</v>
      </c>
      <c r="AP210" s="45" t="s">
        <v>16454</v>
      </c>
      <c r="AQ210" s="45" t="s">
        <v>16456</v>
      </c>
      <c r="AR210" s="45">
        <v>-20212</v>
      </c>
      <c r="AS210" s="45">
        <v>0</v>
      </c>
      <c r="AT210" s="45">
        <v>0</v>
      </c>
    </row>
    <row r="211" spans="1:46" s="39" customFormat="1" ht="14.25" x14ac:dyDescent="0.15">
      <c r="B211" s="110" t="s">
        <v>19772</v>
      </c>
      <c r="C211" s="111" t="s">
        <v>19774</v>
      </c>
      <c r="D211" s="12">
        <v>10215</v>
      </c>
      <c r="E211" s="43" t="s">
        <v>21603</v>
      </c>
      <c r="F211" s="39" t="s">
        <v>19781</v>
      </c>
      <c r="G211" s="21" t="s">
        <v>19782</v>
      </c>
      <c r="H211" s="21" t="s">
        <v>19783</v>
      </c>
      <c r="I211" s="21"/>
      <c r="J211" s="21" t="s">
        <v>82</v>
      </c>
      <c r="K211" s="50" t="s">
        <v>131</v>
      </c>
      <c r="L211" s="21" t="s">
        <v>19799</v>
      </c>
      <c r="M211" s="104" t="s">
        <v>20314</v>
      </c>
      <c r="N211" s="21">
        <v>10060090</v>
      </c>
      <c r="O211" s="21">
        <v>99</v>
      </c>
      <c r="P211" s="21">
        <v>0</v>
      </c>
      <c r="Q211" s="21" t="s">
        <v>19908</v>
      </c>
      <c r="R211" s="21" t="s">
        <v>85</v>
      </c>
      <c r="S211" s="21"/>
      <c r="T211" s="21">
        <v>0</v>
      </c>
      <c r="U211" s="21"/>
      <c r="V211" s="21"/>
      <c r="W211" s="39" t="s">
        <v>19795</v>
      </c>
      <c r="X211" s="21">
        <v>1</v>
      </c>
      <c r="Y211" s="21">
        <v>0</v>
      </c>
      <c r="Z211" s="68" t="s">
        <v>16346</v>
      </c>
      <c r="AA211" s="68" t="s">
        <v>20006</v>
      </c>
      <c r="AB211" s="21">
        <v>1</v>
      </c>
      <c r="AC211" s="21">
        <v>100</v>
      </c>
      <c r="AD211" s="21"/>
      <c r="AE211" s="21"/>
      <c r="AF211" s="39">
        <v>1</v>
      </c>
      <c r="AG211" s="21">
        <v>0</v>
      </c>
      <c r="AH211" s="21">
        <v>0</v>
      </c>
      <c r="AI211" s="21"/>
      <c r="AJ211" s="45">
        <v>0</v>
      </c>
      <c r="AK211" s="69" t="s">
        <v>15811</v>
      </c>
      <c r="AL211" s="21"/>
      <c r="AM211" s="21" t="s">
        <v>16462</v>
      </c>
      <c r="AN211" s="21" t="s">
        <v>16458</v>
      </c>
      <c r="AO211" s="21" t="s">
        <v>16460</v>
      </c>
      <c r="AP211" s="21" t="s">
        <v>16454</v>
      </c>
      <c r="AQ211" s="21" t="s">
        <v>16456</v>
      </c>
      <c r="AR211" s="45">
        <v>-20213</v>
      </c>
      <c r="AS211" s="45">
        <v>0</v>
      </c>
      <c r="AT211" s="45">
        <v>0</v>
      </c>
    </row>
    <row r="212" spans="1:46" ht="14.25" x14ac:dyDescent="0.15">
      <c r="B212" s="70" t="s">
        <v>19779</v>
      </c>
      <c r="C212" s="4" t="s">
        <v>19775</v>
      </c>
      <c r="D212" s="12">
        <v>10216</v>
      </c>
      <c r="E212" s="43" t="s">
        <v>21604</v>
      </c>
      <c r="F212" s="4" t="s">
        <v>19785</v>
      </c>
      <c r="G212" s="4" t="s">
        <v>19789</v>
      </c>
      <c r="H212" s="4" t="s">
        <v>19790</v>
      </c>
      <c r="J212" s="45" t="s">
        <v>82</v>
      </c>
      <c r="K212" s="50" t="s">
        <v>131</v>
      </c>
      <c r="L212" s="21" t="s">
        <v>19799</v>
      </c>
      <c r="M212" s="104" t="s">
        <v>20315</v>
      </c>
      <c r="N212" s="21">
        <v>10060091</v>
      </c>
      <c r="O212" s="21">
        <v>99</v>
      </c>
      <c r="P212" s="21">
        <v>0</v>
      </c>
      <c r="Q212" s="21" t="s">
        <v>19908</v>
      </c>
      <c r="R212" s="21" t="s">
        <v>85</v>
      </c>
      <c r="T212" s="21">
        <v>0</v>
      </c>
      <c r="W212" s="39" t="s">
        <v>19796</v>
      </c>
      <c r="X212" s="4">
        <v>2</v>
      </c>
      <c r="Y212" s="21">
        <v>0</v>
      </c>
      <c r="Z212" s="68" t="s">
        <v>16446</v>
      </c>
      <c r="AA212" s="68" t="s">
        <v>20007</v>
      </c>
      <c r="AB212" s="21">
        <v>1</v>
      </c>
      <c r="AC212" s="21">
        <v>100</v>
      </c>
      <c r="AF212" s="39">
        <v>1</v>
      </c>
      <c r="AG212" s="21">
        <v>0</v>
      </c>
      <c r="AH212" s="21">
        <v>0</v>
      </c>
      <c r="AJ212" s="45">
        <v>0</v>
      </c>
      <c r="AK212" s="69" t="s">
        <v>15811</v>
      </c>
      <c r="AM212" s="21" t="s">
        <v>16462</v>
      </c>
      <c r="AN212" s="21" t="s">
        <v>16458</v>
      </c>
      <c r="AO212" s="21" t="s">
        <v>16460</v>
      </c>
      <c r="AP212" s="21" t="s">
        <v>16454</v>
      </c>
      <c r="AQ212" s="21" t="s">
        <v>16456</v>
      </c>
      <c r="AR212" s="45">
        <v>-20214</v>
      </c>
      <c r="AS212" s="45">
        <v>0</v>
      </c>
      <c r="AT212" s="45">
        <v>0</v>
      </c>
    </row>
    <row r="213" spans="1:46" ht="14.25" x14ac:dyDescent="0.15">
      <c r="B213" s="70" t="s">
        <v>19773</v>
      </c>
      <c r="C213" s="4" t="s">
        <v>19776</v>
      </c>
      <c r="D213" s="12">
        <v>10217</v>
      </c>
      <c r="E213" s="43" t="s">
        <v>21605</v>
      </c>
      <c r="F213" s="4" t="s">
        <v>19786</v>
      </c>
      <c r="G213" s="4" t="s">
        <v>19791</v>
      </c>
      <c r="H213" s="4" t="s">
        <v>19792</v>
      </c>
      <c r="J213" s="45" t="s">
        <v>82</v>
      </c>
      <c r="K213" s="50" t="s">
        <v>131</v>
      </c>
      <c r="L213" s="21" t="s">
        <v>19799</v>
      </c>
      <c r="M213" s="104" t="s">
        <v>20316</v>
      </c>
      <c r="N213" s="21">
        <v>10060092</v>
      </c>
      <c r="O213" s="21">
        <v>99</v>
      </c>
      <c r="P213" s="21">
        <v>0</v>
      </c>
      <c r="Q213" s="21" t="s">
        <v>19908</v>
      </c>
      <c r="R213" s="21" t="s">
        <v>85</v>
      </c>
      <c r="T213" s="21">
        <v>0</v>
      </c>
      <c r="W213" s="39" t="s">
        <v>19797</v>
      </c>
      <c r="X213" s="4">
        <v>3</v>
      </c>
      <c r="Y213" s="21">
        <v>0</v>
      </c>
      <c r="Z213" s="68" t="s">
        <v>16464</v>
      </c>
      <c r="AA213" s="68" t="s">
        <v>20008</v>
      </c>
      <c r="AB213" s="21">
        <v>1</v>
      </c>
      <c r="AC213" s="21">
        <v>100</v>
      </c>
      <c r="AF213" s="39">
        <v>1</v>
      </c>
      <c r="AG213" s="21">
        <v>0</v>
      </c>
      <c r="AH213" s="21">
        <v>0</v>
      </c>
      <c r="AJ213" s="45">
        <v>0</v>
      </c>
      <c r="AK213" s="69" t="s">
        <v>15811</v>
      </c>
      <c r="AM213" s="21" t="s">
        <v>16462</v>
      </c>
      <c r="AN213" s="21" t="s">
        <v>16458</v>
      </c>
      <c r="AO213" s="21" t="s">
        <v>16460</v>
      </c>
      <c r="AP213" s="21" t="s">
        <v>16454</v>
      </c>
      <c r="AQ213" s="21" t="s">
        <v>16456</v>
      </c>
      <c r="AR213" s="45">
        <v>-20215</v>
      </c>
      <c r="AS213" s="45">
        <v>0</v>
      </c>
      <c r="AT213" s="45">
        <v>0</v>
      </c>
    </row>
    <row r="214" spans="1:46" ht="14.25" x14ac:dyDescent="0.15">
      <c r="A214" s="109"/>
      <c r="B214" s="70" t="s">
        <v>19780</v>
      </c>
      <c r="C214" s="4" t="s">
        <v>19777</v>
      </c>
      <c r="D214" s="12">
        <v>10218</v>
      </c>
      <c r="E214" s="43" t="s">
        <v>21606</v>
      </c>
      <c r="F214" s="4" t="s">
        <v>19787</v>
      </c>
      <c r="G214" s="4" t="s">
        <v>19793</v>
      </c>
      <c r="H214" s="4" t="s">
        <v>19794</v>
      </c>
      <c r="J214" s="45" t="s">
        <v>82</v>
      </c>
      <c r="K214" s="50" t="s">
        <v>131</v>
      </c>
      <c r="L214" s="21" t="s">
        <v>19799</v>
      </c>
      <c r="M214" s="104" t="s">
        <v>20317</v>
      </c>
      <c r="N214" s="21">
        <v>10060093</v>
      </c>
      <c r="O214" s="21">
        <v>99</v>
      </c>
      <c r="P214" s="21">
        <v>0</v>
      </c>
      <c r="Q214" s="21" t="s">
        <v>19908</v>
      </c>
      <c r="R214" s="21" t="s">
        <v>85</v>
      </c>
      <c r="T214" s="21">
        <v>0</v>
      </c>
      <c r="W214" s="39" t="s">
        <v>19798</v>
      </c>
      <c r="X214" s="4">
        <v>6</v>
      </c>
      <c r="Y214" s="21">
        <v>0</v>
      </c>
      <c r="Z214" s="68" t="s">
        <v>20010</v>
      </c>
      <c r="AA214" s="68" t="s">
        <v>20009</v>
      </c>
      <c r="AB214" s="21">
        <v>1</v>
      </c>
      <c r="AC214" s="21">
        <v>100</v>
      </c>
      <c r="AF214" s="39">
        <v>1</v>
      </c>
      <c r="AG214" s="21">
        <v>0</v>
      </c>
      <c r="AH214" s="21">
        <v>0</v>
      </c>
      <c r="AJ214" s="45">
        <v>0</v>
      </c>
      <c r="AK214" s="69" t="s">
        <v>15811</v>
      </c>
      <c r="AM214" s="21" t="s">
        <v>16462</v>
      </c>
      <c r="AN214" s="21" t="s">
        <v>16458</v>
      </c>
      <c r="AO214" s="21" t="s">
        <v>16460</v>
      </c>
      <c r="AP214" s="21" t="s">
        <v>16454</v>
      </c>
      <c r="AQ214" s="21" t="s">
        <v>16456</v>
      </c>
      <c r="AR214" s="45">
        <v>-20216</v>
      </c>
      <c r="AS214" s="45">
        <v>0</v>
      </c>
      <c r="AT214" s="45">
        <v>0</v>
      </c>
    </row>
    <row r="215" spans="1:46" s="39" customFormat="1" ht="14.25" x14ac:dyDescent="0.15">
      <c r="B215" s="110" t="s">
        <v>19846</v>
      </c>
      <c r="C215" s="39" t="s">
        <v>20019</v>
      </c>
      <c r="D215" s="12">
        <v>10219</v>
      </c>
      <c r="E215" s="43" t="s">
        <v>21607</v>
      </c>
      <c r="F215" s="39" t="s">
        <v>19831</v>
      </c>
      <c r="G215" s="39" t="s">
        <v>20016</v>
      </c>
      <c r="H215" s="39" t="s">
        <v>19832</v>
      </c>
      <c r="J215" s="39" t="s">
        <v>82</v>
      </c>
      <c r="K215" s="39" t="s">
        <v>15655</v>
      </c>
      <c r="L215" s="39" t="s">
        <v>19828</v>
      </c>
      <c r="M215" s="104" t="s">
        <v>20318</v>
      </c>
      <c r="N215" s="39">
        <v>10010055</v>
      </c>
      <c r="O215" s="39">
        <v>1</v>
      </c>
      <c r="P215" s="39">
        <v>0</v>
      </c>
      <c r="Q215" s="39" t="s">
        <v>19829</v>
      </c>
      <c r="R215" s="39" t="s">
        <v>85</v>
      </c>
      <c r="T215" s="39">
        <v>0</v>
      </c>
      <c r="V215" s="39" t="s">
        <v>20015</v>
      </c>
      <c r="X215" s="39">
        <v>6</v>
      </c>
      <c r="Y215" s="39">
        <v>0</v>
      </c>
      <c r="Z215" s="110" t="s">
        <v>20011</v>
      </c>
      <c r="AB215" s="39">
        <v>0</v>
      </c>
      <c r="AC215" s="39">
        <v>100</v>
      </c>
      <c r="AF215" s="39">
        <v>0</v>
      </c>
      <c r="AG215" s="39">
        <v>0</v>
      </c>
      <c r="AH215" s="39">
        <v>1</v>
      </c>
      <c r="AI215" s="39">
        <v>1</v>
      </c>
      <c r="AJ215" s="21">
        <v>0</v>
      </c>
      <c r="AK215" s="39" t="s">
        <v>19830</v>
      </c>
      <c r="AM215" s="39" t="s">
        <v>16461</v>
      </c>
      <c r="AN215" s="39" t="s">
        <v>16457</v>
      </c>
      <c r="AO215" s="39" t="s">
        <v>16459</v>
      </c>
      <c r="AP215" s="39" t="s">
        <v>16453</v>
      </c>
      <c r="AQ215" s="39" t="s">
        <v>16455</v>
      </c>
      <c r="AR215" s="45">
        <v>-20217</v>
      </c>
      <c r="AS215" s="21">
        <v>0</v>
      </c>
      <c r="AT215" s="45">
        <v>2</v>
      </c>
    </row>
    <row r="216" spans="1:46" s="39" customFormat="1" ht="14.25" x14ac:dyDescent="0.15">
      <c r="B216" s="110" t="s">
        <v>19847</v>
      </c>
      <c r="C216" s="39" t="s">
        <v>20020</v>
      </c>
      <c r="D216" s="12">
        <v>10220</v>
      </c>
      <c r="E216" s="43" t="s">
        <v>21608</v>
      </c>
      <c r="F216" s="39" t="s">
        <v>19833</v>
      </c>
      <c r="G216" s="39" t="s">
        <v>19834</v>
      </c>
      <c r="H216" s="39" t="s">
        <v>19835</v>
      </c>
      <c r="J216" s="39" t="s">
        <v>82</v>
      </c>
      <c r="K216" s="39" t="s">
        <v>15655</v>
      </c>
      <c r="L216" s="39" t="s">
        <v>19828</v>
      </c>
      <c r="M216" s="104" t="s">
        <v>20319</v>
      </c>
      <c r="N216" s="39">
        <v>10010056</v>
      </c>
      <c r="O216" s="39">
        <v>1</v>
      </c>
      <c r="P216" s="39">
        <v>0</v>
      </c>
      <c r="Q216" s="39" t="s">
        <v>19829</v>
      </c>
      <c r="R216" s="39" t="s">
        <v>85</v>
      </c>
      <c r="T216" s="39">
        <v>0</v>
      </c>
      <c r="V216" s="39" t="s">
        <v>19848</v>
      </c>
      <c r="X216" s="39">
        <v>6</v>
      </c>
      <c r="Y216" s="39">
        <v>0</v>
      </c>
      <c r="Z216" s="110" t="s">
        <v>20012</v>
      </c>
      <c r="AB216" s="39">
        <v>0</v>
      </c>
      <c r="AC216" s="39">
        <v>100</v>
      </c>
      <c r="AF216" s="39">
        <v>0</v>
      </c>
      <c r="AG216" s="39">
        <v>0</v>
      </c>
      <c r="AH216" s="39">
        <v>1</v>
      </c>
      <c r="AI216" s="39">
        <v>1</v>
      </c>
      <c r="AJ216" s="21">
        <v>0</v>
      </c>
      <c r="AK216" s="39" t="s">
        <v>19830</v>
      </c>
      <c r="AM216" s="39" t="s">
        <v>16461</v>
      </c>
      <c r="AN216" s="39" t="s">
        <v>16457</v>
      </c>
      <c r="AO216" s="39" t="s">
        <v>16459</v>
      </c>
      <c r="AP216" s="39" t="s">
        <v>16453</v>
      </c>
      <c r="AQ216" s="39" t="s">
        <v>16455</v>
      </c>
      <c r="AR216" s="45">
        <v>-20218</v>
      </c>
      <c r="AS216" s="21">
        <v>0</v>
      </c>
      <c r="AT216" s="45">
        <v>2</v>
      </c>
    </row>
    <row r="217" spans="1:46" s="39" customFormat="1" ht="14.25" x14ac:dyDescent="0.15">
      <c r="B217" s="110" t="s">
        <v>19849</v>
      </c>
      <c r="C217" s="39" t="s">
        <v>20021</v>
      </c>
      <c r="D217" s="12">
        <v>10221</v>
      </c>
      <c r="E217" s="43" t="s">
        <v>21609</v>
      </c>
      <c r="F217" s="39" t="s">
        <v>19836</v>
      </c>
      <c r="G217" s="39" t="s">
        <v>19837</v>
      </c>
      <c r="H217" s="39" t="s">
        <v>19838</v>
      </c>
      <c r="J217" s="39" t="s">
        <v>82</v>
      </c>
      <c r="K217" s="39" t="s">
        <v>15655</v>
      </c>
      <c r="L217" s="39" t="s">
        <v>19828</v>
      </c>
      <c r="M217" s="104" t="s">
        <v>20320</v>
      </c>
      <c r="N217" s="39">
        <v>10010057</v>
      </c>
      <c r="O217" s="39">
        <v>1</v>
      </c>
      <c r="P217" s="39">
        <v>0</v>
      </c>
      <c r="Q217" s="39" t="s">
        <v>19829</v>
      </c>
      <c r="R217" s="39" t="s">
        <v>85</v>
      </c>
      <c r="T217" s="39">
        <v>0</v>
      </c>
      <c r="V217" s="39" t="s">
        <v>19850</v>
      </c>
      <c r="X217" s="39">
        <v>6</v>
      </c>
      <c r="Y217" s="39">
        <v>0</v>
      </c>
      <c r="Z217" s="110" t="s">
        <v>20013</v>
      </c>
      <c r="AB217" s="39">
        <v>0</v>
      </c>
      <c r="AC217" s="39">
        <v>100</v>
      </c>
      <c r="AF217" s="39">
        <v>0</v>
      </c>
      <c r="AG217" s="39">
        <v>0</v>
      </c>
      <c r="AH217" s="39">
        <v>1</v>
      </c>
      <c r="AI217" s="39">
        <v>1</v>
      </c>
      <c r="AJ217" s="21">
        <v>0</v>
      </c>
      <c r="AK217" s="39" t="s">
        <v>19830</v>
      </c>
      <c r="AM217" s="39" t="s">
        <v>16461</v>
      </c>
      <c r="AN217" s="39" t="s">
        <v>16457</v>
      </c>
      <c r="AO217" s="39" t="s">
        <v>16459</v>
      </c>
      <c r="AP217" s="39" t="s">
        <v>16453</v>
      </c>
      <c r="AQ217" s="39" t="s">
        <v>16455</v>
      </c>
      <c r="AR217" s="45">
        <v>-20219</v>
      </c>
      <c r="AS217" s="21">
        <v>0</v>
      </c>
      <c r="AT217" s="45">
        <v>2</v>
      </c>
    </row>
    <row r="218" spans="1:46" s="39" customFormat="1" ht="14.25" x14ac:dyDescent="0.15">
      <c r="B218" s="110" t="s">
        <v>20022</v>
      </c>
      <c r="C218" s="114" t="s">
        <v>20018</v>
      </c>
      <c r="D218" s="12">
        <v>10222</v>
      </c>
      <c r="E218" s="43" t="s">
        <v>21610</v>
      </c>
      <c r="F218" s="39" t="s">
        <v>19839</v>
      </c>
      <c r="G218" s="39" t="s">
        <v>19840</v>
      </c>
      <c r="H218" s="39" t="s">
        <v>19841</v>
      </c>
      <c r="J218" s="39" t="s">
        <v>82</v>
      </c>
      <c r="K218" s="39" t="s">
        <v>15655</v>
      </c>
      <c r="L218" s="39" t="s">
        <v>19828</v>
      </c>
      <c r="M218" s="104" t="s">
        <v>20321</v>
      </c>
      <c r="N218" s="39">
        <v>10060058</v>
      </c>
      <c r="O218" s="39">
        <v>1</v>
      </c>
      <c r="P218" s="39">
        <v>0</v>
      </c>
      <c r="Q218" s="39" t="s">
        <v>19907</v>
      </c>
      <c r="R218" s="39" t="s">
        <v>85</v>
      </c>
      <c r="T218" s="39">
        <v>0</v>
      </c>
      <c r="V218" s="39" t="s">
        <v>19851</v>
      </c>
      <c r="X218" s="39">
        <v>6</v>
      </c>
      <c r="Y218" s="39">
        <v>0</v>
      </c>
      <c r="Z218" s="110" t="s">
        <v>20014</v>
      </c>
      <c r="AA218" s="115" t="s">
        <v>20023</v>
      </c>
      <c r="AB218" s="39">
        <v>0</v>
      </c>
      <c r="AC218" s="39">
        <v>100</v>
      </c>
      <c r="AF218" s="39">
        <v>0</v>
      </c>
      <c r="AG218" s="39">
        <v>0</v>
      </c>
      <c r="AH218" s="39">
        <v>1</v>
      </c>
      <c r="AI218" s="39">
        <v>1</v>
      </c>
      <c r="AJ218" s="21">
        <v>0</v>
      </c>
      <c r="AK218" s="39" t="s">
        <v>19830</v>
      </c>
      <c r="AM218" s="39" t="s">
        <v>16461</v>
      </c>
      <c r="AN218" s="39" t="s">
        <v>16457</v>
      </c>
      <c r="AO218" s="39" t="s">
        <v>16459</v>
      </c>
      <c r="AP218" s="39" t="s">
        <v>16453</v>
      </c>
      <c r="AQ218" s="39" t="s">
        <v>16455</v>
      </c>
      <c r="AR218" s="45">
        <v>-20220</v>
      </c>
      <c r="AS218" s="21">
        <v>0</v>
      </c>
      <c r="AT218" s="45">
        <v>0</v>
      </c>
    </row>
    <row r="219" spans="1:46" ht="14.25" x14ac:dyDescent="0.15">
      <c r="B219" s="19" t="s">
        <v>19888</v>
      </c>
      <c r="C219" s="34" t="s">
        <v>19852</v>
      </c>
      <c r="D219" s="12">
        <v>10223</v>
      </c>
      <c r="E219" s="43" t="s">
        <v>21611</v>
      </c>
      <c r="F219" s="45" t="s">
        <v>19853</v>
      </c>
      <c r="G219" s="45" t="s">
        <v>19854</v>
      </c>
      <c r="H219" s="45" t="s">
        <v>19855</v>
      </c>
      <c r="I219" s="45"/>
      <c r="J219" s="45" t="s">
        <v>82</v>
      </c>
      <c r="K219" s="45" t="s">
        <v>15655</v>
      </c>
      <c r="L219" s="45"/>
      <c r="M219" s="104" t="s">
        <v>20322</v>
      </c>
      <c r="N219" s="4">
        <v>10060102</v>
      </c>
      <c r="O219" s="45">
        <v>99</v>
      </c>
      <c r="P219" s="21">
        <v>0</v>
      </c>
      <c r="Q219" s="45" t="s">
        <v>16435</v>
      </c>
      <c r="R219" s="4" t="s">
        <v>85</v>
      </c>
      <c r="S219" s="45"/>
      <c r="T219" s="45">
        <v>0</v>
      </c>
      <c r="U219" s="45"/>
      <c r="V219" s="45" t="s">
        <v>19856</v>
      </c>
      <c r="W219" s="45"/>
      <c r="X219" s="45">
        <v>6</v>
      </c>
      <c r="Y219" s="45">
        <v>0</v>
      </c>
      <c r="Z219" s="19" t="s">
        <v>151</v>
      </c>
      <c r="AA219" s="19" t="s">
        <v>14235</v>
      </c>
      <c r="AB219" s="45">
        <v>1</v>
      </c>
      <c r="AC219" s="45">
        <v>100</v>
      </c>
      <c r="AD219" s="45"/>
      <c r="AE219" s="45"/>
      <c r="AF219" s="4">
        <v>1</v>
      </c>
      <c r="AG219" s="45">
        <v>0</v>
      </c>
      <c r="AH219" s="45">
        <v>1</v>
      </c>
      <c r="AI219" s="45"/>
      <c r="AJ219" s="45">
        <v>0</v>
      </c>
      <c r="AK219" s="69" t="s">
        <v>15809</v>
      </c>
      <c r="AL219" s="45"/>
      <c r="AM219" s="45" t="s">
        <v>16462</v>
      </c>
      <c r="AN219" s="45" t="s">
        <v>16458</v>
      </c>
      <c r="AO219" s="45" t="s">
        <v>16460</v>
      </c>
      <c r="AP219" s="45" t="s">
        <v>16454</v>
      </c>
      <c r="AQ219" s="45" t="s">
        <v>16456</v>
      </c>
      <c r="AR219" s="45">
        <v>-20221</v>
      </c>
      <c r="AS219" s="45">
        <v>0</v>
      </c>
      <c r="AT219" s="45">
        <v>0</v>
      </c>
    </row>
    <row r="220" spans="1:46" ht="14.25" x14ac:dyDescent="0.15">
      <c r="A220" s="109"/>
      <c r="B220" s="70" t="s">
        <v>19857</v>
      </c>
      <c r="C220" s="34" t="s">
        <v>19863</v>
      </c>
      <c r="D220" s="12">
        <v>10224</v>
      </c>
      <c r="E220" s="43" t="s">
        <v>21612</v>
      </c>
      <c r="F220" s="4" t="s">
        <v>19869</v>
      </c>
      <c r="G220" s="4" t="s">
        <v>19870</v>
      </c>
      <c r="H220" s="4" t="s">
        <v>19871</v>
      </c>
      <c r="I220" s="45"/>
      <c r="J220" s="4" t="s">
        <v>82</v>
      </c>
      <c r="K220" s="4" t="s">
        <v>15655</v>
      </c>
      <c r="L220" s="45" t="s">
        <v>19887</v>
      </c>
      <c r="M220" s="104" t="s">
        <v>20323</v>
      </c>
      <c r="N220" s="4">
        <v>10060050</v>
      </c>
      <c r="O220" s="45">
        <v>99</v>
      </c>
      <c r="P220" s="21">
        <v>0</v>
      </c>
      <c r="Q220" s="45" t="s">
        <v>16435</v>
      </c>
      <c r="R220" s="4" t="s">
        <v>85</v>
      </c>
      <c r="S220" s="45"/>
      <c r="T220" s="45">
        <v>1</v>
      </c>
      <c r="U220" s="45">
        <v>1</v>
      </c>
      <c r="V220" s="45"/>
      <c r="W220" s="70" t="s">
        <v>19857</v>
      </c>
      <c r="X220" s="45">
        <v>2</v>
      </c>
      <c r="Y220" s="45"/>
      <c r="Z220" s="70" t="s">
        <v>19930</v>
      </c>
      <c r="AA220" s="19"/>
      <c r="AB220" s="45">
        <v>1</v>
      </c>
      <c r="AC220" s="45">
        <v>100</v>
      </c>
      <c r="AD220" s="45"/>
      <c r="AE220" s="45"/>
      <c r="AF220" s="4">
        <v>1</v>
      </c>
      <c r="AG220" s="45">
        <v>0</v>
      </c>
      <c r="AH220" s="45">
        <v>1</v>
      </c>
      <c r="AI220" s="45"/>
      <c r="AJ220" s="45">
        <v>0</v>
      </c>
      <c r="AK220" s="69" t="s">
        <v>15809</v>
      </c>
      <c r="AL220" s="45"/>
      <c r="AM220" s="4" t="s">
        <v>16461</v>
      </c>
      <c r="AN220" s="4" t="s">
        <v>16457</v>
      </c>
      <c r="AO220" s="4" t="s">
        <v>16459</v>
      </c>
      <c r="AP220" s="4" t="s">
        <v>16453</v>
      </c>
      <c r="AQ220" s="4" t="s">
        <v>16455</v>
      </c>
      <c r="AR220" s="45">
        <v>-20222</v>
      </c>
      <c r="AS220" s="45">
        <v>0</v>
      </c>
      <c r="AT220" s="45">
        <v>0</v>
      </c>
    </row>
    <row r="221" spans="1:46" ht="14.25" x14ac:dyDescent="0.15">
      <c r="A221" s="109"/>
      <c r="B221" s="19" t="s">
        <v>19858</v>
      </c>
      <c r="C221" s="34" t="s">
        <v>19864</v>
      </c>
      <c r="D221" s="12">
        <v>10225</v>
      </c>
      <c r="E221" s="43" t="s">
        <v>21613</v>
      </c>
      <c r="F221" s="45" t="s">
        <v>19872</v>
      </c>
      <c r="G221" s="45" t="s">
        <v>19873</v>
      </c>
      <c r="H221" s="45" t="s">
        <v>19874</v>
      </c>
      <c r="I221" s="45"/>
      <c r="J221" s="45" t="s">
        <v>82</v>
      </c>
      <c r="K221" s="45" t="s">
        <v>15655</v>
      </c>
      <c r="L221" s="45" t="s">
        <v>19887</v>
      </c>
      <c r="M221" s="104" t="s">
        <v>20324</v>
      </c>
      <c r="N221" s="4">
        <v>10130061</v>
      </c>
      <c r="O221" s="45">
        <v>99</v>
      </c>
      <c r="P221" s="21">
        <v>0</v>
      </c>
      <c r="Q221" s="45" t="s">
        <v>702</v>
      </c>
      <c r="R221" s="4" t="s">
        <v>85</v>
      </c>
      <c r="S221" s="45"/>
      <c r="T221" s="45">
        <v>1</v>
      </c>
      <c r="U221" s="45">
        <v>1</v>
      </c>
      <c r="V221" s="45"/>
      <c r="W221" s="19" t="s">
        <v>19858</v>
      </c>
      <c r="X221" s="45">
        <v>2</v>
      </c>
      <c r="Y221" s="45"/>
      <c r="Z221" s="19" t="s">
        <v>19931</v>
      </c>
      <c r="AA221" s="19"/>
      <c r="AB221" s="45">
        <v>1</v>
      </c>
      <c r="AC221" s="45">
        <v>100</v>
      </c>
      <c r="AD221" s="45"/>
      <c r="AE221" s="45"/>
      <c r="AF221" s="4">
        <v>1</v>
      </c>
      <c r="AG221" s="45">
        <v>0</v>
      </c>
      <c r="AH221" s="45">
        <v>1</v>
      </c>
      <c r="AI221" s="45"/>
      <c r="AJ221" s="45">
        <v>0</v>
      </c>
      <c r="AK221" s="69" t="s">
        <v>15809</v>
      </c>
      <c r="AL221" s="45"/>
      <c r="AM221" s="45" t="s">
        <v>16462</v>
      </c>
      <c r="AN221" s="45" t="s">
        <v>16458</v>
      </c>
      <c r="AO221" s="45" t="s">
        <v>16460</v>
      </c>
      <c r="AP221" s="45" t="s">
        <v>16454</v>
      </c>
      <c r="AQ221" s="45" t="s">
        <v>16456</v>
      </c>
      <c r="AR221" s="45">
        <v>-20223</v>
      </c>
      <c r="AS221" s="45">
        <v>0</v>
      </c>
      <c r="AT221" s="45">
        <v>0</v>
      </c>
    </row>
    <row r="222" spans="1:46" ht="14.25" x14ac:dyDescent="0.15">
      <c r="A222" s="109"/>
      <c r="B222" s="70" t="s">
        <v>19859</v>
      </c>
      <c r="C222" s="34" t="s">
        <v>19865</v>
      </c>
      <c r="D222" s="12">
        <v>10226</v>
      </c>
      <c r="E222" s="43" t="s">
        <v>21614</v>
      </c>
      <c r="F222" s="4" t="s">
        <v>19875</v>
      </c>
      <c r="G222" s="4" t="s">
        <v>19876</v>
      </c>
      <c r="H222" s="4" t="s">
        <v>19877</v>
      </c>
      <c r="I222" s="45"/>
      <c r="J222" s="4" t="s">
        <v>82</v>
      </c>
      <c r="K222" s="4" t="s">
        <v>15655</v>
      </c>
      <c r="L222" s="45" t="s">
        <v>19887</v>
      </c>
      <c r="M222" s="104" t="s">
        <v>20325</v>
      </c>
      <c r="N222" s="4">
        <v>10040000</v>
      </c>
      <c r="O222" s="45">
        <v>99</v>
      </c>
      <c r="P222" s="21">
        <v>0</v>
      </c>
      <c r="Q222" s="45" t="s">
        <v>702</v>
      </c>
      <c r="R222" s="4" t="s">
        <v>85</v>
      </c>
      <c r="S222" s="45"/>
      <c r="T222" s="45">
        <v>1</v>
      </c>
      <c r="U222" s="45">
        <v>1</v>
      </c>
      <c r="V222" s="45"/>
      <c r="W222" s="70" t="s">
        <v>19859</v>
      </c>
      <c r="X222" s="45">
        <v>3</v>
      </c>
      <c r="Y222" s="45"/>
      <c r="Z222" s="70" t="s">
        <v>19932</v>
      </c>
      <c r="AA222" s="19"/>
      <c r="AB222" s="45">
        <v>1</v>
      </c>
      <c r="AC222" s="45">
        <v>100</v>
      </c>
      <c r="AD222" s="45"/>
      <c r="AE222" s="45"/>
      <c r="AF222" s="4">
        <v>1</v>
      </c>
      <c r="AG222" s="45">
        <v>0</v>
      </c>
      <c r="AH222" s="45">
        <v>1</v>
      </c>
      <c r="AI222" s="45"/>
      <c r="AJ222" s="45">
        <v>0</v>
      </c>
      <c r="AK222" s="69" t="s">
        <v>15809</v>
      </c>
      <c r="AL222" s="45"/>
      <c r="AM222" s="4" t="s">
        <v>16461</v>
      </c>
      <c r="AN222" s="4" t="s">
        <v>16457</v>
      </c>
      <c r="AO222" s="4" t="s">
        <v>16459</v>
      </c>
      <c r="AP222" s="4" t="s">
        <v>16453</v>
      </c>
      <c r="AQ222" s="4" t="s">
        <v>16455</v>
      </c>
      <c r="AR222" s="45">
        <v>-20224</v>
      </c>
      <c r="AS222" s="45">
        <v>0</v>
      </c>
      <c r="AT222" s="45">
        <v>0</v>
      </c>
    </row>
    <row r="223" spans="1:46" ht="14.25" x14ac:dyDescent="0.15">
      <c r="A223" s="109"/>
      <c r="B223" s="19" t="s">
        <v>19860</v>
      </c>
      <c r="C223" s="34" t="s">
        <v>19866</v>
      </c>
      <c r="D223" s="12">
        <v>10227</v>
      </c>
      <c r="E223" s="43" t="s">
        <v>21615</v>
      </c>
      <c r="F223" s="45" t="s">
        <v>19878</v>
      </c>
      <c r="G223" s="45" t="s">
        <v>19879</v>
      </c>
      <c r="H223" s="45" t="s">
        <v>19880</v>
      </c>
      <c r="I223" s="45"/>
      <c r="J223" s="45" t="s">
        <v>82</v>
      </c>
      <c r="K223" s="45" t="s">
        <v>15655</v>
      </c>
      <c r="L223" s="45" t="s">
        <v>19887</v>
      </c>
      <c r="M223" s="104" t="s">
        <v>20326</v>
      </c>
      <c r="N223" s="45">
        <v>10080003</v>
      </c>
      <c r="O223" s="45">
        <v>99</v>
      </c>
      <c r="P223" s="21">
        <v>0</v>
      </c>
      <c r="Q223" s="45" t="s">
        <v>702</v>
      </c>
      <c r="R223" s="4" t="s">
        <v>85</v>
      </c>
      <c r="S223" s="45"/>
      <c r="T223" s="45">
        <v>1</v>
      </c>
      <c r="U223" s="45">
        <v>1</v>
      </c>
      <c r="V223" s="45"/>
      <c r="W223" s="19" t="s">
        <v>19860</v>
      </c>
      <c r="X223" s="45">
        <v>6</v>
      </c>
      <c r="Y223" s="45"/>
      <c r="Z223" s="19" t="s">
        <v>19933</v>
      </c>
      <c r="AA223" s="19"/>
      <c r="AB223" s="45">
        <v>1</v>
      </c>
      <c r="AC223" s="45">
        <v>100</v>
      </c>
      <c r="AD223" s="45"/>
      <c r="AE223" s="45"/>
      <c r="AF223" s="4">
        <v>1</v>
      </c>
      <c r="AG223" s="45">
        <v>0</v>
      </c>
      <c r="AH223" s="45">
        <v>1</v>
      </c>
      <c r="AI223" s="45"/>
      <c r="AJ223" s="45">
        <v>0</v>
      </c>
      <c r="AK223" s="69" t="s">
        <v>15809</v>
      </c>
      <c r="AL223" s="45"/>
      <c r="AM223" s="45" t="s">
        <v>16462</v>
      </c>
      <c r="AN223" s="45" t="s">
        <v>16458</v>
      </c>
      <c r="AO223" s="45" t="s">
        <v>16460</v>
      </c>
      <c r="AP223" s="45" t="s">
        <v>16454</v>
      </c>
      <c r="AQ223" s="45" t="s">
        <v>16456</v>
      </c>
      <c r="AR223" s="45">
        <v>-20225</v>
      </c>
      <c r="AS223" s="45">
        <v>0</v>
      </c>
      <c r="AT223" s="45">
        <v>0</v>
      </c>
    </row>
    <row r="224" spans="1:46" ht="14.25" x14ac:dyDescent="0.15">
      <c r="A224" s="109"/>
      <c r="B224" s="70" t="s">
        <v>19861</v>
      </c>
      <c r="C224" s="34" t="s">
        <v>19867</v>
      </c>
      <c r="D224" s="12">
        <v>10228</v>
      </c>
      <c r="E224" s="43" t="s">
        <v>21616</v>
      </c>
      <c r="F224" s="4" t="s">
        <v>19881</v>
      </c>
      <c r="G224" s="4" t="s">
        <v>19882</v>
      </c>
      <c r="H224" s="4" t="s">
        <v>19883</v>
      </c>
      <c r="I224" s="45"/>
      <c r="J224" s="4" t="s">
        <v>82</v>
      </c>
      <c r="K224" s="4" t="s">
        <v>15655</v>
      </c>
      <c r="L224" s="45" t="s">
        <v>19887</v>
      </c>
      <c r="M224" s="104" t="s">
        <v>20327</v>
      </c>
      <c r="N224" s="45">
        <v>10080003</v>
      </c>
      <c r="O224" s="45">
        <v>99</v>
      </c>
      <c r="P224" s="21">
        <v>0</v>
      </c>
      <c r="Q224" s="45" t="s">
        <v>702</v>
      </c>
      <c r="R224" s="4" t="s">
        <v>85</v>
      </c>
      <c r="S224" s="45"/>
      <c r="T224" s="45">
        <v>1</v>
      </c>
      <c r="U224" s="45">
        <v>1</v>
      </c>
      <c r="V224" s="45"/>
      <c r="W224" s="70" t="s">
        <v>19861</v>
      </c>
      <c r="X224" s="45">
        <v>6</v>
      </c>
      <c r="Y224" s="45"/>
      <c r="Z224" s="70" t="s">
        <v>19934</v>
      </c>
      <c r="AA224" s="19"/>
      <c r="AB224" s="45">
        <v>1</v>
      </c>
      <c r="AC224" s="45">
        <v>100</v>
      </c>
      <c r="AD224" s="45"/>
      <c r="AE224" s="45"/>
      <c r="AF224" s="4">
        <v>1</v>
      </c>
      <c r="AG224" s="45">
        <v>0</v>
      </c>
      <c r="AH224" s="45">
        <v>1</v>
      </c>
      <c r="AI224" s="45"/>
      <c r="AJ224" s="45">
        <v>0</v>
      </c>
      <c r="AK224" s="69" t="s">
        <v>15809</v>
      </c>
      <c r="AL224" s="45"/>
      <c r="AM224" s="4" t="s">
        <v>16461</v>
      </c>
      <c r="AN224" s="4" t="s">
        <v>16457</v>
      </c>
      <c r="AO224" s="4" t="s">
        <v>16459</v>
      </c>
      <c r="AP224" s="4" t="s">
        <v>16453</v>
      </c>
      <c r="AQ224" s="4" t="s">
        <v>16455</v>
      </c>
      <c r="AR224" s="45">
        <v>-20226</v>
      </c>
      <c r="AS224" s="45">
        <v>0</v>
      </c>
      <c r="AT224" s="45">
        <v>0</v>
      </c>
    </row>
    <row r="225" spans="1:46" ht="14.25" x14ac:dyDescent="0.15">
      <c r="B225" s="19" t="s">
        <v>19862</v>
      </c>
      <c r="C225" s="34" t="s">
        <v>19868</v>
      </c>
      <c r="D225" s="12">
        <v>10229</v>
      </c>
      <c r="E225" s="43" t="s">
        <v>21617</v>
      </c>
      <c r="F225" s="45" t="s">
        <v>19884</v>
      </c>
      <c r="G225" s="45" t="s">
        <v>19885</v>
      </c>
      <c r="H225" s="45" t="s">
        <v>19886</v>
      </c>
      <c r="I225" s="45"/>
      <c r="J225" s="45" t="s">
        <v>82</v>
      </c>
      <c r="K225" s="45" t="s">
        <v>15655</v>
      </c>
      <c r="L225" s="45" t="s">
        <v>19887</v>
      </c>
      <c r="M225" s="104" t="s">
        <v>20328</v>
      </c>
      <c r="N225" s="45">
        <v>10080003</v>
      </c>
      <c r="O225" s="45">
        <v>99</v>
      </c>
      <c r="P225" s="21">
        <v>0</v>
      </c>
      <c r="Q225" s="45" t="s">
        <v>702</v>
      </c>
      <c r="R225" s="4" t="s">
        <v>85</v>
      </c>
      <c r="S225" s="45"/>
      <c r="T225" s="45">
        <v>1</v>
      </c>
      <c r="U225" s="45">
        <v>1</v>
      </c>
      <c r="V225" s="45"/>
      <c r="W225" s="19" t="s">
        <v>19862</v>
      </c>
      <c r="X225" s="45">
        <v>6</v>
      </c>
      <c r="Y225" s="45"/>
      <c r="Z225" s="19" t="s">
        <v>19935</v>
      </c>
      <c r="AA225" s="19"/>
      <c r="AB225" s="45">
        <v>1</v>
      </c>
      <c r="AC225" s="45">
        <v>100</v>
      </c>
      <c r="AD225" s="45"/>
      <c r="AE225" s="45"/>
      <c r="AF225" s="4">
        <v>1</v>
      </c>
      <c r="AG225" s="45">
        <v>0</v>
      </c>
      <c r="AH225" s="45">
        <v>1</v>
      </c>
      <c r="AI225" s="45"/>
      <c r="AJ225" s="45">
        <v>0</v>
      </c>
      <c r="AK225" s="69" t="s">
        <v>15809</v>
      </c>
      <c r="AL225" s="45"/>
      <c r="AM225" s="45" t="s">
        <v>16462</v>
      </c>
      <c r="AN225" s="45" t="s">
        <v>16458</v>
      </c>
      <c r="AO225" s="45" t="s">
        <v>16460</v>
      </c>
      <c r="AP225" s="45" t="s">
        <v>16454</v>
      </c>
      <c r="AQ225" s="45" t="s">
        <v>16456</v>
      </c>
      <c r="AR225" s="45">
        <v>-20227</v>
      </c>
      <c r="AS225" s="45">
        <v>0</v>
      </c>
      <c r="AT225" s="45">
        <v>0</v>
      </c>
    </row>
    <row r="226" spans="1:46" ht="14.25" x14ac:dyDescent="0.15">
      <c r="B226" s="19" t="s">
        <v>21398</v>
      </c>
      <c r="C226" s="4" t="s">
        <v>19900</v>
      </c>
      <c r="D226" s="12">
        <v>10230</v>
      </c>
      <c r="E226" s="43" t="s">
        <v>21618</v>
      </c>
      <c r="F226" s="45" t="s">
        <v>19891</v>
      </c>
      <c r="G226" s="4" t="s">
        <v>19894</v>
      </c>
      <c r="H226" s="45" t="s">
        <v>19897</v>
      </c>
      <c r="I226" s="45"/>
      <c r="J226" s="4" t="s">
        <v>15806</v>
      </c>
      <c r="K226" s="47" t="s">
        <v>131</v>
      </c>
      <c r="L226" s="45" t="s">
        <v>16296</v>
      </c>
      <c r="M226" s="104" t="s">
        <v>20329</v>
      </c>
      <c r="N226" s="45">
        <v>10060103</v>
      </c>
      <c r="O226" s="45">
        <v>99</v>
      </c>
      <c r="P226" s="4">
        <v>0</v>
      </c>
      <c r="Q226" s="45" t="s">
        <v>16435</v>
      </c>
      <c r="R226" s="4" t="s">
        <v>85</v>
      </c>
      <c r="S226" s="45"/>
      <c r="T226" s="4">
        <v>0</v>
      </c>
      <c r="U226" s="45"/>
      <c r="V226" s="4" t="s">
        <v>19905</v>
      </c>
      <c r="X226" s="4">
        <v>6</v>
      </c>
      <c r="Y226" s="45">
        <v>0</v>
      </c>
      <c r="Z226" s="70" t="s">
        <v>19906</v>
      </c>
      <c r="AB226" s="4">
        <v>0</v>
      </c>
      <c r="AC226" s="4">
        <v>100</v>
      </c>
      <c r="AF226" s="4">
        <v>1</v>
      </c>
      <c r="AG226" s="4">
        <v>0</v>
      </c>
      <c r="AH226" s="4">
        <v>1</v>
      </c>
      <c r="AI226" s="4">
        <v>1</v>
      </c>
      <c r="AJ226" s="45">
        <v>0</v>
      </c>
      <c r="AK226" s="69" t="s">
        <v>15809</v>
      </c>
      <c r="AM226" s="45" t="s">
        <v>16462</v>
      </c>
      <c r="AN226" s="45" t="s">
        <v>16458</v>
      </c>
      <c r="AO226" s="45" t="s">
        <v>16460</v>
      </c>
      <c r="AP226" s="45" t="s">
        <v>16454</v>
      </c>
      <c r="AQ226" s="45" t="s">
        <v>16456</v>
      </c>
      <c r="AR226" s="45">
        <v>-20228</v>
      </c>
      <c r="AS226" s="45">
        <v>0</v>
      </c>
      <c r="AT226" s="45">
        <v>0</v>
      </c>
    </row>
    <row r="227" spans="1:46" ht="14.25" x14ac:dyDescent="0.15">
      <c r="B227" s="70" t="s">
        <v>19889</v>
      </c>
      <c r="C227" s="4" t="s">
        <v>19901</v>
      </c>
      <c r="D227" s="12">
        <v>10231</v>
      </c>
      <c r="E227" s="43" t="s">
        <v>21619</v>
      </c>
      <c r="F227" s="4" t="s">
        <v>19892</v>
      </c>
      <c r="G227" s="45" t="s">
        <v>19895</v>
      </c>
      <c r="H227" s="4" t="s">
        <v>19898</v>
      </c>
      <c r="I227" s="45"/>
      <c r="J227" s="4" t="s">
        <v>15806</v>
      </c>
      <c r="K227" s="47" t="s">
        <v>131</v>
      </c>
      <c r="L227" s="45" t="s">
        <v>16296</v>
      </c>
      <c r="M227" s="104" t="s">
        <v>20330</v>
      </c>
      <c r="N227" s="45">
        <v>10060104</v>
      </c>
      <c r="O227" s="45">
        <v>99</v>
      </c>
      <c r="P227" s="4">
        <v>0</v>
      </c>
      <c r="Q227" s="45" t="s">
        <v>16435</v>
      </c>
      <c r="R227" s="4" t="s">
        <v>85</v>
      </c>
      <c r="S227" s="45"/>
      <c r="T227" s="4">
        <v>0</v>
      </c>
      <c r="U227" s="45"/>
      <c r="V227" s="4" t="s">
        <v>19904</v>
      </c>
      <c r="X227" s="4">
        <v>6</v>
      </c>
      <c r="Y227" s="45">
        <v>0</v>
      </c>
      <c r="Z227" s="70" t="s">
        <v>16285</v>
      </c>
      <c r="AB227" s="4">
        <v>0</v>
      </c>
      <c r="AC227" s="4">
        <v>100</v>
      </c>
      <c r="AF227" s="4">
        <v>1</v>
      </c>
      <c r="AG227" s="4">
        <v>0</v>
      </c>
      <c r="AH227" s="4">
        <v>0</v>
      </c>
      <c r="AJ227" s="45">
        <v>0</v>
      </c>
      <c r="AK227" s="69" t="s">
        <v>15809</v>
      </c>
      <c r="AM227" s="45" t="s">
        <v>16462</v>
      </c>
      <c r="AN227" s="45" t="s">
        <v>16458</v>
      </c>
      <c r="AO227" s="45" t="s">
        <v>16460</v>
      </c>
      <c r="AP227" s="45" t="s">
        <v>16454</v>
      </c>
      <c r="AQ227" s="45" t="s">
        <v>16456</v>
      </c>
      <c r="AR227" s="45">
        <v>-20229</v>
      </c>
      <c r="AS227" s="45">
        <v>0</v>
      </c>
      <c r="AT227" s="45">
        <v>0</v>
      </c>
    </row>
    <row r="228" spans="1:46" ht="14.25" x14ac:dyDescent="0.15">
      <c r="B228" s="19" t="s">
        <v>19890</v>
      </c>
      <c r="C228" s="4" t="s">
        <v>19902</v>
      </c>
      <c r="D228" s="12">
        <v>10232</v>
      </c>
      <c r="E228" s="43" t="s">
        <v>21620</v>
      </c>
      <c r="F228" s="45" t="s">
        <v>19893</v>
      </c>
      <c r="G228" s="4" t="s">
        <v>19896</v>
      </c>
      <c r="H228" s="45" t="s">
        <v>19899</v>
      </c>
      <c r="I228" s="45"/>
      <c r="J228" s="4" t="s">
        <v>15806</v>
      </c>
      <c r="K228" s="47" t="s">
        <v>131</v>
      </c>
      <c r="L228" s="45" t="s">
        <v>16296</v>
      </c>
      <c r="M228" s="104" t="s">
        <v>20331</v>
      </c>
      <c r="N228" s="45">
        <v>10060105</v>
      </c>
      <c r="O228" s="45">
        <v>99</v>
      </c>
      <c r="P228" s="4">
        <v>0</v>
      </c>
      <c r="Q228" s="45" t="s">
        <v>16435</v>
      </c>
      <c r="R228" s="4" t="s">
        <v>85</v>
      </c>
      <c r="S228" s="45"/>
      <c r="T228" s="4">
        <v>0</v>
      </c>
      <c r="U228" s="45"/>
      <c r="V228" s="4" t="s">
        <v>19903</v>
      </c>
      <c r="X228" s="4">
        <v>6</v>
      </c>
      <c r="Y228" s="45">
        <v>0</v>
      </c>
      <c r="Z228" s="70" t="s">
        <v>16285</v>
      </c>
      <c r="AB228" s="4">
        <v>0</v>
      </c>
      <c r="AC228" s="4">
        <v>100</v>
      </c>
      <c r="AF228" s="4">
        <v>1</v>
      </c>
      <c r="AG228" s="4">
        <v>0</v>
      </c>
      <c r="AH228" s="4">
        <v>0</v>
      </c>
      <c r="AJ228" s="45">
        <v>0</v>
      </c>
      <c r="AK228" s="69" t="s">
        <v>15809</v>
      </c>
      <c r="AM228" s="45" t="s">
        <v>16462</v>
      </c>
      <c r="AN228" s="45" t="s">
        <v>16458</v>
      </c>
      <c r="AO228" s="45" t="s">
        <v>16460</v>
      </c>
      <c r="AP228" s="45" t="s">
        <v>16454</v>
      </c>
      <c r="AQ228" s="45" t="s">
        <v>16456</v>
      </c>
      <c r="AR228" s="45">
        <v>-20230</v>
      </c>
      <c r="AS228" s="45">
        <v>0</v>
      </c>
      <c r="AT228" s="45">
        <v>0</v>
      </c>
    </row>
    <row r="229" spans="1:46" ht="14.25" x14ac:dyDescent="0.15">
      <c r="B229" s="70" t="s">
        <v>19914</v>
      </c>
      <c r="C229" s="4" t="s">
        <v>19916</v>
      </c>
      <c r="D229" s="12">
        <v>10233</v>
      </c>
      <c r="E229" s="43" t="s">
        <v>21621</v>
      </c>
      <c r="F229" s="45" t="s">
        <v>19909</v>
      </c>
      <c r="G229" s="4" t="s">
        <v>19910</v>
      </c>
      <c r="H229" s="45" t="s">
        <v>19911</v>
      </c>
      <c r="I229" s="45"/>
      <c r="J229" s="4" t="s">
        <v>15806</v>
      </c>
      <c r="K229" s="21" t="s">
        <v>15655</v>
      </c>
      <c r="L229" s="45"/>
      <c r="M229" s="104" t="s">
        <v>20332</v>
      </c>
      <c r="N229" s="45">
        <v>10010002</v>
      </c>
      <c r="O229" s="45">
        <v>99</v>
      </c>
      <c r="P229" s="4">
        <v>0</v>
      </c>
      <c r="Q229" s="45" t="s">
        <v>20435</v>
      </c>
      <c r="R229" s="4" t="s">
        <v>85</v>
      </c>
      <c r="S229" s="45"/>
      <c r="T229" s="4">
        <v>1</v>
      </c>
      <c r="U229" s="45">
        <v>1</v>
      </c>
      <c r="V229" s="45" t="s">
        <v>19912</v>
      </c>
      <c r="X229" s="4">
        <v>6</v>
      </c>
      <c r="Y229" s="45">
        <v>0</v>
      </c>
      <c r="Z229" s="19" t="s">
        <v>21386</v>
      </c>
      <c r="AA229" s="19" t="s">
        <v>14238</v>
      </c>
      <c r="AB229" s="4">
        <v>0</v>
      </c>
      <c r="AC229" s="4">
        <v>100</v>
      </c>
      <c r="AF229" s="4">
        <v>1</v>
      </c>
      <c r="AG229" s="4">
        <v>0</v>
      </c>
      <c r="AH229" s="4">
        <v>1</v>
      </c>
      <c r="AJ229" s="45">
        <v>0</v>
      </c>
      <c r="AK229" s="69" t="s">
        <v>15809</v>
      </c>
      <c r="AM229" s="45" t="s">
        <v>16462</v>
      </c>
      <c r="AN229" s="45" t="s">
        <v>16458</v>
      </c>
      <c r="AO229" s="45" t="s">
        <v>16460</v>
      </c>
      <c r="AP229" s="45" t="s">
        <v>16454</v>
      </c>
      <c r="AQ229" s="45" t="s">
        <v>16456</v>
      </c>
      <c r="AR229" s="45">
        <v>-20231</v>
      </c>
      <c r="AS229" s="45">
        <v>0</v>
      </c>
      <c r="AT229" s="45">
        <v>0</v>
      </c>
    </row>
    <row r="230" spans="1:46" ht="14.25" x14ac:dyDescent="0.15">
      <c r="B230" s="19" t="s">
        <v>19928</v>
      </c>
      <c r="C230" s="4" t="s">
        <v>26837</v>
      </c>
      <c r="D230" s="12">
        <v>10234</v>
      </c>
      <c r="E230" s="43" t="s">
        <v>21622</v>
      </c>
      <c r="F230" s="45" t="s">
        <v>19917</v>
      </c>
      <c r="G230" s="4" t="s">
        <v>19918</v>
      </c>
      <c r="H230" s="45" t="s">
        <v>19919</v>
      </c>
      <c r="I230" s="45"/>
      <c r="J230" s="4" t="s">
        <v>15806</v>
      </c>
      <c r="K230" s="21" t="s">
        <v>15655</v>
      </c>
      <c r="L230" s="45" t="s">
        <v>16236</v>
      </c>
      <c r="M230" s="104" t="s">
        <v>20333</v>
      </c>
      <c r="N230" s="45">
        <v>10010002</v>
      </c>
      <c r="O230" s="45">
        <v>99</v>
      </c>
      <c r="P230" s="4">
        <v>0</v>
      </c>
      <c r="Q230" s="45" t="s">
        <v>19923</v>
      </c>
      <c r="R230" s="4" t="s">
        <v>85</v>
      </c>
      <c r="S230" s="45"/>
      <c r="T230" s="4">
        <v>1</v>
      </c>
      <c r="U230" s="45">
        <v>1</v>
      </c>
      <c r="V230" s="45" t="s">
        <v>19925</v>
      </c>
      <c r="X230" s="4">
        <v>6</v>
      </c>
      <c r="Y230" s="45"/>
      <c r="Z230" s="8" t="s">
        <v>16147</v>
      </c>
      <c r="AA230" s="19" t="s">
        <v>21381</v>
      </c>
      <c r="AB230" s="4">
        <v>0</v>
      </c>
      <c r="AC230" s="4">
        <v>100</v>
      </c>
      <c r="AF230" s="4">
        <v>1</v>
      </c>
      <c r="AG230" s="4">
        <v>0</v>
      </c>
      <c r="AH230" s="4">
        <v>1</v>
      </c>
      <c r="AJ230" s="45">
        <v>0</v>
      </c>
      <c r="AK230" s="69" t="s">
        <v>15809</v>
      </c>
      <c r="AM230" s="45" t="s">
        <v>16462</v>
      </c>
      <c r="AN230" s="45" t="s">
        <v>16458</v>
      </c>
      <c r="AO230" s="45" t="s">
        <v>16460</v>
      </c>
      <c r="AP230" s="45" t="s">
        <v>16454</v>
      </c>
      <c r="AQ230" s="45" t="s">
        <v>16456</v>
      </c>
      <c r="AR230" s="45">
        <v>-20232</v>
      </c>
      <c r="AS230" s="45">
        <v>0</v>
      </c>
      <c r="AT230" s="45">
        <v>0</v>
      </c>
    </row>
    <row r="231" spans="1:46" ht="14.25" x14ac:dyDescent="0.15">
      <c r="B231" s="70" t="s">
        <v>19915</v>
      </c>
      <c r="C231" s="4" t="s">
        <v>26838</v>
      </c>
      <c r="D231" s="12">
        <v>10235</v>
      </c>
      <c r="E231" s="43" t="s">
        <v>21623</v>
      </c>
      <c r="F231" s="45" t="s">
        <v>19920</v>
      </c>
      <c r="G231" s="4" t="s">
        <v>19921</v>
      </c>
      <c r="H231" s="45" t="s">
        <v>19922</v>
      </c>
      <c r="I231" s="45"/>
      <c r="J231" s="4" t="s">
        <v>15806</v>
      </c>
      <c r="K231" s="21" t="s">
        <v>15655</v>
      </c>
      <c r="L231" s="45" t="s">
        <v>16236</v>
      </c>
      <c r="M231" s="104" t="s">
        <v>20334</v>
      </c>
      <c r="N231" s="45">
        <v>10010002</v>
      </c>
      <c r="O231" s="45">
        <v>99</v>
      </c>
      <c r="P231" s="4">
        <v>0</v>
      </c>
      <c r="Q231" s="45" t="s">
        <v>19923</v>
      </c>
      <c r="R231" s="4" t="s">
        <v>85</v>
      </c>
      <c r="S231" s="45"/>
      <c r="T231" s="4">
        <v>1</v>
      </c>
      <c r="U231" s="45">
        <v>1</v>
      </c>
      <c r="V231" s="45" t="s">
        <v>19926</v>
      </c>
      <c r="X231" s="4">
        <v>6</v>
      </c>
      <c r="Y231" s="45"/>
      <c r="Z231" s="8" t="s">
        <v>16147</v>
      </c>
      <c r="AA231" s="19" t="s">
        <v>16046</v>
      </c>
      <c r="AB231" s="4">
        <v>0</v>
      </c>
      <c r="AC231" s="4">
        <v>100</v>
      </c>
      <c r="AF231" s="4">
        <v>1</v>
      </c>
      <c r="AG231" s="4">
        <v>0</v>
      </c>
      <c r="AH231" s="4">
        <v>1</v>
      </c>
      <c r="AJ231" s="45">
        <v>0</v>
      </c>
      <c r="AK231" s="69" t="s">
        <v>15809</v>
      </c>
      <c r="AM231" s="45" t="s">
        <v>16462</v>
      </c>
      <c r="AN231" s="45" t="s">
        <v>16458</v>
      </c>
      <c r="AO231" s="45" t="s">
        <v>16460</v>
      </c>
      <c r="AP231" s="45" t="s">
        <v>16454</v>
      </c>
      <c r="AQ231" s="45" t="s">
        <v>16456</v>
      </c>
      <c r="AR231" s="45">
        <v>-20233</v>
      </c>
      <c r="AS231" s="45">
        <v>0</v>
      </c>
      <c r="AT231" s="45">
        <v>0</v>
      </c>
    </row>
    <row r="232" spans="1:46" s="39" customFormat="1" ht="14.25" x14ac:dyDescent="0.15">
      <c r="A232" s="109"/>
      <c r="B232" s="70" t="s">
        <v>19937</v>
      </c>
      <c r="C232" s="39" t="s">
        <v>21392</v>
      </c>
      <c r="D232" s="12">
        <v>10236</v>
      </c>
      <c r="E232" s="43" t="s">
        <v>21624</v>
      </c>
      <c r="F232" s="45" t="s">
        <v>19944</v>
      </c>
      <c r="G232" s="45" t="s">
        <v>19940</v>
      </c>
      <c r="H232" s="45" t="s">
        <v>19942</v>
      </c>
      <c r="I232" s="21"/>
      <c r="J232" s="21" t="s">
        <v>15806</v>
      </c>
      <c r="K232" s="21" t="s">
        <v>15655</v>
      </c>
      <c r="L232" s="75"/>
      <c r="M232" s="104" t="s">
        <v>20335</v>
      </c>
      <c r="N232" s="45">
        <v>10060109</v>
      </c>
      <c r="O232" s="39">
        <v>1</v>
      </c>
      <c r="P232" s="39">
        <v>0</v>
      </c>
      <c r="Q232" s="21" t="s">
        <v>702</v>
      </c>
      <c r="R232" s="21" t="s">
        <v>15964</v>
      </c>
      <c r="S232" s="45"/>
      <c r="T232" s="39">
        <v>0</v>
      </c>
      <c r="U232" s="21"/>
      <c r="V232" s="21" t="s">
        <v>21384</v>
      </c>
      <c r="X232" s="39">
        <v>6</v>
      </c>
      <c r="Y232" s="21">
        <v>0</v>
      </c>
      <c r="Z232" s="113" t="s">
        <v>19945</v>
      </c>
      <c r="AA232" s="68"/>
      <c r="AB232" s="39">
        <v>0</v>
      </c>
      <c r="AC232" s="39">
        <v>100</v>
      </c>
      <c r="AF232" s="39">
        <v>0</v>
      </c>
      <c r="AG232" s="39">
        <v>0</v>
      </c>
      <c r="AH232" s="39">
        <v>1</v>
      </c>
      <c r="AI232" s="39">
        <v>1</v>
      </c>
      <c r="AJ232" s="45">
        <v>0</v>
      </c>
      <c r="AK232" s="69" t="s">
        <v>15809</v>
      </c>
      <c r="AM232" s="45" t="s">
        <v>16462</v>
      </c>
      <c r="AN232" s="45" t="s">
        <v>16458</v>
      </c>
      <c r="AO232" s="45" t="s">
        <v>16460</v>
      </c>
      <c r="AP232" s="45" t="s">
        <v>16454</v>
      </c>
      <c r="AQ232" s="45" t="s">
        <v>16456</v>
      </c>
      <c r="AR232" s="45">
        <v>-20234</v>
      </c>
      <c r="AS232" s="45">
        <v>0</v>
      </c>
      <c r="AT232" s="45">
        <v>2</v>
      </c>
    </row>
    <row r="233" spans="1:46" ht="14.25" x14ac:dyDescent="0.15">
      <c r="B233" s="19" t="s">
        <v>19938</v>
      </c>
      <c r="C233" s="4" t="s">
        <v>21393</v>
      </c>
      <c r="D233" s="12">
        <v>10237</v>
      </c>
      <c r="E233" s="43" t="s">
        <v>21625</v>
      </c>
      <c r="F233" s="45" t="s">
        <v>19939</v>
      </c>
      <c r="G233" s="4" t="s">
        <v>19941</v>
      </c>
      <c r="H233" s="45" t="s">
        <v>19943</v>
      </c>
      <c r="J233" s="45" t="s">
        <v>82</v>
      </c>
      <c r="K233" s="21" t="s">
        <v>15655</v>
      </c>
      <c r="L233" s="75"/>
      <c r="M233" s="104" t="s">
        <v>20336</v>
      </c>
      <c r="N233" s="45">
        <v>10060110</v>
      </c>
      <c r="O233" s="4">
        <v>1</v>
      </c>
      <c r="P233" s="4">
        <v>0</v>
      </c>
      <c r="Q233" s="4" t="s">
        <v>702</v>
      </c>
      <c r="R233" s="21" t="s">
        <v>15964</v>
      </c>
      <c r="S233" s="45"/>
      <c r="T233" s="4">
        <v>0</v>
      </c>
      <c r="V233" s="39" t="s">
        <v>21385</v>
      </c>
      <c r="X233" s="4">
        <v>6</v>
      </c>
      <c r="Y233" s="4">
        <v>0</v>
      </c>
      <c r="Z233" s="113" t="s">
        <v>19946</v>
      </c>
      <c r="AB233" s="4">
        <v>0</v>
      </c>
      <c r="AC233" s="39">
        <v>100</v>
      </c>
      <c r="AF233" s="4">
        <v>0</v>
      </c>
      <c r="AG233" s="4">
        <v>0</v>
      </c>
      <c r="AH233" s="4">
        <v>1</v>
      </c>
      <c r="AI233" s="4">
        <v>1</v>
      </c>
      <c r="AJ233" s="45">
        <v>0</v>
      </c>
      <c r="AK233" s="69" t="s">
        <v>15809</v>
      </c>
      <c r="AM233" s="45" t="s">
        <v>16462</v>
      </c>
      <c r="AN233" s="45" t="s">
        <v>16458</v>
      </c>
      <c r="AO233" s="45" t="s">
        <v>16460</v>
      </c>
      <c r="AP233" s="45" t="s">
        <v>16454</v>
      </c>
      <c r="AQ233" s="45" t="s">
        <v>16456</v>
      </c>
      <c r="AR233" s="45">
        <v>-20235</v>
      </c>
      <c r="AS233" s="45">
        <v>0</v>
      </c>
      <c r="AT233" s="45">
        <v>0</v>
      </c>
    </row>
    <row r="234" spans="1:46" ht="14.25" x14ac:dyDescent="0.15">
      <c r="B234" s="70" t="s">
        <v>19974</v>
      </c>
      <c r="C234" s="4" t="s">
        <v>19973</v>
      </c>
      <c r="D234" s="12">
        <v>10238</v>
      </c>
      <c r="E234" s="43" t="s">
        <v>21626</v>
      </c>
      <c r="F234" s="45" t="s">
        <v>19975</v>
      </c>
      <c r="G234" s="45" t="s">
        <v>19976</v>
      </c>
      <c r="H234" s="45" t="s">
        <v>19977</v>
      </c>
      <c r="J234" s="45" t="s">
        <v>82</v>
      </c>
      <c r="K234" s="21" t="s">
        <v>15655</v>
      </c>
      <c r="L234" s="75"/>
      <c r="M234" s="104" t="s">
        <v>20337</v>
      </c>
      <c r="N234" s="45">
        <v>10010001</v>
      </c>
      <c r="O234" s="4">
        <v>99</v>
      </c>
      <c r="P234" s="4">
        <v>0</v>
      </c>
      <c r="Q234" s="4" t="s">
        <v>20436</v>
      </c>
      <c r="R234" s="21" t="s">
        <v>15964</v>
      </c>
      <c r="T234" s="4">
        <v>1</v>
      </c>
      <c r="U234" s="4">
        <v>1</v>
      </c>
      <c r="V234" s="45" t="s">
        <v>19978</v>
      </c>
      <c r="X234" s="4">
        <v>6</v>
      </c>
      <c r="Z234" s="8" t="s">
        <v>16220</v>
      </c>
      <c r="AB234" s="4">
        <v>0</v>
      </c>
      <c r="AC234" s="39">
        <v>100</v>
      </c>
      <c r="AF234" s="4">
        <v>0</v>
      </c>
      <c r="AG234" s="4">
        <v>0</v>
      </c>
      <c r="AH234" s="4">
        <v>1</v>
      </c>
      <c r="AJ234" s="45">
        <v>0</v>
      </c>
      <c r="AK234" s="69" t="s">
        <v>15809</v>
      </c>
      <c r="AM234" s="45" t="s">
        <v>16462</v>
      </c>
      <c r="AN234" s="45" t="s">
        <v>16458</v>
      </c>
      <c r="AO234" s="45" t="s">
        <v>16460</v>
      </c>
      <c r="AP234" s="45" t="s">
        <v>16454</v>
      </c>
      <c r="AQ234" s="45" t="s">
        <v>16456</v>
      </c>
      <c r="AR234" s="45">
        <v>-20236</v>
      </c>
      <c r="AS234" s="45">
        <v>0</v>
      </c>
      <c r="AT234" s="45">
        <v>0</v>
      </c>
    </row>
    <row r="235" spans="1:46" ht="14.25" x14ac:dyDescent="0.15">
      <c r="B235" s="19" t="s">
        <v>19980</v>
      </c>
      <c r="C235" s="34" t="s">
        <v>19981</v>
      </c>
      <c r="D235" s="12">
        <v>10239</v>
      </c>
      <c r="E235" s="43" t="s">
        <v>21627</v>
      </c>
      <c r="F235" s="45" t="s">
        <v>19982</v>
      </c>
      <c r="G235" s="4" t="s">
        <v>19983</v>
      </c>
      <c r="H235" s="45" t="s">
        <v>19984</v>
      </c>
      <c r="I235" s="45"/>
      <c r="J235" s="45" t="s">
        <v>82</v>
      </c>
      <c r="K235" s="45" t="s">
        <v>15655</v>
      </c>
      <c r="L235" s="45"/>
      <c r="M235" s="104" t="s">
        <v>20338</v>
      </c>
      <c r="N235" s="45">
        <v>10010001</v>
      </c>
      <c r="O235" s="45">
        <v>99</v>
      </c>
      <c r="P235" s="21">
        <v>0</v>
      </c>
      <c r="Q235" s="45" t="s">
        <v>19985</v>
      </c>
      <c r="R235" s="45" t="s">
        <v>85</v>
      </c>
      <c r="S235" s="45"/>
      <c r="T235" s="45">
        <v>1</v>
      </c>
      <c r="U235" s="45">
        <v>1</v>
      </c>
      <c r="V235" s="45" t="s">
        <v>19986</v>
      </c>
      <c r="W235" s="45"/>
      <c r="X235" s="45">
        <v>3</v>
      </c>
      <c r="Y235" s="45">
        <v>0</v>
      </c>
      <c r="Z235" s="19" t="s">
        <v>16550</v>
      </c>
      <c r="AA235" s="19" t="s">
        <v>14234</v>
      </c>
      <c r="AB235" s="45">
        <v>1</v>
      </c>
      <c r="AC235" s="45">
        <v>100</v>
      </c>
      <c r="AD235" s="45"/>
      <c r="AE235" s="45"/>
      <c r="AF235" s="4">
        <v>1</v>
      </c>
      <c r="AG235" s="45">
        <v>0</v>
      </c>
      <c r="AH235" s="45">
        <v>1</v>
      </c>
      <c r="AI235" s="45"/>
      <c r="AJ235" s="45">
        <v>0</v>
      </c>
      <c r="AK235" s="69" t="s">
        <v>15809</v>
      </c>
      <c r="AL235" s="45"/>
      <c r="AM235" s="45" t="s">
        <v>16462</v>
      </c>
      <c r="AN235" s="45" t="s">
        <v>16458</v>
      </c>
      <c r="AO235" s="45" t="s">
        <v>16460</v>
      </c>
      <c r="AP235" s="45" t="s">
        <v>16454</v>
      </c>
      <c r="AQ235" s="45" t="s">
        <v>16456</v>
      </c>
      <c r="AR235" s="45">
        <v>-20237</v>
      </c>
      <c r="AS235" s="45">
        <v>0</v>
      </c>
      <c r="AT235" s="45">
        <v>0</v>
      </c>
    </row>
    <row r="236" spans="1:46" ht="14.25" x14ac:dyDescent="0.15">
      <c r="B236" s="70" t="s">
        <v>19990</v>
      </c>
      <c r="C236" s="4" t="s">
        <v>20351</v>
      </c>
      <c r="D236" s="12">
        <v>10240</v>
      </c>
      <c r="E236" s="43" t="s">
        <v>21628</v>
      </c>
      <c r="F236" s="45" t="s">
        <v>19993</v>
      </c>
      <c r="G236" s="45" t="s">
        <v>19994</v>
      </c>
      <c r="H236" s="45" t="s">
        <v>19995</v>
      </c>
      <c r="I236" s="45"/>
      <c r="J236" s="45" t="s">
        <v>15806</v>
      </c>
      <c r="K236" s="45" t="s">
        <v>15655</v>
      </c>
      <c r="L236" s="45"/>
      <c r="M236" s="104" t="s">
        <v>20339</v>
      </c>
      <c r="N236" s="45">
        <v>10030001</v>
      </c>
      <c r="O236" s="45">
        <v>99</v>
      </c>
      <c r="P236" s="45">
        <v>0</v>
      </c>
      <c r="Q236" s="45" t="s">
        <v>15976</v>
      </c>
      <c r="R236" s="45" t="s">
        <v>85</v>
      </c>
      <c r="S236" s="45"/>
      <c r="T236" s="45">
        <v>0</v>
      </c>
      <c r="U236" s="45"/>
      <c r="V236" s="21" t="s">
        <v>20348</v>
      </c>
      <c r="W236" s="45"/>
      <c r="X236" s="45">
        <v>6</v>
      </c>
      <c r="Y236" s="45">
        <v>0</v>
      </c>
      <c r="Z236" s="19" t="s">
        <v>26834</v>
      </c>
      <c r="AA236" s="19"/>
      <c r="AB236" s="45">
        <v>0</v>
      </c>
      <c r="AC236" s="45">
        <v>100</v>
      </c>
      <c r="AD236" s="45"/>
      <c r="AE236" s="45"/>
      <c r="AF236" s="4">
        <v>1</v>
      </c>
      <c r="AG236" s="45">
        <v>0</v>
      </c>
      <c r="AH236" s="45">
        <v>0</v>
      </c>
      <c r="AI236" s="45"/>
      <c r="AJ236" s="45">
        <v>0</v>
      </c>
      <c r="AK236" s="69" t="s">
        <v>15809</v>
      </c>
      <c r="AL236" s="45"/>
      <c r="AM236" s="45" t="s">
        <v>16462</v>
      </c>
      <c r="AN236" s="45" t="s">
        <v>16458</v>
      </c>
      <c r="AO236" s="45" t="s">
        <v>16460</v>
      </c>
      <c r="AP236" s="45" t="s">
        <v>16454</v>
      </c>
      <c r="AQ236" s="45" t="s">
        <v>16456</v>
      </c>
      <c r="AR236" s="45">
        <v>-20238</v>
      </c>
      <c r="AS236" s="45">
        <v>0</v>
      </c>
      <c r="AT236" s="45">
        <v>2</v>
      </c>
    </row>
    <row r="237" spans="1:46" ht="14.25" x14ac:dyDescent="0.15">
      <c r="B237" s="19" t="s">
        <v>19991</v>
      </c>
      <c r="C237" s="4" t="s">
        <v>20352</v>
      </c>
      <c r="D237" s="12">
        <v>10241</v>
      </c>
      <c r="E237" s="43" t="s">
        <v>21629</v>
      </c>
      <c r="F237" s="45" t="s">
        <v>19996</v>
      </c>
      <c r="G237" s="4" t="s">
        <v>19997</v>
      </c>
      <c r="H237" s="45" t="s">
        <v>19998</v>
      </c>
      <c r="I237" s="45"/>
      <c r="J237" s="45" t="s">
        <v>15806</v>
      </c>
      <c r="K237" s="45" t="s">
        <v>15655</v>
      </c>
      <c r="L237" s="45"/>
      <c r="M237" s="104" t="s">
        <v>20340</v>
      </c>
      <c r="N237" s="45">
        <v>10030001</v>
      </c>
      <c r="O237" s="45">
        <v>99</v>
      </c>
      <c r="P237" s="45">
        <v>0</v>
      </c>
      <c r="Q237" s="45" t="s">
        <v>15976</v>
      </c>
      <c r="R237" s="45" t="s">
        <v>85</v>
      </c>
      <c r="S237" s="45"/>
      <c r="T237" s="45">
        <v>0</v>
      </c>
      <c r="U237" s="45"/>
      <c r="V237" s="21" t="s">
        <v>20349</v>
      </c>
      <c r="W237" s="45"/>
      <c r="X237" s="45">
        <v>3</v>
      </c>
      <c r="Y237" s="45">
        <v>0</v>
      </c>
      <c r="Z237" s="19" t="s">
        <v>26835</v>
      </c>
      <c r="AA237" s="19"/>
      <c r="AB237" s="45">
        <v>0</v>
      </c>
      <c r="AC237" s="45">
        <v>100</v>
      </c>
      <c r="AD237" s="45"/>
      <c r="AE237" s="45"/>
      <c r="AF237" s="4">
        <v>1</v>
      </c>
      <c r="AG237" s="45">
        <v>0</v>
      </c>
      <c r="AH237" s="45">
        <v>0</v>
      </c>
      <c r="AI237" s="45"/>
      <c r="AJ237" s="45">
        <v>0</v>
      </c>
      <c r="AK237" s="69" t="s">
        <v>15809</v>
      </c>
      <c r="AL237" s="45"/>
      <c r="AM237" s="45" t="s">
        <v>16462</v>
      </c>
      <c r="AN237" s="45" t="s">
        <v>16458</v>
      </c>
      <c r="AO237" s="45" t="s">
        <v>16460</v>
      </c>
      <c r="AP237" s="45" t="s">
        <v>16454</v>
      </c>
      <c r="AQ237" s="45" t="s">
        <v>16456</v>
      </c>
      <c r="AR237" s="45">
        <v>-20239</v>
      </c>
      <c r="AS237" s="45">
        <v>0</v>
      </c>
      <c r="AT237" s="45">
        <v>2</v>
      </c>
    </row>
    <row r="238" spans="1:46" ht="14.25" x14ac:dyDescent="0.15">
      <c r="B238" s="70" t="s">
        <v>19992</v>
      </c>
      <c r="C238" s="4" t="s">
        <v>20353</v>
      </c>
      <c r="D238" s="12">
        <v>10242</v>
      </c>
      <c r="E238" s="43" t="s">
        <v>21630</v>
      </c>
      <c r="F238" s="45" t="s">
        <v>19999</v>
      </c>
      <c r="G238" s="45" t="s">
        <v>20000</v>
      </c>
      <c r="H238" s="45" t="s">
        <v>20001</v>
      </c>
      <c r="J238" s="45" t="s">
        <v>82</v>
      </c>
      <c r="K238" s="45" t="s">
        <v>15655</v>
      </c>
      <c r="M238" s="104" t="s">
        <v>20341</v>
      </c>
      <c r="N238" s="45">
        <v>10030001</v>
      </c>
      <c r="O238" s="45">
        <v>99</v>
      </c>
      <c r="P238" s="4">
        <v>0</v>
      </c>
      <c r="Q238" s="45" t="s">
        <v>20002</v>
      </c>
      <c r="R238" s="45" t="s">
        <v>85</v>
      </c>
      <c r="T238" s="4">
        <v>0</v>
      </c>
      <c r="V238" s="21" t="s">
        <v>20350</v>
      </c>
      <c r="X238" s="4">
        <v>3</v>
      </c>
      <c r="Y238" s="4">
        <v>0</v>
      </c>
      <c r="Z238" s="19" t="s">
        <v>26836</v>
      </c>
      <c r="AB238" s="4">
        <v>0</v>
      </c>
      <c r="AC238" s="4">
        <v>100</v>
      </c>
      <c r="AF238" s="4">
        <v>1</v>
      </c>
      <c r="AG238" s="4">
        <v>0</v>
      </c>
      <c r="AH238" s="45">
        <v>0</v>
      </c>
      <c r="AJ238" s="45">
        <v>0</v>
      </c>
      <c r="AK238" s="69" t="s">
        <v>15809</v>
      </c>
      <c r="AM238" s="45" t="s">
        <v>16462</v>
      </c>
      <c r="AN238" s="45" t="s">
        <v>16458</v>
      </c>
      <c r="AO238" s="45" t="s">
        <v>16460</v>
      </c>
      <c r="AP238" s="45" t="s">
        <v>16454</v>
      </c>
      <c r="AQ238" s="45" t="s">
        <v>16456</v>
      </c>
      <c r="AR238" s="45">
        <v>-20240</v>
      </c>
      <c r="AS238" s="45">
        <v>0</v>
      </c>
      <c r="AT238" s="45">
        <v>2</v>
      </c>
    </row>
    <row r="239" spans="1:46" ht="14.25" x14ac:dyDescent="0.15">
      <c r="B239" s="19" t="s">
        <v>20024</v>
      </c>
      <c r="C239" s="4" t="s">
        <v>20030</v>
      </c>
      <c r="D239" s="12">
        <v>10243</v>
      </c>
      <c r="E239" s="43" t="s">
        <v>21631</v>
      </c>
      <c r="F239" s="45" t="s">
        <v>20036</v>
      </c>
      <c r="G239" s="4" t="s">
        <v>20037</v>
      </c>
      <c r="H239" s="45" t="s">
        <v>20038</v>
      </c>
      <c r="J239" s="45" t="s">
        <v>15806</v>
      </c>
      <c r="K239" s="45" t="s">
        <v>15655</v>
      </c>
      <c r="M239" s="104" t="s">
        <v>20342</v>
      </c>
      <c r="N239" s="45">
        <v>10060036</v>
      </c>
      <c r="O239" s="4">
        <v>1</v>
      </c>
      <c r="P239" s="4">
        <v>0</v>
      </c>
      <c r="Q239" s="4" t="s">
        <v>702</v>
      </c>
      <c r="R239" s="45" t="s">
        <v>85</v>
      </c>
      <c r="T239" s="4">
        <v>0</v>
      </c>
      <c r="V239" s="43" t="s">
        <v>20054</v>
      </c>
      <c r="X239" s="4">
        <v>3</v>
      </c>
      <c r="Z239" s="70" t="s">
        <v>19906</v>
      </c>
      <c r="AB239" s="45">
        <v>0</v>
      </c>
      <c r="AC239" s="45">
        <v>100</v>
      </c>
      <c r="AF239" s="4">
        <v>1</v>
      </c>
      <c r="AG239" s="45">
        <v>0</v>
      </c>
      <c r="AH239" s="45">
        <v>1</v>
      </c>
      <c r="AI239" s="45"/>
      <c r="AJ239" s="45">
        <v>0</v>
      </c>
      <c r="AK239" s="69" t="s">
        <v>15809</v>
      </c>
      <c r="AM239" s="45" t="s">
        <v>16462</v>
      </c>
      <c r="AN239" s="45" t="s">
        <v>16458</v>
      </c>
      <c r="AO239" s="45" t="s">
        <v>16460</v>
      </c>
      <c r="AP239" s="45" t="s">
        <v>16454</v>
      </c>
      <c r="AQ239" s="45" t="s">
        <v>16456</v>
      </c>
      <c r="AR239" s="45">
        <v>-20241</v>
      </c>
      <c r="AS239" s="45">
        <v>0</v>
      </c>
      <c r="AT239" s="45">
        <v>0</v>
      </c>
    </row>
    <row r="240" spans="1:46" ht="14.25" x14ac:dyDescent="0.15">
      <c r="B240" s="70" t="s">
        <v>20025</v>
      </c>
      <c r="C240" s="4" t="s">
        <v>20031</v>
      </c>
      <c r="D240" s="12">
        <v>10244</v>
      </c>
      <c r="E240" s="43" t="s">
        <v>21632</v>
      </c>
      <c r="F240" s="45" t="s">
        <v>20039</v>
      </c>
      <c r="G240" s="45" t="s">
        <v>20040</v>
      </c>
      <c r="H240" s="45" t="s">
        <v>20041</v>
      </c>
      <c r="J240" s="45" t="s">
        <v>15806</v>
      </c>
      <c r="K240" s="45" t="s">
        <v>15655</v>
      </c>
      <c r="M240" s="104" t="s">
        <v>20343</v>
      </c>
      <c r="N240" s="45">
        <v>10060037</v>
      </c>
      <c r="O240" s="4">
        <v>1</v>
      </c>
      <c r="P240" s="4">
        <v>0</v>
      </c>
      <c r="Q240" s="4" t="s">
        <v>702</v>
      </c>
      <c r="R240" s="45" t="s">
        <v>85</v>
      </c>
      <c r="T240" s="4">
        <v>0</v>
      </c>
      <c r="V240" s="43" t="s">
        <v>20055</v>
      </c>
      <c r="X240" s="4">
        <v>3</v>
      </c>
      <c r="Z240" s="70" t="s">
        <v>19906</v>
      </c>
      <c r="AB240" s="45">
        <v>0</v>
      </c>
      <c r="AC240" s="45">
        <v>100</v>
      </c>
      <c r="AF240" s="4">
        <v>1</v>
      </c>
      <c r="AG240" s="4">
        <v>0</v>
      </c>
      <c r="AH240" s="4">
        <v>1</v>
      </c>
      <c r="AJ240" s="45">
        <v>0</v>
      </c>
      <c r="AK240" s="69" t="s">
        <v>15809</v>
      </c>
      <c r="AM240" s="45" t="s">
        <v>16462</v>
      </c>
      <c r="AN240" s="45" t="s">
        <v>16458</v>
      </c>
      <c r="AO240" s="45" t="s">
        <v>16460</v>
      </c>
      <c r="AP240" s="45" t="s">
        <v>16454</v>
      </c>
      <c r="AQ240" s="45" t="s">
        <v>16456</v>
      </c>
      <c r="AR240" s="45">
        <v>-20242</v>
      </c>
      <c r="AS240" s="45">
        <v>0</v>
      </c>
      <c r="AT240" s="45">
        <v>0</v>
      </c>
    </row>
    <row r="241" spans="2:46" ht="14.25" x14ac:dyDescent="0.15">
      <c r="B241" s="19" t="s">
        <v>20026</v>
      </c>
      <c r="C241" s="4" t="s">
        <v>20032</v>
      </c>
      <c r="D241" s="12">
        <v>10245</v>
      </c>
      <c r="E241" s="43" t="s">
        <v>21633</v>
      </c>
      <c r="F241" s="45" t="s">
        <v>20042</v>
      </c>
      <c r="G241" s="4" t="s">
        <v>20043</v>
      </c>
      <c r="H241" s="45" t="s">
        <v>20044</v>
      </c>
      <c r="J241" s="45" t="s">
        <v>82</v>
      </c>
      <c r="K241" s="45" t="s">
        <v>15655</v>
      </c>
      <c r="M241" s="104" t="s">
        <v>20344</v>
      </c>
      <c r="N241" s="45">
        <v>10060038</v>
      </c>
      <c r="O241" s="4">
        <v>1</v>
      </c>
      <c r="P241" s="4">
        <v>0</v>
      </c>
      <c r="Q241" s="4" t="s">
        <v>702</v>
      </c>
      <c r="R241" s="45" t="s">
        <v>85</v>
      </c>
      <c r="T241" s="4">
        <v>0</v>
      </c>
      <c r="V241" s="43" t="s">
        <v>20056</v>
      </c>
      <c r="X241" s="4">
        <v>6</v>
      </c>
      <c r="Z241" s="70" t="s">
        <v>391</v>
      </c>
      <c r="AB241" s="4">
        <v>0</v>
      </c>
      <c r="AC241" s="4">
        <v>100</v>
      </c>
      <c r="AF241" s="4">
        <v>1</v>
      </c>
      <c r="AG241" s="45">
        <v>0</v>
      </c>
      <c r="AH241" s="45">
        <v>1</v>
      </c>
      <c r="AI241" s="45"/>
      <c r="AJ241" s="45">
        <v>0</v>
      </c>
      <c r="AK241" s="69" t="s">
        <v>15809</v>
      </c>
      <c r="AM241" s="45" t="s">
        <v>16462</v>
      </c>
      <c r="AN241" s="45" t="s">
        <v>16458</v>
      </c>
      <c r="AO241" s="45" t="s">
        <v>16460</v>
      </c>
      <c r="AP241" s="45" t="s">
        <v>16454</v>
      </c>
      <c r="AQ241" s="45" t="s">
        <v>16456</v>
      </c>
      <c r="AR241" s="45">
        <v>-20243</v>
      </c>
      <c r="AS241" s="45">
        <v>0</v>
      </c>
      <c r="AT241" s="45">
        <v>0</v>
      </c>
    </row>
    <row r="242" spans="2:46" ht="14.25" x14ac:dyDescent="0.15">
      <c r="B242" s="19" t="s">
        <v>20027</v>
      </c>
      <c r="C242" s="4" t="s">
        <v>20033</v>
      </c>
      <c r="D242" s="12">
        <v>10246</v>
      </c>
      <c r="E242" s="43" t="s">
        <v>21634</v>
      </c>
      <c r="F242" s="45" t="s">
        <v>20045</v>
      </c>
      <c r="G242" s="45" t="s">
        <v>20046</v>
      </c>
      <c r="H242" s="45" t="s">
        <v>20047</v>
      </c>
      <c r="J242" s="45" t="s">
        <v>15806</v>
      </c>
      <c r="K242" s="45" t="s">
        <v>15655</v>
      </c>
      <c r="M242" s="104" t="s">
        <v>20345</v>
      </c>
      <c r="N242" s="45">
        <v>10060039</v>
      </c>
      <c r="O242" s="4">
        <v>1</v>
      </c>
      <c r="P242" s="4">
        <v>0</v>
      </c>
      <c r="Q242" s="4" t="s">
        <v>702</v>
      </c>
      <c r="R242" s="45" t="s">
        <v>85</v>
      </c>
      <c r="T242" s="4">
        <v>0</v>
      </c>
      <c r="V242" s="43" t="s">
        <v>20057</v>
      </c>
      <c r="X242" s="4">
        <v>3</v>
      </c>
      <c r="Z242" s="70" t="s">
        <v>391</v>
      </c>
      <c r="AB242" s="45">
        <v>0</v>
      </c>
      <c r="AC242" s="45">
        <v>100</v>
      </c>
      <c r="AF242" s="4">
        <v>1</v>
      </c>
      <c r="AG242" s="4">
        <v>0</v>
      </c>
      <c r="AH242" s="4">
        <v>1</v>
      </c>
      <c r="AJ242" s="45">
        <v>0</v>
      </c>
      <c r="AK242" s="69" t="s">
        <v>15809</v>
      </c>
      <c r="AM242" s="45" t="s">
        <v>16462</v>
      </c>
      <c r="AN242" s="45" t="s">
        <v>16458</v>
      </c>
      <c r="AO242" s="45" t="s">
        <v>16460</v>
      </c>
      <c r="AP242" s="45" t="s">
        <v>16454</v>
      </c>
      <c r="AQ242" s="45" t="s">
        <v>16456</v>
      </c>
      <c r="AR242" s="45">
        <v>-20244</v>
      </c>
      <c r="AS242" s="45">
        <v>0</v>
      </c>
      <c r="AT242" s="45">
        <v>0</v>
      </c>
    </row>
    <row r="243" spans="2:46" ht="14.25" x14ac:dyDescent="0.15">
      <c r="B243" s="70" t="s">
        <v>20028</v>
      </c>
      <c r="C243" s="4" t="s">
        <v>20034</v>
      </c>
      <c r="D243" s="12">
        <v>10247</v>
      </c>
      <c r="E243" s="43" t="s">
        <v>21635</v>
      </c>
      <c r="F243" s="45" t="s">
        <v>20048</v>
      </c>
      <c r="G243" s="4" t="s">
        <v>20049</v>
      </c>
      <c r="H243" s="45" t="s">
        <v>20050</v>
      </c>
      <c r="J243" s="45" t="s">
        <v>15806</v>
      </c>
      <c r="K243" s="45" t="s">
        <v>15655</v>
      </c>
      <c r="M243" s="104" t="s">
        <v>20346</v>
      </c>
      <c r="N243" s="45">
        <v>10060040</v>
      </c>
      <c r="O243" s="4">
        <v>1</v>
      </c>
      <c r="P243" s="4">
        <v>0</v>
      </c>
      <c r="Q243" s="4" t="s">
        <v>702</v>
      </c>
      <c r="R243" s="45" t="s">
        <v>85</v>
      </c>
      <c r="T243" s="4">
        <v>0</v>
      </c>
      <c r="V243" s="43" t="s">
        <v>20058</v>
      </c>
      <c r="X243" s="4">
        <v>3</v>
      </c>
      <c r="Z243" s="70" t="s">
        <v>391</v>
      </c>
      <c r="AB243" s="45">
        <v>0</v>
      </c>
      <c r="AC243" s="45">
        <v>100</v>
      </c>
      <c r="AF243" s="4">
        <v>1</v>
      </c>
      <c r="AG243" s="45">
        <v>0</v>
      </c>
      <c r="AH243" s="45">
        <v>1</v>
      </c>
      <c r="AI243" s="45"/>
      <c r="AJ243" s="45">
        <v>0</v>
      </c>
      <c r="AK243" s="69" t="s">
        <v>15809</v>
      </c>
      <c r="AM243" s="45" t="s">
        <v>16462</v>
      </c>
      <c r="AN243" s="45" t="s">
        <v>16458</v>
      </c>
      <c r="AO243" s="45" t="s">
        <v>16460</v>
      </c>
      <c r="AP243" s="45" t="s">
        <v>16454</v>
      </c>
      <c r="AQ243" s="45" t="s">
        <v>16456</v>
      </c>
      <c r="AR243" s="45">
        <v>-20245</v>
      </c>
      <c r="AS243" s="45">
        <v>0</v>
      </c>
      <c r="AT243" s="45">
        <v>0</v>
      </c>
    </row>
    <row r="244" spans="2:46" ht="14.25" x14ac:dyDescent="0.15">
      <c r="B244" s="19" t="s">
        <v>20029</v>
      </c>
      <c r="C244" s="4" t="s">
        <v>20035</v>
      </c>
      <c r="D244" s="12">
        <v>10248</v>
      </c>
      <c r="E244" s="43" t="s">
        <v>21636</v>
      </c>
      <c r="F244" s="45" t="s">
        <v>20051</v>
      </c>
      <c r="G244" s="4" t="s">
        <v>20052</v>
      </c>
      <c r="H244" s="45" t="s">
        <v>20053</v>
      </c>
      <c r="J244" s="45" t="s">
        <v>82</v>
      </c>
      <c r="K244" s="45" t="s">
        <v>15655</v>
      </c>
      <c r="M244" s="104" t="s">
        <v>20347</v>
      </c>
      <c r="N244" s="45">
        <v>10060041</v>
      </c>
      <c r="O244" s="4">
        <v>1</v>
      </c>
      <c r="P244" s="4">
        <v>0</v>
      </c>
      <c r="Q244" s="4" t="s">
        <v>702</v>
      </c>
      <c r="R244" s="45" t="s">
        <v>85</v>
      </c>
      <c r="T244" s="4">
        <v>0</v>
      </c>
      <c r="V244" s="43" t="s">
        <v>20059</v>
      </c>
      <c r="X244" s="4">
        <v>6</v>
      </c>
      <c r="Z244" s="70" t="s">
        <v>391</v>
      </c>
      <c r="AB244" s="4">
        <v>0</v>
      </c>
      <c r="AC244" s="4">
        <v>100</v>
      </c>
      <c r="AF244" s="4">
        <v>1</v>
      </c>
      <c r="AG244" s="4">
        <v>0</v>
      </c>
      <c r="AH244" s="4">
        <v>1</v>
      </c>
      <c r="AJ244" s="45">
        <v>0</v>
      </c>
      <c r="AK244" s="69" t="s">
        <v>15809</v>
      </c>
      <c r="AM244" s="45" t="s">
        <v>16462</v>
      </c>
      <c r="AN244" s="45" t="s">
        <v>16458</v>
      </c>
      <c r="AO244" s="45" t="s">
        <v>16460</v>
      </c>
      <c r="AP244" s="45" t="s">
        <v>16454</v>
      </c>
      <c r="AQ244" s="45" t="s">
        <v>16456</v>
      </c>
      <c r="AR244" s="45">
        <v>-20246</v>
      </c>
      <c r="AS244" s="45">
        <v>0</v>
      </c>
      <c r="AT244" s="45">
        <v>0</v>
      </c>
    </row>
    <row r="245" spans="2:46" ht="14.25" x14ac:dyDescent="0.15">
      <c r="B245" s="70" t="s">
        <v>21365</v>
      </c>
      <c r="C245" s="4" t="s">
        <v>21366</v>
      </c>
      <c r="D245" s="12">
        <v>10249</v>
      </c>
      <c r="E245" s="43" t="s">
        <v>21637</v>
      </c>
      <c r="F245" s="45" t="s">
        <v>21367</v>
      </c>
      <c r="G245" s="4" t="s">
        <v>21368</v>
      </c>
      <c r="H245" s="45" t="s">
        <v>21369</v>
      </c>
      <c r="J245" s="45" t="s">
        <v>15806</v>
      </c>
      <c r="K245" s="45" t="s">
        <v>15655</v>
      </c>
      <c r="M245" s="104" t="s">
        <v>21370</v>
      </c>
      <c r="N245" s="45">
        <v>10060042</v>
      </c>
      <c r="O245" s="4">
        <v>1</v>
      </c>
      <c r="P245" s="4">
        <v>0</v>
      </c>
      <c r="Q245" s="4" t="s">
        <v>21371</v>
      </c>
      <c r="R245" s="45" t="s">
        <v>85</v>
      </c>
      <c r="T245" s="4">
        <v>0</v>
      </c>
      <c r="V245" s="4" t="s">
        <v>21372</v>
      </c>
      <c r="X245" s="4">
        <v>3</v>
      </c>
      <c r="Z245" s="70" t="s">
        <v>391</v>
      </c>
      <c r="AB245" s="4">
        <v>0</v>
      </c>
      <c r="AC245" s="4">
        <v>100</v>
      </c>
      <c r="AF245" s="4">
        <v>1</v>
      </c>
      <c r="AG245" s="4">
        <v>0</v>
      </c>
      <c r="AH245" s="4">
        <v>1</v>
      </c>
      <c r="AJ245" s="45">
        <v>0</v>
      </c>
      <c r="AK245" s="69" t="s">
        <v>15809</v>
      </c>
      <c r="AM245" s="45" t="s">
        <v>16462</v>
      </c>
      <c r="AN245" s="45" t="s">
        <v>16458</v>
      </c>
      <c r="AO245" s="45" t="s">
        <v>16460</v>
      </c>
      <c r="AP245" s="45" t="s">
        <v>16454</v>
      </c>
      <c r="AQ245" s="45" t="s">
        <v>16456</v>
      </c>
      <c r="AR245" s="45">
        <v>-20247</v>
      </c>
      <c r="AS245" s="45">
        <v>0</v>
      </c>
      <c r="AT245" s="45">
        <v>0</v>
      </c>
    </row>
    <row r="246" spans="2:46" ht="14.25" x14ac:dyDescent="0.15">
      <c r="B246" s="19" t="s">
        <v>21373</v>
      </c>
      <c r="C246" s="4" t="s">
        <v>21374</v>
      </c>
      <c r="D246" s="12">
        <v>10250</v>
      </c>
      <c r="E246" s="43" t="s">
        <v>21638</v>
      </c>
      <c r="F246" s="45" t="s">
        <v>21375</v>
      </c>
      <c r="G246" s="4" t="s">
        <v>21376</v>
      </c>
      <c r="H246" s="45" t="s">
        <v>21377</v>
      </c>
      <c r="J246" s="45" t="s">
        <v>82</v>
      </c>
      <c r="K246" s="45" t="s">
        <v>15655</v>
      </c>
      <c r="M246" s="104" t="s">
        <v>21379</v>
      </c>
      <c r="N246" s="45">
        <v>10060043</v>
      </c>
      <c r="O246" s="4">
        <v>1</v>
      </c>
      <c r="P246" s="4">
        <v>0</v>
      </c>
      <c r="Q246" s="4" t="s">
        <v>21371</v>
      </c>
      <c r="R246" s="45" t="s">
        <v>85</v>
      </c>
      <c r="T246" s="4">
        <v>0</v>
      </c>
      <c r="V246" s="43" t="s">
        <v>21380</v>
      </c>
      <c r="X246" s="4">
        <v>3</v>
      </c>
      <c r="Z246" s="70" t="s">
        <v>391</v>
      </c>
      <c r="AB246" s="4">
        <v>0</v>
      </c>
      <c r="AC246" s="4">
        <v>100</v>
      </c>
      <c r="AF246" s="4">
        <v>1</v>
      </c>
      <c r="AG246" s="4">
        <v>0</v>
      </c>
      <c r="AH246" s="4">
        <v>1</v>
      </c>
      <c r="AJ246" s="4">
        <v>0</v>
      </c>
      <c r="AK246" s="69" t="s">
        <v>15809</v>
      </c>
      <c r="AM246" s="45" t="s">
        <v>16462</v>
      </c>
      <c r="AN246" s="45" t="s">
        <v>16458</v>
      </c>
      <c r="AO246" s="45" t="s">
        <v>16460</v>
      </c>
      <c r="AP246" s="45" t="s">
        <v>16454</v>
      </c>
      <c r="AQ246" s="45" t="s">
        <v>16456</v>
      </c>
      <c r="AR246" s="45">
        <v>-20248</v>
      </c>
      <c r="AS246" s="4">
        <v>0</v>
      </c>
      <c r="AT246" s="45">
        <v>0</v>
      </c>
    </row>
    <row r="247" spans="2:46" ht="14.25" x14ac:dyDescent="0.15">
      <c r="B247" s="19" t="s">
        <v>26739</v>
      </c>
      <c r="C247" s="4" t="s">
        <v>26749</v>
      </c>
      <c r="D247" s="12">
        <v>10251</v>
      </c>
      <c r="E247" s="43" t="s">
        <v>26759</v>
      </c>
      <c r="F247" s="45" t="s">
        <v>26769</v>
      </c>
      <c r="G247" s="4" t="s">
        <v>26770</v>
      </c>
      <c r="H247" s="45" t="s">
        <v>26771</v>
      </c>
      <c r="J247" s="45" t="s">
        <v>82</v>
      </c>
      <c r="K247" s="45" t="s">
        <v>15655</v>
      </c>
      <c r="M247" s="104" t="s">
        <v>26799</v>
      </c>
      <c r="N247" s="45">
        <v>10060044</v>
      </c>
      <c r="O247" s="4">
        <v>1</v>
      </c>
      <c r="P247" s="4">
        <v>0</v>
      </c>
      <c r="Q247" s="4" t="s">
        <v>26809</v>
      </c>
      <c r="R247" s="45" t="s">
        <v>85</v>
      </c>
      <c r="T247" s="4">
        <v>0</v>
      </c>
      <c r="V247" s="116" t="s">
        <v>26810</v>
      </c>
      <c r="X247" s="4">
        <v>6</v>
      </c>
      <c r="Z247" s="70" t="s">
        <v>26821</v>
      </c>
      <c r="AB247" s="4">
        <v>0</v>
      </c>
      <c r="AC247" s="4">
        <v>100</v>
      </c>
      <c r="AF247" s="4">
        <v>1</v>
      </c>
      <c r="AG247" s="4">
        <v>0</v>
      </c>
      <c r="AH247" s="4">
        <v>1</v>
      </c>
      <c r="AJ247" s="4">
        <v>0</v>
      </c>
      <c r="AK247" s="69" t="s">
        <v>15809</v>
      </c>
      <c r="AM247" s="45" t="s">
        <v>16462</v>
      </c>
      <c r="AN247" s="45" t="s">
        <v>16458</v>
      </c>
      <c r="AO247" s="45" t="s">
        <v>16460</v>
      </c>
      <c r="AP247" s="45" t="s">
        <v>16454</v>
      </c>
      <c r="AQ247" s="45" t="s">
        <v>16456</v>
      </c>
      <c r="AR247" s="45">
        <v>-20249</v>
      </c>
      <c r="AS247" s="4">
        <v>0</v>
      </c>
      <c r="AT247" s="45">
        <v>0</v>
      </c>
    </row>
    <row r="248" spans="2:46" ht="14.25" x14ac:dyDescent="0.15">
      <c r="B248" s="19" t="s">
        <v>26740</v>
      </c>
      <c r="C248" s="4" t="s">
        <v>26750</v>
      </c>
      <c r="D248" s="12">
        <v>10252</v>
      </c>
      <c r="E248" s="43" t="s">
        <v>26760</v>
      </c>
      <c r="F248" s="45" t="s">
        <v>26772</v>
      </c>
      <c r="G248" s="4" t="s">
        <v>26773</v>
      </c>
      <c r="H248" s="45" t="s">
        <v>26774</v>
      </c>
      <c r="J248" s="45" t="s">
        <v>15806</v>
      </c>
      <c r="K248" s="45" t="s">
        <v>15655</v>
      </c>
      <c r="M248" s="104" t="s">
        <v>26800</v>
      </c>
      <c r="N248" s="45">
        <v>10060045</v>
      </c>
      <c r="O248" s="4">
        <v>1</v>
      </c>
      <c r="P248" s="4">
        <v>0</v>
      </c>
      <c r="Q248" s="4" t="s">
        <v>26809</v>
      </c>
      <c r="R248" s="45" t="s">
        <v>85</v>
      </c>
      <c r="T248" s="4">
        <v>0</v>
      </c>
      <c r="V248" s="116" t="s">
        <v>26811</v>
      </c>
      <c r="X248" s="4">
        <v>6</v>
      </c>
      <c r="Z248" s="70" t="s">
        <v>26821</v>
      </c>
      <c r="AB248" s="4">
        <v>0</v>
      </c>
      <c r="AC248" s="4">
        <v>100</v>
      </c>
      <c r="AF248" s="4">
        <v>1</v>
      </c>
      <c r="AG248" s="4">
        <v>0</v>
      </c>
      <c r="AH248" s="4">
        <v>1</v>
      </c>
      <c r="AJ248" s="4">
        <v>0</v>
      </c>
      <c r="AK248" s="69" t="s">
        <v>15809</v>
      </c>
      <c r="AM248" s="45" t="s">
        <v>16462</v>
      </c>
      <c r="AN248" s="45" t="s">
        <v>16458</v>
      </c>
      <c r="AO248" s="45" t="s">
        <v>16460</v>
      </c>
      <c r="AP248" s="45" t="s">
        <v>16454</v>
      </c>
      <c r="AQ248" s="45" t="s">
        <v>16456</v>
      </c>
      <c r="AR248" s="45">
        <v>-20250</v>
      </c>
      <c r="AS248" s="4">
        <v>0</v>
      </c>
      <c r="AT248" s="45">
        <v>0</v>
      </c>
    </row>
    <row r="249" spans="2:46" ht="14.25" x14ac:dyDescent="0.15">
      <c r="B249" s="19" t="s">
        <v>26741</v>
      </c>
      <c r="C249" s="4" t="s">
        <v>26751</v>
      </c>
      <c r="D249" s="12">
        <v>10253</v>
      </c>
      <c r="E249" s="43" t="s">
        <v>26761</v>
      </c>
      <c r="F249" s="45" t="s">
        <v>26775</v>
      </c>
      <c r="G249" s="4" t="s">
        <v>26776</v>
      </c>
      <c r="H249" s="45" t="s">
        <v>26777</v>
      </c>
      <c r="J249" s="45" t="s">
        <v>82</v>
      </c>
      <c r="K249" s="45" t="s">
        <v>15655</v>
      </c>
      <c r="M249" s="104" t="s">
        <v>26801</v>
      </c>
      <c r="N249" s="45">
        <v>10060046</v>
      </c>
      <c r="O249" s="4">
        <v>1</v>
      </c>
      <c r="P249" s="4">
        <v>0</v>
      </c>
      <c r="Q249" s="4" t="s">
        <v>26809</v>
      </c>
      <c r="R249" s="45" t="s">
        <v>85</v>
      </c>
      <c r="T249" s="4">
        <v>0</v>
      </c>
      <c r="V249" s="116" t="s">
        <v>26812</v>
      </c>
      <c r="X249" s="4">
        <v>6</v>
      </c>
      <c r="Z249" s="70" t="s">
        <v>26821</v>
      </c>
      <c r="AB249" s="4">
        <v>0</v>
      </c>
      <c r="AC249" s="4">
        <v>100</v>
      </c>
      <c r="AF249" s="4">
        <v>1</v>
      </c>
      <c r="AG249" s="4">
        <v>0</v>
      </c>
      <c r="AH249" s="4">
        <v>1</v>
      </c>
      <c r="AJ249" s="4">
        <v>0</v>
      </c>
      <c r="AK249" s="69" t="s">
        <v>15809</v>
      </c>
      <c r="AM249" s="45" t="s">
        <v>16462</v>
      </c>
      <c r="AN249" s="45" t="s">
        <v>16458</v>
      </c>
      <c r="AO249" s="45" t="s">
        <v>16460</v>
      </c>
      <c r="AP249" s="45" t="s">
        <v>16454</v>
      </c>
      <c r="AQ249" s="45" t="s">
        <v>16456</v>
      </c>
      <c r="AR249" s="45">
        <v>-20251</v>
      </c>
      <c r="AS249" s="4">
        <v>0</v>
      </c>
      <c r="AT249" s="45">
        <v>0</v>
      </c>
    </row>
    <row r="250" spans="2:46" ht="14.25" x14ac:dyDescent="0.15">
      <c r="B250" s="19" t="s">
        <v>26742</v>
      </c>
      <c r="C250" s="4" t="s">
        <v>26752</v>
      </c>
      <c r="D250" s="12">
        <v>10254</v>
      </c>
      <c r="E250" s="43" t="s">
        <v>26762</v>
      </c>
      <c r="F250" s="45" t="s">
        <v>26778</v>
      </c>
      <c r="G250" s="4" t="s">
        <v>26779</v>
      </c>
      <c r="H250" s="45" t="s">
        <v>26780</v>
      </c>
      <c r="J250" s="45" t="s">
        <v>82</v>
      </c>
      <c r="K250" s="45" t="s">
        <v>15655</v>
      </c>
      <c r="M250" s="104" t="s">
        <v>26802</v>
      </c>
      <c r="N250" s="45">
        <v>10060047</v>
      </c>
      <c r="O250" s="4">
        <v>1</v>
      </c>
      <c r="P250" s="4">
        <v>0</v>
      </c>
      <c r="Q250" s="4" t="s">
        <v>26809</v>
      </c>
      <c r="R250" s="45" t="s">
        <v>85</v>
      </c>
      <c r="T250" s="4">
        <v>0</v>
      </c>
      <c r="V250" s="116" t="s">
        <v>26813</v>
      </c>
      <c r="X250" s="4">
        <v>6</v>
      </c>
      <c r="Z250" s="70" t="s">
        <v>26821</v>
      </c>
      <c r="AB250" s="4">
        <v>0</v>
      </c>
      <c r="AC250" s="4">
        <v>100</v>
      </c>
      <c r="AF250" s="4">
        <v>1</v>
      </c>
      <c r="AG250" s="4">
        <v>0</v>
      </c>
      <c r="AH250" s="4">
        <v>1</v>
      </c>
      <c r="AJ250" s="4">
        <v>0</v>
      </c>
      <c r="AK250" s="69" t="s">
        <v>15809</v>
      </c>
      <c r="AM250" s="45" t="s">
        <v>16462</v>
      </c>
      <c r="AN250" s="45" t="s">
        <v>16458</v>
      </c>
      <c r="AO250" s="45" t="s">
        <v>16460</v>
      </c>
      <c r="AP250" s="45" t="s">
        <v>16454</v>
      </c>
      <c r="AQ250" s="45" t="s">
        <v>16456</v>
      </c>
      <c r="AR250" s="45">
        <v>-20252</v>
      </c>
      <c r="AS250" s="4">
        <v>0</v>
      </c>
      <c r="AT250" s="45">
        <v>0</v>
      </c>
    </row>
    <row r="251" spans="2:46" ht="14.25" x14ac:dyDescent="0.15">
      <c r="B251" s="19" t="s">
        <v>26743</v>
      </c>
      <c r="C251" s="4" t="s">
        <v>26753</v>
      </c>
      <c r="D251" s="12">
        <v>10255</v>
      </c>
      <c r="E251" s="43" t="s">
        <v>26763</v>
      </c>
      <c r="F251" s="45" t="s">
        <v>26781</v>
      </c>
      <c r="G251" s="4" t="s">
        <v>26782</v>
      </c>
      <c r="H251" s="45" t="s">
        <v>26783</v>
      </c>
      <c r="J251" s="45" t="s">
        <v>15806</v>
      </c>
      <c r="K251" s="45" t="s">
        <v>15655</v>
      </c>
      <c r="M251" s="104" t="s">
        <v>26803</v>
      </c>
      <c r="N251" s="45">
        <v>10060048</v>
      </c>
      <c r="O251" s="4">
        <v>1</v>
      </c>
      <c r="P251" s="4">
        <v>0</v>
      </c>
      <c r="Q251" s="4" t="s">
        <v>26809</v>
      </c>
      <c r="R251" s="45" t="s">
        <v>85</v>
      </c>
      <c r="T251" s="4">
        <v>0</v>
      </c>
      <c r="V251" s="116" t="s">
        <v>26814</v>
      </c>
      <c r="X251" s="4">
        <v>3</v>
      </c>
      <c r="Z251" s="70" t="s">
        <v>26820</v>
      </c>
      <c r="AB251" s="4">
        <v>0</v>
      </c>
      <c r="AC251" s="4">
        <v>100</v>
      </c>
      <c r="AF251" s="4">
        <v>1</v>
      </c>
      <c r="AG251" s="4">
        <v>0</v>
      </c>
      <c r="AH251" s="4">
        <v>1</v>
      </c>
      <c r="AJ251" s="4">
        <v>0</v>
      </c>
      <c r="AK251" s="69" t="s">
        <v>15809</v>
      </c>
      <c r="AM251" s="45" t="s">
        <v>16462</v>
      </c>
      <c r="AN251" s="45" t="s">
        <v>16458</v>
      </c>
      <c r="AO251" s="45" t="s">
        <v>16460</v>
      </c>
      <c r="AP251" s="45" t="s">
        <v>16454</v>
      </c>
      <c r="AQ251" s="45" t="s">
        <v>16456</v>
      </c>
      <c r="AR251" s="45">
        <v>-20253</v>
      </c>
      <c r="AS251" s="4">
        <v>0</v>
      </c>
      <c r="AT251" s="45">
        <v>0</v>
      </c>
    </row>
    <row r="252" spans="2:46" ht="14.25" x14ac:dyDescent="0.15">
      <c r="B252" s="19" t="s">
        <v>26744</v>
      </c>
      <c r="C252" s="4" t="s">
        <v>26754</v>
      </c>
      <c r="D252" s="12">
        <v>10256</v>
      </c>
      <c r="E252" s="43" t="s">
        <v>26764</v>
      </c>
      <c r="F252" s="45" t="s">
        <v>26784</v>
      </c>
      <c r="G252" s="4" t="s">
        <v>26785</v>
      </c>
      <c r="H252" s="45" t="s">
        <v>26786</v>
      </c>
      <c r="J252" s="45" t="s">
        <v>82</v>
      </c>
      <c r="K252" s="45" t="s">
        <v>15655</v>
      </c>
      <c r="M252" s="104" t="s">
        <v>26804</v>
      </c>
      <c r="N252" s="45">
        <v>10060049</v>
      </c>
      <c r="O252" s="4">
        <v>1</v>
      </c>
      <c r="P252" s="4">
        <v>0</v>
      </c>
      <c r="Q252" s="4" t="s">
        <v>26809</v>
      </c>
      <c r="R252" s="45" t="s">
        <v>85</v>
      </c>
      <c r="T252" s="4">
        <v>0</v>
      </c>
      <c r="V252" s="116" t="s">
        <v>26815</v>
      </c>
      <c r="X252" s="4">
        <v>3</v>
      </c>
      <c r="Z252" s="70" t="s">
        <v>26820</v>
      </c>
      <c r="AB252" s="4">
        <v>0</v>
      </c>
      <c r="AC252" s="4">
        <v>100</v>
      </c>
      <c r="AF252" s="4">
        <v>1</v>
      </c>
      <c r="AG252" s="4">
        <v>0</v>
      </c>
      <c r="AH252" s="4">
        <v>1</v>
      </c>
      <c r="AJ252" s="4">
        <v>0</v>
      </c>
      <c r="AK252" s="69" t="s">
        <v>15809</v>
      </c>
      <c r="AM252" s="45" t="s">
        <v>16462</v>
      </c>
      <c r="AN252" s="45" t="s">
        <v>16458</v>
      </c>
      <c r="AO252" s="45" t="s">
        <v>16460</v>
      </c>
      <c r="AP252" s="45" t="s">
        <v>16454</v>
      </c>
      <c r="AQ252" s="45" t="s">
        <v>16456</v>
      </c>
      <c r="AR252" s="45">
        <v>-20254</v>
      </c>
      <c r="AS252" s="4">
        <v>0</v>
      </c>
      <c r="AT252" s="45">
        <v>0</v>
      </c>
    </row>
    <row r="253" spans="2:46" ht="14.25" x14ac:dyDescent="0.15">
      <c r="B253" s="19" t="s">
        <v>26745</v>
      </c>
      <c r="C253" s="4" t="s">
        <v>26755</v>
      </c>
      <c r="D253" s="12">
        <v>10257</v>
      </c>
      <c r="E253" s="43" t="s">
        <v>26765</v>
      </c>
      <c r="F253" s="45" t="s">
        <v>26787</v>
      </c>
      <c r="G253" s="4" t="s">
        <v>26788</v>
      </c>
      <c r="H253" s="45" t="s">
        <v>26789</v>
      </c>
      <c r="J253" s="45" t="s">
        <v>82</v>
      </c>
      <c r="K253" s="45" t="s">
        <v>15655</v>
      </c>
      <c r="M253" s="104" t="s">
        <v>26805</v>
      </c>
      <c r="N253" s="45">
        <v>10060050</v>
      </c>
      <c r="O253" s="4">
        <v>1</v>
      </c>
      <c r="P253" s="4">
        <v>0</v>
      </c>
      <c r="Q253" s="4" t="s">
        <v>26809</v>
      </c>
      <c r="R253" s="45" t="s">
        <v>85</v>
      </c>
      <c r="T253" s="4">
        <v>0</v>
      </c>
      <c r="V253" s="116" t="s">
        <v>26816</v>
      </c>
      <c r="X253" s="4">
        <v>3</v>
      </c>
      <c r="Z253" s="70" t="s">
        <v>26820</v>
      </c>
      <c r="AB253" s="4">
        <v>0</v>
      </c>
      <c r="AC253" s="4">
        <v>100</v>
      </c>
      <c r="AF253" s="4">
        <v>1</v>
      </c>
      <c r="AG253" s="4">
        <v>0</v>
      </c>
      <c r="AH253" s="4">
        <v>1</v>
      </c>
      <c r="AJ253" s="4">
        <v>0</v>
      </c>
      <c r="AK253" s="69" t="s">
        <v>15809</v>
      </c>
      <c r="AM253" s="45" t="s">
        <v>16462</v>
      </c>
      <c r="AN253" s="45" t="s">
        <v>16458</v>
      </c>
      <c r="AO253" s="45" t="s">
        <v>16460</v>
      </c>
      <c r="AP253" s="45" t="s">
        <v>16454</v>
      </c>
      <c r="AQ253" s="45" t="s">
        <v>16456</v>
      </c>
      <c r="AR253" s="45">
        <v>-20255</v>
      </c>
      <c r="AS253" s="4">
        <v>0</v>
      </c>
      <c r="AT253" s="45">
        <v>0</v>
      </c>
    </row>
    <row r="254" spans="2:46" ht="14.25" x14ac:dyDescent="0.15">
      <c r="B254" s="19" t="s">
        <v>26746</v>
      </c>
      <c r="C254" s="4" t="s">
        <v>26756</v>
      </c>
      <c r="D254" s="12">
        <v>10258</v>
      </c>
      <c r="E254" s="43" t="s">
        <v>26766</v>
      </c>
      <c r="F254" s="45" t="s">
        <v>26790</v>
      </c>
      <c r="G254" s="4" t="s">
        <v>26791</v>
      </c>
      <c r="H254" s="45" t="s">
        <v>26792</v>
      </c>
      <c r="J254" s="45" t="s">
        <v>15806</v>
      </c>
      <c r="K254" s="45" t="s">
        <v>15655</v>
      </c>
      <c r="M254" s="104" t="s">
        <v>26806</v>
      </c>
      <c r="N254" s="45">
        <v>10060051</v>
      </c>
      <c r="O254" s="4">
        <v>1</v>
      </c>
      <c r="P254" s="4">
        <v>0</v>
      </c>
      <c r="Q254" s="4" t="s">
        <v>26809</v>
      </c>
      <c r="R254" s="45" t="s">
        <v>85</v>
      </c>
      <c r="T254" s="4">
        <v>0</v>
      </c>
      <c r="V254" s="116" t="s">
        <v>26817</v>
      </c>
      <c r="X254" s="4">
        <v>3</v>
      </c>
      <c r="Z254" s="70" t="s">
        <v>26820</v>
      </c>
      <c r="AB254" s="4">
        <v>0</v>
      </c>
      <c r="AC254" s="4">
        <v>100</v>
      </c>
      <c r="AF254" s="4">
        <v>1</v>
      </c>
      <c r="AG254" s="4">
        <v>0</v>
      </c>
      <c r="AH254" s="4">
        <v>1</v>
      </c>
      <c r="AJ254" s="4">
        <v>0</v>
      </c>
      <c r="AK254" s="69" t="s">
        <v>15809</v>
      </c>
      <c r="AM254" s="45" t="s">
        <v>16462</v>
      </c>
      <c r="AN254" s="45" t="s">
        <v>16458</v>
      </c>
      <c r="AO254" s="45" t="s">
        <v>16460</v>
      </c>
      <c r="AP254" s="45" t="s">
        <v>16454</v>
      </c>
      <c r="AQ254" s="45" t="s">
        <v>16456</v>
      </c>
      <c r="AR254" s="45">
        <v>-20256</v>
      </c>
      <c r="AS254" s="4">
        <v>0</v>
      </c>
      <c r="AT254" s="45">
        <v>0</v>
      </c>
    </row>
    <row r="255" spans="2:46" ht="14.25" x14ac:dyDescent="0.15">
      <c r="B255" s="19" t="s">
        <v>26747</v>
      </c>
      <c r="C255" s="4" t="s">
        <v>26757</v>
      </c>
      <c r="D255" s="12">
        <v>10259</v>
      </c>
      <c r="E255" s="43" t="s">
        <v>26767</v>
      </c>
      <c r="F255" s="45" t="s">
        <v>26793</v>
      </c>
      <c r="G255" s="4" t="s">
        <v>26794</v>
      </c>
      <c r="H255" s="45" t="s">
        <v>26795</v>
      </c>
      <c r="J255" s="45" t="s">
        <v>82</v>
      </c>
      <c r="K255" s="45" t="s">
        <v>15655</v>
      </c>
      <c r="M255" s="104" t="s">
        <v>26807</v>
      </c>
      <c r="N255" s="45">
        <v>10060052</v>
      </c>
      <c r="O255" s="4">
        <v>1</v>
      </c>
      <c r="P255" s="4">
        <v>0</v>
      </c>
      <c r="Q255" s="4" t="s">
        <v>26809</v>
      </c>
      <c r="R255" s="45" t="s">
        <v>85</v>
      </c>
      <c r="T255" s="4">
        <v>0</v>
      </c>
      <c r="V255" s="116" t="s">
        <v>26818</v>
      </c>
      <c r="X255" s="4">
        <v>3</v>
      </c>
      <c r="Z255" s="70" t="s">
        <v>26820</v>
      </c>
      <c r="AB255" s="4">
        <v>0</v>
      </c>
      <c r="AC255" s="4">
        <v>100</v>
      </c>
      <c r="AF255" s="4">
        <v>1</v>
      </c>
      <c r="AG255" s="4">
        <v>0</v>
      </c>
      <c r="AH255" s="4">
        <v>1</v>
      </c>
      <c r="AJ255" s="4">
        <v>0</v>
      </c>
      <c r="AK255" s="69" t="s">
        <v>15809</v>
      </c>
      <c r="AM255" s="45" t="s">
        <v>16462</v>
      </c>
      <c r="AN255" s="45" t="s">
        <v>16458</v>
      </c>
      <c r="AO255" s="45" t="s">
        <v>16460</v>
      </c>
      <c r="AP255" s="45" t="s">
        <v>16454</v>
      </c>
      <c r="AQ255" s="45" t="s">
        <v>16456</v>
      </c>
      <c r="AR255" s="45">
        <v>-20257</v>
      </c>
      <c r="AS255" s="4">
        <v>0</v>
      </c>
      <c r="AT255" s="45">
        <v>0</v>
      </c>
    </row>
    <row r="256" spans="2:46" ht="14.25" x14ac:dyDescent="0.15">
      <c r="B256" s="19" t="s">
        <v>26748</v>
      </c>
      <c r="C256" s="4" t="s">
        <v>26758</v>
      </c>
      <c r="D256" s="12">
        <v>10260</v>
      </c>
      <c r="E256" s="43" t="s">
        <v>26768</v>
      </c>
      <c r="F256" s="45" t="s">
        <v>26796</v>
      </c>
      <c r="G256" s="4" t="s">
        <v>26797</v>
      </c>
      <c r="H256" s="45" t="s">
        <v>26798</v>
      </c>
      <c r="J256" s="45" t="s">
        <v>82</v>
      </c>
      <c r="K256" s="45" t="s">
        <v>15655</v>
      </c>
      <c r="M256" s="104" t="s">
        <v>26808</v>
      </c>
      <c r="N256" s="45">
        <v>10060053</v>
      </c>
      <c r="O256" s="4">
        <v>1</v>
      </c>
      <c r="P256" s="4">
        <v>0</v>
      </c>
      <c r="Q256" s="4" t="s">
        <v>26809</v>
      </c>
      <c r="R256" s="45" t="s">
        <v>85</v>
      </c>
      <c r="T256" s="4">
        <v>0</v>
      </c>
      <c r="V256" s="116" t="s">
        <v>26822</v>
      </c>
      <c r="X256" s="4">
        <v>3</v>
      </c>
      <c r="Z256" s="70" t="s">
        <v>26819</v>
      </c>
      <c r="AB256" s="4">
        <v>0</v>
      </c>
      <c r="AC256" s="4">
        <v>100</v>
      </c>
      <c r="AF256" s="4">
        <v>1</v>
      </c>
      <c r="AG256" s="4">
        <v>0</v>
      </c>
      <c r="AH256" s="4">
        <v>1</v>
      </c>
      <c r="AJ256" s="4">
        <v>0</v>
      </c>
      <c r="AK256" s="69" t="s">
        <v>15809</v>
      </c>
      <c r="AM256" s="45" t="s">
        <v>16462</v>
      </c>
      <c r="AN256" s="45" t="s">
        <v>16458</v>
      </c>
      <c r="AO256" s="45" t="s">
        <v>16460</v>
      </c>
      <c r="AP256" s="45" t="s">
        <v>16454</v>
      </c>
      <c r="AQ256" s="45" t="s">
        <v>16456</v>
      </c>
      <c r="AR256" s="45">
        <v>-20258</v>
      </c>
      <c r="AS256" s="4">
        <v>0</v>
      </c>
      <c r="AT256" s="45">
        <v>0</v>
      </c>
    </row>
    <row r="257" spans="1:46" ht="14.25" x14ac:dyDescent="0.15">
      <c r="A257" s="4" t="s">
        <v>19936</v>
      </c>
      <c r="B257" s="19" t="s">
        <v>26823</v>
      </c>
      <c r="C257" s="4" t="s">
        <v>26824</v>
      </c>
      <c r="D257" s="12">
        <v>10261</v>
      </c>
      <c r="E257" s="43" t="s">
        <v>26825</v>
      </c>
      <c r="F257" s="45" t="s">
        <v>26826</v>
      </c>
      <c r="G257" s="4" t="s">
        <v>26827</v>
      </c>
      <c r="H257" s="45" t="s">
        <v>26828</v>
      </c>
      <c r="J257" s="45" t="s">
        <v>82</v>
      </c>
      <c r="K257" s="45" t="s">
        <v>15655</v>
      </c>
      <c r="M257" s="104" t="s">
        <v>26829</v>
      </c>
      <c r="N257" s="45">
        <v>10060054</v>
      </c>
      <c r="O257" s="4">
        <v>1</v>
      </c>
      <c r="P257" s="4">
        <v>0</v>
      </c>
      <c r="Q257" s="4" t="s">
        <v>26830</v>
      </c>
      <c r="R257" s="45" t="s">
        <v>85</v>
      </c>
      <c r="T257" s="4">
        <v>0</v>
      </c>
      <c r="V257" s="4" t="s">
        <v>26831</v>
      </c>
      <c r="X257" s="4">
        <v>3</v>
      </c>
      <c r="Z257" s="70" t="s">
        <v>395</v>
      </c>
      <c r="AB257" s="4">
        <v>0</v>
      </c>
      <c r="AC257" s="4">
        <v>100</v>
      </c>
      <c r="AF257" s="4">
        <v>1</v>
      </c>
      <c r="AG257" s="4">
        <v>0</v>
      </c>
      <c r="AH257" s="4">
        <v>1</v>
      </c>
      <c r="AJ257" s="4">
        <v>0</v>
      </c>
      <c r="AK257" s="69" t="s">
        <v>15809</v>
      </c>
      <c r="AM257" s="45" t="s">
        <v>16462</v>
      </c>
      <c r="AN257" s="45" t="s">
        <v>16458</v>
      </c>
      <c r="AO257" s="45" t="s">
        <v>16460</v>
      </c>
      <c r="AP257" s="45" t="s">
        <v>16454</v>
      </c>
      <c r="AQ257" s="45" t="s">
        <v>16456</v>
      </c>
      <c r="AR257" s="45">
        <v>-20259</v>
      </c>
      <c r="AS257" s="4">
        <v>0</v>
      </c>
      <c r="AT257" s="45">
        <v>0</v>
      </c>
    </row>
    <row r="258" spans="1:46" x14ac:dyDescent="0.15">
      <c r="A258" s="51" t="s">
        <v>19845</v>
      </c>
      <c r="B258" s="19"/>
    </row>
    <row r="259" spans="1:46" x14ac:dyDescent="0.15">
      <c r="B259" s="19"/>
    </row>
  </sheetData>
  <phoneticPr fontId="3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756"/>
  <sheetViews>
    <sheetView zoomScaleNormal="100" workbookViewId="0">
      <pane ySplit="5" topLeftCell="A4095" activePane="bottomLeft" state="frozen"/>
      <selection activeCell="P1" sqref="P1"/>
      <selection pane="bottomLeft" activeCell="F4098" sqref="F4098"/>
    </sheetView>
  </sheetViews>
  <sheetFormatPr defaultColWidth="9" defaultRowHeight="14.25" x14ac:dyDescent="0.15"/>
  <cols>
    <col min="1" max="1" width="9" style="4"/>
    <col min="2" max="2" width="26.25" style="5" customWidth="1"/>
    <col min="3" max="3" width="17.875" style="5" customWidth="1"/>
    <col min="4" max="4" width="23.125" style="5" customWidth="1"/>
    <col min="5" max="5" width="27.25" style="5" customWidth="1"/>
    <col min="6" max="6" width="34.75" style="4" customWidth="1"/>
    <col min="7" max="7" width="25.25" style="4" customWidth="1"/>
    <col min="8" max="8" width="19" style="4" customWidth="1"/>
    <col min="9" max="9" width="14.75" style="4" customWidth="1"/>
    <col min="10" max="10" width="12.875" style="6" customWidth="1"/>
    <col min="11" max="11" width="12.125" style="45" customWidth="1"/>
    <col min="12" max="12" width="15" style="4" customWidth="1"/>
    <col min="13" max="13" width="23" style="4" customWidth="1"/>
    <col min="14" max="14" width="16.875" style="45" customWidth="1"/>
    <col min="15" max="15" width="45.625" style="4" customWidth="1"/>
    <col min="16" max="16" width="51.875" style="4" customWidth="1"/>
    <col min="17" max="17" width="17.5" style="4" customWidth="1"/>
    <col min="18" max="18" width="29" style="4" customWidth="1"/>
    <col min="19" max="19" width="23.625" style="4" customWidth="1"/>
    <col min="20" max="20" width="30.75" style="4" customWidth="1"/>
    <col min="21" max="22" width="21.125" style="4" customWidth="1"/>
    <col min="23" max="23" width="9" style="4"/>
    <col min="24" max="24" width="19.125" style="4" customWidth="1"/>
    <col min="25" max="25" width="9" style="45"/>
    <col min="26" max="26" width="23.625" style="4" customWidth="1"/>
    <col min="27" max="27" width="26.75" style="4" customWidth="1"/>
    <col min="28" max="28" width="23.375" style="4" customWidth="1"/>
    <col min="29" max="29" width="9" style="4"/>
    <col min="30" max="30" width="11.625" style="4" customWidth="1"/>
    <col min="31" max="31" width="14.25" style="45" customWidth="1"/>
    <col min="32" max="32" width="12.875" style="45" customWidth="1"/>
    <col min="33" max="33" width="14.125" style="45" customWidth="1"/>
    <col min="34" max="34" width="12.625" style="45" customWidth="1"/>
    <col min="35" max="35" width="14.375" style="45" customWidth="1"/>
    <col min="36" max="36" width="16.25" style="43" customWidth="1"/>
    <col min="37" max="37" width="21.25" style="43" customWidth="1"/>
    <col min="38" max="38" width="16.25" style="43" customWidth="1"/>
    <col min="39" max="16384" width="9" style="43"/>
  </cols>
  <sheetData>
    <row r="1" spans="1:44" ht="127.5" customHeight="1" x14ac:dyDescent="0.15">
      <c r="A1" s="22" t="s">
        <v>0</v>
      </c>
      <c r="B1" s="23" t="s">
        <v>682</v>
      </c>
      <c r="C1" s="1" t="s">
        <v>20355</v>
      </c>
      <c r="D1" s="24"/>
      <c r="E1" s="23" t="s">
        <v>21362</v>
      </c>
      <c r="F1" s="22"/>
      <c r="G1" s="45" t="s">
        <v>3</v>
      </c>
      <c r="H1" s="45"/>
      <c r="I1" s="7" t="s">
        <v>683</v>
      </c>
      <c r="J1" s="29" t="s">
        <v>684</v>
      </c>
      <c r="K1" s="4"/>
      <c r="L1" s="30" t="s">
        <v>20356</v>
      </c>
      <c r="M1" s="14" t="s">
        <v>20357</v>
      </c>
      <c r="N1" s="14" t="s">
        <v>19770</v>
      </c>
      <c r="O1" s="45" t="s">
        <v>20358</v>
      </c>
      <c r="P1" s="45" t="s">
        <v>19987</v>
      </c>
      <c r="Q1" s="91" t="s">
        <v>20304</v>
      </c>
      <c r="R1" s="45" t="s">
        <v>4</v>
      </c>
      <c r="S1" s="92" t="s">
        <v>20359</v>
      </c>
      <c r="T1" s="7" t="s">
        <v>685</v>
      </c>
      <c r="U1" s="7" t="s">
        <v>6</v>
      </c>
      <c r="V1" s="7" t="s">
        <v>20360</v>
      </c>
      <c r="W1" s="45" t="s">
        <v>7</v>
      </c>
      <c r="X1" s="45"/>
      <c r="Y1" s="45" t="s">
        <v>8</v>
      </c>
      <c r="Z1" s="34"/>
      <c r="AA1" s="45" t="s">
        <v>8</v>
      </c>
      <c r="AC1" s="45" t="s">
        <v>8</v>
      </c>
      <c r="AD1" s="45" t="s">
        <v>8</v>
      </c>
      <c r="AJ1" s="7" t="s">
        <v>20361</v>
      </c>
      <c r="AK1" s="7"/>
      <c r="AL1" s="7" t="s">
        <v>21395</v>
      </c>
    </row>
    <row r="2" spans="1:44" ht="24" x14ac:dyDescent="0.15">
      <c r="A2" s="2" t="s">
        <v>9</v>
      </c>
      <c r="B2" s="25" t="s">
        <v>10</v>
      </c>
      <c r="C2" s="9"/>
      <c r="D2" s="25"/>
      <c r="E2" s="25"/>
      <c r="F2" s="26" t="s">
        <v>11</v>
      </c>
      <c r="G2" s="2" t="s">
        <v>12</v>
      </c>
      <c r="H2" s="9" t="s">
        <v>13</v>
      </c>
      <c r="I2" s="2" t="s">
        <v>14</v>
      </c>
      <c r="J2" s="31" t="s">
        <v>15</v>
      </c>
      <c r="K2" s="2" t="s">
        <v>18</v>
      </c>
      <c r="L2" s="2" t="s">
        <v>686</v>
      </c>
      <c r="M2" s="10" t="s">
        <v>20362</v>
      </c>
      <c r="N2" s="9" t="s">
        <v>17</v>
      </c>
      <c r="O2" s="2" t="s">
        <v>687</v>
      </c>
      <c r="P2" s="2" t="s">
        <v>19987</v>
      </c>
      <c r="Q2" s="2" t="s">
        <v>20363</v>
      </c>
      <c r="R2" s="2" t="s">
        <v>19</v>
      </c>
      <c r="S2" s="16" t="s">
        <v>20364</v>
      </c>
      <c r="T2" s="2" t="s">
        <v>688</v>
      </c>
      <c r="U2" s="2" t="s">
        <v>23</v>
      </c>
      <c r="V2" s="2" t="s">
        <v>20365</v>
      </c>
      <c r="W2" s="2" t="s">
        <v>24</v>
      </c>
      <c r="X2" s="2" t="s">
        <v>25</v>
      </c>
      <c r="Y2" s="9" t="s">
        <v>26</v>
      </c>
      <c r="Z2" s="16" t="s">
        <v>689</v>
      </c>
      <c r="AA2" s="2" t="s">
        <v>27</v>
      </c>
      <c r="AB2" s="2" t="s">
        <v>28</v>
      </c>
      <c r="AC2" s="16" t="s">
        <v>690</v>
      </c>
      <c r="AD2" s="16" t="s">
        <v>691</v>
      </c>
      <c r="AE2" s="16" t="s">
        <v>33</v>
      </c>
      <c r="AF2" s="16" t="s">
        <v>34</v>
      </c>
      <c r="AG2" s="16" t="s">
        <v>35</v>
      </c>
      <c r="AH2" s="16" t="s">
        <v>36</v>
      </c>
      <c r="AI2" s="16" t="s">
        <v>37</v>
      </c>
      <c r="AJ2" s="16" t="s">
        <v>20366</v>
      </c>
      <c r="AK2" s="16" t="s">
        <v>20367</v>
      </c>
      <c r="AL2" s="16" t="s">
        <v>21394</v>
      </c>
      <c r="AM2" s="65"/>
      <c r="AN2" s="65"/>
      <c r="AO2" s="65"/>
      <c r="AP2" s="65"/>
      <c r="AQ2" s="65"/>
      <c r="AR2" s="65"/>
    </row>
    <row r="3" spans="1:44" x14ac:dyDescent="0.15">
      <c r="A3" s="2" t="s">
        <v>40</v>
      </c>
      <c r="B3" s="27" t="s">
        <v>41</v>
      </c>
      <c r="C3" s="10" t="s">
        <v>20368</v>
      </c>
      <c r="D3" s="27"/>
      <c r="E3" s="27"/>
      <c r="F3" s="26" t="s">
        <v>42</v>
      </c>
      <c r="G3" s="2" t="s">
        <v>43</v>
      </c>
      <c r="H3" s="2" t="s">
        <v>44</v>
      </c>
      <c r="I3" s="2" t="s">
        <v>45</v>
      </c>
      <c r="J3" s="32" t="s">
        <v>46</v>
      </c>
      <c r="K3" s="2" t="s">
        <v>49</v>
      </c>
      <c r="L3" s="2" t="s">
        <v>692</v>
      </c>
      <c r="M3" s="2"/>
      <c r="N3" s="2" t="s">
        <v>48</v>
      </c>
      <c r="O3" s="2" t="s">
        <v>693</v>
      </c>
      <c r="P3" s="2" t="s">
        <v>19988</v>
      </c>
      <c r="Q3" s="2" t="s">
        <v>20369</v>
      </c>
      <c r="R3" s="2" t="s">
        <v>50</v>
      </c>
      <c r="S3" s="16" t="s">
        <v>16433</v>
      </c>
      <c r="T3" s="2" t="s">
        <v>695</v>
      </c>
      <c r="U3" s="2" t="s">
        <v>52</v>
      </c>
      <c r="V3" s="2" t="s">
        <v>20060</v>
      </c>
      <c r="W3" s="2" t="s">
        <v>53</v>
      </c>
      <c r="X3" s="2" t="s">
        <v>54</v>
      </c>
      <c r="Y3" s="2" t="s">
        <v>55</v>
      </c>
      <c r="Z3" s="16" t="s">
        <v>696</v>
      </c>
      <c r="AA3" s="2" t="s">
        <v>56</v>
      </c>
      <c r="AB3" s="2" t="s">
        <v>57</v>
      </c>
      <c r="AC3" s="16"/>
      <c r="AD3" s="16"/>
      <c r="AE3" s="2" t="s">
        <v>60</v>
      </c>
      <c r="AF3" s="2" t="s">
        <v>61</v>
      </c>
      <c r="AG3" s="2" t="s">
        <v>62</v>
      </c>
      <c r="AH3" s="2" t="s">
        <v>63</v>
      </c>
      <c r="AI3" s="2" t="s">
        <v>64</v>
      </c>
      <c r="AJ3" s="2"/>
      <c r="AK3" s="2"/>
      <c r="AL3" s="2" t="s">
        <v>21396</v>
      </c>
      <c r="AM3" s="65"/>
      <c r="AN3" s="65" t="s">
        <v>20370</v>
      </c>
      <c r="AO3" s="65"/>
      <c r="AP3" s="65"/>
      <c r="AQ3" s="65"/>
      <c r="AR3" s="65"/>
    </row>
    <row r="4" spans="1:44" x14ac:dyDescent="0.15">
      <c r="A4" s="3"/>
      <c r="B4" s="28" t="s">
        <v>67</v>
      </c>
      <c r="C4" s="11" t="s">
        <v>20371</v>
      </c>
      <c r="D4" s="28"/>
      <c r="E4" s="28"/>
      <c r="F4" s="3" t="s">
        <v>67</v>
      </c>
      <c r="G4" s="3"/>
      <c r="H4" s="3"/>
      <c r="I4" s="3"/>
      <c r="J4" s="33"/>
      <c r="K4" s="3"/>
      <c r="L4" s="3"/>
      <c r="M4" s="3"/>
      <c r="N4" s="3"/>
      <c r="O4" s="3"/>
      <c r="P4" s="3"/>
      <c r="Q4" s="3"/>
      <c r="R4" s="3"/>
      <c r="S4" s="17"/>
      <c r="T4" s="3"/>
      <c r="U4" s="3"/>
      <c r="V4" s="3" t="s">
        <v>20372</v>
      </c>
      <c r="W4" s="3"/>
      <c r="X4" s="3"/>
      <c r="Y4" s="3"/>
      <c r="Z4" s="17"/>
      <c r="AA4" s="3"/>
      <c r="AB4" s="3"/>
      <c r="AC4" s="17"/>
      <c r="AD4" s="17"/>
      <c r="AE4" s="3"/>
      <c r="AF4" s="3"/>
      <c r="AG4" s="3"/>
      <c r="AH4" s="3"/>
      <c r="AI4" s="3"/>
      <c r="AJ4" s="3"/>
      <c r="AK4" s="3"/>
      <c r="AL4" s="3" t="s">
        <v>21397</v>
      </c>
      <c r="AM4" s="65" t="s">
        <v>20373</v>
      </c>
      <c r="AN4" s="65" t="s">
        <v>20374</v>
      </c>
      <c r="AO4" s="65" t="s">
        <v>20375</v>
      </c>
      <c r="AP4" s="65" t="s">
        <v>20376</v>
      </c>
      <c r="AQ4" s="65" t="s">
        <v>20377</v>
      </c>
      <c r="AR4" s="65" t="s">
        <v>20378</v>
      </c>
    </row>
    <row r="5" spans="1:44" x14ac:dyDescent="0.15">
      <c r="A5" s="2" t="s">
        <v>68</v>
      </c>
      <c r="B5" s="27" t="s">
        <v>69</v>
      </c>
      <c r="C5" s="10" t="s">
        <v>20379</v>
      </c>
      <c r="D5" s="27"/>
      <c r="E5" s="27" t="s">
        <v>20440</v>
      </c>
      <c r="F5" s="2" t="s">
        <v>42</v>
      </c>
      <c r="G5" s="2"/>
      <c r="H5" s="2"/>
      <c r="I5" s="2" t="s">
        <v>70</v>
      </c>
      <c r="J5" s="32"/>
      <c r="K5" s="2" t="s">
        <v>49</v>
      </c>
      <c r="L5" s="2" t="s">
        <v>692</v>
      </c>
      <c r="M5" s="2" t="s">
        <v>20380</v>
      </c>
      <c r="N5" s="2"/>
      <c r="O5" s="2" t="s">
        <v>693</v>
      </c>
      <c r="P5" s="2" t="s">
        <v>19988</v>
      </c>
      <c r="Q5" s="2" t="s">
        <v>697</v>
      </c>
      <c r="R5" s="2" t="s">
        <v>698</v>
      </c>
      <c r="S5" s="16" t="s">
        <v>694</v>
      </c>
      <c r="T5" s="2" t="s">
        <v>695</v>
      </c>
      <c r="U5" s="2" t="s">
        <v>52</v>
      </c>
      <c r="V5" s="2" t="s">
        <v>20060</v>
      </c>
      <c r="W5" s="2"/>
      <c r="X5" s="2"/>
      <c r="Y5" s="2"/>
      <c r="Z5" s="16"/>
      <c r="AA5" s="2"/>
      <c r="AB5" s="2" t="s">
        <v>73</v>
      </c>
      <c r="AC5" s="16" t="s">
        <v>76</v>
      </c>
      <c r="AD5" s="16" t="s">
        <v>699</v>
      </c>
      <c r="AE5" s="2"/>
      <c r="AF5" s="2"/>
      <c r="AG5" s="2"/>
      <c r="AH5" s="2"/>
      <c r="AI5" s="2"/>
      <c r="AJ5" s="2" t="s">
        <v>20381</v>
      </c>
      <c r="AK5" s="2" t="s">
        <v>20382</v>
      </c>
      <c r="AL5" s="2"/>
      <c r="AM5" s="65"/>
      <c r="AN5" s="65"/>
      <c r="AO5" s="65"/>
      <c r="AP5" s="65"/>
      <c r="AQ5" s="65"/>
      <c r="AR5" s="65"/>
    </row>
    <row r="6" spans="1:44" x14ac:dyDescent="0.15">
      <c r="A6" s="44"/>
      <c r="B6" s="44" t="s">
        <v>705</v>
      </c>
      <c r="C6" s="12">
        <v>20002</v>
      </c>
      <c r="D6" s="44" t="s">
        <v>706</v>
      </c>
      <c r="E6" s="44"/>
      <c r="F6" s="44" t="s">
        <v>21351</v>
      </c>
      <c r="G6" s="44" t="s">
        <v>21352</v>
      </c>
      <c r="H6" s="44"/>
      <c r="I6" s="44" t="s">
        <v>700</v>
      </c>
      <c r="J6" s="44" t="s">
        <v>700</v>
      </c>
      <c r="K6" s="44">
        <v>1</v>
      </c>
      <c r="L6" s="44" t="s">
        <v>707</v>
      </c>
      <c r="M6" s="101" t="s">
        <v>16585</v>
      </c>
      <c r="N6" s="45">
        <v>210001</v>
      </c>
      <c r="O6" s="44" t="s">
        <v>708</v>
      </c>
      <c r="P6" s="44" t="s">
        <v>1781</v>
      </c>
      <c r="Q6" s="44">
        <v>1</v>
      </c>
      <c r="R6" s="44">
        <v>0</v>
      </c>
      <c r="S6" s="44" t="s">
        <v>702</v>
      </c>
      <c r="T6" s="44"/>
      <c r="U6" s="44">
        <v>1</v>
      </c>
      <c r="V6" s="44"/>
      <c r="W6" s="44" t="s">
        <v>709</v>
      </c>
      <c r="X6" s="44" t="s">
        <v>14508</v>
      </c>
      <c r="Y6" s="44">
        <v>0</v>
      </c>
      <c r="Z6" s="44"/>
      <c r="AA6" s="44">
        <v>1</v>
      </c>
      <c r="AB6" s="44">
        <v>100</v>
      </c>
      <c r="AC6" s="44">
        <v>1</v>
      </c>
      <c r="AD6" s="44">
        <v>1</v>
      </c>
      <c r="AE6" s="45" t="s">
        <v>16461</v>
      </c>
      <c r="AF6" s="45" t="s">
        <v>16457</v>
      </c>
      <c r="AG6" s="45" t="s">
        <v>16459</v>
      </c>
      <c r="AH6" s="45" t="s">
        <v>16453</v>
      </c>
      <c r="AI6" s="45" t="s">
        <v>16455</v>
      </c>
      <c r="AJ6" s="63" t="s">
        <v>20384</v>
      </c>
      <c r="AK6" s="63" t="s">
        <v>20384</v>
      </c>
      <c r="AL6" s="45">
        <v>0</v>
      </c>
      <c r="AM6" s="43" t="e">
        <f>IF(AND(L6="WEAPON",OR(R6=0,R6=1,R6=2)),[1]装备基础and强化!$V$7,IF(AND(L6="LEFTRING",OR(R6=0,R6=1,R6=2)),[1]装备基础and强化!$W$7,IF(AND(L6="RIGHTRING",OR(R6=0,R6=1,R6=2)),[1]装备基础and强化!$X$7,IF(AND(L6="NECKLACE",OR(R6=0,R6=1,R6=2)),[1]装备基础and强化!$Y$7,0))))</f>
        <v>#REF!</v>
      </c>
      <c r="AN6" s="43">
        <f>IF(AND(L6="WEAPON",OR(R6=3,R6=4)),[1]装备基础and强化!$V$11,IF(AND(L6="LEFTRING",OR(R6=3,R6=4)),[1]装备基础and强化!$W$11,IF(AND(L6="RIGHTRING",OR(R6=3,R6=4)),[1]装备基础and强化!$X$11,IF(AND(L6="NECKLACE",OR(R6=3,R6=4)),[1]装备基础and强化!$Y$11,0))))</f>
        <v>0</v>
      </c>
      <c r="AO6" s="43">
        <f>IF(AND(L6="BELT",T6=1),[1]装备基础and强化!$AA$7,IF(AND(L6="PANTS",T6=1),[1]装备基础and强化!$AB$7,IF(AND(L6="SHOES",T6=1),[1]装备基础and强化!$AC$7,IF(AND(L6="CLOTHES",T6=1),[1]装备基础and强化!$AD$7,0))))</f>
        <v>0</v>
      </c>
      <c r="AP6" s="43">
        <f>IF(AND(L6="BELT",T6=2),[1]装备基础and强化!$AF$7,IF(AND(L6="PANTS",T6=2),[1]装备基础and强化!$AG$7,IF(AND(L6="SHOES",T6=2),[1]装备基础and强化!$AH$7,IF(AND(L6="CLOTHES",T6=2),[1]装备基础and强化!$AI$7,0))))</f>
        <v>0</v>
      </c>
      <c r="AQ6" s="43">
        <f>IF(L6="HAT",[1]装备基础and强化!$AK$7,IF(L6="JADE",[1]装备基础and强化!$AK$7,0))</f>
        <v>0</v>
      </c>
      <c r="AR6" s="43" t="e">
        <f t="shared" ref="AR6:AR84" si="0">IF(AM6&lt;&gt;0,AM6,IF(AN6&lt;&gt;0,AN6,IF(AO6&lt;&gt;0,AO6,IF(AP6&lt;&gt;0,AP6,IF(AQ6&lt;&gt;0,AQ6,0)))))</f>
        <v>#REF!</v>
      </c>
    </row>
    <row r="7" spans="1:44" x14ac:dyDescent="0.15">
      <c r="A7" s="44"/>
      <c r="B7" s="44" t="s">
        <v>712</v>
      </c>
      <c r="C7" s="12">
        <v>20003</v>
      </c>
      <c r="D7" s="44" t="s">
        <v>713</v>
      </c>
      <c r="E7" s="44"/>
      <c r="F7" s="44" t="s">
        <v>21363</v>
      </c>
      <c r="G7" s="44" t="s">
        <v>21364</v>
      </c>
      <c r="H7" s="44"/>
      <c r="I7" s="44" t="s">
        <v>700</v>
      </c>
      <c r="J7" s="44" t="s">
        <v>700</v>
      </c>
      <c r="K7" s="44">
        <v>1</v>
      </c>
      <c r="L7" s="44" t="s">
        <v>714</v>
      </c>
      <c r="M7" s="101" t="s">
        <v>16586</v>
      </c>
      <c r="N7" s="45">
        <v>210001</v>
      </c>
      <c r="O7" s="44" t="s">
        <v>20385</v>
      </c>
      <c r="P7" s="44" t="s">
        <v>8842</v>
      </c>
      <c r="Q7" s="44">
        <v>1</v>
      </c>
      <c r="R7" s="44">
        <v>0</v>
      </c>
      <c r="S7" s="44" t="s">
        <v>702</v>
      </c>
      <c r="T7" s="44">
        <v>1</v>
      </c>
      <c r="U7" s="44">
        <v>1</v>
      </c>
      <c r="V7" s="44"/>
      <c r="W7" s="44" t="s">
        <v>715</v>
      </c>
      <c r="X7" s="44" t="s">
        <v>14509</v>
      </c>
      <c r="Y7" s="44">
        <v>0</v>
      </c>
      <c r="Z7" s="44"/>
      <c r="AA7" s="44">
        <v>1</v>
      </c>
      <c r="AB7" s="44">
        <v>100</v>
      </c>
      <c r="AC7" s="44">
        <v>1</v>
      </c>
      <c r="AD7" s="44">
        <v>1</v>
      </c>
      <c r="AE7" s="45" t="s">
        <v>16461</v>
      </c>
      <c r="AF7" s="45" t="s">
        <v>16457</v>
      </c>
      <c r="AG7" s="45" t="s">
        <v>16459</v>
      </c>
      <c r="AH7" s="45" t="s">
        <v>16453</v>
      </c>
      <c r="AI7" s="45" t="s">
        <v>16455</v>
      </c>
      <c r="AJ7" s="63" t="s">
        <v>20384</v>
      </c>
      <c r="AK7" s="63" t="s">
        <v>20384</v>
      </c>
      <c r="AL7" s="4">
        <v>0</v>
      </c>
      <c r="AM7" s="43">
        <f>IF(AND(L7="WEAPON",OR(R7=0,R7=1,R7=2)),[1]装备基础and强化!$V$7,IF(AND(L7="LEFTRING",OR(R7=0,R7=1,R7=2)),[1]装备基础and强化!$W$7,IF(AND(L7="RIGHTRING",OR(R7=0,R7=1,R7=2)),[1]装备基础and强化!$X$7,IF(AND(L7="NECKLACE",OR(R7=0,R7=1,R7=2)),[1]装备基础and强化!$Y$7,0))))</f>
        <v>0</v>
      </c>
      <c r="AN7" s="43">
        <f>IF(AND(L7="WEAPON",OR(R7=3,R7=4)),[1]装备基础and强化!$V$11,IF(AND(L7="LEFTRING",OR(R7=3,R7=4)),[1]装备基础and强化!$W$11,IF(AND(L7="RIGHTRING",OR(R7=3,R7=4)),[1]装备基础and强化!$X$11,IF(AND(L7="NECKLACE",OR(R7=3,R7=4)),[1]装备基础and强化!$Y$11,0))))</f>
        <v>0</v>
      </c>
      <c r="AO7" s="43" t="e">
        <f>IF(AND(L7="BELT",T7=1),[1]装备基础and强化!$AA$7,IF(AND(L7="PANTS",T7=1),[1]装备基础and强化!$AB$7,IF(AND(L7="SHOES",T7=1),[1]装备基础and强化!$AC$7,IF(AND(L7="CLOTHES",T7=1),[1]装备基础and强化!$AD$7,0))))</f>
        <v>#REF!</v>
      </c>
      <c r="AP7" s="43">
        <f>IF(AND(L7="BELT",T7=2),[1]装备基础and强化!$AF$7,IF(AND(L7="PANTS",T7=2),[1]装备基础and强化!$AG$7,IF(AND(L7="SHOES",T7=2),[1]装备基础and强化!$AH$7,IF(AND(L7="CLOTHES",T7=2),[1]装备基础and强化!$AI$7,0))))</f>
        <v>0</v>
      </c>
      <c r="AQ7" s="43">
        <f>IF(L7="HAT",[1]装备基础and强化!$AK$7,IF(L7="JADE",[1]装备基础and强化!$AK$7,0))</f>
        <v>0</v>
      </c>
      <c r="AR7" s="43" t="e">
        <f t="shared" si="0"/>
        <v>#REF!</v>
      </c>
    </row>
    <row r="8" spans="1:44" x14ac:dyDescent="0.15">
      <c r="A8" s="44"/>
      <c r="B8" s="44" t="s">
        <v>20386</v>
      </c>
      <c r="C8" s="12">
        <v>20004</v>
      </c>
      <c r="D8" s="44" t="s">
        <v>20443</v>
      </c>
      <c r="E8" s="44" t="s">
        <v>21639</v>
      </c>
      <c r="F8" s="4" t="s">
        <v>1592</v>
      </c>
      <c r="G8" s="4" t="s">
        <v>1593</v>
      </c>
      <c r="H8" s="44"/>
      <c r="I8" s="4" t="s">
        <v>700</v>
      </c>
      <c r="J8" s="6" t="s">
        <v>700</v>
      </c>
      <c r="K8" s="45">
        <v>1</v>
      </c>
      <c r="L8" s="4" t="s">
        <v>707</v>
      </c>
      <c r="M8" s="101" t="s">
        <v>16587</v>
      </c>
      <c r="N8" s="45">
        <v>2001100</v>
      </c>
      <c r="O8" s="4" t="s">
        <v>14578</v>
      </c>
      <c r="P8" s="44" t="s">
        <v>1781</v>
      </c>
      <c r="Q8" s="4">
        <v>90</v>
      </c>
      <c r="R8" s="4">
        <v>1</v>
      </c>
      <c r="S8" s="4" t="s">
        <v>20387</v>
      </c>
      <c r="U8" s="4">
        <v>6</v>
      </c>
      <c r="V8" s="44" t="s">
        <v>20434</v>
      </c>
      <c r="W8" s="4" t="s">
        <v>1574</v>
      </c>
      <c r="X8" s="4" t="s">
        <v>1575</v>
      </c>
      <c r="Y8" s="45">
        <v>0</v>
      </c>
      <c r="Z8" s="4" t="s">
        <v>1576</v>
      </c>
      <c r="AA8" s="4">
        <v>1</v>
      </c>
      <c r="AB8" s="4">
        <v>100</v>
      </c>
      <c r="AC8" s="4">
        <v>1</v>
      </c>
      <c r="AD8" s="4">
        <v>1</v>
      </c>
      <c r="AE8" s="45" t="s">
        <v>16461</v>
      </c>
      <c r="AF8" s="45" t="s">
        <v>16457</v>
      </c>
      <c r="AG8" s="45" t="s">
        <v>16459</v>
      </c>
      <c r="AH8" s="45" t="s">
        <v>16453</v>
      </c>
      <c r="AI8" s="45" t="s">
        <v>16455</v>
      </c>
      <c r="AJ8" s="63" t="s">
        <v>20384</v>
      </c>
      <c r="AK8" s="63" t="s">
        <v>20389</v>
      </c>
      <c r="AL8" s="45">
        <v>0</v>
      </c>
      <c r="AM8" s="43" t="e">
        <f>IF(AND(L8="WEAPON",OR(R8=0,R8=1,R8=2)),[1]装备基础and强化!$V$7,IF(AND(L8="LEFTRING",OR(R8=0,R8=1,R8=2)),[1]装备基础and强化!$W$7,IF(AND(L8="RIGHTRING",OR(R8=0,R8=1,R8=2)),[1]装备基础and强化!$X$7,IF(AND(L8="NECKLACE",OR(R8=0,R8=1,R8=2)),[1]装备基础and强化!$Y$7,0))))</f>
        <v>#REF!</v>
      </c>
      <c r="AN8" s="43">
        <f>IF(AND(L8="WEAPON",OR(R8=3,R8=4)),[1]装备基础and强化!$V$11,IF(AND(L8="LEFTRING",OR(R8=3,R8=4)),[1]装备基础and强化!$W$11,IF(AND(L8="RIGHTRING",OR(R8=3,R8=4)),[1]装备基础and强化!$X$11,IF(AND(L8="NECKLACE",OR(R8=3,R8=4)),[1]装备基础and强化!$Y$11,0))))</f>
        <v>0</v>
      </c>
      <c r="AO8" s="43">
        <f>IF(AND(L8="BELT",T8=1),[1]装备基础and强化!$AA$7,IF(AND(L8="PANTS",T8=1),[1]装备基础and强化!$AB$7,IF(AND(L8="SHOES",T8=1),[1]装备基础and强化!$AC$7,IF(AND(L8="CLOTHES",T8=1),[1]装备基础and强化!$AD$7,0))))</f>
        <v>0</v>
      </c>
      <c r="AP8" s="43">
        <f>IF(AND(L8="BELT",T8=2),[1]装备基础and强化!$AF$7,IF(AND(L8="PANTS",T8=2),[1]装备基础and强化!$AG$7,IF(AND(L8="SHOES",T8=2),[1]装备基础and强化!$AH$7,IF(AND(L8="CLOTHES",T8=2),[1]装备基础and强化!$AI$7,0))))</f>
        <v>0</v>
      </c>
      <c r="AQ8" s="43">
        <f>IF(L8="HAT",[1]装备基础and强化!$AK$7,IF(L8="JADE",[1]装备基础and强化!$AK$7,0))</f>
        <v>0</v>
      </c>
      <c r="AR8" s="43" t="e">
        <f t="shared" si="0"/>
        <v>#REF!</v>
      </c>
    </row>
    <row r="9" spans="1:44" x14ac:dyDescent="0.15">
      <c r="A9" s="44"/>
      <c r="B9" s="44" t="s">
        <v>16300</v>
      </c>
      <c r="C9" s="12">
        <v>20005</v>
      </c>
      <c r="D9" s="44" t="s">
        <v>20444</v>
      </c>
      <c r="E9" s="44" t="s">
        <v>21640</v>
      </c>
      <c r="F9" s="4" t="s">
        <v>4872</v>
      </c>
      <c r="G9" s="4" t="s">
        <v>4873</v>
      </c>
      <c r="H9" s="44"/>
      <c r="I9" s="4" t="s">
        <v>700</v>
      </c>
      <c r="J9" s="6" t="s">
        <v>700</v>
      </c>
      <c r="K9" s="45">
        <v>1</v>
      </c>
      <c r="L9" s="4" t="s">
        <v>707</v>
      </c>
      <c r="M9" s="101" t="s">
        <v>16588</v>
      </c>
      <c r="N9" s="45">
        <v>2001100</v>
      </c>
      <c r="O9" s="4" t="s">
        <v>5195</v>
      </c>
      <c r="P9" s="44" t="s">
        <v>1781</v>
      </c>
      <c r="Q9" s="4">
        <v>90</v>
      </c>
      <c r="R9" s="4">
        <v>2</v>
      </c>
      <c r="S9" s="4" t="s">
        <v>777</v>
      </c>
      <c r="U9" s="4">
        <v>6</v>
      </c>
      <c r="V9" s="44" t="s">
        <v>20434</v>
      </c>
      <c r="W9" s="4" t="s">
        <v>4855</v>
      </c>
      <c r="X9" s="4" t="s">
        <v>4856</v>
      </c>
      <c r="Y9" s="45">
        <v>0</v>
      </c>
      <c r="Z9" s="4" t="s">
        <v>4857</v>
      </c>
      <c r="AA9" s="4">
        <v>1</v>
      </c>
      <c r="AB9" s="4">
        <v>100</v>
      </c>
      <c r="AC9" s="4">
        <v>1</v>
      </c>
      <c r="AD9" s="4">
        <v>1</v>
      </c>
      <c r="AE9" s="45" t="s">
        <v>16461</v>
      </c>
      <c r="AF9" s="45" t="s">
        <v>16457</v>
      </c>
      <c r="AG9" s="45" t="s">
        <v>16459</v>
      </c>
      <c r="AH9" s="45" t="s">
        <v>16453</v>
      </c>
      <c r="AI9" s="45" t="s">
        <v>16455</v>
      </c>
      <c r="AJ9" s="63" t="s">
        <v>20390</v>
      </c>
      <c r="AK9" s="63" t="s">
        <v>20391</v>
      </c>
      <c r="AL9" s="4">
        <v>0</v>
      </c>
      <c r="AM9" s="43" t="e">
        <f>IF(AND(L9="WEAPON",OR(R9=0,R9=1,R9=2)),[1]装备基础and强化!$V$7,IF(AND(L9="LEFTRING",OR(R9=0,R9=1,R9=2)),[1]装备基础and强化!$W$7,IF(AND(L9="RIGHTRING",OR(R9=0,R9=1,R9=2)),[1]装备基础and强化!$X$7,IF(AND(L9="NECKLACE",OR(R9=0,R9=1,R9=2)),[1]装备基础and强化!$Y$7,0))))</f>
        <v>#REF!</v>
      </c>
      <c r="AN9" s="43">
        <f>IF(AND(L9="WEAPON",OR(R9=3,R9=4)),[1]装备基础and强化!$V$11,IF(AND(L9="LEFTRING",OR(R9=3,R9=4)),[1]装备基础and强化!$W$11,IF(AND(L9="RIGHTRING",OR(R9=3,R9=4)),[1]装备基础and强化!$X$11,IF(AND(L9="NECKLACE",OR(R9=3,R9=4)),[1]装备基础and强化!$Y$11,0))))</f>
        <v>0</v>
      </c>
      <c r="AO9" s="43">
        <f>IF(AND(L9="BELT",T9=1),[1]装备基础and强化!$AA$7,IF(AND(L9="PANTS",T9=1),[1]装备基础and强化!$AB$7,IF(AND(L9="SHOES",T9=1),[1]装备基础and强化!$AC$7,IF(AND(L9="CLOTHES",T9=1),[1]装备基础and强化!$AD$7,0))))</f>
        <v>0</v>
      </c>
      <c r="AP9" s="43">
        <f>IF(AND(L9="BELT",T9=2),[1]装备基础and强化!$AF$7,IF(AND(L9="PANTS",T9=2),[1]装备基础and强化!$AG$7,IF(AND(L9="SHOES",T9=2),[1]装备基础and强化!$AH$7,IF(AND(L9="CLOTHES",T9=2),[1]装备基础and强化!$AI$7,0))))</f>
        <v>0</v>
      </c>
      <c r="AQ9" s="43">
        <f>IF(L9="HAT",[1]装备基础and强化!$AK$7,IF(L9="JADE",[1]装备基础and强化!$AK$7,0))</f>
        <v>0</v>
      </c>
      <c r="AR9" s="43" t="e">
        <f t="shared" si="0"/>
        <v>#REF!</v>
      </c>
    </row>
    <row r="10" spans="1:44" x14ac:dyDescent="0.15">
      <c r="A10" s="44"/>
      <c r="B10" s="44" t="s">
        <v>16301</v>
      </c>
      <c r="C10" s="12">
        <v>20006</v>
      </c>
      <c r="D10" s="44" t="s">
        <v>20445</v>
      </c>
      <c r="E10" s="44" t="s">
        <v>21641</v>
      </c>
      <c r="F10" s="4" t="s">
        <v>7990</v>
      </c>
      <c r="G10" s="4" t="s">
        <v>7991</v>
      </c>
      <c r="H10" s="44"/>
      <c r="I10" s="4" t="s">
        <v>700</v>
      </c>
      <c r="J10" s="6" t="s">
        <v>700</v>
      </c>
      <c r="K10" s="45">
        <v>1</v>
      </c>
      <c r="L10" s="4" t="s">
        <v>707</v>
      </c>
      <c r="M10" s="101" t="s">
        <v>16589</v>
      </c>
      <c r="N10" s="45">
        <v>2001100</v>
      </c>
      <c r="O10" s="4" t="s">
        <v>8326</v>
      </c>
      <c r="P10" s="44" t="s">
        <v>7934</v>
      </c>
      <c r="Q10" s="4">
        <v>90</v>
      </c>
      <c r="R10" s="4">
        <v>3</v>
      </c>
      <c r="S10" s="4" t="s">
        <v>829</v>
      </c>
      <c r="U10" s="4">
        <v>6</v>
      </c>
      <c r="V10" s="44" t="s">
        <v>20434</v>
      </c>
      <c r="W10" s="4" t="s">
        <v>7972</v>
      </c>
      <c r="X10" s="4" t="s">
        <v>7973</v>
      </c>
      <c r="Y10" s="45">
        <v>0</v>
      </c>
      <c r="Z10" s="4" t="s">
        <v>7974</v>
      </c>
      <c r="AA10" s="4">
        <v>1</v>
      </c>
      <c r="AB10" s="4">
        <v>100</v>
      </c>
      <c r="AC10" s="4">
        <v>1</v>
      </c>
      <c r="AD10" s="4">
        <v>1</v>
      </c>
      <c r="AE10" s="45" t="s">
        <v>16461</v>
      </c>
      <c r="AF10" s="45" t="s">
        <v>16457</v>
      </c>
      <c r="AG10" s="45" t="s">
        <v>16459</v>
      </c>
      <c r="AH10" s="45" t="s">
        <v>16453</v>
      </c>
      <c r="AI10" s="45" t="s">
        <v>16455</v>
      </c>
      <c r="AJ10" s="63" t="s">
        <v>20384</v>
      </c>
      <c r="AK10" s="63" t="s">
        <v>20389</v>
      </c>
      <c r="AL10" s="45">
        <v>0</v>
      </c>
      <c r="AM10" s="43">
        <f>IF(AND(L10="WEAPON",OR(R10=0,R10=1,R10=2)),[1]装备基础and强化!$V$7,IF(AND(L10="LEFTRING",OR(R10=0,R10=1,R10=2)),[1]装备基础and强化!$W$7,IF(AND(L10="RIGHTRING",OR(R10=0,R10=1,R10=2)),[1]装备基础and强化!$X$7,IF(AND(L10="NECKLACE",OR(R10=0,R10=1,R10=2)),[1]装备基础and强化!$Y$7,0))))</f>
        <v>0</v>
      </c>
      <c r="AN10" s="43" t="e">
        <f>IF(AND(L10="WEAPON",OR(R10=3,R10=4)),[1]装备基础and强化!$V$11,IF(AND(L10="LEFTRING",OR(R10=3,R10=4)),[1]装备基础and强化!$W$11,IF(AND(L10="RIGHTRING",OR(R10=3,R10=4)),[1]装备基础and强化!$X$11,IF(AND(L10="NECKLACE",OR(R10=3,R10=4)),[1]装备基础and强化!$Y$11,0))))</f>
        <v>#REF!</v>
      </c>
      <c r="AO10" s="43">
        <f>IF(AND(L10="BELT",T10=1),[1]装备基础and强化!$AA$7,IF(AND(L10="PANTS",T10=1),[1]装备基础and强化!$AB$7,IF(AND(L10="SHOES",T10=1),[1]装备基础and强化!$AC$7,IF(AND(L10="CLOTHES",T10=1),[1]装备基础and强化!$AD$7,0))))</f>
        <v>0</v>
      </c>
      <c r="AP10" s="43">
        <f>IF(AND(L10="BELT",T10=2),[1]装备基础and强化!$AF$7,IF(AND(L10="PANTS",T10=2),[1]装备基础and强化!$AG$7,IF(AND(L10="SHOES",T10=2),[1]装备基础and强化!$AH$7,IF(AND(L10="CLOTHES",T10=2),[1]装备基础and强化!$AI$7,0))))</f>
        <v>0</v>
      </c>
      <c r="AQ10" s="43">
        <f>IF(L10="HAT",[1]装备基础and强化!$AK$7,IF(L10="JADE",[1]装备基础and强化!$AK$7,0))</f>
        <v>0</v>
      </c>
      <c r="AR10" s="43" t="e">
        <f t="shared" si="0"/>
        <v>#REF!</v>
      </c>
    </row>
    <row r="11" spans="1:44" x14ac:dyDescent="0.15">
      <c r="A11" s="44"/>
      <c r="B11" s="44" t="s">
        <v>16302</v>
      </c>
      <c r="C11" s="12">
        <v>20007</v>
      </c>
      <c r="D11" s="44" t="s">
        <v>20446</v>
      </c>
      <c r="E11" s="44" t="s">
        <v>21642</v>
      </c>
      <c r="F11" s="4" t="s">
        <v>11114</v>
      </c>
      <c r="G11" s="4" t="s">
        <v>11115</v>
      </c>
      <c r="H11" s="44"/>
      <c r="I11" s="4" t="s">
        <v>700</v>
      </c>
      <c r="J11" s="6" t="s">
        <v>700</v>
      </c>
      <c r="K11" s="45">
        <v>1</v>
      </c>
      <c r="L11" s="4" t="s">
        <v>707</v>
      </c>
      <c r="M11" s="101" t="s">
        <v>16590</v>
      </c>
      <c r="N11" s="45">
        <v>2001100</v>
      </c>
      <c r="O11" s="4" t="s">
        <v>8019</v>
      </c>
      <c r="P11" s="44" t="s">
        <v>7934</v>
      </c>
      <c r="Q11" s="4">
        <v>90</v>
      </c>
      <c r="R11" s="4">
        <v>4</v>
      </c>
      <c r="S11" s="4" t="s">
        <v>876</v>
      </c>
      <c r="U11" s="4">
        <v>6</v>
      </c>
      <c r="V11" s="44" t="s">
        <v>20434</v>
      </c>
      <c r="W11" s="4" t="s">
        <v>11097</v>
      </c>
      <c r="X11" s="4" t="s">
        <v>11098</v>
      </c>
      <c r="Y11" s="45">
        <v>0</v>
      </c>
      <c r="Z11" s="4" t="s">
        <v>11099</v>
      </c>
      <c r="AA11" s="4">
        <v>1</v>
      </c>
      <c r="AB11" s="4">
        <v>100</v>
      </c>
      <c r="AC11" s="4">
        <v>1</v>
      </c>
      <c r="AD11" s="4">
        <v>1</v>
      </c>
      <c r="AE11" s="45" t="s">
        <v>16461</v>
      </c>
      <c r="AF11" s="45" t="s">
        <v>16457</v>
      </c>
      <c r="AG11" s="45" t="s">
        <v>16459</v>
      </c>
      <c r="AH11" s="45" t="s">
        <v>16453</v>
      </c>
      <c r="AI11" s="45" t="s">
        <v>16455</v>
      </c>
      <c r="AJ11" s="63" t="s">
        <v>20384</v>
      </c>
      <c r="AK11" s="63" t="s">
        <v>20389</v>
      </c>
      <c r="AL11" s="4">
        <v>0</v>
      </c>
      <c r="AM11" s="43">
        <f>IF(AND(L11="WEAPON",OR(R11=0,R11=1,R11=2)),[1]装备基础and强化!$V$7,IF(AND(L11="LEFTRING",OR(R11=0,R11=1,R11=2)),[1]装备基础and强化!$W$7,IF(AND(L11="RIGHTRING",OR(R11=0,R11=1,R11=2)),[1]装备基础and强化!$X$7,IF(AND(L11="NECKLACE",OR(R11=0,R11=1,R11=2)),[1]装备基础and强化!$Y$7,0))))</f>
        <v>0</v>
      </c>
      <c r="AN11" s="43" t="e">
        <f>IF(AND(L11="WEAPON",OR(R11=3,R11=4)),[1]装备基础and强化!$V$11,IF(AND(L11="LEFTRING",OR(R11=3,R11=4)),[1]装备基础and强化!$W$11,IF(AND(L11="RIGHTRING",OR(R11=3,R11=4)),[1]装备基础and强化!$X$11,IF(AND(L11="NECKLACE",OR(R11=3,R11=4)),[1]装备基础and强化!$Y$11,0))))</f>
        <v>#REF!</v>
      </c>
      <c r="AO11" s="43">
        <f>IF(AND(L11="BELT",T11=1),[1]装备基础and强化!$AA$7,IF(AND(L11="PANTS",T11=1),[1]装备基础and强化!$AB$7,IF(AND(L11="SHOES",T11=1),[1]装备基础and强化!$AC$7,IF(AND(L11="CLOTHES",T11=1),[1]装备基础and强化!$AD$7,0))))</f>
        <v>0</v>
      </c>
      <c r="AP11" s="43">
        <f>IF(AND(L11="BELT",T11=2),[1]装备基础and强化!$AF$7,IF(AND(L11="PANTS",T11=2),[1]装备基础and强化!$AG$7,IF(AND(L11="SHOES",T11=2),[1]装备基础and强化!$AH$7,IF(AND(L11="CLOTHES",T11=2),[1]装备基础and强化!$AI$7,0))))</f>
        <v>0</v>
      </c>
      <c r="AQ11" s="43">
        <f>IF(L11="HAT",[1]装备基础and强化!$AK$7,IF(L11="JADE",[1]装备基础and强化!$AK$7,0))</f>
        <v>0</v>
      </c>
      <c r="AR11" s="43" t="e">
        <f t="shared" si="0"/>
        <v>#REF!</v>
      </c>
    </row>
    <row r="12" spans="1:44" x14ac:dyDescent="0.15">
      <c r="A12" s="44"/>
      <c r="B12" s="44" t="s">
        <v>26697</v>
      </c>
      <c r="C12" s="12">
        <v>20008</v>
      </c>
      <c r="D12" s="44" t="s">
        <v>20447</v>
      </c>
      <c r="E12" s="44" t="s">
        <v>21643</v>
      </c>
      <c r="F12" s="4" t="s">
        <v>26698</v>
      </c>
      <c r="G12" s="4" t="s">
        <v>26702</v>
      </c>
      <c r="H12" s="44"/>
      <c r="I12" s="4" t="s">
        <v>700</v>
      </c>
      <c r="J12" s="6" t="s">
        <v>700</v>
      </c>
      <c r="K12" s="45">
        <v>1</v>
      </c>
      <c r="L12" s="4" t="s">
        <v>756</v>
      </c>
      <c r="M12" s="101" t="s">
        <v>16591</v>
      </c>
      <c r="N12" s="45">
        <v>2001100</v>
      </c>
      <c r="O12" s="4" t="s">
        <v>25730</v>
      </c>
      <c r="P12" s="4" t="s">
        <v>26706</v>
      </c>
      <c r="Q12" s="4">
        <v>90</v>
      </c>
      <c r="R12" s="4">
        <v>1</v>
      </c>
      <c r="S12" s="4" t="s">
        <v>721</v>
      </c>
      <c r="T12" s="4">
        <v>1</v>
      </c>
      <c r="U12" s="4">
        <v>6</v>
      </c>
      <c r="V12" s="44" t="s">
        <v>20434</v>
      </c>
      <c r="W12" s="4" t="s">
        <v>3494</v>
      </c>
      <c r="X12" s="4" t="s">
        <v>3495</v>
      </c>
      <c r="Y12" s="45">
        <v>0</v>
      </c>
      <c r="AA12" s="4">
        <v>1</v>
      </c>
      <c r="AB12" s="4">
        <v>100</v>
      </c>
      <c r="AC12" s="4">
        <v>1</v>
      </c>
      <c r="AD12" s="4">
        <v>1</v>
      </c>
      <c r="AE12" s="45" t="s">
        <v>16461</v>
      </c>
      <c r="AF12" s="45" t="s">
        <v>16457</v>
      </c>
      <c r="AG12" s="45" t="s">
        <v>16459</v>
      </c>
      <c r="AH12" s="45" t="s">
        <v>16453</v>
      </c>
      <c r="AI12" s="45" t="s">
        <v>16455</v>
      </c>
      <c r="AJ12" s="63" t="s">
        <v>20384</v>
      </c>
      <c r="AK12" s="63" t="s">
        <v>20389</v>
      </c>
      <c r="AL12" s="45">
        <v>0</v>
      </c>
      <c r="AM12" s="43">
        <f>IF(AND(L12="WEAPON",OR(R12=0,R12=1,R12=2)),[1]装备基础and强化!$V$7,IF(AND(L12="LEFTRING",OR(R12=0,R12=1,R12=2)),[1]装备基础and强化!$W$7,IF(AND(L12="RIGHTRING",OR(R12=0,R12=1,R12=2)),[1]装备基础and强化!$X$7,IF(AND(L12="NECKLACE",OR(R12=0,R12=1,R12=2)),[1]装备基础and强化!$Y$7,0))))</f>
        <v>0</v>
      </c>
      <c r="AN12" s="43">
        <f>IF(AND(L12="WEAPON",OR(R12=3,R12=4)),[1]装备基础and强化!$V$11,IF(AND(L12="LEFTRING",OR(R12=3,R12=4)),[1]装备基础and强化!$W$11,IF(AND(L12="RIGHTRING",OR(R12=3,R12=4)),[1]装备基础and强化!$X$11,IF(AND(L12="NECKLACE",OR(R12=3,R12=4)),[1]装备基础and强化!$Y$11,0))))</f>
        <v>0</v>
      </c>
      <c r="AO12" s="43" t="e">
        <f>IF(AND(L12="BELT",T12=1),[1]装备基础and强化!$AA$7,IF(AND(L12="PANTS",T12=1),[1]装备基础and强化!$AB$7,IF(AND(L12="SHOES",T12=1),[1]装备基础and强化!$AC$7,IF(AND(L12="CLOTHES",T12=1),[1]装备基础and强化!$AD$7,0))))</f>
        <v>#REF!</v>
      </c>
      <c r="AP12" s="43">
        <f>IF(AND(L12="BELT",T12=2),[1]装备基础and强化!$AF$7,IF(AND(L12="PANTS",T12=2),[1]装备基础and强化!$AG$7,IF(AND(L12="SHOES",T12=2),[1]装备基础and强化!$AH$7,IF(AND(L12="CLOTHES",T12=2),[1]装备基础and强化!$AI$7,0))))</f>
        <v>0</v>
      </c>
      <c r="AQ12" s="43">
        <f>IF(L12="HAT",[1]装备基础and强化!$AK$7,IF(L12="JADE",[1]装备基础and强化!$AK$7,0))</f>
        <v>0</v>
      </c>
      <c r="AR12" s="43" t="e">
        <f t="shared" si="0"/>
        <v>#REF!</v>
      </c>
    </row>
    <row r="13" spans="1:44" x14ac:dyDescent="0.15">
      <c r="A13" s="44"/>
      <c r="B13" s="44" t="s">
        <v>16303</v>
      </c>
      <c r="C13" s="12">
        <v>20009</v>
      </c>
      <c r="D13" s="44" t="s">
        <v>20448</v>
      </c>
      <c r="E13" s="44" t="s">
        <v>21644</v>
      </c>
      <c r="F13" s="4" t="s">
        <v>26699</v>
      </c>
      <c r="G13" s="4" t="s">
        <v>26703</v>
      </c>
      <c r="H13" s="44"/>
      <c r="I13" s="4" t="s">
        <v>700</v>
      </c>
      <c r="J13" s="6" t="s">
        <v>700</v>
      </c>
      <c r="K13" s="45">
        <v>1</v>
      </c>
      <c r="L13" s="4" t="s">
        <v>756</v>
      </c>
      <c r="M13" s="101" t="s">
        <v>16592</v>
      </c>
      <c r="N13" s="45">
        <v>2001100</v>
      </c>
      <c r="O13" s="4" t="s">
        <v>25731</v>
      </c>
      <c r="P13" s="4" t="s">
        <v>26706</v>
      </c>
      <c r="Q13" s="4">
        <v>90</v>
      </c>
      <c r="R13" s="4">
        <v>2</v>
      </c>
      <c r="S13" s="4" t="s">
        <v>777</v>
      </c>
      <c r="T13" s="4">
        <v>1</v>
      </c>
      <c r="U13" s="4">
        <v>6</v>
      </c>
      <c r="V13" s="44" t="s">
        <v>20434</v>
      </c>
      <c r="W13" s="4" t="s">
        <v>6643</v>
      </c>
      <c r="X13" s="4" t="s">
        <v>6644</v>
      </c>
      <c r="Y13" s="45">
        <v>0</v>
      </c>
      <c r="AA13" s="4">
        <v>1</v>
      </c>
      <c r="AB13" s="4">
        <v>100</v>
      </c>
      <c r="AC13" s="4">
        <v>1</v>
      </c>
      <c r="AD13" s="4">
        <v>1</v>
      </c>
      <c r="AE13" s="45" t="s">
        <v>16461</v>
      </c>
      <c r="AF13" s="45" t="s">
        <v>16457</v>
      </c>
      <c r="AG13" s="45" t="s">
        <v>16459</v>
      </c>
      <c r="AH13" s="45" t="s">
        <v>16453</v>
      </c>
      <c r="AI13" s="45" t="s">
        <v>16455</v>
      </c>
      <c r="AJ13" s="63" t="s">
        <v>20384</v>
      </c>
      <c r="AK13" s="63" t="s">
        <v>20389</v>
      </c>
      <c r="AL13" s="4">
        <v>0</v>
      </c>
      <c r="AM13" s="43">
        <f>IF(AND(L13="WEAPON",OR(R13=0,R13=1,R13=2)),[1]装备基础and强化!$V$7,IF(AND(L13="LEFTRING",OR(R13=0,R13=1,R13=2)),[1]装备基础and强化!$W$7,IF(AND(L13="RIGHTRING",OR(R13=0,R13=1,R13=2)),[1]装备基础and强化!$X$7,IF(AND(L13="NECKLACE",OR(R13=0,R13=1,R13=2)),[1]装备基础and强化!$Y$7,0))))</f>
        <v>0</v>
      </c>
      <c r="AN13" s="43">
        <f>IF(AND(L13="WEAPON",OR(R13=3,R13=4)),[1]装备基础and强化!$V$11,IF(AND(L13="LEFTRING",OR(R13=3,R13=4)),[1]装备基础and强化!$W$11,IF(AND(L13="RIGHTRING",OR(R13=3,R13=4)),[1]装备基础and强化!$X$11,IF(AND(L13="NECKLACE",OR(R13=3,R13=4)),[1]装备基础and强化!$Y$11,0))))</f>
        <v>0</v>
      </c>
      <c r="AO13" s="43" t="e">
        <f>IF(AND(L13="BELT",T13=1),[1]装备基础and强化!$AA$7,IF(AND(L13="PANTS",T13=1),[1]装备基础and强化!$AB$7,IF(AND(L13="SHOES",T13=1),[1]装备基础and强化!$AC$7,IF(AND(L13="CLOTHES",T13=1),[1]装备基础and强化!$AD$7,0))))</f>
        <v>#REF!</v>
      </c>
      <c r="AP13" s="43">
        <f>IF(AND(L13="BELT",T13=2),[1]装备基础and强化!$AF$7,IF(AND(L13="PANTS",T13=2),[1]装备基础and强化!$AG$7,IF(AND(L13="SHOES",T13=2),[1]装备基础and强化!$AH$7,IF(AND(L13="CLOTHES",T13=2),[1]装备基础and强化!$AI$7,0))))</f>
        <v>0</v>
      </c>
      <c r="AQ13" s="43">
        <f>IF(L13="HAT",[1]装备基础and强化!$AK$7,IF(L13="JADE",[1]装备基础and强化!$AK$7,0))</f>
        <v>0</v>
      </c>
      <c r="AR13" s="43" t="e">
        <f t="shared" si="0"/>
        <v>#REF!</v>
      </c>
    </row>
    <row r="14" spans="1:44" x14ac:dyDescent="0.15">
      <c r="A14" s="44"/>
      <c r="B14" s="44" t="s">
        <v>16304</v>
      </c>
      <c r="C14" s="12">
        <v>20010</v>
      </c>
      <c r="D14" s="44" t="s">
        <v>20449</v>
      </c>
      <c r="E14" s="44" t="s">
        <v>21645</v>
      </c>
      <c r="F14" s="4" t="s">
        <v>26700</v>
      </c>
      <c r="G14" s="4" t="s">
        <v>26704</v>
      </c>
      <c r="H14" s="44"/>
      <c r="I14" s="4" t="s">
        <v>700</v>
      </c>
      <c r="J14" s="6" t="s">
        <v>700</v>
      </c>
      <c r="K14" s="45">
        <v>1</v>
      </c>
      <c r="L14" s="4" t="s">
        <v>756</v>
      </c>
      <c r="M14" s="101" t="s">
        <v>16593</v>
      </c>
      <c r="N14" s="45">
        <v>2001100</v>
      </c>
      <c r="O14" s="4" t="s">
        <v>25732</v>
      </c>
      <c r="P14" s="4" t="s">
        <v>26706</v>
      </c>
      <c r="Q14" s="4">
        <v>90</v>
      </c>
      <c r="R14" s="4">
        <v>3</v>
      </c>
      <c r="S14" s="4" t="s">
        <v>829</v>
      </c>
      <c r="T14" s="4">
        <v>1</v>
      </c>
      <c r="U14" s="4">
        <v>6</v>
      </c>
      <c r="V14" s="44" t="s">
        <v>20434</v>
      </c>
      <c r="W14" s="4" t="s">
        <v>9756</v>
      </c>
      <c r="X14" s="4" t="s">
        <v>9757</v>
      </c>
      <c r="Y14" s="45">
        <v>0</v>
      </c>
      <c r="AA14" s="4">
        <v>1</v>
      </c>
      <c r="AB14" s="4">
        <v>100</v>
      </c>
      <c r="AC14" s="4">
        <v>1</v>
      </c>
      <c r="AD14" s="4">
        <v>1</v>
      </c>
      <c r="AE14" s="45" t="s">
        <v>16461</v>
      </c>
      <c r="AF14" s="45" t="s">
        <v>16457</v>
      </c>
      <c r="AG14" s="45" t="s">
        <v>16459</v>
      </c>
      <c r="AH14" s="45" t="s">
        <v>16453</v>
      </c>
      <c r="AI14" s="45" t="s">
        <v>16455</v>
      </c>
      <c r="AJ14" s="63" t="s">
        <v>20384</v>
      </c>
      <c r="AK14" s="63" t="s">
        <v>20389</v>
      </c>
      <c r="AL14" s="45">
        <v>0</v>
      </c>
      <c r="AM14" s="43">
        <f>IF(AND(L14="WEAPON",OR(R14=0,R14=1,R14=2)),[1]装备基础and强化!$V$7,IF(AND(L14="LEFTRING",OR(R14=0,R14=1,R14=2)),[1]装备基础and强化!$W$7,IF(AND(L14="RIGHTRING",OR(R14=0,R14=1,R14=2)),[1]装备基础and强化!$X$7,IF(AND(L14="NECKLACE",OR(R14=0,R14=1,R14=2)),[1]装备基础and强化!$Y$7,0))))</f>
        <v>0</v>
      </c>
      <c r="AN14" s="43">
        <f>IF(AND(L14="WEAPON",OR(R14=3,R14=4)),[1]装备基础and强化!$V$11,IF(AND(L14="LEFTRING",OR(R14=3,R14=4)),[1]装备基础and强化!$W$11,IF(AND(L14="RIGHTRING",OR(R14=3,R14=4)),[1]装备基础and强化!$X$11,IF(AND(L14="NECKLACE",OR(R14=3,R14=4)),[1]装备基础and强化!$Y$11,0))))</f>
        <v>0</v>
      </c>
      <c r="AO14" s="43" t="e">
        <f>IF(AND(L14="BELT",T14=1),[1]装备基础and强化!$AA$7,IF(AND(L14="PANTS",T14=1),[1]装备基础and强化!$AB$7,IF(AND(L14="SHOES",T14=1),[1]装备基础and强化!$AC$7,IF(AND(L14="CLOTHES",T14=1),[1]装备基础and强化!$AD$7,0))))</f>
        <v>#REF!</v>
      </c>
      <c r="AP14" s="43">
        <f>IF(AND(L14="BELT",T14=2),[1]装备基础and强化!$AF$7,IF(AND(L14="PANTS",T14=2),[1]装备基础and强化!$AG$7,IF(AND(L14="SHOES",T14=2),[1]装备基础and强化!$AH$7,IF(AND(L14="CLOTHES",T14=2),[1]装备基础and强化!$AI$7,0))))</f>
        <v>0</v>
      </c>
      <c r="AQ14" s="43">
        <f>IF(L14="HAT",[1]装备基础and强化!$AK$7,IF(L14="JADE",[1]装备基础and强化!$AK$7,0))</f>
        <v>0</v>
      </c>
      <c r="AR14" s="43" t="e">
        <f t="shared" si="0"/>
        <v>#REF!</v>
      </c>
    </row>
    <row r="15" spans="1:44" x14ac:dyDescent="0.15">
      <c r="A15" s="44"/>
      <c r="B15" s="44" t="s">
        <v>16305</v>
      </c>
      <c r="C15" s="12">
        <v>20011</v>
      </c>
      <c r="D15" s="44" t="s">
        <v>20450</v>
      </c>
      <c r="E15" s="44" t="s">
        <v>21646</v>
      </c>
      <c r="F15" s="4" t="s">
        <v>26701</v>
      </c>
      <c r="G15" s="4" t="s">
        <v>26705</v>
      </c>
      <c r="H15" s="44"/>
      <c r="I15" s="4" t="s">
        <v>700</v>
      </c>
      <c r="J15" s="6" t="s">
        <v>700</v>
      </c>
      <c r="K15" s="45">
        <v>1</v>
      </c>
      <c r="L15" s="4" t="s">
        <v>756</v>
      </c>
      <c r="M15" s="101" t="s">
        <v>16594</v>
      </c>
      <c r="N15" s="45">
        <v>2001100</v>
      </c>
      <c r="O15" s="4" t="s">
        <v>25731</v>
      </c>
      <c r="P15" s="4" t="s">
        <v>26706</v>
      </c>
      <c r="Q15" s="4">
        <v>90</v>
      </c>
      <c r="R15" s="4">
        <v>4</v>
      </c>
      <c r="S15" s="4" t="s">
        <v>876</v>
      </c>
      <c r="T15" s="4">
        <v>1</v>
      </c>
      <c r="U15" s="4">
        <v>6</v>
      </c>
      <c r="V15" s="44" t="s">
        <v>20434</v>
      </c>
      <c r="W15" s="4" t="s">
        <v>12861</v>
      </c>
      <c r="X15" s="4" t="s">
        <v>12862</v>
      </c>
      <c r="Y15" s="45">
        <v>0</v>
      </c>
      <c r="AA15" s="4">
        <v>1</v>
      </c>
      <c r="AB15" s="4">
        <v>100</v>
      </c>
      <c r="AC15" s="4">
        <v>1</v>
      </c>
      <c r="AD15" s="4">
        <v>1</v>
      </c>
      <c r="AE15" s="45" t="s">
        <v>16461</v>
      </c>
      <c r="AF15" s="45" t="s">
        <v>16457</v>
      </c>
      <c r="AG15" s="45" t="s">
        <v>16459</v>
      </c>
      <c r="AH15" s="45" t="s">
        <v>16453</v>
      </c>
      <c r="AI15" s="45" t="s">
        <v>16455</v>
      </c>
      <c r="AJ15" s="63" t="s">
        <v>20384</v>
      </c>
      <c r="AK15" s="63" t="s">
        <v>20389</v>
      </c>
      <c r="AL15" s="4">
        <v>0</v>
      </c>
      <c r="AM15" s="43">
        <f>IF(AND(L15="WEAPON",OR(R15=0,R15=1,R15=2)),[1]装备基础and强化!$V$7,IF(AND(L15="LEFTRING",OR(R15=0,R15=1,R15=2)),[1]装备基础and强化!$W$7,IF(AND(L15="RIGHTRING",OR(R15=0,R15=1,R15=2)),[1]装备基础and强化!$X$7,IF(AND(L15="NECKLACE",OR(R15=0,R15=1,R15=2)),[1]装备基础and强化!$Y$7,0))))</f>
        <v>0</v>
      </c>
      <c r="AN15" s="43">
        <f>IF(AND(L15="WEAPON",OR(R15=3,R15=4)),[1]装备基础and强化!$V$11,IF(AND(L15="LEFTRING",OR(R15=3,R15=4)),[1]装备基础and强化!$W$11,IF(AND(L15="RIGHTRING",OR(R15=3,R15=4)),[1]装备基础and强化!$X$11,IF(AND(L15="NECKLACE",OR(R15=3,R15=4)),[1]装备基础and强化!$Y$11,0))))</f>
        <v>0</v>
      </c>
      <c r="AO15" s="43" t="e">
        <f>IF(AND(L15="BELT",T15=1),[1]装备基础and强化!$AA$7,IF(AND(L15="PANTS",T15=1),[1]装备基础and强化!$AB$7,IF(AND(L15="SHOES",T15=1),[1]装备基础and强化!$AC$7,IF(AND(L15="CLOTHES",T15=1),[1]装备基础and强化!$AD$7,0))))</f>
        <v>#REF!</v>
      </c>
      <c r="AP15" s="43">
        <f>IF(AND(L15="BELT",T15=2),[1]装备基础and强化!$AF$7,IF(AND(L15="PANTS",T15=2),[1]装备基础and强化!$AG$7,IF(AND(L15="SHOES",T15=2),[1]装备基础and强化!$AH$7,IF(AND(L15="CLOTHES",T15=2),[1]装备基础and强化!$AI$7,0))))</f>
        <v>0</v>
      </c>
      <c r="AQ15" s="43">
        <f>IF(L15="HAT",[1]装备基础and强化!$AK$7,IF(L15="JADE",[1]装备基础and强化!$AK$7,0))</f>
        <v>0</v>
      </c>
      <c r="AR15" s="43" t="e">
        <f t="shared" si="0"/>
        <v>#REF!</v>
      </c>
    </row>
    <row r="16" spans="1:44" x14ac:dyDescent="0.15">
      <c r="A16" s="44"/>
      <c r="B16" s="44" t="s">
        <v>20441</v>
      </c>
      <c r="C16" s="12">
        <v>20012</v>
      </c>
      <c r="D16" s="44" t="s">
        <v>20451</v>
      </c>
      <c r="E16" s="44" t="s">
        <v>21647</v>
      </c>
      <c r="F16" s="4" t="s">
        <v>26696</v>
      </c>
      <c r="G16" s="4" t="s">
        <v>20068</v>
      </c>
      <c r="H16" s="44"/>
      <c r="I16" s="4" t="s">
        <v>700</v>
      </c>
      <c r="J16" s="6" t="s">
        <v>700</v>
      </c>
      <c r="K16" s="45">
        <v>1</v>
      </c>
      <c r="L16" s="4" t="s">
        <v>707</v>
      </c>
      <c r="M16" s="101" t="s">
        <v>16595</v>
      </c>
      <c r="N16" s="45">
        <v>2150100</v>
      </c>
      <c r="O16" s="4" t="s">
        <v>20300</v>
      </c>
      <c r="P16" s="44" t="s">
        <v>1781</v>
      </c>
      <c r="Q16" s="4">
        <v>150</v>
      </c>
      <c r="R16" s="4">
        <v>1</v>
      </c>
      <c r="S16" s="4" t="s">
        <v>20305</v>
      </c>
      <c r="U16" s="4">
        <v>8</v>
      </c>
      <c r="V16" s="44" t="s">
        <v>20434</v>
      </c>
      <c r="W16" s="4" t="s">
        <v>1642</v>
      </c>
      <c r="X16" s="4" t="s">
        <v>1643</v>
      </c>
      <c r="Y16" s="45">
        <v>0</v>
      </c>
      <c r="Z16" s="4" t="s">
        <v>1644</v>
      </c>
      <c r="AA16" s="4">
        <v>1</v>
      </c>
      <c r="AB16" s="4">
        <v>100</v>
      </c>
      <c r="AC16" s="4">
        <v>1</v>
      </c>
      <c r="AD16" s="4">
        <v>1</v>
      </c>
      <c r="AE16" s="45" t="s">
        <v>16461</v>
      </c>
      <c r="AF16" s="45" t="s">
        <v>16457</v>
      </c>
      <c r="AG16" s="45" t="s">
        <v>16459</v>
      </c>
      <c r="AH16" s="45" t="s">
        <v>16453</v>
      </c>
      <c r="AI16" s="45" t="s">
        <v>16455</v>
      </c>
      <c r="AJ16" s="63" t="s">
        <v>15813</v>
      </c>
      <c r="AK16" s="63" t="s">
        <v>15810</v>
      </c>
      <c r="AL16" s="45">
        <v>2</v>
      </c>
      <c r="AM16" s="43">
        <f>IF(AND(L16="WEAPON",OR(R16=0,R16=1,R16=2)),[2]装备基础and强化!$V$7,IF(AND(L16="LEFTRING",OR(R16=0,R16=1,R16=2)),[2]装备基础and强化!$W$7,IF(AND(L16="RIGHTRING",OR(R16=0,R16=1,R16=2)),[2]装备基础and强化!$X$7,IF(AND(L16="NECKLACE",OR(R16=0,R16=1,R16=2)),[2]装备基础and强化!$Y$7,0))))</f>
        <v>0</v>
      </c>
      <c r="AN16" s="43">
        <f>IF(AND(L16="WEAPON",OR(R16=3,R16=4)),[2]装备基础and强化!$V$11,IF(AND(L16="LEFTRING",OR(R16=3,R16=4)),[2]装备基础and强化!$W$11,IF(AND(L16="RIGHTRING",OR(R16=3,R16=4)),[2]装备基础and强化!$X$11,IF(AND(L16="NECKLACE",OR(R16=3,R16=4)),[2]装备基础and强化!$Y$11,0))))</f>
        <v>0</v>
      </c>
      <c r="AO16" s="43">
        <f>IF(AND(L16="BELT",T16=1),[2]装备基础and强化!$AA$7,IF(AND(L16="PANTS",T16=1),[2]装备基础and强化!$AB$7,IF(AND(L16="SHOES",T16=1),[2]装备基础and强化!$AC$7,IF(AND(L16="CLOTHES",T16=1),[2]装备基础and强化!$AD$7,0))))</f>
        <v>0</v>
      </c>
      <c r="AP16" s="43">
        <f>IF(AND(L16="BELT",T16=2),[2]装备基础and强化!$AF$7,IF(AND(L16="PANTS",T16=2),[2]装备基础and强化!$AG$7,IF(AND(L16="SHOES",T16=2),[2]装备基础and强化!$AH$7,IF(AND(L16="CLOTHES",T16=2),[2]装备基础and强化!$AI$7,0))))</f>
        <v>0</v>
      </c>
      <c r="AQ16" s="43">
        <f>IF(L16="HAT",[2]装备基础and强化!$AK$7,IF(L16="JADE",[2]装备基础and强化!$AK$7,0))</f>
        <v>0</v>
      </c>
      <c r="AR16" s="43">
        <f t="shared" ref="AR16:AR23" si="1">IF(AM16&lt;&gt;0,AM16,IF(AN16&lt;&gt;0,AN16,IF(AO16&lt;&gt;0,AO16,IF(AP16&lt;&gt;0,AP16,IF(AQ16&lt;&gt;0,AQ16,0)))))</f>
        <v>0</v>
      </c>
    </row>
    <row r="17" spans="1:44" x14ac:dyDescent="0.15">
      <c r="A17" s="44"/>
      <c r="B17" s="44" t="s">
        <v>20063</v>
      </c>
      <c r="C17" s="12">
        <v>20013</v>
      </c>
      <c r="D17" s="44" t="s">
        <v>20452</v>
      </c>
      <c r="E17" s="44" t="s">
        <v>21648</v>
      </c>
      <c r="F17" s="4" t="s">
        <v>20065</v>
      </c>
      <c r="G17" s="4" t="s">
        <v>20069</v>
      </c>
      <c r="H17" s="44"/>
      <c r="I17" s="4" t="s">
        <v>700</v>
      </c>
      <c r="J17" s="6" t="s">
        <v>700</v>
      </c>
      <c r="K17" s="45">
        <v>1</v>
      </c>
      <c r="L17" s="4" t="s">
        <v>707</v>
      </c>
      <c r="M17" s="101" t="s">
        <v>20072</v>
      </c>
      <c r="N17" s="45">
        <v>2150100</v>
      </c>
      <c r="O17" s="4" t="s">
        <v>20301</v>
      </c>
      <c r="P17" s="44" t="s">
        <v>1781</v>
      </c>
      <c r="Q17" s="4">
        <v>150</v>
      </c>
      <c r="R17" s="4">
        <v>2</v>
      </c>
      <c r="S17" s="4" t="s">
        <v>20306</v>
      </c>
      <c r="U17" s="4">
        <v>8</v>
      </c>
      <c r="V17" s="44" t="s">
        <v>20434</v>
      </c>
      <c r="W17" s="4" t="s">
        <v>4917</v>
      </c>
      <c r="X17" s="4" t="s">
        <v>4918</v>
      </c>
      <c r="Y17" s="45">
        <v>0</v>
      </c>
      <c r="Z17" s="4" t="s">
        <v>4919</v>
      </c>
      <c r="AA17" s="4">
        <v>1</v>
      </c>
      <c r="AB17" s="4">
        <v>100</v>
      </c>
      <c r="AC17" s="4">
        <v>1</v>
      </c>
      <c r="AD17" s="4">
        <v>1</v>
      </c>
      <c r="AE17" s="45" t="s">
        <v>16461</v>
      </c>
      <c r="AF17" s="45" t="s">
        <v>16457</v>
      </c>
      <c r="AG17" s="45" t="s">
        <v>16459</v>
      </c>
      <c r="AH17" s="45" t="s">
        <v>16453</v>
      </c>
      <c r="AI17" s="45" t="s">
        <v>16455</v>
      </c>
      <c r="AJ17" s="63" t="s">
        <v>15813</v>
      </c>
      <c r="AK17" s="63" t="s">
        <v>15810</v>
      </c>
      <c r="AL17" s="4">
        <v>2</v>
      </c>
      <c r="AM17" s="43">
        <f>IF(AND(L17="WEAPON",OR(R17=0,R17=1,R17=2)),[2]装备基础and强化!$V$7,IF(AND(L17="LEFTRING",OR(R17=0,R17=1,R17=2)),[2]装备基础and强化!$W$7,IF(AND(L17="RIGHTRING",OR(R17=0,R17=1,R17=2)),[2]装备基础and强化!$X$7,IF(AND(L17="NECKLACE",OR(R17=0,R17=1,R17=2)),[2]装备基础and强化!$Y$7,0))))</f>
        <v>0</v>
      </c>
      <c r="AN17" s="43">
        <f>IF(AND(L17="WEAPON",OR(R17=3,R17=4)),[2]装备基础and强化!$V$11,IF(AND(L17="LEFTRING",OR(R17=3,R17=4)),[2]装备基础and强化!$W$11,IF(AND(L17="RIGHTRING",OR(R17=3,R17=4)),[2]装备基础and强化!$X$11,IF(AND(L17="NECKLACE",OR(R17=3,R17=4)),[2]装备基础and强化!$Y$11,0))))</f>
        <v>0</v>
      </c>
      <c r="AO17" s="43">
        <f>IF(AND(L17="BELT",T17=1),[2]装备基础and强化!$AA$7,IF(AND(L17="PANTS",T17=1),[2]装备基础and强化!$AB$7,IF(AND(L17="SHOES",T17=1),[2]装备基础and强化!$AC$7,IF(AND(L17="CLOTHES",T17=1),[2]装备基础and强化!$AD$7,0))))</f>
        <v>0</v>
      </c>
      <c r="AP17" s="43">
        <f>IF(AND(L17="BELT",T17=2),[2]装备基础and强化!$AF$7,IF(AND(L17="PANTS",T17=2),[2]装备基础and强化!$AG$7,IF(AND(L17="SHOES",T17=2),[2]装备基础and强化!$AH$7,IF(AND(L17="CLOTHES",T17=2),[2]装备基础and强化!$AI$7,0))))</f>
        <v>0</v>
      </c>
      <c r="AQ17" s="43">
        <f>IF(L17="HAT",[2]装备基础and强化!$AK$7,IF(L17="JADE",[2]装备基础and强化!$AK$7,0))</f>
        <v>0</v>
      </c>
      <c r="AR17" s="43">
        <f t="shared" si="1"/>
        <v>0</v>
      </c>
    </row>
    <row r="18" spans="1:44" x14ac:dyDescent="0.15">
      <c r="A18" s="44"/>
      <c r="B18" s="44" t="s">
        <v>20442</v>
      </c>
      <c r="C18" s="12">
        <v>20014</v>
      </c>
      <c r="D18" s="44" t="s">
        <v>20453</v>
      </c>
      <c r="E18" s="44" t="s">
        <v>21649</v>
      </c>
      <c r="F18" s="4" t="s">
        <v>20066</v>
      </c>
      <c r="G18" s="4" t="s">
        <v>20070</v>
      </c>
      <c r="H18" s="44"/>
      <c r="I18" s="4" t="s">
        <v>700</v>
      </c>
      <c r="J18" s="6" t="s">
        <v>700</v>
      </c>
      <c r="K18" s="45">
        <v>1</v>
      </c>
      <c r="L18" s="4" t="s">
        <v>707</v>
      </c>
      <c r="M18" s="101" t="s">
        <v>20073</v>
      </c>
      <c r="N18" s="45">
        <v>2150100</v>
      </c>
      <c r="O18" s="4" t="s">
        <v>20302</v>
      </c>
      <c r="P18" s="44" t="s">
        <v>7934</v>
      </c>
      <c r="Q18" s="4">
        <v>150</v>
      </c>
      <c r="R18" s="4">
        <v>3</v>
      </c>
      <c r="S18" s="4" t="s">
        <v>20307</v>
      </c>
      <c r="U18" s="4">
        <v>8</v>
      </c>
      <c r="V18" s="44" t="s">
        <v>20434</v>
      </c>
      <c r="W18" s="4" t="s">
        <v>8034</v>
      </c>
      <c r="X18" s="4" t="s">
        <v>8035</v>
      </c>
      <c r="Y18" s="45">
        <v>0</v>
      </c>
      <c r="Z18" s="4" t="s">
        <v>8036</v>
      </c>
      <c r="AA18" s="4">
        <v>1</v>
      </c>
      <c r="AB18" s="4">
        <v>100</v>
      </c>
      <c r="AC18" s="4">
        <v>1</v>
      </c>
      <c r="AD18" s="4">
        <v>1</v>
      </c>
      <c r="AE18" s="45" t="s">
        <v>16461</v>
      </c>
      <c r="AF18" s="45" t="s">
        <v>16457</v>
      </c>
      <c r="AG18" s="45" t="s">
        <v>16459</v>
      </c>
      <c r="AH18" s="45" t="s">
        <v>16453</v>
      </c>
      <c r="AI18" s="45" t="s">
        <v>16455</v>
      </c>
      <c r="AJ18" s="63" t="s">
        <v>15813</v>
      </c>
      <c r="AK18" s="63" t="s">
        <v>15810</v>
      </c>
      <c r="AL18" s="45">
        <v>2</v>
      </c>
      <c r="AM18" s="43">
        <f>IF(AND(L18="WEAPON",OR(R18=0,R18=1,R18=2)),[2]装备基础and强化!$V$7,IF(AND(L18="LEFTRING",OR(R18=0,R18=1,R18=2)),[2]装备基础and强化!$W$7,IF(AND(L18="RIGHTRING",OR(R18=0,R18=1,R18=2)),[2]装备基础and强化!$X$7,IF(AND(L18="NECKLACE",OR(R18=0,R18=1,R18=2)),[2]装备基础and强化!$Y$7,0))))</f>
        <v>0</v>
      </c>
      <c r="AN18" s="43">
        <f>IF(AND(L18="WEAPON",OR(R18=3,R18=4)),[2]装备基础and强化!$V$11,IF(AND(L18="LEFTRING",OR(R18=3,R18=4)),[2]装备基础and强化!$W$11,IF(AND(L18="RIGHTRING",OR(R18=3,R18=4)),[2]装备基础and强化!$X$11,IF(AND(L18="NECKLACE",OR(R18=3,R18=4)),[2]装备基础and强化!$Y$11,0))))</f>
        <v>0</v>
      </c>
      <c r="AO18" s="43">
        <f>IF(AND(L18="BELT",T18=1),[2]装备基础and强化!$AA$7,IF(AND(L18="PANTS",T18=1),[2]装备基础and强化!$AB$7,IF(AND(L18="SHOES",T18=1),[2]装备基础and强化!$AC$7,IF(AND(L18="CLOTHES",T18=1),[2]装备基础and强化!$AD$7,0))))</f>
        <v>0</v>
      </c>
      <c r="AP18" s="43">
        <f>IF(AND(L18="BELT",T18=2),[2]装备基础and强化!$AF$7,IF(AND(L18="PANTS",T18=2),[2]装备基础and强化!$AG$7,IF(AND(L18="SHOES",T18=2),[2]装备基础and强化!$AH$7,IF(AND(L18="CLOTHES",T18=2),[2]装备基础and强化!$AI$7,0))))</f>
        <v>0</v>
      </c>
      <c r="AQ18" s="43">
        <f>IF(L18="HAT",[2]装备基础and强化!$AK$7,IF(L18="JADE",[2]装备基础and强化!$AK$7,0))</f>
        <v>0</v>
      </c>
      <c r="AR18" s="43">
        <f t="shared" si="1"/>
        <v>0</v>
      </c>
    </row>
    <row r="19" spans="1:44" x14ac:dyDescent="0.15">
      <c r="A19" s="44"/>
      <c r="B19" s="44" t="s">
        <v>20064</v>
      </c>
      <c r="C19" s="12">
        <v>20015</v>
      </c>
      <c r="D19" s="44" t="s">
        <v>20454</v>
      </c>
      <c r="E19" s="44" t="s">
        <v>21650</v>
      </c>
      <c r="F19" s="4" t="s">
        <v>20067</v>
      </c>
      <c r="G19" s="4" t="s">
        <v>20071</v>
      </c>
      <c r="H19" s="44"/>
      <c r="I19" s="4" t="s">
        <v>700</v>
      </c>
      <c r="J19" s="6" t="s">
        <v>700</v>
      </c>
      <c r="K19" s="45">
        <v>1</v>
      </c>
      <c r="L19" s="4" t="s">
        <v>707</v>
      </c>
      <c r="M19" s="101" t="s">
        <v>20074</v>
      </c>
      <c r="N19" s="45">
        <v>2001100</v>
      </c>
      <c r="O19" s="4" t="s">
        <v>20303</v>
      </c>
      <c r="P19" s="44" t="s">
        <v>7934</v>
      </c>
      <c r="Q19" s="4">
        <v>150</v>
      </c>
      <c r="R19" s="4">
        <v>4</v>
      </c>
      <c r="S19" s="4" t="s">
        <v>20308</v>
      </c>
      <c r="U19" s="4">
        <v>8</v>
      </c>
      <c r="V19" s="44" t="s">
        <v>20434</v>
      </c>
      <c r="W19" s="4" t="s">
        <v>11097</v>
      </c>
      <c r="X19" s="4" t="s">
        <v>11098</v>
      </c>
      <c r="Y19" s="45">
        <v>0</v>
      </c>
      <c r="Z19" s="4" t="s">
        <v>11160</v>
      </c>
      <c r="AA19" s="4">
        <v>1</v>
      </c>
      <c r="AB19" s="4">
        <v>100</v>
      </c>
      <c r="AC19" s="4">
        <v>1</v>
      </c>
      <c r="AD19" s="4">
        <v>1</v>
      </c>
      <c r="AE19" s="45" t="s">
        <v>16461</v>
      </c>
      <c r="AF19" s="45" t="s">
        <v>16457</v>
      </c>
      <c r="AG19" s="45" t="s">
        <v>16459</v>
      </c>
      <c r="AH19" s="45" t="s">
        <v>16453</v>
      </c>
      <c r="AI19" s="45" t="s">
        <v>16455</v>
      </c>
      <c r="AJ19" s="63" t="s">
        <v>15813</v>
      </c>
      <c r="AK19" s="63" t="s">
        <v>15810</v>
      </c>
      <c r="AL19" s="4">
        <v>2</v>
      </c>
      <c r="AM19" s="43">
        <f>IF(AND(L19="WEAPON",OR(R19=0,R19=1,R19=2)),[2]装备基础and强化!$V$7,IF(AND(L19="LEFTRING",OR(R19=0,R19=1,R19=2)),[2]装备基础and强化!$W$7,IF(AND(L19="RIGHTRING",OR(R19=0,R19=1,R19=2)),[2]装备基础and强化!$X$7,IF(AND(L19="NECKLACE",OR(R19=0,R19=1,R19=2)),[2]装备基础and强化!$Y$7,0))))</f>
        <v>0</v>
      </c>
      <c r="AN19" s="43">
        <f>IF(AND(L19="WEAPON",OR(R19=3,R19=4)),[2]装备基础and强化!$V$11,IF(AND(L19="LEFTRING",OR(R19=3,R19=4)),[2]装备基础and强化!$W$11,IF(AND(L19="RIGHTRING",OR(R19=3,R19=4)),[2]装备基础and强化!$X$11,IF(AND(L19="NECKLACE",OR(R19=3,R19=4)),[2]装备基础and强化!$Y$11,0))))</f>
        <v>0</v>
      </c>
      <c r="AO19" s="43">
        <f>IF(AND(L19="BELT",T19=1),[2]装备基础and强化!$AA$7,IF(AND(L19="PANTS",T19=1),[2]装备基础and强化!$AB$7,IF(AND(L19="SHOES",T19=1),[2]装备基础and强化!$AC$7,IF(AND(L19="CLOTHES",T19=1),[2]装备基础and强化!$AD$7,0))))</f>
        <v>0</v>
      </c>
      <c r="AP19" s="43">
        <f>IF(AND(L19="BELT",T19=2),[2]装备基础and强化!$AF$7,IF(AND(L19="PANTS",T19=2),[2]装备基础and强化!$AG$7,IF(AND(L19="SHOES",T19=2),[2]装备基础and强化!$AH$7,IF(AND(L19="CLOTHES",T19=2),[2]装备基础and强化!$AI$7,0))))</f>
        <v>0</v>
      </c>
      <c r="AQ19" s="43">
        <f>IF(L19="HAT",[2]装备基础and强化!$AK$7,IF(L19="JADE",[2]装备基础and强化!$AK$7,0))</f>
        <v>0</v>
      </c>
      <c r="AR19" s="43">
        <f t="shared" si="1"/>
        <v>0</v>
      </c>
    </row>
    <row r="20" spans="1:44" x14ac:dyDescent="0.15">
      <c r="B20" s="44" t="s">
        <v>25734</v>
      </c>
      <c r="C20" s="12">
        <v>20016</v>
      </c>
      <c r="D20" s="44" t="s">
        <v>25746</v>
      </c>
      <c r="E20" s="44" t="s">
        <v>21651</v>
      </c>
      <c r="F20" s="46" t="s">
        <v>25758</v>
      </c>
      <c r="G20" s="44" t="s">
        <v>25770</v>
      </c>
      <c r="H20" s="44"/>
      <c r="I20" s="44" t="s">
        <v>700</v>
      </c>
      <c r="J20" s="44" t="s">
        <v>700</v>
      </c>
      <c r="K20" s="44">
        <v>1</v>
      </c>
      <c r="L20" s="44" t="s">
        <v>744</v>
      </c>
      <c r="M20" s="101" t="s">
        <v>25782</v>
      </c>
      <c r="N20" s="45">
        <v>2090001</v>
      </c>
      <c r="O20" s="57" t="s">
        <v>26707</v>
      </c>
      <c r="P20" s="57" t="s">
        <v>26716</v>
      </c>
      <c r="Q20" s="44">
        <v>90</v>
      </c>
      <c r="R20" s="4">
        <v>1</v>
      </c>
      <c r="S20" s="44" t="s">
        <v>1573</v>
      </c>
      <c r="T20" s="44"/>
      <c r="U20" s="44">
        <v>5</v>
      </c>
      <c r="V20" s="44" t="s">
        <v>15810</v>
      </c>
      <c r="W20" s="4" t="s">
        <v>2519</v>
      </c>
      <c r="X20" s="4" t="s">
        <v>2520</v>
      </c>
      <c r="Y20" s="45">
        <v>0</v>
      </c>
      <c r="AA20" s="44">
        <v>1</v>
      </c>
      <c r="AB20" s="44">
        <v>100</v>
      </c>
      <c r="AC20" s="44">
        <v>1</v>
      </c>
      <c r="AD20" s="44">
        <v>1</v>
      </c>
      <c r="AE20" s="45" t="s">
        <v>16461</v>
      </c>
      <c r="AF20" s="45" t="s">
        <v>16457</v>
      </c>
      <c r="AG20" s="45" t="s">
        <v>16459</v>
      </c>
      <c r="AH20" s="45" t="s">
        <v>16453</v>
      </c>
      <c r="AI20" s="45" t="s">
        <v>16455</v>
      </c>
      <c r="AJ20" s="63" t="s">
        <v>15813</v>
      </c>
      <c r="AK20" s="63" t="s">
        <v>15813</v>
      </c>
      <c r="AL20" s="45">
        <v>0</v>
      </c>
      <c r="AM20" s="43">
        <f>IF(AND(L20="WEAPON",OR(R20=0,R20=1,R20=2)),[1]装备基础and强化!$V$7,IF(AND(L20="LEFTRING",OR(R20=0,R20=1,R20=2)),[1]装备基础and强化!$W$7,IF(AND(L20="RIGHTRING",OR(R20=0,R20=1,R20=2)),[1]装备基础and强化!$X$7,IF(AND(L20="NECKLACE",OR(R20=0,R20=1,R20=2)),[1]装备基础and强化!$Y$7,0))))</f>
        <v>0</v>
      </c>
      <c r="AN20" s="43">
        <f>IF(AND(L20="WEAPON",OR(R20=3,R20=4)),[1]装备基础and强化!$V$11,IF(AND(L20="LEFTRING",OR(R20=3,R20=4)),[1]装备基础and强化!$W$11,IF(AND(L20="RIGHTRING",OR(R20=3,R20=4)),[1]装备基础and强化!$X$11,IF(AND(L20="NECKLACE",OR(R20=3,R20=4)),[1]装备基础and强化!$Y$11,0))))</f>
        <v>0</v>
      </c>
      <c r="AO20" s="43">
        <f>IF(AND(L20="BELT",T20=1),[1]装备基础and强化!$AA$7,IF(AND(L20="PANTS",T20=1),[1]装备基础and强化!$AB$7,IF(AND(L20="SHOES",T20=1),[1]装备基础and强化!$AC$7,IF(AND(L20="CLOTHES",T20=1),[1]装备基础and强化!$AD$7,0))))</f>
        <v>0</v>
      </c>
      <c r="AP20" s="43">
        <f>IF(AND(L20="BELT",T20=2),[1]装备基础and强化!$AF$7,IF(AND(L20="PANTS",T20=2),[1]装备基础and强化!$AG$7,IF(AND(L20="SHOES",T20=2),[1]装备基础and强化!$AH$7,IF(AND(L20="CLOTHES",T20=2),[1]装备基础and强化!$AI$7,0))))</f>
        <v>0</v>
      </c>
      <c r="AQ20" s="43">
        <f>IF(L20="HAT",[1]装备基础and强化!$AK$7,IF(L20="JADE",[1]装备基础and强化!$AK$7,0))</f>
        <v>0</v>
      </c>
      <c r="AR20" s="43">
        <f t="shared" si="1"/>
        <v>0</v>
      </c>
    </row>
    <row r="21" spans="1:44" x14ac:dyDescent="0.15">
      <c r="B21" s="44" t="s">
        <v>25735</v>
      </c>
      <c r="C21" s="12">
        <v>20017</v>
      </c>
      <c r="D21" s="44" t="s">
        <v>25747</v>
      </c>
      <c r="E21" s="44" t="s">
        <v>21652</v>
      </c>
      <c r="F21" s="46" t="s">
        <v>25759</v>
      </c>
      <c r="G21" s="44" t="s">
        <v>25771</v>
      </c>
      <c r="H21" s="44"/>
      <c r="I21" s="44" t="s">
        <v>700</v>
      </c>
      <c r="J21" s="44" t="s">
        <v>700</v>
      </c>
      <c r="K21" s="44">
        <v>1</v>
      </c>
      <c r="L21" s="44" t="s">
        <v>744</v>
      </c>
      <c r="M21" s="101" t="s">
        <v>25783</v>
      </c>
      <c r="N21" s="45">
        <v>2090002</v>
      </c>
      <c r="O21" s="57" t="s">
        <v>26708</v>
      </c>
      <c r="P21" s="57" t="s">
        <v>26716</v>
      </c>
      <c r="Q21" s="44">
        <v>90</v>
      </c>
      <c r="R21" s="4">
        <v>2</v>
      </c>
      <c r="S21" s="44" t="s">
        <v>4854</v>
      </c>
      <c r="T21" s="44"/>
      <c r="U21" s="44">
        <v>5</v>
      </c>
      <c r="V21" s="44" t="s">
        <v>15810</v>
      </c>
      <c r="W21" s="4" t="s">
        <v>5754</v>
      </c>
      <c r="X21" s="4" t="s">
        <v>5755</v>
      </c>
      <c r="Y21" s="44">
        <v>0</v>
      </c>
      <c r="Z21" s="44"/>
      <c r="AA21" s="44">
        <v>1</v>
      </c>
      <c r="AB21" s="44">
        <v>100</v>
      </c>
      <c r="AC21" s="44">
        <v>1</v>
      </c>
      <c r="AD21" s="44">
        <v>1</v>
      </c>
      <c r="AE21" s="45" t="s">
        <v>16461</v>
      </c>
      <c r="AF21" s="45" t="s">
        <v>16457</v>
      </c>
      <c r="AG21" s="45" t="s">
        <v>16459</v>
      </c>
      <c r="AH21" s="45" t="s">
        <v>16453</v>
      </c>
      <c r="AI21" s="45" t="s">
        <v>16455</v>
      </c>
      <c r="AJ21" s="63" t="s">
        <v>15813</v>
      </c>
      <c r="AK21" s="63" t="s">
        <v>15813</v>
      </c>
      <c r="AL21" s="45">
        <v>0</v>
      </c>
      <c r="AM21" s="43">
        <f>IF(AND(L21="WEAPON",OR(R21=0,R21=1,R21=2)),[1]装备基础and强化!$V$7,IF(AND(L21="LEFTRING",OR(R21=0,R21=1,R21=2)),[1]装备基础and强化!$W$7,IF(AND(L21="RIGHTRING",OR(R21=0,R21=1,R21=2)),[1]装备基础and强化!$X$7,IF(AND(L21="NECKLACE",OR(R21=0,R21=1,R21=2)),[1]装备基础and强化!$Y$7,0))))</f>
        <v>0</v>
      </c>
      <c r="AN21" s="43">
        <f>IF(AND(L21="WEAPON",OR(R21=3,R21=4)),[1]装备基础and强化!$V$11,IF(AND(L21="LEFTRING",OR(R21=3,R21=4)),[1]装备基础and强化!$W$11,IF(AND(L21="RIGHTRING",OR(R21=3,R21=4)),[1]装备基础and强化!$X$11,IF(AND(L21="NECKLACE",OR(R21=3,R21=4)),[1]装备基础and强化!$Y$11,0))))</f>
        <v>0</v>
      </c>
      <c r="AO21" s="43" t="e">
        <f>IF(AND(L21="BELT",#REF!=1),[1]装备基础and强化!$AA$7,IF(AND(L21="PANTS",#REF!=1),[1]装备基础and强化!$AB$7,IF(AND(L21="SHOES",#REF!=1),[1]装备基础and强化!$AC$7,IF(AND(L21="CLOTHES",#REF!=1),[1]装备基础and强化!$AD$7,0))))</f>
        <v>#REF!</v>
      </c>
      <c r="AP21" s="43" t="e">
        <f>IF(AND(L21="BELT",#REF!=2),[1]装备基础and强化!$AF$7,IF(AND(L21="PANTS",#REF!=2),[1]装备基础and强化!$AG$7,IF(AND(L21="SHOES",#REF!=2),[1]装备基础and强化!$AH$7,IF(AND(L21="CLOTHES",#REF!=2),[1]装备基础and强化!$AI$7,0))))</f>
        <v>#REF!</v>
      </c>
      <c r="AQ21" s="43">
        <f>IF(L21="HAT",[1]装备基础and强化!$AK$7,IF(L21="JADE",[1]装备基础and强化!$AK$7,0))</f>
        <v>0</v>
      </c>
      <c r="AR21" s="43" t="e">
        <f t="shared" si="1"/>
        <v>#REF!</v>
      </c>
    </row>
    <row r="22" spans="1:44" x14ac:dyDescent="0.15">
      <c r="B22" s="44" t="s">
        <v>25736</v>
      </c>
      <c r="C22" s="12">
        <v>20018</v>
      </c>
      <c r="D22" s="44" t="s">
        <v>25748</v>
      </c>
      <c r="E22" s="44" t="s">
        <v>21653</v>
      </c>
      <c r="F22" s="46" t="s">
        <v>25760</v>
      </c>
      <c r="G22" s="44" t="s">
        <v>25772</v>
      </c>
      <c r="H22" s="44"/>
      <c r="I22" s="44" t="s">
        <v>700</v>
      </c>
      <c r="J22" s="44" t="s">
        <v>700</v>
      </c>
      <c r="K22" s="44">
        <v>1</v>
      </c>
      <c r="L22" s="44" t="s">
        <v>744</v>
      </c>
      <c r="M22" s="101" t="s">
        <v>25784</v>
      </c>
      <c r="N22" s="45">
        <v>2090003</v>
      </c>
      <c r="O22" s="57" t="s">
        <v>26709</v>
      </c>
      <c r="P22" s="57" t="s">
        <v>26716</v>
      </c>
      <c r="Q22" s="44">
        <v>90</v>
      </c>
      <c r="R22" s="4">
        <v>3</v>
      </c>
      <c r="S22" s="44" t="s">
        <v>7971</v>
      </c>
      <c r="T22" s="44"/>
      <c r="U22" s="44">
        <v>5</v>
      </c>
      <c r="V22" s="44" t="s">
        <v>15810</v>
      </c>
      <c r="W22" s="4" t="s">
        <v>8892</v>
      </c>
      <c r="X22" s="4" t="s">
        <v>8893</v>
      </c>
      <c r="Y22" s="44">
        <v>0</v>
      </c>
      <c r="Z22" s="44"/>
      <c r="AA22" s="44">
        <v>1</v>
      </c>
      <c r="AB22" s="44">
        <v>100</v>
      </c>
      <c r="AC22" s="44">
        <v>1</v>
      </c>
      <c r="AD22" s="44">
        <v>1</v>
      </c>
      <c r="AE22" s="45" t="s">
        <v>16461</v>
      </c>
      <c r="AF22" s="45" t="s">
        <v>16457</v>
      </c>
      <c r="AG22" s="45" t="s">
        <v>16459</v>
      </c>
      <c r="AH22" s="45" t="s">
        <v>16453</v>
      </c>
      <c r="AI22" s="45" t="s">
        <v>16455</v>
      </c>
      <c r="AJ22" s="63" t="s">
        <v>15813</v>
      </c>
      <c r="AK22" s="63" t="s">
        <v>15813</v>
      </c>
      <c r="AL22" s="45">
        <v>0</v>
      </c>
      <c r="AM22" s="43">
        <f>IF(AND(L22="WEAPON",OR(R22=0,R22=1,R22=2)),[1]装备基础and强化!$V$7,IF(AND(L22="LEFTRING",OR(R22=0,R22=1,R22=2)),[1]装备基础and强化!$W$7,IF(AND(L22="RIGHTRING",OR(R22=0,R22=1,R22=2)),[1]装备基础and强化!$X$7,IF(AND(L22="NECKLACE",OR(R22=0,R22=1,R22=2)),[1]装备基础and强化!$Y$7,0))))</f>
        <v>0</v>
      </c>
      <c r="AN22" s="43">
        <f>IF(AND(L22="WEAPON",OR(R22=3,R22=4)),[1]装备基础and强化!$V$11,IF(AND(L22="LEFTRING",OR(R22=3,R22=4)),[1]装备基础and强化!$W$11,IF(AND(L22="RIGHTRING",OR(R22=3,R22=4)),[1]装备基础and强化!$X$11,IF(AND(L22="NECKLACE",OR(R22=3,R22=4)),[1]装备基础and强化!$Y$11,0))))</f>
        <v>0</v>
      </c>
      <c r="AO22" s="43" t="e">
        <f>IF(AND(L22="BELT",#REF!=1),[1]装备基础and强化!$AA$7,IF(AND(L22="PANTS",#REF!=1),[1]装备基础and强化!$AB$7,IF(AND(L22="SHOES",#REF!=1),[1]装备基础and强化!$AC$7,IF(AND(L22="CLOTHES",#REF!=1),[1]装备基础and强化!$AD$7,0))))</f>
        <v>#REF!</v>
      </c>
      <c r="AP22" s="43" t="e">
        <f>IF(AND(L22="BELT",#REF!=2),[1]装备基础and强化!$AF$7,IF(AND(L22="PANTS",#REF!=2),[1]装备基础and强化!$AG$7,IF(AND(L22="SHOES",#REF!=2),[1]装备基础and强化!$AH$7,IF(AND(L22="CLOTHES",#REF!=2),[1]装备基础and强化!$AI$7,0))))</f>
        <v>#REF!</v>
      </c>
      <c r="AQ22" s="43">
        <f>IF(L22="HAT",[1]装备基础and强化!$AK$7,IF(L22="JADE",[1]装备基础and强化!$AK$7,0))</f>
        <v>0</v>
      </c>
      <c r="AR22" s="43" t="e">
        <f t="shared" si="1"/>
        <v>#REF!</v>
      </c>
    </row>
    <row r="23" spans="1:44" x14ac:dyDescent="0.15">
      <c r="B23" s="44" t="s">
        <v>25737</v>
      </c>
      <c r="C23" s="12">
        <v>20019</v>
      </c>
      <c r="D23" s="44" t="s">
        <v>25749</v>
      </c>
      <c r="E23" s="44" t="s">
        <v>21654</v>
      </c>
      <c r="F23" s="46" t="s">
        <v>25761</v>
      </c>
      <c r="G23" s="44" t="s">
        <v>25773</v>
      </c>
      <c r="H23" s="44"/>
      <c r="I23" s="44" t="s">
        <v>700</v>
      </c>
      <c r="J23" s="44" t="s">
        <v>700</v>
      </c>
      <c r="K23" s="44">
        <v>1</v>
      </c>
      <c r="L23" s="44" t="s">
        <v>744</v>
      </c>
      <c r="M23" s="101" t="s">
        <v>25785</v>
      </c>
      <c r="N23" s="45">
        <v>2090004</v>
      </c>
      <c r="O23" s="57" t="s">
        <v>26708</v>
      </c>
      <c r="P23" s="57" t="s">
        <v>26716</v>
      </c>
      <c r="Q23" s="44">
        <v>90</v>
      </c>
      <c r="R23" s="4">
        <v>4</v>
      </c>
      <c r="S23" s="44" t="s">
        <v>11096</v>
      </c>
      <c r="T23" s="44"/>
      <c r="U23" s="44">
        <v>5</v>
      </c>
      <c r="V23" s="44" t="s">
        <v>15810</v>
      </c>
      <c r="W23" s="4" t="s">
        <v>26695</v>
      </c>
      <c r="X23" s="4" t="s">
        <v>12003</v>
      </c>
      <c r="Y23" s="44">
        <v>0</v>
      </c>
      <c r="Z23" s="44"/>
      <c r="AA23" s="44">
        <v>1</v>
      </c>
      <c r="AB23" s="44">
        <v>100</v>
      </c>
      <c r="AC23" s="44">
        <v>1</v>
      </c>
      <c r="AD23" s="44">
        <v>1</v>
      </c>
      <c r="AE23" s="45" t="s">
        <v>16461</v>
      </c>
      <c r="AF23" s="45" t="s">
        <v>16457</v>
      </c>
      <c r="AG23" s="45" t="s">
        <v>16459</v>
      </c>
      <c r="AH23" s="45" t="s">
        <v>16453</v>
      </c>
      <c r="AI23" s="45" t="s">
        <v>16455</v>
      </c>
      <c r="AJ23" s="63" t="s">
        <v>15813</v>
      </c>
      <c r="AK23" s="63" t="s">
        <v>15813</v>
      </c>
      <c r="AL23" s="45">
        <v>0</v>
      </c>
      <c r="AM23" s="43">
        <f>IF(AND(L23="WEAPON",OR(R23=0,R23=1,R23=2)),[1]装备基础and强化!$V$7,IF(AND(L23="LEFTRING",OR(R23=0,R23=1,R23=2)),[1]装备基础and强化!$W$7,IF(AND(L23="RIGHTRING",OR(R23=0,R23=1,R23=2)),[1]装备基础and强化!$X$7,IF(AND(L23="NECKLACE",OR(R23=0,R23=1,R23=2)),[1]装备基础and强化!$Y$7,0))))</f>
        <v>0</v>
      </c>
      <c r="AN23" s="43">
        <f>IF(AND(L23="WEAPON",OR(R23=3,R23=4)),[1]装备基础and强化!$V$11,IF(AND(L23="LEFTRING",OR(R23=3,R23=4)),[1]装备基础and强化!$W$11,IF(AND(L23="RIGHTRING",OR(R23=3,R23=4)),[1]装备基础and强化!$X$11,IF(AND(L23="NECKLACE",OR(R23=3,R23=4)),[1]装备基础and强化!$Y$11,0))))</f>
        <v>0</v>
      </c>
      <c r="AO23" s="43" t="e">
        <f>IF(AND(L23="BELT",#REF!=1),[1]装备基础and强化!$AA$7,IF(AND(L23="PANTS",#REF!=1),[1]装备基础and强化!$AB$7,IF(AND(L23="SHOES",#REF!=1),[1]装备基础and强化!$AC$7,IF(AND(L23="CLOTHES",#REF!=1),[1]装备基础and强化!$AD$7,0))))</f>
        <v>#REF!</v>
      </c>
      <c r="AP23" s="43" t="e">
        <f>IF(AND(L23="BELT",#REF!=2),[1]装备基础and强化!$AF$7,IF(AND(L23="PANTS",#REF!=2),[1]装备基础and强化!$AG$7,IF(AND(L23="SHOES",#REF!=2),[1]装备基础and强化!$AH$7,IF(AND(L23="CLOTHES",#REF!=2),[1]装备基础and强化!$AI$7,0))))</f>
        <v>#REF!</v>
      </c>
      <c r="AQ23" s="43">
        <f>IF(L23="HAT",[1]装备基础and强化!$AK$7,IF(L23="JADE",[1]装备基础and强化!$AK$7,0))</f>
        <v>0</v>
      </c>
      <c r="AR23" s="43" t="e">
        <f t="shared" si="1"/>
        <v>#REF!</v>
      </c>
    </row>
    <row r="24" spans="1:44" x14ac:dyDescent="0.15">
      <c r="B24" s="44" t="s">
        <v>25738</v>
      </c>
      <c r="C24" s="12">
        <v>20020</v>
      </c>
      <c r="D24" s="44" t="s">
        <v>25750</v>
      </c>
      <c r="E24" s="44" t="s">
        <v>21655</v>
      </c>
      <c r="F24" s="46" t="s">
        <v>25762</v>
      </c>
      <c r="G24" s="4" t="s">
        <v>25774</v>
      </c>
      <c r="H24" s="44"/>
      <c r="I24" s="4" t="s">
        <v>700</v>
      </c>
      <c r="J24" s="6" t="s">
        <v>700</v>
      </c>
      <c r="K24" s="45">
        <v>1</v>
      </c>
      <c r="L24" s="4" t="s">
        <v>750</v>
      </c>
      <c r="M24" s="101" t="s">
        <v>25786</v>
      </c>
      <c r="N24" s="45">
        <v>2090005</v>
      </c>
      <c r="O24" s="4" t="s">
        <v>26710</v>
      </c>
      <c r="P24" s="44" t="s">
        <v>26706</v>
      </c>
      <c r="Q24" s="44">
        <v>90</v>
      </c>
      <c r="R24" s="4">
        <v>1</v>
      </c>
      <c r="S24" s="4" t="s">
        <v>1573</v>
      </c>
      <c r="T24" s="44"/>
      <c r="U24" s="44">
        <v>5</v>
      </c>
      <c r="V24" s="44" t="s">
        <v>15810</v>
      </c>
      <c r="W24" s="4" t="s">
        <v>3010</v>
      </c>
      <c r="X24" s="4" t="s">
        <v>3011</v>
      </c>
      <c r="Y24" s="45">
        <v>0</v>
      </c>
      <c r="AA24" s="4">
        <v>1</v>
      </c>
      <c r="AB24" s="4">
        <v>100</v>
      </c>
      <c r="AC24" s="4">
        <v>1</v>
      </c>
      <c r="AD24" s="4">
        <v>1</v>
      </c>
      <c r="AE24" s="45" t="s">
        <v>16461</v>
      </c>
      <c r="AF24" s="45" t="s">
        <v>16457</v>
      </c>
      <c r="AG24" s="45" t="s">
        <v>16459</v>
      </c>
      <c r="AH24" s="45" t="s">
        <v>16453</v>
      </c>
      <c r="AI24" s="45" t="s">
        <v>16455</v>
      </c>
      <c r="AJ24" s="63" t="s">
        <v>25733</v>
      </c>
      <c r="AK24" s="63" t="s">
        <v>25733</v>
      </c>
      <c r="AL24" s="4">
        <v>0</v>
      </c>
      <c r="AM24" s="43">
        <v>0</v>
      </c>
      <c r="AN24" s="43">
        <v>0</v>
      </c>
      <c r="AO24" s="43" t="e">
        <v>#REF!</v>
      </c>
      <c r="AP24" s="43">
        <v>0</v>
      </c>
      <c r="AQ24" s="43">
        <v>0</v>
      </c>
      <c r="AR24" s="43" t="e">
        <v>#REF!</v>
      </c>
    </row>
    <row r="25" spans="1:44" x14ac:dyDescent="0.15">
      <c r="B25" s="44" t="s">
        <v>25739</v>
      </c>
      <c r="C25" s="12">
        <v>20021</v>
      </c>
      <c r="D25" s="44" t="s">
        <v>25751</v>
      </c>
      <c r="E25" s="44" t="s">
        <v>21656</v>
      </c>
      <c r="F25" s="46" t="s">
        <v>25763</v>
      </c>
      <c r="G25" s="4" t="s">
        <v>25775</v>
      </c>
      <c r="H25" s="44"/>
      <c r="I25" s="4" t="s">
        <v>700</v>
      </c>
      <c r="J25" s="6" t="s">
        <v>700</v>
      </c>
      <c r="K25" s="45">
        <v>1</v>
      </c>
      <c r="L25" s="4" t="s">
        <v>750</v>
      </c>
      <c r="M25" s="101" t="s">
        <v>20075</v>
      </c>
      <c r="N25" s="45">
        <v>2090006</v>
      </c>
      <c r="O25" s="4" t="s">
        <v>26711</v>
      </c>
      <c r="P25" s="44" t="s">
        <v>26706</v>
      </c>
      <c r="Q25" s="44">
        <v>90</v>
      </c>
      <c r="R25" s="4">
        <v>2</v>
      </c>
      <c r="S25" s="4" t="s">
        <v>4854</v>
      </c>
      <c r="T25" s="44"/>
      <c r="U25" s="44">
        <v>5</v>
      </c>
      <c r="V25" s="44" t="s">
        <v>15810</v>
      </c>
      <c r="W25" s="4" t="s">
        <v>6202</v>
      </c>
      <c r="X25" s="4" t="s">
        <v>6203</v>
      </c>
      <c r="Y25" s="45">
        <v>0</v>
      </c>
      <c r="AA25" s="4">
        <v>1</v>
      </c>
      <c r="AB25" s="4">
        <v>100</v>
      </c>
      <c r="AC25" s="4">
        <v>1</v>
      </c>
      <c r="AD25" s="4">
        <v>1</v>
      </c>
      <c r="AE25" s="45" t="s">
        <v>16461</v>
      </c>
      <c r="AF25" s="45" t="s">
        <v>16457</v>
      </c>
      <c r="AG25" s="45" t="s">
        <v>16459</v>
      </c>
      <c r="AH25" s="45" t="s">
        <v>16453</v>
      </c>
      <c r="AI25" s="45" t="s">
        <v>16455</v>
      </c>
      <c r="AJ25" s="63" t="s">
        <v>25733</v>
      </c>
      <c r="AK25" s="63" t="s">
        <v>25733</v>
      </c>
      <c r="AL25" s="4">
        <v>0</v>
      </c>
      <c r="AM25" s="43">
        <v>0</v>
      </c>
      <c r="AN25" s="43">
        <v>0</v>
      </c>
      <c r="AO25" s="43" t="e">
        <v>#REF!</v>
      </c>
      <c r="AP25" s="43">
        <v>0</v>
      </c>
      <c r="AQ25" s="43">
        <v>0</v>
      </c>
      <c r="AR25" s="43" t="e">
        <v>#REF!</v>
      </c>
    </row>
    <row r="26" spans="1:44" x14ac:dyDescent="0.15">
      <c r="B26" s="44" t="s">
        <v>25740</v>
      </c>
      <c r="C26" s="12">
        <v>20022</v>
      </c>
      <c r="D26" s="44" t="s">
        <v>25752</v>
      </c>
      <c r="E26" s="44" t="s">
        <v>21657</v>
      </c>
      <c r="F26" s="46" t="s">
        <v>25764</v>
      </c>
      <c r="G26" s="4" t="s">
        <v>25776</v>
      </c>
      <c r="H26" s="44"/>
      <c r="I26" s="4" t="s">
        <v>700</v>
      </c>
      <c r="J26" s="6" t="s">
        <v>700</v>
      </c>
      <c r="K26" s="45">
        <v>1</v>
      </c>
      <c r="L26" s="4" t="s">
        <v>750</v>
      </c>
      <c r="M26" s="101" t="s">
        <v>25787</v>
      </c>
      <c r="N26" s="45">
        <v>2090007</v>
      </c>
      <c r="O26" s="4" t="s">
        <v>26712</v>
      </c>
      <c r="P26" s="44" t="s">
        <v>26706</v>
      </c>
      <c r="Q26" s="44">
        <v>90</v>
      </c>
      <c r="R26" s="4">
        <v>3</v>
      </c>
      <c r="S26" s="4" t="s">
        <v>7971</v>
      </c>
      <c r="T26" s="44"/>
      <c r="U26" s="44">
        <v>5</v>
      </c>
      <c r="V26" s="44" t="s">
        <v>15810</v>
      </c>
      <c r="W26" s="4" t="s">
        <v>9322</v>
      </c>
      <c r="X26" s="4" t="s">
        <v>9323</v>
      </c>
      <c r="Y26" s="45">
        <v>0</v>
      </c>
      <c r="AA26" s="4">
        <v>1</v>
      </c>
      <c r="AB26" s="4">
        <v>100</v>
      </c>
      <c r="AC26" s="4">
        <v>1</v>
      </c>
      <c r="AD26" s="4">
        <v>1</v>
      </c>
      <c r="AE26" s="45" t="s">
        <v>16461</v>
      </c>
      <c r="AF26" s="45" t="s">
        <v>16457</v>
      </c>
      <c r="AG26" s="45" t="s">
        <v>16459</v>
      </c>
      <c r="AH26" s="45" t="s">
        <v>16453</v>
      </c>
      <c r="AI26" s="45" t="s">
        <v>16455</v>
      </c>
      <c r="AJ26" s="63" t="s">
        <v>25733</v>
      </c>
      <c r="AK26" s="63" t="s">
        <v>25733</v>
      </c>
      <c r="AL26" s="4">
        <v>0</v>
      </c>
      <c r="AM26" s="43">
        <v>0</v>
      </c>
      <c r="AN26" s="43">
        <v>0</v>
      </c>
      <c r="AO26" s="43" t="e">
        <v>#REF!</v>
      </c>
      <c r="AP26" s="43">
        <v>0</v>
      </c>
      <c r="AQ26" s="43">
        <v>0</v>
      </c>
      <c r="AR26" s="43" t="e">
        <v>#REF!</v>
      </c>
    </row>
    <row r="27" spans="1:44" x14ac:dyDescent="0.15">
      <c r="B27" s="44" t="s">
        <v>25741</v>
      </c>
      <c r="C27" s="12">
        <v>20023</v>
      </c>
      <c r="D27" s="44" t="s">
        <v>25753</v>
      </c>
      <c r="E27" s="44" t="s">
        <v>21658</v>
      </c>
      <c r="F27" s="46" t="s">
        <v>25765</v>
      </c>
      <c r="G27" s="4" t="s">
        <v>25777</v>
      </c>
      <c r="H27" s="44"/>
      <c r="I27" s="4" t="s">
        <v>700</v>
      </c>
      <c r="J27" s="6" t="s">
        <v>700</v>
      </c>
      <c r="K27" s="45">
        <v>1</v>
      </c>
      <c r="L27" s="4" t="s">
        <v>750</v>
      </c>
      <c r="M27" s="101" t="s">
        <v>25788</v>
      </c>
      <c r="N27" s="45">
        <v>2090008</v>
      </c>
      <c r="O27" s="4" t="s">
        <v>26711</v>
      </c>
      <c r="P27" s="44" t="s">
        <v>26706</v>
      </c>
      <c r="Q27" s="44">
        <v>90</v>
      </c>
      <c r="R27" s="4">
        <v>4</v>
      </c>
      <c r="S27" s="4" t="s">
        <v>11096</v>
      </c>
      <c r="T27" s="44"/>
      <c r="U27" s="44">
        <v>5</v>
      </c>
      <c r="V27" s="44" t="s">
        <v>15810</v>
      </c>
      <c r="W27" s="4" t="s">
        <v>12432</v>
      </c>
      <c r="X27" s="4" t="s">
        <v>12433</v>
      </c>
      <c r="Y27" s="45">
        <v>0</v>
      </c>
      <c r="AA27" s="4">
        <v>1</v>
      </c>
      <c r="AB27" s="4">
        <v>100</v>
      </c>
      <c r="AC27" s="4">
        <v>1</v>
      </c>
      <c r="AD27" s="4">
        <v>1</v>
      </c>
      <c r="AE27" s="45" t="s">
        <v>16461</v>
      </c>
      <c r="AF27" s="45" t="s">
        <v>16457</v>
      </c>
      <c r="AG27" s="45" t="s">
        <v>16459</v>
      </c>
      <c r="AH27" s="45" t="s">
        <v>16453</v>
      </c>
      <c r="AI27" s="45" t="s">
        <v>16455</v>
      </c>
      <c r="AJ27" s="63" t="s">
        <v>25733</v>
      </c>
      <c r="AK27" s="63" t="s">
        <v>25733</v>
      </c>
      <c r="AL27" s="4">
        <v>0</v>
      </c>
      <c r="AM27" s="43">
        <v>0</v>
      </c>
      <c r="AN27" s="43">
        <v>0</v>
      </c>
      <c r="AO27" s="43" t="e">
        <v>#REF!</v>
      </c>
      <c r="AP27" s="43">
        <v>0</v>
      </c>
      <c r="AQ27" s="43">
        <v>0</v>
      </c>
      <c r="AR27" s="43" t="e">
        <v>#REF!</v>
      </c>
    </row>
    <row r="28" spans="1:44" x14ac:dyDescent="0.15">
      <c r="B28" s="44" t="s">
        <v>25742</v>
      </c>
      <c r="C28" s="12">
        <v>20024</v>
      </c>
      <c r="D28" s="44" t="s">
        <v>25754</v>
      </c>
      <c r="E28" s="44" t="s">
        <v>21659</v>
      </c>
      <c r="F28" s="46" t="s">
        <v>25766</v>
      </c>
      <c r="G28" s="4" t="s">
        <v>25778</v>
      </c>
      <c r="H28" s="44"/>
      <c r="I28" s="4" t="s">
        <v>700</v>
      </c>
      <c r="J28" s="6" t="s">
        <v>700</v>
      </c>
      <c r="K28" s="45">
        <v>1</v>
      </c>
      <c r="L28" s="4" t="s">
        <v>714</v>
      </c>
      <c r="M28" s="101" t="s">
        <v>25789</v>
      </c>
      <c r="N28" s="45">
        <v>2090009</v>
      </c>
      <c r="O28" s="4" t="s">
        <v>26713</v>
      </c>
      <c r="P28" s="44" t="s">
        <v>26717</v>
      </c>
      <c r="Q28" s="44">
        <v>90</v>
      </c>
      <c r="R28" s="4">
        <v>1</v>
      </c>
      <c r="S28" s="4" t="s">
        <v>1573</v>
      </c>
      <c r="T28" s="44"/>
      <c r="U28" s="44">
        <v>5</v>
      </c>
      <c r="V28" s="44" t="s">
        <v>15810</v>
      </c>
      <c r="W28" s="4" t="s">
        <v>3914</v>
      </c>
      <c r="X28" s="4" t="s">
        <v>3915</v>
      </c>
      <c r="Y28" s="45">
        <v>0</v>
      </c>
      <c r="Z28" s="4" t="s">
        <v>3916</v>
      </c>
      <c r="AA28" s="4">
        <v>1</v>
      </c>
      <c r="AB28" s="4">
        <v>100</v>
      </c>
      <c r="AC28" s="4">
        <v>1</v>
      </c>
      <c r="AD28" s="4">
        <v>1</v>
      </c>
      <c r="AE28" s="45" t="s">
        <v>16461</v>
      </c>
      <c r="AF28" s="45" t="s">
        <v>16457</v>
      </c>
      <c r="AG28" s="45" t="s">
        <v>16459</v>
      </c>
      <c r="AH28" s="45" t="s">
        <v>16453</v>
      </c>
      <c r="AI28" s="45" t="s">
        <v>16455</v>
      </c>
      <c r="AJ28" s="63" t="s">
        <v>25733</v>
      </c>
      <c r="AK28" s="63" t="s">
        <v>25733</v>
      </c>
      <c r="AL28" s="4">
        <v>0</v>
      </c>
      <c r="AM28" s="43">
        <v>0</v>
      </c>
      <c r="AN28" s="43">
        <v>0</v>
      </c>
      <c r="AO28" s="43" t="e">
        <v>#REF!</v>
      </c>
      <c r="AP28" s="43">
        <v>0</v>
      </c>
      <c r="AQ28" s="43">
        <v>0</v>
      </c>
      <c r="AR28" s="43" t="e">
        <v>#REF!</v>
      </c>
    </row>
    <row r="29" spans="1:44" x14ac:dyDescent="0.15">
      <c r="B29" s="44" t="s">
        <v>25743</v>
      </c>
      <c r="C29" s="12">
        <v>20025</v>
      </c>
      <c r="D29" s="44" t="s">
        <v>25755</v>
      </c>
      <c r="E29" s="44" t="s">
        <v>21660</v>
      </c>
      <c r="F29" s="46" t="s">
        <v>25767</v>
      </c>
      <c r="G29" s="4" t="s">
        <v>25779</v>
      </c>
      <c r="H29" s="44"/>
      <c r="I29" s="4" t="s">
        <v>700</v>
      </c>
      <c r="J29" s="6" t="s">
        <v>700</v>
      </c>
      <c r="K29" s="45">
        <v>1</v>
      </c>
      <c r="L29" s="4" t="s">
        <v>714</v>
      </c>
      <c r="M29" s="101" t="s">
        <v>25790</v>
      </c>
      <c r="N29" s="45">
        <v>2090010</v>
      </c>
      <c r="O29" s="4" t="s">
        <v>26714</v>
      </c>
      <c r="P29" s="44" t="s">
        <v>26717</v>
      </c>
      <c r="Q29" s="44">
        <v>90</v>
      </c>
      <c r="R29" s="4">
        <v>2</v>
      </c>
      <c r="S29" s="4" t="s">
        <v>4854</v>
      </c>
      <c r="T29" s="44"/>
      <c r="U29" s="44">
        <v>5</v>
      </c>
      <c r="V29" s="44" t="s">
        <v>15810</v>
      </c>
      <c r="W29" s="4" t="s">
        <v>7061</v>
      </c>
      <c r="X29" s="4" t="s">
        <v>7062</v>
      </c>
      <c r="Y29" s="45">
        <v>0</v>
      </c>
      <c r="Z29" s="4" t="s">
        <v>7063</v>
      </c>
      <c r="AA29" s="4">
        <v>1</v>
      </c>
      <c r="AB29" s="4">
        <v>100</v>
      </c>
      <c r="AC29" s="4">
        <v>1</v>
      </c>
      <c r="AD29" s="4">
        <v>1</v>
      </c>
      <c r="AE29" s="45" t="s">
        <v>16461</v>
      </c>
      <c r="AF29" s="45" t="s">
        <v>16457</v>
      </c>
      <c r="AG29" s="45" t="s">
        <v>16459</v>
      </c>
      <c r="AH29" s="45" t="s">
        <v>16453</v>
      </c>
      <c r="AI29" s="45" t="s">
        <v>16455</v>
      </c>
      <c r="AJ29" s="63" t="s">
        <v>25733</v>
      </c>
      <c r="AK29" s="63" t="s">
        <v>25733</v>
      </c>
      <c r="AL29" s="4">
        <v>0</v>
      </c>
      <c r="AM29" s="43">
        <v>0</v>
      </c>
      <c r="AN29" s="43">
        <v>0</v>
      </c>
      <c r="AO29" s="43" t="e">
        <v>#REF!</v>
      </c>
      <c r="AP29" s="43">
        <v>0</v>
      </c>
      <c r="AQ29" s="43">
        <v>0</v>
      </c>
      <c r="AR29" s="43" t="e">
        <v>#REF!</v>
      </c>
    </row>
    <row r="30" spans="1:44" x14ac:dyDescent="0.15">
      <c r="B30" s="44" t="s">
        <v>25744</v>
      </c>
      <c r="C30" s="12">
        <v>20026</v>
      </c>
      <c r="D30" s="44" t="s">
        <v>25756</v>
      </c>
      <c r="E30" s="44" t="s">
        <v>21661</v>
      </c>
      <c r="F30" s="46" t="s">
        <v>25768</v>
      </c>
      <c r="G30" s="4" t="s">
        <v>25780</v>
      </c>
      <c r="H30" s="44"/>
      <c r="I30" s="4" t="s">
        <v>700</v>
      </c>
      <c r="J30" s="6" t="s">
        <v>700</v>
      </c>
      <c r="K30" s="45">
        <v>1</v>
      </c>
      <c r="L30" s="4" t="s">
        <v>714</v>
      </c>
      <c r="M30" s="101" t="s">
        <v>25791</v>
      </c>
      <c r="N30" s="45">
        <v>2090011</v>
      </c>
      <c r="O30" s="4" t="s">
        <v>26715</v>
      </c>
      <c r="P30" s="44" t="s">
        <v>26717</v>
      </c>
      <c r="Q30" s="44">
        <v>90</v>
      </c>
      <c r="R30" s="4">
        <v>3</v>
      </c>
      <c r="S30" s="4" t="s">
        <v>7971</v>
      </c>
      <c r="T30" s="44"/>
      <c r="U30" s="44">
        <v>5</v>
      </c>
      <c r="V30" s="44" t="s">
        <v>15810</v>
      </c>
      <c r="W30" s="4" t="s">
        <v>10176</v>
      </c>
      <c r="X30" s="4" t="s">
        <v>10177</v>
      </c>
      <c r="Y30" s="45">
        <v>0</v>
      </c>
      <c r="Z30" s="4" t="s">
        <v>10178</v>
      </c>
      <c r="AA30" s="4">
        <v>1</v>
      </c>
      <c r="AB30" s="4">
        <v>100</v>
      </c>
      <c r="AC30" s="4">
        <v>1</v>
      </c>
      <c r="AD30" s="4">
        <v>1</v>
      </c>
      <c r="AE30" s="45" t="s">
        <v>16461</v>
      </c>
      <c r="AF30" s="45" t="s">
        <v>16457</v>
      </c>
      <c r="AG30" s="45" t="s">
        <v>16459</v>
      </c>
      <c r="AH30" s="45" t="s">
        <v>16453</v>
      </c>
      <c r="AI30" s="45" t="s">
        <v>16455</v>
      </c>
      <c r="AJ30" s="63" t="s">
        <v>25733</v>
      </c>
      <c r="AK30" s="63" t="s">
        <v>25733</v>
      </c>
      <c r="AL30" s="4">
        <v>0</v>
      </c>
      <c r="AM30" s="43">
        <v>0</v>
      </c>
      <c r="AN30" s="43">
        <v>0</v>
      </c>
      <c r="AO30" s="43" t="e">
        <v>#REF!</v>
      </c>
      <c r="AP30" s="43">
        <v>0</v>
      </c>
      <c r="AQ30" s="43">
        <v>0</v>
      </c>
      <c r="AR30" s="43" t="e">
        <v>#REF!</v>
      </c>
    </row>
    <row r="31" spans="1:44" x14ac:dyDescent="0.15">
      <c r="B31" s="44" t="s">
        <v>25745</v>
      </c>
      <c r="C31" s="12">
        <v>20027</v>
      </c>
      <c r="D31" s="44" t="s">
        <v>25757</v>
      </c>
      <c r="E31" s="44" t="s">
        <v>21662</v>
      </c>
      <c r="F31" s="46" t="s">
        <v>25769</v>
      </c>
      <c r="G31" s="4" t="s">
        <v>25781</v>
      </c>
      <c r="H31" s="44"/>
      <c r="I31" s="4" t="s">
        <v>700</v>
      </c>
      <c r="J31" s="6" t="s">
        <v>700</v>
      </c>
      <c r="K31" s="45">
        <v>1</v>
      </c>
      <c r="L31" s="4" t="s">
        <v>714</v>
      </c>
      <c r="M31" s="101" t="s">
        <v>25792</v>
      </c>
      <c r="N31" s="45">
        <v>2090012</v>
      </c>
      <c r="O31" s="4" t="s">
        <v>26714</v>
      </c>
      <c r="P31" s="44" t="s">
        <v>26717</v>
      </c>
      <c r="Q31" s="44">
        <v>90</v>
      </c>
      <c r="R31" s="4">
        <v>4</v>
      </c>
      <c r="S31" s="4" t="s">
        <v>11096</v>
      </c>
      <c r="T31" s="44"/>
      <c r="U31" s="44">
        <v>5</v>
      </c>
      <c r="V31" s="44" t="s">
        <v>15810</v>
      </c>
      <c r="W31" s="4" t="s">
        <v>13279</v>
      </c>
      <c r="X31" s="4" t="s">
        <v>13280</v>
      </c>
      <c r="Y31" s="45">
        <v>0</v>
      </c>
      <c r="Z31" s="4" t="s">
        <v>13281</v>
      </c>
      <c r="AA31" s="4">
        <v>1</v>
      </c>
      <c r="AB31" s="4">
        <v>100</v>
      </c>
      <c r="AC31" s="4">
        <v>1</v>
      </c>
      <c r="AD31" s="4">
        <v>1</v>
      </c>
      <c r="AE31" s="45" t="s">
        <v>16461</v>
      </c>
      <c r="AF31" s="45" t="s">
        <v>16457</v>
      </c>
      <c r="AG31" s="45" t="s">
        <v>16459</v>
      </c>
      <c r="AH31" s="45" t="s">
        <v>16453</v>
      </c>
      <c r="AI31" s="45" t="s">
        <v>16455</v>
      </c>
      <c r="AJ31" s="63" t="s">
        <v>25733</v>
      </c>
      <c r="AK31" s="63" t="s">
        <v>25733</v>
      </c>
      <c r="AL31" s="4">
        <v>0</v>
      </c>
      <c r="AM31" s="43">
        <v>0</v>
      </c>
      <c r="AN31" s="43">
        <v>0</v>
      </c>
      <c r="AO31" s="43" t="e">
        <v>#REF!</v>
      </c>
      <c r="AP31" s="43">
        <v>0</v>
      </c>
      <c r="AQ31" s="43">
        <v>0</v>
      </c>
      <c r="AR31" s="43" t="e">
        <v>#REF!</v>
      </c>
    </row>
    <row r="32" spans="1:44" x14ac:dyDescent="0.15">
      <c r="A32" s="44"/>
      <c r="B32" s="44" t="s">
        <v>709</v>
      </c>
      <c r="C32" s="12">
        <v>20028</v>
      </c>
      <c r="D32" s="44" t="s">
        <v>717</v>
      </c>
      <c r="E32" s="44" t="s">
        <v>21663</v>
      </c>
      <c r="F32" s="46" t="s">
        <v>718</v>
      </c>
      <c r="G32" s="44" t="s">
        <v>719</v>
      </c>
      <c r="H32" s="44"/>
      <c r="I32" s="44" t="s">
        <v>700</v>
      </c>
      <c r="J32" s="44" t="s">
        <v>700</v>
      </c>
      <c r="K32" s="44">
        <v>1</v>
      </c>
      <c r="L32" s="44" t="s">
        <v>707</v>
      </c>
      <c r="M32" s="101" t="s">
        <v>25793</v>
      </c>
      <c r="N32" s="45">
        <v>210001</v>
      </c>
      <c r="O32" s="57" t="s">
        <v>5068</v>
      </c>
      <c r="P32" s="44" t="s">
        <v>1781</v>
      </c>
      <c r="Q32" s="44">
        <v>1</v>
      </c>
      <c r="R32" s="44">
        <v>1</v>
      </c>
      <c r="S32" s="44" t="s">
        <v>721</v>
      </c>
      <c r="T32" s="44"/>
      <c r="U32" s="44">
        <v>2</v>
      </c>
      <c r="V32" s="44"/>
      <c r="W32" s="44" t="s">
        <v>709</v>
      </c>
      <c r="X32" s="44" t="s">
        <v>14508</v>
      </c>
      <c r="Y32" s="44">
        <v>0</v>
      </c>
      <c r="Z32" s="44" t="s">
        <v>711</v>
      </c>
      <c r="AA32" s="44">
        <v>1</v>
      </c>
      <c r="AB32" s="44">
        <v>100</v>
      </c>
      <c r="AC32" s="44">
        <v>1</v>
      </c>
      <c r="AD32" s="44">
        <v>1</v>
      </c>
      <c r="AE32" s="45" t="s">
        <v>16461</v>
      </c>
      <c r="AF32" s="45" t="s">
        <v>16457</v>
      </c>
      <c r="AG32" s="45" t="s">
        <v>16459</v>
      </c>
      <c r="AH32" s="45" t="s">
        <v>16453</v>
      </c>
      <c r="AI32" s="45" t="s">
        <v>16455</v>
      </c>
      <c r="AJ32" s="63" t="s">
        <v>20384</v>
      </c>
      <c r="AK32" s="63" t="s">
        <v>20384</v>
      </c>
      <c r="AL32" s="45">
        <v>0</v>
      </c>
      <c r="AM32" s="43" t="e">
        <f>IF(AND(L32="WEAPON",OR(R32=0,R32=1,R32=2)),[1]装备基础and强化!$V$7,IF(AND(L32="LEFTRING",OR(R32=0,R32=1,R32=2)),[1]装备基础and强化!$W$7,IF(AND(L32="RIGHTRING",OR(R32=0,R32=1,R32=2)),[1]装备基础and强化!$X$7,IF(AND(L32="NECKLACE",OR(R32=0,R32=1,R32=2)),[1]装备基础and强化!$Y$7,0))))</f>
        <v>#REF!</v>
      </c>
      <c r="AN32" s="43">
        <f>IF(AND(L32="WEAPON",OR(R32=3,R32=4)),[1]装备基础and强化!$V$11,IF(AND(L32="LEFTRING",OR(R32=3,R32=4)),[1]装备基础and强化!$W$11,IF(AND(L32="RIGHTRING",OR(R32=3,R32=4)),[1]装备基础and强化!$X$11,IF(AND(L32="NECKLACE",OR(R32=3,R32=4)),[1]装备基础and强化!$Y$11,0))))</f>
        <v>0</v>
      </c>
      <c r="AO32" s="43">
        <f>IF(AND(L32="BELT",T32=1),[1]装备基础and强化!$AA$7,IF(AND(L32="PANTS",T32=1),[1]装备基础and强化!$AB$7,IF(AND(L32="SHOES",T32=1),[1]装备基础and强化!$AC$7,IF(AND(L32="CLOTHES",T32=1),[1]装备基础and强化!$AD$7,0))))</f>
        <v>0</v>
      </c>
      <c r="AP32" s="43">
        <f>IF(AND(L32="BELT",T32=2),[1]装备基础and强化!$AF$7,IF(AND(L32="PANTS",T32=2),[1]装备基础and强化!$AG$7,IF(AND(L32="SHOES",T32=2),[1]装备基础and强化!$AH$7,IF(AND(L32="CLOTHES",T32=2),[1]装备基础and强化!$AI$7,0))))</f>
        <v>0</v>
      </c>
      <c r="AQ32" s="43">
        <f>IF(L32="HAT",[1]装备基础and强化!$AK$7,IF(L32="JADE",[1]装备基础and强化!$AK$7,0))</f>
        <v>0</v>
      </c>
      <c r="AR32" s="43" t="e">
        <f t="shared" si="0"/>
        <v>#REF!</v>
      </c>
    </row>
    <row r="33" spans="1:44" x14ac:dyDescent="0.15">
      <c r="A33" s="44"/>
      <c r="B33" s="44" t="s">
        <v>722</v>
      </c>
      <c r="C33" s="12">
        <v>20029</v>
      </c>
      <c r="D33" s="44" t="s">
        <v>723</v>
      </c>
      <c r="E33" s="44" t="s">
        <v>21664</v>
      </c>
      <c r="F33" s="46" t="s">
        <v>724</v>
      </c>
      <c r="G33" s="44" t="s">
        <v>725</v>
      </c>
      <c r="H33" s="44"/>
      <c r="I33" s="44" t="s">
        <v>700</v>
      </c>
      <c r="J33" s="44" t="s">
        <v>700</v>
      </c>
      <c r="K33" s="44">
        <v>1</v>
      </c>
      <c r="L33" s="44" t="s">
        <v>20392</v>
      </c>
      <c r="M33" s="101" t="s">
        <v>25794</v>
      </c>
      <c r="N33" s="45">
        <v>210001</v>
      </c>
      <c r="O33" s="57" t="s">
        <v>1060</v>
      </c>
      <c r="P33" s="57" t="s">
        <v>776</v>
      </c>
      <c r="Q33" s="44">
        <v>1</v>
      </c>
      <c r="R33" s="44">
        <v>1</v>
      </c>
      <c r="S33" s="44" t="s">
        <v>721</v>
      </c>
      <c r="T33" s="44"/>
      <c r="U33" s="44">
        <v>2</v>
      </c>
      <c r="V33" s="44"/>
      <c r="W33" s="44" t="s">
        <v>722</v>
      </c>
      <c r="X33" s="44" t="s">
        <v>14511</v>
      </c>
      <c r="Y33" s="44">
        <v>0</v>
      </c>
      <c r="Z33" s="44"/>
      <c r="AA33" s="44">
        <v>1</v>
      </c>
      <c r="AB33" s="44">
        <v>100</v>
      </c>
      <c r="AC33" s="44">
        <v>1</v>
      </c>
      <c r="AD33" s="44">
        <v>1</v>
      </c>
      <c r="AE33" s="45" t="s">
        <v>16461</v>
      </c>
      <c r="AF33" s="45" t="s">
        <v>16457</v>
      </c>
      <c r="AG33" s="45" t="s">
        <v>16459</v>
      </c>
      <c r="AH33" s="45" t="s">
        <v>16453</v>
      </c>
      <c r="AI33" s="45" t="s">
        <v>16455</v>
      </c>
      <c r="AJ33" s="63" t="s">
        <v>20384</v>
      </c>
      <c r="AK33" s="63" t="s">
        <v>20384</v>
      </c>
      <c r="AL33" s="4">
        <v>0</v>
      </c>
      <c r="AM33" s="43" t="e">
        <f>IF(AND(L33="WEAPON",OR(R33=0,R33=1,R33=2)),[1]装备基础and强化!$V$7,IF(AND(L33="LEFTRING",OR(R33=0,R33=1,R33=2)),[1]装备基础and强化!$W$7,IF(AND(L33="RIGHTRING",OR(R33=0,R33=1,R33=2)),[1]装备基础and强化!$X$7,IF(AND(L33="NECKLACE",OR(R33=0,R33=1,R33=2)),[1]装备基础and强化!$Y$7,0))))</f>
        <v>#REF!</v>
      </c>
      <c r="AN33" s="43">
        <f>IF(AND(L33="WEAPON",OR(R33=3,R33=4)),[1]装备基础and强化!$V$11,IF(AND(L33="LEFTRING",OR(R33=3,R33=4)),[1]装备基础and强化!$W$11,IF(AND(L33="RIGHTRING",OR(R33=3,R33=4)),[1]装备基础and强化!$X$11,IF(AND(L33="NECKLACE",OR(R33=3,R33=4)),[1]装备基础and强化!$Y$11,0))))</f>
        <v>0</v>
      </c>
      <c r="AO33" s="43">
        <f>IF(AND(L33="BELT",T33=1),[1]装备基础and强化!$AA$7,IF(AND(L33="PANTS",T33=1),[1]装备基础and强化!$AB$7,IF(AND(L33="SHOES",T33=1),[1]装备基础and强化!$AC$7,IF(AND(L33="CLOTHES",T33=1),[1]装备基础and强化!$AD$7,0))))</f>
        <v>0</v>
      </c>
      <c r="AP33" s="43">
        <f>IF(AND(L33="BELT",T33=2),[1]装备基础and强化!$AF$7,IF(AND(L33="PANTS",T33=2),[1]装备基础and强化!$AG$7,IF(AND(L33="SHOES",T33=2),[1]装备基础and强化!$AH$7,IF(AND(L33="CLOTHES",T33=2),[1]装备基础and强化!$AI$7,0))))</f>
        <v>0</v>
      </c>
      <c r="AQ33" s="43">
        <f>IF(L33="HAT",[1]装备基础and强化!$AK$7,IF(L33="JADE",[1]装备基础and强化!$AK$7,0))</f>
        <v>0</v>
      </c>
      <c r="AR33" s="43" t="e">
        <f t="shared" si="0"/>
        <v>#REF!</v>
      </c>
    </row>
    <row r="34" spans="1:44" x14ac:dyDescent="0.15">
      <c r="A34" s="44"/>
      <c r="B34" s="44" t="s">
        <v>729</v>
      </c>
      <c r="C34" s="12">
        <v>20030</v>
      </c>
      <c r="D34" s="44" t="s">
        <v>730</v>
      </c>
      <c r="E34" s="44" t="s">
        <v>21665</v>
      </c>
      <c r="F34" s="46" t="s">
        <v>731</v>
      </c>
      <c r="G34" s="44" t="s">
        <v>732</v>
      </c>
      <c r="H34" s="44"/>
      <c r="I34" s="44" t="s">
        <v>700</v>
      </c>
      <c r="J34" s="44" t="s">
        <v>700</v>
      </c>
      <c r="K34" s="44">
        <v>1</v>
      </c>
      <c r="L34" s="44" t="s">
        <v>733</v>
      </c>
      <c r="M34" s="101" t="s">
        <v>25795</v>
      </c>
      <c r="N34" s="45">
        <v>210001</v>
      </c>
      <c r="O34" s="57" t="s">
        <v>1060</v>
      </c>
      <c r="P34" s="57" t="s">
        <v>776</v>
      </c>
      <c r="Q34" s="44">
        <v>1</v>
      </c>
      <c r="R34" s="44">
        <v>1</v>
      </c>
      <c r="S34" s="44" t="s">
        <v>721</v>
      </c>
      <c r="T34" s="44"/>
      <c r="U34" s="44">
        <v>2</v>
      </c>
      <c r="V34" s="44"/>
      <c r="W34" s="44" t="s">
        <v>722</v>
      </c>
      <c r="X34" s="44" t="s">
        <v>14511</v>
      </c>
      <c r="Y34" s="44">
        <v>0</v>
      </c>
      <c r="Z34" s="44"/>
      <c r="AA34" s="44">
        <v>1</v>
      </c>
      <c r="AB34" s="44">
        <v>100</v>
      </c>
      <c r="AC34" s="44">
        <v>1</v>
      </c>
      <c r="AD34" s="44">
        <v>1</v>
      </c>
      <c r="AE34" s="45" t="s">
        <v>16461</v>
      </c>
      <c r="AF34" s="45" t="s">
        <v>16457</v>
      </c>
      <c r="AG34" s="45" t="s">
        <v>16459</v>
      </c>
      <c r="AH34" s="45" t="s">
        <v>16453</v>
      </c>
      <c r="AI34" s="45" t="s">
        <v>16455</v>
      </c>
      <c r="AJ34" s="63" t="s">
        <v>20384</v>
      </c>
      <c r="AK34" s="63" t="s">
        <v>20384</v>
      </c>
      <c r="AL34" s="45">
        <v>0</v>
      </c>
      <c r="AM34" s="43" t="e">
        <f>IF(AND(L34="WEAPON",OR(R34=0,R34=1,R34=2)),[1]装备基础and强化!$V$7,IF(AND(L34="LEFTRING",OR(R34=0,R34=1,R34=2)),[1]装备基础and强化!$W$7,IF(AND(L34="RIGHTRING",OR(R34=0,R34=1,R34=2)),[1]装备基础and强化!$X$7,IF(AND(L34="NECKLACE",OR(R34=0,R34=1,R34=2)),[1]装备基础and强化!$Y$7,0))))</f>
        <v>#REF!</v>
      </c>
      <c r="AN34" s="43">
        <f>IF(AND(L34="WEAPON",OR(R34=3,R34=4)),[1]装备基础and强化!$V$11,IF(AND(L34="LEFTRING",OR(R34=3,R34=4)),[1]装备基础and强化!$W$11,IF(AND(L34="RIGHTRING",OR(R34=3,R34=4)),[1]装备基础and强化!$X$11,IF(AND(L34="NECKLACE",OR(R34=3,R34=4)),[1]装备基础and强化!$Y$11,0))))</f>
        <v>0</v>
      </c>
      <c r="AO34" s="43">
        <f>IF(AND(L34="BELT",T34=1),[1]装备基础and强化!$AA$7,IF(AND(L34="PANTS",T34=1),[1]装备基础and强化!$AB$7,IF(AND(L34="SHOES",T34=1),[1]装备基础and强化!$AC$7,IF(AND(L34="CLOTHES",T34=1),[1]装备基础and强化!$AD$7,0))))</f>
        <v>0</v>
      </c>
      <c r="AP34" s="43">
        <f>IF(AND(L34="BELT",T34=2),[1]装备基础and强化!$AF$7,IF(AND(L34="PANTS",T34=2),[1]装备基础and强化!$AG$7,IF(AND(L34="SHOES",T34=2),[1]装备基础and强化!$AH$7,IF(AND(L34="CLOTHES",T34=2),[1]装备基础and强化!$AI$7,0))))</f>
        <v>0</v>
      </c>
      <c r="AQ34" s="43">
        <f>IF(L34="HAT",[1]装备基础and强化!$AK$7,IF(L34="JADE",[1]装备基础and强化!$AK$7,0))</f>
        <v>0</v>
      </c>
      <c r="AR34" s="43" t="e">
        <f t="shared" si="0"/>
        <v>#REF!</v>
      </c>
    </row>
    <row r="35" spans="1:44" x14ac:dyDescent="0.15">
      <c r="A35" s="44"/>
      <c r="B35" s="44" t="s">
        <v>734</v>
      </c>
      <c r="C35" s="12">
        <v>20031</v>
      </c>
      <c r="D35" s="44" t="s">
        <v>735</v>
      </c>
      <c r="E35" s="44" t="s">
        <v>21666</v>
      </c>
      <c r="F35" s="46" t="s">
        <v>736</v>
      </c>
      <c r="G35" s="44" t="s">
        <v>737</v>
      </c>
      <c r="H35" s="44"/>
      <c r="I35" s="44" t="s">
        <v>700</v>
      </c>
      <c r="J35" s="44" t="s">
        <v>700</v>
      </c>
      <c r="K35" s="44">
        <v>1</v>
      </c>
      <c r="L35" s="44" t="s">
        <v>738</v>
      </c>
      <c r="M35" s="101" t="s">
        <v>25796</v>
      </c>
      <c r="N35" s="45">
        <v>210001</v>
      </c>
      <c r="O35" s="57" t="s">
        <v>727</v>
      </c>
      <c r="P35" s="57" t="s">
        <v>720</v>
      </c>
      <c r="Q35" s="44">
        <v>1</v>
      </c>
      <c r="R35" s="44">
        <v>1</v>
      </c>
      <c r="S35" s="44" t="s">
        <v>721</v>
      </c>
      <c r="T35" s="44"/>
      <c r="U35" s="44">
        <v>2</v>
      </c>
      <c r="V35" s="44"/>
      <c r="W35" s="44" t="s">
        <v>734</v>
      </c>
      <c r="X35" s="44" t="s">
        <v>14512</v>
      </c>
      <c r="Y35" s="44">
        <v>0</v>
      </c>
      <c r="Z35" s="44"/>
      <c r="AA35" s="44">
        <v>1</v>
      </c>
      <c r="AB35" s="44">
        <v>100</v>
      </c>
      <c r="AC35" s="44">
        <v>1</v>
      </c>
      <c r="AD35" s="44">
        <v>1</v>
      </c>
      <c r="AE35" s="45" t="s">
        <v>16461</v>
      </c>
      <c r="AF35" s="45" t="s">
        <v>16457</v>
      </c>
      <c r="AG35" s="45" t="s">
        <v>16459</v>
      </c>
      <c r="AH35" s="45" t="s">
        <v>16453</v>
      </c>
      <c r="AI35" s="45" t="s">
        <v>16455</v>
      </c>
      <c r="AJ35" s="63" t="s">
        <v>20384</v>
      </c>
      <c r="AK35" s="63" t="s">
        <v>20384</v>
      </c>
      <c r="AL35" s="4">
        <v>0</v>
      </c>
      <c r="AM35" s="43" t="e">
        <f>IF(AND(L35="WEAPON",OR(R35=0,R35=1,R35=2)),[1]装备基础and强化!$V$7,IF(AND(L35="LEFTRING",OR(R35=0,R35=1,R35=2)),[1]装备基础and强化!$W$7,IF(AND(L35="RIGHTRING",OR(R35=0,R35=1,R35=2)),[1]装备基础and强化!$X$7,IF(AND(L35="NECKLACE",OR(R35=0,R35=1,R35=2)),[1]装备基础and强化!$Y$7,0))))</f>
        <v>#REF!</v>
      </c>
      <c r="AN35" s="43">
        <f>IF(AND(L35="WEAPON",OR(R35=3,R35=4)),[1]装备基础and强化!$V$11,IF(AND(L35="LEFTRING",OR(R35=3,R35=4)),[1]装备基础and强化!$W$11,IF(AND(L35="RIGHTRING",OR(R35=3,R35=4)),[1]装备基础and强化!$X$11,IF(AND(L35="NECKLACE",OR(R35=3,R35=4)),[1]装备基础and强化!$Y$11,0))))</f>
        <v>0</v>
      </c>
      <c r="AO35" s="43">
        <f>IF(AND(L35="BELT",T35=1),[1]装备基础and强化!$AA$7,IF(AND(L35="PANTS",T35=1),[1]装备基础and强化!$AB$7,IF(AND(L35="SHOES",T35=1),[1]装备基础and强化!$AC$7,IF(AND(L35="CLOTHES",T35=1),[1]装备基础and强化!$AD$7,0))))</f>
        <v>0</v>
      </c>
      <c r="AP35" s="43">
        <f>IF(AND(L35="BELT",T35=2),[1]装备基础and强化!$AF$7,IF(AND(L35="PANTS",T35=2),[1]装备基础and强化!$AG$7,IF(AND(L35="SHOES",T35=2),[1]装备基础and强化!$AH$7,IF(AND(L35="CLOTHES",T35=2),[1]装备基础and强化!$AI$7,0))))</f>
        <v>0</v>
      </c>
      <c r="AQ35" s="43">
        <f>IF(L35="HAT",[1]装备基础and强化!$AK$7,IF(L35="JADE",[1]装备基础and强化!$AK$7,0))</f>
        <v>0</v>
      </c>
      <c r="AR35" s="43" t="e">
        <f t="shared" si="0"/>
        <v>#REF!</v>
      </c>
    </row>
    <row r="36" spans="1:44" x14ac:dyDescent="0.15">
      <c r="A36" s="44"/>
      <c r="B36" s="44" t="s">
        <v>740</v>
      </c>
      <c r="C36" s="12">
        <v>20032</v>
      </c>
      <c r="D36" s="44" t="s">
        <v>741</v>
      </c>
      <c r="E36" s="44" t="s">
        <v>21667</v>
      </c>
      <c r="F36" s="46" t="s">
        <v>742</v>
      </c>
      <c r="G36" s="44" t="s">
        <v>743</v>
      </c>
      <c r="H36" s="44"/>
      <c r="I36" s="44" t="s">
        <v>700</v>
      </c>
      <c r="J36" s="44" t="s">
        <v>700</v>
      </c>
      <c r="K36" s="44">
        <v>1</v>
      </c>
      <c r="L36" s="44" t="s">
        <v>744</v>
      </c>
      <c r="M36" s="101" t="s">
        <v>25797</v>
      </c>
      <c r="N36" s="45">
        <v>210001</v>
      </c>
      <c r="O36" s="57" t="s">
        <v>1058</v>
      </c>
      <c r="P36" s="57" t="s">
        <v>2483</v>
      </c>
      <c r="Q36" s="44">
        <v>1</v>
      </c>
      <c r="R36" s="44">
        <v>1</v>
      </c>
      <c r="S36" s="44" t="s">
        <v>721</v>
      </c>
      <c r="T36" s="44">
        <v>1</v>
      </c>
      <c r="U36" s="44">
        <v>2</v>
      </c>
      <c r="V36" s="44"/>
      <c r="W36" s="44" t="s">
        <v>740</v>
      </c>
      <c r="X36" s="44" t="s">
        <v>14513</v>
      </c>
      <c r="Y36" s="44">
        <v>0</v>
      </c>
      <c r="Z36" s="44"/>
      <c r="AA36" s="44">
        <v>1</v>
      </c>
      <c r="AB36" s="44">
        <v>100</v>
      </c>
      <c r="AC36" s="44">
        <v>1</v>
      </c>
      <c r="AD36" s="44">
        <v>1</v>
      </c>
      <c r="AE36" s="45" t="s">
        <v>16461</v>
      </c>
      <c r="AF36" s="45" t="s">
        <v>16457</v>
      </c>
      <c r="AG36" s="45" t="s">
        <v>16459</v>
      </c>
      <c r="AH36" s="45" t="s">
        <v>16453</v>
      </c>
      <c r="AI36" s="45" t="s">
        <v>16455</v>
      </c>
      <c r="AJ36" s="63" t="s">
        <v>20384</v>
      </c>
      <c r="AK36" s="63" t="s">
        <v>20384</v>
      </c>
      <c r="AL36" s="45">
        <v>0</v>
      </c>
      <c r="AM36" s="43">
        <f>IF(AND(L36="WEAPON",OR(R36=0,R36=1,R36=2)),[1]装备基础and强化!$V$7,IF(AND(L36="LEFTRING",OR(R36=0,R36=1,R36=2)),[1]装备基础and强化!$W$7,IF(AND(L36="RIGHTRING",OR(R36=0,R36=1,R36=2)),[1]装备基础and强化!$X$7,IF(AND(L36="NECKLACE",OR(R36=0,R36=1,R36=2)),[1]装备基础and强化!$Y$7,0))))</f>
        <v>0</v>
      </c>
      <c r="AN36" s="43">
        <f>IF(AND(L36="WEAPON",OR(R36=3,R36=4)),[1]装备基础and强化!$V$11,IF(AND(L36="LEFTRING",OR(R36=3,R36=4)),[1]装备基础and强化!$W$11,IF(AND(L36="RIGHTRING",OR(R36=3,R36=4)),[1]装备基础and强化!$X$11,IF(AND(L36="NECKLACE",OR(R36=3,R36=4)),[1]装备基础and强化!$Y$11,0))))</f>
        <v>0</v>
      </c>
      <c r="AO36" s="43" t="e">
        <f>IF(AND(L36="BELT",T36=1),[1]装备基础and强化!$AA$7,IF(AND(L36="PANTS",T36=1),[1]装备基础and强化!$AB$7,IF(AND(L36="SHOES",T36=1),[1]装备基础and强化!$AC$7,IF(AND(L36="CLOTHES",T36=1),[1]装备基础and强化!$AD$7,0))))</f>
        <v>#REF!</v>
      </c>
      <c r="AP36" s="43">
        <f>IF(AND(L36="BELT",T36=2),[1]装备基础and强化!$AF$7,IF(AND(L36="PANTS",T36=2),[1]装备基础and强化!$AG$7,IF(AND(L36="SHOES",T36=2),[1]装备基础and强化!$AH$7,IF(AND(L36="CLOTHES",T36=2),[1]装备基础and强化!$AI$7,0))))</f>
        <v>0</v>
      </c>
      <c r="AQ36" s="43">
        <f>IF(L36="HAT",[1]装备基础and强化!$AK$7,IF(L36="JADE",[1]装备基础and强化!$AK$7,0))</f>
        <v>0</v>
      </c>
      <c r="AR36" s="43" t="e">
        <f t="shared" si="0"/>
        <v>#REF!</v>
      </c>
    </row>
    <row r="37" spans="1:44" x14ac:dyDescent="0.15">
      <c r="A37" s="44"/>
      <c r="B37" s="44" t="s">
        <v>746</v>
      </c>
      <c r="C37" s="12">
        <v>20033</v>
      </c>
      <c r="D37" s="44" t="s">
        <v>747</v>
      </c>
      <c r="E37" s="44" t="s">
        <v>21668</v>
      </c>
      <c r="F37" s="46" t="s">
        <v>748</v>
      </c>
      <c r="G37" s="44" t="s">
        <v>749</v>
      </c>
      <c r="H37" s="44"/>
      <c r="I37" s="44" t="s">
        <v>700</v>
      </c>
      <c r="J37" s="44" t="s">
        <v>700</v>
      </c>
      <c r="K37" s="44">
        <v>1</v>
      </c>
      <c r="L37" s="44" t="s">
        <v>750</v>
      </c>
      <c r="M37" s="101" t="s">
        <v>25798</v>
      </c>
      <c r="N37" s="45">
        <v>210001</v>
      </c>
      <c r="O37" s="57" t="s">
        <v>763</v>
      </c>
      <c r="P37" s="57" t="s">
        <v>761</v>
      </c>
      <c r="Q37" s="44">
        <v>1</v>
      </c>
      <c r="R37" s="44">
        <v>1</v>
      </c>
      <c r="S37" s="44" t="s">
        <v>721</v>
      </c>
      <c r="T37" s="44">
        <v>1</v>
      </c>
      <c r="U37" s="44">
        <v>2</v>
      </c>
      <c r="V37" s="44"/>
      <c r="W37" s="44" t="s">
        <v>746</v>
      </c>
      <c r="X37" s="44" t="s">
        <v>14514</v>
      </c>
      <c r="Y37" s="44">
        <v>0</v>
      </c>
      <c r="Z37" s="44"/>
      <c r="AA37" s="44">
        <v>1</v>
      </c>
      <c r="AB37" s="44">
        <v>100</v>
      </c>
      <c r="AC37" s="44">
        <v>1</v>
      </c>
      <c r="AD37" s="44">
        <v>1</v>
      </c>
      <c r="AE37" s="45" t="s">
        <v>16461</v>
      </c>
      <c r="AF37" s="45" t="s">
        <v>16457</v>
      </c>
      <c r="AG37" s="45" t="s">
        <v>16459</v>
      </c>
      <c r="AH37" s="45" t="s">
        <v>16453</v>
      </c>
      <c r="AI37" s="45" t="s">
        <v>16455</v>
      </c>
      <c r="AJ37" s="63" t="s">
        <v>20384</v>
      </c>
      <c r="AK37" s="63" t="s">
        <v>20384</v>
      </c>
      <c r="AL37" s="4">
        <v>0</v>
      </c>
      <c r="AM37" s="43">
        <f>IF(AND(L37="WEAPON",OR(R37=0,R37=1,R37=2)),[1]装备基础and强化!$V$7,IF(AND(L37="LEFTRING",OR(R37=0,R37=1,R37=2)),[1]装备基础and强化!$W$7,IF(AND(L37="RIGHTRING",OR(R37=0,R37=1,R37=2)),[1]装备基础and强化!$X$7,IF(AND(L37="NECKLACE",OR(R37=0,R37=1,R37=2)),[1]装备基础and强化!$Y$7,0))))</f>
        <v>0</v>
      </c>
      <c r="AN37" s="43">
        <f>IF(AND(L37="WEAPON",OR(R37=3,R37=4)),[1]装备基础and强化!$V$11,IF(AND(L37="LEFTRING",OR(R37=3,R37=4)),[1]装备基础and强化!$W$11,IF(AND(L37="RIGHTRING",OR(R37=3,R37=4)),[1]装备基础and强化!$X$11,IF(AND(L37="NECKLACE",OR(R37=3,R37=4)),[1]装备基础and强化!$Y$11,0))))</f>
        <v>0</v>
      </c>
      <c r="AO37" s="43" t="e">
        <f>IF(AND(L37="BELT",T37=1),[1]装备基础and强化!$AA$7,IF(AND(L37="PANTS",T37=1),[1]装备基础and强化!$AB$7,IF(AND(L37="SHOES",T37=1),[1]装备基础and强化!$AC$7,IF(AND(L37="CLOTHES",T37=1),[1]装备基础and强化!$AD$7,0))))</f>
        <v>#REF!</v>
      </c>
      <c r="AP37" s="43">
        <f>IF(AND(L37="BELT",T37=2),[1]装备基础and强化!$AF$7,IF(AND(L37="PANTS",T37=2),[1]装备基础and强化!$AG$7,IF(AND(L37="SHOES",T37=2),[1]装备基础and强化!$AH$7,IF(AND(L37="CLOTHES",T37=2),[1]装备基础and强化!$AI$7,0))))</f>
        <v>0</v>
      </c>
      <c r="AQ37" s="43">
        <f>IF(L37="HAT",[1]装备基础and强化!$AK$7,IF(L37="JADE",[1]装备基础and强化!$AK$7,0))</f>
        <v>0</v>
      </c>
      <c r="AR37" s="43" t="e">
        <f t="shared" si="0"/>
        <v>#REF!</v>
      </c>
    </row>
    <row r="38" spans="1:44" x14ac:dyDescent="0.15">
      <c r="A38" s="44"/>
      <c r="B38" s="44" t="s">
        <v>752</v>
      </c>
      <c r="C38" s="12">
        <v>20034</v>
      </c>
      <c r="D38" s="44" t="s">
        <v>753</v>
      </c>
      <c r="E38" s="44" t="s">
        <v>21669</v>
      </c>
      <c r="F38" s="46" t="s">
        <v>754</v>
      </c>
      <c r="G38" s="44" t="s">
        <v>755</v>
      </c>
      <c r="H38" s="44"/>
      <c r="I38" s="44" t="s">
        <v>700</v>
      </c>
      <c r="J38" s="44" t="s">
        <v>700</v>
      </c>
      <c r="K38" s="44">
        <v>1</v>
      </c>
      <c r="L38" s="44" t="s">
        <v>756</v>
      </c>
      <c r="M38" s="101" t="s">
        <v>25799</v>
      </c>
      <c r="N38" s="45">
        <v>210001</v>
      </c>
      <c r="O38" s="57" t="s">
        <v>763</v>
      </c>
      <c r="P38" s="57" t="s">
        <v>761</v>
      </c>
      <c r="Q38" s="44">
        <v>1</v>
      </c>
      <c r="R38" s="44">
        <v>1</v>
      </c>
      <c r="S38" s="44" t="s">
        <v>721</v>
      </c>
      <c r="T38" s="44">
        <v>1</v>
      </c>
      <c r="U38" s="44">
        <v>2</v>
      </c>
      <c r="V38" s="44"/>
      <c r="W38" s="44" t="s">
        <v>752</v>
      </c>
      <c r="X38" s="44" t="s">
        <v>14515</v>
      </c>
      <c r="Y38" s="44">
        <v>0</v>
      </c>
      <c r="Z38" s="44"/>
      <c r="AA38" s="44">
        <v>1</v>
      </c>
      <c r="AB38" s="44">
        <v>100</v>
      </c>
      <c r="AC38" s="44">
        <v>1</v>
      </c>
      <c r="AD38" s="44">
        <v>1</v>
      </c>
      <c r="AE38" s="45" t="s">
        <v>16461</v>
      </c>
      <c r="AF38" s="45" t="s">
        <v>16457</v>
      </c>
      <c r="AG38" s="45" t="s">
        <v>16459</v>
      </c>
      <c r="AH38" s="45" t="s">
        <v>16453</v>
      </c>
      <c r="AI38" s="45" t="s">
        <v>16455</v>
      </c>
      <c r="AJ38" s="63" t="s">
        <v>20384</v>
      </c>
      <c r="AK38" s="63" t="s">
        <v>20384</v>
      </c>
      <c r="AL38" s="45">
        <v>0</v>
      </c>
      <c r="AM38" s="43">
        <f>IF(AND(L38="WEAPON",OR(R38=0,R38=1,R38=2)),[1]装备基础and强化!$V$7,IF(AND(L38="LEFTRING",OR(R38=0,R38=1,R38=2)),[1]装备基础and强化!$W$7,IF(AND(L38="RIGHTRING",OR(R38=0,R38=1,R38=2)),[1]装备基础and强化!$X$7,IF(AND(L38="NECKLACE",OR(R38=0,R38=1,R38=2)),[1]装备基础and强化!$Y$7,0))))</f>
        <v>0</v>
      </c>
      <c r="AN38" s="43">
        <f>IF(AND(L38="WEAPON",OR(R38=3,R38=4)),[1]装备基础and强化!$V$11,IF(AND(L38="LEFTRING",OR(R38=3,R38=4)),[1]装备基础and强化!$W$11,IF(AND(L38="RIGHTRING",OR(R38=3,R38=4)),[1]装备基础and强化!$X$11,IF(AND(L38="NECKLACE",OR(R38=3,R38=4)),[1]装备基础and强化!$Y$11,0))))</f>
        <v>0</v>
      </c>
      <c r="AO38" s="43" t="e">
        <f>IF(AND(L38="BELT",T38=1),[1]装备基础and强化!$AA$7,IF(AND(L38="PANTS",T38=1),[1]装备基础and强化!$AB$7,IF(AND(L38="SHOES",T38=1),[1]装备基础and强化!$AC$7,IF(AND(L38="CLOTHES",T38=1),[1]装备基础and强化!$AD$7,0))))</f>
        <v>#REF!</v>
      </c>
      <c r="AP38" s="43">
        <f>IF(AND(L38="BELT",T38=2),[1]装备基础and强化!$AF$7,IF(AND(L38="PANTS",T38=2),[1]装备基础and强化!$AG$7,IF(AND(L38="SHOES",T38=2),[1]装备基础and强化!$AH$7,IF(AND(L38="CLOTHES",T38=2),[1]装备基础and强化!$AI$7,0))))</f>
        <v>0</v>
      </c>
      <c r="AQ38" s="43">
        <f>IF(L38="HAT",[1]装备基础and强化!$AK$7,IF(L38="JADE",[1]装备基础and强化!$AK$7,0))</f>
        <v>0</v>
      </c>
      <c r="AR38" s="43" t="e">
        <f t="shared" si="0"/>
        <v>#REF!</v>
      </c>
    </row>
    <row r="39" spans="1:44" x14ac:dyDescent="0.15">
      <c r="A39" s="44"/>
      <c r="B39" s="44" t="s">
        <v>715</v>
      </c>
      <c r="C39" s="12">
        <v>20035</v>
      </c>
      <c r="D39" s="44" t="s">
        <v>758</v>
      </c>
      <c r="E39" s="44" t="s">
        <v>21670</v>
      </c>
      <c r="F39" s="46" t="s">
        <v>759</v>
      </c>
      <c r="G39" s="44" t="s">
        <v>760</v>
      </c>
      <c r="H39" s="44"/>
      <c r="I39" s="44" t="s">
        <v>700</v>
      </c>
      <c r="J39" s="44" t="s">
        <v>700</v>
      </c>
      <c r="K39" s="44">
        <v>1</v>
      </c>
      <c r="L39" s="44" t="s">
        <v>714</v>
      </c>
      <c r="M39" s="101" t="s">
        <v>25800</v>
      </c>
      <c r="N39" s="45">
        <v>210001</v>
      </c>
      <c r="O39" s="57" t="s">
        <v>6152</v>
      </c>
      <c r="P39" s="57" t="s">
        <v>8842</v>
      </c>
      <c r="Q39" s="44">
        <v>1</v>
      </c>
      <c r="R39" s="44">
        <v>1</v>
      </c>
      <c r="S39" s="44" t="s">
        <v>721</v>
      </c>
      <c r="T39" s="44">
        <v>1</v>
      </c>
      <c r="U39" s="44">
        <v>2</v>
      </c>
      <c r="V39" s="44"/>
      <c r="W39" s="44" t="s">
        <v>715</v>
      </c>
      <c r="X39" s="44" t="s">
        <v>14509</v>
      </c>
      <c r="Y39" s="44">
        <v>0</v>
      </c>
      <c r="Z39" s="44" t="s">
        <v>716</v>
      </c>
      <c r="AA39" s="44">
        <v>1</v>
      </c>
      <c r="AB39" s="44">
        <v>100</v>
      </c>
      <c r="AC39" s="44">
        <v>1</v>
      </c>
      <c r="AD39" s="44">
        <v>1</v>
      </c>
      <c r="AE39" s="45" t="s">
        <v>16461</v>
      </c>
      <c r="AF39" s="45" t="s">
        <v>16457</v>
      </c>
      <c r="AG39" s="45" t="s">
        <v>16459</v>
      </c>
      <c r="AH39" s="45" t="s">
        <v>16453</v>
      </c>
      <c r="AI39" s="45" t="s">
        <v>16455</v>
      </c>
      <c r="AJ39" s="63" t="s">
        <v>20384</v>
      </c>
      <c r="AK39" s="63" t="s">
        <v>20384</v>
      </c>
      <c r="AL39" s="4">
        <v>0</v>
      </c>
      <c r="AM39" s="43">
        <f>IF(AND(L39="WEAPON",OR(R39=0,R39=1,R39=2)),[1]装备基础and强化!$V$7,IF(AND(L39="LEFTRING",OR(R39=0,R39=1,R39=2)),[1]装备基础and强化!$W$7,IF(AND(L39="RIGHTRING",OR(R39=0,R39=1,R39=2)),[1]装备基础and强化!$X$7,IF(AND(L39="NECKLACE",OR(R39=0,R39=1,R39=2)),[1]装备基础and强化!$Y$7,0))))</f>
        <v>0</v>
      </c>
      <c r="AN39" s="43">
        <f>IF(AND(L39="WEAPON",OR(R39=3,R39=4)),[1]装备基础and强化!$V$11,IF(AND(L39="LEFTRING",OR(R39=3,R39=4)),[1]装备基础and强化!$W$11,IF(AND(L39="RIGHTRING",OR(R39=3,R39=4)),[1]装备基础and强化!$X$11,IF(AND(L39="NECKLACE",OR(R39=3,R39=4)),[1]装备基础and强化!$Y$11,0))))</f>
        <v>0</v>
      </c>
      <c r="AO39" s="43" t="e">
        <f>IF(AND(L39="BELT",T39=1),[1]装备基础and强化!$AA$7,IF(AND(L39="PANTS",T39=1),[1]装备基础and强化!$AB$7,IF(AND(L39="SHOES",T39=1),[1]装备基础and强化!$AC$7,IF(AND(L39="CLOTHES",T39=1),[1]装备基础and强化!$AD$7,0))))</f>
        <v>#REF!</v>
      </c>
      <c r="AP39" s="43">
        <f>IF(AND(L39="BELT",T39=2),[1]装备基础and强化!$AF$7,IF(AND(L39="PANTS",T39=2),[1]装备基础and强化!$AG$7,IF(AND(L39="SHOES",T39=2),[1]装备基础and强化!$AH$7,IF(AND(L39="CLOTHES",T39=2),[1]装备基础and强化!$AI$7,0))))</f>
        <v>0</v>
      </c>
      <c r="AQ39" s="43">
        <f>IF(L39="HAT",[1]装备基础and强化!$AK$7,IF(L39="JADE",[1]装备基础and强化!$AK$7,0))</f>
        <v>0</v>
      </c>
      <c r="AR39" s="43" t="e">
        <f t="shared" si="0"/>
        <v>#REF!</v>
      </c>
    </row>
    <row r="40" spans="1:44" x14ac:dyDescent="0.15">
      <c r="A40" s="44"/>
      <c r="B40" s="44" t="s">
        <v>703</v>
      </c>
      <c r="C40" s="12">
        <v>20036</v>
      </c>
      <c r="D40" s="44" t="s">
        <v>764</v>
      </c>
      <c r="E40" s="44" t="s">
        <v>21671</v>
      </c>
      <c r="F40" s="46" t="s">
        <v>765</v>
      </c>
      <c r="G40" s="44" t="s">
        <v>766</v>
      </c>
      <c r="H40" s="44"/>
      <c r="I40" s="44" t="s">
        <v>700</v>
      </c>
      <c r="J40" s="44" t="s">
        <v>700</v>
      </c>
      <c r="K40" s="44">
        <v>1</v>
      </c>
      <c r="L40" s="44" t="s">
        <v>701</v>
      </c>
      <c r="M40" s="101" t="s">
        <v>25801</v>
      </c>
      <c r="N40" s="45">
        <v>210001</v>
      </c>
      <c r="O40" s="57" t="s">
        <v>15633</v>
      </c>
      <c r="P40" s="57" t="s">
        <v>19989</v>
      </c>
      <c r="Q40" s="44">
        <v>1</v>
      </c>
      <c r="R40" s="44">
        <v>1</v>
      </c>
      <c r="S40" s="44" t="s">
        <v>721</v>
      </c>
      <c r="T40" s="44"/>
      <c r="U40" s="44">
        <v>2</v>
      </c>
      <c r="V40" s="44"/>
      <c r="W40" s="44" t="s">
        <v>703</v>
      </c>
      <c r="X40" s="44" t="s">
        <v>14507</v>
      </c>
      <c r="Y40" s="44">
        <v>0</v>
      </c>
      <c r="Z40" s="44"/>
      <c r="AA40" s="44">
        <v>1</v>
      </c>
      <c r="AB40" s="44">
        <v>100</v>
      </c>
      <c r="AC40" s="44">
        <v>1</v>
      </c>
      <c r="AD40" s="44">
        <v>1</v>
      </c>
      <c r="AE40" s="45" t="s">
        <v>16461</v>
      </c>
      <c r="AF40" s="45" t="s">
        <v>16457</v>
      </c>
      <c r="AG40" s="45" t="s">
        <v>16459</v>
      </c>
      <c r="AH40" s="45" t="s">
        <v>16453</v>
      </c>
      <c r="AI40" s="45" t="s">
        <v>16455</v>
      </c>
      <c r="AJ40" s="63" t="s">
        <v>20384</v>
      </c>
      <c r="AK40" s="63" t="s">
        <v>20384</v>
      </c>
      <c r="AL40" s="45">
        <v>0</v>
      </c>
      <c r="AM40" s="43">
        <f>IF(AND(L40="WEAPON",OR(R40=0,R40=1,R40=2)),[1]装备基础and强化!$V$7,IF(AND(L40="LEFTRING",OR(R40=0,R40=1,R40=2)),[1]装备基础and强化!$W$7,IF(AND(L40="RIGHTRING",OR(R40=0,R40=1,R40=2)),[1]装备基础and强化!$X$7,IF(AND(L40="NECKLACE",OR(R40=0,R40=1,R40=2)),[1]装备基础and强化!$Y$7,0))))</f>
        <v>0</v>
      </c>
      <c r="AN40" s="43">
        <f>IF(AND(L40="WEAPON",OR(R40=3,R40=4)),[1]装备基础and强化!$V$11,IF(AND(L40="LEFTRING",OR(R40=3,R40=4)),[1]装备基础and强化!$W$11,IF(AND(L40="RIGHTRING",OR(R40=3,R40=4)),[1]装备基础and强化!$X$11,IF(AND(L40="NECKLACE",OR(R40=3,R40=4)),[1]装备基础and强化!$Y$11,0))))</f>
        <v>0</v>
      </c>
      <c r="AO40" s="43">
        <f>IF(AND(L40="BELT",T40=1),[1]装备基础and强化!$AA$7,IF(AND(L40="PANTS",T40=1),[1]装备基础and强化!$AB$7,IF(AND(L40="SHOES",T40=1),[1]装备基础and强化!$AC$7,IF(AND(L40="CLOTHES",T40=1),[1]装备基础and强化!$AD$7,0))))</f>
        <v>0</v>
      </c>
      <c r="AP40" s="43">
        <f>IF(AND(L40="BELT",T40=2),[1]装备基础and强化!$AF$7,IF(AND(L40="PANTS",T40=2),[1]装备基础and强化!$AG$7,IF(AND(L40="SHOES",T40=2),[1]装备基础and强化!$AH$7,IF(AND(L40="CLOTHES",T40=2),[1]装备基础and强化!$AI$7,0))))</f>
        <v>0</v>
      </c>
      <c r="AQ40" s="43" t="e">
        <f>IF(L40="HAT",[1]装备基础and强化!$AK$7,IF(L40="JADE",[1]装备基础and强化!$AK$7,0))</f>
        <v>#REF!</v>
      </c>
      <c r="AR40" s="43" t="e">
        <f t="shared" si="0"/>
        <v>#REF!</v>
      </c>
    </row>
    <row r="41" spans="1:44" x14ac:dyDescent="0.15">
      <c r="A41" s="44"/>
      <c r="B41" s="44" t="s">
        <v>767</v>
      </c>
      <c r="C41" s="12">
        <v>20037</v>
      </c>
      <c r="D41" s="44" t="s">
        <v>768</v>
      </c>
      <c r="E41" s="44" t="s">
        <v>21672</v>
      </c>
      <c r="F41" s="46" t="s">
        <v>769</v>
      </c>
      <c r="G41" s="44" t="s">
        <v>770</v>
      </c>
      <c r="H41" s="44"/>
      <c r="I41" s="44" t="s">
        <v>700</v>
      </c>
      <c r="J41" s="44" t="s">
        <v>700</v>
      </c>
      <c r="K41" s="44">
        <v>1</v>
      </c>
      <c r="L41" s="44" t="s">
        <v>771</v>
      </c>
      <c r="M41" s="101" t="s">
        <v>25802</v>
      </c>
      <c r="N41" s="45">
        <v>210001</v>
      </c>
      <c r="O41" s="57" t="s">
        <v>15634</v>
      </c>
      <c r="P41" s="57" t="s">
        <v>15632</v>
      </c>
      <c r="Q41" s="44">
        <v>1</v>
      </c>
      <c r="R41" s="44">
        <v>1</v>
      </c>
      <c r="S41" s="44" t="s">
        <v>721</v>
      </c>
      <c r="T41" s="44"/>
      <c r="U41" s="44">
        <v>2</v>
      </c>
      <c r="V41" s="44"/>
      <c r="W41" s="44" t="s">
        <v>767</v>
      </c>
      <c r="X41" s="44" t="s">
        <v>14516</v>
      </c>
      <c r="Y41" s="44">
        <v>0</v>
      </c>
      <c r="Z41" s="44"/>
      <c r="AA41" s="44">
        <v>1</v>
      </c>
      <c r="AB41" s="44">
        <v>100</v>
      </c>
      <c r="AC41" s="44">
        <v>1</v>
      </c>
      <c r="AD41" s="44">
        <v>1</v>
      </c>
      <c r="AE41" s="45" t="s">
        <v>16461</v>
      </c>
      <c r="AF41" s="45" t="s">
        <v>16457</v>
      </c>
      <c r="AG41" s="45" t="s">
        <v>16459</v>
      </c>
      <c r="AH41" s="45" t="s">
        <v>16453</v>
      </c>
      <c r="AI41" s="45" t="s">
        <v>16455</v>
      </c>
      <c r="AJ41" s="63" t="s">
        <v>20384</v>
      </c>
      <c r="AK41" s="63" t="s">
        <v>20384</v>
      </c>
      <c r="AL41" s="4">
        <v>0</v>
      </c>
      <c r="AM41" s="43">
        <f>IF(AND(L41="WEAPON",OR(R41=0,R41=1,R41=2)),[1]装备基础and强化!$V$7,IF(AND(L41="LEFTRING",OR(R41=0,R41=1,R41=2)),[1]装备基础and强化!$W$7,IF(AND(L41="RIGHTRING",OR(R41=0,R41=1,R41=2)),[1]装备基础and强化!$X$7,IF(AND(L41="NECKLACE",OR(R41=0,R41=1,R41=2)),[1]装备基础and强化!$Y$7,0))))</f>
        <v>0</v>
      </c>
      <c r="AN41" s="43">
        <f>IF(AND(L41="WEAPON",OR(R41=3,R41=4)),[1]装备基础and强化!$V$11,IF(AND(L41="LEFTRING",OR(R41=3,R41=4)),[1]装备基础and强化!$W$11,IF(AND(L41="RIGHTRING",OR(R41=3,R41=4)),[1]装备基础and强化!$X$11,IF(AND(L41="NECKLACE",OR(R41=3,R41=4)),[1]装备基础and强化!$Y$11,0))))</f>
        <v>0</v>
      </c>
      <c r="AO41" s="43">
        <f>IF(AND(L41="BELT",T41=1),[1]装备基础and强化!$AA$7,IF(AND(L41="PANTS",T41=1),[1]装备基础and强化!$AB$7,IF(AND(L41="SHOES",T41=1),[1]装备基础and强化!$AC$7,IF(AND(L41="CLOTHES",T41=1),[1]装备基础and强化!$AD$7,0))))</f>
        <v>0</v>
      </c>
      <c r="AP41" s="43">
        <f>IF(AND(L41="BELT",T41=2),[1]装备基础and强化!$AF$7,IF(AND(L41="PANTS",T41=2),[1]装备基础and强化!$AG$7,IF(AND(L41="SHOES",T41=2),[1]装备基础and强化!$AH$7,IF(AND(L41="CLOTHES",T41=2),[1]装备基础and强化!$AI$7,0))))</f>
        <v>0</v>
      </c>
      <c r="AQ41" s="43" t="e">
        <f>IF(L41="HAT",[1]装备基础and强化!$AK$7,IF(L41="JADE",[1]装备基础and强化!$AK$7,0))</f>
        <v>#REF!</v>
      </c>
      <c r="AR41" s="43" t="e">
        <f t="shared" si="0"/>
        <v>#REF!</v>
      </c>
    </row>
    <row r="42" spans="1:44" x14ac:dyDescent="0.15">
      <c r="A42" s="44"/>
      <c r="B42" s="44" t="s">
        <v>772</v>
      </c>
      <c r="C42" s="12">
        <v>20038</v>
      </c>
      <c r="D42" s="44" t="s">
        <v>773</v>
      </c>
      <c r="E42" s="44" t="s">
        <v>21673</v>
      </c>
      <c r="F42" s="46" t="s">
        <v>774</v>
      </c>
      <c r="G42" s="44" t="s">
        <v>775</v>
      </c>
      <c r="H42" s="44"/>
      <c r="I42" s="44" t="s">
        <v>700</v>
      </c>
      <c r="J42" s="44" t="s">
        <v>700</v>
      </c>
      <c r="K42" s="44">
        <v>1</v>
      </c>
      <c r="L42" s="44" t="s">
        <v>707</v>
      </c>
      <c r="M42" s="101" t="s">
        <v>25803</v>
      </c>
      <c r="N42" s="45">
        <v>210001</v>
      </c>
      <c r="O42" s="57" t="s">
        <v>14568</v>
      </c>
      <c r="P42" s="44" t="s">
        <v>1781</v>
      </c>
      <c r="Q42" s="44">
        <v>1</v>
      </c>
      <c r="R42" s="44">
        <v>2</v>
      </c>
      <c r="S42" s="44" t="s">
        <v>777</v>
      </c>
      <c r="T42" s="44"/>
      <c r="U42" s="44">
        <v>2</v>
      </c>
      <c r="V42" s="44"/>
      <c r="W42" s="44" t="s">
        <v>772</v>
      </c>
      <c r="X42" s="44" t="s">
        <v>14510</v>
      </c>
      <c r="Y42" s="44">
        <v>0</v>
      </c>
      <c r="Z42" s="44" t="s">
        <v>779</v>
      </c>
      <c r="AA42" s="44">
        <v>1</v>
      </c>
      <c r="AB42" s="44">
        <v>100</v>
      </c>
      <c r="AC42" s="44">
        <v>1</v>
      </c>
      <c r="AD42" s="44">
        <v>1</v>
      </c>
      <c r="AE42" s="45" t="s">
        <v>16461</v>
      </c>
      <c r="AF42" s="45" t="s">
        <v>16457</v>
      </c>
      <c r="AG42" s="45" t="s">
        <v>16459</v>
      </c>
      <c r="AH42" s="45" t="s">
        <v>16453</v>
      </c>
      <c r="AI42" s="45" t="s">
        <v>16455</v>
      </c>
      <c r="AJ42" s="63" t="s">
        <v>20384</v>
      </c>
      <c r="AK42" s="63" t="s">
        <v>20384</v>
      </c>
      <c r="AL42" s="45">
        <v>0</v>
      </c>
      <c r="AM42" s="43" t="e">
        <f>IF(AND(L42="WEAPON",OR(R42=0,R42=1,R42=2)),[1]装备基础and强化!$V$7,IF(AND(L42="LEFTRING",OR(R42=0,R42=1,R42=2)),[1]装备基础and强化!$W$7,IF(AND(L42="RIGHTRING",OR(R42=0,R42=1,R42=2)),[1]装备基础and强化!$X$7,IF(AND(L42="NECKLACE",OR(R42=0,R42=1,R42=2)),[1]装备基础and强化!$Y$7,0))))</f>
        <v>#REF!</v>
      </c>
      <c r="AN42" s="43">
        <f>IF(AND(L42="WEAPON",OR(R42=3,R42=4)),[1]装备基础and强化!$V$11,IF(AND(L42="LEFTRING",OR(R42=3,R42=4)),[1]装备基础and强化!$W$11,IF(AND(L42="RIGHTRING",OR(R42=3,R42=4)),[1]装备基础and强化!$X$11,IF(AND(L42="NECKLACE",OR(R42=3,R42=4)),[1]装备基础and强化!$Y$11,0))))</f>
        <v>0</v>
      </c>
      <c r="AO42" s="43">
        <f>IF(AND(L42="BELT",T42=1),[1]装备基础and强化!$AA$7,IF(AND(L42="PANTS",T42=1),[1]装备基础and强化!$AB$7,IF(AND(L42="SHOES",T42=1),[1]装备基础and强化!$AC$7,IF(AND(L42="CLOTHES",T42=1),[1]装备基础and强化!$AD$7,0))))</f>
        <v>0</v>
      </c>
      <c r="AP42" s="43">
        <f>IF(AND(L42="BELT",T42=2),[1]装备基础and强化!$AF$7,IF(AND(L42="PANTS",T42=2),[1]装备基础and强化!$AG$7,IF(AND(L42="SHOES",T42=2),[1]装备基础and强化!$AH$7,IF(AND(L42="CLOTHES",T42=2),[1]装备基础and强化!$AI$7,0))))</f>
        <v>0</v>
      </c>
      <c r="AQ42" s="43">
        <f>IF(L42="HAT",[1]装备基础and强化!$AK$7,IF(L42="JADE",[1]装备基础and强化!$AK$7,0))</f>
        <v>0</v>
      </c>
      <c r="AR42" s="43" t="e">
        <f t="shared" si="0"/>
        <v>#REF!</v>
      </c>
    </row>
    <row r="43" spans="1:44" x14ac:dyDescent="0.15">
      <c r="A43" s="44"/>
      <c r="B43" s="44" t="s">
        <v>780</v>
      </c>
      <c r="C43" s="12">
        <v>20039</v>
      </c>
      <c r="D43" s="44" t="s">
        <v>781</v>
      </c>
      <c r="E43" s="44" t="s">
        <v>21674</v>
      </c>
      <c r="F43" s="46" t="s">
        <v>782</v>
      </c>
      <c r="G43" s="44" t="s">
        <v>783</v>
      </c>
      <c r="H43" s="44"/>
      <c r="I43" s="44" t="s">
        <v>700</v>
      </c>
      <c r="J43" s="44" t="s">
        <v>700</v>
      </c>
      <c r="K43" s="44">
        <v>1</v>
      </c>
      <c r="L43" s="44" t="s">
        <v>726</v>
      </c>
      <c r="M43" s="101" t="s">
        <v>25804</v>
      </c>
      <c r="N43" s="45">
        <v>210001</v>
      </c>
      <c r="O43" s="57" t="s">
        <v>2218</v>
      </c>
      <c r="P43" s="57" t="s">
        <v>776</v>
      </c>
      <c r="Q43" s="44">
        <v>1</v>
      </c>
      <c r="R43" s="44">
        <v>2</v>
      </c>
      <c r="S43" s="44" t="s">
        <v>777</v>
      </c>
      <c r="T43" s="44"/>
      <c r="U43" s="44">
        <v>2</v>
      </c>
      <c r="V43" s="44"/>
      <c r="W43" s="44" t="s">
        <v>780</v>
      </c>
      <c r="X43" s="44" t="s">
        <v>14517</v>
      </c>
      <c r="Y43" s="44">
        <v>0</v>
      </c>
      <c r="Z43" s="44"/>
      <c r="AA43" s="44">
        <v>1</v>
      </c>
      <c r="AB43" s="44">
        <v>100</v>
      </c>
      <c r="AC43" s="44">
        <v>1</v>
      </c>
      <c r="AD43" s="44">
        <v>1</v>
      </c>
      <c r="AE43" s="45" t="s">
        <v>16461</v>
      </c>
      <c r="AF43" s="45" t="s">
        <v>16457</v>
      </c>
      <c r="AG43" s="45" t="s">
        <v>16459</v>
      </c>
      <c r="AH43" s="45" t="s">
        <v>16453</v>
      </c>
      <c r="AI43" s="45" t="s">
        <v>16455</v>
      </c>
      <c r="AJ43" s="63" t="s">
        <v>20384</v>
      </c>
      <c r="AK43" s="63" t="s">
        <v>20384</v>
      </c>
      <c r="AL43" s="4">
        <v>0</v>
      </c>
      <c r="AM43" s="43" t="e">
        <f>IF(AND(L43="WEAPON",OR(R43=0,R43=1,R43=2)),[1]装备基础and强化!$V$7,IF(AND(L43="LEFTRING",OR(R43=0,R43=1,R43=2)),[1]装备基础and强化!$W$7,IF(AND(L43="RIGHTRING",OR(R43=0,R43=1,R43=2)),[1]装备基础and强化!$X$7,IF(AND(L43="NECKLACE",OR(R43=0,R43=1,R43=2)),[1]装备基础and强化!$Y$7,0))))</f>
        <v>#REF!</v>
      </c>
      <c r="AN43" s="43">
        <f>IF(AND(L43="WEAPON",OR(R43=3,R43=4)),[1]装备基础and强化!$V$11,IF(AND(L43="LEFTRING",OR(R43=3,R43=4)),[1]装备基础and强化!$W$11,IF(AND(L43="RIGHTRING",OR(R43=3,R43=4)),[1]装备基础and强化!$X$11,IF(AND(L43="NECKLACE",OR(R43=3,R43=4)),[1]装备基础and强化!$Y$11,0))))</f>
        <v>0</v>
      </c>
      <c r="AO43" s="43">
        <f>IF(AND(L43="BELT",T43=1),[1]装备基础and强化!$AA$7,IF(AND(L43="PANTS",T43=1),[1]装备基础and强化!$AB$7,IF(AND(L43="SHOES",T43=1),[1]装备基础and强化!$AC$7,IF(AND(L43="CLOTHES",T43=1),[1]装备基础and强化!$AD$7,0))))</f>
        <v>0</v>
      </c>
      <c r="AP43" s="43">
        <f>IF(AND(L43="BELT",T43=2),[1]装备基础and强化!$AF$7,IF(AND(L43="PANTS",T43=2),[1]装备基础and强化!$AG$7,IF(AND(L43="SHOES",T43=2),[1]装备基础and强化!$AH$7,IF(AND(L43="CLOTHES",T43=2),[1]装备基础and强化!$AI$7,0))))</f>
        <v>0</v>
      </c>
      <c r="AQ43" s="43">
        <f>IF(L43="HAT",[1]装备基础and强化!$AK$7,IF(L43="JADE",[1]装备基础and强化!$AK$7,0))</f>
        <v>0</v>
      </c>
      <c r="AR43" s="43" t="e">
        <f t="shared" si="0"/>
        <v>#REF!</v>
      </c>
    </row>
    <row r="44" spans="1:44" x14ac:dyDescent="0.15">
      <c r="A44" s="44"/>
      <c r="B44" s="44" t="s">
        <v>784</v>
      </c>
      <c r="C44" s="12">
        <v>20040</v>
      </c>
      <c r="D44" s="44" t="s">
        <v>785</v>
      </c>
      <c r="E44" s="44" t="s">
        <v>21675</v>
      </c>
      <c r="F44" s="46" t="s">
        <v>786</v>
      </c>
      <c r="G44" s="44" t="s">
        <v>787</v>
      </c>
      <c r="H44" s="44"/>
      <c r="I44" s="44" t="s">
        <v>700</v>
      </c>
      <c r="J44" s="44" t="s">
        <v>700</v>
      </c>
      <c r="K44" s="44">
        <v>1</v>
      </c>
      <c r="L44" s="44" t="s">
        <v>733</v>
      </c>
      <c r="M44" s="101" t="s">
        <v>25805</v>
      </c>
      <c r="N44" s="45">
        <v>210001</v>
      </c>
      <c r="O44" s="57" t="s">
        <v>2218</v>
      </c>
      <c r="P44" s="57" t="s">
        <v>776</v>
      </c>
      <c r="Q44" s="44">
        <v>1</v>
      </c>
      <c r="R44" s="44">
        <v>2</v>
      </c>
      <c r="S44" s="44" t="s">
        <v>777</v>
      </c>
      <c r="T44" s="44"/>
      <c r="U44" s="44">
        <v>2</v>
      </c>
      <c r="V44" s="44"/>
      <c r="W44" s="44" t="s">
        <v>780</v>
      </c>
      <c r="X44" s="44" t="s">
        <v>14517</v>
      </c>
      <c r="Y44" s="44">
        <v>0</v>
      </c>
      <c r="Z44" s="44"/>
      <c r="AA44" s="44">
        <v>1</v>
      </c>
      <c r="AB44" s="44">
        <v>100</v>
      </c>
      <c r="AC44" s="44">
        <v>1</v>
      </c>
      <c r="AD44" s="44">
        <v>1</v>
      </c>
      <c r="AE44" s="45" t="s">
        <v>16461</v>
      </c>
      <c r="AF44" s="45" t="s">
        <v>16457</v>
      </c>
      <c r="AG44" s="45" t="s">
        <v>16459</v>
      </c>
      <c r="AH44" s="45" t="s">
        <v>16453</v>
      </c>
      <c r="AI44" s="45" t="s">
        <v>16455</v>
      </c>
      <c r="AJ44" s="63" t="s">
        <v>20384</v>
      </c>
      <c r="AK44" s="63" t="s">
        <v>20384</v>
      </c>
      <c r="AL44" s="45">
        <v>0</v>
      </c>
      <c r="AM44" s="43" t="e">
        <f>IF(AND(L44="WEAPON",OR(R44=0,R44=1,R44=2)),[1]装备基础and强化!$V$7,IF(AND(L44="LEFTRING",OR(R44=0,R44=1,R44=2)),[1]装备基础and强化!$W$7,IF(AND(L44="RIGHTRING",OR(R44=0,R44=1,R44=2)),[1]装备基础and强化!$X$7,IF(AND(L44="NECKLACE",OR(R44=0,R44=1,R44=2)),[1]装备基础and强化!$Y$7,0))))</f>
        <v>#REF!</v>
      </c>
      <c r="AN44" s="43">
        <f>IF(AND(L44="WEAPON",OR(R44=3,R44=4)),[1]装备基础and强化!$V$11,IF(AND(L44="LEFTRING",OR(R44=3,R44=4)),[1]装备基础and强化!$W$11,IF(AND(L44="RIGHTRING",OR(R44=3,R44=4)),[1]装备基础and强化!$X$11,IF(AND(L44="NECKLACE",OR(R44=3,R44=4)),[1]装备基础and强化!$Y$11,0))))</f>
        <v>0</v>
      </c>
      <c r="AO44" s="43">
        <f>IF(AND(L44="BELT",T44=1),[1]装备基础and强化!$AA$7,IF(AND(L44="PANTS",T44=1),[1]装备基础and强化!$AB$7,IF(AND(L44="SHOES",T44=1),[1]装备基础and强化!$AC$7,IF(AND(L44="CLOTHES",T44=1),[1]装备基础and强化!$AD$7,0))))</f>
        <v>0</v>
      </c>
      <c r="AP44" s="43">
        <f>IF(AND(L44="BELT",T44=2),[1]装备基础and强化!$AF$7,IF(AND(L44="PANTS",T44=2),[1]装备基础and强化!$AG$7,IF(AND(L44="SHOES",T44=2),[1]装备基础and强化!$AH$7,IF(AND(L44="CLOTHES",T44=2),[1]装备基础and强化!$AI$7,0))))</f>
        <v>0</v>
      </c>
      <c r="AQ44" s="43">
        <f>IF(L44="HAT",[1]装备基础and强化!$AK$7,IF(L44="JADE",[1]装备基础and强化!$AK$7,0))</f>
        <v>0</v>
      </c>
      <c r="AR44" s="43" t="e">
        <f t="shared" si="0"/>
        <v>#REF!</v>
      </c>
    </row>
    <row r="45" spans="1:44" x14ac:dyDescent="0.15">
      <c r="A45" s="44"/>
      <c r="B45" s="44" t="s">
        <v>788</v>
      </c>
      <c r="C45" s="12">
        <v>20041</v>
      </c>
      <c r="D45" s="44" t="s">
        <v>789</v>
      </c>
      <c r="E45" s="44" t="s">
        <v>21676</v>
      </c>
      <c r="F45" s="46" t="s">
        <v>790</v>
      </c>
      <c r="G45" s="44" t="s">
        <v>791</v>
      </c>
      <c r="H45" s="44"/>
      <c r="I45" s="44" t="s">
        <v>700</v>
      </c>
      <c r="J45" s="44" t="s">
        <v>700</v>
      </c>
      <c r="K45" s="44">
        <v>1</v>
      </c>
      <c r="L45" s="44" t="s">
        <v>738</v>
      </c>
      <c r="M45" s="101" t="s">
        <v>25806</v>
      </c>
      <c r="N45" s="45">
        <v>210001</v>
      </c>
      <c r="O45" s="57" t="s">
        <v>1060</v>
      </c>
      <c r="P45" s="57" t="s">
        <v>720</v>
      </c>
      <c r="Q45" s="44">
        <v>1</v>
      </c>
      <c r="R45" s="44">
        <v>2</v>
      </c>
      <c r="S45" s="44" t="s">
        <v>777</v>
      </c>
      <c r="T45" s="44"/>
      <c r="U45" s="44">
        <v>2</v>
      </c>
      <c r="V45" s="44"/>
      <c r="W45" s="44" t="s">
        <v>788</v>
      </c>
      <c r="X45" s="44" t="s">
        <v>14518</v>
      </c>
      <c r="Y45" s="44">
        <v>0</v>
      </c>
      <c r="Z45" s="44"/>
      <c r="AA45" s="44">
        <v>1</v>
      </c>
      <c r="AB45" s="44">
        <v>100</v>
      </c>
      <c r="AC45" s="44">
        <v>1</v>
      </c>
      <c r="AD45" s="44">
        <v>1</v>
      </c>
      <c r="AE45" s="45" t="s">
        <v>16461</v>
      </c>
      <c r="AF45" s="45" t="s">
        <v>16457</v>
      </c>
      <c r="AG45" s="45" t="s">
        <v>16459</v>
      </c>
      <c r="AH45" s="45" t="s">
        <v>16453</v>
      </c>
      <c r="AI45" s="45" t="s">
        <v>16455</v>
      </c>
      <c r="AJ45" s="63" t="s">
        <v>20384</v>
      </c>
      <c r="AK45" s="63" t="s">
        <v>20384</v>
      </c>
      <c r="AL45" s="4">
        <v>0</v>
      </c>
      <c r="AM45" s="43" t="e">
        <f>IF(AND(L45="WEAPON",OR(R45=0,R45=1,R45=2)),[1]装备基础and强化!$V$7,IF(AND(L45="LEFTRING",OR(R45=0,R45=1,R45=2)),[1]装备基础and强化!$W$7,IF(AND(L45="RIGHTRING",OR(R45=0,R45=1,R45=2)),[1]装备基础and强化!$X$7,IF(AND(L45="NECKLACE",OR(R45=0,R45=1,R45=2)),[1]装备基础and强化!$Y$7,0))))</f>
        <v>#REF!</v>
      </c>
      <c r="AN45" s="43">
        <f>IF(AND(L45="WEAPON",OR(R45=3,R45=4)),[1]装备基础and强化!$V$11,IF(AND(L45="LEFTRING",OR(R45=3,R45=4)),[1]装备基础and强化!$W$11,IF(AND(L45="RIGHTRING",OR(R45=3,R45=4)),[1]装备基础and强化!$X$11,IF(AND(L45="NECKLACE",OR(R45=3,R45=4)),[1]装备基础and强化!$Y$11,0))))</f>
        <v>0</v>
      </c>
      <c r="AO45" s="43">
        <f>IF(AND(L45="BELT",T45=1),[1]装备基础and强化!$AA$7,IF(AND(L45="PANTS",T45=1),[1]装备基础and强化!$AB$7,IF(AND(L45="SHOES",T45=1),[1]装备基础and强化!$AC$7,IF(AND(L45="CLOTHES",T45=1),[1]装备基础and强化!$AD$7,0))))</f>
        <v>0</v>
      </c>
      <c r="AP45" s="43">
        <f>IF(AND(L45="BELT",T45=2),[1]装备基础and强化!$AF$7,IF(AND(L45="PANTS",T45=2),[1]装备基础and强化!$AG$7,IF(AND(L45="SHOES",T45=2),[1]装备基础and强化!$AH$7,IF(AND(L45="CLOTHES",T45=2),[1]装备基础and强化!$AI$7,0))))</f>
        <v>0</v>
      </c>
      <c r="AQ45" s="43">
        <f>IF(L45="HAT",[1]装备基础and强化!$AK$7,IF(L45="JADE",[1]装备基础and强化!$AK$7,0))</f>
        <v>0</v>
      </c>
      <c r="AR45" s="43" t="e">
        <f t="shared" si="0"/>
        <v>#REF!</v>
      </c>
    </row>
    <row r="46" spans="1:44" x14ac:dyDescent="0.15">
      <c r="A46" s="44"/>
      <c r="B46" s="44" t="s">
        <v>792</v>
      </c>
      <c r="C46" s="12">
        <v>20042</v>
      </c>
      <c r="D46" s="44" t="s">
        <v>793</v>
      </c>
      <c r="E46" s="44" t="s">
        <v>21677</v>
      </c>
      <c r="F46" s="46" t="s">
        <v>794</v>
      </c>
      <c r="G46" s="44" t="s">
        <v>795</v>
      </c>
      <c r="H46" s="44"/>
      <c r="I46" s="44" t="s">
        <v>700</v>
      </c>
      <c r="J46" s="44" t="s">
        <v>700</v>
      </c>
      <c r="K46" s="44">
        <v>1</v>
      </c>
      <c r="L46" s="44" t="s">
        <v>744</v>
      </c>
      <c r="M46" s="101" t="s">
        <v>25807</v>
      </c>
      <c r="N46" s="45">
        <v>210001</v>
      </c>
      <c r="O46" s="57" t="s">
        <v>745</v>
      </c>
      <c r="P46" s="57" t="s">
        <v>2483</v>
      </c>
      <c r="Q46" s="44">
        <v>1</v>
      </c>
      <c r="R46" s="44">
        <v>2</v>
      </c>
      <c r="S46" s="44" t="s">
        <v>777</v>
      </c>
      <c r="T46" s="44">
        <v>1</v>
      </c>
      <c r="U46" s="44">
        <v>2</v>
      </c>
      <c r="V46" s="44"/>
      <c r="W46" s="44" t="s">
        <v>792</v>
      </c>
      <c r="X46" s="44" t="s">
        <v>14519</v>
      </c>
      <c r="Y46" s="44">
        <v>0</v>
      </c>
      <c r="Z46" s="44"/>
      <c r="AA46" s="44">
        <v>1</v>
      </c>
      <c r="AB46" s="44">
        <v>100</v>
      </c>
      <c r="AC46" s="44">
        <v>1</v>
      </c>
      <c r="AD46" s="44">
        <v>1</v>
      </c>
      <c r="AE46" s="45" t="s">
        <v>16461</v>
      </c>
      <c r="AF46" s="45" t="s">
        <v>16457</v>
      </c>
      <c r="AG46" s="45" t="s">
        <v>16459</v>
      </c>
      <c r="AH46" s="45" t="s">
        <v>16453</v>
      </c>
      <c r="AI46" s="45" t="s">
        <v>16455</v>
      </c>
      <c r="AJ46" s="63" t="s">
        <v>20384</v>
      </c>
      <c r="AK46" s="63" t="s">
        <v>20384</v>
      </c>
      <c r="AL46" s="45">
        <v>0</v>
      </c>
      <c r="AM46" s="43">
        <f>IF(AND(L46="WEAPON",OR(R46=0,R46=1,R46=2)),[1]装备基础and强化!$V$7,IF(AND(L46="LEFTRING",OR(R46=0,R46=1,R46=2)),[1]装备基础and强化!$W$7,IF(AND(L46="RIGHTRING",OR(R46=0,R46=1,R46=2)),[1]装备基础and强化!$X$7,IF(AND(L46="NECKLACE",OR(R46=0,R46=1,R46=2)),[1]装备基础and强化!$Y$7,0))))</f>
        <v>0</v>
      </c>
      <c r="AN46" s="43">
        <f>IF(AND(L46="WEAPON",OR(R46=3,R46=4)),[1]装备基础and强化!$V$11,IF(AND(L46="LEFTRING",OR(R46=3,R46=4)),[1]装备基础and强化!$W$11,IF(AND(L46="RIGHTRING",OR(R46=3,R46=4)),[1]装备基础and强化!$X$11,IF(AND(L46="NECKLACE",OR(R46=3,R46=4)),[1]装备基础and强化!$Y$11,0))))</f>
        <v>0</v>
      </c>
      <c r="AO46" s="43" t="e">
        <f>IF(AND(L46="BELT",T46=1),[1]装备基础and强化!$AA$7,IF(AND(L46="PANTS",T46=1),[1]装备基础and强化!$AB$7,IF(AND(L46="SHOES",T46=1),[1]装备基础and强化!$AC$7,IF(AND(L46="CLOTHES",T46=1),[1]装备基础and强化!$AD$7,0))))</f>
        <v>#REF!</v>
      </c>
      <c r="AP46" s="43">
        <f>IF(AND(L46="BELT",T46=2),[1]装备基础and强化!$AF$7,IF(AND(L46="PANTS",T46=2),[1]装备基础and强化!$AG$7,IF(AND(L46="SHOES",T46=2),[1]装备基础and强化!$AH$7,IF(AND(L46="CLOTHES",T46=2),[1]装备基础and强化!$AI$7,0))))</f>
        <v>0</v>
      </c>
      <c r="AQ46" s="43">
        <f>IF(L46="HAT",[1]装备基础and强化!$AK$7,IF(L46="JADE",[1]装备基础and强化!$AK$7,0))</f>
        <v>0</v>
      </c>
      <c r="AR46" s="43" t="e">
        <f t="shared" si="0"/>
        <v>#REF!</v>
      </c>
    </row>
    <row r="47" spans="1:44" x14ac:dyDescent="0.15">
      <c r="A47" s="44"/>
      <c r="B47" s="44" t="s">
        <v>798</v>
      </c>
      <c r="C47" s="12">
        <v>20043</v>
      </c>
      <c r="D47" s="44" t="s">
        <v>799</v>
      </c>
      <c r="E47" s="44" t="s">
        <v>21678</v>
      </c>
      <c r="F47" s="46" t="s">
        <v>800</v>
      </c>
      <c r="G47" s="44" t="s">
        <v>801</v>
      </c>
      <c r="H47" s="44"/>
      <c r="I47" s="44" t="s">
        <v>700</v>
      </c>
      <c r="J47" s="44" t="s">
        <v>700</v>
      </c>
      <c r="K47" s="44">
        <v>1</v>
      </c>
      <c r="L47" s="44" t="s">
        <v>750</v>
      </c>
      <c r="M47" s="101" t="s">
        <v>25808</v>
      </c>
      <c r="N47" s="45">
        <v>210001</v>
      </c>
      <c r="O47" s="57" t="s">
        <v>745</v>
      </c>
      <c r="P47" s="57" t="s">
        <v>761</v>
      </c>
      <c r="Q47" s="44">
        <v>1</v>
      </c>
      <c r="R47" s="44">
        <v>2</v>
      </c>
      <c r="S47" s="44" t="s">
        <v>777</v>
      </c>
      <c r="T47" s="44">
        <v>1</v>
      </c>
      <c r="U47" s="44">
        <v>2</v>
      </c>
      <c r="V47" s="44"/>
      <c r="W47" s="44" t="s">
        <v>798</v>
      </c>
      <c r="X47" s="44" t="s">
        <v>14520</v>
      </c>
      <c r="Y47" s="44">
        <v>0</v>
      </c>
      <c r="Z47" s="44"/>
      <c r="AA47" s="44">
        <v>1</v>
      </c>
      <c r="AB47" s="44">
        <v>100</v>
      </c>
      <c r="AC47" s="44">
        <v>1</v>
      </c>
      <c r="AD47" s="44">
        <v>1</v>
      </c>
      <c r="AE47" s="45" t="s">
        <v>16461</v>
      </c>
      <c r="AF47" s="45" t="s">
        <v>16457</v>
      </c>
      <c r="AG47" s="45" t="s">
        <v>16459</v>
      </c>
      <c r="AH47" s="45" t="s">
        <v>16453</v>
      </c>
      <c r="AI47" s="45" t="s">
        <v>16455</v>
      </c>
      <c r="AJ47" s="63" t="s">
        <v>20384</v>
      </c>
      <c r="AK47" s="63" t="s">
        <v>20384</v>
      </c>
      <c r="AL47" s="4">
        <v>0</v>
      </c>
      <c r="AM47" s="43">
        <f>IF(AND(L47="WEAPON",OR(R47=0,R47=1,R47=2)),[1]装备基础and强化!$V$7,IF(AND(L47="LEFTRING",OR(R47=0,R47=1,R47=2)),[1]装备基础and强化!$W$7,IF(AND(L47="RIGHTRING",OR(R47=0,R47=1,R47=2)),[1]装备基础and强化!$X$7,IF(AND(L47="NECKLACE",OR(R47=0,R47=1,R47=2)),[1]装备基础and强化!$Y$7,0))))</f>
        <v>0</v>
      </c>
      <c r="AN47" s="43">
        <f>IF(AND(L47="WEAPON",OR(R47=3,R47=4)),[1]装备基础and强化!$V$11,IF(AND(L47="LEFTRING",OR(R47=3,R47=4)),[1]装备基础and强化!$W$11,IF(AND(L47="RIGHTRING",OR(R47=3,R47=4)),[1]装备基础and强化!$X$11,IF(AND(L47="NECKLACE",OR(R47=3,R47=4)),[1]装备基础and强化!$Y$11,0))))</f>
        <v>0</v>
      </c>
      <c r="AO47" s="43" t="e">
        <f>IF(AND(L47="BELT",T47=1),[1]装备基础and强化!$AA$7,IF(AND(L47="PANTS",T47=1),[1]装备基础and强化!$AB$7,IF(AND(L47="SHOES",T47=1),[1]装备基础and强化!$AC$7,IF(AND(L47="CLOTHES",T47=1),[1]装备基础and强化!$AD$7,0))))</f>
        <v>#REF!</v>
      </c>
      <c r="AP47" s="43">
        <f>IF(AND(L47="BELT",T47=2),[1]装备基础and强化!$AF$7,IF(AND(L47="PANTS",T47=2),[1]装备基础and强化!$AG$7,IF(AND(L47="SHOES",T47=2),[1]装备基础and强化!$AH$7,IF(AND(L47="CLOTHES",T47=2),[1]装备基础and强化!$AI$7,0))))</f>
        <v>0</v>
      </c>
      <c r="AQ47" s="43">
        <f>IF(L47="HAT",[1]装备基础and强化!$AK$7,IF(L47="JADE",[1]装备基础and强化!$AK$7,0))</f>
        <v>0</v>
      </c>
      <c r="AR47" s="43" t="e">
        <f t="shared" si="0"/>
        <v>#REF!</v>
      </c>
    </row>
    <row r="48" spans="1:44" x14ac:dyDescent="0.15">
      <c r="A48" s="44"/>
      <c r="B48" s="44" t="s">
        <v>802</v>
      </c>
      <c r="C48" s="12">
        <v>20044</v>
      </c>
      <c r="D48" s="44" t="s">
        <v>803</v>
      </c>
      <c r="E48" s="44" t="s">
        <v>21679</v>
      </c>
      <c r="F48" s="46" t="s">
        <v>804</v>
      </c>
      <c r="G48" s="44" t="s">
        <v>805</v>
      </c>
      <c r="H48" s="44"/>
      <c r="I48" s="44" t="s">
        <v>700</v>
      </c>
      <c r="J48" s="44" t="s">
        <v>700</v>
      </c>
      <c r="K48" s="44">
        <v>1</v>
      </c>
      <c r="L48" s="44" t="s">
        <v>756</v>
      </c>
      <c r="M48" s="101" t="s">
        <v>25809</v>
      </c>
      <c r="N48" s="45">
        <v>210001</v>
      </c>
      <c r="O48" s="57" t="s">
        <v>745</v>
      </c>
      <c r="P48" s="57" t="s">
        <v>761</v>
      </c>
      <c r="Q48" s="44">
        <v>1</v>
      </c>
      <c r="R48" s="44">
        <v>2</v>
      </c>
      <c r="S48" s="44" t="s">
        <v>777</v>
      </c>
      <c r="T48" s="44">
        <v>1</v>
      </c>
      <c r="U48" s="44">
        <v>2</v>
      </c>
      <c r="V48" s="44"/>
      <c r="W48" s="44" t="s">
        <v>802</v>
      </c>
      <c r="X48" s="44" t="s">
        <v>14521</v>
      </c>
      <c r="Y48" s="44">
        <v>0</v>
      </c>
      <c r="Z48" s="44"/>
      <c r="AA48" s="44">
        <v>1</v>
      </c>
      <c r="AB48" s="44">
        <v>100</v>
      </c>
      <c r="AC48" s="44">
        <v>1</v>
      </c>
      <c r="AD48" s="44">
        <v>1</v>
      </c>
      <c r="AE48" s="45" t="s">
        <v>16461</v>
      </c>
      <c r="AF48" s="45" t="s">
        <v>16457</v>
      </c>
      <c r="AG48" s="45" t="s">
        <v>16459</v>
      </c>
      <c r="AH48" s="45" t="s">
        <v>16453</v>
      </c>
      <c r="AI48" s="45" t="s">
        <v>16455</v>
      </c>
      <c r="AJ48" s="63" t="s">
        <v>20384</v>
      </c>
      <c r="AK48" s="63" t="s">
        <v>20384</v>
      </c>
      <c r="AL48" s="45">
        <v>0</v>
      </c>
      <c r="AM48" s="43">
        <f>IF(AND(L48="WEAPON",OR(R48=0,R48=1,R48=2)),[1]装备基础and强化!$V$7,IF(AND(L48="LEFTRING",OR(R48=0,R48=1,R48=2)),[1]装备基础and强化!$W$7,IF(AND(L48="RIGHTRING",OR(R48=0,R48=1,R48=2)),[1]装备基础and强化!$X$7,IF(AND(L48="NECKLACE",OR(R48=0,R48=1,R48=2)),[1]装备基础and强化!$Y$7,0))))</f>
        <v>0</v>
      </c>
      <c r="AN48" s="43">
        <f>IF(AND(L48="WEAPON",OR(R48=3,R48=4)),[1]装备基础and强化!$V$11,IF(AND(L48="LEFTRING",OR(R48=3,R48=4)),[1]装备基础and强化!$W$11,IF(AND(L48="RIGHTRING",OR(R48=3,R48=4)),[1]装备基础and强化!$X$11,IF(AND(L48="NECKLACE",OR(R48=3,R48=4)),[1]装备基础and强化!$Y$11,0))))</f>
        <v>0</v>
      </c>
      <c r="AO48" s="43" t="e">
        <f>IF(AND(L48="BELT",T48=1),[1]装备基础and强化!$AA$7,IF(AND(L48="PANTS",T48=1),[1]装备基础and强化!$AB$7,IF(AND(L48="SHOES",T48=1),[1]装备基础and强化!$AC$7,IF(AND(L48="CLOTHES",T48=1),[1]装备基础and强化!$AD$7,0))))</f>
        <v>#REF!</v>
      </c>
      <c r="AP48" s="43">
        <f>IF(AND(L48="BELT",T48=2),[1]装备基础and强化!$AF$7,IF(AND(L48="PANTS",T48=2),[1]装备基础and强化!$AG$7,IF(AND(L48="SHOES",T48=2),[1]装备基础and强化!$AH$7,IF(AND(L48="CLOTHES",T48=2),[1]装备基础and强化!$AI$7,0))))</f>
        <v>0</v>
      </c>
      <c r="AQ48" s="43">
        <f>IF(L48="HAT",[1]装备基础and强化!$AK$7,IF(L48="JADE",[1]装备基础and强化!$AK$7,0))</f>
        <v>0</v>
      </c>
      <c r="AR48" s="43" t="e">
        <f t="shared" si="0"/>
        <v>#REF!</v>
      </c>
    </row>
    <row r="49" spans="1:44" x14ac:dyDescent="0.15">
      <c r="A49" s="44"/>
      <c r="B49" s="44" t="s">
        <v>807</v>
      </c>
      <c r="C49" s="12">
        <v>20045</v>
      </c>
      <c r="D49" s="44" t="s">
        <v>808</v>
      </c>
      <c r="E49" s="44" t="s">
        <v>21680</v>
      </c>
      <c r="F49" s="46" t="s">
        <v>809</v>
      </c>
      <c r="G49" s="44" t="s">
        <v>810</v>
      </c>
      <c r="H49" s="44"/>
      <c r="I49" s="44" t="s">
        <v>700</v>
      </c>
      <c r="J49" s="44" t="s">
        <v>700</v>
      </c>
      <c r="K49" s="44">
        <v>1</v>
      </c>
      <c r="L49" s="44" t="s">
        <v>714</v>
      </c>
      <c r="M49" s="101" t="s">
        <v>25810</v>
      </c>
      <c r="N49" s="45">
        <v>210001</v>
      </c>
      <c r="O49" s="57" t="s">
        <v>761</v>
      </c>
      <c r="P49" s="57" t="s">
        <v>8842</v>
      </c>
      <c r="Q49" s="44">
        <v>1</v>
      </c>
      <c r="R49" s="44">
        <v>2</v>
      </c>
      <c r="S49" s="44" t="s">
        <v>777</v>
      </c>
      <c r="T49" s="44">
        <v>1</v>
      </c>
      <c r="U49" s="44">
        <v>2</v>
      </c>
      <c r="V49" s="44"/>
      <c r="W49" s="44" t="s">
        <v>807</v>
      </c>
      <c r="X49" s="44" t="s">
        <v>14522</v>
      </c>
      <c r="Y49" s="44">
        <v>0</v>
      </c>
      <c r="Z49" s="44" t="s">
        <v>813</v>
      </c>
      <c r="AA49" s="44">
        <v>1</v>
      </c>
      <c r="AB49" s="44">
        <v>100</v>
      </c>
      <c r="AC49" s="44">
        <v>1</v>
      </c>
      <c r="AD49" s="44">
        <v>1</v>
      </c>
      <c r="AE49" s="45" t="s">
        <v>16461</v>
      </c>
      <c r="AF49" s="45" t="s">
        <v>16457</v>
      </c>
      <c r="AG49" s="45" t="s">
        <v>16459</v>
      </c>
      <c r="AH49" s="45" t="s">
        <v>16453</v>
      </c>
      <c r="AI49" s="45" t="s">
        <v>16455</v>
      </c>
      <c r="AJ49" s="63" t="s">
        <v>20384</v>
      </c>
      <c r="AK49" s="63" t="s">
        <v>20384</v>
      </c>
      <c r="AL49" s="4">
        <v>0</v>
      </c>
      <c r="AM49" s="43">
        <f>IF(AND(L49="WEAPON",OR(R49=0,R49=1,R49=2)),[1]装备基础and强化!$V$7,IF(AND(L49="LEFTRING",OR(R49=0,R49=1,R49=2)),[1]装备基础and强化!$W$7,IF(AND(L49="RIGHTRING",OR(R49=0,R49=1,R49=2)),[1]装备基础and强化!$X$7,IF(AND(L49="NECKLACE",OR(R49=0,R49=1,R49=2)),[1]装备基础and强化!$Y$7,0))))</f>
        <v>0</v>
      </c>
      <c r="AN49" s="43">
        <f>IF(AND(L49="WEAPON",OR(R49=3,R49=4)),[1]装备基础and强化!$V$11,IF(AND(L49="LEFTRING",OR(R49=3,R49=4)),[1]装备基础and强化!$W$11,IF(AND(L49="RIGHTRING",OR(R49=3,R49=4)),[1]装备基础and强化!$X$11,IF(AND(L49="NECKLACE",OR(R49=3,R49=4)),[1]装备基础and强化!$Y$11,0))))</f>
        <v>0</v>
      </c>
      <c r="AO49" s="43" t="e">
        <f>IF(AND(L49="BELT",T49=1),[1]装备基础and强化!$AA$7,IF(AND(L49="PANTS",T49=1),[1]装备基础and强化!$AB$7,IF(AND(L49="SHOES",T49=1),[1]装备基础and强化!$AC$7,IF(AND(L49="CLOTHES",T49=1),[1]装备基础and强化!$AD$7,0))))</f>
        <v>#REF!</v>
      </c>
      <c r="AP49" s="43">
        <f>IF(AND(L49="BELT",T49=2),[1]装备基础and强化!$AF$7,IF(AND(L49="PANTS",T49=2),[1]装备基础and强化!$AG$7,IF(AND(L49="SHOES",T49=2),[1]装备基础and强化!$AH$7,IF(AND(L49="CLOTHES",T49=2),[1]装备基础and强化!$AI$7,0))))</f>
        <v>0</v>
      </c>
      <c r="AQ49" s="43">
        <f>IF(L49="HAT",[1]装备基础and强化!$AK$7,IF(L49="JADE",[1]装备基础and强化!$AK$7,0))</f>
        <v>0</v>
      </c>
      <c r="AR49" s="43" t="e">
        <f t="shared" si="0"/>
        <v>#REF!</v>
      </c>
    </row>
    <row r="50" spans="1:44" x14ac:dyDescent="0.15">
      <c r="A50" s="44"/>
      <c r="B50" s="44" t="s">
        <v>814</v>
      </c>
      <c r="C50" s="12">
        <v>20046</v>
      </c>
      <c r="D50" s="44" t="s">
        <v>815</v>
      </c>
      <c r="E50" s="44" t="s">
        <v>21681</v>
      </c>
      <c r="F50" s="46" t="s">
        <v>816</v>
      </c>
      <c r="G50" s="44" t="s">
        <v>817</v>
      </c>
      <c r="H50" s="44"/>
      <c r="I50" s="44" t="s">
        <v>700</v>
      </c>
      <c r="J50" s="44" t="s">
        <v>700</v>
      </c>
      <c r="K50" s="44">
        <v>1</v>
      </c>
      <c r="L50" s="44" t="s">
        <v>701</v>
      </c>
      <c r="M50" s="101" t="s">
        <v>25811</v>
      </c>
      <c r="N50" s="45">
        <v>210001</v>
      </c>
      <c r="O50" s="57" t="s">
        <v>15632</v>
      </c>
      <c r="P50" s="57" t="s">
        <v>19989</v>
      </c>
      <c r="Q50" s="44">
        <v>1</v>
      </c>
      <c r="R50" s="44">
        <v>2</v>
      </c>
      <c r="S50" s="44" t="s">
        <v>777</v>
      </c>
      <c r="T50" s="44"/>
      <c r="U50" s="44">
        <v>2</v>
      </c>
      <c r="V50" s="44"/>
      <c r="W50" s="44" t="s">
        <v>814</v>
      </c>
      <c r="X50" s="44" t="s">
        <v>14523</v>
      </c>
      <c r="Y50" s="44">
        <v>0</v>
      </c>
      <c r="Z50" s="44"/>
      <c r="AA50" s="44">
        <v>1</v>
      </c>
      <c r="AB50" s="44">
        <v>100</v>
      </c>
      <c r="AC50" s="44">
        <v>1</v>
      </c>
      <c r="AD50" s="44">
        <v>1</v>
      </c>
      <c r="AE50" s="45" t="s">
        <v>16461</v>
      </c>
      <c r="AF50" s="45" t="s">
        <v>16457</v>
      </c>
      <c r="AG50" s="45" t="s">
        <v>16459</v>
      </c>
      <c r="AH50" s="45" t="s">
        <v>16453</v>
      </c>
      <c r="AI50" s="45" t="s">
        <v>16455</v>
      </c>
      <c r="AJ50" s="63" t="s">
        <v>20384</v>
      </c>
      <c r="AK50" s="63" t="s">
        <v>20384</v>
      </c>
      <c r="AL50" s="45">
        <v>0</v>
      </c>
      <c r="AM50" s="43">
        <f>IF(AND(L50="WEAPON",OR(R50=0,R50=1,R50=2)),[1]装备基础and强化!$V$7,IF(AND(L50="LEFTRING",OR(R50=0,R50=1,R50=2)),[1]装备基础and强化!$W$7,IF(AND(L50="RIGHTRING",OR(R50=0,R50=1,R50=2)),[1]装备基础and强化!$X$7,IF(AND(L50="NECKLACE",OR(R50=0,R50=1,R50=2)),[1]装备基础and强化!$Y$7,0))))</f>
        <v>0</v>
      </c>
      <c r="AN50" s="43">
        <f>IF(AND(L50="WEAPON",OR(R50=3,R50=4)),[1]装备基础and强化!$V$11,IF(AND(L50="LEFTRING",OR(R50=3,R50=4)),[1]装备基础and强化!$W$11,IF(AND(L50="RIGHTRING",OR(R50=3,R50=4)),[1]装备基础and强化!$X$11,IF(AND(L50="NECKLACE",OR(R50=3,R50=4)),[1]装备基础and强化!$Y$11,0))))</f>
        <v>0</v>
      </c>
      <c r="AO50" s="43">
        <f>IF(AND(L50="BELT",T50=1),[1]装备基础and强化!$AA$7,IF(AND(L50="PANTS",T50=1),[1]装备基础and强化!$AB$7,IF(AND(L50="SHOES",T50=1),[1]装备基础and强化!$AC$7,IF(AND(L50="CLOTHES",T50=1),[1]装备基础and强化!$AD$7,0))))</f>
        <v>0</v>
      </c>
      <c r="AP50" s="43">
        <f>IF(AND(L50="BELT",T50=2),[1]装备基础and强化!$AF$7,IF(AND(L50="PANTS",T50=2),[1]装备基础and强化!$AG$7,IF(AND(L50="SHOES",T50=2),[1]装备基础and强化!$AH$7,IF(AND(L50="CLOTHES",T50=2),[1]装备基础and强化!$AI$7,0))))</f>
        <v>0</v>
      </c>
      <c r="AQ50" s="43" t="e">
        <f>IF(L50="HAT",[1]装备基础and强化!$AK$7,IF(L50="JADE",[1]装备基础and强化!$AK$7,0))</f>
        <v>#REF!</v>
      </c>
      <c r="AR50" s="43" t="e">
        <f t="shared" si="0"/>
        <v>#REF!</v>
      </c>
    </row>
    <row r="51" spans="1:44" x14ac:dyDescent="0.15">
      <c r="A51" s="44"/>
      <c r="B51" s="44" t="s">
        <v>820</v>
      </c>
      <c r="C51" s="12">
        <v>20047</v>
      </c>
      <c r="D51" s="44" t="s">
        <v>821</v>
      </c>
      <c r="E51" s="44" t="s">
        <v>21682</v>
      </c>
      <c r="F51" s="46" t="s">
        <v>822</v>
      </c>
      <c r="G51" s="44" t="s">
        <v>823</v>
      </c>
      <c r="H51" s="44"/>
      <c r="I51" s="44" t="s">
        <v>700</v>
      </c>
      <c r="J51" s="44" t="s">
        <v>700</v>
      </c>
      <c r="K51" s="44">
        <v>1</v>
      </c>
      <c r="L51" s="44" t="s">
        <v>771</v>
      </c>
      <c r="M51" s="101" t="s">
        <v>25812</v>
      </c>
      <c r="N51" s="45">
        <v>210001</v>
      </c>
      <c r="O51" s="57" t="s">
        <v>866</v>
      </c>
      <c r="P51" s="57" t="s">
        <v>15632</v>
      </c>
      <c r="Q51" s="44">
        <v>1</v>
      </c>
      <c r="R51" s="44">
        <v>2</v>
      </c>
      <c r="S51" s="44" t="s">
        <v>777</v>
      </c>
      <c r="T51" s="44"/>
      <c r="U51" s="44">
        <v>2</v>
      </c>
      <c r="V51" s="44"/>
      <c r="W51" s="44" t="s">
        <v>820</v>
      </c>
      <c r="X51" s="44" t="s">
        <v>14524</v>
      </c>
      <c r="Y51" s="44">
        <v>0</v>
      </c>
      <c r="Z51" s="44"/>
      <c r="AA51" s="44">
        <v>1</v>
      </c>
      <c r="AB51" s="44">
        <v>100</v>
      </c>
      <c r="AC51" s="44">
        <v>1</v>
      </c>
      <c r="AD51" s="44">
        <v>1</v>
      </c>
      <c r="AE51" s="45" t="s">
        <v>16461</v>
      </c>
      <c r="AF51" s="45" t="s">
        <v>16457</v>
      </c>
      <c r="AG51" s="45" t="s">
        <v>16459</v>
      </c>
      <c r="AH51" s="45" t="s">
        <v>16453</v>
      </c>
      <c r="AI51" s="45" t="s">
        <v>16455</v>
      </c>
      <c r="AJ51" s="63" t="s">
        <v>20384</v>
      </c>
      <c r="AK51" s="63" t="s">
        <v>20384</v>
      </c>
      <c r="AL51" s="4">
        <v>0</v>
      </c>
      <c r="AM51" s="43">
        <f>IF(AND(L51="WEAPON",OR(R51=0,R51=1,R51=2)),[1]装备基础and强化!$V$7,IF(AND(L51="LEFTRING",OR(R51=0,R51=1,R51=2)),[1]装备基础and强化!$W$7,IF(AND(L51="RIGHTRING",OR(R51=0,R51=1,R51=2)),[1]装备基础and强化!$X$7,IF(AND(L51="NECKLACE",OR(R51=0,R51=1,R51=2)),[1]装备基础and强化!$Y$7,0))))</f>
        <v>0</v>
      </c>
      <c r="AN51" s="43">
        <f>IF(AND(L51="WEAPON",OR(R51=3,R51=4)),[1]装备基础and强化!$V$11,IF(AND(L51="LEFTRING",OR(R51=3,R51=4)),[1]装备基础and强化!$W$11,IF(AND(L51="RIGHTRING",OR(R51=3,R51=4)),[1]装备基础and强化!$X$11,IF(AND(L51="NECKLACE",OR(R51=3,R51=4)),[1]装备基础and强化!$Y$11,0))))</f>
        <v>0</v>
      </c>
      <c r="AO51" s="43">
        <f>IF(AND(L51="BELT",T51=1),[1]装备基础and强化!$AA$7,IF(AND(L51="PANTS",T51=1),[1]装备基础and强化!$AB$7,IF(AND(L51="SHOES",T51=1),[1]装备基础and强化!$AC$7,IF(AND(L51="CLOTHES",T51=1),[1]装备基础and强化!$AD$7,0))))</f>
        <v>0</v>
      </c>
      <c r="AP51" s="43">
        <f>IF(AND(L51="BELT",T51=2),[1]装备基础and强化!$AF$7,IF(AND(L51="PANTS",T51=2),[1]装备基础and强化!$AG$7,IF(AND(L51="SHOES",T51=2),[1]装备基础and强化!$AH$7,IF(AND(L51="CLOTHES",T51=2),[1]装备基础and强化!$AI$7,0))))</f>
        <v>0</v>
      </c>
      <c r="AQ51" s="43" t="e">
        <f>IF(L51="HAT",[1]装备基础and强化!$AK$7,IF(L51="JADE",[1]装备基础and强化!$AK$7,0))</f>
        <v>#REF!</v>
      </c>
      <c r="AR51" s="43" t="e">
        <f t="shared" si="0"/>
        <v>#REF!</v>
      </c>
    </row>
    <row r="52" spans="1:44" x14ac:dyDescent="0.15">
      <c r="A52" s="44"/>
      <c r="B52" s="44" t="s">
        <v>824</v>
      </c>
      <c r="C52" s="12">
        <v>20048</v>
      </c>
      <c r="D52" s="44" t="s">
        <v>825</v>
      </c>
      <c r="E52" s="44" t="s">
        <v>21683</v>
      </c>
      <c r="F52" s="46" t="s">
        <v>826</v>
      </c>
      <c r="G52" s="44" t="s">
        <v>827</v>
      </c>
      <c r="H52" s="44"/>
      <c r="I52" s="44" t="s">
        <v>700</v>
      </c>
      <c r="J52" s="44" t="s">
        <v>700</v>
      </c>
      <c r="K52" s="44">
        <v>1</v>
      </c>
      <c r="L52" s="44" t="s">
        <v>707</v>
      </c>
      <c r="M52" s="101" t="s">
        <v>25813</v>
      </c>
      <c r="N52" s="45">
        <v>210001</v>
      </c>
      <c r="O52" s="57" t="s">
        <v>15212</v>
      </c>
      <c r="P52" s="44" t="s">
        <v>7934</v>
      </c>
      <c r="Q52" s="44">
        <v>1</v>
      </c>
      <c r="R52" s="44">
        <v>3</v>
      </c>
      <c r="S52" s="44" t="s">
        <v>829</v>
      </c>
      <c r="T52" s="44"/>
      <c r="U52" s="44">
        <v>2</v>
      </c>
      <c r="V52" s="44"/>
      <c r="W52" s="44" t="s">
        <v>824</v>
      </c>
      <c r="X52" s="44" t="s">
        <v>14525</v>
      </c>
      <c r="Y52" s="44">
        <v>0</v>
      </c>
      <c r="Z52" s="44" t="s">
        <v>830</v>
      </c>
      <c r="AA52" s="44">
        <v>1</v>
      </c>
      <c r="AB52" s="44">
        <v>100</v>
      </c>
      <c r="AC52" s="44">
        <v>1</v>
      </c>
      <c r="AD52" s="44">
        <v>1</v>
      </c>
      <c r="AE52" s="45" t="s">
        <v>16461</v>
      </c>
      <c r="AF52" s="45" t="s">
        <v>16457</v>
      </c>
      <c r="AG52" s="45" t="s">
        <v>16459</v>
      </c>
      <c r="AH52" s="45" t="s">
        <v>16453</v>
      </c>
      <c r="AI52" s="45" t="s">
        <v>16455</v>
      </c>
      <c r="AJ52" s="63" t="s">
        <v>20384</v>
      </c>
      <c r="AK52" s="63" t="s">
        <v>20384</v>
      </c>
      <c r="AL52" s="45">
        <v>0</v>
      </c>
      <c r="AM52" s="43">
        <f>IF(AND(L52="WEAPON",OR(R52=0,R52=1,R52=2)),[1]装备基础and强化!$V$7,IF(AND(L52="LEFTRING",OR(R52=0,R52=1,R52=2)),[1]装备基础and强化!$W$7,IF(AND(L52="RIGHTRING",OR(R52=0,R52=1,R52=2)),[1]装备基础and强化!$X$7,IF(AND(L52="NECKLACE",OR(R52=0,R52=1,R52=2)),[1]装备基础and强化!$Y$7,0))))</f>
        <v>0</v>
      </c>
      <c r="AN52" s="43" t="e">
        <f>IF(AND(L52="WEAPON",OR(R52=3,R52=4)),[1]装备基础and强化!$V$11,IF(AND(L52="LEFTRING",OR(R52=3,R52=4)),[1]装备基础and强化!$W$11,IF(AND(L52="RIGHTRING",OR(R52=3,R52=4)),[1]装备基础and强化!$X$11,IF(AND(L52="NECKLACE",OR(R52=3,R52=4)),[1]装备基础and强化!$Y$11,0))))</f>
        <v>#REF!</v>
      </c>
      <c r="AO52" s="43">
        <f>IF(AND(L52="BELT",T52=1),[1]装备基础and强化!$AA$7,IF(AND(L52="PANTS",T52=1),[1]装备基础and强化!$AB$7,IF(AND(L52="SHOES",T52=1),[1]装备基础and强化!$AC$7,IF(AND(L52="CLOTHES",T52=1),[1]装备基础and强化!$AD$7,0))))</f>
        <v>0</v>
      </c>
      <c r="AP52" s="43">
        <f>IF(AND(L52="BELT",T52=2),[1]装备基础and强化!$AF$7,IF(AND(L52="PANTS",T52=2),[1]装备基础and强化!$AG$7,IF(AND(L52="SHOES",T52=2),[1]装备基础and强化!$AH$7,IF(AND(L52="CLOTHES",T52=2),[1]装备基础and强化!$AI$7,0))))</f>
        <v>0</v>
      </c>
      <c r="AQ52" s="43">
        <f>IF(L52="HAT",[1]装备基础and强化!$AK$7,IF(L52="JADE",[1]装备基础and强化!$AK$7,0))</f>
        <v>0</v>
      </c>
      <c r="AR52" s="43" t="e">
        <f t="shared" si="0"/>
        <v>#REF!</v>
      </c>
    </row>
    <row r="53" spans="1:44" x14ac:dyDescent="0.15">
      <c r="A53" s="44"/>
      <c r="B53" s="44" t="s">
        <v>831</v>
      </c>
      <c r="C53" s="12">
        <v>20049</v>
      </c>
      <c r="D53" s="44" t="s">
        <v>832</v>
      </c>
      <c r="E53" s="44" t="s">
        <v>21684</v>
      </c>
      <c r="F53" s="46" t="s">
        <v>833</v>
      </c>
      <c r="G53" s="44" t="s">
        <v>834</v>
      </c>
      <c r="H53" s="44"/>
      <c r="I53" s="44" t="s">
        <v>700</v>
      </c>
      <c r="J53" s="44" t="s">
        <v>700</v>
      </c>
      <c r="K53" s="44">
        <v>1</v>
      </c>
      <c r="L53" s="44" t="s">
        <v>726</v>
      </c>
      <c r="M53" s="101" t="s">
        <v>25814</v>
      </c>
      <c r="N53" s="45">
        <v>210001</v>
      </c>
      <c r="O53" s="57" t="s">
        <v>11726</v>
      </c>
      <c r="P53" s="44" t="s">
        <v>828</v>
      </c>
      <c r="Q53" s="44">
        <v>1</v>
      </c>
      <c r="R53" s="44">
        <v>3</v>
      </c>
      <c r="S53" s="44" t="s">
        <v>829</v>
      </c>
      <c r="T53" s="44"/>
      <c r="U53" s="44">
        <v>2</v>
      </c>
      <c r="V53" s="44"/>
      <c r="W53" s="44" t="s">
        <v>831</v>
      </c>
      <c r="X53" s="44" t="s">
        <v>14526</v>
      </c>
      <c r="Y53" s="44">
        <v>0</v>
      </c>
      <c r="Z53" s="44"/>
      <c r="AA53" s="44">
        <v>1</v>
      </c>
      <c r="AB53" s="44">
        <v>100</v>
      </c>
      <c r="AC53" s="44">
        <v>1</v>
      </c>
      <c r="AD53" s="44">
        <v>1</v>
      </c>
      <c r="AE53" s="45" t="s">
        <v>16461</v>
      </c>
      <c r="AF53" s="45" t="s">
        <v>16457</v>
      </c>
      <c r="AG53" s="45" t="s">
        <v>16459</v>
      </c>
      <c r="AH53" s="45" t="s">
        <v>16453</v>
      </c>
      <c r="AI53" s="45" t="s">
        <v>16455</v>
      </c>
      <c r="AJ53" s="63" t="s">
        <v>20384</v>
      </c>
      <c r="AK53" s="63" t="s">
        <v>20384</v>
      </c>
      <c r="AL53" s="4">
        <v>0</v>
      </c>
      <c r="AM53" s="43">
        <f>IF(AND(L53="WEAPON",OR(R53=0,R53=1,R53=2)),[1]装备基础and强化!$V$7,IF(AND(L53="LEFTRING",OR(R53=0,R53=1,R53=2)),[1]装备基础and强化!$W$7,IF(AND(L53="RIGHTRING",OR(R53=0,R53=1,R53=2)),[1]装备基础and强化!$X$7,IF(AND(L53="NECKLACE",OR(R53=0,R53=1,R53=2)),[1]装备基础and强化!$Y$7,0))))</f>
        <v>0</v>
      </c>
      <c r="AN53" s="43" t="e">
        <f>IF(AND(L53="WEAPON",OR(R53=3,R53=4)),[1]装备基础and强化!$V$11,IF(AND(L53="LEFTRING",OR(R53=3,R53=4)),[1]装备基础and强化!$W$11,IF(AND(L53="RIGHTRING",OR(R53=3,R53=4)),[1]装备基础and强化!$X$11,IF(AND(L53="NECKLACE",OR(R53=3,R53=4)),[1]装备基础and强化!$Y$11,0))))</f>
        <v>#REF!</v>
      </c>
      <c r="AO53" s="43">
        <f>IF(AND(L53="BELT",T53=1),[1]装备基础and强化!$AA$7,IF(AND(L53="PANTS",T53=1),[1]装备基础and强化!$AB$7,IF(AND(L53="SHOES",T53=1),[1]装备基础and强化!$AC$7,IF(AND(L53="CLOTHES",T53=1),[1]装备基础and强化!$AD$7,0))))</f>
        <v>0</v>
      </c>
      <c r="AP53" s="43">
        <f>IF(AND(L53="BELT",T53=2),[1]装备基础and强化!$AF$7,IF(AND(L53="PANTS",T53=2),[1]装备基础and强化!$AG$7,IF(AND(L53="SHOES",T53=2),[1]装备基础and强化!$AH$7,IF(AND(L53="CLOTHES",T53=2),[1]装备基础and强化!$AI$7,0))))</f>
        <v>0</v>
      </c>
      <c r="AQ53" s="43">
        <f>IF(L53="HAT",[1]装备基础and强化!$AK$7,IF(L53="JADE",[1]装备基础and强化!$AK$7,0))</f>
        <v>0</v>
      </c>
      <c r="AR53" s="43" t="e">
        <f t="shared" si="0"/>
        <v>#REF!</v>
      </c>
    </row>
    <row r="54" spans="1:44" x14ac:dyDescent="0.15">
      <c r="A54" s="44"/>
      <c r="B54" s="44" t="s">
        <v>836</v>
      </c>
      <c r="C54" s="12">
        <v>20050</v>
      </c>
      <c r="D54" s="44" t="s">
        <v>837</v>
      </c>
      <c r="E54" s="44" t="s">
        <v>21685</v>
      </c>
      <c r="F54" s="46" t="s">
        <v>838</v>
      </c>
      <c r="G54" s="44" t="s">
        <v>839</v>
      </c>
      <c r="H54" s="44"/>
      <c r="I54" s="44" t="s">
        <v>700</v>
      </c>
      <c r="J54" s="44" t="s">
        <v>700</v>
      </c>
      <c r="K54" s="44">
        <v>1</v>
      </c>
      <c r="L54" s="44" t="s">
        <v>733</v>
      </c>
      <c r="M54" s="101" t="s">
        <v>25815</v>
      </c>
      <c r="N54" s="45">
        <v>210001</v>
      </c>
      <c r="O54" s="57" t="s">
        <v>11726</v>
      </c>
      <c r="P54" s="44" t="s">
        <v>828</v>
      </c>
      <c r="Q54" s="44">
        <v>1</v>
      </c>
      <c r="R54" s="44">
        <v>3</v>
      </c>
      <c r="S54" s="44" t="s">
        <v>829</v>
      </c>
      <c r="T54" s="44"/>
      <c r="U54" s="44">
        <v>2</v>
      </c>
      <c r="V54" s="44"/>
      <c r="W54" s="44" t="s">
        <v>831</v>
      </c>
      <c r="X54" s="44" t="s">
        <v>14526</v>
      </c>
      <c r="Y54" s="44">
        <v>0</v>
      </c>
      <c r="Z54" s="44"/>
      <c r="AA54" s="44">
        <v>1</v>
      </c>
      <c r="AB54" s="44">
        <v>100</v>
      </c>
      <c r="AC54" s="44">
        <v>1</v>
      </c>
      <c r="AD54" s="44">
        <v>1</v>
      </c>
      <c r="AE54" s="45" t="s">
        <v>16461</v>
      </c>
      <c r="AF54" s="45" t="s">
        <v>16457</v>
      </c>
      <c r="AG54" s="45" t="s">
        <v>16459</v>
      </c>
      <c r="AH54" s="45" t="s">
        <v>16453</v>
      </c>
      <c r="AI54" s="45" t="s">
        <v>16455</v>
      </c>
      <c r="AJ54" s="63" t="s">
        <v>20384</v>
      </c>
      <c r="AK54" s="63" t="s">
        <v>20384</v>
      </c>
      <c r="AL54" s="45">
        <v>0</v>
      </c>
      <c r="AM54" s="43">
        <f>IF(AND(L54="WEAPON",OR(R54=0,R54=1,R54=2)),[1]装备基础and强化!$V$7,IF(AND(L54="LEFTRING",OR(R54=0,R54=1,R54=2)),[1]装备基础and强化!$W$7,IF(AND(L54="RIGHTRING",OR(R54=0,R54=1,R54=2)),[1]装备基础and强化!$X$7,IF(AND(L54="NECKLACE",OR(R54=0,R54=1,R54=2)),[1]装备基础and强化!$Y$7,0))))</f>
        <v>0</v>
      </c>
      <c r="AN54" s="43" t="e">
        <f>IF(AND(L54="WEAPON",OR(R54=3,R54=4)),[1]装备基础and强化!$V$11,IF(AND(L54="LEFTRING",OR(R54=3,R54=4)),[1]装备基础and强化!$W$11,IF(AND(L54="RIGHTRING",OR(R54=3,R54=4)),[1]装备基础and强化!$X$11,IF(AND(L54="NECKLACE",OR(R54=3,R54=4)),[1]装备基础and强化!$Y$11,0))))</f>
        <v>#REF!</v>
      </c>
      <c r="AO54" s="43">
        <f>IF(AND(L54="BELT",T54=1),[1]装备基础and强化!$AA$7,IF(AND(L54="PANTS",T54=1),[1]装备基础and强化!$AB$7,IF(AND(L54="SHOES",T54=1),[1]装备基础and强化!$AC$7,IF(AND(L54="CLOTHES",T54=1),[1]装备基础and强化!$AD$7,0))))</f>
        <v>0</v>
      </c>
      <c r="AP54" s="43">
        <f>IF(AND(L54="BELT",T54=2),[1]装备基础and强化!$AF$7,IF(AND(L54="PANTS",T54=2),[1]装备基础and强化!$AG$7,IF(AND(L54="SHOES",T54=2),[1]装备基础and强化!$AH$7,IF(AND(L54="CLOTHES",T54=2),[1]装备基础and强化!$AI$7,0))))</f>
        <v>0</v>
      </c>
      <c r="AQ54" s="43">
        <f>IF(L54="HAT",[1]装备基础and强化!$AK$7,IF(L54="JADE",[1]装备基础and强化!$AK$7,0))</f>
        <v>0</v>
      </c>
      <c r="AR54" s="43" t="e">
        <f t="shared" si="0"/>
        <v>#REF!</v>
      </c>
    </row>
    <row r="55" spans="1:44" x14ac:dyDescent="0.15">
      <c r="A55" s="44"/>
      <c r="B55" s="44" t="s">
        <v>840</v>
      </c>
      <c r="C55" s="12">
        <v>20051</v>
      </c>
      <c r="D55" s="44" t="s">
        <v>841</v>
      </c>
      <c r="E55" s="44" t="s">
        <v>21686</v>
      </c>
      <c r="F55" s="46" t="s">
        <v>842</v>
      </c>
      <c r="G55" s="44" t="s">
        <v>843</v>
      </c>
      <c r="H55" s="44"/>
      <c r="I55" s="44" t="s">
        <v>700</v>
      </c>
      <c r="J55" s="44" t="s">
        <v>700</v>
      </c>
      <c r="K55" s="44">
        <v>1</v>
      </c>
      <c r="L55" s="44" t="s">
        <v>738</v>
      </c>
      <c r="M55" s="101" t="s">
        <v>25816</v>
      </c>
      <c r="N55" s="45">
        <v>210001</v>
      </c>
      <c r="O55" s="57" t="s">
        <v>1355</v>
      </c>
      <c r="P55" s="44" t="s">
        <v>875</v>
      </c>
      <c r="Q55" s="44">
        <v>1</v>
      </c>
      <c r="R55" s="44">
        <v>3</v>
      </c>
      <c r="S55" s="44" t="s">
        <v>829</v>
      </c>
      <c r="T55" s="44"/>
      <c r="U55" s="44">
        <v>2</v>
      </c>
      <c r="V55" s="44"/>
      <c r="W55" s="44" t="s">
        <v>840</v>
      </c>
      <c r="X55" s="44" t="s">
        <v>14527</v>
      </c>
      <c r="Y55" s="44">
        <v>0</v>
      </c>
      <c r="Z55" s="44"/>
      <c r="AA55" s="44">
        <v>1</v>
      </c>
      <c r="AB55" s="44">
        <v>100</v>
      </c>
      <c r="AC55" s="44">
        <v>1</v>
      </c>
      <c r="AD55" s="44">
        <v>1</v>
      </c>
      <c r="AE55" s="45" t="s">
        <v>16461</v>
      </c>
      <c r="AF55" s="45" t="s">
        <v>16457</v>
      </c>
      <c r="AG55" s="45" t="s">
        <v>16459</v>
      </c>
      <c r="AH55" s="45" t="s">
        <v>16453</v>
      </c>
      <c r="AI55" s="45" t="s">
        <v>16455</v>
      </c>
      <c r="AJ55" s="63" t="s">
        <v>20384</v>
      </c>
      <c r="AK55" s="63" t="s">
        <v>20384</v>
      </c>
      <c r="AL55" s="4">
        <v>0</v>
      </c>
      <c r="AM55" s="43">
        <f>IF(AND(L55="WEAPON",OR(R55=0,R55=1,R55=2)),[1]装备基础and强化!$V$7,IF(AND(L55="LEFTRING",OR(R55=0,R55=1,R55=2)),[1]装备基础and强化!$W$7,IF(AND(L55="RIGHTRING",OR(R55=0,R55=1,R55=2)),[1]装备基础and强化!$X$7,IF(AND(L55="NECKLACE",OR(R55=0,R55=1,R55=2)),[1]装备基础and强化!$Y$7,0))))</f>
        <v>0</v>
      </c>
      <c r="AN55" s="43" t="e">
        <f>IF(AND(L55="WEAPON",OR(R55=3,R55=4)),[1]装备基础and强化!$V$11,IF(AND(L55="LEFTRING",OR(R55=3,R55=4)),[1]装备基础and强化!$W$11,IF(AND(L55="RIGHTRING",OR(R55=3,R55=4)),[1]装备基础and强化!$X$11,IF(AND(L55="NECKLACE",OR(R55=3,R55=4)),[1]装备基础and强化!$Y$11,0))))</f>
        <v>#REF!</v>
      </c>
      <c r="AO55" s="43">
        <f>IF(AND(L55="BELT",T55=1),[1]装备基础and强化!$AA$7,IF(AND(L55="PANTS",T55=1),[1]装备基础and强化!$AB$7,IF(AND(L55="SHOES",T55=1),[1]装备基础and强化!$AC$7,IF(AND(L55="CLOTHES",T55=1),[1]装备基础and强化!$AD$7,0))))</f>
        <v>0</v>
      </c>
      <c r="AP55" s="43">
        <f>IF(AND(L55="BELT",T55=2),[1]装备基础and强化!$AF$7,IF(AND(L55="PANTS",T55=2),[1]装备基础and强化!$AG$7,IF(AND(L55="SHOES",T55=2),[1]装备基础and强化!$AH$7,IF(AND(L55="CLOTHES",T55=2),[1]装备基础and强化!$AI$7,0))))</f>
        <v>0</v>
      </c>
      <c r="AQ55" s="43">
        <f>IF(L55="HAT",[1]装备基础and强化!$AK$7,IF(L55="JADE",[1]装备基础and强化!$AK$7,0))</f>
        <v>0</v>
      </c>
      <c r="AR55" s="43" t="e">
        <f t="shared" si="0"/>
        <v>#REF!</v>
      </c>
    </row>
    <row r="56" spans="1:44" x14ac:dyDescent="0.15">
      <c r="A56" s="44"/>
      <c r="B56" s="44" t="s">
        <v>845</v>
      </c>
      <c r="C56" s="12">
        <v>20052</v>
      </c>
      <c r="D56" s="44" t="s">
        <v>846</v>
      </c>
      <c r="E56" s="44" t="s">
        <v>21687</v>
      </c>
      <c r="F56" s="46" t="s">
        <v>847</v>
      </c>
      <c r="G56" s="44" t="s">
        <v>848</v>
      </c>
      <c r="H56" s="44"/>
      <c r="I56" s="44" t="s">
        <v>700</v>
      </c>
      <c r="J56" s="44" t="s">
        <v>700</v>
      </c>
      <c r="K56" s="44">
        <v>1</v>
      </c>
      <c r="L56" s="44" t="s">
        <v>744</v>
      </c>
      <c r="M56" s="101" t="s">
        <v>25817</v>
      </c>
      <c r="N56" s="45">
        <v>210001</v>
      </c>
      <c r="O56" s="57" t="s">
        <v>1058</v>
      </c>
      <c r="P56" s="44" t="s">
        <v>2483</v>
      </c>
      <c r="Q56" s="44">
        <v>1</v>
      </c>
      <c r="R56" s="44">
        <v>3</v>
      </c>
      <c r="S56" s="44" t="s">
        <v>829</v>
      </c>
      <c r="T56" s="44">
        <v>1</v>
      </c>
      <c r="U56" s="44">
        <v>2</v>
      </c>
      <c r="V56" s="44"/>
      <c r="W56" s="44" t="s">
        <v>845</v>
      </c>
      <c r="X56" s="44" t="s">
        <v>14528</v>
      </c>
      <c r="Y56" s="44">
        <v>0</v>
      </c>
      <c r="Z56" s="44"/>
      <c r="AA56" s="44">
        <v>1</v>
      </c>
      <c r="AB56" s="44">
        <v>100</v>
      </c>
      <c r="AC56" s="44">
        <v>1</v>
      </c>
      <c r="AD56" s="44">
        <v>1</v>
      </c>
      <c r="AE56" s="45" t="s">
        <v>16461</v>
      </c>
      <c r="AF56" s="45" t="s">
        <v>16457</v>
      </c>
      <c r="AG56" s="45" t="s">
        <v>16459</v>
      </c>
      <c r="AH56" s="45" t="s">
        <v>16453</v>
      </c>
      <c r="AI56" s="45" t="s">
        <v>16455</v>
      </c>
      <c r="AJ56" s="63" t="s">
        <v>20384</v>
      </c>
      <c r="AK56" s="63" t="s">
        <v>20384</v>
      </c>
      <c r="AL56" s="45">
        <v>0</v>
      </c>
      <c r="AM56" s="43">
        <f>IF(AND(L56="WEAPON",OR(R56=0,R56=1,R56=2)),[1]装备基础and强化!$V$7,IF(AND(L56="LEFTRING",OR(R56=0,R56=1,R56=2)),[1]装备基础and强化!$W$7,IF(AND(L56="RIGHTRING",OR(R56=0,R56=1,R56=2)),[1]装备基础and强化!$X$7,IF(AND(L56="NECKLACE",OR(R56=0,R56=1,R56=2)),[1]装备基础and强化!$Y$7,0))))</f>
        <v>0</v>
      </c>
      <c r="AN56" s="43">
        <f>IF(AND(L56="WEAPON",OR(R56=3,R56=4)),[1]装备基础and强化!$V$11,IF(AND(L56="LEFTRING",OR(R56=3,R56=4)),[1]装备基础and强化!$W$11,IF(AND(L56="RIGHTRING",OR(R56=3,R56=4)),[1]装备基础and强化!$X$11,IF(AND(L56="NECKLACE",OR(R56=3,R56=4)),[1]装备基础and强化!$Y$11,0))))</f>
        <v>0</v>
      </c>
      <c r="AO56" s="43" t="e">
        <f>IF(AND(L56="BELT",T56=1),[1]装备基础and强化!$AA$7,IF(AND(L56="PANTS",T56=1),[1]装备基础and强化!$AB$7,IF(AND(L56="SHOES",T56=1),[1]装备基础and强化!$AC$7,IF(AND(L56="CLOTHES",T56=1),[1]装备基础and强化!$AD$7,0))))</f>
        <v>#REF!</v>
      </c>
      <c r="AP56" s="43">
        <f>IF(AND(L56="BELT",T56=2),[1]装备基础and强化!$AF$7,IF(AND(L56="PANTS",T56=2),[1]装备基础and强化!$AG$7,IF(AND(L56="SHOES",T56=2),[1]装备基础and强化!$AH$7,IF(AND(L56="CLOTHES",T56=2),[1]装备基础and强化!$AI$7,0))))</f>
        <v>0</v>
      </c>
      <c r="AQ56" s="43">
        <f>IF(L56="HAT",[1]装备基础and强化!$AK$7,IF(L56="JADE",[1]装备基础and强化!$AK$7,0))</f>
        <v>0</v>
      </c>
      <c r="AR56" s="43" t="e">
        <f t="shared" si="0"/>
        <v>#REF!</v>
      </c>
    </row>
    <row r="57" spans="1:44" x14ac:dyDescent="0.15">
      <c r="A57" s="44"/>
      <c r="B57" s="44" t="s">
        <v>849</v>
      </c>
      <c r="C57" s="12">
        <v>20053</v>
      </c>
      <c r="D57" s="44" t="s">
        <v>850</v>
      </c>
      <c r="E57" s="44" t="s">
        <v>21688</v>
      </c>
      <c r="F57" s="46" t="s">
        <v>851</v>
      </c>
      <c r="G57" s="44" t="s">
        <v>852</v>
      </c>
      <c r="H57" s="44"/>
      <c r="I57" s="44" t="s">
        <v>700</v>
      </c>
      <c r="J57" s="44" t="s">
        <v>700</v>
      </c>
      <c r="K57" s="44">
        <v>1</v>
      </c>
      <c r="L57" s="44" t="s">
        <v>750</v>
      </c>
      <c r="M57" s="101" t="s">
        <v>25818</v>
      </c>
      <c r="N57" s="45">
        <v>210001</v>
      </c>
      <c r="O57" s="57" t="s">
        <v>763</v>
      </c>
      <c r="P57" s="44" t="s">
        <v>761</v>
      </c>
      <c r="Q57" s="44">
        <v>1</v>
      </c>
      <c r="R57" s="44">
        <v>3</v>
      </c>
      <c r="S57" s="44" t="s">
        <v>829</v>
      </c>
      <c r="T57" s="44">
        <v>1</v>
      </c>
      <c r="U57" s="44">
        <v>2</v>
      </c>
      <c r="V57" s="44"/>
      <c r="W57" s="44" t="s">
        <v>849</v>
      </c>
      <c r="X57" s="44" t="s">
        <v>14529</v>
      </c>
      <c r="Y57" s="44">
        <v>0</v>
      </c>
      <c r="Z57" s="44"/>
      <c r="AA57" s="44">
        <v>1</v>
      </c>
      <c r="AB57" s="44">
        <v>100</v>
      </c>
      <c r="AC57" s="44">
        <v>1</v>
      </c>
      <c r="AD57" s="44">
        <v>1</v>
      </c>
      <c r="AE57" s="45" t="s">
        <v>16461</v>
      </c>
      <c r="AF57" s="45" t="s">
        <v>16457</v>
      </c>
      <c r="AG57" s="45" t="s">
        <v>16459</v>
      </c>
      <c r="AH57" s="45" t="s">
        <v>16453</v>
      </c>
      <c r="AI57" s="45" t="s">
        <v>16455</v>
      </c>
      <c r="AJ57" s="63" t="s">
        <v>20384</v>
      </c>
      <c r="AK57" s="63" t="s">
        <v>20384</v>
      </c>
      <c r="AL57" s="4">
        <v>0</v>
      </c>
      <c r="AM57" s="43">
        <f>IF(AND(L57="WEAPON",OR(R57=0,R57=1,R57=2)),[1]装备基础and强化!$V$7,IF(AND(L57="LEFTRING",OR(R57=0,R57=1,R57=2)),[1]装备基础and强化!$W$7,IF(AND(L57="RIGHTRING",OR(R57=0,R57=1,R57=2)),[1]装备基础and强化!$X$7,IF(AND(L57="NECKLACE",OR(R57=0,R57=1,R57=2)),[1]装备基础and强化!$Y$7,0))))</f>
        <v>0</v>
      </c>
      <c r="AN57" s="43">
        <f>IF(AND(L57="WEAPON",OR(R57=3,R57=4)),[1]装备基础and强化!$V$11,IF(AND(L57="LEFTRING",OR(R57=3,R57=4)),[1]装备基础and强化!$W$11,IF(AND(L57="RIGHTRING",OR(R57=3,R57=4)),[1]装备基础and强化!$X$11,IF(AND(L57="NECKLACE",OR(R57=3,R57=4)),[1]装备基础and强化!$Y$11,0))))</f>
        <v>0</v>
      </c>
      <c r="AO57" s="43" t="e">
        <f>IF(AND(L57="BELT",T57=1),[1]装备基础and强化!$AA$7,IF(AND(L57="PANTS",T57=1),[1]装备基础and强化!$AB$7,IF(AND(L57="SHOES",T57=1),[1]装备基础and强化!$AC$7,IF(AND(L57="CLOTHES",T57=1),[1]装备基础and强化!$AD$7,0))))</f>
        <v>#REF!</v>
      </c>
      <c r="AP57" s="43">
        <f>IF(AND(L57="BELT",T57=2),[1]装备基础and强化!$AF$7,IF(AND(L57="PANTS",T57=2),[1]装备基础and强化!$AG$7,IF(AND(L57="SHOES",T57=2),[1]装备基础and强化!$AH$7,IF(AND(L57="CLOTHES",T57=2),[1]装备基础and强化!$AI$7,0))))</f>
        <v>0</v>
      </c>
      <c r="AQ57" s="43">
        <f>IF(L57="HAT",[1]装备基础and强化!$AK$7,IF(L57="JADE",[1]装备基础and强化!$AK$7,0))</f>
        <v>0</v>
      </c>
      <c r="AR57" s="43" t="e">
        <f t="shared" si="0"/>
        <v>#REF!</v>
      </c>
    </row>
    <row r="58" spans="1:44" x14ac:dyDescent="0.15">
      <c r="A58" s="44"/>
      <c r="B58" s="44" t="s">
        <v>853</v>
      </c>
      <c r="C58" s="12">
        <v>20054</v>
      </c>
      <c r="D58" s="44" t="s">
        <v>854</v>
      </c>
      <c r="E58" s="44" t="s">
        <v>21689</v>
      </c>
      <c r="F58" s="46" t="s">
        <v>855</v>
      </c>
      <c r="G58" s="44" t="s">
        <v>856</v>
      </c>
      <c r="H58" s="44"/>
      <c r="I58" s="44" t="s">
        <v>700</v>
      </c>
      <c r="J58" s="44" t="s">
        <v>700</v>
      </c>
      <c r="K58" s="44">
        <v>1</v>
      </c>
      <c r="L58" s="44" t="s">
        <v>756</v>
      </c>
      <c r="M58" s="101" t="s">
        <v>25819</v>
      </c>
      <c r="N58" s="45">
        <v>210001</v>
      </c>
      <c r="O58" s="57" t="s">
        <v>763</v>
      </c>
      <c r="P58" s="44" t="s">
        <v>761</v>
      </c>
      <c r="Q58" s="44">
        <v>1</v>
      </c>
      <c r="R58" s="44">
        <v>3</v>
      </c>
      <c r="S58" s="44" t="s">
        <v>829</v>
      </c>
      <c r="T58" s="44">
        <v>1</v>
      </c>
      <c r="U58" s="44">
        <v>2</v>
      </c>
      <c r="V58" s="44"/>
      <c r="W58" s="44" t="s">
        <v>853</v>
      </c>
      <c r="X58" s="44" t="s">
        <v>14530</v>
      </c>
      <c r="Y58" s="44">
        <v>0</v>
      </c>
      <c r="Z58" s="44"/>
      <c r="AA58" s="44">
        <v>1</v>
      </c>
      <c r="AB58" s="44">
        <v>100</v>
      </c>
      <c r="AC58" s="44">
        <v>1</v>
      </c>
      <c r="AD58" s="44">
        <v>1</v>
      </c>
      <c r="AE58" s="45" t="s">
        <v>16461</v>
      </c>
      <c r="AF58" s="45" t="s">
        <v>16457</v>
      </c>
      <c r="AG58" s="45" t="s">
        <v>16459</v>
      </c>
      <c r="AH58" s="45" t="s">
        <v>16453</v>
      </c>
      <c r="AI58" s="45" t="s">
        <v>16455</v>
      </c>
      <c r="AJ58" s="63" t="s">
        <v>20384</v>
      </c>
      <c r="AK58" s="63" t="s">
        <v>20384</v>
      </c>
      <c r="AL58" s="45">
        <v>0</v>
      </c>
      <c r="AM58" s="43">
        <f>IF(AND(L58="WEAPON",OR(R58=0,R58=1,R58=2)),[1]装备基础and强化!$V$7,IF(AND(L58="LEFTRING",OR(R58=0,R58=1,R58=2)),[1]装备基础and强化!$W$7,IF(AND(L58="RIGHTRING",OR(R58=0,R58=1,R58=2)),[1]装备基础and强化!$X$7,IF(AND(L58="NECKLACE",OR(R58=0,R58=1,R58=2)),[1]装备基础and强化!$Y$7,0))))</f>
        <v>0</v>
      </c>
      <c r="AN58" s="43">
        <f>IF(AND(L58="WEAPON",OR(R58=3,R58=4)),[1]装备基础and强化!$V$11,IF(AND(L58="LEFTRING",OR(R58=3,R58=4)),[1]装备基础and强化!$W$11,IF(AND(L58="RIGHTRING",OR(R58=3,R58=4)),[1]装备基础and强化!$X$11,IF(AND(L58="NECKLACE",OR(R58=3,R58=4)),[1]装备基础and强化!$Y$11,0))))</f>
        <v>0</v>
      </c>
      <c r="AO58" s="43" t="e">
        <f>IF(AND(L58="BELT",T58=1),[1]装备基础and强化!$AA$7,IF(AND(L58="PANTS",T58=1),[1]装备基础and强化!$AB$7,IF(AND(L58="SHOES",T58=1),[1]装备基础and强化!$AC$7,IF(AND(L58="CLOTHES",T58=1),[1]装备基础and强化!$AD$7,0))))</f>
        <v>#REF!</v>
      </c>
      <c r="AP58" s="43">
        <f>IF(AND(L58="BELT",T58=2),[1]装备基础and强化!$AF$7,IF(AND(L58="PANTS",T58=2),[1]装备基础and强化!$AG$7,IF(AND(L58="SHOES",T58=2),[1]装备基础and强化!$AH$7,IF(AND(L58="CLOTHES",T58=2),[1]装备基础and强化!$AI$7,0))))</f>
        <v>0</v>
      </c>
      <c r="AQ58" s="43">
        <f>IF(L58="HAT",[1]装备基础and强化!$AK$7,IF(L58="JADE",[1]装备基础and强化!$AK$7,0))</f>
        <v>0</v>
      </c>
      <c r="AR58" s="43" t="e">
        <f t="shared" si="0"/>
        <v>#REF!</v>
      </c>
    </row>
    <row r="59" spans="1:44" x14ac:dyDescent="0.15">
      <c r="A59" s="44"/>
      <c r="B59" s="44" t="s">
        <v>857</v>
      </c>
      <c r="C59" s="12">
        <v>20055</v>
      </c>
      <c r="D59" s="44" t="s">
        <v>858</v>
      </c>
      <c r="E59" s="44" t="s">
        <v>21690</v>
      </c>
      <c r="F59" s="46" t="s">
        <v>859</v>
      </c>
      <c r="G59" s="44" t="s">
        <v>860</v>
      </c>
      <c r="H59" s="44"/>
      <c r="I59" s="44" t="s">
        <v>700</v>
      </c>
      <c r="J59" s="44" t="s">
        <v>700</v>
      </c>
      <c r="K59" s="44">
        <v>1</v>
      </c>
      <c r="L59" s="44" t="s">
        <v>714</v>
      </c>
      <c r="M59" s="101" t="s">
        <v>25820</v>
      </c>
      <c r="N59" s="45">
        <v>210001</v>
      </c>
      <c r="O59" s="57" t="s">
        <v>6152</v>
      </c>
      <c r="P59" s="44" t="s">
        <v>8842</v>
      </c>
      <c r="Q59" s="44">
        <v>1</v>
      </c>
      <c r="R59" s="44">
        <v>3</v>
      </c>
      <c r="S59" s="44" t="s">
        <v>829</v>
      </c>
      <c r="T59" s="44">
        <v>1</v>
      </c>
      <c r="U59" s="44">
        <v>2</v>
      </c>
      <c r="V59" s="44"/>
      <c r="W59" s="44" t="s">
        <v>857</v>
      </c>
      <c r="X59" s="44" t="s">
        <v>14531</v>
      </c>
      <c r="Y59" s="44">
        <v>0</v>
      </c>
      <c r="Z59" s="44" t="s">
        <v>861</v>
      </c>
      <c r="AA59" s="44">
        <v>1</v>
      </c>
      <c r="AB59" s="44">
        <v>100</v>
      </c>
      <c r="AC59" s="44">
        <v>1</v>
      </c>
      <c r="AD59" s="44">
        <v>1</v>
      </c>
      <c r="AE59" s="45" t="s">
        <v>16461</v>
      </c>
      <c r="AF59" s="45" t="s">
        <v>16457</v>
      </c>
      <c r="AG59" s="45" t="s">
        <v>16459</v>
      </c>
      <c r="AH59" s="45" t="s">
        <v>16453</v>
      </c>
      <c r="AI59" s="45" t="s">
        <v>16455</v>
      </c>
      <c r="AJ59" s="63" t="s">
        <v>20384</v>
      </c>
      <c r="AK59" s="63" t="s">
        <v>20384</v>
      </c>
      <c r="AL59" s="4">
        <v>0</v>
      </c>
      <c r="AM59" s="43">
        <f>IF(AND(L59="WEAPON",OR(R59=0,R59=1,R59=2)),[1]装备基础and强化!$V$7,IF(AND(L59="LEFTRING",OR(R59=0,R59=1,R59=2)),[1]装备基础and强化!$W$7,IF(AND(L59="RIGHTRING",OR(R59=0,R59=1,R59=2)),[1]装备基础and强化!$X$7,IF(AND(L59="NECKLACE",OR(R59=0,R59=1,R59=2)),[1]装备基础and强化!$Y$7,0))))</f>
        <v>0</v>
      </c>
      <c r="AN59" s="43">
        <f>IF(AND(L59="WEAPON",OR(R59=3,R59=4)),[1]装备基础and强化!$V$11,IF(AND(L59="LEFTRING",OR(R59=3,R59=4)),[1]装备基础and强化!$W$11,IF(AND(L59="RIGHTRING",OR(R59=3,R59=4)),[1]装备基础and强化!$X$11,IF(AND(L59="NECKLACE",OR(R59=3,R59=4)),[1]装备基础and强化!$Y$11,0))))</f>
        <v>0</v>
      </c>
      <c r="AO59" s="43" t="e">
        <f>IF(AND(L59="BELT",T59=1),[1]装备基础and强化!$AA$7,IF(AND(L59="PANTS",T59=1),[1]装备基础and强化!$AB$7,IF(AND(L59="SHOES",T59=1),[1]装备基础and强化!$AC$7,IF(AND(L59="CLOTHES",T59=1),[1]装备基础and强化!$AD$7,0))))</f>
        <v>#REF!</v>
      </c>
      <c r="AP59" s="43">
        <f>IF(AND(L59="BELT",T59=2),[1]装备基础and强化!$AF$7,IF(AND(L59="PANTS",T59=2),[1]装备基础and强化!$AG$7,IF(AND(L59="SHOES",T59=2),[1]装备基础and强化!$AH$7,IF(AND(L59="CLOTHES",T59=2),[1]装备基础and强化!$AI$7,0))))</f>
        <v>0</v>
      </c>
      <c r="AQ59" s="43">
        <f>IF(L59="HAT",[1]装备基础and强化!$AK$7,IF(L59="JADE",[1]装备基础and强化!$AK$7,0))</f>
        <v>0</v>
      </c>
      <c r="AR59" s="43" t="e">
        <f t="shared" si="0"/>
        <v>#REF!</v>
      </c>
    </row>
    <row r="60" spans="1:44" x14ac:dyDescent="0.15">
      <c r="A60" s="44"/>
      <c r="B60" s="44" t="s">
        <v>862</v>
      </c>
      <c r="C60" s="12">
        <v>20056</v>
      </c>
      <c r="D60" s="44" t="s">
        <v>863</v>
      </c>
      <c r="E60" s="44" t="s">
        <v>21691</v>
      </c>
      <c r="F60" s="46" t="s">
        <v>864</v>
      </c>
      <c r="G60" s="44" t="s">
        <v>865</v>
      </c>
      <c r="H60" s="44"/>
      <c r="I60" s="44" t="s">
        <v>700</v>
      </c>
      <c r="J60" s="44" t="s">
        <v>700</v>
      </c>
      <c r="K60" s="44">
        <v>1</v>
      </c>
      <c r="L60" s="44" t="s">
        <v>701</v>
      </c>
      <c r="M60" s="101" t="s">
        <v>25821</v>
      </c>
      <c r="N60" s="45">
        <v>210001</v>
      </c>
      <c r="O60" s="57" t="s">
        <v>15635</v>
      </c>
      <c r="P60" s="44" t="s">
        <v>19989</v>
      </c>
      <c r="Q60" s="44">
        <v>1</v>
      </c>
      <c r="R60" s="44">
        <v>3</v>
      </c>
      <c r="S60" s="44" t="s">
        <v>829</v>
      </c>
      <c r="T60" s="44"/>
      <c r="U60" s="44">
        <v>2</v>
      </c>
      <c r="V60" s="44"/>
      <c r="W60" s="44" t="s">
        <v>862</v>
      </c>
      <c r="X60" s="44" t="s">
        <v>14532</v>
      </c>
      <c r="Y60" s="44">
        <v>0</v>
      </c>
      <c r="Z60" s="44"/>
      <c r="AA60" s="44">
        <v>1</v>
      </c>
      <c r="AB60" s="44">
        <v>100</v>
      </c>
      <c r="AC60" s="44">
        <v>1</v>
      </c>
      <c r="AD60" s="44">
        <v>1</v>
      </c>
      <c r="AE60" s="45" t="s">
        <v>16461</v>
      </c>
      <c r="AF60" s="45" t="s">
        <v>16457</v>
      </c>
      <c r="AG60" s="45" t="s">
        <v>16459</v>
      </c>
      <c r="AH60" s="45" t="s">
        <v>16453</v>
      </c>
      <c r="AI60" s="45" t="s">
        <v>16455</v>
      </c>
      <c r="AJ60" s="63" t="s">
        <v>20384</v>
      </c>
      <c r="AK60" s="63" t="s">
        <v>20384</v>
      </c>
      <c r="AL60" s="45">
        <v>0</v>
      </c>
      <c r="AM60" s="43">
        <f>IF(AND(L60="WEAPON",OR(R60=0,R60=1,R60=2)),[1]装备基础and强化!$V$7,IF(AND(L60="LEFTRING",OR(R60=0,R60=1,R60=2)),[1]装备基础and强化!$W$7,IF(AND(L60="RIGHTRING",OR(R60=0,R60=1,R60=2)),[1]装备基础and强化!$X$7,IF(AND(L60="NECKLACE",OR(R60=0,R60=1,R60=2)),[1]装备基础and强化!$Y$7,0))))</f>
        <v>0</v>
      </c>
      <c r="AN60" s="43">
        <f>IF(AND(L60="WEAPON",OR(R60=3,R60=4)),[1]装备基础and强化!$V$11,IF(AND(L60="LEFTRING",OR(R60=3,R60=4)),[1]装备基础and强化!$W$11,IF(AND(L60="RIGHTRING",OR(R60=3,R60=4)),[1]装备基础and强化!$X$11,IF(AND(L60="NECKLACE",OR(R60=3,R60=4)),[1]装备基础and强化!$Y$11,0))))</f>
        <v>0</v>
      </c>
      <c r="AO60" s="43">
        <f>IF(AND(L60="BELT",T60=1),[1]装备基础and强化!$AA$7,IF(AND(L60="PANTS",T60=1),[1]装备基础and强化!$AB$7,IF(AND(L60="SHOES",T60=1),[1]装备基础and强化!$AC$7,IF(AND(L60="CLOTHES",T60=1),[1]装备基础and强化!$AD$7,0))))</f>
        <v>0</v>
      </c>
      <c r="AP60" s="43">
        <f>IF(AND(L60="BELT",T60=2),[1]装备基础and强化!$AF$7,IF(AND(L60="PANTS",T60=2),[1]装备基础and强化!$AG$7,IF(AND(L60="SHOES",T60=2),[1]装备基础and强化!$AH$7,IF(AND(L60="CLOTHES",T60=2),[1]装备基础and强化!$AI$7,0))))</f>
        <v>0</v>
      </c>
      <c r="AQ60" s="43" t="e">
        <f>IF(L60="HAT",[1]装备基础and强化!$AK$7,IF(L60="JADE",[1]装备基础and强化!$AK$7,0))</f>
        <v>#REF!</v>
      </c>
      <c r="AR60" s="43" t="e">
        <f t="shared" si="0"/>
        <v>#REF!</v>
      </c>
    </row>
    <row r="61" spans="1:44" x14ac:dyDescent="0.15">
      <c r="A61" s="44"/>
      <c r="B61" s="44" t="s">
        <v>867</v>
      </c>
      <c r="C61" s="12">
        <v>20057</v>
      </c>
      <c r="D61" s="44" t="s">
        <v>868</v>
      </c>
      <c r="E61" s="44" t="s">
        <v>21692</v>
      </c>
      <c r="F61" s="46" t="s">
        <v>869</v>
      </c>
      <c r="G61" s="44" t="s">
        <v>870</v>
      </c>
      <c r="H61" s="44"/>
      <c r="I61" s="44" t="s">
        <v>700</v>
      </c>
      <c r="J61" s="44" t="s">
        <v>700</v>
      </c>
      <c r="K61" s="44">
        <v>1</v>
      </c>
      <c r="L61" s="44" t="s">
        <v>771</v>
      </c>
      <c r="M61" s="101" t="s">
        <v>25822</v>
      </c>
      <c r="N61" s="45">
        <v>210001</v>
      </c>
      <c r="O61" s="57" t="s">
        <v>15636</v>
      </c>
      <c r="P61" s="44" t="s">
        <v>15632</v>
      </c>
      <c r="Q61" s="44">
        <v>1</v>
      </c>
      <c r="R61" s="44">
        <v>3</v>
      </c>
      <c r="S61" s="44" t="s">
        <v>829</v>
      </c>
      <c r="T61" s="44"/>
      <c r="U61" s="44">
        <v>2</v>
      </c>
      <c r="V61" s="44"/>
      <c r="W61" s="44" t="s">
        <v>867</v>
      </c>
      <c r="X61" s="44" t="s">
        <v>14533</v>
      </c>
      <c r="Y61" s="44">
        <v>0</v>
      </c>
      <c r="Z61" s="44"/>
      <c r="AA61" s="44">
        <v>1</v>
      </c>
      <c r="AB61" s="44">
        <v>100</v>
      </c>
      <c r="AC61" s="44">
        <v>1</v>
      </c>
      <c r="AD61" s="44">
        <v>1</v>
      </c>
      <c r="AE61" s="45" t="s">
        <v>16461</v>
      </c>
      <c r="AF61" s="45" t="s">
        <v>16457</v>
      </c>
      <c r="AG61" s="45" t="s">
        <v>16459</v>
      </c>
      <c r="AH61" s="45" t="s">
        <v>16453</v>
      </c>
      <c r="AI61" s="45" t="s">
        <v>16455</v>
      </c>
      <c r="AJ61" s="63" t="s">
        <v>20384</v>
      </c>
      <c r="AK61" s="63" t="s">
        <v>20384</v>
      </c>
      <c r="AL61" s="4">
        <v>0</v>
      </c>
      <c r="AM61" s="43">
        <f>IF(AND(L61="WEAPON",OR(R61=0,R61=1,R61=2)),[1]装备基础and强化!$V$7,IF(AND(L61="LEFTRING",OR(R61=0,R61=1,R61=2)),[1]装备基础and强化!$W$7,IF(AND(L61="RIGHTRING",OR(R61=0,R61=1,R61=2)),[1]装备基础and强化!$X$7,IF(AND(L61="NECKLACE",OR(R61=0,R61=1,R61=2)),[1]装备基础and强化!$Y$7,0))))</f>
        <v>0</v>
      </c>
      <c r="AN61" s="43">
        <f>IF(AND(L61="WEAPON",OR(R61=3,R61=4)),[1]装备基础and强化!$V$11,IF(AND(L61="LEFTRING",OR(R61=3,R61=4)),[1]装备基础and强化!$W$11,IF(AND(L61="RIGHTRING",OR(R61=3,R61=4)),[1]装备基础and强化!$X$11,IF(AND(L61="NECKLACE",OR(R61=3,R61=4)),[1]装备基础and强化!$Y$11,0))))</f>
        <v>0</v>
      </c>
      <c r="AO61" s="43">
        <f>IF(AND(L61="BELT",T61=1),[1]装备基础and强化!$AA$7,IF(AND(L61="PANTS",T61=1),[1]装备基础and强化!$AB$7,IF(AND(L61="SHOES",T61=1),[1]装备基础and强化!$AC$7,IF(AND(L61="CLOTHES",T61=1),[1]装备基础and强化!$AD$7,0))))</f>
        <v>0</v>
      </c>
      <c r="AP61" s="43">
        <f>IF(AND(L61="BELT",T61=2),[1]装备基础and强化!$AF$7,IF(AND(L61="PANTS",T61=2),[1]装备基础and强化!$AG$7,IF(AND(L61="SHOES",T61=2),[1]装备基础and强化!$AH$7,IF(AND(L61="CLOTHES",T61=2),[1]装备基础and强化!$AI$7,0))))</f>
        <v>0</v>
      </c>
      <c r="AQ61" s="43" t="e">
        <f>IF(L61="HAT",[1]装备基础and强化!$AK$7,IF(L61="JADE",[1]装备基础and强化!$AK$7,0))</f>
        <v>#REF!</v>
      </c>
      <c r="AR61" s="43" t="e">
        <f t="shared" si="0"/>
        <v>#REF!</v>
      </c>
    </row>
    <row r="62" spans="1:44" x14ac:dyDescent="0.15">
      <c r="A62" s="44"/>
      <c r="B62" s="44" t="s">
        <v>871</v>
      </c>
      <c r="C62" s="12">
        <v>20058</v>
      </c>
      <c r="D62" s="44" t="s">
        <v>872</v>
      </c>
      <c r="E62" s="44" t="s">
        <v>21693</v>
      </c>
      <c r="F62" s="46" t="s">
        <v>873</v>
      </c>
      <c r="G62" s="44" t="s">
        <v>874</v>
      </c>
      <c r="H62" s="44"/>
      <c r="I62" s="44" t="s">
        <v>700</v>
      </c>
      <c r="J62" s="44" t="s">
        <v>700</v>
      </c>
      <c r="K62" s="44">
        <v>1</v>
      </c>
      <c r="L62" s="44" t="s">
        <v>707</v>
      </c>
      <c r="M62" s="101" t="s">
        <v>16596</v>
      </c>
      <c r="N62" s="45">
        <v>210001</v>
      </c>
      <c r="O62" s="57" t="s">
        <v>8194</v>
      </c>
      <c r="P62" s="44" t="s">
        <v>7934</v>
      </c>
      <c r="Q62" s="44">
        <v>1</v>
      </c>
      <c r="R62" s="44">
        <v>4</v>
      </c>
      <c r="S62" s="44" t="s">
        <v>876</v>
      </c>
      <c r="T62" s="44"/>
      <c r="U62" s="44">
        <v>2</v>
      </c>
      <c r="V62" s="44"/>
      <c r="W62" s="44" t="s">
        <v>871</v>
      </c>
      <c r="X62" s="44" t="s">
        <v>14534</v>
      </c>
      <c r="Y62" s="44">
        <v>0</v>
      </c>
      <c r="Z62" s="44" t="s">
        <v>877</v>
      </c>
      <c r="AA62" s="44">
        <v>1</v>
      </c>
      <c r="AB62" s="44">
        <v>100</v>
      </c>
      <c r="AC62" s="44">
        <v>1</v>
      </c>
      <c r="AD62" s="44">
        <v>1</v>
      </c>
      <c r="AE62" s="45" t="s">
        <v>16461</v>
      </c>
      <c r="AF62" s="45" t="s">
        <v>16457</v>
      </c>
      <c r="AG62" s="45" t="s">
        <v>16459</v>
      </c>
      <c r="AH62" s="45" t="s">
        <v>16453</v>
      </c>
      <c r="AI62" s="45" t="s">
        <v>16455</v>
      </c>
      <c r="AJ62" s="63" t="s">
        <v>20384</v>
      </c>
      <c r="AK62" s="63" t="s">
        <v>20384</v>
      </c>
      <c r="AL62" s="45">
        <v>0</v>
      </c>
      <c r="AM62" s="43">
        <f>IF(AND(L62="WEAPON",OR(R62=0,R62=1,R62=2)),[1]装备基础and强化!$V$7,IF(AND(L62="LEFTRING",OR(R62=0,R62=1,R62=2)),[1]装备基础and强化!$W$7,IF(AND(L62="RIGHTRING",OR(R62=0,R62=1,R62=2)),[1]装备基础and强化!$X$7,IF(AND(L62="NECKLACE",OR(R62=0,R62=1,R62=2)),[1]装备基础and强化!$Y$7,0))))</f>
        <v>0</v>
      </c>
      <c r="AN62" s="43" t="e">
        <f>IF(AND(L62="WEAPON",OR(R62=3,R62=4)),[1]装备基础and强化!$V$11,IF(AND(L62="LEFTRING",OR(R62=3,R62=4)),[1]装备基础and强化!$W$11,IF(AND(L62="RIGHTRING",OR(R62=3,R62=4)),[1]装备基础and强化!$X$11,IF(AND(L62="NECKLACE",OR(R62=3,R62=4)),[1]装备基础and强化!$Y$11,0))))</f>
        <v>#REF!</v>
      </c>
      <c r="AO62" s="43">
        <f>IF(AND(L62="BELT",T62=1),[1]装备基础and强化!$AA$7,IF(AND(L62="PANTS",T62=1),[1]装备基础and强化!$AB$7,IF(AND(L62="SHOES",T62=1),[1]装备基础and强化!$AC$7,IF(AND(L62="CLOTHES",T62=1),[1]装备基础and强化!$AD$7,0))))</f>
        <v>0</v>
      </c>
      <c r="AP62" s="43">
        <f>IF(AND(L62="BELT",T62=2),[1]装备基础and强化!$AF$7,IF(AND(L62="PANTS",T62=2),[1]装备基础and强化!$AG$7,IF(AND(L62="SHOES",T62=2),[1]装备基础and强化!$AH$7,IF(AND(L62="CLOTHES",T62=2),[1]装备基础and强化!$AI$7,0))))</f>
        <v>0</v>
      </c>
      <c r="AQ62" s="43">
        <f>IF(L62="HAT",[1]装备基础and强化!$AK$7,IF(L62="JADE",[1]装备基础and强化!$AK$7,0))</f>
        <v>0</v>
      </c>
      <c r="AR62" s="43" t="e">
        <f t="shared" si="0"/>
        <v>#REF!</v>
      </c>
    </row>
    <row r="63" spans="1:44" x14ac:dyDescent="0.15">
      <c r="A63" s="44"/>
      <c r="B63" s="44" t="s">
        <v>878</v>
      </c>
      <c r="C63" s="12">
        <v>20059</v>
      </c>
      <c r="D63" s="44" t="s">
        <v>879</v>
      </c>
      <c r="E63" s="44" t="s">
        <v>21694</v>
      </c>
      <c r="F63" s="46" t="s">
        <v>880</v>
      </c>
      <c r="G63" s="44" t="s">
        <v>881</v>
      </c>
      <c r="H63" s="44"/>
      <c r="I63" s="44" t="s">
        <v>700</v>
      </c>
      <c r="J63" s="44" t="s">
        <v>700</v>
      </c>
      <c r="K63" s="44">
        <v>1</v>
      </c>
      <c r="L63" s="44" t="s">
        <v>726</v>
      </c>
      <c r="M63" s="101" t="s">
        <v>25823</v>
      </c>
      <c r="N63" s="45">
        <v>210001</v>
      </c>
      <c r="O63" s="57" t="s">
        <v>1355</v>
      </c>
      <c r="P63" s="57" t="s">
        <v>828</v>
      </c>
      <c r="Q63" s="44">
        <v>1</v>
      </c>
      <c r="R63" s="44">
        <v>4</v>
      </c>
      <c r="S63" s="44" t="s">
        <v>876</v>
      </c>
      <c r="T63" s="44"/>
      <c r="U63" s="44">
        <v>2</v>
      </c>
      <c r="V63" s="44"/>
      <c r="W63" s="44" t="s">
        <v>878</v>
      </c>
      <c r="X63" s="44" t="s">
        <v>751</v>
      </c>
      <c r="Y63" s="44">
        <v>0</v>
      </c>
      <c r="Z63" s="44"/>
      <c r="AA63" s="44">
        <v>1</v>
      </c>
      <c r="AB63" s="44">
        <v>100</v>
      </c>
      <c r="AC63" s="44">
        <v>1</v>
      </c>
      <c r="AD63" s="44">
        <v>1</v>
      </c>
      <c r="AE63" s="45" t="s">
        <v>16461</v>
      </c>
      <c r="AF63" s="45" t="s">
        <v>16457</v>
      </c>
      <c r="AG63" s="45" t="s">
        <v>16459</v>
      </c>
      <c r="AH63" s="45" t="s">
        <v>16453</v>
      </c>
      <c r="AI63" s="45" t="s">
        <v>16455</v>
      </c>
      <c r="AJ63" s="63" t="s">
        <v>20384</v>
      </c>
      <c r="AK63" s="63" t="s">
        <v>20384</v>
      </c>
      <c r="AL63" s="4">
        <v>0</v>
      </c>
      <c r="AM63" s="43">
        <f>IF(AND(L63="WEAPON",OR(R63=0,R63=1,R63=2)),[1]装备基础and强化!$V$7,IF(AND(L63="LEFTRING",OR(R63=0,R63=1,R63=2)),[1]装备基础and强化!$W$7,IF(AND(L63="RIGHTRING",OR(R63=0,R63=1,R63=2)),[1]装备基础and强化!$X$7,IF(AND(L63="NECKLACE",OR(R63=0,R63=1,R63=2)),[1]装备基础and强化!$Y$7,0))))</f>
        <v>0</v>
      </c>
      <c r="AN63" s="43" t="e">
        <f>IF(AND(L63="WEAPON",OR(R63=3,R63=4)),[1]装备基础and强化!$V$11,IF(AND(L63="LEFTRING",OR(R63=3,R63=4)),[1]装备基础and强化!$W$11,IF(AND(L63="RIGHTRING",OR(R63=3,R63=4)),[1]装备基础and强化!$X$11,IF(AND(L63="NECKLACE",OR(R63=3,R63=4)),[1]装备基础and强化!$Y$11,0))))</f>
        <v>#REF!</v>
      </c>
      <c r="AO63" s="43">
        <f>IF(AND(L63="BELT",T63=1),[1]装备基础and强化!$AA$7,IF(AND(L63="PANTS",T63=1),[1]装备基础and强化!$AB$7,IF(AND(L63="SHOES",T63=1),[1]装备基础and强化!$AC$7,IF(AND(L63="CLOTHES",T63=1),[1]装备基础and强化!$AD$7,0))))</f>
        <v>0</v>
      </c>
      <c r="AP63" s="43">
        <f>IF(AND(L63="BELT",T63=2),[1]装备基础and强化!$AF$7,IF(AND(L63="PANTS",T63=2),[1]装备基础and强化!$AG$7,IF(AND(L63="SHOES",T63=2),[1]装备基础and强化!$AH$7,IF(AND(L63="CLOTHES",T63=2),[1]装备基础and强化!$AI$7,0))))</f>
        <v>0</v>
      </c>
      <c r="AQ63" s="43">
        <f>IF(L63="HAT",[1]装备基础and强化!$AK$7,IF(L63="JADE",[1]装备基础and强化!$AK$7,0))</f>
        <v>0</v>
      </c>
      <c r="AR63" s="43" t="e">
        <f t="shared" si="0"/>
        <v>#REF!</v>
      </c>
    </row>
    <row r="64" spans="1:44" x14ac:dyDescent="0.15">
      <c r="A64" s="44"/>
      <c r="B64" s="44" t="s">
        <v>882</v>
      </c>
      <c r="C64" s="12">
        <v>20060</v>
      </c>
      <c r="D64" s="44" t="s">
        <v>883</v>
      </c>
      <c r="E64" s="44" t="s">
        <v>21695</v>
      </c>
      <c r="F64" s="46" t="s">
        <v>884</v>
      </c>
      <c r="G64" s="44" t="s">
        <v>885</v>
      </c>
      <c r="H64" s="44"/>
      <c r="I64" s="44" t="s">
        <v>700</v>
      </c>
      <c r="J64" s="44" t="s">
        <v>700</v>
      </c>
      <c r="K64" s="44">
        <v>1</v>
      </c>
      <c r="L64" s="44" t="s">
        <v>733</v>
      </c>
      <c r="M64" s="101" t="s">
        <v>25824</v>
      </c>
      <c r="N64" s="45">
        <v>210001</v>
      </c>
      <c r="O64" s="57" t="s">
        <v>1355</v>
      </c>
      <c r="P64" s="57" t="s">
        <v>828</v>
      </c>
      <c r="Q64" s="44">
        <v>1</v>
      </c>
      <c r="R64" s="44">
        <v>4</v>
      </c>
      <c r="S64" s="44" t="s">
        <v>876</v>
      </c>
      <c r="T64" s="44"/>
      <c r="U64" s="44">
        <v>2</v>
      </c>
      <c r="V64" s="44"/>
      <c r="W64" s="44" t="s">
        <v>878</v>
      </c>
      <c r="X64" s="44" t="s">
        <v>751</v>
      </c>
      <c r="Y64" s="44">
        <v>0</v>
      </c>
      <c r="Z64" s="44"/>
      <c r="AA64" s="44">
        <v>1</v>
      </c>
      <c r="AB64" s="44">
        <v>100</v>
      </c>
      <c r="AC64" s="44">
        <v>1</v>
      </c>
      <c r="AD64" s="44">
        <v>1</v>
      </c>
      <c r="AE64" s="45" t="s">
        <v>16461</v>
      </c>
      <c r="AF64" s="45" t="s">
        <v>16457</v>
      </c>
      <c r="AG64" s="45" t="s">
        <v>16459</v>
      </c>
      <c r="AH64" s="45" t="s">
        <v>16453</v>
      </c>
      <c r="AI64" s="45" t="s">
        <v>16455</v>
      </c>
      <c r="AJ64" s="63" t="s">
        <v>20384</v>
      </c>
      <c r="AK64" s="63" t="s">
        <v>20384</v>
      </c>
      <c r="AL64" s="45">
        <v>0</v>
      </c>
      <c r="AM64" s="43">
        <f>IF(AND(L64="WEAPON",OR(R64=0,R64=1,R64=2)),[1]装备基础and强化!$V$7,IF(AND(L64="LEFTRING",OR(R64=0,R64=1,R64=2)),[1]装备基础and强化!$W$7,IF(AND(L64="RIGHTRING",OR(R64=0,R64=1,R64=2)),[1]装备基础and强化!$X$7,IF(AND(L64="NECKLACE",OR(R64=0,R64=1,R64=2)),[1]装备基础and强化!$Y$7,0))))</f>
        <v>0</v>
      </c>
      <c r="AN64" s="43" t="e">
        <f>IF(AND(L64="WEAPON",OR(R64=3,R64=4)),[1]装备基础and强化!$V$11,IF(AND(L64="LEFTRING",OR(R64=3,R64=4)),[1]装备基础and强化!$W$11,IF(AND(L64="RIGHTRING",OR(R64=3,R64=4)),[1]装备基础and强化!$X$11,IF(AND(L64="NECKLACE",OR(R64=3,R64=4)),[1]装备基础and强化!$Y$11,0))))</f>
        <v>#REF!</v>
      </c>
      <c r="AO64" s="43">
        <f>IF(AND(L64="BELT",T64=1),[1]装备基础and强化!$AA$7,IF(AND(L64="PANTS",T64=1),[1]装备基础and强化!$AB$7,IF(AND(L64="SHOES",T64=1),[1]装备基础and强化!$AC$7,IF(AND(L64="CLOTHES",T64=1),[1]装备基础and强化!$AD$7,0))))</f>
        <v>0</v>
      </c>
      <c r="AP64" s="43">
        <f>IF(AND(L64="BELT",T64=2),[1]装备基础and强化!$AF$7,IF(AND(L64="PANTS",T64=2),[1]装备基础and强化!$AG$7,IF(AND(L64="SHOES",T64=2),[1]装备基础and强化!$AH$7,IF(AND(L64="CLOTHES",T64=2),[1]装备基础and强化!$AI$7,0))))</f>
        <v>0</v>
      </c>
      <c r="AQ64" s="43">
        <f>IF(L64="HAT",[1]装备基础and强化!$AK$7,IF(L64="JADE",[1]装备基础and强化!$AK$7,0))</f>
        <v>0</v>
      </c>
      <c r="AR64" s="43" t="e">
        <f t="shared" si="0"/>
        <v>#REF!</v>
      </c>
    </row>
    <row r="65" spans="1:53" x14ac:dyDescent="0.15">
      <c r="A65" s="44"/>
      <c r="B65" s="44" t="s">
        <v>886</v>
      </c>
      <c r="C65" s="12">
        <v>20061</v>
      </c>
      <c r="D65" s="44" t="s">
        <v>887</v>
      </c>
      <c r="E65" s="44" t="s">
        <v>21696</v>
      </c>
      <c r="F65" s="46" t="s">
        <v>888</v>
      </c>
      <c r="G65" s="44" t="s">
        <v>889</v>
      </c>
      <c r="H65" s="44"/>
      <c r="I65" s="44" t="s">
        <v>700</v>
      </c>
      <c r="J65" s="44" t="s">
        <v>700</v>
      </c>
      <c r="K65" s="44">
        <v>1</v>
      </c>
      <c r="L65" s="44" t="s">
        <v>738</v>
      </c>
      <c r="M65" s="101" t="s">
        <v>25825</v>
      </c>
      <c r="N65" s="45">
        <v>210001</v>
      </c>
      <c r="O65" s="57" t="s">
        <v>835</v>
      </c>
      <c r="P65" s="57" t="s">
        <v>875</v>
      </c>
      <c r="Q65" s="44">
        <v>1</v>
      </c>
      <c r="R65" s="44">
        <v>4</v>
      </c>
      <c r="S65" s="44" t="s">
        <v>876</v>
      </c>
      <c r="T65" s="44"/>
      <c r="U65" s="44">
        <v>2</v>
      </c>
      <c r="V65" s="44"/>
      <c r="W65" s="44" t="s">
        <v>886</v>
      </c>
      <c r="X65" s="44" t="s">
        <v>757</v>
      </c>
      <c r="Y65" s="44">
        <v>0</v>
      </c>
      <c r="Z65" s="44"/>
      <c r="AA65" s="44">
        <v>1</v>
      </c>
      <c r="AB65" s="44">
        <v>100</v>
      </c>
      <c r="AC65" s="44">
        <v>1</v>
      </c>
      <c r="AD65" s="44">
        <v>1</v>
      </c>
      <c r="AE65" s="45" t="s">
        <v>16461</v>
      </c>
      <c r="AF65" s="45" t="s">
        <v>16457</v>
      </c>
      <c r="AG65" s="45" t="s">
        <v>16459</v>
      </c>
      <c r="AH65" s="45" t="s">
        <v>16453</v>
      </c>
      <c r="AI65" s="45" t="s">
        <v>16455</v>
      </c>
      <c r="AJ65" s="63" t="s">
        <v>20384</v>
      </c>
      <c r="AK65" s="63" t="s">
        <v>20384</v>
      </c>
      <c r="AL65" s="4">
        <v>0</v>
      </c>
      <c r="AM65" s="43">
        <f>IF(AND(L65="WEAPON",OR(R65=0,R65=1,R65=2)),[1]装备基础and强化!$V$7,IF(AND(L65="LEFTRING",OR(R65=0,R65=1,R65=2)),[1]装备基础and强化!$W$7,IF(AND(L65="RIGHTRING",OR(R65=0,R65=1,R65=2)),[1]装备基础and强化!$X$7,IF(AND(L65="NECKLACE",OR(R65=0,R65=1,R65=2)),[1]装备基础and强化!$Y$7,0))))</f>
        <v>0</v>
      </c>
      <c r="AN65" s="43" t="e">
        <f>IF(AND(L65="WEAPON",OR(R65=3,R65=4)),[1]装备基础and强化!$V$11,IF(AND(L65="LEFTRING",OR(R65=3,R65=4)),[1]装备基础and强化!$W$11,IF(AND(L65="RIGHTRING",OR(R65=3,R65=4)),[1]装备基础and强化!$X$11,IF(AND(L65="NECKLACE",OR(R65=3,R65=4)),[1]装备基础and强化!$Y$11,0))))</f>
        <v>#REF!</v>
      </c>
      <c r="AO65" s="43">
        <f>IF(AND(L65="BELT",T65=1),[1]装备基础and强化!$AA$7,IF(AND(L65="PANTS",T65=1),[1]装备基础and强化!$AB$7,IF(AND(L65="SHOES",T65=1),[1]装备基础and强化!$AC$7,IF(AND(L65="CLOTHES",T65=1),[1]装备基础and强化!$AD$7,0))))</f>
        <v>0</v>
      </c>
      <c r="AP65" s="43">
        <f>IF(AND(L65="BELT",T65=2),[1]装备基础and强化!$AF$7,IF(AND(L65="PANTS",T65=2),[1]装备基础and强化!$AG$7,IF(AND(L65="SHOES",T65=2),[1]装备基础and强化!$AH$7,IF(AND(L65="CLOTHES",T65=2),[1]装备基础and强化!$AI$7,0))))</f>
        <v>0</v>
      </c>
      <c r="AQ65" s="43">
        <f>IF(L65="HAT",[1]装备基础and强化!$AK$7,IF(L65="JADE",[1]装备基础and强化!$AK$7,0))</f>
        <v>0</v>
      </c>
      <c r="AR65" s="43" t="e">
        <f t="shared" si="0"/>
        <v>#REF!</v>
      </c>
    </row>
    <row r="66" spans="1:53" x14ac:dyDescent="0.15">
      <c r="A66" s="44"/>
      <c r="B66" s="44" t="s">
        <v>890</v>
      </c>
      <c r="C66" s="12">
        <v>20062</v>
      </c>
      <c r="D66" s="44" t="s">
        <v>891</v>
      </c>
      <c r="E66" s="44" t="s">
        <v>21697</v>
      </c>
      <c r="F66" s="46" t="s">
        <v>892</v>
      </c>
      <c r="G66" s="44" t="s">
        <v>893</v>
      </c>
      <c r="H66" s="44"/>
      <c r="I66" s="44" t="s">
        <v>700</v>
      </c>
      <c r="J66" s="44" t="s">
        <v>700</v>
      </c>
      <c r="K66" s="44">
        <v>1</v>
      </c>
      <c r="L66" s="44" t="s">
        <v>744</v>
      </c>
      <c r="M66" s="101" t="s">
        <v>25826</v>
      </c>
      <c r="N66" s="45">
        <v>210001</v>
      </c>
      <c r="O66" s="57" t="s">
        <v>763</v>
      </c>
      <c r="P66" s="57" t="s">
        <v>2483</v>
      </c>
      <c r="Q66" s="44">
        <v>1</v>
      </c>
      <c r="R66" s="44">
        <v>4</v>
      </c>
      <c r="S66" s="44" t="s">
        <v>876</v>
      </c>
      <c r="T66" s="44">
        <v>1</v>
      </c>
      <c r="U66" s="44">
        <v>2</v>
      </c>
      <c r="V66" s="44"/>
      <c r="W66" s="44" t="s">
        <v>890</v>
      </c>
      <c r="X66" s="44" t="s">
        <v>704</v>
      </c>
      <c r="Y66" s="44">
        <v>0</v>
      </c>
      <c r="Z66" s="44"/>
      <c r="AA66" s="44">
        <v>1</v>
      </c>
      <c r="AB66" s="44">
        <v>100</v>
      </c>
      <c r="AC66" s="44">
        <v>1</v>
      </c>
      <c r="AD66" s="44">
        <v>1</v>
      </c>
      <c r="AE66" s="45" t="s">
        <v>16461</v>
      </c>
      <c r="AF66" s="45" t="s">
        <v>16457</v>
      </c>
      <c r="AG66" s="45" t="s">
        <v>16459</v>
      </c>
      <c r="AH66" s="45" t="s">
        <v>16453</v>
      </c>
      <c r="AI66" s="45" t="s">
        <v>16455</v>
      </c>
      <c r="AJ66" s="63" t="s">
        <v>20384</v>
      </c>
      <c r="AK66" s="63" t="s">
        <v>20384</v>
      </c>
      <c r="AL66" s="45">
        <v>0</v>
      </c>
      <c r="AM66" s="43">
        <f>IF(AND(L66="WEAPON",OR(R66=0,R66=1,R66=2)),[1]装备基础and强化!$V$7,IF(AND(L66="LEFTRING",OR(R66=0,R66=1,R66=2)),[1]装备基础and强化!$W$7,IF(AND(L66="RIGHTRING",OR(R66=0,R66=1,R66=2)),[1]装备基础and强化!$X$7,IF(AND(L66="NECKLACE",OR(R66=0,R66=1,R66=2)),[1]装备基础and强化!$Y$7,0))))</f>
        <v>0</v>
      </c>
      <c r="AN66" s="43">
        <f>IF(AND(L66="WEAPON",OR(R66=3,R66=4)),[1]装备基础and强化!$V$11,IF(AND(L66="LEFTRING",OR(R66=3,R66=4)),[1]装备基础and强化!$W$11,IF(AND(L66="RIGHTRING",OR(R66=3,R66=4)),[1]装备基础and强化!$X$11,IF(AND(L66="NECKLACE",OR(R66=3,R66=4)),[1]装备基础and强化!$Y$11,0))))</f>
        <v>0</v>
      </c>
      <c r="AO66" s="43" t="e">
        <f>IF(AND(L66="BELT",T66=1),[1]装备基础and强化!$AA$7,IF(AND(L66="PANTS",T66=1),[1]装备基础and强化!$AB$7,IF(AND(L66="SHOES",T66=1),[1]装备基础and强化!$AC$7,IF(AND(L66="CLOTHES",T66=1),[1]装备基础and强化!$AD$7,0))))</f>
        <v>#REF!</v>
      </c>
      <c r="AP66" s="43">
        <f>IF(AND(L66="BELT",T66=2),[1]装备基础and强化!$AF$7,IF(AND(L66="PANTS",T66=2),[1]装备基础and强化!$AG$7,IF(AND(L66="SHOES",T66=2),[1]装备基础and强化!$AH$7,IF(AND(L66="CLOTHES",T66=2),[1]装备基础and强化!$AI$7,0))))</f>
        <v>0</v>
      </c>
      <c r="AQ66" s="43">
        <f>IF(L66="HAT",[1]装备基础and强化!$AK$7,IF(L66="JADE",[1]装备基础and强化!$AK$7,0))</f>
        <v>0</v>
      </c>
      <c r="AR66" s="43" t="e">
        <f t="shared" si="0"/>
        <v>#REF!</v>
      </c>
    </row>
    <row r="67" spans="1:53" x14ac:dyDescent="0.15">
      <c r="A67" s="44"/>
      <c r="B67" s="44" t="s">
        <v>894</v>
      </c>
      <c r="C67" s="12">
        <v>20063</v>
      </c>
      <c r="D67" s="44" t="s">
        <v>895</v>
      </c>
      <c r="E67" s="44" t="s">
        <v>21698</v>
      </c>
      <c r="F67" s="46" t="s">
        <v>896</v>
      </c>
      <c r="G67" s="44" t="s">
        <v>897</v>
      </c>
      <c r="H67" s="44"/>
      <c r="I67" s="44" t="s">
        <v>700</v>
      </c>
      <c r="J67" s="44" t="s">
        <v>700</v>
      </c>
      <c r="K67" s="44">
        <v>1</v>
      </c>
      <c r="L67" s="44" t="s">
        <v>750</v>
      </c>
      <c r="M67" s="101" t="s">
        <v>25827</v>
      </c>
      <c r="N67" s="45">
        <v>210001</v>
      </c>
      <c r="O67" s="57" t="s">
        <v>745</v>
      </c>
      <c r="P67" s="57" t="s">
        <v>761</v>
      </c>
      <c r="Q67" s="44">
        <v>1</v>
      </c>
      <c r="R67" s="44">
        <v>4</v>
      </c>
      <c r="S67" s="44" t="s">
        <v>876</v>
      </c>
      <c r="T67" s="44">
        <v>1</v>
      </c>
      <c r="U67" s="44">
        <v>2</v>
      </c>
      <c r="V67" s="44"/>
      <c r="W67" s="44" t="s">
        <v>894</v>
      </c>
      <c r="X67" s="44" t="s">
        <v>710</v>
      </c>
      <c r="Y67" s="44">
        <v>0</v>
      </c>
      <c r="Z67" s="44"/>
      <c r="AA67" s="44">
        <v>1</v>
      </c>
      <c r="AB67" s="44">
        <v>100</v>
      </c>
      <c r="AC67" s="44">
        <v>1</v>
      </c>
      <c r="AD67" s="44">
        <v>1</v>
      </c>
      <c r="AE67" s="45" t="s">
        <v>16461</v>
      </c>
      <c r="AF67" s="45" t="s">
        <v>16457</v>
      </c>
      <c r="AG67" s="45" t="s">
        <v>16459</v>
      </c>
      <c r="AH67" s="45" t="s">
        <v>16453</v>
      </c>
      <c r="AI67" s="45" t="s">
        <v>16455</v>
      </c>
      <c r="AJ67" s="63" t="s">
        <v>20384</v>
      </c>
      <c r="AK67" s="63" t="s">
        <v>20384</v>
      </c>
      <c r="AL67" s="4">
        <v>0</v>
      </c>
      <c r="AM67" s="43">
        <f>IF(AND(L67="WEAPON",OR(R67=0,R67=1,R67=2)),[1]装备基础and强化!$V$7,IF(AND(L67="LEFTRING",OR(R67=0,R67=1,R67=2)),[1]装备基础and强化!$W$7,IF(AND(L67="RIGHTRING",OR(R67=0,R67=1,R67=2)),[1]装备基础and强化!$X$7,IF(AND(L67="NECKLACE",OR(R67=0,R67=1,R67=2)),[1]装备基础and强化!$Y$7,0))))</f>
        <v>0</v>
      </c>
      <c r="AN67" s="43">
        <f>IF(AND(L67="WEAPON",OR(R67=3,R67=4)),[1]装备基础and强化!$V$11,IF(AND(L67="LEFTRING",OR(R67=3,R67=4)),[1]装备基础and强化!$W$11,IF(AND(L67="RIGHTRING",OR(R67=3,R67=4)),[1]装备基础and强化!$X$11,IF(AND(L67="NECKLACE",OR(R67=3,R67=4)),[1]装备基础and强化!$Y$11,0))))</f>
        <v>0</v>
      </c>
      <c r="AO67" s="43" t="e">
        <f>IF(AND(L67="BELT",T67=1),[1]装备基础and强化!$AA$7,IF(AND(L67="PANTS",T67=1),[1]装备基础and强化!$AB$7,IF(AND(L67="SHOES",T67=1),[1]装备基础and强化!$AC$7,IF(AND(L67="CLOTHES",T67=1),[1]装备基础and强化!$AD$7,0))))</f>
        <v>#REF!</v>
      </c>
      <c r="AP67" s="43">
        <f>IF(AND(L67="BELT",T67=2),[1]装备基础and强化!$AF$7,IF(AND(L67="PANTS",T67=2),[1]装备基础and强化!$AG$7,IF(AND(L67="SHOES",T67=2),[1]装备基础and强化!$AH$7,IF(AND(L67="CLOTHES",T67=2),[1]装备基础and强化!$AI$7,0))))</f>
        <v>0</v>
      </c>
      <c r="AQ67" s="43">
        <f>IF(L67="HAT",[1]装备基础and强化!$AK$7,IF(L67="JADE",[1]装备基础and强化!$AK$7,0))</f>
        <v>0</v>
      </c>
      <c r="AR67" s="43" t="e">
        <f t="shared" si="0"/>
        <v>#REF!</v>
      </c>
    </row>
    <row r="68" spans="1:53" x14ac:dyDescent="0.15">
      <c r="A68" s="44"/>
      <c r="B68" s="44" t="s">
        <v>898</v>
      </c>
      <c r="C68" s="12">
        <v>20064</v>
      </c>
      <c r="D68" s="44" t="s">
        <v>899</v>
      </c>
      <c r="E68" s="44" t="s">
        <v>21699</v>
      </c>
      <c r="F68" s="46" t="s">
        <v>900</v>
      </c>
      <c r="G68" s="44" t="s">
        <v>901</v>
      </c>
      <c r="H68" s="44"/>
      <c r="I68" s="44" t="s">
        <v>700</v>
      </c>
      <c r="J68" s="44" t="s">
        <v>700</v>
      </c>
      <c r="K68" s="44">
        <v>1</v>
      </c>
      <c r="L68" s="44" t="s">
        <v>756</v>
      </c>
      <c r="M68" s="101" t="s">
        <v>25828</v>
      </c>
      <c r="N68" s="45">
        <v>210001</v>
      </c>
      <c r="O68" s="57" t="s">
        <v>745</v>
      </c>
      <c r="P68" s="57" t="s">
        <v>761</v>
      </c>
      <c r="Q68" s="44">
        <v>1</v>
      </c>
      <c r="R68" s="44">
        <v>4</v>
      </c>
      <c r="S68" s="44" t="s">
        <v>876</v>
      </c>
      <c r="T68" s="44">
        <v>1</v>
      </c>
      <c r="U68" s="44">
        <v>2</v>
      </c>
      <c r="V68" s="44"/>
      <c r="W68" s="44" t="s">
        <v>898</v>
      </c>
      <c r="X68" s="44" t="s">
        <v>762</v>
      </c>
      <c r="Y68" s="44">
        <v>0</v>
      </c>
      <c r="Z68" s="44"/>
      <c r="AA68" s="44">
        <v>1</v>
      </c>
      <c r="AB68" s="44">
        <v>100</v>
      </c>
      <c r="AC68" s="44">
        <v>1</v>
      </c>
      <c r="AD68" s="44">
        <v>1</v>
      </c>
      <c r="AE68" s="45" t="s">
        <v>16461</v>
      </c>
      <c r="AF68" s="45" t="s">
        <v>16457</v>
      </c>
      <c r="AG68" s="45" t="s">
        <v>16459</v>
      </c>
      <c r="AH68" s="45" t="s">
        <v>16453</v>
      </c>
      <c r="AI68" s="45" t="s">
        <v>16455</v>
      </c>
      <c r="AJ68" s="63" t="s">
        <v>20384</v>
      </c>
      <c r="AK68" s="63" t="s">
        <v>20384</v>
      </c>
      <c r="AL68" s="45">
        <v>0</v>
      </c>
      <c r="AM68" s="43">
        <f>IF(AND(L68="WEAPON",OR(R68=0,R68=1,R68=2)),[1]装备基础and强化!$V$7,IF(AND(L68="LEFTRING",OR(R68=0,R68=1,R68=2)),[1]装备基础and强化!$W$7,IF(AND(L68="RIGHTRING",OR(R68=0,R68=1,R68=2)),[1]装备基础and强化!$X$7,IF(AND(L68="NECKLACE",OR(R68=0,R68=1,R68=2)),[1]装备基础and强化!$Y$7,0))))</f>
        <v>0</v>
      </c>
      <c r="AN68" s="43">
        <f>IF(AND(L68="WEAPON",OR(R68=3,R68=4)),[1]装备基础and强化!$V$11,IF(AND(L68="LEFTRING",OR(R68=3,R68=4)),[1]装备基础and强化!$W$11,IF(AND(L68="RIGHTRING",OR(R68=3,R68=4)),[1]装备基础and强化!$X$11,IF(AND(L68="NECKLACE",OR(R68=3,R68=4)),[1]装备基础and强化!$Y$11,0))))</f>
        <v>0</v>
      </c>
      <c r="AO68" s="43" t="e">
        <f>IF(AND(L68="BELT",T68=1),[1]装备基础and强化!$AA$7,IF(AND(L68="PANTS",T68=1),[1]装备基础and强化!$AB$7,IF(AND(L68="SHOES",T68=1),[1]装备基础and强化!$AC$7,IF(AND(L68="CLOTHES",T68=1),[1]装备基础and强化!$AD$7,0))))</f>
        <v>#REF!</v>
      </c>
      <c r="AP68" s="43">
        <f>IF(AND(L68="BELT",T68=2),[1]装备基础and强化!$AF$7,IF(AND(L68="PANTS",T68=2),[1]装备基础and强化!$AG$7,IF(AND(L68="SHOES",T68=2),[1]装备基础and强化!$AH$7,IF(AND(L68="CLOTHES",T68=2),[1]装备基础and强化!$AI$7,0))))</f>
        <v>0</v>
      </c>
      <c r="AQ68" s="43">
        <f>IF(L68="HAT",[1]装备基础and强化!$AK$7,IF(L68="JADE",[1]装备基础and强化!$AK$7,0))</f>
        <v>0</v>
      </c>
      <c r="AR68" s="43" t="e">
        <f t="shared" si="0"/>
        <v>#REF!</v>
      </c>
    </row>
    <row r="69" spans="1:53" x14ac:dyDescent="0.15">
      <c r="A69" s="44"/>
      <c r="B69" s="44" t="s">
        <v>902</v>
      </c>
      <c r="C69" s="12">
        <v>20065</v>
      </c>
      <c r="D69" s="44" t="s">
        <v>903</v>
      </c>
      <c r="E69" s="44" t="s">
        <v>21700</v>
      </c>
      <c r="F69" s="46" t="s">
        <v>904</v>
      </c>
      <c r="G69" s="44" t="s">
        <v>905</v>
      </c>
      <c r="H69" s="44"/>
      <c r="I69" s="44" t="s">
        <v>700</v>
      </c>
      <c r="J69" s="44" t="s">
        <v>700</v>
      </c>
      <c r="K69" s="44">
        <v>1</v>
      </c>
      <c r="L69" s="44" t="s">
        <v>714</v>
      </c>
      <c r="M69" s="101" t="s">
        <v>25829</v>
      </c>
      <c r="N69" s="45">
        <v>210001</v>
      </c>
      <c r="O69" s="57" t="s">
        <v>6152</v>
      </c>
      <c r="P69" s="57" t="s">
        <v>8842</v>
      </c>
      <c r="Q69" s="44">
        <v>1</v>
      </c>
      <c r="R69" s="44">
        <v>4</v>
      </c>
      <c r="S69" s="44" t="s">
        <v>876</v>
      </c>
      <c r="T69" s="44">
        <v>1</v>
      </c>
      <c r="U69" s="44">
        <v>2</v>
      </c>
      <c r="V69" s="44"/>
      <c r="W69" s="44" t="s">
        <v>902</v>
      </c>
      <c r="X69" s="44" t="s">
        <v>14535</v>
      </c>
      <c r="Y69" s="44">
        <v>0</v>
      </c>
      <c r="Z69" s="44" t="s">
        <v>906</v>
      </c>
      <c r="AA69" s="44">
        <v>1</v>
      </c>
      <c r="AB69" s="44">
        <v>100</v>
      </c>
      <c r="AC69" s="44">
        <v>1</v>
      </c>
      <c r="AD69" s="44">
        <v>1</v>
      </c>
      <c r="AE69" s="45" t="s">
        <v>16461</v>
      </c>
      <c r="AF69" s="45" t="s">
        <v>16457</v>
      </c>
      <c r="AG69" s="45" t="s">
        <v>16459</v>
      </c>
      <c r="AH69" s="45" t="s">
        <v>16453</v>
      </c>
      <c r="AI69" s="45" t="s">
        <v>16455</v>
      </c>
      <c r="AJ69" s="63" t="s">
        <v>20384</v>
      </c>
      <c r="AK69" s="63" t="s">
        <v>20384</v>
      </c>
      <c r="AL69" s="4">
        <v>0</v>
      </c>
      <c r="AM69" s="43">
        <f>IF(AND(L69="WEAPON",OR(R69=0,R69=1,R69=2)),[1]装备基础and强化!$V$7,IF(AND(L69="LEFTRING",OR(R69=0,R69=1,R69=2)),[1]装备基础and强化!$W$7,IF(AND(L69="RIGHTRING",OR(R69=0,R69=1,R69=2)),[1]装备基础and强化!$X$7,IF(AND(L69="NECKLACE",OR(R69=0,R69=1,R69=2)),[1]装备基础and强化!$Y$7,0))))</f>
        <v>0</v>
      </c>
      <c r="AN69" s="43">
        <f>IF(AND(L69="WEAPON",OR(R69=3,R69=4)),[1]装备基础and强化!$V$11,IF(AND(L69="LEFTRING",OR(R69=3,R69=4)),[1]装备基础and强化!$W$11,IF(AND(L69="RIGHTRING",OR(R69=3,R69=4)),[1]装备基础and强化!$X$11,IF(AND(L69="NECKLACE",OR(R69=3,R69=4)),[1]装备基础and强化!$Y$11,0))))</f>
        <v>0</v>
      </c>
      <c r="AO69" s="43" t="e">
        <f>IF(AND(L69="BELT",T69=1),[1]装备基础and强化!$AA$7,IF(AND(L69="PANTS",T69=1),[1]装备基础and强化!$AB$7,IF(AND(L69="SHOES",T69=1),[1]装备基础and强化!$AC$7,IF(AND(L69="CLOTHES",T69=1),[1]装备基础and强化!$AD$7,0))))</f>
        <v>#REF!</v>
      </c>
      <c r="AP69" s="43">
        <f>IF(AND(L69="BELT",T69=2),[1]装备基础and强化!$AF$7,IF(AND(L69="PANTS",T69=2),[1]装备基础and强化!$AG$7,IF(AND(L69="SHOES",T69=2),[1]装备基础and强化!$AH$7,IF(AND(L69="CLOTHES",T69=2),[1]装备基础and强化!$AI$7,0))))</f>
        <v>0</v>
      </c>
      <c r="AQ69" s="43">
        <f>IF(L69="HAT",[1]装备基础and强化!$AK$7,IF(L69="JADE",[1]装备基础and强化!$AK$7,0))</f>
        <v>0</v>
      </c>
      <c r="AR69" s="43" t="e">
        <f t="shared" si="0"/>
        <v>#REF!</v>
      </c>
    </row>
    <row r="70" spans="1:53" x14ac:dyDescent="0.15">
      <c r="A70" s="44"/>
      <c r="B70" s="44" t="s">
        <v>907</v>
      </c>
      <c r="C70" s="12">
        <v>20066</v>
      </c>
      <c r="D70" s="44" t="s">
        <v>908</v>
      </c>
      <c r="E70" s="44" t="s">
        <v>21701</v>
      </c>
      <c r="F70" s="46" t="s">
        <v>909</v>
      </c>
      <c r="G70" s="44" t="s">
        <v>910</v>
      </c>
      <c r="H70" s="44"/>
      <c r="I70" s="44" t="s">
        <v>700</v>
      </c>
      <c r="J70" s="44" t="s">
        <v>700</v>
      </c>
      <c r="K70" s="44">
        <v>1</v>
      </c>
      <c r="L70" s="44" t="s">
        <v>701</v>
      </c>
      <c r="M70" s="101" t="s">
        <v>16597</v>
      </c>
      <c r="N70" s="45">
        <v>210001</v>
      </c>
      <c r="O70" s="57" t="s">
        <v>10566</v>
      </c>
      <c r="P70" s="57" t="s">
        <v>19989</v>
      </c>
      <c r="Q70" s="44">
        <v>1</v>
      </c>
      <c r="R70" s="44">
        <v>4</v>
      </c>
      <c r="S70" s="44" t="s">
        <v>876</v>
      </c>
      <c r="T70" s="44"/>
      <c r="U70" s="44">
        <v>2</v>
      </c>
      <c r="V70" s="44"/>
      <c r="W70" s="44" t="s">
        <v>907</v>
      </c>
      <c r="X70" s="44" t="s">
        <v>14536</v>
      </c>
      <c r="Y70" s="44">
        <v>0</v>
      </c>
      <c r="Z70" s="44"/>
      <c r="AA70" s="44">
        <v>1</v>
      </c>
      <c r="AB70" s="44">
        <v>100</v>
      </c>
      <c r="AC70" s="44">
        <v>1</v>
      </c>
      <c r="AD70" s="44">
        <v>1</v>
      </c>
      <c r="AE70" s="45" t="s">
        <v>16461</v>
      </c>
      <c r="AF70" s="45" t="s">
        <v>16457</v>
      </c>
      <c r="AG70" s="45" t="s">
        <v>16459</v>
      </c>
      <c r="AH70" s="45" t="s">
        <v>16453</v>
      </c>
      <c r="AI70" s="45" t="s">
        <v>16455</v>
      </c>
      <c r="AJ70" s="63" t="s">
        <v>20384</v>
      </c>
      <c r="AK70" s="63" t="s">
        <v>20384</v>
      </c>
      <c r="AL70" s="45">
        <v>0</v>
      </c>
      <c r="AM70" s="43">
        <f>IF(AND(L70="WEAPON",OR(R70=0,R70=1,R70=2)),[1]装备基础and强化!$V$7,IF(AND(L70="LEFTRING",OR(R70=0,R70=1,R70=2)),[1]装备基础and强化!$W$7,IF(AND(L70="RIGHTRING",OR(R70=0,R70=1,R70=2)),[1]装备基础and强化!$X$7,IF(AND(L70="NECKLACE",OR(R70=0,R70=1,R70=2)),[1]装备基础and强化!$Y$7,0))))</f>
        <v>0</v>
      </c>
      <c r="AN70" s="43">
        <f>IF(AND(L70="WEAPON",OR(R70=3,R70=4)),[1]装备基础and强化!$V$11,IF(AND(L70="LEFTRING",OR(R70=3,R70=4)),[1]装备基础and强化!$W$11,IF(AND(L70="RIGHTRING",OR(R70=3,R70=4)),[1]装备基础and强化!$X$11,IF(AND(L70="NECKLACE",OR(R70=3,R70=4)),[1]装备基础and强化!$Y$11,0))))</f>
        <v>0</v>
      </c>
      <c r="AO70" s="43">
        <f>IF(AND(L70="BELT",T70=1),[1]装备基础and强化!$AA$7,IF(AND(L70="PANTS",T70=1),[1]装备基础and强化!$AB$7,IF(AND(L70="SHOES",T70=1),[1]装备基础and强化!$AC$7,IF(AND(L70="CLOTHES",T70=1),[1]装备基础and强化!$AD$7,0))))</f>
        <v>0</v>
      </c>
      <c r="AP70" s="43">
        <f>IF(AND(L70="BELT",T70=2),[1]装备基础and强化!$AF$7,IF(AND(L70="PANTS",T70=2),[1]装备基础and强化!$AG$7,IF(AND(L70="SHOES",T70=2),[1]装备基础and强化!$AH$7,IF(AND(L70="CLOTHES",T70=2),[1]装备基础and强化!$AI$7,0))))</f>
        <v>0</v>
      </c>
      <c r="AQ70" s="43" t="e">
        <f>IF(L70="HAT",[1]装备基础and强化!$AK$7,IF(L70="JADE",[1]装备基础and强化!$AK$7,0))</f>
        <v>#REF!</v>
      </c>
      <c r="AR70" s="43" t="e">
        <f t="shared" si="0"/>
        <v>#REF!</v>
      </c>
    </row>
    <row r="71" spans="1:53" x14ac:dyDescent="0.15">
      <c r="A71" s="44"/>
      <c r="B71" s="44" t="s">
        <v>911</v>
      </c>
      <c r="C71" s="12">
        <v>20067</v>
      </c>
      <c r="D71" s="44" t="s">
        <v>912</v>
      </c>
      <c r="E71" s="44" t="s">
        <v>21702</v>
      </c>
      <c r="F71" s="46" t="s">
        <v>913</v>
      </c>
      <c r="G71" s="44" t="s">
        <v>914</v>
      </c>
      <c r="H71" s="44"/>
      <c r="I71" s="44" t="s">
        <v>700</v>
      </c>
      <c r="J71" s="44" t="s">
        <v>700</v>
      </c>
      <c r="K71" s="44">
        <v>1</v>
      </c>
      <c r="L71" s="44" t="s">
        <v>771</v>
      </c>
      <c r="M71" s="101" t="s">
        <v>25830</v>
      </c>
      <c r="N71" s="45">
        <v>210001</v>
      </c>
      <c r="O71" s="57" t="s">
        <v>15637</v>
      </c>
      <c r="P71" s="57" t="s">
        <v>15632</v>
      </c>
      <c r="Q71" s="44">
        <v>1</v>
      </c>
      <c r="R71" s="44">
        <v>4</v>
      </c>
      <c r="S71" s="44" t="s">
        <v>876</v>
      </c>
      <c r="T71" s="44"/>
      <c r="U71" s="44">
        <v>2</v>
      </c>
      <c r="V71" s="44"/>
      <c r="W71" s="44" t="s">
        <v>911</v>
      </c>
      <c r="X71" s="44" t="s">
        <v>728</v>
      </c>
      <c r="Y71" s="44">
        <v>0</v>
      </c>
      <c r="Z71" s="44"/>
      <c r="AA71" s="44">
        <v>1</v>
      </c>
      <c r="AB71" s="44">
        <v>100</v>
      </c>
      <c r="AC71" s="44">
        <v>1</v>
      </c>
      <c r="AD71" s="44">
        <v>1</v>
      </c>
      <c r="AE71" s="45" t="s">
        <v>16461</v>
      </c>
      <c r="AF71" s="45" t="s">
        <v>16457</v>
      </c>
      <c r="AG71" s="45" t="s">
        <v>16459</v>
      </c>
      <c r="AH71" s="45" t="s">
        <v>16453</v>
      </c>
      <c r="AI71" s="45" t="s">
        <v>16455</v>
      </c>
      <c r="AJ71" s="63" t="s">
        <v>20384</v>
      </c>
      <c r="AK71" s="63" t="s">
        <v>20384</v>
      </c>
      <c r="AL71" s="4">
        <v>0</v>
      </c>
      <c r="AM71" s="43">
        <f>IF(AND(L71="WEAPON",OR(R71=0,R71=1,R71=2)),[1]装备基础and强化!$V$7,IF(AND(L71="LEFTRING",OR(R71=0,R71=1,R71=2)),[1]装备基础and强化!$W$7,IF(AND(L71="RIGHTRING",OR(R71=0,R71=1,R71=2)),[1]装备基础and强化!$X$7,IF(AND(L71="NECKLACE",OR(R71=0,R71=1,R71=2)),[1]装备基础and强化!$Y$7,0))))</f>
        <v>0</v>
      </c>
      <c r="AN71" s="43">
        <f>IF(AND(L71="WEAPON",OR(R71=3,R71=4)),[1]装备基础and强化!$V$11,IF(AND(L71="LEFTRING",OR(R71=3,R71=4)),[1]装备基础and强化!$W$11,IF(AND(L71="RIGHTRING",OR(R71=3,R71=4)),[1]装备基础and强化!$X$11,IF(AND(L71="NECKLACE",OR(R71=3,R71=4)),[1]装备基础and强化!$Y$11,0))))</f>
        <v>0</v>
      </c>
      <c r="AO71" s="43">
        <f>IF(AND(L71="BELT",T71=1),[1]装备基础and强化!$AA$7,IF(AND(L71="PANTS",T71=1),[1]装备基础and强化!$AB$7,IF(AND(L71="SHOES",T71=1),[1]装备基础and强化!$AC$7,IF(AND(L71="CLOTHES",T71=1),[1]装备基础and强化!$AD$7,0))))</f>
        <v>0</v>
      </c>
      <c r="AP71" s="43">
        <f>IF(AND(L71="BELT",T71=2),[1]装备基础and强化!$AF$7,IF(AND(L71="PANTS",T71=2),[1]装备基础and强化!$AG$7,IF(AND(L71="SHOES",T71=2),[1]装备基础and强化!$AH$7,IF(AND(L71="CLOTHES",T71=2),[1]装备基础and强化!$AI$7,0))))</f>
        <v>0</v>
      </c>
      <c r="AQ71" s="43" t="e">
        <f>IF(L71="HAT",[1]装备基础and强化!$AK$7,IF(L71="JADE",[1]装备基础and强化!$AK$7,0))</f>
        <v>#REF!</v>
      </c>
      <c r="AR71" s="43" t="e">
        <f t="shared" si="0"/>
        <v>#REF!</v>
      </c>
    </row>
    <row r="72" spans="1:53" s="44" customFormat="1" x14ac:dyDescent="0.15">
      <c r="B72" s="44" t="s">
        <v>915</v>
      </c>
      <c r="C72" s="12">
        <v>20068</v>
      </c>
      <c r="D72" s="44" t="s">
        <v>916</v>
      </c>
      <c r="E72" s="44" t="s">
        <v>21703</v>
      </c>
      <c r="F72" s="44" t="s">
        <v>20455</v>
      </c>
      <c r="G72" s="44" t="s">
        <v>20903</v>
      </c>
      <c r="I72" s="44" t="s">
        <v>700</v>
      </c>
      <c r="J72" s="44" t="s">
        <v>700</v>
      </c>
      <c r="K72" s="44">
        <v>1</v>
      </c>
      <c r="L72" s="44" t="s">
        <v>707</v>
      </c>
      <c r="M72" s="101" t="s">
        <v>25831</v>
      </c>
      <c r="N72" s="44">
        <v>202100</v>
      </c>
      <c r="O72" s="44" t="s">
        <v>720</v>
      </c>
      <c r="P72" s="44" t="s">
        <v>1781</v>
      </c>
      <c r="Q72" s="44">
        <v>2</v>
      </c>
      <c r="R72" s="44">
        <v>1</v>
      </c>
      <c r="S72" s="44" t="s">
        <v>917</v>
      </c>
      <c r="U72" s="44">
        <v>1</v>
      </c>
      <c r="W72" s="44" t="s">
        <v>918</v>
      </c>
      <c r="X72" s="44" t="s">
        <v>14537</v>
      </c>
      <c r="Y72" s="44">
        <v>0</v>
      </c>
      <c r="Z72" s="44" t="s">
        <v>919</v>
      </c>
      <c r="AA72" s="44">
        <v>1</v>
      </c>
      <c r="AB72" s="44">
        <v>100</v>
      </c>
      <c r="AC72" s="44">
        <v>1</v>
      </c>
      <c r="AD72" s="44">
        <v>1</v>
      </c>
      <c r="AE72" s="45" t="s">
        <v>16461</v>
      </c>
      <c r="AF72" s="45" t="s">
        <v>16457</v>
      </c>
      <c r="AG72" s="45" t="s">
        <v>16459</v>
      </c>
      <c r="AH72" s="45" t="s">
        <v>16453</v>
      </c>
      <c r="AI72" s="45" t="s">
        <v>16455</v>
      </c>
      <c r="AJ72" s="63" t="s">
        <v>20389</v>
      </c>
      <c r="AK72" s="63" t="s">
        <v>20384</v>
      </c>
      <c r="AL72" s="45">
        <v>0</v>
      </c>
      <c r="AM72" s="43" t="e">
        <f>IF(AND(L72="WEAPON",OR(R72=0,R72=1,R72=2)),[1]装备基础and强化!$V$7,IF(AND(L72="LEFTRING",OR(R72=0,R72=1,R72=2)),[1]装备基础and强化!$W$7,IF(AND(L72="RIGHTRING",OR(R72=0,R72=1,R72=2)),[1]装备基础and强化!$X$7,IF(AND(L72="NECKLACE",OR(R72=0,R72=1,R72=2)),[1]装备基础and强化!$Y$7,0))))</f>
        <v>#REF!</v>
      </c>
      <c r="AN72" s="43">
        <f>IF(AND(L72="WEAPON",OR(R72=3,R72=4)),[1]装备基础and强化!$V$11,IF(AND(L72="LEFTRING",OR(R72=3,R72=4)),[1]装备基础and强化!$W$11,IF(AND(L72="RIGHTRING",OR(R72=3,R72=4)),[1]装备基础and强化!$X$11,IF(AND(L72="NECKLACE",OR(R72=3,R72=4)),[1]装备基础and强化!$Y$11,0))))</f>
        <v>0</v>
      </c>
      <c r="AO72" s="43">
        <f>IF(AND(L72="BELT",T72=1),[1]装备基础and强化!$AA$7,IF(AND(L72="PANTS",T72=1),[1]装备基础and强化!$AB$7,IF(AND(L72="SHOES",T72=1),[1]装备基础and强化!$AC$7,IF(AND(L72="CLOTHES",T72=1),[1]装备基础and强化!$AD$7,0))))</f>
        <v>0</v>
      </c>
      <c r="AP72" s="43">
        <f>IF(AND(L72="BELT",T72=2),[1]装备基础and强化!$AF$7,IF(AND(L72="PANTS",T72=2),[1]装备基础and强化!$AG$7,IF(AND(L72="SHOES",T72=2),[1]装备基础and强化!$AH$7,IF(AND(L72="CLOTHES",T72=2),[1]装备基础and强化!$AI$7,0))))</f>
        <v>0</v>
      </c>
      <c r="AQ72" s="43">
        <f>IF(L72="HAT",[1]装备基础and强化!$AK$7,IF(L72="JADE",[1]装备基础and强化!$AK$7,0))</f>
        <v>0</v>
      </c>
      <c r="AR72" s="43" t="e">
        <f t="shared" si="0"/>
        <v>#REF!</v>
      </c>
      <c r="AV72" s="43"/>
      <c r="AW72" s="43"/>
      <c r="AX72" s="43"/>
      <c r="AY72" s="43"/>
      <c r="AZ72" s="43"/>
      <c r="BA72" s="43"/>
    </row>
    <row r="73" spans="1:53" s="44" customFormat="1" x14ac:dyDescent="0.15">
      <c r="B73" s="44" t="s">
        <v>920</v>
      </c>
      <c r="C73" s="12">
        <v>20069</v>
      </c>
      <c r="D73" s="44" t="s">
        <v>916</v>
      </c>
      <c r="E73" s="44" t="s">
        <v>21704</v>
      </c>
      <c r="F73" s="44" t="s">
        <v>20456</v>
      </c>
      <c r="G73" s="44" t="s">
        <v>20904</v>
      </c>
      <c r="I73" s="44" t="s">
        <v>700</v>
      </c>
      <c r="J73" s="44" t="s">
        <v>700</v>
      </c>
      <c r="K73" s="44">
        <v>1</v>
      </c>
      <c r="L73" s="44" t="s">
        <v>707</v>
      </c>
      <c r="M73" s="101" t="s">
        <v>25832</v>
      </c>
      <c r="N73" s="44">
        <v>202200</v>
      </c>
      <c r="O73" s="44" t="s">
        <v>720</v>
      </c>
      <c r="P73" s="44" t="s">
        <v>1781</v>
      </c>
      <c r="Q73" s="44">
        <v>2</v>
      </c>
      <c r="R73" s="44">
        <v>1</v>
      </c>
      <c r="S73" s="44" t="s">
        <v>917</v>
      </c>
      <c r="U73" s="44">
        <v>2</v>
      </c>
      <c r="W73" s="44" t="s">
        <v>918</v>
      </c>
      <c r="X73" s="44" t="s">
        <v>14537</v>
      </c>
      <c r="Y73" s="44">
        <v>0</v>
      </c>
      <c r="Z73" s="44" t="s">
        <v>919</v>
      </c>
      <c r="AA73" s="44">
        <v>1</v>
      </c>
      <c r="AB73" s="44">
        <v>100</v>
      </c>
      <c r="AC73" s="44">
        <v>1</v>
      </c>
      <c r="AD73" s="44">
        <v>1</v>
      </c>
      <c r="AE73" s="45" t="s">
        <v>16461</v>
      </c>
      <c r="AF73" s="45" t="s">
        <v>16457</v>
      </c>
      <c r="AG73" s="45" t="s">
        <v>16459</v>
      </c>
      <c r="AH73" s="45" t="s">
        <v>16453</v>
      </c>
      <c r="AI73" s="45" t="s">
        <v>16455</v>
      </c>
      <c r="AJ73" s="63" t="s">
        <v>20389</v>
      </c>
      <c r="AK73" s="63" t="s">
        <v>20384</v>
      </c>
      <c r="AL73" s="4">
        <v>0</v>
      </c>
      <c r="AM73" s="43" t="e">
        <f>IF(AND(L73="WEAPON",OR(R73=0,R73=1,R73=2)),[1]装备基础and强化!$V$7,IF(AND(L73="LEFTRING",OR(R73=0,R73=1,R73=2)),[1]装备基础and强化!$W$7,IF(AND(L73="RIGHTRING",OR(R73=0,R73=1,R73=2)),[1]装备基础and强化!$X$7,IF(AND(L73="NECKLACE",OR(R73=0,R73=1,R73=2)),[1]装备基础and强化!$Y$7,0))))</f>
        <v>#REF!</v>
      </c>
      <c r="AN73" s="43">
        <f>IF(AND(L73="WEAPON",OR(R73=3,R73=4)),[1]装备基础and强化!$V$11,IF(AND(L73="LEFTRING",OR(R73=3,R73=4)),[1]装备基础and强化!$W$11,IF(AND(L73="RIGHTRING",OR(R73=3,R73=4)),[1]装备基础and强化!$X$11,IF(AND(L73="NECKLACE",OR(R73=3,R73=4)),[1]装备基础and强化!$Y$11,0))))</f>
        <v>0</v>
      </c>
      <c r="AO73" s="43">
        <f>IF(AND(L73="BELT",T73=1),[1]装备基础and强化!$AA$7,IF(AND(L73="PANTS",T73=1),[1]装备基础and强化!$AB$7,IF(AND(L73="SHOES",T73=1),[1]装备基础and强化!$AC$7,IF(AND(L73="CLOTHES",T73=1),[1]装备基础and强化!$AD$7,0))))</f>
        <v>0</v>
      </c>
      <c r="AP73" s="43">
        <f>IF(AND(L73="BELT",T73=2),[1]装备基础and强化!$AF$7,IF(AND(L73="PANTS",T73=2),[1]装备基础and强化!$AG$7,IF(AND(L73="SHOES",T73=2),[1]装备基础and强化!$AH$7,IF(AND(L73="CLOTHES",T73=2),[1]装备基础and强化!$AI$7,0))))</f>
        <v>0</v>
      </c>
      <c r="AQ73" s="43">
        <f>IF(L73="HAT",[1]装备基础and强化!$AK$7,IF(L73="JADE",[1]装备基础and强化!$AK$7,0))</f>
        <v>0</v>
      </c>
      <c r="AR73" s="43" t="e">
        <f t="shared" si="0"/>
        <v>#REF!</v>
      </c>
      <c r="AV73" s="43"/>
      <c r="AW73" s="43"/>
      <c r="AX73" s="43"/>
      <c r="AY73" s="43"/>
      <c r="AZ73" s="43"/>
      <c r="BA73" s="43"/>
    </row>
    <row r="74" spans="1:53" s="44" customFormat="1" x14ac:dyDescent="0.15">
      <c r="B74" s="44" t="s">
        <v>921</v>
      </c>
      <c r="C74" s="12">
        <v>20070</v>
      </c>
      <c r="D74" s="44" t="s">
        <v>916</v>
      </c>
      <c r="E74" s="44" t="s">
        <v>21705</v>
      </c>
      <c r="F74" s="44" t="s">
        <v>20457</v>
      </c>
      <c r="G74" s="44" t="s">
        <v>20905</v>
      </c>
      <c r="I74" s="44" t="s">
        <v>700</v>
      </c>
      <c r="J74" s="44" t="s">
        <v>700</v>
      </c>
      <c r="K74" s="44">
        <v>1</v>
      </c>
      <c r="L74" s="44" t="s">
        <v>707</v>
      </c>
      <c r="M74" s="101" t="s">
        <v>25833</v>
      </c>
      <c r="N74" s="44">
        <v>202300</v>
      </c>
      <c r="O74" s="44" t="s">
        <v>720</v>
      </c>
      <c r="P74" s="44" t="s">
        <v>1781</v>
      </c>
      <c r="Q74" s="44">
        <v>2</v>
      </c>
      <c r="R74" s="44">
        <v>1</v>
      </c>
      <c r="S74" s="44" t="s">
        <v>917</v>
      </c>
      <c r="U74" s="44">
        <v>3</v>
      </c>
      <c r="W74" s="44" t="s">
        <v>918</v>
      </c>
      <c r="X74" s="44" t="s">
        <v>14537</v>
      </c>
      <c r="Y74" s="44">
        <v>0</v>
      </c>
      <c r="Z74" s="44" t="s">
        <v>919</v>
      </c>
      <c r="AA74" s="44">
        <v>1</v>
      </c>
      <c r="AB74" s="44">
        <v>100</v>
      </c>
      <c r="AC74" s="44">
        <v>1</v>
      </c>
      <c r="AD74" s="44">
        <v>1</v>
      </c>
      <c r="AE74" s="45" t="s">
        <v>16461</v>
      </c>
      <c r="AF74" s="45" t="s">
        <v>16457</v>
      </c>
      <c r="AG74" s="45" t="s">
        <v>16459</v>
      </c>
      <c r="AH74" s="45" t="s">
        <v>16453</v>
      </c>
      <c r="AI74" s="45" t="s">
        <v>16455</v>
      </c>
      <c r="AJ74" s="63" t="s">
        <v>20389</v>
      </c>
      <c r="AK74" s="63" t="s">
        <v>20384</v>
      </c>
      <c r="AL74" s="45">
        <v>0</v>
      </c>
      <c r="AM74" s="43" t="e">
        <f>IF(AND(L74="WEAPON",OR(R74=0,R74=1,R74=2)),[1]装备基础and强化!$V$7,IF(AND(L74="LEFTRING",OR(R74=0,R74=1,R74=2)),[1]装备基础and强化!$W$7,IF(AND(L74="RIGHTRING",OR(R74=0,R74=1,R74=2)),[1]装备基础and强化!$X$7,IF(AND(L74="NECKLACE",OR(R74=0,R74=1,R74=2)),[1]装备基础and强化!$Y$7,0))))</f>
        <v>#REF!</v>
      </c>
      <c r="AN74" s="43">
        <f>IF(AND(L74="WEAPON",OR(R74=3,R74=4)),[1]装备基础and强化!$V$11,IF(AND(L74="LEFTRING",OR(R74=3,R74=4)),[1]装备基础and强化!$W$11,IF(AND(L74="RIGHTRING",OR(R74=3,R74=4)),[1]装备基础and强化!$X$11,IF(AND(L74="NECKLACE",OR(R74=3,R74=4)),[1]装备基础and强化!$Y$11,0))))</f>
        <v>0</v>
      </c>
      <c r="AO74" s="43">
        <f>IF(AND(L74="BELT",T74=1),[1]装备基础and强化!$AA$7,IF(AND(L74="PANTS",T74=1),[1]装备基础and强化!$AB$7,IF(AND(L74="SHOES",T74=1),[1]装备基础and强化!$AC$7,IF(AND(L74="CLOTHES",T74=1),[1]装备基础and强化!$AD$7,0))))</f>
        <v>0</v>
      </c>
      <c r="AP74" s="43">
        <f>IF(AND(L74="BELT",T74=2),[1]装备基础and强化!$AF$7,IF(AND(L74="PANTS",T74=2),[1]装备基础and强化!$AG$7,IF(AND(L74="SHOES",T74=2),[1]装备基础and强化!$AH$7,IF(AND(L74="CLOTHES",T74=2),[1]装备基础and强化!$AI$7,0))))</f>
        <v>0</v>
      </c>
      <c r="AQ74" s="43">
        <f>IF(L74="HAT",[1]装备基础and强化!$AK$7,IF(L74="JADE",[1]装备基础and强化!$AK$7,0))</f>
        <v>0</v>
      </c>
      <c r="AR74" s="43" t="e">
        <f t="shared" si="0"/>
        <v>#REF!</v>
      </c>
      <c r="AV74" s="43"/>
      <c r="AW74" s="43"/>
      <c r="AX74" s="43"/>
      <c r="AY74" s="43"/>
      <c r="AZ74" s="43"/>
      <c r="BA74" s="43"/>
    </row>
    <row r="75" spans="1:53" s="44" customFormat="1" x14ac:dyDescent="0.15">
      <c r="B75" s="44" t="s">
        <v>922</v>
      </c>
      <c r="C75" s="12">
        <v>20071</v>
      </c>
      <c r="D75" s="44" t="s">
        <v>916</v>
      </c>
      <c r="E75" s="44" t="s">
        <v>21706</v>
      </c>
      <c r="F75" s="44" t="s">
        <v>20458</v>
      </c>
      <c r="G75" s="44" t="s">
        <v>20906</v>
      </c>
      <c r="I75" s="44" t="s">
        <v>700</v>
      </c>
      <c r="J75" s="44" t="s">
        <v>700</v>
      </c>
      <c r="K75" s="44">
        <v>1</v>
      </c>
      <c r="L75" s="44" t="s">
        <v>707</v>
      </c>
      <c r="M75" s="101" t="s">
        <v>25834</v>
      </c>
      <c r="N75" s="44">
        <v>202400</v>
      </c>
      <c r="O75" s="44" t="s">
        <v>720</v>
      </c>
      <c r="P75" s="44" t="s">
        <v>1781</v>
      </c>
      <c r="Q75" s="44">
        <v>2</v>
      </c>
      <c r="R75" s="44">
        <v>1</v>
      </c>
      <c r="S75" s="44" t="s">
        <v>917</v>
      </c>
      <c r="U75" s="44">
        <v>4</v>
      </c>
      <c r="W75" s="44" t="s">
        <v>918</v>
      </c>
      <c r="X75" s="44" t="s">
        <v>14537</v>
      </c>
      <c r="Y75" s="44">
        <v>0</v>
      </c>
      <c r="Z75" s="44" t="s">
        <v>919</v>
      </c>
      <c r="AA75" s="44">
        <v>1</v>
      </c>
      <c r="AB75" s="44">
        <v>100</v>
      </c>
      <c r="AC75" s="44">
        <v>1</v>
      </c>
      <c r="AD75" s="44">
        <v>1</v>
      </c>
      <c r="AE75" s="45" t="s">
        <v>16461</v>
      </c>
      <c r="AF75" s="45" t="s">
        <v>16457</v>
      </c>
      <c r="AG75" s="45" t="s">
        <v>16459</v>
      </c>
      <c r="AH75" s="45" t="s">
        <v>16453</v>
      </c>
      <c r="AI75" s="45" t="s">
        <v>16455</v>
      </c>
      <c r="AJ75" s="63" t="s">
        <v>20389</v>
      </c>
      <c r="AK75" s="63" t="s">
        <v>20384</v>
      </c>
      <c r="AL75" s="4">
        <v>0</v>
      </c>
      <c r="AM75" s="43" t="e">
        <f>IF(AND(L75="WEAPON",OR(R75=0,R75=1,R75=2)),[1]装备基础and强化!$V$7,IF(AND(L75="LEFTRING",OR(R75=0,R75=1,R75=2)),[1]装备基础and强化!$W$7,IF(AND(L75="RIGHTRING",OR(R75=0,R75=1,R75=2)),[1]装备基础and强化!$X$7,IF(AND(L75="NECKLACE",OR(R75=0,R75=1,R75=2)),[1]装备基础and强化!$Y$7,0))))</f>
        <v>#REF!</v>
      </c>
      <c r="AN75" s="43">
        <f>IF(AND(L75="WEAPON",OR(R75=3,R75=4)),[1]装备基础and强化!$V$11,IF(AND(L75="LEFTRING",OR(R75=3,R75=4)),[1]装备基础and强化!$W$11,IF(AND(L75="RIGHTRING",OR(R75=3,R75=4)),[1]装备基础and强化!$X$11,IF(AND(L75="NECKLACE",OR(R75=3,R75=4)),[1]装备基础and强化!$Y$11,0))))</f>
        <v>0</v>
      </c>
      <c r="AO75" s="43">
        <f>IF(AND(L75="BELT",T75=1),[1]装备基础and强化!$AA$7,IF(AND(L75="PANTS",T75=1),[1]装备基础and强化!$AB$7,IF(AND(L75="SHOES",T75=1),[1]装备基础and强化!$AC$7,IF(AND(L75="CLOTHES",T75=1),[1]装备基础and强化!$AD$7,0))))</f>
        <v>0</v>
      </c>
      <c r="AP75" s="43">
        <f>IF(AND(L75="BELT",T75=2),[1]装备基础and强化!$AF$7,IF(AND(L75="PANTS",T75=2),[1]装备基础and强化!$AG$7,IF(AND(L75="SHOES",T75=2),[1]装备基础and强化!$AH$7,IF(AND(L75="CLOTHES",T75=2),[1]装备基础and强化!$AI$7,0))))</f>
        <v>0</v>
      </c>
      <c r="AQ75" s="43">
        <f>IF(L75="HAT",[1]装备基础and强化!$AK$7,IF(L75="JADE",[1]装备基础and强化!$AK$7,0))</f>
        <v>0</v>
      </c>
      <c r="AR75" s="43" t="e">
        <f t="shared" si="0"/>
        <v>#REF!</v>
      </c>
      <c r="AV75" s="43"/>
      <c r="AW75" s="43"/>
      <c r="AX75" s="43"/>
      <c r="AY75" s="43"/>
      <c r="AZ75" s="43"/>
      <c r="BA75" s="43"/>
    </row>
    <row r="76" spans="1:53" s="44" customFormat="1" x14ac:dyDescent="0.15">
      <c r="B76" s="44" t="s">
        <v>923</v>
      </c>
      <c r="C76" s="12">
        <v>20072</v>
      </c>
      <c r="D76" s="44" t="s">
        <v>916</v>
      </c>
      <c r="E76" s="44" t="s">
        <v>21707</v>
      </c>
      <c r="F76" s="44" t="s">
        <v>20459</v>
      </c>
      <c r="G76" s="44" t="s">
        <v>20907</v>
      </c>
      <c r="I76" s="44" t="s">
        <v>700</v>
      </c>
      <c r="J76" s="44" t="s">
        <v>700</v>
      </c>
      <c r="K76" s="44">
        <v>1</v>
      </c>
      <c r="L76" s="44" t="s">
        <v>707</v>
      </c>
      <c r="M76" s="101" t="s">
        <v>25835</v>
      </c>
      <c r="N76" s="44">
        <v>202500</v>
      </c>
      <c r="O76" s="44" t="s">
        <v>720</v>
      </c>
      <c r="P76" s="44" t="s">
        <v>1781</v>
      </c>
      <c r="Q76" s="44">
        <v>2</v>
      </c>
      <c r="R76" s="44">
        <v>1</v>
      </c>
      <c r="S76" s="44" t="s">
        <v>917</v>
      </c>
      <c r="U76" s="44">
        <v>5</v>
      </c>
      <c r="W76" s="44" t="s">
        <v>918</v>
      </c>
      <c r="X76" s="44" t="s">
        <v>14537</v>
      </c>
      <c r="Y76" s="44">
        <v>0</v>
      </c>
      <c r="Z76" s="44" t="s">
        <v>919</v>
      </c>
      <c r="AA76" s="44">
        <v>1</v>
      </c>
      <c r="AB76" s="44">
        <v>100</v>
      </c>
      <c r="AC76" s="44">
        <v>1</v>
      </c>
      <c r="AD76" s="44">
        <v>1</v>
      </c>
      <c r="AE76" s="45" t="s">
        <v>16461</v>
      </c>
      <c r="AF76" s="45" t="s">
        <v>16457</v>
      </c>
      <c r="AG76" s="45" t="s">
        <v>16459</v>
      </c>
      <c r="AH76" s="45" t="s">
        <v>16453</v>
      </c>
      <c r="AI76" s="45" t="s">
        <v>16455</v>
      </c>
      <c r="AJ76" s="63" t="s">
        <v>20389</v>
      </c>
      <c r="AK76" s="63" t="s">
        <v>20384</v>
      </c>
      <c r="AL76" s="45">
        <v>0</v>
      </c>
      <c r="AM76" s="43" t="e">
        <f>IF(AND(L76="WEAPON",OR(R76=0,R76=1,R76=2)),[1]装备基础and强化!$V$7,IF(AND(L76="LEFTRING",OR(R76=0,R76=1,R76=2)),[1]装备基础and强化!$W$7,IF(AND(L76="RIGHTRING",OR(R76=0,R76=1,R76=2)),[1]装备基础and强化!$X$7,IF(AND(L76="NECKLACE",OR(R76=0,R76=1,R76=2)),[1]装备基础and强化!$Y$7,0))))</f>
        <v>#REF!</v>
      </c>
      <c r="AN76" s="43">
        <f>IF(AND(L76="WEAPON",OR(R76=3,R76=4)),[1]装备基础and强化!$V$11,IF(AND(L76="LEFTRING",OR(R76=3,R76=4)),[1]装备基础and强化!$W$11,IF(AND(L76="RIGHTRING",OR(R76=3,R76=4)),[1]装备基础and强化!$X$11,IF(AND(L76="NECKLACE",OR(R76=3,R76=4)),[1]装备基础and强化!$Y$11,0))))</f>
        <v>0</v>
      </c>
      <c r="AO76" s="43">
        <f>IF(AND(L76="BELT",T76=1),[1]装备基础and强化!$AA$7,IF(AND(L76="PANTS",T76=1),[1]装备基础and强化!$AB$7,IF(AND(L76="SHOES",T76=1),[1]装备基础and强化!$AC$7,IF(AND(L76="CLOTHES",T76=1),[1]装备基础and强化!$AD$7,0))))</f>
        <v>0</v>
      </c>
      <c r="AP76" s="43">
        <f>IF(AND(L76="BELT",T76=2),[1]装备基础and强化!$AF$7,IF(AND(L76="PANTS",T76=2),[1]装备基础and强化!$AG$7,IF(AND(L76="SHOES",T76=2),[1]装备基础and强化!$AH$7,IF(AND(L76="CLOTHES",T76=2),[1]装备基础and强化!$AI$7,0))))</f>
        <v>0</v>
      </c>
      <c r="AQ76" s="43">
        <f>IF(L76="HAT",[1]装备基础and强化!$AK$7,IF(L76="JADE",[1]装备基础and强化!$AK$7,0))</f>
        <v>0</v>
      </c>
      <c r="AR76" s="43" t="e">
        <f t="shared" si="0"/>
        <v>#REF!</v>
      </c>
      <c r="AV76" s="43"/>
      <c r="AW76" s="43"/>
      <c r="AX76" s="43"/>
      <c r="AY76" s="43"/>
      <c r="AZ76" s="43"/>
      <c r="BA76" s="43"/>
    </row>
    <row r="77" spans="1:53" s="44" customFormat="1" x14ac:dyDescent="0.15">
      <c r="B77" s="44" t="s">
        <v>924</v>
      </c>
      <c r="C77" s="12">
        <v>20073</v>
      </c>
      <c r="D77" s="44" t="s">
        <v>916</v>
      </c>
      <c r="E77" s="44" t="s">
        <v>21708</v>
      </c>
      <c r="F77" s="44" t="s">
        <v>20460</v>
      </c>
      <c r="G77" s="44" t="s">
        <v>20908</v>
      </c>
      <c r="I77" s="44" t="s">
        <v>700</v>
      </c>
      <c r="J77" s="44" t="s">
        <v>700</v>
      </c>
      <c r="K77" s="44">
        <v>1</v>
      </c>
      <c r="L77" s="44" t="s">
        <v>707</v>
      </c>
      <c r="M77" s="101" t="s">
        <v>25836</v>
      </c>
      <c r="N77" s="44">
        <v>202600</v>
      </c>
      <c r="O77" s="44" t="s">
        <v>720</v>
      </c>
      <c r="P77" s="44" t="s">
        <v>1781</v>
      </c>
      <c r="Q77" s="44">
        <v>2</v>
      </c>
      <c r="R77" s="44">
        <v>1</v>
      </c>
      <c r="S77" s="44" t="s">
        <v>917</v>
      </c>
      <c r="U77" s="44">
        <v>6</v>
      </c>
      <c r="W77" s="44" t="s">
        <v>918</v>
      </c>
      <c r="X77" s="44" t="s">
        <v>14537</v>
      </c>
      <c r="Y77" s="44">
        <v>0</v>
      </c>
      <c r="Z77" s="44" t="s">
        <v>919</v>
      </c>
      <c r="AA77" s="44">
        <v>1</v>
      </c>
      <c r="AB77" s="44">
        <v>100</v>
      </c>
      <c r="AC77" s="44">
        <v>1</v>
      </c>
      <c r="AD77" s="44">
        <v>1</v>
      </c>
      <c r="AE77" s="45" t="s">
        <v>16461</v>
      </c>
      <c r="AF77" s="45" t="s">
        <v>16457</v>
      </c>
      <c r="AG77" s="45" t="s">
        <v>16459</v>
      </c>
      <c r="AH77" s="45" t="s">
        <v>16453</v>
      </c>
      <c r="AI77" s="45" t="s">
        <v>16455</v>
      </c>
      <c r="AJ77" s="63" t="s">
        <v>20389</v>
      </c>
      <c r="AK77" s="63" t="s">
        <v>20384</v>
      </c>
      <c r="AL77" s="4">
        <v>0</v>
      </c>
      <c r="AM77" s="43" t="e">
        <f>IF(AND(L77="WEAPON",OR(R77=0,R77=1,R77=2)),[1]装备基础and强化!$V$7,IF(AND(L77="LEFTRING",OR(R77=0,R77=1,R77=2)),[1]装备基础and强化!$W$7,IF(AND(L77="RIGHTRING",OR(R77=0,R77=1,R77=2)),[1]装备基础and强化!$X$7,IF(AND(L77="NECKLACE",OR(R77=0,R77=1,R77=2)),[1]装备基础and强化!$Y$7,0))))</f>
        <v>#REF!</v>
      </c>
      <c r="AN77" s="43">
        <f>IF(AND(L77="WEAPON",OR(R77=3,R77=4)),[1]装备基础and强化!$V$11,IF(AND(L77="LEFTRING",OR(R77=3,R77=4)),[1]装备基础and强化!$W$11,IF(AND(L77="RIGHTRING",OR(R77=3,R77=4)),[1]装备基础and强化!$X$11,IF(AND(L77="NECKLACE",OR(R77=3,R77=4)),[1]装备基础and强化!$Y$11,0))))</f>
        <v>0</v>
      </c>
      <c r="AO77" s="43">
        <f>IF(AND(L77="BELT",T77=1),[1]装备基础and强化!$AA$7,IF(AND(L77="PANTS",T77=1),[1]装备基础and强化!$AB$7,IF(AND(L77="SHOES",T77=1),[1]装备基础and强化!$AC$7,IF(AND(L77="CLOTHES",T77=1),[1]装备基础and强化!$AD$7,0))))</f>
        <v>0</v>
      </c>
      <c r="AP77" s="43">
        <f>IF(AND(L77="BELT",T77=2),[1]装备基础and强化!$AF$7,IF(AND(L77="PANTS",T77=2),[1]装备基础and强化!$AG$7,IF(AND(L77="SHOES",T77=2),[1]装备基础and强化!$AH$7,IF(AND(L77="CLOTHES",T77=2),[1]装备基础and强化!$AI$7,0))))</f>
        <v>0</v>
      </c>
      <c r="AQ77" s="43">
        <f>IF(L77="HAT",[1]装备基础and强化!$AK$7,IF(L77="JADE",[1]装备基础and强化!$AK$7,0))</f>
        <v>0</v>
      </c>
      <c r="AR77" s="43" t="e">
        <f t="shared" si="0"/>
        <v>#REF!</v>
      </c>
      <c r="AV77" s="43"/>
      <c r="AW77" s="43"/>
      <c r="AX77" s="43"/>
      <c r="AY77" s="43"/>
      <c r="AZ77" s="43"/>
      <c r="BA77" s="43"/>
    </row>
    <row r="78" spans="1:53" s="44" customFormat="1" x14ac:dyDescent="0.15">
      <c r="B78" s="44" t="s">
        <v>925</v>
      </c>
      <c r="C78" s="12">
        <v>20074</v>
      </c>
      <c r="D78" s="44" t="s">
        <v>916</v>
      </c>
      <c r="E78" s="44" t="s">
        <v>21709</v>
      </c>
      <c r="F78" s="44" t="s">
        <v>20461</v>
      </c>
      <c r="G78" s="44" t="s">
        <v>20909</v>
      </c>
      <c r="I78" s="44" t="s">
        <v>700</v>
      </c>
      <c r="J78" s="44" t="s">
        <v>700</v>
      </c>
      <c r="K78" s="44">
        <v>1</v>
      </c>
      <c r="L78" s="44" t="s">
        <v>707</v>
      </c>
      <c r="M78" s="101" t="s">
        <v>25837</v>
      </c>
      <c r="N78" s="44">
        <v>202700</v>
      </c>
      <c r="O78" s="44" t="s">
        <v>720</v>
      </c>
      <c r="P78" s="44" t="s">
        <v>1781</v>
      </c>
      <c r="Q78" s="44">
        <v>2</v>
      </c>
      <c r="R78" s="44">
        <v>1</v>
      </c>
      <c r="S78" s="44" t="s">
        <v>917</v>
      </c>
      <c r="U78" s="44">
        <v>7</v>
      </c>
      <c r="W78" s="44" t="s">
        <v>918</v>
      </c>
      <c r="X78" s="44" t="s">
        <v>14537</v>
      </c>
      <c r="Y78" s="44">
        <v>0</v>
      </c>
      <c r="Z78" s="44" t="s">
        <v>919</v>
      </c>
      <c r="AA78" s="44">
        <v>1</v>
      </c>
      <c r="AB78" s="44">
        <v>100</v>
      </c>
      <c r="AC78" s="44">
        <v>1</v>
      </c>
      <c r="AD78" s="44">
        <v>1</v>
      </c>
      <c r="AE78" s="45" t="s">
        <v>16461</v>
      </c>
      <c r="AF78" s="45" t="s">
        <v>16457</v>
      </c>
      <c r="AG78" s="45" t="s">
        <v>16459</v>
      </c>
      <c r="AH78" s="45" t="s">
        <v>16453</v>
      </c>
      <c r="AI78" s="45" t="s">
        <v>16455</v>
      </c>
      <c r="AJ78" s="63" t="s">
        <v>20389</v>
      </c>
      <c r="AK78" s="63" t="s">
        <v>20384</v>
      </c>
      <c r="AL78" s="45">
        <v>0</v>
      </c>
      <c r="AM78" s="43" t="e">
        <f>IF(AND(L78="WEAPON",OR(R78=0,R78=1,R78=2)),[1]装备基础and强化!$V$7,IF(AND(L78="LEFTRING",OR(R78=0,R78=1,R78=2)),[1]装备基础and强化!$W$7,IF(AND(L78="RIGHTRING",OR(R78=0,R78=1,R78=2)),[1]装备基础and强化!$X$7,IF(AND(L78="NECKLACE",OR(R78=0,R78=1,R78=2)),[1]装备基础and强化!$Y$7,0))))</f>
        <v>#REF!</v>
      </c>
      <c r="AN78" s="43">
        <f>IF(AND(L78="WEAPON",OR(R78=3,R78=4)),[1]装备基础and强化!$V$11,IF(AND(L78="LEFTRING",OR(R78=3,R78=4)),[1]装备基础and强化!$W$11,IF(AND(L78="RIGHTRING",OR(R78=3,R78=4)),[1]装备基础and强化!$X$11,IF(AND(L78="NECKLACE",OR(R78=3,R78=4)),[1]装备基础and强化!$Y$11,0))))</f>
        <v>0</v>
      </c>
      <c r="AO78" s="43">
        <f>IF(AND(L78="BELT",T78=1),[1]装备基础and强化!$AA$7,IF(AND(L78="PANTS",T78=1),[1]装备基础and强化!$AB$7,IF(AND(L78="SHOES",T78=1),[1]装备基础and强化!$AC$7,IF(AND(L78="CLOTHES",T78=1),[1]装备基础and强化!$AD$7,0))))</f>
        <v>0</v>
      </c>
      <c r="AP78" s="43">
        <f>IF(AND(L78="BELT",T78=2),[1]装备基础and强化!$AF$7,IF(AND(L78="PANTS",T78=2),[1]装备基础and强化!$AG$7,IF(AND(L78="SHOES",T78=2),[1]装备基础and强化!$AH$7,IF(AND(L78="CLOTHES",T78=2),[1]装备基础and强化!$AI$7,0))))</f>
        <v>0</v>
      </c>
      <c r="AQ78" s="43">
        <f>IF(L78="HAT",[1]装备基础and强化!$AK$7,IF(L78="JADE",[1]装备基础and强化!$AK$7,0))</f>
        <v>0</v>
      </c>
      <c r="AR78" s="43" t="e">
        <f t="shared" si="0"/>
        <v>#REF!</v>
      </c>
      <c r="AV78" s="43"/>
      <c r="AW78" s="43"/>
      <c r="AX78" s="43"/>
      <c r="AY78" s="43"/>
      <c r="AZ78" s="43"/>
      <c r="BA78" s="43"/>
    </row>
    <row r="79" spans="1:53" s="44" customFormat="1" x14ac:dyDescent="0.15">
      <c r="B79" s="44" t="s">
        <v>926</v>
      </c>
      <c r="C79" s="12">
        <v>20075</v>
      </c>
      <c r="D79" s="44" t="s">
        <v>916</v>
      </c>
      <c r="E79" s="44" t="s">
        <v>21710</v>
      </c>
      <c r="F79" s="44" t="s">
        <v>20462</v>
      </c>
      <c r="G79" s="44" t="s">
        <v>20910</v>
      </c>
      <c r="I79" s="44" t="s">
        <v>700</v>
      </c>
      <c r="J79" s="44" t="s">
        <v>700</v>
      </c>
      <c r="K79" s="44">
        <v>1</v>
      </c>
      <c r="L79" s="44" t="s">
        <v>707</v>
      </c>
      <c r="M79" s="101" t="s">
        <v>25838</v>
      </c>
      <c r="N79" s="44">
        <v>202800</v>
      </c>
      <c r="O79" s="44" t="s">
        <v>720</v>
      </c>
      <c r="P79" s="44" t="s">
        <v>1781</v>
      </c>
      <c r="Q79" s="44">
        <v>2</v>
      </c>
      <c r="R79" s="44">
        <v>1</v>
      </c>
      <c r="S79" s="44" t="s">
        <v>917</v>
      </c>
      <c r="U79" s="44">
        <v>8</v>
      </c>
      <c r="W79" s="44" t="s">
        <v>918</v>
      </c>
      <c r="X79" s="44" t="s">
        <v>14537</v>
      </c>
      <c r="Y79" s="44">
        <v>0</v>
      </c>
      <c r="Z79" s="44" t="s">
        <v>919</v>
      </c>
      <c r="AA79" s="44">
        <v>1</v>
      </c>
      <c r="AB79" s="44">
        <v>100</v>
      </c>
      <c r="AC79" s="44">
        <v>1</v>
      </c>
      <c r="AD79" s="44">
        <v>1</v>
      </c>
      <c r="AE79" s="45" t="s">
        <v>16461</v>
      </c>
      <c r="AF79" s="45" t="s">
        <v>16457</v>
      </c>
      <c r="AG79" s="45" t="s">
        <v>16459</v>
      </c>
      <c r="AH79" s="45" t="s">
        <v>16453</v>
      </c>
      <c r="AI79" s="45" t="s">
        <v>16455</v>
      </c>
      <c r="AJ79" s="63" t="s">
        <v>20389</v>
      </c>
      <c r="AK79" s="63" t="s">
        <v>20384</v>
      </c>
      <c r="AL79" s="4">
        <v>0</v>
      </c>
      <c r="AM79" s="43" t="e">
        <f>IF(AND(L79="WEAPON",OR(R79=0,R79=1,R79=2)),[1]装备基础and强化!$V$7,IF(AND(L79="LEFTRING",OR(R79=0,R79=1,R79=2)),[1]装备基础and强化!$W$7,IF(AND(L79="RIGHTRING",OR(R79=0,R79=1,R79=2)),[1]装备基础and强化!$X$7,IF(AND(L79="NECKLACE",OR(R79=0,R79=1,R79=2)),[1]装备基础and强化!$Y$7,0))))</f>
        <v>#REF!</v>
      </c>
      <c r="AN79" s="43">
        <f>IF(AND(L79="WEAPON",OR(R79=3,R79=4)),[1]装备基础and强化!$V$11,IF(AND(L79="LEFTRING",OR(R79=3,R79=4)),[1]装备基础and强化!$W$11,IF(AND(L79="RIGHTRING",OR(R79=3,R79=4)),[1]装备基础and强化!$X$11,IF(AND(L79="NECKLACE",OR(R79=3,R79=4)),[1]装备基础and强化!$Y$11,0))))</f>
        <v>0</v>
      </c>
      <c r="AO79" s="43">
        <f>IF(AND(L79="BELT",T79=1),[1]装备基础and强化!$AA$7,IF(AND(L79="PANTS",T79=1),[1]装备基础and强化!$AB$7,IF(AND(L79="SHOES",T79=1),[1]装备基础and强化!$AC$7,IF(AND(L79="CLOTHES",T79=1),[1]装备基础and强化!$AD$7,0))))</f>
        <v>0</v>
      </c>
      <c r="AP79" s="43">
        <f>IF(AND(L79="BELT",T79=2),[1]装备基础and强化!$AF$7,IF(AND(L79="PANTS",T79=2),[1]装备基础and强化!$AG$7,IF(AND(L79="SHOES",T79=2),[1]装备基础and强化!$AH$7,IF(AND(L79="CLOTHES",T79=2),[1]装备基础and强化!$AI$7,0))))</f>
        <v>0</v>
      </c>
      <c r="AQ79" s="43">
        <f>IF(L79="HAT",[1]装备基础and强化!$AK$7,IF(L79="JADE",[1]装备基础and强化!$AK$7,0))</f>
        <v>0</v>
      </c>
      <c r="AR79" s="43" t="e">
        <f t="shared" si="0"/>
        <v>#REF!</v>
      </c>
      <c r="AV79" s="43"/>
      <c r="AW79" s="43"/>
      <c r="AX79" s="43"/>
      <c r="AY79" s="43"/>
      <c r="AZ79" s="43"/>
      <c r="BA79" s="43"/>
    </row>
    <row r="80" spans="1:53" s="44" customFormat="1" x14ac:dyDescent="0.15">
      <c r="B80" s="44" t="s">
        <v>927</v>
      </c>
      <c r="C80" s="12">
        <v>20076</v>
      </c>
      <c r="D80" s="44" t="s">
        <v>928</v>
      </c>
      <c r="E80" s="44" t="s">
        <v>21711</v>
      </c>
      <c r="F80" s="44" t="s">
        <v>20463</v>
      </c>
      <c r="G80" s="44" t="s">
        <v>20911</v>
      </c>
      <c r="I80" s="44" t="s">
        <v>700</v>
      </c>
      <c r="J80" s="44" t="s">
        <v>700</v>
      </c>
      <c r="K80" s="44">
        <v>1</v>
      </c>
      <c r="L80" s="44" t="s">
        <v>701</v>
      </c>
      <c r="M80" s="101" t="s">
        <v>25839</v>
      </c>
      <c r="N80" s="44">
        <v>202100</v>
      </c>
      <c r="O80" s="44" t="s">
        <v>929</v>
      </c>
      <c r="P80" s="44" t="s">
        <v>19989</v>
      </c>
      <c r="Q80" s="44">
        <v>2</v>
      </c>
      <c r="R80" s="44">
        <v>1</v>
      </c>
      <c r="S80" s="44" t="s">
        <v>917</v>
      </c>
      <c r="U80" s="44">
        <v>1</v>
      </c>
      <c r="W80" s="44" t="s">
        <v>930</v>
      </c>
      <c r="X80" s="44" t="s">
        <v>14538</v>
      </c>
      <c r="Y80" s="44">
        <v>0</v>
      </c>
      <c r="AA80" s="44">
        <v>1</v>
      </c>
      <c r="AB80" s="44">
        <v>100</v>
      </c>
      <c r="AC80" s="44">
        <v>1</v>
      </c>
      <c r="AD80" s="44">
        <v>1</v>
      </c>
      <c r="AE80" s="45" t="s">
        <v>16461</v>
      </c>
      <c r="AF80" s="45" t="s">
        <v>16457</v>
      </c>
      <c r="AG80" s="45" t="s">
        <v>16459</v>
      </c>
      <c r="AH80" s="45" t="s">
        <v>16453</v>
      </c>
      <c r="AI80" s="45" t="s">
        <v>16455</v>
      </c>
      <c r="AJ80" s="63" t="s">
        <v>20389</v>
      </c>
      <c r="AK80" s="63" t="s">
        <v>20384</v>
      </c>
      <c r="AL80" s="45">
        <v>0</v>
      </c>
      <c r="AM80" s="43">
        <f>IF(AND(L80="WEAPON",OR(R80=0,R80=1,R80=2)),[1]装备基础and强化!$V$7,IF(AND(L80="LEFTRING",OR(R80=0,R80=1,R80=2)),[1]装备基础and强化!$W$7,IF(AND(L80="RIGHTRING",OR(R80=0,R80=1,R80=2)),[1]装备基础and强化!$X$7,IF(AND(L80="NECKLACE",OR(R80=0,R80=1,R80=2)),[1]装备基础and强化!$Y$7,0))))</f>
        <v>0</v>
      </c>
      <c r="AN80" s="43">
        <f>IF(AND(L80="WEAPON",OR(R80=3,R80=4)),[1]装备基础and强化!$V$11,IF(AND(L80="LEFTRING",OR(R80=3,R80=4)),[1]装备基础and强化!$W$11,IF(AND(L80="RIGHTRING",OR(R80=3,R80=4)),[1]装备基础and强化!$X$11,IF(AND(L80="NECKLACE",OR(R80=3,R80=4)),[1]装备基础and强化!$Y$11,0))))</f>
        <v>0</v>
      </c>
      <c r="AO80" s="43">
        <f>IF(AND(L80="BELT",T80=1),[1]装备基础and强化!$AA$7,IF(AND(L80="PANTS",T80=1),[1]装备基础and强化!$AB$7,IF(AND(L80="SHOES",T80=1),[1]装备基础and强化!$AC$7,IF(AND(L80="CLOTHES",T80=1),[1]装备基础and强化!$AD$7,0))))</f>
        <v>0</v>
      </c>
      <c r="AP80" s="43">
        <f>IF(AND(L80="BELT",T80=2),[1]装备基础and强化!$AF$7,IF(AND(L80="PANTS",T80=2),[1]装备基础and强化!$AG$7,IF(AND(L80="SHOES",T80=2),[1]装备基础and强化!$AH$7,IF(AND(L80="CLOTHES",T80=2),[1]装备基础and强化!$AI$7,0))))</f>
        <v>0</v>
      </c>
      <c r="AQ80" s="43" t="e">
        <f>IF(L80="HAT",[1]装备基础and强化!$AK$7,IF(L80="JADE",[1]装备基础and强化!$AK$7,0))</f>
        <v>#REF!</v>
      </c>
      <c r="AR80" s="43" t="e">
        <f t="shared" si="0"/>
        <v>#REF!</v>
      </c>
      <c r="AV80" s="43"/>
      <c r="AW80" s="43"/>
      <c r="AX80" s="43"/>
      <c r="AY80" s="43"/>
      <c r="AZ80" s="43"/>
      <c r="BA80" s="43"/>
    </row>
    <row r="81" spans="2:53" s="44" customFormat="1" x14ac:dyDescent="0.15">
      <c r="B81" s="44" t="s">
        <v>931</v>
      </c>
      <c r="C81" s="12">
        <v>20077</v>
      </c>
      <c r="D81" s="44" t="s">
        <v>928</v>
      </c>
      <c r="E81" s="44" t="s">
        <v>21712</v>
      </c>
      <c r="F81" s="44" t="s">
        <v>20464</v>
      </c>
      <c r="G81" s="44" t="s">
        <v>20912</v>
      </c>
      <c r="I81" s="44" t="s">
        <v>700</v>
      </c>
      <c r="J81" s="44" t="s">
        <v>700</v>
      </c>
      <c r="K81" s="44">
        <v>1</v>
      </c>
      <c r="L81" s="44" t="s">
        <v>701</v>
      </c>
      <c r="M81" s="101" t="s">
        <v>25840</v>
      </c>
      <c r="N81" s="44">
        <v>202200</v>
      </c>
      <c r="O81" s="44" t="s">
        <v>929</v>
      </c>
      <c r="P81" s="44" t="s">
        <v>19989</v>
      </c>
      <c r="Q81" s="44">
        <v>2</v>
      </c>
      <c r="R81" s="44">
        <v>1</v>
      </c>
      <c r="S81" s="44" t="s">
        <v>917</v>
      </c>
      <c r="U81" s="44">
        <v>2</v>
      </c>
      <c r="W81" s="44" t="s">
        <v>930</v>
      </c>
      <c r="X81" s="44" t="s">
        <v>14538</v>
      </c>
      <c r="Y81" s="44">
        <v>0</v>
      </c>
      <c r="AA81" s="44">
        <v>1</v>
      </c>
      <c r="AB81" s="44">
        <v>100</v>
      </c>
      <c r="AC81" s="44">
        <v>1</v>
      </c>
      <c r="AD81" s="44">
        <v>1</v>
      </c>
      <c r="AE81" s="45" t="s">
        <v>16461</v>
      </c>
      <c r="AF81" s="45" t="s">
        <v>16457</v>
      </c>
      <c r="AG81" s="45" t="s">
        <v>16459</v>
      </c>
      <c r="AH81" s="45" t="s">
        <v>16453</v>
      </c>
      <c r="AI81" s="45" t="s">
        <v>16455</v>
      </c>
      <c r="AJ81" s="63" t="s">
        <v>20389</v>
      </c>
      <c r="AK81" s="63" t="s">
        <v>20384</v>
      </c>
      <c r="AL81" s="4">
        <v>0</v>
      </c>
      <c r="AM81" s="43">
        <f>IF(AND(L81="WEAPON",OR(R81=0,R81=1,R81=2)),[1]装备基础and强化!$V$7,IF(AND(L81="LEFTRING",OR(R81=0,R81=1,R81=2)),[1]装备基础and强化!$W$7,IF(AND(L81="RIGHTRING",OR(R81=0,R81=1,R81=2)),[1]装备基础and强化!$X$7,IF(AND(L81="NECKLACE",OR(R81=0,R81=1,R81=2)),[1]装备基础and强化!$Y$7,0))))</f>
        <v>0</v>
      </c>
      <c r="AN81" s="43">
        <f>IF(AND(L81="WEAPON",OR(R81=3,R81=4)),[1]装备基础and强化!$V$11,IF(AND(L81="LEFTRING",OR(R81=3,R81=4)),[1]装备基础and强化!$W$11,IF(AND(L81="RIGHTRING",OR(R81=3,R81=4)),[1]装备基础and强化!$X$11,IF(AND(L81="NECKLACE",OR(R81=3,R81=4)),[1]装备基础and强化!$Y$11,0))))</f>
        <v>0</v>
      </c>
      <c r="AO81" s="43">
        <f>IF(AND(L81="BELT",T81=1),[1]装备基础and强化!$AA$7,IF(AND(L81="PANTS",T81=1),[1]装备基础and强化!$AB$7,IF(AND(L81="SHOES",T81=1),[1]装备基础and强化!$AC$7,IF(AND(L81="CLOTHES",T81=1),[1]装备基础and强化!$AD$7,0))))</f>
        <v>0</v>
      </c>
      <c r="AP81" s="43">
        <f>IF(AND(L81="BELT",T81=2),[1]装备基础and强化!$AF$7,IF(AND(L81="PANTS",T81=2),[1]装备基础and强化!$AG$7,IF(AND(L81="SHOES",T81=2),[1]装备基础and强化!$AH$7,IF(AND(L81="CLOTHES",T81=2),[1]装备基础and强化!$AI$7,0))))</f>
        <v>0</v>
      </c>
      <c r="AQ81" s="43" t="e">
        <f>IF(L81="HAT",[1]装备基础and强化!$AK$7,IF(L81="JADE",[1]装备基础and强化!$AK$7,0))</f>
        <v>#REF!</v>
      </c>
      <c r="AR81" s="43" t="e">
        <f t="shared" si="0"/>
        <v>#REF!</v>
      </c>
      <c r="AV81" s="43"/>
      <c r="AW81" s="43"/>
      <c r="AX81" s="43"/>
      <c r="AY81" s="43"/>
      <c r="AZ81" s="43"/>
      <c r="BA81" s="43"/>
    </row>
    <row r="82" spans="2:53" s="44" customFormat="1" x14ac:dyDescent="0.15">
      <c r="B82" s="44" t="s">
        <v>932</v>
      </c>
      <c r="C82" s="12">
        <v>20078</v>
      </c>
      <c r="D82" s="44" t="s">
        <v>928</v>
      </c>
      <c r="E82" s="44" t="s">
        <v>21713</v>
      </c>
      <c r="F82" s="44" t="s">
        <v>20465</v>
      </c>
      <c r="G82" s="44" t="s">
        <v>20913</v>
      </c>
      <c r="I82" s="44" t="s">
        <v>700</v>
      </c>
      <c r="J82" s="44" t="s">
        <v>700</v>
      </c>
      <c r="K82" s="44">
        <v>1</v>
      </c>
      <c r="L82" s="44" t="s">
        <v>701</v>
      </c>
      <c r="M82" s="101" t="s">
        <v>25841</v>
      </c>
      <c r="N82" s="44">
        <v>202300</v>
      </c>
      <c r="O82" s="44" t="s">
        <v>929</v>
      </c>
      <c r="P82" s="44" t="s">
        <v>19989</v>
      </c>
      <c r="Q82" s="44">
        <v>2</v>
      </c>
      <c r="R82" s="44">
        <v>1</v>
      </c>
      <c r="S82" s="44" t="s">
        <v>917</v>
      </c>
      <c r="U82" s="44">
        <v>3</v>
      </c>
      <c r="W82" s="44" t="s">
        <v>930</v>
      </c>
      <c r="X82" s="44" t="s">
        <v>14538</v>
      </c>
      <c r="Y82" s="44">
        <v>0</v>
      </c>
      <c r="AA82" s="44">
        <v>1</v>
      </c>
      <c r="AB82" s="44">
        <v>100</v>
      </c>
      <c r="AC82" s="44">
        <v>1</v>
      </c>
      <c r="AD82" s="44">
        <v>1</v>
      </c>
      <c r="AE82" s="45" t="s">
        <v>16461</v>
      </c>
      <c r="AF82" s="45" t="s">
        <v>16457</v>
      </c>
      <c r="AG82" s="45" t="s">
        <v>16459</v>
      </c>
      <c r="AH82" s="45" t="s">
        <v>16453</v>
      </c>
      <c r="AI82" s="45" t="s">
        <v>16455</v>
      </c>
      <c r="AJ82" s="63" t="s">
        <v>20389</v>
      </c>
      <c r="AK82" s="63" t="s">
        <v>20384</v>
      </c>
      <c r="AL82" s="45">
        <v>0</v>
      </c>
      <c r="AM82" s="43">
        <f>IF(AND(L82="WEAPON",OR(R82=0,R82=1,R82=2)),[1]装备基础and强化!$V$7,IF(AND(L82="LEFTRING",OR(R82=0,R82=1,R82=2)),[1]装备基础and强化!$W$7,IF(AND(L82="RIGHTRING",OR(R82=0,R82=1,R82=2)),[1]装备基础and强化!$X$7,IF(AND(L82="NECKLACE",OR(R82=0,R82=1,R82=2)),[1]装备基础and强化!$Y$7,0))))</f>
        <v>0</v>
      </c>
      <c r="AN82" s="43">
        <f>IF(AND(L82="WEAPON",OR(R82=3,R82=4)),[1]装备基础and强化!$V$11,IF(AND(L82="LEFTRING",OR(R82=3,R82=4)),[1]装备基础and强化!$W$11,IF(AND(L82="RIGHTRING",OR(R82=3,R82=4)),[1]装备基础and强化!$X$11,IF(AND(L82="NECKLACE",OR(R82=3,R82=4)),[1]装备基础and强化!$Y$11,0))))</f>
        <v>0</v>
      </c>
      <c r="AO82" s="43">
        <f>IF(AND(L82="BELT",T82=1),[1]装备基础and强化!$AA$7,IF(AND(L82="PANTS",T82=1),[1]装备基础and强化!$AB$7,IF(AND(L82="SHOES",T82=1),[1]装备基础and强化!$AC$7,IF(AND(L82="CLOTHES",T82=1),[1]装备基础and强化!$AD$7,0))))</f>
        <v>0</v>
      </c>
      <c r="AP82" s="43">
        <f>IF(AND(L82="BELT",T82=2),[1]装备基础and强化!$AF$7,IF(AND(L82="PANTS",T82=2),[1]装备基础and强化!$AG$7,IF(AND(L82="SHOES",T82=2),[1]装备基础and强化!$AH$7,IF(AND(L82="CLOTHES",T82=2),[1]装备基础and强化!$AI$7,0))))</f>
        <v>0</v>
      </c>
      <c r="AQ82" s="43" t="e">
        <f>IF(L82="HAT",[1]装备基础and强化!$AK$7,IF(L82="JADE",[1]装备基础and强化!$AK$7,0))</f>
        <v>#REF!</v>
      </c>
      <c r="AR82" s="43" t="e">
        <f t="shared" si="0"/>
        <v>#REF!</v>
      </c>
      <c r="AV82" s="43"/>
      <c r="AW82" s="43"/>
      <c r="AX82" s="43"/>
      <c r="AY82" s="43"/>
      <c r="AZ82" s="43"/>
      <c r="BA82" s="43"/>
    </row>
    <row r="83" spans="2:53" s="44" customFormat="1" x14ac:dyDescent="0.15">
      <c r="B83" s="44" t="s">
        <v>933</v>
      </c>
      <c r="C83" s="12">
        <v>20079</v>
      </c>
      <c r="D83" s="44" t="s">
        <v>928</v>
      </c>
      <c r="E83" s="44" t="s">
        <v>21714</v>
      </c>
      <c r="F83" s="44" t="s">
        <v>20466</v>
      </c>
      <c r="G83" s="44" t="s">
        <v>20914</v>
      </c>
      <c r="I83" s="44" t="s">
        <v>700</v>
      </c>
      <c r="J83" s="44" t="s">
        <v>700</v>
      </c>
      <c r="K83" s="44">
        <v>1</v>
      </c>
      <c r="L83" s="44" t="s">
        <v>701</v>
      </c>
      <c r="M83" s="101" t="s">
        <v>25842</v>
      </c>
      <c r="N83" s="44">
        <v>202400</v>
      </c>
      <c r="O83" s="44" t="s">
        <v>929</v>
      </c>
      <c r="P83" s="44" t="s">
        <v>19989</v>
      </c>
      <c r="Q83" s="44">
        <v>2</v>
      </c>
      <c r="R83" s="44">
        <v>1</v>
      </c>
      <c r="S83" s="44" t="s">
        <v>917</v>
      </c>
      <c r="U83" s="44">
        <v>4</v>
      </c>
      <c r="W83" s="44" t="s">
        <v>930</v>
      </c>
      <c r="X83" s="44" t="s">
        <v>14538</v>
      </c>
      <c r="Y83" s="44">
        <v>0</v>
      </c>
      <c r="AA83" s="44">
        <v>1</v>
      </c>
      <c r="AB83" s="44">
        <v>100</v>
      </c>
      <c r="AC83" s="44">
        <v>1</v>
      </c>
      <c r="AD83" s="44">
        <v>1</v>
      </c>
      <c r="AE83" s="45" t="s">
        <v>16461</v>
      </c>
      <c r="AF83" s="45" t="s">
        <v>16457</v>
      </c>
      <c r="AG83" s="45" t="s">
        <v>16459</v>
      </c>
      <c r="AH83" s="45" t="s">
        <v>16453</v>
      </c>
      <c r="AI83" s="45" t="s">
        <v>16455</v>
      </c>
      <c r="AJ83" s="63" t="s">
        <v>20389</v>
      </c>
      <c r="AK83" s="63" t="s">
        <v>20384</v>
      </c>
      <c r="AL83" s="4">
        <v>0</v>
      </c>
      <c r="AM83" s="43">
        <f>IF(AND(L83="WEAPON",OR(R83=0,R83=1,R83=2)),[1]装备基础and强化!$V$7,IF(AND(L83="LEFTRING",OR(R83=0,R83=1,R83=2)),[1]装备基础and强化!$W$7,IF(AND(L83="RIGHTRING",OR(R83=0,R83=1,R83=2)),[1]装备基础and强化!$X$7,IF(AND(L83="NECKLACE",OR(R83=0,R83=1,R83=2)),[1]装备基础and强化!$Y$7,0))))</f>
        <v>0</v>
      </c>
      <c r="AN83" s="43">
        <f>IF(AND(L83="WEAPON",OR(R83=3,R83=4)),[1]装备基础and强化!$V$11,IF(AND(L83="LEFTRING",OR(R83=3,R83=4)),[1]装备基础and强化!$W$11,IF(AND(L83="RIGHTRING",OR(R83=3,R83=4)),[1]装备基础and强化!$X$11,IF(AND(L83="NECKLACE",OR(R83=3,R83=4)),[1]装备基础and强化!$Y$11,0))))</f>
        <v>0</v>
      </c>
      <c r="AO83" s="43">
        <f>IF(AND(L83="BELT",T83=1),[1]装备基础and强化!$AA$7,IF(AND(L83="PANTS",T83=1),[1]装备基础and强化!$AB$7,IF(AND(L83="SHOES",T83=1),[1]装备基础and强化!$AC$7,IF(AND(L83="CLOTHES",T83=1),[1]装备基础and强化!$AD$7,0))))</f>
        <v>0</v>
      </c>
      <c r="AP83" s="43">
        <f>IF(AND(L83="BELT",T83=2),[1]装备基础and强化!$AF$7,IF(AND(L83="PANTS",T83=2),[1]装备基础and强化!$AG$7,IF(AND(L83="SHOES",T83=2),[1]装备基础and强化!$AH$7,IF(AND(L83="CLOTHES",T83=2),[1]装备基础and强化!$AI$7,0))))</f>
        <v>0</v>
      </c>
      <c r="AQ83" s="43" t="e">
        <f>IF(L83="HAT",[1]装备基础and强化!$AK$7,IF(L83="JADE",[1]装备基础and强化!$AK$7,0))</f>
        <v>#REF!</v>
      </c>
      <c r="AR83" s="43" t="e">
        <f t="shared" si="0"/>
        <v>#REF!</v>
      </c>
      <c r="AV83" s="43"/>
      <c r="AW83" s="43"/>
      <c r="AX83" s="43"/>
      <c r="AY83" s="43"/>
      <c r="AZ83" s="43"/>
      <c r="BA83" s="43"/>
    </row>
    <row r="84" spans="2:53" s="44" customFormat="1" x14ac:dyDescent="0.15">
      <c r="B84" s="44" t="s">
        <v>934</v>
      </c>
      <c r="C84" s="12">
        <v>20080</v>
      </c>
      <c r="D84" s="44" t="s">
        <v>928</v>
      </c>
      <c r="E84" s="44" t="s">
        <v>21715</v>
      </c>
      <c r="F84" s="44" t="s">
        <v>20467</v>
      </c>
      <c r="G84" s="44" t="s">
        <v>20915</v>
      </c>
      <c r="I84" s="44" t="s">
        <v>700</v>
      </c>
      <c r="J84" s="44" t="s">
        <v>700</v>
      </c>
      <c r="K84" s="44">
        <v>1</v>
      </c>
      <c r="L84" s="44" t="s">
        <v>701</v>
      </c>
      <c r="M84" s="101" t="s">
        <v>25843</v>
      </c>
      <c r="N84" s="44">
        <v>202500</v>
      </c>
      <c r="O84" s="44" t="s">
        <v>929</v>
      </c>
      <c r="P84" s="44" t="s">
        <v>19989</v>
      </c>
      <c r="Q84" s="44">
        <v>2</v>
      </c>
      <c r="R84" s="44">
        <v>1</v>
      </c>
      <c r="S84" s="44" t="s">
        <v>917</v>
      </c>
      <c r="U84" s="44">
        <v>5</v>
      </c>
      <c r="W84" s="44" t="s">
        <v>930</v>
      </c>
      <c r="X84" s="44" t="s">
        <v>14538</v>
      </c>
      <c r="Y84" s="44">
        <v>0</v>
      </c>
      <c r="AA84" s="44">
        <v>1</v>
      </c>
      <c r="AB84" s="44">
        <v>100</v>
      </c>
      <c r="AC84" s="44">
        <v>1</v>
      </c>
      <c r="AD84" s="44">
        <v>1</v>
      </c>
      <c r="AE84" s="45" t="s">
        <v>16461</v>
      </c>
      <c r="AF84" s="45" t="s">
        <v>16457</v>
      </c>
      <c r="AG84" s="45" t="s">
        <v>16459</v>
      </c>
      <c r="AH84" s="45" t="s">
        <v>16453</v>
      </c>
      <c r="AI84" s="45" t="s">
        <v>16455</v>
      </c>
      <c r="AJ84" s="63" t="s">
        <v>20389</v>
      </c>
      <c r="AK84" s="63" t="s">
        <v>20384</v>
      </c>
      <c r="AL84" s="45">
        <v>0</v>
      </c>
      <c r="AM84" s="43">
        <f>IF(AND(L84="WEAPON",OR(R84=0,R84=1,R84=2)),[1]装备基础and强化!$V$7,IF(AND(L84="LEFTRING",OR(R84=0,R84=1,R84=2)),[1]装备基础and强化!$W$7,IF(AND(L84="RIGHTRING",OR(R84=0,R84=1,R84=2)),[1]装备基础and强化!$X$7,IF(AND(L84="NECKLACE",OR(R84=0,R84=1,R84=2)),[1]装备基础and强化!$Y$7,0))))</f>
        <v>0</v>
      </c>
      <c r="AN84" s="43">
        <f>IF(AND(L84="WEAPON",OR(R84=3,R84=4)),[1]装备基础and强化!$V$11,IF(AND(L84="LEFTRING",OR(R84=3,R84=4)),[1]装备基础and强化!$W$11,IF(AND(L84="RIGHTRING",OR(R84=3,R84=4)),[1]装备基础and强化!$X$11,IF(AND(L84="NECKLACE",OR(R84=3,R84=4)),[1]装备基础and强化!$Y$11,0))))</f>
        <v>0</v>
      </c>
      <c r="AO84" s="43">
        <f>IF(AND(L84="BELT",T84=1),[1]装备基础and强化!$AA$7,IF(AND(L84="PANTS",T84=1),[1]装备基础and强化!$AB$7,IF(AND(L84="SHOES",T84=1),[1]装备基础and强化!$AC$7,IF(AND(L84="CLOTHES",T84=1),[1]装备基础and强化!$AD$7,0))))</f>
        <v>0</v>
      </c>
      <c r="AP84" s="43">
        <f>IF(AND(L84="BELT",T84=2),[1]装备基础and强化!$AF$7,IF(AND(L84="PANTS",T84=2),[1]装备基础and强化!$AG$7,IF(AND(L84="SHOES",T84=2),[1]装备基础and强化!$AH$7,IF(AND(L84="CLOTHES",T84=2),[1]装备基础and强化!$AI$7,0))))</f>
        <v>0</v>
      </c>
      <c r="AQ84" s="43" t="e">
        <f>IF(L84="HAT",[1]装备基础and强化!$AK$7,IF(L84="JADE",[1]装备基础and强化!$AK$7,0))</f>
        <v>#REF!</v>
      </c>
      <c r="AR84" s="43" t="e">
        <f t="shared" si="0"/>
        <v>#REF!</v>
      </c>
      <c r="AV84" s="43"/>
      <c r="AW84" s="43"/>
      <c r="AX84" s="43"/>
      <c r="AY84" s="43"/>
      <c r="AZ84" s="43"/>
      <c r="BA84" s="43"/>
    </row>
    <row r="85" spans="2:53" s="44" customFormat="1" x14ac:dyDescent="0.15">
      <c r="B85" s="44" t="s">
        <v>935</v>
      </c>
      <c r="C85" s="12">
        <v>20081</v>
      </c>
      <c r="D85" s="44" t="s">
        <v>928</v>
      </c>
      <c r="E85" s="44" t="s">
        <v>21716</v>
      </c>
      <c r="F85" s="44" t="s">
        <v>20468</v>
      </c>
      <c r="G85" s="44" t="s">
        <v>20916</v>
      </c>
      <c r="I85" s="44" t="s">
        <v>700</v>
      </c>
      <c r="J85" s="44" t="s">
        <v>700</v>
      </c>
      <c r="K85" s="44">
        <v>1</v>
      </c>
      <c r="L85" s="44" t="s">
        <v>701</v>
      </c>
      <c r="M85" s="101" t="s">
        <v>25844</v>
      </c>
      <c r="N85" s="44">
        <v>202600</v>
      </c>
      <c r="O85" s="44" t="s">
        <v>929</v>
      </c>
      <c r="P85" s="44" t="s">
        <v>19989</v>
      </c>
      <c r="Q85" s="44">
        <v>2</v>
      </c>
      <c r="R85" s="44">
        <v>1</v>
      </c>
      <c r="S85" s="44" t="s">
        <v>917</v>
      </c>
      <c r="U85" s="44">
        <v>6</v>
      </c>
      <c r="W85" s="44" t="s">
        <v>930</v>
      </c>
      <c r="X85" s="44" t="s">
        <v>14538</v>
      </c>
      <c r="Y85" s="44">
        <v>0</v>
      </c>
      <c r="AA85" s="44">
        <v>1</v>
      </c>
      <c r="AB85" s="44">
        <v>100</v>
      </c>
      <c r="AC85" s="44">
        <v>1</v>
      </c>
      <c r="AD85" s="44">
        <v>1</v>
      </c>
      <c r="AE85" s="45" t="s">
        <v>16461</v>
      </c>
      <c r="AF85" s="45" t="s">
        <v>16457</v>
      </c>
      <c r="AG85" s="45" t="s">
        <v>16459</v>
      </c>
      <c r="AH85" s="45" t="s">
        <v>16453</v>
      </c>
      <c r="AI85" s="45" t="s">
        <v>16455</v>
      </c>
      <c r="AJ85" s="63" t="s">
        <v>20389</v>
      </c>
      <c r="AK85" s="63" t="s">
        <v>20384</v>
      </c>
      <c r="AL85" s="4">
        <v>0</v>
      </c>
      <c r="AM85" s="43">
        <f>IF(AND(L85="WEAPON",OR(R85=0,R85=1,R85=2)),[1]装备基础and强化!$V$7,IF(AND(L85="LEFTRING",OR(R85=0,R85=1,R85=2)),[1]装备基础and强化!$W$7,IF(AND(L85="RIGHTRING",OR(R85=0,R85=1,R85=2)),[1]装备基础and强化!$X$7,IF(AND(L85="NECKLACE",OR(R85=0,R85=1,R85=2)),[1]装备基础and强化!$Y$7,0))))</f>
        <v>0</v>
      </c>
      <c r="AN85" s="43">
        <f>IF(AND(L85="WEAPON",OR(R85=3,R85=4)),[1]装备基础and强化!$V$11,IF(AND(L85="LEFTRING",OR(R85=3,R85=4)),[1]装备基础and强化!$W$11,IF(AND(L85="RIGHTRING",OR(R85=3,R85=4)),[1]装备基础and强化!$X$11,IF(AND(L85="NECKLACE",OR(R85=3,R85=4)),[1]装备基础and强化!$Y$11,0))))</f>
        <v>0</v>
      </c>
      <c r="AO85" s="43">
        <f>IF(AND(L85="BELT",T85=1),[1]装备基础and强化!$AA$7,IF(AND(L85="PANTS",T85=1),[1]装备基础and强化!$AB$7,IF(AND(L85="SHOES",T85=1),[1]装备基础and强化!$AC$7,IF(AND(L85="CLOTHES",T85=1),[1]装备基础and强化!$AD$7,0))))</f>
        <v>0</v>
      </c>
      <c r="AP85" s="43">
        <f>IF(AND(L85="BELT",T85=2),[1]装备基础and强化!$AF$7,IF(AND(L85="PANTS",T85=2),[1]装备基础and强化!$AG$7,IF(AND(L85="SHOES",T85=2),[1]装备基础and强化!$AH$7,IF(AND(L85="CLOTHES",T85=2),[1]装备基础and强化!$AI$7,0))))</f>
        <v>0</v>
      </c>
      <c r="AQ85" s="43" t="e">
        <f>IF(L85="HAT",[1]装备基础and强化!$AK$7,IF(L85="JADE",[1]装备基础and强化!$AK$7,0))</f>
        <v>#REF!</v>
      </c>
      <c r="AR85" s="43" t="e">
        <f t="shared" ref="AR85:AR148" si="2">IF(AM85&lt;&gt;0,AM85,IF(AN85&lt;&gt;0,AN85,IF(AO85&lt;&gt;0,AO85,IF(AP85&lt;&gt;0,AP85,IF(AQ85&lt;&gt;0,AQ85,0)))))</f>
        <v>#REF!</v>
      </c>
      <c r="AV85" s="43"/>
      <c r="AW85" s="43"/>
      <c r="AX85" s="43"/>
      <c r="AY85" s="43"/>
      <c r="AZ85" s="43"/>
      <c r="BA85" s="43"/>
    </row>
    <row r="86" spans="2:53" s="44" customFormat="1" x14ac:dyDescent="0.15">
      <c r="B86" s="44" t="s">
        <v>936</v>
      </c>
      <c r="C86" s="12">
        <v>20082</v>
      </c>
      <c r="D86" s="44" t="s">
        <v>928</v>
      </c>
      <c r="E86" s="44" t="s">
        <v>21717</v>
      </c>
      <c r="F86" s="44" t="s">
        <v>20469</v>
      </c>
      <c r="G86" s="44" t="s">
        <v>20917</v>
      </c>
      <c r="I86" s="44" t="s">
        <v>700</v>
      </c>
      <c r="J86" s="44" t="s">
        <v>700</v>
      </c>
      <c r="K86" s="44">
        <v>1</v>
      </c>
      <c r="L86" s="44" t="s">
        <v>701</v>
      </c>
      <c r="M86" s="101" t="s">
        <v>25845</v>
      </c>
      <c r="N86" s="44">
        <v>202700</v>
      </c>
      <c r="O86" s="44" t="s">
        <v>929</v>
      </c>
      <c r="P86" s="44" t="s">
        <v>19989</v>
      </c>
      <c r="Q86" s="44">
        <v>2</v>
      </c>
      <c r="R86" s="44">
        <v>1</v>
      </c>
      <c r="S86" s="44" t="s">
        <v>917</v>
      </c>
      <c r="U86" s="44">
        <v>7</v>
      </c>
      <c r="W86" s="44" t="s">
        <v>930</v>
      </c>
      <c r="X86" s="44" t="s">
        <v>14538</v>
      </c>
      <c r="Y86" s="44">
        <v>0</v>
      </c>
      <c r="AA86" s="44">
        <v>1</v>
      </c>
      <c r="AB86" s="44">
        <v>100</v>
      </c>
      <c r="AC86" s="44">
        <v>1</v>
      </c>
      <c r="AD86" s="44">
        <v>1</v>
      </c>
      <c r="AE86" s="45" t="s">
        <v>16461</v>
      </c>
      <c r="AF86" s="45" t="s">
        <v>16457</v>
      </c>
      <c r="AG86" s="45" t="s">
        <v>16459</v>
      </c>
      <c r="AH86" s="45" t="s">
        <v>16453</v>
      </c>
      <c r="AI86" s="45" t="s">
        <v>16455</v>
      </c>
      <c r="AJ86" s="63" t="s">
        <v>20389</v>
      </c>
      <c r="AK86" s="63" t="s">
        <v>20384</v>
      </c>
      <c r="AL86" s="45">
        <v>0</v>
      </c>
      <c r="AM86" s="43">
        <f>IF(AND(L86="WEAPON",OR(R86=0,R86=1,R86=2)),[1]装备基础and强化!$V$7,IF(AND(L86="LEFTRING",OR(R86=0,R86=1,R86=2)),[1]装备基础and强化!$W$7,IF(AND(L86="RIGHTRING",OR(R86=0,R86=1,R86=2)),[1]装备基础and强化!$X$7,IF(AND(L86="NECKLACE",OR(R86=0,R86=1,R86=2)),[1]装备基础and强化!$Y$7,0))))</f>
        <v>0</v>
      </c>
      <c r="AN86" s="43">
        <f>IF(AND(L86="WEAPON",OR(R86=3,R86=4)),[1]装备基础and强化!$V$11,IF(AND(L86="LEFTRING",OR(R86=3,R86=4)),[1]装备基础and强化!$W$11,IF(AND(L86="RIGHTRING",OR(R86=3,R86=4)),[1]装备基础and强化!$X$11,IF(AND(L86="NECKLACE",OR(R86=3,R86=4)),[1]装备基础and强化!$Y$11,0))))</f>
        <v>0</v>
      </c>
      <c r="AO86" s="43">
        <f>IF(AND(L86="BELT",T86=1),[1]装备基础and强化!$AA$7,IF(AND(L86="PANTS",T86=1),[1]装备基础and强化!$AB$7,IF(AND(L86="SHOES",T86=1),[1]装备基础and强化!$AC$7,IF(AND(L86="CLOTHES",T86=1),[1]装备基础and强化!$AD$7,0))))</f>
        <v>0</v>
      </c>
      <c r="AP86" s="43">
        <f>IF(AND(L86="BELT",T86=2),[1]装备基础and强化!$AF$7,IF(AND(L86="PANTS",T86=2),[1]装备基础and强化!$AG$7,IF(AND(L86="SHOES",T86=2),[1]装备基础and强化!$AH$7,IF(AND(L86="CLOTHES",T86=2),[1]装备基础and强化!$AI$7,0))))</f>
        <v>0</v>
      </c>
      <c r="AQ86" s="43" t="e">
        <f>IF(L86="HAT",[1]装备基础and强化!$AK$7,IF(L86="JADE",[1]装备基础and强化!$AK$7,0))</f>
        <v>#REF!</v>
      </c>
      <c r="AR86" s="43" t="e">
        <f t="shared" si="2"/>
        <v>#REF!</v>
      </c>
      <c r="AV86" s="43"/>
      <c r="AW86" s="43"/>
      <c r="AX86" s="43"/>
      <c r="AY86" s="43"/>
      <c r="AZ86" s="43"/>
      <c r="BA86" s="43"/>
    </row>
    <row r="87" spans="2:53" s="44" customFormat="1" x14ac:dyDescent="0.15">
      <c r="B87" s="44" t="s">
        <v>937</v>
      </c>
      <c r="C87" s="12">
        <v>20083</v>
      </c>
      <c r="D87" s="44" t="s">
        <v>928</v>
      </c>
      <c r="E87" s="44" t="s">
        <v>21718</v>
      </c>
      <c r="F87" s="44" t="s">
        <v>20470</v>
      </c>
      <c r="G87" s="44" t="s">
        <v>20918</v>
      </c>
      <c r="I87" s="44" t="s">
        <v>700</v>
      </c>
      <c r="J87" s="44" t="s">
        <v>700</v>
      </c>
      <c r="K87" s="44">
        <v>1</v>
      </c>
      <c r="L87" s="44" t="s">
        <v>701</v>
      </c>
      <c r="M87" s="101" t="s">
        <v>25846</v>
      </c>
      <c r="N87" s="44">
        <v>202800</v>
      </c>
      <c r="O87" s="44" t="s">
        <v>929</v>
      </c>
      <c r="P87" s="44" t="s">
        <v>19989</v>
      </c>
      <c r="Q87" s="44">
        <v>2</v>
      </c>
      <c r="R87" s="44">
        <v>1</v>
      </c>
      <c r="S87" s="44" t="s">
        <v>917</v>
      </c>
      <c r="U87" s="44">
        <v>8</v>
      </c>
      <c r="W87" s="44" t="s">
        <v>930</v>
      </c>
      <c r="X87" s="44" t="s">
        <v>14538</v>
      </c>
      <c r="Y87" s="44">
        <v>0</v>
      </c>
      <c r="AA87" s="44">
        <v>1</v>
      </c>
      <c r="AB87" s="44">
        <v>100</v>
      </c>
      <c r="AC87" s="44">
        <v>1</v>
      </c>
      <c r="AD87" s="44">
        <v>1</v>
      </c>
      <c r="AE87" s="45" t="s">
        <v>16461</v>
      </c>
      <c r="AF87" s="45" t="s">
        <v>16457</v>
      </c>
      <c r="AG87" s="45" t="s">
        <v>16459</v>
      </c>
      <c r="AH87" s="45" t="s">
        <v>16453</v>
      </c>
      <c r="AI87" s="45" t="s">
        <v>16455</v>
      </c>
      <c r="AJ87" s="63" t="s">
        <v>20389</v>
      </c>
      <c r="AK87" s="63" t="s">
        <v>20384</v>
      </c>
      <c r="AL87" s="4">
        <v>0</v>
      </c>
      <c r="AM87" s="43">
        <f>IF(AND(L87="WEAPON",OR(R87=0,R87=1,R87=2)),[1]装备基础and强化!$V$7,IF(AND(L87="LEFTRING",OR(R87=0,R87=1,R87=2)),[1]装备基础and强化!$W$7,IF(AND(L87="RIGHTRING",OR(R87=0,R87=1,R87=2)),[1]装备基础and强化!$X$7,IF(AND(L87="NECKLACE",OR(R87=0,R87=1,R87=2)),[1]装备基础and强化!$Y$7,0))))</f>
        <v>0</v>
      </c>
      <c r="AN87" s="43">
        <f>IF(AND(L87="WEAPON",OR(R87=3,R87=4)),[1]装备基础and强化!$V$11,IF(AND(L87="LEFTRING",OR(R87=3,R87=4)),[1]装备基础and强化!$W$11,IF(AND(L87="RIGHTRING",OR(R87=3,R87=4)),[1]装备基础and强化!$X$11,IF(AND(L87="NECKLACE",OR(R87=3,R87=4)),[1]装备基础and强化!$Y$11,0))))</f>
        <v>0</v>
      </c>
      <c r="AO87" s="43">
        <f>IF(AND(L87="BELT",T87=1),[1]装备基础and强化!$AA$7,IF(AND(L87="PANTS",T87=1),[1]装备基础and强化!$AB$7,IF(AND(L87="SHOES",T87=1),[1]装备基础and强化!$AC$7,IF(AND(L87="CLOTHES",T87=1),[1]装备基础and强化!$AD$7,0))))</f>
        <v>0</v>
      </c>
      <c r="AP87" s="43">
        <f>IF(AND(L87="BELT",T87=2),[1]装备基础and强化!$AF$7,IF(AND(L87="PANTS",T87=2),[1]装备基础and强化!$AG$7,IF(AND(L87="SHOES",T87=2),[1]装备基础and强化!$AH$7,IF(AND(L87="CLOTHES",T87=2),[1]装备基础and强化!$AI$7,0))))</f>
        <v>0</v>
      </c>
      <c r="AQ87" s="43" t="e">
        <f>IF(L87="HAT",[1]装备基础and强化!$AK$7,IF(L87="JADE",[1]装备基础and强化!$AK$7,0))</f>
        <v>#REF!</v>
      </c>
      <c r="AR87" s="43" t="e">
        <f t="shared" si="2"/>
        <v>#REF!</v>
      </c>
      <c r="AV87" s="43"/>
      <c r="AW87" s="43"/>
      <c r="AX87" s="43"/>
      <c r="AY87" s="43"/>
      <c r="AZ87" s="43"/>
      <c r="BA87" s="43"/>
    </row>
    <row r="88" spans="2:53" s="44" customFormat="1" x14ac:dyDescent="0.15">
      <c r="B88" s="44" t="s">
        <v>938</v>
      </c>
      <c r="C88" s="12">
        <v>20084</v>
      </c>
      <c r="D88" s="44" t="s">
        <v>939</v>
      </c>
      <c r="E88" s="44" t="s">
        <v>21719</v>
      </c>
      <c r="F88" s="44" t="s">
        <v>20471</v>
      </c>
      <c r="G88" s="44" t="s">
        <v>20919</v>
      </c>
      <c r="I88" s="44" t="s">
        <v>700</v>
      </c>
      <c r="J88" s="44" t="s">
        <v>700</v>
      </c>
      <c r="K88" s="44">
        <v>1</v>
      </c>
      <c r="L88" s="44" t="s">
        <v>714</v>
      </c>
      <c r="M88" s="101" t="s">
        <v>20076</v>
      </c>
      <c r="N88" s="44">
        <v>202100</v>
      </c>
      <c r="O88" s="44" t="s">
        <v>761</v>
      </c>
      <c r="P88" s="44" t="s">
        <v>8842</v>
      </c>
      <c r="Q88" s="44">
        <v>2</v>
      </c>
      <c r="R88" s="44">
        <v>1</v>
      </c>
      <c r="S88" s="44" t="s">
        <v>917</v>
      </c>
      <c r="T88" s="44">
        <v>1</v>
      </c>
      <c r="U88" s="44">
        <v>1</v>
      </c>
      <c r="W88" s="44" t="s">
        <v>940</v>
      </c>
      <c r="X88" s="44" t="s">
        <v>14539</v>
      </c>
      <c r="Y88" s="44">
        <v>0</v>
      </c>
      <c r="Z88" s="44" t="s">
        <v>941</v>
      </c>
      <c r="AA88" s="44">
        <v>1</v>
      </c>
      <c r="AB88" s="44">
        <v>100</v>
      </c>
      <c r="AC88" s="44">
        <v>1</v>
      </c>
      <c r="AD88" s="44">
        <v>1</v>
      </c>
      <c r="AE88" s="45" t="s">
        <v>16461</v>
      </c>
      <c r="AF88" s="45" t="s">
        <v>16457</v>
      </c>
      <c r="AG88" s="45" t="s">
        <v>16459</v>
      </c>
      <c r="AH88" s="45" t="s">
        <v>16453</v>
      </c>
      <c r="AI88" s="45" t="s">
        <v>16455</v>
      </c>
      <c r="AJ88" s="63" t="s">
        <v>20389</v>
      </c>
      <c r="AK88" s="63" t="s">
        <v>20384</v>
      </c>
      <c r="AL88" s="45">
        <v>0</v>
      </c>
      <c r="AM88" s="43">
        <f>IF(AND(L88="WEAPON",OR(R88=0,R88=1,R88=2)),[1]装备基础and强化!$V$7,IF(AND(L88="LEFTRING",OR(R88=0,R88=1,R88=2)),[1]装备基础and强化!$W$7,IF(AND(L88="RIGHTRING",OR(R88=0,R88=1,R88=2)),[1]装备基础and强化!$X$7,IF(AND(L88="NECKLACE",OR(R88=0,R88=1,R88=2)),[1]装备基础and强化!$Y$7,0))))</f>
        <v>0</v>
      </c>
      <c r="AN88" s="43">
        <f>IF(AND(L88="WEAPON",OR(R88=3,R88=4)),[1]装备基础and强化!$V$11,IF(AND(L88="LEFTRING",OR(R88=3,R88=4)),[1]装备基础and强化!$W$11,IF(AND(L88="RIGHTRING",OR(R88=3,R88=4)),[1]装备基础and强化!$X$11,IF(AND(L88="NECKLACE",OR(R88=3,R88=4)),[1]装备基础and强化!$Y$11,0))))</f>
        <v>0</v>
      </c>
      <c r="AO88" s="43" t="e">
        <f>IF(AND(L88="BELT",T88=1),[1]装备基础and强化!$AA$7,IF(AND(L88="PANTS",T88=1),[1]装备基础and强化!$AB$7,IF(AND(L88="SHOES",T88=1),[1]装备基础and强化!$AC$7,IF(AND(L88="CLOTHES",T88=1),[1]装备基础and强化!$AD$7,0))))</f>
        <v>#REF!</v>
      </c>
      <c r="AP88" s="43">
        <f>IF(AND(L88="BELT",T88=2),[1]装备基础and强化!$AF$7,IF(AND(L88="PANTS",T88=2),[1]装备基础and强化!$AG$7,IF(AND(L88="SHOES",T88=2),[1]装备基础and强化!$AH$7,IF(AND(L88="CLOTHES",T88=2),[1]装备基础and强化!$AI$7,0))))</f>
        <v>0</v>
      </c>
      <c r="AQ88" s="43">
        <f>IF(L88="HAT",[1]装备基础and强化!$AK$7,IF(L88="JADE",[1]装备基础and强化!$AK$7,0))</f>
        <v>0</v>
      </c>
      <c r="AR88" s="43" t="e">
        <f t="shared" si="2"/>
        <v>#REF!</v>
      </c>
      <c r="AV88" s="43"/>
      <c r="AW88" s="43"/>
      <c r="AX88" s="43"/>
      <c r="AY88" s="43"/>
      <c r="AZ88" s="43"/>
      <c r="BA88" s="43"/>
    </row>
    <row r="89" spans="2:53" s="44" customFormat="1" x14ac:dyDescent="0.15">
      <c r="B89" s="44" t="s">
        <v>942</v>
      </c>
      <c r="C89" s="12">
        <v>20085</v>
      </c>
      <c r="D89" s="44" t="s">
        <v>939</v>
      </c>
      <c r="E89" s="44" t="s">
        <v>21720</v>
      </c>
      <c r="F89" s="44" t="s">
        <v>20472</v>
      </c>
      <c r="G89" s="44" t="s">
        <v>20920</v>
      </c>
      <c r="I89" s="44" t="s">
        <v>700</v>
      </c>
      <c r="J89" s="44" t="s">
        <v>700</v>
      </c>
      <c r="K89" s="44">
        <v>1</v>
      </c>
      <c r="L89" s="44" t="s">
        <v>714</v>
      </c>
      <c r="M89" s="101" t="s">
        <v>20077</v>
      </c>
      <c r="N89" s="44">
        <v>202200</v>
      </c>
      <c r="O89" s="44" t="s">
        <v>761</v>
      </c>
      <c r="P89" s="44" t="s">
        <v>8842</v>
      </c>
      <c r="Q89" s="44">
        <v>2</v>
      </c>
      <c r="R89" s="44">
        <v>1</v>
      </c>
      <c r="S89" s="44" t="s">
        <v>917</v>
      </c>
      <c r="T89" s="44">
        <v>1</v>
      </c>
      <c r="U89" s="44">
        <v>2</v>
      </c>
      <c r="W89" s="44" t="s">
        <v>940</v>
      </c>
      <c r="X89" s="44" t="s">
        <v>14539</v>
      </c>
      <c r="Y89" s="44">
        <v>0</v>
      </c>
      <c r="Z89" s="44" t="s">
        <v>941</v>
      </c>
      <c r="AA89" s="44">
        <v>1</v>
      </c>
      <c r="AB89" s="44">
        <v>100</v>
      </c>
      <c r="AC89" s="44">
        <v>1</v>
      </c>
      <c r="AD89" s="44">
        <v>1</v>
      </c>
      <c r="AE89" s="45" t="s">
        <v>16461</v>
      </c>
      <c r="AF89" s="45" t="s">
        <v>16457</v>
      </c>
      <c r="AG89" s="45" t="s">
        <v>16459</v>
      </c>
      <c r="AH89" s="45" t="s">
        <v>16453</v>
      </c>
      <c r="AI89" s="45" t="s">
        <v>16455</v>
      </c>
      <c r="AJ89" s="63" t="s">
        <v>20389</v>
      </c>
      <c r="AK89" s="63" t="s">
        <v>20384</v>
      </c>
      <c r="AL89" s="4">
        <v>0</v>
      </c>
      <c r="AM89" s="43">
        <f>IF(AND(L89="WEAPON",OR(R89=0,R89=1,R89=2)),[1]装备基础and强化!$V$7,IF(AND(L89="LEFTRING",OR(R89=0,R89=1,R89=2)),[1]装备基础and强化!$W$7,IF(AND(L89="RIGHTRING",OR(R89=0,R89=1,R89=2)),[1]装备基础and强化!$X$7,IF(AND(L89="NECKLACE",OR(R89=0,R89=1,R89=2)),[1]装备基础and强化!$Y$7,0))))</f>
        <v>0</v>
      </c>
      <c r="AN89" s="43">
        <f>IF(AND(L89="WEAPON",OR(R89=3,R89=4)),[1]装备基础and强化!$V$11,IF(AND(L89="LEFTRING",OR(R89=3,R89=4)),[1]装备基础and强化!$W$11,IF(AND(L89="RIGHTRING",OR(R89=3,R89=4)),[1]装备基础and强化!$X$11,IF(AND(L89="NECKLACE",OR(R89=3,R89=4)),[1]装备基础and强化!$Y$11,0))))</f>
        <v>0</v>
      </c>
      <c r="AO89" s="43" t="e">
        <f>IF(AND(L89="BELT",T89=1),[1]装备基础and强化!$AA$7,IF(AND(L89="PANTS",T89=1),[1]装备基础and强化!$AB$7,IF(AND(L89="SHOES",T89=1),[1]装备基础and强化!$AC$7,IF(AND(L89="CLOTHES",T89=1),[1]装备基础and强化!$AD$7,0))))</f>
        <v>#REF!</v>
      </c>
      <c r="AP89" s="43">
        <f>IF(AND(L89="BELT",T89=2),[1]装备基础and强化!$AF$7,IF(AND(L89="PANTS",T89=2),[1]装备基础and强化!$AG$7,IF(AND(L89="SHOES",T89=2),[1]装备基础and强化!$AH$7,IF(AND(L89="CLOTHES",T89=2),[1]装备基础and强化!$AI$7,0))))</f>
        <v>0</v>
      </c>
      <c r="AQ89" s="43">
        <f>IF(L89="HAT",[1]装备基础and强化!$AK$7,IF(L89="JADE",[1]装备基础and强化!$AK$7,0))</f>
        <v>0</v>
      </c>
      <c r="AR89" s="43" t="e">
        <f t="shared" si="2"/>
        <v>#REF!</v>
      </c>
      <c r="AV89" s="43"/>
      <c r="AW89" s="43"/>
      <c r="AX89" s="43"/>
      <c r="AY89" s="43"/>
      <c r="AZ89" s="43"/>
      <c r="BA89" s="43"/>
    </row>
    <row r="90" spans="2:53" s="44" customFormat="1" x14ac:dyDescent="0.15">
      <c r="B90" s="44" t="s">
        <v>943</v>
      </c>
      <c r="C90" s="12">
        <v>20086</v>
      </c>
      <c r="D90" s="44" t="s">
        <v>939</v>
      </c>
      <c r="E90" s="44" t="s">
        <v>21721</v>
      </c>
      <c r="F90" s="44" t="s">
        <v>20473</v>
      </c>
      <c r="G90" s="44" t="s">
        <v>20921</v>
      </c>
      <c r="I90" s="44" t="s">
        <v>700</v>
      </c>
      <c r="J90" s="44" t="s">
        <v>700</v>
      </c>
      <c r="K90" s="44">
        <v>1</v>
      </c>
      <c r="L90" s="44" t="s">
        <v>714</v>
      </c>
      <c r="M90" s="103" t="s">
        <v>20078</v>
      </c>
      <c r="N90" s="44">
        <v>202300</v>
      </c>
      <c r="O90" s="44" t="s">
        <v>761</v>
      </c>
      <c r="P90" s="44" t="s">
        <v>8842</v>
      </c>
      <c r="Q90" s="44">
        <v>2</v>
      </c>
      <c r="R90" s="44">
        <v>1</v>
      </c>
      <c r="S90" s="44" t="s">
        <v>917</v>
      </c>
      <c r="T90" s="44">
        <v>1</v>
      </c>
      <c r="U90" s="44">
        <v>3</v>
      </c>
      <c r="W90" s="44" t="s">
        <v>940</v>
      </c>
      <c r="X90" s="44" t="s">
        <v>14539</v>
      </c>
      <c r="Y90" s="44">
        <v>0</v>
      </c>
      <c r="Z90" s="44" t="s">
        <v>941</v>
      </c>
      <c r="AA90" s="44">
        <v>1</v>
      </c>
      <c r="AB90" s="44">
        <v>100</v>
      </c>
      <c r="AC90" s="44">
        <v>1</v>
      </c>
      <c r="AD90" s="44">
        <v>1</v>
      </c>
      <c r="AE90" s="45" t="s">
        <v>16461</v>
      </c>
      <c r="AF90" s="45" t="s">
        <v>16457</v>
      </c>
      <c r="AG90" s="45" t="s">
        <v>16459</v>
      </c>
      <c r="AH90" s="45" t="s">
        <v>16453</v>
      </c>
      <c r="AI90" s="45" t="s">
        <v>16455</v>
      </c>
      <c r="AJ90" s="63" t="s">
        <v>20389</v>
      </c>
      <c r="AK90" s="63" t="s">
        <v>20384</v>
      </c>
      <c r="AL90" s="45">
        <v>0</v>
      </c>
      <c r="AM90" s="43">
        <f>IF(AND(L90="WEAPON",OR(R90=0,R90=1,R90=2)),[1]装备基础and强化!$V$7,IF(AND(L90="LEFTRING",OR(R90=0,R90=1,R90=2)),[1]装备基础and强化!$W$7,IF(AND(L90="RIGHTRING",OR(R90=0,R90=1,R90=2)),[1]装备基础and强化!$X$7,IF(AND(L90="NECKLACE",OR(R90=0,R90=1,R90=2)),[1]装备基础and强化!$Y$7,0))))</f>
        <v>0</v>
      </c>
      <c r="AN90" s="43">
        <f>IF(AND(L90="WEAPON",OR(R90=3,R90=4)),[1]装备基础and强化!$V$11,IF(AND(L90="LEFTRING",OR(R90=3,R90=4)),[1]装备基础and强化!$W$11,IF(AND(L90="RIGHTRING",OR(R90=3,R90=4)),[1]装备基础and强化!$X$11,IF(AND(L90="NECKLACE",OR(R90=3,R90=4)),[1]装备基础and强化!$Y$11,0))))</f>
        <v>0</v>
      </c>
      <c r="AO90" s="43" t="e">
        <f>IF(AND(L90="BELT",T90=1),[1]装备基础and强化!$AA$7,IF(AND(L90="PANTS",T90=1),[1]装备基础and强化!$AB$7,IF(AND(L90="SHOES",T90=1),[1]装备基础and强化!$AC$7,IF(AND(L90="CLOTHES",T90=1),[1]装备基础and强化!$AD$7,0))))</f>
        <v>#REF!</v>
      </c>
      <c r="AP90" s="43">
        <f>IF(AND(L90="BELT",T90=2),[1]装备基础and强化!$AF$7,IF(AND(L90="PANTS",T90=2),[1]装备基础and强化!$AG$7,IF(AND(L90="SHOES",T90=2),[1]装备基础and强化!$AH$7,IF(AND(L90="CLOTHES",T90=2),[1]装备基础and强化!$AI$7,0))))</f>
        <v>0</v>
      </c>
      <c r="AQ90" s="43">
        <f>IF(L90="HAT",[1]装备基础and强化!$AK$7,IF(L90="JADE",[1]装备基础and强化!$AK$7,0))</f>
        <v>0</v>
      </c>
      <c r="AR90" s="43" t="e">
        <f t="shared" si="2"/>
        <v>#REF!</v>
      </c>
      <c r="AV90" s="43"/>
      <c r="AW90" s="43"/>
      <c r="AX90" s="43"/>
      <c r="AY90" s="43"/>
      <c r="AZ90" s="43"/>
      <c r="BA90" s="43"/>
    </row>
    <row r="91" spans="2:53" s="44" customFormat="1" x14ac:dyDescent="0.15">
      <c r="B91" s="44" t="s">
        <v>944</v>
      </c>
      <c r="C91" s="12">
        <v>20087</v>
      </c>
      <c r="D91" s="44" t="s">
        <v>939</v>
      </c>
      <c r="E91" s="44" t="s">
        <v>21722</v>
      </c>
      <c r="F91" s="44" t="s">
        <v>20474</v>
      </c>
      <c r="G91" s="44" t="s">
        <v>20922</v>
      </c>
      <c r="I91" s="44" t="s">
        <v>700</v>
      </c>
      <c r="J91" s="44" t="s">
        <v>700</v>
      </c>
      <c r="K91" s="44">
        <v>1</v>
      </c>
      <c r="L91" s="44" t="s">
        <v>714</v>
      </c>
      <c r="M91" s="101" t="s">
        <v>20079</v>
      </c>
      <c r="N91" s="44">
        <v>202400</v>
      </c>
      <c r="O91" s="44" t="s">
        <v>761</v>
      </c>
      <c r="P91" s="44" t="s">
        <v>8842</v>
      </c>
      <c r="Q91" s="44">
        <v>2</v>
      </c>
      <c r="R91" s="44">
        <v>1</v>
      </c>
      <c r="S91" s="44" t="s">
        <v>917</v>
      </c>
      <c r="T91" s="44">
        <v>1</v>
      </c>
      <c r="U91" s="44">
        <v>4</v>
      </c>
      <c r="W91" s="44" t="s">
        <v>940</v>
      </c>
      <c r="X91" s="44" t="s">
        <v>14539</v>
      </c>
      <c r="Y91" s="44">
        <v>0</v>
      </c>
      <c r="Z91" s="44" t="s">
        <v>941</v>
      </c>
      <c r="AA91" s="44">
        <v>1</v>
      </c>
      <c r="AB91" s="44">
        <v>100</v>
      </c>
      <c r="AC91" s="44">
        <v>1</v>
      </c>
      <c r="AD91" s="44">
        <v>1</v>
      </c>
      <c r="AE91" s="45" t="s">
        <v>16461</v>
      </c>
      <c r="AF91" s="45" t="s">
        <v>16457</v>
      </c>
      <c r="AG91" s="45" t="s">
        <v>16459</v>
      </c>
      <c r="AH91" s="45" t="s">
        <v>16453</v>
      </c>
      <c r="AI91" s="45" t="s">
        <v>16455</v>
      </c>
      <c r="AJ91" s="63" t="s">
        <v>20389</v>
      </c>
      <c r="AK91" s="63" t="s">
        <v>20384</v>
      </c>
      <c r="AL91" s="4">
        <v>0</v>
      </c>
      <c r="AM91" s="43">
        <f>IF(AND(L91="WEAPON",OR(R91=0,R91=1,R91=2)),[1]装备基础and强化!$V$7,IF(AND(L91="LEFTRING",OR(R91=0,R91=1,R91=2)),[1]装备基础and强化!$W$7,IF(AND(L91="RIGHTRING",OR(R91=0,R91=1,R91=2)),[1]装备基础and强化!$X$7,IF(AND(L91="NECKLACE",OR(R91=0,R91=1,R91=2)),[1]装备基础and强化!$Y$7,0))))</f>
        <v>0</v>
      </c>
      <c r="AN91" s="43">
        <f>IF(AND(L91="WEAPON",OR(R91=3,R91=4)),[1]装备基础and强化!$V$11,IF(AND(L91="LEFTRING",OR(R91=3,R91=4)),[1]装备基础and强化!$W$11,IF(AND(L91="RIGHTRING",OR(R91=3,R91=4)),[1]装备基础and强化!$X$11,IF(AND(L91="NECKLACE",OR(R91=3,R91=4)),[1]装备基础and强化!$Y$11,0))))</f>
        <v>0</v>
      </c>
      <c r="AO91" s="43" t="e">
        <f>IF(AND(L91="BELT",T91=1),[1]装备基础and强化!$AA$7,IF(AND(L91="PANTS",T91=1),[1]装备基础and强化!$AB$7,IF(AND(L91="SHOES",T91=1),[1]装备基础and强化!$AC$7,IF(AND(L91="CLOTHES",T91=1),[1]装备基础and强化!$AD$7,0))))</f>
        <v>#REF!</v>
      </c>
      <c r="AP91" s="43">
        <f>IF(AND(L91="BELT",T91=2),[1]装备基础and强化!$AF$7,IF(AND(L91="PANTS",T91=2),[1]装备基础and强化!$AG$7,IF(AND(L91="SHOES",T91=2),[1]装备基础and强化!$AH$7,IF(AND(L91="CLOTHES",T91=2),[1]装备基础and强化!$AI$7,0))))</f>
        <v>0</v>
      </c>
      <c r="AQ91" s="43">
        <f>IF(L91="HAT",[1]装备基础and强化!$AK$7,IF(L91="JADE",[1]装备基础and强化!$AK$7,0))</f>
        <v>0</v>
      </c>
      <c r="AR91" s="43" t="e">
        <f t="shared" si="2"/>
        <v>#REF!</v>
      </c>
      <c r="AV91" s="43"/>
      <c r="AW91" s="43"/>
      <c r="AX91" s="43"/>
      <c r="AY91" s="43"/>
      <c r="AZ91" s="43"/>
      <c r="BA91" s="43"/>
    </row>
    <row r="92" spans="2:53" s="44" customFormat="1" x14ac:dyDescent="0.15">
      <c r="B92" s="44" t="s">
        <v>945</v>
      </c>
      <c r="C92" s="12">
        <v>20088</v>
      </c>
      <c r="D92" s="44" t="s">
        <v>939</v>
      </c>
      <c r="E92" s="44" t="s">
        <v>21723</v>
      </c>
      <c r="F92" s="44" t="s">
        <v>20475</v>
      </c>
      <c r="G92" s="44" t="s">
        <v>20923</v>
      </c>
      <c r="I92" s="44" t="s">
        <v>700</v>
      </c>
      <c r="J92" s="44" t="s">
        <v>700</v>
      </c>
      <c r="K92" s="44">
        <v>1</v>
      </c>
      <c r="L92" s="44" t="s">
        <v>714</v>
      </c>
      <c r="M92" s="101" t="s">
        <v>25847</v>
      </c>
      <c r="N92" s="44">
        <v>202500</v>
      </c>
      <c r="O92" s="44" t="s">
        <v>761</v>
      </c>
      <c r="P92" s="44" t="s">
        <v>8842</v>
      </c>
      <c r="Q92" s="44">
        <v>2</v>
      </c>
      <c r="R92" s="44">
        <v>1</v>
      </c>
      <c r="S92" s="44" t="s">
        <v>917</v>
      </c>
      <c r="T92" s="44">
        <v>1</v>
      </c>
      <c r="U92" s="44">
        <v>5</v>
      </c>
      <c r="W92" s="44" t="s">
        <v>940</v>
      </c>
      <c r="X92" s="44" t="s">
        <v>14539</v>
      </c>
      <c r="Y92" s="44">
        <v>0</v>
      </c>
      <c r="Z92" s="44" t="s">
        <v>941</v>
      </c>
      <c r="AA92" s="44">
        <v>1</v>
      </c>
      <c r="AB92" s="44">
        <v>100</v>
      </c>
      <c r="AC92" s="44">
        <v>1</v>
      </c>
      <c r="AD92" s="44">
        <v>1</v>
      </c>
      <c r="AE92" s="45" t="s">
        <v>16461</v>
      </c>
      <c r="AF92" s="45" t="s">
        <v>16457</v>
      </c>
      <c r="AG92" s="45" t="s">
        <v>16459</v>
      </c>
      <c r="AH92" s="45" t="s">
        <v>16453</v>
      </c>
      <c r="AI92" s="45" t="s">
        <v>16455</v>
      </c>
      <c r="AJ92" s="63" t="s">
        <v>20389</v>
      </c>
      <c r="AK92" s="63" t="s">
        <v>20384</v>
      </c>
      <c r="AL92" s="45">
        <v>0</v>
      </c>
      <c r="AM92" s="43">
        <f>IF(AND(L92="WEAPON",OR(R92=0,R92=1,R92=2)),[1]装备基础and强化!$V$7,IF(AND(L92="LEFTRING",OR(R92=0,R92=1,R92=2)),[1]装备基础and强化!$W$7,IF(AND(L92="RIGHTRING",OR(R92=0,R92=1,R92=2)),[1]装备基础and强化!$X$7,IF(AND(L92="NECKLACE",OR(R92=0,R92=1,R92=2)),[1]装备基础and强化!$Y$7,0))))</f>
        <v>0</v>
      </c>
      <c r="AN92" s="43">
        <f>IF(AND(L92="WEAPON",OR(R92=3,R92=4)),[1]装备基础and强化!$V$11,IF(AND(L92="LEFTRING",OR(R92=3,R92=4)),[1]装备基础and强化!$W$11,IF(AND(L92="RIGHTRING",OR(R92=3,R92=4)),[1]装备基础and强化!$X$11,IF(AND(L92="NECKLACE",OR(R92=3,R92=4)),[1]装备基础and强化!$Y$11,0))))</f>
        <v>0</v>
      </c>
      <c r="AO92" s="43" t="e">
        <f>IF(AND(L92="BELT",T92=1),[1]装备基础and强化!$AA$7,IF(AND(L92="PANTS",T92=1),[1]装备基础and强化!$AB$7,IF(AND(L92="SHOES",T92=1),[1]装备基础and强化!$AC$7,IF(AND(L92="CLOTHES",T92=1),[1]装备基础and强化!$AD$7,0))))</f>
        <v>#REF!</v>
      </c>
      <c r="AP92" s="43">
        <f>IF(AND(L92="BELT",T92=2),[1]装备基础and强化!$AF$7,IF(AND(L92="PANTS",T92=2),[1]装备基础and强化!$AG$7,IF(AND(L92="SHOES",T92=2),[1]装备基础and强化!$AH$7,IF(AND(L92="CLOTHES",T92=2),[1]装备基础and强化!$AI$7,0))))</f>
        <v>0</v>
      </c>
      <c r="AQ92" s="43">
        <f>IF(L92="HAT",[1]装备基础and强化!$AK$7,IF(L92="JADE",[1]装备基础and强化!$AK$7,0))</f>
        <v>0</v>
      </c>
      <c r="AR92" s="43" t="e">
        <f t="shared" si="2"/>
        <v>#REF!</v>
      </c>
      <c r="AV92" s="43"/>
      <c r="AW92" s="43"/>
      <c r="AX92" s="43"/>
      <c r="AY92" s="43"/>
      <c r="AZ92" s="43"/>
      <c r="BA92" s="43"/>
    </row>
    <row r="93" spans="2:53" s="44" customFormat="1" x14ac:dyDescent="0.15">
      <c r="B93" s="44" t="s">
        <v>946</v>
      </c>
      <c r="C93" s="12">
        <v>20089</v>
      </c>
      <c r="D93" s="44" t="s">
        <v>939</v>
      </c>
      <c r="E93" s="44" t="s">
        <v>21724</v>
      </c>
      <c r="F93" s="44" t="s">
        <v>20476</v>
      </c>
      <c r="G93" s="44" t="s">
        <v>20924</v>
      </c>
      <c r="I93" s="44" t="s">
        <v>700</v>
      </c>
      <c r="J93" s="44" t="s">
        <v>700</v>
      </c>
      <c r="K93" s="44">
        <v>1</v>
      </c>
      <c r="L93" s="44" t="s">
        <v>714</v>
      </c>
      <c r="M93" s="101" t="s">
        <v>25848</v>
      </c>
      <c r="N93" s="44">
        <v>202600</v>
      </c>
      <c r="O93" s="44" t="s">
        <v>761</v>
      </c>
      <c r="P93" s="44" t="s">
        <v>8842</v>
      </c>
      <c r="Q93" s="44">
        <v>2</v>
      </c>
      <c r="R93" s="44">
        <v>1</v>
      </c>
      <c r="S93" s="44" t="s">
        <v>917</v>
      </c>
      <c r="T93" s="44">
        <v>1</v>
      </c>
      <c r="U93" s="44">
        <v>6</v>
      </c>
      <c r="W93" s="44" t="s">
        <v>940</v>
      </c>
      <c r="X93" s="44" t="s">
        <v>14539</v>
      </c>
      <c r="Y93" s="44">
        <v>0</v>
      </c>
      <c r="Z93" s="44" t="s">
        <v>941</v>
      </c>
      <c r="AA93" s="44">
        <v>1</v>
      </c>
      <c r="AB93" s="44">
        <v>100</v>
      </c>
      <c r="AC93" s="44">
        <v>1</v>
      </c>
      <c r="AD93" s="44">
        <v>1</v>
      </c>
      <c r="AE93" s="45" t="s">
        <v>16461</v>
      </c>
      <c r="AF93" s="45" t="s">
        <v>16457</v>
      </c>
      <c r="AG93" s="45" t="s">
        <v>16459</v>
      </c>
      <c r="AH93" s="45" t="s">
        <v>16453</v>
      </c>
      <c r="AI93" s="45" t="s">
        <v>16455</v>
      </c>
      <c r="AJ93" s="63" t="s">
        <v>20389</v>
      </c>
      <c r="AK93" s="63" t="s">
        <v>20384</v>
      </c>
      <c r="AL93" s="4">
        <v>0</v>
      </c>
      <c r="AM93" s="43">
        <f>IF(AND(L93="WEAPON",OR(R93=0,R93=1,R93=2)),[1]装备基础and强化!$V$7,IF(AND(L93="LEFTRING",OR(R93=0,R93=1,R93=2)),[1]装备基础and强化!$W$7,IF(AND(L93="RIGHTRING",OR(R93=0,R93=1,R93=2)),[1]装备基础and强化!$X$7,IF(AND(L93="NECKLACE",OR(R93=0,R93=1,R93=2)),[1]装备基础and强化!$Y$7,0))))</f>
        <v>0</v>
      </c>
      <c r="AN93" s="43">
        <f>IF(AND(L93="WEAPON",OR(R93=3,R93=4)),[1]装备基础and强化!$V$11,IF(AND(L93="LEFTRING",OR(R93=3,R93=4)),[1]装备基础and强化!$W$11,IF(AND(L93="RIGHTRING",OR(R93=3,R93=4)),[1]装备基础and强化!$X$11,IF(AND(L93="NECKLACE",OR(R93=3,R93=4)),[1]装备基础and强化!$Y$11,0))))</f>
        <v>0</v>
      </c>
      <c r="AO93" s="43" t="e">
        <f>IF(AND(L93="BELT",T93=1),[1]装备基础and强化!$AA$7,IF(AND(L93="PANTS",T93=1),[1]装备基础and强化!$AB$7,IF(AND(L93="SHOES",T93=1),[1]装备基础and强化!$AC$7,IF(AND(L93="CLOTHES",T93=1),[1]装备基础and强化!$AD$7,0))))</f>
        <v>#REF!</v>
      </c>
      <c r="AP93" s="43">
        <f>IF(AND(L93="BELT",T93=2),[1]装备基础and强化!$AF$7,IF(AND(L93="PANTS",T93=2),[1]装备基础and强化!$AG$7,IF(AND(L93="SHOES",T93=2),[1]装备基础and强化!$AH$7,IF(AND(L93="CLOTHES",T93=2),[1]装备基础and强化!$AI$7,0))))</f>
        <v>0</v>
      </c>
      <c r="AQ93" s="43">
        <f>IF(L93="HAT",[1]装备基础and强化!$AK$7,IF(L93="JADE",[1]装备基础and强化!$AK$7,0))</f>
        <v>0</v>
      </c>
      <c r="AR93" s="43" t="e">
        <f t="shared" si="2"/>
        <v>#REF!</v>
      </c>
      <c r="AV93" s="43"/>
      <c r="AW93" s="43"/>
      <c r="AX93" s="43"/>
      <c r="AY93" s="43"/>
      <c r="AZ93" s="43"/>
      <c r="BA93" s="43"/>
    </row>
    <row r="94" spans="2:53" s="44" customFormat="1" x14ac:dyDescent="0.15">
      <c r="B94" s="44" t="s">
        <v>947</v>
      </c>
      <c r="C94" s="12">
        <v>20090</v>
      </c>
      <c r="D94" s="44" t="s">
        <v>939</v>
      </c>
      <c r="E94" s="44" t="s">
        <v>21725</v>
      </c>
      <c r="F94" s="44" t="s">
        <v>20477</v>
      </c>
      <c r="G94" s="44" t="s">
        <v>20925</v>
      </c>
      <c r="I94" s="44" t="s">
        <v>700</v>
      </c>
      <c r="J94" s="44" t="s">
        <v>700</v>
      </c>
      <c r="K94" s="44">
        <v>1</v>
      </c>
      <c r="L94" s="44" t="s">
        <v>714</v>
      </c>
      <c r="M94" s="101" t="s">
        <v>25849</v>
      </c>
      <c r="N94" s="44">
        <v>202700</v>
      </c>
      <c r="O94" s="44" t="s">
        <v>761</v>
      </c>
      <c r="P94" s="44" t="s">
        <v>8842</v>
      </c>
      <c r="Q94" s="44">
        <v>2</v>
      </c>
      <c r="R94" s="44">
        <v>1</v>
      </c>
      <c r="S94" s="44" t="s">
        <v>917</v>
      </c>
      <c r="T94" s="44">
        <v>1</v>
      </c>
      <c r="U94" s="44">
        <v>7</v>
      </c>
      <c r="W94" s="44" t="s">
        <v>940</v>
      </c>
      <c r="X94" s="44" t="s">
        <v>14539</v>
      </c>
      <c r="Y94" s="44">
        <v>0</v>
      </c>
      <c r="Z94" s="44" t="s">
        <v>941</v>
      </c>
      <c r="AA94" s="44">
        <v>1</v>
      </c>
      <c r="AB94" s="44">
        <v>100</v>
      </c>
      <c r="AC94" s="44">
        <v>1</v>
      </c>
      <c r="AD94" s="44">
        <v>1</v>
      </c>
      <c r="AE94" s="45" t="s">
        <v>16461</v>
      </c>
      <c r="AF94" s="45" t="s">
        <v>16457</v>
      </c>
      <c r="AG94" s="45" t="s">
        <v>16459</v>
      </c>
      <c r="AH94" s="45" t="s">
        <v>16453</v>
      </c>
      <c r="AI94" s="45" t="s">
        <v>16455</v>
      </c>
      <c r="AJ94" s="63" t="s">
        <v>20389</v>
      </c>
      <c r="AK94" s="63" t="s">
        <v>20384</v>
      </c>
      <c r="AL94" s="45">
        <v>0</v>
      </c>
      <c r="AM94" s="43">
        <f>IF(AND(L94="WEAPON",OR(R94=0,R94=1,R94=2)),[1]装备基础and强化!$V$7,IF(AND(L94="LEFTRING",OR(R94=0,R94=1,R94=2)),[1]装备基础and强化!$W$7,IF(AND(L94="RIGHTRING",OR(R94=0,R94=1,R94=2)),[1]装备基础and强化!$X$7,IF(AND(L94="NECKLACE",OR(R94=0,R94=1,R94=2)),[1]装备基础and强化!$Y$7,0))))</f>
        <v>0</v>
      </c>
      <c r="AN94" s="43">
        <f>IF(AND(L94="WEAPON",OR(R94=3,R94=4)),[1]装备基础and强化!$V$11,IF(AND(L94="LEFTRING",OR(R94=3,R94=4)),[1]装备基础and强化!$W$11,IF(AND(L94="RIGHTRING",OR(R94=3,R94=4)),[1]装备基础and强化!$X$11,IF(AND(L94="NECKLACE",OR(R94=3,R94=4)),[1]装备基础and强化!$Y$11,0))))</f>
        <v>0</v>
      </c>
      <c r="AO94" s="43" t="e">
        <f>IF(AND(L94="BELT",T94=1),[1]装备基础and强化!$AA$7,IF(AND(L94="PANTS",T94=1),[1]装备基础and强化!$AB$7,IF(AND(L94="SHOES",T94=1),[1]装备基础and强化!$AC$7,IF(AND(L94="CLOTHES",T94=1),[1]装备基础and强化!$AD$7,0))))</f>
        <v>#REF!</v>
      </c>
      <c r="AP94" s="43">
        <f>IF(AND(L94="BELT",T94=2),[1]装备基础and强化!$AF$7,IF(AND(L94="PANTS",T94=2),[1]装备基础and强化!$AG$7,IF(AND(L94="SHOES",T94=2),[1]装备基础and强化!$AH$7,IF(AND(L94="CLOTHES",T94=2),[1]装备基础and强化!$AI$7,0))))</f>
        <v>0</v>
      </c>
      <c r="AQ94" s="43">
        <f>IF(L94="HAT",[1]装备基础and强化!$AK$7,IF(L94="JADE",[1]装备基础and强化!$AK$7,0))</f>
        <v>0</v>
      </c>
      <c r="AR94" s="43" t="e">
        <f t="shared" si="2"/>
        <v>#REF!</v>
      </c>
      <c r="AV94" s="43"/>
      <c r="AW94" s="43"/>
      <c r="AX94" s="43"/>
      <c r="AY94" s="43"/>
      <c r="AZ94" s="43"/>
      <c r="BA94" s="43"/>
    </row>
    <row r="95" spans="2:53" s="44" customFormat="1" x14ac:dyDescent="0.15">
      <c r="B95" s="44" t="s">
        <v>948</v>
      </c>
      <c r="C95" s="12">
        <v>20091</v>
      </c>
      <c r="D95" s="44" t="s">
        <v>939</v>
      </c>
      <c r="E95" s="44" t="s">
        <v>21726</v>
      </c>
      <c r="F95" s="44" t="s">
        <v>20478</v>
      </c>
      <c r="G95" s="44" t="s">
        <v>20926</v>
      </c>
      <c r="I95" s="44" t="s">
        <v>700</v>
      </c>
      <c r="J95" s="44" t="s">
        <v>700</v>
      </c>
      <c r="K95" s="44">
        <v>1</v>
      </c>
      <c r="L95" s="44" t="s">
        <v>714</v>
      </c>
      <c r="M95" s="101" t="s">
        <v>25850</v>
      </c>
      <c r="N95" s="44">
        <v>202800</v>
      </c>
      <c r="O95" s="44" t="s">
        <v>761</v>
      </c>
      <c r="P95" s="44" t="s">
        <v>8842</v>
      </c>
      <c r="Q95" s="44">
        <v>2</v>
      </c>
      <c r="R95" s="44">
        <v>1</v>
      </c>
      <c r="S95" s="44" t="s">
        <v>917</v>
      </c>
      <c r="T95" s="44">
        <v>1</v>
      </c>
      <c r="U95" s="44">
        <v>8</v>
      </c>
      <c r="W95" s="44" t="s">
        <v>940</v>
      </c>
      <c r="X95" s="44" t="s">
        <v>14539</v>
      </c>
      <c r="Y95" s="44">
        <v>0</v>
      </c>
      <c r="Z95" s="44" t="s">
        <v>941</v>
      </c>
      <c r="AA95" s="44">
        <v>1</v>
      </c>
      <c r="AB95" s="44">
        <v>100</v>
      </c>
      <c r="AC95" s="44">
        <v>1</v>
      </c>
      <c r="AD95" s="44">
        <v>1</v>
      </c>
      <c r="AE95" s="45" t="s">
        <v>16461</v>
      </c>
      <c r="AF95" s="45" t="s">
        <v>16457</v>
      </c>
      <c r="AG95" s="45" t="s">
        <v>16459</v>
      </c>
      <c r="AH95" s="45" t="s">
        <v>16453</v>
      </c>
      <c r="AI95" s="45" t="s">
        <v>16455</v>
      </c>
      <c r="AJ95" s="63" t="s">
        <v>20389</v>
      </c>
      <c r="AK95" s="63" t="s">
        <v>20384</v>
      </c>
      <c r="AL95" s="4">
        <v>0</v>
      </c>
      <c r="AM95" s="43">
        <f>IF(AND(L95="WEAPON",OR(R95=0,R95=1,R95=2)),[1]装备基础and强化!$V$7,IF(AND(L95="LEFTRING",OR(R95=0,R95=1,R95=2)),[1]装备基础and强化!$W$7,IF(AND(L95="RIGHTRING",OR(R95=0,R95=1,R95=2)),[1]装备基础and强化!$X$7,IF(AND(L95="NECKLACE",OR(R95=0,R95=1,R95=2)),[1]装备基础and强化!$Y$7,0))))</f>
        <v>0</v>
      </c>
      <c r="AN95" s="43">
        <f>IF(AND(L95="WEAPON",OR(R95=3,R95=4)),[1]装备基础and强化!$V$11,IF(AND(L95="LEFTRING",OR(R95=3,R95=4)),[1]装备基础and强化!$W$11,IF(AND(L95="RIGHTRING",OR(R95=3,R95=4)),[1]装备基础and强化!$X$11,IF(AND(L95="NECKLACE",OR(R95=3,R95=4)),[1]装备基础and强化!$Y$11,0))))</f>
        <v>0</v>
      </c>
      <c r="AO95" s="43" t="e">
        <f>IF(AND(L95="BELT",T95=1),[1]装备基础and强化!$AA$7,IF(AND(L95="PANTS",T95=1),[1]装备基础and强化!$AB$7,IF(AND(L95="SHOES",T95=1),[1]装备基础and强化!$AC$7,IF(AND(L95="CLOTHES",T95=1),[1]装备基础and强化!$AD$7,0))))</f>
        <v>#REF!</v>
      </c>
      <c r="AP95" s="43">
        <f>IF(AND(L95="BELT",T95=2),[1]装备基础and强化!$AF$7,IF(AND(L95="PANTS",T95=2),[1]装备基础and强化!$AG$7,IF(AND(L95="SHOES",T95=2),[1]装备基础and强化!$AH$7,IF(AND(L95="CLOTHES",T95=2),[1]装备基础and强化!$AI$7,0))))</f>
        <v>0</v>
      </c>
      <c r="AQ95" s="43">
        <f>IF(L95="HAT",[1]装备基础and强化!$AK$7,IF(L95="JADE",[1]装备基础and强化!$AK$7,0))</f>
        <v>0</v>
      </c>
      <c r="AR95" s="43" t="e">
        <f t="shared" si="2"/>
        <v>#REF!</v>
      </c>
      <c r="AV95" s="43"/>
      <c r="AW95" s="43"/>
      <c r="AX95" s="43"/>
      <c r="AY95" s="43"/>
      <c r="AZ95" s="43"/>
      <c r="BA95" s="43"/>
    </row>
    <row r="96" spans="2:53" s="44" customFormat="1" x14ac:dyDescent="0.15">
      <c r="B96" s="44" t="s">
        <v>949</v>
      </c>
      <c r="C96" s="12">
        <v>20092</v>
      </c>
      <c r="D96" s="44" t="s">
        <v>950</v>
      </c>
      <c r="E96" s="44" t="s">
        <v>21727</v>
      </c>
      <c r="F96" s="44" t="s">
        <v>20479</v>
      </c>
      <c r="G96" s="44" t="s">
        <v>20927</v>
      </c>
      <c r="I96" s="44" t="s">
        <v>700</v>
      </c>
      <c r="J96" s="44" t="s">
        <v>700</v>
      </c>
      <c r="K96" s="44">
        <v>1</v>
      </c>
      <c r="L96" s="44" t="s">
        <v>714</v>
      </c>
      <c r="M96" s="101" t="s">
        <v>25851</v>
      </c>
      <c r="N96" s="44">
        <v>202100</v>
      </c>
      <c r="O96" s="44" t="s">
        <v>951</v>
      </c>
      <c r="P96" s="44" t="s">
        <v>5936</v>
      </c>
      <c r="Q96" s="44">
        <v>2</v>
      </c>
      <c r="R96" s="44">
        <v>1</v>
      </c>
      <c r="S96" s="44" t="s">
        <v>917</v>
      </c>
      <c r="T96" s="44">
        <v>2</v>
      </c>
      <c r="U96" s="44">
        <v>1</v>
      </c>
      <c r="W96" s="44" t="s">
        <v>940</v>
      </c>
      <c r="X96" s="44" t="s">
        <v>14539</v>
      </c>
      <c r="Y96" s="44">
        <v>0</v>
      </c>
      <c r="Z96" s="44" t="s">
        <v>941</v>
      </c>
      <c r="AA96" s="44">
        <v>1</v>
      </c>
      <c r="AB96" s="44">
        <v>100</v>
      </c>
      <c r="AC96" s="44">
        <v>1</v>
      </c>
      <c r="AD96" s="44">
        <v>1</v>
      </c>
      <c r="AE96" s="45" t="s">
        <v>16461</v>
      </c>
      <c r="AF96" s="45" t="s">
        <v>16457</v>
      </c>
      <c r="AG96" s="45" t="s">
        <v>16459</v>
      </c>
      <c r="AH96" s="45" t="s">
        <v>16453</v>
      </c>
      <c r="AI96" s="45" t="s">
        <v>16455</v>
      </c>
      <c r="AJ96" s="63" t="s">
        <v>20389</v>
      </c>
      <c r="AK96" s="63" t="s">
        <v>20384</v>
      </c>
      <c r="AL96" s="45">
        <v>0</v>
      </c>
      <c r="AM96" s="43">
        <f>IF(AND(L96="WEAPON",OR(R96=0,R96=1,R96=2)),[1]装备基础and强化!$V$7,IF(AND(L96="LEFTRING",OR(R96=0,R96=1,R96=2)),[1]装备基础and强化!$W$7,IF(AND(L96="RIGHTRING",OR(R96=0,R96=1,R96=2)),[1]装备基础and强化!$X$7,IF(AND(L96="NECKLACE",OR(R96=0,R96=1,R96=2)),[1]装备基础and强化!$Y$7,0))))</f>
        <v>0</v>
      </c>
      <c r="AN96" s="43">
        <f>IF(AND(L96="WEAPON",OR(R96=3,R96=4)),[1]装备基础and强化!$V$11,IF(AND(L96="LEFTRING",OR(R96=3,R96=4)),[1]装备基础and强化!$W$11,IF(AND(L96="RIGHTRING",OR(R96=3,R96=4)),[1]装备基础and强化!$X$11,IF(AND(L96="NECKLACE",OR(R96=3,R96=4)),[1]装备基础and强化!$Y$11,0))))</f>
        <v>0</v>
      </c>
      <c r="AO96" s="43">
        <f>IF(AND(L96="BELT",T96=1),[1]装备基础and强化!$AA$7,IF(AND(L96="PANTS",T96=1),[1]装备基础and强化!$AB$7,IF(AND(L96="SHOES",T96=1),[1]装备基础and强化!$AC$7,IF(AND(L96="CLOTHES",T96=1),[1]装备基础and强化!$AD$7,0))))</f>
        <v>0</v>
      </c>
      <c r="AP96" s="43" t="e">
        <f>IF(AND(L96="BELT",T96=2),[1]装备基础and强化!$AF$7,IF(AND(L96="PANTS",T96=2),[1]装备基础and强化!$AG$7,IF(AND(L96="SHOES",T96=2),[1]装备基础and强化!$AH$7,IF(AND(L96="CLOTHES",T96=2),[1]装备基础and强化!$AI$7,0))))</f>
        <v>#REF!</v>
      </c>
      <c r="AQ96" s="43">
        <f>IF(L96="HAT",[1]装备基础and强化!$AK$7,IF(L96="JADE",[1]装备基础and强化!$AK$7,0))</f>
        <v>0</v>
      </c>
      <c r="AR96" s="43" t="e">
        <f t="shared" si="2"/>
        <v>#REF!</v>
      </c>
      <c r="AV96" s="43"/>
      <c r="AW96" s="43"/>
      <c r="AX96" s="43"/>
      <c r="AY96" s="43"/>
      <c r="AZ96" s="43"/>
      <c r="BA96" s="43"/>
    </row>
    <row r="97" spans="2:53" s="44" customFormat="1" x14ac:dyDescent="0.15">
      <c r="B97" s="44" t="s">
        <v>952</v>
      </c>
      <c r="C97" s="12">
        <v>20093</v>
      </c>
      <c r="D97" s="44" t="s">
        <v>950</v>
      </c>
      <c r="E97" s="44" t="s">
        <v>21728</v>
      </c>
      <c r="F97" s="44" t="s">
        <v>20480</v>
      </c>
      <c r="G97" s="44" t="s">
        <v>20928</v>
      </c>
      <c r="I97" s="44" t="s">
        <v>700</v>
      </c>
      <c r="J97" s="44" t="s">
        <v>700</v>
      </c>
      <c r="K97" s="44">
        <v>1</v>
      </c>
      <c r="L97" s="44" t="s">
        <v>714</v>
      </c>
      <c r="M97" s="101" t="s">
        <v>25852</v>
      </c>
      <c r="N97" s="44">
        <v>202200</v>
      </c>
      <c r="O97" s="44" t="s">
        <v>951</v>
      </c>
      <c r="P97" s="44" t="s">
        <v>5936</v>
      </c>
      <c r="Q97" s="44">
        <v>2</v>
      </c>
      <c r="R97" s="44">
        <v>1</v>
      </c>
      <c r="S97" s="44" t="s">
        <v>917</v>
      </c>
      <c r="T97" s="44">
        <v>2</v>
      </c>
      <c r="U97" s="44">
        <v>2</v>
      </c>
      <c r="W97" s="44" t="s">
        <v>940</v>
      </c>
      <c r="X97" s="44" t="s">
        <v>14539</v>
      </c>
      <c r="Y97" s="44">
        <v>0</v>
      </c>
      <c r="Z97" s="44" t="s">
        <v>941</v>
      </c>
      <c r="AA97" s="44">
        <v>1</v>
      </c>
      <c r="AB97" s="44">
        <v>100</v>
      </c>
      <c r="AC97" s="44">
        <v>1</v>
      </c>
      <c r="AD97" s="44">
        <v>1</v>
      </c>
      <c r="AE97" s="45" t="s">
        <v>16461</v>
      </c>
      <c r="AF97" s="45" t="s">
        <v>16457</v>
      </c>
      <c r="AG97" s="45" t="s">
        <v>16459</v>
      </c>
      <c r="AH97" s="45" t="s">
        <v>16453</v>
      </c>
      <c r="AI97" s="45" t="s">
        <v>16455</v>
      </c>
      <c r="AJ97" s="63" t="s">
        <v>20389</v>
      </c>
      <c r="AK97" s="63" t="s">
        <v>20384</v>
      </c>
      <c r="AL97" s="4">
        <v>0</v>
      </c>
      <c r="AM97" s="43">
        <f>IF(AND(L97="WEAPON",OR(R97=0,R97=1,R97=2)),[1]装备基础and强化!$V$7,IF(AND(L97="LEFTRING",OR(R97=0,R97=1,R97=2)),[1]装备基础and强化!$W$7,IF(AND(L97="RIGHTRING",OR(R97=0,R97=1,R97=2)),[1]装备基础and强化!$X$7,IF(AND(L97="NECKLACE",OR(R97=0,R97=1,R97=2)),[1]装备基础and强化!$Y$7,0))))</f>
        <v>0</v>
      </c>
      <c r="AN97" s="43">
        <f>IF(AND(L97="WEAPON",OR(R97=3,R97=4)),[1]装备基础and强化!$V$11,IF(AND(L97="LEFTRING",OR(R97=3,R97=4)),[1]装备基础and强化!$W$11,IF(AND(L97="RIGHTRING",OR(R97=3,R97=4)),[1]装备基础and强化!$X$11,IF(AND(L97="NECKLACE",OR(R97=3,R97=4)),[1]装备基础and强化!$Y$11,0))))</f>
        <v>0</v>
      </c>
      <c r="AO97" s="43">
        <f>IF(AND(L97="BELT",T97=1),[1]装备基础and强化!$AA$7,IF(AND(L97="PANTS",T97=1),[1]装备基础and强化!$AB$7,IF(AND(L97="SHOES",T97=1),[1]装备基础and强化!$AC$7,IF(AND(L97="CLOTHES",T97=1),[1]装备基础and强化!$AD$7,0))))</f>
        <v>0</v>
      </c>
      <c r="AP97" s="43" t="e">
        <f>IF(AND(L97="BELT",T97=2),[1]装备基础and强化!$AF$7,IF(AND(L97="PANTS",T97=2),[1]装备基础and强化!$AG$7,IF(AND(L97="SHOES",T97=2),[1]装备基础and强化!$AH$7,IF(AND(L97="CLOTHES",T97=2),[1]装备基础and强化!$AI$7,0))))</f>
        <v>#REF!</v>
      </c>
      <c r="AQ97" s="43">
        <f>IF(L97="HAT",[1]装备基础and强化!$AK$7,IF(L97="JADE",[1]装备基础and强化!$AK$7,0))</f>
        <v>0</v>
      </c>
      <c r="AR97" s="43" t="e">
        <f t="shared" si="2"/>
        <v>#REF!</v>
      </c>
      <c r="AV97" s="43"/>
      <c r="AW97" s="43"/>
      <c r="AX97" s="43"/>
      <c r="AY97" s="43"/>
      <c r="AZ97" s="43"/>
      <c r="BA97" s="43"/>
    </row>
    <row r="98" spans="2:53" s="44" customFormat="1" x14ac:dyDescent="0.15">
      <c r="B98" s="44" t="s">
        <v>953</v>
      </c>
      <c r="C98" s="12">
        <v>20094</v>
      </c>
      <c r="D98" s="44" t="s">
        <v>950</v>
      </c>
      <c r="E98" s="44" t="s">
        <v>21729</v>
      </c>
      <c r="F98" s="44" t="s">
        <v>20481</v>
      </c>
      <c r="G98" s="44" t="s">
        <v>20929</v>
      </c>
      <c r="I98" s="44" t="s">
        <v>700</v>
      </c>
      <c r="J98" s="44" t="s">
        <v>700</v>
      </c>
      <c r="K98" s="44">
        <v>1</v>
      </c>
      <c r="L98" s="44" t="s">
        <v>714</v>
      </c>
      <c r="M98" s="104" t="s">
        <v>25853</v>
      </c>
      <c r="N98" s="44">
        <v>202300</v>
      </c>
      <c r="O98" s="44" t="s">
        <v>951</v>
      </c>
      <c r="P98" s="44" t="s">
        <v>5936</v>
      </c>
      <c r="Q98" s="44">
        <v>2</v>
      </c>
      <c r="R98" s="44">
        <v>1</v>
      </c>
      <c r="S98" s="44" t="s">
        <v>917</v>
      </c>
      <c r="T98" s="44">
        <v>2</v>
      </c>
      <c r="U98" s="44">
        <v>3</v>
      </c>
      <c r="W98" s="44" t="s">
        <v>940</v>
      </c>
      <c r="X98" s="44" t="s">
        <v>14539</v>
      </c>
      <c r="Y98" s="44">
        <v>0</v>
      </c>
      <c r="Z98" s="44" t="s">
        <v>941</v>
      </c>
      <c r="AA98" s="44">
        <v>1</v>
      </c>
      <c r="AB98" s="44">
        <v>100</v>
      </c>
      <c r="AC98" s="44">
        <v>1</v>
      </c>
      <c r="AD98" s="44">
        <v>1</v>
      </c>
      <c r="AE98" s="45" t="s">
        <v>16461</v>
      </c>
      <c r="AF98" s="45" t="s">
        <v>16457</v>
      </c>
      <c r="AG98" s="45" t="s">
        <v>16459</v>
      </c>
      <c r="AH98" s="45" t="s">
        <v>16453</v>
      </c>
      <c r="AI98" s="45" t="s">
        <v>16455</v>
      </c>
      <c r="AJ98" s="63" t="s">
        <v>20389</v>
      </c>
      <c r="AK98" s="63" t="s">
        <v>20384</v>
      </c>
      <c r="AL98" s="45">
        <v>0</v>
      </c>
      <c r="AM98" s="43">
        <f>IF(AND(L98="WEAPON",OR(R98=0,R98=1,R98=2)),[1]装备基础and强化!$V$7,IF(AND(L98="LEFTRING",OR(R98=0,R98=1,R98=2)),[1]装备基础and强化!$W$7,IF(AND(L98="RIGHTRING",OR(R98=0,R98=1,R98=2)),[1]装备基础and强化!$X$7,IF(AND(L98="NECKLACE",OR(R98=0,R98=1,R98=2)),[1]装备基础and强化!$Y$7,0))))</f>
        <v>0</v>
      </c>
      <c r="AN98" s="43">
        <f>IF(AND(L98="WEAPON",OR(R98=3,R98=4)),[1]装备基础and强化!$V$11,IF(AND(L98="LEFTRING",OR(R98=3,R98=4)),[1]装备基础and强化!$W$11,IF(AND(L98="RIGHTRING",OR(R98=3,R98=4)),[1]装备基础and强化!$X$11,IF(AND(L98="NECKLACE",OR(R98=3,R98=4)),[1]装备基础and强化!$Y$11,0))))</f>
        <v>0</v>
      </c>
      <c r="AO98" s="43">
        <f>IF(AND(L98="BELT",T98=1),[1]装备基础and强化!$AA$7,IF(AND(L98="PANTS",T98=1),[1]装备基础and强化!$AB$7,IF(AND(L98="SHOES",T98=1),[1]装备基础and强化!$AC$7,IF(AND(L98="CLOTHES",T98=1),[1]装备基础and强化!$AD$7,0))))</f>
        <v>0</v>
      </c>
      <c r="AP98" s="43" t="e">
        <f>IF(AND(L98="BELT",T98=2),[1]装备基础and强化!$AF$7,IF(AND(L98="PANTS",T98=2),[1]装备基础and强化!$AG$7,IF(AND(L98="SHOES",T98=2),[1]装备基础and强化!$AH$7,IF(AND(L98="CLOTHES",T98=2),[1]装备基础and强化!$AI$7,0))))</f>
        <v>#REF!</v>
      </c>
      <c r="AQ98" s="43">
        <f>IF(L98="HAT",[1]装备基础and强化!$AK$7,IF(L98="JADE",[1]装备基础and强化!$AK$7,0))</f>
        <v>0</v>
      </c>
      <c r="AR98" s="43" t="e">
        <f t="shared" si="2"/>
        <v>#REF!</v>
      </c>
      <c r="AV98" s="43"/>
      <c r="AW98" s="43"/>
      <c r="AX98" s="43"/>
      <c r="AY98" s="43"/>
      <c r="AZ98" s="43"/>
      <c r="BA98" s="43"/>
    </row>
    <row r="99" spans="2:53" s="44" customFormat="1" x14ac:dyDescent="0.15">
      <c r="B99" s="44" t="s">
        <v>954</v>
      </c>
      <c r="C99" s="12">
        <v>20095</v>
      </c>
      <c r="D99" s="44" t="s">
        <v>950</v>
      </c>
      <c r="E99" s="44" t="s">
        <v>21730</v>
      </c>
      <c r="F99" s="44" t="s">
        <v>20482</v>
      </c>
      <c r="G99" s="44" t="s">
        <v>20930</v>
      </c>
      <c r="I99" s="44" t="s">
        <v>700</v>
      </c>
      <c r="J99" s="44" t="s">
        <v>700</v>
      </c>
      <c r="K99" s="44">
        <v>1</v>
      </c>
      <c r="L99" s="44" t="s">
        <v>714</v>
      </c>
      <c r="M99" s="104" t="s">
        <v>25854</v>
      </c>
      <c r="N99" s="44">
        <v>202400</v>
      </c>
      <c r="O99" s="44" t="s">
        <v>951</v>
      </c>
      <c r="P99" s="44" t="s">
        <v>5936</v>
      </c>
      <c r="Q99" s="44">
        <v>2</v>
      </c>
      <c r="R99" s="44">
        <v>1</v>
      </c>
      <c r="S99" s="44" t="s">
        <v>917</v>
      </c>
      <c r="T99" s="44">
        <v>2</v>
      </c>
      <c r="U99" s="44">
        <v>4</v>
      </c>
      <c r="W99" s="44" t="s">
        <v>940</v>
      </c>
      <c r="X99" s="44" t="s">
        <v>14539</v>
      </c>
      <c r="Y99" s="44">
        <v>0</v>
      </c>
      <c r="Z99" s="44" t="s">
        <v>941</v>
      </c>
      <c r="AA99" s="44">
        <v>1</v>
      </c>
      <c r="AB99" s="44">
        <v>100</v>
      </c>
      <c r="AC99" s="44">
        <v>1</v>
      </c>
      <c r="AD99" s="44">
        <v>1</v>
      </c>
      <c r="AE99" s="45" t="s">
        <v>16461</v>
      </c>
      <c r="AF99" s="45" t="s">
        <v>16457</v>
      </c>
      <c r="AG99" s="45" t="s">
        <v>16459</v>
      </c>
      <c r="AH99" s="45" t="s">
        <v>16453</v>
      </c>
      <c r="AI99" s="45" t="s">
        <v>16455</v>
      </c>
      <c r="AJ99" s="63" t="s">
        <v>20389</v>
      </c>
      <c r="AK99" s="63" t="s">
        <v>20384</v>
      </c>
      <c r="AL99" s="4">
        <v>0</v>
      </c>
      <c r="AM99" s="43">
        <f>IF(AND(L99="WEAPON",OR(R99=0,R99=1,R99=2)),[1]装备基础and强化!$V$7,IF(AND(L99="LEFTRING",OR(R99=0,R99=1,R99=2)),[1]装备基础and强化!$W$7,IF(AND(L99="RIGHTRING",OR(R99=0,R99=1,R99=2)),[1]装备基础and强化!$X$7,IF(AND(L99="NECKLACE",OR(R99=0,R99=1,R99=2)),[1]装备基础and强化!$Y$7,0))))</f>
        <v>0</v>
      </c>
      <c r="AN99" s="43">
        <f>IF(AND(L99="WEAPON",OR(R99=3,R99=4)),[1]装备基础and强化!$V$11,IF(AND(L99="LEFTRING",OR(R99=3,R99=4)),[1]装备基础and强化!$W$11,IF(AND(L99="RIGHTRING",OR(R99=3,R99=4)),[1]装备基础and强化!$X$11,IF(AND(L99="NECKLACE",OR(R99=3,R99=4)),[1]装备基础and强化!$Y$11,0))))</f>
        <v>0</v>
      </c>
      <c r="AO99" s="43">
        <f>IF(AND(L99="BELT",T99=1),[1]装备基础and强化!$AA$7,IF(AND(L99="PANTS",T99=1),[1]装备基础and强化!$AB$7,IF(AND(L99="SHOES",T99=1),[1]装备基础and强化!$AC$7,IF(AND(L99="CLOTHES",T99=1),[1]装备基础and强化!$AD$7,0))))</f>
        <v>0</v>
      </c>
      <c r="AP99" s="43" t="e">
        <f>IF(AND(L99="BELT",T99=2),[1]装备基础and强化!$AF$7,IF(AND(L99="PANTS",T99=2),[1]装备基础and强化!$AG$7,IF(AND(L99="SHOES",T99=2),[1]装备基础and强化!$AH$7,IF(AND(L99="CLOTHES",T99=2),[1]装备基础and强化!$AI$7,0))))</f>
        <v>#REF!</v>
      </c>
      <c r="AQ99" s="43">
        <f>IF(L99="HAT",[1]装备基础and强化!$AK$7,IF(L99="JADE",[1]装备基础and强化!$AK$7,0))</f>
        <v>0</v>
      </c>
      <c r="AR99" s="43" t="e">
        <f t="shared" si="2"/>
        <v>#REF!</v>
      </c>
      <c r="AV99" s="43"/>
      <c r="AW99" s="43"/>
      <c r="AX99" s="43"/>
      <c r="AY99" s="43"/>
      <c r="AZ99" s="43"/>
      <c r="BA99" s="43"/>
    </row>
    <row r="100" spans="2:53" s="44" customFormat="1" x14ac:dyDescent="0.15">
      <c r="B100" s="44" t="s">
        <v>955</v>
      </c>
      <c r="C100" s="12">
        <v>20096</v>
      </c>
      <c r="D100" s="44" t="s">
        <v>950</v>
      </c>
      <c r="E100" s="44" t="s">
        <v>21731</v>
      </c>
      <c r="F100" s="44" t="s">
        <v>20483</v>
      </c>
      <c r="G100" s="44" t="s">
        <v>20931</v>
      </c>
      <c r="I100" s="44" t="s">
        <v>700</v>
      </c>
      <c r="J100" s="44" t="s">
        <v>700</v>
      </c>
      <c r="K100" s="44">
        <v>1</v>
      </c>
      <c r="L100" s="44" t="s">
        <v>714</v>
      </c>
      <c r="M100" s="104" t="s">
        <v>25855</v>
      </c>
      <c r="N100" s="44">
        <v>202500</v>
      </c>
      <c r="O100" s="44" t="s">
        <v>951</v>
      </c>
      <c r="P100" s="44" t="s">
        <v>5936</v>
      </c>
      <c r="Q100" s="44">
        <v>2</v>
      </c>
      <c r="R100" s="44">
        <v>1</v>
      </c>
      <c r="S100" s="44" t="s">
        <v>917</v>
      </c>
      <c r="T100" s="44">
        <v>2</v>
      </c>
      <c r="U100" s="44">
        <v>5</v>
      </c>
      <c r="W100" s="44" t="s">
        <v>940</v>
      </c>
      <c r="X100" s="44" t="s">
        <v>14539</v>
      </c>
      <c r="Y100" s="44">
        <v>0</v>
      </c>
      <c r="Z100" s="44" t="s">
        <v>941</v>
      </c>
      <c r="AA100" s="44">
        <v>1</v>
      </c>
      <c r="AB100" s="44">
        <v>100</v>
      </c>
      <c r="AC100" s="44">
        <v>1</v>
      </c>
      <c r="AD100" s="44">
        <v>1</v>
      </c>
      <c r="AE100" s="45" t="s">
        <v>16461</v>
      </c>
      <c r="AF100" s="45" t="s">
        <v>16457</v>
      </c>
      <c r="AG100" s="45" t="s">
        <v>16459</v>
      </c>
      <c r="AH100" s="45" t="s">
        <v>16453</v>
      </c>
      <c r="AI100" s="45" t="s">
        <v>16455</v>
      </c>
      <c r="AJ100" s="63" t="s">
        <v>20389</v>
      </c>
      <c r="AK100" s="63" t="s">
        <v>20384</v>
      </c>
      <c r="AL100" s="45">
        <v>0</v>
      </c>
      <c r="AM100" s="43">
        <f>IF(AND(L100="WEAPON",OR(R100=0,R100=1,R100=2)),[1]装备基础and强化!$V$7,IF(AND(L100="LEFTRING",OR(R100=0,R100=1,R100=2)),[1]装备基础and强化!$W$7,IF(AND(L100="RIGHTRING",OR(R100=0,R100=1,R100=2)),[1]装备基础and强化!$X$7,IF(AND(L100="NECKLACE",OR(R100=0,R100=1,R100=2)),[1]装备基础and强化!$Y$7,0))))</f>
        <v>0</v>
      </c>
      <c r="AN100" s="43">
        <f>IF(AND(L100="WEAPON",OR(R100=3,R100=4)),[1]装备基础and强化!$V$11,IF(AND(L100="LEFTRING",OR(R100=3,R100=4)),[1]装备基础and强化!$W$11,IF(AND(L100="RIGHTRING",OR(R100=3,R100=4)),[1]装备基础and强化!$X$11,IF(AND(L100="NECKLACE",OR(R100=3,R100=4)),[1]装备基础and强化!$Y$11,0))))</f>
        <v>0</v>
      </c>
      <c r="AO100" s="43">
        <f>IF(AND(L100="BELT",T100=1),[1]装备基础and强化!$AA$7,IF(AND(L100="PANTS",T100=1),[1]装备基础and强化!$AB$7,IF(AND(L100="SHOES",T100=1),[1]装备基础and强化!$AC$7,IF(AND(L100="CLOTHES",T100=1),[1]装备基础and强化!$AD$7,0))))</f>
        <v>0</v>
      </c>
      <c r="AP100" s="43" t="e">
        <f>IF(AND(L100="BELT",T100=2),[1]装备基础and强化!$AF$7,IF(AND(L100="PANTS",T100=2),[1]装备基础and强化!$AG$7,IF(AND(L100="SHOES",T100=2),[1]装备基础and强化!$AH$7,IF(AND(L100="CLOTHES",T100=2),[1]装备基础and强化!$AI$7,0))))</f>
        <v>#REF!</v>
      </c>
      <c r="AQ100" s="43">
        <f>IF(L100="HAT",[1]装备基础and强化!$AK$7,IF(L100="JADE",[1]装备基础and强化!$AK$7,0))</f>
        <v>0</v>
      </c>
      <c r="AR100" s="43" t="e">
        <f t="shared" si="2"/>
        <v>#REF!</v>
      </c>
      <c r="AV100" s="43"/>
      <c r="AW100" s="43"/>
      <c r="AX100" s="43"/>
      <c r="AY100" s="43"/>
      <c r="AZ100" s="43"/>
      <c r="BA100" s="43"/>
    </row>
    <row r="101" spans="2:53" s="44" customFormat="1" x14ac:dyDescent="0.15">
      <c r="B101" s="44" t="s">
        <v>956</v>
      </c>
      <c r="C101" s="12">
        <v>20097</v>
      </c>
      <c r="D101" s="44" t="s">
        <v>950</v>
      </c>
      <c r="E101" s="44" t="s">
        <v>21732</v>
      </c>
      <c r="F101" s="44" t="s">
        <v>20484</v>
      </c>
      <c r="G101" s="44" t="s">
        <v>20932</v>
      </c>
      <c r="I101" s="44" t="s">
        <v>700</v>
      </c>
      <c r="J101" s="44" t="s">
        <v>700</v>
      </c>
      <c r="K101" s="44">
        <v>1</v>
      </c>
      <c r="L101" s="44" t="s">
        <v>714</v>
      </c>
      <c r="M101" s="104" t="s">
        <v>25856</v>
      </c>
      <c r="N101" s="44">
        <v>202600</v>
      </c>
      <c r="O101" s="44" t="s">
        <v>951</v>
      </c>
      <c r="P101" s="44" t="s">
        <v>5936</v>
      </c>
      <c r="Q101" s="44">
        <v>2</v>
      </c>
      <c r="R101" s="44">
        <v>1</v>
      </c>
      <c r="S101" s="44" t="s">
        <v>917</v>
      </c>
      <c r="T101" s="44">
        <v>2</v>
      </c>
      <c r="U101" s="44">
        <v>6</v>
      </c>
      <c r="W101" s="44" t="s">
        <v>940</v>
      </c>
      <c r="X101" s="44" t="s">
        <v>14539</v>
      </c>
      <c r="Y101" s="44">
        <v>0</v>
      </c>
      <c r="Z101" s="44" t="s">
        <v>941</v>
      </c>
      <c r="AA101" s="44">
        <v>1</v>
      </c>
      <c r="AB101" s="44">
        <v>100</v>
      </c>
      <c r="AC101" s="44">
        <v>1</v>
      </c>
      <c r="AD101" s="44">
        <v>1</v>
      </c>
      <c r="AE101" s="45" t="s">
        <v>16461</v>
      </c>
      <c r="AF101" s="45" t="s">
        <v>16457</v>
      </c>
      <c r="AG101" s="45" t="s">
        <v>16459</v>
      </c>
      <c r="AH101" s="45" t="s">
        <v>16453</v>
      </c>
      <c r="AI101" s="45" t="s">
        <v>16455</v>
      </c>
      <c r="AJ101" s="63" t="s">
        <v>20389</v>
      </c>
      <c r="AK101" s="63" t="s">
        <v>20384</v>
      </c>
      <c r="AL101" s="4">
        <v>0</v>
      </c>
      <c r="AM101" s="43">
        <f>IF(AND(L101="WEAPON",OR(R101=0,R101=1,R101=2)),[1]装备基础and强化!$V$7,IF(AND(L101="LEFTRING",OR(R101=0,R101=1,R101=2)),[1]装备基础and强化!$W$7,IF(AND(L101="RIGHTRING",OR(R101=0,R101=1,R101=2)),[1]装备基础and强化!$X$7,IF(AND(L101="NECKLACE",OR(R101=0,R101=1,R101=2)),[1]装备基础and强化!$Y$7,0))))</f>
        <v>0</v>
      </c>
      <c r="AN101" s="43">
        <f>IF(AND(L101="WEAPON",OR(R101=3,R101=4)),[1]装备基础and强化!$V$11,IF(AND(L101="LEFTRING",OR(R101=3,R101=4)),[1]装备基础and强化!$W$11,IF(AND(L101="RIGHTRING",OR(R101=3,R101=4)),[1]装备基础and强化!$X$11,IF(AND(L101="NECKLACE",OR(R101=3,R101=4)),[1]装备基础and强化!$Y$11,0))))</f>
        <v>0</v>
      </c>
      <c r="AO101" s="43">
        <f>IF(AND(L101="BELT",T101=1),[1]装备基础and强化!$AA$7,IF(AND(L101="PANTS",T101=1),[1]装备基础and强化!$AB$7,IF(AND(L101="SHOES",T101=1),[1]装备基础and强化!$AC$7,IF(AND(L101="CLOTHES",T101=1),[1]装备基础and强化!$AD$7,0))))</f>
        <v>0</v>
      </c>
      <c r="AP101" s="43" t="e">
        <f>IF(AND(L101="BELT",T101=2),[1]装备基础and强化!$AF$7,IF(AND(L101="PANTS",T101=2),[1]装备基础and强化!$AG$7,IF(AND(L101="SHOES",T101=2),[1]装备基础and强化!$AH$7,IF(AND(L101="CLOTHES",T101=2),[1]装备基础and强化!$AI$7,0))))</f>
        <v>#REF!</v>
      </c>
      <c r="AQ101" s="43">
        <f>IF(L101="HAT",[1]装备基础and强化!$AK$7,IF(L101="JADE",[1]装备基础and强化!$AK$7,0))</f>
        <v>0</v>
      </c>
      <c r="AR101" s="43" t="e">
        <f t="shared" si="2"/>
        <v>#REF!</v>
      </c>
      <c r="AV101" s="43"/>
      <c r="AW101" s="43"/>
      <c r="AX101" s="43"/>
      <c r="AY101" s="43"/>
      <c r="AZ101" s="43"/>
      <c r="BA101" s="43"/>
    </row>
    <row r="102" spans="2:53" s="44" customFormat="1" x14ac:dyDescent="0.15">
      <c r="B102" s="44" t="s">
        <v>957</v>
      </c>
      <c r="C102" s="12">
        <v>20098</v>
      </c>
      <c r="D102" s="44" t="s">
        <v>950</v>
      </c>
      <c r="E102" s="44" t="s">
        <v>21733</v>
      </c>
      <c r="F102" s="44" t="s">
        <v>20485</v>
      </c>
      <c r="G102" s="44" t="s">
        <v>20933</v>
      </c>
      <c r="I102" s="44" t="s">
        <v>700</v>
      </c>
      <c r="J102" s="44" t="s">
        <v>700</v>
      </c>
      <c r="K102" s="44">
        <v>1</v>
      </c>
      <c r="L102" s="44" t="s">
        <v>714</v>
      </c>
      <c r="M102" s="104" t="s">
        <v>25857</v>
      </c>
      <c r="N102" s="44">
        <v>202700</v>
      </c>
      <c r="O102" s="44" t="s">
        <v>951</v>
      </c>
      <c r="P102" s="44" t="s">
        <v>5936</v>
      </c>
      <c r="Q102" s="44">
        <v>2</v>
      </c>
      <c r="R102" s="44">
        <v>1</v>
      </c>
      <c r="S102" s="44" t="s">
        <v>917</v>
      </c>
      <c r="T102" s="44">
        <v>2</v>
      </c>
      <c r="U102" s="44">
        <v>7</v>
      </c>
      <c r="W102" s="44" t="s">
        <v>940</v>
      </c>
      <c r="X102" s="44" t="s">
        <v>14539</v>
      </c>
      <c r="Y102" s="44">
        <v>0</v>
      </c>
      <c r="Z102" s="44" t="s">
        <v>941</v>
      </c>
      <c r="AA102" s="44">
        <v>1</v>
      </c>
      <c r="AB102" s="44">
        <v>100</v>
      </c>
      <c r="AC102" s="44">
        <v>1</v>
      </c>
      <c r="AD102" s="44">
        <v>1</v>
      </c>
      <c r="AE102" s="45" t="s">
        <v>16461</v>
      </c>
      <c r="AF102" s="45" t="s">
        <v>16457</v>
      </c>
      <c r="AG102" s="45" t="s">
        <v>16459</v>
      </c>
      <c r="AH102" s="45" t="s">
        <v>16453</v>
      </c>
      <c r="AI102" s="45" t="s">
        <v>16455</v>
      </c>
      <c r="AJ102" s="63" t="s">
        <v>20389</v>
      </c>
      <c r="AK102" s="63" t="s">
        <v>20384</v>
      </c>
      <c r="AL102" s="45">
        <v>0</v>
      </c>
      <c r="AM102" s="43">
        <f>IF(AND(L102="WEAPON",OR(R102=0,R102=1,R102=2)),[1]装备基础and强化!$V$7,IF(AND(L102="LEFTRING",OR(R102=0,R102=1,R102=2)),[1]装备基础and强化!$W$7,IF(AND(L102="RIGHTRING",OR(R102=0,R102=1,R102=2)),[1]装备基础and强化!$X$7,IF(AND(L102="NECKLACE",OR(R102=0,R102=1,R102=2)),[1]装备基础and强化!$Y$7,0))))</f>
        <v>0</v>
      </c>
      <c r="AN102" s="43">
        <f>IF(AND(L102="WEAPON",OR(R102=3,R102=4)),[1]装备基础and强化!$V$11,IF(AND(L102="LEFTRING",OR(R102=3,R102=4)),[1]装备基础and强化!$W$11,IF(AND(L102="RIGHTRING",OR(R102=3,R102=4)),[1]装备基础and强化!$X$11,IF(AND(L102="NECKLACE",OR(R102=3,R102=4)),[1]装备基础and强化!$Y$11,0))))</f>
        <v>0</v>
      </c>
      <c r="AO102" s="43">
        <f>IF(AND(L102="BELT",T102=1),[1]装备基础and强化!$AA$7,IF(AND(L102="PANTS",T102=1),[1]装备基础and强化!$AB$7,IF(AND(L102="SHOES",T102=1),[1]装备基础and强化!$AC$7,IF(AND(L102="CLOTHES",T102=1),[1]装备基础and强化!$AD$7,0))))</f>
        <v>0</v>
      </c>
      <c r="AP102" s="43" t="e">
        <f>IF(AND(L102="BELT",T102=2),[1]装备基础and强化!$AF$7,IF(AND(L102="PANTS",T102=2),[1]装备基础and强化!$AG$7,IF(AND(L102="SHOES",T102=2),[1]装备基础and强化!$AH$7,IF(AND(L102="CLOTHES",T102=2),[1]装备基础and强化!$AI$7,0))))</f>
        <v>#REF!</v>
      </c>
      <c r="AQ102" s="43">
        <f>IF(L102="HAT",[1]装备基础and强化!$AK$7,IF(L102="JADE",[1]装备基础and强化!$AK$7,0))</f>
        <v>0</v>
      </c>
      <c r="AR102" s="43" t="e">
        <f t="shared" si="2"/>
        <v>#REF!</v>
      </c>
      <c r="AV102" s="43"/>
      <c r="AW102" s="43"/>
      <c r="AX102" s="43"/>
      <c r="AY102" s="43"/>
      <c r="AZ102" s="43"/>
      <c r="BA102" s="43"/>
    </row>
    <row r="103" spans="2:53" s="44" customFormat="1" x14ac:dyDescent="0.15">
      <c r="B103" s="44" t="s">
        <v>958</v>
      </c>
      <c r="C103" s="12">
        <v>20099</v>
      </c>
      <c r="D103" s="44" t="s">
        <v>950</v>
      </c>
      <c r="E103" s="44" t="s">
        <v>21734</v>
      </c>
      <c r="F103" s="44" t="s">
        <v>20486</v>
      </c>
      <c r="G103" s="44" t="s">
        <v>20934</v>
      </c>
      <c r="I103" s="44" t="s">
        <v>700</v>
      </c>
      <c r="J103" s="44" t="s">
        <v>700</v>
      </c>
      <c r="K103" s="44">
        <v>1</v>
      </c>
      <c r="L103" s="44" t="s">
        <v>714</v>
      </c>
      <c r="M103" s="104" t="s">
        <v>25858</v>
      </c>
      <c r="N103" s="44">
        <v>202800</v>
      </c>
      <c r="O103" s="44" t="s">
        <v>951</v>
      </c>
      <c r="P103" s="44" t="s">
        <v>5936</v>
      </c>
      <c r="Q103" s="44">
        <v>2</v>
      </c>
      <c r="R103" s="44">
        <v>1</v>
      </c>
      <c r="S103" s="44" t="s">
        <v>917</v>
      </c>
      <c r="T103" s="44">
        <v>2</v>
      </c>
      <c r="U103" s="44">
        <v>8</v>
      </c>
      <c r="W103" s="44" t="s">
        <v>940</v>
      </c>
      <c r="X103" s="44" t="s">
        <v>14539</v>
      </c>
      <c r="Y103" s="44">
        <v>0</v>
      </c>
      <c r="Z103" s="44" t="s">
        <v>941</v>
      </c>
      <c r="AA103" s="44">
        <v>1</v>
      </c>
      <c r="AB103" s="44">
        <v>100</v>
      </c>
      <c r="AC103" s="44">
        <v>1</v>
      </c>
      <c r="AD103" s="44">
        <v>1</v>
      </c>
      <c r="AE103" s="45" t="s">
        <v>16461</v>
      </c>
      <c r="AF103" s="45" t="s">
        <v>16457</v>
      </c>
      <c r="AG103" s="45" t="s">
        <v>16459</v>
      </c>
      <c r="AH103" s="45" t="s">
        <v>16453</v>
      </c>
      <c r="AI103" s="45" t="s">
        <v>16455</v>
      </c>
      <c r="AJ103" s="63" t="s">
        <v>20389</v>
      </c>
      <c r="AK103" s="63" t="s">
        <v>20384</v>
      </c>
      <c r="AL103" s="4">
        <v>0</v>
      </c>
      <c r="AM103" s="43">
        <f>IF(AND(L103="WEAPON",OR(R103=0,R103=1,R103=2)),[1]装备基础and强化!$V$7,IF(AND(L103="LEFTRING",OR(R103=0,R103=1,R103=2)),[1]装备基础and强化!$W$7,IF(AND(L103="RIGHTRING",OR(R103=0,R103=1,R103=2)),[1]装备基础and强化!$X$7,IF(AND(L103="NECKLACE",OR(R103=0,R103=1,R103=2)),[1]装备基础and强化!$Y$7,0))))</f>
        <v>0</v>
      </c>
      <c r="AN103" s="43">
        <f>IF(AND(L103="WEAPON",OR(R103=3,R103=4)),[1]装备基础and强化!$V$11,IF(AND(L103="LEFTRING",OR(R103=3,R103=4)),[1]装备基础and强化!$W$11,IF(AND(L103="RIGHTRING",OR(R103=3,R103=4)),[1]装备基础and强化!$X$11,IF(AND(L103="NECKLACE",OR(R103=3,R103=4)),[1]装备基础and强化!$Y$11,0))))</f>
        <v>0</v>
      </c>
      <c r="AO103" s="43">
        <f>IF(AND(L103="BELT",T103=1),[1]装备基础and强化!$AA$7,IF(AND(L103="PANTS",T103=1),[1]装备基础and强化!$AB$7,IF(AND(L103="SHOES",T103=1),[1]装备基础and强化!$AC$7,IF(AND(L103="CLOTHES",T103=1),[1]装备基础and强化!$AD$7,0))))</f>
        <v>0</v>
      </c>
      <c r="AP103" s="43" t="e">
        <f>IF(AND(L103="BELT",T103=2),[1]装备基础and强化!$AF$7,IF(AND(L103="PANTS",T103=2),[1]装备基础and强化!$AG$7,IF(AND(L103="SHOES",T103=2),[1]装备基础and强化!$AH$7,IF(AND(L103="CLOTHES",T103=2),[1]装备基础and强化!$AI$7,0))))</f>
        <v>#REF!</v>
      </c>
      <c r="AQ103" s="43">
        <f>IF(L103="HAT",[1]装备基础and强化!$AK$7,IF(L103="JADE",[1]装备基础and强化!$AK$7,0))</f>
        <v>0</v>
      </c>
      <c r="AR103" s="43" t="e">
        <f t="shared" si="2"/>
        <v>#REF!</v>
      </c>
      <c r="AV103" s="43"/>
      <c r="AW103" s="43"/>
      <c r="AX103" s="43"/>
      <c r="AY103" s="43"/>
      <c r="AZ103" s="43"/>
      <c r="BA103" s="43"/>
    </row>
    <row r="104" spans="2:53" s="44" customFormat="1" x14ac:dyDescent="0.15">
      <c r="B104" s="44" t="s">
        <v>959</v>
      </c>
      <c r="C104" s="12">
        <v>20100</v>
      </c>
      <c r="D104" s="44" t="s">
        <v>960</v>
      </c>
      <c r="E104" s="44" t="s">
        <v>21735</v>
      </c>
      <c r="F104" s="44" t="s">
        <v>20487</v>
      </c>
      <c r="G104" s="44" t="s">
        <v>20935</v>
      </c>
      <c r="I104" s="44" t="s">
        <v>700</v>
      </c>
      <c r="J104" s="44" t="s">
        <v>700</v>
      </c>
      <c r="K104" s="44">
        <v>1</v>
      </c>
      <c r="L104" s="44" t="s">
        <v>750</v>
      </c>
      <c r="M104" s="104" t="s">
        <v>20080</v>
      </c>
      <c r="N104" s="44">
        <v>202100</v>
      </c>
      <c r="O104" s="44" t="s">
        <v>745</v>
      </c>
      <c r="P104" s="44" t="s">
        <v>761</v>
      </c>
      <c r="Q104" s="44">
        <v>2</v>
      </c>
      <c r="R104" s="44">
        <v>1</v>
      </c>
      <c r="S104" s="44" t="s">
        <v>917</v>
      </c>
      <c r="T104" s="44">
        <v>1</v>
      </c>
      <c r="U104" s="44">
        <v>1</v>
      </c>
      <c r="W104" s="44" t="s">
        <v>961</v>
      </c>
      <c r="X104" s="44" t="s">
        <v>14540</v>
      </c>
      <c r="Y104" s="44">
        <v>0</v>
      </c>
      <c r="AA104" s="44">
        <v>1</v>
      </c>
      <c r="AB104" s="44">
        <v>100</v>
      </c>
      <c r="AC104" s="44">
        <v>1</v>
      </c>
      <c r="AD104" s="44">
        <v>1</v>
      </c>
      <c r="AE104" s="45" t="s">
        <v>16461</v>
      </c>
      <c r="AF104" s="45" t="s">
        <v>16457</v>
      </c>
      <c r="AG104" s="45" t="s">
        <v>16459</v>
      </c>
      <c r="AH104" s="45" t="s">
        <v>16453</v>
      </c>
      <c r="AI104" s="45" t="s">
        <v>16455</v>
      </c>
      <c r="AJ104" s="63" t="s">
        <v>20389</v>
      </c>
      <c r="AK104" s="63" t="s">
        <v>20384</v>
      </c>
      <c r="AL104" s="45">
        <v>0</v>
      </c>
      <c r="AM104" s="43">
        <f>IF(AND(L104="WEAPON",OR(R104=0,R104=1,R104=2)),[1]装备基础and强化!$V$7,IF(AND(L104="LEFTRING",OR(R104=0,R104=1,R104=2)),[1]装备基础and强化!$W$7,IF(AND(L104="RIGHTRING",OR(R104=0,R104=1,R104=2)),[1]装备基础and强化!$X$7,IF(AND(L104="NECKLACE",OR(R104=0,R104=1,R104=2)),[1]装备基础and强化!$Y$7,0))))</f>
        <v>0</v>
      </c>
      <c r="AN104" s="43">
        <f>IF(AND(L104="WEAPON",OR(R104=3,R104=4)),[1]装备基础and强化!$V$11,IF(AND(L104="LEFTRING",OR(R104=3,R104=4)),[1]装备基础and强化!$W$11,IF(AND(L104="RIGHTRING",OR(R104=3,R104=4)),[1]装备基础and强化!$X$11,IF(AND(L104="NECKLACE",OR(R104=3,R104=4)),[1]装备基础and强化!$Y$11,0))))</f>
        <v>0</v>
      </c>
      <c r="AO104" s="43" t="e">
        <f>IF(AND(L104="BELT",T104=1),[1]装备基础and强化!$AA$7,IF(AND(L104="PANTS",T104=1),[1]装备基础and强化!$AB$7,IF(AND(L104="SHOES",T104=1),[1]装备基础and强化!$AC$7,IF(AND(L104="CLOTHES",T104=1),[1]装备基础and强化!$AD$7,0))))</f>
        <v>#REF!</v>
      </c>
      <c r="AP104" s="43">
        <f>IF(AND(L104="BELT",T104=2),[1]装备基础and强化!$AF$7,IF(AND(L104="PANTS",T104=2),[1]装备基础and强化!$AG$7,IF(AND(L104="SHOES",T104=2),[1]装备基础and强化!$AH$7,IF(AND(L104="CLOTHES",T104=2),[1]装备基础and强化!$AI$7,0))))</f>
        <v>0</v>
      </c>
      <c r="AQ104" s="43">
        <f>IF(L104="HAT",[1]装备基础and强化!$AK$7,IF(L104="JADE",[1]装备基础and强化!$AK$7,0))</f>
        <v>0</v>
      </c>
      <c r="AR104" s="43" t="e">
        <f t="shared" si="2"/>
        <v>#REF!</v>
      </c>
      <c r="AV104" s="43"/>
      <c r="AW104" s="43"/>
      <c r="AX104" s="43"/>
      <c r="AY104" s="43"/>
      <c r="AZ104" s="43"/>
      <c r="BA104" s="43"/>
    </row>
    <row r="105" spans="2:53" s="44" customFormat="1" x14ac:dyDescent="0.15">
      <c r="B105" s="44" t="s">
        <v>962</v>
      </c>
      <c r="C105" s="12">
        <v>20101</v>
      </c>
      <c r="D105" s="44" t="s">
        <v>960</v>
      </c>
      <c r="E105" s="44" t="s">
        <v>21736</v>
      </c>
      <c r="F105" s="44" t="s">
        <v>20488</v>
      </c>
      <c r="G105" s="44" t="s">
        <v>20936</v>
      </c>
      <c r="I105" s="44" t="s">
        <v>700</v>
      </c>
      <c r="J105" s="44" t="s">
        <v>700</v>
      </c>
      <c r="K105" s="44">
        <v>1</v>
      </c>
      <c r="L105" s="44" t="s">
        <v>750</v>
      </c>
      <c r="M105" s="104" t="s">
        <v>20081</v>
      </c>
      <c r="N105" s="44">
        <v>202200</v>
      </c>
      <c r="O105" s="44" t="s">
        <v>745</v>
      </c>
      <c r="P105" s="44" t="s">
        <v>761</v>
      </c>
      <c r="Q105" s="44">
        <v>2</v>
      </c>
      <c r="R105" s="44">
        <v>1</v>
      </c>
      <c r="S105" s="44" t="s">
        <v>917</v>
      </c>
      <c r="T105" s="44">
        <v>1</v>
      </c>
      <c r="U105" s="44">
        <v>2</v>
      </c>
      <c r="W105" s="44" t="s">
        <v>961</v>
      </c>
      <c r="X105" s="44" t="s">
        <v>14540</v>
      </c>
      <c r="Y105" s="44">
        <v>0</v>
      </c>
      <c r="AA105" s="44">
        <v>1</v>
      </c>
      <c r="AB105" s="44">
        <v>100</v>
      </c>
      <c r="AC105" s="44">
        <v>1</v>
      </c>
      <c r="AD105" s="44">
        <v>1</v>
      </c>
      <c r="AE105" s="45" t="s">
        <v>16461</v>
      </c>
      <c r="AF105" s="45" t="s">
        <v>16457</v>
      </c>
      <c r="AG105" s="45" t="s">
        <v>16459</v>
      </c>
      <c r="AH105" s="45" t="s">
        <v>16453</v>
      </c>
      <c r="AI105" s="45" t="s">
        <v>16455</v>
      </c>
      <c r="AJ105" s="63" t="s">
        <v>20389</v>
      </c>
      <c r="AK105" s="63" t="s">
        <v>20384</v>
      </c>
      <c r="AL105" s="4">
        <v>0</v>
      </c>
      <c r="AM105" s="43">
        <f>IF(AND(L105="WEAPON",OR(R105=0,R105=1,R105=2)),[1]装备基础and强化!$V$7,IF(AND(L105="LEFTRING",OR(R105=0,R105=1,R105=2)),[1]装备基础and强化!$W$7,IF(AND(L105="RIGHTRING",OR(R105=0,R105=1,R105=2)),[1]装备基础and强化!$X$7,IF(AND(L105="NECKLACE",OR(R105=0,R105=1,R105=2)),[1]装备基础and强化!$Y$7,0))))</f>
        <v>0</v>
      </c>
      <c r="AN105" s="43">
        <f>IF(AND(L105="WEAPON",OR(R105=3,R105=4)),[1]装备基础and强化!$V$11,IF(AND(L105="LEFTRING",OR(R105=3,R105=4)),[1]装备基础and强化!$W$11,IF(AND(L105="RIGHTRING",OR(R105=3,R105=4)),[1]装备基础and强化!$X$11,IF(AND(L105="NECKLACE",OR(R105=3,R105=4)),[1]装备基础and强化!$Y$11,0))))</f>
        <v>0</v>
      </c>
      <c r="AO105" s="43" t="e">
        <f>IF(AND(L105="BELT",T105=1),[1]装备基础and强化!$AA$7,IF(AND(L105="PANTS",T105=1),[1]装备基础and强化!$AB$7,IF(AND(L105="SHOES",T105=1),[1]装备基础and强化!$AC$7,IF(AND(L105="CLOTHES",T105=1),[1]装备基础and强化!$AD$7,0))))</f>
        <v>#REF!</v>
      </c>
      <c r="AP105" s="43">
        <f>IF(AND(L105="BELT",T105=2),[1]装备基础and强化!$AF$7,IF(AND(L105="PANTS",T105=2),[1]装备基础and强化!$AG$7,IF(AND(L105="SHOES",T105=2),[1]装备基础and强化!$AH$7,IF(AND(L105="CLOTHES",T105=2),[1]装备基础and强化!$AI$7,0))))</f>
        <v>0</v>
      </c>
      <c r="AQ105" s="43">
        <f>IF(L105="HAT",[1]装备基础and强化!$AK$7,IF(L105="JADE",[1]装备基础and强化!$AK$7,0))</f>
        <v>0</v>
      </c>
      <c r="AR105" s="43" t="e">
        <f t="shared" si="2"/>
        <v>#REF!</v>
      </c>
      <c r="AV105" s="43"/>
      <c r="AW105" s="43"/>
      <c r="AX105" s="43"/>
      <c r="AY105" s="43"/>
      <c r="AZ105" s="43"/>
      <c r="BA105" s="43"/>
    </row>
    <row r="106" spans="2:53" s="44" customFormat="1" x14ac:dyDescent="0.15">
      <c r="B106" s="44" t="s">
        <v>963</v>
      </c>
      <c r="C106" s="12">
        <v>20102</v>
      </c>
      <c r="D106" s="44" t="s">
        <v>960</v>
      </c>
      <c r="E106" s="44" t="s">
        <v>21737</v>
      </c>
      <c r="F106" s="44" t="s">
        <v>20489</v>
      </c>
      <c r="G106" s="44" t="s">
        <v>20937</v>
      </c>
      <c r="I106" s="44" t="s">
        <v>700</v>
      </c>
      <c r="J106" s="44" t="s">
        <v>700</v>
      </c>
      <c r="K106" s="44">
        <v>1</v>
      </c>
      <c r="L106" s="44" t="s">
        <v>750</v>
      </c>
      <c r="M106" s="104" t="s">
        <v>20082</v>
      </c>
      <c r="N106" s="44">
        <v>202300</v>
      </c>
      <c r="O106" s="44" t="s">
        <v>745</v>
      </c>
      <c r="P106" s="44" t="s">
        <v>761</v>
      </c>
      <c r="Q106" s="44">
        <v>2</v>
      </c>
      <c r="R106" s="44">
        <v>1</v>
      </c>
      <c r="S106" s="44" t="s">
        <v>917</v>
      </c>
      <c r="T106" s="44">
        <v>1</v>
      </c>
      <c r="U106" s="44">
        <v>3</v>
      </c>
      <c r="W106" s="44" t="s">
        <v>961</v>
      </c>
      <c r="X106" s="44" t="s">
        <v>14540</v>
      </c>
      <c r="Y106" s="44">
        <v>0</v>
      </c>
      <c r="AA106" s="44">
        <v>1</v>
      </c>
      <c r="AB106" s="44">
        <v>100</v>
      </c>
      <c r="AC106" s="44">
        <v>1</v>
      </c>
      <c r="AD106" s="44">
        <v>1</v>
      </c>
      <c r="AE106" s="45" t="s">
        <v>16461</v>
      </c>
      <c r="AF106" s="45" t="s">
        <v>16457</v>
      </c>
      <c r="AG106" s="45" t="s">
        <v>16459</v>
      </c>
      <c r="AH106" s="45" t="s">
        <v>16453</v>
      </c>
      <c r="AI106" s="45" t="s">
        <v>16455</v>
      </c>
      <c r="AJ106" s="63" t="s">
        <v>20389</v>
      </c>
      <c r="AK106" s="63" t="s">
        <v>20384</v>
      </c>
      <c r="AL106" s="45">
        <v>0</v>
      </c>
      <c r="AM106" s="43">
        <f>IF(AND(L106="WEAPON",OR(R106=0,R106=1,R106=2)),[1]装备基础and强化!$V$7,IF(AND(L106="LEFTRING",OR(R106=0,R106=1,R106=2)),[1]装备基础and强化!$W$7,IF(AND(L106="RIGHTRING",OR(R106=0,R106=1,R106=2)),[1]装备基础and强化!$X$7,IF(AND(L106="NECKLACE",OR(R106=0,R106=1,R106=2)),[1]装备基础and强化!$Y$7,0))))</f>
        <v>0</v>
      </c>
      <c r="AN106" s="43">
        <f>IF(AND(L106="WEAPON",OR(R106=3,R106=4)),[1]装备基础and强化!$V$11,IF(AND(L106="LEFTRING",OR(R106=3,R106=4)),[1]装备基础and强化!$W$11,IF(AND(L106="RIGHTRING",OR(R106=3,R106=4)),[1]装备基础and强化!$X$11,IF(AND(L106="NECKLACE",OR(R106=3,R106=4)),[1]装备基础and强化!$Y$11,0))))</f>
        <v>0</v>
      </c>
      <c r="AO106" s="43" t="e">
        <f>IF(AND(L106="BELT",T106=1),[1]装备基础and强化!$AA$7,IF(AND(L106="PANTS",T106=1),[1]装备基础and强化!$AB$7,IF(AND(L106="SHOES",T106=1),[1]装备基础and强化!$AC$7,IF(AND(L106="CLOTHES",T106=1),[1]装备基础and强化!$AD$7,0))))</f>
        <v>#REF!</v>
      </c>
      <c r="AP106" s="43">
        <f>IF(AND(L106="BELT",T106=2),[1]装备基础and强化!$AF$7,IF(AND(L106="PANTS",T106=2),[1]装备基础and强化!$AG$7,IF(AND(L106="SHOES",T106=2),[1]装备基础and强化!$AH$7,IF(AND(L106="CLOTHES",T106=2),[1]装备基础and强化!$AI$7,0))))</f>
        <v>0</v>
      </c>
      <c r="AQ106" s="43">
        <f>IF(L106="HAT",[1]装备基础and强化!$AK$7,IF(L106="JADE",[1]装备基础and强化!$AK$7,0))</f>
        <v>0</v>
      </c>
      <c r="AR106" s="43" t="e">
        <f t="shared" si="2"/>
        <v>#REF!</v>
      </c>
      <c r="AV106" s="43"/>
      <c r="AW106" s="43"/>
      <c r="AX106" s="43"/>
      <c r="AY106" s="43"/>
      <c r="AZ106" s="43"/>
      <c r="BA106" s="43"/>
    </row>
    <row r="107" spans="2:53" s="44" customFormat="1" x14ac:dyDescent="0.15">
      <c r="B107" s="44" t="s">
        <v>964</v>
      </c>
      <c r="C107" s="12">
        <v>20103</v>
      </c>
      <c r="D107" s="44" t="s">
        <v>960</v>
      </c>
      <c r="E107" s="44" t="s">
        <v>21738</v>
      </c>
      <c r="F107" s="44" t="s">
        <v>20490</v>
      </c>
      <c r="G107" s="44" t="s">
        <v>20938</v>
      </c>
      <c r="I107" s="44" t="s">
        <v>700</v>
      </c>
      <c r="J107" s="44" t="s">
        <v>700</v>
      </c>
      <c r="K107" s="44">
        <v>1</v>
      </c>
      <c r="L107" s="44" t="s">
        <v>750</v>
      </c>
      <c r="M107" s="104" t="s">
        <v>20083</v>
      </c>
      <c r="N107" s="44">
        <v>202400</v>
      </c>
      <c r="O107" s="44" t="s">
        <v>745</v>
      </c>
      <c r="P107" s="44" t="s">
        <v>761</v>
      </c>
      <c r="Q107" s="44">
        <v>2</v>
      </c>
      <c r="R107" s="44">
        <v>1</v>
      </c>
      <c r="S107" s="44" t="s">
        <v>917</v>
      </c>
      <c r="T107" s="44">
        <v>1</v>
      </c>
      <c r="U107" s="44">
        <v>4</v>
      </c>
      <c r="W107" s="44" t="s">
        <v>961</v>
      </c>
      <c r="X107" s="44" t="s">
        <v>14540</v>
      </c>
      <c r="Y107" s="44">
        <v>0</v>
      </c>
      <c r="AA107" s="44">
        <v>1</v>
      </c>
      <c r="AB107" s="44">
        <v>100</v>
      </c>
      <c r="AC107" s="44">
        <v>1</v>
      </c>
      <c r="AD107" s="44">
        <v>1</v>
      </c>
      <c r="AE107" s="45" t="s">
        <v>16461</v>
      </c>
      <c r="AF107" s="45" t="s">
        <v>16457</v>
      </c>
      <c r="AG107" s="45" t="s">
        <v>16459</v>
      </c>
      <c r="AH107" s="45" t="s">
        <v>16453</v>
      </c>
      <c r="AI107" s="45" t="s">
        <v>16455</v>
      </c>
      <c r="AJ107" s="63" t="s">
        <v>20389</v>
      </c>
      <c r="AK107" s="63" t="s">
        <v>20384</v>
      </c>
      <c r="AL107" s="4">
        <v>0</v>
      </c>
      <c r="AM107" s="43">
        <f>IF(AND(L107="WEAPON",OR(R107=0,R107=1,R107=2)),[1]装备基础and强化!$V$7,IF(AND(L107="LEFTRING",OR(R107=0,R107=1,R107=2)),[1]装备基础and强化!$W$7,IF(AND(L107="RIGHTRING",OR(R107=0,R107=1,R107=2)),[1]装备基础and强化!$X$7,IF(AND(L107="NECKLACE",OR(R107=0,R107=1,R107=2)),[1]装备基础and强化!$Y$7,0))))</f>
        <v>0</v>
      </c>
      <c r="AN107" s="43">
        <f>IF(AND(L107="WEAPON",OR(R107=3,R107=4)),[1]装备基础and强化!$V$11,IF(AND(L107="LEFTRING",OR(R107=3,R107=4)),[1]装备基础and强化!$W$11,IF(AND(L107="RIGHTRING",OR(R107=3,R107=4)),[1]装备基础and强化!$X$11,IF(AND(L107="NECKLACE",OR(R107=3,R107=4)),[1]装备基础and强化!$Y$11,0))))</f>
        <v>0</v>
      </c>
      <c r="AO107" s="43" t="e">
        <f>IF(AND(L107="BELT",T107=1),[1]装备基础and强化!$AA$7,IF(AND(L107="PANTS",T107=1),[1]装备基础and强化!$AB$7,IF(AND(L107="SHOES",T107=1),[1]装备基础and强化!$AC$7,IF(AND(L107="CLOTHES",T107=1),[1]装备基础and强化!$AD$7,0))))</f>
        <v>#REF!</v>
      </c>
      <c r="AP107" s="43">
        <f>IF(AND(L107="BELT",T107=2),[1]装备基础and强化!$AF$7,IF(AND(L107="PANTS",T107=2),[1]装备基础and强化!$AG$7,IF(AND(L107="SHOES",T107=2),[1]装备基础and强化!$AH$7,IF(AND(L107="CLOTHES",T107=2),[1]装备基础and强化!$AI$7,0))))</f>
        <v>0</v>
      </c>
      <c r="AQ107" s="43">
        <f>IF(L107="HAT",[1]装备基础and强化!$AK$7,IF(L107="JADE",[1]装备基础and强化!$AK$7,0))</f>
        <v>0</v>
      </c>
      <c r="AR107" s="43" t="e">
        <f t="shared" si="2"/>
        <v>#REF!</v>
      </c>
      <c r="AV107" s="43"/>
      <c r="AW107" s="43"/>
      <c r="AX107" s="43"/>
      <c r="AY107" s="43"/>
      <c r="AZ107" s="43"/>
      <c r="BA107" s="43"/>
    </row>
    <row r="108" spans="2:53" s="44" customFormat="1" x14ac:dyDescent="0.15">
      <c r="B108" s="44" t="s">
        <v>965</v>
      </c>
      <c r="C108" s="12">
        <v>20104</v>
      </c>
      <c r="D108" s="44" t="s">
        <v>960</v>
      </c>
      <c r="E108" s="44" t="s">
        <v>21739</v>
      </c>
      <c r="F108" s="44" t="s">
        <v>20491</v>
      </c>
      <c r="G108" s="44" t="s">
        <v>20939</v>
      </c>
      <c r="I108" s="44" t="s">
        <v>700</v>
      </c>
      <c r="J108" s="44" t="s">
        <v>700</v>
      </c>
      <c r="K108" s="44">
        <v>1</v>
      </c>
      <c r="L108" s="44" t="s">
        <v>750</v>
      </c>
      <c r="M108" s="104" t="s">
        <v>25859</v>
      </c>
      <c r="N108" s="44">
        <v>202500</v>
      </c>
      <c r="O108" s="44" t="s">
        <v>745</v>
      </c>
      <c r="P108" s="44" t="s">
        <v>761</v>
      </c>
      <c r="Q108" s="44">
        <v>2</v>
      </c>
      <c r="R108" s="44">
        <v>1</v>
      </c>
      <c r="S108" s="44" t="s">
        <v>917</v>
      </c>
      <c r="T108" s="44">
        <v>1</v>
      </c>
      <c r="U108" s="44">
        <v>5</v>
      </c>
      <c r="W108" s="44" t="s">
        <v>961</v>
      </c>
      <c r="X108" s="44" t="s">
        <v>14540</v>
      </c>
      <c r="Y108" s="44">
        <v>0</v>
      </c>
      <c r="AA108" s="44">
        <v>1</v>
      </c>
      <c r="AB108" s="44">
        <v>100</v>
      </c>
      <c r="AC108" s="44">
        <v>1</v>
      </c>
      <c r="AD108" s="44">
        <v>1</v>
      </c>
      <c r="AE108" s="45" t="s">
        <v>16461</v>
      </c>
      <c r="AF108" s="45" t="s">
        <v>16457</v>
      </c>
      <c r="AG108" s="45" t="s">
        <v>16459</v>
      </c>
      <c r="AH108" s="45" t="s">
        <v>16453</v>
      </c>
      <c r="AI108" s="45" t="s">
        <v>16455</v>
      </c>
      <c r="AJ108" s="63" t="s">
        <v>20389</v>
      </c>
      <c r="AK108" s="63" t="s">
        <v>20384</v>
      </c>
      <c r="AL108" s="45">
        <v>0</v>
      </c>
      <c r="AM108" s="43">
        <f>IF(AND(L108="WEAPON",OR(R108=0,R108=1,R108=2)),[1]装备基础and强化!$V$7,IF(AND(L108="LEFTRING",OR(R108=0,R108=1,R108=2)),[1]装备基础and强化!$W$7,IF(AND(L108="RIGHTRING",OR(R108=0,R108=1,R108=2)),[1]装备基础and强化!$X$7,IF(AND(L108="NECKLACE",OR(R108=0,R108=1,R108=2)),[1]装备基础and强化!$Y$7,0))))</f>
        <v>0</v>
      </c>
      <c r="AN108" s="43">
        <f>IF(AND(L108="WEAPON",OR(R108=3,R108=4)),[1]装备基础and强化!$V$11,IF(AND(L108="LEFTRING",OR(R108=3,R108=4)),[1]装备基础and强化!$W$11,IF(AND(L108="RIGHTRING",OR(R108=3,R108=4)),[1]装备基础and强化!$X$11,IF(AND(L108="NECKLACE",OR(R108=3,R108=4)),[1]装备基础and强化!$Y$11,0))))</f>
        <v>0</v>
      </c>
      <c r="AO108" s="43" t="e">
        <f>IF(AND(L108="BELT",T108=1),[1]装备基础and强化!$AA$7,IF(AND(L108="PANTS",T108=1),[1]装备基础and强化!$AB$7,IF(AND(L108="SHOES",T108=1),[1]装备基础and强化!$AC$7,IF(AND(L108="CLOTHES",T108=1),[1]装备基础and强化!$AD$7,0))))</f>
        <v>#REF!</v>
      </c>
      <c r="AP108" s="43">
        <f>IF(AND(L108="BELT",T108=2),[1]装备基础and强化!$AF$7,IF(AND(L108="PANTS",T108=2),[1]装备基础and强化!$AG$7,IF(AND(L108="SHOES",T108=2),[1]装备基础and强化!$AH$7,IF(AND(L108="CLOTHES",T108=2),[1]装备基础and强化!$AI$7,0))))</f>
        <v>0</v>
      </c>
      <c r="AQ108" s="43">
        <f>IF(L108="HAT",[1]装备基础and强化!$AK$7,IF(L108="JADE",[1]装备基础and强化!$AK$7,0))</f>
        <v>0</v>
      </c>
      <c r="AR108" s="43" t="e">
        <f t="shared" si="2"/>
        <v>#REF!</v>
      </c>
      <c r="AV108" s="43"/>
      <c r="AW108" s="43"/>
      <c r="AX108" s="43"/>
      <c r="AY108" s="43"/>
      <c r="AZ108" s="43"/>
      <c r="BA108" s="43"/>
    </row>
    <row r="109" spans="2:53" s="44" customFormat="1" x14ac:dyDescent="0.15">
      <c r="B109" s="44" t="s">
        <v>966</v>
      </c>
      <c r="C109" s="12">
        <v>20105</v>
      </c>
      <c r="D109" s="44" t="s">
        <v>960</v>
      </c>
      <c r="E109" s="44" t="s">
        <v>21740</v>
      </c>
      <c r="F109" s="44" t="s">
        <v>20492</v>
      </c>
      <c r="G109" s="44" t="s">
        <v>20940</v>
      </c>
      <c r="I109" s="44" t="s">
        <v>700</v>
      </c>
      <c r="J109" s="44" t="s">
        <v>700</v>
      </c>
      <c r="K109" s="44">
        <v>1</v>
      </c>
      <c r="L109" s="44" t="s">
        <v>750</v>
      </c>
      <c r="M109" s="101" t="s">
        <v>25860</v>
      </c>
      <c r="N109" s="44">
        <v>202600</v>
      </c>
      <c r="O109" s="44" t="s">
        <v>745</v>
      </c>
      <c r="P109" s="44" t="s">
        <v>761</v>
      </c>
      <c r="Q109" s="44">
        <v>2</v>
      </c>
      <c r="R109" s="44">
        <v>1</v>
      </c>
      <c r="S109" s="44" t="s">
        <v>917</v>
      </c>
      <c r="T109" s="44">
        <v>1</v>
      </c>
      <c r="U109" s="44">
        <v>6</v>
      </c>
      <c r="W109" s="44" t="s">
        <v>961</v>
      </c>
      <c r="X109" s="44" t="s">
        <v>14540</v>
      </c>
      <c r="Y109" s="44">
        <v>0</v>
      </c>
      <c r="AA109" s="44">
        <v>1</v>
      </c>
      <c r="AB109" s="44">
        <v>100</v>
      </c>
      <c r="AC109" s="44">
        <v>1</v>
      </c>
      <c r="AD109" s="44">
        <v>1</v>
      </c>
      <c r="AE109" s="45" t="s">
        <v>16461</v>
      </c>
      <c r="AF109" s="45" t="s">
        <v>16457</v>
      </c>
      <c r="AG109" s="45" t="s">
        <v>16459</v>
      </c>
      <c r="AH109" s="45" t="s">
        <v>16453</v>
      </c>
      <c r="AI109" s="45" t="s">
        <v>16455</v>
      </c>
      <c r="AJ109" s="63" t="s">
        <v>20389</v>
      </c>
      <c r="AK109" s="63" t="s">
        <v>20384</v>
      </c>
      <c r="AL109" s="4">
        <v>0</v>
      </c>
      <c r="AM109" s="43">
        <f>IF(AND(L109="WEAPON",OR(R109=0,R109=1,R109=2)),[1]装备基础and强化!$V$7,IF(AND(L109="LEFTRING",OR(R109=0,R109=1,R109=2)),[1]装备基础and强化!$W$7,IF(AND(L109="RIGHTRING",OR(R109=0,R109=1,R109=2)),[1]装备基础and强化!$X$7,IF(AND(L109="NECKLACE",OR(R109=0,R109=1,R109=2)),[1]装备基础and强化!$Y$7,0))))</f>
        <v>0</v>
      </c>
      <c r="AN109" s="43">
        <f>IF(AND(L109="WEAPON",OR(R109=3,R109=4)),[1]装备基础and强化!$V$11,IF(AND(L109="LEFTRING",OR(R109=3,R109=4)),[1]装备基础and强化!$W$11,IF(AND(L109="RIGHTRING",OR(R109=3,R109=4)),[1]装备基础and强化!$X$11,IF(AND(L109="NECKLACE",OR(R109=3,R109=4)),[1]装备基础and强化!$Y$11,0))))</f>
        <v>0</v>
      </c>
      <c r="AO109" s="43" t="e">
        <f>IF(AND(L109="BELT",T109=1),[1]装备基础and强化!$AA$7,IF(AND(L109="PANTS",T109=1),[1]装备基础and强化!$AB$7,IF(AND(L109="SHOES",T109=1),[1]装备基础and强化!$AC$7,IF(AND(L109="CLOTHES",T109=1),[1]装备基础and强化!$AD$7,0))))</f>
        <v>#REF!</v>
      </c>
      <c r="AP109" s="43">
        <f>IF(AND(L109="BELT",T109=2),[1]装备基础and强化!$AF$7,IF(AND(L109="PANTS",T109=2),[1]装备基础and强化!$AG$7,IF(AND(L109="SHOES",T109=2),[1]装备基础and强化!$AH$7,IF(AND(L109="CLOTHES",T109=2),[1]装备基础and强化!$AI$7,0))))</f>
        <v>0</v>
      </c>
      <c r="AQ109" s="43">
        <f>IF(L109="HAT",[1]装备基础and强化!$AK$7,IF(L109="JADE",[1]装备基础and强化!$AK$7,0))</f>
        <v>0</v>
      </c>
      <c r="AR109" s="43" t="e">
        <f t="shared" si="2"/>
        <v>#REF!</v>
      </c>
      <c r="AV109" s="43"/>
      <c r="AW109" s="43"/>
      <c r="AX109" s="43"/>
      <c r="AY109" s="43"/>
      <c r="AZ109" s="43"/>
      <c r="BA109" s="43"/>
    </row>
    <row r="110" spans="2:53" s="44" customFormat="1" x14ac:dyDescent="0.15">
      <c r="B110" s="44" t="s">
        <v>967</v>
      </c>
      <c r="C110" s="12">
        <v>20106</v>
      </c>
      <c r="D110" s="44" t="s">
        <v>960</v>
      </c>
      <c r="E110" s="44" t="s">
        <v>21741</v>
      </c>
      <c r="F110" s="44" t="s">
        <v>20493</v>
      </c>
      <c r="G110" s="44" t="s">
        <v>20941</v>
      </c>
      <c r="I110" s="44" t="s">
        <v>700</v>
      </c>
      <c r="J110" s="44" t="s">
        <v>700</v>
      </c>
      <c r="K110" s="44">
        <v>1</v>
      </c>
      <c r="L110" s="44" t="s">
        <v>750</v>
      </c>
      <c r="M110" s="101" t="s">
        <v>25861</v>
      </c>
      <c r="N110" s="44">
        <v>202700</v>
      </c>
      <c r="O110" s="44" t="s">
        <v>745</v>
      </c>
      <c r="P110" s="44" t="s">
        <v>761</v>
      </c>
      <c r="Q110" s="44">
        <v>2</v>
      </c>
      <c r="R110" s="44">
        <v>1</v>
      </c>
      <c r="S110" s="44" t="s">
        <v>917</v>
      </c>
      <c r="T110" s="44">
        <v>1</v>
      </c>
      <c r="U110" s="44">
        <v>7</v>
      </c>
      <c r="W110" s="44" t="s">
        <v>961</v>
      </c>
      <c r="X110" s="44" t="s">
        <v>14540</v>
      </c>
      <c r="Y110" s="44">
        <v>0</v>
      </c>
      <c r="AA110" s="44">
        <v>1</v>
      </c>
      <c r="AB110" s="44">
        <v>100</v>
      </c>
      <c r="AC110" s="44">
        <v>1</v>
      </c>
      <c r="AD110" s="44">
        <v>1</v>
      </c>
      <c r="AE110" s="45" t="s">
        <v>16461</v>
      </c>
      <c r="AF110" s="45" t="s">
        <v>16457</v>
      </c>
      <c r="AG110" s="45" t="s">
        <v>16459</v>
      </c>
      <c r="AH110" s="45" t="s">
        <v>16453</v>
      </c>
      <c r="AI110" s="45" t="s">
        <v>16455</v>
      </c>
      <c r="AJ110" s="63" t="s">
        <v>20389</v>
      </c>
      <c r="AK110" s="63" t="s">
        <v>20384</v>
      </c>
      <c r="AL110" s="45">
        <v>0</v>
      </c>
      <c r="AM110" s="43">
        <f>IF(AND(L110="WEAPON",OR(R110=0,R110=1,R110=2)),[1]装备基础and强化!$V$7,IF(AND(L110="LEFTRING",OR(R110=0,R110=1,R110=2)),[1]装备基础and强化!$W$7,IF(AND(L110="RIGHTRING",OR(R110=0,R110=1,R110=2)),[1]装备基础and强化!$X$7,IF(AND(L110="NECKLACE",OR(R110=0,R110=1,R110=2)),[1]装备基础and强化!$Y$7,0))))</f>
        <v>0</v>
      </c>
      <c r="AN110" s="43">
        <f>IF(AND(L110="WEAPON",OR(R110=3,R110=4)),[1]装备基础and强化!$V$11,IF(AND(L110="LEFTRING",OR(R110=3,R110=4)),[1]装备基础and强化!$W$11,IF(AND(L110="RIGHTRING",OR(R110=3,R110=4)),[1]装备基础and强化!$X$11,IF(AND(L110="NECKLACE",OR(R110=3,R110=4)),[1]装备基础and强化!$Y$11,0))))</f>
        <v>0</v>
      </c>
      <c r="AO110" s="43" t="e">
        <f>IF(AND(L110="BELT",T110=1),[1]装备基础and强化!$AA$7,IF(AND(L110="PANTS",T110=1),[1]装备基础and强化!$AB$7,IF(AND(L110="SHOES",T110=1),[1]装备基础and强化!$AC$7,IF(AND(L110="CLOTHES",T110=1),[1]装备基础and强化!$AD$7,0))))</f>
        <v>#REF!</v>
      </c>
      <c r="AP110" s="43">
        <f>IF(AND(L110="BELT",T110=2),[1]装备基础and强化!$AF$7,IF(AND(L110="PANTS",T110=2),[1]装备基础and强化!$AG$7,IF(AND(L110="SHOES",T110=2),[1]装备基础and强化!$AH$7,IF(AND(L110="CLOTHES",T110=2),[1]装备基础and强化!$AI$7,0))))</f>
        <v>0</v>
      </c>
      <c r="AQ110" s="43">
        <f>IF(L110="HAT",[1]装备基础and强化!$AK$7,IF(L110="JADE",[1]装备基础and强化!$AK$7,0))</f>
        <v>0</v>
      </c>
      <c r="AR110" s="43" t="e">
        <f t="shared" si="2"/>
        <v>#REF!</v>
      </c>
      <c r="AV110" s="43"/>
      <c r="AW110" s="43"/>
      <c r="AX110" s="43"/>
      <c r="AY110" s="43"/>
      <c r="AZ110" s="43"/>
      <c r="BA110" s="43"/>
    </row>
    <row r="111" spans="2:53" s="44" customFormat="1" x14ac:dyDescent="0.15">
      <c r="B111" s="44" t="s">
        <v>968</v>
      </c>
      <c r="C111" s="12">
        <v>20107</v>
      </c>
      <c r="D111" s="44" t="s">
        <v>960</v>
      </c>
      <c r="E111" s="44" t="s">
        <v>21742</v>
      </c>
      <c r="F111" s="44" t="s">
        <v>20494</v>
      </c>
      <c r="G111" s="44" t="s">
        <v>20942</v>
      </c>
      <c r="I111" s="44" t="s">
        <v>700</v>
      </c>
      <c r="J111" s="44" t="s">
        <v>700</v>
      </c>
      <c r="K111" s="44">
        <v>1</v>
      </c>
      <c r="L111" s="44" t="s">
        <v>750</v>
      </c>
      <c r="M111" s="101" t="s">
        <v>25862</v>
      </c>
      <c r="N111" s="44">
        <v>202800</v>
      </c>
      <c r="O111" s="44" t="s">
        <v>745</v>
      </c>
      <c r="P111" s="44" t="s">
        <v>761</v>
      </c>
      <c r="Q111" s="44">
        <v>2</v>
      </c>
      <c r="R111" s="44">
        <v>1</v>
      </c>
      <c r="S111" s="44" t="s">
        <v>917</v>
      </c>
      <c r="T111" s="44">
        <v>1</v>
      </c>
      <c r="U111" s="44">
        <v>8</v>
      </c>
      <c r="W111" s="44" t="s">
        <v>961</v>
      </c>
      <c r="X111" s="44" t="s">
        <v>14540</v>
      </c>
      <c r="Y111" s="44">
        <v>0</v>
      </c>
      <c r="AA111" s="44">
        <v>1</v>
      </c>
      <c r="AB111" s="44">
        <v>100</v>
      </c>
      <c r="AC111" s="44">
        <v>1</v>
      </c>
      <c r="AD111" s="44">
        <v>1</v>
      </c>
      <c r="AE111" s="45" t="s">
        <v>16461</v>
      </c>
      <c r="AF111" s="45" t="s">
        <v>16457</v>
      </c>
      <c r="AG111" s="45" t="s">
        <v>16459</v>
      </c>
      <c r="AH111" s="45" t="s">
        <v>16453</v>
      </c>
      <c r="AI111" s="45" t="s">
        <v>16455</v>
      </c>
      <c r="AJ111" s="63" t="s">
        <v>20389</v>
      </c>
      <c r="AK111" s="63" t="s">
        <v>20384</v>
      </c>
      <c r="AL111" s="4">
        <v>0</v>
      </c>
      <c r="AM111" s="43">
        <f>IF(AND(L111="WEAPON",OR(R111=0,R111=1,R111=2)),[1]装备基础and强化!$V$7,IF(AND(L111="LEFTRING",OR(R111=0,R111=1,R111=2)),[1]装备基础and强化!$W$7,IF(AND(L111="RIGHTRING",OR(R111=0,R111=1,R111=2)),[1]装备基础and强化!$X$7,IF(AND(L111="NECKLACE",OR(R111=0,R111=1,R111=2)),[1]装备基础and强化!$Y$7,0))))</f>
        <v>0</v>
      </c>
      <c r="AN111" s="43">
        <f>IF(AND(L111="WEAPON",OR(R111=3,R111=4)),[1]装备基础and强化!$V$11,IF(AND(L111="LEFTRING",OR(R111=3,R111=4)),[1]装备基础and强化!$W$11,IF(AND(L111="RIGHTRING",OR(R111=3,R111=4)),[1]装备基础and强化!$X$11,IF(AND(L111="NECKLACE",OR(R111=3,R111=4)),[1]装备基础and强化!$Y$11,0))))</f>
        <v>0</v>
      </c>
      <c r="AO111" s="43" t="e">
        <f>IF(AND(L111="BELT",T111=1),[1]装备基础and强化!$AA$7,IF(AND(L111="PANTS",T111=1),[1]装备基础and强化!$AB$7,IF(AND(L111="SHOES",T111=1),[1]装备基础and强化!$AC$7,IF(AND(L111="CLOTHES",T111=1),[1]装备基础and强化!$AD$7,0))))</f>
        <v>#REF!</v>
      </c>
      <c r="AP111" s="43">
        <f>IF(AND(L111="BELT",T111=2),[1]装备基础and强化!$AF$7,IF(AND(L111="PANTS",T111=2),[1]装备基础and强化!$AG$7,IF(AND(L111="SHOES",T111=2),[1]装备基础and强化!$AH$7,IF(AND(L111="CLOTHES",T111=2),[1]装备基础and强化!$AI$7,0))))</f>
        <v>0</v>
      </c>
      <c r="AQ111" s="43">
        <f>IF(L111="HAT",[1]装备基础and强化!$AK$7,IF(L111="JADE",[1]装备基础and强化!$AK$7,0))</f>
        <v>0</v>
      </c>
      <c r="AR111" s="43" t="e">
        <f t="shared" si="2"/>
        <v>#REF!</v>
      </c>
      <c r="AV111" s="43"/>
      <c r="AW111" s="43"/>
      <c r="AX111" s="43"/>
      <c r="AY111" s="43"/>
      <c r="AZ111" s="43"/>
      <c r="BA111" s="43"/>
    </row>
    <row r="112" spans="2:53" s="44" customFormat="1" x14ac:dyDescent="0.15">
      <c r="B112" s="44" t="s">
        <v>969</v>
      </c>
      <c r="C112" s="12">
        <v>20108</v>
      </c>
      <c r="D112" s="44" t="s">
        <v>970</v>
      </c>
      <c r="E112" s="44" t="s">
        <v>21743</v>
      </c>
      <c r="F112" s="44" t="s">
        <v>20495</v>
      </c>
      <c r="G112" s="44" t="s">
        <v>20943</v>
      </c>
      <c r="I112" s="44" t="s">
        <v>700</v>
      </c>
      <c r="J112" s="44" t="s">
        <v>700</v>
      </c>
      <c r="K112" s="44">
        <v>1</v>
      </c>
      <c r="L112" s="44" t="s">
        <v>750</v>
      </c>
      <c r="M112" s="101" t="s">
        <v>25863</v>
      </c>
      <c r="N112" s="44">
        <v>202100</v>
      </c>
      <c r="O112" s="44" t="s">
        <v>971</v>
      </c>
      <c r="P112" s="44" t="s">
        <v>1097</v>
      </c>
      <c r="Q112" s="44">
        <v>2</v>
      </c>
      <c r="R112" s="44">
        <v>1</v>
      </c>
      <c r="S112" s="44" t="s">
        <v>917</v>
      </c>
      <c r="T112" s="44">
        <v>2</v>
      </c>
      <c r="U112" s="44">
        <v>1</v>
      </c>
      <c r="W112" s="44" t="s">
        <v>961</v>
      </c>
      <c r="X112" s="44" t="s">
        <v>14540</v>
      </c>
      <c r="Y112" s="44">
        <v>0</v>
      </c>
      <c r="AA112" s="44">
        <v>1</v>
      </c>
      <c r="AB112" s="44">
        <v>100</v>
      </c>
      <c r="AC112" s="44">
        <v>1</v>
      </c>
      <c r="AD112" s="44">
        <v>1</v>
      </c>
      <c r="AE112" s="45" t="s">
        <v>16461</v>
      </c>
      <c r="AF112" s="45" t="s">
        <v>16457</v>
      </c>
      <c r="AG112" s="45" t="s">
        <v>16459</v>
      </c>
      <c r="AH112" s="45" t="s">
        <v>16453</v>
      </c>
      <c r="AI112" s="45" t="s">
        <v>16455</v>
      </c>
      <c r="AJ112" s="63" t="s">
        <v>20389</v>
      </c>
      <c r="AK112" s="63" t="s">
        <v>20384</v>
      </c>
      <c r="AL112" s="45">
        <v>0</v>
      </c>
      <c r="AM112" s="43">
        <f>IF(AND(L112="WEAPON",OR(R112=0,R112=1,R112=2)),[1]装备基础and强化!$V$7,IF(AND(L112="LEFTRING",OR(R112=0,R112=1,R112=2)),[1]装备基础and强化!$W$7,IF(AND(L112="RIGHTRING",OR(R112=0,R112=1,R112=2)),[1]装备基础and强化!$X$7,IF(AND(L112="NECKLACE",OR(R112=0,R112=1,R112=2)),[1]装备基础and强化!$Y$7,0))))</f>
        <v>0</v>
      </c>
      <c r="AN112" s="43">
        <f>IF(AND(L112="WEAPON",OR(R112=3,R112=4)),[1]装备基础and强化!$V$11,IF(AND(L112="LEFTRING",OR(R112=3,R112=4)),[1]装备基础and强化!$W$11,IF(AND(L112="RIGHTRING",OR(R112=3,R112=4)),[1]装备基础and强化!$X$11,IF(AND(L112="NECKLACE",OR(R112=3,R112=4)),[1]装备基础and强化!$Y$11,0))))</f>
        <v>0</v>
      </c>
      <c r="AO112" s="43">
        <f>IF(AND(L112="BELT",T112=1),[1]装备基础and强化!$AA$7,IF(AND(L112="PANTS",T112=1),[1]装备基础and强化!$AB$7,IF(AND(L112="SHOES",T112=1),[1]装备基础and强化!$AC$7,IF(AND(L112="CLOTHES",T112=1),[1]装备基础and强化!$AD$7,0))))</f>
        <v>0</v>
      </c>
      <c r="AP112" s="43" t="e">
        <f>IF(AND(L112="BELT",T112=2),[1]装备基础and强化!$AF$7,IF(AND(L112="PANTS",T112=2),[1]装备基础and强化!$AG$7,IF(AND(L112="SHOES",T112=2),[1]装备基础and强化!$AH$7,IF(AND(L112="CLOTHES",T112=2),[1]装备基础and强化!$AI$7,0))))</f>
        <v>#REF!</v>
      </c>
      <c r="AQ112" s="43">
        <f>IF(L112="HAT",[1]装备基础and强化!$AK$7,IF(L112="JADE",[1]装备基础and强化!$AK$7,0))</f>
        <v>0</v>
      </c>
      <c r="AR112" s="43" t="e">
        <f t="shared" si="2"/>
        <v>#REF!</v>
      </c>
      <c r="AV112" s="43"/>
      <c r="AW112" s="43"/>
      <c r="AX112" s="43"/>
      <c r="AY112" s="43"/>
      <c r="AZ112" s="43"/>
      <c r="BA112" s="43"/>
    </row>
    <row r="113" spans="2:53" s="44" customFormat="1" x14ac:dyDescent="0.15">
      <c r="B113" s="44" t="s">
        <v>972</v>
      </c>
      <c r="C113" s="12">
        <v>20109</v>
      </c>
      <c r="D113" s="44" t="s">
        <v>970</v>
      </c>
      <c r="E113" s="44" t="s">
        <v>21744</v>
      </c>
      <c r="F113" s="44" t="s">
        <v>20496</v>
      </c>
      <c r="G113" s="44" t="s">
        <v>20944</v>
      </c>
      <c r="I113" s="44" t="s">
        <v>700</v>
      </c>
      <c r="J113" s="44" t="s">
        <v>700</v>
      </c>
      <c r="K113" s="44">
        <v>1</v>
      </c>
      <c r="L113" s="44" t="s">
        <v>750</v>
      </c>
      <c r="M113" s="101" t="s">
        <v>25864</v>
      </c>
      <c r="N113" s="44">
        <v>202200</v>
      </c>
      <c r="O113" s="44" t="s">
        <v>971</v>
      </c>
      <c r="P113" s="44" t="s">
        <v>1097</v>
      </c>
      <c r="Q113" s="44">
        <v>2</v>
      </c>
      <c r="R113" s="44">
        <v>1</v>
      </c>
      <c r="S113" s="44" t="s">
        <v>917</v>
      </c>
      <c r="T113" s="44">
        <v>2</v>
      </c>
      <c r="U113" s="44">
        <v>2</v>
      </c>
      <c r="W113" s="44" t="s">
        <v>961</v>
      </c>
      <c r="X113" s="44" t="s">
        <v>14540</v>
      </c>
      <c r="Y113" s="44">
        <v>0</v>
      </c>
      <c r="AA113" s="44">
        <v>1</v>
      </c>
      <c r="AB113" s="44">
        <v>100</v>
      </c>
      <c r="AC113" s="44">
        <v>1</v>
      </c>
      <c r="AD113" s="44">
        <v>1</v>
      </c>
      <c r="AE113" s="45" t="s">
        <v>16461</v>
      </c>
      <c r="AF113" s="45" t="s">
        <v>16457</v>
      </c>
      <c r="AG113" s="45" t="s">
        <v>16459</v>
      </c>
      <c r="AH113" s="45" t="s">
        <v>16453</v>
      </c>
      <c r="AI113" s="45" t="s">
        <v>16455</v>
      </c>
      <c r="AJ113" s="63" t="s">
        <v>20389</v>
      </c>
      <c r="AK113" s="63" t="s">
        <v>20384</v>
      </c>
      <c r="AL113" s="4">
        <v>0</v>
      </c>
      <c r="AM113" s="43">
        <f>IF(AND(L113="WEAPON",OR(R113=0,R113=1,R113=2)),[1]装备基础and强化!$V$7,IF(AND(L113="LEFTRING",OR(R113=0,R113=1,R113=2)),[1]装备基础and强化!$W$7,IF(AND(L113="RIGHTRING",OR(R113=0,R113=1,R113=2)),[1]装备基础and强化!$X$7,IF(AND(L113="NECKLACE",OR(R113=0,R113=1,R113=2)),[1]装备基础and强化!$Y$7,0))))</f>
        <v>0</v>
      </c>
      <c r="AN113" s="43">
        <f>IF(AND(L113="WEAPON",OR(R113=3,R113=4)),[1]装备基础and强化!$V$11,IF(AND(L113="LEFTRING",OR(R113=3,R113=4)),[1]装备基础and强化!$W$11,IF(AND(L113="RIGHTRING",OR(R113=3,R113=4)),[1]装备基础and强化!$X$11,IF(AND(L113="NECKLACE",OR(R113=3,R113=4)),[1]装备基础and强化!$Y$11,0))))</f>
        <v>0</v>
      </c>
      <c r="AO113" s="43">
        <f>IF(AND(L113="BELT",T113=1),[1]装备基础and强化!$AA$7,IF(AND(L113="PANTS",T113=1),[1]装备基础and强化!$AB$7,IF(AND(L113="SHOES",T113=1),[1]装备基础and强化!$AC$7,IF(AND(L113="CLOTHES",T113=1),[1]装备基础and强化!$AD$7,0))))</f>
        <v>0</v>
      </c>
      <c r="AP113" s="43" t="e">
        <f>IF(AND(L113="BELT",T113=2),[1]装备基础and强化!$AF$7,IF(AND(L113="PANTS",T113=2),[1]装备基础and强化!$AG$7,IF(AND(L113="SHOES",T113=2),[1]装备基础and强化!$AH$7,IF(AND(L113="CLOTHES",T113=2),[1]装备基础and强化!$AI$7,0))))</f>
        <v>#REF!</v>
      </c>
      <c r="AQ113" s="43">
        <f>IF(L113="HAT",[1]装备基础and强化!$AK$7,IF(L113="JADE",[1]装备基础and强化!$AK$7,0))</f>
        <v>0</v>
      </c>
      <c r="AR113" s="43" t="e">
        <f t="shared" si="2"/>
        <v>#REF!</v>
      </c>
      <c r="AV113" s="43"/>
      <c r="AW113" s="43"/>
      <c r="AX113" s="43"/>
      <c r="AY113" s="43"/>
      <c r="AZ113" s="43"/>
      <c r="BA113" s="43"/>
    </row>
    <row r="114" spans="2:53" s="44" customFormat="1" x14ac:dyDescent="0.15">
      <c r="B114" s="44" t="s">
        <v>973</v>
      </c>
      <c r="C114" s="12">
        <v>20110</v>
      </c>
      <c r="D114" s="44" t="s">
        <v>970</v>
      </c>
      <c r="E114" s="44" t="s">
        <v>21745</v>
      </c>
      <c r="F114" s="44" t="s">
        <v>20497</v>
      </c>
      <c r="G114" s="44" t="s">
        <v>20945</v>
      </c>
      <c r="I114" s="44" t="s">
        <v>700</v>
      </c>
      <c r="J114" s="44" t="s">
        <v>700</v>
      </c>
      <c r="K114" s="44">
        <v>1</v>
      </c>
      <c r="L114" s="44" t="s">
        <v>750</v>
      </c>
      <c r="M114" s="101" t="s">
        <v>25865</v>
      </c>
      <c r="N114" s="44">
        <v>202300</v>
      </c>
      <c r="O114" s="44" t="s">
        <v>971</v>
      </c>
      <c r="P114" s="44" t="s">
        <v>1097</v>
      </c>
      <c r="Q114" s="44">
        <v>2</v>
      </c>
      <c r="R114" s="44">
        <v>1</v>
      </c>
      <c r="S114" s="44" t="s">
        <v>917</v>
      </c>
      <c r="T114" s="44">
        <v>2</v>
      </c>
      <c r="U114" s="44">
        <v>3</v>
      </c>
      <c r="W114" s="44" t="s">
        <v>961</v>
      </c>
      <c r="X114" s="44" t="s">
        <v>14540</v>
      </c>
      <c r="Y114" s="44">
        <v>0</v>
      </c>
      <c r="AA114" s="44">
        <v>1</v>
      </c>
      <c r="AB114" s="44">
        <v>100</v>
      </c>
      <c r="AC114" s="44">
        <v>1</v>
      </c>
      <c r="AD114" s="44">
        <v>1</v>
      </c>
      <c r="AE114" s="45" t="s">
        <v>16461</v>
      </c>
      <c r="AF114" s="45" t="s">
        <v>16457</v>
      </c>
      <c r="AG114" s="45" t="s">
        <v>16459</v>
      </c>
      <c r="AH114" s="45" t="s">
        <v>16453</v>
      </c>
      <c r="AI114" s="45" t="s">
        <v>16455</v>
      </c>
      <c r="AJ114" s="63" t="s">
        <v>20389</v>
      </c>
      <c r="AK114" s="63" t="s">
        <v>20384</v>
      </c>
      <c r="AL114" s="45">
        <v>0</v>
      </c>
      <c r="AM114" s="43">
        <f>IF(AND(L114="WEAPON",OR(R114=0,R114=1,R114=2)),[1]装备基础and强化!$V$7,IF(AND(L114="LEFTRING",OR(R114=0,R114=1,R114=2)),[1]装备基础and强化!$W$7,IF(AND(L114="RIGHTRING",OR(R114=0,R114=1,R114=2)),[1]装备基础and强化!$X$7,IF(AND(L114="NECKLACE",OR(R114=0,R114=1,R114=2)),[1]装备基础and强化!$Y$7,0))))</f>
        <v>0</v>
      </c>
      <c r="AN114" s="43">
        <f>IF(AND(L114="WEAPON",OR(R114=3,R114=4)),[1]装备基础and强化!$V$11,IF(AND(L114="LEFTRING",OR(R114=3,R114=4)),[1]装备基础and强化!$W$11,IF(AND(L114="RIGHTRING",OR(R114=3,R114=4)),[1]装备基础and强化!$X$11,IF(AND(L114="NECKLACE",OR(R114=3,R114=4)),[1]装备基础and强化!$Y$11,0))))</f>
        <v>0</v>
      </c>
      <c r="AO114" s="43">
        <f>IF(AND(L114="BELT",T114=1),[1]装备基础and强化!$AA$7,IF(AND(L114="PANTS",T114=1),[1]装备基础and强化!$AB$7,IF(AND(L114="SHOES",T114=1),[1]装备基础and强化!$AC$7,IF(AND(L114="CLOTHES",T114=1),[1]装备基础and强化!$AD$7,0))))</f>
        <v>0</v>
      </c>
      <c r="AP114" s="43" t="e">
        <f>IF(AND(L114="BELT",T114=2),[1]装备基础and强化!$AF$7,IF(AND(L114="PANTS",T114=2),[1]装备基础and强化!$AG$7,IF(AND(L114="SHOES",T114=2),[1]装备基础and强化!$AH$7,IF(AND(L114="CLOTHES",T114=2),[1]装备基础and强化!$AI$7,0))))</f>
        <v>#REF!</v>
      </c>
      <c r="AQ114" s="43">
        <f>IF(L114="HAT",[1]装备基础and强化!$AK$7,IF(L114="JADE",[1]装备基础and强化!$AK$7,0))</f>
        <v>0</v>
      </c>
      <c r="AR114" s="43" t="e">
        <f t="shared" si="2"/>
        <v>#REF!</v>
      </c>
      <c r="AV114" s="43"/>
      <c r="AW114" s="43"/>
      <c r="AX114" s="43"/>
      <c r="AY114" s="43"/>
      <c r="AZ114" s="43"/>
      <c r="BA114" s="43"/>
    </row>
    <row r="115" spans="2:53" s="44" customFormat="1" x14ac:dyDescent="0.15">
      <c r="B115" s="44" t="s">
        <v>974</v>
      </c>
      <c r="C115" s="12">
        <v>20111</v>
      </c>
      <c r="D115" s="44" t="s">
        <v>970</v>
      </c>
      <c r="E115" s="44" t="s">
        <v>21746</v>
      </c>
      <c r="F115" s="44" t="s">
        <v>20498</v>
      </c>
      <c r="G115" s="44" t="s">
        <v>20946</v>
      </c>
      <c r="I115" s="44" t="s">
        <v>700</v>
      </c>
      <c r="J115" s="44" t="s">
        <v>700</v>
      </c>
      <c r="K115" s="44">
        <v>1</v>
      </c>
      <c r="L115" s="44" t="s">
        <v>750</v>
      </c>
      <c r="M115" s="101" t="s">
        <v>25866</v>
      </c>
      <c r="N115" s="44">
        <v>202400</v>
      </c>
      <c r="O115" s="44" t="s">
        <v>971</v>
      </c>
      <c r="P115" s="44" t="s">
        <v>1097</v>
      </c>
      <c r="Q115" s="44">
        <v>2</v>
      </c>
      <c r="R115" s="44">
        <v>1</v>
      </c>
      <c r="S115" s="44" t="s">
        <v>917</v>
      </c>
      <c r="T115" s="44">
        <v>2</v>
      </c>
      <c r="U115" s="44">
        <v>4</v>
      </c>
      <c r="W115" s="44" t="s">
        <v>961</v>
      </c>
      <c r="X115" s="44" t="s">
        <v>14540</v>
      </c>
      <c r="Y115" s="44">
        <v>0</v>
      </c>
      <c r="AA115" s="44">
        <v>1</v>
      </c>
      <c r="AB115" s="44">
        <v>100</v>
      </c>
      <c r="AC115" s="44">
        <v>1</v>
      </c>
      <c r="AD115" s="44">
        <v>1</v>
      </c>
      <c r="AE115" s="45" t="s">
        <v>16461</v>
      </c>
      <c r="AF115" s="45" t="s">
        <v>16457</v>
      </c>
      <c r="AG115" s="45" t="s">
        <v>16459</v>
      </c>
      <c r="AH115" s="45" t="s">
        <v>16453</v>
      </c>
      <c r="AI115" s="45" t="s">
        <v>16455</v>
      </c>
      <c r="AJ115" s="63" t="s">
        <v>20389</v>
      </c>
      <c r="AK115" s="63" t="s">
        <v>20384</v>
      </c>
      <c r="AL115" s="4">
        <v>0</v>
      </c>
      <c r="AM115" s="43">
        <f>IF(AND(L115="WEAPON",OR(R115=0,R115=1,R115=2)),[1]装备基础and强化!$V$7,IF(AND(L115="LEFTRING",OR(R115=0,R115=1,R115=2)),[1]装备基础and强化!$W$7,IF(AND(L115="RIGHTRING",OR(R115=0,R115=1,R115=2)),[1]装备基础and强化!$X$7,IF(AND(L115="NECKLACE",OR(R115=0,R115=1,R115=2)),[1]装备基础and强化!$Y$7,0))))</f>
        <v>0</v>
      </c>
      <c r="AN115" s="43">
        <f>IF(AND(L115="WEAPON",OR(R115=3,R115=4)),[1]装备基础and强化!$V$11,IF(AND(L115="LEFTRING",OR(R115=3,R115=4)),[1]装备基础and强化!$W$11,IF(AND(L115="RIGHTRING",OR(R115=3,R115=4)),[1]装备基础and强化!$X$11,IF(AND(L115="NECKLACE",OR(R115=3,R115=4)),[1]装备基础and强化!$Y$11,0))))</f>
        <v>0</v>
      </c>
      <c r="AO115" s="43">
        <f>IF(AND(L115="BELT",T115=1),[1]装备基础and强化!$AA$7,IF(AND(L115="PANTS",T115=1),[1]装备基础and强化!$AB$7,IF(AND(L115="SHOES",T115=1),[1]装备基础and强化!$AC$7,IF(AND(L115="CLOTHES",T115=1),[1]装备基础and强化!$AD$7,0))))</f>
        <v>0</v>
      </c>
      <c r="AP115" s="43" t="e">
        <f>IF(AND(L115="BELT",T115=2),[1]装备基础and强化!$AF$7,IF(AND(L115="PANTS",T115=2),[1]装备基础and强化!$AG$7,IF(AND(L115="SHOES",T115=2),[1]装备基础and强化!$AH$7,IF(AND(L115="CLOTHES",T115=2),[1]装备基础and强化!$AI$7,0))))</f>
        <v>#REF!</v>
      </c>
      <c r="AQ115" s="43">
        <f>IF(L115="HAT",[1]装备基础and强化!$AK$7,IF(L115="JADE",[1]装备基础and强化!$AK$7,0))</f>
        <v>0</v>
      </c>
      <c r="AR115" s="43" t="e">
        <f t="shared" si="2"/>
        <v>#REF!</v>
      </c>
      <c r="AV115" s="43"/>
      <c r="AW115" s="43"/>
      <c r="AX115" s="43"/>
      <c r="AY115" s="43"/>
      <c r="AZ115" s="43"/>
      <c r="BA115" s="43"/>
    </row>
    <row r="116" spans="2:53" s="44" customFormat="1" x14ac:dyDescent="0.15">
      <c r="B116" s="44" t="s">
        <v>975</v>
      </c>
      <c r="C116" s="12">
        <v>20112</v>
      </c>
      <c r="D116" s="44" t="s">
        <v>970</v>
      </c>
      <c r="E116" s="44" t="s">
        <v>21747</v>
      </c>
      <c r="F116" s="44" t="s">
        <v>20499</v>
      </c>
      <c r="G116" s="44" t="s">
        <v>20947</v>
      </c>
      <c r="I116" s="44" t="s">
        <v>700</v>
      </c>
      <c r="J116" s="44" t="s">
        <v>700</v>
      </c>
      <c r="K116" s="44">
        <v>1</v>
      </c>
      <c r="L116" s="44" t="s">
        <v>750</v>
      </c>
      <c r="M116" s="101" t="s">
        <v>25867</v>
      </c>
      <c r="N116" s="44">
        <v>202500</v>
      </c>
      <c r="O116" s="44" t="s">
        <v>971</v>
      </c>
      <c r="P116" s="44" t="s">
        <v>1097</v>
      </c>
      <c r="Q116" s="44">
        <v>2</v>
      </c>
      <c r="R116" s="44">
        <v>1</v>
      </c>
      <c r="S116" s="44" t="s">
        <v>917</v>
      </c>
      <c r="T116" s="44">
        <v>2</v>
      </c>
      <c r="U116" s="44">
        <v>5</v>
      </c>
      <c r="W116" s="44" t="s">
        <v>961</v>
      </c>
      <c r="X116" s="44" t="s">
        <v>14540</v>
      </c>
      <c r="Y116" s="44">
        <v>0</v>
      </c>
      <c r="AA116" s="44">
        <v>1</v>
      </c>
      <c r="AB116" s="44">
        <v>100</v>
      </c>
      <c r="AC116" s="44">
        <v>1</v>
      </c>
      <c r="AD116" s="44">
        <v>1</v>
      </c>
      <c r="AE116" s="45" t="s">
        <v>16461</v>
      </c>
      <c r="AF116" s="45" t="s">
        <v>16457</v>
      </c>
      <c r="AG116" s="45" t="s">
        <v>16459</v>
      </c>
      <c r="AH116" s="45" t="s">
        <v>16453</v>
      </c>
      <c r="AI116" s="45" t="s">
        <v>16455</v>
      </c>
      <c r="AJ116" s="63" t="s">
        <v>20389</v>
      </c>
      <c r="AK116" s="63" t="s">
        <v>20384</v>
      </c>
      <c r="AL116" s="45">
        <v>0</v>
      </c>
      <c r="AM116" s="43">
        <f>IF(AND(L116="WEAPON",OR(R116=0,R116=1,R116=2)),[1]装备基础and强化!$V$7,IF(AND(L116="LEFTRING",OR(R116=0,R116=1,R116=2)),[1]装备基础and强化!$W$7,IF(AND(L116="RIGHTRING",OR(R116=0,R116=1,R116=2)),[1]装备基础and强化!$X$7,IF(AND(L116="NECKLACE",OR(R116=0,R116=1,R116=2)),[1]装备基础and强化!$Y$7,0))))</f>
        <v>0</v>
      </c>
      <c r="AN116" s="43">
        <f>IF(AND(L116="WEAPON",OR(R116=3,R116=4)),[1]装备基础and强化!$V$11,IF(AND(L116="LEFTRING",OR(R116=3,R116=4)),[1]装备基础and强化!$W$11,IF(AND(L116="RIGHTRING",OR(R116=3,R116=4)),[1]装备基础and强化!$X$11,IF(AND(L116="NECKLACE",OR(R116=3,R116=4)),[1]装备基础and强化!$Y$11,0))))</f>
        <v>0</v>
      </c>
      <c r="AO116" s="43">
        <f>IF(AND(L116="BELT",T116=1),[1]装备基础and强化!$AA$7,IF(AND(L116="PANTS",T116=1),[1]装备基础and强化!$AB$7,IF(AND(L116="SHOES",T116=1),[1]装备基础and强化!$AC$7,IF(AND(L116="CLOTHES",T116=1),[1]装备基础and强化!$AD$7,0))))</f>
        <v>0</v>
      </c>
      <c r="AP116" s="43" t="e">
        <f>IF(AND(L116="BELT",T116=2),[1]装备基础and强化!$AF$7,IF(AND(L116="PANTS",T116=2),[1]装备基础and强化!$AG$7,IF(AND(L116="SHOES",T116=2),[1]装备基础and强化!$AH$7,IF(AND(L116="CLOTHES",T116=2),[1]装备基础and强化!$AI$7,0))))</f>
        <v>#REF!</v>
      </c>
      <c r="AQ116" s="43">
        <f>IF(L116="HAT",[1]装备基础and强化!$AK$7,IF(L116="JADE",[1]装备基础and强化!$AK$7,0))</f>
        <v>0</v>
      </c>
      <c r="AR116" s="43" t="e">
        <f t="shared" si="2"/>
        <v>#REF!</v>
      </c>
      <c r="AV116" s="43"/>
      <c r="AW116" s="43"/>
      <c r="AX116" s="43"/>
      <c r="AY116" s="43"/>
      <c r="AZ116" s="43"/>
      <c r="BA116" s="43"/>
    </row>
    <row r="117" spans="2:53" s="44" customFormat="1" x14ac:dyDescent="0.15">
      <c r="B117" s="44" t="s">
        <v>976</v>
      </c>
      <c r="C117" s="12">
        <v>20113</v>
      </c>
      <c r="D117" s="44" t="s">
        <v>970</v>
      </c>
      <c r="E117" s="44" t="s">
        <v>21748</v>
      </c>
      <c r="F117" s="44" t="s">
        <v>20500</v>
      </c>
      <c r="G117" s="44" t="s">
        <v>20948</v>
      </c>
      <c r="I117" s="44" t="s">
        <v>700</v>
      </c>
      <c r="J117" s="44" t="s">
        <v>700</v>
      </c>
      <c r="K117" s="44">
        <v>1</v>
      </c>
      <c r="L117" s="44" t="s">
        <v>750</v>
      </c>
      <c r="M117" s="101" t="s">
        <v>25868</v>
      </c>
      <c r="N117" s="44">
        <v>202600</v>
      </c>
      <c r="O117" s="44" t="s">
        <v>971</v>
      </c>
      <c r="P117" s="44" t="s">
        <v>1097</v>
      </c>
      <c r="Q117" s="44">
        <v>2</v>
      </c>
      <c r="R117" s="44">
        <v>1</v>
      </c>
      <c r="S117" s="44" t="s">
        <v>917</v>
      </c>
      <c r="T117" s="44">
        <v>2</v>
      </c>
      <c r="U117" s="44">
        <v>6</v>
      </c>
      <c r="W117" s="44" t="s">
        <v>961</v>
      </c>
      <c r="X117" s="44" t="s">
        <v>14540</v>
      </c>
      <c r="Y117" s="44">
        <v>0</v>
      </c>
      <c r="AA117" s="44">
        <v>1</v>
      </c>
      <c r="AB117" s="44">
        <v>100</v>
      </c>
      <c r="AC117" s="44">
        <v>1</v>
      </c>
      <c r="AD117" s="44">
        <v>1</v>
      </c>
      <c r="AE117" s="45" t="s">
        <v>16461</v>
      </c>
      <c r="AF117" s="45" t="s">
        <v>16457</v>
      </c>
      <c r="AG117" s="45" t="s">
        <v>16459</v>
      </c>
      <c r="AH117" s="45" t="s">
        <v>16453</v>
      </c>
      <c r="AI117" s="45" t="s">
        <v>16455</v>
      </c>
      <c r="AJ117" s="63" t="s">
        <v>20389</v>
      </c>
      <c r="AK117" s="63" t="s">
        <v>20384</v>
      </c>
      <c r="AL117" s="4">
        <v>0</v>
      </c>
      <c r="AM117" s="43">
        <f>IF(AND(L117="WEAPON",OR(R117=0,R117=1,R117=2)),[1]装备基础and强化!$V$7,IF(AND(L117="LEFTRING",OR(R117=0,R117=1,R117=2)),[1]装备基础and强化!$W$7,IF(AND(L117="RIGHTRING",OR(R117=0,R117=1,R117=2)),[1]装备基础and强化!$X$7,IF(AND(L117="NECKLACE",OR(R117=0,R117=1,R117=2)),[1]装备基础and强化!$Y$7,0))))</f>
        <v>0</v>
      </c>
      <c r="AN117" s="43">
        <f>IF(AND(L117="WEAPON",OR(R117=3,R117=4)),[1]装备基础and强化!$V$11,IF(AND(L117="LEFTRING",OR(R117=3,R117=4)),[1]装备基础and强化!$W$11,IF(AND(L117="RIGHTRING",OR(R117=3,R117=4)),[1]装备基础and强化!$X$11,IF(AND(L117="NECKLACE",OR(R117=3,R117=4)),[1]装备基础and强化!$Y$11,0))))</f>
        <v>0</v>
      </c>
      <c r="AO117" s="43">
        <f>IF(AND(L117="BELT",T117=1),[1]装备基础and强化!$AA$7,IF(AND(L117="PANTS",T117=1),[1]装备基础and强化!$AB$7,IF(AND(L117="SHOES",T117=1),[1]装备基础and强化!$AC$7,IF(AND(L117="CLOTHES",T117=1),[1]装备基础and强化!$AD$7,0))))</f>
        <v>0</v>
      </c>
      <c r="AP117" s="43" t="e">
        <f>IF(AND(L117="BELT",T117=2),[1]装备基础and强化!$AF$7,IF(AND(L117="PANTS",T117=2),[1]装备基础and强化!$AG$7,IF(AND(L117="SHOES",T117=2),[1]装备基础and强化!$AH$7,IF(AND(L117="CLOTHES",T117=2),[1]装备基础and强化!$AI$7,0))))</f>
        <v>#REF!</v>
      </c>
      <c r="AQ117" s="43">
        <f>IF(L117="HAT",[1]装备基础and强化!$AK$7,IF(L117="JADE",[1]装备基础and强化!$AK$7,0))</f>
        <v>0</v>
      </c>
      <c r="AR117" s="43" t="e">
        <f t="shared" si="2"/>
        <v>#REF!</v>
      </c>
      <c r="AV117" s="43"/>
      <c r="AW117" s="43"/>
      <c r="AX117" s="43"/>
      <c r="AY117" s="43"/>
      <c r="AZ117" s="43"/>
      <c r="BA117" s="43"/>
    </row>
    <row r="118" spans="2:53" s="44" customFormat="1" x14ac:dyDescent="0.15">
      <c r="B118" s="44" t="s">
        <v>977</v>
      </c>
      <c r="C118" s="12">
        <v>20114</v>
      </c>
      <c r="D118" s="44" t="s">
        <v>970</v>
      </c>
      <c r="E118" s="44" t="s">
        <v>21749</v>
      </c>
      <c r="F118" s="44" t="s">
        <v>20501</v>
      </c>
      <c r="G118" s="44" t="s">
        <v>20949</v>
      </c>
      <c r="I118" s="44" t="s">
        <v>700</v>
      </c>
      <c r="J118" s="44" t="s">
        <v>700</v>
      </c>
      <c r="K118" s="44">
        <v>1</v>
      </c>
      <c r="L118" s="44" t="s">
        <v>750</v>
      </c>
      <c r="M118" s="101" t="s">
        <v>25869</v>
      </c>
      <c r="N118" s="44">
        <v>202700</v>
      </c>
      <c r="O118" s="44" t="s">
        <v>971</v>
      </c>
      <c r="P118" s="44" t="s">
        <v>1097</v>
      </c>
      <c r="Q118" s="44">
        <v>2</v>
      </c>
      <c r="R118" s="44">
        <v>1</v>
      </c>
      <c r="S118" s="44" t="s">
        <v>917</v>
      </c>
      <c r="T118" s="44">
        <v>2</v>
      </c>
      <c r="U118" s="44">
        <v>7</v>
      </c>
      <c r="W118" s="44" t="s">
        <v>961</v>
      </c>
      <c r="X118" s="44" t="s">
        <v>14540</v>
      </c>
      <c r="Y118" s="44">
        <v>0</v>
      </c>
      <c r="AA118" s="44">
        <v>1</v>
      </c>
      <c r="AB118" s="44">
        <v>100</v>
      </c>
      <c r="AC118" s="44">
        <v>1</v>
      </c>
      <c r="AD118" s="44">
        <v>1</v>
      </c>
      <c r="AE118" s="45" t="s">
        <v>16461</v>
      </c>
      <c r="AF118" s="45" t="s">
        <v>16457</v>
      </c>
      <c r="AG118" s="45" t="s">
        <v>16459</v>
      </c>
      <c r="AH118" s="45" t="s">
        <v>16453</v>
      </c>
      <c r="AI118" s="45" t="s">
        <v>16455</v>
      </c>
      <c r="AJ118" s="63" t="s">
        <v>20389</v>
      </c>
      <c r="AK118" s="63" t="s">
        <v>20384</v>
      </c>
      <c r="AL118" s="45">
        <v>0</v>
      </c>
      <c r="AM118" s="43">
        <f>IF(AND(L118="WEAPON",OR(R118=0,R118=1,R118=2)),[1]装备基础and强化!$V$7,IF(AND(L118="LEFTRING",OR(R118=0,R118=1,R118=2)),[1]装备基础and强化!$W$7,IF(AND(L118="RIGHTRING",OR(R118=0,R118=1,R118=2)),[1]装备基础and强化!$X$7,IF(AND(L118="NECKLACE",OR(R118=0,R118=1,R118=2)),[1]装备基础and强化!$Y$7,0))))</f>
        <v>0</v>
      </c>
      <c r="AN118" s="43">
        <f>IF(AND(L118="WEAPON",OR(R118=3,R118=4)),[1]装备基础and强化!$V$11,IF(AND(L118="LEFTRING",OR(R118=3,R118=4)),[1]装备基础and强化!$W$11,IF(AND(L118="RIGHTRING",OR(R118=3,R118=4)),[1]装备基础and强化!$X$11,IF(AND(L118="NECKLACE",OR(R118=3,R118=4)),[1]装备基础and强化!$Y$11,0))))</f>
        <v>0</v>
      </c>
      <c r="AO118" s="43">
        <f>IF(AND(L118="BELT",T118=1),[1]装备基础and强化!$AA$7,IF(AND(L118="PANTS",T118=1),[1]装备基础and强化!$AB$7,IF(AND(L118="SHOES",T118=1),[1]装备基础and强化!$AC$7,IF(AND(L118="CLOTHES",T118=1),[1]装备基础and强化!$AD$7,0))))</f>
        <v>0</v>
      </c>
      <c r="AP118" s="43" t="e">
        <f>IF(AND(L118="BELT",T118=2),[1]装备基础and强化!$AF$7,IF(AND(L118="PANTS",T118=2),[1]装备基础and强化!$AG$7,IF(AND(L118="SHOES",T118=2),[1]装备基础and强化!$AH$7,IF(AND(L118="CLOTHES",T118=2),[1]装备基础and强化!$AI$7,0))))</f>
        <v>#REF!</v>
      </c>
      <c r="AQ118" s="43">
        <f>IF(L118="HAT",[1]装备基础and强化!$AK$7,IF(L118="JADE",[1]装备基础and强化!$AK$7,0))</f>
        <v>0</v>
      </c>
      <c r="AR118" s="43" t="e">
        <f t="shared" si="2"/>
        <v>#REF!</v>
      </c>
      <c r="AV118" s="43"/>
      <c r="AW118" s="43"/>
      <c r="AX118" s="43"/>
      <c r="AY118" s="43"/>
      <c r="AZ118" s="43"/>
      <c r="BA118" s="43"/>
    </row>
    <row r="119" spans="2:53" s="44" customFormat="1" x14ac:dyDescent="0.15">
      <c r="B119" s="44" t="s">
        <v>978</v>
      </c>
      <c r="C119" s="12">
        <v>20115</v>
      </c>
      <c r="D119" s="44" t="s">
        <v>970</v>
      </c>
      <c r="E119" s="44" t="s">
        <v>21750</v>
      </c>
      <c r="F119" s="44" t="s">
        <v>20502</v>
      </c>
      <c r="G119" s="44" t="s">
        <v>20950</v>
      </c>
      <c r="I119" s="44" t="s">
        <v>700</v>
      </c>
      <c r="J119" s="44" t="s">
        <v>700</v>
      </c>
      <c r="K119" s="44">
        <v>1</v>
      </c>
      <c r="L119" s="44" t="s">
        <v>750</v>
      </c>
      <c r="M119" s="101" t="s">
        <v>25870</v>
      </c>
      <c r="N119" s="44">
        <v>202800</v>
      </c>
      <c r="O119" s="44" t="s">
        <v>971</v>
      </c>
      <c r="P119" s="44" t="s">
        <v>1097</v>
      </c>
      <c r="Q119" s="44">
        <v>2</v>
      </c>
      <c r="R119" s="44">
        <v>1</v>
      </c>
      <c r="S119" s="44" t="s">
        <v>917</v>
      </c>
      <c r="T119" s="44">
        <v>2</v>
      </c>
      <c r="U119" s="44">
        <v>8</v>
      </c>
      <c r="W119" s="44" t="s">
        <v>961</v>
      </c>
      <c r="X119" s="44" t="s">
        <v>14540</v>
      </c>
      <c r="Y119" s="44">
        <v>0</v>
      </c>
      <c r="AA119" s="44">
        <v>1</v>
      </c>
      <c r="AB119" s="44">
        <v>100</v>
      </c>
      <c r="AC119" s="44">
        <v>1</v>
      </c>
      <c r="AD119" s="44">
        <v>1</v>
      </c>
      <c r="AE119" s="45" t="s">
        <v>16461</v>
      </c>
      <c r="AF119" s="45" t="s">
        <v>16457</v>
      </c>
      <c r="AG119" s="45" t="s">
        <v>16459</v>
      </c>
      <c r="AH119" s="45" t="s">
        <v>16453</v>
      </c>
      <c r="AI119" s="45" t="s">
        <v>16455</v>
      </c>
      <c r="AJ119" s="63" t="s">
        <v>20389</v>
      </c>
      <c r="AK119" s="63" t="s">
        <v>20384</v>
      </c>
      <c r="AL119" s="4">
        <v>0</v>
      </c>
      <c r="AM119" s="43">
        <f>IF(AND(L119="WEAPON",OR(R119=0,R119=1,R119=2)),[1]装备基础and强化!$V$7,IF(AND(L119="LEFTRING",OR(R119=0,R119=1,R119=2)),[1]装备基础and强化!$W$7,IF(AND(L119="RIGHTRING",OR(R119=0,R119=1,R119=2)),[1]装备基础and强化!$X$7,IF(AND(L119="NECKLACE",OR(R119=0,R119=1,R119=2)),[1]装备基础and强化!$Y$7,0))))</f>
        <v>0</v>
      </c>
      <c r="AN119" s="43">
        <f>IF(AND(L119="WEAPON",OR(R119=3,R119=4)),[1]装备基础and强化!$V$11,IF(AND(L119="LEFTRING",OR(R119=3,R119=4)),[1]装备基础and强化!$W$11,IF(AND(L119="RIGHTRING",OR(R119=3,R119=4)),[1]装备基础and强化!$X$11,IF(AND(L119="NECKLACE",OR(R119=3,R119=4)),[1]装备基础and强化!$Y$11,0))))</f>
        <v>0</v>
      </c>
      <c r="AO119" s="43">
        <f>IF(AND(L119="BELT",T119=1),[1]装备基础and强化!$AA$7,IF(AND(L119="PANTS",T119=1),[1]装备基础and强化!$AB$7,IF(AND(L119="SHOES",T119=1),[1]装备基础and强化!$AC$7,IF(AND(L119="CLOTHES",T119=1),[1]装备基础and强化!$AD$7,0))))</f>
        <v>0</v>
      </c>
      <c r="AP119" s="43" t="e">
        <f>IF(AND(L119="BELT",T119=2),[1]装备基础and强化!$AF$7,IF(AND(L119="PANTS",T119=2),[1]装备基础and强化!$AG$7,IF(AND(L119="SHOES",T119=2),[1]装备基础and强化!$AH$7,IF(AND(L119="CLOTHES",T119=2),[1]装备基础and强化!$AI$7,0))))</f>
        <v>#REF!</v>
      </c>
      <c r="AQ119" s="43">
        <f>IF(L119="HAT",[1]装备基础and强化!$AK$7,IF(L119="JADE",[1]装备基础and强化!$AK$7,0))</f>
        <v>0</v>
      </c>
      <c r="AR119" s="43" t="e">
        <f t="shared" si="2"/>
        <v>#REF!</v>
      </c>
      <c r="AV119" s="43"/>
      <c r="AW119" s="43"/>
      <c r="AX119" s="43"/>
      <c r="AY119" s="43"/>
      <c r="AZ119" s="43"/>
      <c r="BA119" s="43"/>
    </row>
    <row r="120" spans="2:53" s="44" customFormat="1" x14ac:dyDescent="0.15">
      <c r="B120" s="44" t="s">
        <v>979</v>
      </c>
      <c r="C120" s="12">
        <v>20116</v>
      </c>
      <c r="D120" s="44" t="s">
        <v>980</v>
      </c>
      <c r="E120" s="44" t="s">
        <v>21751</v>
      </c>
      <c r="F120" s="44" t="s">
        <v>20503</v>
      </c>
      <c r="G120" s="44" t="s">
        <v>20951</v>
      </c>
      <c r="I120" s="44" t="s">
        <v>700</v>
      </c>
      <c r="J120" s="44" t="s">
        <v>700</v>
      </c>
      <c r="K120" s="44">
        <v>1</v>
      </c>
      <c r="L120" s="44" t="s">
        <v>744</v>
      </c>
      <c r="M120" s="101" t="s">
        <v>20084</v>
      </c>
      <c r="N120" s="44">
        <v>202100</v>
      </c>
      <c r="O120" s="44" t="s">
        <v>745</v>
      </c>
      <c r="P120" s="44" t="s">
        <v>2483</v>
      </c>
      <c r="Q120" s="44">
        <v>2</v>
      </c>
      <c r="R120" s="44">
        <v>1</v>
      </c>
      <c r="S120" s="44" t="s">
        <v>917</v>
      </c>
      <c r="T120" s="44">
        <v>1</v>
      </c>
      <c r="U120" s="44">
        <v>1</v>
      </c>
      <c r="W120" s="44" t="s">
        <v>981</v>
      </c>
      <c r="X120" s="44" t="s">
        <v>14541</v>
      </c>
      <c r="Y120" s="44">
        <v>0</v>
      </c>
      <c r="AA120" s="44">
        <v>1</v>
      </c>
      <c r="AB120" s="44">
        <v>100</v>
      </c>
      <c r="AC120" s="44">
        <v>1</v>
      </c>
      <c r="AD120" s="44">
        <v>1</v>
      </c>
      <c r="AE120" s="45" t="s">
        <v>16461</v>
      </c>
      <c r="AF120" s="45" t="s">
        <v>16457</v>
      </c>
      <c r="AG120" s="45" t="s">
        <v>16459</v>
      </c>
      <c r="AH120" s="45" t="s">
        <v>16453</v>
      </c>
      <c r="AI120" s="45" t="s">
        <v>16455</v>
      </c>
      <c r="AJ120" s="63" t="s">
        <v>20389</v>
      </c>
      <c r="AK120" s="63" t="s">
        <v>20384</v>
      </c>
      <c r="AL120" s="45">
        <v>0</v>
      </c>
      <c r="AM120" s="43">
        <f>IF(AND(L120="WEAPON",OR(R120=0,R120=1,R120=2)),[1]装备基础and强化!$V$7,IF(AND(L120="LEFTRING",OR(R120=0,R120=1,R120=2)),[1]装备基础and强化!$W$7,IF(AND(L120="RIGHTRING",OR(R120=0,R120=1,R120=2)),[1]装备基础and强化!$X$7,IF(AND(L120="NECKLACE",OR(R120=0,R120=1,R120=2)),[1]装备基础and强化!$Y$7,0))))</f>
        <v>0</v>
      </c>
      <c r="AN120" s="43">
        <f>IF(AND(L120="WEAPON",OR(R120=3,R120=4)),[1]装备基础and强化!$V$11,IF(AND(L120="LEFTRING",OR(R120=3,R120=4)),[1]装备基础and强化!$W$11,IF(AND(L120="RIGHTRING",OR(R120=3,R120=4)),[1]装备基础and强化!$X$11,IF(AND(L120="NECKLACE",OR(R120=3,R120=4)),[1]装备基础and强化!$Y$11,0))))</f>
        <v>0</v>
      </c>
      <c r="AO120" s="43" t="e">
        <f>IF(AND(L120="BELT",T120=1),[1]装备基础and强化!$AA$7,IF(AND(L120="PANTS",T120=1),[1]装备基础and强化!$AB$7,IF(AND(L120="SHOES",T120=1),[1]装备基础and强化!$AC$7,IF(AND(L120="CLOTHES",T120=1),[1]装备基础and强化!$AD$7,0))))</f>
        <v>#REF!</v>
      </c>
      <c r="AP120" s="43">
        <f>IF(AND(L120="BELT",T120=2),[1]装备基础and强化!$AF$7,IF(AND(L120="PANTS",T120=2),[1]装备基础and强化!$AG$7,IF(AND(L120="SHOES",T120=2),[1]装备基础and强化!$AH$7,IF(AND(L120="CLOTHES",T120=2),[1]装备基础and强化!$AI$7,0))))</f>
        <v>0</v>
      </c>
      <c r="AQ120" s="43">
        <f>IF(L120="HAT",[1]装备基础and强化!$AK$7,IF(L120="JADE",[1]装备基础and强化!$AK$7,0))</f>
        <v>0</v>
      </c>
      <c r="AR120" s="43" t="e">
        <f t="shared" si="2"/>
        <v>#REF!</v>
      </c>
      <c r="AV120" s="43"/>
      <c r="AW120" s="43"/>
      <c r="AX120" s="43"/>
      <c r="AY120" s="43"/>
      <c r="AZ120" s="43"/>
      <c r="BA120" s="43"/>
    </row>
    <row r="121" spans="2:53" s="44" customFormat="1" x14ac:dyDescent="0.15">
      <c r="B121" s="44" t="s">
        <v>982</v>
      </c>
      <c r="C121" s="12">
        <v>20117</v>
      </c>
      <c r="D121" s="44" t="s">
        <v>980</v>
      </c>
      <c r="E121" s="44" t="s">
        <v>21752</v>
      </c>
      <c r="F121" s="44" t="s">
        <v>20504</v>
      </c>
      <c r="G121" s="44" t="s">
        <v>20952</v>
      </c>
      <c r="I121" s="44" t="s">
        <v>700</v>
      </c>
      <c r="J121" s="44" t="s">
        <v>700</v>
      </c>
      <c r="K121" s="44">
        <v>1</v>
      </c>
      <c r="L121" s="44" t="s">
        <v>744</v>
      </c>
      <c r="M121" s="101" t="s">
        <v>20085</v>
      </c>
      <c r="N121" s="44">
        <v>202200</v>
      </c>
      <c r="O121" s="44" t="s">
        <v>745</v>
      </c>
      <c r="P121" s="44" t="s">
        <v>2483</v>
      </c>
      <c r="Q121" s="44">
        <v>2</v>
      </c>
      <c r="R121" s="44">
        <v>1</v>
      </c>
      <c r="S121" s="44" t="s">
        <v>917</v>
      </c>
      <c r="T121" s="44">
        <v>1</v>
      </c>
      <c r="U121" s="44">
        <v>2</v>
      </c>
      <c r="W121" s="44" t="s">
        <v>981</v>
      </c>
      <c r="X121" s="44" t="s">
        <v>14541</v>
      </c>
      <c r="Y121" s="44">
        <v>0</v>
      </c>
      <c r="AA121" s="44">
        <v>1</v>
      </c>
      <c r="AB121" s="44">
        <v>100</v>
      </c>
      <c r="AC121" s="44">
        <v>1</v>
      </c>
      <c r="AD121" s="44">
        <v>1</v>
      </c>
      <c r="AE121" s="45" t="s">
        <v>16461</v>
      </c>
      <c r="AF121" s="45" t="s">
        <v>16457</v>
      </c>
      <c r="AG121" s="45" t="s">
        <v>16459</v>
      </c>
      <c r="AH121" s="45" t="s">
        <v>16453</v>
      </c>
      <c r="AI121" s="45" t="s">
        <v>16455</v>
      </c>
      <c r="AJ121" s="63" t="s">
        <v>20389</v>
      </c>
      <c r="AK121" s="63" t="s">
        <v>20384</v>
      </c>
      <c r="AL121" s="4">
        <v>0</v>
      </c>
      <c r="AM121" s="43">
        <f>IF(AND(L121="WEAPON",OR(R121=0,R121=1,R121=2)),[1]装备基础and强化!$V$7,IF(AND(L121="LEFTRING",OR(R121=0,R121=1,R121=2)),[1]装备基础and强化!$W$7,IF(AND(L121="RIGHTRING",OR(R121=0,R121=1,R121=2)),[1]装备基础and强化!$X$7,IF(AND(L121="NECKLACE",OR(R121=0,R121=1,R121=2)),[1]装备基础and强化!$Y$7,0))))</f>
        <v>0</v>
      </c>
      <c r="AN121" s="43">
        <f>IF(AND(L121="WEAPON",OR(R121=3,R121=4)),[1]装备基础and强化!$V$11,IF(AND(L121="LEFTRING",OR(R121=3,R121=4)),[1]装备基础and强化!$W$11,IF(AND(L121="RIGHTRING",OR(R121=3,R121=4)),[1]装备基础and强化!$X$11,IF(AND(L121="NECKLACE",OR(R121=3,R121=4)),[1]装备基础and强化!$Y$11,0))))</f>
        <v>0</v>
      </c>
      <c r="AO121" s="43" t="e">
        <f>IF(AND(L121="BELT",T121=1),[1]装备基础and强化!$AA$7,IF(AND(L121="PANTS",T121=1),[1]装备基础and强化!$AB$7,IF(AND(L121="SHOES",T121=1),[1]装备基础and强化!$AC$7,IF(AND(L121="CLOTHES",T121=1),[1]装备基础and强化!$AD$7,0))))</f>
        <v>#REF!</v>
      </c>
      <c r="AP121" s="43">
        <f>IF(AND(L121="BELT",T121=2),[1]装备基础and强化!$AF$7,IF(AND(L121="PANTS",T121=2),[1]装备基础and强化!$AG$7,IF(AND(L121="SHOES",T121=2),[1]装备基础and强化!$AH$7,IF(AND(L121="CLOTHES",T121=2),[1]装备基础and强化!$AI$7,0))))</f>
        <v>0</v>
      </c>
      <c r="AQ121" s="43">
        <f>IF(L121="HAT",[1]装备基础and强化!$AK$7,IF(L121="JADE",[1]装备基础and强化!$AK$7,0))</f>
        <v>0</v>
      </c>
      <c r="AR121" s="43" t="e">
        <f t="shared" si="2"/>
        <v>#REF!</v>
      </c>
      <c r="AV121" s="43"/>
      <c r="AW121" s="43"/>
      <c r="AX121" s="43"/>
      <c r="AY121" s="43"/>
      <c r="AZ121" s="43"/>
      <c r="BA121" s="43"/>
    </row>
    <row r="122" spans="2:53" s="44" customFormat="1" x14ac:dyDescent="0.15">
      <c r="B122" s="44" t="s">
        <v>983</v>
      </c>
      <c r="C122" s="12">
        <v>20118</v>
      </c>
      <c r="D122" s="44" t="s">
        <v>980</v>
      </c>
      <c r="E122" s="44" t="s">
        <v>21753</v>
      </c>
      <c r="F122" s="44" t="s">
        <v>20505</v>
      </c>
      <c r="G122" s="44" t="s">
        <v>20953</v>
      </c>
      <c r="I122" s="44" t="s">
        <v>700</v>
      </c>
      <c r="J122" s="44" t="s">
        <v>700</v>
      </c>
      <c r="K122" s="44">
        <v>1</v>
      </c>
      <c r="L122" s="44" t="s">
        <v>744</v>
      </c>
      <c r="M122" s="101" t="s">
        <v>20086</v>
      </c>
      <c r="N122" s="44">
        <v>202300</v>
      </c>
      <c r="O122" s="44" t="s">
        <v>745</v>
      </c>
      <c r="P122" s="44" t="s">
        <v>2483</v>
      </c>
      <c r="Q122" s="44">
        <v>2</v>
      </c>
      <c r="R122" s="44">
        <v>1</v>
      </c>
      <c r="S122" s="44" t="s">
        <v>917</v>
      </c>
      <c r="T122" s="44">
        <v>1</v>
      </c>
      <c r="U122" s="44">
        <v>3</v>
      </c>
      <c r="W122" s="44" t="s">
        <v>981</v>
      </c>
      <c r="X122" s="44" t="s">
        <v>14541</v>
      </c>
      <c r="Y122" s="44">
        <v>0</v>
      </c>
      <c r="AA122" s="44">
        <v>1</v>
      </c>
      <c r="AB122" s="44">
        <v>100</v>
      </c>
      <c r="AC122" s="44">
        <v>1</v>
      </c>
      <c r="AD122" s="44">
        <v>1</v>
      </c>
      <c r="AE122" s="45" t="s">
        <v>16461</v>
      </c>
      <c r="AF122" s="45" t="s">
        <v>16457</v>
      </c>
      <c r="AG122" s="45" t="s">
        <v>16459</v>
      </c>
      <c r="AH122" s="45" t="s">
        <v>16453</v>
      </c>
      <c r="AI122" s="45" t="s">
        <v>16455</v>
      </c>
      <c r="AJ122" s="63" t="s">
        <v>20389</v>
      </c>
      <c r="AK122" s="63" t="s">
        <v>20384</v>
      </c>
      <c r="AL122" s="45">
        <v>0</v>
      </c>
      <c r="AM122" s="43">
        <f>IF(AND(L122="WEAPON",OR(R122=0,R122=1,R122=2)),[1]装备基础and强化!$V$7,IF(AND(L122="LEFTRING",OR(R122=0,R122=1,R122=2)),[1]装备基础and强化!$W$7,IF(AND(L122="RIGHTRING",OR(R122=0,R122=1,R122=2)),[1]装备基础and强化!$X$7,IF(AND(L122="NECKLACE",OR(R122=0,R122=1,R122=2)),[1]装备基础and强化!$Y$7,0))))</f>
        <v>0</v>
      </c>
      <c r="AN122" s="43">
        <f>IF(AND(L122="WEAPON",OR(R122=3,R122=4)),[1]装备基础and强化!$V$11,IF(AND(L122="LEFTRING",OR(R122=3,R122=4)),[1]装备基础and强化!$W$11,IF(AND(L122="RIGHTRING",OR(R122=3,R122=4)),[1]装备基础and强化!$X$11,IF(AND(L122="NECKLACE",OR(R122=3,R122=4)),[1]装备基础and强化!$Y$11,0))))</f>
        <v>0</v>
      </c>
      <c r="AO122" s="43" t="e">
        <f>IF(AND(L122="BELT",T122=1),[1]装备基础and强化!$AA$7,IF(AND(L122="PANTS",T122=1),[1]装备基础and强化!$AB$7,IF(AND(L122="SHOES",T122=1),[1]装备基础and强化!$AC$7,IF(AND(L122="CLOTHES",T122=1),[1]装备基础and强化!$AD$7,0))))</f>
        <v>#REF!</v>
      </c>
      <c r="AP122" s="43">
        <f>IF(AND(L122="BELT",T122=2),[1]装备基础and强化!$AF$7,IF(AND(L122="PANTS",T122=2),[1]装备基础and强化!$AG$7,IF(AND(L122="SHOES",T122=2),[1]装备基础and强化!$AH$7,IF(AND(L122="CLOTHES",T122=2),[1]装备基础and强化!$AI$7,0))))</f>
        <v>0</v>
      </c>
      <c r="AQ122" s="43">
        <f>IF(L122="HAT",[1]装备基础and强化!$AK$7,IF(L122="JADE",[1]装备基础and强化!$AK$7,0))</f>
        <v>0</v>
      </c>
      <c r="AR122" s="43" t="e">
        <f t="shared" si="2"/>
        <v>#REF!</v>
      </c>
      <c r="AV122" s="43"/>
      <c r="AW122" s="43"/>
      <c r="AX122" s="43"/>
      <c r="AY122" s="43"/>
      <c r="AZ122" s="43"/>
      <c r="BA122" s="43"/>
    </row>
    <row r="123" spans="2:53" s="44" customFormat="1" x14ac:dyDescent="0.15">
      <c r="B123" s="44" t="s">
        <v>984</v>
      </c>
      <c r="C123" s="12">
        <v>20119</v>
      </c>
      <c r="D123" s="44" t="s">
        <v>980</v>
      </c>
      <c r="E123" s="44" t="s">
        <v>21754</v>
      </c>
      <c r="F123" s="44" t="s">
        <v>20506</v>
      </c>
      <c r="G123" s="44" t="s">
        <v>20954</v>
      </c>
      <c r="I123" s="44" t="s">
        <v>700</v>
      </c>
      <c r="J123" s="44" t="s">
        <v>700</v>
      </c>
      <c r="K123" s="44">
        <v>1</v>
      </c>
      <c r="L123" s="44" t="s">
        <v>744</v>
      </c>
      <c r="M123" s="101" t="s">
        <v>20087</v>
      </c>
      <c r="N123" s="44">
        <v>202400</v>
      </c>
      <c r="O123" s="44" t="s">
        <v>745</v>
      </c>
      <c r="P123" s="44" t="s">
        <v>2483</v>
      </c>
      <c r="Q123" s="44">
        <v>2</v>
      </c>
      <c r="R123" s="44">
        <v>1</v>
      </c>
      <c r="S123" s="44" t="s">
        <v>917</v>
      </c>
      <c r="T123" s="44">
        <v>1</v>
      </c>
      <c r="U123" s="44">
        <v>4</v>
      </c>
      <c r="W123" s="44" t="s">
        <v>981</v>
      </c>
      <c r="X123" s="44" t="s">
        <v>14541</v>
      </c>
      <c r="Y123" s="44">
        <v>0</v>
      </c>
      <c r="AA123" s="44">
        <v>1</v>
      </c>
      <c r="AB123" s="44">
        <v>100</v>
      </c>
      <c r="AC123" s="44">
        <v>1</v>
      </c>
      <c r="AD123" s="44">
        <v>1</v>
      </c>
      <c r="AE123" s="45" t="s">
        <v>16461</v>
      </c>
      <c r="AF123" s="45" t="s">
        <v>16457</v>
      </c>
      <c r="AG123" s="45" t="s">
        <v>16459</v>
      </c>
      <c r="AH123" s="45" t="s">
        <v>16453</v>
      </c>
      <c r="AI123" s="45" t="s">
        <v>16455</v>
      </c>
      <c r="AJ123" s="63" t="s">
        <v>20389</v>
      </c>
      <c r="AK123" s="63" t="s">
        <v>20384</v>
      </c>
      <c r="AL123" s="4">
        <v>0</v>
      </c>
      <c r="AM123" s="43">
        <f>IF(AND(L123="WEAPON",OR(R123=0,R123=1,R123=2)),[1]装备基础and强化!$V$7,IF(AND(L123="LEFTRING",OR(R123=0,R123=1,R123=2)),[1]装备基础and强化!$W$7,IF(AND(L123="RIGHTRING",OR(R123=0,R123=1,R123=2)),[1]装备基础and强化!$X$7,IF(AND(L123="NECKLACE",OR(R123=0,R123=1,R123=2)),[1]装备基础and强化!$Y$7,0))))</f>
        <v>0</v>
      </c>
      <c r="AN123" s="43">
        <f>IF(AND(L123="WEAPON",OR(R123=3,R123=4)),[1]装备基础and强化!$V$11,IF(AND(L123="LEFTRING",OR(R123=3,R123=4)),[1]装备基础and强化!$W$11,IF(AND(L123="RIGHTRING",OR(R123=3,R123=4)),[1]装备基础and强化!$X$11,IF(AND(L123="NECKLACE",OR(R123=3,R123=4)),[1]装备基础and强化!$Y$11,0))))</f>
        <v>0</v>
      </c>
      <c r="AO123" s="43" t="e">
        <f>IF(AND(L123="BELT",T123=1),[1]装备基础and强化!$AA$7,IF(AND(L123="PANTS",T123=1),[1]装备基础and强化!$AB$7,IF(AND(L123="SHOES",T123=1),[1]装备基础and强化!$AC$7,IF(AND(L123="CLOTHES",T123=1),[1]装备基础and强化!$AD$7,0))))</f>
        <v>#REF!</v>
      </c>
      <c r="AP123" s="43">
        <f>IF(AND(L123="BELT",T123=2),[1]装备基础and强化!$AF$7,IF(AND(L123="PANTS",T123=2),[1]装备基础and强化!$AG$7,IF(AND(L123="SHOES",T123=2),[1]装备基础and强化!$AH$7,IF(AND(L123="CLOTHES",T123=2),[1]装备基础and强化!$AI$7,0))))</f>
        <v>0</v>
      </c>
      <c r="AQ123" s="43">
        <f>IF(L123="HAT",[1]装备基础and强化!$AK$7,IF(L123="JADE",[1]装备基础and强化!$AK$7,0))</f>
        <v>0</v>
      </c>
      <c r="AR123" s="43" t="e">
        <f t="shared" si="2"/>
        <v>#REF!</v>
      </c>
      <c r="AV123" s="43"/>
      <c r="AW123" s="43"/>
      <c r="AX123" s="43"/>
      <c r="AY123" s="43"/>
      <c r="AZ123" s="43"/>
      <c r="BA123" s="43"/>
    </row>
    <row r="124" spans="2:53" s="44" customFormat="1" x14ac:dyDescent="0.15">
      <c r="B124" s="44" t="s">
        <v>985</v>
      </c>
      <c r="C124" s="12">
        <v>20120</v>
      </c>
      <c r="D124" s="44" t="s">
        <v>980</v>
      </c>
      <c r="E124" s="44" t="s">
        <v>21755</v>
      </c>
      <c r="F124" s="44" t="s">
        <v>20507</v>
      </c>
      <c r="G124" s="44" t="s">
        <v>20955</v>
      </c>
      <c r="I124" s="44" t="s">
        <v>700</v>
      </c>
      <c r="J124" s="44" t="s">
        <v>700</v>
      </c>
      <c r="K124" s="44">
        <v>1</v>
      </c>
      <c r="L124" s="44" t="s">
        <v>744</v>
      </c>
      <c r="M124" s="101" t="s">
        <v>25871</v>
      </c>
      <c r="N124" s="44">
        <v>202500</v>
      </c>
      <c r="O124" s="44" t="s">
        <v>745</v>
      </c>
      <c r="P124" s="44" t="s">
        <v>2483</v>
      </c>
      <c r="Q124" s="44">
        <v>2</v>
      </c>
      <c r="R124" s="44">
        <v>1</v>
      </c>
      <c r="S124" s="44" t="s">
        <v>917</v>
      </c>
      <c r="T124" s="44">
        <v>1</v>
      </c>
      <c r="U124" s="44">
        <v>5</v>
      </c>
      <c r="W124" s="44" t="s">
        <v>981</v>
      </c>
      <c r="X124" s="44" t="s">
        <v>14541</v>
      </c>
      <c r="Y124" s="44">
        <v>0</v>
      </c>
      <c r="AA124" s="44">
        <v>1</v>
      </c>
      <c r="AB124" s="44">
        <v>100</v>
      </c>
      <c r="AC124" s="44">
        <v>1</v>
      </c>
      <c r="AD124" s="44">
        <v>1</v>
      </c>
      <c r="AE124" s="45" t="s">
        <v>16461</v>
      </c>
      <c r="AF124" s="45" t="s">
        <v>16457</v>
      </c>
      <c r="AG124" s="45" t="s">
        <v>16459</v>
      </c>
      <c r="AH124" s="45" t="s">
        <v>16453</v>
      </c>
      <c r="AI124" s="45" t="s">
        <v>16455</v>
      </c>
      <c r="AJ124" s="63" t="s">
        <v>20389</v>
      </c>
      <c r="AK124" s="63" t="s">
        <v>20384</v>
      </c>
      <c r="AL124" s="45">
        <v>0</v>
      </c>
      <c r="AM124" s="43">
        <f>IF(AND(L124="WEAPON",OR(R124=0,R124=1,R124=2)),[1]装备基础and强化!$V$7,IF(AND(L124="LEFTRING",OR(R124=0,R124=1,R124=2)),[1]装备基础and强化!$W$7,IF(AND(L124="RIGHTRING",OR(R124=0,R124=1,R124=2)),[1]装备基础and强化!$X$7,IF(AND(L124="NECKLACE",OR(R124=0,R124=1,R124=2)),[1]装备基础and强化!$Y$7,0))))</f>
        <v>0</v>
      </c>
      <c r="AN124" s="43">
        <f>IF(AND(L124="WEAPON",OR(R124=3,R124=4)),[1]装备基础and强化!$V$11,IF(AND(L124="LEFTRING",OR(R124=3,R124=4)),[1]装备基础and强化!$W$11,IF(AND(L124="RIGHTRING",OR(R124=3,R124=4)),[1]装备基础and强化!$X$11,IF(AND(L124="NECKLACE",OR(R124=3,R124=4)),[1]装备基础and强化!$Y$11,0))))</f>
        <v>0</v>
      </c>
      <c r="AO124" s="43" t="e">
        <f>IF(AND(L124="BELT",T124=1),[1]装备基础and强化!$AA$7,IF(AND(L124="PANTS",T124=1),[1]装备基础and强化!$AB$7,IF(AND(L124="SHOES",T124=1),[1]装备基础and强化!$AC$7,IF(AND(L124="CLOTHES",T124=1),[1]装备基础and强化!$AD$7,0))))</f>
        <v>#REF!</v>
      </c>
      <c r="AP124" s="43">
        <f>IF(AND(L124="BELT",T124=2),[1]装备基础and强化!$AF$7,IF(AND(L124="PANTS",T124=2),[1]装备基础and强化!$AG$7,IF(AND(L124="SHOES",T124=2),[1]装备基础and强化!$AH$7,IF(AND(L124="CLOTHES",T124=2),[1]装备基础and强化!$AI$7,0))))</f>
        <v>0</v>
      </c>
      <c r="AQ124" s="43">
        <f>IF(L124="HAT",[1]装备基础and强化!$AK$7,IF(L124="JADE",[1]装备基础and强化!$AK$7,0))</f>
        <v>0</v>
      </c>
      <c r="AR124" s="43" t="e">
        <f t="shared" si="2"/>
        <v>#REF!</v>
      </c>
      <c r="AV124" s="43"/>
      <c r="AW124" s="43"/>
      <c r="AX124" s="43"/>
      <c r="AY124" s="43"/>
      <c r="AZ124" s="43"/>
      <c r="BA124" s="43"/>
    </row>
    <row r="125" spans="2:53" s="44" customFormat="1" x14ac:dyDescent="0.15">
      <c r="B125" s="44" t="s">
        <v>986</v>
      </c>
      <c r="C125" s="12">
        <v>20121</v>
      </c>
      <c r="D125" s="44" t="s">
        <v>980</v>
      </c>
      <c r="E125" s="44" t="s">
        <v>21756</v>
      </c>
      <c r="F125" s="44" t="s">
        <v>20508</v>
      </c>
      <c r="G125" s="44" t="s">
        <v>20956</v>
      </c>
      <c r="I125" s="44" t="s">
        <v>700</v>
      </c>
      <c r="J125" s="44" t="s">
        <v>700</v>
      </c>
      <c r="K125" s="44">
        <v>1</v>
      </c>
      <c r="L125" s="44" t="s">
        <v>744</v>
      </c>
      <c r="M125" s="101" t="s">
        <v>25872</v>
      </c>
      <c r="N125" s="44">
        <v>202600</v>
      </c>
      <c r="O125" s="44" t="s">
        <v>745</v>
      </c>
      <c r="P125" s="44" t="s">
        <v>2483</v>
      </c>
      <c r="Q125" s="44">
        <v>2</v>
      </c>
      <c r="R125" s="44">
        <v>1</v>
      </c>
      <c r="S125" s="44" t="s">
        <v>917</v>
      </c>
      <c r="T125" s="44">
        <v>1</v>
      </c>
      <c r="U125" s="44">
        <v>6</v>
      </c>
      <c r="W125" s="44" t="s">
        <v>981</v>
      </c>
      <c r="X125" s="44" t="s">
        <v>14541</v>
      </c>
      <c r="Y125" s="44">
        <v>0</v>
      </c>
      <c r="AA125" s="44">
        <v>1</v>
      </c>
      <c r="AB125" s="44">
        <v>100</v>
      </c>
      <c r="AC125" s="44">
        <v>1</v>
      </c>
      <c r="AD125" s="44">
        <v>1</v>
      </c>
      <c r="AE125" s="45" t="s">
        <v>16461</v>
      </c>
      <c r="AF125" s="45" t="s">
        <v>16457</v>
      </c>
      <c r="AG125" s="45" t="s">
        <v>16459</v>
      </c>
      <c r="AH125" s="45" t="s">
        <v>16453</v>
      </c>
      <c r="AI125" s="45" t="s">
        <v>16455</v>
      </c>
      <c r="AJ125" s="63" t="s">
        <v>20389</v>
      </c>
      <c r="AK125" s="63" t="s">
        <v>20384</v>
      </c>
      <c r="AL125" s="4">
        <v>0</v>
      </c>
      <c r="AM125" s="43">
        <f>IF(AND(L125="WEAPON",OR(R125=0,R125=1,R125=2)),[1]装备基础and强化!$V$7,IF(AND(L125="LEFTRING",OR(R125=0,R125=1,R125=2)),[1]装备基础and强化!$W$7,IF(AND(L125="RIGHTRING",OR(R125=0,R125=1,R125=2)),[1]装备基础and强化!$X$7,IF(AND(L125="NECKLACE",OR(R125=0,R125=1,R125=2)),[1]装备基础and强化!$Y$7,0))))</f>
        <v>0</v>
      </c>
      <c r="AN125" s="43">
        <f>IF(AND(L125="WEAPON",OR(R125=3,R125=4)),[1]装备基础and强化!$V$11,IF(AND(L125="LEFTRING",OR(R125=3,R125=4)),[1]装备基础and强化!$W$11,IF(AND(L125="RIGHTRING",OR(R125=3,R125=4)),[1]装备基础and强化!$X$11,IF(AND(L125="NECKLACE",OR(R125=3,R125=4)),[1]装备基础and强化!$Y$11,0))))</f>
        <v>0</v>
      </c>
      <c r="AO125" s="43" t="e">
        <f>IF(AND(L125="BELT",T125=1),[1]装备基础and强化!$AA$7,IF(AND(L125="PANTS",T125=1),[1]装备基础and强化!$AB$7,IF(AND(L125="SHOES",T125=1),[1]装备基础and强化!$AC$7,IF(AND(L125="CLOTHES",T125=1),[1]装备基础and强化!$AD$7,0))))</f>
        <v>#REF!</v>
      </c>
      <c r="AP125" s="43">
        <f>IF(AND(L125="BELT",T125=2),[1]装备基础and强化!$AF$7,IF(AND(L125="PANTS",T125=2),[1]装备基础and强化!$AG$7,IF(AND(L125="SHOES",T125=2),[1]装备基础and强化!$AH$7,IF(AND(L125="CLOTHES",T125=2),[1]装备基础and强化!$AI$7,0))))</f>
        <v>0</v>
      </c>
      <c r="AQ125" s="43">
        <f>IF(L125="HAT",[1]装备基础and强化!$AK$7,IF(L125="JADE",[1]装备基础and强化!$AK$7,0))</f>
        <v>0</v>
      </c>
      <c r="AR125" s="43" t="e">
        <f t="shared" si="2"/>
        <v>#REF!</v>
      </c>
      <c r="AV125" s="43"/>
      <c r="AW125" s="43"/>
      <c r="AX125" s="43"/>
      <c r="AY125" s="43"/>
      <c r="AZ125" s="43"/>
      <c r="BA125" s="43"/>
    </row>
    <row r="126" spans="2:53" s="44" customFormat="1" x14ac:dyDescent="0.15">
      <c r="B126" s="44" t="s">
        <v>987</v>
      </c>
      <c r="C126" s="12">
        <v>20122</v>
      </c>
      <c r="D126" s="44" t="s">
        <v>980</v>
      </c>
      <c r="E126" s="44" t="s">
        <v>21757</v>
      </c>
      <c r="F126" s="44" t="s">
        <v>20509</v>
      </c>
      <c r="G126" s="44" t="s">
        <v>20957</v>
      </c>
      <c r="I126" s="44" t="s">
        <v>700</v>
      </c>
      <c r="J126" s="44" t="s">
        <v>700</v>
      </c>
      <c r="K126" s="44">
        <v>1</v>
      </c>
      <c r="L126" s="44" t="s">
        <v>744</v>
      </c>
      <c r="M126" s="101" t="s">
        <v>25873</v>
      </c>
      <c r="N126" s="44">
        <v>202700</v>
      </c>
      <c r="O126" s="44" t="s">
        <v>745</v>
      </c>
      <c r="P126" s="44" t="s">
        <v>2483</v>
      </c>
      <c r="Q126" s="44">
        <v>2</v>
      </c>
      <c r="R126" s="44">
        <v>1</v>
      </c>
      <c r="S126" s="44" t="s">
        <v>917</v>
      </c>
      <c r="T126" s="44">
        <v>1</v>
      </c>
      <c r="U126" s="44">
        <v>7</v>
      </c>
      <c r="W126" s="44" t="s">
        <v>981</v>
      </c>
      <c r="X126" s="44" t="s">
        <v>14541</v>
      </c>
      <c r="Y126" s="44">
        <v>0</v>
      </c>
      <c r="AA126" s="44">
        <v>1</v>
      </c>
      <c r="AB126" s="44">
        <v>100</v>
      </c>
      <c r="AC126" s="44">
        <v>1</v>
      </c>
      <c r="AD126" s="44">
        <v>1</v>
      </c>
      <c r="AE126" s="45" t="s">
        <v>16461</v>
      </c>
      <c r="AF126" s="45" t="s">
        <v>16457</v>
      </c>
      <c r="AG126" s="45" t="s">
        <v>16459</v>
      </c>
      <c r="AH126" s="45" t="s">
        <v>16453</v>
      </c>
      <c r="AI126" s="45" t="s">
        <v>16455</v>
      </c>
      <c r="AJ126" s="63" t="s">
        <v>20389</v>
      </c>
      <c r="AK126" s="63" t="s">
        <v>20384</v>
      </c>
      <c r="AL126" s="45">
        <v>0</v>
      </c>
      <c r="AM126" s="43">
        <f>IF(AND(L126="WEAPON",OR(R126=0,R126=1,R126=2)),[1]装备基础and强化!$V$7,IF(AND(L126="LEFTRING",OR(R126=0,R126=1,R126=2)),[1]装备基础and强化!$W$7,IF(AND(L126="RIGHTRING",OR(R126=0,R126=1,R126=2)),[1]装备基础and强化!$X$7,IF(AND(L126="NECKLACE",OR(R126=0,R126=1,R126=2)),[1]装备基础and强化!$Y$7,0))))</f>
        <v>0</v>
      </c>
      <c r="AN126" s="43">
        <f>IF(AND(L126="WEAPON",OR(R126=3,R126=4)),[1]装备基础and强化!$V$11,IF(AND(L126="LEFTRING",OR(R126=3,R126=4)),[1]装备基础and强化!$W$11,IF(AND(L126="RIGHTRING",OR(R126=3,R126=4)),[1]装备基础and强化!$X$11,IF(AND(L126="NECKLACE",OR(R126=3,R126=4)),[1]装备基础and强化!$Y$11,0))))</f>
        <v>0</v>
      </c>
      <c r="AO126" s="43" t="e">
        <f>IF(AND(L126="BELT",T126=1),[1]装备基础and强化!$AA$7,IF(AND(L126="PANTS",T126=1),[1]装备基础and强化!$AB$7,IF(AND(L126="SHOES",T126=1),[1]装备基础and强化!$AC$7,IF(AND(L126="CLOTHES",T126=1),[1]装备基础and强化!$AD$7,0))))</f>
        <v>#REF!</v>
      </c>
      <c r="AP126" s="43">
        <f>IF(AND(L126="BELT",T126=2),[1]装备基础and强化!$AF$7,IF(AND(L126="PANTS",T126=2),[1]装备基础and强化!$AG$7,IF(AND(L126="SHOES",T126=2),[1]装备基础and强化!$AH$7,IF(AND(L126="CLOTHES",T126=2),[1]装备基础and强化!$AI$7,0))))</f>
        <v>0</v>
      </c>
      <c r="AQ126" s="43">
        <f>IF(L126="HAT",[1]装备基础and强化!$AK$7,IF(L126="JADE",[1]装备基础and强化!$AK$7,0))</f>
        <v>0</v>
      </c>
      <c r="AR126" s="43" t="e">
        <f t="shared" si="2"/>
        <v>#REF!</v>
      </c>
      <c r="AV126" s="43"/>
      <c r="AW126" s="43"/>
      <c r="AX126" s="43"/>
      <c r="AY126" s="43"/>
      <c r="AZ126" s="43"/>
      <c r="BA126" s="43"/>
    </row>
    <row r="127" spans="2:53" s="44" customFormat="1" x14ac:dyDescent="0.15">
      <c r="B127" s="44" t="s">
        <v>988</v>
      </c>
      <c r="C127" s="12">
        <v>20123</v>
      </c>
      <c r="D127" s="44" t="s">
        <v>980</v>
      </c>
      <c r="E127" s="44" t="s">
        <v>21758</v>
      </c>
      <c r="F127" s="44" t="s">
        <v>20510</v>
      </c>
      <c r="G127" s="44" t="s">
        <v>20958</v>
      </c>
      <c r="I127" s="44" t="s">
        <v>700</v>
      </c>
      <c r="J127" s="44" t="s">
        <v>700</v>
      </c>
      <c r="K127" s="44">
        <v>1</v>
      </c>
      <c r="L127" s="44" t="s">
        <v>744</v>
      </c>
      <c r="M127" s="101" t="s">
        <v>25874</v>
      </c>
      <c r="N127" s="44">
        <v>202800</v>
      </c>
      <c r="O127" s="44" t="s">
        <v>745</v>
      </c>
      <c r="P127" s="44" t="s">
        <v>2483</v>
      </c>
      <c r="Q127" s="44">
        <v>2</v>
      </c>
      <c r="R127" s="44">
        <v>1</v>
      </c>
      <c r="S127" s="44" t="s">
        <v>917</v>
      </c>
      <c r="T127" s="44">
        <v>1</v>
      </c>
      <c r="U127" s="44">
        <v>8</v>
      </c>
      <c r="W127" s="44" t="s">
        <v>981</v>
      </c>
      <c r="X127" s="44" t="s">
        <v>14541</v>
      </c>
      <c r="Y127" s="44">
        <v>0</v>
      </c>
      <c r="AA127" s="44">
        <v>1</v>
      </c>
      <c r="AB127" s="44">
        <v>100</v>
      </c>
      <c r="AC127" s="44">
        <v>1</v>
      </c>
      <c r="AD127" s="44">
        <v>1</v>
      </c>
      <c r="AE127" s="45" t="s">
        <v>16461</v>
      </c>
      <c r="AF127" s="45" t="s">
        <v>16457</v>
      </c>
      <c r="AG127" s="45" t="s">
        <v>16459</v>
      </c>
      <c r="AH127" s="45" t="s">
        <v>16453</v>
      </c>
      <c r="AI127" s="45" t="s">
        <v>16455</v>
      </c>
      <c r="AJ127" s="63" t="s">
        <v>20389</v>
      </c>
      <c r="AK127" s="63" t="s">
        <v>20384</v>
      </c>
      <c r="AL127" s="4">
        <v>0</v>
      </c>
      <c r="AM127" s="43">
        <f>IF(AND(L127="WEAPON",OR(R127=0,R127=1,R127=2)),[1]装备基础and强化!$V$7,IF(AND(L127="LEFTRING",OR(R127=0,R127=1,R127=2)),[1]装备基础and强化!$W$7,IF(AND(L127="RIGHTRING",OR(R127=0,R127=1,R127=2)),[1]装备基础and强化!$X$7,IF(AND(L127="NECKLACE",OR(R127=0,R127=1,R127=2)),[1]装备基础and强化!$Y$7,0))))</f>
        <v>0</v>
      </c>
      <c r="AN127" s="43">
        <f>IF(AND(L127="WEAPON",OR(R127=3,R127=4)),[1]装备基础and强化!$V$11,IF(AND(L127="LEFTRING",OR(R127=3,R127=4)),[1]装备基础and强化!$W$11,IF(AND(L127="RIGHTRING",OR(R127=3,R127=4)),[1]装备基础and强化!$X$11,IF(AND(L127="NECKLACE",OR(R127=3,R127=4)),[1]装备基础and强化!$Y$11,0))))</f>
        <v>0</v>
      </c>
      <c r="AO127" s="43" t="e">
        <f>IF(AND(L127="BELT",T127=1),[1]装备基础and强化!$AA$7,IF(AND(L127="PANTS",T127=1),[1]装备基础and强化!$AB$7,IF(AND(L127="SHOES",T127=1),[1]装备基础and强化!$AC$7,IF(AND(L127="CLOTHES",T127=1),[1]装备基础and强化!$AD$7,0))))</f>
        <v>#REF!</v>
      </c>
      <c r="AP127" s="43">
        <f>IF(AND(L127="BELT",T127=2),[1]装备基础and强化!$AF$7,IF(AND(L127="PANTS",T127=2),[1]装备基础and强化!$AG$7,IF(AND(L127="SHOES",T127=2),[1]装备基础and强化!$AH$7,IF(AND(L127="CLOTHES",T127=2),[1]装备基础and强化!$AI$7,0))))</f>
        <v>0</v>
      </c>
      <c r="AQ127" s="43">
        <f>IF(L127="HAT",[1]装备基础and强化!$AK$7,IF(L127="JADE",[1]装备基础and强化!$AK$7,0))</f>
        <v>0</v>
      </c>
      <c r="AR127" s="43" t="e">
        <f t="shared" si="2"/>
        <v>#REF!</v>
      </c>
      <c r="AV127" s="43"/>
      <c r="AW127" s="43"/>
      <c r="AX127" s="43"/>
      <c r="AY127" s="43"/>
      <c r="AZ127" s="43"/>
      <c r="BA127" s="43"/>
    </row>
    <row r="128" spans="2:53" s="44" customFormat="1" x14ac:dyDescent="0.15">
      <c r="B128" s="44" t="s">
        <v>989</v>
      </c>
      <c r="C128" s="12">
        <v>20124</v>
      </c>
      <c r="D128" s="44" t="s">
        <v>990</v>
      </c>
      <c r="E128" s="44" t="s">
        <v>21759</v>
      </c>
      <c r="F128" s="44" t="s">
        <v>20511</v>
      </c>
      <c r="G128" s="44" t="s">
        <v>20959</v>
      </c>
      <c r="I128" s="44" t="s">
        <v>700</v>
      </c>
      <c r="J128" s="44" t="s">
        <v>700</v>
      </c>
      <c r="K128" s="44">
        <v>1</v>
      </c>
      <c r="L128" s="44" t="s">
        <v>744</v>
      </c>
      <c r="M128" s="101" t="s">
        <v>25875</v>
      </c>
      <c r="N128" s="44">
        <v>202100</v>
      </c>
      <c r="O128" s="44" t="s">
        <v>991</v>
      </c>
      <c r="P128" s="44" t="s">
        <v>4322</v>
      </c>
      <c r="Q128" s="44">
        <v>2</v>
      </c>
      <c r="R128" s="44">
        <v>1</v>
      </c>
      <c r="S128" s="44" t="s">
        <v>917</v>
      </c>
      <c r="T128" s="44">
        <v>2</v>
      </c>
      <c r="U128" s="44">
        <v>1</v>
      </c>
      <c r="W128" s="44" t="s">
        <v>981</v>
      </c>
      <c r="X128" s="44" t="s">
        <v>14541</v>
      </c>
      <c r="Y128" s="44">
        <v>0</v>
      </c>
      <c r="AA128" s="44">
        <v>1</v>
      </c>
      <c r="AB128" s="44">
        <v>100</v>
      </c>
      <c r="AC128" s="44">
        <v>1</v>
      </c>
      <c r="AD128" s="44">
        <v>1</v>
      </c>
      <c r="AE128" s="45" t="s">
        <v>16461</v>
      </c>
      <c r="AF128" s="45" t="s">
        <v>16457</v>
      </c>
      <c r="AG128" s="45" t="s">
        <v>16459</v>
      </c>
      <c r="AH128" s="45" t="s">
        <v>16453</v>
      </c>
      <c r="AI128" s="45" t="s">
        <v>16455</v>
      </c>
      <c r="AJ128" s="63" t="s">
        <v>20389</v>
      </c>
      <c r="AK128" s="63" t="s">
        <v>20384</v>
      </c>
      <c r="AL128" s="45">
        <v>0</v>
      </c>
      <c r="AM128" s="43">
        <f>IF(AND(L128="WEAPON",OR(R128=0,R128=1,R128=2)),[1]装备基础and强化!$V$7,IF(AND(L128="LEFTRING",OR(R128=0,R128=1,R128=2)),[1]装备基础and强化!$W$7,IF(AND(L128="RIGHTRING",OR(R128=0,R128=1,R128=2)),[1]装备基础and强化!$X$7,IF(AND(L128="NECKLACE",OR(R128=0,R128=1,R128=2)),[1]装备基础and强化!$Y$7,0))))</f>
        <v>0</v>
      </c>
      <c r="AN128" s="43">
        <f>IF(AND(L128="WEAPON",OR(R128=3,R128=4)),[1]装备基础and强化!$V$11,IF(AND(L128="LEFTRING",OR(R128=3,R128=4)),[1]装备基础and强化!$W$11,IF(AND(L128="RIGHTRING",OR(R128=3,R128=4)),[1]装备基础and强化!$X$11,IF(AND(L128="NECKLACE",OR(R128=3,R128=4)),[1]装备基础and强化!$Y$11,0))))</f>
        <v>0</v>
      </c>
      <c r="AO128" s="43">
        <f>IF(AND(L128="BELT",T128=1),[1]装备基础and强化!$AA$7,IF(AND(L128="PANTS",T128=1),[1]装备基础and强化!$AB$7,IF(AND(L128="SHOES",T128=1),[1]装备基础and强化!$AC$7,IF(AND(L128="CLOTHES",T128=1),[1]装备基础and强化!$AD$7,0))))</f>
        <v>0</v>
      </c>
      <c r="AP128" s="43" t="e">
        <f>IF(AND(L128="BELT",T128=2),[1]装备基础and强化!$AF$7,IF(AND(L128="PANTS",T128=2),[1]装备基础and强化!$AG$7,IF(AND(L128="SHOES",T128=2),[1]装备基础and强化!$AH$7,IF(AND(L128="CLOTHES",T128=2),[1]装备基础and强化!$AI$7,0))))</f>
        <v>#REF!</v>
      </c>
      <c r="AQ128" s="43">
        <f>IF(L128="HAT",[1]装备基础and强化!$AK$7,IF(L128="JADE",[1]装备基础and强化!$AK$7,0))</f>
        <v>0</v>
      </c>
      <c r="AR128" s="43" t="e">
        <f t="shared" si="2"/>
        <v>#REF!</v>
      </c>
      <c r="AV128" s="43"/>
      <c r="AW128" s="43"/>
      <c r="AX128" s="43"/>
      <c r="AY128" s="43"/>
      <c r="AZ128" s="43"/>
      <c r="BA128" s="43"/>
    </row>
    <row r="129" spans="2:53" s="44" customFormat="1" x14ac:dyDescent="0.15">
      <c r="B129" s="44" t="s">
        <v>992</v>
      </c>
      <c r="C129" s="12">
        <v>20125</v>
      </c>
      <c r="D129" s="44" t="s">
        <v>990</v>
      </c>
      <c r="E129" s="44" t="s">
        <v>21760</v>
      </c>
      <c r="F129" s="44" t="s">
        <v>20512</v>
      </c>
      <c r="G129" s="44" t="s">
        <v>20960</v>
      </c>
      <c r="I129" s="44" t="s">
        <v>700</v>
      </c>
      <c r="J129" s="44" t="s">
        <v>700</v>
      </c>
      <c r="K129" s="44">
        <v>1</v>
      </c>
      <c r="L129" s="44" t="s">
        <v>744</v>
      </c>
      <c r="M129" s="101" t="s">
        <v>25876</v>
      </c>
      <c r="N129" s="44">
        <v>202200</v>
      </c>
      <c r="O129" s="44" t="s">
        <v>991</v>
      </c>
      <c r="P129" s="44" t="s">
        <v>4322</v>
      </c>
      <c r="Q129" s="44">
        <v>2</v>
      </c>
      <c r="R129" s="44">
        <v>1</v>
      </c>
      <c r="S129" s="44" t="s">
        <v>917</v>
      </c>
      <c r="T129" s="44">
        <v>2</v>
      </c>
      <c r="U129" s="44">
        <v>2</v>
      </c>
      <c r="W129" s="44" t="s">
        <v>981</v>
      </c>
      <c r="X129" s="44" t="s">
        <v>14541</v>
      </c>
      <c r="Y129" s="44">
        <v>0</v>
      </c>
      <c r="AA129" s="44">
        <v>1</v>
      </c>
      <c r="AB129" s="44">
        <v>100</v>
      </c>
      <c r="AC129" s="44">
        <v>1</v>
      </c>
      <c r="AD129" s="44">
        <v>1</v>
      </c>
      <c r="AE129" s="45" t="s">
        <v>16461</v>
      </c>
      <c r="AF129" s="45" t="s">
        <v>16457</v>
      </c>
      <c r="AG129" s="45" t="s">
        <v>16459</v>
      </c>
      <c r="AH129" s="45" t="s">
        <v>16453</v>
      </c>
      <c r="AI129" s="45" t="s">
        <v>16455</v>
      </c>
      <c r="AJ129" s="63" t="s">
        <v>20389</v>
      </c>
      <c r="AK129" s="63" t="s">
        <v>20384</v>
      </c>
      <c r="AL129" s="4">
        <v>0</v>
      </c>
      <c r="AM129" s="43">
        <f>IF(AND(L129="WEAPON",OR(R129=0,R129=1,R129=2)),[1]装备基础and强化!$V$7,IF(AND(L129="LEFTRING",OR(R129=0,R129=1,R129=2)),[1]装备基础and强化!$W$7,IF(AND(L129="RIGHTRING",OR(R129=0,R129=1,R129=2)),[1]装备基础and强化!$X$7,IF(AND(L129="NECKLACE",OR(R129=0,R129=1,R129=2)),[1]装备基础and强化!$Y$7,0))))</f>
        <v>0</v>
      </c>
      <c r="AN129" s="43">
        <f>IF(AND(L129="WEAPON",OR(R129=3,R129=4)),[1]装备基础and强化!$V$11,IF(AND(L129="LEFTRING",OR(R129=3,R129=4)),[1]装备基础and强化!$W$11,IF(AND(L129="RIGHTRING",OR(R129=3,R129=4)),[1]装备基础and强化!$X$11,IF(AND(L129="NECKLACE",OR(R129=3,R129=4)),[1]装备基础and强化!$Y$11,0))))</f>
        <v>0</v>
      </c>
      <c r="AO129" s="43">
        <f>IF(AND(L129="BELT",T129=1),[1]装备基础and强化!$AA$7,IF(AND(L129="PANTS",T129=1),[1]装备基础and强化!$AB$7,IF(AND(L129="SHOES",T129=1),[1]装备基础and强化!$AC$7,IF(AND(L129="CLOTHES",T129=1),[1]装备基础and强化!$AD$7,0))))</f>
        <v>0</v>
      </c>
      <c r="AP129" s="43" t="e">
        <f>IF(AND(L129="BELT",T129=2),[1]装备基础and强化!$AF$7,IF(AND(L129="PANTS",T129=2),[1]装备基础and强化!$AG$7,IF(AND(L129="SHOES",T129=2),[1]装备基础and强化!$AH$7,IF(AND(L129="CLOTHES",T129=2),[1]装备基础and强化!$AI$7,0))))</f>
        <v>#REF!</v>
      </c>
      <c r="AQ129" s="43">
        <f>IF(L129="HAT",[1]装备基础and强化!$AK$7,IF(L129="JADE",[1]装备基础and强化!$AK$7,0))</f>
        <v>0</v>
      </c>
      <c r="AR129" s="43" t="e">
        <f t="shared" si="2"/>
        <v>#REF!</v>
      </c>
      <c r="AV129" s="43"/>
      <c r="AW129" s="43"/>
      <c r="AX129" s="43"/>
      <c r="AY129" s="43"/>
      <c r="AZ129" s="43"/>
      <c r="BA129" s="43"/>
    </row>
    <row r="130" spans="2:53" s="44" customFormat="1" x14ac:dyDescent="0.15">
      <c r="B130" s="44" t="s">
        <v>993</v>
      </c>
      <c r="C130" s="12">
        <v>20126</v>
      </c>
      <c r="D130" s="44" t="s">
        <v>990</v>
      </c>
      <c r="E130" s="44" t="s">
        <v>21761</v>
      </c>
      <c r="F130" s="44" t="s">
        <v>20513</v>
      </c>
      <c r="G130" s="44" t="s">
        <v>20961</v>
      </c>
      <c r="I130" s="44" t="s">
        <v>700</v>
      </c>
      <c r="J130" s="44" t="s">
        <v>700</v>
      </c>
      <c r="K130" s="44">
        <v>1</v>
      </c>
      <c r="L130" s="44" t="s">
        <v>744</v>
      </c>
      <c r="M130" s="101" t="s">
        <v>25877</v>
      </c>
      <c r="N130" s="44">
        <v>202300</v>
      </c>
      <c r="O130" s="44" t="s">
        <v>991</v>
      </c>
      <c r="P130" s="44" t="s">
        <v>4322</v>
      </c>
      <c r="Q130" s="44">
        <v>2</v>
      </c>
      <c r="R130" s="44">
        <v>1</v>
      </c>
      <c r="S130" s="44" t="s">
        <v>917</v>
      </c>
      <c r="T130" s="44">
        <v>2</v>
      </c>
      <c r="U130" s="44">
        <v>3</v>
      </c>
      <c r="W130" s="44" t="s">
        <v>981</v>
      </c>
      <c r="X130" s="44" t="s">
        <v>14541</v>
      </c>
      <c r="Y130" s="44">
        <v>0</v>
      </c>
      <c r="AA130" s="44">
        <v>1</v>
      </c>
      <c r="AB130" s="44">
        <v>100</v>
      </c>
      <c r="AC130" s="44">
        <v>1</v>
      </c>
      <c r="AD130" s="44">
        <v>1</v>
      </c>
      <c r="AE130" s="45" t="s">
        <v>16461</v>
      </c>
      <c r="AF130" s="45" t="s">
        <v>16457</v>
      </c>
      <c r="AG130" s="45" t="s">
        <v>16459</v>
      </c>
      <c r="AH130" s="45" t="s">
        <v>16453</v>
      </c>
      <c r="AI130" s="45" t="s">
        <v>16455</v>
      </c>
      <c r="AJ130" s="63" t="s">
        <v>20389</v>
      </c>
      <c r="AK130" s="63" t="s">
        <v>20384</v>
      </c>
      <c r="AL130" s="45">
        <v>0</v>
      </c>
      <c r="AM130" s="43">
        <f>IF(AND(L130="WEAPON",OR(R130=0,R130=1,R130=2)),[1]装备基础and强化!$V$7,IF(AND(L130="LEFTRING",OR(R130=0,R130=1,R130=2)),[1]装备基础and强化!$W$7,IF(AND(L130="RIGHTRING",OR(R130=0,R130=1,R130=2)),[1]装备基础and强化!$X$7,IF(AND(L130="NECKLACE",OR(R130=0,R130=1,R130=2)),[1]装备基础and强化!$Y$7,0))))</f>
        <v>0</v>
      </c>
      <c r="AN130" s="43">
        <f>IF(AND(L130="WEAPON",OR(R130=3,R130=4)),[1]装备基础and强化!$V$11,IF(AND(L130="LEFTRING",OR(R130=3,R130=4)),[1]装备基础and强化!$W$11,IF(AND(L130="RIGHTRING",OR(R130=3,R130=4)),[1]装备基础and强化!$X$11,IF(AND(L130="NECKLACE",OR(R130=3,R130=4)),[1]装备基础and强化!$Y$11,0))))</f>
        <v>0</v>
      </c>
      <c r="AO130" s="43">
        <f>IF(AND(L130="BELT",T130=1),[1]装备基础and强化!$AA$7,IF(AND(L130="PANTS",T130=1),[1]装备基础and强化!$AB$7,IF(AND(L130="SHOES",T130=1),[1]装备基础and强化!$AC$7,IF(AND(L130="CLOTHES",T130=1),[1]装备基础and强化!$AD$7,0))))</f>
        <v>0</v>
      </c>
      <c r="AP130" s="43" t="e">
        <f>IF(AND(L130="BELT",T130=2),[1]装备基础and强化!$AF$7,IF(AND(L130="PANTS",T130=2),[1]装备基础and强化!$AG$7,IF(AND(L130="SHOES",T130=2),[1]装备基础and强化!$AH$7,IF(AND(L130="CLOTHES",T130=2),[1]装备基础and强化!$AI$7,0))))</f>
        <v>#REF!</v>
      </c>
      <c r="AQ130" s="43">
        <f>IF(L130="HAT",[1]装备基础and强化!$AK$7,IF(L130="JADE",[1]装备基础and强化!$AK$7,0))</f>
        <v>0</v>
      </c>
      <c r="AR130" s="43" t="e">
        <f t="shared" si="2"/>
        <v>#REF!</v>
      </c>
      <c r="AV130" s="43"/>
      <c r="AW130" s="43"/>
      <c r="AX130" s="43"/>
      <c r="AY130" s="43"/>
      <c r="AZ130" s="43"/>
      <c r="BA130" s="43"/>
    </row>
    <row r="131" spans="2:53" s="44" customFormat="1" x14ac:dyDescent="0.15">
      <c r="B131" s="44" t="s">
        <v>994</v>
      </c>
      <c r="C131" s="12">
        <v>20127</v>
      </c>
      <c r="D131" s="44" t="s">
        <v>990</v>
      </c>
      <c r="E131" s="44" t="s">
        <v>21762</v>
      </c>
      <c r="F131" s="44" t="s">
        <v>20514</v>
      </c>
      <c r="G131" s="44" t="s">
        <v>20962</v>
      </c>
      <c r="I131" s="44" t="s">
        <v>700</v>
      </c>
      <c r="J131" s="44" t="s">
        <v>700</v>
      </c>
      <c r="K131" s="44">
        <v>1</v>
      </c>
      <c r="L131" s="44" t="s">
        <v>744</v>
      </c>
      <c r="M131" s="101" t="s">
        <v>25878</v>
      </c>
      <c r="N131" s="44">
        <v>202400</v>
      </c>
      <c r="O131" s="44" t="s">
        <v>991</v>
      </c>
      <c r="P131" s="44" t="s">
        <v>4322</v>
      </c>
      <c r="Q131" s="44">
        <v>2</v>
      </c>
      <c r="R131" s="44">
        <v>1</v>
      </c>
      <c r="S131" s="44" t="s">
        <v>917</v>
      </c>
      <c r="T131" s="44">
        <v>2</v>
      </c>
      <c r="U131" s="44">
        <v>4</v>
      </c>
      <c r="W131" s="44" t="s">
        <v>981</v>
      </c>
      <c r="X131" s="44" t="s">
        <v>14541</v>
      </c>
      <c r="Y131" s="44">
        <v>0</v>
      </c>
      <c r="AA131" s="44">
        <v>1</v>
      </c>
      <c r="AB131" s="44">
        <v>100</v>
      </c>
      <c r="AC131" s="44">
        <v>1</v>
      </c>
      <c r="AD131" s="44">
        <v>1</v>
      </c>
      <c r="AE131" s="45" t="s">
        <v>16461</v>
      </c>
      <c r="AF131" s="45" t="s">
        <v>16457</v>
      </c>
      <c r="AG131" s="45" t="s">
        <v>16459</v>
      </c>
      <c r="AH131" s="45" t="s">
        <v>16453</v>
      </c>
      <c r="AI131" s="45" t="s">
        <v>16455</v>
      </c>
      <c r="AJ131" s="63" t="s">
        <v>20389</v>
      </c>
      <c r="AK131" s="63" t="s">
        <v>20384</v>
      </c>
      <c r="AL131" s="4">
        <v>0</v>
      </c>
      <c r="AM131" s="43">
        <f>IF(AND(L131="WEAPON",OR(R131=0,R131=1,R131=2)),[1]装备基础and强化!$V$7,IF(AND(L131="LEFTRING",OR(R131=0,R131=1,R131=2)),[1]装备基础and强化!$W$7,IF(AND(L131="RIGHTRING",OR(R131=0,R131=1,R131=2)),[1]装备基础and强化!$X$7,IF(AND(L131="NECKLACE",OR(R131=0,R131=1,R131=2)),[1]装备基础and强化!$Y$7,0))))</f>
        <v>0</v>
      </c>
      <c r="AN131" s="43">
        <f>IF(AND(L131="WEAPON",OR(R131=3,R131=4)),[1]装备基础and强化!$V$11,IF(AND(L131="LEFTRING",OR(R131=3,R131=4)),[1]装备基础and强化!$W$11,IF(AND(L131="RIGHTRING",OR(R131=3,R131=4)),[1]装备基础and强化!$X$11,IF(AND(L131="NECKLACE",OR(R131=3,R131=4)),[1]装备基础and强化!$Y$11,0))))</f>
        <v>0</v>
      </c>
      <c r="AO131" s="43">
        <f>IF(AND(L131="BELT",T131=1),[1]装备基础and强化!$AA$7,IF(AND(L131="PANTS",T131=1),[1]装备基础and强化!$AB$7,IF(AND(L131="SHOES",T131=1),[1]装备基础and强化!$AC$7,IF(AND(L131="CLOTHES",T131=1),[1]装备基础and强化!$AD$7,0))))</f>
        <v>0</v>
      </c>
      <c r="AP131" s="43" t="e">
        <f>IF(AND(L131="BELT",T131=2),[1]装备基础and强化!$AF$7,IF(AND(L131="PANTS",T131=2),[1]装备基础and强化!$AG$7,IF(AND(L131="SHOES",T131=2),[1]装备基础and强化!$AH$7,IF(AND(L131="CLOTHES",T131=2),[1]装备基础and强化!$AI$7,0))))</f>
        <v>#REF!</v>
      </c>
      <c r="AQ131" s="43">
        <f>IF(L131="HAT",[1]装备基础and强化!$AK$7,IF(L131="JADE",[1]装备基础and强化!$AK$7,0))</f>
        <v>0</v>
      </c>
      <c r="AR131" s="43" t="e">
        <f t="shared" si="2"/>
        <v>#REF!</v>
      </c>
      <c r="AV131" s="43"/>
      <c r="AW131" s="43"/>
      <c r="AX131" s="43"/>
      <c r="AY131" s="43"/>
      <c r="AZ131" s="43"/>
      <c r="BA131" s="43"/>
    </row>
    <row r="132" spans="2:53" s="44" customFormat="1" x14ac:dyDescent="0.15">
      <c r="B132" s="44" t="s">
        <v>995</v>
      </c>
      <c r="C132" s="12">
        <v>20128</v>
      </c>
      <c r="D132" s="44" t="s">
        <v>990</v>
      </c>
      <c r="E132" s="44" t="s">
        <v>21763</v>
      </c>
      <c r="F132" s="44" t="s">
        <v>20515</v>
      </c>
      <c r="G132" s="44" t="s">
        <v>20963</v>
      </c>
      <c r="I132" s="44" t="s">
        <v>700</v>
      </c>
      <c r="J132" s="44" t="s">
        <v>700</v>
      </c>
      <c r="K132" s="44">
        <v>1</v>
      </c>
      <c r="L132" s="44" t="s">
        <v>744</v>
      </c>
      <c r="M132" s="101" t="s">
        <v>25879</v>
      </c>
      <c r="N132" s="44">
        <v>202500</v>
      </c>
      <c r="O132" s="44" t="s">
        <v>991</v>
      </c>
      <c r="P132" s="44" t="s">
        <v>4322</v>
      </c>
      <c r="Q132" s="44">
        <v>2</v>
      </c>
      <c r="R132" s="44">
        <v>1</v>
      </c>
      <c r="S132" s="44" t="s">
        <v>917</v>
      </c>
      <c r="T132" s="44">
        <v>2</v>
      </c>
      <c r="U132" s="44">
        <v>5</v>
      </c>
      <c r="W132" s="44" t="s">
        <v>981</v>
      </c>
      <c r="X132" s="44" t="s">
        <v>14541</v>
      </c>
      <c r="Y132" s="44">
        <v>0</v>
      </c>
      <c r="AA132" s="44">
        <v>1</v>
      </c>
      <c r="AB132" s="44">
        <v>100</v>
      </c>
      <c r="AC132" s="44">
        <v>1</v>
      </c>
      <c r="AD132" s="44">
        <v>1</v>
      </c>
      <c r="AE132" s="45" t="s">
        <v>16461</v>
      </c>
      <c r="AF132" s="45" t="s">
        <v>16457</v>
      </c>
      <c r="AG132" s="45" t="s">
        <v>16459</v>
      </c>
      <c r="AH132" s="45" t="s">
        <v>16453</v>
      </c>
      <c r="AI132" s="45" t="s">
        <v>16455</v>
      </c>
      <c r="AJ132" s="63" t="s">
        <v>20389</v>
      </c>
      <c r="AK132" s="63" t="s">
        <v>20384</v>
      </c>
      <c r="AL132" s="45">
        <v>0</v>
      </c>
      <c r="AM132" s="43">
        <f>IF(AND(L132="WEAPON",OR(R132=0,R132=1,R132=2)),[1]装备基础and强化!$V$7,IF(AND(L132="LEFTRING",OR(R132=0,R132=1,R132=2)),[1]装备基础and强化!$W$7,IF(AND(L132="RIGHTRING",OR(R132=0,R132=1,R132=2)),[1]装备基础and强化!$X$7,IF(AND(L132="NECKLACE",OR(R132=0,R132=1,R132=2)),[1]装备基础and强化!$Y$7,0))))</f>
        <v>0</v>
      </c>
      <c r="AN132" s="43">
        <f>IF(AND(L132="WEAPON",OR(R132=3,R132=4)),[1]装备基础and强化!$V$11,IF(AND(L132="LEFTRING",OR(R132=3,R132=4)),[1]装备基础and强化!$W$11,IF(AND(L132="RIGHTRING",OR(R132=3,R132=4)),[1]装备基础and强化!$X$11,IF(AND(L132="NECKLACE",OR(R132=3,R132=4)),[1]装备基础and强化!$Y$11,0))))</f>
        <v>0</v>
      </c>
      <c r="AO132" s="43">
        <f>IF(AND(L132="BELT",T132=1),[1]装备基础and强化!$AA$7,IF(AND(L132="PANTS",T132=1),[1]装备基础and强化!$AB$7,IF(AND(L132="SHOES",T132=1),[1]装备基础and强化!$AC$7,IF(AND(L132="CLOTHES",T132=1),[1]装备基础and强化!$AD$7,0))))</f>
        <v>0</v>
      </c>
      <c r="AP132" s="43" t="e">
        <f>IF(AND(L132="BELT",T132=2),[1]装备基础and强化!$AF$7,IF(AND(L132="PANTS",T132=2),[1]装备基础and强化!$AG$7,IF(AND(L132="SHOES",T132=2),[1]装备基础and强化!$AH$7,IF(AND(L132="CLOTHES",T132=2),[1]装备基础and强化!$AI$7,0))))</f>
        <v>#REF!</v>
      </c>
      <c r="AQ132" s="43">
        <f>IF(L132="HAT",[1]装备基础and强化!$AK$7,IF(L132="JADE",[1]装备基础and强化!$AK$7,0))</f>
        <v>0</v>
      </c>
      <c r="AR132" s="43" t="e">
        <f t="shared" si="2"/>
        <v>#REF!</v>
      </c>
      <c r="AV132" s="43"/>
      <c r="AW132" s="43"/>
      <c r="AX132" s="43"/>
      <c r="AY132" s="43"/>
      <c r="AZ132" s="43"/>
      <c r="BA132" s="43"/>
    </row>
    <row r="133" spans="2:53" s="44" customFormat="1" x14ac:dyDescent="0.15">
      <c r="B133" s="44" t="s">
        <v>996</v>
      </c>
      <c r="C133" s="12">
        <v>20129</v>
      </c>
      <c r="D133" s="44" t="s">
        <v>990</v>
      </c>
      <c r="E133" s="44" t="s">
        <v>21764</v>
      </c>
      <c r="F133" s="44" t="s">
        <v>20516</v>
      </c>
      <c r="G133" s="44" t="s">
        <v>20964</v>
      </c>
      <c r="I133" s="44" t="s">
        <v>700</v>
      </c>
      <c r="J133" s="44" t="s">
        <v>700</v>
      </c>
      <c r="K133" s="44">
        <v>1</v>
      </c>
      <c r="L133" s="44" t="s">
        <v>744</v>
      </c>
      <c r="M133" s="101" t="s">
        <v>25880</v>
      </c>
      <c r="N133" s="44">
        <v>202600</v>
      </c>
      <c r="O133" s="44" t="s">
        <v>991</v>
      </c>
      <c r="P133" s="44" t="s">
        <v>4322</v>
      </c>
      <c r="Q133" s="44">
        <v>2</v>
      </c>
      <c r="R133" s="44">
        <v>1</v>
      </c>
      <c r="S133" s="44" t="s">
        <v>917</v>
      </c>
      <c r="T133" s="44">
        <v>2</v>
      </c>
      <c r="U133" s="44">
        <v>6</v>
      </c>
      <c r="W133" s="44" t="s">
        <v>981</v>
      </c>
      <c r="X133" s="44" t="s">
        <v>14541</v>
      </c>
      <c r="Y133" s="44">
        <v>0</v>
      </c>
      <c r="AA133" s="44">
        <v>1</v>
      </c>
      <c r="AB133" s="44">
        <v>100</v>
      </c>
      <c r="AC133" s="44">
        <v>1</v>
      </c>
      <c r="AD133" s="44">
        <v>1</v>
      </c>
      <c r="AE133" s="45" t="s">
        <v>16461</v>
      </c>
      <c r="AF133" s="45" t="s">
        <v>16457</v>
      </c>
      <c r="AG133" s="45" t="s">
        <v>16459</v>
      </c>
      <c r="AH133" s="45" t="s">
        <v>16453</v>
      </c>
      <c r="AI133" s="45" t="s">
        <v>16455</v>
      </c>
      <c r="AJ133" s="63" t="s">
        <v>20389</v>
      </c>
      <c r="AK133" s="63" t="s">
        <v>20384</v>
      </c>
      <c r="AL133" s="4">
        <v>0</v>
      </c>
      <c r="AM133" s="43">
        <f>IF(AND(L133="WEAPON",OR(R133=0,R133=1,R133=2)),[1]装备基础and强化!$V$7,IF(AND(L133="LEFTRING",OR(R133=0,R133=1,R133=2)),[1]装备基础and强化!$W$7,IF(AND(L133="RIGHTRING",OR(R133=0,R133=1,R133=2)),[1]装备基础and强化!$X$7,IF(AND(L133="NECKLACE",OR(R133=0,R133=1,R133=2)),[1]装备基础and强化!$Y$7,0))))</f>
        <v>0</v>
      </c>
      <c r="AN133" s="43">
        <f>IF(AND(L133="WEAPON",OR(R133=3,R133=4)),[1]装备基础and强化!$V$11,IF(AND(L133="LEFTRING",OR(R133=3,R133=4)),[1]装备基础and强化!$W$11,IF(AND(L133="RIGHTRING",OR(R133=3,R133=4)),[1]装备基础and强化!$X$11,IF(AND(L133="NECKLACE",OR(R133=3,R133=4)),[1]装备基础and强化!$Y$11,0))))</f>
        <v>0</v>
      </c>
      <c r="AO133" s="43">
        <f>IF(AND(L133="BELT",T133=1),[1]装备基础and强化!$AA$7,IF(AND(L133="PANTS",T133=1),[1]装备基础and强化!$AB$7,IF(AND(L133="SHOES",T133=1),[1]装备基础and强化!$AC$7,IF(AND(L133="CLOTHES",T133=1),[1]装备基础and强化!$AD$7,0))))</f>
        <v>0</v>
      </c>
      <c r="AP133" s="43" t="e">
        <f>IF(AND(L133="BELT",T133=2),[1]装备基础and强化!$AF$7,IF(AND(L133="PANTS",T133=2),[1]装备基础and强化!$AG$7,IF(AND(L133="SHOES",T133=2),[1]装备基础and强化!$AH$7,IF(AND(L133="CLOTHES",T133=2),[1]装备基础and强化!$AI$7,0))))</f>
        <v>#REF!</v>
      </c>
      <c r="AQ133" s="43">
        <f>IF(L133="HAT",[1]装备基础and强化!$AK$7,IF(L133="JADE",[1]装备基础and强化!$AK$7,0))</f>
        <v>0</v>
      </c>
      <c r="AR133" s="43" t="e">
        <f t="shared" si="2"/>
        <v>#REF!</v>
      </c>
      <c r="AV133" s="43"/>
      <c r="AW133" s="43"/>
      <c r="AX133" s="43"/>
      <c r="AY133" s="43"/>
      <c r="AZ133" s="43"/>
      <c r="BA133" s="43"/>
    </row>
    <row r="134" spans="2:53" s="44" customFormat="1" x14ac:dyDescent="0.15">
      <c r="B134" s="44" t="s">
        <v>997</v>
      </c>
      <c r="C134" s="12">
        <v>20130</v>
      </c>
      <c r="D134" s="44" t="s">
        <v>990</v>
      </c>
      <c r="E134" s="44" t="s">
        <v>21765</v>
      </c>
      <c r="F134" s="44" t="s">
        <v>20517</v>
      </c>
      <c r="G134" s="44" t="s">
        <v>20965</v>
      </c>
      <c r="I134" s="44" t="s">
        <v>700</v>
      </c>
      <c r="J134" s="44" t="s">
        <v>700</v>
      </c>
      <c r="K134" s="44">
        <v>1</v>
      </c>
      <c r="L134" s="44" t="s">
        <v>744</v>
      </c>
      <c r="M134" s="101" t="s">
        <v>25881</v>
      </c>
      <c r="N134" s="44">
        <v>202700</v>
      </c>
      <c r="O134" s="44" t="s">
        <v>991</v>
      </c>
      <c r="P134" s="44" t="s">
        <v>4322</v>
      </c>
      <c r="Q134" s="44">
        <v>2</v>
      </c>
      <c r="R134" s="44">
        <v>1</v>
      </c>
      <c r="S134" s="44" t="s">
        <v>917</v>
      </c>
      <c r="T134" s="44">
        <v>2</v>
      </c>
      <c r="U134" s="44">
        <v>7</v>
      </c>
      <c r="W134" s="44" t="s">
        <v>981</v>
      </c>
      <c r="X134" s="44" t="s">
        <v>14541</v>
      </c>
      <c r="Y134" s="44">
        <v>0</v>
      </c>
      <c r="AA134" s="44">
        <v>1</v>
      </c>
      <c r="AB134" s="44">
        <v>100</v>
      </c>
      <c r="AC134" s="44">
        <v>1</v>
      </c>
      <c r="AD134" s="44">
        <v>1</v>
      </c>
      <c r="AE134" s="45" t="s">
        <v>16461</v>
      </c>
      <c r="AF134" s="45" t="s">
        <v>16457</v>
      </c>
      <c r="AG134" s="45" t="s">
        <v>16459</v>
      </c>
      <c r="AH134" s="45" t="s">
        <v>16453</v>
      </c>
      <c r="AI134" s="45" t="s">
        <v>16455</v>
      </c>
      <c r="AJ134" s="63" t="s">
        <v>20389</v>
      </c>
      <c r="AK134" s="63" t="s">
        <v>20384</v>
      </c>
      <c r="AL134" s="45">
        <v>0</v>
      </c>
      <c r="AM134" s="43">
        <f>IF(AND(L134="WEAPON",OR(R134=0,R134=1,R134=2)),[1]装备基础and强化!$V$7,IF(AND(L134="LEFTRING",OR(R134=0,R134=1,R134=2)),[1]装备基础and强化!$W$7,IF(AND(L134="RIGHTRING",OR(R134=0,R134=1,R134=2)),[1]装备基础and强化!$X$7,IF(AND(L134="NECKLACE",OR(R134=0,R134=1,R134=2)),[1]装备基础and强化!$Y$7,0))))</f>
        <v>0</v>
      </c>
      <c r="AN134" s="43">
        <f>IF(AND(L134="WEAPON",OR(R134=3,R134=4)),[1]装备基础and强化!$V$11,IF(AND(L134="LEFTRING",OR(R134=3,R134=4)),[1]装备基础and强化!$W$11,IF(AND(L134="RIGHTRING",OR(R134=3,R134=4)),[1]装备基础and强化!$X$11,IF(AND(L134="NECKLACE",OR(R134=3,R134=4)),[1]装备基础and强化!$Y$11,0))))</f>
        <v>0</v>
      </c>
      <c r="AO134" s="43">
        <f>IF(AND(L134="BELT",T134=1),[1]装备基础and强化!$AA$7,IF(AND(L134="PANTS",T134=1),[1]装备基础and强化!$AB$7,IF(AND(L134="SHOES",T134=1),[1]装备基础and强化!$AC$7,IF(AND(L134="CLOTHES",T134=1),[1]装备基础and强化!$AD$7,0))))</f>
        <v>0</v>
      </c>
      <c r="AP134" s="43" t="e">
        <f>IF(AND(L134="BELT",T134=2),[1]装备基础and强化!$AF$7,IF(AND(L134="PANTS",T134=2),[1]装备基础and强化!$AG$7,IF(AND(L134="SHOES",T134=2),[1]装备基础and强化!$AH$7,IF(AND(L134="CLOTHES",T134=2),[1]装备基础and强化!$AI$7,0))))</f>
        <v>#REF!</v>
      </c>
      <c r="AQ134" s="43">
        <f>IF(L134="HAT",[1]装备基础and强化!$AK$7,IF(L134="JADE",[1]装备基础and强化!$AK$7,0))</f>
        <v>0</v>
      </c>
      <c r="AR134" s="43" t="e">
        <f t="shared" si="2"/>
        <v>#REF!</v>
      </c>
      <c r="AV134" s="43"/>
      <c r="AW134" s="43"/>
      <c r="AX134" s="43"/>
      <c r="AY134" s="43"/>
      <c r="AZ134" s="43"/>
      <c r="BA134" s="43"/>
    </row>
    <row r="135" spans="2:53" s="44" customFormat="1" x14ac:dyDescent="0.15">
      <c r="B135" s="44" t="s">
        <v>998</v>
      </c>
      <c r="C135" s="12">
        <v>20131</v>
      </c>
      <c r="D135" s="44" t="s">
        <v>990</v>
      </c>
      <c r="E135" s="44" t="s">
        <v>21766</v>
      </c>
      <c r="F135" s="44" t="s">
        <v>20518</v>
      </c>
      <c r="G135" s="44" t="s">
        <v>20966</v>
      </c>
      <c r="I135" s="44" t="s">
        <v>700</v>
      </c>
      <c r="J135" s="44" t="s">
        <v>700</v>
      </c>
      <c r="K135" s="44">
        <v>1</v>
      </c>
      <c r="L135" s="44" t="s">
        <v>744</v>
      </c>
      <c r="M135" s="101" t="s">
        <v>25882</v>
      </c>
      <c r="N135" s="44">
        <v>202800</v>
      </c>
      <c r="O135" s="44" t="s">
        <v>991</v>
      </c>
      <c r="P135" s="44" t="s">
        <v>4322</v>
      </c>
      <c r="Q135" s="44">
        <v>2</v>
      </c>
      <c r="R135" s="44">
        <v>1</v>
      </c>
      <c r="S135" s="44" t="s">
        <v>917</v>
      </c>
      <c r="T135" s="44">
        <v>2</v>
      </c>
      <c r="U135" s="44">
        <v>8</v>
      </c>
      <c r="W135" s="44" t="s">
        <v>981</v>
      </c>
      <c r="X135" s="44" t="s">
        <v>14541</v>
      </c>
      <c r="Y135" s="44">
        <v>0</v>
      </c>
      <c r="AA135" s="44">
        <v>1</v>
      </c>
      <c r="AB135" s="44">
        <v>100</v>
      </c>
      <c r="AC135" s="44">
        <v>1</v>
      </c>
      <c r="AD135" s="44">
        <v>1</v>
      </c>
      <c r="AE135" s="45" t="s">
        <v>16461</v>
      </c>
      <c r="AF135" s="45" t="s">
        <v>16457</v>
      </c>
      <c r="AG135" s="45" t="s">
        <v>16459</v>
      </c>
      <c r="AH135" s="45" t="s">
        <v>16453</v>
      </c>
      <c r="AI135" s="45" t="s">
        <v>16455</v>
      </c>
      <c r="AJ135" s="63" t="s">
        <v>20389</v>
      </c>
      <c r="AK135" s="63" t="s">
        <v>20384</v>
      </c>
      <c r="AL135" s="4">
        <v>0</v>
      </c>
      <c r="AM135" s="43">
        <f>IF(AND(L135="WEAPON",OR(R135=0,R135=1,R135=2)),[1]装备基础and强化!$V$7,IF(AND(L135="LEFTRING",OR(R135=0,R135=1,R135=2)),[1]装备基础and强化!$W$7,IF(AND(L135="RIGHTRING",OR(R135=0,R135=1,R135=2)),[1]装备基础and强化!$X$7,IF(AND(L135="NECKLACE",OR(R135=0,R135=1,R135=2)),[1]装备基础and强化!$Y$7,0))))</f>
        <v>0</v>
      </c>
      <c r="AN135" s="43">
        <f>IF(AND(L135="WEAPON",OR(R135=3,R135=4)),[1]装备基础and强化!$V$11,IF(AND(L135="LEFTRING",OR(R135=3,R135=4)),[1]装备基础and强化!$W$11,IF(AND(L135="RIGHTRING",OR(R135=3,R135=4)),[1]装备基础and强化!$X$11,IF(AND(L135="NECKLACE",OR(R135=3,R135=4)),[1]装备基础and强化!$Y$11,0))))</f>
        <v>0</v>
      </c>
      <c r="AO135" s="43">
        <f>IF(AND(L135="BELT",T135=1),[1]装备基础and强化!$AA$7,IF(AND(L135="PANTS",T135=1),[1]装备基础and强化!$AB$7,IF(AND(L135="SHOES",T135=1),[1]装备基础and强化!$AC$7,IF(AND(L135="CLOTHES",T135=1),[1]装备基础and强化!$AD$7,0))))</f>
        <v>0</v>
      </c>
      <c r="AP135" s="43" t="e">
        <f>IF(AND(L135="BELT",T135=2),[1]装备基础and强化!$AF$7,IF(AND(L135="PANTS",T135=2),[1]装备基础and强化!$AG$7,IF(AND(L135="SHOES",T135=2),[1]装备基础and强化!$AH$7,IF(AND(L135="CLOTHES",T135=2),[1]装备基础and强化!$AI$7,0))))</f>
        <v>#REF!</v>
      </c>
      <c r="AQ135" s="43">
        <f>IF(L135="HAT",[1]装备基础and强化!$AK$7,IF(L135="JADE",[1]装备基础and强化!$AK$7,0))</f>
        <v>0</v>
      </c>
      <c r="AR135" s="43" t="e">
        <f t="shared" si="2"/>
        <v>#REF!</v>
      </c>
      <c r="AV135" s="43"/>
      <c r="AW135" s="43"/>
      <c r="AX135" s="43"/>
      <c r="AY135" s="43"/>
      <c r="AZ135" s="43"/>
      <c r="BA135" s="43"/>
    </row>
    <row r="136" spans="2:53" s="44" customFormat="1" x14ac:dyDescent="0.15">
      <c r="B136" s="44" t="s">
        <v>999</v>
      </c>
      <c r="C136" s="12">
        <v>20132</v>
      </c>
      <c r="D136" s="44" t="s">
        <v>1000</v>
      </c>
      <c r="E136" s="44" t="s">
        <v>21767</v>
      </c>
      <c r="F136" s="44" t="s">
        <v>20519</v>
      </c>
      <c r="G136" s="44" t="s">
        <v>20967</v>
      </c>
      <c r="I136" s="44" t="s">
        <v>700</v>
      </c>
      <c r="J136" s="44" t="s">
        <v>700</v>
      </c>
      <c r="K136" s="44">
        <v>1</v>
      </c>
      <c r="L136" s="44" t="s">
        <v>756</v>
      </c>
      <c r="M136" s="106" t="s">
        <v>20088</v>
      </c>
      <c r="N136" s="44">
        <v>202100</v>
      </c>
      <c r="O136" s="44" t="s">
        <v>745</v>
      </c>
      <c r="P136" s="44" t="s">
        <v>761</v>
      </c>
      <c r="Q136" s="44">
        <v>2</v>
      </c>
      <c r="R136" s="44">
        <v>1</v>
      </c>
      <c r="S136" s="44" t="s">
        <v>917</v>
      </c>
      <c r="T136" s="44">
        <v>1</v>
      </c>
      <c r="U136" s="44">
        <v>1</v>
      </c>
      <c r="W136" s="44" t="s">
        <v>1001</v>
      </c>
      <c r="X136" s="44" t="s">
        <v>14542</v>
      </c>
      <c r="Y136" s="44">
        <v>0</v>
      </c>
      <c r="AA136" s="44">
        <v>1</v>
      </c>
      <c r="AB136" s="44">
        <v>100</v>
      </c>
      <c r="AC136" s="44">
        <v>1</v>
      </c>
      <c r="AD136" s="44">
        <v>1</v>
      </c>
      <c r="AE136" s="45" t="s">
        <v>16461</v>
      </c>
      <c r="AF136" s="45" t="s">
        <v>16457</v>
      </c>
      <c r="AG136" s="45" t="s">
        <v>16459</v>
      </c>
      <c r="AH136" s="45" t="s">
        <v>16453</v>
      </c>
      <c r="AI136" s="45" t="s">
        <v>16455</v>
      </c>
      <c r="AJ136" s="63" t="s">
        <v>20389</v>
      </c>
      <c r="AK136" s="63" t="s">
        <v>20384</v>
      </c>
      <c r="AL136" s="45">
        <v>0</v>
      </c>
      <c r="AM136" s="43">
        <f>IF(AND(L136="WEAPON",OR(R136=0,R136=1,R136=2)),[1]装备基础and强化!$V$7,IF(AND(L136="LEFTRING",OR(R136=0,R136=1,R136=2)),[1]装备基础and强化!$W$7,IF(AND(L136="RIGHTRING",OR(R136=0,R136=1,R136=2)),[1]装备基础and强化!$X$7,IF(AND(L136="NECKLACE",OR(R136=0,R136=1,R136=2)),[1]装备基础and强化!$Y$7,0))))</f>
        <v>0</v>
      </c>
      <c r="AN136" s="43">
        <f>IF(AND(L136="WEAPON",OR(R136=3,R136=4)),[1]装备基础and强化!$V$11,IF(AND(L136="LEFTRING",OR(R136=3,R136=4)),[1]装备基础and强化!$W$11,IF(AND(L136="RIGHTRING",OR(R136=3,R136=4)),[1]装备基础and强化!$X$11,IF(AND(L136="NECKLACE",OR(R136=3,R136=4)),[1]装备基础and强化!$Y$11,0))))</f>
        <v>0</v>
      </c>
      <c r="AO136" s="43" t="e">
        <f>IF(AND(L136="BELT",T136=1),[1]装备基础and强化!$AA$7,IF(AND(L136="PANTS",T136=1),[1]装备基础and强化!$AB$7,IF(AND(L136="SHOES",T136=1),[1]装备基础and强化!$AC$7,IF(AND(L136="CLOTHES",T136=1),[1]装备基础and强化!$AD$7,0))))</f>
        <v>#REF!</v>
      </c>
      <c r="AP136" s="43">
        <f>IF(AND(L136="BELT",T136=2),[1]装备基础and强化!$AF$7,IF(AND(L136="PANTS",T136=2),[1]装备基础and强化!$AG$7,IF(AND(L136="SHOES",T136=2),[1]装备基础and强化!$AH$7,IF(AND(L136="CLOTHES",T136=2),[1]装备基础and强化!$AI$7,0))))</f>
        <v>0</v>
      </c>
      <c r="AQ136" s="43">
        <f>IF(L136="HAT",[1]装备基础and强化!$AK$7,IF(L136="JADE",[1]装备基础and强化!$AK$7,0))</f>
        <v>0</v>
      </c>
      <c r="AR136" s="43" t="e">
        <f t="shared" si="2"/>
        <v>#REF!</v>
      </c>
      <c r="AV136" s="43"/>
      <c r="AW136" s="43"/>
      <c r="AX136" s="43"/>
      <c r="AY136" s="43"/>
      <c r="AZ136" s="43"/>
      <c r="BA136" s="43"/>
    </row>
    <row r="137" spans="2:53" s="44" customFormat="1" x14ac:dyDescent="0.15">
      <c r="B137" s="44" t="s">
        <v>1002</v>
      </c>
      <c r="C137" s="12">
        <v>20133</v>
      </c>
      <c r="D137" s="44" t="s">
        <v>1000</v>
      </c>
      <c r="E137" s="44" t="s">
        <v>21768</v>
      </c>
      <c r="F137" s="44" t="s">
        <v>20520</v>
      </c>
      <c r="G137" s="44" t="s">
        <v>20968</v>
      </c>
      <c r="I137" s="44" t="s">
        <v>700</v>
      </c>
      <c r="J137" s="44" t="s">
        <v>700</v>
      </c>
      <c r="K137" s="44">
        <v>1</v>
      </c>
      <c r="L137" s="44" t="s">
        <v>756</v>
      </c>
      <c r="M137" s="101" t="s">
        <v>20089</v>
      </c>
      <c r="N137" s="44">
        <v>202200</v>
      </c>
      <c r="O137" s="44" t="s">
        <v>745</v>
      </c>
      <c r="P137" s="44" t="s">
        <v>761</v>
      </c>
      <c r="Q137" s="44">
        <v>2</v>
      </c>
      <c r="R137" s="44">
        <v>1</v>
      </c>
      <c r="S137" s="44" t="s">
        <v>917</v>
      </c>
      <c r="T137" s="44">
        <v>1</v>
      </c>
      <c r="U137" s="44">
        <v>2</v>
      </c>
      <c r="W137" s="44" t="s">
        <v>1001</v>
      </c>
      <c r="X137" s="44" t="s">
        <v>14542</v>
      </c>
      <c r="Y137" s="44">
        <v>0</v>
      </c>
      <c r="AA137" s="44">
        <v>1</v>
      </c>
      <c r="AB137" s="44">
        <v>100</v>
      </c>
      <c r="AC137" s="44">
        <v>1</v>
      </c>
      <c r="AD137" s="44">
        <v>1</v>
      </c>
      <c r="AE137" s="45" t="s">
        <v>16461</v>
      </c>
      <c r="AF137" s="45" t="s">
        <v>16457</v>
      </c>
      <c r="AG137" s="45" t="s">
        <v>16459</v>
      </c>
      <c r="AH137" s="45" t="s">
        <v>16453</v>
      </c>
      <c r="AI137" s="45" t="s">
        <v>16455</v>
      </c>
      <c r="AJ137" s="63" t="s">
        <v>20389</v>
      </c>
      <c r="AK137" s="63" t="s">
        <v>20384</v>
      </c>
      <c r="AL137" s="4">
        <v>0</v>
      </c>
      <c r="AM137" s="43">
        <f>IF(AND(L137="WEAPON",OR(R137=0,R137=1,R137=2)),[1]装备基础and强化!$V$7,IF(AND(L137="LEFTRING",OR(R137=0,R137=1,R137=2)),[1]装备基础and强化!$W$7,IF(AND(L137="RIGHTRING",OR(R137=0,R137=1,R137=2)),[1]装备基础and强化!$X$7,IF(AND(L137="NECKLACE",OR(R137=0,R137=1,R137=2)),[1]装备基础and强化!$Y$7,0))))</f>
        <v>0</v>
      </c>
      <c r="AN137" s="43">
        <f>IF(AND(L137="WEAPON",OR(R137=3,R137=4)),[1]装备基础and强化!$V$11,IF(AND(L137="LEFTRING",OR(R137=3,R137=4)),[1]装备基础and强化!$W$11,IF(AND(L137="RIGHTRING",OR(R137=3,R137=4)),[1]装备基础and强化!$X$11,IF(AND(L137="NECKLACE",OR(R137=3,R137=4)),[1]装备基础and强化!$Y$11,0))))</f>
        <v>0</v>
      </c>
      <c r="AO137" s="43" t="e">
        <f>IF(AND(L137="BELT",T137=1),[1]装备基础and强化!$AA$7,IF(AND(L137="PANTS",T137=1),[1]装备基础and强化!$AB$7,IF(AND(L137="SHOES",T137=1),[1]装备基础and强化!$AC$7,IF(AND(L137="CLOTHES",T137=1),[1]装备基础and强化!$AD$7,0))))</f>
        <v>#REF!</v>
      </c>
      <c r="AP137" s="43">
        <f>IF(AND(L137="BELT",T137=2),[1]装备基础and强化!$AF$7,IF(AND(L137="PANTS",T137=2),[1]装备基础and强化!$AG$7,IF(AND(L137="SHOES",T137=2),[1]装备基础and强化!$AH$7,IF(AND(L137="CLOTHES",T137=2),[1]装备基础and强化!$AI$7,0))))</f>
        <v>0</v>
      </c>
      <c r="AQ137" s="43">
        <f>IF(L137="HAT",[1]装备基础and强化!$AK$7,IF(L137="JADE",[1]装备基础and强化!$AK$7,0))</f>
        <v>0</v>
      </c>
      <c r="AR137" s="43" t="e">
        <f t="shared" si="2"/>
        <v>#REF!</v>
      </c>
      <c r="AV137" s="43"/>
      <c r="AW137" s="43"/>
      <c r="AX137" s="43"/>
      <c r="AY137" s="43"/>
      <c r="AZ137" s="43"/>
      <c r="BA137" s="43"/>
    </row>
    <row r="138" spans="2:53" s="44" customFormat="1" x14ac:dyDescent="0.15">
      <c r="B138" s="44" t="s">
        <v>1003</v>
      </c>
      <c r="C138" s="12">
        <v>20134</v>
      </c>
      <c r="D138" s="44" t="s">
        <v>1000</v>
      </c>
      <c r="E138" s="44" t="s">
        <v>21769</v>
      </c>
      <c r="F138" s="44" t="s">
        <v>20521</v>
      </c>
      <c r="G138" s="44" t="s">
        <v>20969</v>
      </c>
      <c r="I138" s="44" t="s">
        <v>700</v>
      </c>
      <c r="J138" s="44" t="s">
        <v>700</v>
      </c>
      <c r="K138" s="44">
        <v>1</v>
      </c>
      <c r="L138" s="44" t="s">
        <v>756</v>
      </c>
      <c r="M138" s="101" t="s">
        <v>20090</v>
      </c>
      <c r="N138" s="44">
        <v>202300</v>
      </c>
      <c r="O138" s="44" t="s">
        <v>745</v>
      </c>
      <c r="P138" s="44" t="s">
        <v>761</v>
      </c>
      <c r="Q138" s="44">
        <v>2</v>
      </c>
      <c r="R138" s="44">
        <v>1</v>
      </c>
      <c r="S138" s="44" t="s">
        <v>917</v>
      </c>
      <c r="T138" s="44">
        <v>1</v>
      </c>
      <c r="U138" s="44">
        <v>3</v>
      </c>
      <c r="W138" s="44" t="s">
        <v>1001</v>
      </c>
      <c r="X138" s="44" t="s">
        <v>14542</v>
      </c>
      <c r="Y138" s="44">
        <v>0</v>
      </c>
      <c r="AA138" s="44">
        <v>1</v>
      </c>
      <c r="AB138" s="44">
        <v>100</v>
      </c>
      <c r="AC138" s="44">
        <v>1</v>
      </c>
      <c r="AD138" s="44">
        <v>1</v>
      </c>
      <c r="AE138" s="45" t="s">
        <v>16461</v>
      </c>
      <c r="AF138" s="45" t="s">
        <v>16457</v>
      </c>
      <c r="AG138" s="45" t="s">
        <v>16459</v>
      </c>
      <c r="AH138" s="45" t="s">
        <v>16453</v>
      </c>
      <c r="AI138" s="45" t="s">
        <v>16455</v>
      </c>
      <c r="AJ138" s="63" t="s">
        <v>20389</v>
      </c>
      <c r="AK138" s="63" t="s">
        <v>20384</v>
      </c>
      <c r="AL138" s="45">
        <v>0</v>
      </c>
      <c r="AM138" s="43">
        <f>IF(AND(L138="WEAPON",OR(R138=0,R138=1,R138=2)),[1]装备基础and强化!$V$7,IF(AND(L138="LEFTRING",OR(R138=0,R138=1,R138=2)),[1]装备基础and强化!$W$7,IF(AND(L138="RIGHTRING",OR(R138=0,R138=1,R138=2)),[1]装备基础and强化!$X$7,IF(AND(L138="NECKLACE",OR(R138=0,R138=1,R138=2)),[1]装备基础and强化!$Y$7,0))))</f>
        <v>0</v>
      </c>
      <c r="AN138" s="43">
        <f>IF(AND(L138="WEAPON",OR(R138=3,R138=4)),[1]装备基础and强化!$V$11,IF(AND(L138="LEFTRING",OR(R138=3,R138=4)),[1]装备基础and强化!$W$11,IF(AND(L138="RIGHTRING",OR(R138=3,R138=4)),[1]装备基础and强化!$X$11,IF(AND(L138="NECKLACE",OR(R138=3,R138=4)),[1]装备基础and强化!$Y$11,0))))</f>
        <v>0</v>
      </c>
      <c r="AO138" s="43" t="e">
        <f>IF(AND(L138="BELT",T138=1),[1]装备基础and强化!$AA$7,IF(AND(L138="PANTS",T138=1),[1]装备基础and强化!$AB$7,IF(AND(L138="SHOES",T138=1),[1]装备基础and强化!$AC$7,IF(AND(L138="CLOTHES",T138=1),[1]装备基础and强化!$AD$7,0))))</f>
        <v>#REF!</v>
      </c>
      <c r="AP138" s="43">
        <f>IF(AND(L138="BELT",T138=2),[1]装备基础and强化!$AF$7,IF(AND(L138="PANTS",T138=2),[1]装备基础and强化!$AG$7,IF(AND(L138="SHOES",T138=2),[1]装备基础and强化!$AH$7,IF(AND(L138="CLOTHES",T138=2),[1]装备基础and强化!$AI$7,0))))</f>
        <v>0</v>
      </c>
      <c r="AQ138" s="43">
        <f>IF(L138="HAT",[1]装备基础and强化!$AK$7,IF(L138="JADE",[1]装备基础and强化!$AK$7,0))</f>
        <v>0</v>
      </c>
      <c r="AR138" s="43" t="e">
        <f t="shared" si="2"/>
        <v>#REF!</v>
      </c>
      <c r="AV138" s="43"/>
      <c r="AW138" s="43"/>
      <c r="AX138" s="43"/>
      <c r="AY138" s="43"/>
      <c r="AZ138" s="43"/>
      <c r="BA138" s="43"/>
    </row>
    <row r="139" spans="2:53" s="44" customFormat="1" x14ac:dyDescent="0.15">
      <c r="B139" s="44" t="s">
        <v>1004</v>
      </c>
      <c r="C139" s="12">
        <v>20135</v>
      </c>
      <c r="D139" s="44" t="s">
        <v>1000</v>
      </c>
      <c r="E139" s="44" t="s">
        <v>21770</v>
      </c>
      <c r="F139" s="44" t="s">
        <v>20522</v>
      </c>
      <c r="G139" s="44" t="s">
        <v>20970</v>
      </c>
      <c r="I139" s="44" t="s">
        <v>700</v>
      </c>
      <c r="J139" s="44" t="s">
        <v>700</v>
      </c>
      <c r="K139" s="44">
        <v>1</v>
      </c>
      <c r="L139" s="44" t="s">
        <v>756</v>
      </c>
      <c r="M139" s="101" t="s">
        <v>20091</v>
      </c>
      <c r="N139" s="44">
        <v>202400</v>
      </c>
      <c r="O139" s="44" t="s">
        <v>745</v>
      </c>
      <c r="P139" s="44" t="s">
        <v>761</v>
      </c>
      <c r="Q139" s="44">
        <v>2</v>
      </c>
      <c r="R139" s="44">
        <v>1</v>
      </c>
      <c r="S139" s="44" t="s">
        <v>917</v>
      </c>
      <c r="T139" s="44">
        <v>1</v>
      </c>
      <c r="U139" s="44">
        <v>4</v>
      </c>
      <c r="W139" s="44" t="s">
        <v>1001</v>
      </c>
      <c r="X139" s="44" t="s">
        <v>14542</v>
      </c>
      <c r="Y139" s="44">
        <v>0</v>
      </c>
      <c r="AA139" s="44">
        <v>1</v>
      </c>
      <c r="AB139" s="44">
        <v>100</v>
      </c>
      <c r="AC139" s="44">
        <v>1</v>
      </c>
      <c r="AD139" s="44">
        <v>1</v>
      </c>
      <c r="AE139" s="45" t="s">
        <v>16461</v>
      </c>
      <c r="AF139" s="45" t="s">
        <v>16457</v>
      </c>
      <c r="AG139" s="45" t="s">
        <v>16459</v>
      </c>
      <c r="AH139" s="45" t="s">
        <v>16453</v>
      </c>
      <c r="AI139" s="45" t="s">
        <v>16455</v>
      </c>
      <c r="AJ139" s="63" t="s">
        <v>20389</v>
      </c>
      <c r="AK139" s="63" t="s">
        <v>20384</v>
      </c>
      <c r="AL139" s="4">
        <v>0</v>
      </c>
      <c r="AM139" s="43">
        <f>IF(AND(L139="WEAPON",OR(R139=0,R139=1,R139=2)),[1]装备基础and强化!$V$7,IF(AND(L139="LEFTRING",OR(R139=0,R139=1,R139=2)),[1]装备基础and强化!$W$7,IF(AND(L139="RIGHTRING",OR(R139=0,R139=1,R139=2)),[1]装备基础and强化!$X$7,IF(AND(L139="NECKLACE",OR(R139=0,R139=1,R139=2)),[1]装备基础and强化!$Y$7,0))))</f>
        <v>0</v>
      </c>
      <c r="AN139" s="43">
        <f>IF(AND(L139="WEAPON",OR(R139=3,R139=4)),[1]装备基础and强化!$V$11,IF(AND(L139="LEFTRING",OR(R139=3,R139=4)),[1]装备基础and强化!$W$11,IF(AND(L139="RIGHTRING",OR(R139=3,R139=4)),[1]装备基础and强化!$X$11,IF(AND(L139="NECKLACE",OR(R139=3,R139=4)),[1]装备基础and强化!$Y$11,0))))</f>
        <v>0</v>
      </c>
      <c r="AO139" s="43" t="e">
        <f>IF(AND(L139="BELT",T139=1),[1]装备基础and强化!$AA$7,IF(AND(L139="PANTS",T139=1),[1]装备基础and强化!$AB$7,IF(AND(L139="SHOES",T139=1),[1]装备基础and强化!$AC$7,IF(AND(L139="CLOTHES",T139=1),[1]装备基础and强化!$AD$7,0))))</f>
        <v>#REF!</v>
      </c>
      <c r="AP139" s="43">
        <f>IF(AND(L139="BELT",T139=2),[1]装备基础and强化!$AF$7,IF(AND(L139="PANTS",T139=2),[1]装备基础and强化!$AG$7,IF(AND(L139="SHOES",T139=2),[1]装备基础and强化!$AH$7,IF(AND(L139="CLOTHES",T139=2),[1]装备基础and强化!$AI$7,0))))</f>
        <v>0</v>
      </c>
      <c r="AQ139" s="43">
        <f>IF(L139="HAT",[1]装备基础and强化!$AK$7,IF(L139="JADE",[1]装备基础and强化!$AK$7,0))</f>
        <v>0</v>
      </c>
      <c r="AR139" s="43" t="e">
        <f t="shared" si="2"/>
        <v>#REF!</v>
      </c>
      <c r="AV139" s="43"/>
      <c r="AW139" s="43"/>
      <c r="AX139" s="43"/>
      <c r="AY139" s="43"/>
      <c r="AZ139" s="43"/>
      <c r="BA139" s="43"/>
    </row>
    <row r="140" spans="2:53" s="44" customFormat="1" x14ac:dyDescent="0.15">
      <c r="B140" s="44" t="s">
        <v>1005</v>
      </c>
      <c r="C140" s="12">
        <v>20136</v>
      </c>
      <c r="D140" s="44" t="s">
        <v>1000</v>
      </c>
      <c r="E140" s="44" t="s">
        <v>21771</v>
      </c>
      <c r="F140" s="44" t="s">
        <v>20523</v>
      </c>
      <c r="G140" s="44" t="s">
        <v>20971</v>
      </c>
      <c r="I140" s="44" t="s">
        <v>700</v>
      </c>
      <c r="J140" s="44" t="s">
        <v>700</v>
      </c>
      <c r="K140" s="44">
        <v>1</v>
      </c>
      <c r="L140" s="44" t="s">
        <v>756</v>
      </c>
      <c r="M140" s="101" t="s">
        <v>25883</v>
      </c>
      <c r="N140" s="44">
        <v>202500</v>
      </c>
      <c r="O140" s="44" t="s">
        <v>745</v>
      </c>
      <c r="P140" s="44" t="s">
        <v>761</v>
      </c>
      <c r="Q140" s="44">
        <v>2</v>
      </c>
      <c r="R140" s="44">
        <v>1</v>
      </c>
      <c r="S140" s="44" t="s">
        <v>917</v>
      </c>
      <c r="T140" s="44">
        <v>1</v>
      </c>
      <c r="U140" s="44">
        <v>5</v>
      </c>
      <c r="W140" s="44" t="s">
        <v>1001</v>
      </c>
      <c r="X140" s="44" t="s">
        <v>14542</v>
      </c>
      <c r="Y140" s="44">
        <v>0</v>
      </c>
      <c r="AA140" s="44">
        <v>1</v>
      </c>
      <c r="AB140" s="44">
        <v>100</v>
      </c>
      <c r="AC140" s="44">
        <v>1</v>
      </c>
      <c r="AD140" s="44">
        <v>1</v>
      </c>
      <c r="AE140" s="45" t="s">
        <v>16461</v>
      </c>
      <c r="AF140" s="45" t="s">
        <v>16457</v>
      </c>
      <c r="AG140" s="45" t="s">
        <v>16459</v>
      </c>
      <c r="AH140" s="45" t="s">
        <v>16453</v>
      </c>
      <c r="AI140" s="45" t="s">
        <v>16455</v>
      </c>
      <c r="AJ140" s="63" t="s">
        <v>20389</v>
      </c>
      <c r="AK140" s="63" t="s">
        <v>20384</v>
      </c>
      <c r="AL140" s="45">
        <v>0</v>
      </c>
      <c r="AM140" s="43">
        <f>IF(AND(L140="WEAPON",OR(R140=0,R140=1,R140=2)),[1]装备基础and强化!$V$7,IF(AND(L140="LEFTRING",OR(R140=0,R140=1,R140=2)),[1]装备基础and强化!$W$7,IF(AND(L140="RIGHTRING",OR(R140=0,R140=1,R140=2)),[1]装备基础and强化!$X$7,IF(AND(L140="NECKLACE",OR(R140=0,R140=1,R140=2)),[1]装备基础and强化!$Y$7,0))))</f>
        <v>0</v>
      </c>
      <c r="AN140" s="43">
        <f>IF(AND(L140="WEAPON",OR(R140=3,R140=4)),[1]装备基础and强化!$V$11,IF(AND(L140="LEFTRING",OR(R140=3,R140=4)),[1]装备基础and强化!$W$11,IF(AND(L140="RIGHTRING",OR(R140=3,R140=4)),[1]装备基础and强化!$X$11,IF(AND(L140="NECKLACE",OR(R140=3,R140=4)),[1]装备基础and强化!$Y$11,0))))</f>
        <v>0</v>
      </c>
      <c r="AO140" s="43" t="e">
        <f>IF(AND(L140="BELT",T140=1),[1]装备基础and强化!$AA$7,IF(AND(L140="PANTS",T140=1),[1]装备基础and强化!$AB$7,IF(AND(L140="SHOES",T140=1),[1]装备基础and强化!$AC$7,IF(AND(L140="CLOTHES",T140=1),[1]装备基础and强化!$AD$7,0))))</f>
        <v>#REF!</v>
      </c>
      <c r="AP140" s="43">
        <f>IF(AND(L140="BELT",T140=2),[1]装备基础and强化!$AF$7,IF(AND(L140="PANTS",T140=2),[1]装备基础and强化!$AG$7,IF(AND(L140="SHOES",T140=2),[1]装备基础and强化!$AH$7,IF(AND(L140="CLOTHES",T140=2),[1]装备基础and强化!$AI$7,0))))</f>
        <v>0</v>
      </c>
      <c r="AQ140" s="43">
        <f>IF(L140="HAT",[1]装备基础and强化!$AK$7,IF(L140="JADE",[1]装备基础and强化!$AK$7,0))</f>
        <v>0</v>
      </c>
      <c r="AR140" s="43" t="e">
        <f t="shared" si="2"/>
        <v>#REF!</v>
      </c>
      <c r="AV140" s="43"/>
      <c r="AW140" s="43"/>
      <c r="AX140" s="43"/>
      <c r="AY140" s="43"/>
      <c r="AZ140" s="43"/>
      <c r="BA140" s="43"/>
    </row>
    <row r="141" spans="2:53" s="44" customFormat="1" x14ac:dyDescent="0.15">
      <c r="B141" s="44" t="s">
        <v>1006</v>
      </c>
      <c r="C141" s="12">
        <v>20137</v>
      </c>
      <c r="D141" s="44" t="s">
        <v>1000</v>
      </c>
      <c r="E141" s="44" t="s">
        <v>21772</v>
      </c>
      <c r="F141" s="44" t="s">
        <v>20524</v>
      </c>
      <c r="G141" s="44" t="s">
        <v>20972</v>
      </c>
      <c r="I141" s="44" t="s">
        <v>700</v>
      </c>
      <c r="J141" s="44" t="s">
        <v>700</v>
      </c>
      <c r="K141" s="44">
        <v>1</v>
      </c>
      <c r="L141" s="44" t="s">
        <v>756</v>
      </c>
      <c r="M141" s="101" t="s">
        <v>25884</v>
      </c>
      <c r="N141" s="44">
        <v>202600</v>
      </c>
      <c r="O141" s="44" t="s">
        <v>745</v>
      </c>
      <c r="P141" s="44" t="s">
        <v>761</v>
      </c>
      <c r="Q141" s="44">
        <v>2</v>
      </c>
      <c r="R141" s="44">
        <v>1</v>
      </c>
      <c r="S141" s="44" t="s">
        <v>917</v>
      </c>
      <c r="T141" s="44">
        <v>1</v>
      </c>
      <c r="U141" s="44">
        <v>6</v>
      </c>
      <c r="W141" s="44" t="s">
        <v>1001</v>
      </c>
      <c r="X141" s="44" t="s">
        <v>14542</v>
      </c>
      <c r="Y141" s="44">
        <v>0</v>
      </c>
      <c r="AA141" s="44">
        <v>1</v>
      </c>
      <c r="AB141" s="44">
        <v>100</v>
      </c>
      <c r="AC141" s="44">
        <v>1</v>
      </c>
      <c r="AD141" s="44">
        <v>1</v>
      </c>
      <c r="AE141" s="45" t="s">
        <v>16461</v>
      </c>
      <c r="AF141" s="45" t="s">
        <v>16457</v>
      </c>
      <c r="AG141" s="45" t="s">
        <v>16459</v>
      </c>
      <c r="AH141" s="45" t="s">
        <v>16453</v>
      </c>
      <c r="AI141" s="45" t="s">
        <v>16455</v>
      </c>
      <c r="AJ141" s="63" t="s">
        <v>20389</v>
      </c>
      <c r="AK141" s="63" t="s">
        <v>20384</v>
      </c>
      <c r="AL141" s="4">
        <v>0</v>
      </c>
      <c r="AM141" s="43">
        <f>IF(AND(L141="WEAPON",OR(R141=0,R141=1,R141=2)),[1]装备基础and强化!$V$7,IF(AND(L141="LEFTRING",OR(R141=0,R141=1,R141=2)),[1]装备基础and强化!$W$7,IF(AND(L141="RIGHTRING",OR(R141=0,R141=1,R141=2)),[1]装备基础and强化!$X$7,IF(AND(L141="NECKLACE",OR(R141=0,R141=1,R141=2)),[1]装备基础and强化!$Y$7,0))))</f>
        <v>0</v>
      </c>
      <c r="AN141" s="43">
        <f>IF(AND(L141="WEAPON",OR(R141=3,R141=4)),[1]装备基础and强化!$V$11,IF(AND(L141="LEFTRING",OR(R141=3,R141=4)),[1]装备基础and强化!$W$11,IF(AND(L141="RIGHTRING",OR(R141=3,R141=4)),[1]装备基础and强化!$X$11,IF(AND(L141="NECKLACE",OR(R141=3,R141=4)),[1]装备基础and强化!$Y$11,0))))</f>
        <v>0</v>
      </c>
      <c r="AO141" s="43" t="e">
        <f>IF(AND(L141="BELT",T141=1),[1]装备基础and强化!$AA$7,IF(AND(L141="PANTS",T141=1),[1]装备基础and强化!$AB$7,IF(AND(L141="SHOES",T141=1),[1]装备基础and强化!$AC$7,IF(AND(L141="CLOTHES",T141=1),[1]装备基础and强化!$AD$7,0))))</f>
        <v>#REF!</v>
      </c>
      <c r="AP141" s="43">
        <f>IF(AND(L141="BELT",T141=2),[1]装备基础and强化!$AF$7,IF(AND(L141="PANTS",T141=2),[1]装备基础and强化!$AG$7,IF(AND(L141="SHOES",T141=2),[1]装备基础and强化!$AH$7,IF(AND(L141="CLOTHES",T141=2),[1]装备基础and强化!$AI$7,0))))</f>
        <v>0</v>
      </c>
      <c r="AQ141" s="43">
        <f>IF(L141="HAT",[1]装备基础and强化!$AK$7,IF(L141="JADE",[1]装备基础and强化!$AK$7,0))</f>
        <v>0</v>
      </c>
      <c r="AR141" s="43" t="e">
        <f t="shared" si="2"/>
        <v>#REF!</v>
      </c>
      <c r="AV141" s="43"/>
      <c r="AW141" s="43"/>
      <c r="AX141" s="43"/>
      <c r="AY141" s="43"/>
      <c r="AZ141" s="43"/>
      <c r="BA141" s="43"/>
    </row>
    <row r="142" spans="2:53" s="44" customFormat="1" x14ac:dyDescent="0.15">
      <c r="B142" s="44" t="s">
        <v>1007</v>
      </c>
      <c r="C142" s="12">
        <v>20138</v>
      </c>
      <c r="D142" s="44" t="s">
        <v>1000</v>
      </c>
      <c r="E142" s="44" t="s">
        <v>21773</v>
      </c>
      <c r="F142" s="44" t="s">
        <v>20525</v>
      </c>
      <c r="G142" s="44" t="s">
        <v>20973</v>
      </c>
      <c r="I142" s="44" t="s">
        <v>700</v>
      </c>
      <c r="J142" s="44" t="s">
        <v>700</v>
      </c>
      <c r="K142" s="44">
        <v>1</v>
      </c>
      <c r="L142" s="44" t="s">
        <v>756</v>
      </c>
      <c r="M142" s="101" t="s">
        <v>25885</v>
      </c>
      <c r="N142" s="44">
        <v>202700</v>
      </c>
      <c r="O142" s="44" t="s">
        <v>745</v>
      </c>
      <c r="P142" s="44" t="s">
        <v>761</v>
      </c>
      <c r="Q142" s="44">
        <v>2</v>
      </c>
      <c r="R142" s="44">
        <v>1</v>
      </c>
      <c r="S142" s="44" t="s">
        <v>917</v>
      </c>
      <c r="T142" s="44">
        <v>1</v>
      </c>
      <c r="U142" s="44">
        <v>7</v>
      </c>
      <c r="W142" s="44" t="s">
        <v>1001</v>
      </c>
      <c r="X142" s="44" t="s">
        <v>14542</v>
      </c>
      <c r="Y142" s="44">
        <v>0</v>
      </c>
      <c r="AA142" s="44">
        <v>1</v>
      </c>
      <c r="AB142" s="44">
        <v>100</v>
      </c>
      <c r="AC142" s="44">
        <v>1</v>
      </c>
      <c r="AD142" s="44">
        <v>1</v>
      </c>
      <c r="AE142" s="45" t="s">
        <v>16461</v>
      </c>
      <c r="AF142" s="45" t="s">
        <v>16457</v>
      </c>
      <c r="AG142" s="45" t="s">
        <v>16459</v>
      </c>
      <c r="AH142" s="45" t="s">
        <v>16453</v>
      </c>
      <c r="AI142" s="45" t="s">
        <v>16455</v>
      </c>
      <c r="AJ142" s="63" t="s">
        <v>20389</v>
      </c>
      <c r="AK142" s="63" t="s">
        <v>20384</v>
      </c>
      <c r="AL142" s="45">
        <v>0</v>
      </c>
      <c r="AM142" s="43">
        <f>IF(AND(L142="WEAPON",OR(R142=0,R142=1,R142=2)),[1]装备基础and强化!$V$7,IF(AND(L142="LEFTRING",OR(R142=0,R142=1,R142=2)),[1]装备基础and强化!$W$7,IF(AND(L142="RIGHTRING",OR(R142=0,R142=1,R142=2)),[1]装备基础and强化!$X$7,IF(AND(L142="NECKLACE",OR(R142=0,R142=1,R142=2)),[1]装备基础and强化!$Y$7,0))))</f>
        <v>0</v>
      </c>
      <c r="AN142" s="43">
        <f>IF(AND(L142="WEAPON",OR(R142=3,R142=4)),[1]装备基础and强化!$V$11,IF(AND(L142="LEFTRING",OR(R142=3,R142=4)),[1]装备基础and强化!$W$11,IF(AND(L142="RIGHTRING",OR(R142=3,R142=4)),[1]装备基础and强化!$X$11,IF(AND(L142="NECKLACE",OR(R142=3,R142=4)),[1]装备基础and强化!$Y$11,0))))</f>
        <v>0</v>
      </c>
      <c r="AO142" s="43" t="e">
        <f>IF(AND(L142="BELT",T142=1),[1]装备基础and强化!$AA$7,IF(AND(L142="PANTS",T142=1),[1]装备基础and强化!$AB$7,IF(AND(L142="SHOES",T142=1),[1]装备基础and强化!$AC$7,IF(AND(L142="CLOTHES",T142=1),[1]装备基础and强化!$AD$7,0))))</f>
        <v>#REF!</v>
      </c>
      <c r="AP142" s="43">
        <f>IF(AND(L142="BELT",T142=2),[1]装备基础and强化!$AF$7,IF(AND(L142="PANTS",T142=2),[1]装备基础and强化!$AG$7,IF(AND(L142="SHOES",T142=2),[1]装备基础and强化!$AH$7,IF(AND(L142="CLOTHES",T142=2),[1]装备基础and强化!$AI$7,0))))</f>
        <v>0</v>
      </c>
      <c r="AQ142" s="43">
        <f>IF(L142="HAT",[1]装备基础and强化!$AK$7,IF(L142="JADE",[1]装备基础and强化!$AK$7,0))</f>
        <v>0</v>
      </c>
      <c r="AR142" s="43" t="e">
        <f t="shared" si="2"/>
        <v>#REF!</v>
      </c>
      <c r="AV142" s="43"/>
      <c r="AW142" s="43"/>
      <c r="AX142" s="43"/>
      <c r="AY142" s="43"/>
      <c r="AZ142" s="43"/>
      <c r="BA142" s="43"/>
    </row>
    <row r="143" spans="2:53" s="44" customFormat="1" x14ac:dyDescent="0.15">
      <c r="B143" s="44" t="s">
        <v>1008</v>
      </c>
      <c r="C143" s="12">
        <v>20139</v>
      </c>
      <c r="D143" s="44" t="s">
        <v>1000</v>
      </c>
      <c r="E143" s="44" t="s">
        <v>21774</v>
      </c>
      <c r="F143" s="44" t="s">
        <v>20526</v>
      </c>
      <c r="G143" s="44" t="s">
        <v>20974</v>
      </c>
      <c r="I143" s="44" t="s">
        <v>700</v>
      </c>
      <c r="J143" s="44" t="s">
        <v>700</v>
      </c>
      <c r="K143" s="44">
        <v>1</v>
      </c>
      <c r="L143" s="44" t="s">
        <v>756</v>
      </c>
      <c r="M143" s="101" t="s">
        <v>25886</v>
      </c>
      <c r="N143" s="44">
        <v>202800</v>
      </c>
      <c r="O143" s="44" t="s">
        <v>745</v>
      </c>
      <c r="P143" s="44" t="s">
        <v>761</v>
      </c>
      <c r="Q143" s="44">
        <v>2</v>
      </c>
      <c r="R143" s="44">
        <v>1</v>
      </c>
      <c r="S143" s="44" t="s">
        <v>917</v>
      </c>
      <c r="T143" s="44">
        <v>1</v>
      </c>
      <c r="U143" s="44">
        <v>8</v>
      </c>
      <c r="W143" s="44" t="s">
        <v>1001</v>
      </c>
      <c r="X143" s="44" t="s">
        <v>14542</v>
      </c>
      <c r="Y143" s="44">
        <v>0</v>
      </c>
      <c r="AA143" s="44">
        <v>1</v>
      </c>
      <c r="AB143" s="44">
        <v>100</v>
      </c>
      <c r="AC143" s="44">
        <v>1</v>
      </c>
      <c r="AD143" s="44">
        <v>1</v>
      </c>
      <c r="AE143" s="45" t="s">
        <v>16461</v>
      </c>
      <c r="AF143" s="45" t="s">
        <v>16457</v>
      </c>
      <c r="AG143" s="45" t="s">
        <v>16459</v>
      </c>
      <c r="AH143" s="45" t="s">
        <v>16453</v>
      </c>
      <c r="AI143" s="45" t="s">
        <v>16455</v>
      </c>
      <c r="AJ143" s="63" t="s">
        <v>20389</v>
      </c>
      <c r="AK143" s="63" t="s">
        <v>20384</v>
      </c>
      <c r="AL143" s="4">
        <v>0</v>
      </c>
      <c r="AM143" s="43">
        <f>IF(AND(L143="WEAPON",OR(R143=0,R143=1,R143=2)),[1]装备基础and强化!$V$7,IF(AND(L143="LEFTRING",OR(R143=0,R143=1,R143=2)),[1]装备基础and强化!$W$7,IF(AND(L143="RIGHTRING",OR(R143=0,R143=1,R143=2)),[1]装备基础and强化!$X$7,IF(AND(L143="NECKLACE",OR(R143=0,R143=1,R143=2)),[1]装备基础and强化!$Y$7,0))))</f>
        <v>0</v>
      </c>
      <c r="AN143" s="43">
        <f>IF(AND(L143="WEAPON",OR(R143=3,R143=4)),[1]装备基础and强化!$V$11,IF(AND(L143="LEFTRING",OR(R143=3,R143=4)),[1]装备基础and强化!$W$11,IF(AND(L143="RIGHTRING",OR(R143=3,R143=4)),[1]装备基础and强化!$X$11,IF(AND(L143="NECKLACE",OR(R143=3,R143=4)),[1]装备基础and强化!$Y$11,0))))</f>
        <v>0</v>
      </c>
      <c r="AO143" s="43" t="e">
        <f>IF(AND(L143="BELT",T143=1),[1]装备基础and强化!$AA$7,IF(AND(L143="PANTS",T143=1),[1]装备基础and强化!$AB$7,IF(AND(L143="SHOES",T143=1),[1]装备基础and强化!$AC$7,IF(AND(L143="CLOTHES",T143=1),[1]装备基础and强化!$AD$7,0))))</f>
        <v>#REF!</v>
      </c>
      <c r="AP143" s="43">
        <f>IF(AND(L143="BELT",T143=2),[1]装备基础and强化!$AF$7,IF(AND(L143="PANTS",T143=2),[1]装备基础and强化!$AG$7,IF(AND(L143="SHOES",T143=2),[1]装备基础and强化!$AH$7,IF(AND(L143="CLOTHES",T143=2),[1]装备基础and强化!$AI$7,0))))</f>
        <v>0</v>
      </c>
      <c r="AQ143" s="43">
        <f>IF(L143="HAT",[1]装备基础and强化!$AK$7,IF(L143="JADE",[1]装备基础and强化!$AK$7,0))</f>
        <v>0</v>
      </c>
      <c r="AR143" s="43" t="e">
        <f t="shared" si="2"/>
        <v>#REF!</v>
      </c>
      <c r="AV143" s="43"/>
      <c r="AW143" s="43"/>
      <c r="AX143" s="43"/>
      <c r="AY143" s="43"/>
      <c r="AZ143" s="43"/>
      <c r="BA143" s="43"/>
    </row>
    <row r="144" spans="2:53" s="44" customFormat="1" x14ac:dyDescent="0.15">
      <c r="B144" s="44" t="s">
        <v>1009</v>
      </c>
      <c r="C144" s="12">
        <v>20140</v>
      </c>
      <c r="D144" s="44" t="s">
        <v>1010</v>
      </c>
      <c r="E144" s="44" t="s">
        <v>21775</v>
      </c>
      <c r="F144" s="44" t="s">
        <v>20527</v>
      </c>
      <c r="G144" s="44" t="s">
        <v>20975</v>
      </c>
      <c r="I144" s="44" t="s">
        <v>700</v>
      </c>
      <c r="J144" s="44" t="s">
        <v>700</v>
      </c>
      <c r="K144" s="44">
        <v>1</v>
      </c>
      <c r="L144" s="44" t="s">
        <v>756</v>
      </c>
      <c r="M144" s="101" t="s">
        <v>25887</v>
      </c>
      <c r="N144" s="44">
        <v>202100</v>
      </c>
      <c r="O144" s="44" t="s">
        <v>971</v>
      </c>
      <c r="P144" s="44" t="s">
        <v>1097</v>
      </c>
      <c r="Q144" s="44">
        <v>2</v>
      </c>
      <c r="R144" s="44">
        <v>1</v>
      </c>
      <c r="S144" s="44" t="s">
        <v>917</v>
      </c>
      <c r="T144" s="44">
        <v>2</v>
      </c>
      <c r="U144" s="44">
        <v>1</v>
      </c>
      <c r="W144" s="44" t="s">
        <v>1001</v>
      </c>
      <c r="X144" s="44" t="s">
        <v>14542</v>
      </c>
      <c r="Y144" s="44">
        <v>0</v>
      </c>
      <c r="AA144" s="44">
        <v>1</v>
      </c>
      <c r="AB144" s="44">
        <v>100</v>
      </c>
      <c r="AC144" s="44">
        <v>1</v>
      </c>
      <c r="AD144" s="44">
        <v>1</v>
      </c>
      <c r="AE144" s="45" t="s">
        <v>16461</v>
      </c>
      <c r="AF144" s="45" t="s">
        <v>16457</v>
      </c>
      <c r="AG144" s="45" t="s">
        <v>16459</v>
      </c>
      <c r="AH144" s="45" t="s">
        <v>16453</v>
      </c>
      <c r="AI144" s="45" t="s">
        <v>16455</v>
      </c>
      <c r="AJ144" s="63" t="s">
        <v>20389</v>
      </c>
      <c r="AK144" s="63" t="s">
        <v>20384</v>
      </c>
      <c r="AL144" s="45">
        <v>0</v>
      </c>
      <c r="AM144" s="43">
        <f>IF(AND(L144="WEAPON",OR(R144=0,R144=1,R144=2)),[1]装备基础and强化!$V$7,IF(AND(L144="LEFTRING",OR(R144=0,R144=1,R144=2)),[1]装备基础and强化!$W$7,IF(AND(L144="RIGHTRING",OR(R144=0,R144=1,R144=2)),[1]装备基础and强化!$X$7,IF(AND(L144="NECKLACE",OR(R144=0,R144=1,R144=2)),[1]装备基础and强化!$Y$7,0))))</f>
        <v>0</v>
      </c>
      <c r="AN144" s="43">
        <f>IF(AND(L144="WEAPON",OR(R144=3,R144=4)),[1]装备基础and强化!$V$11,IF(AND(L144="LEFTRING",OR(R144=3,R144=4)),[1]装备基础and强化!$W$11,IF(AND(L144="RIGHTRING",OR(R144=3,R144=4)),[1]装备基础and强化!$X$11,IF(AND(L144="NECKLACE",OR(R144=3,R144=4)),[1]装备基础and强化!$Y$11,0))))</f>
        <v>0</v>
      </c>
      <c r="AO144" s="43">
        <f>IF(AND(L144="BELT",T144=1),[1]装备基础and强化!$AA$7,IF(AND(L144="PANTS",T144=1),[1]装备基础and强化!$AB$7,IF(AND(L144="SHOES",T144=1),[1]装备基础and强化!$AC$7,IF(AND(L144="CLOTHES",T144=1),[1]装备基础and强化!$AD$7,0))))</f>
        <v>0</v>
      </c>
      <c r="AP144" s="43" t="e">
        <f>IF(AND(L144="BELT",T144=2),[1]装备基础and强化!$AF$7,IF(AND(L144="PANTS",T144=2),[1]装备基础and强化!$AG$7,IF(AND(L144="SHOES",T144=2),[1]装备基础and强化!$AH$7,IF(AND(L144="CLOTHES",T144=2),[1]装备基础and强化!$AI$7,0))))</f>
        <v>#REF!</v>
      </c>
      <c r="AQ144" s="43">
        <f>IF(L144="HAT",[1]装备基础and强化!$AK$7,IF(L144="JADE",[1]装备基础and强化!$AK$7,0))</f>
        <v>0</v>
      </c>
      <c r="AR144" s="43" t="e">
        <f t="shared" si="2"/>
        <v>#REF!</v>
      </c>
      <c r="AV144" s="43"/>
      <c r="AW144" s="43"/>
      <c r="AX144" s="43"/>
      <c r="AY144" s="43"/>
      <c r="AZ144" s="43"/>
      <c r="BA144" s="43"/>
    </row>
    <row r="145" spans="2:53" s="44" customFormat="1" x14ac:dyDescent="0.15">
      <c r="B145" s="44" t="s">
        <v>1011</v>
      </c>
      <c r="C145" s="12">
        <v>20141</v>
      </c>
      <c r="D145" s="44" t="s">
        <v>1010</v>
      </c>
      <c r="E145" s="44" t="s">
        <v>21776</v>
      </c>
      <c r="F145" s="44" t="s">
        <v>20528</v>
      </c>
      <c r="G145" s="44" t="s">
        <v>20976</v>
      </c>
      <c r="I145" s="44" t="s">
        <v>700</v>
      </c>
      <c r="J145" s="44" t="s">
        <v>700</v>
      </c>
      <c r="K145" s="44">
        <v>1</v>
      </c>
      <c r="L145" s="44" t="s">
        <v>756</v>
      </c>
      <c r="M145" s="101" t="s">
        <v>25888</v>
      </c>
      <c r="N145" s="44">
        <v>202200</v>
      </c>
      <c r="O145" s="44" t="s">
        <v>971</v>
      </c>
      <c r="P145" s="44" t="s">
        <v>1097</v>
      </c>
      <c r="Q145" s="44">
        <v>2</v>
      </c>
      <c r="R145" s="44">
        <v>1</v>
      </c>
      <c r="S145" s="44" t="s">
        <v>917</v>
      </c>
      <c r="T145" s="44">
        <v>2</v>
      </c>
      <c r="U145" s="44">
        <v>2</v>
      </c>
      <c r="W145" s="44" t="s">
        <v>1001</v>
      </c>
      <c r="X145" s="44" t="s">
        <v>14542</v>
      </c>
      <c r="Y145" s="44">
        <v>0</v>
      </c>
      <c r="AA145" s="44">
        <v>1</v>
      </c>
      <c r="AB145" s="44">
        <v>100</v>
      </c>
      <c r="AC145" s="44">
        <v>1</v>
      </c>
      <c r="AD145" s="44">
        <v>1</v>
      </c>
      <c r="AE145" s="45" t="s">
        <v>16461</v>
      </c>
      <c r="AF145" s="45" t="s">
        <v>16457</v>
      </c>
      <c r="AG145" s="45" t="s">
        <v>16459</v>
      </c>
      <c r="AH145" s="45" t="s">
        <v>16453</v>
      </c>
      <c r="AI145" s="45" t="s">
        <v>16455</v>
      </c>
      <c r="AJ145" s="63" t="s">
        <v>20389</v>
      </c>
      <c r="AK145" s="63" t="s">
        <v>20384</v>
      </c>
      <c r="AL145" s="4">
        <v>0</v>
      </c>
      <c r="AM145" s="43">
        <f>IF(AND(L145="WEAPON",OR(R145=0,R145=1,R145=2)),[1]装备基础and强化!$V$7,IF(AND(L145="LEFTRING",OR(R145=0,R145=1,R145=2)),[1]装备基础and强化!$W$7,IF(AND(L145="RIGHTRING",OR(R145=0,R145=1,R145=2)),[1]装备基础and强化!$X$7,IF(AND(L145="NECKLACE",OR(R145=0,R145=1,R145=2)),[1]装备基础and强化!$Y$7,0))))</f>
        <v>0</v>
      </c>
      <c r="AN145" s="43">
        <f>IF(AND(L145="WEAPON",OR(R145=3,R145=4)),[1]装备基础and强化!$V$11,IF(AND(L145="LEFTRING",OR(R145=3,R145=4)),[1]装备基础and强化!$W$11,IF(AND(L145="RIGHTRING",OR(R145=3,R145=4)),[1]装备基础and强化!$X$11,IF(AND(L145="NECKLACE",OR(R145=3,R145=4)),[1]装备基础and强化!$Y$11,0))))</f>
        <v>0</v>
      </c>
      <c r="AO145" s="43">
        <f>IF(AND(L145="BELT",T145=1),[1]装备基础and强化!$AA$7,IF(AND(L145="PANTS",T145=1),[1]装备基础and强化!$AB$7,IF(AND(L145="SHOES",T145=1),[1]装备基础and强化!$AC$7,IF(AND(L145="CLOTHES",T145=1),[1]装备基础and强化!$AD$7,0))))</f>
        <v>0</v>
      </c>
      <c r="AP145" s="43" t="e">
        <f>IF(AND(L145="BELT",T145=2),[1]装备基础and强化!$AF$7,IF(AND(L145="PANTS",T145=2),[1]装备基础and强化!$AG$7,IF(AND(L145="SHOES",T145=2),[1]装备基础and强化!$AH$7,IF(AND(L145="CLOTHES",T145=2),[1]装备基础and强化!$AI$7,0))))</f>
        <v>#REF!</v>
      </c>
      <c r="AQ145" s="43">
        <f>IF(L145="HAT",[1]装备基础and强化!$AK$7,IF(L145="JADE",[1]装备基础and强化!$AK$7,0))</f>
        <v>0</v>
      </c>
      <c r="AR145" s="43" t="e">
        <f t="shared" si="2"/>
        <v>#REF!</v>
      </c>
      <c r="AV145" s="43"/>
      <c r="AW145" s="43"/>
      <c r="AX145" s="43"/>
      <c r="AY145" s="43"/>
      <c r="AZ145" s="43"/>
      <c r="BA145" s="43"/>
    </row>
    <row r="146" spans="2:53" s="44" customFormat="1" x14ac:dyDescent="0.15">
      <c r="B146" s="44" t="s">
        <v>1012</v>
      </c>
      <c r="C146" s="12">
        <v>20142</v>
      </c>
      <c r="D146" s="44" t="s">
        <v>1010</v>
      </c>
      <c r="E146" s="44" t="s">
        <v>21777</v>
      </c>
      <c r="F146" s="44" t="s">
        <v>20529</v>
      </c>
      <c r="G146" s="44" t="s">
        <v>20977</v>
      </c>
      <c r="I146" s="44" t="s">
        <v>700</v>
      </c>
      <c r="J146" s="44" t="s">
        <v>700</v>
      </c>
      <c r="K146" s="44">
        <v>1</v>
      </c>
      <c r="L146" s="44" t="s">
        <v>756</v>
      </c>
      <c r="M146" s="101" t="s">
        <v>25889</v>
      </c>
      <c r="N146" s="44">
        <v>202300</v>
      </c>
      <c r="O146" s="44" t="s">
        <v>971</v>
      </c>
      <c r="P146" s="44" t="s">
        <v>1097</v>
      </c>
      <c r="Q146" s="44">
        <v>2</v>
      </c>
      <c r="R146" s="44">
        <v>1</v>
      </c>
      <c r="S146" s="44" t="s">
        <v>917</v>
      </c>
      <c r="T146" s="44">
        <v>2</v>
      </c>
      <c r="U146" s="44">
        <v>3</v>
      </c>
      <c r="W146" s="44" t="s">
        <v>1001</v>
      </c>
      <c r="X146" s="44" t="s">
        <v>14542</v>
      </c>
      <c r="Y146" s="44">
        <v>0</v>
      </c>
      <c r="AA146" s="44">
        <v>1</v>
      </c>
      <c r="AB146" s="44">
        <v>100</v>
      </c>
      <c r="AC146" s="44">
        <v>1</v>
      </c>
      <c r="AD146" s="44">
        <v>1</v>
      </c>
      <c r="AE146" s="45" t="s">
        <v>16461</v>
      </c>
      <c r="AF146" s="45" t="s">
        <v>16457</v>
      </c>
      <c r="AG146" s="45" t="s">
        <v>16459</v>
      </c>
      <c r="AH146" s="45" t="s">
        <v>16453</v>
      </c>
      <c r="AI146" s="45" t="s">
        <v>16455</v>
      </c>
      <c r="AJ146" s="63" t="s">
        <v>20389</v>
      </c>
      <c r="AK146" s="63" t="s">
        <v>20384</v>
      </c>
      <c r="AL146" s="45">
        <v>0</v>
      </c>
      <c r="AM146" s="43">
        <f>IF(AND(L146="WEAPON",OR(R146=0,R146=1,R146=2)),[1]装备基础and强化!$V$7,IF(AND(L146="LEFTRING",OR(R146=0,R146=1,R146=2)),[1]装备基础and强化!$W$7,IF(AND(L146="RIGHTRING",OR(R146=0,R146=1,R146=2)),[1]装备基础and强化!$X$7,IF(AND(L146="NECKLACE",OR(R146=0,R146=1,R146=2)),[1]装备基础and强化!$Y$7,0))))</f>
        <v>0</v>
      </c>
      <c r="AN146" s="43">
        <f>IF(AND(L146="WEAPON",OR(R146=3,R146=4)),[1]装备基础and强化!$V$11,IF(AND(L146="LEFTRING",OR(R146=3,R146=4)),[1]装备基础and强化!$W$11,IF(AND(L146="RIGHTRING",OR(R146=3,R146=4)),[1]装备基础and强化!$X$11,IF(AND(L146="NECKLACE",OR(R146=3,R146=4)),[1]装备基础and强化!$Y$11,0))))</f>
        <v>0</v>
      </c>
      <c r="AO146" s="43">
        <f>IF(AND(L146="BELT",T146=1),[1]装备基础and强化!$AA$7,IF(AND(L146="PANTS",T146=1),[1]装备基础and强化!$AB$7,IF(AND(L146="SHOES",T146=1),[1]装备基础and强化!$AC$7,IF(AND(L146="CLOTHES",T146=1),[1]装备基础and强化!$AD$7,0))))</f>
        <v>0</v>
      </c>
      <c r="AP146" s="43" t="e">
        <f>IF(AND(L146="BELT",T146=2),[1]装备基础and强化!$AF$7,IF(AND(L146="PANTS",T146=2),[1]装备基础and强化!$AG$7,IF(AND(L146="SHOES",T146=2),[1]装备基础and强化!$AH$7,IF(AND(L146="CLOTHES",T146=2),[1]装备基础and强化!$AI$7,0))))</f>
        <v>#REF!</v>
      </c>
      <c r="AQ146" s="43">
        <f>IF(L146="HAT",[1]装备基础and强化!$AK$7,IF(L146="JADE",[1]装备基础and强化!$AK$7,0))</f>
        <v>0</v>
      </c>
      <c r="AR146" s="43" t="e">
        <f t="shared" si="2"/>
        <v>#REF!</v>
      </c>
      <c r="AV146" s="43"/>
      <c r="AW146" s="43"/>
      <c r="AX146" s="43"/>
      <c r="AY146" s="43"/>
      <c r="AZ146" s="43"/>
      <c r="BA146" s="43"/>
    </row>
    <row r="147" spans="2:53" s="44" customFormat="1" x14ac:dyDescent="0.15">
      <c r="B147" s="44" t="s">
        <v>1013</v>
      </c>
      <c r="C147" s="12">
        <v>20143</v>
      </c>
      <c r="D147" s="44" t="s">
        <v>1010</v>
      </c>
      <c r="E147" s="44" t="s">
        <v>21778</v>
      </c>
      <c r="F147" s="44" t="s">
        <v>20530</v>
      </c>
      <c r="G147" s="44" t="s">
        <v>20978</v>
      </c>
      <c r="I147" s="44" t="s">
        <v>700</v>
      </c>
      <c r="J147" s="44" t="s">
        <v>700</v>
      </c>
      <c r="K147" s="44">
        <v>1</v>
      </c>
      <c r="L147" s="44" t="s">
        <v>756</v>
      </c>
      <c r="M147" s="101" t="s">
        <v>25890</v>
      </c>
      <c r="N147" s="44">
        <v>202400</v>
      </c>
      <c r="O147" s="44" t="s">
        <v>971</v>
      </c>
      <c r="P147" s="44" t="s">
        <v>1097</v>
      </c>
      <c r="Q147" s="44">
        <v>2</v>
      </c>
      <c r="R147" s="44">
        <v>1</v>
      </c>
      <c r="S147" s="44" t="s">
        <v>917</v>
      </c>
      <c r="T147" s="44">
        <v>2</v>
      </c>
      <c r="U147" s="44">
        <v>4</v>
      </c>
      <c r="W147" s="44" t="s">
        <v>1001</v>
      </c>
      <c r="X147" s="44" t="s">
        <v>14542</v>
      </c>
      <c r="Y147" s="44">
        <v>0</v>
      </c>
      <c r="AA147" s="44">
        <v>1</v>
      </c>
      <c r="AB147" s="44">
        <v>100</v>
      </c>
      <c r="AC147" s="44">
        <v>1</v>
      </c>
      <c r="AD147" s="44">
        <v>1</v>
      </c>
      <c r="AE147" s="45" t="s">
        <v>16461</v>
      </c>
      <c r="AF147" s="45" t="s">
        <v>16457</v>
      </c>
      <c r="AG147" s="45" t="s">
        <v>16459</v>
      </c>
      <c r="AH147" s="45" t="s">
        <v>16453</v>
      </c>
      <c r="AI147" s="45" t="s">
        <v>16455</v>
      </c>
      <c r="AJ147" s="63" t="s">
        <v>20389</v>
      </c>
      <c r="AK147" s="63" t="s">
        <v>20384</v>
      </c>
      <c r="AL147" s="4">
        <v>0</v>
      </c>
      <c r="AM147" s="43">
        <f>IF(AND(L147="WEAPON",OR(R147=0,R147=1,R147=2)),[1]装备基础and强化!$V$7,IF(AND(L147="LEFTRING",OR(R147=0,R147=1,R147=2)),[1]装备基础and强化!$W$7,IF(AND(L147="RIGHTRING",OR(R147=0,R147=1,R147=2)),[1]装备基础and强化!$X$7,IF(AND(L147="NECKLACE",OR(R147=0,R147=1,R147=2)),[1]装备基础and强化!$Y$7,0))))</f>
        <v>0</v>
      </c>
      <c r="AN147" s="43">
        <f>IF(AND(L147="WEAPON",OR(R147=3,R147=4)),[1]装备基础and强化!$V$11,IF(AND(L147="LEFTRING",OR(R147=3,R147=4)),[1]装备基础and强化!$W$11,IF(AND(L147="RIGHTRING",OR(R147=3,R147=4)),[1]装备基础and强化!$X$11,IF(AND(L147="NECKLACE",OR(R147=3,R147=4)),[1]装备基础and强化!$Y$11,0))))</f>
        <v>0</v>
      </c>
      <c r="AO147" s="43">
        <f>IF(AND(L147="BELT",T147=1),[1]装备基础and强化!$AA$7,IF(AND(L147="PANTS",T147=1),[1]装备基础and强化!$AB$7,IF(AND(L147="SHOES",T147=1),[1]装备基础and强化!$AC$7,IF(AND(L147="CLOTHES",T147=1),[1]装备基础and强化!$AD$7,0))))</f>
        <v>0</v>
      </c>
      <c r="AP147" s="43" t="e">
        <f>IF(AND(L147="BELT",T147=2),[1]装备基础and强化!$AF$7,IF(AND(L147="PANTS",T147=2),[1]装备基础and强化!$AG$7,IF(AND(L147="SHOES",T147=2),[1]装备基础and强化!$AH$7,IF(AND(L147="CLOTHES",T147=2),[1]装备基础and强化!$AI$7,0))))</f>
        <v>#REF!</v>
      </c>
      <c r="AQ147" s="43">
        <f>IF(L147="HAT",[1]装备基础and强化!$AK$7,IF(L147="JADE",[1]装备基础and强化!$AK$7,0))</f>
        <v>0</v>
      </c>
      <c r="AR147" s="43" t="e">
        <f t="shared" si="2"/>
        <v>#REF!</v>
      </c>
      <c r="AV147" s="43"/>
      <c r="AW147" s="43"/>
      <c r="AX147" s="43"/>
      <c r="AY147" s="43"/>
      <c r="AZ147" s="43"/>
      <c r="BA147" s="43"/>
    </row>
    <row r="148" spans="2:53" s="44" customFormat="1" x14ac:dyDescent="0.15">
      <c r="B148" s="44" t="s">
        <v>1014</v>
      </c>
      <c r="C148" s="12">
        <v>20144</v>
      </c>
      <c r="D148" s="44" t="s">
        <v>1010</v>
      </c>
      <c r="E148" s="44" t="s">
        <v>21779</v>
      </c>
      <c r="F148" s="44" t="s">
        <v>20531</v>
      </c>
      <c r="G148" s="44" t="s">
        <v>20979</v>
      </c>
      <c r="I148" s="44" t="s">
        <v>700</v>
      </c>
      <c r="J148" s="44" t="s">
        <v>700</v>
      </c>
      <c r="K148" s="44">
        <v>1</v>
      </c>
      <c r="L148" s="44" t="s">
        <v>756</v>
      </c>
      <c r="M148" s="101" t="s">
        <v>25891</v>
      </c>
      <c r="N148" s="44">
        <v>202500</v>
      </c>
      <c r="O148" s="44" t="s">
        <v>971</v>
      </c>
      <c r="P148" s="44" t="s">
        <v>1097</v>
      </c>
      <c r="Q148" s="44">
        <v>2</v>
      </c>
      <c r="R148" s="44">
        <v>1</v>
      </c>
      <c r="S148" s="44" t="s">
        <v>917</v>
      </c>
      <c r="T148" s="44">
        <v>2</v>
      </c>
      <c r="U148" s="44">
        <v>5</v>
      </c>
      <c r="W148" s="44" t="s">
        <v>1001</v>
      </c>
      <c r="X148" s="44" t="s">
        <v>14542</v>
      </c>
      <c r="Y148" s="44">
        <v>0</v>
      </c>
      <c r="AA148" s="44">
        <v>1</v>
      </c>
      <c r="AB148" s="44">
        <v>100</v>
      </c>
      <c r="AC148" s="44">
        <v>1</v>
      </c>
      <c r="AD148" s="44">
        <v>1</v>
      </c>
      <c r="AE148" s="45" t="s">
        <v>16461</v>
      </c>
      <c r="AF148" s="45" t="s">
        <v>16457</v>
      </c>
      <c r="AG148" s="45" t="s">
        <v>16459</v>
      </c>
      <c r="AH148" s="45" t="s">
        <v>16453</v>
      </c>
      <c r="AI148" s="45" t="s">
        <v>16455</v>
      </c>
      <c r="AJ148" s="63" t="s">
        <v>20389</v>
      </c>
      <c r="AK148" s="63" t="s">
        <v>20384</v>
      </c>
      <c r="AL148" s="45">
        <v>0</v>
      </c>
      <c r="AM148" s="43">
        <f>IF(AND(L148="WEAPON",OR(R148=0,R148=1,R148=2)),[1]装备基础and强化!$V$7,IF(AND(L148="LEFTRING",OR(R148=0,R148=1,R148=2)),[1]装备基础and强化!$W$7,IF(AND(L148="RIGHTRING",OR(R148=0,R148=1,R148=2)),[1]装备基础and强化!$X$7,IF(AND(L148="NECKLACE",OR(R148=0,R148=1,R148=2)),[1]装备基础and强化!$Y$7,0))))</f>
        <v>0</v>
      </c>
      <c r="AN148" s="43">
        <f>IF(AND(L148="WEAPON",OR(R148=3,R148=4)),[1]装备基础and强化!$V$11,IF(AND(L148="LEFTRING",OR(R148=3,R148=4)),[1]装备基础and强化!$W$11,IF(AND(L148="RIGHTRING",OR(R148=3,R148=4)),[1]装备基础and强化!$X$11,IF(AND(L148="NECKLACE",OR(R148=3,R148=4)),[1]装备基础and强化!$Y$11,0))))</f>
        <v>0</v>
      </c>
      <c r="AO148" s="43">
        <f>IF(AND(L148="BELT",T148=1),[1]装备基础and强化!$AA$7,IF(AND(L148="PANTS",T148=1),[1]装备基础and强化!$AB$7,IF(AND(L148="SHOES",T148=1),[1]装备基础and强化!$AC$7,IF(AND(L148="CLOTHES",T148=1),[1]装备基础and强化!$AD$7,0))))</f>
        <v>0</v>
      </c>
      <c r="AP148" s="43" t="e">
        <f>IF(AND(L148="BELT",T148=2),[1]装备基础and强化!$AF$7,IF(AND(L148="PANTS",T148=2),[1]装备基础and强化!$AG$7,IF(AND(L148="SHOES",T148=2),[1]装备基础and强化!$AH$7,IF(AND(L148="CLOTHES",T148=2),[1]装备基础and强化!$AI$7,0))))</f>
        <v>#REF!</v>
      </c>
      <c r="AQ148" s="43">
        <f>IF(L148="HAT",[1]装备基础and强化!$AK$7,IF(L148="JADE",[1]装备基础and强化!$AK$7,0))</f>
        <v>0</v>
      </c>
      <c r="AR148" s="43" t="e">
        <f t="shared" si="2"/>
        <v>#REF!</v>
      </c>
      <c r="AV148" s="43"/>
      <c r="AW148" s="43"/>
      <c r="AX148" s="43"/>
      <c r="AY148" s="43"/>
      <c r="AZ148" s="43"/>
      <c r="BA148" s="43"/>
    </row>
    <row r="149" spans="2:53" s="44" customFormat="1" x14ac:dyDescent="0.15">
      <c r="B149" s="44" t="s">
        <v>1015</v>
      </c>
      <c r="C149" s="12">
        <v>20145</v>
      </c>
      <c r="D149" s="44" t="s">
        <v>1010</v>
      </c>
      <c r="E149" s="44" t="s">
        <v>21780</v>
      </c>
      <c r="F149" s="44" t="s">
        <v>20532</v>
      </c>
      <c r="G149" s="44" t="s">
        <v>20980</v>
      </c>
      <c r="I149" s="44" t="s">
        <v>700</v>
      </c>
      <c r="J149" s="44" t="s">
        <v>700</v>
      </c>
      <c r="K149" s="44">
        <v>1</v>
      </c>
      <c r="L149" s="44" t="s">
        <v>756</v>
      </c>
      <c r="M149" s="101" t="s">
        <v>25892</v>
      </c>
      <c r="N149" s="44">
        <v>202600</v>
      </c>
      <c r="O149" s="44" t="s">
        <v>971</v>
      </c>
      <c r="P149" s="44" t="s">
        <v>1097</v>
      </c>
      <c r="Q149" s="44">
        <v>2</v>
      </c>
      <c r="R149" s="44">
        <v>1</v>
      </c>
      <c r="S149" s="44" t="s">
        <v>917</v>
      </c>
      <c r="T149" s="44">
        <v>2</v>
      </c>
      <c r="U149" s="44">
        <v>6</v>
      </c>
      <c r="W149" s="44" t="s">
        <v>1001</v>
      </c>
      <c r="X149" s="44" t="s">
        <v>14542</v>
      </c>
      <c r="Y149" s="44">
        <v>0</v>
      </c>
      <c r="AA149" s="44">
        <v>1</v>
      </c>
      <c r="AB149" s="44">
        <v>100</v>
      </c>
      <c r="AC149" s="44">
        <v>1</v>
      </c>
      <c r="AD149" s="44">
        <v>1</v>
      </c>
      <c r="AE149" s="45" t="s">
        <v>16461</v>
      </c>
      <c r="AF149" s="45" t="s">
        <v>16457</v>
      </c>
      <c r="AG149" s="45" t="s">
        <v>16459</v>
      </c>
      <c r="AH149" s="45" t="s">
        <v>16453</v>
      </c>
      <c r="AI149" s="45" t="s">
        <v>16455</v>
      </c>
      <c r="AJ149" s="63" t="s">
        <v>20389</v>
      </c>
      <c r="AK149" s="63" t="s">
        <v>20384</v>
      </c>
      <c r="AL149" s="4">
        <v>0</v>
      </c>
      <c r="AM149" s="43">
        <f>IF(AND(L149="WEAPON",OR(R149=0,R149=1,R149=2)),[1]装备基础and强化!$V$7,IF(AND(L149="LEFTRING",OR(R149=0,R149=1,R149=2)),[1]装备基础and强化!$W$7,IF(AND(L149="RIGHTRING",OR(R149=0,R149=1,R149=2)),[1]装备基础and强化!$X$7,IF(AND(L149="NECKLACE",OR(R149=0,R149=1,R149=2)),[1]装备基础and强化!$Y$7,0))))</f>
        <v>0</v>
      </c>
      <c r="AN149" s="43">
        <f>IF(AND(L149="WEAPON",OR(R149=3,R149=4)),[1]装备基础and强化!$V$11,IF(AND(L149="LEFTRING",OR(R149=3,R149=4)),[1]装备基础and强化!$W$11,IF(AND(L149="RIGHTRING",OR(R149=3,R149=4)),[1]装备基础and强化!$X$11,IF(AND(L149="NECKLACE",OR(R149=3,R149=4)),[1]装备基础and强化!$Y$11,0))))</f>
        <v>0</v>
      </c>
      <c r="AO149" s="43">
        <f>IF(AND(L149="BELT",T149=1),[1]装备基础and强化!$AA$7,IF(AND(L149="PANTS",T149=1),[1]装备基础and强化!$AB$7,IF(AND(L149="SHOES",T149=1),[1]装备基础and强化!$AC$7,IF(AND(L149="CLOTHES",T149=1),[1]装备基础and强化!$AD$7,0))))</f>
        <v>0</v>
      </c>
      <c r="AP149" s="43" t="e">
        <f>IF(AND(L149="BELT",T149=2),[1]装备基础and强化!$AF$7,IF(AND(L149="PANTS",T149=2),[1]装备基础and强化!$AG$7,IF(AND(L149="SHOES",T149=2),[1]装备基础and强化!$AH$7,IF(AND(L149="CLOTHES",T149=2),[1]装备基础and强化!$AI$7,0))))</f>
        <v>#REF!</v>
      </c>
      <c r="AQ149" s="43">
        <f>IF(L149="HAT",[1]装备基础and强化!$AK$7,IF(L149="JADE",[1]装备基础and强化!$AK$7,0))</f>
        <v>0</v>
      </c>
      <c r="AR149" s="43" t="e">
        <f t="shared" ref="AR149:AR212" si="3">IF(AM149&lt;&gt;0,AM149,IF(AN149&lt;&gt;0,AN149,IF(AO149&lt;&gt;0,AO149,IF(AP149&lt;&gt;0,AP149,IF(AQ149&lt;&gt;0,AQ149,0)))))</f>
        <v>#REF!</v>
      </c>
      <c r="AV149" s="43"/>
      <c r="AW149" s="43"/>
      <c r="AX149" s="43"/>
      <c r="AY149" s="43"/>
      <c r="AZ149" s="43"/>
      <c r="BA149" s="43"/>
    </row>
    <row r="150" spans="2:53" s="44" customFormat="1" x14ac:dyDescent="0.15">
      <c r="B150" s="44" t="s">
        <v>1016</v>
      </c>
      <c r="C150" s="12">
        <v>20146</v>
      </c>
      <c r="D150" s="44" t="s">
        <v>1010</v>
      </c>
      <c r="E150" s="44" t="s">
        <v>21781</v>
      </c>
      <c r="F150" s="44" t="s">
        <v>20533</v>
      </c>
      <c r="G150" s="44" t="s">
        <v>20981</v>
      </c>
      <c r="I150" s="44" t="s">
        <v>700</v>
      </c>
      <c r="J150" s="44" t="s">
        <v>700</v>
      </c>
      <c r="K150" s="44">
        <v>1</v>
      </c>
      <c r="L150" s="44" t="s">
        <v>756</v>
      </c>
      <c r="M150" s="101" t="s">
        <v>25893</v>
      </c>
      <c r="N150" s="44">
        <v>202700</v>
      </c>
      <c r="O150" s="44" t="s">
        <v>971</v>
      </c>
      <c r="P150" s="44" t="s">
        <v>1097</v>
      </c>
      <c r="Q150" s="44">
        <v>2</v>
      </c>
      <c r="R150" s="44">
        <v>1</v>
      </c>
      <c r="S150" s="44" t="s">
        <v>917</v>
      </c>
      <c r="T150" s="44">
        <v>2</v>
      </c>
      <c r="U150" s="44">
        <v>7</v>
      </c>
      <c r="W150" s="44" t="s">
        <v>1001</v>
      </c>
      <c r="X150" s="44" t="s">
        <v>14542</v>
      </c>
      <c r="Y150" s="44">
        <v>0</v>
      </c>
      <c r="AA150" s="44">
        <v>1</v>
      </c>
      <c r="AB150" s="44">
        <v>100</v>
      </c>
      <c r="AC150" s="44">
        <v>1</v>
      </c>
      <c r="AD150" s="44">
        <v>1</v>
      </c>
      <c r="AE150" s="45" t="s">
        <v>16461</v>
      </c>
      <c r="AF150" s="45" t="s">
        <v>16457</v>
      </c>
      <c r="AG150" s="45" t="s">
        <v>16459</v>
      </c>
      <c r="AH150" s="45" t="s">
        <v>16453</v>
      </c>
      <c r="AI150" s="45" t="s">
        <v>16455</v>
      </c>
      <c r="AJ150" s="63" t="s">
        <v>20389</v>
      </c>
      <c r="AK150" s="63" t="s">
        <v>20384</v>
      </c>
      <c r="AL150" s="45">
        <v>0</v>
      </c>
      <c r="AM150" s="43">
        <f>IF(AND(L150="WEAPON",OR(R150=0,R150=1,R150=2)),[1]装备基础and强化!$V$7,IF(AND(L150="LEFTRING",OR(R150=0,R150=1,R150=2)),[1]装备基础and强化!$W$7,IF(AND(L150="RIGHTRING",OR(R150=0,R150=1,R150=2)),[1]装备基础and强化!$X$7,IF(AND(L150="NECKLACE",OR(R150=0,R150=1,R150=2)),[1]装备基础and强化!$Y$7,0))))</f>
        <v>0</v>
      </c>
      <c r="AN150" s="43">
        <f>IF(AND(L150="WEAPON",OR(R150=3,R150=4)),[1]装备基础and强化!$V$11,IF(AND(L150="LEFTRING",OR(R150=3,R150=4)),[1]装备基础and强化!$W$11,IF(AND(L150="RIGHTRING",OR(R150=3,R150=4)),[1]装备基础and强化!$X$11,IF(AND(L150="NECKLACE",OR(R150=3,R150=4)),[1]装备基础and强化!$Y$11,0))))</f>
        <v>0</v>
      </c>
      <c r="AO150" s="43">
        <f>IF(AND(L150="BELT",T150=1),[1]装备基础and强化!$AA$7,IF(AND(L150="PANTS",T150=1),[1]装备基础and强化!$AB$7,IF(AND(L150="SHOES",T150=1),[1]装备基础and强化!$AC$7,IF(AND(L150="CLOTHES",T150=1),[1]装备基础and强化!$AD$7,0))))</f>
        <v>0</v>
      </c>
      <c r="AP150" s="43" t="e">
        <f>IF(AND(L150="BELT",T150=2),[1]装备基础and强化!$AF$7,IF(AND(L150="PANTS",T150=2),[1]装备基础and强化!$AG$7,IF(AND(L150="SHOES",T150=2),[1]装备基础and强化!$AH$7,IF(AND(L150="CLOTHES",T150=2),[1]装备基础and强化!$AI$7,0))))</f>
        <v>#REF!</v>
      </c>
      <c r="AQ150" s="43">
        <f>IF(L150="HAT",[1]装备基础and强化!$AK$7,IF(L150="JADE",[1]装备基础and强化!$AK$7,0))</f>
        <v>0</v>
      </c>
      <c r="AR150" s="43" t="e">
        <f t="shared" si="3"/>
        <v>#REF!</v>
      </c>
      <c r="AV150" s="43"/>
      <c r="AW150" s="43"/>
      <c r="AX150" s="43"/>
      <c r="AY150" s="43"/>
      <c r="AZ150" s="43"/>
      <c r="BA150" s="43"/>
    </row>
    <row r="151" spans="2:53" s="44" customFormat="1" x14ac:dyDescent="0.15">
      <c r="B151" s="44" t="s">
        <v>1017</v>
      </c>
      <c r="C151" s="12">
        <v>20147</v>
      </c>
      <c r="D151" s="44" t="s">
        <v>1010</v>
      </c>
      <c r="E151" s="44" t="s">
        <v>21782</v>
      </c>
      <c r="F151" s="44" t="s">
        <v>20534</v>
      </c>
      <c r="G151" s="44" t="s">
        <v>20982</v>
      </c>
      <c r="I151" s="44" t="s">
        <v>700</v>
      </c>
      <c r="J151" s="44" t="s">
        <v>700</v>
      </c>
      <c r="K151" s="44">
        <v>1</v>
      </c>
      <c r="L151" s="44" t="s">
        <v>756</v>
      </c>
      <c r="M151" s="101" t="s">
        <v>25894</v>
      </c>
      <c r="N151" s="44">
        <v>202800</v>
      </c>
      <c r="O151" s="44" t="s">
        <v>971</v>
      </c>
      <c r="P151" s="44" t="s">
        <v>1097</v>
      </c>
      <c r="Q151" s="44">
        <v>2</v>
      </c>
      <c r="R151" s="44">
        <v>1</v>
      </c>
      <c r="S151" s="44" t="s">
        <v>917</v>
      </c>
      <c r="T151" s="44">
        <v>2</v>
      </c>
      <c r="U151" s="44">
        <v>8</v>
      </c>
      <c r="W151" s="44" t="s">
        <v>1001</v>
      </c>
      <c r="X151" s="44" t="s">
        <v>14542</v>
      </c>
      <c r="Y151" s="44">
        <v>0</v>
      </c>
      <c r="AA151" s="44">
        <v>1</v>
      </c>
      <c r="AB151" s="44">
        <v>100</v>
      </c>
      <c r="AC151" s="44">
        <v>1</v>
      </c>
      <c r="AD151" s="44">
        <v>1</v>
      </c>
      <c r="AE151" s="45" t="s">
        <v>16461</v>
      </c>
      <c r="AF151" s="45" t="s">
        <v>16457</v>
      </c>
      <c r="AG151" s="45" t="s">
        <v>16459</v>
      </c>
      <c r="AH151" s="45" t="s">
        <v>16453</v>
      </c>
      <c r="AI151" s="45" t="s">
        <v>16455</v>
      </c>
      <c r="AJ151" s="63" t="s">
        <v>20389</v>
      </c>
      <c r="AK151" s="63" t="s">
        <v>20384</v>
      </c>
      <c r="AL151" s="4">
        <v>0</v>
      </c>
      <c r="AM151" s="43">
        <f>IF(AND(L151="WEAPON",OR(R151=0,R151=1,R151=2)),[1]装备基础and强化!$V$7,IF(AND(L151="LEFTRING",OR(R151=0,R151=1,R151=2)),[1]装备基础and强化!$W$7,IF(AND(L151="RIGHTRING",OR(R151=0,R151=1,R151=2)),[1]装备基础and强化!$X$7,IF(AND(L151="NECKLACE",OR(R151=0,R151=1,R151=2)),[1]装备基础and强化!$Y$7,0))))</f>
        <v>0</v>
      </c>
      <c r="AN151" s="43">
        <f>IF(AND(L151="WEAPON",OR(R151=3,R151=4)),[1]装备基础and强化!$V$11,IF(AND(L151="LEFTRING",OR(R151=3,R151=4)),[1]装备基础and强化!$W$11,IF(AND(L151="RIGHTRING",OR(R151=3,R151=4)),[1]装备基础and强化!$X$11,IF(AND(L151="NECKLACE",OR(R151=3,R151=4)),[1]装备基础and强化!$Y$11,0))))</f>
        <v>0</v>
      </c>
      <c r="AO151" s="43">
        <f>IF(AND(L151="BELT",T151=1),[1]装备基础and强化!$AA$7,IF(AND(L151="PANTS",T151=1),[1]装备基础and强化!$AB$7,IF(AND(L151="SHOES",T151=1),[1]装备基础and强化!$AC$7,IF(AND(L151="CLOTHES",T151=1),[1]装备基础and强化!$AD$7,0))))</f>
        <v>0</v>
      </c>
      <c r="AP151" s="43" t="e">
        <f>IF(AND(L151="BELT",T151=2),[1]装备基础and强化!$AF$7,IF(AND(L151="PANTS",T151=2),[1]装备基础and强化!$AG$7,IF(AND(L151="SHOES",T151=2),[1]装备基础and强化!$AH$7,IF(AND(L151="CLOTHES",T151=2),[1]装备基础and强化!$AI$7,0))))</f>
        <v>#REF!</v>
      </c>
      <c r="AQ151" s="43">
        <f>IF(L151="HAT",[1]装备基础and强化!$AK$7,IF(L151="JADE",[1]装备基础and强化!$AK$7,0))</f>
        <v>0</v>
      </c>
      <c r="AR151" s="43" t="e">
        <f t="shared" si="3"/>
        <v>#REF!</v>
      </c>
      <c r="AV151" s="43"/>
      <c r="AW151" s="43"/>
      <c r="AX151" s="43"/>
      <c r="AY151" s="43"/>
      <c r="AZ151" s="43"/>
      <c r="BA151" s="43"/>
    </row>
    <row r="152" spans="2:53" s="44" customFormat="1" x14ac:dyDescent="0.15">
      <c r="B152" s="44" t="s">
        <v>1018</v>
      </c>
      <c r="C152" s="12">
        <v>20148</v>
      </c>
      <c r="D152" s="44" t="s">
        <v>1019</v>
      </c>
      <c r="E152" s="44" t="s">
        <v>21783</v>
      </c>
      <c r="F152" s="44" t="s">
        <v>20535</v>
      </c>
      <c r="G152" s="44" t="s">
        <v>20983</v>
      </c>
      <c r="I152" s="44" t="s">
        <v>700</v>
      </c>
      <c r="J152" s="44" t="s">
        <v>700</v>
      </c>
      <c r="K152" s="44">
        <v>1</v>
      </c>
      <c r="L152" s="44" t="s">
        <v>726</v>
      </c>
      <c r="M152" s="101" t="s">
        <v>25895</v>
      </c>
      <c r="N152" s="44">
        <v>202100</v>
      </c>
      <c r="O152" s="44" t="s">
        <v>727</v>
      </c>
      <c r="P152" s="44" t="s">
        <v>776</v>
      </c>
      <c r="Q152" s="44">
        <v>2</v>
      </c>
      <c r="R152" s="44">
        <v>1</v>
      </c>
      <c r="S152" s="44" t="s">
        <v>917</v>
      </c>
      <c r="U152" s="44">
        <v>1</v>
      </c>
      <c r="W152" s="44" t="s">
        <v>1020</v>
      </c>
      <c r="X152" s="44" t="s">
        <v>14543</v>
      </c>
      <c r="Y152" s="44">
        <v>0</v>
      </c>
      <c r="AA152" s="44">
        <v>1</v>
      </c>
      <c r="AB152" s="44">
        <v>100</v>
      </c>
      <c r="AC152" s="44">
        <v>1</v>
      </c>
      <c r="AD152" s="44">
        <v>1</v>
      </c>
      <c r="AE152" s="45" t="s">
        <v>16461</v>
      </c>
      <c r="AF152" s="45" t="s">
        <v>16457</v>
      </c>
      <c r="AG152" s="45" t="s">
        <v>16459</v>
      </c>
      <c r="AH152" s="45" t="s">
        <v>16453</v>
      </c>
      <c r="AI152" s="45" t="s">
        <v>16455</v>
      </c>
      <c r="AJ152" s="63" t="s">
        <v>20389</v>
      </c>
      <c r="AK152" s="63" t="s">
        <v>20384</v>
      </c>
      <c r="AL152" s="45">
        <v>0</v>
      </c>
      <c r="AM152" s="43" t="e">
        <f>IF(AND(L152="WEAPON",OR(R152=0,R152=1,R152=2)),[1]装备基础and强化!$V$7,IF(AND(L152="LEFTRING",OR(R152=0,R152=1,R152=2)),[1]装备基础and强化!$W$7,IF(AND(L152="RIGHTRING",OR(R152=0,R152=1,R152=2)),[1]装备基础and强化!$X$7,IF(AND(L152="NECKLACE",OR(R152=0,R152=1,R152=2)),[1]装备基础and强化!$Y$7,0))))</f>
        <v>#REF!</v>
      </c>
      <c r="AN152" s="43">
        <f>IF(AND(L152="WEAPON",OR(R152=3,R152=4)),[1]装备基础and强化!$V$11,IF(AND(L152="LEFTRING",OR(R152=3,R152=4)),[1]装备基础and强化!$W$11,IF(AND(L152="RIGHTRING",OR(R152=3,R152=4)),[1]装备基础and强化!$X$11,IF(AND(L152="NECKLACE",OR(R152=3,R152=4)),[1]装备基础and强化!$Y$11,0))))</f>
        <v>0</v>
      </c>
      <c r="AO152" s="43">
        <f>IF(AND(L152="BELT",T152=1),[1]装备基础and强化!$AA$7,IF(AND(L152="PANTS",T152=1),[1]装备基础and强化!$AB$7,IF(AND(L152="SHOES",T152=1),[1]装备基础and强化!$AC$7,IF(AND(L152="CLOTHES",T152=1),[1]装备基础and强化!$AD$7,0))))</f>
        <v>0</v>
      </c>
      <c r="AP152" s="43">
        <f>IF(AND(L152="BELT",T152=2),[1]装备基础and强化!$AF$7,IF(AND(L152="PANTS",T152=2),[1]装备基础and强化!$AG$7,IF(AND(L152="SHOES",T152=2),[1]装备基础and强化!$AH$7,IF(AND(L152="CLOTHES",T152=2),[1]装备基础and强化!$AI$7,0))))</f>
        <v>0</v>
      </c>
      <c r="AQ152" s="43">
        <f>IF(L152="HAT",[1]装备基础and强化!$AK$7,IF(L152="JADE",[1]装备基础and强化!$AK$7,0))</f>
        <v>0</v>
      </c>
      <c r="AR152" s="43" t="e">
        <f t="shared" si="3"/>
        <v>#REF!</v>
      </c>
      <c r="AV152" s="43"/>
      <c r="AW152" s="43"/>
      <c r="AX152" s="43"/>
      <c r="AY152" s="43"/>
      <c r="AZ152" s="43"/>
      <c r="BA152" s="43"/>
    </row>
    <row r="153" spans="2:53" s="44" customFormat="1" x14ac:dyDescent="0.15">
      <c r="B153" s="44" t="s">
        <v>1021</v>
      </c>
      <c r="C153" s="12">
        <v>20149</v>
      </c>
      <c r="D153" s="44" t="s">
        <v>1019</v>
      </c>
      <c r="E153" s="44" t="s">
        <v>21784</v>
      </c>
      <c r="F153" s="44" t="s">
        <v>20536</v>
      </c>
      <c r="G153" s="44" t="s">
        <v>20984</v>
      </c>
      <c r="I153" s="44" t="s">
        <v>700</v>
      </c>
      <c r="J153" s="44" t="s">
        <v>700</v>
      </c>
      <c r="K153" s="44">
        <v>1</v>
      </c>
      <c r="L153" s="44" t="s">
        <v>726</v>
      </c>
      <c r="M153" s="106" t="s">
        <v>25896</v>
      </c>
      <c r="N153" s="44">
        <v>202200</v>
      </c>
      <c r="O153" s="44" t="s">
        <v>727</v>
      </c>
      <c r="P153" s="44" t="s">
        <v>776</v>
      </c>
      <c r="Q153" s="44">
        <v>2</v>
      </c>
      <c r="R153" s="44">
        <v>1</v>
      </c>
      <c r="S153" s="44" t="s">
        <v>917</v>
      </c>
      <c r="U153" s="44">
        <v>2</v>
      </c>
      <c r="W153" s="44" t="s">
        <v>1020</v>
      </c>
      <c r="X153" s="44" t="s">
        <v>14543</v>
      </c>
      <c r="Y153" s="44">
        <v>0</v>
      </c>
      <c r="AA153" s="44">
        <v>1</v>
      </c>
      <c r="AB153" s="44">
        <v>100</v>
      </c>
      <c r="AC153" s="44">
        <v>1</v>
      </c>
      <c r="AD153" s="44">
        <v>1</v>
      </c>
      <c r="AE153" s="45" t="s">
        <v>16461</v>
      </c>
      <c r="AF153" s="45" t="s">
        <v>16457</v>
      </c>
      <c r="AG153" s="45" t="s">
        <v>16459</v>
      </c>
      <c r="AH153" s="45" t="s">
        <v>16453</v>
      </c>
      <c r="AI153" s="45" t="s">
        <v>16455</v>
      </c>
      <c r="AJ153" s="63" t="s">
        <v>20389</v>
      </c>
      <c r="AK153" s="63" t="s">
        <v>20384</v>
      </c>
      <c r="AL153" s="4">
        <v>0</v>
      </c>
      <c r="AM153" s="43" t="e">
        <f>IF(AND(L153="WEAPON",OR(R153=0,R153=1,R153=2)),[1]装备基础and强化!$V$7,IF(AND(L153="LEFTRING",OR(R153=0,R153=1,R153=2)),[1]装备基础and强化!$W$7,IF(AND(L153="RIGHTRING",OR(R153=0,R153=1,R153=2)),[1]装备基础and强化!$X$7,IF(AND(L153="NECKLACE",OR(R153=0,R153=1,R153=2)),[1]装备基础and强化!$Y$7,0))))</f>
        <v>#REF!</v>
      </c>
      <c r="AN153" s="43">
        <f>IF(AND(L153="WEAPON",OR(R153=3,R153=4)),[1]装备基础and强化!$V$11,IF(AND(L153="LEFTRING",OR(R153=3,R153=4)),[1]装备基础and强化!$W$11,IF(AND(L153="RIGHTRING",OR(R153=3,R153=4)),[1]装备基础and强化!$X$11,IF(AND(L153="NECKLACE",OR(R153=3,R153=4)),[1]装备基础and强化!$Y$11,0))))</f>
        <v>0</v>
      </c>
      <c r="AO153" s="43">
        <f>IF(AND(L153="BELT",T153=1),[1]装备基础and强化!$AA$7,IF(AND(L153="PANTS",T153=1),[1]装备基础and强化!$AB$7,IF(AND(L153="SHOES",T153=1),[1]装备基础and强化!$AC$7,IF(AND(L153="CLOTHES",T153=1),[1]装备基础and强化!$AD$7,0))))</f>
        <v>0</v>
      </c>
      <c r="AP153" s="43">
        <f>IF(AND(L153="BELT",T153=2),[1]装备基础and强化!$AF$7,IF(AND(L153="PANTS",T153=2),[1]装备基础and强化!$AG$7,IF(AND(L153="SHOES",T153=2),[1]装备基础and强化!$AH$7,IF(AND(L153="CLOTHES",T153=2),[1]装备基础and强化!$AI$7,0))))</f>
        <v>0</v>
      </c>
      <c r="AQ153" s="43">
        <f>IF(L153="HAT",[1]装备基础and强化!$AK$7,IF(L153="JADE",[1]装备基础and强化!$AK$7,0))</f>
        <v>0</v>
      </c>
      <c r="AR153" s="43" t="e">
        <f t="shared" si="3"/>
        <v>#REF!</v>
      </c>
      <c r="AV153" s="43"/>
      <c r="AW153" s="43"/>
      <c r="AX153" s="43"/>
      <c r="AY153" s="43"/>
      <c r="AZ153" s="43"/>
      <c r="BA153" s="43"/>
    </row>
    <row r="154" spans="2:53" s="44" customFormat="1" x14ac:dyDescent="0.15">
      <c r="B154" s="44" t="s">
        <v>1022</v>
      </c>
      <c r="C154" s="12">
        <v>20150</v>
      </c>
      <c r="D154" s="44" t="s">
        <v>1019</v>
      </c>
      <c r="E154" s="44" t="s">
        <v>21785</v>
      </c>
      <c r="F154" s="44" t="s">
        <v>20537</v>
      </c>
      <c r="G154" s="44" t="s">
        <v>20985</v>
      </c>
      <c r="I154" s="44" t="s">
        <v>700</v>
      </c>
      <c r="J154" s="44" t="s">
        <v>700</v>
      </c>
      <c r="K154" s="44">
        <v>1</v>
      </c>
      <c r="L154" s="44" t="s">
        <v>726</v>
      </c>
      <c r="M154" s="101" t="s">
        <v>25897</v>
      </c>
      <c r="N154" s="44">
        <v>202300</v>
      </c>
      <c r="O154" s="44" t="s">
        <v>727</v>
      </c>
      <c r="P154" s="44" t="s">
        <v>776</v>
      </c>
      <c r="Q154" s="44">
        <v>2</v>
      </c>
      <c r="R154" s="44">
        <v>1</v>
      </c>
      <c r="S154" s="44" t="s">
        <v>917</v>
      </c>
      <c r="U154" s="44">
        <v>3</v>
      </c>
      <c r="W154" s="44" t="s">
        <v>1020</v>
      </c>
      <c r="X154" s="44" t="s">
        <v>14543</v>
      </c>
      <c r="Y154" s="44">
        <v>0</v>
      </c>
      <c r="AA154" s="44">
        <v>1</v>
      </c>
      <c r="AB154" s="44">
        <v>100</v>
      </c>
      <c r="AC154" s="44">
        <v>1</v>
      </c>
      <c r="AD154" s="44">
        <v>1</v>
      </c>
      <c r="AE154" s="45" t="s">
        <v>16461</v>
      </c>
      <c r="AF154" s="45" t="s">
        <v>16457</v>
      </c>
      <c r="AG154" s="45" t="s">
        <v>16459</v>
      </c>
      <c r="AH154" s="45" t="s">
        <v>16453</v>
      </c>
      <c r="AI154" s="45" t="s">
        <v>16455</v>
      </c>
      <c r="AJ154" s="63" t="s">
        <v>20389</v>
      </c>
      <c r="AK154" s="63" t="s">
        <v>20384</v>
      </c>
      <c r="AL154" s="45">
        <v>0</v>
      </c>
      <c r="AM154" s="43" t="e">
        <f>IF(AND(L154="WEAPON",OR(R154=0,R154=1,R154=2)),[1]装备基础and强化!$V$7,IF(AND(L154="LEFTRING",OR(R154=0,R154=1,R154=2)),[1]装备基础and强化!$W$7,IF(AND(L154="RIGHTRING",OR(R154=0,R154=1,R154=2)),[1]装备基础and强化!$X$7,IF(AND(L154="NECKLACE",OR(R154=0,R154=1,R154=2)),[1]装备基础and强化!$Y$7,0))))</f>
        <v>#REF!</v>
      </c>
      <c r="AN154" s="43">
        <f>IF(AND(L154="WEAPON",OR(R154=3,R154=4)),[1]装备基础and强化!$V$11,IF(AND(L154="LEFTRING",OR(R154=3,R154=4)),[1]装备基础and强化!$W$11,IF(AND(L154="RIGHTRING",OR(R154=3,R154=4)),[1]装备基础and强化!$X$11,IF(AND(L154="NECKLACE",OR(R154=3,R154=4)),[1]装备基础and强化!$Y$11,0))))</f>
        <v>0</v>
      </c>
      <c r="AO154" s="43">
        <f>IF(AND(L154="BELT",T154=1),[1]装备基础and强化!$AA$7,IF(AND(L154="PANTS",T154=1),[1]装备基础and强化!$AB$7,IF(AND(L154="SHOES",T154=1),[1]装备基础and强化!$AC$7,IF(AND(L154="CLOTHES",T154=1),[1]装备基础and强化!$AD$7,0))))</f>
        <v>0</v>
      </c>
      <c r="AP154" s="43">
        <f>IF(AND(L154="BELT",T154=2),[1]装备基础and强化!$AF$7,IF(AND(L154="PANTS",T154=2),[1]装备基础and强化!$AG$7,IF(AND(L154="SHOES",T154=2),[1]装备基础and强化!$AH$7,IF(AND(L154="CLOTHES",T154=2),[1]装备基础and强化!$AI$7,0))))</f>
        <v>0</v>
      </c>
      <c r="AQ154" s="43">
        <f>IF(L154="HAT",[1]装备基础and强化!$AK$7,IF(L154="JADE",[1]装备基础and强化!$AK$7,0))</f>
        <v>0</v>
      </c>
      <c r="AR154" s="43" t="e">
        <f t="shared" si="3"/>
        <v>#REF!</v>
      </c>
      <c r="AV154" s="43"/>
      <c r="AW154" s="43"/>
      <c r="AX154" s="43"/>
      <c r="AY154" s="43"/>
      <c r="AZ154" s="43"/>
      <c r="BA154" s="43"/>
    </row>
    <row r="155" spans="2:53" s="44" customFormat="1" x14ac:dyDescent="0.15">
      <c r="B155" s="44" t="s">
        <v>1023</v>
      </c>
      <c r="C155" s="12">
        <v>20151</v>
      </c>
      <c r="D155" s="44" t="s">
        <v>1019</v>
      </c>
      <c r="E155" s="44" t="s">
        <v>21786</v>
      </c>
      <c r="F155" s="44" t="s">
        <v>20538</v>
      </c>
      <c r="G155" s="44" t="s">
        <v>20986</v>
      </c>
      <c r="I155" s="44" t="s">
        <v>700</v>
      </c>
      <c r="J155" s="44" t="s">
        <v>700</v>
      </c>
      <c r="K155" s="44">
        <v>1</v>
      </c>
      <c r="L155" s="44" t="s">
        <v>726</v>
      </c>
      <c r="M155" s="101" t="s">
        <v>25898</v>
      </c>
      <c r="N155" s="44">
        <v>202400</v>
      </c>
      <c r="O155" s="44" t="s">
        <v>727</v>
      </c>
      <c r="P155" s="44" t="s">
        <v>776</v>
      </c>
      <c r="Q155" s="44">
        <v>2</v>
      </c>
      <c r="R155" s="44">
        <v>1</v>
      </c>
      <c r="S155" s="44" t="s">
        <v>917</v>
      </c>
      <c r="U155" s="44">
        <v>4</v>
      </c>
      <c r="W155" s="44" t="s">
        <v>1020</v>
      </c>
      <c r="X155" s="44" t="s">
        <v>14543</v>
      </c>
      <c r="Y155" s="44">
        <v>0</v>
      </c>
      <c r="AA155" s="44">
        <v>1</v>
      </c>
      <c r="AB155" s="44">
        <v>100</v>
      </c>
      <c r="AC155" s="44">
        <v>1</v>
      </c>
      <c r="AD155" s="44">
        <v>1</v>
      </c>
      <c r="AE155" s="45" t="s">
        <v>16461</v>
      </c>
      <c r="AF155" s="45" t="s">
        <v>16457</v>
      </c>
      <c r="AG155" s="45" t="s">
        <v>16459</v>
      </c>
      <c r="AH155" s="45" t="s">
        <v>16453</v>
      </c>
      <c r="AI155" s="45" t="s">
        <v>16455</v>
      </c>
      <c r="AJ155" s="63" t="s">
        <v>20389</v>
      </c>
      <c r="AK155" s="63" t="s">
        <v>20384</v>
      </c>
      <c r="AL155" s="4">
        <v>0</v>
      </c>
      <c r="AM155" s="43" t="e">
        <f>IF(AND(L155="WEAPON",OR(R155=0,R155=1,R155=2)),[1]装备基础and强化!$V$7,IF(AND(L155="LEFTRING",OR(R155=0,R155=1,R155=2)),[1]装备基础and强化!$W$7,IF(AND(L155="RIGHTRING",OR(R155=0,R155=1,R155=2)),[1]装备基础and强化!$X$7,IF(AND(L155="NECKLACE",OR(R155=0,R155=1,R155=2)),[1]装备基础and强化!$Y$7,0))))</f>
        <v>#REF!</v>
      </c>
      <c r="AN155" s="43">
        <f>IF(AND(L155="WEAPON",OR(R155=3,R155=4)),[1]装备基础and强化!$V$11,IF(AND(L155="LEFTRING",OR(R155=3,R155=4)),[1]装备基础and强化!$W$11,IF(AND(L155="RIGHTRING",OR(R155=3,R155=4)),[1]装备基础and强化!$X$11,IF(AND(L155="NECKLACE",OR(R155=3,R155=4)),[1]装备基础and强化!$Y$11,0))))</f>
        <v>0</v>
      </c>
      <c r="AO155" s="43">
        <f>IF(AND(L155="BELT",T155=1),[1]装备基础and强化!$AA$7,IF(AND(L155="PANTS",T155=1),[1]装备基础and强化!$AB$7,IF(AND(L155="SHOES",T155=1),[1]装备基础and强化!$AC$7,IF(AND(L155="CLOTHES",T155=1),[1]装备基础and强化!$AD$7,0))))</f>
        <v>0</v>
      </c>
      <c r="AP155" s="43">
        <f>IF(AND(L155="BELT",T155=2),[1]装备基础and强化!$AF$7,IF(AND(L155="PANTS",T155=2),[1]装备基础and强化!$AG$7,IF(AND(L155="SHOES",T155=2),[1]装备基础and强化!$AH$7,IF(AND(L155="CLOTHES",T155=2),[1]装备基础and强化!$AI$7,0))))</f>
        <v>0</v>
      </c>
      <c r="AQ155" s="43">
        <f>IF(L155="HAT",[1]装备基础and强化!$AK$7,IF(L155="JADE",[1]装备基础and强化!$AK$7,0))</f>
        <v>0</v>
      </c>
      <c r="AR155" s="43" t="e">
        <f t="shared" si="3"/>
        <v>#REF!</v>
      </c>
      <c r="AV155" s="43"/>
      <c r="AW155" s="43"/>
      <c r="AX155" s="43"/>
      <c r="AY155" s="43"/>
      <c r="AZ155" s="43"/>
      <c r="BA155" s="43"/>
    </row>
    <row r="156" spans="2:53" s="44" customFormat="1" x14ac:dyDescent="0.15">
      <c r="B156" s="44" t="s">
        <v>1024</v>
      </c>
      <c r="C156" s="12">
        <v>20152</v>
      </c>
      <c r="D156" s="44" t="s">
        <v>1019</v>
      </c>
      <c r="E156" s="44" t="s">
        <v>21787</v>
      </c>
      <c r="F156" s="44" t="s">
        <v>20539</v>
      </c>
      <c r="G156" s="44" t="s">
        <v>20987</v>
      </c>
      <c r="I156" s="44" t="s">
        <v>700</v>
      </c>
      <c r="J156" s="44" t="s">
        <v>700</v>
      </c>
      <c r="K156" s="44">
        <v>1</v>
      </c>
      <c r="L156" s="44" t="s">
        <v>726</v>
      </c>
      <c r="M156" s="101" t="s">
        <v>25899</v>
      </c>
      <c r="N156" s="44">
        <v>202500</v>
      </c>
      <c r="O156" s="44" t="s">
        <v>727</v>
      </c>
      <c r="P156" s="44" t="s">
        <v>776</v>
      </c>
      <c r="Q156" s="44">
        <v>2</v>
      </c>
      <c r="R156" s="44">
        <v>1</v>
      </c>
      <c r="S156" s="44" t="s">
        <v>917</v>
      </c>
      <c r="U156" s="44">
        <v>5</v>
      </c>
      <c r="W156" s="44" t="s">
        <v>1020</v>
      </c>
      <c r="X156" s="44" t="s">
        <v>14543</v>
      </c>
      <c r="Y156" s="44">
        <v>0</v>
      </c>
      <c r="AA156" s="44">
        <v>1</v>
      </c>
      <c r="AB156" s="44">
        <v>100</v>
      </c>
      <c r="AC156" s="44">
        <v>1</v>
      </c>
      <c r="AD156" s="44">
        <v>1</v>
      </c>
      <c r="AE156" s="45" t="s">
        <v>16461</v>
      </c>
      <c r="AF156" s="45" t="s">
        <v>16457</v>
      </c>
      <c r="AG156" s="45" t="s">
        <v>16459</v>
      </c>
      <c r="AH156" s="45" t="s">
        <v>16453</v>
      </c>
      <c r="AI156" s="45" t="s">
        <v>16455</v>
      </c>
      <c r="AJ156" s="63" t="s">
        <v>20389</v>
      </c>
      <c r="AK156" s="63" t="s">
        <v>20384</v>
      </c>
      <c r="AL156" s="45">
        <v>0</v>
      </c>
      <c r="AM156" s="43" t="e">
        <f>IF(AND(L156="WEAPON",OR(R156=0,R156=1,R156=2)),[1]装备基础and强化!$V$7,IF(AND(L156="LEFTRING",OR(R156=0,R156=1,R156=2)),[1]装备基础and强化!$W$7,IF(AND(L156="RIGHTRING",OR(R156=0,R156=1,R156=2)),[1]装备基础and强化!$X$7,IF(AND(L156="NECKLACE",OR(R156=0,R156=1,R156=2)),[1]装备基础and强化!$Y$7,0))))</f>
        <v>#REF!</v>
      </c>
      <c r="AN156" s="43">
        <f>IF(AND(L156="WEAPON",OR(R156=3,R156=4)),[1]装备基础and强化!$V$11,IF(AND(L156="LEFTRING",OR(R156=3,R156=4)),[1]装备基础and强化!$W$11,IF(AND(L156="RIGHTRING",OR(R156=3,R156=4)),[1]装备基础and强化!$X$11,IF(AND(L156="NECKLACE",OR(R156=3,R156=4)),[1]装备基础and强化!$Y$11,0))))</f>
        <v>0</v>
      </c>
      <c r="AO156" s="43">
        <f>IF(AND(L156="BELT",T156=1),[1]装备基础and强化!$AA$7,IF(AND(L156="PANTS",T156=1),[1]装备基础and强化!$AB$7,IF(AND(L156="SHOES",T156=1),[1]装备基础and强化!$AC$7,IF(AND(L156="CLOTHES",T156=1),[1]装备基础and强化!$AD$7,0))))</f>
        <v>0</v>
      </c>
      <c r="AP156" s="43">
        <f>IF(AND(L156="BELT",T156=2),[1]装备基础and强化!$AF$7,IF(AND(L156="PANTS",T156=2),[1]装备基础and强化!$AG$7,IF(AND(L156="SHOES",T156=2),[1]装备基础and强化!$AH$7,IF(AND(L156="CLOTHES",T156=2),[1]装备基础and强化!$AI$7,0))))</f>
        <v>0</v>
      </c>
      <c r="AQ156" s="43">
        <f>IF(L156="HAT",[1]装备基础and强化!$AK$7,IF(L156="JADE",[1]装备基础and强化!$AK$7,0))</f>
        <v>0</v>
      </c>
      <c r="AR156" s="43" t="e">
        <f t="shared" si="3"/>
        <v>#REF!</v>
      </c>
      <c r="AV156" s="43"/>
      <c r="AW156" s="43"/>
      <c r="AX156" s="43"/>
      <c r="AY156" s="43"/>
      <c r="AZ156" s="43"/>
      <c r="BA156" s="43"/>
    </row>
    <row r="157" spans="2:53" s="44" customFormat="1" x14ac:dyDescent="0.15">
      <c r="B157" s="44" t="s">
        <v>1025</v>
      </c>
      <c r="C157" s="12">
        <v>20153</v>
      </c>
      <c r="D157" s="44" t="s">
        <v>1019</v>
      </c>
      <c r="E157" s="44" t="s">
        <v>21788</v>
      </c>
      <c r="F157" s="44" t="s">
        <v>20540</v>
      </c>
      <c r="G157" s="44" t="s">
        <v>20988</v>
      </c>
      <c r="I157" s="44" t="s">
        <v>700</v>
      </c>
      <c r="J157" s="44" t="s">
        <v>700</v>
      </c>
      <c r="K157" s="44">
        <v>1</v>
      </c>
      <c r="L157" s="44" t="s">
        <v>726</v>
      </c>
      <c r="M157" s="101" t="s">
        <v>25900</v>
      </c>
      <c r="N157" s="44">
        <v>202600</v>
      </c>
      <c r="O157" s="44" t="s">
        <v>727</v>
      </c>
      <c r="P157" s="44" t="s">
        <v>776</v>
      </c>
      <c r="Q157" s="44">
        <v>2</v>
      </c>
      <c r="R157" s="44">
        <v>1</v>
      </c>
      <c r="S157" s="44" t="s">
        <v>917</v>
      </c>
      <c r="U157" s="44">
        <v>6</v>
      </c>
      <c r="W157" s="44" t="s">
        <v>1020</v>
      </c>
      <c r="X157" s="44" t="s">
        <v>14543</v>
      </c>
      <c r="Y157" s="44">
        <v>0</v>
      </c>
      <c r="AA157" s="44">
        <v>1</v>
      </c>
      <c r="AB157" s="44">
        <v>100</v>
      </c>
      <c r="AC157" s="44">
        <v>1</v>
      </c>
      <c r="AD157" s="44">
        <v>1</v>
      </c>
      <c r="AE157" s="45" t="s">
        <v>16461</v>
      </c>
      <c r="AF157" s="45" t="s">
        <v>16457</v>
      </c>
      <c r="AG157" s="45" t="s">
        <v>16459</v>
      </c>
      <c r="AH157" s="45" t="s">
        <v>16453</v>
      </c>
      <c r="AI157" s="45" t="s">
        <v>16455</v>
      </c>
      <c r="AJ157" s="63" t="s">
        <v>20389</v>
      </c>
      <c r="AK157" s="63" t="s">
        <v>20384</v>
      </c>
      <c r="AL157" s="4">
        <v>0</v>
      </c>
      <c r="AM157" s="43" t="e">
        <f>IF(AND(L157="WEAPON",OR(R157=0,R157=1,R157=2)),[1]装备基础and强化!$V$7,IF(AND(L157="LEFTRING",OR(R157=0,R157=1,R157=2)),[1]装备基础and强化!$W$7,IF(AND(L157="RIGHTRING",OR(R157=0,R157=1,R157=2)),[1]装备基础and强化!$X$7,IF(AND(L157="NECKLACE",OR(R157=0,R157=1,R157=2)),[1]装备基础and强化!$Y$7,0))))</f>
        <v>#REF!</v>
      </c>
      <c r="AN157" s="43">
        <f>IF(AND(L157="WEAPON",OR(R157=3,R157=4)),[1]装备基础and强化!$V$11,IF(AND(L157="LEFTRING",OR(R157=3,R157=4)),[1]装备基础and强化!$W$11,IF(AND(L157="RIGHTRING",OR(R157=3,R157=4)),[1]装备基础and强化!$X$11,IF(AND(L157="NECKLACE",OR(R157=3,R157=4)),[1]装备基础and强化!$Y$11,0))))</f>
        <v>0</v>
      </c>
      <c r="AO157" s="43">
        <f>IF(AND(L157="BELT",T157=1),[1]装备基础and强化!$AA$7,IF(AND(L157="PANTS",T157=1),[1]装备基础and强化!$AB$7,IF(AND(L157="SHOES",T157=1),[1]装备基础and强化!$AC$7,IF(AND(L157="CLOTHES",T157=1),[1]装备基础and强化!$AD$7,0))))</f>
        <v>0</v>
      </c>
      <c r="AP157" s="43">
        <f>IF(AND(L157="BELT",T157=2),[1]装备基础and强化!$AF$7,IF(AND(L157="PANTS",T157=2),[1]装备基础and强化!$AG$7,IF(AND(L157="SHOES",T157=2),[1]装备基础and强化!$AH$7,IF(AND(L157="CLOTHES",T157=2),[1]装备基础and强化!$AI$7,0))))</f>
        <v>0</v>
      </c>
      <c r="AQ157" s="43">
        <f>IF(L157="HAT",[1]装备基础and强化!$AK$7,IF(L157="JADE",[1]装备基础and强化!$AK$7,0))</f>
        <v>0</v>
      </c>
      <c r="AR157" s="43" t="e">
        <f t="shared" si="3"/>
        <v>#REF!</v>
      </c>
      <c r="AV157" s="43"/>
      <c r="AW157" s="43"/>
      <c r="AX157" s="43"/>
      <c r="AY157" s="43"/>
      <c r="AZ157" s="43"/>
      <c r="BA157" s="43"/>
    </row>
    <row r="158" spans="2:53" s="44" customFormat="1" x14ac:dyDescent="0.15">
      <c r="B158" s="44" t="s">
        <v>1026</v>
      </c>
      <c r="C158" s="12">
        <v>20154</v>
      </c>
      <c r="D158" s="44" t="s">
        <v>1019</v>
      </c>
      <c r="E158" s="44" t="s">
        <v>21789</v>
      </c>
      <c r="F158" s="44" t="s">
        <v>20541</v>
      </c>
      <c r="G158" s="44" t="s">
        <v>20989</v>
      </c>
      <c r="I158" s="44" t="s">
        <v>700</v>
      </c>
      <c r="J158" s="44" t="s">
        <v>700</v>
      </c>
      <c r="K158" s="44">
        <v>1</v>
      </c>
      <c r="L158" s="44" t="s">
        <v>726</v>
      </c>
      <c r="M158" s="101" t="s">
        <v>25901</v>
      </c>
      <c r="N158" s="44">
        <v>202700</v>
      </c>
      <c r="O158" s="44" t="s">
        <v>727</v>
      </c>
      <c r="P158" s="44" t="s">
        <v>776</v>
      </c>
      <c r="Q158" s="44">
        <v>2</v>
      </c>
      <c r="R158" s="44">
        <v>1</v>
      </c>
      <c r="S158" s="44" t="s">
        <v>917</v>
      </c>
      <c r="U158" s="44">
        <v>7</v>
      </c>
      <c r="W158" s="44" t="s">
        <v>1020</v>
      </c>
      <c r="X158" s="44" t="s">
        <v>14543</v>
      </c>
      <c r="Y158" s="44">
        <v>0</v>
      </c>
      <c r="AA158" s="44">
        <v>1</v>
      </c>
      <c r="AB158" s="44">
        <v>100</v>
      </c>
      <c r="AC158" s="44">
        <v>1</v>
      </c>
      <c r="AD158" s="44">
        <v>1</v>
      </c>
      <c r="AE158" s="45" t="s">
        <v>16461</v>
      </c>
      <c r="AF158" s="45" t="s">
        <v>16457</v>
      </c>
      <c r="AG158" s="45" t="s">
        <v>16459</v>
      </c>
      <c r="AH158" s="45" t="s">
        <v>16453</v>
      </c>
      <c r="AI158" s="45" t="s">
        <v>16455</v>
      </c>
      <c r="AJ158" s="63" t="s">
        <v>20389</v>
      </c>
      <c r="AK158" s="63" t="s">
        <v>20384</v>
      </c>
      <c r="AL158" s="45">
        <v>0</v>
      </c>
      <c r="AM158" s="43" t="e">
        <f>IF(AND(L158="WEAPON",OR(R158=0,R158=1,R158=2)),[1]装备基础and强化!$V$7,IF(AND(L158="LEFTRING",OR(R158=0,R158=1,R158=2)),[1]装备基础and强化!$W$7,IF(AND(L158="RIGHTRING",OR(R158=0,R158=1,R158=2)),[1]装备基础and强化!$X$7,IF(AND(L158="NECKLACE",OR(R158=0,R158=1,R158=2)),[1]装备基础and强化!$Y$7,0))))</f>
        <v>#REF!</v>
      </c>
      <c r="AN158" s="43">
        <f>IF(AND(L158="WEAPON",OR(R158=3,R158=4)),[1]装备基础and强化!$V$11,IF(AND(L158="LEFTRING",OR(R158=3,R158=4)),[1]装备基础and强化!$W$11,IF(AND(L158="RIGHTRING",OR(R158=3,R158=4)),[1]装备基础and强化!$X$11,IF(AND(L158="NECKLACE",OR(R158=3,R158=4)),[1]装备基础and强化!$Y$11,0))))</f>
        <v>0</v>
      </c>
      <c r="AO158" s="43">
        <f>IF(AND(L158="BELT",T158=1),[1]装备基础and强化!$AA$7,IF(AND(L158="PANTS",T158=1),[1]装备基础and强化!$AB$7,IF(AND(L158="SHOES",T158=1),[1]装备基础and强化!$AC$7,IF(AND(L158="CLOTHES",T158=1),[1]装备基础and强化!$AD$7,0))))</f>
        <v>0</v>
      </c>
      <c r="AP158" s="43">
        <f>IF(AND(L158="BELT",T158=2),[1]装备基础and强化!$AF$7,IF(AND(L158="PANTS",T158=2),[1]装备基础and强化!$AG$7,IF(AND(L158="SHOES",T158=2),[1]装备基础and强化!$AH$7,IF(AND(L158="CLOTHES",T158=2),[1]装备基础and强化!$AI$7,0))))</f>
        <v>0</v>
      </c>
      <c r="AQ158" s="43">
        <f>IF(L158="HAT",[1]装备基础and强化!$AK$7,IF(L158="JADE",[1]装备基础and强化!$AK$7,0))</f>
        <v>0</v>
      </c>
      <c r="AR158" s="43" t="e">
        <f t="shared" si="3"/>
        <v>#REF!</v>
      </c>
      <c r="AV158" s="43"/>
      <c r="AW158" s="43"/>
      <c r="AX158" s="43"/>
      <c r="AY158" s="43"/>
      <c r="AZ158" s="43"/>
      <c r="BA158" s="43"/>
    </row>
    <row r="159" spans="2:53" s="44" customFormat="1" x14ac:dyDescent="0.15">
      <c r="B159" s="44" t="s">
        <v>1027</v>
      </c>
      <c r="C159" s="12">
        <v>20155</v>
      </c>
      <c r="D159" s="44" t="s">
        <v>1019</v>
      </c>
      <c r="E159" s="44" t="s">
        <v>21790</v>
      </c>
      <c r="F159" s="44" t="s">
        <v>20542</v>
      </c>
      <c r="G159" s="44" t="s">
        <v>20990</v>
      </c>
      <c r="I159" s="44" t="s">
        <v>700</v>
      </c>
      <c r="J159" s="44" t="s">
        <v>700</v>
      </c>
      <c r="K159" s="44">
        <v>1</v>
      </c>
      <c r="L159" s="44" t="s">
        <v>726</v>
      </c>
      <c r="M159" s="101" t="s">
        <v>25902</v>
      </c>
      <c r="N159" s="44">
        <v>202800</v>
      </c>
      <c r="O159" s="44" t="s">
        <v>727</v>
      </c>
      <c r="P159" s="44" t="s">
        <v>776</v>
      </c>
      <c r="Q159" s="44">
        <v>2</v>
      </c>
      <c r="R159" s="44">
        <v>1</v>
      </c>
      <c r="S159" s="44" t="s">
        <v>917</v>
      </c>
      <c r="U159" s="44">
        <v>8</v>
      </c>
      <c r="W159" s="44" t="s">
        <v>1020</v>
      </c>
      <c r="X159" s="44" t="s">
        <v>14543</v>
      </c>
      <c r="Y159" s="44">
        <v>0</v>
      </c>
      <c r="AA159" s="44">
        <v>1</v>
      </c>
      <c r="AB159" s="44">
        <v>100</v>
      </c>
      <c r="AC159" s="44">
        <v>1</v>
      </c>
      <c r="AD159" s="44">
        <v>1</v>
      </c>
      <c r="AE159" s="45" t="s">
        <v>16461</v>
      </c>
      <c r="AF159" s="45" t="s">
        <v>16457</v>
      </c>
      <c r="AG159" s="45" t="s">
        <v>16459</v>
      </c>
      <c r="AH159" s="45" t="s">
        <v>16453</v>
      </c>
      <c r="AI159" s="45" t="s">
        <v>16455</v>
      </c>
      <c r="AJ159" s="63" t="s">
        <v>20389</v>
      </c>
      <c r="AK159" s="63" t="s">
        <v>20384</v>
      </c>
      <c r="AL159" s="4">
        <v>0</v>
      </c>
      <c r="AM159" s="43" t="e">
        <f>IF(AND(L159="WEAPON",OR(R159=0,R159=1,R159=2)),[1]装备基础and强化!$V$7,IF(AND(L159="LEFTRING",OR(R159=0,R159=1,R159=2)),[1]装备基础and强化!$W$7,IF(AND(L159="RIGHTRING",OR(R159=0,R159=1,R159=2)),[1]装备基础and强化!$X$7,IF(AND(L159="NECKLACE",OR(R159=0,R159=1,R159=2)),[1]装备基础and强化!$Y$7,0))))</f>
        <v>#REF!</v>
      </c>
      <c r="AN159" s="43">
        <f>IF(AND(L159="WEAPON",OR(R159=3,R159=4)),[1]装备基础and强化!$V$11,IF(AND(L159="LEFTRING",OR(R159=3,R159=4)),[1]装备基础and强化!$W$11,IF(AND(L159="RIGHTRING",OR(R159=3,R159=4)),[1]装备基础and强化!$X$11,IF(AND(L159="NECKLACE",OR(R159=3,R159=4)),[1]装备基础and强化!$Y$11,0))))</f>
        <v>0</v>
      </c>
      <c r="AO159" s="43">
        <f>IF(AND(L159="BELT",T159=1),[1]装备基础and强化!$AA$7,IF(AND(L159="PANTS",T159=1),[1]装备基础and强化!$AB$7,IF(AND(L159="SHOES",T159=1),[1]装备基础and强化!$AC$7,IF(AND(L159="CLOTHES",T159=1),[1]装备基础and强化!$AD$7,0))))</f>
        <v>0</v>
      </c>
      <c r="AP159" s="43">
        <f>IF(AND(L159="BELT",T159=2),[1]装备基础and强化!$AF$7,IF(AND(L159="PANTS",T159=2),[1]装备基础and强化!$AG$7,IF(AND(L159="SHOES",T159=2),[1]装备基础and强化!$AH$7,IF(AND(L159="CLOTHES",T159=2),[1]装备基础and强化!$AI$7,0))))</f>
        <v>0</v>
      </c>
      <c r="AQ159" s="43">
        <f>IF(L159="HAT",[1]装备基础and强化!$AK$7,IF(L159="JADE",[1]装备基础and强化!$AK$7,0))</f>
        <v>0</v>
      </c>
      <c r="AR159" s="43" t="e">
        <f t="shared" si="3"/>
        <v>#REF!</v>
      </c>
      <c r="AV159" s="43"/>
      <c r="AW159" s="43"/>
      <c r="AX159" s="43"/>
      <c r="AY159" s="43"/>
      <c r="AZ159" s="43"/>
      <c r="BA159" s="43"/>
    </row>
    <row r="160" spans="2:53" s="44" customFormat="1" x14ac:dyDescent="0.15">
      <c r="B160" s="44" t="s">
        <v>1028</v>
      </c>
      <c r="C160" s="12">
        <v>20156</v>
      </c>
      <c r="D160" s="44" t="s">
        <v>1029</v>
      </c>
      <c r="E160" s="44" t="s">
        <v>21791</v>
      </c>
      <c r="F160" s="44" t="s">
        <v>20543</v>
      </c>
      <c r="G160" s="44" t="s">
        <v>20991</v>
      </c>
      <c r="I160" s="44" t="s">
        <v>700</v>
      </c>
      <c r="J160" s="44" t="s">
        <v>700</v>
      </c>
      <c r="K160" s="44">
        <v>1</v>
      </c>
      <c r="L160" s="44" t="s">
        <v>733</v>
      </c>
      <c r="M160" s="101" t="s">
        <v>25903</v>
      </c>
      <c r="N160" s="44">
        <v>202100</v>
      </c>
      <c r="O160" s="44" t="s">
        <v>727</v>
      </c>
      <c r="P160" s="44" t="s">
        <v>776</v>
      </c>
      <c r="Q160" s="44">
        <v>2</v>
      </c>
      <c r="R160" s="44">
        <v>1</v>
      </c>
      <c r="S160" s="44" t="s">
        <v>917</v>
      </c>
      <c r="U160" s="44">
        <v>1</v>
      </c>
      <c r="W160" s="44" t="s">
        <v>1020</v>
      </c>
      <c r="X160" s="44" t="s">
        <v>14543</v>
      </c>
      <c r="Y160" s="44">
        <v>0</v>
      </c>
      <c r="AA160" s="44">
        <v>1</v>
      </c>
      <c r="AB160" s="44">
        <v>100</v>
      </c>
      <c r="AC160" s="44">
        <v>1</v>
      </c>
      <c r="AD160" s="44">
        <v>1</v>
      </c>
      <c r="AE160" s="45" t="s">
        <v>16461</v>
      </c>
      <c r="AF160" s="45" t="s">
        <v>16457</v>
      </c>
      <c r="AG160" s="45" t="s">
        <v>16459</v>
      </c>
      <c r="AH160" s="45" t="s">
        <v>16453</v>
      </c>
      <c r="AI160" s="45" t="s">
        <v>16455</v>
      </c>
      <c r="AJ160" s="63" t="s">
        <v>20389</v>
      </c>
      <c r="AK160" s="63" t="s">
        <v>20384</v>
      </c>
      <c r="AL160" s="45">
        <v>0</v>
      </c>
      <c r="AM160" s="43" t="e">
        <f>IF(AND(L160="WEAPON",OR(R160=0,R160=1,R160=2)),[1]装备基础and强化!$V$7,IF(AND(L160="LEFTRING",OR(R160=0,R160=1,R160=2)),[1]装备基础and强化!$W$7,IF(AND(L160="RIGHTRING",OR(R160=0,R160=1,R160=2)),[1]装备基础and强化!$X$7,IF(AND(L160="NECKLACE",OR(R160=0,R160=1,R160=2)),[1]装备基础and强化!$Y$7,0))))</f>
        <v>#REF!</v>
      </c>
      <c r="AN160" s="43">
        <f>IF(AND(L160="WEAPON",OR(R160=3,R160=4)),[1]装备基础and强化!$V$11,IF(AND(L160="LEFTRING",OR(R160=3,R160=4)),[1]装备基础and强化!$W$11,IF(AND(L160="RIGHTRING",OR(R160=3,R160=4)),[1]装备基础and强化!$X$11,IF(AND(L160="NECKLACE",OR(R160=3,R160=4)),[1]装备基础and强化!$Y$11,0))))</f>
        <v>0</v>
      </c>
      <c r="AO160" s="43">
        <f>IF(AND(L160="BELT",T160=1),[1]装备基础and强化!$AA$7,IF(AND(L160="PANTS",T160=1),[1]装备基础and强化!$AB$7,IF(AND(L160="SHOES",T160=1),[1]装备基础and强化!$AC$7,IF(AND(L160="CLOTHES",T160=1),[1]装备基础and强化!$AD$7,0))))</f>
        <v>0</v>
      </c>
      <c r="AP160" s="43">
        <f>IF(AND(L160="BELT",T160=2),[1]装备基础and强化!$AF$7,IF(AND(L160="PANTS",T160=2),[1]装备基础and强化!$AG$7,IF(AND(L160="SHOES",T160=2),[1]装备基础and强化!$AH$7,IF(AND(L160="CLOTHES",T160=2),[1]装备基础and强化!$AI$7,0))))</f>
        <v>0</v>
      </c>
      <c r="AQ160" s="43">
        <f>IF(L160="HAT",[1]装备基础and强化!$AK$7,IF(L160="JADE",[1]装备基础and强化!$AK$7,0))</f>
        <v>0</v>
      </c>
      <c r="AR160" s="43" t="e">
        <f t="shared" si="3"/>
        <v>#REF!</v>
      </c>
      <c r="AV160" s="43"/>
      <c r="AW160" s="43"/>
      <c r="AX160" s="43"/>
      <c r="AY160" s="43"/>
      <c r="AZ160" s="43"/>
      <c r="BA160" s="43"/>
    </row>
    <row r="161" spans="2:53" s="44" customFormat="1" x14ac:dyDescent="0.15">
      <c r="B161" s="44" t="s">
        <v>1030</v>
      </c>
      <c r="C161" s="12">
        <v>20157</v>
      </c>
      <c r="D161" s="44" t="s">
        <v>1029</v>
      </c>
      <c r="E161" s="44" t="s">
        <v>21792</v>
      </c>
      <c r="F161" s="44" t="s">
        <v>20544</v>
      </c>
      <c r="G161" s="44" t="s">
        <v>20992</v>
      </c>
      <c r="I161" s="44" t="s">
        <v>700</v>
      </c>
      <c r="J161" s="44" t="s">
        <v>700</v>
      </c>
      <c r="K161" s="44">
        <v>1</v>
      </c>
      <c r="L161" s="44" t="s">
        <v>733</v>
      </c>
      <c r="M161" s="101" t="s">
        <v>25904</v>
      </c>
      <c r="N161" s="44">
        <v>202200</v>
      </c>
      <c r="O161" s="44" t="s">
        <v>727</v>
      </c>
      <c r="P161" s="44" t="s">
        <v>776</v>
      </c>
      <c r="Q161" s="44">
        <v>2</v>
      </c>
      <c r="R161" s="44">
        <v>1</v>
      </c>
      <c r="S161" s="44" t="s">
        <v>917</v>
      </c>
      <c r="U161" s="44">
        <v>2</v>
      </c>
      <c r="W161" s="44" t="s">
        <v>1020</v>
      </c>
      <c r="X161" s="44" t="s">
        <v>14543</v>
      </c>
      <c r="Y161" s="44">
        <v>0</v>
      </c>
      <c r="AA161" s="44">
        <v>1</v>
      </c>
      <c r="AB161" s="44">
        <v>100</v>
      </c>
      <c r="AC161" s="44">
        <v>1</v>
      </c>
      <c r="AD161" s="44">
        <v>1</v>
      </c>
      <c r="AE161" s="45" t="s">
        <v>16461</v>
      </c>
      <c r="AF161" s="45" t="s">
        <v>16457</v>
      </c>
      <c r="AG161" s="45" t="s">
        <v>16459</v>
      </c>
      <c r="AH161" s="45" t="s">
        <v>16453</v>
      </c>
      <c r="AI161" s="45" t="s">
        <v>16455</v>
      </c>
      <c r="AJ161" s="63" t="s">
        <v>20389</v>
      </c>
      <c r="AK161" s="63" t="s">
        <v>20384</v>
      </c>
      <c r="AL161" s="4">
        <v>0</v>
      </c>
      <c r="AM161" s="43" t="e">
        <f>IF(AND(L161="WEAPON",OR(R161=0,R161=1,R161=2)),[1]装备基础and强化!$V$7,IF(AND(L161="LEFTRING",OR(R161=0,R161=1,R161=2)),[1]装备基础and强化!$W$7,IF(AND(L161="RIGHTRING",OR(R161=0,R161=1,R161=2)),[1]装备基础and强化!$X$7,IF(AND(L161="NECKLACE",OR(R161=0,R161=1,R161=2)),[1]装备基础and强化!$Y$7,0))))</f>
        <v>#REF!</v>
      </c>
      <c r="AN161" s="43">
        <f>IF(AND(L161="WEAPON",OR(R161=3,R161=4)),[1]装备基础and强化!$V$11,IF(AND(L161="LEFTRING",OR(R161=3,R161=4)),[1]装备基础and强化!$W$11,IF(AND(L161="RIGHTRING",OR(R161=3,R161=4)),[1]装备基础and强化!$X$11,IF(AND(L161="NECKLACE",OR(R161=3,R161=4)),[1]装备基础and强化!$Y$11,0))))</f>
        <v>0</v>
      </c>
      <c r="AO161" s="43">
        <f>IF(AND(L161="BELT",T161=1),[1]装备基础and强化!$AA$7,IF(AND(L161="PANTS",T161=1),[1]装备基础and强化!$AB$7,IF(AND(L161="SHOES",T161=1),[1]装备基础and强化!$AC$7,IF(AND(L161="CLOTHES",T161=1),[1]装备基础and强化!$AD$7,0))))</f>
        <v>0</v>
      </c>
      <c r="AP161" s="43">
        <f>IF(AND(L161="BELT",T161=2),[1]装备基础and强化!$AF$7,IF(AND(L161="PANTS",T161=2),[1]装备基础and强化!$AG$7,IF(AND(L161="SHOES",T161=2),[1]装备基础and强化!$AH$7,IF(AND(L161="CLOTHES",T161=2),[1]装备基础and强化!$AI$7,0))))</f>
        <v>0</v>
      </c>
      <c r="AQ161" s="43">
        <f>IF(L161="HAT",[1]装备基础and强化!$AK$7,IF(L161="JADE",[1]装备基础and强化!$AK$7,0))</f>
        <v>0</v>
      </c>
      <c r="AR161" s="43" t="e">
        <f t="shared" si="3"/>
        <v>#REF!</v>
      </c>
      <c r="AV161" s="43"/>
      <c r="AW161" s="43"/>
      <c r="AX161" s="43"/>
      <c r="AY161" s="43"/>
      <c r="AZ161" s="43"/>
      <c r="BA161" s="43"/>
    </row>
    <row r="162" spans="2:53" s="44" customFormat="1" x14ac:dyDescent="0.15">
      <c r="B162" s="44" t="s">
        <v>1031</v>
      </c>
      <c r="C162" s="12">
        <v>20158</v>
      </c>
      <c r="D162" s="44" t="s">
        <v>1029</v>
      </c>
      <c r="E162" s="44" t="s">
        <v>21793</v>
      </c>
      <c r="F162" s="44" t="s">
        <v>20545</v>
      </c>
      <c r="G162" s="44" t="s">
        <v>20993</v>
      </c>
      <c r="I162" s="44" t="s">
        <v>700</v>
      </c>
      <c r="J162" s="44" t="s">
        <v>700</v>
      </c>
      <c r="K162" s="44">
        <v>1</v>
      </c>
      <c r="L162" s="44" t="s">
        <v>733</v>
      </c>
      <c r="M162" s="101" t="s">
        <v>25905</v>
      </c>
      <c r="N162" s="44">
        <v>202300</v>
      </c>
      <c r="O162" s="44" t="s">
        <v>727</v>
      </c>
      <c r="P162" s="44" t="s">
        <v>776</v>
      </c>
      <c r="Q162" s="44">
        <v>2</v>
      </c>
      <c r="R162" s="44">
        <v>1</v>
      </c>
      <c r="S162" s="44" t="s">
        <v>917</v>
      </c>
      <c r="U162" s="44">
        <v>3</v>
      </c>
      <c r="W162" s="44" t="s">
        <v>1020</v>
      </c>
      <c r="X162" s="44" t="s">
        <v>14543</v>
      </c>
      <c r="Y162" s="44">
        <v>0</v>
      </c>
      <c r="AA162" s="44">
        <v>1</v>
      </c>
      <c r="AB162" s="44">
        <v>100</v>
      </c>
      <c r="AC162" s="44">
        <v>1</v>
      </c>
      <c r="AD162" s="44">
        <v>1</v>
      </c>
      <c r="AE162" s="45" t="s">
        <v>16461</v>
      </c>
      <c r="AF162" s="45" t="s">
        <v>16457</v>
      </c>
      <c r="AG162" s="45" t="s">
        <v>16459</v>
      </c>
      <c r="AH162" s="45" t="s">
        <v>16453</v>
      </c>
      <c r="AI162" s="45" t="s">
        <v>16455</v>
      </c>
      <c r="AJ162" s="63" t="s">
        <v>20389</v>
      </c>
      <c r="AK162" s="63" t="s">
        <v>20384</v>
      </c>
      <c r="AL162" s="45">
        <v>0</v>
      </c>
      <c r="AM162" s="43" t="e">
        <f>IF(AND(L162="WEAPON",OR(R162=0,R162=1,R162=2)),[1]装备基础and强化!$V$7,IF(AND(L162="LEFTRING",OR(R162=0,R162=1,R162=2)),[1]装备基础and强化!$W$7,IF(AND(L162="RIGHTRING",OR(R162=0,R162=1,R162=2)),[1]装备基础and强化!$X$7,IF(AND(L162="NECKLACE",OR(R162=0,R162=1,R162=2)),[1]装备基础and强化!$Y$7,0))))</f>
        <v>#REF!</v>
      </c>
      <c r="AN162" s="43">
        <f>IF(AND(L162="WEAPON",OR(R162=3,R162=4)),[1]装备基础and强化!$V$11,IF(AND(L162="LEFTRING",OR(R162=3,R162=4)),[1]装备基础and强化!$W$11,IF(AND(L162="RIGHTRING",OR(R162=3,R162=4)),[1]装备基础and强化!$X$11,IF(AND(L162="NECKLACE",OR(R162=3,R162=4)),[1]装备基础and强化!$Y$11,0))))</f>
        <v>0</v>
      </c>
      <c r="AO162" s="43">
        <f>IF(AND(L162="BELT",T162=1),[1]装备基础and强化!$AA$7,IF(AND(L162="PANTS",T162=1),[1]装备基础and强化!$AB$7,IF(AND(L162="SHOES",T162=1),[1]装备基础and强化!$AC$7,IF(AND(L162="CLOTHES",T162=1),[1]装备基础and强化!$AD$7,0))))</f>
        <v>0</v>
      </c>
      <c r="AP162" s="43">
        <f>IF(AND(L162="BELT",T162=2),[1]装备基础and强化!$AF$7,IF(AND(L162="PANTS",T162=2),[1]装备基础and强化!$AG$7,IF(AND(L162="SHOES",T162=2),[1]装备基础and强化!$AH$7,IF(AND(L162="CLOTHES",T162=2),[1]装备基础and强化!$AI$7,0))))</f>
        <v>0</v>
      </c>
      <c r="AQ162" s="43">
        <f>IF(L162="HAT",[1]装备基础and强化!$AK$7,IF(L162="JADE",[1]装备基础and强化!$AK$7,0))</f>
        <v>0</v>
      </c>
      <c r="AR162" s="43" t="e">
        <f t="shared" si="3"/>
        <v>#REF!</v>
      </c>
      <c r="AV162" s="43"/>
      <c r="AW162" s="43"/>
      <c r="AX162" s="43"/>
      <c r="AY162" s="43"/>
      <c r="AZ162" s="43"/>
      <c r="BA162" s="43"/>
    </row>
    <row r="163" spans="2:53" s="44" customFormat="1" x14ac:dyDescent="0.15">
      <c r="B163" s="44" t="s">
        <v>1032</v>
      </c>
      <c r="C163" s="12">
        <v>20159</v>
      </c>
      <c r="D163" s="44" t="s">
        <v>1029</v>
      </c>
      <c r="E163" s="44" t="s">
        <v>21794</v>
      </c>
      <c r="F163" s="44" t="s">
        <v>20546</v>
      </c>
      <c r="G163" s="44" t="s">
        <v>20994</v>
      </c>
      <c r="I163" s="44" t="s">
        <v>700</v>
      </c>
      <c r="J163" s="44" t="s">
        <v>700</v>
      </c>
      <c r="K163" s="44">
        <v>1</v>
      </c>
      <c r="L163" s="44" t="s">
        <v>733</v>
      </c>
      <c r="M163" s="101" t="s">
        <v>25906</v>
      </c>
      <c r="N163" s="44">
        <v>202400</v>
      </c>
      <c r="O163" s="44" t="s">
        <v>727</v>
      </c>
      <c r="P163" s="44" t="s">
        <v>776</v>
      </c>
      <c r="Q163" s="44">
        <v>2</v>
      </c>
      <c r="R163" s="44">
        <v>1</v>
      </c>
      <c r="S163" s="44" t="s">
        <v>917</v>
      </c>
      <c r="U163" s="44">
        <v>4</v>
      </c>
      <c r="W163" s="44" t="s">
        <v>1020</v>
      </c>
      <c r="X163" s="44" t="s">
        <v>14543</v>
      </c>
      <c r="Y163" s="44">
        <v>0</v>
      </c>
      <c r="AA163" s="44">
        <v>1</v>
      </c>
      <c r="AB163" s="44">
        <v>100</v>
      </c>
      <c r="AC163" s="44">
        <v>1</v>
      </c>
      <c r="AD163" s="44">
        <v>1</v>
      </c>
      <c r="AE163" s="45" t="s">
        <v>16461</v>
      </c>
      <c r="AF163" s="45" t="s">
        <v>16457</v>
      </c>
      <c r="AG163" s="45" t="s">
        <v>16459</v>
      </c>
      <c r="AH163" s="45" t="s">
        <v>16453</v>
      </c>
      <c r="AI163" s="45" t="s">
        <v>16455</v>
      </c>
      <c r="AJ163" s="63" t="s">
        <v>20389</v>
      </c>
      <c r="AK163" s="63" t="s">
        <v>20384</v>
      </c>
      <c r="AL163" s="4">
        <v>0</v>
      </c>
      <c r="AM163" s="43" t="e">
        <f>IF(AND(L163="WEAPON",OR(R163=0,R163=1,R163=2)),[1]装备基础and强化!$V$7,IF(AND(L163="LEFTRING",OR(R163=0,R163=1,R163=2)),[1]装备基础and强化!$W$7,IF(AND(L163="RIGHTRING",OR(R163=0,R163=1,R163=2)),[1]装备基础and强化!$X$7,IF(AND(L163="NECKLACE",OR(R163=0,R163=1,R163=2)),[1]装备基础and强化!$Y$7,0))))</f>
        <v>#REF!</v>
      </c>
      <c r="AN163" s="43">
        <f>IF(AND(L163="WEAPON",OR(R163=3,R163=4)),[1]装备基础and强化!$V$11,IF(AND(L163="LEFTRING",OR(R163=3,R163=4)),[1]装备基础and强化!$W$11,IF(AND(L163="RIGHTRING",OR(R163=3,R163=4)),[1]装备基础and强化!$X$11,IF(AND(L163="NECKLACE",OR(R163=3,R163=4)),[1]装备基础and强化!$Y$11,0))))</f>
        <v>0</v>
      </c>
      <c r="AO163" s="43">
        <f>IF(AND(L163="BELT",T163=1),[1]装备基础and强化!$AA$7,IF(AND(L163="PANTS",T163=1),[1]装备基础and强化!$AB$7,IF(AND(L163="SHOES",T163=1),[1]装备基础and强化!$AC$7,IF(AND(L163="CLOTHES",T163=1),[1]装备基础and强化!$AD$7,0))))</f>
        <v>0</v>
      </c>
      <c r="AP163" s="43">
        <f>IF(AND(L163="BELT",T163=2),[1]装备基础and强化!$AF$7,IF(AND(L163="PANTS",T163=2),[1]装备基础and强化!$AG$7,IF(AND(L163="SHOES",T163=2),[1]装备基础and强化!$AH$7,IF(AND(L163="CLOTHES",T163=2),[1]装备基础and强化!$AI$7,0))))</f>
        <v>0</v>
      </c>
      <c r="AQ163" s="43">
        <f>IF(L163="HAT",[1]装备基础and强化!$AK$7,IF(L163="JADE",[1]装备基础and强化!$AK$7,0))</f>
        <v>0</v>
      </c>
      <c r="AR163" s="43" t="e">
        <f t="shared" si="3"/>
        <v>#REF!</v>
      </c>
      <c r="AV163" s="43"/>
      <c r="AW163" s="43"/>
      <c r="AX163" s="43"/>
      <c r="AY163" s="43"/>
      <c r="AZ163" s="43"/>
      <c r="BA163" s="43"/>
    </row>
    <row r="164" spans="2:53" s="44" customFormat="1" x14ac:dyDescent="0.15">
      <c r="B164" s="44" t="s">
        <v>1033</v>
      </c>
      <c r="C164" s="12">
        <v>20160</v>
      </c>
      <c r="D164" s="44" t="s">
        <v>1029</v>
      </c>
      <c r="E164" s="44" t="s">
        <v>21795</v>
      </c>
      <c r="F164" s="44" t="s">
        <v>20547</v>
      </c>
      <c r="G164" s="44" t="s">
        <v>20995</v>
      </c>
      <c r="I164" s="44" t="s">
        <v>700</v>
      </c>
      <c r="J164" s="44" t="s">
        <v>700</v>
      </c>
      <c r="K164" s="44">
        <v>1</v>
      </c>
      <c r="L164" s="44" t="s">
        <v>733</v>
      </c>
      <c r="M164" s="101" t="s">
        <v>25907</v>
      </c>
      <c r="N164" s="44">
        <v>202500</v>
      </c>
      <c r="O164" s="44" t="s">
        <v>727</v>
      </c>
      <c r="P164" s="44" t="s">
        <v>776</v>
      </c>
      <c r="Q164" s="44">
        <v>2</v>
      </c>
      <c r="R164" s="44">
        <v>1</v>
      </c>
      <c r="S164" s="44" t="s">
        <v>917</v>
      </c>
      <c r="U164" s="44">
        <v>5</v>
      </c>
      <c r="W164" s="44" t="s">
        <v>1020</v>
      </c>
      <c r="X164" s="44" t="s">
        <v>14543</v>
      </c>
      <c r="Y164" s="44">
        <v>0</v>
      </c>
      <c r="AA164" s="44">
        <v>1</v>
      </c>
      <c r="AB164" s="44">
        <v>100</v>
      </c>
      <c r="AC164" s="44">
        <v>1</v>
      </c>
      <c r="AD164" s="44">
        <v>1</v>
      </c>
      <c r="AE164" s="45" t="s">
        <v>16461</v>
      </c>
      <c r="AF164" s="45" t="s">
        <v>16457</v>
      </c>
      <c r="AG164" s="45" t="s">
        <v>16459</v>
      </c>
      <c r="AH164" s="45" t="s">
        <v>16453</v>
      </c>
      <c r="AI164" s="45" t="s">
        <v>16455</v>
      </c>
      <c r="AJ164" s="63" t="s">
        <v>20389</v>
      </c>
      <c r="AK164" s="63" t="s">
        <v>20384</v>
      </c>
      <c r="AL164" s="45">
        <v>0</v>
      </c>
      <c r="AM164" s="43" t="e">
        <f>IF(AND(L164="WEAPON",OR(R164=0,R164=1,R164=2)),[1]装备基础and强化!$V$7,IF(AND(L164="LEFTRING",OR(R164=0,R164=1,R164=2)),[1]装备基础and强化!$W$7,IF(AND(L164="RIGHTRING",OR(R164=0,R164=1,R164=2)),[1]装备基础and强化!$X$7,IF(AND(L164="NECKLACE",OR(R164=0,R164=1,R164=2)),[1]装备基础and强化!$Y$7,0))))</f>
        <v>#REF!</v>
      </c>
      <c r="AN164" s="43">
        <f>IF(AND(L164="WEAPON",OR(R164=3,R164=4)),[1]装备基础and强化!$V$11,IF(AND(L164="LEFTRING",OR(R164=3,R164=4)),[1]装备基础and强化!$W$11,IF(AND(L164="RIGHTRING",OR(R164=3,R164=4)),[1]装备基础and强化!$X$11,IF(AND(L164="NECKLACE",OR(R164=3,R164=4)),[1]装备基础and强化!$Y$11,0))))</f>
        <v>0</v>
      </c>
      <c r="AO164" s="43">
        <f>IF(AND(L164="BELT",T164=1),[1]装备基础and强化!$AA$7,IF(AND(L164="PANTS",T164=1),[1]装备基础and强化!$AB$7,IF(AND(L164="SHOES",T164=1),[1]装备基础and强化!$AC$7,IF(AND(L164="CLOTHES",T164=1),[1]装备基础and强化!$AD$7,0))))</f>
        <v>0</v>
      </c>
      <c r="AP164" s="43">
        <f>IF(AND(L164="BELT",T164=2),[1]装备基础and强化!$AF$7,IF(AND(L164="PANTS",T164=2),[1]装备基础and强化!$AG$7,IF(AND(L164="SHOES",T164=2),[1]装备基础and强化!$AH$7,IF(AND(L164="CLOTHES",T164=2),[1]装备基础and强化!$AI$7,0))))</f>
        <v>0</v>
      </c>
      <c r="AQ164" s="43">
        <f>IF(L164="HAT",[1]装备基础and强化!$AK$7,IF(L164="JADE",[1]装备基础and强化!$AK$7,0))</f>
        <v>0</v>
      </c>
      <c r="AR164" s="43" t="e">
        <f t="shared" si="3"/>
        <v>#REF!</v>
      </c>
      <c r="AV164" s="43"/>
      <c r="AW164" s="43"/>
      <c r="AX164" s="43"/>
      <c r="AY164" s="43"/>
      <c r="AZ164" s="43"/>
      <c r="BA164" s="43"/>
    </row>
    <row r="165" spans="2:53" s="44" customFormat="1" x14ac:dyDescent="0.15">
      <c r="B165" s="44" t="s">
        <v>1034</v>
      </c>
      <c r="C165" s="12">
        <v>20161</v>
      </c>
      <c r="D165" s="44" t="s">
        <v>1029</v>
      </c>
      <c r="E165" s="44" t="s">
        <v>21796</v>
      </c>
      <c r="F165" s="44" t="s">
        <v>20548</v>
      </c>
      <c r="G165" s="44" t="s">
        <v>20996</v>
      </c>
      <c r="I165" s="44" t="s">
        <v>700</v>
      </c>
      <c r="J165" s="44" t="s">
        <v>700</v>
      </c>
      <c r="K165" s="44">
        <v>1</v>
      </c>
      <c r="L165" s="44" t="s">
        <v>733</v>
      </c>
      <c r="M165" s="101" t="s">
        <v>25908</v>
      </c>
      <c r="N165" s="44">
        <v>202600</v>
      </c>
      <c r="O165" s="44" t="s">
        <v>727</v>
      </c>
      <c r="P165" s="44" t="s">
        <v>776</v>
      </c>
      <c r="Q165" s="44">
        <v>2</v>
      </c>
      <c r="R165" s="44">
        <v>1</v>
      </c>
      <c r="S165" s="44" t="s">
        <v>917</v>
      </c>
      <c r="U165" s="44">
        <v>6</v>
      </c>
      <c r="W165" s="44" t="s">
        <v>1020</v>
      </c>
      <c r="X165" s="44" t="s">
        <v>14543</v>
      </c>
      <c r="Y165" s="44">
        <v>0</v>
      </c>
      <c r="AA165" s="44">
        <v>1</v>
      </c>
      <c r="AB165" s="44">
        <v>100</v>
      </c>
      <c r="AC165" s="44">
        <v>1</v>
      </c>
      <c r="AD165" s="44">
        <v>1</v>
      </c>
      <c r="AE165" s="45" t="s">
        <v>16461</v>
      </c>
      <c r="AF165" s="45" t="s">
        <v>16457</v>
      </c>
      <c r="AG165" s="45" t="s">
        <v>16459</v>
      </c>
      <c r="AH165" s="45" t="s">
        <v>16453</v>
      </c>
      <c r="AI165" s="45" t="s">
        <v>16455</v>
      </c>
      <c r="AJ165" s="63" t="s">
        <v>20389</v>
      </c>
      <c r="AK165" s="63" t="s">
        <v>20384</v>
      </c>
      <c r="AL165" s="4">
        <v>0</v>
      </c>
      <c r="AM165" s="43" t="e">
        <f>IF(AND(L165="WEAPON",OR(R165=0,R165=1,R165=2)),[1]装备基础and强化!$V$7,IF(AND(L165="LEFTRING",OR(R165=0,R165=1,R165=2)),[1]装备基础and强化!$W$7,IF(AND(L165="RIGHTRING",OR(R165=0,R165=1,R165=2)),[1]装备基础and强化!$X$7,IF(AND(L165="NECKLACE",OR(R165=0,R165=1,R165=2)),[1]装备基础and强化!$Y$7,0))))</f>
        <v>#REF!</v>
      </c>
      <c r="AN165" s="43">
        <f>IF(AND(L165="WEAPON",OR(R165=3,R165=4)),[1]装备基础and强化!$V$11,IF(AND(L165="LEFTRING",OR(R165=3,R165=4)),[1]装备基础and强化!$W$11,IF(AND(L165="RIGHTRING",OR(R165=3,R165=4)),[1]装备基础and强化!$X$11,IF(AND(L165="NECKLACE",OR(R165=3,R165=4)),[1]装备基础and强化!$Y$11,0))))</f>
        <v>0</v>
      </c>
      <c r="AO165" s="43">
        <f>IF(AND(L165="BELT",T165=1),[1]装备基础and强化!$AA$7,IF(AND(L165="PANTS",T165=1),[1]装备基础and强化!$AB$7,IF(AND(L165="SHOES",T165=1),[1]装备基础and强化!$AC$7,IF(AND(L165="CLOTHES",T165=1),[1]装备基础and强化!$AD$7,0))))</f>
        <v>0</v>
      </c>
      <c r="AP165" s="43">
        <f>IF(AND(L165="BELT",T165=2),[1]装备基础and强化!$AF$7,IF(AND(L165="PANTS",T165=2),[1]装备基础and强化!$AG$7,IF(AND(L165="SHOES",T165=2),[1]装备基础and强化!$AH$7,IF(AND(L165="CLOTHES",T165=2),[1]装备基础and强化!$AI$7,0))))</f>
        <v>0</v>
      </c>
      <c r="AQ165" s="43">
        <f>IF(L165="HAT",[1]装备基础and强化!$AK$7,IF(L165="JADE",[1]装备基础and强化!$AK$7,0))</f>
        <v>0</v>
      </c>
      <c r="AR165" s="43" t="e">
        <f t="shared" si="3"/>
        <v>#REF!</v>
      </c>
      <c r="AV165" s="43"/>
      <c r="AW165" s="43"/>
      <c r="AX165" s="43"/>
      <c r="AY165" s="43"/>
      <c r="AZ165" s="43"/>
      <c r="BA165" s="43"/>
    </row>
    <row r="166" spans="2:53" s="44" customFormat="1" x14ac:dyDescent="0.15">
      <c r="B166" s="44" t="s">
        <v>1035</v>
      </c>
      <c r="C166" s="12">
        <v>20162</v>
      </c>
      <c r="D166" s="44" t="s">
        <v>1029</v>
      </c>
      <c r="E166" s="44" t="s">
        <v>21797</v>
      </c>
      <c r="F166" s="44" t="s">
        <v>20549</v>
      </c>
      <c r="G166" s="44" t="s">
        <v>20997</v>
      </c>
      <c r="I166" s="44" t="s">
        <v>700</v>
      </c>
      <c r="J166" s="44" t="s">
        <v>700</v>
      </c>
      <c r="K166" s="44">
        <v>1</v>
      </c>
      <c r="L166" s="44" t="s">
        <v>733</v>
      </c>
      <c r="M166" s="101" t="s">
        <v>25909</v>
      </c>
      <c r="N166" s="44">
        <v>202700</v>
      </c>
      <c r="O166" s="44" t="s">
        <v>727</v>
      </c>
      <c r="P166" s="44" t="s">
        <v>776</v>
      </c>
      <c r="Q166" s="44">
        <v>2</v>
      </c>
      <c r="R166" s="44">
        <v>1</v>
      </c>
      <c r="S166" s="44" t="s">
        <v>917</v>
      </c>
      <c r="U166" s="44">
        <v>7</v>
      </c>
      <c r="W166" s="44" t="s">
        <v>1020</v>
      </c>
      <c r="X166" s="44" t="s">
        <v>14543</v>
      </c>
      <c r="Y166" s="44">
        <v>0</v>
      </c>
      <c r="AA166" s="44">
        <v>1</v>
      </c>
      <c r="AB166" s="44">
        <v>100</v>
      </c>
      <c r="AC166" s="44">
        <v>1</v>
      </c>
      <c r="AD166" s="44">
        <v>1</v>
      </c>
      <c r="AE166" s="45" t="s">
        <v>16461</v>
      </c>
      <c r="AF166" s="45" t="s">
        <v>16457</v>
      </c>
      <c r="AG166" s="45" t="s">
        <v>16459</v>
      </c>
      <c r="AH166" s="45" t="s">
        <v>16453</v>
      </c>
      <c r="AI166" s="45" t="s">
        <v>16455</v>
      </c>
      <c r="AJ166" s="63" t="s">
        <v>20389</v>
      </c>
      <c r="AK166" s="63" t="s">
        <v>20384</v>
      </c>
      <c r="AL166" s="45">
        <v>0</v>
      </c>
      <c r="AM166" s="43" t="e">
        <f>IF(AND(L166="WEAPON",OR(R166=0,R166=1,R166=2)),[1]装备基础and强化!$V$7,IF(AND(L166="LEFTRING",OR(R166=0,R166=1,R166=2)),[1]装备基础and强化!$W$7,IF(AND(L166="RIGHTRING",OR(R166=0,R166=1,R166=2)),[1]装备基础and强化!$X$7,IF(AND(L166="NECKLACE",OR(R166=0,R166=1,R166=2)),[1]装备基础and强化!$Y$7,0))))</f>
        <v>#REF!</v>
      </c>
      <c r="AN166" s="43">
        <f>IF(AND(L166="WEAPON",OR(R166=3,R166=4)),[1]装备基础and强化!$V$11,IF(AND(L166="LEFTRING",OR(R166=3,R166=4)),[1]装备基础and强化!$W$11,IF(AND(L166="RIGHTRING",OR(R166=3,R166=4)),[1]装备基础and强化!$X$11,IF(AND(L166="NECKLACE",OR(R166=3,R166=4)),[1]装备基础and强化!$Y$11,0))))</f>
        <v>0</v>
      </c>
      <c r="AO166" s="43">
        <f>IF(AND(L166="BELT",T166=1),[1]装备基础and强化!$AA$7,IF(AND(L166="PANTS",T166=1),[1]装备基础and强化!$AB$7,IF(AND(L166="SHOES",T166=1),[1]装备基础and强化!$AC$7,IF(AND(L166="CLOTHES",T166=1),[1]装备基础and强化!$AD$7,0))))</f>
        <v>0</v>
      </c>
      <c r="AP166" s="43">
        <f>IF(AND(L166="BELT",T166=2),[1]装备基础and强化!$AF$7,IF(AND(L166="PANTS",T166=2),[1]装备基础and强化!$AG$7,IF(AND(L166="SHOES",T166=2),[1]装备基础and强化!$AH$7,IF(AND(L166="CLOTHES",T166=2),[1]装备基础and强化!$AI$7,0))))</f>
        <v>0</v>
      </c>
      <c r="AQ166" s="43">
        <f>IF(L166="HAT",[1]装备基础and强化!$AK$7,IF(L166="JADE",[1]装备基础and强化!$AK$7,0))</f>
        <v>0</v>
      </c>
      <c r="AR166" s="43" t="e">
        <f t="shared" si="3"/>
        <v>#REF!</v>
      </c>
      <c r="AV166" s="43"/>
      <c r="AW166" s="43"/>
      <c r="AX166" s="43"/>
      <c r="AY166" s="43"/>
      <c r="AZ166" s="43"/>
      <c r="BA166" s="43"/>
    </row>
    <row r="167" spans="2:53" s="44" customFormat="1" x14ac:dyDescent="0.15">
      <c r="B167" s="44" t="s">
        <v>1036</v>
      </c>
      <c r="C167" s="12">
        <v>20163</v>
      </c>
      <c r="D167" s="44" t="s">
        <v>1029</v>
      </c>
      <c r="E167" s="44" t="s">
        <v>21798</v>
      </c>
      <c r="F167" s="44" t="s">
        <v>20550</v>
      </c>
      <c r="G167" s="44" t="s">
        <v>20998</v>
      </c>
      <c r="I167" s="44" t="s">
        <v>700</v>
      </c>
      <c r="J167" s="44" t="s">
        <v>700</v>
      </c>
      <c r="K167" s="44">
        <v>1</v>
      </c>
      <c r="L167" s="44" t="s">
        <v>733</v>
      </c>
      <c r="M167" s="101" t="s">
        <v>25910</v>
      </c>
      <c r="N167" s="44">
        <v>202800</v>
      </c>
      <c r="O167" s="44" t="s">
        <v>727</v>
      </c>
      <c r="P167" s="44" t="s">
        <v>776</v>
      </c>
      <c r="Q167" s="44">
        <v>2</v>
      </c>
      <c r="R167" s="44">
        <v>1</v>
      </c>
      <c r="S167" s="44" t="s">
        <v>917</v>
      </c>
      <c r="U167" s="44">
        <v>8</v>
      </c>
      <c r="W167" s="44" t="s">
        <v>1020</v>
      </c>
      <c r="X167" s="44" t="s">
        <v>14543</v>
      </c>
      <c r="Y167" s="44">
        <v>0</v>
      </c>
      <c r="AA167" s="44">
        <v>1</v>
      </c>
      <c r="AB167" s="44">
        <v>100</v>
      </c>
      <c r="AC167" s="44">
        <v>1</v>
      </c>
      <c r="AD167" s="44">
        <v>1</v>
      </c>
      <c r="AE167" s="45" t="s">
        <v>16461</v>
      </c>
      <c r="AF167" s="45" t="s">
        <v>16457</v>
      </c>
      <c r="AG167" s="45" t="s">
        <v>16459</v>
      </c>
      <c r="AH167" s="45" t="s">
        <v>16453</v>
      </c>
      <c r="AI167" s="45" t="s">
        <v>16455</v>
      </c>
      <c r="AJ167" s="63" t="s">
        <v>20389</v>
      </c>
      <c r="AK167" s="63" t="s">
        <v>20384</v>
      </c>
      <c r="AL167" s="4">
        <v>0</v>
      </c>
      <c r="AM167" s="43" t="e">
        <f>IF(AND(L167="WEAPON",OR(R167=0,R167=1,R167=2)),[1]装备基础and强化!$V$7,IF(AND(L167="LEFTRING",OR(R167=0,R167=1,R167=2)),[1]装备基础and强化!$W$7,IF(AND(L167="RIGHTRING",OR(R167=0,R167=1,R167=2)),[1]装备基础and强化!$X$7,IF(AND(L167="NECKLACE",OR(R167=0,R167=1,R167=2)),[1]装备基础and强化!$Y$7,0))))</f>
        <v>#REF!</v>
      </c>
      <c r="AN167" s="43">
        <f>IF(AND(L167="WEAPON",OR(R167=3,R167=4)),[1]装备基础and强化!$V$11,IF(AND(L167="LEFTRING",OR(R167=3,R167=4)),[1]装备基础and强化!$W$11,IF(AND(L167="RIGHTRING",OR(R167=3,R167=4)),[1]装备基础and强化!$X$11,IF(AND(L167="NECKLACE",OR(R167=3,R167=4)),[1]装备基础and强化!$Y$11,0))))</f>
        <v>0</v>
      </c>
      <c r="AO167" s="43">
        <f>IF(AND(L167="BELT",T167=1),[1]装备基础and强化!$AA$7,IF(AND(L167="PANTS",T167=1),[1]装备基础and强化!$AB$7,IF(AND(L167="SHOES",T167=1),[1]装备基础and强化!$AC$7,IF(AND(L167="CLOTHES",T167=1),[1]装备基础and强化!$AD$7,0))))</f>
        <v>0</v>
      </c>
      <c r="AP167" s="43">
        <f>IF(AND(L167="BELT",T167=2),[1]装备基础and强化!$AF$7,IF(AND(L167="PANTS",T167=2),[1]装备基础and强化!$AG$7,IF(AND(L167="SHOES",T167=2),[1]装备基础and强化!$AH$7,IF(AND(L167="CLOTHES",T167=2),[1]装备基础and强化!$AI$7,0))))</f>
        <v>0</v>
      </c>
      <c r="AQ167" s="43">
        <f>IF(L167="HAT",[1]装备基础and强化!$AK$7,IF(L167="JADE",[1]装备基础and强化!$AK$7,0))</f>
        <v>0</v>
      </c>
      <c r="AR167" s="43" t="e">
        <f t="shared" si="3"/>
        <v>#REF!</v>
      </c>
      <c r="AV167" s="43"/>
      <c r="AW167" s="43"/>
      <c r="AX167" s="43"/>
      <c r="AY167" s="43"/>
      <c r="AZ167" s="43"/>
      <c r="BA167" s="43"/>
    </row>
    <row r="168" spans="2:53" s="44" customFormat="1" x14ac:dyDescent="0.15">
      <c r="B168" s="44" t="s">
        <v>1037</v>
      </c>
      <c r="C168" s="12">
        <v>20164</v>
      </c>
      <c r="D168" s="44" t="s">
        <v>1038</v>
      </c>
      <c r="E168" s="44" t="s">
        <v>21799</v>
      </c>
      <c r="F168" s="44" t="s">
        <v>20551</v>
      </c>
      <c r="G168" s="44" t="s">
        <v>20999</v>
      </c>
      <c r="I168" s="44" t="s">
        <v>700</v>
      </c>
      <c r="J168" s="44" t="s">
        <v>700</v>
      </c>
      <c r="K168" s="44">
        <v>1</v>
      </c>
      <c r="L168" s="44" t="s">
        <v>738</v>
      </c>
      <c r="M168" s="101" t="s">
        <v>25911</v>
      </c>
      <c r="N168" s="44">
        <v>202100</v>
      </c>
      <c r="O168" s="44" t="s">
        <v>739</v>
      </c>
      <c r="P168" s="44" t="s">
        <v>720</v>
      </c>
      <c r="Q168" s="44">
        <v>2</v>
      </c>
      <c r="R168" s="44">
        <v>1</v>
      </c>
      <c r="S168" s="44" t="s">
        <v>917</v>
      </c>
      <c r="U168" s="44">
        <v>1</v>
      </c>
      <c r="W168" s="44" t="s">
        <v>1039</v>
      </c>
      <c r="X168" s="44" t="s">
        <v>14544</v>
      </c>
      <c r="Y168" s="44">
        <v>0</v>
      </c>
      <c r="AA168" s="44">
        <v>1</v>
      </c>
      <c r="AB168" s="44">
        <v>100</v>
      </c>
      <c r="AC168" s="44">
        <v>1</v>
      </c>
      <c r="AD168" s="44">
        <v>1</v>
      </c>
      <c r="AE168" s="45" t="s">
        <v>16461</v>
      </c>
      <c r="AF168" s="45" t="s">
        <v>16457</v>
      </c>
      <c r="AG168" s="45" t="s">
        <v>16459</v>
      </c>
      <c r="AH168" s="45" t="s">
        <v>16453</v>
      </c>
      <c r="AI168" s="45" t="s">
        <v>16455</v>
      </c>
      <c r="AJ168" s="63" t="s">
        <v>20389</v>
      </c>
      <c r="AK168" s="63" t="s">
        <v>20384</v>
      </c>
      <c r="AL168" s="45">
        <v>0</v>
      </c>
      <c r="AM168" s="43" t="e">
        <f>IF(AND(L168="WEAPON",OR(R168=0,R168=1,R168=2)),[1]装备基础and强化!$V$7,IF(AND(L168="LEFTRING",OR(R168=0,R168=1,R168=2)),[1]装备基础and强化!$W$7,IF(AND(L168="RIGHTRING",OR(R168=0,R168=1,R168=2)),[1]装备基础and强化!$X$7,IF(AND(L168="NECKLACE",OR(R168=0,R168=1,R168=2)),[1]装备基础and强化!$Y$7,0))))</f>
        <v>#REF!</v>
      </c>
      <c r="AN168" s="43">
        <f>IF(AND(L168="WEAPON",OR(R168=3,R168=4)),[1]装备基础and强化!$V$11,IF(AND(L168="LEFTRING",OR(R168=3,R168=4)),[1]装备基础and强化!$W$11,IF(AND(L168="RIGHTRING",OR(R168=3,R168=4)),[1]装备基础and强化!$X$11,IF(AND(L168="NECKLACE",OR(R168=3,R168=4)),[1]装备基础and强化!$Y$11,0))))</f>
        <v>0</v>
      </c>
      <c r="AO168" s="43">
        <f>IF(AND(L168="BELT",T168=1),[1]装备基础and强化!$AA$7,IF(AND(L168="PANTS",T168=1),[1]装备基础and强化!$AB$7,IF(AND(L168="SHOES",T168=1),[1]装备基础and强化!$AC$7,IF(AND(L168="CLOTHES",T168=1),[1]装备基础and强化!$AD$7,0))))</f>
        <v>0</v>
      </c>
      <c r="AP168" s="43">
        <f>IF(AND(L168="BELT",T168=2),[1]装备基础and强化!$AF$7,IF(AND(L168="PANTS",T168=2),[1]装备基础and强化!$AG$7,IF(AND(L168="SHOES",T168=2),[1]装备基础and强化!$AH$7,IF(AND(L168="CLOTHES",T168=2),[1]装备基础and强化!$AI$7,0))))</f>
        <v>0</v>
      </c>
      <c r="AQ168" s="43">
        <f>IF(L168="HAT",[1]装备基础and强化!$AK$7,IF(L168="JADE",[1]装备基础and强化!$AK$7,0))</f>
        <v>0</v>
      </c>
      <c r="AR168" s="43" t="e">
        <f t="shared" si="3"/>
        <v>#REF!</v>
      </c>
      <c r="AV168" s="43"/>
      <c r="AW168" s="43"/>
      <c r="AX168" s="43"/>
      <c r="AY168" s="43"/>
      <c r="AZ168" s="43"/>
      <c r="BA168" s="43"/>
    </row>
    <row r="169" spans="2:53" s="44" customFormat="1" x14ac:dyDescent="0.15">
      <c r="B169" s="44" t="s">
        <v>1040</v>
      </c>
      <c r="C169" s="12">
        <v>20165</v>
      </c>
      <c r="D169" s="44" t="s">
        <v>1038</v>
      </c>
      <c r="E169" s="44" t="s">
        <v>21800</v>
      </c>
      <c r="F169" s="44" t="s">
        <v>20552</v>
      </c>
      <c r="G169" s="44" t="s">
        <v>21000</v>
      </c>
      <c r="I169" s="44" t="s">
        <v>700</v>
      </c>
      <c r="J169" s="44" t="s">
        <v>700</v>
      </c>
      <c r="K169" s="44">
        <v>1</v>
      </c>
      <c r="L169" s="44" t="s">
        <v>738</v>
      </c>
      <c r="M169" s="101" t="s">
        <v>25912</v>
      </c>
      <c r="N169" s="44">
        <v>202200</v>
      </c>
      <c r="O169" s="44" t="s">
        <v>739</v>
      </c>
      <c r="P169" s="44" t="s">
        <v>720</v>
      </c>
      <c r="Q169" s="44">
        <v>2</v>
      </c>
      <c r="R169" s="44">
        <v>1</v>
      </c>
      <c r="S169" s="44" t="s">
        <v>917</v>
      </c>
      <c r="U169" s="44">
        <v>2</v>
      </c>
      <c r="W169" s="44" t="s">
        <v>1039</v>
      </c>
      <c r="X169" s="44" t="s">
        <v>14544</v>
      </c>
      <c r="Y169" s="44">
        <v>0</v>
      </c>
      <c r="AA169" s="44">
        <v>1</v>
      </c>
      <c r="AB169" s="44">
        <v>100</v>
      </c>
      <c r="AC169" s="44">
        <v>1</v>
      </c>
      <c r="AD169" s="44">
        <v>1</v>
      </c>
      <c r="AE169" s="45" t="s">
        <v>16461</v>
      </c>
      <c r="AF169" s="45" t="s">
        <v>16457</v>
      </c>
      <c r="AG169" s="45" t="s">
        <v>16459</v>
      </c>
      <c r="AH169" s="45" t="s">
        <v>16453</v>
      </c>
      <c r="AI169" s="45" t="s">
        <v>16455</v>
      </c>
      <c r="AJ169" s="63" t="s">
        <v>20389</v>
      </c>
      <c r="AK169" s="63" t="s">
        <v>20384</v>
      </c>
      <c r="AL169" s="4">
        <v>0</v>
      </c>
      <c r="AM169" s="43" t="e">
        <f>IF(AND(L169="WEAPON",OR(R169=0,R169=1,R169=2)),[1]装备基础and强化!$V$7,IF(AND(L169="LEFTRING",OR(R169=0,R169=1,R169=2)),[1]装备基础and强化!$W$7,IF(AND(L169="RIGHTRING",OR(R169=0,R169=1,R169=2)),[1]装备基础and强化!$X$7,IF(AND(L169="NECKLACE",OR(R169=0,R169=1,R169=2)),[1]装备基础and强化!$Y$7,0))))</f>
        <v>#REF!</v>
      </c>
      <c r="AN169" s="43">
        <f>IF(AND(L169="WEAPON",OR(R169=3,R169=4)),[1]装备基础and强化!$V$11,IF(AND(L169="LEFTRING",OR(R169=3,R169=4)),[1]装备基础and强化!$W$11,IF(AND(L169="RIGHTRING",OR(R169=3,R169=4)),[1]装备基础and强化!$X$11,IF(AND(L169="NECKLACE",OR(R169=3,R169=4)),[1]装备基础and强化!$Y$11,0))))</f>
        <v>0</v>
      </c>
      <c r="AO169" s="43">
        <f>IF(AND(L169="BELT",T169=1),[1]装备基础and强化!$AA$7,IF(AND(L169="PANTS",T169=1),[1]装备基础and强化!$AB$7,IF(AND(L169="SHOES",T169=1),[1]装备基础and强化!$AC$7,IF(AND(L169="CLOTHES",T169=1),[1]装备基础and强化!$AD$7,0))))</f>
        <v>0</v>
      </c>
      <c r="AP169" s="43">
        <f>IF(AND(L169="BELT",T169=2),[1]装备基础and强化!$AF$7,IF(AND(L169="PANTS",T169=2),[1]装备基础and强化!$AG$7,IF(AND(L169="SHOES",T169=2),[1]装备基础and强化!$AH$7,IF(AND(L169="CLOTHES",T169=2),[1]装备基础and强化!$AI$7,0))))</f>
        <v>0</v>
      </c>
      <c r="AQ169" s="43">
        <f>IF(L169="HAT",[1]装备基础and强化!$AK$7,IF(L169="JADE",[1]装备基础and强化!$AK$7,0))</f>
        <v>0</v>
      </c>
      <c r="AR169" s="43" t="e">
        <f t="shared" si="3"/>
        <v>#REF!</v>
      </c>
      <c r="AV169" s="43"/>
      <c r="AW169" s="43"/>
      <c r="AX169" s="43"/>
      <c r="AY169" s="43"/>
      <c r="AZ169" s="43"/>
      <c r="BA169" s="43"/>
    </row>
    <row r="170" spans="2:53" s="44" customFormat="1" x14ac:dyDescent="0.15">
      <c r="B170" s="44" t="s">
        <v>1041</v>
      </c>
      <c r="C170" s="12">
        <v>20166</v>
      </c>
      <c r="D170" s="44" t="s">
        <v>1038</v>
      </c>
      <c r="E170" s="44" t="s">
        <v>21801</v>
      </c>
      <c r="F170" s="44" t="s">
        <v>20553</v>
      </c>
      <c r="G170" s="44" t="s">
        <v>21001</v>
      </c>
      <c r="I170" s="44" t="s">
        <v>700</v>
      </c>
      <c r="J170" s="44" t="s">
        <v>700</v>
      </c>
      <c r="K170" s="44">
        <v>1</v>
      </c>
      <c r="L170" s="44" t="s">
        <v>738</v>
      </c>
      <c r="M170" s="101" t="s">
        <v>25913</v>
      </c>
      <c r="N170" s="44">
        <v>202300</v>
      </c>
      <c r="O170" s="44" t="s">
        <v>739</v>
      </c>
      <c r="P170" s="44" t="s">
        <v>720</v>
      </c>
      <c r="Q170" s="44">
        <v>2</v>
      </c>
      <c r="R170" s="44">
        <v>1</v>
      </c>
      <c r="S170" s="44" t="s">
        <v>917</v>
      </c>
      <c r="U170" s="44">
        <v>3</v>
      </c>
      <c r="W170" s="44" t="s">
        <v>1039</v>
      </c>
      <c r="X170" s="44" t="s">
        <v>14544</v>
      </c>
      <c r="Y170" s="44">
        <v>0</v>
      </c>
      <c r="AA170" s="44">
        <v>1</v>
      </c>
      <c r="AB170" s="44">
        <v>100</v>
      </c>
      <c r="AC170" s="44">
        <v>1</v>
      </c>
      <c r="AD170" s="44">
        <v>1</v>
      </c>
      <c r="AE170" s="45" t="s">
        <v>16461</v>
      </c>
      <c r="AF170" s="45" t="s">
        <v>16457</v>
      </c>
      <c r="AG170" s="45" t="s">
        <v>16459</v>
      </c>
      <c r="AH170" s="45" t="s">
        <v>16453</v>
      </c>
      <c r="AI170" s="45" t="s">
        <v>16455</v>
      </c>
      <c r="AJ170" s="63" t="s">
        <v>20389</v>
      </c>
      <c r="AK170" s="63" t="s">
        <v>20384</v>
      </c>
      <c r="AL170" s="45">
        <v>0</v>
      </c>
      <c r="AM170" s="43" t="e">
        <f>IF(AND(L170="WEAPON",OR(R170=0,R170=1,R170=2)),[1]装备基础and强化!$V$7,IF(AND(L170="LEFTRING",OR(R170=0,R170=1,R170=2)),[1]装备基础and强化!$W$7,IF(AND(L170="RIGHTRING",OR(R170=0,R170=1,R170=2)),[1]装备基础and强化!$X$7,IF(AND(L170="NECKLACE",OR(R170=0,R170=1,R170=2)),[1]装备基础and强化!$Y$7,0))))</f>
        <v>#REF!</v>
      </c>
      <c r="AN170" s="43">
        <f>IF(AND(L170="WEAPON",OR(R170=3,R170=4)),[1]装备基础and强化!$V$11,IF(AND(L170="LEFTRING",OR(R170=3,R170=4)),[1]装备基础and强化!$W$11,IF(AND(L170="RIGHTRING",OR(R170=3,R170=4)),[1]装备基础and强化!$X$11,IF(AND(L170="NECKLACE",OR(R170=3,R170=4)),[1]装备基础and强化!$Y$11,0))))</f>
        <v>0</v>
      </c>
      <c r="AO170" s="43">
        <f>IF(AND(L170="BELT",T170=1),[1]装备基础and强化!$AA$7,IF(AND(L170="PANTS",T170=1),[1]装备基础and强化!$AB$7,IF(AND(L170="SHOES",T170=1),[1]装备基础and强化!$AC$7,IF(AND(L170="CLOTHES",T170=1),[1]装备基础and强化!$AD$7,0))))</f>
        <v>0</v>
      </c>
      <c r="AP170" s="43">
        <f>IF(AND(L170="BELT",T170=2),[1]装备基础and强化!$AF$7,IF(AND(L170="PANTS",T170=2),[1]装备基础and强化!$AG$7,IF(AND(L170="SHOES",T170=2),[1]装备基础and强化!$AH$7,IF(AND(L170="CLOTHES",T170=2),[1]装备基础and强化!$AI$7,0))))</f>
        <v>0</v>
      </c>
      <c r="AQ170" s="43">
        <f>IF(L170="HAT",[1]装备基础and强化!$AK$7,IF(L170="JADE",[1]装备基础and强化!$AK$7,0))</f>
        <v>0</v>
      </c>
      <c r="AR170" s="43" t="e">
        <f t="shared" si="3"/>
        <v>#REF!</v>
      </c>
      <c r="AV170" s="43"/>
      <c r="AW170" s="43"/>
      <c r="AX170" s="43"/>
      <c r="AY170" s="43"/>
      <c r="AZ170" s="43"/>
      <c r="BA170" s="43"/>
    </row>
    <row r="171" spans="2:53" s="44" customFormat="1" x14ac:dyDescent="0.15">
      <c r="B171" s="44" t="s">
        <v>1042</v>
      </c>
      <c r="C171" s="12">
        <v>20167</v>
      </c>
      <c r="D171" s="44" t="s">
        <v>1038</v>
      </c>
      <c r="E171" s="44" t="s">
        <v>21802</v>
      </c>
      <c r="F171" s="44" t="s">
        <v>20554</v>
      </c>
      <c r="G171" s="44" t="s">
        <v>21002</v>
      </c>
      <c r="I171" s="44" t="s">
        <v>700</v>
      </c>
      <c r="J171" s="44" t="s">
        <v>700</v>
      </c>
      <c r="K171" s="44">
        <v>1</v>
      </c>
      <c r="L171" s="44" t="s">
        <v>738</v>
      </c>
      <c r="M171" s="101" t="s">
        <v>25914</v>
      </c>
      <c r="N171" s="44">
        <v>202400</v>
      </c>
      <c r="O171" s="44" t="s">
        <v>739</v>
      </c>
      <c r="P171" s="44" t="s">
        <v>720</v>
      </c>
      <c r="Q171" s="44">
        <v>2</v>
      </c>
      <c r="R171" s="44">
        <v>1</v>
      </c>
      <c r="S171" s="44" t="s">
        <v>917</v>
      </c>
      <c r="U171" s="44">
        <v>4</v>
      </c>
      <c r="W171" s="44" t="s">
        <v>1039</v>
      </c>
      <c r="X171" s="44" t="s">
        <v>14544</v>
      </c>
      <c r="Y171" s="44">
        <v>0</v>
      </c>
      <c r="AA171" s="44">
        <v>1</v>
      </c>
      <c r="AB171" s="44">
        <v>100</v>
      </c>
      <c r="AC171" s="44">
        <v>1</v>
      </c>
      <c r="AD171" s="44">
        <v>1</v>
      </c>
      <c r="AE171" s="45" t="s">
        <v>16461</v>
      </c>
      <c r="AF171" s="45" t="s">
        <v>16457</v>
      </c>
      <c r="AG171" s="45" t="s">
        <v>16459</v>
      </c>
      <c r="AH171" s="45" t="s">
        <v>16453</v>
      </c>
      <c r="AI171" s="45" t="s">
        <v>16455</v>
      </c>
      <c r="AJ171" s="63" t="s">
        <v>20389</v>
      </c>
      <c r="AK171" s="63" t="s">
        <v>20384</v>
      </c>
      <c r="AL171" s="4">
        <v>0</v>
      </c>
      <c r="AM171" s="43" t="e">
        <f>IF(AND(L171="WEAPON",OR(R171=0,R171=1,R171=2)),[1]装备基础and强化!$V$7,IF(AND(L171="LEFTRING",OR(R171=0,R171=1,R171=2)),[1]装备基础and强化!$W$7,IF(AND(L171="RIGHTRING",OR(R171=0,R171=1,R171=2)),[1]装备基础and强化!$X$7,IF(AND(L171="NECKLACE",OR(R171=0,R171=1,R171=2)),[1]装备基础and强化!$Y$7,0))))</f>
        <v>#REF!</v>
      </c>
      <c r="AN171" s="43">
        <f>IF(AND(L171="WEAPON",OR(R171=3,R171=4)),[1]装备基础and强化!$V$11,IF(AND(L171="LEFTRING",OR(R171=3,R171=4)),[1]装备基础and强化!$W$11,IF(AND(L171="RIGHTRING",OR(R171=3,R171=4)),[1]装备基础and强化!$X$11,IF(AND(L171="NECKLACE",OR(R171=3,R171=4)),[1]装备基础and强化!$Y$11,0))))</f>
        <v>0</v>
      </c>
      <c r="AO171" s="43">
        <f>IF(AND(L171="BELT",T171=1),[1]装备基础and强化!$AA$7,IF(AND(L171="PANTS",T171=1),[1]装备基础and强化!$AB$7,IF(AND(L171="SHOES",T171=1),[1]装备基础and强化!$AC$7,IF(AND(L171="CLOTHES",T171=1),[1]装备基础and强化!$AD$7,0))))</f>
        <v>0</v>
      </c>
      <c r="AP171" s="43">
        <f>IF(AND(L171="BELT",T171=2),[1]装备基础and强化!$AF$7,IF(AND(L171="PANTS",T171=2),[1]装备基础and强化!$AG$7,IF(AND(L171="SHOES",T171=2),[1]装备基础and强化!$AH$7,IF(AND(L171="CLOTHES",T171=2),[1]装备基础and强化!$AI$7,0))))</f>
        <v>0</v>
      </c>
      <c r="AQ171" s="43">
        <f>IF(L171="HAT",[1]装备基础and强化!$AK$7,IF(L171="JADE",[1]装备基础and强化!$AK$7,0))</f>
        <v>0</v>
      </c>
      <c r="AR171" s="43" t="e">
        <f t="shared" si="3"/>
        <v>#REF!</v>
      </c>
      <c r="AV171" s="43"/>
      <c r="AW171" s="43"/>
      <c r="AX171" s="43"/>
      <c r="AY171" s="43"/>
      <c r="AZ171" s="43"/>
      <c r="BA171" s="43"/>
    </row>
    <row r="172" spans="2:53" s="44" customFormat="1" x14ac:dyDescent="0.15">
      <c r="B172" s="44" t="s">
        <v>1043</v>
      </c>
      <c r="C172" s="12">
        <v>20168</v>
      </c>
      <c r="D172" s="44" t="s">
        <v>1038</v>
      </c>
      <c r="E172" s="44" t="s">
        <v>21803</v>
      </c>
      <c r="F172" s="44" t="s">
        <v>20555</v>
      </c>
      <c r="G172" s="44" t="s">
        <v>21003</v>
      </c>
      <c r="I172" s="44" t="s">
        <v>700</v>
      </c>
      <c r="J172" s="44" t="s">
        <v>700</v>
      </c>
      <c r="K172" s="44">
        <v>1</v>
      </c>
      <c r="L172" s="44" t="s">
        <v>738</v>
      </c>
      <c r="M172" s="101" t="s">
        <v>25915</v>
      </c>
      <c r="N172" s="44">
        <v>202500</v>
      </c>
      <c r="O172" s="44" t="s">
        <v>739</v>
      </c>
      <c r="P172" s="44" t="s">
        <v>720</v>
      </c>
      <c r="Q172" s="44">
        <v>2</v>
      </c>
      <c r="R172" s="44">
        <v>1</v>
      </c>
      <c r="S172" s="44" t="s">
        <v>917</v>
      </c>
      <c r="U172" s="44">
        <v>5</v>
      </c>
      <c r="W172" s="44" t="s">
        <v>1039</v>
      </c>
      <c r="X172" s="44" t="s">
        <v>14544</v>
      </c>
      <c r="Y172" s="44">
        <v>0</v>
      </c>
      <c r="AA172" s="44">
        <v>1</v>
      </c>
      <c r="AB172" s="44">
        <v>100</v>
      </c>
      <c r="AC172" s="44">
        <v>1</v>
      </c>
      <c r="AD172" s="44">
        <v>1</v>
      </c>
      <c r="AE172" s="45" t="s">
        <v>16461</v>
      </c>
      <c r="AF172" s="45" t="s">
        <v>16457</v>
      </c>
      <c r="AG172" s="45" t="s">
        <v>16459</v>
      </c>
      <c r="AH172" s="45" t="s">
        <v>16453</v>
      </c>
      <c r="AI172" s="45" t="s">
        <v>16455</v>
      </c>
      <c r="AJ172" s="63" t="s">
        <v>20389</v>
      </c>
      <c r="AK172" s="63" t="s">
        <v>20384</v>
      </c>
      <c r="AL172" s="45">
        <v>0</v>
      </c>
      <c r="AM172" s="43" t="e">
        <f>IF(AND(L172="WEAPON",OR(R172=0,R172=1,R172=2)),[1]装备基础and强化!$V$7,IF(AND(L172="LEFTRING",OR(R172=0,R172=1,R172=2)),[1]装备基础and强化!$W$7,IF(AND(L172="RIGHTRING",OR(R172=0,R172=1,R172=2)),[1]装备基础and强化!$X$7,IF(AND(L172="NECKLACE",OR(R172=0,R172=1,R172=2)),[1]装备基础and强化!$Y$7,0))))</f>
        <v>#REF!</v>
      </c>
      <c r="AN172" s="43">
        <f>IF(AND(L172="WEAPON",OR(R172=3,R172=4)),[1]装备基础and强化!$V$11,IF(AND(L172="LEFTRING",OR(R172=3,R172=4)),[1]装备基础and强化!$W$11,IF(AND(L172="RIGHTRING",OR(R172=3,R172=4)),[1]装备基础and强化!$X$11,IF(AND(L172="NECKLACE",OR(R172=3,R172=4)),[1]装备基础and强化!$Y$11,0))))</f>
        <v>0</v>
      </c>
      <c r="AO172" s="43">
        <f>IF(AND(L172="BELT",T172=1),[1]装备基础and强化!$AA$7,IF(AND(L172="PANTS",T172=1),[1]装备基础and强化!$AB$7,IF(AND(L172="SHOES",T172=1),[1]装备基础and强化!$AC$7,IF(AND(L172="CLOTHES",T172=1),[1]装备基础and强化!$AD$7,0))))</f>
        <v>0</v>
      </c>
      <c r="AP172" s="43">
        <f>IF(AND(L172="BELT",T172=2),[1]装备基础and强化!$AF$7,IF(AND(L172="PANTS",T172=2),[1]装备基础and强化!$AG$7,IF(AND(L172="SHOES",T172=2),[1]装备基础and强化!$AH$7,IF(AND(L172="CLOTHES",T172=2),[1]装备基础and强化!$AI$7,0))))</f>
        <v>0</v>
      </c>
      <c r="AQ172" s="43">
        <f>IF(L172="HAT",[1]装备基础and强化!$AK$7,IF(L172="JADE",[1]装备基础and强化!$AK$7,0))</f>
        <v>0</v>
      </c>
      <c r="AR172" s="43" t="e">
        <f t="shared" si="3"/>
        <v>#REF!</v>
      </c>
      <c r="AV172" s="43"/>
      <c r="AW172" s="43"/>
      <c r="AX172" s="43"/>
      <c r="AY172" s="43"/>
      <c r="AZ172" s="43"/>
      <c r="BA172" s="43"/>
    </row>
    <row r="173" spans="2:53" s="44" customFormat="1" x14ac:dyDescent="0.15">
      <c r="B173" s="44" t="s">
        <v>1044</v>
      </c>
      <c r="C173" s="12">
        <v>20169</v>
      </c>
      <c r="D173" s="44" t="s">
        <v>1038</v>
      </c>
      <c r="E173" s="44" t="s">
        <v>21804</v>
      </c>
      <c r="F173" s="44" t="s">
        <v>20556</v>
      </c>
      <c r="G173" s="44" t="s">
        <v>21004</v>
      </c>
      <c r="I173" s="44" t="s">
        <v>700</v>
      </c>
      <c r="J173" s="44" t="s">
        <v>700</v>
      </c>
      <c r="K173" s="44">
        <v>1</v>
      </c>
      <c r="L173" s="44" t="s">
        <v>738</v>
      </c>
      <c r="M173" s="101" t="s">
        <v>25916</v>
      </c>
      <c r="N173" s="44">
        <v>202600</v>
      </c>
      <c r="O173" s="44" t="s">
        <v>739</v>
      </c>
      <c r="P173" s="44" t="s">
        <v>720</v>
      </c>
      <c r="Q173" s="44">
        <v>2</v>
      </c>
      <c r="R173" s="44">
        <v>1</v>
      </c>
      <c r="S173" s="44" t="s">
        <v>917</v>
      </c>
      <c r="U173" s="44">
        <v>6</v>
      </c>
      <c r="W173" s="44" t="s">
        <v>1039</v>
      </c>
      <c r="X173" s="44" t="s">
        <v>14544</v>
      </c>
      <c r="Y173" s="44">
        <v>0</v>
      </c>
      <c r="AA173" s="44">
        <v>1</v>
      </c>
      <c r="AB173" s="44">
        <v>100</v>
      </c>
      <c r="AC173" s="44">
        <v>1</v>
      </c>
      <c r="AD173" s="44">
        <v>1</v>
      </c>
      <c r="AE173" s="45" t="s">
        <v>16461</v>
      </c>
      <c r="AF173" s="45" t="s">
        <v>16457</v>
      </c>
      <c r="AG173" s="45" t="s">
        <v>16459</v>
      </c>
      <c r="AH173" s="45" t="s">
        <v>16453</v>
      </c>
      <c r="AI173" s="45" t="s">
        <v>16455</v>
      </c>
      <c r="AJ173" s="63" t="s">
        <v>20389</v>
      </c>
      <c r="AK173" s="63" t="s">
        <v>20384</v>
      </c>
      <c r="AL173" s="4">
        <v>0</v>
      </c>
      <c r="AM173" s="43" t="e">
        <f>IF(AND(L173="WEAPON",OR(R173=0,R173=1,R173=2)),[1]装备基础and强化!$V$7,IF(AND(L173="LEFTRING",OR(R173=0,R173=1,R173=2)),[1]装备基础and强化!$W$7,IF(AND(L173="RIGHTRING",OR(R173=0,R173=1,R173=2)),[1]装备基础and强化!$X$7,IF(AND(L173="NECKLACE",OR(R173=0,R173=1,R173=2)),[1]装备基础and强化!$Y$7,0))))</f>
        <v>#REF!</v>
      </c>
      <c r="AN173" s="43">
        <f>IF(AND(L173="WEAPON",OR(R173=3,R173=4)),[1]装备基础and强化!$V$11,IF(AND(L173="LEFTRING",OR(R173=3,R173=4)),[1]装备基础and强化!$W$11,IF(AND(L173="RIGHTRING",OR(R173=3,R173=4)),[1]装备基础and强化!$X$11,IF(AND(L173="NECKLACE",OR(R173=3,R173=4)),[1]装备基础and强化!$Y$11,0))))</f>
        <v>0</v>
      </c>
      <c r="AO173" s="43">
        <f>IF(AND(L173="BELT",T173=1),[1]装备基础and强化!$AA$7,IF(AND(L173="PANTS",T173=1),[1]装备基础and强化!$AB$7,IF(AND(L173="SHOES",T173=1),[1]装备基础and强化!$AC$7,IF(AND(L173="CLOTHES",T173=1),[1]装备基础and强化!$AD$7,0))))</f>
        <v>0</v>
      </c>
      <c r="AP173" s="43">
        <f>IF(AND(L173="BELT",T173=2),[1]装备基础and强化!$AF$7,IF(AND(L173="PANTS",T173=2),[1]装备基础and强化!$AG$7,IF(AND(L173="SHOES",T173=2),[1]装备基础and强化!$AH$7,IF(AND(L173="CLOTHES",T173=2),[1]装备基础and强化!$AI$7,0))))</f>
        <v>0</v>
      </c>
      <c r="AQ173" s="43">
        <f>IF(L173="HAT",[1]装备基础and强化!$AK$7,IF(L173="JADE",[1]装备基础and强化!$AK$7,0))</f>
        <v>0</v>
      </c>
      <c r="AR173" s="43" t="e">
        <f t="shared" si="3"/>
        <v>#REF!</v>
      </c>
      <c r="AV173" s="43"/>
      <c r="AW173" s="43"/>
      <c r="AX173" s="43"/>
      <c r="AY173" s="43"/>
      <c r="AZ173" s="43"/>
      <c r="BA173" s="43"/>
    </row>
    <row r="174" spans="2:53" s="44" customFormat="1" x14ac:dyDescent="0.15">
      <c r="B174" s="44" t="s">
        <v>1045</v>
      </c>
      <c r="C174" s="12">
        <v>20170</v>
      </c>
      <c r="D174" s="44" t="s">
        <v>1038</v>
      </c>
      <c r="E174" s="44" t="s">
        <v>21805</v>
      </c>
      <c r="F174" s="44" t="s">
        <v>20557</v>
      </c>
      <c r="G174" s="44" t="s">
        <v>21005</v>
      </c>
      <c r="I174" s="44" t="s">
        <v>700</v>
      </c>
      <c r="J174" s="44" t="s">
        <v>700</v>
      </c>
      <c r="K174" s="44">
        <v>1</v>
      </c>
      <c r="L174" s="44" t="s">
        <v>738</v>
      </c>
      <c r="M174" s="101" t="s">
        <v>25917</v>
      </c>
      <c r="N174" s="44">
        <v>202700</v>
      </c>
      <c r="O174" s="44" t="s">
        <v>739</v>
      </c>
      <c r="P174" s="44" t="s">
        <v>720</v>
      </c>
      <c r="Q174" s="44">
        <v>2</v>
      </c>
      <c r="R174" s="44">
        <v>1</v>
      </c>
      <c r="S174" s="44" t="s">
        <v>917</v>
      </c>
      <c r="U174" s="44">
        <v>7</v>
      </c>
      <c r="W174" s="44" t="s">
        <v>1039</v>
      </c>
      <c r="X174" s="44" t="s">
        <v>14544</v>
      </c>
      <c r="Y174" s="44">
        <v>0</v>
      </c>
      <c r="AA174" s="44">
        <v>1</v>
      </c>
      <c r="AB174" s="44">
        <v>100</v>
      </c>
      <c r="AC174" s="44">
        <v>1</v>
      </c>
      <c r="AD174" s="44">
        <v>1</v>
      </c>
      <c r="AE174" s="45" t="s">
        <v>16461</v>
      </c>
      <c r="AF174" s="45" t="s">
        <v>16457</v>
      </c>
      <c r="AG174" s="45" t="s">
        <v>16459</v>
      </c>
      <c r="AH174" s="45" t="s">
        <v>16453</v>
      </c>
      <c r="AI174" s="45" t="s">
        <v>16455</v>
      </c>
      <c r="AJ174" s="63" t="s">
        <v>20389</v>
      </c>
      <c r="AK174" s="63" t="s">
        <v>20384</v>
      </c>
      <c r="AL174" s="45">
        <v>0</v>
      </c>
      <c r="AM174" s="43" t="e">
        <f>IF(AND(L174="WEAPON",OR(R174=0,R174=1,R174=2)),[1]装备基础and强化!$V$7,IF(AND(L174="LEFTRING",OR(R174=0,R174=1,R174=2)),[1]装备基础and强化!$W$7,IF(AND(L174="RIGHTRING",OR(R174=0,R174=1,R174=2)),[1]装备基础and强化!$X$7,IF(AND(L174="NECKLACE",OR(R174=0,R174=1,R174=2)),[1]装备基础and强化!$Y$7,0))))</f>
        <v>#REF!</v>
      </c>
      <c r="AN174" s="43">
        <f>IF(AND(L174="WEAPON",OR(R174=3,R174=4)),[1]装备基础and强化!$V$11,IF(AND(L174="LEFTRING",OR(R174=3,R174=4)),[1]装备基础and强化!$W$11,IF(AND(L174="RIGHTRING",OR(R174=3,R174=4)),[1]装备基础and强化!$X$11,IF(AND(L174="NECKLACE",OR(R174=3,R174=4)),[1]装备基础and强化!$Y$11,0))))</f>
        <v>0</v>
      </c>
      <c r="AO174" s="43">
        <f>IF(AND(L174="BELT",T174=1),[1]装备基础and强化!$AA$7,IF(AND(L174="PANTS",T174=1),[1]装备基础and强化!$AB$7,IF(AND(L174="SHOES",T174=1),[1]装备基础and强化!$AC$7,IF(AND(L174="CLOTHES",T174=1),[1]装备基础and强化!$AD$7,0))))</f>
        <v>0</v>
      </c>
      <c r="AP174" s="43">
        <f>IF(AND(L174="BELT",T174=2),[1]装备基础and强化!$AF$7,IF(AND(L174="PANTS",T174=2),[1]装备基础and强化!$AG$7,IF(AND(L174="SHOES",T174=2),[1]装备基础and强化!$AH$7,IF(AND(L174="CLOTHES",T174=2),[1]装备基础and强化!$AI$7,0))))</f>
        <v>0</v>
      </c>
      <c r="AQ174" s="43">
        <f>IF(L174="HAT",[1]装备基础and强化!$AK$7,IF(L174="JADE",[1]装备基础and强化!$AK$7,0))</f>
        <v>0</v>
      </c>
      <c r="AR174" s="43" t="e">
        <f t="shared" si="3"/>
        <v>#REF!</v>
      </c>
      <c r="AV174" s="43"/>
      <c r="AW174" s="43"/>
      <c r="AX174" s="43"/>
      <c r="AY174" s="43"/>
      <c r="AZ174" s="43"/>
      <c r="BA174" s="43"/>
    </row>
    <row r="175" spans="2:53" s="44" customFormat="1" x14ac:dyDescent="0.15">
      <c r="B175" s="44" t="s">
        <v>1046</v>
      </c>
      <c r="C175" s="12">
        <v>20171</v>
      </c>
      <c r="D175" s="44" t="s">
        <v>1038</v>
      </c>
      <c r="E175" s="44" t="s">
        <v>21806</v>
      </c>
      <c r="F175" s="44" t="s">
        <v>20558</v>
      </c>
      <c r="G175" s="44" t="s">
        <v>21006</v>
      </c>
      <c r="I175" s="44" t="s">
        <v>700</v>
      </c>
      <c r="J175" s="44" t="s">
        <v>700</v>
      </c>
      <c r="K175" s="44">
        <v>1</v>
      </c>
      <c r="L175" s="44" t="s">
        <v>738</v>
      </c>
      <c r="M175" s="101" t="s">
        <v>25918</v>
      </c>
      <c r="N175" s="44">
        <v>202800</v>
      </c>
      <c r="O175" s="44" t="s">
        <v>739</v>
      </c>
      <c r="P175" s="44" t="s">
        <v>720</v>
      </c>
      <c r="Q175" s="44">
        <v>2</v>
      </c>
      <c r="R175" s="44">
        <v>1</v>
      </c>
      <c r="S175" s="44" t="s">
        <v>917</v>
      </c>
      <c r="U175" s="44">
        <v>8</v>
      </c>
      <c r="W175" s="44" t="s">
        <v>1039</v>
      </c>
      <c r="X175" s="44" t="s">
        <v>14544</v>
      </c>
      <c r="Y175" s="44">
        <v>0</v>
      </c>
      <c r="AA175" s="44">
        <v>1</v>
      </c>
      <c r="AB175" s="44">
        <v>100</v>
      </c>
      <c r="AC175" s="44">
        <v>1</v>
      </c>
      <c r="AD175" s="44">
        <v>1</v>
      </c>
      <c r="AE175" s="45" t="s">
        <v>16461</v>
      </c>
      <c r="AF175" s="45" t="s">
        <v>16457</v>
      </c>
      <c r="AG175" s="45" t="s">
        <v>16459</v>
      </c>
      <c r="AH175" s="45" t="s">
        <v>16453</v>
      </c>
      <c r="AI175" s="45" t="s">
        <v>16455</v>
      </c>
      <c r="AJ175" s="63" t="s">
        <v>20389</v>
      </c>
      <c r="AK175" s="63" t="s">
        <v>20384</v>
      </c>
      <c r="AL175" s="4">
        <v>0</v>
      </c>
      <c r="AM175" s="43" t="e">
        <f>IF(AND(L175="WEAPON",OR(R175=0,R175=1,R175=2)),[1]装备基础and强化!$V$7,IF(AND(L175="LEFTRING",OR(R175=0,R175=1,R175=2)),[1]装备基础and强化!$W$7,IF(AND(L175="RIGHTRING",OR(R175=0,R175=1,R175=2)),[1]装备基础and强化!$X$7,IF(AND(L175="NECKLACE",OR(R175=0,R175=1,R175=2)),[1]装备基础and强化!$Y$7,0))))</f>
        <v>#REF!</v>
      </c>
      <c r="AN175" s="43">
        <f>IF(AND(L175="WEAPON",OR(R175=3,R175=4)),[1]装备基础and强化!$V$11,IF(AND(L175="LEFTRING",OR(R175=3,R175=4)),[1]装备基础and强化!$W$11,IF(AND(L175="RIGHTRING",OR(R175=3,R175=4)),[1]装备基础and强化!$X$11,IF(AND(L175="NECKLACE",OR(R175=3,R175=4)),[1]装备基础and强化!$Y$11,0))))</f>
        <v>0</v>
      </c>
      <c r="AO175" s="43">
        <f>IF(AND(L175="BELT",T175=1),[1]装备基础and强化!$AA$7,IF(AND(L175="PANTS",T175=1),[1]装备基础and强化!$AB$7,IF(AND(L175="SHOES",T175=1),[1]装备基础and强化!$AC$7,IF(AND(L175="CLOTHES",T175=1),[1]装备基础and强化!$AD$7,0))))</f>
        <v>0</v>
      </c>
      <c r="AP175" s="43">
        <f>IF(AND(L175="BELT",T175=2),[1]装备基础and强化!$AF$7,IF(AND(L175="PANTS",T175=2),[1]装备基础and强化!$AG$7,IF(AND(L175="SHOES",T175=2),[1]装备基础and强化!$AH$7,IF(AND(L175="CLOTHES",T175=2),[1]装备基础and强化!$AI$7,0))))</f>
        <v>0</v>
      </c>
      <c r="AQ175" s="43">
        <f>IF(L175="HAT",[1]装备基础and强化!$AK$7,IF(L175="JADE",[1]装备基础and强化!$AK$7,0))</f>
        <v>0</v>
      </c>
      <c r="AR175" s="43" t="e">
        <f t="shared" si="3"/>
        <v>#REF!</v>
      </c>
      <c r="AV175" s="43"/>
      <c r="AW175" s="43"/>
      <c r="AX175" s="43"/>
      <c r="AY175" s="43"/>
      <c r="AZ175" s="43"/>
      <c r="BA175" s="43"/>
    </row>
    <row r="176" spans="2:53" s="44" customFormat="1" x14ac:dyDescent="0.15">
      <c r="B176" s="44" t="s">
        <v>1047</v>
      </c>
      <c r="C176" s="12">
        <v>20172</v>
      </c>
      <c r="D176" s="44" t="s">
        <v>1048</v>
      </c>
      <c r="E176" s="44" t="s">
        <v>21807</v>
      </c>
      <c r="F176" s="44" t="s">
        <v>20559</v>
      </c>
      <c r="G176" s="44" t="s">
        <v>21007</v>
      </c>
      <c r="I176" s="44" t="s">
        <v>700</v>
      </c>
      <c r="J176" s="44" t="s">
        <v>700</v>
      </c>
      <c r="K176" s="44">
        <v>1</v>
      </c>
      <c r="L176" s="44" t="s">
        <v>771</v>
      </c>
      <c r="M176" s="101" t="s">
        <v>25919</v>
      </c>
      <c r="N176" s="44">
        <v>202100</v>
      </c>
      <c r="O176" s="44" t="s">
        <v>1049</v>
      </c>
      <c r="P176" s="44" t="s">
        <v>15632</v>
      </c>
      <c r="Q176" s="44">
        <v>2</v>
      </c>
      <c r="R176" s="44">
        <v>1</v>
      </c>
      <c r="S176" s="44" t="s">
        <v>917</v>
      </c>
      <c r="U176" s="44">
        <v>1</v>
      </c>
      <c r="W176" s="44" t="s">
        <v>1050</v>
      </c>
      <c r="X176" s="44" t="s">
        <v>14545</v>
      </c>
      <c r="Y176" s="44">
        <v>0</v>
      </c>
      <c r="AA176" s="44">
        <v>1</v>
      </c>
      <c r="AB176" s="44">
        <v>100</v>
      </c>
      <c r="AC176" s="44">
        <v>1</v>
      </c>
      <c r="AD176" s="44">
        <v>1</v>
      </c>
      <c r="AE176" s="45" t="s">
        <v>16461</v>
      </c>
      <c r="AF176" s="45" t="s">
        <v>16457</v>
      </c>
      <c r="AG176" s="45" t="s">
        <v>16459</v>
      </c>
      <c r="AH176" s="45" t="s">
        <v>16453</v>
      </c>
      <c r="AI176" s="45" t="s">
        <v>16455</v>
      </c>
      <c r="AJ176" s="63" t="s">
        <v>20389</v>
      </c>
      <c r="AK176" s="63" t="s">
        <v>20384</v>
      </c>
      <c r="AL176" s="45">
        <v>0</v>
      </c>
      <c r="AM176" s="43">
        <f>IF(AND(L176="WEAPON",OR(R176=0,R176=1,R176=2)),[1]装备基础and强化!$V$7,IF(AND(L176="LEFTRING",OR(R176=0,R176=1,R176=2)),[1]装备基础and强化!$W$7,IF(AND(L176="RIGHTRING",OR(R176=0,R176=1,R176=2)),[1]装备基础and强化!$X$7,IF(AND(L176="NECKLACE",OR(R176=0,R176=1,R176=2)),[1]装备基础and强化!$Y$7,0))))</f>
        <v>0</v>
      </c>
      <c r="AN176" s="43">
        <f>IF(AND(L176="WEAPON",OR(R176=3,R176=4)),[1]装备基础and强化!$V$11,IF(AND(L176="LEFTRING",OR(R176=3,R176=4)),[1]装备基础and强化!$W$11,IF(AND(L176="RIGHTRING",OR(R176=3,R176=4)),[1]装备基础and强化!$X$11,IF(AND(L176="NECKLACE",OR(R176=3,R176=4)),[1]装备基础and强化!$Y$11,0))))</f>
        <v>0</v>
      </c>
      <c r="AO176" s="43">
        <f>IF(AND(L176="BELT",T176=1),[1]装备基础and强化!$AA$7,IF(AND(L176="PANTS",T176=1),[1]装备基础and强化!$AB$7,IF(AND(L176="SHOES",T176=1),[1]装备基础and强化!$AC$7,IF(AND(L176="CLOTHES",T176=1),[1]装备基础and强化!$AD$7,0))))</f>
        <v>0</v>
      </c>
      <c r="AP176" s="43">
        <f>IF(AND(L176="BELT",T176=2),[1]装备基础and强化!$AF$7,IF(AND(L176="PANTS",T176=2),[1]装备基础and强化!$AG$7,IF(AND(L176="SHOES",T176=2),[1]装备基础and强化!$AH$7,IF(AND(L176="CLOTHES",T176=2),[1]装备基础and强化!$AI$7,0))))</f>
        <v>0</v>
      </c>
      <c r="AQ176" s="43" t="e">
        <f>IF(L176="HAT",[1]装备基础and强化!$AK$7,IF(L176="JADE",[1]装备基础and强化!$AK$7,0))</f>
        <v>#REF!</v>
      </c>
      <c r="AR176" s="43" t="e">
        <f t="shared" si="3"/>
        <v>#REF!</v>
      </c>
      <c r="AV176" s="43"/>
      <c r="AW176" s="43"/>
      <c r="AX176" s="43"/>
      <c r="AY176" s="43"/>
      <c r="AZ176" s="43"/>
      <c r="BA176" s="43"/>
    </row>
    <row r="177" spans="2:53" s="44" customFormat="1" x14ac:dyDescent="0.15">
      <c r="B177" s="44" t="s">
        <v>1051</v>
      </c>
      <c r="C177" s="12">
        <v>20173</v>
      </c>
      <c r="D177" s="44" t="s">
        <v>1048</v>
      </c>
      <c r="E177" s="44" t="s">
        <v>21808</v>
      </c>
      <c r="F177" s="44" t="s">
        <v>20560</v>
      </c>
      <c r="G177" s="44" t="s">
        <v>21008</v>
      </c>
      <c r="I177" s="44" t="s">
        <v>700</v>
      </c>
      <c r="J177" s="44" t="s">
        <v>700</v>
      </c>
      <c r="K177" s="44">
        <v>1</v>
      </c>
      <c r="L177" s="44" t="s">
        <v>771</v>
      </c>
      <c r="M177" s="101" t="s">
        <v>25920</v>
      </c>
      <c r="N177" s="44">
        <v>202200</v>
      </c>
      <c r="O177" s="44" t="s">
        <v>1049</v>
      </c>
      <c r="P177" s="44" t="s">
        <v>15632</v>
      </c>
      <c r="Q177" s="44">
        <v>2</v>
      </c>
      <c r="R177" s="44">
        <v>1</v>
      </c>
      <c r="S177" s="44" t="s">
        <v>917</v>
      </c>
      <c r="U177" s="44">
        <v>2</v>
      </c>
      <c r="W177" s="44" t="s">
        <v>1050</v>
      </c>
      <c r="X177" s="44" t="s">
        <v>14545</v>
      </c>
      <c r="Y177" s="44">
        <v>0</v>
      </c>
      <c r="AA177" s="44">
        <v>1</v>
      </c>
      <c r="AB177" s="44">
        <v>100</v>
      </c>
      <c r="AC177" s="44">
        <v>1</v>
      </c>
      <c r="AD177" s="44">
        <v>1</v>
      </c>
      <c r="AE177" s="45" t="s">
        <v>16461</v>
      </c>
      <c r="AF177" s="45" t="s">
        <v>16457</v>
      </c>
      <c r="AG177" s="45" t="s">
        <v>16459</v>
      </c>
      <c r="AH177" s="45" t="s">
        <v>16453</v>
      </c>
      <c r="AI177" s="45" t="s">
        <v>16455</v>
      </c>
      <c r="AJ177" s="63" t="s">
        <v>20389</v>
      </c>
      <c r="AK177" s="63" t="s">
        <v>20384</v>
      </c>
      <c r="AL177" s="4">
        <v>0</v>
      </c>
      <c r="AM177" s="43">
        <f>IF(AND(L177="WEAPON",OR(R177=0,R177=1,R177=2)),[1]装备基础and强化!$V$7,IF(AND(L177="LEFTRING",OR(R177=0,R177=1,R177=2)),[1]装备基础and强化!$W$7,IF(AND(L177="RIGHTRING",OR(R177=0,R177=1,R177=2)),[1]装备基础and强化!$X$7,IF(AND(L177="NECKLACE",OR(R177=0,R177=1,R177=2)),[1]装备基础and强化!$Y$7,0))))</f>
        <v>0</v>
      </c>
      <c r="AN177" s="43">
        <f>IF(AND(L177="WEAPON",OR(R177=3,R177=4)),[1]装备基础and强化!$V$11,IF(AND(L177="LEFTRING",OR(R177=3,R177=4)),[1]装备基础and强化!$W$11,IF(AND(L177="RIGHTRING",OR(R177=3,R177=4)),[1]装备基础and强化!$X$11,IF(AND(L177="NECKLACE",OR(R177=3,R177=4)),[1]装备基础and强化!$Y$11,0))))</f>
        <v>0</v>
      </c>
      <c r="AO177" s="43">
        <f>IF(AND(L177="BELT",T177=1),[1]装备基础and强化!$AA$7,IF(AND(L177="PANTS",T177=1),[1]装备基础and强化!$AB$7,IF(AND(L177="SHOES",T177=1),[1]装备基础and强化!$AC$7,IF(AND(L177="CLOTHES",T177=1),[1]装备基础and强化!$AD$7,0))))</f>
        <v>0</v>
      </c>
      <c r="AP177" s="43">
        <f>IF(AND(L177="BELT",T177=2),[1]装备基础and强化!$AF$7,IF(AND(L177="PANTS",T177=2),[1]装备基础and强化!$AG$7,IF(AND(L177="SHOES",T177=2),[1]装备基础and强化!$AH$7,IF(AND(L177="CLOTHES",T177=2),[1]装备基础and强化!$AI$7,0))))</f>
        <v>0</v>
      </c>
      <c r="AQ177" s="43" t="e">
        <f>IF(L177="HAT",[1]装备基础and强化!$AK$7,IF(L177="JADE",[1]装备基础and强化!$AK$7,0))</f>
        <v>#REF!</v>
      </c>
      <c r="AR177" s="43" t="e">
        <f t="shared" si="3"/>
        <v>#REF!</v>
      </c>
      <c r="AV177" s="43"/>
      <c r="AW177" s="43"/>
      <c r="AX177" s="43"/>
      <c r="AY177" s="43"/>
      <c r="AZ177" s="43"/>
      <c r="BA177" s="43"/>
    </row>
    <row r="178" spans="2:53" s="44" customFormat="1" x14ac:dyDescent="0.15">
      <c r="B178" s="44" t="s">
        <v>1052</v>
      </c>
      <c r="C178" s="12">
        <v>20174</v>
      </c>
      <c r="D178" s="44" t="s">
        <v>1048</v>
      </c>
      <c r="E178" s="44" t="s">
        <v>21809</v>
      </c>
      <c r="F178" s="44" t="s">
        <v>20561</v>
      </c>
      <c r="G178" s="44" t="s">
        <v>21009</v>
      </c>
      <c r="I178" s="44" t="s">
        <v>700</v>
      </c>
      <c r="J178" s="44" t="s">
        <v>700</v>
      </c>
      <c r="K178" s="44">
        <v>1</v>
      </c>
      <c r="L178" s="44" t="s">
        <v>771</v>
      </c>
      <c r="M178" s="101" t="s">
        <v>25921</v>
      </c>
      <c r="N178" s="44">
        <v>202300</v>
      </c>
      <c r="O178" s="44" t="s">
        <v>1049</v>
      </c>
      <c r="P178" s="44" t="s">
        <v>15632</v>
      </c>
      <c r="Q178" s="44">
        <v>2</v>
      </c>
      <c r="R178" s="44">
        <v>1</v>
      </c>
      <c r="S178" s="44" t="s">
        <v>917</v>
      </c>
      <c r="U178" s="44">
        <v>3</v>
      </c>
      <c r="W178" s="44" t="s">
        <v>1050</v>
      </c>
      <c r="X178" s="44" t="s">
        <v>14545</v>
      </c>
      <c r="Y178" s="44">
        <v>0</v>
      </c>
      <c r="AA178" s="44">
        <v>1</v>
      </c>
      <c r="AB178" s="44">
        <v>100</v>
      </c>
      <c r="AC178" s="44">
        <v>1</v>
      </c>
      <c r="AD178" s="44">
        <v>1</v>
      </c>
      <c r="AE178" s="45" t="s">
        <v>16461</v>
      </c>
      <c r="AF178" s="45" t="s">
        <v>16457</v>
      </c>
      <c r="AG178" s="45" t="s">
        <v>16459</v>
      </c>
      <c r="AH178" s="45" t="s">
        <v>16453</v>
      </c>
      <c r="AI178" s="45" t="s">
        <v>16455</v>
      </c>
      <c r="AJ178" s="63" t="s">
        <v>20389</v>
      </c>
      <c r="AK178" s="63" t="s">
        <v>20384</v>
      </c>
      <c r="AL178" s="45">
        <v>0</v>
      </c>
      <c r="AM178" s="43">
        <f>IF(AND(L178="WEAPON",OR(R178=0,R178=1,R178=2)),[1]装备基础and强化!$V$7,IF(AND(L178="LEFTRING",OR(R178=0,R178=1,R178=2)),[1]装备基础and强化!$W$7,IF(AND(L178="RIGHTRING",OR(R178=0,R178=1,R178=2)),[1]装备基础and强化!$X$7,IF(AND(L178="NECKLACE",OR(R178=0,R178=1,R178=2)),[1]装备基础and强化!$Y$7,0))))</f>
        <v>0</v>
      </c>
      <c r="AN178" s="43">
        <f>IF(AND(L178="WEAPON",OR(R178=3,R178=4)),[1]装备基础and强化!$V$11,IF(AND(L178="LEFTRING",OR(R178=3,R178=4)),[1]装备基础and强化!$W$11,IF(AND(L178="RIGHTRING",OR(R178=3,R178=4)),[1]装备基础and强化!$X$11,IF(AND(L178="NECKLACE",OR(R178=3,R178=4)),[1]装备基础and强化!$Y$11,0))))</f>
        <v>0</v>
      </c>
      <c r="AO178" s="43">
        <f>IF(AND(L178="BELT",T178=1),[1]装备基础and强化!$AA$7,IF(AND(L178="PANTS",T178=1),[1]装备基础and强化!$AB$7,IF(AND(L178="SHOES",T178=1),[1]装备基础and强化!$AC$7,IF(AND(L178="CLOTHES",T178=1),[1]装备基础and强化!$AD$7,0))))</f>
        <v>0</v>
      </c>
      <c r="AP178" s="43">
        <f>IF(AND(L178="BELT",T178=2),[1]装备基础and强化!$AF$7,IF(AND(L178="PANTS",T178=2),[1]装备基础and强化!$AG$7,IF(AND(L178="SHOES",T178=2),[1]装备基础and强化!$AH$7,IF(AND(L178="CLOTHES",T178=2),[1]装备基础and强化!$AI$7,0))))</f>
        <v>0</v>
      </c>
      <c r="AQ178" s="43" t="e">
        <f>IF(L178="HAT",[1]装备基础and强化!$AK$7,IF(L178="JADE",[1]装备基础and强化!$AK$7,0))</f>
        <v>#REF!</v>
      </c>
      <c r="AR178" s="43" t="e">
        <f t="shared" si="3"/>
        <v>#REF!</v>
      </c>
      <c r="AV178" s="43"/>
      <c r="AW178" s="43"/>
      <c r="AX178" s="43"/>
      <c r="AY178" s="43"/>
      <c r="AZ178" s="43"/>
      <c r="BA178" s="43"/>
    </row>
    <row r="179" spans="2:53" s="44" customFormat="1" x14ac:dyDescent="0.15">
      <c r="B179" s="44" t="s">
        <v>1053</v>
      </c>
      <c r="C179" s="12">
        <v>20175</v>
      </c>
      <c r="D179" s="44" t="s">
        <v>1048</v>
      </c>
      <c r="E179" s="44" t="s">
        <v>21810</v>
      </c>
      <c r="F179" s="44" t="s">
        <v>20562</v>
      </c>
      <c r="G179" s="44" t="s">
        <v>21010</v>
      </c>
      <c r="I179" s="44" t="s">
        <v>700</v>
      </c>
      <c r="J179" s="44" t="s">
        <v>700</v>
      </c>
      <c r="K179" s="44">
        <v>1</v>
      </c>
      <c r="L179" s="44" t="s">
        <v>771</v>
      </c>
      <c r="M179" s="101" t="s">
        <v>25922</v>
      </c>
      <c r="N179" s="44">
        <v>202400</v>
      </c>
      <c r="O179" s="44" t="s">
        <v>1049</v>
      </c>
      <c r="P179" s="44" t="s">
        <v>15632</v>
      </c>
      <c r="Q179" s="44">
        <v>2</v>
      </c>
      <c r="R179" s="44">
        <v>1</v>
      </c>
      <c r="S179" s="44" t="s">
        <v>917</v>
      </c>
      <c r="U179" s="44">
        <v>4</v>
      </c>
      <c r="W179" s="44" t="s">
        <v>1050</v>
      </c>
      <c r="X179" s="44" t="s">
        <v>14545</v>
      </c>
      <c r="Y179" s="44">
        <v>0</v>
      </c>
      <c r="AA179" s="44">
        <v>1</v>
      </c>
      <c r="AB179" s="44">
        <v>100</v>
      </c>
      <c r="AC179" s="44">
        <v>1</v>
      </c>
      <c r="AD179" s="44">
        <v>1</v>
      </c>
      <c r="AE179" s="45" t="s">
        <v>16461</v>
      </c>
      <c r="AF179" s="45" t="s">
        <v>16457</v>
      </c>
      <c r="AG179" s="45" t="s">
        <v>16459</v>
      </c>
      <c r="AH179" s="45" t="s">
        <v>16453</v>
      </c>
      <c r="AI179" s="45" t="s">
        <v>16455</v>
      </c>
      <c r="AJ179" s="63" t="s">
        <v>20389</v>
      </c>
      <c r="AK179" s="63" t="s">
        <v>20384</v>
      </c>
      <c r="AL179" s="4">
        <v>0</v>
      </c>
      <c r="AM179" s="43">
        <f>IF(AND(L179="WEAPON",OR(R179=0,R179=1,R179=2)),[1]装备基础and强化!$V$7,IF(AND(L179="LEFTRING",OR(R179=0,R179=1,R179=2)),[1]装备基础and强化!$W$7,IF(AND(L179="RIGHTRING",OR(R179=0,R179=1,R179=2)),[1]装备基础and强化!$X$7,IF(AND(L179="NECKLACE",OR(R179=0,R179=1,R179=2)),[1]装备基础and强化!$Y$7,0))))</f>
        <v>0</v>
      </c>
      <c r="AN179" s="43">
        <f>IF(AND(L179="WEAPON",OR(R179=3,R179=4)),[1]装备基础and强化!$V$11,IF(AND(L179="LEFTRING",OR(R179=3,R179=4)),[1]装备基础and强化!$W$11,IF(AND(L179="RIGHTRING",OR(R179=3,R179=4)),[1]装备基础and强化!$X$11,IF(AND(L179="NECKLACE",OR(R179=3,R179=4)),[1]装备基础and强化!$Y$11,0))))</f>
        <v>0</v>
      </c>
      <c r="AO179" s="43">
        <f>IF(AND(L179="BELT",T179=1),[1]装备基础and强化!$AA$7,IF(AND(L179="PANTS",T179=1),[1]装备基础and强化!$AB$7,IF(AND(L179="SHOES",T179=1),[1]装备基础and强化!$AC$7,IF(AND(L179="CLOTHES",T179=1),[1]装备基础and强化!$AD$7,0))))</f>
        <v>0</v>
      </c>
      <c r="AP179" s="43">
        <f>IF(AND(L179="BELT",T179=2),[1]装备基础and强化!$AF$7,IF(AND(L179="PANTS",T179=2),[1]装备基础and强化!$AG$7,IF(AND(L179="SHOES",T179=2),[1]装备基础and强化!$AH$7,IF(AND(L179="CLOTHES",T179=2),[1]装备基础and强化!$AI$7,0))))</f>
        <v>0</v>
      </c>
      <c r="AQ179" s="43" t="e">
        <f>IF(L179="HAT",[1]装备基础and强化!$AK$7,IF(L179="JADE",[1]装备基础and强化!$AK$7,0))</f>
        <v>#REF!</v>
      </c>
      <c r="AR179" s="43" t="e">
        <f t="shared" si="3"/>
        <v>#REF!</v>
      </c>
      <c r="AV179" s="43"/>
      <c r="AW179" s="43"/>
      <c r="AX179" s="43"/>
      <c r="AY179" s="43"/>
      <c r="AZ179" s="43"/>
      <c r="BA179" s="43"/>
    </row>
    <row r="180" spans="2:53" s="44" customFormat="1" x14ac:dyDescent="0.15">
      <c r="B180" s="44" t="s">
        <v>1054</v>
      </c>
      <c r="C180" s="12">
        <v>20176</v>
      </c>
      <c r="D180" s="44" t="s">
        <v>1048</v>
      </c>
      <c r="E180" s="44" t="s">
        <v>21811</v>
      </c>
      <c r="F180" s="44" t="s">
        <v>20563</v>
      </c>
      <c r="G180" s="44" t="s">
        <v>21011</v>
      </c>
      <c r="I180" s="44" t="s">
        <v>700</v>
      </c>
      <c r="J180" s="44" t="s">
        <v>700</v>
      </c>
      <c r="K180" s="44">
        <v>1</v>
      </c>
      <c r="L180" s="44" t="s">
        <v>771</v>
      </c>
      <c r="M180" s="101" t="s">
        <v>25923</v>
      </c>
      <c r="N180" s="44">
        <v>202500</v>
      </c>
      <c r="O180" s="44" t="s">
        <v>1049</v>
      </c>
      <c r="P180" s="44" t="s">
        <v>15632</v>
      </c>
      <c r="Q180" s="44">
        <v>2</v>
      </c>
      <c r="R180" s="44">
        <v>1</v>
      </c>
      <c r="S180" s="44" t="s">
        <v>917</v>
      </c>
      <c r="U180" s="44">
        <v>5</v>
      </c>
      <c r="W180" s="44" t="s">
        <v>1050</v>
      </c>
      <c r="X180" s="44" t="s">
        <v>14545</v>
      </c>
      <c r="Y180" s="44">
        <v>0</v>
      </c>
      <c r="AA180" s="44">
        <v>1</v>
      </c>
      <c r="AB180" s="44">
        <v>100</v>
      </c>
      <c r="AC180" s="44">
        <v>1</v>
      </c>
      <c r="AD180" s="44">
        <v>1</v>
      </c>
      <c r="AE180" s="45" t="s">
        <v>16461</v>
      </c>
      <c r="AF180" s="45" t="s">
        <v>16457</v>
      </c>
      <c r="AG180" s="45" t="s">
        <v>16459</v>
      </c>
      <c r="AH180" s="45" t="s">
        <v>16453</v>
      </c>
      <c r="AI180" s="45" t="s">
        <v>16455</v>
      </c>
      <c r="AJ180" s="63" t="s">
        <v>20389</v>
      </c>
      <c r="AK180" s="63" t="s">
        <v>20384</v>
      </c>
      <c r="AL180" s="45">
        <v>0</v>
      </c>
      <c r="AM180" s="43">
        <f>IF(AND(L180="WEAPON",OR(R180=0,R180=1,R180=2)),[1]装备基础and强化!$V$7,IF(AND(L180="LEFTRING",OR(R180=0,R180=1,R180=2)),[1]装备基础and强化!$W$7,IF(AND(L180="RIGHTRING",OR(R180=0,R180=1,R180=2)),[1]装备基础and强化!$X$7,IF(AND(L180="NECKLACE",OR(R180=0,R180=1,R180=2)),[1]装备基础and强化!$Y$7,0))))</f>
        <v>0</v>
      </c>
      <c r="AN180" s="43">
        <f>IF(AND(L180="WEAPON",OR(R180=3,R180=4)),[1]装备基础and强化!$V$11,IF(AND(L180="LEFTRING",OR(R180=3,R180=4)),[1]装备基础and强化!$W$11,IF(AND(L180="RIGHTRING",OR(R180=3,R180=4)),[1]装备基础and强化!$X$11,IF(AND(L180="NECKLACE",OR(R180=3,R180=4)),[1]装备基础and强化!$Y$11,0))))</f>
        <v>0</v>
      </c>
      <c r="AO180" s="43">
        <f>IF(AND(L180="BELT",T180=1),[1]装备基础and强化!$AA$7,IF(AND(L180="PANTS",T180=1),[1]装备基础and强化!$AB$7,IF(AND(L180="SHOES",T180=1),[1]装备基础and强化!$AC$7,IF(AND(L180="CLOTHES",T180=1),[1]装备基础and强化!$AD$7,0))))</f>
        <v>0</v>
      </c>
      <c r="AP180" s="43">
        <f>IF(AND(L180="BELT",T180=2),[1]装备基础and强化!$AF$7,IF(AND(L180="PANTS",T180=2),[1]装备基础and强化!$AG$7,IF(AND(L180="SHOES",T180=2),[1]装备基础and强化!$AH$7,IF(AND(L180="CLOTHES",T180=2),[1]装备基础and强化!$AI$7,0))))</f>
        <v>0</v>
      </c>
      <c r="AQ180" s="43" t="e">
        <f>IF(L180="HAT",[1]装备基础and强化!$AK$7,IF(L180="JADE",[1]装备基础and强化!$AK$7,0))</f>
        <v>#REF!</v>
      </c>
      <c r="AR180" s="43" t="e">
        <f t="shared" si="3"/>
        <v>#REF!</v>
      </c>
      <c r="AV180" s="43"/>
      <c r="AW180" s="43"/>
      <c r="AX180" s="43"/>
      <c r="AY180" s="43"/>
      <c r="AZ180" s="43"/>
      <c r="BA180" s="43"/>
    </row>
    <row r="181" spans="2:53" s="44" customFormat="1" x14ac:dyDescent="0.15">
      <c r="B181" s="44" t="s">
        <v>1055</v>
      </c>
      <c r="C181" s="12">
        <v>20177</v>
      </c>
      <c r="D181" s="44" t="s">
        <v>1048</v>
      </c>
      <c r="E181" s="44" t="s">
        <v>21812</v>
      </c>
      <c r="F181" s="44" t="s">
        <v>20564</v>
      </c>
      <c r="G181" s="44" t="s">
        <v>21012</v>
      </c>
      <c r="I181" s="44" t="s">
        <v>700</v>
      </c>
      <c r="J181" s="44" t="s">
        <v>700</v>
      </c>
      <c r="K181" s="44">
        <v>1</v>
      </c>
      <c r="L181" s="44" t="s">
        <v>771</v>
      </c>
      <c r="M181" s="101" t="s">
        <v>25924</v>
      </c>
      <c r="N181" s="44">
        <v>202600</v>
      </c>
      <c r="O181" s="44" t="s">
        <v>1049</v>
      </c>
      <c r="P181" s="44" t="s">
        <v>15632</v>
      </c>
      <c r="Q181" s="44">
        <v>2</v>
      </c>
      <c r="R181" s="44">
        <v>1</v>
      </c>
      <c r="S181" s="44" t="s">
        <v>917</v>
      </c>
      <c r="U181" s="44">
        <v>6</v>
      </c>
      <c r="W181" s="44" t="s">
        <v>1050</v>
      </c>
      <c r="X181" s="44" t="s">
        <v>14545</v>
      </c>
      <c r="Y181" s="44">
        <v>0</v>
      </c>
      <c r="AA181" s="44">
        <v>1</v>
      </c>
      <c r="AB181" s="44">
        <v>100</v>
      </c>
      <c r="AC181" s="44">
        <v>1</v>
      </c>
      <c r="AD181" s="44">
        <v>1</v>
      </c>
      <c r="AE181" s="45" t="s">
        <v>16461</v>
      </c>
      <c r="AF181" s="45" t="s">
        <v>16457</v>
      </c>
      <c r="AG181" s="45" t="s">
        <v>16459</v>
      </c>
      <c r="AH181" s="45" t="s">
        <v>16453</v>
      </c>
      <c r="AI181" s="45" t="s">
        <v>16455</v>
      </c>
      <c r="AJ181" s="63" t="s">
        <v>20389</v>
      </c>
      <c r="AK181" s="63" t="s">
        <v>20384</v>
      </c>
      <c r="AL181" s="4">
        <v>0</v>
      </c>
      <c r="AM181" s="43">
        <f>IF(AND(L181="WEAPON",OR(R181=0,R181=1,R181=2)),[1]装备基础and强化!$V$7,IF(AND(L181="LEFTRING",OR(R181=0,R181=1,R181=2)),[1]装备基础and强化!$W$7,IF(AND(L181="RIGHTRING",OR(R181=0,R181=1,R181=2)),[1]装备基础and强化!$X$7,IF(AND(L181="NECKLACE",OR(R181=0,R181=1,R181=2)),[1]装备基础and强化!$Y$7,0))))</f>
        <v>0</v>
      </c>
      <c r="AN181" s="43">
        <f>IF(AND(L181="WEAPON",OR(R181=3,R181=4)),[1]装备基础and强化!$V$11,IF(AND(L181="LEFTRING",OR(R181=3,R181=4)),[1]装备基础and强化!$W$11,IF(AND(L181="RIGHTRING",OR(R181=3,R181=4)),[1]装备基础and强化!$X$11,IF(AND(L181="NECKLACE",OR(R181=3,R181=4)),[1]装备基础and强化!$Y$11,0))))</f>
        <v>0</v>
      </c>
      <c r="AO181" s="43">
        <f>IF(AND(L181="BELT",T181=1),[1]装备基础and强化!$AA$7,IF(AND(L181="PANTS",T181=1),[1]装备基础and强化!$AB$7,IF(AND(L181="SHOES",T181=1),[1]装备基础and强化!$AC$7,IF(AND(L181="CLOTHES",T181=1),[1]装备基础and强化!$AD$7,0))))</f>
        <v>0</v>
      </c>
      <c r="AP181" s="43">
        <f>IF(AND(L181="BELT",T181=2),[1]装备基础and强化!$AF$7,IF(AND(L181="PANTS",T181=2),[1]装备基础and强化!$AG$7,IF(AND(L181="SHOES",T181=2),[1]装备基础and强化!$AH$7,IF(AND(L181="CLOTHES",T181=2),[1]装备基础and强化!$AI$7,0))))</f>
        <v>0</v>
      </c>
      <c r="AQ181" s="43" t="e">
        <f>IF(L181="HAT",[1]装备基础and强化!$AK$7,IF(L181="JADE",[1]装备基础and强化!$AK$7,0))</f>
        <v>#REF!</v>
      </c>
      <c r="AR181" s="43" t="e">
        <f t="shared" si="3"/>
        <v>#REF!</v>
      </c>
      <c r="AV181" s="43"/>
      <c r="AW181" s="43"/>
      <c r="AX181" s="43"/>
      <c r="AY181" s="43"/>
      <c r="AZ181" s="43"/>
      <c r="BA181" s="43"/>
    </row>
    <row r="182" spans="2:53" s="44" customFormat="1" x14ac:dyDescent="0.15">
      <c r="B182" s="44" t="s">
        <v>1056</v>
      </c>
      <c r="C182" s="12">
        <v>20178</v>
      </c>
      <c r="D182" s="44" t="s">
        <v>1048</v>
      </c>
      <c r="E182" s="44" t="s">
        <v>21813</v>
      </c>
      <c r="F182" s="44" t="s">
        <v>20565</v>
      </c>
      <c r="G182" s="44" t="s">
        <v>21013</v>
      </c>
      <c r="I182" s="44" t="s">
        <v>700</v>
      </c>
      <c r="J182" s="44" t="s">
        <v>700</v>
      </c>
      <c r="K182" s="44">
        <v>1</v>
      </c>
      <c r="L182" s="44" t="s">
        <v>771</v>
      </c>
      <c r="M182" s="101" t="s">
        <v>25925</v>
      </c>
      <c r="N182" s="44">
        <v>202700</v>
      </c>
      <c r="O182" s="44" t="s">
        <v>1049</v>
      </c>
      <c r="P182" s="44" t="s">
        <v>15632</v>
      </c>
      <c r="Q182" s="44">
        <v>2</v>
      </c>
      <c r="R182" s="44">
        <v>1</v>
      </c>
      <c r="S182" s="44" t="s">
        <v>917</v>
      </c>
      <c r="U182" s="44">
        <v>7</v>
      </c>
      <c r="W182" s="44" t="s">
        <v>1050</v>
      </c>
      <c r="X182" s="44" t="s">
        <v>14545</v>
      </c>
      <c r="Y182" s="44">
        <v>0</v>
      </c>
      <c r="AA182" s="44">
        <v>1</v>
      </c>
      <c r="AB182" s="44">
        <v>100</v>
      </c>
      <c r="AC182" s="44">
        <v>1</v>
      </c>
      <c r="AD182" s="44">
        <v>1</v>
      </c>
      <c r="AE182" s="45" t="s">
        <v>16461</v>
      </c>
      <c r="AF182" s="45" t="s">
        <v>16457</v>
      </c>
      <c r="AG182" s="45" t="s">
        <v>16459</v>
      </c>
      <c r="AH182" s="45" t="s">
        <v>16453</v>
      </c>
      <c r="AI182" s="45" t="s">
        <v>16455</v>
      </c>
      <c r="AJ182" s="63" t="s">
        <v>20389</v>
      </c>
      <c r="AK182" s="63" t="s">
        <v>20384</v>
      </c>
      <c r="AL182" s="45">
        <v>0</v>
      </c>
      <c r="AM182" s="43">
        <f>IF(AND(L182="WEAPON",OR(R182=0,R182=1,R182=2)),[1]装备基础and强化!$V$7,IF(AND(L182="LEFTRING",OR(R182=0,R182=1,R182=2)),[1]装备基础and强化!$W$7,IF(AND(L182="RIGHTRING",OR(R182=0,R182=1,R182=2)),[1]装备基础and强化!$X$7,IF(AND(L182="NECKLACE",OR(R182=0,R182=1,R182=2)),[1]装备基础and强化!$Y$7,0))))</f>
        <v>0</v>
      </c>
      <c r="AN182" s="43">
        <f>IF(AND(L182="WEAPON",OR(R182=3,R182=4)),[1]装备基础and强化!$V$11,IF(AND(L182="LEFTRING",OR(R182=3,R182=4)),[1]装备基础and强化!$W$11,IF(AND(L182="RIGHTRING",OR(R182=3,R182=4)),[1]装备基础and强化!$X$11,IF(AND(L182="NECKLACE",OR(R182=3,R182=4)),[1]装备基础and强化!$Y$11,0))))</f>
        <v>0</v>
      </c>
      <c r="AO182" s="43">
        <f>IF(AND(L182="BELT",T182=1),[1]装备基础and强化!$AA$7,IF(AND(L182="PANTS",T182=1),[1]装备基础and强化!$AB$7,IF(AND(L182="SHOES",T182=1),[1]装备基础and强化!$AC$7,IF(AND(L182="CLOTHES",T182=1),[1]装备基础and强化!$AD$7,0))))</f>
        <v>0</v>
      </c>
      <c r="AP182" s="43">
        <f>IF(AND(L182="BELT",T182=2),[1]装备基础and强化!$AF$7,IF(AND(L182="PANTS",T182=2),[1]装备基础and强化!$AG$7,IF(AND(L182="SHOES",T182=2),[1]装备基础and强化!$AH$7,IF(AND(L182="CLOTHES",T182=2),[1]装备基础and强化!$AI$7,0))))</f>
        <v>0</v>
      </c>
      <c r="AQ182" s="43" t="e">
        <f>IF(L182="HAT",[1]装备基础and强化!$AK$7,IF(L182="JADE",[1]装备基础and强化!$AK$7,0))</f>
        <v>#REF!</v>
      </c>
      <c r="AR182" s="43" t="e">
        <f t="shared" si="3"/>
        <v>#REF!</v>
      </c>
      <c r="AV182" s="43"/>
      <c r="AW182" s="43"/>
      <c r="AX182" s="43"/>
      <c r="AY182" s="43"/>
      <c r="AZ182" s="43"/>
      <c r="BA182" s="43"/>
    </row>
    <row r="183" spans="2:53" s="44" customFormat="1" x14ac:dyDescent="0.15">
      <c r="B183" s="44" t="s">
        <v>1057</v>
      </c>
      <c r="C183" s="12">
        <v>20179</v>
      </c>
      <c r="D183" s="44" t="s">
        <v>1048</v>
      </c>
      <c r="E183" s="44" t="s">
        <v>21814</v>
      </c>
      <c r="F183" s="44" t="s">
        <v>20566</v>
      </c>
      <c r="G183" s="44" t="s">
        <v>21014</v>
      </c>
      <c r="I183" s="44" t="s">
        <v>700</v>
      </c>
      <c r="J183" s="44" t="s">
        <v>700</v>
      </c>
      <c r="K183" s="44">
        <v>1</v>
      </c>
      <c r="L183" s="44" t="s">
        <v>771</v>
      </c>
      <c r="M183" s="104" t="s">
        <v>25926</v>
      </c>
      <c r="N183" s="44">
        <v>202800</v>
      </c>
      <c r="O183" s="44" t="s">
        <v>1049</v>
      </c>
      <c r="P183" s="44" t="s">
        <v>15632</v>
      </c>
      <c r="Q183" s="44">
        <v>2</v>
      </c>
      <c r="R183" s="44">
        <v>1</v>
      </c>
      <c r="S183" s="44" t="s">
        <v>917</v>
      </c>
      <c r="U183" s="44">
        <v>8</v>
      </c>
      <c r="W183" s="44" t="s">
        <v>1050</v>
      </c>
      <c r="X183" s="44" t="s">
        <v>14545</v>
      </c>
      <c r="Y183" s="44">
        <v>0</v>
      </c>
      <c r="AA183" s="44">
        <v>1</v>
      </c>
      <c r="AB183" s="44">
        <v>100</v>
      </c>
      <c r="AC183" s="44">
        <v>1</v>
      </c>
      <c r="AD183" s="44">
        <v>1</v>
      </c>
      <c r="AE183" s="45" t="s">
        <v>16461</v>
      </c>
      <c r="AF183" s="45" t="s">
        <v>16457</v>
      </c>
      <c r="AG183" s="45" t="s">
        <v>16459</v>
      </c>
      <c r="AH183" s="45" t="s">
        <v>16453</v>
      </c>
      <c r="AI183" s="45" t="s">
        <v>16455</v>
      </c>
      <c r="AJ183" s="63" t="s">
        <v>20389</v>
      </c>
      <c r="AK183" s="63" t="s">
        <v>20384</v>
      </c>
      <c r="AL183" s="4">
        <v>0</v>
      </c>
      <c r="AM183" s="43">
        <f>IF(AND(L183="WEAPON",OR(R183=0,R183=1,R183=2)),[1]装备基础and强化!$V$7,IF(AND(L183="LEFTRING",OR(R183=0,R183=1,R183=2)),[1]装备基础and强化!$W$7,IF(AND(L183="RIGHTRING",OR(R183=0,R183=1,R183=2)),[1]装备基础and强化!$X$7,IF(AND(L183="NECKLACE",OR(R183=0,R183=1,R183=2)),[1]装备基础and强化!$Y$7,0))))</f>
        <v>0</v>
      </c>
      <c r="AN183" s="43">
        <f>IF(AND(L183="WEAPON",OR(R183=3,R183=4)),[1]装备基础and强化!$V$11,IF(AND(L183="LEFTRING",OR(R183=3,R183=4)),[1]装备基础and强化!$W$11,IF(AND(L183="RIGHTRING",OR(R183=3,R183=4)),[1]装备基础and强化!$X$11,IF(AND(L183="NECKLACE",OR(R183=3,R183=4)),[1]装备基础and强化!$Y$11,0))))</f>
        <v>0</v>
      </c>
      <c r="AO183" s="43">
        <f>IF(AND(L183="BELT",T183=1),[1]装备基础and强化!$AA$7,IF(AND(L183="PANTS",T183=1),[1]装备基础and强化!$AB$7,IF(AND(L183="SHOES",T183=1),[1]装备基础and强化!$AC$7,IF(AND(L183="CLOTHES",T183=1),[1]装备基础and强化!$AD$7,0))))</f>
        <v>0</v>
      </c>
      <c r="AP183" s="43">
        <f>IF(AND(L183="BELT",T183=2),[1]装备基础and强化!$AF$7,IF(AND(L183="PANTS",T183=2),[1]装备基础and强化!$AG$7,IF(AND(L183="SHOES",T183=2),[1]装备基础and强化!$AH$7,IF(AND(L183="CLOTHES",T183=2),[1]装备基础and强化!$AI$7,0))))</f>
        <v>0</v>
      </c>
      <c r="AQ183" s="43" t="e">
        <f>IF(L183="HAT",[1]装备基础and强化!$AK$7,IF(L183="JADE",[1]装备基础and强化!$AK$7,0))</f>
        <v>#REF!</v>
      </c>
      <c r="AR183" s="43" t="e">
        <f t="shared" si="3"/>
        <v>#REF!</v>
      </c>
      <c r="AV183" s="43"/>
      <c r="AW183" s="43"/>
      <c r="AX183" s="43"/>
      <c r="AY183" s="43"/>
      <c r="AZ183" s="43"/>
      <c r="BA183" s="43"/>
    </row>
    <row r="184" spans="2:53" s="44" customFormat="1" x14ac:dyDescent="0.15">
      <c r="B184" s="44" t="s">
        <v>1061</v>
      </c>
      <c r="C184" s="12">
        <v>20180</v>
      </c>
      <c r="D184" s="44" t="s">
        <v>1062</v>
      </c>
      <c r="E184" s="44" t="s">
        <v>21815</v>
      </c>
      <c r="F184" s="44" t="s">
        <v>20567</v>
      </c>
      <c r="G184" s="44" t="s">
        <v>21015</v>
      </c>
      <c r="I184" s="44" t="s">
        <v>700</v>
      </c>
      <c r="J184" s="44" t="s">
        <v>700</v>
      </c>
      <c r="K184" s="44">
        <v>1</v>
      </c>
      <c r="L184" s="44" t="s">
        <v>707</v>
      </c>
      <c r="M184" s="104" t="s">
        <v>25927</v>
      </c>
      <c r="N184" s="44">
        <v>202100</v>
      </c>
      <c r="O184" s="44" t="s">
        <v>776</v>
      </c>
      <c r="P184" s="44" t="s">
        <v>1781</v>
      </c>
      <c r="Q184" s="44">
        <v>2</v>
      </c>
      <c r="R184" s="44">
        <v>2</v>
      </c>
      <c r="S184" s="44" t="s">
        <v>1063</v>
      </c>
      <c r="U184" s="44">
        <v>1</v>
      </c>
      <c r="W184" s="44" t="s">
        <v>1064</v>
      </c>
      <c r="X184" s="44" t="s">
        <v>14546</v>
      </c>
      <c r="Y184" s="44">
        <v>0</v>
      </c>
      <c r="Z184" s="44" t="s">
        <v>1065</v>
      </c>
      <c r="AA184" s="44">
        <v>1</v>
      </c>
      <c r="AB184" s="44">
        <v>100</v>
      </c>
      <c r="AC184" s="44">
        <v>1</v>
      </c>
      <c r="AD184" s="44">
        <v>1</v>
      </c>
      <c r="AE184" s="45" t="s">
        <v>16461</v>
      </c>
      <c r="AF184" s="45" t="s">
        <v>16457</v>
      </c>
      <c r="AG184" s="45" t="s">
        <v>16459</v>
      </c>
      <c r="AH184" s="45" t="s">
        <v>16453</v>
      </c>
      <c r="AI184" s="45" t="s">
        <v>16455</v>
      </c>
      <c r="AJ184" s="63" t="s">
        <v>20389</v>
      </c>
      <c r="AK184" s="63" t="s">
        <v>20384</v>
      </c>
      <c r="AL184" s="45">
        <v>0</v>
      </c>
      <c r="AM184" s="43" t="e">
        <f>IF(AND(L184="WEAPON",OR(R184=0,R184=1,R184=2)),[1]装备基础and强化!$V$7,IF(AND(L184="LEFTRING",OR(R184=0,R184=1,R184=2)),[1]装备基础and强化!$W$7,IF(AND(L184="RIGHTRING",OR(R184=0,R184=1,R184=2)),[1]装备基础and强化!$X$7,IF(AND(L184="NECKLACE",OR(R184=0,R184=1,R184=2)),[1]装备基础and强化!$Y$7,0))))</f>
        <v>#REF!</v>
      </c>
      <c r="AN184" s="43">
        <f>IF(AND(L184="WEAPON",OR(R184=3,R184=4)),[1]装备基础and强化!$V$11,IF(AND(L184="LEFTRING",OR(R184=3,R184=4)),[1]装备基础and强化!$W$11,IF(AND(L184="RIGHTRING",OR(R184=3,R184=4)),[1]装备基础and强化!$X$11,IF(AND(L184="NECKLACE",OR(R184=3,R184=4)),[1]装备基础and强化!$Y$11,0))))</f>
        <v>0</v>
      </c>
      <c r="AO184" s="43">
        <f>IF(AND(L184="BELT",T184=1),[1]装备基础and强化!$AA$7,IF(AND(L184="PANTS",T184=1),[1]装备基础and强化!$AB$7,IF(AND(L184="SHOES",T184=1),[1]装备基础and强化!$AC$7,IF(AND(L184="CLOTHES",T184=1),[1]装备基础and强化!$AD$7,0))))</f>
        <v>0</v>
      </c>
      <c r="AP184" s="43">
        <f>IF(AND(L184="BELT",T184=2),[1]装备基础and强化!$AF$7,IF(AND(L184="PANTS",T184=2),[1]装备基础and强化!$AG$7,IF(AND(L184="SHOES",T184=2),[1]装备基础and强化!$AH$7,IF(AND(L184="CLOTHES",T184=2),[1]装备基础and强化!$AI$7,0))))</f>
        <v>0</v>
      </c>
      <c r="AQ184" s="43">
        <f>IF(L184="HAT",[1]装备基础and强化!$AK$7,IF(L184="JADE",[1]装备基础and强化!$AK$7,0))</f>
        <v>0</v>
      </c>
      <c r="AR184" s="43" t="e">
        <f t="shared" si="3"/>
        <v>#REF!</v>
      </c>
      <c r="AV184" s="43"/>
      <c r="AW184" s="43"/>
      <c r="AX184" s="43"/>
      <c r="AY184" s="43"/>
      <c r="AZ184" s="43"/>
      <c r="BA184" s="43"/>
    </row>
    <row r="185" spans="2:53" s="44" customFormat="1" x14ac:dyDescent="0.15">
      <c r="B185" s="44" t="s">
        <v>1066</v>
      </c>
      <c r="C185" s="12">
        <v>20181</v>
      </c>
      <c r="D185" s="44" t="s">
        <v>1062</v>
      </c>
      <c r="E185" s="44" t="s">
        <v>21816</v>
      </c>
      <c r="F185" s="44" t="s">
        <v>20568</v>
      </c>
      <c r="G185" s="44" t="s">
        <v>21016</v>
      </c>
      <c r="I185" s="44" t="s">
        <v>700</v>
      </c>
      <c r="J185" s="44" t="s">
        <v>700</v>
      </c>
      <c r="K185" s="44">
        <v>1</v>
      </c>
      <c r="L185" s="44" t="s">
        <v>707</v>
      </c>
      <c r="M185" s="104" t="s">
        <v>25928</v>
      </c>
      <c r="N185" s="44">
        <v>202200</v>
      </c>
      <c r="O185" s="44" t="s">
        <v>776</v>
      </c>
      <c r="P185" s="44" t="s">
        <v>1781</v>
      </c>
      <c r="Q185" s="44">
        <v>2</v>
      </c>
      <c r="R185" s="44">
        <v>2</v>
      </c>
      <c r="S185" s="44" t="s">
        <v>1063</v>
      </c>
      <c r="U185" s="44">
        <v>2</v>
      </c>
      <c r="W185" s="44" t="s">
        <v>1064</v>
      </c>
      <c r="X185" s="44" t="s">
        <v>14546</v>
      </c>
      <c r="Y185" s="44">
        <v>0</v>
      </c>
      <c r="Z185" s="44" t="s">
        <v>1065</v>
      </c>
      <c r="AA185" s="44">
        <v>1</v>
      </c>
      <c r="AB185" s="44">
        <v>100</v>
      </c>
      <c r="AC185" s="44">
        <v>1</v>
      </c>
      <c r="AD185" s="44">
        <v>1</v>
      </c>
      <c r="AE185" s="45" t="s">
        <v>16461</v>
      </c>
      <c r="AF185" s="45" t="s">
        <v>16457</v>
      </c>
      <c r="AG185" s="45" t="s">
        <v>16459</v>
      </c>
      <c r="AH185" s="45" t="s">
        <v>16453</v>
      </c>
      <c r="AI185" s="45" t="s">
        <v>16455</v>
      </c>
      <c r="AJ185" s="63" t="s">
        <v>20389</v>
      </c>
      <c r="AK185" s="63" t="s">
        <v>20384</v>
      </c>
      <c r="AL185" s="4">
        <v>0</v>
      </c>
      <c r="AM185" s="43" t="e">
        <f>IF(AND(L185="WEAPON",OR(R185=0,R185=1,R185=2)),[1]装备基础and强化!$V$7,IF(AND(L185="LEFTRING",OR(R185=0,R185=1,R185=2)),[1]装备基础and强化!$W$7,IF(AND(L185="RIGHTRING",OR(R185=0,R185=1,R185=2)),[1]装备基础and强化!$X$7,IF(AND(L185="NECKLACE",OR(R185=0,R185=1,R185=2)),[1]装备基础and强化!$Y$7,0))))</f>
        <v>#REF!</v>
      </c>
      <c r="AN185" s="43">
        <f>IF(AND(L185="WEAPON",OR(R185=3,R185=4)),[1]装备基础and强化!$V$11,IF(AND(L185="LEFTRING",OR(R185=3,R185=4)),[1]装备基础and强化!$W$11,IF(AND(L185="RIGHTRING",OR(R185=3,R185=4)),[1]装备基础and强化!$X$11,IF(AND(L185="NECKLACE",OR(R185=3,R185=4)),[1]装备基础and强化!$Y$11,0))))</f>
        <v>0</v>
      </c>
      <c r="AO185" s="43">
        <f>IF(AND(L185="BELT",T185=1),[1]装备基础and强化!$AA$7,IF(AND(L185="PANTS",T185=1),[1]装备基础and强化!$AB$7,IF(AND(L185="SHOES",T185=1),[1]装备基础and强化!$AC$7,IF(AND(L185="CLOTHES",T185=1),[1]装备基础and强化!$AD$7,0))))</f>
        <v>0</v>
      </c>
      <c r="AP185" s="43">
        <f>IF(AND(L185="BELT",T185=2),[1]装备基础and强化!$AF$7,IF(AND(L185="PANTS",T185=2),[1]装备基础and强化!$AG$7,IF(AND(L185="SHOES",T185=2),[1]装备基础and强化!$AH$7,IF(AND(L185="CLOTHES",T185=2),[1]装备基础and强化!$AI$7,0))))</f>
        <v>0</v>
      </c>
      <c r="AQ185" s="43">
        <f>IF(L185="HAT",[1]装备基础and强化!$AK$7,IF(L185="JADE",[1]装备基础and强化!$AK$7,0))</f>
        <v>0</v>
      </c>
      <c r="AR185" s="43" t="e">
        <f t="shared" si="3"/>
        <v>#REF!</v>
      </c>
      <c r="AV185" s="43"/>
      <c r="AW185" s="43"/>
      <c r="AX185" s="43"/>
      <c r="AY185" s="43"/>
      <c r="AZ185" s="43"/>
      <c r="BA185" s="43"/>
    </row>
    <row r="186" spans="2:53" s="44" customFormat="1" x14ac:dyDescent="0.15">
      <c r="B186" s="44" t="s">
        <v>1067</v>
      </c>
      <c r="C186" s="12">
        <v>20182</v>
      </c>
      <c r="D186" s="44" t="s">
        <v>1062</v>
      </c>
      <c r="E186" s="44" t="s">
        <v>21817</v>
      </c>
      <c r="F186" s="44" t="s">
        <v>20569</v>
      </c>
      <c r="G186" s="44" t="s">
        <v>21017</v>
      </c>
      <c r="I186" s="44" t="s">
        <v>700</v>
      </c>
      <c r="J186" s="44" t="s">
        <v>700</v>
      </c>
      <c r="K186" s="44">
        <v>1</v>
      </c>
      <c r="L186" s="44" t="s">
        <v>707</v>
      </c>
      <c r="M186" s="104" t="s">
        <v>25929</v>
      </c>
      <c r="N186" s="44">
        <v>202300</v>
      </c>
      <c r="O186" s="44" t="s">
        <v>776</v>
      </c>
      <c r="P186" s="44" t="s">
        <v>1781</v>
      </c>
      <c r="Q186" s="44">
        <v>2</v>
      </c>
      <c r="R186" s="44">
        <v>2</v>
      </c>
      <c r="S186" s="44" t="s">
        <v>1063</v>
      </c>
      <c r="U186" s="44">
        <v>3</v>
      </c>
      <c r="W186" s="44" t="s">
        <v>1064</v>
      </c>
      <c r="X186" s="44" t="s">
        <v>14546</v>
      </c>
      <c r="Y186" s="44">
        <v>0</v>
      </c>
      <c r="Z186" s="44" t="s">
        <v>1065</v>
      </c>
      <c r="AA186" s="44">
        <v>1</v>
      </c>
      <c r="AB186" s="44">
        <v>100</v>
      </c>
      <c r="AC186" s="44">
        <v>1</v>
      </c>
      <c r="AD186" s="44">
        <v>1</v>
      </c>
      <c r="AE186" s="45" t="s">
        <v>16461</v>
      </c>
      <c r="AF186" s="45" t="s">
        <v>16457</v>
      </c>
      <c r="AG186" s="45" t="s">
        <v>16459</v>
      </c>
      <c r="AH186" s="45" t="s">
        <v>16453</v>
      </c>
      <c r="AI186" s="45" t="s">
        <v>16455</v>
      </c>
      <c r="AJ186" s="63" t="s">
        <v>20389</v>
      </c>
      <c r="AK186" s="63" t="s">
        <v>20384</v>
      </c>
      <c r="AL186" s="45">
        <v>0</v>
      </c>
      <c r="AM186" s="43" t="e">
        <f>IF(AND(L186="WEAPON",OR(R186=0,R186=1,R186=2)),[1]装备基础and强化!$V$7,IF(AND(L186="LEFTRING",OR(R186=0,R186=1,R186=2)),[1]装备基础and强化!$W$7,IF(AND(L186="RIGHTRING",OR(R186=0,R186=1,R186=2)),[1]装备基础and强化!$X$7,IF(AND(L186="NECKLACE",OR(R186=0,R186=1,R186=2)),[1]装备基础and强化!$Y$7,0))))</f>
        <v>#REF!</v>
      </c>
      <c r="AN186" s="43">
        <f>IF(AND(L186="WEAPON",OR(R186=3,R186=4)),[1]装备基础and强化!$V$11,IF(AND(L186="LEFTRING",OR(R186=3,R186=4)),[1]装备基础and强化!$W$11,IF(AND(L186="RIGHTRING",OR(R186=3,R186=4)),[1]装备基础and强化!$X$11,IF(AND(L186="NECKLACE",OR(R186=3,R186=4)),[1]装备基础and强化!$Y$11,0))))</f>
        <v>0</v>
      </c>
      <c r="AO186" s="43">
        <f>IF(AND(L186="BELT",T186=1),[1]装备基础and强化!$AA$7,IF(AND(L186="PANTS",T186=1),[1]装备基础and强化!$AB$7,IF(AND(L186="SHOES",T186=1),[1]装备基础and强化!$AC$7,IF(AND(L186="CLOTHES",T186=1),[1]装备基础and强化!$AD$7,0))))</f>
        <v>0</v>
      </c>
      <c r="AP186" s="43">
        <f>IF(AND(L186="BELT",T186=2),[1]装备基础and强化!$AF$7,IF(AND(L186="PANTS",T186=2),[1]装备基础and强化!$AG$7,IF(AND(L186="SHOES",T186=2),[1]装备基础and强化!$AH$7,IF(AND(L186="CLOTHES",T186=2),[1]装备基础and强化!$AI$7,0))))</f>
        <v>0</v>
      </c>
      <c r="AQ186" s="43">
        <f>IF(L186="HAT",[1]装备基础and强化!$AK$7,IF(L186="JADE",[1]装备基础and强化!$AK$7,0))</f>
        <v>0</v>
      </c>
      <c r="AR186" s="43" t="e">
        <f t="shared" si="3"/>
        <v>#REF!</v>
      </c>
      <c r="AV186" s="43"/>
      <c r="AW186" s="43"/>
      <c r="AX186" s="43"/>
      <c r="AY186" s="43"/>
      <c r="AZ186" s="43"/>
      <c r="BA186" s="43"/>
    </row>
    <row r="187" spans="2:53" s="44" customFormat="1" x14ac:dyDescent="0.15">
      <c r="B187" s="44" t="s">
        <v>1068</v>
      </c>
      <c r="C187" s="12">
        <v>20183</v>
      </c>
      <c r="D187" s="44" t="s">
        <v>1062</v>
      </c>
      <c r="E187" s="44" t="s">
        <v>21818</v>
      </c>
      <c r="F187" s="44" t="s">
        <v>20570</v>
      </c>
      <c r="G187" s="44" t="s">
        <v>21018</v>
      </c>
      <c r="I187" s="44" t="s">
        <v>700</v>
      </c>
      <c r="J187" s="44" t="s">
        <v>700</v>
      </c>
      <c r="K187" s="44">
        <v>1</v>
      </c>
      <c r="L187" s="44" t="s">
        <v>707</v>
      </c>
      <c r="M187" s="104" t="s">
        <v>25930</v>
      </c>
      <c r="N187" s="44">
        <v>202400</v>
      </c>
      <c r="O187" s="44" t="s">
        <v>776</v>
      </c>
      <c r="P187" s="44" t="s">
        <v>1781</v>
      </c>
      <c r="Q187" s="44">
        <v>2</v>
      </c>
      <c r="R187" s="44">
        <v>2</v>
      </c>
      <c r="S187" s="44" t="s">
        <v>1063</v>
      </c>
      <c r="U187" s="44">
        <v>4</v>
      </c>
      <c r="W187" s="44" t="s">
        <v>1064</v>
      </c>
      <c r="X187" s="44" t="s">
        <v>14546</v>
      </c>
      <c r="Y187" s="44">
        <v>0</v>
      </c>
      <c r="Z187" s="44" t="s">
        <v>1065</v>
      </c>
      <c r="AA187" s="44">
        <v>1</v>
      </c>
      <c r="AB187" s="44">
        <v>100</v>
      </c>
      <c r="AC187" s="44">
        <v>1</v>
      </c>
      <c r="AD187" s="44">
        <v>1</v>
      </c>
      <c r="AE187" s="45" t="s">
        <v>16461</v>
      </c>
      <c r="AF187" s="45" t="s">
        <v>16457</v>
      </c>
      <c r="AG187" s="45" t="s">
        <v>16459</v>
      </c>
      <c r="AH187" s="45" t="s">
        <v>16453</v>
      </c>
      <c r="AI187" s="45" t="s">
        <v>16455</v>
      </c>
      <c r="AJ187" s="63" t="s">
        <v>20389</v>
      </c>
      <c r="AK187" s="63" t="s">
        <v>20384</v>
      </c>
      <c r="AL187" s="4">
        <v>0</v>
      </c>
      <c r="AM187" s="43" t="e">
        <f>IF(AND(L187="WEAPON",OR(R187=0,R187=1,R187=2)),[1]装备基础and强化!$V$7,IF(AND(L187="LEFTRING",OR(R187=0,R187=1,R187=2)),[1]装备基础and强化!$W$7,IF(AND(L187="RIGHTRING",OR(R187=0,R187=1,R187=2)),[1]装备基础and强化!$X$7,IF(AND(L187="NECKLACE",OR(R187=0,R187=1,R187=2)),[1]装备基础and强化!$Y$7,0))))</f>
        <v>#REF!</v>
      </c>
      <c r="AN187" s="43">
        <f>IF(AND(L187="WEAPON",OR(R187=3,R187=4)),[1]装备基础and强化!$V$11,IF(AND(L187="LEFTRING",OR(R187=3,R187=4)),[1]装备基础and强化!$W$11,IF(AND(L187="RIGHTRING",OR(R187=3,R187=4)),[1]装备基础and强化!$X$11,IF(AND(L187="NECKLACE",OR(R187=3,R187=4)),[1]装备基础and强化!$Y$11,0))))</f>
        <v>0</v>
      </c>
      <c r="AO187" s="43">
        <f>IF(AND(L187="BELT",T187=1),[1]装备基础and强化!$AA$7,IF(AND(L187="PANTS",T187=1),[1]装备基础and强化!$AB$7,IF(AND(L187="SHOES",T187=1),[1]装备基础and强化!$AC$7,IF(AND(L187="CLOTHES",T187=1),[1]装备基础and强化!$AD$7,0))))</f>
        <v>0</v>
      </c>
      <c r="AP187" s="43">
        <f>IF(AND(L187="BELT",T187=2),[1]装备基础and强化!$AF$7,IF(AND(L187="PANTS",T187=2),[1]装备基础and强化!$AG$7,IF(AND(L187="SHOES",T187=2),[1]装备基础and强化!$AH$7,IF(AND(L187="CLOTHES",T187=2),[1]装备基础and强化!$AI$7,0))))</f>
        <v>0</v>
      </c>
      <c r="AQ187" s="43">
        <f>IF(L187="HAT",[1]装备基础and强化!$AK$7,IF(L187="JADE",[1]装备基础and强化!$AK$7,0))</f>
        <v>0</v>
      </c>
      <c r="AR187" s="43" t="e">
        <f t="shared" si="3"/>
        <v>#REF!</v>
      </c>
      <c r="AV187" s="43"/>
      <c r="AW187" s="43"/>
      <c r="AX187" s="43"/>
      <c r="AY187" s="43"/>
      <c r="AZ187" s="43"/>
      <c r="BA187" s="43"/>
    </row>
    <row r="188" spans="2:53" s="44" customFormat="1" x14ac:dyDescent="0.15">
      <c r="B188" s="44" t="s">
        <v>1069</v>
      </c>
      <c r="C188" s="12">
        <v>20184</v>
      </c>
      <c r="D188" s="44" t="s">
        <v>1062</v>
      </c>
      <c r="E188" s="44" t="s">
        <v>21819</v>
      </c>
      <c r="F188" s="44" t="s">
        <v>20571</v>
      </c>
      <c r="G188" s="44" t="s">
        <v>21019</v>
      </c>
      <c r="I188" s="44" t="s">
        <v>700</v>
      </c>
      <c r="J188" s="44" t="s">
        <v>700</v>
      </c>
      <c r="K188" s="44">
        <v>1</v>
      </c>
      <c r="L188" s="44" t="s">
        <v>707</v>
      </c>
      <c r="M188" s="104" t="s">
        <v>25931</v>
      </c>
      <c r="N188" s="44">
        <v>202500</v>
      </c>
      <c r="O188" s="44" t="s">
        <v>776</v>
      </c>
      <c r="P188" s="44" t="s">
        <v>1781</v>
      </c>
      <c r="Q188" s="44">
        <v>2</v>
      </c>
      <c r="R188" s="44">
        <v>2</v>
      </c>
      <c r="S188" s="44" t="s">
        <v>1063</v>
      </c>
      <c r="U188" s="44">
        <v>5</v>
      </c>
      <c r="W188" s="44" t="s">
        <v>1064</v>
      </c>
      <c r="X188" s="44" t="s">
        <v>14546</v>
      </c>
      <c r="Y188" s="44">
        <v>0</v>
      </c>
      <c r="Z188" s="44" t="s">
        <v>1065</v>
      </c>
      <c r="AA188" s="44">
        <v>1</v>
      </c>
      <c r="AB188" s="44">
        <v>100</v>
      </c>
      <c r="AC188" s="44">
        <v>1</v>
      </c>
      <c r="AD188" s="44">
        <v>1</v>
      </c>
      <c r="AE188" s="45" t="s">
        <v>16461</v>
      </c>
      <c r="AF188" s="45" t="s">
        <v>16457</v>
      </c>
      <c r="AG188" s="45" t="s">
        <v>16459</v>
      </c>
      <c r="AH188" s="45" t="s">
        <v>16453</v>
      </c>
      <c r="AI188" s="45" t="s">
        <v>16455</v>
      </c>
      <c r="AJ188" s="63" t="s">
        <v>20389</v>
      </c>
      <c r="AK188" s="63" t="s">
        <v>20384</v>
      </c>
      <c r="AL188" s="45">
        <v>0</v>
      </c>
      <c r="AM188" s="43" t="e">
        <f>IF(AND(L188="WEAPON",OR(R188=0,R188=1,R188=2)),[1]装备基础and强化!$V$7,IF(AND(L188="LEFTRING",OR(R188=0,R188=1,R188=2)),[1]装备基础and强化!$W$7,IF(AND(L188="RIGHTRING",OR(R188=0,R188=1,R188=2)),[1]装备基础and强化!$X$7,IF(AND(L188="NECKLACE",OR(R188=0,R188=1,R188=2)),[1]装备基础and强化!$Y$7,0))))</f>
        <v>#REF!</v>
      </c>
      <c r="AN188" s="43">
        <f>IF(AND(L188="WEAPON",OR(R188=3,R188=4)),[1]装备基础and强化!$V$11,IF(AND(L188="LEFTRING",OR(R188=3,R188=4)),[1]装备基础and强化!$W$11,IF(AND(L188="RIGHTRING",OR(R188=3,R188=4)),[1]装备基础and强化!$X$11,IF(AND(L188="NECKLACE",OR(R188=3,R188=4)),[1]装备基础and强化!$Y$11,0))))</f>
        <v>0</v>
      </c>
      <c r="AO188" s="43">
        <f>IF(AND(L188="BELT",T188=1),[1]装备基础and强化!$AA$7,IF(AND(L188="PANTS",T188=1),[1]装备基础and强化!$AB$7,IF(AND(L188="SHOES",T188=1),[1]装备基础and强化!$AC$7,IF(AND(L188="CLOTHES",T188=1),[1]装备基础and强化!$AD$7,0))))</f>
        <v>0</v>
      </c>
      <c r="AP188" s="43">
        <f>IF(AND(L188="BELT",T188=2),[1]装备基础and强化!$AF$7,IF(AND(L188="PANTS",T188=2),[1]装备基础and强化!$AG$7,IF(AND(L188="SHOES",T188=2),[1]装备基础and强化!$AH$7,IF(AND(L188="CLOTHES",T188=2),[1]装备基础and强化!$AI$7,0))))</f>
        <v>0</v>
      </c>
      <c r="AQ188" s="43">
        <f>IF(L188="HAT",[1]装备基础and强化!$AK$7,IF(L188="JADE",[1]装备基础and强化!$AK$7,0))</f>
        <v>0</v>
      </c>
      <c r="AR188" s="43" t="e">
        <f t="shared" si="3"/>
        <v>#REF!</v>
      </c>
      <c r="AV188" s="43"/>
      <c r="AW188" s="43"/>
      <c r="AX188" s="43"/>
      <c r="AY188" s="43"/>
      <c r="AZ188" s="43"/>
      <c r="BA188" s="43"/>
    </row>
    <row r="189" spans="2:53" s="44" customFormat="1" x14ac:dyDescent="0.15">
      <c r="B189" s="44" t="s">
        <v>1070</v>
      </c>
      <c r="C189" s="12">
        <v>20185</v>
      </c>
      <c r="D189" s="44" t="s">
        <v>1062</v>
      </c>
      <c r="E189" s="44" t="s">
        <v>21820</v>
      </c>
      <c r="F189" s="44" t="s">
        <v>20572</v>
      </c>
      <c r="G189" s="44" t="s">
        <v>21020</v>
      </c>
      <c r="I189" s="44" t="s">
        <v>700</v>
      </c>
      <c r="J189" s="44" t="s">
        <v>700</v>
      </c>
      <c r="K189" s="44">
        <v>1</v>
      </c>
      <c r="L189" s="44" t="s">
        <v>707</v>
      </c>
      <c r="M189" s="104" t="s">
        <v>25932</v>
      </c>
      <c r="N189" s="44">
        <v>202600</v>
      </c>
      <c r="O189" s="44" t="s">
        <v>776</v>
      </c>
      <c r="P189" s="44" t="s">
        <v>1781</v>
      </c>
      <c r="Q189" s="44">
        <v>2</v>
      </c>
      <c r="R189" s="44">
        <v>2</v>
      </c>
      <c r="S189" s="44" t="s">
        <v>1063</v>
      </c>
      <c r="U189" s="44">
        <v>6</v>
      </c>
      <c r="W189" s="44" t="s">
        <v>1064</v>
      </c>
      <c r="X189" s="44" t="s">
        <v>14546</v>
      </c>
      <c r="Y189" s="44">
        <v>0</v>
      </c>
      <c r="Z189" s="44" t="s">
        <v>1065</v>
      </c>
      <c r="AA189" s="44">
        <v>1</v>
      </c>
      <c r="AB189" s="44">
        <v>100</v>
      </c>
      <c r="AC189" s="44">
        <v>1</v>
      </c>
      <c r="AD189" s="44">
        <v>1</v>
      </c>
      <c r="AE189" s="45" t="s">
        <v>16461</v>
      </c>
      <c r="AF189" s="45" t="s">
        <v>16457</v>
      </c>
      <c r="AG189" s="45" t="s">
        <v>16459</v>
      </c>
      <c r="AH189" s="45" t="s">
        <v>16453</v>
      </c>
      <c r="AI189" s="45" t="s">
        <v>16455</v>
      </c>
      <c r="AJ189" s="63" t="s">
        <v>20389</v>
      </c>
      <c r="AK189" s="63" t="s">
        <v>20384</v>
      </c>
      <c r="AL189" s="4">
        <v>0</v>
      </c>
      <c r="AM189" s="43" t="e">
        <f>IF(AND(L189="WEAPON",OR(R189=0,R189=1,R189=2)),[1]装备基础and强化!$V$7,IF(AND(L189="LEFTRING",OR(R189=0,R189=1,R189=2)),[1]装备基础and强化!$W$7,IF(AND(L189="RIGHTRING",OR(R189=0,R189=1,R189=2)),[1]装备基础and强化!$X$7,IF(AND(L189="NECKLACE",OR(R189=0,R189=1,R189=2)),[1]装备基础and强化!$Y$7,0))))</f>
        <v>#REF!</v>
      </c>
      <c r="AN189" s="43">
        <f>IF(AND(L189="WEAPON",OR(R189=3,R189=4)),[1]装备基础and强化!$V$11,IF(AND(L189="LEFTRING",OR(R189=3,R189=4)),[1]装备基础and强化!$W$11,IF(AND(L189="RIGHTRING",OR(R189=3,R189=4)),[1]装备基础and强化!$X$11,IF(AND(L189="NECKLACE",OR(R189=3,R189=4)),[1]装备基础and强化!$Y$11,0))))</f>
        <v>0</v>
      </c>
      <c r="AO189" s="43">
        <f>IF(AND(L189="BELT",T189=1),[1]装备基础and强化!$AA$7,IF(AND(L189="PANTS",T189=1),[1]装备基础and强化!$AB$7,IF(AND(L189="SHOES",T189=1),[1]装备基础and强化!$AC$7,IF(AND(L189="CLOTHES",T189=1),[1]装备基础and强化!$AD$7,0))))</f>
        <v>0</v>
      </c>
      <c r="AP189" s="43">
        <f>IF(AND(L189="BELT",T189=2),[1]装备基础and强化!$AF$7,IF(AND(L189="PANTS",T189=2),[1]装备基础and强化!$AG$7,IF(AND(L189="SHOES",T189=2),[1]装备基础and强化!$AH$7,IF(AND(L189="CLOTHES",T189=2),[1]装备基础and强化!$AI$7,0))))</f>
        <v>0</v>
      </c>
      <c r="AQ189" s="43">
        <f>IF(L189="HAT",[1]装备基础and强化!$AK$7,IF(L189="JADE",[1]装备基础and强化!$AK$7,0))</f>
        <v>0</v>
      </c>
      <c r="AR189" s="43" t="e">
        <f t="shared" si="3"/>
        <v>#REF!</v>
      </c>
      <c r="AV189" s="43"/>
      <c r="AW189" s="43"/>
      <c r="AX189" s="43"/>
      <c r="AY189" s="43"/>
      <c r="AZ189" s="43"/>
      <c r="BA189" s="43"/>
    </row>
    <row r="190" spans="2:53" s="44" customFormat="1" x14ac:dyDescent="0.15">
      <c r="B190" s="44" t="s">
        <v>1071</v>
      </c>
      <c r="C190" s="12">
        <v>20186</v>
      </c>
      <c r="D190" s="44" t="s">
        <v>1062</v>
      </c>
      <c r="E190" s="44" t="s">
        <v>21821</v>
      </c>
      <c r="F190" s="44" t="s">
        <v>20573</v>
      </c>
      <c r="G190" s="44" t="s">
        <v>21021</v>
      </c>
      <c r="I190" s="44" t="s">
        <v>700</v>
      </c>
      <c r="J190" s="44" t="s">
        <v>700</v>
      </c>
      <c r="K190" s="44">
        <v>1</v>
      </c>
      <c r="L190" s="44" t="s">
        <v>707</v>
      </c>
      <c r="M190" s="104" t="s">
        <v>25933</v>
      </c>
      <c r="N190" s="44">
        <v>202700</v>
      </c>
      <c r="O190" s="44" t="s">
        <v>776</v>
      </c>
      <c r="P190" s="44" t="s">
        <v>1781</v>
      </c>
      <c r="Q190" s="44">
        <v>2</v>
      </c>
      <c r="R190" s="44">
        <v>2</v>
      </c>
      <c r="S190" s="44" t="s">
        <v>1063</v>
      </c>
      <c r="U190" s="44">
        <v>7</v>
      </c>
      <c r="W190" s="44" t="s">
        <v>1064</v>
      </c>
      <c r="X190" s="44" t="s">
        <v>14546</v>
      </c>
      <c r="Y190" s="44">
        <v>0</v>
      </c>
      <c r="Z190" s="44" t="s">
        <v>1065</v>
      </c>
      <c r="AA190" s="44">
        <v>1</v>
      </c>
      <c r="AB190" s="44">
        <v>100</v>
      </c>
      <c r="AC190" s="44">
        <v>1</v>
      </c>
      <c r="AD190" s="44">
        <v>1</v>
      </c>
      <c r="AE190" s="45" t="s">
        <v>16461</v>
      </c>
      <c r="AF190" s="45" t="s">
        <v>16457</v>
      </c>
      <c r="AG190" s="45" t="s">
        <v>16459</v>
      </c>
      <c r="AH190" s="45" t="s">
        <v>16453</v>
      </c>
      <c r="AI190" s="45" t="s">
        <v>16455</v>
      </c>
      <c r="AJ190" s="63" t="s">
        <v>20389</v>
      </c>
      <c r="AK190" s="63" t="s">
        <v>20384</v>
      </c>
      <c r="AL190" s="45">
        <v>0</v>
      </c>
      <c r="AM190" s="43" t="e">
        <f>IF(AND(L190="WEAPON",OR(R190=0,R190=1,R190=2)),[1]装备基础and强化!$V$7,IF(AND(L190="LEFTRING",OR(R190=0,R190=1,R190=2)),[1]装备基础and强化!$W$7,IF(AND(L190="RIGHTRING",OR(R190=0,R190=1,R190=2)),[1]装备基础and强化!$X$7,IF(AND(L190="NECKLACE",OR(R190=0,R190=1,R190=2)),[1]装备基础and强化!$Y$7,0))))</f>
        <v>#REF!</v>
      </c>
      <c r="AN190" s="43">
        <f>IF(AND(L190="WEAPON",OR(R190=3,R190=4)),[1]装备基础and强化!$V$11,IF(AND(L190="LEFTRING",OR(R190=3,R190=4)),[1]装备基础and强化!$W$11,IF(AND(L190="RIGHTRING",OR(R190=3,R190=4)),[1]装备基础and强化!$X$11,IF(AND(L190="NECKLACE",OR(R190=3,R190=4)),[1]装备基础and强化!$Y$11,0))))</f>
        <v>0</v>
      </c>
      <c r="AO190" s="43">
        <f>IF(AND(L190="BELT",T190=1),[1]装备基础and强化!$AA$7,IF(AND(L190="PANTS",T190=1),[1]装备基础and强化!$AB$7,IF(AND(L190="SHOES",T190=1),[1]装备基础and强化!$AC$7,IF(AND(L190="CLOTHES",T190=1),[1]装备基础and强化!$AD$7,0))))</f>
        <v>0</v>
      </c>
      <c r="AP190" s="43">
        <f>IF(AND(L190="BELT",T190=2),[1]装备基础and强化!$AF$7,IF(AND(L190="PANTS",T190=2),[1]装备基础and强化!$AG$7,IF(AND(L190="SHOES",T190=2),[1]装备基础and强化!$AH$7,IF(AND(L190="CLOTHES",T190=2),[1]装备基础and强化!$AI$7,0))))</f>
        <v>0</v>
      </c>
      <c r="AQ190" s="43">
        <f>IF(L190="HAT",[1]装备基础and强化!$AK$7,IF(L190="JADE",[1]装备基础and强化!$AK$7,0))</f>
        <v>0</v>
      </c>
      <c r="AR190" s="43" t="e">
        <f t="shared" si="3"/>
        <v>#REF!</v>
      </c>
      <c r="AV190" s="43"/>
      <c r="AW190" s="43"/>
      <c r="AX190" s="43"/>
      <c r="AY190" s="43"/>
      <c r="AZ190" s="43"/>
      <c r="BA190" s="43"/>
    </row>
    <row r="191" spans="2:53" s="44" customFormat="1" x14ac:dyDescent="0.15">
      <c r="B191" s="44" t="s">
        <v>1072</v>
      </c>
      <c r="C191" s="12">
        <v>20187</v>
      </c>
      <c r="D191" s="44" t="s">
        <v>1062</v>
      </c>
      <c r="E191" s="44" t="s">
        <v>21822</v>
      </c>
      <c r="F191" s="44" t="s">
        <v>20574</v>
      </c>
      <c r="G191" s="44" t="s">
        <v>21022</v>
      </c>
      <c r="I191" s="44" t="s">
        <v>700</v>
      </c>
      <c r="J191" s="44" t="s">
        <v>700</v>
      </c>
      <c r="K191" s="44">
        <v>1</v>
      </c>
      <c r="L191" s="44" t="s">
        <v>707</v>
      </c>
      <c r="M191" s="104" t="s">
        <v>25934</v>
      </c>
      <c r="N191" s="44">
        <v>202800</v>
      </c>
      <c r="O191" s="44" t="s">
        <v>776</v>
      </c>
      <c r="P191" s="44" t="s">
        <v>1781</v>
      </c>
      <c r="Q191" s="44">
        <v>2</v>
      </c>
      <c r="R191" s="44">
        <v>2</v>
      </c>
      <c r="S191" s="44" t="s">
        <v>1063</v>
      </c>
      <c r="U191" s="44">
        <v>8</v>
      </c>
      <c r="W191" s="44" t="s">
        <v>1064</v>
      </c>
      <c r="X191" s="44" t="s">
        <v>14546</v>
      </c>
      <c r="Y191" s="44">
        <v>0</v>
      </c>
      <c r="Z191" s="44" t="s">
        <v>1065</v>
      </c>
      <c r="AA191" s="44">
        <v>1</v>
      </c>
      <c r="AB191" s="44">
        <v>100</v>
      </c>
      <c r="AC191" s="44">
        <v>1</v>
      </c>
      <c r="AD191" s="44">
        <v>1</v>
      </c>
      <c r="AE191" s="45" t="s">
        <v>16461</v>
      </c>
      <c r="AF191" s="45" t="s">
        <v>16457</v>
      </c>
      <c r="AG191" s="45" t="s">
        <v>16459</v>
      </c>
      <c r="AH191" s="45" t="s">
        <v>16453</v>
      </c>
      <c r="AI191" s="45" t="s">
        <v>16455</v>
      </c>
      <c r="AJ191" s="63" t="s">
        <v>20389</v>
      </c>
      <c r="AK191" s="63" t="s">
        <v>20384</v>
      </c>
      <c r="AL191" s="4">
        <v>0</v>
      </c>
      <c r="AM191" s="43" t="e">
        <f>IF(AND(L191="WEAPON",OR(R191=0,R191=1,R191=2)),[1]装备基础and强化!$V$7,IF(AND(L191="LEFTRING",OR(R191=0,R191=1,R191=2)),[1]装备基础and强化!$W$7,IF(AND(L191="RIGHTRING",OR(R191=0,R191=1,R191=2)),[1]装备基础and强化!$X$7,IF(AND(L191="NECKLACE",OR(R191=0,R191=1,R191=2)),[1]装备基础and强化!$Y$7,0))))</f>
        <v>#REF!</v>
      </c>
      <c r="AN191" s="43">
        <f>IF(AND(L191="WEAPON",OR(R191=3,R191=4)),[1]装备基础and强化!$V$11,IF(AND(L191="LEFTRING",OR(R191=3,R191=4)),[1]装备基础and强化!$W$11,IF(AND(L191="RIGHTRING",OR(R191=3,R191=4)),[1]装备基础and强化!$X$11,IF(AND(L191="NECKLACE",OR(R191=3,R191=4)),[1]装备基础and强化!$Y$11,0))))</f>
        <v>0</v>
      </c>
      <c r="AO191" s="43">
        <f>IF(AND(L191="BELT",T191=1),[1]装备基础and强化!$AA$7,IF(AND(L191="PANTS",T191=1),[1]装备基础and强化!$AB$7,IF(AND(L191="SHOES",T191=1),[1]装备基础and强化!$AC$7,IF(AND(L191="CLOTHES",T191=1),[1]装备基础and强化!$AD$7,0))))</f>
        <v>0</v>
      </c>
      <c r="AP191" s="43">
        <f>IF(AND(L191="BELT",T191=2),[1]装备基础and强化!$AF$7,IF(AND(L191="PANTS",T191=2),[1]装备基础and强化!$AG$7,IF(AND(L191="SHOES",T191=2),[1]装备基础and强化!$AH$7,IF(AND(L191="CLOTHES",T191=2),[1]装备基础and强化!$AI$7,0))))</f>
        <v>0</v>
      </c>
      <c r="AQ191" s="43">
        <f>IF(L191="HAT",[1]装备基础and强化!$AK$7,IF(L191="JADE",[1]装备基础and强化!$AK$7,0))</f>
        <v>0</v>
      </c>
      <c r="AR191" s="43" t="e">
        <f t="shared" si="3"/>
        <v>#REF!</v>
      </c>
      <c r="AV191" s="43"/>
      <c r="AW191" s="43"/>
      <c r="AX191" s="43"/>
      <c r="AY191" s="43"/>
      <c r="AZ191" s="43"/>
      <c r="BA191" s="43"/>
    </row>
    <row r="192" spans="2:53" s="44" customFormat="1" x14ac:dyDescent="0.15">
      <c r="B192" s="44" t="s">
        <v>1073</v>
      </c>
      <c r="C192" s="12">
        <v>20188</v>
      </c>
      <c r="D192" s="44" t="s">
        <v>1074</v>
      </c>
      <c r="E192" s="44" t="s">
        <v>21823</v>
      </c>
      <c r="F192" s="44" t="s">
        <v>20575</v>
      </c>
      <c r="G192" s="44" t="s">
        <v>21023</v>
      </c>
      <c r="I192" s="44" t="s">
        <v>700</v>
      </c>
      <c r="J192" s="44" t="s">
        <v>700</v>
      </c>
      <c r="K192" s="44">
        <v>1</v>
      </c>
      <c r="L192" s="44" t="s">
        <v>701</v>
      </c>
      <c r="M192" s="104" t="s">
        <v>25935</v>
      </c>
      <c r="N192" s="44">
        <v>202100</v>
      </c>
      <c r="O192" s="44" t="s">
        <v>1075</v>
      </c>
      <c r="P192" s="44" t="s">
        <v>19989</v>
      </c>
      <c r="Q192" s="44">
        <v>2</v>
      </c>
      <c r="R192" s="44">
        <v>2</v>
      </c>
      <c r="S192" s="44" t="s">
        <v>1063</v>
      </c>
      <c r="U192" s="44">
        <v>1</v>
      </c>
      <c r="W192" s="44" t="s">
        <v>1076</v>
      </c>
      <c r="X192" s="44" t="s">
        <v>14547</v>
      </c>
      <c r="Y192" s="44">
        <v>0</v>
      </c>
      <c r="AA192" s="44">
        <v>1</v>
      </c>
      <c r="AB192" s="44">
        <v>100</v>
      </c>
      <c r="AC192" s="44">
        <v>1</v>
      </c>
      <c r="AD192" s="44">
        <v>1</v>
      </c>
      <c r="AE192" s="45" t="s">
        <v>16461</v>
      </c>
      <c r="AF192" s="45" t="s">
        <v>16457</v>
      </c>
      <c r="AG192" s="45" t="s">
        <v>16459</v>
      </c>
      <c r="AH192" s="45" t="s">
        <v>16453</v>
      </c>
      <c r="AI192" s="45" t="s">
        <v>16455</v>
      </c>
      <c r="AJ192" s="63" t="s">
        <v>20389</v>
      </c>
      <c r="AK192" s="63" t="s">
        <v>20384</v>
      </c>
      <c r="AL192" s="45">
        <v>0</v>
      </c>
      <c r="AM192" s="43">
        <f>IF(AND(L192="WEAPON",OR(R192=0,R192=1,R192=2)),[1]装备基础and强化!$V$7,IF(AND(L192="LEFTRING",OR(R192=0,R192=1,R192=2)),[1]装备基础and强化!$W$7,IF(AND(L192="RIGHTRING",OR(R192=0,R192=1,R192=2)),[1]装备基础and强化!$X$7,IF(AND(L192="NECKLACE",OR(R192=0,R192=1,R192=2)),[1]装备基础and强化!$Y$7,0))))</f>
        <v>0</v>
      </c>
      <c r="AN192" s="43">
        <f>IF(AND(L192="WEAPON",OR(R192=3,R192=4)),[1]装备基础and强化!$V$11,IF(AND(L192="LEFTRING",OR(R192=3,R192=4)),[1]装备基础and强化!$W$11,IF(AND(L192="RIGHTRING",OR(R192=3,R192=4)),[1]装备基础and强化!$X$11,IF(AND(L192="NECKLACE",OR(R192=3,R192=4)),[1]装备基础and强化!$Y$11,0))))</f>
        <v>0</v>
      </c>
      <c r="AO192" s="43">
        <f>IF(AND(L192="BELT",T192=1),[1]装备基础and强化!$AA$7,IF(AND(L192="PANTS",T192=1),[1]装备基础and强化!$AB$7,IF(AND(L192="SHOES",T192=1),[1]装备基础and强化!$AC$7,IF(AND(L192="CLOTHES",T192=1),[1]装备基础and强化!$AD$7,0))))</f>
        <v>0</v>
      </c>
      <c r="AP192" s="43">
        <f>IF(AND(L192="BELT",T192=2),[1]装备基础and强化!$AF$7,IF(AND(L192="PANTS",T192=2),[1]装备基础and强化!$AG$7,IF(AND(L192="SHOES",T192=2),[1]装备基础and强化!$AH$7,IF(AND(L192="CLOTHES",T192=2),[1]装备基础and强化!$AI$7,0))))</f>
        <v>0</v>
      </c>
      <c r="AQ192" s="43" t="e">
        <f>IF(L192="HAT",[1]装备基础and强化!$AK$7,IF(L192="JADE",[1]装备基础and强化!$AK$7,0))</f>
        <v>#REF!</v>
      </c>
      <c r="AR192" s="43" t="e">
        <f t="shared" si="3"/>
        <v>#REF!</v>
      </c>
      <c r="AV192" s="43"/>
      <c r="AW192" s="43"/>
      <c r="AX192" s="43"/>
      <c r="AY192" s="43"/>
      <c r="AZ192" s="43"/>
      <c r="BA192" s="43"/>
    </row>
    <row r="193" spans="2:53" s="44" customFormat="1" x14ac:dyDescent="0.15">
      <c r="B193" s="44" t="s">
        <v>1077</v>
      </c>
      <c r="C193" s="12">
        <v>20189</v>
      </c>
      <c r="D193" s="44" t="s">
        <v>1074</v>
      </c>
      <c r="E193" s="44" t="s">
        <v>21824</v>
      </c>
      <c r="F193" s="44" t="s">
        <v>20576</v>
      </c>
      <c r="G193" s="44" t="s">
        <v>21024</v>
      </c>
      <c r="I193" s="44" t="s">
        <v>700</v>
      </c>
      <c r="J193" s="44" t="s">
        <v>700</v>
      </c>
      <c r="K193" s="44">
        <v>1</v>
      </c>
      <c r="L193" s="44" t="s">
        <v>701</v>
      </c>
      <c r="M193" s="104" t="s">
        <v>25936</v>
      </c>
      <c r="N193" s="44">
        <v>202200</v>
      </c>
      <c r="O193" s="44" t="s">
        <v>1075</v>
      </c>
      <c r="P193" s="44" t="s">
        <v>19989</v>
      </c>
      <c r="Q193" s="44">
        <v>2</v>
      </c>
      <c r="R193" s="44">
        <v>2</v>
      </c>
      <c r="S193" s="44" t="s">
        <v>1063</v>
      </c>
      <c r="U193" s="44">
        <v>2</v>
      </c>
      <c r="W193" s="44" t="s">
        <v>1076</v>
      </c>
      <c r="X193" s="44" t="s">
        <v>14547</v>
      </c>
      <c r="Y193" s="44">
        <v>0</v>
      </c>
      <c r="AA193" s="44">
        <v>1</v>
      </c>
      <c r="AB193" s="44">
        <v>100</v>
      </c>
      <c r="AC193" s="44">
        <v>1</v>
      </c>
      <c r="AD193" s="44">
        <v>1</v>
      </c>
      <c r="AE193" s="45" t="s">
        <v>16461</v>
      </c>
      <c r="AF193" s="45" t="s">
        <v>16457</v>
      </c>
      <c r="AG193" s="45" t="s">
        <v>16459</v>
      </c>
      <c r="AH193" s="45" t="s">
        <v>16453</v>
      </c>
      <c r="AI193" s="45" t="s">
        <v>16455</v>
      </c>
      <c r="AJ193" s="63" t="s">
        <v>20389</v>
      </c>
      <c r="AK193" s="63" t="s">
        <v>20384</v>
      </c>
      <c r="AL193" s="4">
        <v>0</v>
      </c>
      <c r="AM193" s="43">
        <f>IF(AND(L193="WEAPON",OR(R193=0,R193=1,R193=2)),[1]装备基础and强化!$V$7,IF(AND(L193="LEFTRING",OR(R193=0,R193=1,R193=2)),[1]装备基础and强化!$W$7,IF(AND(L193="RIGHTRING",OR(R193=0,R193=1,R193=2)),[1]装备基础and强化!$X$7,IF(AND(L193="NECKLACE",OR(R193=0,R193=1,R193=2)),[1]装备基础and强化!$Y$7,0))))</f>
        <v>0</v>
      </c>
      <c r="AN193" s="43">
        <f>IF(AND(L193="WEAPON",OR(R193=3,R193=4)),[1]装备基础and强化!$V$11,IF(AND(L193="LEFTRING",OR(R193=3,R193=4)),[1]装备基础and强化!$W$11,IF(AND(L193="RIGHTRING",OR(R193=3,R193=4)),[1]装备基础and强化!$X$11,IF(AND(L193="NECKLACE",OR(R193=3,R193=4)),[1]装备基础and强化!$Y$11,0))))</f>
        <v>0</v>
      </c>
      <c r="AO193" s="43">
        <f>IF(AND(L193="BELT",T193=1),[1]装备基础and强化!$AA$7,IF(AND(L193="PANTS",T193=1),[1]装备基础and强化!$AB$7,IF(AND(L193="SHOES",T193=1),[1]装备基础and强化!$AC$7,IF(AND(L193="CLOTHES",T193=1),[1]装备基础and强化!$AD$7,0))))</f>
        <v>0</v>
      </c>
      <c r="AP193" s="43">
        <f>IF(AND(L193="BELT",T193=2),[1]装备基础and强化!$AF$7,IF(AND(L193="PANTS",T193=2),[1]装备基础and强化!$AG$7,IF(AND(L193="SHOES",T193=2),[1]装备基础and强化!$AH$7,IF(AND(L193="CLOTHES",T193=2),[1]装备基础and强化!$AI$7,0))))</f>
        <v>0</v>
      </c>
      <c r="AQ193" s="43" t="e">
        <f>IF(L193="HAT",[1]装备基础and强化!$AK$7,IF(L193="JADE",[1]装备基础and强化!$AK$7,0))</f>
        <v>#REF!</v>
      </c>
      <c r="AR193" s="43" t="e">
        <f t="shared" si="3"/>
        <v>#REF!</v>
      </c>
      <c r="AV193" s="43"/>
      <c r="AW193" s="43"/>
      <c r="AX193" s="43"/>
      <c r="AY193" s="43"/>
      <c r="AZ193" s="43"/>
      <c r="BA193" s="43"/>
    </row>
    <row r="194" spans="2:53" s="44" customFormat="1" x14ac:dyDescent="0.15">
      <c r="B194" s="44" t="s">
        <v>1078</v>
      </c>
      <c r="C194" s="12">
        <v>20190</v>
      </c>
      <c r="D194" s="44" t="s">
        <v>1074</v>
      </c>
      <c r="E194" s="44" t="s">
        <v>21825</v>
      </c>
      <c r="F194" s="44" t="s">
        <v>20577</v>
      </c>
      <c r="G194" s="44" t="s">
        <v>21025</v>
      </c>
      <c r="I194" s="44" t="s">
        <v>700</v>
      </c>
      <c r="J194" s="44" t="s">
        <v>700</v>
      </c>
      <c r="K194" s="44">
        <v>1</v>
      </c>
      <c r="L194" s="44" t="s">
        <v>701</v>
      </c>
      <c r="M194" s="104" t="s">
        <v>25937</v>
      </c>
      <c r="N194" s="44">
        <v>202300</v>
      </c>
      <c r="O194" s="44" t="s">
        <v>1075</v>
      </c>
      <c r="P194" s="44" t="s">
        <v>19989</v>
      </c>
      <c r="Q194" s="44">
        <v>2</v>
      </c>
      <c r="R194" s="44">
        <v>2</v>
      </c>
      <c r="S194" s="44" t="s">
        <v>1063</v>
      </c>
      <c r="U194" s="44">
        <v>3</v>
      </c>
      <c r="W194" s="44" t="s">
        <v>1076</v>
      </c>
      <c r="X194" s="44" t="s">
        <v>14547</v>
      </c>
      <c r="Y194" s="44">
        <v>0</v>
      </c>
      <c r="AA194" s="44">
        <v>1</v>
      </c>
      <c r="AB194" s="44">
        <v>100</v>
      </c>
      <c r="AC194" s="44">
        <v>1</v>
      </c>
      <c r="AD194" s="44">
        <v>1</v>
      </c>
      <c r="AE194" s="45" t="s">
        <v>16461</v>
      </c>
      <c r="AF194" s="45" t="s">
        <v>16457</v>
      </c>
      <c r="AG194" s="45" t="s">
        <v>16459</v>
      </c>
      <c r="AH194" s="45" t="s">
        <v>16453</v>
      </c>
      <c r="AI194" s="45" t="s">
        <v>16455</v>
      </c>
      <c r="AJ194" s="63" t="s">
        <v>20389</v>
      </c>
      <c r="AK194" s="63" t="s">
        <v>20384</v>
      </c>
      <c r="AL194" s="45">
        <v>0</v>
      </c>
      <c r="AM194" s="43">
        <f>IF(AND(L194="WEAPON",OR(R194=0,R194=1,R194=2)),[1]装备基础and强化!$V$7,IF(AND(L194="LEFTRING",OR(R194=0,R194=1,R194=2)),[1]装备基础and强化!$W$7,IF(AND(L194="RIGHTRING",OR(R194=0,R194=1,R194=2)),[1]装备基础and强化!$X$7,IF(AND(L194="NECKLACE",OR(R194=0,R194=1,R194=2)),[1]装备基础and强化!$Y$7,0))))</f>
        <v>0</v>
      </c>
      <c r="AN194" s="43">
        <f>IF(AND(L194="WEAPON",OR(R194=3,R194=4)),[1]装备基础and强化!$V$11,IF(AND(L194="LEFTRING",OR(R194=3,R194=4)),[1]装备基础and强化!$W$11,IF(AND(L194="RIGHTRING",OR(R194=3,R194=4)),[1]装备基础and强化!$X$11,IF(AND(L194="NECKLACE",OR(R194=3,R194=4)),[1]装备基础and强化!$Y$11,0))))</f>
        <v>0</v>
      </c>
      <c r="AO194" s="43">
        <f>IF(AND(L194="BELT",T194=1),[1]装备基础and强化!$AA$7,IF(AND(L194="PANTS",T194=1),[1]装备基础and强化!$AB$7,IF(AND(L194="SHOES",T194=1),[1]装备基础and强化!$AC$7,IF(AND(L194="CLOTHES",T194=1),[1]装备基础and强化!$AD$7,0))))</f>
        <v>0</v>
      </c>
      <c r="AP194" s="43">
        <f>IF(AND(L194="BELT",T194=2),[1]装备基础and强化!$AF$7,IF(AND(L194="PANTS",T194=2),[1]装备基础and强化!$AG$7,IF(AND(L194="SHOES",T194=2),[1]装备基础and强化!$AH$7,IF(AND(L194="CLOTHES",T194=2),[1]装备基础and强化!$AI$7,0))))</f>
        <v>0</v>
      </c>
      <c r="AQ194" s="43" t="e">
        <f>IF(L194="HAT",[1]装备基础and强化!$AK$7,IF(L194="JADE",[1]装备基础and强化!$AK$7,0))</f>
        <v>#REF!</v>
      </c>
      <c r="AR194" s="43" t="e">
        <f t="shared" si="3"/>
        <v>#REF!</v>
      </c>
      <c r="AV194" s="43"/>
      <c r="AW194" s="43"/>
      <c r="AX194" s="43"/>
      <c r="AY194" s="43"/>
      <c r="AZ194" s="43"/>
      <c r="BA194" s="43"/>
    </row>
    <row r="195" spans="2:53" s="44" customFormat="1" x14ac:dyDescent="0.15">
      <c r="B195" s="44" t="s">
        <v>1079</v>
      </c>
      <c r="C195" s="12">
        <v>20191</v>
      </c>
      <c r="D195" s="44" t="s">
        <v>1074</v>
      </c>
      <c r="E195" s="44" t="s">
        <v>21826</v>
      </c>
      <c r="F195" s="44" t="s">
        <v>20578</v>
      </c>
      <c r="G195" s="44" t="s">
        <v>21026</v>
      </c>
      <c r="I195" s="44" t="s">
        <v>700</v>
      </c>
      <c r="J195" s="44" t="s">
        <v>700</v>
      </c>
      <c r="K195" s="44">
        <v>1</v>
      </c>
      <c r="L195" s="44" t="s">
        <v>701</v>
      </c>
      <c r="M195" s="101" t="s">
        <v>25938</v>
      </c>
      <c r="N195" s="44">
        <v>202400</v>
      </c>
      <c r="O195" s="44" t="s">
        <v>1075</v>
      </c>
      <c r="P195" s="44" t="s">
        <v>19989</v>
      </c>
      <c r="Q195" s="44">
        <v>2</v>
      </c>
      <c r="R195" s="44">
        <v>2</v>
      </c>
      <c r="S195" s="44" t="s">
        <v>1063</v>
      </c>
      <c r="U195" s="44">
        <v>4</v>
      </c>
      <c r="W195" s="44" t="s">
        <v>1076</v>
      </c>
      <c r="X195" s="44" t="s">
        <v>14547</v>
      </c>
      <c r="Y195" s="44">
        <v>0</v>
      </c>
      <c r="AA195" s="44">
        <v>1</v>
      </c>
      <c r="AB195" s="44">
        <v>100</v>
      </c>
      <c r="AC195" s="44">
        <v>1</v>
      </c>
      <c r="AD195" s="44">
        <v>1</v>
      </c>
      <c r="AE195" s="45" t="s">
        <v>16461</v>
      </c>
      <c r="AF195" s="45" t="s">
        <v>16457</v>
      </c>
      <c r="AG195" s="45" t="s">
        <v>16459</v>
      </c>
      <c r="AH195" s="45" t="s">
        <v>16453</v>
      </c>
      <c r="AI195" s="45" t="s">
        <v>16455</v>
      </c>
      <c r="AJ195" s="63" t="s">
        <v>20389</v>
      </c>
      <c r="AK195" s="63" t="s">
        <v>20384</v>
      </c>
      <c r="AL195" s="4">
        <v>0</v>
      </c>
      <c r="AM195" s="43">
        <f>IF(AND(L195="WEAPON",OR(R195=0,R195=1,R195=2)),[1]装备基础and强化!$V$7,IF(AND(L195="LEFTRING",OR(R195=0,R195=1,R195=2)),[1]装备基础and强化!$W$7,IF(AND(L195="RIGHTRING",OR(R195=0,R195=1,R195=2)),[1]装备基础and强化!$X$7,IF(AND(L195="NECKLACE",OR(R195=0,R195=1,R195=2)),[1]装备基础and强化!$Y$7,0))))</f>
        <v>0</v>
      </c>
      <c r="AN195" s="43">
        <f>IF(AND(L195="WEAPON",OR(R195=3,R195=4)),[1]装备基础and强化!$V$11,IF(AND(L195="LEFTRING",OR(R195=3,R195=4)),[1]装备基础and强化!$W$11,IF(AND(L195="RIGHTRING",OR(R195=3,R195=4)),[1]装备基础and强化!$X$11,IF(AND(L195="NECKLACE",OR(R195=3,R195=4)),[1]装备基础and强化!$Y$11,0))))</f>
        <v>0</v>
      </c>
      <c r="AO195" s="43">
        <f>IF(AND(L195="BELT",T195=1),[1]装备基础and强化!$AA$7,IF(AND(L195="PANTS",T195=1),[1]装备基础and强化!$AB$7,IF(AND(L195="SHOES",T195=1),[1]装备基础and强化!$AC$7,IF(AND(L195="CLOTHES",T195=1),[1]装备基础and强化!$AD$7,0))))</f>
        <v>0</v>
      </c>
      <c r="AP195" s="43">
        <f>IF(AND(L195="BELT",T195=2),[1]装备基础and强化!$AF$7,IF(AND(L195="PANTS",T195=2),[1]装备基础and强化!$AG$7,IF(AND(L195="SHOES",T195=2),[1]装备基础and强化!$AH$7,IF(AND(L195="CLOTHES",T195=2),[1]装备基础and强化!$AI$7,0))))</f>
        <v>0</v>
      </c>
      <c r="AQ195" s="43" t="e">
        <f>IF(L195="HAT",[1]装备基础and强化!$AK$7,IF(L195="JADE",[1]装备基础and强化!$AK$7,0))</f>
        <v>#REF!</v>
      </c>
      <c r="AR195" s="43" t="e">
        <f t="shared" si="3"/>
        <v>#REF!</v>
      </c>
      <c r="AV195" s="43"/>
      <c r="AW195" s="43"/>
      <c r="AX195" s="43"/>
      <c r="AY195" s="43"/>
      <c r="AZ195" s="43"/>
      <c r="BA195" s="43"/>
    </row>
    <row r="196" spans="2:53" s="44" customFormat="1" x14ac:dyDescent="0.15">
      <c r="B196" s="44" t="s">
        <v>1080</v>
      </c>
      <c r="C196" s="12">
        <v>20192</v>
      </c>
      <c r="D196" s="44" t="s">
        <v>1074</v>
      </c>
      <c r="E196" s="44" t="s">
        <v>21827</v>
      </c>
      <c r="F196" s="44" t="s">
        <v>20579</v>
      </c>
      <c r="G196" s="44" t="s">
        <v>21027</v>
      </c>
      <c r="I196" s="44" t="s">
        <v>700</v>
      </c>
      <c r="J196" s="44" t="s">
        <v>700</v>
      </c>
      <c r="K196" s="44">
        <v>1</v>
      </c>
      <c r="L196" s="44" t="s">
        <v>701</v>
      </c>
      <c r="M196" s="104" t="s">
        <v>25939</v>
      </c>
      <c r="N196" s="44">
        <v>202500</v>
      </c>
      <c r="O196" s="44" t="s">
        <v>1075</v>
      </c>
      <c r="P196" s="44" t="s">
        <v>19989</v>
      </c>
      <c r="Q196" s="44">
        <v>2</v>
      </c>
      <c r="R196" s="44">
        <v>2</v>
      </c>
      <c r="S196" s="44" t="s">
        <v>1063</v>
      </c>
      <c r="U196" s="44">
        <v>5</v>
      </c>
      <c r="W196" s="44" t="s">
        <v>1076</v>
      </c>
      <c r="X196" s="44" t="s">
        <v>14547</v>
      </c>
      <c r="Y196" s="44">
        <v>0</v>
      </c>
      <c r="AA196" s="44">
        <v>1</v>
      </c>
      <c r="AB196" s="44">
        <v>100</v>
      </c>
      <c r="AC196" s="44">
        <v>1</v>
      </c>
      <c r="AD196" s="44">
        <v>1</v>
      </c>
      <c r="AE196" s="45" t="s">
        <v>16461</v>
      </c>
      <c r="AF196" s="45" t="s">
        <v>16457</v>
      </c>
      <c r="AG196" s="45" t="s">
        <v>16459</v>
      </c>
      <c r="AH196" s="45" t="s">
        <v>16453</v>
      </c>
      <c r="AI196" s="45" t="s">
        <v>16455</v>
      </c>
      <c r="AJ196" s="63" t="s">
        <v>20389</v>
      </c>
      <c r="AK196" s="63" t="s">
        <v>20384</v>
      </c>
      <c r="AL196" s="45">
        <v>0</v>
      </c>
      <c r="AM196" s="43">
        <f>IF(AND(L196="WEAPON",OR(R196=0,R196=1,R196=2)),[1]装备基础and强化!$V$7,IF(AND(L196="LEFTRING",OR(R196=0,R196=1,R196=2)),[1]装备基础and强化!$W$7,IF(AND(L196="RIGHTRING",OR(R196=0,R196=1,R196=2)),[1]装备基础and强化!$X$7,IF(AND(L196="NECKLACE",OR(R196=0,R196=1,R196=2)),[1]装备基础and强化!$Y$7,0))))</f>
        <v>0</v>
      </c>
      <c r="AN196" s="43">
        <f>IF(AND(L196="WEAPON",OR(R196=3,R196=4)),[1]装备基础and强化!$V$11,IF(AND(L196="LEFTRING",OR(R196=3,R196=4)),[1]装备基础and强化!$W$11,IF(AND(L196="RIGHTRING",OR(R196=3,R196=4)),[1]装备基础and强化!$X$11,IF(AND(L196="NECKLACE",OR(R196=3,R196=4)),[1]装备基础and强化!$Y$11,0))))</f>
        <v>0</v>
      </c>
      <c r="AO196" s="43">
        <f>IF(AND(L196="BELT",T196=1),[1]装备基础and强化!$AA$7,IF(AND(L196="PANTS",T196=1),[1]装备基础and强化!$AB$7,IF(AND(L196="SHOES",T196=1),[1]装备基础and强化!$AC$7,IF(AND(L196="CLOTHES",T196=1),[1]装备基础and强化!$AD$7,0))))</f>
        <v>0</v>
      </c>
      <c r="AP196" s="43">
        <f>IF(AND(L196="BELT",T196=2),[1]装备基础and强化!$AF$7,IF(AND(L196="PANTS",T196=2),[1]装备基础and强化!$AG$7,IF(AND(L196="SHOES",T196=2),[1]装备基础and强化!$AH$7,IF(AND(L196="CLOTHES",T196=2),[1]装备基础and强化!$AI$7,0))))</f>
        <v>0</v>
      </c>
      <c r="AQ196" s="43" t="e">
        <f>IF(L196="HAT",[1]装备基础and强化!$AK$7,IF(L196="JADE",[1]装备基础and强化!$AK$7,0))</f>
        <v>#REF!</v>
      </c>
      <c r="AR196" s="43" t="e">
        <f t="shared" si="3"/>
        <v>#REF!</v>
      </c>
      <c r="AV196" s="43"/>
      <c r="AW196" s="43"/>
      <c r="AX196" s="43"/>
      <c r="AY196" s="43"/>
      <c r="AZ196" s="43"/>
      <c r="BA196" s="43"/>
    </row>
    <row r="197" spans="2:53" s="44" customFormat="1" x14ac:dyDescent="0.15">
      <c r="B197" s="44" t="s">
        <v>1081</v>
      </c>
      <c r="C197" s="12">
        <v>20193</v>
      </c>
      <c r="D197" s="44" t="s">
        <v>1074</v>
      </c>
      <c r="E197" s="44" t="s">
        <v>21828</v>
      </c>
      <c r="F197" s="44" t="s">
        <v>20580</v>
      </c>
      <c r="G197" s="44" t="s">
        <v>21028</v>
      </c>
      <c r="I197" s="44" t="s">
        <v>700</v>
      </c>
      <c r="J197" s="44" t="s">
        <v>700</v>
      </c>
      <c r="K197" s="44">
        <v>1</v>
      </c>
      <c r="L197" s="44" t="s">
        <v>701</v>
      </c>
      <c r="M197" s="104" t="s">
        <v>25940</v>
      </c>
      <c r="N197" s="44">
        <v>202600</v>
      </c>
      <c r="O197" s="44" t="s">
        <v>1075</v>
      </c>
      <c r="P197" s="44" t="s">
        <v>19989</v>
      </c>
      <c r="Q197" s="44">
        <v>2</v>
      </c>
      <c r="R197" s="44">
        <v>2</v>
      </c>
      <c r="S197" s="44" t="s">
        <v>1063</v>
      </c>
      <c r="U197" s="44">
        <v>6</v>
      </c>
      <c r="W197" s="44" t="s">
        <v>1076</v>
      </c>
      <c r="X197" s="44" t="s">
        <v>14547</v>
      </c>
      <c r="Y197" s="44">
        <v>0</v>
      </c>
      <c r="AA197" s="44">
        <v>1</v>
      </c>
      <c r="AB197" s="44">
        <v>100</v>
      </c>
      <c r="AC197" s="44">
        <v>1</v>
      </c>
      <c r="AD197" s="44">
        <v>1</v>
      </c>
      <c r="AE197" s="45" t="s">
        <v>16461</v>
      </c>
      <c r="AF197" s="45" t="s">
        <v>16457</v>
      </c>
      <c r="AG197" s="45" t="s">
        <v>16459</v>
      </c>
      <c r="AH197" s="45" t="s">
        <v>16453</v>
      </c>
      <c r="AI197" s="45" t="s">
        <v>16455</v>
      </c>
      <c r="AJ197" s="63" t="s">
        <v>20389</v>
      </c>
      <c r="AK197" s="63" t="s">
        <v>20384</v>
      </c>
      <c r="AL197" s="4">
        <v>0</v>
      </c>
      <c r="AM197" s="43">
        <f>IF(AND(L197="WEAPON",OR(R197=0,R197=1,R197=2)),[1]装备基础and强化!$V$7,IF(AND(L197="LEFTRING",OR(R197=0,R197=1,R197=2)),[1]装备基础and强化!$W$7,IF(AND(L197="RIGHTRING",OR(R197=0,R197=1,R197=2)),[1]装备基础and强化!$X$7,IF(AND(L197="NECKLACE",OR(R197=0,R197=1,R197=2)),[1]装备基础and强化!$Y$7,0))))</f>
        <v>0</v>
      </c>
      <c r="AN197" s="43">
        <f>IF(AND(L197="WEAPON",OR(R197=3,R197=4)),[1]装备基础and强化!$V$11,IF(AND(L197="LEFTRING",OR(R197=3,R197=4)),[1]装备基础and强化!$W$11,IF(AND(L197="RIGHTRING",OR(R197=3,R197=4)),[1]装备基础and强化!$X$11,IF(AND(L197="NECKLACE",OR(R197=3,R197=4)),[1]装备基础and强化!$Y$11,0))))</f>
        <v>0</v>
      </c>
      <c r="AO197" s="43">
        <f>IF(AND(L197="BELT",T197=1),[1]装备基础and强化!$AA$7,IF(AND(L197="PANTS",T197=1),[1]装备基础and强化!$AB$7,IF(AND(L197="SHOES",T197=1),[1]装备基础and强化!$AC$7,IF(AND(L197="CLOTHES",T197=1),[1]装备基础and强化!$AD$7,0))))</f>
        <v>0</v>
      </c>
      <c r="AP197" s="43">
        <f>IF(AND(L197="BELT",T197=2),[1]装备基础and强化!$AF$7,IF(AND(L197="PANTS",T197=2),[1]装备基础and强化!$AG$7,IF(AND(L197="SHOES",T197=2),[1]装备基础and强化!$AH$7,IF(AND(L197="CLOTHES",T197=2),[1]装备基础and强化!$AI$7,0))))</f>
        <v>0</v>
      </c>
      <c r="AQ197" s="43" t="e">
        <f>IF(L197="HAT",[1]装备基础and强化!$AK$7,IF(L197="JADE",[1]装备基础and强化!$AK$7,0))</f>
        <v>#REF!</v>
      </c>
      <c r="AR197" s="43" t="e">
        <f t="shared" si="3"/>
        <v>#REF!</v>
      </c>
      <c r="AV197" s="43"/>
      <c r="AW197" s="43"/>
      <c r="AX197" s="43"/>
      <c r="AY197" s="43"/>
      <c r="AZ197" s="43"/>
      <c r="BA197" s="43"/>
    </row>
    <row r="198" spans="2:53" s="44" customFormat="1" x14ac:dyDescent="0.15">
      <c r="B198" s="44" t="s">
        <v>1082</v>
      </c>
      <c r="C198" s="12">
        <v>20194</v>
      </c>
      <c r="D198" s="44" t="s">
        <v>1074</v>
      </c>
      <c r="E198" s="44" t="s">
        <v>21829</v>
      </c>
      <c r="F198" s="44" t="s">
        <v>20581</v>
      </c>
      <c r="G198" s="44" t="s">
        <v>21029</v>
      </c>
      <c r="I198" s="44" t="s">
        <v>700</v>
      </c>
      <c r="J198" s="44" t="s">
        <v>700</v>
      </c>
      <c r="K198" s="44">
        <v>1</v>
      </c>
      <c r="L198" s="44" t="s">
        <v>701</v>
      </c>
      <c r="M198" s="104" t="s">
        <v>25941</v>
      </c>
      <c r="N198" s="44">
        <v>202700</v>
      </c>
      <c r="O198" s="44" t="s">
        <v>1075</v>
      </c>
      <c r="P198" s="44" t="s">
        <v>19989</v>
      </c>
      <c r="Q198" s="44">
        <v>2</v>
      </c>
      <c r="R198" s="44">
        <v>2</v>
      </c>
      <c r="S198" s="44" t="s">
        <v>1063</v>
      </c>
      <c r="U198" s="44">
        <v>7</v>
      </c>
      <c r="W198" s="44" t="s">
        <v>1076</v>
      </c>
      <c r="X198" s="44" t="s">
        <v>14547</v>
      </c>
      <c r="Y198" s="44">
        <v>0</v>
      </c>
      <c r="AA198" s="44">
        <v>1</v>
      </c>
      <c r="AB198" s="44">
        <v>100</v>
      </c>
      <c r="AC198" s="44">
        <v>1</v>
      </c>
      <c r="AD198" s="44">
        <v>1</v>
      </c>
      <c r="AE198" s="45" t="s">
        <v>16461</v>
      </c>
      <c r="AF198" s="45" t="s">
        <v>16457</v>
      </c>
      <c r="AG198" s="45" t="s">
        <v>16459</v>
      </c>
      <c r="AH198" s="45" t="s">
        <v>16453</v>
      </c>
      <c r="AI198" s="45" t="s">
        <v>16455</v>
      </c>
      <c r="AJ198" s="63" t="s">
        <v>20389</v>
      </c>
      <c r="AK198" s="63" t="s">
        <v>20384</v>
      </c>
      <c r="AL198" s="45">
        <v>0</v>
      </c>
      <c r="AM198" s="43">
        <f>IF(AND(L198="WEAPON",OR(R198=0,R198=1,R198=2)),[1]装备基础and强化!$V$7,IF(AND(L198="LEFTRING",OR(R198=0,R198=1,R198=2)),[1]装备基础and强化!$W$7,IF(AND(L198="RIGHTRING",OR(R198=0,R198=1,R198=2)),[1]装备基础and强化!$X$7,IF(AND(L198="NECKLACE",OR(R198=0,R198=1,R198=2)),[1]装备基础and强化!$Y$7,0))))</f>
        <v>0</v>
      </c>
      <c r="AN198" s="43">
        <f>IF(AND(L198="WEAPON",OR(R198=3,R198=4)),[1]装备基础and强化!$V$11,IF(AND(L198="LEFTRING",OR(R198=3,R198=4)),[1]装备基础and强化!$W$11,IF(AND(L198="RIGHTRING",OR(R198=3,R198=4)),[1]装备基础and强化!$X$11,IF(AND(L198="NECKLACE",OR(R198=3,R198=4)),[1]装备基础and强化!$Y$11,0))))</f>
        <v>0</v>
      </c>
      <c r="AO198" s="43">
        <f>IF(AND(L198="BELT",T198=1),[1]装备基础and强化!$AA$7,IF(AND(L198="PANTS",T198=1),[1]装备基础and强化!$AB$7,IF(AND(L198="SHOES",T198=1),[1]装备基础and强化!$AC$7,IF(AND(L198="CLOTHES",T198=1),[1]装备基础and强化!$AD$7,0))))</f>
        <v>0</v>
      </c>
      <c r="AP198" s="43">
        <f>IF(AND(L198="BELT",T198=2),[1]装备基础and强化!$AF$7,IF(AND(L198="PANTS",T198=2),[1]装备基础and强化!$AG$7,IF(AND(L198="SHOES",T198=2),[1]装备基础and强化!$AH$7,IF(AND(L198="CLOTHES",T198=2),[1]装备基础and强化!$AI$7,0))))</f>
        <v>0</v>
      </c>
      <c r="AQ198" s="43" t="e">
        <f>IF(L198="HAT",[1]装备基础and强化!$AK$7,IF(L198="JADE",[1]装备基础and强化!$AK$7,0))</f>
        <v>#REF!</v>
      </c>
      <c r="AR198" s="43" t="e">
        <f t="shared" si="3"/>
        <v>#REF!</v>
      </c>
      <c r="AV198" s="43"/>
      <c r="AW198" s="43"/>
      <c r="AX198" s="43"/>
      <c r="AY198" s="43"/>
      <c r="AZ198" s="43"/>
      <c r="BA198" s="43"/>
    </row>
    <row r="199" spans="2:53" s="44" customFormat="1" x14ac:dyDescent="0.15">
      <c r="B199" s="44" t="s">
        <v>1083</v>
      </c>
      <c r="C199" s="12">
        <v>20195</v>
      </c>
      <c r="D199" s="44" t="s">
        <v>1074</v>
      </c>
      <c r="E199" s="44" t="s">
        <v>21830</v>
      </c>
      <c r="F199" s="44" t="s">
        <v>20582</v>
      </c>
      <c r="G199" s="44" t="s">
        <v>21030</v>
      </c>
      <c r="I199" s="44" t="s">
        <v>700</v>
      </c>
      <c r="J199" s="44" t="s">
        <v>700</v>
      </c>
      <c r="K199" s="44">
        <v>1</v>
      </c>
      <c r="L199" s="44" t="s">
        <v>701</v>
      </c>
      <c r="M199" s="104" t="s">
        <v>25942</v>
      </c>
      <c r="N199" s="44">
        <v>202800</v>
      </c>
      <c r="O199" s="44" t="s">
        <v>1075</v>
      </c>
      <c r="P199" s="44" t="s">
        <v>19989</v>
      </c>
      <c r="Q199" s="44">
        <v>2</v>
      </c>
      <c r="R199" s="44">
        <v>2</v>
      </c>
      <c r="S199" s="44" t="s">
        <v>1063</v>
      </c>
      <c r="U199" s="44">
        <v>8</v>
      </c>
      <c r="W199" s="44" t="s">
        <v>1076</v>
      </c>
      <c r="X199" s="44" t="s">
        <v>14547</v>
      </c>
      <c r="Y199" s="44">
        <v>0</v>
      </c>
      <c r="AA199" s="44">
        <v>1</v>
      </c>
      <c r="AB199" s="44">
        <v>100</v>
      </c>
      <c r="AC199" s="44">
        <v>1</v>
      </c>
      <c r="AD199" s="44">
        <v>1</v>
      </c>
      <c r="AE199" s="45" t="s">
        <v>16461</v>
      </c>
      <c r="AF199" s="45" t="s">
        <v>16457</v>
      </c>
      <c r="AG199" s="45" t="s">
        <v>16459</v>
      </c>
      <c r="AH199" s="45" t="s">
        <v>16453</v>
      </c>
      <c r="AI199" s="45" t="s">
        <v>16455</v>
      </c>
      <c r="AJ199" s="63" t="s">
        <v>20389</v>
      </c>
      <c r="AK199" s="63" t="s">
        <v>20384</v>
      </c>
      <c r="AL199" s="4">
        <v>0</v>
      </c>
      <c r="AM199" s="43">
        <f>IF(AND(L199="WEAPON",OR(R199=0,R199=1,R199=2)),[1]装备基础and强化!$V$7,IF(AND(L199="LEFTRING",OR(R199=0,R199=1,R199=2)),[1]装备基础and强化!$W$7,IF(AND(L199="RIGHTRING",OR(R199=0,R199=1,R199=2)),[1]装备基础and强化!$X$7,IF(AND(L199="NECKLACE",OR(R199=0,R199=1,R199=2)),[1]装备基础and强化!$Y$7,0))))</f>
        <v>0</v>
      </c>
      <c r="AN199" s="43">
        <f>IF(AND(L199="WEAPON",OR(R199=3,R199=4)),[1]装备基础and强化!$V$11,IF(AND(L199="LEFTRING",OR(R199=3,R199=4)),[1]装备基础and强化!$W$11,IF(AND(L199="RIGHTRING",OR(R199=3,R199=4)),[1]装备基础and强化!$X$11,IF(AND(L199="NECKLACE",OR(R199=3,R199=4)),[1]装备基础and强化!$Y$11,0))))</f>
        <v>0</v>
      </c>
      <c r="AO199" s="43">
        <f>IF(AND(L199="BELT",T199=1),[1]装备基础and强化!$AA$7,IF(AND(L199="PANTS",T199=1),[1]装备基础and强化!$AB$7,IF(AND(L199="SHOES",T199=1),[1]装备基础and强化!$AC$7,IF(AND(L199="CLOTHES",T199=1),[1]装备基础and强化!$AD$7,0))))</f>
        <v>0</v>
      </c>
      <c r="AP199" s="43">
        <f>IF(AND(L199="BELT",T199=2),[1]装备基础and强化!$AF$7,IF(AND(L199="PANTS",T199=2),[1]装备基础and强化!$AG$7,IF(AND(L199="SHOES",T199=2),[1]装备基础and强化!$AH$7,IF(AND(L199="CLOTHES",T199=2),[1]装备基础and强化!$AI$7,0))))</f>
        <v>0</v>
      </c>
      <c r="AQ199" s="43" t="e">
        <f>IF(L199="HAT",[1]装备基础and强化!$AK$7,IF(L199="JADE",[1]装备基础and强化!$AK$7,0))</f>
        <v>#REF!</v>
      </c>
      <c r="AR199" s="43" t="e">
        <f t="shared" si="3"/>
        <v>#REF!</v>
      </c>
      <c r="AV199" s="43"/>
      <c r="AW199" s="43"/>
      <c r="AX199" s="43"/>
      <c r="AY199" s="43"/>
      <c r="AZ199" s="43"/>
      <c r="BA199" s="43"/>
    </row>
    <row r="200" spans="2:53" s="44" customFormat="1" x14ac:dyDescent="0.15">
      <c r="B200" s="44" t="s">
        <v>1084</v>
      </c>
      <c r="C200" s="12">
        <v>20196</v>
      </c>
      <c r="D200" s="44" t="s">
        <v>1085</v>
      </c>
      <c r="E200" s="44" t="s">
        <v>21831</v>
      </c>
      <c r="F200" s="44" t="s">
        <v>20583</v>
      </c>
      <c r="G200" s="44" t="s">
        <v>21031</v>
      </c>
      <c r="I200" s="44" t="s">
        <v>700</v>
      </c>
      <c r="J200" s="44" t="s">
        <v>700</v>
      </c>
      <c r="K200" s="44">
        <v>1</v>
      </c>
      <c r="L200" s="44" t="s">
        <v>714</v>
      </c>
      <c r="M200" s="104" t="s">
        <v>20092</v>
      </c>
      <c r="N200" s="44">
        <v>202100</v>
      </c>
      <c r="O200" s="44" t="s">
        <v>811</v>
      </c>
      <c r="P200" s="44" t="s">
        <v>8842</v>
      </c>
      <c r="Q200" s="44">
        <v>2</v>
      </c>
      <c r="R200" s="44">
        <v>2</v>
      </c>
      <c r="S200" s="44" t="s">
        <v>1063</v>
      </c>
      <c r="T200" s="44">
        <v>1</v>
      </c>
      <c r="U200" s="44">
        <v>1</v>
      </c>
      <c r="W200" s="44" t="s">
        <v>1086</v>
      </c>
      <c r="X200" s="44" t="s">
        <v>14548</v>
      </c>
      <c r="Y200" s="44">
        <v>0</v>
      </c>
      <c r="Z200" s="44" t="s">
        <v>1087</v>
      </c>
      <c r="AA200" s="44">
        <v>1</v>
      </c>
      <c r="AB200" s="44">
        <v>100</v>
      </c>
      <c r="AC200" s="44">
        <v>1</v>
      </c>
      <c r="AD200" s="44">
        <v>1</v>
      </c>
      <c r="AE200" s="45" t="s">
        <v>16461</v>
      </c>
      <c r="AF200" s="45" t="s">
        <v>16457</v>
      </c>
      <c r="AG200" s="45" t="s">
        <v>16459</v>
      </c>
      <c r="AH200" s="45" t="s">
        <v>16453</v>
      </c>
      <c r="AI200" s="45" t="s">
        <v>16455</v>
      </c>
      <c r="AJ200" s="63" t="s">
        <v>20389</v>
      </c>
      <c r="AK200" s="63" t="s">
        <v>20384</v>
      </c>
      <c r="AL200" s="45">
        <v>0</v>
      </c>
      <c r="AM200" s="43">
        <f>IF(AND(L200="WEAPON",OR(R200=0,R200=1,R200=2)),[1]装备基础and强化!$V$7,IF(AND(L200="LEFTRING",OR(R200=0,R200=1,R200=2)),[1]装备基础and强化!$W$7,IF(AND(L200="RIGHTRING",OR(R200=0,R200=1,R200=2)),[1]装备基础and强化!$X$7,IF(AND(L200="NECKLACE",OR(R200=0,R200=1,R200=2)),[1]装备基础and强化!$Y$7,0))))</f>
        <v>0</v>
      </c>
      <c r="AN200" s="43">
        <f>IF(AND(L200="WEAPON",OR(R200=3,R200=4)),[1]装备基础and强化!$V$11,IF(AND(L200="LEFTRING",OR(R200=3,R200=4)),[1]装备基础and强化!$W$11,IF(AND(L200="RIGHTRING",OR(R200=3,R200=4)),[1]装备基础and强化!$X$11,IF(AND(L200="NECKLACE",OR(R200=3,R200=4)),[1]装备基础and强化!$Y$11,0))))</f>
        <v>0</v>
      </c>
      <c r="AO200" s="43" t="e">
        <f>IF(AND(L200="BELT",T200=1),[1]装备基础and强化!$AA$7,IF(AND(L200="PANTS",T200=1),[1]装备基础and强化!$AB$7,IF(AND(L200="SHOES",T200=1),[1]装备基础and强化!$AC$7,IF(AND(L200="CLOTHES",T200=1),[1]装备基础and强化!$AD$7,0))))</f>
        <v>#REF!</v>
      </c>
      <c r="AP200" s="43">
        <f>IF(AND(L200="BELT",T200=2),[1]装备基础and强化!$AF$7,IF(AND(L200="PANTS",T200=2),[1]装备基础and强化!$AG$7,IF(AND(L200="SHOES",T200=2),[1]装备基础and强化!$AH$7,IF(AND(L200="CLOTHES",T200=2),[1]装备基础and强化!$AI$7,0))))</f>
        <v>0</v>
      </c>
      <c r="AQ200" s="43">
        <f>IF(L200="HAT",[1]装备基础and强化!$AK$7,IF(L200="JADE",[1]装备基础and强化!$AK$7,0))</f>
        <v>0</v>
      </c>
      <c r="AR200" s="43" t="e">
        <f t="shared" si="3"/>
        <v>#REF!</v>
      </c>
      <c r="AV200" s="43"/>
      <c r="AW200" s="43"/>
      <c r="AX200" s="43"/>
      <c r="AY200" s="43"/>
      <c r="AZ200" s="43"/>
      <c r="BA200" s="43"/>
    </row>
    <row r="201" spans="2:53" s="44" customFormat="1" x14ac:dyDescent="0.15">
      <c r="B201" s="44" t="s">
        <v>1088</v>
      </c>
      <c r="C201" s="12">
        <v>20197</v>
      </c>
      <c r="D201" s="44" t="s">
        <v>1085</v>
      </c>
      <c r="E201" s="44" t="s">
        <v>21832</v>
      </c>
      <c r="F201" s="44" t="s">
        <v>20584</v>
      </c>
      <c r="G201" s="44" t="s">
        <v>21032</v>
      </c>
      <c r="I201" s="44" t="s">
        <v>700</v>
      </c>
      <c r="J201" s="44" t="s">
        <v>700</v>
      </c>
      <c r="K201" s="44">
        <v>1</v>
      </c>
      <c r="L201" s="44" t="s">
        <v>714</v>
      </c>
      <c r="M201" s="104" t="s">
        <v>20093</v>
      </c>
      <c r="N201" s="44">
        <v>202200</v>
      </c>
      <c r="O201" s="44" t="s">
        <v>811</v>
      </c>
      <c r="P201" s="44" t="s">
        <v>8842</v>
      </c>
      <c r="Q201" s="44">
        <v>2</v>
      </c>
      <c r="R201" s="44">
        <v>2</v>
      </c>
      <c r="S201" s="44" t="s">
        <v>1063</v>
      </c>
      <c r="T201" s="44">
        <v>1</v>
      </c>
      <c r="U201" s="44">
        <v>2</v>
      </c>
      <c r="W201" s="44" t="s">
        <v>1086</v>
      </c>
      <c r="X201" s="44" t="s">
        <v>14548</v>
      </c>
      <c r="Y201" s="44">
        <v>0</v>
      </c>
      <c r="Z201" s="44" t="s">
        <v>1087</v>
      </c>
      <c r="AA201" s="44">
        <v>1</v>
      </c>
      <c r="AB201" s="44">
        <v>100</v>
      </c>
      <c r="AC201" s="44">
        <v>1</v>
      </c>
      <c r="AD201" s="44">
        <v>1</v>
      </c>
      <c r="AE201" s="45" t="s">
        <v>16461</v>
      </c>
      <c r="AF201" s="45" t="s">
        <v>16457</v>
      </c>
      <c r="AG201" s="45" t="s">
        <v>16459</v>
      </c>
      <c r="AH201" s="45" t="s">
        <v>16453</v>
      </c>
      <c r="AI201" s="45" t="s">
        <v>16455</v>
      </c>
      <c r="AJ201" s="63" t="s">
        <v>20389</v>
      </c>
      <c r="AK201" s="63" t="s">
        <v>20384</v>
      </c>
      <c r="AL201" s="4">
        <v>0</v>
      </c>
      <c r="AM201" s="43">
        <f>IF(AND(L201="WEAPON",OR(R201=0,R201=1,R201=2)),[1]装备基础and强化!$V$7,IF(AND(L201="LEFTRING",OR(R201=0,R201=1,R201=2)),[1]装备基础and强化!$W$7,IF(AND(L201="RIGHTRING",OR(R201=0,R201=1,R201=2)),[1]装备基础and强化!$X$7,IF(AND(L201="NECKLACE",OR(R201=0,R201=1,R201=2)),[1]装备基础and强化!$Y$7,0))))</f>
        <v>0</v>
      </c>
      <c r="AN201" s="43">
        <f>IF(AND(L201="WEAPON",OR(R201=3,R201=4)),[1]装备基础and强化!$V$11,IF(AND(L201="LEFTRING",OR(R201=3,R201=4)),[1]装备基础and强化!$W$11,IF(AND(L201="RIGHTRING",OR(R201=3,R201=4)),[1]装备基础and强化!$X$11,IF(AND(L201="NECKLACE",OR(R201=3,R201=4)),[1]装备基础and强化!$Y$11,0))))</f>
        <v>0</v>
      </c>
      <c r="AO201" s="43" t="e">
        <f>IF(AND(L201="BELT",T201=1),[1]装备基础and强化!$AA$7,IF(AND(L201="PANTS",T201=1),[1]装备基础and强化!$AB$7,IF(AND(L201="SHOES",T201=1),[1]装备基础and强化!$AC$7,IF(AND(L201="CLOTHES",T201=1),[1]装备基础and强化!$AD$7,0))))</f>
        <v>#REF!</v>
      </c>
      <c r="AP201" s="43">
        <f>IF(AND(L201="BELT",T201=2),[1]装备基础and强化!$AF$7,IF(AND(L201="PANTS",T201=2),[1]装备基础and强化!$AG$7,IF(AND(L201="SHOES",T201=2),[1]装备基础and强化!$AH$7,IF(AND(L201="CLOTHES",T201=2),[1]装备基础and强化!$AI$7,0))))</f>
        <v>0</v>
      </c>
      <c r="AQ201" s="43">
        <f>IF(L201="HAT",[1]装备基础and强化!$AK$7,IF(L201="JADE",[1]装备基础and强化!$AK$7,0))</f>
        <v>0</v>
      </c>
      <c r="AR201" s="43" t="e">
        <f t="shared" si="3"/>
        <v>#REF!</v>
      </c>
      <c r="AV201" s="43"/>
      <c r="AW201" s="43"/>
      <c r="AX201" s="43"/>
      <c r="AY201" s="43"/>
      <c r="AZ201" s="43"/>
      <c r="BA201" s="43"/>
    </row>
    <row r="202" spans="2:53" s="44" customFormat="1" x14ac:dyDescent="0.15">
      <c r="B202" s="44" t="s">
        <v>1089</v>
      </c>
      <c r="C202" s="12">
        <v>20198</v>
      </c>
      <c r="D202" s="44" t="s">
        <v>1085</v>
      </c>
      <c r="E202" s="44" t="s">
        <v>21833</v>
      </c>
      <c r="F202" s="44" t="s">
        <v>20585</v>
      </c>
      <c r="G202" s="44" t="s">
        <v>21033</v>
      </c>
      <c r="I202" s="44" t="s">
        <v>700</v>
      </c>
      <c r="J202" s="44" t="s">
        <v>700</v>
      </c>
      <c r="K202" s="44">
        <v>1</v>
      </c>
      <c r="L202" s="44" t="s">
        <v>714</v>
      </c>
      <c r="M202" s="104" t="s">
        <v>20094</v>
      </c>
      <c r="N202" s="44">
        <v>202300</v>
      </c>
      <c r="O202" s="44" t="s">
        <v>811</v>
      </c>
      <c r="P202" s="44" t="s">
        <v>8842</v>
      </c>
      <c r="Q202" s="44">
        <v>2</v>
      </c>
      <c r="R202" s="44">
        <v>2</v>
      </c>
      <c r="S202" s="44" t="s">
        <v>1063</v>
      </c>
      <c r="T202" s="44">
        <v>1</v>
      </c>
      <c r="U202" s="44">
        <v>3</v>
      </c>
      <c r="W202" s="44" t="s">
        <v>1086</v>
      </c>
      <c r="X202" s="44" t="s">
        <v>14548</v>
      </c>
      <c r="Y202" s="44">
        <v>0</v>
      </c>
      <c r="Z202" s="44" t="s">
        <v>1087</v>
      </c>
      <c r="AA202" s="44">
        <v>1</v>
      </c>
      <c r="AB202" s="44">
        <v>100</v>
      </c>
      <c r="AC202" s="44">
        <v>1</v>
      </c>
      <c r="AD202" s="44">
        <v>1</v>
      </c>
      <c r="AE202" s="45" t="s">
        <v>16461</v>
      </c>
      <c r="AF202" s="45" t="s">
        <v>16457</v>
      </c>
      <c r="AG202" s="45" t="s">
        <v>16459</v>
      </c>
      <c r="AH202" s="45" t="s">
        <v>16453</v>
      </c>
      <c r="AI202" s="45" t="s">
        <v>16455</v>
      </c>
      <c r="AJ202" s="63" t="s">
        <v>20389</v>
      </c>
      <c r="AK202" s="63" t="s">
        <v>20384</v>
      </c>
      <c r="AL202" s="45">
        <v>0</v>
      </c>
      <c r="AM202" s="43">
        <f>IF(AND(L202="WEAPON",OR(R202=0,R202=1,R202=2)),[1]装备基础and强化!$V$7,IF(AND(L202="LEFTRING",OR(R202=0,R202=1,R202=2)),[1]装备基础and强化!$W$7,IF(AND(L202="RIGHTRING",OR(R202=0,R202=1,R202=2)),[1]装备基础and强化!$X$7,IF(AND(L202="NECKLACE",OR(R202=0,R202=1,R202=2)),[1]装备基础and强化!$Y$7,0))))</f>
        <v>0</v>
      </c>
      <c r="AN202" s="43">
        <f>IF(AND(L202="WEAPON",OR(R202=3,R202=4)),[1]装备基础and强化!$V$11,IF(AND(L202="LEFTRING",OR(R202=3,R202=4)),[1]装备基础and强化!$W$11,IF(AND(L202="RIGHTRING",OR(R202=3,R202=4)),[1]装备基础and强化!$X$11,IF(AND(L202="NECKLACE",OR(R202=3,R202=4)),[1]装备基础and强化!$Y$11,0))))</f>
        <v>0</v>
      </c>
      <c r="AO202" s="43" t="e">
        <f>IF(AND(L202="BELT",T202=1),[1]装备基础and强化!$AA$7,IF(AND(L202="PANTS",T202=1),[1]装备基础and强化!$AB$7,IF(AND(L202="SHOES",T202=1),[1]装备基础and强化!$AC$7,IF(AND(L202="CLOTHES",T202=1),[1]装备基础and强化!$AD$7,0))))</f>
        <v>#REF!</v>
      </c>
      <c r="AP202" s="43">
        <f>IF(AND(L202="BELT",T202=2),[1]装备基础and强化!$AF$7,IF(AND(L202="PANTS",T202=2),[1]装备基础and强化!$AG$7,IF(AND(L202="SHOES",T202=2),[1]装备基础and强化!$AH$7,IF(AND(L202="CLOTHES",T202=2),[1]装备基础and强化!$AI$7,0))))</f>
        <v>0</v>
      </c>
      <c r="AQ202" s="43">
        <f>IF(L202="HAT",[1]装备基础and强化!$AK$7,IF(L202="JADE",[1]装备基础and强化!$AK$7,0))</f>
        <v>0</v>
      </c>
      <c r="AR202" s="43" t="e">
        <f t="shared" si="3"/>
        <v>#REF!</v>
      </c>
      <c r="AV202" s="43"/>
      <c r="AW202" s="43"/>
      <c r="AX202" s="43"/>
      <c r="AY202" s="43"/>
      <c r="AZ202" s="43"/>
      <c r="BA202" s="43"/>
    </row>
    <row r="203" spans="2:53" s="44" customFormat="1" x14ac:dyDescent="0.15">
      <c r="B203" s="44" t="s">
        <v>1090</v>
      </c>
      <c r="C203" s="12">
        <v>20199</v>
      </c>
      <c r="D203" s="44" t="s">
        <v>1085</v>
      </c>
      <c r="E203" s="44" t="s">
        <v>21834</v>
      </c>
      <c r="F203" s="44" t="s">
        <v>20586</v>
      </c>
      <c r="G203" s="44" t="s">
        <v>21034</v>
      </c>
      <c r="I203" s="44" t="s">
        <v>700</v>
      </c>
      <c r="J203" s="44" t="s">
        <v>700</v>
      </c>
      <c r="K203" s="44">
        <v>1</v>
      </c>
      <c r="L203" s="44" t="s">
        <v>714</v>
      </c>
      <c r="M203" s="101" t="s">
        <v>20095</v>
      </c>
      <c r="N203" s="44">
        <v>202400</v>
      </c>
      <c r="O203" s="44" t="s">
        <v>811</v>
      </c>
      <c r="P203" s="44" t="s">
        <v>8842</v>
      </c>
      <c r="Q203" s="44">
        <v>2</v>
      </c>
      <c r="R203" s="44">
        <v>2</v>
      </c>
      <c r="S203" s="44" t="s">
        <v>1063</v>
      </c>
      <c r="T203" s="44">
        <v>1</v>
      </c>
      <c r="U203" s="44">
        <v>4</v>
      </c>
      <c r="W203" s="44" t="s">
        <v>1086</v>
      </c>
      <c r="X203" s="44" t="s">
        <v>14548</v>
      </c>
      <c r="Y203" s="44">
        <v>0</v>
      </c>
      <c r="Z203" s="44" t="s">
        <v>1087</v>
      </c>
      <c r="AA203" s="44">
        <v>1</v>
      </c>
      <c r="AB203" s="44">
        <v>100</v>
      </c>
      <c r="AC203" s="44">
        <v>1</v>
      </c>
      <c r="AD203" s="44">
        <v>1</v>
      </c>
      <c r="AE203" s="45" t="s">
        <v>16461</v>
      </c>
      <c r="AF203" s="45" t="s">
        <v>16457</v>
      </c>
      <c r="AG203" s="45" t="s">
        <v>16459</v>
      </c>
      <c r="AH203" s="45" t="s">
        <v>16453</v>
      </c>
      <c r="AI203" s="45" t="s">
        <v>16455</v>
      </c>
      <c r="AJ203" s="63" t="s">
        <v>20389</v>
      </c>
      <c r="AK203" s="63" t="s">
        <v>20384</v>
      </c>
      <c r="AL203" s="4">
        <v>0</v>
      </c>
      <c r="AM203" s="43">
        <f>IF(AND(L203="WEAPON",OR(R203=0,R203=1,R203=2)),[1]装备基础and强化!$V$7,IF(AND(L203="LEFTRING",OR(R203=0,R203=1,R203=2)),[1]装备基础and强化!$W$7,IF(AND(L203="RIGHTRING",OR(R203=0,R203=1,R203=2)),[1]装备基础and强化!$X$7,IF(AND(L203="NECKLACE",OR(R203=0,R203=1,R203=2)),[1]装备基础and强化!$Y$7,0))))</f>
        <v>0</v>
      </c>
      <c r="AN203" s="43">
        <f>IF(AND(L203="WEAPON",OR(R203=3,R203=4)),[1]装备基础and强化!$V$11,IF(AND(L203="LEFTRING",OR(R203=3,R203=4)),[1]装备基础and强化!$W$11,IF(AND(L203="RIGHTRING",OR(R203=3,R203=4)),[1]装备基础and强化!$X$11,IF(AND(L203="NECKLACE",OR(R203=3,R203=4)),[1]装备基础and强化!$Y$11,0))))</f>
        <v>0</v>
      </c>
      <c r="AO203" s="43" t="e">
        <f>IF(AND(L203="BELT",T203=1),[1]装备基础and强化!$AA$7,IF(AND(L203="PANTS",T203=1),[1]装备基础and强化!$AB$7,IF(AND(L203="SHOES",T203=1),[1]装备基础and强化!$AC$7,IF(AND(L203="CLOTHES",T203=1),[1]装备基础and强化!$AD$7,0))))</f>
        <v>#REF!</v>
      </c>
      <c r="AP203" s="43">
        <f>IF(AND(L203="BELT",T203=2),[1]装备基础and强化!$AF$7,IF(AND(L203="PANTS",T203=2),[1]装备基础and强化!$AG$7,IF(AND(L203="SHOES",T203=2),[1]装备基础and强化!$AH$7,IF(AND(L203="CLOTHES",T203=2),[1]装备基础and强化!$AI$7,0))))</f>
        <v>0</v>
      </c>
      <c r="AQ203" s="43">
        <f>IF(L203="HAT",[1]装备基础and强化!$AK$7,IF(L203="JADE",[1]装备基础and强化!$AK$7,0))</f>
        <v>0</v>
      </c>
      <c r="AR203" s="43" t="e">
        <f t="shared" si="3"/>
        <v>#REF!</v>
      </c>
      <c r="AV203" s="43"/>
      <c r="AW203" s="43"/>
      <c r="AX203" s="43"/>
      <c r="AY203" s="43"/>
      <c r="AZ203" s="43"/>
      <c r="BA203" s="43"/>
    </row>
    <row r="204" spans="2:53" s="44" customFormat="1" x14ac:dyDescent="0.15">
      <c r="B204" s="44" t="s">
        <v>1091</v>
      </c>
      <c r="C204" s="12">
        <v>20200</v>
      </c>
      <c r="D204" s="44" t="s">
        <v>1085</v>
      </c>
      <c r="E204" s="44" t="s">
        <v>21835</v>
      </c>
      <c r="F204" s="44" t="s">
        <v>20587</v>
      </c>
      <c r="G204" s="44" t="s">
        <v>21035</v>
      </c>
      <c r="I204" s="44" t="s">
        <v>700</v>
      </c>
      <c r="J204" s="44" t="s">
        <v>700</v>
      </c>
      <c r="K204" s="44">
        <v>1</v>
      </c>
      <c r="L204" s="44" t="s">
        <v>714</v>
      </c>
      <c r="M204" s="104" t="s">
        <v>25943</v>
      </c>
      <c r="N204" s="44">
        <v>202500</v>
      </c>
      <c r="O204" s="44" t="s">
        <v>811</v>
      </c>
      <c r="P204" s="44" t="s">
        <v>8842</v>
      </c>
      <c r="Q204" s="44">
        <v>2</v>
      </c>
      <c r="R204" s="44">
        <v>2</v>
      </c>
      <c r="S204" s="44" t="s">
        <v>1063</v>
      </c>
      <c r="T204" s="44">
        <v>1</v>
      </c>
      <c r="U204" s="44">
        <v>5</v>
      </c>
      <c r="W204" s="44" t="s">
        <v>1086</v>
      </c>
      <c r="X204" s="44" t="s">
        <v>14548</v>
      </c>
      <c r="Y204" s="44">
        <v>0</v>
      </c>
      <c r="Z204" s="44" t="s">
        <v>1087</v>
      </c>
      <c r="AA204" s="44">
        <v>1</v>
      </c>
      <c r="AB204" s="44">
        <v>100</v>
      </c>
      <c r="AC204" s="44">
        <v>1</v>
      </c>
      <c r="AD204" s="44">
        <v>1</v>
      </c>
      <c r="AE204" s="45" t="s">
        <v>16461</v>
      </c>
      <c r="AF204" s="45" t="s">
        <v>16457</v>
      </c>
      <c r="AG204" s="45" t="s">
        <v>16459</v>
      </c>
      <c r="AH204" s="45" t="s">
        <v>16453</v>
      </c>
      <c r="AI204" s="45" t="s">
        <v>16455</v>
      </c>
      <c r="AJ204" s="63" t="s">
        <v>20389</v>
      </c>
      <c r="AK204" s="63" t="s">
        <v>20384</v>
      </c>
      <c r="AL204" s="45">
        <v>0</v>
      </c>
      <c r="AM204" s="43">
        <f>IF(AND(L204="WEAPON",OR(R204=0,R204=1,R204=2)),[1]装备基础and强化!$V$7,IF(AND(L204="LEFTRING",OR(R204=0,R204=1,R204=2)),[1]装备基础and强化!$W$7,IF(AND(L204="RIGHTRING",OR(R204=0,R204=1,R204=2)),[1]装备基础and强化!$X$7,IF(AND(L204="NECKLACE",OR(R204=0,R204=1,R204=2)),[1]装备基础and强化!$Y$7,0))))</f>
        <v>0</v>
      </c>
      <c r="AN204" s="43">
        <f>IF(AND(L204="WEAPON",OR(R204=3,R204=4)),[1]装备基础and强化!$V$11,IF(AND(L204="LEFTRING",OR(R204=3,R204=4)),[1]装备基础and强化!$W$11,IF(AND(L204="RIGHTRING",OR(R204=3,R204=4)),[1]装备基础and强化!$X$11,IF(AND(L204="NECKLACE",OR(R204=3,R204=4)),[1]装备基础and强化!$Y$11,0))))</f>
        <v>0</v>
      </c>
      <c r="AO204" s="43" t="e">
        <f>IF(AND(L204="BELT",T204=1),[1]装备基础and强化!$AA$7,IF(AND(L204="PANTS",T204=1),[1]装备基础and强化!$AB$7,IF(AND(L204="SHOES",T204=1),[1]装备基础and强化!$AC$7,IF(AND(L204="CLOTHES",T204=1),[1]装备基础and强化!$AD$7,0))))</f>
        <v>#REF!</v>
      </c>
      <c r="AP204" s="43">
        <f>IF(AND(L204="BELT",T204=2),[1]装备基础and强化!$AF$7,IF(AND(L204="PANTS",T204=2),[1]装备基础and强化!$AG$7,IF(AND(L204="SHOES",T204=2),[1]装备基础and强化!$AH$7,IF(AND(L204="CLOTHES",T204=2),[1]装备基础and强化!$AI$7,0))))</f>
        <v>0</v>
      </c>
      <c r="AQ204" s="43">
        <f>IF(L204="HAT",[1]装备基础and强化!$AK$7,IF(L204="JADE",[1]装备基础and强化!$AK$7,0))</f>
        <v>0</v>
      </c>
      <c r="AR204" s="43" t="e">
        <f t="shared" si="3"/>
        <v>#REF!</v>
      </c>
      <c r="AV204" s="43"/>
      <c r="AW204" s="43"/>
      <c r="AX204" s="43"/>
      <c r="AY204" s="43"/>
      <c r="AZ204" s="43"/>
      <c r="BA204" s="43"/>
    </row>
    <row r="205" spans="2:53" s="44" customFormat="1" x14ac:dyDescent="0.15">
      <c r="B205" s="44" t="s">
        <v>1092</v>
      </c>
      <c r="C205" s="12">
        <v>20201</v>
      </c>
      <c r="D205" s="44" t="s">
        <v>1085</v>
      </c>
      <c r="E205" s="44" t="s">
        <v>21836</v>
      </c>
      <c r="F205" s="44" t="s">
        <v>20588</v>
      </c>
      <c r="G205" s="44" t="s">
        <v>21036</v>
      </c>
      <c r="I205" s="44" t="s">
        <v>700</v>
      </c>
      <c r="J205" s="44" t="s">
        <v>700</v>
      </c>
      <c r="K205" s="44">
        <v>1</v>
      </c>
      <c r="L205" s="44" t="s">
        <v>714</v>
      </c>
      <c r="M205" s="104" t="s">
        <v>25944</v>
      </c>
      <c r="N205" s="44">
        <v>202600</v>
      </c>
      <c r="O205" s="44" t="s">
        <v>811</v>
      </c>
      <c r="P205" s="44" t="s">
        <v>8842</v>
      </c>
      <c r="Q205" s="44">
        <v>2</v>
      </c>
      <c r="R205" s="44">
        <v>2</v>
      </c>
      <c r="S205" s="44" t="s">
        <v>1063</v>
      </c>
      <c r="T205" s="44">
        <v>1</v>
      </c>
      <c r="U205" s="44">
        <v>6</v>
      </c>
      <c r="W205" s="44" t="s">
        <v>1086</v>
      </c>
      <c r="X205" s="44" t="s">
        <v>14548</v>
      </c>
      <c r="Y205" s="44">
        <v>0</v>
      </c>
      <c r="Z205" s="44" t="s">
        <v>1087</v>
      </c>
      <c r="AA205" s="44">
        <v>1</v>
      </c>
      <c r="AB205" s="44">
        <v>100</v>
      </c>
      <c r="AC205" s="44">
        <v>1</v>
      </c>
      <c r="AD205" s="44">
        <v>1</v>
      </c>
      <c r="AE205" s="45" t="s">
        <v>16461</v>
      </c>
      <c r="AF205" s="45" t="s">
        <v>16457</v>
      </c>
      <c r="AG205" s="45" t="s">
        <v>16459</v>
      </c>
      <c r="AH205" s="45" t="s">
        <v>16453</v>
      </c>
      <c r="AI205" s="45" t="s">
        <v>16455</v>
      </c>
      <c r="AJ205" s="63" t="s">
        <v>20389</v>
      </c>
      <c r="AK205" s="63" t="s">
        <v>20384</v>
      </c>
      <c r="AL205" s="4">
        <v>0</v>
      </c>
      <c r="AM205" s="43">
        <f>IF(AND(L205="WEAPON",OR(R205=0,R205=1,R205=2)),[1]装备基础and强化!$V$7,IF(AND(L205="LEFTRING",OR(R205=0,R205=1,R205=2)),[1]装备基础and强化!$W$7,IF(AND(L205="RIGHTRING",OR(R205=0,R205=1,R205=2)),[1]装备基础and强化!$X$7,IF(AND(L205="NECKLACE",OR(R205=0,R205=1,R205=2)),[1]装备基础and强化!$Y$7,0))))</f>
        <v>0</v>
      </c>
      <c r="AN205" s="43">
        <f>IF(AND(L205="WEAPON",OR(R205=3,R205=4)),[1]装备基础and强化!$V$11,IF(AND(L205="LEFTRING",OR(R205=3,R205=4)),[1]装备基础and强化!$W$11,IF(AND(L205="RIGHTRING",OR(R205=3,R205=4)),[1]装备基础and强化!$X$11,IF(AND(L205="NECKLACE",OR(R205=3,R205=4)),[1]装备基础and强化!$Y$11,0))))</f>
        <v>0</v>
      </c>
      <c r="AO205" s="43" t="e">
        <f>IF(AND(L205="BELT",T205=1),[1]装备基础and强化!$AA$7,IF(AND(L205="PANTS",T205=1),[1]装备基础and强化!$AB$7,IF(AND(L205="SHOES",T205=1),[1]装备基础and强化!$AC$7,IF(AND(L205="CLOTHES",T205=1),[1]装备基础and强化!$AD$7,0))))</f>
        <v>#REF!</v>
      </c>
      <c r="AP205" s="43">
        <f>IF(AND(L205="BELT",T205=2),[1]装备基础and强化!$AF$7,IF(AND(L205="PANTS",T205=2),[1]装备基础and强化!$AG$7,IF(AND(L205="SHOES",T205=2),[1]装备基础and强化!$AH$7,IF(AND(L205="CLOTHES",T205=2),[1]装备基础and强化!$AI$7,0))))</f>
        <v>0</v>
      </c>
      <c r="AQ205" s="43">
        <f>IF(L205="HAT",[1]装备基础and强化!$AK$7,IF(L205="JADE",[1]装备基础and强化!$AK$7,0))</f>
        <v>0</v>
      </c>
      <c r="AR205" s="43" t="e">
        <f t="shared" si="3"/>
        <v>#REF!</v>
      </c>
      <c r="AV205" s="43"/>
      <c r="AW205" s="43"/>
      <c r="AX205" s="43"/>
      <c r="AY205" s="43"/>
      <c r="AZ205" s="43"/>
      <c r="BA205" s="43"/>
    </row>
    <row r="206" spans="2:53" s="44" customFormat="1" x14ac:dyDescent="0.15">
      <c r="B206" s="44" t="s">
        <v>1093</v>
      </c>
      <c r="C206" s="12">
        <v>20202</v>
      </c>
      <c r="D206" s="44" t="s">
        <v>1085</v>
      </c>
      <c r="E206" s="44" t="s">
        <v>21837</v>
      </c>
      <c r="F206" s="44" t="s">
        <v>20589</v>
      </c>
      <c r="G206" s="44" t="s">
        <v>21037</v>
      </c>
      <c r="I206" s="44" t="s">
        <v>700</v>
      </c>
      <c r="J206" s="44" t="s">
        <v>700</v>
      </c>
      <c r="K206" s="44">
        <v>1</v>
      </c>
      <c r="L206" s="44" t="s">
        <v>714</v>
      </c>
      <c r="M206" s="104" t="s">
        <v>25945</v>
      </c>
      <c r="N206" s="44">
        <v>202700</v>
      </c>
      <c r="O206" s="44" t="s">
        <v>811</v>
      </c>
      <c r="P206" s="44" t="s">
        <v>8842</v>
      </c>
      <c r="Q206" s="44">
        <v>2</v>
      </c>
      <c r="R206" s="44">
        <v>2</v>
      </c>
      <c r="S206" s="44" t="s">
        <v>1063</v>
      </c>
      <c r="T206" s="44">
        <v>1</v>
      </c>
      <c r="U206" s="44">
        <v>7</v>
      </c>
      <c r="W206" s="44" t="s">
        <v>1086</v>
      </c>
      <c r="X206" s="44" t="s">
        <v>14548</v>
      </c>
      <c r="Y206" s="44">
        <v>0</v>
      </c>
      <c r="Z206" s="44" t="s">
        <v>1087</v>
      </c>
      <c r="AA206" s="44">
        <v>1</v>
      </c>
      <c r="AB206" s="44">
        <v>100</v>
      </c>
      <c r="AC206" s="44">
        <v>1</v>
      </c>
      <c r="AD206" s="44">
        <v>1</v>
      </c>
      <c r="AE206" s="45" t="s">
        <v>16461</v>
      </c>
      <c r="AF206" s="45" t="s">
        <v>16457</v>
      </c>
      <c r="AG206" s="45" t="s">
        <v>16459</v>
      </c>
      <c r="AH206" s="45" t="s">
        <v>16453</v>
      </c>
      <c r="AI206" s="45" t="s">
        <v>16455</v>
      </c>
      <c r="AJ206" s="63" t="s">
        <v>20389</v>
      </c>
      <c r="AK206" s="63" t="s">
        <v>20384</v>
      </c>
      <c r="AL206" s="45">
        <v>0</v>
      </c>
      <c r="AM206" s="43">
        <f>IF(AND(L206="WEAPON",OR(R206=0,R206=1,R206=2)),[1]装备基础and强化!$V$7,IF(AND(L206="LEFTRING",OR(R206=0,R206=1,R206=2)),[1]装备基础and强化!$W$7,IF(AND(L206="RIGHTRING",OR(R206=0,R206=1,R206=2)),[1]装备基础and强化!$X$7,IF(AND(L206="NECKLACE",OR(R206=0,R206=1,R206=2)),[1]装备基础and强化!$Y$7,0))))</f>
        <v>0</v>
      </c>
      <c r="AN206" s="43">
        <f>IF(AND(L206="WEAPON",OR(R206=3,R206=4)),[1]装备基础and强化!$V$11,IF(AND(L206="LEFTRING",OR(R206=3,R206=4)),[1]装备基础and强化!$W$11,IF(AND(L206="RIGHTRING",OR(R206=3,R206=4)),[1]装备基础and强化!$X$11,IF(AND(L206="NECKLACE",OR(R206=3,R206=4)),[1]装备基础and强化!$Y$11,0))))</f>
        <v>0</v>
      </c>
      <c r="AO206" s="43" t="e">
        <f>IF(AND(L206="BELT",T206=1),[1]装备基础and强化!$AA$7,IF(AND(L206="PANTS",T206=1),[1]装备基础and强化!$AB$7,IF(AND(L206="SHOES",T206=1),[1]装备基础and强化!$AC$7,IF(AND(L206="CLOTHES",T206=1),[1]装备基础and强化!$AD$7,0))))</f>
        <v>#REF!</v>
      </c>
      <c r="AP206" s="43">
        <f>IF(AND(L206="BELT",T206=2),[1]装备基础and强化!$AF$7,IF(AND(L206="PANTS",T206=2),[1]装备基础and强化!$AG$7,IF(AND(L206="SHOES",T206=2),[1]装备基础and强化!$AH$7,IF(AND(L206="CLOTHES",T206=2),[1]装备基础and强化!$AI$7,0))))</f>
        <v>0</v>
      </c>
      <c r="AQ206" s="43">
        <f>IF(L206="HAT",[1]装备基础and强化!$AK$7,IF(L206="JADE",[1]装备基础and强化!$AK$7,0))</f>
        <v>0</v>
      </c>
      <c r="AR206" s="43" t="e">
        <f t="shared" si="3"/>
        <v>#REF!</v>
      </c>
      <c r="AV206" s="43"/>
      <c r="AW206" s="43"/>
      <c r="AX206" s="43"/>
      <c r="AY206" s="43"/>
      <c r="AZ206" s="43"/>
      <c r="BA206" s="43"/>
    </row>
    <row r="207" spans="2:53" s="44" customFormat="1" x14ac:dyDescent="0.15">
      <c r="B207" s="44" t="s">
        <v>1094</v>
      </c>
      <c r="C207" s="12">
        <v>20203</v>
      </c>
      <c r="D207" s="44" t="s">
        <v>1085</v>
      </c>
      <c r="E207" s="44" t="s">
        <v>21838</v>
      </c>
      <c r="F207" s="44" t="s">
        <v>20590</v>
      </c>
      <c r="G207" s="44" t="s">
        <v>21038</v>
      </c>
      <c r="I207" s="44" t="s">
        <v>700</v>
      </c>
      <c r="J207" s="44" t="s">
        <v>700</v>
      </c>
      <c r="K207" s="44">
        <v>1</v>
      </c>
      <c r="L207" s="44" t="s">
        <v>714</v>
      </c>
      <c r="M207" s="104" t="s">
        <v>25946</v>
      </c>
      <c r="N207" s="44">
        <v>202800</v>
      </c>
      <c r="O207" s="44" t="s">
        <v>811</v>
      </c>
      <c r="P207" s="44" t="s">
        <v>8842</v>
      </c>
      <c r="Q207" s="44">
        <v>2</v>
      </c>
      <c r="R207" s="44">
        <v>2</v>
      </c>
      <c r="S207" s="44" t="s">
        <v>1063</v>
      </c>
      <c r="T207" s="44">
        <v>1</v>
      </c>
      <c r="U207" s="44">
        <v>8</v>
      </c>
      <c r="W207" s="44" t="s">
        <v>1086</v>
      </c>
      <c r="X207" s="44" t="s">
        <v>14548</v>
      </c>
      <c r="Y207" s="44">
        <v>0</v>
      </c>
      <c r="Z207" s="44" t="s">
        <v>1087</v>
      </c>
      <c r="AA207" s="44">
        <v>1</v>
      </c>
      <c r="AB207" s="44">
        <v>100</v>
      </c>
      <c r="AC207" s="44">
        <v>1</v>
      </c>
      <c r="AD207" s="44">
        <v>1</v>
      </c>
      <c r="AE207" s="45" t="s">
        <v>16461</v>
      </c>
      <c r="AF207" s="45" t="s">
        <v>16457</v>
      </c>
      <c r="AG207" s="45" t="s">
        <v>16459</v>
      </c>
      <c r="AH207" s="45" t="s">
        <v>16453</v>
      </c>
      <c r="AI207" s="45" t="s">
        <v>16455</v>
      </c>
      <c r="AJ207" s="63" t="s">
        <v>20389</v>
      </c>
      <c r="AK207" s="63" t="s">
        <v>20384</v>
      </c>
      <c r="AL207" s="4">
        <v>0</v>
      </c>
      <c r="AM207" s="43">
        <f>IF(AND(L207="WEAPON",OR(R207=0,R207=1,R207=2)),[1]装备基础and强化!$V$7,IF(AND(L207="LEFTRING",OR(R207=0,R207=1,R207=2)),[1]装备基础and强化!$W$7,IF(AND(L207="RIGHTRING",OR(R207=0,R207=1,R207=2)),[1]装备基础and强化!$X$7,IF(AND(L207="NECKLACE",OR(R207=0,R207=1,R207=2)),[1]装备基础and强化!$Y$7,0))))</f>
        <v>0</v>
      </c>
      <c r="AN207" s="43">
        <f>IF(AND(L207="WEAPON",OR(R207=3,R207=4)),[1]装备基础and强化!$V$11,IF(AND(L207="LEFTRING",OR(R207=3,R207=4)),[1]装备基础and强化!$W$11,IF(AND(L207="RIGHTRING",OR(R207=3,R207=4)),[1]装备基础and强化!$X$11,IF(AND(L207="NECKLACE",OR(R207=3,R207=4)),[1]装备基础and强化!$Y$11,0))))</f>
        <v>0</v>
      </c>
      <c r="AO207" s="43" t="e">
        <f>IF(AND(L207="BELT",T207=1),[1]装备基础and强化!$AA$7,IF(AND(L207="PANTS",T207=1),[1]装备基础and强化!$AB$7,IF(AND(L207="SHOES",T207=1),[1]装备基础and强化!$AC$7,IF(AND(L207="CLOTHES",T207=1),[1]装备基础and强化!$AD$7,0))))</f>
        <v>#REF!</v>
      </c>
      <c r="AP207" s="43">
        <f>IF(AND(L207="BELT",T207=2),[1]装备基础and强化!$AF$7,IF(AND(L207="PANTS",T207=2),[1]装备基础and强化!$AG$7,IF(AND(L207="SHOES",T207=2),[1]装备基础and强化!$AH$7,IF(AND(L207="CLOTHES",T207=2),[1]装备基础and强化!$AI$7,0))))</f>
        <v>0</v>
      </c>
      <c r="AQ207" s="43">
        <f>IF(L207="HAT",[1]装备基础and强化!$AK$7,IF(L207="JADE",[1]装备基础and强化!$AK$7,0))</f>
        <v>0</v>
      </c>
      <c r="AR207" s="43" t="e">
        <f t="shared" si="3"/>
        <v>#REF!</v>
      </c>
      <c r="AV207" s="43"/>
      <c r="AW207" s="43"/>
      <c r="AX207" s="43"/>
      <c r="AY207" s="43"/>
      <c r="AZ207" s="43"/>
      <c r="BA207" s="43"/>
    </row>
    <row r="208" spans="2:53" s="44" customFormat="1" x14ac:dyDescent="0.15">
      <c r="B208" s="44" t="s">
        <v>1095</v>
      </c>
      <c r="C208" s="12">
        <v>20204</v>
      </c>
      <c r="D208" s="44" t="s">
        <v>1096</v>
      </c>
      <c r="E208" s="44" t="s">
        <v>21839</v>
      </c>
      <c r="F208" s="44" t="s">
        <v>20591</v>
      </c>
      <c r="G208" s="44" t="s">
        <v>21039</v>
      </c>
      <c r="I208" s="44" t="s">
        <v>700</v>
      </c>
      <c r="J208" s="44" t="s">
        <v>700</v>
      </c>
      <c r="K208" s="44">
        <v>1</v>
      </c>
      <c r="L208" s="44" t="s">
        <v>714</v>
      </c>
      <c r="M208" s="104" t="s">
        <v>25947</v>
      </c>
      <c r="N208" s="44">
        <v>202100</v>
      </c>
      <c r="O208" s="44" t="s">
        <v>1097</v>
      </c>
      <c r="P208" s="44" t="s">
        <v>5936</v>
      </c>
      <c r="Q208" s="44">
        <v>2</v>
      </c>
      <c r="R208" s="44">
        <v>2</v>
      </c>
      <c r="S208" s="44" t="s">
        <v>1063</v>
      </c>
      <c r="T208" s="44">
        <v>2</v>
      </c>
      <c r="U208" s="44">
        <v>1</v>
      </c>
      <c r="W208" s="44" t="s">
        <v>1086</v>
      </c>
      <c r="X208" s="44" t="s">
        <v>14548</v>
      </c>
      <c r="Y208" s="44">
        <v>0</v>
      </c>
      <c r="Z208" s="44" t="s">
        <v>1087</v>
      </c>
      <c r="AA208" s="44">
        <v>1</v>
      </c>
      <c r="AB208" s="44">
        <v>100</v>
      </c>
      <c r="AC208" s="44">
        <v>1</v>
      </c>
      <c r="AD208" s="44">
        <v>1</v>
      </c>
      <c r="AE208" s="45" t="s">
        <v>16461</v>
      </c>
      <c r="AF208" s="45" t="s">
        <v>16457</v>
      </c>
      <c r="AG208" s="45" t="s">
        <v>16459</v>
      </c>
      <c r="AH208" s="45" t="s">
        <v>16453</v>
      </c>
      <c r="AI208" s="45" t="s">
        <v>16455</v>
      </c>
      <c r="AJ208" s="63" t="s">
        <v>20389</v>
      </c>
      <c r="AK208" s="63" t="s">
        <v>20384</v>
      </c>
      <c r="AL208" s="45">
        <v>0</v>
      </c>
      <c r="AM208" s="43">
        <f>IF(AND(L208="WEAPON",OR(R208=0,R208=1,R208=2)),[1]装备基础and强化!$V$7,IF(AND(L208="LEFTRING",OR(R208=0,R208=1,R208=2)),[1]装备基础and强化!$W$7,IF(AND(L208="RIGHTRING",OR(R208=0,R208=1,R208=2)),[1]装备基础and强化!$X$7,IF(AND(L208="NECKLACE",OR(R208=0,R208=1,R208=2)),[1]装备基础and强化!$Y$7,0))))</f>
        <v>0</v>
      </c>
      <c r="AN208" s="43">
        <f>IF(AND(L208="WEAPON",OR(R208=3,R208=4)),[1]装备基础and强化!$V$11,IF(AND(L208="LEFTRING",OR(R208=3,R208=4)),[1]装备基础and强化!$W$11,IF(AND(L208="RIGHTRING",OR(R208=3,R208=4)),[1]装备基础and强化!$X$11,IF(AND(L208="NECKLACE",OR(R208=3,R208=4)),[1]装备基础and强化!$Y$11,0))))</f>
        <v>0</v>
      </c>
      <c r="AO208" s="43">
        <f>IF(AND(L208="BELT",T208=1),[1]装备基础and强化!$AA$7,IF(AND(L208="PANTS",T208=1),[1]装备基础and强化!$AB$7,IF(AND(L208="SHOES",T208=1),[1]装备基础and强化!$AC$7,IF(AND(L208="CLOTHES",T208=1),[1]装备基础and强化!$AD$7,0))))</f>
        <v>0</v>
      </c>
      <c r="AP208" s="43" t="e">
        <f>IF(AND(L208="BELT",T208=2),[1]装备基础and强化!$AF$7,IF(AND(L208="PANTS",T208=2),[1]装备基础and强化!$AG$7,IF(AND(L208="SHOES",T208=2),[1]装备基础and强化!$AH$7,IF(AND(L208="CLOTHES",T208=2),[1]装备基础and强化!$AI$7,0))))</f>
        <v>#REF!</v>
      </c>
      <c r="AQ208" s="43">
        <f>IF(L208="HAT",[1]装备基础and强化!$AK$7,IF(L208="JADE",[1]装备基础and强化!$AK$7,0))</f>
        <v>0</v>
      </c>
      <c r="AR208" s="43" t="e">
        <f t="shared" si="3"/>
        <v>#REF!</v>
      </c>
      <c r="AV208" s="43"/>
      <c r="AW208" s="43"/>
      <c r="AX208" s="43"/>
      <c r="AY208" s="43"/>
      <c r="AZ208" s="43"/>
      <c r="BA208" s="43"/>
    </row>
    <row r="209" spans="2:53" s="44" customFormat="1" x14ac:dyDescent="0.15">
      <c r="B209" s="44" t="s">
        <v>1098</v>
      </c>
      <c r="C209" s="12">
        <v>20205</v>
      </c>
      <c r="D209" s="44" t="s">
        <v>1096</v>
      </c>
      <c r="E209" s="44" t="s">
        <v>21840</v>
      </c>
      <c r="F209" s="44" t="s">
        <v>20592</v>
      </c>
      <c r="G209" s="44" t="s">
        <v>21040</v>
      </c>
      <c r="I209" s="44" t="s">
        <v>700</v>
      </c>
      <c r="J209" s="44" t="s">
        <v>700</v>
      </c>
      <c r="K209" s="44">
        <v>1</v>
      </c>
      <c r="L209" s="44" t="s">
        <v>714</v>
      </c>
      <c r="M209" s="104" t="s">
        <v>25948</v>
      </c>
      <c r="N209" s="44">
        <v>202200</v>
      </c>
      <c r="O209" s="44" t="s">
        <v>1097</v>
      </c>
      <c r="P209" s="44" t="s">
        <v>5936</v>
      </c>
      <c r="Q209" s="44">
        <v>2</v>
      </c>
      <c r="R209" s="44">
        <v>2</v>
      </c>
      <c r="S209" s="44" t="s">
        <v>1063</v>
      </c>
      <c r="T209" s="44">
        <v>2</v>
      </c>
      <c r="U209" s="44">
        <v>2</v>
      </c>
      <c r="W209" s="44" t="s">
        <v>1086</v>
      </c>
      <c r="X209" s="44" t="s">
        <v>14548</v>
      </c>
      <c r="Y209" s="44">
        <v>0</v>
      </c>
      <c r="Z209" s="44" t="s">
        <v>1087</v>
      </c>
      <c r="AA209" s="44">
        <v>1</v>
      </c>
      <c r="AB209" s="44">
        <v>100</v>
      </c>
      <c r="AC209" s="44">
        <v>1</v>
      </c>
      <c r="AD209" s="44">
        <v>1</v>
      </c>
      <c r="AE209" s="45" t="s">
        <v>16461</v>
      </c>
      <c r="AF209" s="45" t="s">
        <v>16457</v>
      </c>
      <c r="AG209" s="45" t="s">
        <v>16459</v>
      </c>
      <c r="AH209" s="45" t="s">
        <v>16453</v>
      </c>
      <c r="AI209" s="45" t="s">
        <v>16455</v>
      </c>
      <c r="AJ209" s="63" t="s">
        <v>20389</v>
      </c>
      <c r="AK209" s="63" t="s">
        <v>20384</v>
      </c>
      <c r="AL209" s="4">
        <v>0</v>
      </c>
      <c r="AM209" s="43">
        <f>IF(AND(L209="WEAPON",OR(R209=0,R209=1,R209=2)),[1]装备基础and强化!$V$7,IF(AND(L209="LEFTRING",OR(R209=0,R209=1,R209=2)),[1]装备基础and强化!$W$7,IF(AND(L209="RIGHTRING",OR(R209=0,R209=1,R209=2)),[1]装备基础and强化!$X$7,IF(AND(L209="NECKLACE",OR(R209=0,R209=1,R209=2)),[1]装备基础and强化!$Y$7,0))))</f>
        <v>0</v>
      </c>
      <c r="AN209" s="43">
        <f>IF(AND(L209="WEAPON",OR(R209=3,R209=4)),[1]装备基础and强化!$V$11,IF(AND(L209="LEFTRING",OR(R209=3,R209=4)),[1]装备基础and强化!$W$11,IF(AND(L209="RIGHTRING",OR(R209=3,R209=4)),[1]装备基础and强化!$X$11,IF(AND(L209="NECKLACE",OR(R209=3,R209=4)),[1]装备基础and强化!$Y$11,0))))</f>
        <v>0</v>
      </c>
      <c r="AO209" s="43">
        <f>IF(AND(L209="BELT",T209=1),[1]装备基础and强化!$AA$7,IF(AND(L209="PANTS",T209=1),[1]装备基础and强化!$AB$7,IF(AND(L209="SHOES",T209=1),[1]装备基础and强化!$AC$7,IF(AND(L209="CLOTHES",T209=1),[1]装备基础and强化!$AD$7,0))))</f>
        <v>0</v>
      </c>
      <c r="AP209" s="43" t="e">
        <f>IF(AND(L209="BELT",T209=2),[1]装备基础and强化!$AF$7,IF(AND(L209="PANTS",T209=2),[1]装备基础and强化!$AG$7,IF(AND(L209="SHOES",T209=2),[1]装备基础and强化!$AH$7,IF(AND(L209="CLOTHES",T209=2),[1]装备基础and强化!$AI$7,0))))</f>
        <v>#REF!</v>
      </c>
      <c r="AQ209" s="43">
        <f>IF(L209="HAT",[1]装备基础and强化!$AK$7,IF(L209="JADE",[1]装备基础and强化!$AK$7,0))</f>
        <v>0</v>
      </c>
      <c r="AR209" s="43" t="e">
        <f t="shared" si="3"/>
        <v>#REF!</v>
      </c>
      <c r="AV209" s="43"/>
      <c r="AW209" s="43"/>
      <c r="AX209" s="43"/>
      <c r="AY209" s="43"/>
      <c r="AZ209" s="43"/>
      <c r="BA209" s="43"/>
    </row>
    <row r="210" spans="2:53" s="44" customFormat="1" x14ac:dyDescent="0.15">
      <c r="B210" s="44" t="s">
        <v>1099</v>
      </c>
      <c r="C210" s="12">
        <v>20206</v>
      </c>
      <c r="D210" s="44" t="s">
        <v>1096</v>
      </c>
      <c r="E210" s="44" t="s">
        <v>21841</v>
      </c>
      <c r="F210" s="44" t="s">
        <v>20593</v>
      </c>
      <c r="G210" s="44" t="s">
        <v>21041</v>
      </c>
      <c r="I210" s="44" t="s">
        <v>700</v>
      </c>
      <c r="J210" s="44" t="s">
        <v>700</v>
      </c>
      <c r="K210" s="44">
        <v>1</v>
      </c>
      <c r="L210" s="44" t="s">
        <v>714</v>
      </c>
      <c r="M210" s="104" t="s">
        <v>25949</v>
      </c>
      <c r="N210" s="44">
        <v>202300</v>
      </c>
      <c r="O210" s="44" t="s">
        <v>1097</v>
      </c>
      <c r="P210" s="44" t="s">
        <v>5936</v>
      </c>
      <c r="Q210" s="44">
        <v>2</v>
      </c>
      <c r="R210" s="44">
        <v>2</v>
      </c>
      <c r="S210" s="44" t="s">
        <v>1063</v>
      </c>
      <c r="T210" s="44">
        <v>2</v>
      </c>
      <c r="U210" s="44">
        <v>3</v>
      </c>
      <c r="W210" s="44" t="s">
        <v>1086</v>
      </c>
      <c r="X210" s="44" t="s">
        <v>14548</v>
      </c>
      <c r="Y210" s="44">
        <v>0</v>
      </c>
      <c r="Z210" s="44" t="s">
        <v>1087</v>
      </c>
      <c r="AA210" s="44">
        <v>1</v>
      </c>
      <c r="AB210" s="44">
        <v>100</v>
      </c>
      <c r="AC210" s="44">
        <v>1</v>
      </c>
      <c r="AD210" s="44">
        <v>1</v>
      </c>
      <c r="AE210" s="45" t="s">
        <v>16461</v>
      </c>
      <c r="AF210" s="45" t="s">
        <v>16457</v>
      </c>
      <c r="AG210" s="45" t="s">
        <v>16459</v>
      </c>
      <c r="AH210" s="45" t="s">
        <v>16453</v>
      </c>
      <c r="AI210" s="45" t="s">
        <v>16455</v>
      </c>
      <c r="AJ210" s="63" t="s">
        <v>20389</v>
      </c>
      <c r="AK210" s="63" t="s">
        <v>20384</v>
      </c>
      <c r="AL210" s="45">
        <v>0</v>
      </c>
      <c r="AM210" s="43">
        <f>IF(AND(L210="WEAPON",OR(R210=0,R210=1,R210=2)),[1]装备基础and强化!$V$7,IF(AND(L210="LEFTRING",OR(R210=0,R210=1,R210=2)),[1]装备基础and强化!$W$7,IF(AND(L210="RIGHTRING",OR(R210=0,R210=1,R210=2)),[1]装备基础and强化!$X$7,IF(AND(L210="NECKLACE",OR(R210=0,R210=1,R210=2)),[1]装备基础and强化!$Y$7,0))))</f>
        <v>0</v>
      </c>
      <c r="AN210" s="43">
        <f>IF(AND(L210="WEAPON",OR(R210=3,R210=4)),[1]装备基础and强化!$V$11,IF(AND(L210="LEFTRING",OR(R210=3,R210=4)),[1]装备基础and强化!$W$11,IF(AND(L210="RIGHTRING",OR(R210=3,R210=4)),[1]装备基础and强化!$X$11,IF(AND(L210="NECKLACE",OR(R210=3,R210=4)),[1]装备基础and强化!$Y$11,0))))</f>
        <v>0</v>
      </c>
      <c r="AO210" s="43">
        <f>IF(AND(L210="BELT",T210=1),[1]装备基础and强化!$AA$7,IF(AND(L210="PANTS",T210=1),[1]装备基础and强化!$AB$7,IF(AND(L210="SHOES",T210=1),[1]装备基础and强化!$AC$7,IF(AND(L210="CLOTHES",T210=1),[1]装备基础and强化!$AD$7,0))))</f>
        <v>0</v>
      </c>
      <c r="AP210" s="43" t="e">
        <f>IF(AND(L210="BELT",T210=2),[1]装备基础and强化!$AF$7,IF(AND(L210="PANTS",T210=2),[1]装备基础and强化!$AG$7,IF(AND(L210="SHOES",T210=2),[1]装备基础and强化!$AH$7,IF(AND(L210="CLOTHES",T210=2),[1]装备基础and强化!$AI$7,0))))</f>
        <v>#REF!</v>
      </c>
      <c r="AQ210" s="43">
        <f>IF(L210="HAT",[1]装备基础and强化!$AK$7,IF(L210="JADE",[1]装备基础and强化!$AK$7,0))</f>
        <v>0</v>
      </c>
      <c r="AR210" s="43" t="e">
        <f t="shared" si="3"/>
        <v>#REF!</v>
      </c>
      <c r="AV210" s="43"/>
      <c r="AW210" s="43"/>
      <c r="AX210" s="43"/>
      <c r="AY210" s="43"/>
      <c r="AZ210" s="43"/>
      <c r="BA210" s="43"/>
    </row>
    <row r="211" spans="2:53" s="44" customFormat="1" x14ac:dyDescent="0.15">
      <c r="B211" s="44" t="s">
        <v>1100</v>
      </c>
      <c r="C211" s="12">
        <v>20207</v>
      </c>
      <c r="D211" s="44" t="s">
        <v>1096</v>
      </c>
      <c r="E211" s="44" t="s">
        <v>21842</v>
      </c>
      <c r="F211" s="44" t="s">
        <v>20594</v>
      </c>
      <c r="G211" s="44" t="s">
        <v>21042</v>
      </c>
      <c r="I211" s="44" t="s">
        <v>700</v>
      </c>
      <c r="J211" s="44" t="s">
        <v>700</v>
      </c>
      <c r="K211" s="44">
        <v>1</v>
      </c>
      <c r="L211" s="44" t="s">
        <v>714</v>
      </c>
      <c r="M211" s="104" t="s">
        <v>25950</v>
      </c>
      <c r="N211" s="44">
        <v>202400</v>
      </c>
      <c r="O211" s="44" t="s">
        <v>1097</v>
      </c>
      <c r="P211" s="44" t="s">
        <v>5936</v>
      </c>
      <c r="Q211" s="44">
        <v>2</v>
      </c>
      <c r="R211" s="44">
        <v>2</v>
      </c>
      <c r="S211" s="44" t="s">
        <v>1063</v>
      </c>
      <c r="T211" s="44">
        <v>2</v>
      </c>
      <c r="U211" s="44">
        <v>4</v>
      </c>
      <c r="W211" s="44" t="s">
        <v>1086</v>
      </c>
      <c r="X211" s="44" t="s">
        <v>14548</v>
      </c>
      <c r="Y211" s="44">
        <v>0</v>
      </c>
      <c r="Z211" s="44" t="s">
        <v>1087</v>
      </c>
      <c r="AA211" s="44">
        <v>1</v>
      </c>
      <c r="AB211" s="44">
        <v>100</v>
      </c>
      <c r="AC211" s="44">
        <v>1</v>
      </c>
      <c r="AD211" s="44">
        <v>1</v>
      </c>
      <c r="AE211" s="45" t="s">
        <v>16461</v>
      </c>
      <c r="AF211" s="45" t="s">
        <v>16457</v>
      </c>
      <c r="AG211" s="45" t="s">
        <v>16459</v>
      </c>
      <c r="AH211" s="45" t="s">
        <v>16453</v>
      </c>
      <c r="AI211" s="45" t="s">
        <v>16455</v>
      </c>
      <c r="AJ211" s="63" t="s">
        <v>20389</v>
      </c>
      <c r="AK211" s="63" t="s">
        <v>20384</v>
      </c>
      <c r="AL211" s="4">
        <v>0</v>
      </c>
      <c r="AM211" s="43">
        <f>IF(AND(L211="WEAPON",OR(R211=0,R211=1,R211=2)),[1]装备基础and强化!$V$7,IF(AND(L211="LEFTRING",OR(R211=0,R211=1,R211=2)),[1]装备基础and强化!$W$7,IF(AND(L211="RIGHTRING",OR(R211=0,R211=1,R211=2)),[1]装备基础and强化!$X$7,IF(AND(L211="NECKLACE",OR(R211=0,R211=1,R211=2)),[1]装备基础and强化!$Y$7,0))))</f>
        <v>0</v>
      </c>
      <c r="AN211" s="43">
        <f>IF(AND(L211="WEAPON",OR(R211=3,R211=4)),[1]装备基础and强化!$V$11,IF(AND(L211="LEFTRING",OR(R211=3,R211=4)),[1]装备基础and强化!$W$11,IF(AND(L211="RIGHTRING",OR(R211=3,R211=4)),[1]装备基础and强化!$X$11,IF(AND(L211="NECKLACE",OR(R211=3,R211=4)),[1]装备基础and强化!$Y$11,0))))</f>
        <v>0</v>
      </c>
      <c r="AO211" s="43">
        <f>IF(AND(L211="BELT",T211=1),[1]装备基础and强化!$AA$7,IF(AND(L211="PANTS",T211=1),[1]装备基础and强化!$AB$7,IF(AND(L211="SHOES",T211=1),[1]装备基础and强化!$AC$7,IF(AND(L211="CLOTHES",T211=1),[1]装备基础and强化!$AD$7,0))))</f>
        <v>0</v>
      </c>
      <c r="AP211" s="43" t="e">
        <f>IF(AND(L211="BELT",T211=2),[1]装备基础and强化!$AF$7,IF(AND(L211="PANTS",T211=2),[1]装备基础and强化!$AG$7,IF(AND(L211="SHOES",T211=2),[1]装备基础and强化!$AH$7,IF(AND(L211="CLOTHES",T211=2),[1]装备基础and强化!$AI$7,0))))</f>
        <v>#REF!</v>
      </c>
      <c r="AQ211" s="43">
        <f>IF(L211="HAT",[1]装备基础and强化!$AK$7,IF(L211="JADE",[1]装备基础and强化!$AK$7,0))</f>
        <v>0</v>
      </c>
      <c r="AR211" s="43" t="e">
        <f t="shared" si="3"/>
        <v>#REF!</v>
      </c>
      <c r="AV211" s="43"/>
      <c r="AW211" s="43"/>
      <c r="AX211" s="43"/>
      <c r="AY211" s="43"/>
      <c r="AZ211" s="43"/>
      <c r="BA211" s="43"/>
    </row>
    <row r="212" spans="2:53" s="44" customFormat="1" x14ac:dyDescent="0.15">
      <c r="B212" s="44" t="s">
        <v>1101</v>
      </c>
      <c r="C212" s="12">
        <v>20208</v>
      </c>
      <c r="D212" s="44" t="s">
        <v>1096</v>
      </c>
      <c r="E212" s="44" t="s">
        <v>21843</v>
      </c>
      <c r="F212" s="44" t="s">
        <v>20595</v>
      </c>
      <c r="G212" s="44" t="s">
        <v>21043</v>
      </c>
      <c r="I212" s="44" t="s">
        <v>700</v>
      </c>
      <c r="J212" s="44" t="s">
        <v>700</v>
      </c>
      <c r="K212" s="44">
        <v>1</v>
      </c>
      <c r="L212" s="44" t="s">
        <v>714</v>
      </c>
      <c r="M212" s="104" t="s">
        <v>25951</v>
      </c>
      <c r="N212" s="44">
        <v>202500</v>
      </c>
      <c r="O212" s="44" t="s">
        <v>1097</v>
      </c>
      <c r="P212" s="44" t="s">
        <v>5936</v>
      </c>
      <c r="Q212" s="44">
        <v>2</v>
      </c>
      <c r="R212" s="44">
        <v>2</v>
      </c>
      <c r="S212" s="44" t="s">
        <v>1063</v>
      </c>
      <c r="T212" s="44">
        <v>2</v>
      </c>
      <c r="U212" s="44">
        <v>5</v>
      </c>
      <c r="W212" s="44" t="s">
        <v>1086</v>
      </c>
      <c r="X212" s="44" t="s">
        <v>14548</v>
      </c>
      <c r="Y212" s="44">
        <v>0</v>
      </c>
      <c r="Z212" s="44" t="s">
        <v>1087</v>
      </c>
      <c r="AA212" s="44">
        <v>1</v>
      </c>
      <c r="AB212" s="44">
        <v>100</v>
      </c>
      <c r="AC212" s="44">
        <v>1</v>
      </c>
      <c r="AD212" s="44">
        <v>1</v>
      </c>
      <c r="AE212" s="45" t="s">
        <v>16461</v>
      </c>
      <c r="AF212" s="45" t="s">
        <v>16457</v>
      </c>
      <c r="AG212" s="45" t="s">
        <v>16459</v>
      </c>
      <c r="AH212" s="45" t="s">
        <v>16453</v>
      </c>
      <c r="AI212" s="45" t="s">
        <v>16455</v>
      </c>
      <c r="AJ212" s="63" t="s">
        <v>20389</v>
      </c>
      <c r="AK212" s="63" t="s">
        <v>20384</v>
      </c>
      <c r="AL212" s="45">
        <v>0</v>
      </c>
      <c r="AM212" s="43">
        <f>IF(AND(L212="WEAPON",OR(R212=0,R212=1,R212=2)),[1]装备基础and强化!$V$7,IF(AND(L212="LEFTRING",OR(R212=0,R212=1,R212=2)),[1]装备基础and强化!$W$7,IF(AND(L212="RIGHTRING",OR(R212=0,R212=1,R212=2)),[1]装备基础and强化!$X$7,IF(AND(L212="NECKLACE",OR(R212=0,R212=1,R212=2)),[1]装备基础and强化!$Y$7,0))))</f>
        <v>0</v>
      </c>
      <c r="AN212" s="43">
        <f>IF(AND(L212="WEAPON",OR(R212=3,R212=4)),[1]装备基础and强化!$V$11,IF(AND(L212="LEFTRING",OR(R212=3,R212=4)),[1]装备基础and强化!$W$11,IF(AND(L212="RIGHTRING",OR(R212=3,R212=4)),[1]装备基础and强化!$X$11,IF(AND(L212="NECKLACE",OR(R212=3,R212=4)),[1]装备基础and强化!$Y$11,0))))</f>
        <v>0</v>
      </c>
      <c r="AO212" s="43">
        <f>IF(AND(L212="BELT",T212=1),[1]装备基础and强化!$AA$7,IF(AND(L212="PANTS",T212=1),[1]装备基础and强化!$AB$7,IF(AND(L212="SHOES",T212=1),[1]装备基础and强化!$AC$7,IF(AND(L212="CLOTHES",T212=1),[1]装备基础and强化!$AD$7,0))))</f>
        <v>0</v>
      </c>
      <c r="AP212" s="43" t="e">
        <f>IF(AND(L212="BELT",T212=2),[1]装备基础and强化!$AF$7,IF(AND(L212="PANTS",T212=2),[1]装备基础and强化!$AG$7,IF(AND(L212="SHOES",T212=2),[1]装备基础and强化!$AH$7,IF(AND(L212="CLOTHES",T212=2),[1]装备基础and强化!$AI$7,0))))</f>
        <v>#REF!</v>
      </c>
      <c r="AQ212" s="43">
        <f>IF(L212="HAT",[1]装备基础and强化!$AK$7,IF(L212="JADE",[1]装备基础and强化!$AK$7,0))</f>
        <v>0</v>
      </c>
      <c r="AR212" s="43" t="e">
        <f t="shared" si="3"/>
        <v>#REF!</v>
      </c>
      <c r="AV212" s="43"/>
      <c r="AW212" s="43"/>
      <c r="AX212" s="43"/>
      <c r="AY212" s="43"/>
      <c r="AZ212" s="43"/>
      <c r="BA212" s="43"/>
    </row>
    <row r="213" spans="2:53" s="44" customFormat="1" x14ac:dyDescent="0.15">
      <c r="B213" s="44" t="s">
        <v>1102</v>
      </c>
      <c r="C213" s="12">
        <v>20209</v>
      </c>
      <c r="D213" s="44" t="s">
        <v>1096</v>
      </c>
      <c r="E213" s="44" t="s">
        <v>21844</v>
      </c>
      <c r="F213" s="44" t="s">
        <v>20596</v>
      </c>
      <c r="G213" s="44" t="s">
        <v>21044</v>
      </c>
      <c r="I213" s="44" t="s">
        <v>700</v>
      </c>
      <c r="J213" s="44" t="s">
        <v>700</v>
      </c>
      <c r="K213" s="44">
        <v>1</v>
      </c>
      <c r="L213" s="44" t="s">
        <v>714</v>
      </c>
      <c r="M213" s="104" t="s">
        <v>25952</v>
      </c>
      <c r="N213" s="44">
        <v>202600</v>
      </c>
      <c r="O213" s="44" t="s">
        <v>1097</v>
      </c>
      <c r="P213" s="44" t="s">
        <v>5936</v>
      </c>
      <c r="Q213" s="44">
        <v>2</v>
      </c>
      <c r="R213" s="44">
        <v>2</v>
      </c>
      <c r="S213" s="44" t="s">
        <v>1063</v>
      </c>
      <c r="T213" s="44">
        <v>2</v>
      </c>
      <c r="U213" s="44">
        <v>6</v>
      </c>
      <c r="W213" s="44" t="s">
        <v>1086</v>
      </c>
      <c r="X213" s="44" t="s">
        <v>14548</v>
      </c>
      <c r="Y213" s="44">
        <v>0</v>
      </c>
      <c r="Z213" s="44" t="s">
        <v>1087</v>
      </c>
      <c r="AA213" s="44">
        <v>1</v>
      </c>
      <c r="AB213" s="44">
        <v>100</v>
      </c>
      <c r="AC213" s="44">
        <v>1</v>
      </c>
      <c r="AD213" s="44">
        <v>1</v>
      </c>
      <c r="AE213" s="45" t="s">
        <v>16461</v>
      </c>
      <c r="AF213" s="45" t="s">
        <v>16457</v>
      </c>
      <c r="AG213" s="45" t="s">
        <v>16459</v>
      </c>
      <c r="AH213" s="45" t="s">
        <v>16453</v>
      </c>
      <c r="AI213" s="45" t="s">
        <v>16455</v>
      </c>
      <c r="AJ213" s="63" t="s">
        <v>20389</v>
      </c>
      <c r="AK213" s="63" t="s">
        <v>20384</v>
      </c>
      <c r="AL213" s="4">
        <v>0</v>
      </c>
      <c r="AM213" s="43">
        <f>IF(AND(L213="WEAPON",OR(R213=0,R213=1,R213=2)),[1]装备基础and强化!$V$7,IF(AND(L213="LEFTRING",OR(R213=0,R213=1,R213=2)),[1]装备基础and强化!$W$7,IF(AND(L213="RIGHTRING",OR(R213=0,R213=1,R213=2)),[1]装备基础and强化!$X$7,IF(AND(L213="NECKLACE",OR(R213=0,R213=1,R213=2)),[1]装备基础and强化!$Y$7,0))))</f>
        <v>0</v>
      </c>
      <c r="AN213" s="43">
        <f>IF(AND(L213="WEAPON",OR(R213=3,R213=4)),[1]装备基础and强化!$V$11,IF(AND(L213="LEFTRING",OR(R213=3,R213=4)),[1]装备基础and强化!$W$11,IF(AND(L213="RIGHTRING",OR(R213=3,R213=4)),[1]装备基础and强化!$X$11,IF(AND(L213="NECKLACE",OR(R213=3,R213=4)),[1]装备基础and强化!$Y$11,0))))</f>
        <v>0</v>
      </c>
      <c r="AO213" s="43">
        <f>IF(AND(L213="BELT",T213=1),[1]装备基础and强化!$AA$7,IF(AND(L213="PANTS",T213=1),[1]装备基础and强化!$AB$7,IF(AND(L213="SHOES",T213=1),[1]装备基础and强化!$AC$7,IF(AND(L213="CLOTHES",T213=1),[1]装备基础and强化!$AD$7,0))))</f>
        <v>0</v>
      </c>
      <c r="AP213" s="43" t="e">
        <f>IF(AND(L213="BELT",T213=2),[1]装备基础and强化!$AF$7,IF(AND(L213="PANTS",T213=2),[1]装备基础and强化!$AG$7,IF(AND(L213="SHOES",T213=2),[1]装备基础and强化!$AH$7,IF(AND(L213="CLOTHES",T213=2),[1]装备基础and强化!$AI$7,0))))</f>
        <v>#REF!</v>
      </c>
      <c r="AQ213" s="43">
        <f>IF(L213="HAT",[1]装备基础and强化!$AK$7,IF(L213="JADE",[1]装备基础and强化!$AK$7,0))</f>
        <v>0</v>
      </c>
      <c r="AR213" s="43" t="e">
        <f t="shared" ref="AR213:AR276" si="4">IF(AM213&lt;&gt;0,AM213,IF(AN213&lt;&gt;0,AN213,IF(AO213&lt;&gt;0,AO213,IF(AP213&lt;&gt;0,AP213,IF(AQ213&lt;&gt;0,AQ213,0)))))</f>
        <v>#REF!</v>
      </c>
      <c r="AV213" s="43"/>
      <c r="AW213" s="43"/>
      <c r="AX213" s="43"/>
      <c r="AY213" s="43"/>
      <c r="AZ213" s="43"/>
      <c r="BA213" s="43"/>
    </row>
    <row r="214" spans="2:53" s="44" customFormat="1" x14ac:dyDescent="0.15">
      <c r="B214" s="44" t="s">
        <v>1103</v>
      </c>
      <c r="C214" s="12">
        <v>20210</v>
      </c>
      <c r="D214" s="44" t="s">
        <v>1096</v>
      </c>
      <c r="E214" s="44" t="s">
        <v>21845</v>
      </c>
      <c r="F214" s="44" t="s">
        <v>20597</v>
      </c>
      <c r="G214" s="44" t="s">
        <v>21045</v>
      </c>
      <c r="I214" s="44" t="s">
        <v>700</v>
      </c>
      <c r="J214" s="44" t="s">
        <v>700</v>
      </c>
      <c r="K214" s="44">
        <v>1</v>
      </c>
      <c r="L214" s="44" t="s">
        <v>714</v>
      </c>
      <c r="M214" s="104" t="s">
        <v>25953</v>
      </c>
      <c r="N214" s="44">
        <v>202700</v>
      </c>
      <c r="O214" s="44" t="s">
        <v>1097</v>
      </c>
      <c r="P214" s="44" t="s">
        <v>5936</v>
      </c>
      <c r="Q214" s="44">
        <v>2</v>
      </c>
      <c r="R214" s="44">
        <v>2</v>
      </c>
      <c r="S214" s="44" t="s">
        <v>1063</v>
      </c>
      <c r="T214" s="44">
        <v>2</v>
      </c>
      <c r="U214" s="44">
        <v>7</v>
      </c>
      <c r="W214" s="44" t="s">
        <v>1086</v>
      </c>
      <c r="X214" s="44" t="s">
        <v>14548</v>
      </c>
      <c r="Y214" s="44">
        <v>0</v>
      </c>
      <c r="Z214" s="44" t="s">
        <v>1087</v>
      </c>
      <c r="AA214" s="44">
        <v>1</v>
      </c>
      <c r="AB214" s="44">
        <v>100</v>
      </c>
      <c r="AC214" s="44">
        <v>1</v>
      </c>
      <c r="AD214" s="44">
        <v>1</v>
      </c>
      <c r="AE214" s="45" t="s">
        <v>16461</v>
      </c>
      <c r="AF214" s="45" t="s">
        <v>16457</v>
      </c>
      <c r="AG214" s="45" t="s">
        <v>16459</v>
      </c>
      <c r="AH214" s="45" t="s">
        <v>16453</v>
      </c>
      <c r="AI214" s="45" t="s">
        <v>16455</v>
      </c>
      <c r="AJ214" s="63" t="s">
        <v>20389</v>
      </c>
      <c r="AK214" s="63" t="s">
        <v>20384</v>
      </c>
      <c r="AL214" s="45">
        <v>0</v>
      </c>
      <c r="AM214" s="43">
        <f>IF(AND(L214="WEAPON",OR(R214=0,R214=1,R214=2)),[1]装备基础and强化!$V$7,IF(AND(L214="LEFTRING",OR(R214=0,R214=1,R214=2)),[1]装备基础and强化!$W$7,IF(AND(L214="RIGHTRING",OR(R214=0,R214=1,R214=2)),[1]装备基础and强化!$X$7,IF(AND(L214="NECKLACE",OR(R214=0,R214=1,R214=2)),[1]装备基础and强化!$Y$7,0))))</f>
        <v>0</v>
      </c>
      <c r="AN214" s="43">
        <f>IF(AND(L214="WEAPON",OR(R214=3,R214=4)),[1]装备基础and强化!$V$11,IF(AND(L214="LEFTRING",OR(R214=3,R214=4)),[1]装备基础and强化!$W$11,IF(AND(L214="RIGHTRING",OR(R214=3,R214=4)),[1]装备基础and强化!$X$11,IF(AND(L214="NECKLACE",OR(R214=3,R214=4)),[1]装备基础and强化!$Y$11,0))))</f>
        <v>0</v>
      </c>
      <c r="AO214" s="43">
        <f>IF(AND(L214="BELT",T214=1),[1]装备基础and强化!$AA$7,IF(AND(L214="PANTS",T214=1),[1]装备基础and强化!$AB$7,IF(AND(L214="SHOES",T214=1),[1]装备基础and强化!$AC$7,IF(AND(L214="CLOTHES",T214=1),[1]装备基础and强化!$AD$7,0))))</f>
        <v>0</v>
      </c>
      <c r="AP214" s="43" t="e">
        <f>IF(AND(L214="BELT",T214=2),[1]装备基础and强化!$AF$7,IF(AND(L214="PANTS",T214=2),[1]装备基础and强化!$AG$7,IF(AND(L214="SHOES",T214=2),[1]装备基础and强化!$AH$7,IF(AND(L214="CLOTHES",T214=2),[1]装备基础and强化!$AI$7,0))))</f>
        <v>#REF!</v>
      </c>
      <c r="AQ214" s="43">
        <f>IF(L214="HAT",[1]装备基础and强化!$AK$7,IF(L214="JADE",[1]装备基础and强化!$AK$7,0))</f>
        <v>0</v>
      </c>
      <c r="AR214" s="43" t="e">
        <f t="shared" si="4"/>
        <v>#REF!</v>
      </c>
      <c r="AV214" s="43"/>
      <c r="AW214" s="43"/>
      <c r="AX214" s="43"/>
      <c r="AY214" s="43"/>
      <c r="AZ214" s="43"/>
      <c r="BA214" s="43"/>
    </row>
    <row r="215" spans="2:53" s="44" customFormat="1" x14ac:dyDescent="0.15">
      <c r="B215" s="44" t="s">
        <v>1104</v>
      </c>
      <c r="C215" s="12">
        <v>20211</v>
      </c>
      <c r="D215" s="44" t="s">
        <v>1096</v>
      </c>
      <c r="E215" s="44" t="s">
        <v>21846</v>
      </c>
      <c r="F215" s="44" t="s">
        <v>20598</v>
      </c>
      <c r="G215" s="44" t="s">
        <v>21046</v>
      </c>
      <c r="I215" s="44" t="s">
        <v>700</v>
      </c>
      <c r="J215" s="44" t="s">
        <v>700</v>
      </c>
      <c r="K215" s="44">
        <v>1</v>
      </c>
      <c r="L215" s="44" t="s">
        <v>714</v>
      </c>
      <c r="M215" s="104" t="s">
        <v>25954</v>
      </c>
      <c r="N215" s="44">
        <v>202800</v>
      </c>
      <c r="O215" s="44" t="s">
        <v>1097</v>
      </c>
      <c r="P215" s="44" t="s">
        <v>5936</v>
      </c>
      <c r="Q215" s="44">
        <v>2</v>
      </c>
      <c r="R215" s="44">
        <v>2</v>
      </c>
      <c r="S215" s="44" t="s">
        <v>1063</v>
      </c>
      <c r="T215" s="44">
        <v>2</v>
      </c>
      <c r="U215" s="44">
        <v>8</v>
      </c>
      <c r="W215" s="44" t="s">
        <v>1086</v>
      </c>
      <c r="X215" s="44" t="s">
        <v>14548</v>
      </c>
      <c r="Y215" s="44">
        <v>0</v>
      </c>
      <c r="Z215" s="44" t="s">
        <v>1087</v>
      </c>
      <c r="AA215" s="44">
        <v>1</v>
      </c>
      <c r="AB215" s="44">
        <v>100</v>
      </c>
      <c r="AC215" s="44">
        <v>1</v>
      </c>
      <c r="AD215" s="44">
        <v>1</v>
      </c>
      <c r="AE215" s="45" t="s">
        <v>16461</v>
      </c>
      <c r="AF215" s="45" t="s">
        <v>16457</v>
      </c>
      <c r="AG215" s="45" t="s">
        <v>16459</v>
      </c>
      <c r="AH215" s="45" t="s">
        <v>16453</v>
      </c>
      <c r="AI215" s="45" t="s">
        <v>16455</v>
      </c>
      <c r="AJ215" s="63" t="s">
        <v>20389</v>
      </c>
      <c r="AK215" s="63" t="s">
        <v>20384</v>
      </c>
      <c r="AL215" s="4">
        <v>0</v>
      </c>
      <c r="AM215" s="43">
        <f>IF(AND(L215="WEAPON",OR(R215=0,R215=1,R215=2)),[1]装备基础and强化!$V$7,IF(AND(L215="LEFTRING",OR(R215=0,R215=1,R215=2)),[1]装备基础and强化!$W$7,IF(AND(L215="RIGHTRING",OR(R215=0,R215=1,R215=2)),[1]装备基础and强化!$X$7,IF(AND(L215="NECKLACE",OR(R215=0,R215=1,R215=2)),[1]装备基础and强化!$Y$7,0))))</f>
        <v>0</v>
      </c>
      <c r="AN215" s="43">
        <f>IF(AND(L215="WEAPON",OR(R215=3,R215=4)),[1]装备基础and强化!$V$11,IF(AND(L215="LEFTRING",OR(R215=3,R215=4)),[1]装备基础and强化!$W$11,IF(AND(L215="RIGHTRING",OR(R215=3,R215=4)),[1]装备基础and强化!$X$11,IF(AND(L215="NECKLACE",OR(R215=3,R215=4)),[1]装备基础and强化!$Y$11,0))))</f>
        <v>0</v>
      </c>
      <c r="AO215" s="43">
        <f>IF(AND(L215="BELT",T215=1),[1]装备基础and强化!$AA$7,IF(AND(L215="PANTS",T215=1),[1]装备基础and强化!$AB$7,IF(AND(L215="SHOES",T215=1),[1]装备基础and强化!$AC$7,IF(AND(L215="CLOTHES",T215=1),[1]装备基础and强化!$AD$7,0))))</f>
        <v>0</v>
      </c>
      <c r="AP215" s="43" t="e">
        <f>IF(AND(L215="BELT",T215=2),[1]装备基础and强化!$AF$7,IF(AND(L215="PANTS",T215=2),[1]装备基础and强化!$AG$7,IF(AND(L215="SHOES",T215=2),[1]装备基础and强化!$AH$7,IF(AND(L215="CLOTHES",T215=2),[1]装备基础and强化!$AI$7,0))))</f>
        <v>#REF!</v>
      </c>
      <c r="AQ215" s="43">
        <f>IF(L215="HAT",[1]装备基础and强化!$AK$7,IF(L215="JADE",[1]装备基础and强化!$AK$7,0))</f>
        <v>0</v>
      </c>
      <c r="AR215" s="43" t="e">
        <f t="shared" si="4"/>
        <v>#REF!</v>
      </c>
      <c r="AV215" s="43"/>
      <c r="AW215" s="43"/>
      <c r="AX215" s="43"/>
      <c r="AY215" s="43"/>
      <c r="AZ215" s="43"/>
      <c r="BA215" s="43"/>
    </row>
    <row r="216" spans="2:53" s="44" customFormat="1" x14ac:dyDescent="0.15">
      <c r="B216" s="44" t="s">
        <v>1105</v>
      </c>
      <c r="C216" s="12">
        <v>20212</v>
      </c>
      <c r="D216" s="44" t="s">
        <v>1106</v>
      </c>
      <c r="E216" s="44" t="s">
        <v>21847</v>
      </c>
      <c r="F216" s="44" t="s">
        <v>20599</v>
      </c>
      <c r="G216" s="44" t="s">
        <v>21047</v>
      </c>
      <c r="I216" s="44" t="s">
        <v>700</v>
      </c>
      <c r="J216" s="44" t="s">
        <v>700</v>
      </c>
      <c r="K216" s="44">
        <v>1</v>
      </c>
      <c r="L216" s="44" t="s">
        <v>750</v>
      </c>
      <c r="M216" s="104" t="s">
        <v>20096</v>
      </c>
      <c r="N216" s="44">
        <v>202100</v>
      </c>
      <c r="O216" s="44" t="s">
        <v>796</v>
      </c>
      <c r="P216" s="44" t="s">
        <v>761</v>
      </c>
      <c r="Q216" s="44">
        <v>2</v>
      </c>
      <c r="R216" s="44">
        <v>2</v>
      </c>
      <c r="S216" s="44" t="s">
        <v>1063</v>
      </c>
      <c r="T216" s="44">
        <v>1</v>
      </c>
      <c r="U216" s="44">
        <v>1</v>
      </c>
      <c r="W216" s="44" t="s">
        <v>1107</v>
      </c>
      <c r="X216" s="44" t="s">
        <v>14549</v>
      </c>
      <c r="Y216" s="44">
        <v>0</v>
      </c>
      <c r="AA216" s="44">
        <v>1</v>
      </c>
      <c r="AB216" s="44">
        <v>100</v>
      </c>
      <c r="AC216" s="44">
        <v>1</v>
      </c>
      <c r="AD216" s="44">
        <v>1</v>
      </c>
      <c r="AE216" s="45" t="s">
        <v>16461</v>
      </c>
      <c r="AF216" s="45" t="s">
        <v>16457</v>
      </c>
      <c r="AG216" s="45" t="s">
        <v>16459</v>
      </c>
      <c r="AH216" s="45" t="s">
        <v>16453</v>
      </c>
      <c r="AI216" s="45" t="s">
        <v>16455</v>
      </c>
      <c r="AJ216" s="63" t="s">
        <v>20389</v>
      </c>
      <c r="AK216" s="63" t="s">
        <v>20384</v>
      </c>
      <c r="AL216" s="45">
        <v>0</v>
      </c>
      <c r="AM216" s="43">
        <f>IF(AND(L216="WEAPON",OR(R216=0,R216=1,R216=2)),[1]装备基础and强化!$V$7,IF(AND(L216="LEFTRING",OR(R216=0,R216=1,R216=2)),[1]装备基础and强化!$W$7,IF(AND(L216="RIGHTRING",OR(R216=0,R216=1,R216=2)),[1]装备基础and强化!$X$7,IF(AND(L216="NECKLACE",OR(R216=0,R216=1,R216=2)),[1]装备基础and强化!$Y$7,0))))</f>
        <v>0</v>
      </c>
      <c r="AN216" s="43">
        <f>IF(AND(L216="WEAPON",OR(R216=3,R216=4)),[1]装备基础and强化!$V$11,IF(AND(L216="LEFTRING",OR(R216=3,R216=4)),[1]装备基础and强化!$W$11,IF(AND(L216="RIGHTRING",OR(R216=3,R216=4)),[1]装备基础and强化!$X$11,IF(AND(L216="NECKLACE",OR(R216=3,R216=4)),[1]装备基础and强化!$Y$11,0))))</f>
        <v>0</v>
      </c>
      <c r="AO216" s="43" t="e">
        <f>IF(AND(L216="BELT",T216=1),[1]装备基础and强化!$AA$7,IF(AND(L216="PANTS",T216=1),[1]装备基础and强化!$AB$7,IF(AND(L216="SHOES",T216=1),[1]装备基础and强化!$AC$7,IF(AND(L216="CLOTHES",T216=1),[1]装备基础and强化!$AD$7,0))))</f>
        <v>#REF!</v>
      </c>
      <c r="AP216" s="43">
        <f>IF(AND(L216="BELT",T216=2),[1]装备基础and强化!$AF$7,IF(AND(L216="PANTS",T216=2),[1]装备基础and强化!$AG$7,IF(AND(L216="SHOES",T216=2),[1]装备基础and强化!$AH$7,IF(AND(L216="CLOTHES",T216=2),[1]装备基础and强化!$AI$7,0))))</f>
        <v>0</v>
      </c>
      <c r="AQ216" s="43">
        <f>IF(L216="HAT",[1]装备基础and强化!$AK$7,IF(L216="JADE",[1]装备基础and强化!$AK$7,0))</f>
        <v>0</v>
      </c>
      <c r="AR216" s="43" t="e">
        <f t="shared" si="4"/>
        <v>#REF!</v>
      </c>
      <c r="AV216" s="43"/>
      <c r="AW216" s="43"/>
      <c r="AX216" s="43"/>
      <c r="AY216" s="43"/>
      <c r="AZ216" s="43"/>
      <c r="BA216" s="43"/>
    </row>
    <row r="217" spans="2:53" s="44" customFormat="1" x14ac:dyDescent="0.15">
      <c r="B217" s="44" t="s">
        <v>1108</v>
      </c>
      <c r="C217" s="12">
        <v>20213</v>
      </c>
      <c r="D217" s="44" t="s">
        <v>1106</v>
      </c>
      <c r="E217" s="44" t="s">
        <v>21848</v>
      </c>
      <c r="F217" s="44" t="s">
        <v>20600</v>
      </c>
      <c r="G217" s="44" t="s">
        <v>21048</v>
      </c>
      <c r="I217" s="44" t="s">
        <v>700</v>
      </c>
      <c r="J217" s="44" t="s">
        <v>700</v>
      </c>
      <c r="K217" s="44">
        <v>1</v>
      </c>
      <c r="L217" s="44" t="s">
        <v>750</v>
      </c>
      <c r="M217" s="104" t="s">
        <v>20097</v>
      </c>
      <c r="N217" s="44">
        <v>202200</v>
      </c>
      <c r="O217" s="44" t="s">
        <v>796</v>
      </c>
      <c r="P217" s="44" t="s">
        <v>761</v>
      </c>
      <c r="Q217" s="44">
        <v>2</v>
      </c>
      <c r="R217" s="44">
        <v>2</v>
      </c>
      <c r="S217" s="44" t="s">
        <v>1063</v>
      </c>
      <c r="T217" s="44">
        <v>1</v>
      </c>
      <c r="U217" s="44">
        <v>2</v>
      </c>
      <c r="W217" s="44" t="s">
        <v>1107</v>
      </c>
      <c r="X217" s="44" t="s">
        <v>14549</v>
      </c>
      <c r="Y217" s="44">
        <v>0</v>
      </c>
      <c r="AA217" s="44">
        <v>1</v>
      </c>
      <c r="AB217" s="44">
        <v>100</v>
      </c>
      <c r="AC217" s="44">
        <v>1</v>
      </c>
      <c r="AD217" s="44">
        <v>1</v>
      </c>
      <c r="AE217" s="45" t="s">
        <v>16461</v>
      </c>
      <c r="AF217" s="45" t="s">
        <v>16457</v>
      </c>
      <c r="AG217" s="45" t="s">
        <v>16459</v>
      </c>
      <c r="AH217" s="45" t="s">
        <v>16453</v>
      </c>
      <c r="AI217" s="45" t="s">
        <v>16455</v>
      </c>
      <c r="AJ217" s="63" t="s">
        <v>20389</v>
      </c>
      <c r="AK217" s="63" t="s">
        <v>20384</v>
      </c>
      <c r="AL217" s="4">
        <v>0</v>
      </c>
      <c r="AM217" s="43">
        <f>IF(AND(L217="WEAPON",OR(R217=0,R217=1,R217=2)),[1]装备基础and强化!$V$7,IF(AND(L217="LEFTRING",OR(R217=0,R217=1,R217=2)),[1]装备基础and强化!$W$7,IF(AND(L217="RIGHTRING",OR(R217=0,R217=1,R217=2)),[1]装备基础and强化!$X$7,IF(AND(L217="NECKLACE",OR(R217=0,R217=1,R217=2)),[1]装备基础and强化!$Y$7,0))))</f>
        <v>0</v>
      </c>
      <c r="AN217" s="43">
        <f>IF(AND(L217="WEAPON",OR(R217=3,R217=4)),[1]装备基础and强化!$V$11,IF(AND(L217="LEFTRING",OR(R217=3,R217=4)),[1]装备基础and强化!$W$11,IF(AND(L217="RIGHTRING",OR(R217=3,R217=4)),[1]装备基础and强化!$X$11,IF(AND(L217="NECKLACE",OR(R217=3,R217=4)),[1]装备基础and强化!$Y$11,0))))</f>
        <v>0</v>
      </c>
      <c r="AO217" s="43" t="e">
        <f>IF(AND(L217="BELT",T217=1),[1]装备基础and强化!$AA$7,IF(AND(L217="PANTS",T217=1),[1]装备基础and强化!$AB$7,IF(AND(L217="SHOES",T217=1),[1]装备基础and强化!$AC$7,IF(AND(L217="CLOTHES",T217=1),[1]装备基础and强化!$AD$7,0))))</f>
        <v>#REF!</v>
      </c>
      <c r="AP217" s="43">
        <f>IF(AND(L217="BELT",T217=2),[1]装备基础and强化!$AF$7,IF(AND(L217="PANTS",T217=2),[1]装备基础and强化!$AG$7,IF(AND(L217="SHOES",T217=2),[1]装备基础and强化!$AH$7,IF(AND(L217="CLOTHES",T217=2),[1]装备基础and强化!$AI$7,0))))</f>
        <v>0</v>
      </c>
      <c r="AQ217" s="43">
        <f>IF(L217="HAT",[1]装备基础and强化!$AK$7,IF(L217="JADE",[1]装备基础and强化!$AK$7,0))</f>
        <v>0</v>
      </c>
      <c r="AR217" s="43" t="e">
        <f t="shared" si="4"/>
        <v>#REF!</v>
      </c>
      <c r="AV217" s="43"/>
      <c r="AW217" s="43"/>
      <c r="AX217" s="43"/>
      <c r="AY217" s="43"/>
      <c r="AZ217" s="43"/>
      <c r="BA217" s="43"/>
    </row>
    <row r="218" spans="2:53" s="44" customFormat="1" x14ac:dyDescent="0.15">
      <c r="B218" s="44" t="s">
        <v>1109</v>
      </c>
      <c r="C218" s="12">
        <v>20214</v>
      </c>
      <c r="D218" s="44" t="s">
        <v>1106</v>
      </c>
      <c r="E218" s="44" t="s">
        <v>21849</v>
      </c>
      <c r="F218" s="44" t="s">
        <v>20601</v>
      </c>
      <c r="G218" s="44" t="s">
        <v>21049</v>
      </c>
      <c r="I218" s="44" t="s">
        <v>700</v>
      </c>
      <c r="J218" s="44" t="s">
        <v>700</v>
      </c>
      <c r="K218" s="44">
        <v>1</v>
      </c>
      <c r="L218" s="44" t="s">
        <v>750</v>
      </c>
      <c r="M218" s="104" t="s">
        <v>20098</v>
      </c>
      <c r="N218" s="44">
        <v>202300</v>
      </c>
      <c r="O218" s="44" t="s">
        <v>796</v>
      </c>
      <c r="P218" s="44" t="s">
        <v>761</v>
      </c>
      <c r="Q218" s="44">
        <v>2</v>
      </c>
      <c r="R218" s="44">
        <v>2</v>
      </c>
      <c r="S218" s="44" t="s">
        <v>1063</v>
      </c>
      <c r="T218" s="44">
        <v>1</v>
      </c>
      <c r="U218" s="44">
        <v>3</v>
      </c>
      <c r="W218" s="44" t="s">
        <v>1107</v>
      </c>
      <c r="X218" s="44" t="s">
        <v>14549</v>
      </c>
      <c r="Y218" s="44">
        <v>0</v>
      </c>
      <c r="AA218" s="44">
        <v>1</v>
      </c>
      <c r="AB218" s="44">
        <v>100</v>
      </c>
      <c r="AC218" s="44">
        <v>1</v>
      </c>
      <c r="AD218" s="44">
        <v>1</v>
      </c>
      <c r="AE218" s="45" t="s">
        <v>16461</v>
      </c>
      <c r="AF218" s="45" t="s">
        <v>16457</v>
      </c>
      <c r="AG218" s="45" t="s">
        <v>16459</v>
      </c>
      <c r="AH218" s="45" t="s">
        <v>16453</v>
      </c>
      <c r="AI218" s="45" t="s">
        <v>16455</v>
      </c>
      <c r="AJ218" s="63" t="s">
        <v>20389</v>
      </c>
      <c r="AK218" s="63" t="s">
        <v>20384</v>
      </c>
      <c r="AL218" s="45">
        <v>0</v>
      </c>
      <c r="AM218" s="43">
        <f>IF(AND(L218="WEAPON",OR(R218=0,R218=1,R218=2)),[1]装备基础and强化!$V$7,IF(AND(L218="LEFTRING",OR(R218=0,R218=1,R218=2)),[1]装备基础and强化!$W$7,IF(AND(L218="RIGHTRING",OR(R218=0,R218=1,R218=2)),[1]装备基础and强化!$X$7,IF(AND(L218="NECKLACE",OR(R218=0,R218=1,R218=2)),[1]装备基础and强化!$Y$7,0))))</f>
        <v>0</v>
      </c>
      <c r="AN218" s="43">
        <f>IF(AND(L218="WEAPON",OR(R218=3,R218=4)),[1]装备基础and强化!$V$11,IF(AND(L218="LEFTRING",OR(R218=3,R218=4)),[1]装备基础and强化!$W$11,IF(AND(L218="RIGHTRING",OR(R218=3,R218=4)),[1]装备基础and强化!$X$11,IF(AND(L218="NECKLACE",OR(R218=3,R218=4)),[1]装备基础and强化!$Y$11,0))))</f>
        <v>0</v>
      </c>
      <c r="AO218" s="43" t="e">
        <f>IF(AND(L218="BELT",T218=1),[1]装备基础and强化!$AA$7,IF(AND(L218="PANTS",T218=1),[1]装备基础and强化!$AB$7,IF(AND(L218="SHOES",T218=1),[1]装备基础and强化!$AC$7,IF(AND(L218="CLOTHES",T218=1),[1]装备基础and强化!$AD$7,0))))</f>
        <v>#REF!</v>
      </c>
      <c r="AP218" s="43">
        <f>IF(AND(L218="BELT",T218=2),[1]装备基础and强化!$AF$7,IF(AND(L218="PANTS",T218=2),[1]装备基础and强化!$AG$7,IF(AND(L218="SHOES",T218=2),[1]装备基础and强化!$AH$7,IF(AND(L218="CLOTHES",T218=2),[1]装备基础and强化!$AI$7,0))))</f>
        <v>0</v>
      </c>
      <c r="AQ218" s="43">
        <f>IF(L218="HAT",[1]装备基础and强化!$AK$7,IF(L218="JADE",[1]装备基础and强化!$AK$7,0))</f>
        <v>0</v>
      </c>
      <c r="AR218" s="43" t="e">
        <f t="shared" si="4"/>
        <v>#REF!</v>
      </c>
      <c r="AV218" s="43"/>
      <c r="AW218" s="43"/>
      <c r="AX218" s="43"/>
      <c r="AY218" s="43"/>
      <c r="AZ218" s="43"/>
      <c r="BA218" s="43"/>
    </row>
    <row r="219" spans="2:53" s="44" customFormat="1" x14ac:dyDescent="0.15">
      <c r="B219" s="44" t="s">
        <v>1110</v>
      </c>
      <c r="C219" s="12">
        <v>20215</v>
      </c>
      <c r="D219" s="44" t="s">
        <v>1106</v>
      </c>
      <c r="E219" s="44" t="s">
        <v>21850</v>
      </c>
      <c r="F219" s="44" t="s">
        <v>20602</v>
      </c>
      <c r="G219" s="44" t="s">
        <v>21050</v>
      </c>
      <c r="I219" s="44" t="s">
        <v>700</v>
      </c>
      <c r="J219" s="44" t="s">
        <v>700</v>
      </c>
      <c r="K219" s="44">
        <v>1</v>
      </c>
      <c r="L219" s="44" t="s">
        <v>750</v>
      </c>
      <c r="M219" s="104" t="s">
        <v>20099</v>
      </c>
      <c r="N219" s="44">
        <v>202400</v>
      </c>
      <c r="O219" s="44" t="s">
        <v>796</v>
      </c>
      <c r="P219" s="44" t="s">
        <v>761</v>
      </c>
      <c r="Q219" s="44">
        <v>2</v>
      </c>
      <c r="R219" s="44">
        <v>2</v>
      </c>
      <c r="S219" s="44" t="s">
        <v>1063</v>
      </c>
      <c r="T219" s="44">
        <v>1</v>
      </c>
      <c r="U219" s="44">
        <v>4</v>
      </c>
      <c r="W219" s="44" t="s">
        <v>1107</v>
      </c>
      <c r="X219" s="44" t="s">
        <v>14549</v>
      </c>
      <c r="Y219" s="44">
        <v>0</v>
      </c>
      <c r="AA219" s="44">
        <v>1</v>
      </c>
      <c r="AB219" s="44">
        <v>100</v>
      </c>
      <c r="AC219" s="44">
        <v>1</v>
      </c>
      <c r="AD219" s="44">
        <v>1</v>
      </c>
      <c r="AE219" s="45" t="s">
        <v>16461</v>
      </c>
      <c r="AF219" s="45" t="s">
        <v>16457</v>
      </c>
      <c r="AG219" s="45" t="s">
        <v>16459</v>
      </c>
      <c r="AH219" s="45" t="s">
        <v>16453</v>
      </c>
      <c r="AI219" s="45" t="s">
        <v>16455</v>
      </c>
      <c r="AJ219" s="63" t="s">
        <v>20389</v>
      </c>
      <c r="AK219" s="63" t="s">
        <v>20384</v>
      </c>
      <c r="AL219" s="4">
        <v>0</v>
      </c>
      <c r="AM219" s="43">
        <f>IF(AND(L219="WEAPON",OR(R219=0,R219=1,R219=2)),[1]装备基础and强化!$V$7,IF(AND(L219="LEFTRING",OR(R219=0,R219=1,R219=2)),[1]装备基础and强化!$W$7,IF(AND(L219="RIGHTRING",OR(R219=0,R219=1,R219=2)),[1]装备基础and强化!$X$7,IF(AND(L219="NECKLACE",OR(R219=0,R219=1,R219=2)),[1]装备基础and强化!$Y$7,0))))</f>
        <v>0</v>
      </c>
      <c r="AN219" s="43">
        <f>IF(AND(L219="WEAPON",OR(R219=3,R219=4)),[1]装备基础and强化!$V$11,IF(AND(L219="LEFTRING",OR(R219=3,R219=4)),[1]装备基础and强化!$W$11,IF(AND(L219="RIGHTRING",OR(R219=3,R219=4)),[1]装备基础and强化!$X$11,IF(AND(L219="NECKLACE",OR(R219=3,R219=4)),[1]装备基础and强化!$Y$11,0))))</f>
        <v>0</v>
      </c>
      <c r="AO219" s="43" t="e">
        <f>IF(AND(L219="BELT",T219=1),[1]装备基础and强化!$AA$7,IF(AND(L219="PANTS",T219=1),[1]装备基础and强化!$AB$7,IF(AND(L219="SHOES",T219=1),[1]装备基础and强化!$AC$7,IF(AND(L219="CLOTHES",T219=1),[1]装备基础and强化!$AD$7,0))))</f>
        <v>#REF!</v>
      </c>
      <c r="AP219" s="43">
        <f>IF(AND(L219="BELT",T219=2),[1]装备基础and强化!$AF$7,IF(AND(L219="PANTS",T219=2),[1]装备基础and强化!$AG$7,IF(AND(L219="SHOES",T219=2),[1]装备基础and强化!$AH$7,IF(AND(L219="CLOTHES",T219=2),[1]装备基础and强化!$AI$7,0))))</f>
        <v>0</v>
      </c>
      <c r="AQ219" s="43">
        <f>IF(L219="HAT",[1]装备基础and强化!$AK$7,IF(L219="JADE",[1]装备基础and强化!$AK$7,0))</f>
        <v>0</v>
      </c>
      <c r="AR219" s="43" t="e">
        <f t="shared" si="4"/>
        <v>#REF!</v>
      </c>
      <c r="AV219" s="43"/>
      <c r="AW219" s="43"/>
      <c r="AX219" s="43"/>
      <c r="AY219" s="43"/>
      <c r="AZ219" s="43"/>
      <c r="BA219" s="43"/>
    </row>
    <row r="220" spans="2:53" s="44" customFormat="1" x14ac:dyDescent="0.15">
      <c r="B220" s="44" t="s">
        <v>1111</v>
      </c>
      <c r="C220" s="12">
        <v>20216</v>
      </c>
      <c r="D220" s="44" t="s">
        <v>1106</v>
      </c>
      <c r="E220" s="44" t="s">
        <v>21851</v>
      </c>
      <c r="F220" s="44" t="s">
        <v>20603</v>
      </c>
      <c r="G220" s="44" t="s">
        <v>21051</v>
      </c>
      <c r="I220" s="44" t="s">
        <v>700</v>
      </c>
      <c r="J220" s="44" t="s">
        <v>700</v>
      </c>
      <c r="K220" s="44">
        <v>1</v>
      </c>
      <c r="L220" s="44" t="s">
        <v>750</v>
      </c>
      <c r="M220" s="104" t="s">
        <v>25955</v>
      </c>
      <c r="N220" s="44">
        <v>202500</v>
      </c>
      <c r="O220" s="44" t="s">
        <v>796</v>
      </c>
      <c r="P220" s="44" t="s">
        <v>761</v>
      </c>
      <c r="Q220" s="44">
        <v>2</v>
      </c>
      <c r="R220" s="44">
        <v>2</v>
      </c>
      <c r="S220" s="44" t="s">
        <v>1063</v>
      </c>
      <c r="T220" s="44">
        <v>1</v>
      </c>
      <c r="U220" s="44">
        <v>5</v>
      </c>
      <c r="W220" s="44" t="s">
        <v>1107</v>
      </c>
      <c r="X220" s="44" t="s">
        <v>14549</v>
      </c>
      <c r="Y220" s="44">
        <v>0</v>
      </c>
      <c r="AA220" s="44">
        <v>1</v>
      </c>
      <c r="AB220" s="44">
        <v>100</v>
      </c>
      <c r="AC220" s="44">
        <v>1</v>
      </c>
      <c r="AD220" s="44">
        <v>1</v>
      </c>
      <c r="AE220" s="45" t="s">
        <v>16461</v>
      </c>
      <c r="AF220" s="45" t="s">
        <v>16457</v>
      </c>
      <c r="AG220" s="45" t="s">
        <v>16459</v>
      </c>
      <c r="AH220" s="45" t="s">
        <v>16453</v>
      </c>
      <c r="AI220" s="45" t="s">
        <v>16455</v>
      </c>
      <c r="AJ220" s="63" t="s">
        <v>20389</v>
      </c>
      <c r="AK220" s="63" t="s">
        <v>20384</v>
      </c>
      <c r="AL220" s="45">
        <v>0</v>
      </c>
      <c r="AM220" s="43">
        <f>IF(AND(L220="WEAPON",OR(R220=0,R220=1,R220=2)),[1]装备基础and强化!$V$7,IF(AND(L220="LEFTRING",OR(R220=0,R220=1,R220=2)),[1]装备基础and强化!$W$7,IF(AND(L220="RIGHTRING",OR(R220=0,R220=1,R220=2)),[1]装备基础and强化!$X$7,IF(AND(L220="NECKLACE",OR(R220=0,R220=1,R220=2)),[1]装备基础and强化!$Y$7,0))))</f>
        <v>0</v>
      </c>
      <c r="AN220" s="43">
        <f>IF(AND(L220="WEAPON",OR(R220=3,R220=4)),[1]装备基础and强化!$V$11,IF(AND(L220="LEFTRING",OR(R220=3,R220=4)),[1]装备基础and强化!$W$11,IF(AND(L220="RIGHTRING",OR(R220=3,R220=4)),[1]装备基础and强化!$X$11,IF(AND(L220="NECKLACE",OR(R220=3,R220=4)),[1]装备基础and强化!$Y$11,0))))</f>
        <v>0</v>
      </c>
      <c r="AO220" s="43" t="e">
        <f>IF(AND(L220="BELT",T220=1),[1]装备基础and强化!$AA$7,IF(AND(L220="PANTS",T220=1),[1]装备基础and强化!$AB$7,IF(AND(L220="SHOES",T220=1),[1]装备基础and强化!$AC$7,IF(AND(L220="CLOTHES",T220=1),[1]装备基础and强化!$AD$7,0))))</f>
        <v>#REF!</v>
      </c>
      <c r="AP220" s="43">
        <f>IF(AND(L220="BELT",T220=2),[1]装备基础and强化!$AF$7,IF(AND(L220="PANTS",T220=2),[1]装备基础and强化!$AG$7,IF(AND(L220="SHOES",T220=2),[1]装备基础and强化!$AH$7,IF(AND(L220="CLOTHES",T220=2),[1]装备基础and强化!$AI$7,0))))</f>
        <v>0</v>
      </c>
      <c r="AQ220" s="43">
        <f>IF(L220="HAT",[1]装备基础and强化!$AK$7,IF(L220="JADE",[1]装备基础and强化!$AK$7,0))</f>
        <v>0</v>
      </c>
      <c r="AR220" s="43" t="e">
        <f t="shared" si="4"/>
        <v>#REF!</v>
      </c>
      <c r="AV220" s="43"/>
      <c r="AW220" s="43"/>
      <c r="AX220" s="43"/>
      <c r="AY220" s="43"/>
      <c r="AZ220" s="43"/>
      <c r="BA220" s="43"/>
    </row>
    <row r="221" spans="2:53" s="44" customFormat="1" x14ac:dyDescent="0.15">
      <c r="B221" s="44" t="s">
        <v>1112</v>
      </c>
      <c r="C221" s="12">
        <v>20217</v>
      </c>
      <c r="D221" s="44" t="s">
        <v>1106</v>
      </c>
      <c r="E221" s="44" t="s">
        <v>21852</v>
      </c>
      <c r="F221" s="44" t="s">
        <v>20604</v>
      </c>
      <c r="G221" s="44" t="s">
        <v>21052</v>
      </c>
      <c r="I221" s="44" t="s">
        <v>700</v>
      </c>
      <c r="J221" s="44" t="s">
        <v>700</v>
      </c>
      <c r="K221" s="44">
        <v>1</v>
      </c>
      <c r="L221" s="44" t="s">
        <v>750</v>
      </c>
      <c r="M221" s="104" t="s">
        <v>25956</v>
      </c>
      <c r="N221" s="44">
        <v>202600</v>
      </c>
      <c r="O221" s="44" t="s">
        <v>796</v>
      </c>
      <c r="P221" s="44" t="s">
        <v>761</v>
      </c>
      <c r="Q221" s="44">
        <v>2</v>
      </c>
      <c r="R221" s="44">
        <v>2</v>
      </c>
      <c r="S221" s="44" t="s">
        <v>1063</v>
      </c>
      <c r="T221" s="44">
        <v>1</v>
      </c>
      <c r="U221" s="44">
        <v>6</v>
      </c>
      <c r="W221" s="44" t="s">
        <v>1107</v>
      </c>
      <c r="X221" s="44" t="s">
        <v>14549</v>
      </c>
      <c r="Y221" s="44">
        <v>0</v>
      </c>
      <c r="AA221" s="44">
        <v>1</v>
      </c>
      <c r="AB221" s="44">
        <v>100</v>
      </c>
      <c r="AC221" s="44">
        <v>1</v>
      </c>
      <c r="AD221" s="44">
        <v>1</v>
      </c>
      <c r="AE221" s="45" t="s">
        <v>16461</v>
      </c>
      <c r="AF221" s="45" t="s">
        <v>16457</v>
      </c>
      <c r="AG221" s="45" t="s">
        <v>16459</v>
      </c>
      <c r="AH221" s="45" t="s">
        <v>16453</v>
      </c>
      <c r="AI221" s="45" t="s">
        <v>16455</v>
      </c>
      <c r="AJ221" s="63" t="s">
        <v>20389</v>
      </c>
      <c r="AK221" s="63" t="s">
        <v>20384</v>
      </c>
      <c r="AL221" s="4">
        <v>0</v>
      </c>
      <c r="AM221" s="43">
        <f>IF(AND(L221="WEAPON",OR(R221=0,R221=1,R221=2)),[1]装备基础and强化!$V$7,IF(AND(L221="LEFTRING",OR(R221=0,R221=1,R221=2)),[1]装备基础and强化!$W$7,IF(AND(L221="RIGHTRING",OR(R221=0,R221=1,R221=2)),[1]装备基础and强化!$X$7,IF(AND(L221="NECKLACE",OR(R221=0,R221=1,R221=2)),[1]装备基础and强化!$Y$7,0))))</f>
        <v>0</v>
      </c>
      <c r="AN221" s="43">
        <f>IF(AND(L221="WEAPON",OR(R221=3,R221=4)),[1]装备基础and强化!$V$11,IF(AND(L221="LEFTRING",OR(R221=3,R221=4)),[1]装备基础and强化!$W$11,IF(AND(L221="RIGHTRING",OR(R221=3,R221=4)),[1]装备基础and强化!$X$11,IF(AND(L221="NECKLACE",OR(R221=3,R221=4)),[1]装备基础and强化!$Y$11,0))))</f>
        <v>0</v>
      </c>
      <c r="AO221" s="43" t="e">
        <f>IF(AND(L221="BELT",T221=1),[1]装备基础and强化!$AA$7,IF(AND(L221="PANTS",T221=1),[1]装备基础and强化!$AB$7,IF(AND(L221="SHOES",T221=1),[1]装备基础and强化!$AC$7,IF(AND(L221="CLOTHES",T221=1),[1]装备基础and强化!$AD$7,0))))</f>
        <v>#REF!</v>
      </c>
      <c r="AP221" s="43">
        <f>IF(AND(L221="BELT",T221=2),[1]装备基础and强化!$AF$7,IF(AND(L221="PANTS",T221=2),[1]装备基础and强化!$AG$7,IF(AND(L221="SHOES",T221=2),[1]装备基础and强化!$AH$7,IF(AND(L221="CLOTHES",T221=2),[1]装备基础and强化!$AI$7,0))))</f>
        <v>0</v>
      </c>
      <c r="AQ221" s="43">
        <f>IF(L221="HAT",[1]装备基础and强化!$AK$7,IF(L221="JADE",[1]装备基础and强化!$AK$7,0))</f>
        <v>0</v>
      </c>
      <c r="AR221" s="43" t="e">
        <f t="shared" si="4"/>
        <v>#REF!</v>
      </c>
      <c r="AV221" s="43"/>
      <c r="AW221" s="43"/>
      <c r="AX221" s="43"/>
      <c r="AY221" s="43"/>
      <c r="AZ221" s="43"/>
      <c r="BA221" s="43"/>
    </row>
    <row r="222" spans="2:53" s="44" customFormat="1" x14ac:dyDescent="0.15">
      <c r="B222" s="44" t="s">
        <v>1113</v>
      </c>
      <c r="C222" s="12">
        <v>20218</v>
      </c>
      <c r="D222" s="44" t="s">
        <v>1106</v>
      </c>
      <c r="E222" s="44" t="s">
        <v>21853</v>
      </c>
      <c r="F222" s="44" t="s">
        <v>20605</v>
      </c>
      <c r="G222" s="44" t="s">
        <v>21053</v>
      </c>
      <c r="I222" s="44" t="s">
        <v>700</v>
      </c>
      <c r="J222" s="44" t="s">
        <v>700</v>
      </c>
      <c r="K222" s="44">
        <v>1</v>
      </c>
      <c r="L222" s="44" t="s">
        <v>750</v>
      </c>
      <c r="M222" s="104" t="s">
        <v>25957</v>
      </c>
      <c r="N222" s="44">
        <v>202700</v>
      </c>
      <c r="O222" s="44" t="s">
        <v>796</v>
      </c>
      <c r="P222" s="44" t="s">
        <v>761</v>
      </c>
      <c r="Q222" s="44">
        <v>2</v>
      </c>
      <c r="R222" s="44">
        <v>2</v>
      </c>
      <c r="S222" s="44" t="s">
        <v>1063</v>
      </c>
      <c r="T222" s="44">
        <v>1</v>
      </c>
      <c r="U222" s="44">
        <v>7</v>
      </c>
      <c r="W222" s="44" t="s">
        <v>1107</v>
      </c>
      <c r="X222" s="44" t="s">
        <v>14549</v>
      </c>
      <c r="Y222" s="44">
        <v>0</v>
      </c>
      <c r="AA222" s="44">
        <v>1</v>
      </c>
      <c r="AB222" s="44">
        <v>100</v>
      </c>
      <c r="AC222" s="44">
        <v>1</v>
      </c>
      <c r="AD222" s="44">
        <v>1</v>
      </c>
      <c r="AE222" s="45" t="s">
        <v>16461</v>
      </c>
      <c r="AF222" s="45" t="s">
        <v>16457</v>
      </c>
      <c r="AG222" s="45" t="s">
        <v>16459</v>
      </c>
      <c r="AH222" s="45" t="s">
        <v>16453</v>
      </c>
      <c r="AI222" s="45" t="s">
        <v>16455</v>
      </c>
      <c r="AJ222" s="63" t="s">
        <v>20389</v>
      </c>
      <c r="AK222" s="63" t="s">
        <v>20384</v>
      </c>
      <c r="AL222" s="45">
        <v>0</v>
      </c>
      <c r="AM222" s="43">
        <f>IF(AND(L222="WEAPON",OR(R222=0,R222=1,R222=2)),[1]装备基础and强化!$V$7,IF(AND(L222="LEFTRING",OR(R222=0,R222=1,R222=2)),[1]装备基础and强化!$W$7,IF(AND(L222="RIGHTRING",OR(R222=0,R222=1,R222=2)),[1]装备基础and强化!$X$7,IF(AND(L222="NECKLACE",OR(R222=0,R222=1,R222=2)),[1]装备基础and强化!$Y$7,0))))</f>
        <v>0</v>
      </c>
      <c r="AN222" s="43">
        <f>IF(AND(L222="WEAPON",OR(R222=3,R222=4)),[1]装备基础and强化!$V$11,IF(AND(L222="LEFTRING",OR(R222=3,R222=4)),[1]装备基础and强化!$W$11,IF(AND(L222="RIGHTRING",OR(R222=3,R222=4)),[1]装备基础and强化!$X$11,IF(AND(L222="NECKLACE",OR(R222=3,R222=4)),[1]装备基础and强化!$Y$11,0))))</f>
        <v>0</v>
      </c>
      <c r="AO222" s="43" t="e">
        <f>IF(AND(L222="BELT",T222=1),[1]装备基础and强化!$AA$7,IF(AND(L222="PANTS",T222=1),[1]装备基础and强化!$AB$7,IF(AND(L222="SHOES",T222=1),[1]装备基础and强化!$AC$7,IF(AND(L222="CLOTHES",T222=1),[1]装备基础and强化!$AD$7,0))))</f>
        <v>#REF!</v>
      </c>
      <c r="AP222" s="43">
        <f>IF(AND(L222="BELT",T222=2),[1]装备基础and强化!$AF$7,IF(AND(L222="PANTS",T222=2),[1]装备基础and强化!$AG$7,IF(AND(L222="SHOES",T222=2),[1]装备基础and强化!$AH$7,IF(AND(L222="CLOTHES",T222=2),[1]装备基础and强化!$AI$7,0))))</f>
        <v>0</v>
      </c>
      <c r="AQ222" s="43">
        <f>IF(L222="HAT",[1]装备基础and强化!$AK$7,IF(L222="JADE",[1]装备基础and强化!$AK$7,0))</f>
        <v>0</v>
      </c>
      <c r="AR222" s="43" t="e">
        <f t="shared" si="4"/>
        <v>#REF!</v>
      </c>
      <c r="AV222" s="43"/>
      <c r="AW222" s="43"/>
      <c r="AX222" s="43"/>
      <c r="AY222" s="43"/>
      <c r="AZ222" s="43"/>
      <c r="BA222" s="43"/>
    </row>
    <row r="223" spans="2:53" s="44" customFormat="1" x14ac:dyDescent="0.15">
      <c r="B223" s="44" t="s">
        <v>1114</v>
      </c>
      <c r="C223" s="12">
        <v>20219</v>
      </c>
      <c r="D223" s="44" t="s">
        <v>1106</v>
      </c>
      <c r="E223" s="44" t="s">
        <v>21854</v>
      </c>
      <c r="F223" s="44" t="s">
        <v>20606</v>
      </c>
      <c r="G223" s="44" t="s">
        <v>21054</v>
      </c>
      <c r="I223" s="44" t="s">
        <v>700</v>
      </c>
      <c r="J223" s="44" t="s">
        <v>700</v>
      </c>
      <c r="K223" s="44">
        <v>1</v>
      </c>
      <c r="L223" s="44" t="s">
        <v>750</v>
      </c>
      <c r="M223" s="104" t="s">
        <v>25958</v>
      </c>
      <c r="N223" s="44">
        <v>202800</v>
      </c>
      <c r="O223" s="44" t="s">
        <v>796</v>
      </c>
      <c r="P223" s="44" t="s">
        <v>761</v>
      </c>
      <c r="Q223" s="44">
        <v>2</v>
      </c>
      <c r="R223" s="44">
        <v>2</v>
      </c>
      <c r="S223" s="44" t="s">
        <v>1063</v>
      </c>
      <c r="T223" s="44">
        <v>1</v>
      </c>
      <c r="U223" s="44">
        <v>8</v>
      </c>
      <c r="W223" s="44" t="s">
        <v>1107</v>
      </c>
      <c r="X223" s="44" t="s">
        <v>14549</v>
      </c>
      <c r="Y223" s="44">
        <v>0</v>
      </c>
      <c r="AA223" s="44">
        <v>1</v>
      </c>
      <c r="AB223" s="44">
        <v>100</v>
      </c>
      <c r="AC223" s="44">
        <v>1</v>
      </c>
      <c r="AD223" s="44">
        <v>1</v>
      </c>
      <c r="AE223" s="45" t="s">
        <v>16461</v>
      </c>
      <c r="AF223" s="45" t="s">
        <v>16457</v>
      </c>
      <c r="AG223" s="45" t="s">
        <v>16459</v>
      </c>
      <c r="AH223" s="45" t="s">
        <v>16453</v>
      </c>
      <c r="AI223" s="45" t="s">
        <v>16455</v>
      </c>
      <c r="AJ223" s="63" t="s">
        <v>20389</v>
      </c>
      <c r="AK223" s="63" t="s">
        <v>20384</v>
      </c>
      <c r="AL223" s="4">
        <v>0</v>
      </c>
      <c r="AM223" s="43">
        <f>IF(AND(L223="WEAPON",OR(R223=0,R223=1,R223=2)),[1]装备基础and强化!$V$7,IF(AND(L223="LEFTRING",OR(R223=0,R223=1,R223=2)),[1]装备基础and强化!$W$7,IF(AND(L223="RIGHTRING",OR(R223=0,R223=1,R223=2)),[1]装备基础and强化!$X$7,IF(AND(L223="NECKLACE",OR(R223=0,R223=1,R223=2)),[1]装备基础and强化!$Y$7,0))))</f>
        <v>0</v>
      </c>
      <c r="AN223" s="43">
        <f>IF(AND(L223="WEAPON",OR(R223=3,R223=4)),[1]装备基础and强化!$V$11,IF(AND(L223="LEFTRING",OR(R223=3,R223=4)),[1]装备基础and强化!$W$11,IF(AND(L223="RIGHTRING",OR(R223=3,R223=4)),[1]装备基础and强化!$X$11,IF(AND(L223="NECKLACE",OR(R223=3,R223=4)),[1]装备基础and强化!$Y$11,0))))</f>
        <v>0</v>
      </c>
      <c r="AO223" s="43" t="e">
        <f>IF(AND(L223="BELT",T223=1),[1]装备基础and强化!$AA$7,IF(AND(L223="PANTS",T223=1),[1]装备基础and强化!$AB$7,IF(AND(L223="SHOES",T223=1),[1]装备基础and强化!$AC$7,IF(AND(L223="CLOTHES",T223=1),[1]装备基础and强化!$AD$7,0))))</f>
        <v>#REF!</v>
      </c>
      <c r="AP223" s="43">
        <f>IF(AND(L223="BELT",T223=2),[1]装备基础and强化!$AF$7,IF(AND(L223="PANTS",T223=2),[1]装备基础and强化!$AG$7,IF(AND(L223="SHOES",T223=2),[1]装备基础and强化!$AH$7,IF(AND(L223="CLOTHES",T223=2),[1]装备基础and强化!$AI$7,0))))</f>
        <v>0</v>
      </c>
      <c r="AQ223" s="43">
        <f>IF(L223="HAT",[1]装备基础and强化!$AK$7,IF(L223="JADE",[1]装备基础and强化!$AK$7,0))</f>
        <v>0</v>
      </c>
      <c r="AR223" s="43" t="e">
        <f t="shared" si="4"/>
        <v>#REF!</v>
      </c>
      <c r="AV223" s="43"/>
      <c r="AW223" s="43"/>
      <c r="AX223" s="43"/>
      <c r="AY223" s="43"/>
      <c r="AZ223" s="43"/>
      <c r="BA223" s="43"/>
    </row>
    <row r="224" spans="2:53" s="44" customFormat="1" x14ac:dyDescent="0.15">
      <c r="B224" s="44" t="s">
        <v>1115</v>
      </c>
      <c r="C224" s="12">
        <v>20220</v>
      </c>
      <c r="D224" s="44" t="s">
        <v>1116</v>
      </c>
      <c r="E224" s="44" t="s">
        <v>21855</v>
      </c>
      <c r="F224" s="44" t="s">
        <v>20607</v>
      </c>
      <c r="G224" s="44" t="s">
        <v>21055</v>
      </c>
      <c r="I224" s="44" t="s">
        <v>700</v>
      </c>
      <c r="J224" s="44" t="s">
        <v>700</v>
      </c>
      <c r="K224" s="44">
        <v>1</v>
      </c>
      <c r="L224" s="44" t="s">
        <v>750</v>
      </c>
      <c r="M224" s="104" t="s">
        <v>25959</v>
      </c>
      <c r="N224" s="44">
        <v>202100</v>
      </c>
      <c r="O224" s="44" t="s">
        <v>971</v>
      </c>
      <c r="P224" s="44" t="s">
        <v>1097</v>
      </c>
      <c r="Q224" s="44">
        <v>2</v>
      </c>
      <c r="R224" s="44">
        <v>2</v>
      </c>
      <c r="S224" s="44" t="s">
        <v>1063</v>
      </c>
      <c r="T224" s="44">
        <v>2</v>
      </c>
      <c r="U224" s="44">
        <v>1</v>
      </c>
      <c r="W224" s="44" t="s">
        <v>1107</v>
      </c>
      <c r="X224" s="44" t="s">
        <v>14549</v>
      </c>
      <c r="Y224" s="44">
        <v>0</v>
      </c>
      <c r="AA224" s="44">
        <v>1</v>
      </c>
      <c r="AB224" s="44">
        <v>100</v>
      </c>
      <c r="AC224" s="44">
        <v>1</v>
      </c>
      <c r="AD224" s="44">
        <v>1</v>
      </c>
      <c r="AE224" s="45" t="s">
        <v>16461</v>
      </c>
      <c r="AF224" s="45" t="s">
        <v>16457</v>
      </c>
      <c r="AG224" s="45" t="s">
        <v>16459</v>
      </c>
      <c r="AH224" s="45" t="s">
        <v>16453</v>
      </c>
      <c r="AI224" s="45" t="s">
        <v>16455</v>
      </c>
      <c r="AJ224" s="63" t="s">
        <v>20389</v>
      </c>
      <c r="AK224" s="63" t="s">
        <v>20384</v>
      </c>
      <c r="AL224" s="45">
        <v>0</v>
      </c>
      <c r="AM224" s="43">
        <f>IF(AND(L224="WEAPON",OR(R224=0,R224=1,R224=2)),[1]装备基础and强化!$V$7,IF(AND(L224="LEFTRING",OR(R224=0,R224=1,R224=2)),[1]装备基础and强化!$W$7,IF(AND(L224="RIGHTRING",OR(R224=0,R224=1,R224=2)),[1]装备基础and强化!$X$7,IF(AND(L224="NECKLACE",OR(R224=0,R224=1,R224=2)),[1]装备基础and强化!$Y$7,0))))</f>
        <v>0</v>
      </c>
      <c r="AN224" s="43">
        <f>IF(AND(L224="WEAPON",OR(R224=3,R224=4)),[1]装备基础and强化!$V$11,IF(AND(L224="LEFTRING",OR(R224=3,R224=4)),[1]装备基础and强化!$W$11,IF(AND(L224="RIGHTRING",OR(R224=3,R224=4)),[1]装备基础and强化!$X$11,IF(AND(L224="NECKLACE",OR(R224=3,R224=4)),[1]装备基础and强化!$Y$11,0))))</f>
        <v>0</v>
      </c>
      <c r="AO224" s="43">
        <f>IF(AND(L224="BELT",T224=1),[1]装备基础and强化!$AA$7,IF(AND(L224="PANTS",T224=1),[1]装备基础and强化!$AB$7,IF(AND(L224="SHOES",T224=1),[1]装备基础and强化!$AC$7,IF(AND(L224="CLOTHES",T224=1),[1]装备基础and强化!$AD$7,0))))</f>
        <v>0</v>
      </c>
      <c r="AP224" s="43" t="e">
        <f>IF(AND(L224="BELT",T224=2),[1]装备基础and强化!$AF$7,IF(AND(L224="PANTS",T224=2),[1]装备基础and强化!$AG$7,IF(AND(L224="SHOES",T224=2),[1]装备基础and强化!$AH$7,IF(AND(L224="CLOTHES",T224=2),[1]装备基础and强化!$AI$7,0))))</f>
        <v>#REF!</v>
      </c>
      <c r="AQ224" s="43">
        <f>IF(L224="HAT",[1]装备基础and强化!$AK$7,IF(L224="JADE",[1]装备基础and强化!$AK$7,0))</f>
        <v>0</v>
      </c>
      <c r="AR224" s="43" t="e">
        <f t="shared" si="4"/>
        <v>#REF!</v>
      </c>
      <c r="AV224" s="43"/>
      <c r="AW224" s="43"/>
      <c r="AX224" s="43"/>
      <c r="AY224" s="43"/>
      <c r="AZ224" s="43"/>
      <c r="BA224" s="43"/>
    </row>
    <row r="225" spans="2:53" s="44" customFormat="1" x14ac:dyDescent="0.15">
      <c r="B225" s="44" t="s">
        <v>1117</v>
      </c>
      <c r="C225" s="12">
        <v>20221</v>
      </c>
      <c r="D225" s="44" t="s">
        <v>1116</v>
      </c>
      <c r="E225" s="44" t="s">
        <v>21856</v>
      </c>
      <c r="F225" s="44" t="s">
        <v>20608</v>
      </c>
      <c r="G225" s="44" t="s">
        <v>21056</v>
      </c>
      <c r="I225" s="44" t="s">
        <v>700</v>
      </c>
      <c r="J225" s="44" t="s">
        <v>700</v>
      </c>
      <c r="K225" s="44">
        <v>1</v>
      </c>
      <c r="L225" s="44" t="s">
        <v>750</v>
      </c>
      <c r="M225" s="104" t="s">
        <v>25960</v>
      </c>
      <c r="N225" s="44">
        <v>202200</v>
      </c>
      <c r="O225" s="44" t="s">
        <v>971</v>
      </c>
      <c r="P225" s="44" t="s">
        <v>1097</v>
      </c>
      <c r="Q225" s="44">
        <v>2</v>
      </c>
      <c r="R225" s="44">
        <v>2</v>
      </c>
      <c r="S225" s="44" t="s">
        <v>1063</v>
      </c>
      <c r="T225" s="44">
        <v>2</v>
      </c>
      <c r="U225" s="44">
        <v>2</v>
      </c>
      <c r="W225" s="44" t="s">
        <v>1107</v>
      </c>
      <c r="X225" s="44" t="s">
        <v>14549</v>
      </c>
      <c r="Y225" s="44">
        <v>0</v>
      </c>
      <c r="AA225" s="44">
        <v>1</v>
      </c>
      <c r="AB225" s="44">
        <v>100</v>
      </c>
      <c r="AC225" s="44">
        <v>1</v>
      </c>
      <c r="AD225" s="44">
        <v>1</v>
      </c>
      <c r="AE225" s="45" t="s">
        <v>16461</v>
      </c>
      <c r="AF225" s="45" t="s">
        <v>16457</v>
      </c>
      <c r="AG225" s="45" t="s">
        <v>16459</v>
      </c>
      <c r="AH225" s="45" t="s">
        <v>16453</v>
      </c>
      <c r="AI225" s="45" t="s">
        <v>16455</v>
      </c>
      <c r="AJ225" s="63" t="s">
        <v>20389</v>
      </c>
      <c r="AK225" s="63" t="s">
        <v>20384</v>
      </c>
      <c r="AL225" s="4">
        <v>0</v>
      </c>
      <c r="AM225" s="43">
        <f>IF(AND(L225="WEAPON",OR(R225=0,R225=1,R225=2)),[1]装备基础and强化!$V$7,IF(AND(L225="LEFTRING",OR(R225=0,R225=1,R225=2)),[1]装备基础and强化!$W$7,IF(AND(L225="RIGHTRING",OR(R225=0,R225=1,R225=2)),[1]装备基础and强化!$X$7,IF(AND(L225="NECKLACE",OR(R225=0,R225=1,R225=2)),[1]装备基础and强化!$Y$7,0))))</f>
        <v>0</v>
      </c>
      <c r="AN225" s="43">
        <f>IF(AND(L225="WEAPON",OR(R225=3,R225=4)),[1]装备基础and强化!$V$11,IF(AND(L225="LEFTRING",OR(R225=3,R225=4)),[1]装备基础and强化!$W$11,IF(AND(L225="RIGHTRING",OR(R225=3,R225=4)),[1]装备基础and强化!$X$11,IF(AND(L225="NECKLACE",OR(R225=3,R225=4)),[1]装备基础and强化!$Y$11,0))))</f>
        <v>0</v>
      </c>
      <c r="AO225" s="43">
        <f>IF(AND(L225="BELT",T225=1),[1]装备基础and强化!$AA$7,IF(AND(L225="PANTS",T225=1),[1]装备基础and强化!$AB$7,IF(AND(L225="SHOES",T225=1),[1]装备基础and强化!$AC$7,IF(AND(L225="CLOTHES",T225=1),[1]装备基础and强化!$AD$7,0))))</f>
        <v>0</v>
      </c>
      <c r="AP225" s="43" t="e">
        <f>IF(AND(L225="BELT",T225=2),[1]装备基础and强化!$AF$7,IF(AND(L225="PANTS",T225=2),[1]装备基础and强化!$AG$7,IF(AND(L225="SHOES",T225=2),[1]装备基础and强化!$AH$7,IF(AND(L225="CLOTHES",T225=2),[1]装备基础and强化!$AI$7,0))))</f>
        <v>#REF!</v>
      </c>
      <c r="AQ225" s="43">
        <f>IF(L225="HAT",[1]装备基础and强化!$AK$7,IF(L225="JADE",[1]装备基础and强化!$AK$7,0))</f>
        <v>0</v>
      </c>
      <c r="AR225" s="43" t="e">
        <f t="shared" si="4"/>
        <v>#REF!</v>
      </c>
      <c r="AV225" s="43"/>
      <c r="AW225" s="43"/>
      <c r="AX225" s="43"/>
      <c r="AY225" s="43"/>
      <c r="AZ225" s="43"/>
      <c r="BA225" s="43"/>
    </row>
    <row r="226" spans="2:53" s="44" customFormat="1" x14ac:dyDescent="0.15">
      <c r="B226" s="44" t="s">
        <v>1118</v>
      </c>
      <c r="C226" s="12">
        <v>20222</v>
      </c>
      <c r="D226" s="44" t="s">
        <v>1116</v>
      </c>
      <c r="E226" s="44" t="s">
        <v>21857</v>
      </c>
      <c r="F226" s="44" t="s">
        <v>20609</v>
      </c>
      <c r="G226" s="44" t="s">
        <v>21057</v>
      </c>
      <c r="I226" s="44" t="s">
        <v>700</v>
      </c>
      <c r="J226" s="44" t="s">
        <v>700</v>
      </c>
      <c r="K226" s="44">
        <v>1</v>
      </c>
      <c r="L226" s="44" t="s">
        <v>750</v>
      </c>
      <c r="M226" s="104" t="s">
        <v>25961</v>
      </c>
      <c r="N226" s="44">
        <v>202300</v>
      </c>
      <c r="O226" s="44" t="s">
        <v>971</v>
      </c>
      <c r="P226" s="44" t="s">
        <v>1097</v>
      </c>
      <c r="Q226" s="44">
        <v>2</v>
      </c>
      <c r="R226" s="44">
        <v>2</v>
      </c>
      <c r="S226" s="44" t="s">
        <v>1063</v>
      </c>
      <c r="T226" s="44">
        <v>2</v>
      </c>
      <c r="U226" s="44">
        <v>3</v>
      </c>
      <c r="W226" s="44" t="s">
        <v>1107</v>
      </c>
      <c r="X226" s="44" t="s">
        <v>14549</v>
      </c>
      <c r="Y226" s="44">
        <v>0</v>
      </c>
      <c r="AA226" s="44">
        <v>1</v>
      </c>
      <c r="AB226" s="44">
        <v>100</v>
      </c>
      <c r="AC226" s="44">
        <v>1</v>
      </c>
      <c r="AD226" s="44">
        <v>1</v>
      </c>
      <c r="AE226" s="45" t="s">
        <v>16461</v>
      </c>
      <c r="AF226" s="45" t="s">
        <v>16457</v>
      </c>
      <c r="AG226" s="45" t="s">
        <v>16459</v>
      </c>
      <c r="AH226" s="45" t="s">
        <v>16453</v>
      </c>
      <c r="AI226" s="45" t="s">
        <v>16455</v>
      </c>
      <c r="AJ226" s="63" t="s">
        <v>20389</v>
      </c>
      <c r="AK226" s="63" t="s">
        <v>20384</v>
      </c>
      <c r="AL226" s="45">
        <v>0</v>
      </c>
      <c r="AM226" s="43">
        <f>IF(AND(L226="WEAPON",OR(R226=0,R226=1,R226=2)),[1]装备基础and强化!$V$7,IF(AND(L226="LEFTRING",OR(R226=0,R226=1,R226=2)),[1]装备基础and强化!$W$7,IF(AND(L226="RIGHTRING",OR(R226=0,R226=1,R226=2)),[1]装备基础and强化!$X$7,IF(AND(L226="NECKLACE",OR(R226=0,R226=1,R226=2)),[1]装备基础and强化!$Y$7,0))))</f>
        <v>0</v>
      </c>
      <c r="AN226" s="43">
        <f>IF(AND(L226="WEAPON",OR(R226=3,R226=4)),[1]装备基础and强化!$V$11,IF(AND(L226="LEFTRING",OR(R226=3,R226=4)),[1]装备基础and强化!$W$11,IF(AND(L226="RIGHTRING",OR(R226=3,R226=4)),[1]装备基础and强化!$X$11,IF(AND(L226="NECKLACE",OR(R226=3,R226=4)),[1]装备基础and强化!$Y$11,0))))</f>
        <v>0</v>
      </c>
      <c r="AO226" s="43">
        <f>IF(AND(L226="BELT",T226=1),[1]装备基础and强化!$AA$7,IF(AND(L226="PANTS",T226=1),[1]装备基础and强化!$AB$7,IF(AND(L226="SHOES",T226=1),[1]装备基础and强化!$AC$7,IF(AND(L226="CLOTHES",T226=1),[1]装备基础and强化!$AD$7,0))))</f>
        <v>0</v>
      </c>
      <c r="AP226" s="43" t="e">
        <f>IF(AND(L226="BELT",T226=2),[1]装备基础and强化!$AF$7,IF(AND(L226="PANTS",T226=2),[1]装备基础and强化!$AG$7,IF(AND(L226="SHOES",T226=2),[1]装备基础and强化!$AH$7,IF(AND(L226="CLOTHES",T226=2),[1]装备基础and强化!$AI$7,0))))</f>
        <v>#REF!</v>
      </c>
      <c r="AQ226" s="43">
        <f>IF(L226="HAT",[1]装备基础and强化!$AK$7,IF(L226="JADE",[1]装备基础and强化!$AK$7,0))</f>
        <v>0</v>
      </c>
      <c r="AR226" s="43" t="e">
        <f t="shared" si="4"/>
        <v>#REF!</v>
      </c>
      <c r="AV226" s="43"/>
      <c r="AW226" s="43"/>
      <c r="AX226" s="43"/>
      <c r="AY226" s="43"/>
      <c r="AZ226" s="43"/>
      <c r="BA226" s="43"/>
    </row>
    <row r="227" spans="2:53" s="44" customFormat="1" x14ac:dyDescent="0.15">
      <c r="B227" s="44" t="s">
        <v>1119</v>
      </c>
      <c r="C227" s="12">
        <v>20223</v>
      </c>
      <c r="D227" s="44" t="s">
        <v>1116</v>
      </c>
      <c r="E227" s="44" t="s">
        <v>21858</v>
      </c>
      <c r="F227" s="44" t="s">
        <v>20610</v>
      </c>
      <c r="G227" s="44" t="s">
        <v>21058</v>
      </c>
      <c r="I227" s="44" t="s">
        <v>700</v>
      </c>
      <c r="J227" s="44" t="s">
        <v>700</v>
      </c>
      <c r="K227" s="44">
        <v>1</v>
      </c>
      <c r="L227" s="44" t="s">
        <v>750</v>
      </c>
      <c r="M227" s="104" t="s">
        <v>25962</v>
      </c>
      <c r="N227" s="44">
        <v>202400</v>
      </c>
      <c r="O227" s="44" t="s">
        <v>971</v>
      </c>
      <c r="P227" s="44" t="s">
        <v>1097</v>
      </c>
      <c r="Q227" s="44">
        <v>2</v>
      </c>
      <c r="R227" s="44">
        <v>2</v>
      </c>
      <c r="S227" s="44" t="s">
        <v>1063</v>
      </c>
      <c r="T227" s="44">
        <v>2</v>
      </c>
      <c r="U227" s="44">
        <v>4</v>
      </c>
      <c r="W227" s="44" t="s">
        <v>1107</v>
      </c>
      <c r="X227" s="44" t="s">
        <v>14549</v>
      </c>
      <c r="Y227" s="44">
        <v>0</v>
      </c>
      <c r="AA227" s="44">
        <v>1</v>
      </c>
      <c r="AB227" s="44">
        <v>100</v>
      </c>
      <c r="AC227" s="44">
        <v>1</v>
      </c>
      <c r="AD227" s="44">
        <v>1</v>
      </c>
      <c r="AE227" s="45" t="s">
        <v>16461</v>
      </c>
      <c r="AF227" s="45" t="s">
        <v>16457</v>
      </c>
      <c r="AG227" s="45" t="s">
        <v>16459</v>
      </c>
      <c r="AH227" s="45" t="s">
        <v>16453</v>
      </c>
      <c r="AI227" s="45" t="s">
        <v>16455</v>
      </c>
      <c r="AJ227" s="63" t="s">
        <v>20389</v>
      </c>
      <c r="AK227" s="63" t="s">
        <v>20384</v>
      </c>
      <c r="AL227" s="4">
        <v>0</v>
      </c>
      <c r="AM227" s="43">
        <f>IF(AND(L227="WEAPON",OR(R227=0,R227=1,R227=2)),[1]装备基础and强化!$V$7,IF(AND(L227="LEFTRING",OR(R227=0,R227=1,R227=2)),[1]装备基础and强化!$W$7,IF(AND(L227="RIGHTRING",OR(R227=0,R227=1,R227=2)),[1]装备基础and强化!$X$7,IF(AND(L227="NECKLACE",OR(R227=0,R227=1,R227=2)),[1]装备基础and强化!$Y$7,0))))</f>
        <v>0</v>
      </c>
      <c r="AN227" s="43">
        <f>IF(AND(L227="WEAPON",OR(R227=3,R227=4)),[1]装备基础and强化!$V$11,IF(AND(L227="LEFTRING",OR(R227=3,R227=4)),[1]装备基础and强化!$W$11,IF(AND(L227="RIGHTRING",OR(R227=3,R227=4)),[1]装备基础and强化!$X$11,IF(AND(L227="NECKLACE",OR(R227=3,R227=4)),[1]装备基础and强化!$Y$11,0))))</f>
        <v>0</v>
      </c>
      <c r="AO227" s="43">
        <f>IF(AND(L227="BELT",T227=1),[1]装备基础and强化!$AA$7,IF(AND(L227="PANTS",T227=1),[1]装备基础and强化!$AB$7,IF(AND(L227="SHOES",T227=1),[1]装备基础and强化!$AC$7,IF(AND(L227="CLOTHES",T227=1),[1]装备基础and强化!$AD$7,0))))</f>
        <v>0</v>
      </c>
      <c r="AP227" s="43" t="e">
        <f>IF(AND(L227="BELT",T227=2),[1]装备基础and强化!$AF$7,IF(AND(L227="PANTS",T227=2),[1]装备基础and强化!$AG$7,IF(AND(L227="SHOES",T227=2),[1]装备基础and强化!$AH$7,IF(AND(L227="CLOTHES",T227=2),[1]装备基础and强化!$AI$7,0))))</f>
        <v>#REF!</v>
      </c>
      <c r="AQ227" s="43">
        <f>IF(L227="HAT",[1]装备基础and强化!$AK$7,IF(L227="JADE",[1]装备基础and强化!$AK$7,0))</f>
        <v>0</v>
      </c>
      <c r="AR227" s="43" t="e">
        <f t="shared" si="4"/>
        <v>#REF!</v>
      </c>
      <c r="AV227" s="43"/>
      <c r="AW227" s="43"/>
      <c r="AX227" s="43"/>
      <c r="AY227" s="43"/>
      <c r="AZ227" s="43"/>
      <c r="BA227" s="43"/>
    </row>
    <row r="228" spans="2:53" s="44" customFormat="1" x14ac:dyDescent="0.15">
      <c r="B228" s="44" t="s">
        <v>1120</v>
      </c>
      <c r="C228" s="12">
        <v>20224</v>
      </c>
      <c r="D228" s="44" t="s">
        <v>1116</v>
      </c>
      <c r="E228" s="44" t="s">
        <v>21859</v>
      </c>
      <c r="F228" s="44" t="s">
        <v>20611</v>
      </c>
      <c r="G228" s="44" t="s">
        <v>21059</v>
      </c>
      <c r="I228" s="44" t="s">
        <v>700</v>
      </c>
      <c r="J228" s="44" t="s">
        <v>700</v>
      </c>
      <c r="K228" s="44">
        <v>1</v>
      </c>
      <c r="L228" s="44" t="s">
        <v>750</v>
      </c>
      <c r="M228" s="104" t="s">
        <v>25963</v>
      </c>
      <c r="N228" s="44">
        <v>202500</v>
      </c>
      <c r="O228" s="44" t="s">
        <v>971</v>
      </c>
      <c r="P228" s="44" t="s">
        <v>1097</v>
      </c>
      <c r="Q228" s="44">
        <v>2</v>
      </c>
      <c r="R228" s="44">
        <v>2</v>
      </c>
      <c r="S228" s="44" t="s">
        <v>1063</v>
      </c>
      <c r="T228" s="44">
        <v>2</v>
      </c>
      <c r="U228" s="44">
        <v>5</v>
      </c>
      <c r="W228" s="44" t="s">
        <v>1107</v>
      </c>
      <c r="X228" s="44" t="s">
        <v>14549</v>
      </c>
      <c r="Y228" s="44">
        <v>0</v>
      </c>
      <c r="AA228" s="44">
        <v>1</v>
      </c>
      <c r="AB228" s="44">
        <v>100</v>
      </c>
      <c r="AC228" s="44">
        <v>1</v>
      </c>
      <c r="AD228" s="44">
        <v>1</v>
      </c>
      <c r="AE228" s="45" t="s">
        <v>16461</v>
      </c>
      <c r="AF228" s="45" t="s">
        <v>16457</v>
      </c>
      <c r="AG228" s="45" t="s">
        <v>16459</v>
      </c>
      <c r="AH228" s="45" t="s">
        <v>16453</v>
      </c>
      <c r="AI228" s="45" t="s">
        <v>16455</v>
      </c>
      <c r="AJ228" s="63" t="s">
        <v>20389</v>
      </c>
      <c r="AK228" s="63" t="s">
        <v>20384</v>
      </c>
      <c r="AL228" s="45">
        <v>0</v>
      </c>
      <c r="AM228" s="43">
        <f>IF(AND(L228="WEAPON",OR(R228=0,R228=1,R228=2)),[1]装备基础and强化!$V$7,IF(AND(L228="LEFTRING",OR(R228=0,R228=1,R228=2)),[1]装备基础and强化!$W$7,IF(AND(L228="RIGHTRING",OR(R228=0,R228=1,R228=2)),[1]装备基础and强化!$X$7,IF(AND(L228="NECKLACE",OR(R228=0,R228=1,R228=2)),[1]装备基础and强化!$Y$7,0))))</f>
        <v>0</v>
      </c>
      <c r="AN228" s="43">
        <f>IF(AND(L228="WEAPON",OR(R228=3,R228=4)),[1]装备基础and强化!$V$11,IF(AND(L228="LEFTRING",OR(R228=3,R228=4)),[1]装备基础and强化!$W$11,IF(AND(L228="RIGHTRING",OR(R228=3,R228=4)),[1]装备基础and强化!$X$11,IF(AND(L228="NECKLACE",OR(R228=3,R228=4)),[1]装备基础and强化!$Y$11,0))))</f>
        <v>0</v>
      </c>
      <c r="AO228" s="43">
        <f>IF(AND(L228="BELT",T228=1),[1]装备基础and强化!$AA$7,IF(AND(L228="PANTS",T228=1),[1]装备基础and强化!$AB$7,IF(AND(L228="SHOES",T228=1),[1]装备基础and强化!$AC$7,IF(AND(L228="CLOTHES",T228=1),[1]装备基础and强化!$AD$7,0))))</f>
        <v>0</v>
      </c>
      <c r="AP228" s="43" t="e">
        <f>IF(AND(L228="BELT",T228=2),[1]装备基础and强化!$AF$7,IF(AND(L228="PANTS",T228=2),[1]装备基础and强化!$AG$7,IF(AND(L228="SHOES",T228=2),[1]装备基础and强化!$AH$7,IF(AND(L228="CLOTHES",T228=2),[1]装备基础and强化!$AI$7,0))))</f>
        <v>#REF!</v>
      </c>
      <c r="AQ228" s="43">
        <f>IF(L228="HAT",[1]装备基础and强化!$AK$7,IF(L228="JADE",[1]装备基础and强化!$AK$7,0))</f>
        <v>0</v>
      </c>
      <c r="AR228" s="43" t="e">
        <f t="shared" si="4"/>
        <v>#REF!</v>
      </c>
      <c r="AV228" s="43"/>
      <c r="AW228" s="43"/>
      <c r="AX228" s="43"/>
      <c r="AY228" s="43"/>
      <c r="AZ228" s="43"/>
      <c r="BA228" s="43"/>
    </row>
    <row r="229" spans="2:53" s="44" customFormat="1" x14ac:dyDescent="0.15">
      <c r="B229" s="44" t="s">
        <v>1121</v>
      </c>
      <c r="C229" s="12">
        <v>20225</v>
      </c>
      <c r="D229" s="44" t="s">
        <v>1116</v>
      </c>
      <c r="E229" s="44" t="s">
        <v>21860</v>
      </c>
      <c r="F229" s="44" t="s">
        <v>20612</v>
      </c>
      <c r="G229" s="44" t="s">
        <v>21060</v>
      </c>
      <c r="I229" s="44" t="s">
        <v>700</v>
      </c>
      <c r="J229" s="44" t="s">
        <v>700</v>
      </c>
      <c r="K229" s="44">
        <v>1</v>
      </c>
      <c r="L229" s="44" t="s">
        <v>750</v>
      </c>
      <c r="M229" s="104" t="s">
        <v>25964</v>
      </c>
      <c r="N229" s="44">
        <v>202600</v>
      </c>
      <c r="O229" s="44" t="s">
        <v>971</v>
      </c>
      <c r="P229" s="44" t="s">
        <v>1097</v>
      </c>
      <c r="Q229" s="44">
        <v>2</v>
      </c>
      <c r="R229" s="44">
        <v>2</v>
      </c>
      <c r="S229" s="44" t="s">
        <v>1063</v>
      </c>
      <c r="T229" s="44">
        <v>2</v>
      </c>
      <c r="U229" s="44">
        <v>6</v>
      </c>
      <c r="W229" s="44" t="s">
        <v>1107</v>
      </c>
      <c r="X229" s="44" t="s">
        <v>14549</v>
      </c>
      <c r="Y229" s="44">
        <v>0</v>
      </c>
      <c r="AA229" s="44">
        <v>1</v>
      </c>
      <c r="AB229" s="44">
        <v>100</v>
      </c>
      <c r="AC229" s="44">
        <v>1</v>
      </c>
      <c r="AD229" s="44">
        <v>1</v>
      </c>
      <c r="AE229" s="45" t="s">
        <v>16461</v>
      </c>
      <c r="AF229" s="45" t="s">
        <v>16457</v>
      </c>
      <c r="AG229" s="45" t="s">
        <v>16459</v>
      </c>
      <c r="AH229" s="45" t="s">
        <v>16453</v>
      </c>
      <c r="AI229" s="45" t="s">
        <v>16455</v>
      </c>
      <c r="AJ229" s="63" t="s">
        <v>20389</v>
      </c>
      <c r="AK229" s="63" t="s">
        <v>20384</v>
      </c>
      <c r="AL229" s="4">
        <v>0</v>
      </c>
      <c r="AM229" s="43">
        <f>IF(AND(L229="WEAPON",OR(R229=0,R229=1,R229=2)),[1]装备基础and强化!$V$7,IF(AND(L229="LEFTRING",OR(R229=0,R229=1,R229=2)),[1]装备基础and强化!$W$7,IF(AND(L229="RIGHTRING",OR(R229=0,R229=1,R229=2)),[1]装备基础and强化!$X$7,IF(AND(L229="NECKLACE",OR(R229=0,R229=1,R229=2)),[1]装备基础and强化!$Y$7,0))))</f>
        <v>0</v>
      </c>
      <c r="AN229" s="43">
        <f>IF(AND(L229="WEAPON",OR(R229=3,R229=4)),[1]装备基础and强化!$V$11,IF(AND(L229="LEFTRING",OR(R229=3,R229=4)),[1]装备基础and强化!$W$11,IF(AND(L229="RIGHTRING",OR(R229=3,R229=4)),[1]装备基础and强化!$X$11,IF(AND(L229="NECKLACE",OR(R229=3,R229=4)),[1]装备基础and强化!$Y$11,0))))</f>
        <v>0</v>
      </c>
      <c r="AO229" s="43">
        <f>IF(AND(L229="BELT",T229=1),[1]装备基础and强化!$AA$7,IF(AND(L229="PANTS",T229=1),[1]装备基础and强化!$AB$7,IF(AND(L229="SHOES",T229=1),[1]装备基础and强化!$AC$7,IF(AND(L229="CLOTHES",T229=1),[1]装备基础and强化!$AD$7,0))))</f>
        <v>0</v>
      </c>
      <c r="AP229" s="43" t="e">
        <f>IF(AND(L229="BELT",T229=2),[1]装备基础and强化!$AF$7,IF(AND(L229="PANTS",T229=2),[1]装备基础and强化!$AG$7,IF(AND(L229="SHOES",T229=2),[1]装备基础and强化!$AH$7,IF(AND(L229="CLOTHES",T229=2),[1]装备基础and强化!$AI$7,0))))</f>
        <v>#REF!</v>
      </c>
      <c r="AQ229" s="43">
        <f>IF(L229="HAT",[1]装备基础and强化!$AK$7,IF(L229="JADE",[1]装备基础and强化!$AK$7,0))</f>
        <v>0</v>
      </c>
      <c r="AR229" s="43" t="e">
        <f t="shared" si="4"/>
        <v>#REF!</v>
      </c>
      <c r="AV229" s="43"/>
      <c r="AW229" s="43"/>
      <c r="AX229" s="43"/>
      <c r="AY229" s="43"/>
      <c r="AZ229" s="43"/>
      <c r="BA229" s="43"/>
    </row>
    <row r="230" spans="2:53" s="44" customFormat="1" x14ac:dyDescent="0.15">
      <c r="B230" s="44" t="s">
        <v>1122</v>
      </c>
      <c r="C230" s="12">
        <v>20226</v>
      </c>
      <c r="D230" s="44" t="s">
        <v>1116</v>
      </c>
      <c r="E230" s="44" t="s">
        <v>21861</v>
      </c>
      <c r="F230" s="44" t="s">
        <v>20613</v>
      </c>
      <c r="G230" s="44" t="s">
        <v>21061</v>
      </c>
      <c r="I230" s="44" t="s">
        <v>700</v>
      </c>
      <c r="J230" s="44" t="s">
        <v>700</v>
      </c>
      <c r="K230" s="44">
        <v>1</v>
      </c>
      <c r="L230" s="44" t="s">
        <v>750</v>
      </c>
      <c r="M230" s="104" t="s">
        <v>25965</v>
      </c>
      <c r="N230" s="44">
        <v>202700</v>
      </c>
      <c r="O230" s="44" t="s">
        <v>971</v>
      </c>
      <c r="P230" s="44" t="s">
        <v>1097</v>
      </c>
      <c r="Q230" s="44">
        <v>2</v>
      </c>
      <c r="R230" s="44">
        <v>2</v>
      </c>
      <c r="S230" s="44" t="s">
        <v>1063</v>
      </c>
      <c r="T230" s="44">
        <v>2</v>
      </c>
      <c r="U230" s="44">
        <v>7</v>
      </c>
      <c r="W230" s="44" t="s">
        <v>1107</v>
      </c>
      <c r="X230" s="44" t="s">
        <v>14549</v>
      </c>
      <c r="Y230" s="44">
        <v>0</v>
      </c>
      <c r="AA230" s="44">
        <v>1</v>
      </c>
      <c r="AB230" s="44">
        <v>100</v>
      </c>
      <c r="AC230" s="44">
        <v>1</v>
      </c>
      <c r="AD230" s="44">
        <v>1</v>
      </c>
      <c r="AE230" s="45" t="s">
        <v>16461</v>
      </c>
      <c r="AF230" s="45" t="s">
        <v>16457</v>
      </c>
      <c r="AG230" s="45" t="s">
        <v>16459</v>
      </c>
      <c r="AH230" s="45" t="s">
        <v>16453</v>
      </c>
      <c r="AI230" s="45" t="s">
        <v>16455</v>
      </c>
      <c r="AJ230" s="63" t="s">
        <v>20389</v>
      </c>
      <c r="AK230" s="63" t="s">
        <v>20384</v>
      </c>
      <c r="AL230" s="45">
        <v>0</v>
      </c>
      <c r="AM230" s="43">
        <f>IF(AND(L230="WEAPON",OR(R230=0,R230=1,R230=2)),[1]装备基础and强化!$V$7,IF(AND(L230="LEFTRING",OR(R230=0,R230=1,R230=2)),[1]装备基础and强化!$W$7,IF(AND(L230="RIGHTRING",OR(R230=0,R230=1,R230=2)),[1]装备基础and强化!$X$7,IF(AND(L230="NECKLACE",OR(R230=0,R230=1,R230=2)),[1]装备基础and强化!$Y$7,0))))</f>
        <v>0</v>
      </c>
      <c r="AN230" s="43">
        <f>IF(AND(L230="WEAPON",OR(R230=3,R230=4)),[1]装备基础and强化!$V$11,IF(AND(L230="LEFTRING",OR(R230=3,R230=4)),[1]装备基础and强化!$W$11,IF(AND(L230="RIGHTRING",OR(R230=3,R230=4)),[1]装备基础and强化!$X$11,IF(AND(L230="NECKLACE",OR(R230=3,R230=4)),[1]装备基础and强化!$Y$11,0))))</f>
        <v>0</v>
      </c>
      <c r="AO230" s="43">
        <f>IF(AND(L230="BELT",T230=1),[1]装备基础and强化!$AA$7,IF(AND(L230="PANTS",T230=1),[1]装备基础and强化!$AB$7,IF(AND(L230="SHOES",T230=1),[1]装备基础and强化!$AC$7,IF(AND(L230="CLOTHES",T230=1),[1]装备基础and强化!$AD$7,0))))</f>
        <v>0</v>
      </c>
      <c r="AP230" s="43" t="e">
        <f>IF(AND(L230="BELT",T230=2),[1]装备基础and强化!$AF$7,IF(AND(L230="PANTS",T230=2),[1]装备基础and强化!$AG$7,IF(AND(L230="SHOES",T230=2),[1]装备基础and强化!$AH$7,IF(AND(L230="CLOTHES",T230=2),[1]装备基础and强化!$AI$7,0))))</f>
        <v>#REF!</v>
      </c>
      <c r="AQ230" s="43">
        <f>IF(L230="HAT",[1]装备基础and强化!$AK$7,IF(L230="JADE",[1]装备基础and强化!$AK$7,0))</f>
        <v>0</v>
      </c>
      <c r="AR230" s="43" t="e">
        <f t="shared" si="4"/>
        <v>#REF!</v>
      </c>
      <c r="AV230" s="43"/>
      <c r="AW230" s="43"/>
      <c r="AX230" s="43"/>
      <c r="AY230" s="43"/>
      <c r="AZ230" s="43"/>
      <c r="BA230" s="43"/>
    </row>
    <row r="231" spans="2:53" s="44" customFormat="1" x14ac:dyDescent="0.15">
      <c r="B231" s="44" t="s">
        <v>1123</v>
      </c>
      <c r="C231" s="12">
        <v>20227</v>
      </c>
      <c r="D231" s="44" t="s">
        <v>1116</v>
      </c>
      <c r="E231" s="44" t="s">
        <v>21862</v>
      </c>
      <c r="F231" s="44" t="s">
        <v>20614</v>
      </c>
      <c r="G231" s="44" t="s">
        <v>21062</v>
      </c>
      <c r="I231" s="44" t="s">
        <v>700</v>
      </c>
      <c r="J231" s="44" t="s">
        <v>700</v>
      </c>
      <c r="K231" s="44">
        <v>1</v>
      </c>
      <c r="L231" s="44" t="s">
        <v>750</v>
      </c>
      <c r="M231" s="104" t="s">
        <v>25966</v>
      </c>
      <c r="N231" s="44">
        <v>202800</v>
      </c>
      <c r="O231" s="44" t="s">
        <v>971</v>
      </c>
      <c r="P231" s="44" t="s">
        <v>1097</v>
      </c>
      <c r="Q231" s="44">
        <v>2</v>
      </c>
      <c r="R231" s="44">
        <v>2</v>
      </c>
      <c r="S231" s="44" t="s">
        <v>1063</v>
      </c>
      <c r="T231" s="44">
        <v>2</v>
      </c>
      <c r="U231" s="44">
        <v>8</v>
      </c>
      <c r="W231" s="44" t="s">
        <v>1107</v>
      </c>
      <c r="X231" s="44" t="s">
        <v>14549</v>
      </c>
      <c r="Y231" s="44">
        <v>0</v>
      </c>
      <c r="AA231" s="44">
        <v>1</v>
      </c>
      <c r="AB231" s="44">
        <v>100</v>
      </c>
      <c r="AC231" s="44">
        <v>1</v>
      </c>
      <c r="AD231" s="44">
        <v>1</v>
      </c>
      <c r="AE231" s="45" t="s">
        <v>16461</v>
      </c>
      <c r="AF231" s="45" t="s">
        <v>16457</v>
      </c>
      <c r="AG231" s="45" t="s">
        <v>16459</v>
      </c>
      <c r="AH231" s="45" t="s">
        <v>16453</v>
      </c>
      <c r="AI231" s="45" t="s">
        <v>16455</v>
      </c>
      <c r="AJ231" s="63" t="s">
        <v>20389</v>
      </c>
      <c r="AK231" s="63" t="s">
        <v>20384</v>
      </c>
      <c r="AL231" s="4">
        <v>0</v>
      </c>
      <c r="AM231" s="43">
        <f>IF(AND(L231="WEAPON",OR(R231=0,R231=1,R231=2)),[1]装备基础and强化!$V$7,IF(AND(L231="LEFTRING",OR(R231=0,R231=1,R231=2)),[1]装备基础and强化!$W$7,IF(AND(L231="RIGHTRING",OR(R231=0,R231=1,R231=2)),[1]装备基础and强化!$X$7,IF(AND(L231="NECKLACE",OR(R231=0,R231=1,R231=2)),[1]装备基础and强化!$Y$7,0))))</f>
        <v>0</v>
      </c>
      <c r="AN231" s="43">
        <f>IF(AND(L231="WEAPON",OR(R231=3,R231=4)),[1]装备基础and强化!$V$11,IF(AND(L231="LEFTRING",OR(R231=3,R231=4)),[1]装备基础and强化!$W$11,IF(AND(L231="RIGHTRING",OR(R231=3,R231=4)),[1]装备基础and强化!$X$11,IF(AND(L231="NECKLACE",OR(R231=3,R231=4)),[1]装备基础and强化!$Y$11,0))))</f>
        <v>0</v>
      </c>
      <c r="AO231" s="43">
        <f>IF(AND(L231="BELT",T231=1),[1]装备基础and强化!$AA$7,IF(AND(L231="PANTS",T231=1),[1]装备基础and强化!$AB$7,IF(AND(L231="SHOES",T231=1),[1]装备基础and强化!$AC$7,IF(AND(L231="CLOTHES",T231=1),[1]装备基础and强化!$AD$7,0))))</f>
        <v>0</v>
      </c>
      <c r="AP231" s="43" t="e">
        <f>IF(AND(L231="BELT",T231=2),[1]装备基础and强化!$AF$7,IF(AND(L231="PANTS",T231=2),[1]装备基础and强化!$AG$7,IF(AND(L231="SHOES",T231=2),[1]装备基础and强化!$AH$7,IF(AND(L231="CLOTHES",T231=2),[1]装备基础and强化!$AI$7,0))))</f>
        <v>#REF!</v>
      </c>
      <c r="AQ231" s="43">
        <f>IF(L231="HAT",[1]装备基础and强化!$AK$7,IF(L231="JADE",[1]装备基础and强化!$AK$7,0))</f>
        <v>0</v>
      </c>
      <c r="AR231" s="43" t="e">
        <f t="shared" si="4"/>
        <v>#REF!</v>
      </c>
      <c r="AV231" s="43"/>
      <c r="AW231" s="43"/>
      <c r="AX231" s="43"/>
      <c r="AY231" s="43"/>
      <c r="AZ231" s="43"/>
      <c r="BA231" s="43"/>
    </row>
    <row r="232" spans="2:53" s="44" customFormat="1" x14ac:dyDescent="0.15">
      <c r="B232" s="44" t="s">
        <v>1124</v>
      </c>
      <c r="C232" s="12">
        <v>20228</v>
      </c>
      <c r="D232" s="44" t="s">
        <v>1125</v>
      </c>
      <c r="E232" s="44" t="s">
        <v>21863</v>
      </c>
      <c r="F232" s="44" t="s">
        <v>20615</v>
      </c>
      <c r="G232" s="44" t="s">
        <v>21063</v>
      </c>
      <c r="I232" s="44" t="s">
        <v>700</v>
      </c>
      <c r="J232" s="44" t="s">
        <v>700</v>
      </c>
      <c r="K232" s="44">
        <v>1</v>
      </c>
      <c r="L232" s="44" t="s">
        <v>744</v>
      </c>
      <c r="M232" s="104" t="s">
        <v>20100</v>
      </c>
      <c r="N232" s="44">
        <v>202100</v>
      </c>
      <c r="O232" s="44" t="s">
        <v>745</v>
      </c>
      <c r="P232" s="44" t="s">
        <v>2483</v>
      </c>
      <c r="Q232" s="44">
        <v>2</v>
      </c>
      <c r="R232" s="44">
        <v>2</v>
      </c>
      <c r="S232" s="44" t="s">
        <v>1063</v>
      </c>
      <c r="T232" s="44">
        <v>1</v>
      </c>
      <c r="U232" s="44">
        <v>1</v>
      </c>
      <c r="W232" s="44" t="s">
        <v>1126</v>
      </c>
      <c r="X232" s="44" t="s">
        <v>14550</v>
      </c>
      <c r="Y232" s="44">
        <v>0</v>
      </c>
      <c r="AA232" s="44">
        <v>1</v>
      </c>
      <c r="AB232" s="44">
        <v>100</v>
      </c>
      <c r="AC232" s="44">
        <v>1</v>
      </c>
      <c r="AD232" s="44">
        <v>1</v>
      </c>
      <c r="AE232" s="45" t="s">
        <v>16461</v>
      </c>
      <c r="AF232" s="45" t="s">
        <v>16457</v>
      </c>
      <c r="AG232" s="45" t="s">
        <v>16459</v>
      </c>
      <c r="AH232" s="45" t="s">
        <v>16453</v>
      </c>
      <c r="AI232" s="45" t="s">
        <v>16455</v>
      </c>
      <c r="AJ232" s="63" t="s">
        <v>20389</v>
      </c>
      <c r="AK232" s="63" t="s">
        <v>20384</v>
      </c>
      <c r="AL232" s="45">
        <v>0</v>
      </c>
      <c r="AM232" s="43">
        <f>IF(AND(L232="WEAPON",OR(R232=0,R232=1,R232=2)),[1]装备基础and强化!$V$7,IF(AND(L232="LEFTRING",OR(R232=0,R232=1,R232=2)),[1]装备基础and强化!$W$7,IF(AND(L232="RIGHTRING",OR(R232=0,R232=1,R232=2)),[1]装备基础and强化!$X$7,IF(AND(L232="NECKLACE",OR(R232=0,R232=1,R232=2)),[1]装备基础and强化!$Y$7,0))))</f>
        <v>0</v>
      </c>
      <c r="AN232" s="43">
        <f>IF(AND(L232="WEAPON",OR(R232=3,R232=4)),[1]装备基础and强化!$V$11,IF(AND(L232="LEFTRING",OR(R232=3,R232=4)),[1]装备基础and强化!$W$11,IF(AND(L232="RIGHTRING",OR(R232=3,R232=4)),[1]装备基础and强化!$X$11,IF(AND(L232="NECKLACE",OR(R232=3,R232=4)),[1]装备基础and强化!$Y$11,0))))</f>
        <v>0</v>
      </c>
      <c r="AO232" s="43" t="e">
        <f>IF(AND(L232="BELT",T232=1),[1]装备基础and强化!$AA$7,IF(AND(L232="PANTS",T232=1),[1]装备基础and强化!$AB$7,IF(AND(L232="SHOES",T232=1),[1]装备基础and强化!$AC$7,IF(AND(L232="CLOTHES",T232=1),[1]装备基础and强化!$AD$7,0))))</f>
        <v>#REF!</v>
      </c>
      <c r="AP232" s="43">
        <f>IF(AND(L232="BELT",T232=2),[1]装备基础and强化!$AF$7,IF(AND(L232="PANTS",T232=2),[1]装备基础and强化!$AG$7,IF(AND(L232="SHOES",T232=2),[1]装备基础and强化!$AH$7,IF(AND(L232="CLOTHES",T232=2),[1]装备基础and强化!$AI$7,0))))</f>
        <v>0</v>
      </c>
      <c r="AQ232" s="43">
        <f>IF(L232="HAT",[1]装备基础and强化!$AK$7,IF(L232="JADE",[1]装备基础and强化!$AK$7,0))</f>
        <v>0</v>
      </c>
      <c r="AR232" s="43" t="e">
        <f t="shared" si="4"/>
        <v>#REF!</v>
      </c>
      <c r="AV232" s="43"/>
      <c r="AW232" s="43"/>
      <c r="AX232" s="43"/>
      <c r="AY232" s="43"/>
      <c r="AZ232" s="43"/>
      <c r="BA232" s="43"/>
    </row>
    <row r="233" spans="2:53" s="44" customFormat="1" x14ac:dyDescent="0.15">
      <c r="B233" s="44" t="s">
        <v>1127</v>
      </c>
      <c r="C233" s="12">
        <v>20229</v>
      </c>
      <c r="D233" s="44" t="s">
        <v>1125</v>
      </c>
      <c r="E233" s="44" t="s">
        <v>21864</v>
      </c>
      <c r="F233" s="44" t="s">
        <v>20616</v>
      </c>
      <c r="G233" s="44" t="s">
        <v>21064</v>
      </c>
      <c r="I233" s="44" t="s">
        <v>700</v>
      </c>
      <c r="J233" s="44" t="s">
        <v>700</v>
      </c>
      <c r="K233" s="44">
        <v>1</v>
      </c>
      <c r="L233" s="44" t="s">
        <v>744</v>
      </c>
      <c r="M233" s="104" t="s">
        <v>20101</v>
      </c>
      <c r="N233" s="44">
        <v>202200</v>
      </c>
      <c r="O233" s="44" t="s">
        <v>745</v>
      </c>
      <c r="P233" s="44" t="s">
        <v>2483</v>
      </c>
      <c r="Q233" s="44">
        <v>2</v>
      </c>
      <c r="R233" s="44">
        <v>2</v>
      </c>
      <c r="S233" s="44" t="s">
        <v>1063</v>
      </c>
      <c r="T233" s="44">
        <v>1</v>
      </c>
      <c r="U233" s="44">
        <v>2</v>
      </c>
      <c r="W233" s="44" t="s">
        <v>1126</v>
      </c>
      <c r="X233" s="44" t="s">
        <v>14550</v>
      </c>
      <c r="Y233" s="44">
        <v>0</v>
      </c>
      <c r="AA233" s="44">
        <v>1</v>
      </c>
      <c r="AB233" s="44">
        <v>100</v>
      </c>
      <c r="AC233" s="44">
        <v>1</v>
      </c>
      <c r="AD233" s="44">
        <v>1</v>
      </c>
      <c r="AE233" s="45" t="s">
        <v>16461</v>
      </c>
      <c r="AF233" s="45" t="s">
        <v>16457</v>
      </c>
      <c r="AG233" s="45" t="s">
        <v>16459</v>
      </c>
      <c r="AH233" s="45" t="s">
        <v>16453</v>
      </c>
      <c r="AI233" s="45" t="s">
        <v>16455</v>
      </c>
      <c r="AJ233" s="63" t="s">
        <v>20389</v>
      </c>
      <c r="AK233" s="63" t="s">
        <v>20384</v>
      </c>
      <c r="AL233" s="4">
        <v>0</v>
      </c>
      <c r="AM233" s="43">
        <f>IF(AND(L233="WEAPON",OR(R233=0,R233=1,R233=2)),[1]装备基础and强化!$V$7,IF(AND(L233="LEFTRING",OR(R233=0,R233=1,R233=2)),[1]装备基础and强化!$W$7,IF(AND(L233="RIGHTRING",OR(R233=0,R233=1,R233=2)),[1]装备基础and强化!$X$7,IF(AND(L233="NECKLACE",OR(R233=0,R233=1,R233=2)),[1]装备基础and强化!$Y$7,0))))</f>
        <v>0</v>
      </c>
      <c r="AN233" s="43">
        <f>IF(AND(L233="WEAPON",OR(R233=3,R233=4)),[1]装备基础and强化!$V$11,IF(AND(L233="LEFTRING",OR(R233=3,R233=4)),[1]装备基础and强化!$W$11,IF(AND(L233="RIGHTRING",OR(R233=3,R233=4)),[1]装备基础and强化!$X$11,IF(AND(L233="NECKLACE",OR(R233=3,R233=4)),[1]装备基础and强化!$Y$11,0))))</f>
        <v>0</v>
      </c>
      <c r="AO233" s="43" t="e">
        <f>IF(AND(L233="BELT",T233=1),[1]装备基础and强化!$AA$7,IF(AND(L233="PANTS",T233=1),[1]装备基础and强化!$AB$7,IF(AND(L233="SHOES",T233=1),[1]装备基础and强化!$AC$7,IF(AND(L233="CLOTHES",T233=1),[1]装备基础and强化!$AD$7,0))))</f>
        <v>#REF!</v>
      </c>
      <c r="AP233" s="43">
        <f>IF(AND(L233="BELT",T233=2),[1]装备基础and强化!$AF$7,IF(AND(L233="PANTS",T233=2),[1]装备基础and强化!$AG$7,IF(AND(L233="SHOES",T233=2),[1]装备基础and强化!$AH$7,IF(AND(L233="CLOTHES",T233=2),[1]装备基础and强化!$AI$7,0))))</f>
        <v>0</v>
      </c>
      <c r="AQ233" s="43">
        <f>IF(L233="HAT",[1]装备基础and强化!$AK$7,IF(L233="JADE",[1]装备基础and强化!$AK$7,0))</f>
        <v>0</v>
      </c>
      <c r="AR233" s="43" t="e">
        <f t="shared" si="4"/>
        <v>#REF!</v>
      </c>
      <c r="AV233" s="43"/>
      <c r="AW233" s="43"/>
      <c r="AX233" s="43"/>
      <c r="AY233" s="43"/>
      <c r="AZ233" s="43"/>
      <c r="BA233" s="43"/>
    </row>
    <row r="234" spans="2:53" s="44" customFormat="1" x14ac:dyDescent="0.15">
      <c r="B234" s="44" t="s">
        <v>1128</v>
      </c>
      <c r="C234" s="12">
        <v>20230</v>
      </c>
      <c r="D234" s="44" t="s">
        <v>1125</v>
      </c>
      <c r="E234" s="44" t="s">
        <v>21865</v>
      </c>
      <c r="F234" s="44" t="s">
        <v>20617</v>
      </c>
      <c r="G234" s="44" t="s">
        <v>21065</v>
      </c>
      <c r="I234" s="44" t="s">
        <v>700</v>
      </c>
      <c r="J234" s="44" t="s">
        <v>700</v>
      </c>
      <c r="K234" s="44">
        <v>1</v>
      </c>
      <c r="L234" s="44" t="s">
        <v>744</v>
      </c>
      <c r="M234" s="104" t="s">
        <v>20102</v>
      </c>
      <c r="N234" s="44">
        <v>202300</v>
      </c>
      <c r="O234" s="44" t="s">
        <v>745</v>
      </c>
      <c r="P234" s="44" t="s">
        <v>2483</v>
      </c>
      <c r="Q234" s="44">
        <v>2</v>
      </c>
      <c r="R234" s="44">
        <v>2</v>
      </c>
      <c r="S234" s="44" t="s">
        <v>1063</v>
      </c>
      <c r="T234" s="44">
        <v>1</v>
      </c>
      <c r="U234" s="44">
        <v>3</v>
      </c>
      <c r="W234" s="44" t="s">
        <v>1126</v>
      </c>
      <c r="X234" s="44" t="s">
        <v>14550</v>
      </c>
      <c r="Y234" s="44">
        <v>0</v>
      </c>
      <c r="AA234" s="44">
        <v>1</v>
      </c>
      <c r="AB234" s="44">
        <v>100</v>
      </c>
      <c r="AC234" s="44">
        <v>1</v>
      </c>
      <c r="AD234" s="44">
        <v>1</v>
      </c>
      <c r="AE234" s="45" t="s">
        <v>16461</v>
      </c>
      <c r="AF234" s="45" t="s">
        <v>16457</v>
      </c>
      <c r="AG234" s="45" t="s">
        <v>16459</v>
      </c>
      <c r="AH234" s="45" t="s">
        <v>16453</v>
      </c>
      <c r="AI234" s="45" t="s">
        <v>16455</v>
      </c>
      <c r="AJ234" s="63" t="s">
        <v>20389</v>
      </c>
      <c r="AK234" s="63" t="s">
        <v>20384</v>
      </c>
      <c r="AL234" s="45">
        <v>0</v>
      </c>
      <c r="AM234" s="43">
        <f>IF(AND(L234="WEAPON",OR(R234=0,R234=1,R234=2)),[1]装备基础and强化!$V$7,IF(AND(L234="LEFTRING",OR(R234=0,R234=1,R234=2)),[1]装备基础and强化!$W$7,IF(AND(L234="RIGHTRING",OR(R234=0,R234=1,R234=2)),[1]装备基础and强化!$X$7,IF(AND(L234="NECKLACE",OR(R234=0,R234=1,R234=2)),[1]装备基础and强化!$Y$7,0))))</f>
        <v>0</v>
      </c>
      <c r="AN234" s="43">
        <f>IF(AND(L234="WEAPON",OR(R234=3,R234=4)),[1]装备基础and强化!$V$11,IF(AND(L234="LEFTRING",OR(R234=3,R234=4)),[1]装备基础and强化!$W$11,IF(AND(L234="RIGHTRING",OR(R234=3,R234=4)),[1]装备基础and强化!$X$11,IF(AND(L234="NECKLACE",OR(R234=3,R234=4)),[1]装备基础and强化!$Y$11,0))))</f>
        <v>0</v>
      </c>
      <c r="AO234" s="43" t="e">
        <f>IF(AND(L234="BELT",T234=1),[1]装备基础and强化!$AA$7,IF(AND(L234="PANTS",T234=1),[1]装备基础and强化!$AB$7,IF(AND(L234="SHOES",T234=1),[1]装备基础and强化!$AC$7,IF(AND(L234="CLOTHES",T234=1),[1]装备基础and强化!$AD$7,0))))</f>
        <v>#REF!</v>
      </c>
      <c r="AP234" s="43">
        <f>IF(AND(L234="BELT",T234=2),[1]装备基础and强化!$AF$7,IF(AND(L234="PANTS",T234=2),[1]装备基础and强化!$AG$7,IF(AND(L234="SHOES",T234=2),[1]装备基础and强化!$AH$7,IF(AND(L234="CLOTHES",T234=2),[1]装备基础and强化!$AI$7,0))))</f>
        <v>0</v>
      </c>
      <c r="AQ234" s="43">
        <f>IF(L234="HAT",[1]装备基础and强化!$AK$7,IF(L234="JADE",[1]装备基础and强化!$AK$7,0))</f>
        <v>0</v>
      </c>
      <c r="AR234" s="43" t="e">
        <f t="shared" si="4"/>
        <v>#REF!</v>
      </c>
      <c r="AV234" s="43"/>
      <c r="AW234" s="43"/>
      <c r="AX234" s="43"/>
      <c r="AY234" s="43"/>
      <c r="AZ234" s="43"/>
      <c r="BA234" s="43"/>
    </row>
    <row r="235" spans="2:53" s="44" customFormat="1" x14ac:dyDescent="0.15">
      <c r="B235" s="44" t="s">
        <v>1129</v>
      </c>
      <c r="C235" s="12">
        <v>20231</v>
      </c>
      <c r="D235" s="44" t="s">
        <v>1125</v>
      </c>
      <c r="E235" s="44" t="s">
        <v>21866</v>
      </c>
      <c r="F235" s="44" t="s">
        <v>20618</v>
      </c>
      <c r="G235" s="44" t="s">
        <v>21066</v>
      </c>
      <c r="I235" s="44" t="s">
        <v>700</v>
      </c>
      <c r="J235" s="44" t="s">
        <v>700</v>
      </c>
      <c r="K235" s="44">
        <v>1</v>
      </c>
      <c r="L235" s="44" t="s">
        <v>744</v>
      </c>
      <c r="M235" s="104" t="s">
        <v>20103</v>
      </c>
      <c r="N235" s="44">
        <v>202400</v>
      </c>
      <c r="O235" s="44" t="s">
        <v>745</v>
      </c>
      <c r="P235" s="44" t="s">
        <v>2483</v>
      </c>
      <c r="Q235" s="44">
        <v>2</v>
      </c>
      <c r="R235" s="44">
        <v>2</v>
      </c>
      <c r="S235" s="44" t="s">
        <v>1063</v>
      </c>
      <c r="T235" s="44">
        <v>1</v>
      </c>
      <c r="U235" s="44">
        <v>4</v>
      </c>
      <c r="W235" s="44" t="s">
        <v>1126</v>
      </c>
      <c r="X235" s="44" t="s">
        <v>14550</v>
      </c>
      <c r="Y235" s="44">
        <v>0</v>
      </c>
      <c r="AA235" s="44">
        <v>1</v>
      </c>
      <c r="AB235" s="44">
        <v>100</v>
      </c>
      <c r="AC235" s="44">
        <v>1</v>
      </c>
      <c r="AD235" s="44">
        <v>1</v>
      </c>
      <c r="AE235" s="45" t="s">
        <v>16461</v>
      </c>
      <c r="AF235" s="45" t="s">
        <v>16457</v>
      </c>
      <c r="AG235" s="45" t="s">
        <v>16459</v>
      </c>
      <c r="AH235" s="45" t="s">
        <v>16453</v>
      </c>
      <c r="AI235" s="45" t="s">
        <v>16455</v>
      </c>
      <c r="AJ235" s="63" t="s">
        <v>20389</v>
      </c>
      <c r="AK235" s="63" t="s">
        <v>20384</v>
      </c>
      <c r="AL235" s="4">
        <v>0</v>
      </c>
      <c r="AM235" s="43">
        <f>IF(AND(L235="WEAPON",OR(R235=0,R235=1,R235=2)),[1]装备基础and强化!$V$7,IF(AND(L235="LEFTRING",OR(R235=0,R235=1,R235=2)),[1]装备基础and强化!$W$7,IF(AND(L235="RIGHTRING",OR(R235=0,R235=1,R235=2)),[1]装备基础and强化!$X$7,IF(AND(L235="NECKLACE",OR(R235=0,R235=1,R235=2)),[1]装备基础and强化!$Y$7,0))))</f>
        <v>0</v>
      </c>
      <c r="AN235" s="43">
        <f>IF(AND(L235="WEAPON",OR(R235=3,R235=4)),[1]装备基础and强化!$V$11,IF(AND(L235="LEFTRING",OR(R235=3,R235=4)),[1]装备基础and强化!$W$11,IF(AND(L235="RIGHTRING",OR(R235=3,R235=4)),[1]装备基础and强化!$X$11,IF(AND(L235="NECKLACE",OR(R235=3,R235=4)),[1]装备基础and强化!$Y$11,0))))</f>
        <v>0</v>
      </c>
      <c r="AO235" s="43" t="e">
        <f>IF(AND(L235="BELT",T235=1),[1]装备基础and强化!$AA$7,IF(AND(L235="PANTS",T235=1),[1]装备基础and强化!$AB$7,IF(AND(L235="SHOES",T235=1),[1]装备基础and强化!$AC$7,IF(AND(L235="CLOTHES",T235=1),[1]装备基础and强化!$AD$7,0))))</f>
        <v>#REF!</v>
      </c>
      <c r="AP235" s="43">
        <f>IF(AND(L235="BELT",T235=2),[1]装备基础and强化!$AF$7,IF(AND(L235="PANTS",T235=2),[1]装备基础and强化!$AG$7,IF(AND(L235="SHOES",T235=2),[1]装备基础and强化!$AH$7,IF(AND(L235="CLOTHES",T235=2),[1]装备基础and强化!$AI$7,0))))</f>
        <v>0</v>
      </c>
      <c r="AQ235" s="43">
        <f>IF(L235="HAT",[1]装备基础and强化!$AK$7,IF(L235="JADE",[1]装备基础and强化!$AK$7,0))</f>
        <v>0</v>
      </c>
      <c r="AR235" s="43" t="e">
        <f t="shared" si="4"/>
        <v>#REF!</v>
      </c>
      <c r="AV235" s="43"/>
      <c r="AW235" s="43"/>
      <c r="AX235" s="43"/>
      <c r="AY235" s="43"/>
      <c r="AZ235" s="43"/>
      <c r="BA235" s="43"/>
    </row>
    <row r="236" spans="2:53" s="44" customFormat="1" x14ac:dyDescent="0.15">
      <c r="B236" s="44" t="s">
        <v>1130</v>
      </c>
      <c r="C236" s="12">
        <v>20232</v>
      </c>
      <c r="D236" s="44" t="s">
        <v>1125</v>
      </c>
      <c r="E236" s="44" t="s">
        <v>21867</v>
      </c>
      <c r="F236" s="44" t="s">
        <v>20619</v>
      </c>
      <c r="G236" s="44" t="s">
        <v>21067</v>
      </c>
      <c r="I236" s="44" t="s">
        <v>700</v>
      </c>
      <c r="J236" s="44" t="s">
        <v>700</v>
      </c>
      <c r="K236" s="44">
        <v>1</v>
      </c>
      <c r="L236" s="44" t="s">
        <v>744</v>
      </c>
      <c r="M236" s="104" t="s">
        <v>25967</v>
      </c>
      <c r="N236" s="44">
        <v>202500</v>
      </c>
      <c r="O236" s="44" t="s">
        <v>745</v>
      </c>
      <c r="P236" s="44" t="s">
        <v>2483</v>
      </c>
      <c r="Q236" s="44">
        <v>2</v>
      </c>
      <c r="R236" s="44">
        <v>2</v>
      </c>
      <c r="S236" s="44" t="s">
        <v>1063</v>
      </c>
      <c r="T236" s="44">
        <v>1</v>
      </c>
      <c r="U236" s="44">
        <v>5</v>
      </c>
      <c r="W236" s="44" t="s">
        <v>1126</v>
      </c>
      <c r="X236" s="44" t="s">
        <v>14550</v>
      </c>
      <c r="Y236" s="44">
        <v>0</v>
      </c>
      <c r="AA236" s="44">
        <v>1</v>
      </c>
      <c r="AB236" s="44">
        <v>100</v>
      </c>
      <c r="AC236" s="44">
        <v>1</v>
      </c>
      <c r="AD236" s="44">
        <v>1</v>
      </c>
      <c r="AE236" s="45" t="s">
        <v>16461</v>
      </c>
      <c r="AF236" s="45" t="s">
        <v>16457</v>
      </c>
      <c r="AG236" s="45" t="s">
        <v>16459</v>
      </c>
      <c r="AH236" s="45" t="s">
        <v>16453</v>
      </c>
      <c r="AI236" s="45" t="s">
        <v>16455</v>
      </c>
      <c r="AJ236" s="63" t="s">
        <v>20389</v>
      </c>
      <c r="AK236" s="63" t="s">
        <v>20384</v>
      </c>
      <c r="AL236" s="45">
        <v>0</v>
      </c>
      <c r="AM236" s="43">
        <f>IF(AND(L236="WEAPON",OR(R236=0,R236=1,R236=2)),[1]装备基础and强化!$V$7,IF(AND(L236="LEFTRING",OR(R236=0,R236=1,R236=2)),[1]装备基础and强化!$W$7,IF(AND(L236="RIGHTRING",OR(R236=0,R236=1,R236=2)),[1]装备基础and强化!$X$7,IF(AND(L236="NECKLACE",OR(R236=0,R236=1,R236=2)),[1]装备基础and强化!$Y$7,0))))</f>
        <v>0</v>
      </c>
      <c r="AN236" s="43">
        <f>IF(AND(L236="WEAPON",OR(R236=3,R236=4)),[1]装备基础and强化!$V$11,IF(AND(L236="LEFTRING",OR(R236=3,R236=4)),[1]装备基础and强化!$W$11,IF(AND(L236="RIGHTRING",OR(R236=3,R236=4)),[1]装备基础and强化!$X$11,IF(AND(L236="NECKLACE",OR(R236=3,R236=4)),[1]装备基础and强化!$Y$11,0))))</f>
        <v>0</v>
      </c>
      <c r="AO236" s="43" t="e">
        <f>IF(AND(L236="BELT",T236=1),[1]装备基础and强化!$AA$7,IF(AND(L236="PANTS",T236=1),[1]装备基础and强化!$AB$7,IF(AND(L236="SHOES",T236=1),[1]装备基础and强化!$AC$7,IF(AND(L236="CLOTHES",T236=1),[1]装备基础and强化!$AD$7,0))))</f>
        <v>#REF!</v>
      </c>
      <c r="AP236" s="43">
        <f>IF(AND(L236="BELT",T236=2),[1]装备基础and强化!$AF$7,IF(AND(L236="PANTS",T236=2),[1]装备基础and强化!$AG$7,IF(AND(L236="SHOES",T236=2),[1]装备基础and强化!$AH$7,IF(AND(L236="CLOTHES",T236=2),[1]装备基础and强化!$AI$7,0))))</f>
        <v>0</v>
      </c>
      <c r="AQ236" s="43">
        <f>IF(L236="HAT",[1]装备基础and强化!$AK$7,IF(L236="JADE",[1]装备基础and强化!$AK$7,0))</f>
        <v>0</v>
      </c>
      <c r="AR236" s="43" t="e">
        <f t="shared" si="4"/>
        <v>#REF!</v>
      </c>
      <c r="AV236" s="43"/>
      <c r="AW236" s="43"/>
      <c r="AX236" s="43"/>
      <c r="AY236" s="43"/>
      <c r="AZ236" s="43"/>
      <c r="BA236" s="43"/>
    </row>
    <row r="237" spans="2:53" s="44" customFormat="1" x14ac:dyDescent="0.15">
      <c r="B237" s="44" t="s">
        <v>1131</v>
      </c>
      <c r="C237" s="12">
        <v>20233</v>
      </c>
      <c r="D237" s="44" t="s">
        <v>1125</v>
      </c>
      <c r="E237" s="44" t="s">
        <v>21868</v>
      </c>
      <c r="F237" s="44" t="s">
        <v>20620</v>
      </c>
      <c r="G237" s="44" t="s">
        <v>21068</v>
      </c>
      <c r="I237" s="44" t="s">
        <v>700</v>
      </c>
      <c r="J237" s="44" t="s">
        <v>700</v>
      </c>
      <c r="K237" s="44">
        <v>1</v>
      </c>
      <c r="L237" s="44" t="s">
        <v>744</v>
      </c>
      <c r="M237" s="104" t="s">
        <v>25968</v>
      </c>
      <c r="N237" s="44">
        <v>202600</v>
      </c>
      <c r="O237" s="44" t="s">
        <v>745</v>
      </c>
      <c r="P237" s="44" t="s">
        <v>2483</v>
      </c>
      <c r="Q237" s="44">
        <v>2</v>
      </c>
      <c r="R237" s="44">
        <v>2</v>
      </c>
      <c r="S237" s="44" t="s">
        <v>1063</v>
      </c>
      <c r="T237" s="44">
        <v>1</v>
      </c>
      <c r="U237" s="44">
        <v>6</v>
      </c>
      <c r="W237" s="44" t="s">
        <v>1126</v>
      </c>
      <c r="X237" s="44" t="s">
        <v>14550</v>
      </c>
      <c r="Y237" s="44">
        <v>0</v>
      </c>
      <c r="AA237" s="44">
        <v>1</v>
      </c>
      <c r="AB237" s="44">
        <v>100</v>
      </c>
      <c r="AC237" s="44">
        <v>1</v>
      </c>
      <c r="AD237" s="44">
        <v>1</v>
      </c>
      <c r="AE237" s="45" t="s">
        <v>16461</v>
      </c>
      <c r="AF237" s="45" t="s">
        <v>16457</v>
      </c>
      <c r="AG237" s="45" t="s">
        <v>16459</v>
      </c>
      <c r="AH237" s="45" t="s">
        <v>16453</v>
      </c>
      <c r="AI237" s="45" t="s">
        <v>16455</v>
      </c>
      <c r="AJ237" s="63" t="s">
        <v>20389</v>
      </c>
      <c r="AK237" s="63" t="s">
        <v>20384</v>
      </c>
      <c r="AL237" s="4">
        <v>0</v>
      </c>
      <c r="AM237" s="43">
        <f>IF(AND(L237="WEAPON",OR(R237=0,R237=1,R237=2)),[1]装备基础and强化!$V$7,IF(AND(L237="LEFTRING",OR(R237=0,R237=1,R237=2)),[1]装备基础and强化!$W$7,IF(AND(L237="RIGHTRING",OR(R237=0,R237=1,R237=2)),[1]装备基础and强化!$X$7,IF(AND(L237="NECKLACE",OR(R237=0,R237=1,R237=2)),[1]装备基础and强化!$Y$7,0))))</f>
        <v>0</v>
      </c>
      <c r="AN237" s="43">
        <f>IF(AND(L237="WEAPON",OR(R237=3,R237=4)),[1]装备基础and强化!$V$11,IF(AND(L237="LEFTRING",OR(R237=3,R237=4)),[1]装备基础and强化!$W$11,IF(AND(L237="RIGHTRING",OR(R237=3,R237=4)),[1]装备基础and强化!$X$11,IF(AND(L237="NECKLACE",OR(R237=3,R237=4)),[1]装备基础and强化!$Y$11,0))))</f>
        <v>0</v>
      </c>
      <c r="AO237" s="43" t="e">
        <f>IF(AND(L237="BELT",T237=1),[1]装备基础and强化!$AA$7,IF(AND(L237="PANTS",T237=1),[1]装备基础and强化!$AB$7,IF(AND(L237="SHOES",T237=1),[1]装备基础and强化!$AC$7,IF(AND(L237="CLOTHES",T237=1),[1]装备基础and强化!$AD$7,0))))</f>
        <v>#REF!</v>
      </c>
      <c r="AP237" s="43">
        <f>IF(AND(L237="BELT",T237=2),[1]装备基础and强化!$AF$7,IF(AND(L237="PANTS",T237=2),[1]装备基础and强化!$AG$7,IF(AND(L237="SHOES",T237=2),[1]装备基础and强化!$AH$7,IF(AND(L237="CLOTHES",T237=2),[1]装备基础and强化!$AI$7,0))))</f>
        <v>0</v>
      </c>
      <c r="AQ237" s="43">
        <f>IF(L237="HAT",[1]装备基础and强化!$AK$7,IF(L237="JADE",[1]装备基础and强化!$AK$7,0))</f>
        <v>0</v>
      </c>
      <c r="AR237" s="43" t="e">
        <f t="shared" si="4"/>
        <v>#REF!</v>
      </c>
      <c r="AV237" s="43"/>
      <c r="AW237" s="43"/>
      <c r="AX237" s="43"/>
      <c r="AY237" s="43"/>
      <c r="AZ237" s="43"/>
      <c r="BA237" s="43"/>
    </row>
    <row r="238" spans="2:53" s="44" customFormat="1" x14ac:dyDescent="0.15">
      <c r="B238" s="44" t="s">
        <v>1132</v>
      </c>
      <c r="C238" s="12">
        <v>20234</v>
      </c>
      <c r="D238" s="44" t="s">
        <v>1125</v>
      </c>
      <c r="E238" s="44" t="s">
        <v>21869</v>
      </c>
      <c r="F238" s="44" t="s">
        <v>20621</v>
      </c>
      <c r="G238" s="44" t="s">
        <v>21069</v>
      </c>
      <c r="I238" s="44" t="s">
        <v>700</v>
      </c>
      <c r="J238" s="44" t="s">
        <v>700</v>
      </c>
      <c r="K238" s="44">
        <v>1</v>
      </c>
      <c r="L238" s="44" t="s">
        <v>744</v>
      </c>
      <c r="M238" s="104" t="s">
        <v>25969</v>
      </c>
      <c r="N238" s="44">
        <v>202700</v>
      </c>
      <c r="O238" s="44" t="s">
        <v>745</v>
      </c>
      <c r="P238" s="44" t="s">
        <v>2483</v>
      </c>
      <c r="Q238" s="44">
        <v>2</v>
      </c>
      <c r="R238" s="44">
        <v>2</v>
      </c>
      <c r="S238" s="44" t="s">
        <v>1063</v>
      </c>
      <c r="T238" s="44">
        <v>1</v>
      </c>
      <c r="U238" s="44">
        <v>7</v>
      </c>
      <c r="W238" s="44" t="s">
        <v>1126</v>
      </c>
      <c r="X238" s="44" t="s">
        <v>14550</v>
      </c>
      <c r="Y238" s="44">
        <v>0</v>
      </c>
      <c r="AA238" s="44">
        <v>1</v>
      </c>
      <c r="AB238" s="44">
        <v>100</v>
      </c>
      <c r="AC238" s="44">
        <v>1</v>
      </c>
      <c r="AD238" s="44">
        <v>1</v>
      </c>
      <c r="AE238" s="45" t="s">
        <v>16461</v>
      </c>
      <c r="AF238" s="45" t="s">
        <v>16457</v>
      </c>
      <c r="AG238" s="45" t="s">
        <v>16459</v>
      </c>
      <c r="AH238" s="45" t="s">
        <v>16453</v>
      </c>
      <c r="AI238" s="45" t="s">
        <v>16455</v>
      </c>
      <c r="AJ238" s="63" t="s">
        <v>20389</v>
      </c>
      <c r="AK238" s="63" t="s">
        <v>20384</v>
      </c>
      <c r="AL238" s="45">
        <v>0</v>
      </c>
      <c r="AM238" s="43">
        <f>IF(AND(L238="WEAPON",OR(R238=0,R238=1,R238=2)),[1]装备基础and强化!$V$7,IF(AND(L238="LEFTRING",OR(R238=0,R238=1,R238=2)),[1]装备基础and强化!$W$7,IF(AND(L238="RIGHTRING",OR(R238=0,R238=1,R238=2)),[1]装备基础and强化!$X$7,IF(AND(L238="NECKLACE",OR(R238=0,R238=1,R238=2)),[1]装备基础and强化!$Y$7,0))))</f>
        <v>0</v>
      </c>
      <c r="AN238" s="43">
        <f>IF(AND(L238="WEAPON",OR(R238=3,R238=4)),[1]装备基础and强化!$V$11,IF(AND(L238="LEFTRING",OR(R238=3,R238=4)),[1]装备基础and强化!$W$11,IF(AND(L238="RIGHTRING",OR(R238=3,R238=4)),[1]装备基础and强化!$X$11,IF(AND(L238="NECKLACE",OR(R238=3,R238=4)),[1]装备基础and强化!$Y$11,0))))</f>
        <v>0</v>
      </c>
      <c r="AO238" s="43" t="e">
        <f>IF(AND(L238="BELT",T238=1),[1]装备基础and强化!$AA$7,IF(AND(L238="PANTS",T238=1),[1]装备基础and强化!$AB$7,IF(AND(L238="SHOES",T238=1),[1]装备基础and强化!$AC$7,IF(AND(L238="CLOTHES",T238=1),[1]装备基础and强化!$AD$7,0))))</f>
        <v>#REF!</v>
      </c>
      <c r="AP238" s="43">
        <f>IF(AND(L238="BELT",T238=2),[1]装备基础and强化!$AF$7,IF(AND(L238="PANTS",T238=2),[1]装备基础and强化!$AG$7,IF(AND(L238="SHOES",T238=2),[1]装备基础and强化!$AH$7,IF(AND(L238="CLOTHES",T238=2),[1]装备基础and强化!$AI$7,0))))</f>
        <v>0</v>
      </c>
      <c r="AQ238" s="43">
        <f>IF(L238="HAT",[1]装备基础and强化!$AK$7,IF(L238="JADE",[1]装备基础and强化!$AK$7,0))</f>
        <v>0</v>
      </c>
      <c r="AR238" s="43" t="e">
        <f t="shared" si="4"/>
        <v>#REF!</v>
      </c>
      <c r="AV238" s="43"/>
      <c r="AW238" s="43"/>
      <c r="AX238" s="43"/>
      <c r="AY238" s="43"/>
      <c r="AZ238" s="43"/>
      <c r="BA238" s="43"/>
    </row>
    <row r="239" spans="2:53" s="44" customFormat="1" x14ac:dyDescent="0.15">
      <c r="B239" s="44" t="s">
        <v>1133</v>
      </c>
      <c r="C239" s="12">
        <v>20235</v>
      </c>
      <c r="D239" s="44" t="s">
        <v>1125</v>
      </c>
      <c r="E239" s="44" t="s">
        <v>21870</v>
      </c>
      <c r="F239" s="44" t="s">
        <v>20622</v>
      </c>
      <c r="G239" s="44" t="s">
        <v>21070</v>
      </c>
      <c r="I239" s="44" t="s">
        <v>700</v>
      </c>
      <c r="J239" s="44" t="s">
        <v>700</v>
      </c>
      <c r="K239" s="44">
        <v>1</v>
      </c>
      <c r="L239" s="44" t="s">
        <v>744</v>
      </c>
      <c r="M239" s="104" t="s">
        <v>25970</v>
      </c>
      <c r="N239" s="44">
        <v>202800</v>
      </c>
      <c r="O239" s="44" t="s">
        <v>745</v>
      </c>
      <c r="P239" s="44" t="s">
        <v>2483</v>
      </c>
      <c r="Q239" s="44">
        <v>2</v>
      </c>
      <c r="R239" s="44">
        <v>2</v>
      </c>
      <c r="S239" s="44" t="s">
        <v>1063</v>
      </c>
      <c r="T239" s="44">
        <v>1</v>
      </c>
      <c r="U239" s="44">
        <v>8</v>
      </c>
      <c r="W239" s="44" t="s">
        <v>1126</v>
      </c>
      <c r="X239" s="44" t="s">
        <v>14550</v>
      </c>
      <c r="Y239" s="44">
        <v>0</v>
      </c>
      <c r="AA239" s="44">
        <v>1</v>
      </c>
      <c r="AB239" s="44">
        <v>100</v>
      </c>
      <c r="AC239" s="44">
        <v>1</v>
      </c>
      <c r="AD239" s="44">
        <v>1</v>
      </c>
      <c r="AE239" s="45" t="s">
        <v>16461</v>
      </c>
      <c r="AF239" s="45" t="s">
        <v>16457</v>
      </c>
      <c r="AG239" s="45" t="s">
        <v>16459</v>
      </c>
      <c r="AH239" s="45" t="s">
        <v>16453</v>
      </c>
      <c r="AI239" s="45" t="s">
        <v>16455</v>
      </c>
      <c r="AJ239" s="63" t="s">
        <v>20389</v>
      </c>
      <c r="AK239" s="63" t="s">
        <v>20384</v>
      </c>
      <c r="AL239" s="4">
        <v>0</v>
      </c>
      <c r="AM239" s="43">
        <f>IF(AND(L239="WEAPON",OR(R239=0,R239=1,R239=2)),[1]装备基础and强化!$V$7,IF(AND(L239="LEFTRING",OR(R239=0,R239=1,R239=2)),[1]装备基础and强化!$W$7,IF(AND(L239="RIGHTRING",OR(R239=0,R239=1,R239=2)),[1]装备基础and强化!$X$7,IF(AND(L239="NECKLACE",OR(R239=0,R239=1,R239=2)),[1]装备基础and强化!$Y$7,0))))</f>
        <v>0</v>
      </c>
      <c r="AN239" s="43">
        <f>IF(AND(L239="WEAPON",OR(R239=3,R239=4)),[1]装备基础and强化!$V$11,IF(AND(L239="LEFTRING",OR(R239=3,R239=4)),[1]装备基础and强化!$W$11,IF(AND(L239="RIGHTRING",OR(R239=3,R239=4)),[1]装备基础and强化!$X$11,IF(AND(L239="NECKLACE",OR(R239=3,R239=4)),[1]装备基础and强化!$Y$11,0))))</f>
        <v>0</v>
      </c>
      <c r="AO239" s="43" t="e">
        <f>IF(AND(L239="BELT",T239=1),[1]装备基础and强化!$AA$7,IF(AND(L239="PANTS",T239=1),[1]装备基础and强化!$AB$7,IF(AND(L239="SHOES",T239=1),[1]装备基础and强化!$AC$7,IF(AND(L239="CLOTHES",T239=1),[1]装备基础and强化!$AD$7,0))))</f>
        <v>#REF!</v>
      </c>
      <c r="AP239" s="43">
        <f>IF(AND(L239="BELT",T239=2),[1]装备基础and强化!$AF$7,IF(AND(L239="PANTS",T239=2),[1]装备基础and强化!$AG$7,IF(AND(L239="SHOES",T239=2),[1]装备基础and强化!$AH$7,IF(AND(L239="CLOTHES",T239=2),[1]装备基础and强化!$AI$7,0))))</f>
        <v>0</v>
      </c>
      <c r="AQ239" s="43">
        <f>IF(L239="HAT",[1]装备基础and强化!$AK$7,IF(L239="JADE",[1]装备基础and强化!$AK$7,0))</f>
        <v>0</v>
      </c>
      <c r="AR239" s="43" t="e">
        <f t="shared" si="4"/>
        <v>#REF!</v>
      </c>
      <c r="AV239" s="43"/>
      <c r="AW239" s="43"/>
      <c r="AX239" s="43"/>
      <c r="AY239" s="43"/>
      <c r="AZ239" s="43"/>
      <c r="BA239" s="43"/>
    </row>
    <row r="240" spans="2:53" s="44" customFormat="1" x14ac:dyDescent="0.15">
      <c r="B240" s="44" t="s">
        <v>1134</v>
      </c>
      <c r="C240" s="12">
        <v>20236</v>
      </c>
      <c r="D240" s="44" t="s">
        <v>1135</v>
      </c>
      <c r="E240" s="44" t="s">
        <v>21871</v>
      </c>
      <c r="F240" s="44" t="s">
        <v>20623</v>
      </c>
      <c r="G240" s="44" t="s">
        <v>21071</v>
      </c>
      <c r="I240" s="44" t="s">
        <v>700</v>
      </c>
      <c r="J240" s="44" t="s">
        <v>700</v>
      </c>
      <c r="K240" s="44">
        <v>1</v>
      </c>
      <c r="L240" s="44" t="s">
        <v>744</v>
      </c>
      <c r="M240" s="104" t="s">
        <v>25971</v>
      </c>
      <c r="N240" s="44">
        <v>202100</v>
      </c>
      <c r="O240" s="44" t="s">
        <v>991</v>
      </c>
      <c r="P240" s="44" t="s">
        <v>4322</v>
      </c>
      <c r="Q240" s="44">
        <v>2</v>
      </c>
      <c r="R240" s="44">
        <v>2</v>
      </c>
      <c r="S240" s="44" t="s">
        <v>1063</v>
      </c>
      <c r="T240" s="44">
        <v>2</v>
      </c>
      <c r="U240" s="44">
        <v>1</v>
      </c>
      <c r="W240" s="44" t="s">
        <v>1126</v>
      </c>
      <c r="X240" s="44" t="s">
        <v>14550</v>
      </c>
      <c r="Y240" s="44">
        <v>0</v>
      </c>
      <c r="AA240" s="44">
        <v>1</v>
      </c>
      <c r="AB240" s="44">
        <v>100</v>
      </c>
      <c r="AC240" s="44">
        <v>1</v>
      </c>
      <c r="AD240" s="44">
        <v>1</v>
      </c>
      <c r="AE240" s="45" t="s">
        <v>16461</v>
      </c>
      <c r="AF240" s="45" t="s">
        <v>16457</v>
      </c>
      <c r="AG240" s="45" t="s">
        <v>16459</v>
      </c>
      <c r="AH240" s="45" t="s">
        <v>16453</v>
      </c>
      <c r="AI240" s="45" t="s">
        <v>16455</v>
      </c>
      <c r="AJ240" s="63" t="s">
        <v>20389</v>
      </c>
      <c r="AK240" s="63" t="s">
        <v>20384</v>
      </c>
      <c r="AL240" s="45">
        <v>0</v>
      </c>
      <c r="AM240" s="43">
        <f>IF(AND(L240="WEAPON",OR(R240=0,R240=1,R240=2)),[1]装备基础and强化!$V$7,IF(AND(L240="LEFTRING",OR(R240=0,R240=1,R240=2)),[1]装备基础and强化!$W$7,IF(AND(L240="RIGHTRING",OR(R240=0,R240=1,R240=2)),[1]装备基础and强化!$X$7,IF(AND(L240="NECKLACE",OR(R240=0,R240=1,R240=2)),[1]装备基础and强化!$Y$7,0))))</f>
        <v>0</v>
      </c>
      <c r="AN240" s="43">
        <f>IF(AND(L240="WEAPON",OR(R240=3,R240=4)),[1]装备基础and强化!$V$11,IF(AND(L240="LEFTRING",OR(R240=3,R240=4)),[1]装备基础and强化!$W$11,IF(AND(L240="RIGHTRING",OR(R240=3,R240=4)),[1]装备基础and强化!$X$11,IF(AND(L240="NECKLACE",OR(R240=3,R240=4)),[1]装备基础and强化!$Y$11,0))))</f>
        <v>0</v>
      </c>
      <c r="AO240" s="43">
        <f>IF(AND(L240="BELT",T240=1),[1]装备基础and强化!$AA$7,IF(AND(L240="PANTS",T240=1),[1]装备基础and强化!$AB$7,IF(AND(L240="SHOES",T240=1),[1]装备基础and强化!$AC$7,IF(AND(L240="CLOTHES",T240=1),[1]装备基础and强化!$AD$7,0))))</f>
        <v>0</v>
      </c>
      <c r="AP240" s="43" t="e">
        <f>IF(AND(L240="BELT",T240=2),[1]装备基础and强化!$AF$7,IF(AND(L240="PANTS",T240=2),[1]装备基础and强化!$AG$7,IF(AND(L240="SHOES",T240=2),[1]装备基础and强化!$AH$7,IF(AND(L240="CLOTHES",T240=2),[1]装备基础and强化!$AI$7,0))))</f>
        <v>#REF!</v>
      </c>
      <c r="AQ240" s="43">
        <f>IF(L240="HAT",[1]装备基础and强化!$AK$7,IF(L240="JADE",[1]装备基础and强化!$AK$7,0))</f>
        <v>0</v>
      </c>
      <c r="AR240" s="43" t="e">
        <f t="shared" si="4"/>
        <v>#REF!</v>
      </c>
      <c r="AV240" s="43"/>
      <c r="AW240" s="43"/>
      <c r="AX240" s="43"/>
      <c r="AY240" s="43"/>
      <c r="AZ240" s="43"/>
      <c r="BA240" s="43"/>
    </row>
    <row r="241" spans="2:53" s="44" customFormat="1" x14ac:dyDescent="0.15">
      <c r="B241" s="44" t="s">
        <v>1136</v>
      </c>
      <c r="C241" s="12">
        <v>20237</v>
      </c>
      <c r="D241" s="44" t="s">
        <v>1135</v>
      </c>
      <c r="E241" s="44" t="s">
        <v>21872</v>
      </c>
      <c r="F241" s="44" t="s">
        <v>20624</v>
      </c>
      <c r="G241" s="44" t="s">
        <v>21072</v>
      </c>
      <c r="I241" s="44" t="s">
        <v>700</v>
      </c>
      <c r="J241" s="44" t="s">
        <v>700</v>
      </c>
      <c r="K241" s="44">
        <v>1</v>
      </c>
      <c r="L241" s="44" t="s">
        <v>744</v>
      </c>
      <c r="M241" s="104" t="s">
        <v>25972</v>
      </c>
      <c r="N241" s="44">
        <v>202200</v>
      </c>
      <c r="O241" s="44" t="s">
        <v>991</v>
      </c>
      <c r="P241" s="44" t="s">
        <v>4322</v>
      </c>
      <c r="Q241" s="44">
        <v>2</v>
      </c>
      <c r="R241" s="44">
        <v>2</v>
      </c>
      <c r="S241" s="44" t="s">
        <v>1063</v>
      </c>
      <c r="T241" s="44">
        <v>2</v>
      </c>
      <c r="U241" s="44">
        <v>2</v>
      </c>
      <c r="W241" s="44" t="s">
        <v>1126</v>
      </c>
      <c r="X241" s="44" t="s">
        <v>14550</v>
      </c>
      <c r="Y241" s="44">
        <v>0</v>
      </c>
      <c r="AA241" s="44">
        <v>1</v>
      </c>
      <c r="AB241" s="44">
        <v>100</v>
      </c>
      <c r="AC241" s="44">
        <v>1</v>
      </c>
      <c r="AD241" s="44">
        <v>1</v>
      </c>
      <c r="AE241" s="45" t="s">
        <v>16461</v>
      </c>
      <c r="AF241" s="45" t="s">
        <v>16457</v>
      </c>
      <c r="AG241" s="45" t="s">
        <v>16459</v>
      </c>
      <c r="AH241" s="45" t="s">
        <v>16453</v>
      </c>
      <c r="AI241" s="45" t="s">
        <v>16455</v>
      </c>
      <c r="AJ241" s="63" t="s">
        <v>20389</v>
      </c>
      <c r="AK241" s="63" t="s">
        <v>20384</v>
      </c>
      <c r="AL241" s="4">
        <v>0</v>
      </c>
      <c r="AM241" s="43">
        <f>IF(AND(L241="WEAPON",OR(R241=0,R241=1,R241=2)),[1]装备基础and强化!$V$7,IF(AND(L241="LEFTRING",OR(R241=0,R241=1,R241=2)),[1]装备基础and强化!$W$7,IF(AND(L241="RIGHTRING",OR(R241=0,R241=1,R241=2)),[1]装备基础and强化!$X$7,IF(AND(L241="NECKLACE",OR(R241=0,R241=1,R241=2)),[1]装备基础and强化!$Y$7,0))))</f>
        <v>0</v>
      </c>
      <c r="AN241" s="43">
        <f>IF(AND(L241="WEAPON",OR(R241=3,R241=4)),[1]装备基础and强化!$V$11,IF(AND(L241="LEFTRING",OR(R241=3,R241=4)),[1]装备基础and强化!$W$11,IF(AND(L241="RIGHTRING",OR(R241=3,R241=4)),[1]装备基础and强化!$X$11,IF(AND(L241="NECKLACE",OR(R241=3,R241=4)),[1]装备基础and强化!$Y$11,0))))</f>
        <v>0</v>
      </c>
      <c r="AO241" s="43">
        <f>IF(AND(L241="BELT",T241=1),[1]装备基础and强化!$AA$7,IF(AND(L241="PANTS",T241=1),[1]装备基础and强化!$AB$7,IF(AND(L241="SHOES",T241=1),[1]装备基础and强化!$AC$7,IF(AND(L241="CLOTHES",T241=1),[1]装备基础and强化!$AD$7,0))))</f>
        <v>0</v>
      </c>
      <c r="AP241" s="43" t="e">
        <f>IF(AND(L241="BELT",T241=2),[1]装备基础and强化!$AF$7,IF(AND(L241="PANTS",T241=2),[1]装备基础and强化!$AG$7,IF(AND(L241="SHOES",T241=2),[1]装备基础and强化!$AH$7,IF(AND(L241="CLOTHES",T241=2),[1]装备基础and强化!$AI$7,0))))</f>
        <v>#REF!</v>
      </c>
      <c r="AQ241" s="43">
        <f>IF(L241="HAT",[1]装备基础and强化!$AK$7,IF(L241="JADE",[1]装备基础and强化!$AK$7,0))</f>
        <v>0</v>
      </c>
      <c r="AR241" s="43" t="e">
        <f t="shared" si="4"/>
        <v>#REF!</v>
      </c>
      <c r="AV241" s="43"/>
      <c r="AW241" s="43"/>
      <c r="AX241" s="43"/>
      <c r="AY241" s="43"/>
      <c r="AZ241" s="43"/>
      <c r="BA241" s="43"/>
    </row>
    <row r="242" spans="2:53" s="44" customFormat="1" x14ac:dyDescent="0.15">
      <c r="B242" s="44" t="s">
        <v>1137</v>
      </c>
      <c r="C242" s="12">
        <v>20238</v>
      </c>
      <c r="D242" s="44" t="s">
        <v>1135</v>
      </c>
      <c r="E242" s="44" t="s">
        <v>21873</v>
      </c>
      <c r="F242" s="44" t="s">
        <v>20625</v>
      </c>
      <c r="G242" s="44" t="s">
        <v>21073</v>
      </c>
      <c r="I242" s="44" t="s">
        <v>700</v>
      </c>
      <c r="J242" s="44" t="s">
        <v>700</v>
      </c>
      <c r="K242" s="44">
        <v>1</v>
      </c>
      <c r="L242" s="44" t="s">
        <v>744</v>
      </c>
      <c r="M242" s="104" t="s">
        <v>25973</v>
      </c>
      <c r="N242" s="44">
        <v>202300</v>
      </c>
      <c r="O242" s="44" t="s">
        <v>991</v>
      </c>
      <c r="P242" s="44" t="s">
        <v>4322</v>
      </c>
      <c r="Q242" s="44">
        <v>2</v>
      </c>
      <c r="R242" s="44">
        <v>2</v>
      </c>
      <c r="S242" s="44" t="s">
        <v>1063</v>
      </c>
      <c r="T242" s="44">
        <v>2</v>
      </c>
      <c r="U242" s="44">
        <v>3</v>
      </c>
      <c r="W242" s="44" t="s">
        <v>1126</v>
      </c>
      <c r="X242" s="44" t="s">
        <v>14550</v>
      </c>
      <c r="Y242" s="44">
        <v>0</v>
      </c>
      <c r="AA242" s="44">
        <v>1</v>
      </c>
      <c r="AB242" s="44">
        <v>100</v>
      </c>
      <c r="AC242" s="44">
        <v>1</v>
      </c>
      <c r="AD242" s="44">
        <v>1</v>
      </c>
      <c r="AE242" s="45" t="s">
        <v>16461</v>
      </c>
      <c r="AF242" s="45" t="s">
        <v>16457</v>
      </c>
      <c r="AG242" s="45" t="s">
        <v>16459</v>
      </c>
      <c r="AH242" s="45" t="s">
        <v>16453</v>
      </c>
      <c r="AI242" s="45" t="s">
        <v>16455</v>
      </c>
      <c r="AJ242" s="63" t="s">
        <v>20389</v>
      </c>
      <c r="AK242" s="63" t="s">
        <v>20384</v>
      </c>
      <c r="AL242" s="45">
        <v>0</v>
      </c>
      <c r="AM242" s="43">
        <f>IF(AND(L242="WEAPON",OR(R242=0,R242=1,R242=2)),[1]装备基础and强化!$V$7,IF(AND(L242="LEFTRING",OR(R242=0,R242=1,R242=2)),[1]装备基础and强化!$W$7,IF(AND(L242="RIGHTRING",OR(R242=0,R242=1,R242=2)),[1]装备基础and强化!$X$7,IF(AND(L242="NECKLACE",OR(R242=0,R242=1,R242=2)),[1]装备基础and强化!$Y$7,0))))</f>
        <v>0</v>
      </c>
      <c r="AN242" s="43">
        <f>IF(AND(L242="WEAPON",OR(R242=3,R242=4)),[1]装备基础and强化!$V$11,IF(AND(L242="LEFTRING",OR(R242=3,R242=4)),[1]装备基础and强化!$W$11,IF(AND(L242="RIGHTRING",OR(R242=3,R242=4)),[1]装备基础and强化!$X$11,IF(AND(L242="NECKLACE",OR(R242=3,R242=4)),[1]装备基础and强化!$Y$11,0))))</f>
        <v>0</v>
      </c>
      <c r="AO242" s="43">
        <f>IF(AND(L242="BELT",T242=1),[1]装备基础and强化!$AA$7,IF(AND(L242="PANTS",T242=1),[1]装备基础and强化!$AB$7,IF(AND(L242="SHOES",T242=1),[1]装备基础and强化!$AC$7,IF(AND(L242="CLOTHES",T242=1),[1]装备基础and强化!$AD$7,0))))</f>
        <v>0</v>
      </c>
      <c r="AP242" s="43" t="e">
        <f>IF(AND(L242="BELT",T242=2),[1]装备基础and强化!$AF$7,IF(AND(L242="PANTS",T242=2),[1]装备基础and强化!$AG$7,IF(AND(L242="SHOES",T242=2),[1]装备基础and强化!$AH$7,IF(AND(L242="CLOTHES",T242=2),[1]装备基础and强化!$AI$7,0))))</f>
        <v>#REF!</v>
      </c>
      <c r="AQ242" s="43">
        <f>IF(L242="HAT",[1]装备基础and强化!$AK$7,IF(L242="JADE",[1]装备基础and强化!$AK$7,0))</f>
        <v>0</v>
      </c>
      <c r="AR242" s="43" t="e">
        <f t="shared" si="4"/>
        <v>#REF!</v>
      </c>
      <c r="AV242" s="43"/>
      <c r="AW242" s="43"/>
      <c r="AX242" s="43"/>
      <c r="AY242" s="43"/>
      <c r="AZ242" s="43"/>
      <c r="BA242" s="43"/>
    </row>
    <row r="243" spans="2:53" s="44" customFormat="1" x14ac:dyDescent="0.15">
      <c r="B243" s="44" t="s">
        <v>1138</v>
      </c>
      <c r="C243" s="12">
        <v>20239</v>
      </c>
      <c r="D243" s="44" t="s">
        <v>1135</v>
      </c>
      <c r="E243" s="44" t="s">
        <v>21874</v>
      </c>
      <c r="F243" s="44" t="s">
        <v>20626</v>
      </c>
      <c r="G243" s="44" t="s">
        <v>21074</v>
      </c>
      <c r="I243" s="44" t="s">
        <v>700</v>
      </c>
      <c r="J243" s="44" t="s">
        <v>700</v>
      </c>
      <c r="K243" s="44">
        <v>1</v>
      </c>
      <c r="L243" s="44" t="s">
        <v>744</v>
      </c>
      <c r="M243" s="104" t="s">
        <v>25974</v>
      </c>
      <c r="N243" s="44">
        <v>202400</v>
      </c>
      <c r="O243" s="44" t="s">
        <v>991</v>
      </c>
      <c r="P243" s="44" t="s">
        <v>4322</v>
      </c>
      <c r="Q243" s="44">
        <v>2</v>
      </c>
      <c r="R243" s="44">
        <v>2</v>
      </c>
      <c r="S243" s="44" t="s">
        <v>1063</v>
      </c>
      <c r="T243" s="44">
        <v>2</v>
      </c>
      <c r="U243" s="44">
        <v>4</v>
      </c>
      <c r="W243" s="44" t="s">
        <v>1126</v>
      </c>
      <c r="X243" s="44" t="s">
        <v>14550</v>
      </c>
      <c r="Y243" s="44">
        <v>0</v>
      </c>
      <c r="AA243" s="44">
        <v>1</v>
      </c>
      <c r="AB243" s="44">
        <v>100</v>
      </c>
      <c r="AC243" s="44">
        <v>1</v>
      </c>
      <c r="AD243" s="44">
        <v>1</v>
      </c>
      <c r="AE243" s="45" t="s">
        <v>16461</v>
      </c>
      <c r="AF243" s="45" t="s">
        <v>16457</v>
      </c>
      <c r="AG243" s="45" t="s">
        <v>16459</v>
      </c>
      <c r="AH243" s="45" t="s">
        <v>16453</v>
      </c>
      <c r="AI243" s="45" t="s">
        <v>16455</v>
      </c>
      <c r="AJ243" s="63" t="s">
        <v>20389</v>
      </c>
      <c r="AK243" s="63" t="s">
        <v>20384</v>
      </c>
      <c r="AL243" s="4">
        <v>0</v>
      </c>
      <c r="AM243" s="43">
        <f>IF(AND(L243="WEAPON",OR(R243=0,R243=1,R243=2)),[1]装备基础and强化!$V$7,IF(AND(L243="LEFTRING",OR(R243=0,R243=1,R243=2)),[1]装备基础and强化!$W$7,IF(AND(L243="RIGHTRING",OR(R243=0,R243=1,R243=2)),[1]装备基础and强化!$X$7,IF(AND(L243="NECKLACE",OR(R243=0,R243=1,R243=2)),[1]装备基础and强化!$Y$7,0))))</f>
        <v>0</v>
      </c>
      <c r="AN243" s="43">
        <f>IF(AND(L243="WEAPON",OR(R243=3,R243=4)),[1]装备基础and强化!$V$11,IF(AND(L243="LEFTRING",OR(R243=3,R243=4)),[1]装备基础and强化!$W$11,IF(AND(L243="RIGHTRING",OR(R243=3,R243=4)),[1]装备基础and强化!$X$11,IF(AND(L243="NECKLACE",OR(R243=3,R243=4)),[1]装备基础and强化!$Y$11,0))))</f>
        <v>0</v>
      </c>
      <c r="AO243" s="43">
        <f>IF(AND(L243="BELT",T243=1),[1]装备基础and强化!$AA$7,IF(AND(L243="PANTS",T243=1),[1]装备基础and强化!$AB$7,IF(AND(L243="SHOES",T243=1),[1]装备基础and强化!$AC$7,IF(AND(L243="CLOTHES",T243=1),[1]装备基础and强化!$AD$7,0))))</f>
        <v>0</v>
      </c>
      <c r="AP243" s="43" t="e">
        <f>IF(AND(L243="BELT",T243=2),[1]装备基础and强化!$AF$7,IF(AND(L243="PANTS",T243=2),[1]装备基础and强化!$AG$7,IF(AND(L243="SHOES",T243=2),[1]装备基础and强化!$AH$7,IF(AND(L243="CLOTHES",T243=2),[1]装备基础and强化!$AI$7,0))))</f>
        <v>#REF!</v>
      </c>
      <c r="AQ243" s="43">
        <f>IF(L243="HAT",[1]装备基础and强化!$AK$7,IF(L243="JADE",[1]装备基础and强化!$AK$7,0))</f>
        <v>0</v>
      </c>
      <c r="AR243" s="43" t="e">
        <f t="shared" si="4"/>
        <v>#REF!</v>
      </c>
      <c r="AV243" s="43"/>
      <c r="AW243" s="43"/>
      <c r="AX243" s="43"/>
      <c r="AY243" s="43"/>
      <c r="AZ243" s="43"/>
      <c r="BA243" s="43"/>
    </row>
    <row r="244" spans="2:53" s="44" customFormat="1" x14ac:dyDescent="0.15">
      <c r="B244" s="44" t="s">
        <v>1139</v>
      </c>
      <c r="C244" s="12">
        <v>20240</v>
      </c>
      <c r="D244" s="44" t="s">
        <v>1135</v>
      </c>
      <c r="E244" s="44" t="s">
        <v>21875</v>
      </c>
      <c r="F244" s="44" t="s">
        <v>20627</v>
      </c>
      <c r="G244" s="44" t="s">
        <v>21075</v>
      </c>
      <c r="I244" s="44" t="s">
        <v>700</v>
      </c>
      <c r="J244" s="44" t="s">
        <v>700</v>
      </c>
      <c r="K244" s="44">
        <v>1</v>
      </c>
      <c r="L244" s="44" t="s">
        <v>744</v>
      </c>
      <c r="M244" s="104" t="s">
        <v>25975</v>
      </c>
      <c r="N244" s="44">
        <v>202500</v>
      </c>
      <c r="O244" s="44" t="s">
        <v>991</v>
      </c>
      <c r="P244" s="44" t="s">
        <v>4322</v>
      </c>
      <c r="Q244" s="44">
        <v>2</v>
      </c>
      <c r="R244" s="44">
        <v>2</v>
      </c>
      <c r="S244" s="44" t="s">
        <v>1063</v>
      </c>
      <c r="T244" s="44">
        <v>2</v>
      </c>
      <c r="U244" s="44">
        <v>5</v>
      </c>
      <c r="W244" s="44" t="s">
        <v>1126</v>
      </c>
      <c r="X244" s="44" t="s">
        <v>14550</v>
      </c>
      <c r="Y244" s="44">
        <v>0</v>
      </c>
      <c r="AA244" s="44">
        <v>1</v>
      </c>
      <c r="AB244" s="44">
        <v>100</v>
      </c>
      <c r="AC244" s="44">
        <v>1</v>
      </c>
      <c r="AD244" s="44">
        <v>1</v>
      </c>
      <c r="AE244" s="45" t="s">
        <v>16461</v>
      </c>
      <c r="AF244" s="45" t="s">
        <v>16457</v>
      </c>
      <c r="AG244" s="45" t="s">
        <v>16459</v>
      </c>
      <c r="AH244" s="45" t="s">
        <v>16453</v>
      </c>
      <c r="AI244" s="45" t="s">
        <v>16455</v>
      </c>
      <c r="AJ244" s="63" t="s">
        <v>20389</v>
      </c>
      <c r="AK244" s="63" t="s">
        <v>20384</v>
      </c>
      <c r="AL244" s="45">
        <v>0</v>
      </c>
      <c r="AM244" s="43">
        <f>IF(AND(L244="WEAPON",OR(R244=0,R244=1,R244=2)),[1]装备基础and强化!$V$7,IF(AND(L244="LEFTRING",OR(R244=0,R244=1,R244=2)),[1]装备基础and强化!$W$7,IF(AND(L244="RIGHTRING",OR(R244=0,R244=1,R244=2)),[1]装备基础and强化!$X$7,IF(AND(L244="NECKLACE",OR(R244=0,R244=1,R244=2)),[1]装备基础and强化!$Y$7,0))))</f>
        <v>0</v>
      </c>
      <c r="AN244" s="43">
        <f>IF(AND(L244="WEAPON",OR(R244=3,R244=4)),[1]装备基础and强化!$V$11,IF(AND(L244="LEFTRING",OR(R244=3,R244=4)),[1]装备基础and强化!$W$11,IF(AND(L244="RIGHTRING",OR(R244=3,R244=4)),[1]装备基础and强化!$X$11,IF(AND(L244="NECKLACE",OR(R244=3,R244=4)),[1]装备基础and强化!$Y$11,0))))</f>
        <v>0</v>
      </c>
      <c r="AO244" s="43">
        <f>IF(AND(L244="BELT",T244=1),[1]装备基础and强化!$AA$7,IF(AND(L244="PANTS",T244=1),[1]装备基础and强化!$AB$7,IF(AND(L244="SHOES",T244=1),[1]装备基础and强化!$AC$7,IF(AND(L244="CLOTHES",T244=1),[1]装备基础and强化!$AD$7,0))))</f>
        <v>0</v>
      </c>
      <c r="AP244" s="43" t="e">
        <f>IF(AND(L244="BELT",T244=2),[1]装备基础and强化!$AF$7,IF(AND(L244="PANTS",T244=2),[1]装备基础and强化!$AG$7,IF(AND(L244="SHOES",T244=2),[1]装备基础and强化!$AH$7,IF(AND(L244="CLOTHES",T244=2),[1]装备基础and强化!$AI$7,0))))</f>
        <v>#REF!</v>
      </c>
      <c r="AQ244" s="43">
        <f>IF(L244="HAT",[1]装备基础and强化!$AK$7,IF(L244="JADE",[1]装备基础and强化!$AK$7,0))</f>
        <v>0</v>
      </c>
      <c r="AR244" s="43" t="e">
        <f t="shared" si="4"/>
        <v>#REF!</v>
      </c>
      <c r="AV244" s="43"/>
      <c r="AW244" s="43"/>
      <c r="AX244" s="43"/>
      <c r="AY244" s="43"/>
      <c r="AZ244" s="43"/>
      <c r="BA244" s="43"/>
    </row>
    <row r="245" spans="2:53" s="44" customFormat="1" x14ac:dyDescent="0.15">
      <c r="B245" s="44" t="s">
        <v>1140</v>
      </c>
      <c r="C245" s="12">
        <v>20241</v>
      </c>
      <c r="D245" s="44" t="s">
        <v>1135</v>
      </c>
      <c r="E245" s="44" t="s">
        <v>21876</v>
      </c>
      <c r="F245" s="44" t="s">
        <v>20628</v>
      </c>
      <c r="G245" s="44" t="s">
        <v>21076</v>
      </c>
      <c r="I245" s="44" t="s">
        <v>700</v>
      </c>
      <c r="J245" s="44" t="s">
        <v>700</v>
      </c>
      <c r="K245" s="44">
        <v>1</v>
      </c>
      <c r="L245" s="44" t="s">
        <v>744</v>
      </c>
      <c r="M245" s="104" t="s">
        <v>25976</v>
      </c>
      <c r="N245" s="44">
        <v>202600</v>
      </c>
      <c r="O245" s="44" t="s">
        <v>991</v>
      </c>
      <c r="P245" s="44" t="s">
        <v>4322</v>
      </c>
      <c r="Q245" s="44">
        <v>2</v>
      </c>
      <c r="R245" s="44">
        <v>2</v>
      </c>
      <c r="S245" s="44" t="s">
        <v>1063</v>
      </c>
      <c r="T245" s="44">
        <v>2</v>
      </c>
      <c r="U245" s="44">
        <v>6</v>
      </c>
      <c r="W245" s="44" t="s">
        <v>1126</v>
      </c>
      <c r="X245" s="44" t="s">
        <v>14550</v>
      </c>
      <c r="Y245" s="44">
        <v>0</v>
      </c>
      <c r="AA245" s="44">
        <v>1</v>
      </c>
      <c r="AB245" s="44">
        <v>100</v>
      </c>
      <c r="AC245" s="44">
        <v>1</v>
      </c>
      <c r="AD245" s="44">
        <v>1</v>
      </c>
      <c r="AE245" s="45" t="s">
        <v>16461</v>
      </c>
      <c r="AF245" s="45" t="s">
        <v>16457</v>
      </c>
      <c r="AG245" s="45" t="s">
        <v>16459</v>
      </c>
      <c r="AH245" s="45" t="s">
        <v>16453</v>
      </c>
      <c r="AI245" s="45" t="s">
        <v>16455</v>
      </c>
      <c r="AJ245" s="63" t="s">
        <v>20389</v>
      </c>
      <c r="AK245" s="63" t="s">
        <v>20384</v>
      </c>
      <c r="AL245" s="4">
        <v>0</v>
      </c>
      <c r="AM245" s="43">
        <f>IF(AND(L245="WEAPON",OR(R245=0,R245=1,R245=2)),[1]装备基础and强化!$V$7,IF(AND(L245="LEFTRING",OR(R245=0,R245=1,R245=2)),[1]装备基础and强化!$W$7,IF(AND(L245="RIGHTRING",OR(R245=0,R245=1,R245=2)),[1]装备基础and强化!$X$7,IF(AND(L245="NECKLACE",OR(R245=0,R245=1,R245=2)),[1]装备基础and强化!$Y$7,0))))</f>
        <v>0</v>
      </c>
      <c r="AN245" s="43">
        <f>IF(AND(L245="WEAPON",OR(R245=3,R245=4)),[1]装备基础and强化!$V$11,IF(AND(L245="LEFTRING",OR(R245=3,R245=4)),[1]装备基础and强化!$W$11,IF(AND(L245="RIGHTRING",OR(R245=3,R245=4)),[1]装备基础and强化!$X$11,IF(AND(L245="NECKLACE",OR(R245=3,R245=4)),[1]装备基础and强化!$Y$11,0))))</f>
        <v>0</v>
      </c>
      <c r="AO245" s="43">
        <f>IF(AND(L245="BELT",T245=1),[1]装备基础and强化!$AA$7,IF(AND(L245="PANTS",T245=1),[1]装备基础and强化!$AB$7,IF(AND(L245="SHOES",T245=1),[1]装备基础and强化!$AC$7,IF(AND(L245="CLOTHES",T245=1),[1]装备基础and强化!$AD$7,0))))</f>
        <v>0</v>
      </c>
      <c r="AP245" s="43" t="e">
        <f>IF(AND(L245="BELT",T245=2),[1]装备基础and强化!$AF$7,IF(AND(L245="PANTS",T245=2),[1]装备基础and强化!$AG$7,IF(AND(L245="SHOES",T245=2),[1]装备基础and强化!$AH$7,IF(AND(L245="CLOTHES",T245=2),[1]装备基础and强化!$AI$7,0))))</f>
        <v>#REF!</v>
      </c>
      <c r="AQ245" s="43">
        <f>IF(L245="HAT",[1]装备基础and强化!$AK$7,IF(L245="JADE",[1]装备基础and强化!$AK$7,0))</f>
        <v>0</v>
      </c>
      <c r="AR245" s="43" t="e">
        <f t="shared" si="4"/>
        <v>#REF!</v>
      </c>
      <c r="AV245" s="43"/>
      <c r="AW245" s="43"/>
      <c r="AX245" s="43"/>
      <c r="AY245" s="43"/>
      <c r="AZ245" s="43"/>
      <c r="BA245" s="43"/>
    </row>
    <row r="246" spans="2:53" s="44" customFormat="1" x14ac:dyDescent="0.15">
      <c r="B246" s="44" t="s">
        <v>1141</v>
      </c>
      <c r="C246" s="12">
        <v>20242</v>
      </c>
      <c r="D246" s="44" t="s">
        <v>1135</v>
      </c>
      <c r="E246" s="44" t="s">
        <v>21877</v>
      </c>
      <c r="F246" s="44" t="s">
        <v>20629</v>
      </c>
      <c r="G246" s="44" t="s">
        <v>21077</v>
      </c>
      <c r="I246" s="44" t="s">
        <v>700</v>
      </c>
      <c r="J246" s="44" t="s">
        <v>700</v>
      </c>
      <c r="K246" s="44">
        <v>1</v>
      </c>
      <c r="L246" s="44" t="s">
        <v>744</v>
      </c>
      <c r="M246" s="104" t="s">
        <v>25977</v>
      </c>
      <c r="N246" s="44">
        <v>202700</v>
      </c>
      <c r="O246" s="44" t="s">
        <v>991</v>
      </c>
      <c r="P246" s="44" t="s">
        <v>4322</v>
      </c>
      <c r="Q246" s="44">
        <v>2</v>
      </c>
      <c r="R246" s="44">
        <v>2</v>
      </c>
      <c r="S246" s="44" t="s">
        <v>1063</v>
      </c>
      <c r="T246" s="44">
        <v>2</v>
      </c>
      <c r="U246" s="44">
        <v>7</v>
      </c>
      <c r="W246" s="44" t="s">
        <v>1126</v>
      </c>
      <c r="X246" s="44" t="s">
        <v>14550</v>
      </c>
      <c r="Y246" s="44">
        <v>0</v>
      </c>
      <c r="AA246" s="44">
        <v>1</v>
      </c>
      <c r="AB246" s="44">
        <v>100</v>
      </c>
      <c r="AC246" s="44">
        <v>1</v>
      </c>
      <c r="AD246" s="44">
        <v>1</v>
      </c>
      <c r="AE246" s="45" t="s">
        <v>16461</v>
      </c>
      <c r="AF246" s="45" t="s">
        <v>16457</v>
      </c>
      <c r="AG246" s="45" t="s">
        <v>16459</v>
      </c>
      <c r="AH246" s="45" t="s">
        <v>16453</v>
      </c>
      <c r="AI246" s="45" t="s">
        <v>16455</v>
      </c>
      <c r="AJ246" s="63" t="s">
        <v>20389</v>
      </c>
      <c r="AK246" s="63" t="s">
        <v>20384</v>
      </c>
      <c r="AL246" s="45">
        <v>0</v>
      </c>
      <c r="AM246" s="43">
        <f>IF(AND(L246="WEAPON",OR(R246=0,R246=1,R246=2)),[1]装备基础and强化!$V$7,IF(AND(L246="LEFTRING",OR(R246=0,R246=1,R246=2)),[1]装备基础and强化!$W$7,IF(AND(L246="RIGHTRING",OR(R246=0,R246=1,R246=2)),[1]装备基础and强化!$X$7,IF(AND(L246="NECKLACE",OR(R246=0,R246=1,R246=2)),[1]装备基础and强化!$Y$7,0))))</f>
        <v>0</v>
      </c>
      <c r="AN246" s="43">
        <f>IF(AND(L246="WEAPON",OR(R246=3,R246=4)),[1]装备基础and强化!$V$11,IF(AND(L246="LEFTRING",OR(R246=3,R246=4)),[1]装备基础and强化!$W$11,IF(AND(L246="RIGHTRING",OR(R246=3,R246=4)),[1]装备基础and强化!$X$11,IF(AND(L246="NECKLACE",OR(R246=3,R246=4)),[1]装备基础and强化!$Y$11,0))))</f>
        <v>0</v>
      </c>
      <c r="AO246" s="43">
        <f>IF(AND(L246="BELT",T246=1),[1]装备基础and强化!$AA$7,IF(AND(L246="PANTS",T246=1),[1]装备基础and强化!$AB$7,IF(AND(L246="SHOES",T246=1),[1]装备基础and强化!$AC$7,IF(AND(L246="CLOTHES",T246=1),[1]装备基础and强化!$AD$7,0))))</f>
        <v>0</v>
      </c>
      <c r="AP246" s="43" t="e">
        <f>IF(AND(L246="BELT",T246=2),[1]装备基础and强化!$AF$7,IF(AND(L246="PANTS",T246=2),[1]装备基础and强化!$AG$7,IF(AND(L246="SHOES",T246=2),[1]装备基础and强化!$AH$7,IF(AND(L246="CLOTHES",T246=2),[1]装备基础and强化!$AI$7,0))))</f>
        <v>#REF!</v>
      </c>
      <c r="AQ246" s="43">
        <f>IF(L246="HAT",[1]装备基础and强化!$AK$7,IF(L246="JADE",[1]装备基础and强化!$AK$7,0))</f>
        <v>0</v>
      </c>
      <c r="AR246" s="43" t="e">
        <f t="shared" si="4"/>
        <v>#REF!</v>
      </c>
      <c r="AV246" s="43"/>
      <c r="AW246" s="43"/>
      <c r="AX246" s="43"/>
      <c r="AY246" s="43"/>
      <c r="AZ246" s="43"/>
      <c r="BA246" s="43"/>
    </row>
    <row r="247" spans="2:53" s="44" customFormat="1" x14ac:dyDescent="0.15">
      <c r="B247" s="44" t="s">
        <v>1142</v>
      </c>
      <c r="C247" s="12">
        <v>20243</v>
      </c>
      <c r="D247" s="44" t="s">
        <v>1135</v>
      </c>
      <c r="E247" s="44" t="s">
        <v>21878</v>
      </c>
      <c r="F247" s="44" t="s">
        <v>20630</v>
      </c>
      <c r="G247" s="44" t="s">
        <v>21078</v>
      </c>
      <c r="I247" s="44" t="s">
        <v>700</v>
      </c>
      <c r="J247" s="44" t="s">
        <v>700</v>
      </c>
      <c r="K247" s="44">
        <v>1</v>
      </c>
      <c r="L247" s="44" t="s">
        <v>744</v>
      </c>
      <c r="M247" s="104" t="s">
        <v>25978</v>
      </c>
      <c r="N247" s="44">
        <v>202800</v>
      </c>
      <c r="O247" s="44" t="s">
        <v>991</v>
      </c>
      <c r="P247" s="44" t="s">
        <v>4322</v>
      </c>
      <c r="Q247" s="44">
        <v>2</v>
      </c>
      <c r="R247" s="44">
        <v>2</v>
      </c>
      <c r="S247" s="44" t="s">
        <v>1063</v>
      </c>
      <c r="T247" s="44">
        <v>2</v>
      </c>
      <c r="U247" s="44">
        <v>8</v>
      </c>
      <c r="W247" s="44" t="s">
        <v>1126</v>
      </c>
      <c r="X247" s="44" t="s">
        <v>14550</v>
      </c>
      <c r="Y247" s="44">
        <v>0</v>
      </c>
      <c r="AA247" s="44">
        <v>1</v>
      </c>
      <c r="AB247" s="44">
        <v>100</v>
      </c>
      <c r="AC247" s="44">
        <v>1</v>
      </c>
      <c r="AD247" s="44">
        <v>1</v>
      </c>
      <c r="AE247" s="45" t="s">
        <v>16461</v>
      </c>
      <c r="AF247" s="45" t="s">
        <v>16457</v>
      </c>
      <c r="AG247" s="45" t="s">
        <v>16459</v>
      </c>
      <c r="AH247" s="45" t="s">
        <v>16453</v>
      </c>
      <c r="AI247" s="45" t="s">
        <v>16455</v>
      </c>
      <c r="AJ247" s="63" t="s">
        <v>20389</v>
      </c>
      <c r="AK247" s="63" t="s">
        <v>20384</v>
      </c>
      <c r="AL247" s="4">
        <v>0</v>
      </c>
      <c r="AM247" s="43">
        <f>IF(AND(L247="WEAPON",OR(R247=0,R247=1,R247=2)),[1]装备基础and强化!$V$7,IF(AND(L247="LEFTRING",OR(R247=0,R247=1,R247=2)),[1]装备基础and强化!$W$7,IF(AND(L247="RIGHTRING",OR(R247=0,R247=1,R247=2)),[1]装备基础and强化!$X$7,IF(AND(L247="NECKLACE",OR(R247=0,R247=1,R247=2)),[1]装备基础and强化!$Y$7,0))))</f>
        <v>0</v>
      </c>
      <c r="AN247" s="43">
        <f>IF(AND(L247="WEAPON",OR(R247=3,R247=4)),[1]装备基础and强化!$V$11,IF(AND(L247="LEFTRING",OR(R247=3,R247=4)),[1]装备基础and强化!$W$11,IF(AND(L247="RIGHTRING",OR(R247=3,R247=4)),[1]装备基础and强化!$X$11,IF(AND(L247="NECKLACE",OR(R247=3,R247=4)),[1]装备基础and强化!$Y$11,0))))</f>
        <v>0</v>
      </c>
      <c r="AO247" s="43">
        <f>IF(AND(L247="BELT",T247=1),[1]装备基础and强化!$AA$7,IF(AND(L247="PANTS",T247=1),[1]装备基础and强化!$AB$7,IF(AND(L247="SHOES",T247=1),[1]装备基础and强化!$AC$7,IF(AND(L247="CLOTHES",T247=1),[1]装备基础and强化!$AD$7,0))))</f>
        <v>0</v>
      </c>
      <c r="AP247" s="43" t="e">
        <f>IF(AND(L247="BELT",T247=2),[1]装备基础and强化!$AF$7,IF(AND(L247="PANTS",T247=2),[1]装备基础and强化!$AG$7,IF(AND(L247="SHOES",T247=2),[1]装备基础and强化!$AH$7,IF(AND(L247="CLOTHES",T247=2),[1]装备基础and强化!$AI$7,0))))</f>
        <v>#REF!</v>
      </c>
      <c r="AQ247" s="43">
        <f>IF(L247="HAT",[1]装备基础and强化!$AK$7,IF(L247="JADE",[1]装备基础and强化!$AK$7,0))</f>
        <v>0</v>
      </c>
      <c r="AR247" s="43" t="e">
        <f t="shared" si="4"/>
        <v>#REF!</v>
      </c>
      <c r="AV247" s="43"/>
      <c r="AW247" s="43"/>
      <c r="AX247" s="43"/>
      <c r="AY247" s="43"/>
      <c r="AZ247" s="43"/>
      <c r="BA247" s="43"/>
    </row>
    <row r="248" spans="2:53" s="44" customFormat="1" x14ac:dyDescent="0.15">
      <c r="B248" s="44" t="s">
        <v>1143</v>
      </c>
      <c r="C248" s="12">
        <v>20244</v>
      </c>
      <c r="D248" s="44" t="s">
        <v>1144</v>
      </c>
      <c r="E248" s="44" t="s">
        <v>21879</v>
      </c>
      <c r="F248" s="44" t="s">
        <v>20631</v>
      </c>
      <c r="G248" s="44" t="s">
        <v>21079</v>
      </c>
      <c r="I248" s="44" t="s">
        <v>700</v>
      </c>
      <c r="J248" s="44" t="s">
        <v>700</v>
      </c>
      <c r="K248" s="44">
        <v>1</v>
      </c>
      <c r="L248" s="44" t="s">
        <v>756</v>
      </c>
      <c r="M248" s="104" t="s">
        <v>20104</v>
      </c>
      <c r="N248" s="44">
        <v>202100</v>
      </c>
      <c r="O248" s="44" t="s">
        <v>796</v>
      </c>
      <c r="P248" s="44" t="s">
        <v>761</v>
      </c>
      <c r="Q248" s="44">
        <v>2</v>
      </c>
      <c r="R248" s="44">
        <v>2</v>
      </c>
      <c r="S248" s="44" t="s">
        <v>1063</v>
      </c>
      <c r="T248" s="44">
        <v>1</v>
      </c>
      <c r="U248" s="44">
        <v>1</v>
      </c>
      <c r="W248" s="44" t="s">
        <v>1145</v>
      </c>
      <c r="X248" s="44" t="s">
        <v>14551</v>
      </c>
      <c r="Y248" s="44">
        <v>0</v>
      </c>
      <c r="AA248" s="44">
        <v>1</v>
      </c>
      <c r="AB248" s="44">
        <v>100</v>
      </c>
      <c r="AC248" s="44">
        <v>1</v>
      </c>
      <c r="AD248" s="44">
        <v>1</v>
      </c>
      <c r="AE248" s="45" t="s">
        <v>16461</v>
      </c>
      <c r="AF248" s="45" t="s">
        <v>16457</v>
      </c>
      <c r="AG248" s="45" t="s">
        <v>16459</v>
      </c>
      <c r="AH248" s="45" t="s">
        <v>16453</v>
      </c>
      <c r="AI248" s="45" t="s">
        <v>16455</v>
      </c>
      <c r="AJ248" s="63" t="s">
        <v>20389</v>
      </c>
      <c r="AK248" s="63" t="s">
        <v>20384</v>
      </c>
      <c r="AL248" s="45">
        <v>0</v>
      </c>
      <c r="AM248" s="43">
        <f>IF(AND(L248="WEAPON",OR(R248=0,R248=1,R248=2)),[1]装备基础and强化!$V$7,IF(AND(L248="LEFTRING",OR(R248=0,R248=1,R248=2)),[1]装备基础and强化!$W$7,IF(AND(L248="RIGHTRING",OR(R248=0,R248=1,R248=2)),[1]装备基础and强化!$X$7,IF(AND(L248="NECKLACE",OR(R248=0,R248=1,R248=2)),[1]装备基础and强化!$Y$7,0))))</f>
        <v>0</v>
      </c>
      <c r="AN248" s="43">
        <f>IF(AND(L248="WEAPON",OR(R248=3,R248=4)),[1]装备基础and强化!$V$11,IF(AND(L248="LEFTRING",OR(R248=3,R248=4)),[1]装备基础and强化!$W$11,IF(AND(L248="RIGHTRING",OR(R248=3,R248=4)),[1]装备基础and强化!$X$11,IF(AND(L248="NECKLACE",OR(R248=3,R248=4)),[1]装备基础and强化!$Y$11,0))))</f>
        <v>0</v>
      </c>
      <c r="AO248" s="43" t="e">
        <f>IF(AND(L248="BELT",T248=1),[1]装备基础and强化!$AA$7,IF(AND(L248="PANTS",T248=1),[1]装备基础and强化!$AB$7,IF(AND(L248="SHOES",T248=1),[1]装备基础and强化!$AC$7,IF(AND(L248="CLOTHES",T248=1),[1]装备基础and强化!$AD$7,0))))</f>
        <v>#REF!</v>
      </c>
      <c r="AP248" s="43">
        <f>IF(AND(L248="BELT",T248=2),[1]装备基础and强化!$AF$7,IF(AND(L248="PANTS",T248=2),[1]装备基础and强化!$AG$7,IF(AND(L248="SHOES",T248=2),[1]装备基础and强化!$AH$7,IF(AND(L248="CLOTHES",T248=2),[1]装备基础and强化!$AI$7,0))))</f>
        <v>0</v>
      </c>
      <c r="AQ248" s="43">
        <f>IF(L248="HAT",[1]装备基础and强化!$AK$7,IF(L248="JADE",[1]装备基础and强化!$AK$7,0))</f>
        <v>0</v>
      </c>
      <c r="AR248" s="43" t="e">
        <f t="shared" si="4"/>
        <v>#REF!</v>
      </c>
      <c r="AV248" s="43"/>
      <c r="AW248" s="43"/>
      <c r="AX248" s="43"/>
      <c r="AY248" s="43"/>
      <c r="AZ248" s="43"/>
      <c r="BA248" s="43"/>
    </row>
    <row r="249" spans="2:53" s="44" customFormat="1" x14ac:dyDescent="0.15">
      <c r="B249" s="44" t="s">
        <v>1146</v>
      </c>
      <c r="C249" s="12">
        <v>20245</v>
      </c>
      <c r="D249" s="44" t="s">
        <v>1144</v>
      </c>
      <c r="E249" s="44" t="s">
        <v>21880</v>
      </c>
      <c r="F249" s="44" t="s">
        <v>20632</v>
      </c>
      <c r="G249" s="44" t="s">
        <v>21080</v>
      </c>
      <c r="I249" s="44" t="s">
        <v>700</v>
      </c>
      <c r="J249" s="44" t="s">
        <v>700</v>
      </c>
      <c r="K249" s="44">
        <v>1</v>
      </c>
      <c r="L249" s="44" t="s">
        <v>756</v>
      </c>
      <c r="M249" s="104" t="s">
        <v>20105</v>
      </c>
      <c r="N249" s="44">
        <v>202200</v>
      </c>
      <c r="O249" s="44" t="s">
        <v>796</v>
      </c>
      <c r="P249" s="44" t="s">
        <v>761</v>
      </c>
      <c r="Q249" s="44">
        <v>2</v>
      </c>
      <c r="R249" s="44">
        <v>2</v>
      </c>
      <c r="S249" s="44" t="s">
        <v>1063</v>
      </c>
      <c r="T249" s="44">
        <v>1</v>
      </c>
      <c r="U249" s="44">
        <v>2</v>
      </c>
      <c r="W249" s="44" t="s">
        <v>1145</v>
      </c>
      <c r="X249" s="44" t="s">
        <v>14551</v>
      </c>
      <c r="Y249" s="44">
        <v>0</v>
      </c>
      <c r="AA249" s="44">
        <v>1</v>
      </c>
      <c r="AB249" s="44">
        <v>100</v>
      </c>
      <c r="AC249" s="44">
        <v>1</v>
      </c>
      <c r="AD249" s="44">
        <v>1</v>
      </c>
      <c r="AE249" s="45" t="s">
        <v>16461</v>
      </c>
      <c r="AF249" s="45" t="s">
        <v>16457</v>
      </c>
      <c r="AG249" s="45" t="s">
        <v>16459</v>
      </c>
      <c r="AH249" s="45" t="s">
        <v>16453</v>
      </c>
      <c r="AI249" s="45" t="s">
        <v>16455</v>
      </c>
      <c r="AJ249" s="63" t="s">
        <v>20389</v>
      </c>
      <c r="AK249" s="63" t="s">
        <v>20384</v>
      </c>
      <c r="AL249" s="4">
        <v>0</v>
      </c>
      <c r="AM249" s="43">
        <f>IF(AND(L249="WEAPON",OR(R249=0,R249=1,R249=2)),[1]装备基础and强化!$V$7,IF(AND(L249="LEFTRING",OR(R249=0,R249=1,R249=2)),[1]装备基础and强化!$W$7,IF(AND(L249="RIGHTRING",OR(R249=0,R249=1,R249=2)),[1]装备基础and强化!$X$7,IF(AND(L249="NECKLACE",OR(R249=0,R249=1,R249=2)),[1]装备基础and强化!$Y$7,0))))</f>
        <v>0</v>
      </c>
      <c r="AN249" s="43">
        <f>IF(AND(L249="WEAPON",OR(R249=3,R249=4)),[1]装备基础and强化!$V$11,IF(AND(L249="LEFTRING",OR(R249=3,R249=4)),[1]装备基础and强化!$W$11,IF(AND(L249="RIGHTRING",OR(R249=3,R249=4)),[1]装备基础and强化!$X$11,IF(AND(L249="NECKLACE",OR(R249=3,R249=4)),[1]装备基础and强化!$Y$11,0))))</f>
        <v>0</v>
      </c>
      <c r="AO249" s="43" t="e">
        <f>IF(AND(L249="BELT",T249=1),[1]装备基础and强化!$AA$7,IF(AND(L249="PANTS",T249=1),[1]装备基础and强化!$AB$7,IF(AND(L249="SHOES",T249=1),[1]装备基础and强化!$AC$7,IF(AND(L249="CLOTHES",T249=1),[1]装备基础and强化!$AD$7,0))))</f>
        <v>#REF!</v>
      </c>
      <c r="AP249" s="43">
        <f>IF(AND(L249="BELT",T249=2),[1]装备基础and强化!$AF$7,IF(AND(L249="PANTS",T249=2),[1]装备基础and强化!$AG$7,IF(AND(L249="SHOES",T249=2),[1]装备基础and强化!$AH$7,IF(AND(L249="CLOTHES",T249=2),[1]装备基础and强化!$AI$7,0))))</f>
        <v>0</v>
      </c>
      <c r="AQ249" s="43">
        <f>IF(L249="HAT",[1]装备基础and强化!$AK$7,IF(L249="JADE",[1]装备基础and强化!$AK$7,0))</f>
        <v>0</v>
      </c>
      <c r="AR249" s="43" t="e">
        <f t="shared" si="4"/>
        <v>#REF!</v>
      </c>
      <c r="AV249" s="43"/>
      <c r="AW249" s="43"/>
      <c r="AX249" s="43"/>
      <c r="AY249" s="43"/>
      <c r="AZ249" s="43"/>
      <c r="BA249" s="43"/>
    </row>
    <row r="250" spans="2:53" s="44" customFormat="1" x14ac:dyDescent="0.15">
      <c r="B250" s="44" t="s">
        <v>1147</v>
      </c>
      <c r="C250" s="12">
        <v>20246</v>
      </c>
      <c r="D250" s="44" t="s">
        <v>1144</v>
      </c>
      <c r="E250" s="44" t="s">
        <v>21881</v>
      </c>
      <c r="F250" s="44" t="s">
        <v>20633</v>
      </c>
      <c r="G250" s="44" t="s">
        <v>21081</v>
      </c>
      <c r="I250" s="44" t="s">
        <v>700</v>
      </c>
      <c r="J250" s="44" t="s">
        <v>700</v>
      </c>
      <c r="K250" s="44">
        <v>1</v>
      </c>
      <c r="L250" s="44" t="s">
        <v>756</v>
      </c>
      <c r="M250" s="104" t="s">
        <v>20106</v>
      </c>
      <c r="N250" s="44">
        <v>202300</v>
      </c>
      <c r="O250" s="44" t="s">
        <v>796</v>
      </c>
      <c r="P250" s="44" t="s">
        <v>761</v>
      </c>
      <c r="Q250" s="44">
        <v>2</v>
      </c>
      <c r="R250" s="44">
        <v>2</v>
      </c>
      <c r="S250" s="44" t="s">
        <v>1063</v>
      </c>
      <c r="T250" s="44">
        <v>1</v>
      </c>
      <c r="U250" s="44">
        <v>3</v>
      </c>
      <c r="W250" s="44" t="s">
        <v>1145</v>
      </c>
      <c r="X250" s="44" t="s">
        <v>14551</v>
      </c>
      <c r="Y250" s="44">
        <v>0</v>
      </c>
      <c r="AA250" s="44">
        <v>1</v>
      </c>
      <c r="AB250" s="44">
        <v>100</v>
      </c>
      <c r="AC250" s="44">
        <v>1</v>
      </c>
      <c r="AD250" s="44">
        <v>1</v>
      </c>
      <c r="AE250" s="45" t="s">
        <v>16461</v>
      </c>
      <c r="AF250" s="45" t="s">
        <v>16457</v>
      </c>
      <c r="AG250" s="45" t="s">
        <v>16459</v>
      </c>
      <c r="AH250" s="45" t="s">
        <v>16453</v>
      </c>
      <c r="AI250" s="45" t="s">
        <v>16455</v>
      </c>
      <c r="AJ250" s="63" t="s">
        <v>20389</v>
      </c>
      <c r="AK250" s="63" t="s">
        <v>20384</v>
      </c>
      <c r="AL250" s="45">
        <v>0</v>
      </c>
      <c r="AM250" s="43">
        <f>IF(AND(L250="WEAPON",OR(R250=0,R250=1,R250=2)),[1]装备基础and强化!$V$7,IF(AND(L250="LEFTRING",OR(R250=0,R250=1,R250=2)),[1]装备基础and强化!$W$7,IF(AND(L250="RIGHTRING",OR(R250=0,R250=1,R250=2)),[1]装备基础and强化!$X$7,IF(AND(L250="NECKLACE",OR(R250=0,R250=1,R250=2)),[1]装备基础and强化!$Y$7,0))))</f>
        <v>0</v>
      </c>
      <c r="AN250" s="43">
        <f>IF(AND(L250="WEAPON",OR(R250=3,R250=4)),[1]装备基础and强化!$V$11,IF(AND(L250="LEFTRING",OR(R250=3,R250=4)),[1]装备基础and强化!$W$11,IF(AND(L250="RIGHTRING",OR(R250=3,R250=4)),[1]装备基础and强化!$X$11,IF(AND(L250="NECKLACE",OR(R250=3,R250=4)),[1]装备基础and强化!$Y$11,0))))</f>
        <v>0</v>
      </c>
      <c r="AO250" s="43" t="e">
        <f>IF(AND(L250="BELT",T250=1),[1]装备基础and强化!$AA$7,IF(AND(L250="PANTS",T250=1),[1]装备基础and强化!$AB$7,IF(AND(L250="SHOES",T250=1),[1]装备基础and强化!$AC$7,IF(AND(L250="CLOTHES",T250=1),[1]装备基础and强化!$AD$7,0))))</f>
        <v>#REF!</v>
      </c>
      <c r="AP250" s="43">
        <f>IF(AND(L250="BELT",T250=2),[1]装备基础and强化!$AF$7,IF(AND(L250="PANTS",T250=2),[1]装备基础and强化!$AG$7,IF(AND(L250="SHOES",T250=2),[1]装备基础and强化!$AH$7,IF(AND(L250="CLOTHES",T250=2),[1]装备基础and强化!$AI$7,0))))</f>
        <v>0</v>
      </c>
      <c r="AQ250" s="43">
        <f>IF(L250="HAT",[1]装备基础and强化!$AK$7,IF(L250="JADE",[1]装备基础and强化!$AK$7,0))</f>
        <v>0</v>
      </c>
      <c r="AR250" s="43" t="e">
        <f t="shared" si="4"/>
        <v>#REF!</v>
      </c>
      <c r="AV250" s="43"/>
      <c r="AW250" s="43"/>
      <c r="AX250" s="43"/>
      <c r="AY250" s="43"/>
      <c r="AZ250" s="43"/>
      <c r="BA250" s="43"/>
    </row>
    <row r="251" spans="2:53" s="44" customFormat="1" x14ac:dyDescent="0.15">
      <c r="B251" s="44" t="s">
        <v>1148</v>
      </c>
      <c r="C251" s="12">
        <v>20247</v>
      </c>
      <c r="D251" s="44" t="s">
        <v>1144</v>
      </c>
      <c r="E251" s="44" t="s">
        <v>21882</v>
      </c>
      <c r="F251" s="44" t="s">
        <v>20634</v>
      </c>
      <c r="G251" s="44" t="s">
        <v>21082</v>
      </c>
      <c r="I251" s="44" t="s">
        <v>700</v>
      </c>
      <c r="J251" s="44" t="s">
        <v>700</v>
      </c>
      <c r="K251" s="44">
        <v>1</v>
      </c>
      <c r="L251" s="44" t="s">
        <v>756</v>
      </c>
      <c r="M251" s="104" t="s">
        <v>20107</v>
      </c>
      <c r="N251" s="44">
        <v>202400</v>
      </c>
      <c r="O251" s="44" t="s">
        <v>796</v>
      </c>
      <c r="P251" s="44" t="s">
        <v>761</v>
      </c>
      <c r="Q251" s="44">
        <v>2</v>
      </c>
      <c r="R251" s="44">
        <v>2</v>
      </c>
      <c r="S251" s="44" t="s">
        <v>1063</v>
      </c>
      <c r="T251" s="44">
        <v>1</v>
      </c>
      <c r="U251" s="44">
        <v>4</v>
      </c>
      <c r="W251" s="44" t="s">
        <v>1145</v>
      </c>
      <c r="X251" s="44" t="s">
        <v>14551</v>
      </c>
      <c r="Y251" s="44">
        <v>0</v>
      </c>
      <c r="AA251" s="44">
        <v>1</v>
      </c>
      <c r="AB251" s="44">
        <v>100</v>
      </c>
      <c r="AC251" s="44">
        <v>1</v>
      </c>
      <c r="AD251" s="44">
        <v>1</v>
      </c>
      <c r="AE251" s="45" t="s">
        <v>16461</v>
      </c>
      <c r="AF251" s="45" t="s">
        <v>16457</v>
      </c>
      <c r="AG251" s="45" t="s">
        <v>16459</v>
      </c>
      <c r="AH251" s="45" t="s">
        <v>16453</v>
      </c>
      <c r="AI251" s="45" t="s">
        <v>16455</v>
      </c>
      <c r="AJ251" s="63" t="s">
        <v>20389</v>
      </c>
      <c r="AK251" s="63" t="s">
        <v>20384</v>
      </c>
      <c r="AL251" s="4">
        <v>0</v>
      </c>
      <c r="AM251" s="43">
        <f>IF(AND(L251="WEAPON",OR(R251=0,R251=1,R251=2)),[1]装备基础and强化!$V$7,IF(AND(L251="LEFTRING",OR(R251=0,R251=1,R251=2)),[1]装备基础and强化!$W$7,IF(AND(L251="RIGHTRING",OR(R251=0,R251=1,R251=2)),[1]装备基础and强化!$X$7,IF(AND(L251="NECKLACE",OR(R251=0,R251=1,R251=2)),[1]装备基础and强化!$Y$7,0))))</f>
        <v>0</v>
      </c>
      <c r="AN251" s="43">
        <f>IF(AND(L251="WEAPON",OR(R251=3,R251=4)),[1]装备基础and强化!$V$11,IF(AND(L251="LEFTRING",OR(R251=3,R251=4)),[1]装备基础and强化!$W$11,IF(AND(L251="RIGHTRING",OR(R251=3,R251=4)),[1]装备基础and强化!$X$11,IF(AND(L251="NECKLACE",OR(R251=3,R251=4)),[1]装备基础and强化!$Y$11,0))))</f>
        <v>0</v>
      </c>
      <c r="AO251" s="43" t="e">
        <f>IF(AND(L251="BELT",T251=1),[1]装备基础and强化!$AA$7,IF(AND(L251="PANTS",T251=1),[1]装备基础and强化!$AB$7,IF(AND(L251="SHOES",T251=1),[1]装备基础and强化!$AC$7,IF(AND(L251="CLOTHES",T251=1),[1]装备基础and强化!$AD$7,0))))</f>
        <v>#REF!</v>
      </c>
      <c r="AP251" s="43">
        <f>IF(AND(L251="BELT",T251=2),[1]装备基础and强化!$AF$7,IF(AND(L251="PANTS",T251=2),[1]装备基础and强化!$AG$7,IF(AND(L251="SHOES",T251=2),[1]装备基础and强化!$AH$7,IF(AND(L251="CLOTHES",T251=2),[1]装备基础and强化!$AI$7,0))))</f>
        <v>0</v>
      </c>
      <c r="AQ251" s="43">
        <f>IF(L251="HAT",[1]装备基础and强化!$AK$7,IF(L251="JADE",[1]装备基础and强化!$AK$7,0))</f>
        <v>0</v>
      </c>
      <c r="AR251" s="43" t="e">
        <f t="shared" si="4"/>
        <v>#REF!</v>
      </c>
      <c r="AV251" s="43"/>
      <c r="AW251" s="43"/>
      <c r="AX251" s="43"/>
      <c r="AY251" s="43"/>
      <c r="AZ251" s="43"/>
      <c r="BA251" s="43"/>
    </row>
    <row r="252" spans="2:53" s="44" customFormat="1" x14ac:dyDescent="0.15">
      <c r="B252" s="44" t="s">
        <v>1149</v>
      </c>
      <c r="C252" s="12">
        <v>20248</v>
      </c>
      <c r="D252" s="44" t="s">
        <v>1144</v>
      </c>
      <c r="E252" s="44" t="s">
        <v>21883</v>
      </c>
      <c r="F252" s="44" t="s">
        <v>20635</v>
      </c>
      <c r="G252" s="44" t="s">
        <v>21083</v>
      </c>
      <c r="I252" s="44" t="s">
        <v>700</v>
      </c>
      <c r="J252" s="44" t="s">
        <v>700</v>
      </c>
      <c r="K252" s="44">
        <v>1</v>
      </c>
      <c r="L252" s="44" t="s">
        <v>756</v>
      </c>
      <c r="M252" s="104" t="s">
        <v>25979</v>
      </c>
      <c r="N252" s="44">
        <v>202500</v>
      </c>
      <c r="O252" s="44" t="s">
        <v>796</v>
      </c>
      <c r="P252" s="44" t="s">
        <v>761</v>
      </c>
      <c r="Q252" s="44">
        <v>2</v>
      </c>
      <c r="R252" s="44">
        <v>2</v>
      </c>
      <c r="S252" s="44" t="s">
        <v>1063</v>
      </c>
      <c r="T252" s="44">
        <v>1</v>
      </c>
      <c r="U252" s="44">
        <v>5</v>
      </c>
      <c r="W252" s="44" t="s">
        <v>1145</v>
      </c>
      <c r="X252" s="44" t="s">
        <v>14551</v>
      </c>
      <c r="Y252" s="44">
        <v>0</v>
      </c>
      <c r="AA252" s="44">
        <v>1</v>
      </c>
      <c r="AB252" s="44">
        <v>100</v>
      </c>
      <c r="AC252" s="44">
        <v>1</v>
      </c>
      <c r="AD252" s="44">
        <v>1</v>
      </c>
      <c r="AE252" s="45" t="s">
        <v>16461</v>
      </c>
      <c r="AF252" s="45" t="s">
        <v>16457</v>
      </c>
      <c r="AG252" s="45" t="s">
        <v>16459</v>
      </c>
      <c r="AH252" s="45" t="s">
        <v>16453</v>
      </c>
      <c r="AI252" s="45" t="s">
        <v>16455</v>
      </c>
      <c r="AJ252" s="63" t="s">
        <v>20389</v>
      </c>
      <c r="AK252" s="63" t="s">
        <v>20384</v>
      </c>
      <c r="AL252" s="45">
        <v>0</v>
      </c>
      <c r="AM252" s="43">
        <f>IF(AND(L252="WEAPON",OR(R252=0,R252=1,R252=2)),[1]装备基础and强化!$V$7,IF(AND(L252="LEFTRING",OR(R252=0,R252=1,R252=2)),[1]装备基础and强化!$W$7,IF(AND(L252="RIGHTRING",OR(R252=0,R252=1,R252=2)),[1]装备基础and强化!$X$7,IF(AND(L252="NECKLACE",OR(R252=0,R252=1,R252=2)),[1]装备基础and强化!$Y$7,0))))</f>
        <v>0</v>
      </c>
      <c r="AN252" s="43">
        <f>IF(AND(L252="WEAPON",OR(R252=3,R252=4)),[1]装备基础and强化!$V$11,IF(AND(L252="LEFTRING",OR(R252=3,R252=4)),[1]装备基础and强化!$W$11,IF(AND(L252="RIGHTRING",OR(R252=3,R252=4)),[1]装备基础and强化!$X$11,IF(AND(L252="NECKLACE",OR(R252=3,R252=4)),[1]装备基础and强化!$Y$11,0))))</f>
        <v>0</v>
      </c>
      <c r="AO252" s="43" t="e">
        <f>IF(AND(L252="BELT",T252=1),[1]装备基础and强化!$AA$7,IF(AND(L252="PANTS",T252=1),[1]装备基础and强化!$AB$7,IF(AND(L252="SHOES",T252=1),[1]装备基础and强化!$AC$7,IF(AND(L252="CLOTHES",T252=1),[1]装备基础and强化!$AD$7,0))))</f>
        <v>#REF!</v>
      </c>
      <c r="AP252" s="43">
        <f>IF(AND(L252="BELT",T252=2),[1]装备基础and强化!$AF$7,IF(AND(L252="PANTS",T252=2),[1]装备基础and强化!$AG$7,IF(AND(L252="SHOES",T252=2),[1]装备基础and强化!$AH$7,IF(AND(L252="CLOTHES",T252=2),[1]装备基础and强化!$AI$7,0))))</f>
        <v>0</v>
      </c>
      <c r="AQ252" s="43">
        <f>IF(L252="HAT",[1]装备基础and强化!$AK$7,IF(L252="JADE",[1]装备基础and强化!$AK$7,0))</f>
        <v>0</v>
      </c>
      <c r="AR252" s="43" t="e">
        <f t="shared" si="4"/>
        <v>#REF!</v>
      </c>
      <c r="AV252" s="43"/>
      <c r="AW252" s="43"/>
      <c r="AX252" s="43"/>
      <c r="AY252" s="43"/>
      <c r="AZ252" s="43"/>
      <c r="BA252" s="43"/>
    </row>
    <row r="253" spans="2:53" s="44" customFormat="1" x14ac:dyDescent="0.15">
      <c r="B253" s="44" t="s">
        <v>1150</v>
      </c>
      <c r="C253" s="12">
        <v>20249</v>
      </c>
      <c r="D253" s="44" t="s">
        <v>1144</v>
      </c>
      <c r="E253" s="44" t="s">
        <v>21884</v>
      </c>
      <c r="F253" s="44" t="s">
        <v>20636</v>
      </c>
      <c r="G253" s="44" t="s">
        <v>21084</v>
      </c>
      <c r="I253" s="44" t="s">
        <v>700</v>
      </c>
      <c r="J253" s="44" t="s">
        <v>700</v>
      </c>
      <c r="K253" s="44">
        <v>1</v>
      </c>
      <c r="L253" s="44" t="s">
        <v>756</v>
      </c>
      <c r="M253" s="104" t="s">
        <v>25980</v>
      </c>
      <c r="N253" s="44">
        <v>202600</v>
      </c>
      <c r="O253" s="44" t="s">
        <v>796</v>
      </c>
      <c r="P253" s="44" t="s">
        <v>761</v>
      </c>
      <c r="Q253" s="44">
        <v>2</v>
      </c>
      <c r="R253" s="44">
        <v>2</v>
      </c>
      <c r="S253" s="44" t="s">
        <v>1063</v>
      </c>
      <c r="T253" s="44">
        <v>1</v>
      </c>
      <c r="U253" s="44">
        <v>6</v>
      </c>
      <c r="W253" s="44" t="s">
        <v>1145</v>
      </c>
      <c r="X253" s="44" t="s">
        <v>14551</v>
      </c>
      <c r="Y253" s="44">
        <v>0</v>
      </c>
      <c r="AA253" s="44">
        <v>1</v>
      </c>
      <c r="AB253" s="44">
        <v>100</v>
      </c>
      <c r="AC253" s="44">
        <v>1</v>
      </c>
      <c r="AD253" s="44">
        <v>1</v>
      </c>
      <c r="AE253" s="45" t="s">
        <v>16461</v>
      </c>
      <c r="AF253" s="45" t="s">
        <v>16457</v>
      </c>
      <c r="AG253" s="45" t="s">
        <v>16459</v>
      </c>
      <c r="AH253" s="45" t="s">
        <v>16453</v>
      </c>
      <c r="AI253" s="45" t="s">
        <v>16455</v>
      </c>
      <c r="AJ253" s="63" t="s">
        <v>20389</v>
      </c>
      <c r="AK253" s="63" t="s">
        <v>20384</v>
      </c>
      <c r="AL253" s="4">
        <v>0</v>
      </c>
      <c r="AM253" s="43">
        <f>IF(AND(L253="WEAPON",OR(R253=0,R253=1,R253=2)),[1]装备基础and强化!$V$7,IF(AND(L253="LEFTRING",OR(R253=0,R253=1,R253=2)),[1]装备基础and强化!$W$7,IF(AND(L253="RIGHTRING",OR(R253=0,R253=1,R253=2)),[1]装备基础and强化!$X$7,IF(AND(L253="NECKLACE",OR(R253=0,R253=1,R253=2)),[1]装备基础and强化!$Y$7,0))))</f>
        <v>0</v>
      </c>
      <c r="AN253" s="43">
        <f>IF(AND(L253="WEAPON",OR(R253=3,R253=4)),[1]装备基础and强化!$V$11,IF(AND(L253="LEFTRING",OR(R253=3,R253=4)),[1]装备基础and强化!$W$11,IF(AND(L253="RIGHTRING",OR(R253=3,R253=4)),[1]装备基础and强化!$X$11,IF(AND(L253="NECKLACE",OR(R253=3,R253=4)),[1]装备基础and强化!$Y$11,0))))</f>
        <v>0</v>
      </c>
      <c r="AO253" s="43" t="e">
        <f>IF(AND(L253="BELT",T253=1),[1]装备基础and强化!$AA$7,IF(AND(L253="PANTS",T253=1),[1]装备基础and强化!$AB$7,IF(AND(L253="SHOES",T253=1),[1]装备基础and强化!$AC$7,IF(AND(L253="CLOTHES",T253=1),[1]装备基础and强化!$AD$7,0))))</f>
        <v>#REF!</v>
      </c>
      <c r="AP253" s="43">
        <f>IF(AND(L253="BELT",T253=2),[1]装备基础and强化!$AF$7,IF(AND(L253="PANTS",T253=2),[1]装备基础and强化!$AG$7,IF(AND(L253="SHOES",T253=2),[1]装备基础and强化!$AH$7,IF(AND(L253="CLOTHES",T253=2),[1]装备基础and强化!$AI$7,0))))</f>
        <v>0</v>
      </c>
      <c r="AQ253" s="43">
        <f>IF(L253="HAT",[1]装备基础and强化!$AK$7,IF(L253="JADE",[1]装备基础and强化!$AK$7,0))</f>
        <v>0</v>
      </c>
      <c r="AR253" s="43" t="e">
        <f t="shared" si="4"/>
        <v>#REF!</v>
      </c>
      <c r="AV253" s="43"/>
      <c r="AW253" s="43"/>
      <c r="AX253" s="43"/>
      <c r="AY253" s="43"/>
      <c r="AZ253" s="43"/>
      <c r="BA253" s="43"/>
    </row>
    <row r="254" spans="2:53" s="44" customFormat="1" x14ac:dyDescent="0.15">
      <c r="B254" s="44" t="s">
        <v>1151</v>
      </c>
      <c r="C254" s="12">
        <v>20250</v>
      </c>
      <c r="D254" s="44" t="s">
        <v>1144</v>
      </c>
      <c r="E254" s="44" t="s">
        <v>21885</v>
      </c>
      <c r="F254" s="44" t="s">
        <v>20637</v>
      </c>
      <c r="G254" s="44" t="s">
        <v>21085</v>
      </c>
      <c r="I254" s="44" t="s">
        <v>700</v>
      </c>
      <c r="J254" s="44" t="s">
        <v>700</v>
      </c>
      <c r="K254" s="44">
        <v>1</v>
      </c>
      <c r="L254" s="44" t="s">
        <v>756</v>
      </c>
      <c r="M254" s="104" t="s">
        <v>25981</v>
      </c>
      <c r="N254" s="44">
        <v>202700</v>
      </c>
      <c r="O254" s="44" t="s">
        <v>796</v>
      </c>
      <c r="P254" s="44" t="s">
        <v>761</v>
      </c>
      <c r="Q254" s="44">
        <v>2</v>
      </c>
      <c r="R254" s="44">
        <v>2</v>
      </c>
      <c r="S254" s="44" t="s">
        <v>1063</v>
      </c>
      <c r="T254" s="44">
        <v>1</v>
      </c>
      <c r="U254" s="44">
        <v>7</v>
      </c>
      <c r="W254" s="44" t="s">
        <v>1145</v>
      </c>
      <c r="X254" s="44" t="s">
        <v>14551</v>
      </c>
      <c r="Y254" s="44">
        <v>0</v>
      </c>
      <c r="AA254" s="44">
        <v>1</v>
      </c>
      <c r="AB254" s="44">
        <v>100</v>
      </c>
      <c r="AC254" s="44">
        <v>1</v>
      </c>
      <c r="AD254" s="44">
        <v>1</v>
      </c>
      <c r="AE254" s="45" t="s">
        <v>16461</v>
      </c>
      <c r="AF254" s="45" t="s">
        <v>16457</v>
      </c>
      <c r="AG254" s="45" t="s">
        <v>16459</v>
      </c>
      <c r="AH254" s="45" t="s">
        <v>16453</v>
      </c>
      <c r="AI254" s="45" t="s">
        <v>16455</v>
      </c>
      <c r="AJ254" s="63" t="s">
        <v>20389</v>
      </c>
      <c r="AK254" s="63" t="s">
        <v>20384</v>
      </c>
      <c r="AL254" s="45">
        <v>0</v>
      </c>
      <c r="AM254" s="43">
        <f>IF(AND(L254="WEAPON",OR(R254=0,R254=1,R254=2)),[1]装备基础and强化!$V$7,IF(AND(L254="LEFTRING",OR(R254=0,R254=1,R254=2)),[1]装备基础and强化!$W$7,IF(AND(L254="RIGHTRING",OR(R254=0,R254=1,R254=2)),[1]装备基础and强化!$X$7,IF(AND(L254="NECKLACE",OR(R254=0,R254=1,R254=2)),[1]装备基础and强化!$Y$7,0))))</f>
        <v>0</v>
      </c>
      <c r="AN254" s="43">
        <f>IF(AND(L254="WEAPON",OR(R254=3,R254=4)),[1]装备基础and强化!$V$11,IF(AND(L254="LEFTRING",OR(R254=3,R254=4)),[1]装备基础and强化!$W$11,IF(AND(L254="RIGHTRING",OR(R254=3,R254=4)),[1]装备基础and强化!$X$11,IF(AND(L254="NECKLACE",OR(R254=3,R254=4)),[1]装备基础and强化!$Y$11,0))))</f>
        <v>0</v>
      </c>
      <c r="AO254" s="43" t="e">
        <f>IF(AND(L254="BELT",T254=1),[1]装备基础and强化!$AA$7,IF(AND(L254="PANTS",T254=1),[1]装备基础and强化!$AB$7,IF(AND(L254="SHOES",T254=1),[1]装备基础and强化!$AC$7,IF(AND(L254="CLOTHES",T254=1),[1]装备基础and强化!$AD$7,0))))</f>
        <v>#REF!</v>
      </c>
      <c r="AP254" s="43">
        <f>IF(AND(L254="BELT",T254=2),[1]装备基础and强化!$AF$7,IF(AND(L254="PANTS",T254=2),[1]装备基础and强化!$AG$7,IF(AND(L254="SHOES",T254=2),[1]装备基础and强化!$AH$7,IF(AND(L254="CLOTHES",T254=2),[1]装备基础and强化!$AI$7,0))))</f>
        <v>0</v>
      </c>
      <c r="AQ254" s="43">
        <f>IF(L254="HAT",[1]装备基础and强化!$AK$7,IF(L254="JADE",[1]装备基础and强化!$AK$7,0))</f>
        <v>0</v>
      </c>
      <c r="AR254" s="43" t="e">
        <f t="shared" si="4"/>
        <v>#REF!</v>
      </c>
      <c r="AV254" s="43"/>
      <c r="AW254" s="43"/>
      <c r="AX254" s="43"/>
      <c r="AY254" s="43"/>
      <c r="AZ254" s="43"/>
      <c r="BA254" s="43"/>
    </row>
    <row r="255" spans="2:53" s="44" customFormat="1" x14ac:dyDescent="0.15">
      <c r="B255" s="44" t="s">
        <v>1152</v>
      </c>
      <c r="C255" s="12">
        <v>20251</v>
      </c>
      <c r="D255" s="44" t="s">
        <v>1144</v>
      </c>
      <c r="E255" s="44" t="s">
        <v>21886</v>
      </c>
      <c r="F255" s="44" t="s">
        <v>20638</v>
      </c>
      <c r="G255" s="44" t="s">
        <v>21086</v>
      </c>
      <c r="I255" s="44" t="s">
        <v>700</v>
      </c>
      <c r="J255" s="44" t="s">
        <v>700</v>
      </c>
      <c r="K255" s="44">
        <v>1</v>
      </c>
      <c r="L255" s="44" t="s">
        <v>756</v>
      </c>
      <c r="M255" s="104" t="s">
        <v>25982</v>
      </c>
      <c r="N255" s="44">
        <v>202800</v>
      </c>
      <c r="O255" s="44" t="s">
        <v>796</v>
      </c>
      <c r="P255" s="44" t="s">
        <v>761</v>
      </c>
      <c r="Q255" s="44">
        <v>2</v>
      </c>
      <c r="R255" s="44">
        <v>2</v>
      </c>
      <c r="S255" s="44" t="s">
        <v>1063</v>
      </c>
      <c r="T255" s="44">
        <v>1</v>
      </c>
      <c r="U255" s="44">
        <v>8</v>
      </c>
      <c r="W255" s="44" t="s">
        <v>1145</v>
      </c>
      <c r="X255" s="44" t="s">
        <v>14551</v>
      </c>
      <c r="Y255" s="44">
        <v>0</v>
      </c>
      <c r="AA255" s="44">
        <v>1</v>
      </c>
      <c r="AB255" s="44">
        <v>100</v>
      </c>
      <c r="AC255" s="44">
        <v>1</v>
      </c>
      <c r="AD255" s="44">
        <v>1</v>
      </c>
      <c r="AE255" s="45" t="s">
        <v>16461</v>
      </c>
      <c r="AF255" s="45" t="s">
        <v>16457</v>
      </c>
      <c r="AG255" s="45" t="s">
        <v>16459</v>
      </c>
      <c r="AH255" s="45" t="s">
        <v>16453</v>
      </c>
      <c r="AI255" s="45" t="s">
        <v>16455</v>
      </c>
      <c r="AJ255" s="63" t="s">
        <v>20389</v>
      </c>
      <c r="AK255" s="63" t="s">
        <v>20384</v>
      </c>
      <c r="AL255" s="4">
        <v>0</v>
      </c>
      <c r="AM255" s="43">
        <f>IF(AND(L255="WEAPON",OR(R255=0,R255=1,R255=2)),[1]装备基础and强化!$V$7,IF(AND(L255="LEFTRING",OR(R255=0,R255=1,R255=2)),[1]装备基础and强化!$W$7,IF(AND(L255="RIGHTRING",OR(R255=0,R255=1,R255=2)),[1]装备基础and强化!$X$7,IF(AND(L255="NECKLACE",OR(R255=0,R255=1,R255=2)),[1]装备基础and强化!$Y$7,0))))</f>
        <v>0</v>
      </c>
      <c r="AN255" s="43">
        <f>IF(AND(L255="WEAPON",OR(R255=3,R255=4)),[1]装备基础and强化!$V$11,IF(AND(L255="LEFTRING",OR(R255=3,R255=4)),[1]装备基础and强化!$W$11,IF(AND(L255="RIGHTRING",OR(R255=3,R255=4)),[1]装备基础and强化!$X$11,IF(AND(L255="NECKLACE",OR(R255=3,R255=4)),[1]装备基础and强化!$Y$11,0))))</f>
        <v>0</v>
      </c>
      <c r="AO255" s="43" t="e">
        <f>IF(AND(L255="BELT",T255=1),[1]装备基础and强化!$AA$7,IF(AND(L255="PANTS",T255=1),[1]装备基础and强化!$AB$7,IF(AND(L255="SHOES",T255=1),[1]装备基础and强化!$AC$7,IF(AND(L255="CLOTHES",T255=1),[1]装备基础and强化!$AD$7,0))))</f>
        <v>#REF!</v>
      </c>
      <c r="AP255" s="43">
        <f>IF(AND(L255="BELT",T255=2),[1]装备基础and强化!$AF$7,IF(AND(L255="PANTS",T255=2),[1]装备基础and强化!$AG$7,IF(AND(L255="SHOES",T255=2),[1]装备基础and强化!$AH$7,IF(AND(L255="CLOTHES",T255=2),[1]装备基础and强化!$AI$7,0))))</f>
        <v>0</v>
      </c>
      <c r="AQ255" s="43">
        <f>IF(L255="HAT",[1]装备基础and强化!$AK$7,IF(L255="JADE",[1]装备基础and强化!$AK$7,0))</f>
        <v>0</v>
      </c>
      <c r="AR255" s="43" t="e">
        <f t="shared" si="4"/>
        <v>#REF!</v>
      </c>
      <c r="AV255" s="43"/>
      <c r="AW255" s="43"/>
      <c r="AX255" s="43"/>
      <c r="AY255" s="43"/>
      <c r="AZ255" s="43"/>
      <c r="BA255" s="43"/>
    </row>
    <row r="256" spans="2:53" s="44" customFormat="1" x14ac:dyDescent="0.15">
      <c r="B256" s="44" t="s">
        <v>1153</v>
      </c>
      <c r="C256" s="12">
        <v>20252</v>
      </c>
      <c r="D256" s="44" t="s">
        <v>1154</v>
      </c>
      <c r="E256" s="44" t="s">
        <v>21887</v>
      </c>
      <c r="F256" s="44" t="s">
        <v>20639</v>
      </c>
      <c r="G256" s="44" t="s">
        <v>21087</v>
      </c>
      <c r="I256" s="44" t="s">
        <v>700</v>
      </c>
      <c r="J256" s="44" t="s">
        <v>700</v>
      </c>
      <c r="K256" s="44">
        <v>1</v>
      </c>
      <c r="L256" s="44" t="s">
        <v>756</v>
      </c>
      <c r="M256" s="104" t="s">
        <v>25983</v>
      </c>
      <c r="N256" s="44">
        <v>202100</v>
      </c>
      <c r="O256" s="44" t="s">
        <v>971</v>
      </c>
      <c r="P256" s="44" t="s">
        <v>1097</v>
      </c>
      <c r="Q256" s="44">
        <v>2</v>
      </c>
      <c r="R256" s="44">
        <v>2</v>
      </c>
      <c r="S256" s="44" t="s">
        <v>1063</v>
      </c>
      <c r="T256" s="44">
        <v>2</v>
      </c>
      <c r="U256" s="44">
        <v>1</v>
      </c>
      <c r="W256" s="44" t="s">
        <v>1145</v>
      </c>
      <c r="X256" s="44" t="s">
        <v>14551</v>
      </c>
      <c r="Y256" s="44">
        <v>0</v>
      </c>
      <c r="AA256" s="44">
        <v>1</v>
      </c>
      <c r="AB256" s="44">
        <v>100</v>
      </c>
      <c r="AC256" s="44">
        <v>1</v>
      </c>
      <c r="AD256" s="44">
        <v>1</v>
      </c>
      <c r="AE256" s="45" t="s">
        <v>16461</v>
      </c>
      <c r="AF256" s="45" t="s">
        <v>16457</v>
      </c>
      <c r="AG256" s="45" t="s">
        <v>16459</v>
      </c>
      <c r="AH256" s="45" t="s">
        <v>16453</v>
      </c>
      <c r="AI256" s="45" t="s">
        <v>16455</v>
      </c>
      <c r="AJ256" s="63" t="s">
        <v>20389</v>
      </c>
      <c r="AK256" s="63" t="s">
        <v>20384</v>
      </c>
      <c r="AL256" s="45">
        <v>0</v>
      </c>
      <c r="AM256" s="43">
        <f>IF(AND(L256="WEAPON",OR(R256=0,R256=1,R256=2)),[1]装备基础and强化!$V$7,IF(AND(L256="LEFTRING",OR(R256=0,R256=1,R256=2)),[1]装备基础and强化!$W$7,IF(AND(L256="RIGHTRING",OR(R256=0,R256=1,R256=2)),[1]装备基础and强化!$X$7,IF(AND(L256="NECKLACE",OR(R256=0,R256=1,R256=2)),[1]装备基础and强化!$Y$7,0))))</f>
        <v>0</v>
      </c>
      <c r="AN256" s="43">
        <f>IF(AND(L256="WEAPON",OR(R256=3,R256=4)),[1]装备基础and强化!$V$11,IF(AND(L256="LEFTRING",OR(R256=3,R256=4)),[1]装备基础and强化!$W$11,IF(AND(L256="RIGHTRING",OR(R256=3,R256=4)),[1]装备基础and强化!$X$11,IF(AND(L256="NECKLACE",OR(R256=3,R256=4)),[1]装备基础and强化!$Y$11,0))))</f>
        <v>0</v>
      </c>
      <c r="AO256" s="43">
        <f>IF(AND(L256="BELT",T256=1),[1]装备基础and强化!$AA$7,IF(AND(L256="PANTS",T256=1),[1]装备基础and强化!$AB$7,IF(AND(L256="SHOES",T256=1),[1]装备基础and强化!$AC$7,IF(AND(L256="CLOTHES",T256=1),[1]装备基础and强化!$AD$7,0))))</f>
        <v>0</v>
      </c>
      <c r="AP256" s="43" t="e">
        <f>IF(AND(L256="BELT",T256=2),[1]装备基础and强化!$AF$7,IF(AND(L256="PANTS",T256=2),[1]装备基础and强化!$AG$7,IF(AND(L256="SHOES",T256=2),[1]装备基础and强化!$AH$7,IF(AND(L256="CLOTHES",T256=2),[1]装备基础and强化!$AI$7,0))))</f>
        <v>#REF!</v>
      </c>
      <c r="AQ256" s="43">
        <f>IF(L256="HAT",[1]装备基础and强化!$AK$7,IF(L256="JADE",[1]装备基础and强化!$AK$7,0))</f>
        <v>0</v>
      </c>
      <c r="AR256" s="43" t="e">
        <f t="shared" si="4"/>
        <v>#REF!</v>
      </c>
      <c r="AV256" s="43"/>
      <c r="AW256" s="43"/>
      <c r="AX256" s="43"/>
      <c r="AY256" s="43"/>
      <c r="AZ256" s="43"/>
      <c r="BA256" s="43"/>
    </row>
    <row r="257" spans="2:53" s="44" customFormat="1" x14ac:dyDescent="0.15">
      <c r="B257" s="44" t="s">
        <v>1155</v>
      </c>
      <c r="C257" s="12">
        <v>20253</v>
      </c>
      <c r="D257" s="44" t="s">
        <v>1154</v>
      </c>
      <c r="E257" s="44" t="s">
        <v>21888</v>
      </c>
      <c r="F257" s="44" t="s">
        <v>20640</v>
      </c>
      <c r="G257" s="44" t="s">
        <v>21088</v>
      </c>
      <c r="I257" s="44" t="s">
        <v>700</v>
      </c>
      <c r="J257" s="44" t="s">
        <v>700</v>
      </c>
      <c r="K257" s="44">
        <v>1</v>
      </c>
      <c r="L257" s="44" t="s">
        <v>756</v>
      </c>
      <c r="M257" s="104" t="s">
        <v>25984</v>
      </c>
      <c r="N257" s="44">
        <v>202200</v>
      </c>
      <c r="O257" s="44" t="s">
        <v>971</v>
      </c>
      <c r="P257" s="44" t="s">
        <v>1097</v>
      </c>
      <c r="Q257" s="44">
        <v>2</v>
      </c>
      <c r="R257" s="44">
        <v>2</v>
      </c>
      <c r="S257" s="44" t="s">
        <v>1063</v>
      </c>
      <c r="T257" s="44">
        <v>2</v>
      </c>
      <c r="U257" s="44">
        <v>2</v>
      </c>
      <c r="W257" s="44" t="s">
        <v>1145</v>
      </c>
      <c r="X257" s="44" t="s">
        <v>14551</v>
      </c>
      <c r="Y257" s="44">
        <v>0</v>
      </c>
      <c r="AA257" s="44">
        <v>1</v>
      </c>
      <c r="AB257" s="44">
        <v>100</v>
      </c>
      <c r="AC257" s="44">
        <v>1</v>
      </c>
      <c r="AD257" s="44">
        <v>1</v>
      </c>
      <c r="AE257" s="45" t="s">
        <v>16461</v>
      </c>
      <c r="AF257" s="45" t="s">
        <v>16457</v>
      </c>
      <c r="AG257" s="45" t="s">
        <v>16459</v>
      </c>
      <c r="AH257" s="45" t="s">
        <v>16453</v>
      </c>
      <c r="AI257" s="45" t="s">
        <v>16455</v>
      </c>
      <c r="AJ257" s="63" t="s">
        <v>20389</v>
      </c>
      <c r="AK257" s="63" t="s">
        <v>20384</v>
      </c>
      <c r="AL257" s="4">
        <v>0</v>
      </c>
      <c r="AM257" s="43">
        <f>IF(AND(L257="WEAPON",OR(R257=0,R257=1,R257=2)),[1]装备基础and强化!$V$7,IF(AND(L257="LEFTRING",OR(R257=0,R257=1,R257=2)),[1]装备基础and强化!$W$7,IF(AND(L257="RIGHTRING",OR(R257=0,R257=1,R257=2)),[1]装备基础and强化!$X$7,IF(AND(L257="NECKLACE",OR(R257=0,R257=1,R257=2)),[1]装备基础and强化!$Y$7,0))))</f>
        <v>0</v>
      </c>
      <c r="AN257" s="43">
        <f>IF(AND(L257="WEAPON",OR(R257=3,R257=4)),[1]装备基础and强化!$V$11,IF(AND(L257="LEFTRING",OR(R257=3,R257=4)),[1]装备基础and强化!$W$11,IF(AND(L257="RIGHTRING",OR(R257=3,R257=4)),[1]装备基础and强化!$X$11,IF(AND(L257="NECKLACE",OR(R257=3,R257=4)),[1]装备基础and强化!$Y$11,0))))</f>
        <v>0</v>
      </c>
      <c r="AO257" s="43">
        <f>IF(AND(L257="BELT",T257=1),[1]装备基础and强化!$AA$7,IF(AND(L257="PANTS",T257=1),[1]装备基础and强化!$AB$7,IF(AND(L257="SHOES",T257=1),[1]装备基础and强化!$AC$7,IF(AND(L257="CLOTHES",T257=1),[1]装备基础and强化!$AD$7,0))))</f>
        <v>0</v>
      </c>
      <c r="AP257" s="43" t="e">
        <f>IF(AND(L257="BELT",T257=2),[1]装备基础and强化!$AF$7,IF(AND(L257="PANTS",T257=2),[1]装备基础and强化!$AG$7,IF(AND(L257="SHOES",T257=2),[1]装备基础and强化!$AH$7,IF(AND(L257="CLOTHES",T257=2),[1]装备基础and强化!$AI$7,0))))</f>
        <v>#REF!</v>
      </c>
      <c r="AQ257" s="43">
        <f>IF(L257="HAT",[1]装备基础and强化!$AK$7,IF(L257="JADE",[1]装备基础and强化!$AK$7,0))</f>
        <v>0</v>
      </c>
      <c r="AR257" s="43" t="e">
        <f t="shared" si="4"/>
        <v>#REF!</v>
      </c>
      <c r="AV257" s="43"/>
      <c r="AW257" s="43"/>
      <c r="AX257" s="43"/>
      <c r="AY257" s="43"/>
      <c r="AZ257" s="43"/>
      <c r="BA257" s="43"/>
    </row>
    <row r="258" spans="2:53" s="44" customFormat="1" x14ac:dyDescent="0.15">
      <c r="B258" s="44" t="s">
        <v>1156</v>
      </c>
      <c r="C258" s="12">
        <v>20254</v>
      </c>
      <c r="D258" s="44" t="s">
        <v>1154</v>
      </c>
      <c r="E258" s="44" t="s">
        <v>21889</v>
      </c>
      <c r="F258" s="44" t="s">
        <v>20641</v>
      </c>
      <c r="G258" s="44" t="s">
        <v>21089</v>
      </c>
      <c r="I258" s="44" t="s">
        <v>700</v>
      </c>
      <c r="J258" s="44" t="s">
        <v>700</v>
      </c>
      <c r="K258" s="44">
        <v>1</v>
      </c>
      <c r="L258" s="44" t="s">
        <v>756</v>
      </c>
      <c r="M258" s="104" t="s">
        <v>25985</v>
      </c>
      <c r="N258" s="44">
        <v>202300</v>
      </c>
      <c r="O258" s="44" t="s">
        <v>971</v>
      </c>
      <c r="P258" s="44" t="s">
        <v>1097</v>
      </c>
      <c r="Q258" s="44">
        <v>2</v>
      </c>
      <c r="R258" s="44">
        <v>2</v>
      </c>
      <c r="S258" s="44" t="s">
        <v>1063</v>
      </c>
      <c r="T258" s="44">
        <v>2</v>
      </c>
      <c r="U258" s="44">
        <v>3</v>
      </c>
      <c r="W258" s="44" t="s">
        <v>1145</v>
      </c>
      <c r="X258" s="44" t="s">
        <v>14551</v>
      </c>
      <c r="Y258" s="44">
        <v>0</v>
      </c>
      <c r="AA258" s="44">
        <v>1</v>
      </c>
      <c r="AB258" s="44">
        <v>100</v>
      </c>
      <c r="AC258" s="44">
        <v>1</v>
      </c>
      <c r="AD258" s="44">
        <v>1</v>
      </c>
      <c r="AE258" s="45" t="s">
        <v>16461</v>
      </c>
      <c r="AF258" s="45" t="s">
        <v>16457</v>
      </c>
      <c r="AG258" s="45" t="s">
        <v>16459</v>
      </c>
      <c r="AH258" s="45" t="s">
        <v>16453</v>
      </c>
      <c r="AI258" s="45" t="s">
        <v>16455</v>
      </c>
      <c r="AJ258" s="63" t="s">
        <v>20389</v>
      </c>
      <c r="AK258" s="63" t="s">
        <v>20384</v>
      </c>
      <c r="AL258" s="45">
        <v>0</v>
      </c>
      <c r="AM258" s="43">
        <f>IF(AND(L258="WEAPON",OR(R258=0,R258=1,R258=2)),[1]装备基础and强化!$V$7,IF(AND(L258="LEFTRING",OR(R258=0,R258=1,R258=2)),[1]装备基础and强化!$W$7,IF(AND(L258="RIGHTRING",OR(R258=0,R258=1,R258=2)),[1]装备基础and强化!$X$7,IF(AND(L258="NECKLACE",OR(R258=0,R258=1,R258=2)),[1]装备基础and强化!$Y$7,0))))</f>
        <v>0</v>
      </c>
      <c r="AN258" s="43">
        <f>IF(AND(L258="WEAPON",OR(R258=3,R258=4)),[1]装备基础and强化!$V$11,IF(AND(L258="LEFTRING",OR(R258=3,R258=4)),[1]装备基础and强化!$W$11,IF(AND(L258="RIGHTRING",OR(R258=3,R258=4)),[1]装备基础and强化!$X$11,IF(AND(L258="NECKLACE",OR(R258=3,R258=4)),[1]装备基础and强化!$Y$11,0))))</f>
        <v>0</v>
      </c>
      <c r="AO258" s="43">
        <f>IF(AND(L258="BELT",T258=1),[1]装备基础and强化!$AA$7,IF(AND(L258="PANTS",T258=1),[1]装备基础and强化!$AB$7,IF(AND(L258="SHOES",T258=1),[1]装备基础and强化!$AC$7,IF(AND(L258="CLOTHES",T258=1),[1]装备基础and强化!$AD$7,0))))</f>
        <v>0</v>
      </c>
      <c r="AP258" s="43" t="e">
        <f>IF(AND(L258="BELT",T258=2),[1]装备基础and强化!$AF$7,IF(AND(L258="PANTS",T258=2),[1]装备基础and强化!$AG$7,IF(AND(L258="SHOES",T258=2),[1]装备基础and强化!$AH$7,IF(AND(L258="CLOTHES",T258=2),[1]装备基础and强化!$AI$7,0))))</f>
        <v>#REF!</v>
      </c>
      <c r="AQ258" s="43">
        <f>IF(L258="HAT",[1]装备基础and强化!$AK$7,IF(L258="JADE",[1]装备基础and强化!$AK$7,0))</f>
        <v>0</v>
      </c>
      <c r="AR258" s="43" t="e">
        <f t="shared" si="4"/>
        <v>#REF!</v>
      </c>
      <c r="AV258" s="43"/>
      <c r="AW258" s="43"/>
      <c r="AX258" s="43"/>
      <c r="AY258" s="43"/>
      <c r="AZ258" s="43"/>
      <c r="BA258" s="43"/>
    </row>
    <row r="259" spans="2:53" s="44" customFormat="1" x14ac:dyDescent="0.15">
      <c r="B259" s="44" t="s">
        <v>1157</v>
      </c>
      <c r="C259" s="12">
        <v>20255</v>
      </c>
      <c r="D259" s="44" t="s">
        <v>1154</v>
      </c>
      <c r="E259" s="44" t="s">
        <v>21890</v>
      </c>
      <c r="F259" s="44" t="s">
        <v>20642</v>
      </c>
      <c r="G259" s="44" t="s">
        <v>21090</v>
      </c>
      <c r="I259" s="44" t="s">
        <v>700</v>
      </c>
      <c r="J259" s="44" t="s">
        <v>700</v>
      </c>
      <c r="K259" s="44">
        <v>1</v>
      </c>
      <c r="L259" s="44" t="s">
        <v>756</v>
      </c>
      <c r="M259" s="104" t="s">
        <v>25986</v>
      </c>
      <c r="N259" s="44">
        <v>202400</v>
      </c>
      <c r="O259" s="44" t="s">
        <v>971</v>
      </c>
      <c r="P259" s="44" t="s">
        <v>1097</v>
      </c>
      <c r="Q259" s="44">
        <v>2</v>
      </c>
      <c r="R259" s="44">
        <v>2</v>
      </c>
      <c r="S259" s="44" t="s">
        <v>1063</v>
      </c>
      <c r="T259" s="44">
        <v>2</v>
      </c>
      <c r="U259" s="44">
        <v>4</v>
      </c>
      <c r="W259" s="44" t="s">
        <v>1145</v>
      </c>
      <c r="X259" s="44" t="s">
        <v>14551</v>
      </c>
      <c r="Y259" s="44">
        <v>0</v>
      </c>
      <c r="AA259" s="44">
        <v>1</v>
      </c>
      <c r="AB259" s="44">
        <v>100</v>
      </c>
      <c r="AC259" s="44">
        <v>1</v>
      </c>
      <c r="AD259" s="44">
        <v>1</v>
      </c>
      <c r="AE259" s="45" t="s">
        <v>16461</v>
      </c>
      <c r="AF259" s="45" t="s">
        <v>16457</v>
      </c>
      <c r="AG259" s="45" t="s">
        <v>16459</v>
      </c>
      <c r="AH259" s="45" t="s">
        <v>16453</v>
      </c>
      <c r="AI259" s="45" t="s">
        <v>16455</v>
      </c>
      <c r="AJ259" s="63" t="s">
        <v>20389</v>
      </c>
      <c r="AK259" s="63" t="s">
        <v>20384</v>
      </c>
      <c r="AL259" s="4">
        <v>0</v>
      </c>
      <c r="AM259" s="43">
        <f>IF(AND(L259="WEAPON",OR(R259=0,R259=1,R259=2)),[1]装备基础and强化!$V$7,IF(AND(L259="LEFTRING",OR(R259=0,R259=1,R259=2)),[1]装备基础and强化!$W$7,IF(AND(L259="RIGHTRING",OR(R259=0,R259=1,R259=2)),[1]装备基础and强化!$X$7,IF(AND(L259="NECKLACE",OR(R259=0,R259=1,R259=2)),[1]装备基础and强化!$Y$7,0))))</f>
        <v>0</v>
      </c>
      <c r="AN259" s="43">
        <f>IF(AND(L259="WEAPON",OR(R259=3,R259=4)),[1]装备基础and强化!$V$11,IF(AND(L259="LEFTRING",OR(R259=3,R259=4)),[1]装备基础and强化!$W$11,IF(AND(L259="RIGHTRING",OR(R259=3,R259=4)),[1]装备基础and强化!$X$11,IF(AND(L259="NECKLACE",OR(R259=3,R259=4)),[1]装备基础and强化!$Y$11,0))))</f>
        <v>0</v>
      </c>
      <c r="AO259" s="43">
        <f>IF(AND(L259="BELT",T259=1),[1]装备基础and强化!$AA$7,IF(AND(L259="PANTS",T259=1),[1]装备基础and强化!$AB$7,IF(AND(L259="SHOES",T259=1),[1]装备基础and强化!$AC$7,IF(AND(L259="CLOTHES",T259=1),[1]装备基础and强化!$AD$7,0))))</f>
        <v>0</v>
      </c>
      <c r="AP259" s="43" t="e">
        <f>IF(AND(L259="BELT",T259=2),[1]装备基础and强化!$AF$7,IF(AND(L259="PANTS",T259=2),[1]装备基础and强化!$AG$7,IF(AND(L259="SHOES",T259=2),[1]装备基础and强化!$AH$7,IF(AND(L259="CLOTHES",T259=2),[1]装备基础and强化!$AI$7,0))))</f>
        <v>#REF!</v>
      </c>
      <c r="AQ259" s="43">
        <f>IF(L259="HAT",[1]装备基础and强化!$AK$7,IF(L259="JADE",[1]装备基础and强化!$AK$7,0))</f>
        <v>0</v>
      </c>
      <c r="AR259" s="43" t="e">
        <f t="shared" si="4"/>
        <v>#REF!</v>
      </c>
      <c r="AV259" s="43"/>
      <c r="AW259" s="43"/>
      <c r="AX259" s="43"/>
      <c r="AY259" s="43"/>
      <c r="AZ259" s="43"/>
      <c r="BA259" s="43"/>
    </row>
    <row r="260" spans="2:53" s="44" customFormat="1" x14ac:dyDescent="0.15">
      <c r="B260" s="44" t="s">
        <v>1158</v>
      </c>
      <c r="C260" s="12">
        <v>20256</v>
      </c>
      <c r="D260" s="44" t="s">
        <v>1154</v>
      </c>
      <c r="E260" s="44" t="s">
        <v>21891</v>
      </c>
      <c r="F260" s="44" t="s">
        <v>20643</v>
      </c>
      <c r="G260" s="44" t="s">
        <v>21091</v>
      </c>
      <c r="I260" s="44" t="s">
        <v>700</v>
      </c>
      <c r="J260" s="44" t="s">
        <v>700</v>
      </c>
      <c r="K260" s="44">
        <v>1</v>
      </c>
      <c r="L260" s="44" t="s">
        <v>756</v>
      </c>
      <c r="M260" s="104" t="s">
        <v>25987</v>
      </c>
      <c r="N260" s="44">
        <v>202500</v>
      </c>
      <c r="O260" s="44" t="s">
        <v>971</v>
      </c>
      <c r="P260" s="44" t="s">
        <v>1097</v>
      </c>
      <c r="Q260" s="44">
        <v>2</v>
      </c>
      <c r="R260" s="44">
        <v>2</v>
      </c>
      <c r="S260" s="44" t="s">
        <v>1063</v>
      </c>
      <c r="T260" s="44">
        <v>2</v>
      </c>
      <c r="U260" s="44">
        <v>5</v>
      </c>
      <c r="W260" s="44" t="s">
        <v>1145</v>
      </c>
      <c r="X260" s="44" t="s">
        <v>14551</v>
      </c>
      <c r="Y260" s="44">
        <v>0</v>
      </c>
      <c r="AA260" s="44">
        <v>1</v>
      </c>
      <c r="AB260" s="44">
        <v>100</v>
      </c>
      <c r="AC260" s="44">
        <v>1</v>
      </c>
      <c r="AD260" s="44">
        <v>1</v>
      </c>
      <c r="AE260" s="45" t="s">
        <v>16461</v>
      </c>
      <c r="AF260" s="45" t="s">
        <v>16457</v>
      </c>
      <c r="AG260" s="45" t="s">
        <v>16459</v>
      </c>
      <c r="AH260" s="45" t="s">
        <v>16453</v>
      </c>
      <c r="AI260" s="45" t="s">
        <v>16455</v>
      </c>
      <c r="AJ260" s="63" t="s">
        <v>20389</v>
      </c>
      <c r="AK260" s="63" t="s">
        <v>20384</v>
      </c>
      <c r="AL260" s="45">
        <v>0</v>
      </c>
      <c r="AM260" s="43">
        <f>IF(AND(L260="WEAPON",OR(R260=0,R260=1,R260=2)),[1]装备基础and强化!$V$7,IF(AND(L260="LEFTRING",OR(R260=0,R260=1,R260=2)),[1]装备基础and强化!$W$7,IF(AND(L260="RIGHTRING",OR(R260=0,R260=1,R260=2)),[1]装备基础and强化!$X$7,IF(AND(L260="NECKLACE",OR(R260=0,R260=1,R260=2)),[1]装备基础and强化!$Y$7,0))))</f>
        <v>0</v>
      </c>
      <c r="AN260" s="43">
        <f>IF(AND(L260="WEAPON",OR(R260=3,R260=4)),[1]装备基础and强化!$V$11,IF(AND(L260="LEFTRING",OR(R260=3,R260=4)),[1]装备基础and强化!$W$11,IF(AND(L260="RIGHTRING",OR(R260=3,R260=4)),[1]装备基础and强化!$X$11,IF(AND(L260="NECKLACE",OR(R260=3,R260=4)),[1]装备基础and强化!$Y$11,0))))</f>
        <v>0</v>
      </c>
      <c r="AO260" s="43">
        <f>IF(AND(L260="BELT",T260=1),[1]装备基础and强化!$AA$7,IF(AND(L260="PANTS",T260=1),[1]装备基础and强化!$AB$7,IF(AND(L260="SHOES",T260=1),[1]装备基础and强化!$AC$7,IF(AND(L260="CLOTHES",T260=1),[1]装备基础and强化!$AD$7,0))))</f>
        <v>0</v>
      </c>
      <c r="AP260" s="43" t="e">
        <f>IF(AND(L260="BELT",T260=2),[1]装备基础and强化!$AF$7,IF(AND(L260="PANTS",T260=2),[1]装备基础and强化!$AG$7,IF(AND(L260="SHOES",T260=2),[1]装备基础and强化!$AH$7,IF(AND(L260="CLOTHES",T260=2),[1]装备基础and强化!$AI$7,0))))</f>
        <v>#REF!</v>
      </c>
      <c r="AQ260" s="43">
        <f>IF(L260="HAT",[1]装备基础and强化!$AK$7,IF(L260="JADE",[1]装备基础and强化!$AK$7,0))</f>
        <v>0</v>
      </c>
      <c r="AR260" s="43" t="e">
        <f t="shared" si="4"/>
        <v>#REF!</v>
      </c>
      <c r="AV260" s="43"/>
      <c r="AW260" s="43"/>
      <c r="AX260" s="43"/>
      <c r="AY260" s="43"/>
      <c r="AZ260" s="43"/>
      <c r="BA260" s="43"/>
    </row>
    <row r="261" spans="2:53" s="44" customFormat="1" x14ac:dyDescent="0.15">
      <c r="B261" s="44" t="s">
        <v>1159</v>
      </c>
      <c r="C261" s="12">
        <v>20257</v>
      </c>
      <c r="D261" s="44" t="s">
        <v>1154</v>
      </c>
      <c r="E261" s="44" t="s">
        <v>21892</v>
      </c>
      <c r="F261" s="44" t="s">
        <v>20644</v>
      </c>
      <c r="G261" s="44" t="s">
        <v>21092</v>
      </c>
      <c r="I261" s="44" t="s">
        <v>700</v>
      </c>
      <c r="J261" s="44" t="s">
        <v>700</v>
      </c>
      <c r="K261" s="44">
        <v>1</v>
      </c>
      <c r="L261" s="44" t="s">
        <v>756</v>
      </c>
      <c r="M261" s="104" t="s">
        <v>25988</v>
      </c>
      <c r="N261" s="44">
        <v>202600</v>
      </c>
      <c r="O261" s="44" t="s">
        <v>971</v>
      </c>
      <c r="P261" s="44" t="s">
        <v>1097</v>
      </c>
      <c r="Q261" s="44">
        <v>2</v>
      </c>
      <c r="R261" s="44">
        <v>2</v>
      </c>
      <c r="S261" s="44" t="s">
        <v>1063</v>
      </c>
      <c r="T261" s="44">
        <v>2</v>
      </c>
      <c r="U261" s="44">
        <v>6</v>
      </c>
      <c r="W261" s="44" t="s">
        <v>1145</v>
      </c>
      <c r="X261" s="44" t="s">
        <v>14551</v>
      </c>
      <c r="Y261" s="44">
        <v>0</v>
      </c>
      <c r="AA261" s="44">
        <v>1</v>
      </c>
      <c r="AB261" s="44">
        <v>100</v>
      </c>
      <c r="AC261" s="44">
        <v>1</v>
      </c>
      <c r="AD261" s="44">
        <v>1</v>
      </c>
      <c r="AE261" s="45" t="s">
        <v>16461</v>
      </c>
      <c r="AF261" s="45" t="s">
        <v>16457</v>
      </c>
      <c r="AG261" s="45" t="s">
        <v>16459</v>
      </c>
      <c r="AH261" s="45" t="s">
        <v>16453</v>
      </c>
      <c r="AI261" s="45" t="s">
        <v>16455</v>
      </c>
      <c r="AJ261" s="63" t="s">
        <v>20389</v>
      </c>
      <c r="AK261" s="63" t="s">
        <v>20384</v>
      </c>
      <c r="AL261" s="4">
        <v>0</v>
      </c>
      <c r="AM261" s="43">
        <f>IF(AND(L261="WEAPON",OR(R261=0,R261=1,R261=2)),[1]装备基础and强化!$V$7,IF(AND(L261="LEFTRING",OR(R261=0,R261=1,R261=2)),[1]装备基础and强化!$W$7,IF(AND(L261="RIGHTRING",OR(R261=0,R261=1,R261=2)),[1]装备基础and强化!$X$7,IF(AND(L261="NECKLACE",OR(R261=0,R261=1,R261=2)),[1]装备基础and强化!$Y$7,0))))</f>
        <v>0</v>
      </c>
      <c r="AN261" s="43">
        <f>IF(AND(L261="WEAPON",OR(R261=3,R261=4)),[1]装备基础and强化!$V$11,IF(AND(L261="LEFTRING",OR(R261=3,R261=4)),[1]装备基础and强化!$W$11,IF(AND(L261="RIGHTRING",OR(R261=3,R261=4)),[1]装备基础and强化!$X$11,IF(AND(L261="NECKLACE",OR(R261=3,R261=4)),[1]装备基础and强化!$Y$11,0))))</f>
        <v>0</v>
      </c>
      <c r="AO261" s="43">
        <f>IF(AND(L261="BELT",T261=1),[1]装备基础and强化!$AA$7,IF(AND(L261="PANTS",T261=1),[1]装备基础and强化!$AB$7,IF(AND(L261="SHOES",T261=1),[1]装备基础and强化!$AC$7,IF(AND(L261="CLOTHES",T261=1),[1]装备基础and强化!$AD$7,0))))</f>
        <v>0</v>
      </c>
      <c r="AP261" s="43" t="e">
        <f>IF(AND(L261="BELT",T261=2),[1]装备基础and强化!$AF$7,IF(AND(L261="PANTS",T261=2),[1]装备基础and强化!$AG$7,IF(AND(L261="SHOES",T261=2),[1]装备基础and强化!$AH$7,IF(AND(L261="CLOTHES",T261=2),[1]装备基础and强化!$AI$7,0))))</f>
        <v>#REF!</v>
      </c>
      <c r="AQ261" s="43">
        <f>IF(L261="HAT",[1]装备基础and强化!$AK$7,IF(L261="JADE",[1]装备基础and强化!$AK$7,0))</f>
        <v>0</v>
      </c>
      <c r="AR261" s="43" t="e">
        <f t="shared" si="4"/>
        <v>#REF!</v>
      </c>
      <c r="AV261" s="43"/>
      <c r="AW261" s="43"/>
      <c r="AX261" s="43"/>
      <c r="AY261" s="43"/>
      <c r="AZ261" s="43"/>
      <c r="BA261" s="43"/>
    </row>
    <row r="262" spans="2:53" s="44" customFormat="1" x14ac:dyDescent="0.15">
      <c r="B262" s="44" t="s">
        <v>1160</v>
      </c>
      <c r="C262" s="12">
        <v>20258</v>
      </c>
      <c r="D262" s="44" t="s">
        <v>1154</v>
      </c>
      <c r="E262" s="44" t="s">
        <v>21893</v>
      </c>
      <c r="F262" s="44" t="s">
        <v>20645</v>
      </c>
      <c r="G262" s="44" t="s">
        <v>21093</v>
      </c>
      <c r="I262" s="44" t="s">
        <v>700</v>
      </c>
      <c r="J262" s="44" t="s">
        <v>700</v>
      </c>
      <c r="K262" s="44">
        <v>1</v>
      </c>
      <c r="L262" s="44" t="s">
        <v>756</v>
      </c>
      <c r="M262" s="104" t="s">
        <v>25989</v>
      </c>
      <c r="N262" s="44">
        <v>202700</v>
      </c>
      <c r="O262" s="44" t="s">
        <v>971</v>
      </c>
      <c r="P262" s="44" t="s">
        <v>1097</v>
      </c>
      <c r="Q262" s="44">
        <v>2</v>
      </c>
      <c r="R262" s="44">
        <v>2</v>
      </c>
      <c r="S262" s="44" t="s">
        <v>1063</v>
      </c>
      <c r="T262" s="44">
        <v>2</v>
      </c>
      <c r="U262" s="44">
        <v>7</v>
      </c>
      <c r="W262" s="44" t="s">
        <v>1145</v>
      </c>
      <c r="X262" s="44" t="s">
        <v>14551</v>
      </c>
      <c r="Y262" s="44">
        <v>0</v>
      </c>
      <c r="AA262" s="44">
        <v>1</v>
      </c>
      <c r="AB262" s="44">
        <v>100</v>
      </c>
      <c r="AC262" s="44">
        <v>1</v>
      </c>
      <c r="AD262" s="44">
        <v>1</v>
      </c>
      <c r="AE262" s="45" t="s">
        <v>16461</v>
      </c>
      <c r="AF262" s="45" t="s">
        <v>16457</v>
      </c>
      <c r="AG262" s="45" t="s">
        <v>16459</v>
      </c>
      <c r="AH262" s="45" t="s">
        <v>16453</v>
      </c>
      <c r="AI262" s="45" t="s">
        <v>16455</v>
      </c>
      <c r="AJ262" s="63" t="s">
        <v>20389</v>
      </c>
      <c r="AK262" s="63" t="s">
        <v>20384</v>
      </c>
      <c r="AL262" s="45">
        <v>0</v>
      </c>
      <c r="AM262" s="43">
        <f>IF(AND(L262="WEAPON",OR(R262=0,R262=1,R262=2)),[1]装备基础and强化!$V$7,IF(AND(L262="LEFTRING",OR(R262=0,R262=1,R262=2)),[1]装备基础and强化!$W$7,IF(AND(L262="RIGHTRING",OR(R262=0,R262=1,R262=2)),[1]装备基础and强化!$X$7,IF(AND(L262="NECKLACE",OR(R262=0,R262=1,R262=2)),[1]装备基础and强化!$Y$7,0))))</f>
        <v>0</v>
      </c>
      <c r="AN262" s="43">
        <f>IF(AND(L262="WEAPON",OR(R262=3,R262=4)),[1]装备基础and强化!$V$11,IF(AND(L262="LEFTRING",OR(R262=3,R262=4)),[1]装备基础and强化!$W$11,IF(AND(L262="RIGHTRING",OR(R262=3,R262=4)),[1]装备基础and强化!$X$11,IF(AND(L262="NECKLACE",OR(R262=3,R262=4)),[1]装备基础and强化!$Y$11,0))))</f>
        <v>0</v>
      </c>
      <c r="AO262" s="43">
        <f>IF(AND(L262="BELT",T262=1),[1]装备基础and强化!$AA$7,IF(AND(L262="PANTS",T262=1),[1]装备基础and强化!$AB$7,IF(AND(L262="SHOES",T262=1),[1]装备基础and强化!$AC$7,IF(AND(L262="CLOTHES",T262=1),[1]装备基础and强化!$AD$7,0))))</f>
        <v>0</v>
      </c>
      <c r="AP262" s="43" t="e">
        <f>IF(AND(L262="BELT",T262=2),[1]装备基础and强化!$AF$7,IF(AND(L262="PANTS",T262=2),[1]装备基础and强化!$AG$7,IF(AND(L262="SHOES",T262=2),[1]装备基础and强化!$AH$7,IF(AND(L262="CLOTHES",T262=2),[1]装备基础and强化!$AI$7,0))))</f>
        <v>#REF!</v>
      </c>
      <c r="AQ262" s="43">
        <f>IF(L262="HAT",[1]装备基础and强化!$AK$7,IF(L262="JADE",[1]装备基础and强化!$AK$7,0))</f>
        <v>0</v>
      </c>
      <c r="AR262" s="43" t="e">
        <f t="shared" si="4"/>
        <v>#REF!</v>
      </c>
      <c r="AV262" s="43"/>
      <c r="AW262" s="43"/>
      <c r="AX262" s="43"/>
      <c r="AY262" s="43"/>
      <c r="AZ262" s="43"/>
      <c r="BA262" s="43"/>
    </row>
    <row r="263" spans="2:53" s="44" customFormat="1" x14ac:dyDescent="0.15">
      <c r="B263" s="44" t="s">
        <v>1161</v>
      </c>
      <c r="C263" s="12">
        <v>20259</v>
      </c>
      <c r="D263" s="44" t="s">
        <v>1154</v>
      </c>
      <c r="E263" s="44" t="s">
        <v>21894</v>
      </c>
      <c r="F263" s="44" t="s">
        <v>20646</v>
      </c>
      <c r="G263" s="44" t="s">
        <v>21094</v>
      </c>
      <c r="I263" s="44" t="s">
        <v>700</v>
      </c>
      <c r="J263" s="44" t="s">
        <v>700</v>
      </c>
      <c r="K263" s="44">
        <v>1</v>
      </c>
      <c r="L263" s="44" t="s">
        <v>756</v>
      </c>
      <c r="M263" s="104" t="s">
        <v>25990</v>
      </c>
      <c r="N263" s="44">
        <v>202800</v>
      </c>
      <c r="O263" s="44" t="s">
        <v>971</v>
      </c>
      <c r="P263" s="44" t="s">
        <v>1097</v>
      </c>
      <c r="Q263" s="44">
        <v>2</v>
      </c>
      <c r="R263" s="44">
        <v>2</v>
      </c>
      <c r="S263" s="44" t="s">
        <v>1063</v>
      </c>
      <c r="T263" s="44">
        <v>2</v>
      </c>
      <c r="U263" s="44">
        <v>8</v>
      </c>
      <c r="W263" s="44" t="s">
        <v>1145</v>
      </c>
      <c r="X263" s="44" t="s">
        <v>14551</v>
      </c>
      <c r="Y263" s="44">
        <v>0</v>
      </c>
      <c r="AA263" s="44">
        <v>1</v>
      </c>
      <c r="AB263" s="44">
        <v>100</v>
      </c>
      <c r="AC263" s="44">
        <v>1</v>
      </c>
      <c r="AD263" s="44">
        <v>1</v>
      </c>
      <c r="AE263" s="45" t="s">
        <v>16461</v>
      </c>
      <c r="AF263" s="45" t="s">
        <v>16457</v>
      </c>
      <c r="AG263" s="45" t="s">
        <v>16459</v>
      </c>
      <c r="AH263" s="45" t="s">
        <v>16453</v>
      </c>
      <c r="AI263" s="45" t="s">
        <v>16455</v>
      </c>
      <c r="AJ263" s="63" t="s">
        <v>20389</v>
      </c>
      <c r="AK263" s="63" t="s">
        <v>20384</v>
      </c>
      <c r="AL263" s="4">
        <v>0</v>
      </c>
      <c r="AM263" s="43">
        <f>IF(AND(L263="WEAPON",OR(R263=0,R263=1,R263=2)),[1]装备基础and强化!$V$7,IF(AND(L263="LEFTRING",OR(R263=0,R263=1,R263=2)),[1]装备基础and强化!$W$7,IF(AND(L263="RIGHTRING",OR(R263=0,R263=1,R263=2)),[1]装备基础and强化!$X$7,IF(AND(L263="NECKLACE",OR(R263=0,R263=1,R263=2)),[1]装备基础and强化!$Y$7,0))))</f>
        <v>0</v>
      </c>
      <c r="AN263" s="43">
        <f>IF(AND(L263="WEAPON",OR(R263=3,R263=4)),[1]装备基础and强化!$V$11,IF(AND(L263="LEFTRING",OR(R263=3,R263=4)),[1]装备基础and强化!$W$11,IF(AND(L263="RIGHTRING",OR(R263=3,R263=4)),[1]装备基础and强化!$X$11,IF(AND(L263="NECKLACE",OR(R263=3,R263=4)),[1]装备基础and强化!$Y$11,0))))</f>
        <v>0</v>
      </c>
      <c r="AO263" s="43">
        <f>IF(AND(L263="BELT",T263=1),[1]装备基础and强化!$AA$7,IF(AND(L263="PANTS",T263=1),[1]装备基础and强化!$AB$7,IF(AND(L263="SHOES",T263=1),[1]装备基础and强化!$AC$7,IF(AND(L263="CLOTHES",T263=1),[1]装备基础and强化!$AD$7,0))))</f>
        <v>0</v>
      </c>
      <c r="AP263" s="43" t="e">
        <f>IF(AND(L263="BELT",T263=2),[1]装备基础and强化!$AF$7,IF(AND(L263="PANTS",T263=2),[1]装备基础and强化!$AG$7,IF(AND(L263="SHOES",T263=2),[1]装备基础and强化!$AH$7,IF(AND(L263="CLOTHES",T263=2),[1]装备基础and强化!$AI$7,0))))</f>
        <v>#REF!</v>
      </c>
      <c r="AQ263" s="43">
        <f>IF(L263="HAT",[1]装备基础and强化!$AK$7,IF(L263="JADE",[1]装备基础and强化!$AK$7,0))</f>
        <v>0</v>
      </c>
      <c r="AR263" s="43" t="e">
        <f t="shared" si="4"/>
        <v>#REF!</v>
      </c>
      <c r="AV263" s="43"/>
      <c r="AW263" s="43"/>
      <c r="AX263" s="43"/>
      <c r="AY263" s="43"/>
      <c r="AZ263" s="43"/>
      <c r="BA263" s="43"/>
    </row>
    <row r="264" spans="2:53" s="44" customFormat="1" x14ac:dyDescent="0.15">
      <c r="B264" s="44" t="s">
        <v>1162</v>
      </c>
      <c r="C264" s="12">
        <v>20260</v>
      </c>
      <c r="D264" s="44" t="s">
        <v>1163</v>
      </c>
      <c r="E264" s="44" t="s">
        <v>21895</v>
      </c>
      <c r="F264" s="44" t="s">
        <v>20647</v>
      </c>
      <c r="G264" s="44" t="s">
        <v>21095</v>
      </c>
      <c r="I264" s="44" t="s">
        <v>700</v>
      </c>
      <c r="J264" s="44" t="s">
        <v>700</v>
      </c>
      <c r="K264" s="44">
        <v>1</v>
      </c>
      <c r="L264" s="44" t="s">
        <v>726</v>
      </c>
      <c r="M264" s="104" t="s">
        <v>25991</v>
      </c>
      <c r="N264" s="44">
        <v>202100</v>
      </c>
      <c r="O264" s="44" t="s">
        <v>727</v>
      </c>
      <c r="P264" s="44" t="s">
        <v>776</v>
      </c>
      <c r="Q264" s="44">
        <v>2</v>
      </c>
      <c r="R264" s="44">
        <v>2</v>
      </c>
      <c r="S264" s="44" t="s">
        <v>1063</v>
      </c>
      <c r="U264" s="44">
        <v>1</v>
      </c>
      <c r="W264" s="44" t="s">
        <v>1164</v>
      </c>
      <c r="X264" s="44" t="s">
        <v>14552</v>
      </c>
      <c r="Y264" s="44">
        <v>0</v>
      </c>
      <c r="AA264" s="44">
        <v>1</v>
      </c>
      <c r="AB264" s="44">
        <v>100</v>
      </c>
      <c r="AC264" s="44">
        <v>1</v>
      </c>
      <c r="AD264" s="44">
        <v>1</v>
      </c>
      <c r="AE264" s="45" t="s">
        <v>16461</v>
      </c>
      <c r="AF264" s="45" t="s">
        <v>16457</v>
      </c>
      <c r="AG264" s="45" t="s">
        <v>16459</v>
      </c>
      <c r="AH264" s="45" t="s">
        <v>16453</v>
      </c>
      <c r="AI264" s="45" t="s">
        <v>16455</v>
      </c>
      <c r="AJ264" s="63" t="s">
        <v>20389</v>
      </c>
      <c r="AK264" s="63" t="s">
        <v>20384</v>
      </c>
      <c r="AL264" s="45">
        <v>0</v>
      </c>
      <c r="AM264" s="43" t="e">
        <f>IF(AND(L264="WEAPON",OR(R264=0,R264=1,R264=2)),[1]装备基础and强化!$V$7,IF(AND(L264="LEFTRING",OR(R264=0,R264=1,R264=2)),[1]装备基础and强化!$W$7,IF(AND(L264="RIGHTRING",OR(R264=0,R264=1,R264=2)),[1]装备基础and强化!$X$7,IF(AND(L264="NECKLACE",OR(R264=0,R264=1,R264=2)),[1]装备基础and强化!$Y$7,0))))</f>
        <v>#REF!</v>
      </c>
      <c r="AN264" s="43">
        <f>IF(AND(L264="WEAPON",OR(R264=3,R264=4)),[1]装备基础and强化!$V$11,IF(AND(L264="LEFTRING",OR(R264=3,R264=4)),[1]装备基础and强化!$W$11,IF(AND(L264="RIGHTRING",OR(R264=3,R264=4)),[1]装备基础and强化!$X$11,IF(AND(L264="NECKLACE",OR(R264=3,R264=4)),[1]装备基础and强化!$Y$11,0))))</f>
        <v>0</v>
      </c>
      <c r="AO264" s="43">
        <f>IF(AND(L264="BELT",T264=1),[1]装备基础and强化!$AA$7,IF(AND(L264="PANTS",T264=1),[1]装备基础and强化!$AB$7,IF(AND(L264="SHOES",T264=1),[1]装备基础and强化!$AC$7,IF(AND(L264="CLOTHES",T264=1),[1]装备基础and强化!$AD$7,0))))</f>
        <v>0</v>
      </c>
      <c r="AP264" s="43">
        <f>IF(AND(L264="BELT",T264=2),[1]装备基础and强化!$AF$7,IF(AND(L264="PANTS",T264=2),[1]装备基础and强化!$AG$7,IF(AND(L264="SHOES",T264=2),[1]装备基础and强化!$AH$7,IF(AND(L264="CLOTHES",T264=2),[1]装备基础and强化!$AI$7,0))))</f>
        <v>0</v>
      </c>
      <c r="AQ264" s="43">
        <f>IF(L264="HAT",[1]装备基础and强化!$AK$7,IF(L264="JADE",[1]装备基础and强化!$AK$7,0))</f>
        <v>0</v>
      </c>
      <c r="AR264" s="43" t="e">
        <f t="shared" si="4"/>
        <v>#REF!</v>
      </c>
      <c r="AV264" s="43"/>
      <c r="AW264" s="43"/>
      <c r="AX264" s="43"/>
      <c r="AY264" s="43"/>
      <c r="AZ264" s="43"/>
      <c r="BA264" s="43"/>
    </row>
    <row r="265" spans="2:53" s="44" customFormat="1" x14ac:dyDescent="0.15">
      <c r="B265" s="44" t="s">
        <v>1165</v>
      </c>
      <c r="C265" s="12">
        <v>20261</v>
      </c>
      <c r="D265" s="44" t="s">
        <v>1163</v>
      </c>
      <c r="E265" s="44" t="s">
        <v>21896</v>
      </c>
      <c r="F265" s="44" t="s">
        <v>20648</v>
      </c>
      <c r="G265" s="44" t="s">
        <v>21096</v>
      </c>
      <c r="I265" s="44" t="s">
        <v>700</v>
      </c>
      <c r="J265" s="44" t="s">
        <v>700</v>
      </c>
      <c r="K265" s="44">
        <v>1</v>
      </c>
      <c r="L265" s="44" t="s">
        <v>726</v>
      </c>
      <c r="M265" s="104" t="s">
        <v>25992</v>
      </c>
      <c r="N265" s="44">
        <v>202200</v>
      </c>
      <c r="O265" s="44" t="s">
        <v>727</v>
      </c>
      <c r="P265" s="44" t="s">
        <v>776</v>
      </c>
      <c r="Q265" s="44">
        <v>2</v>
      </c>
      <c r="R265" s="44">
        <v>2</v>
      </c>
      <c r="S265" s="44" t="s">
        <v>1063</v>
      </c>
      <c r="U265" s="44">
        <v>2</v>
      </c>
      <c r="W265" s="44" t="s">
        <v>1164</v>
      </c>
      <c r="X265" s="44" t="s">
        <v>14552</v>
      </c>
      <c r="Y265" s="44">
        <v>0</v>
      </c>
      <c r="AA265" s="44">
        <v>1</v>
      </c>
      <c r="AB265" s="44">
        <v>100</v>
      </c>
      <c r="AC265" s="44">
        <v>1</v>
      </c>
      <c r="AD265" s="44">
        <v>1</v>
      </c>
      <c r="AE265" s="45" t="s">
        <v>16461</v>
      </c>
      <c r="AF265" s="45" t="s">
        <v>16457</v>
      </c>
      <c r="AG265" s="45" t="s">
        <v>16459</v>
      </c>
      <c r="AH265" s="45" t="s">
        <v>16453</v>
      </c>
      <c r="AI265" s="45" t="s">
        <v>16455</v>
      </c>
      <c r="AJ265" s="63" t="s">
        <v>20389</v>
      </c>
      <c r="AK265" s="63" t="s">
        <v>20384</v>
      </c>
      <c r="AL265" s="4">
        <v>0</v>
      </c>
      <c r="AM265" s="43" t="e">
        <f>IF(AND(L265="WEAPON",OR(R265=0,R265=1,R265=2)),[1]装备基础and强化!$V$7,IF(AND(L265="LEFTRING",OR(R265=0,R265=1,R265=2)),[1]装备基础and强化!$W$7,IF(AND(L265="RIGHTRING",OR(R265=0,R265=1,R265=2)),[1]装备基础and强化!$X$7,IF(AND(L265="NECKLACE",OR(R265=0,R265=1,R265=2)),[1]装备基础and强化!$Y$7,0))))</f>
        <v>#REF!</v>
      </c>
      <c r="AN265" s="43">
        <f>IF(AND(L265="WEAPON",OR(R265=3,R265=4)),[1]装备基础and强化!$V$11,IF(AND(L265="LEFTRING",OR(R265=3,R265=4)),[1]装备基础and强化!$W$11,IF(AND(L265="RIGHTRING",OR(R265=3,R265=4)),[1]装备基础and强化!$X$11,IF(AND(L265="NECKLACE",OR(R265=3,R265=4)),[1]装备基础and强化!$Y$11,0))))</f>
        <v>0</v>
      </c>
      <c r="AO265" s="43">
        <f>IF(AND(L265="BELT",T265=1),[1]装备基础and强化!$AA$7,IF(AND(L265="PANTS",T265=1),[1]装备基础and强化!$AB$7,IF(AND(L265="SHOES",T265=1),[1]装备基础and强化!$AC$7,IF(AND(L265="CLOTHES",T265=1),[1]装备基础and强化!$AD$7,0))))</f>
        <v>0</v>
      </c>
      <c r="AP265" s="43">
        <f>IF(AND(L265="BELT",T265=2),[1]装备基础and强化!$AF$7,IF(AND(L265="PANTS",T265=2),[1]装备基础and强化!$AG$7,IF(AND(L265="SHOES",T265=2),[1]装备基础and强化!$AH$7,IF(AND(L265="CLOTHES",T265=2),[1]装备基础and强化!$AI$7,0))))</f>
        <v>0</v>
      </c>
      <c r="AQ265" s="43">
        <f>IF(L265="HAT",[1]装备基础and强化!$AK$7,IF(L265="JADE",[1]装备基础and强化!$AK$7,0))</f>
        <v>0</v>
      </c>
      <c r="AR265" s="43" t="e">
        <f t="shared" si="4"/>
        <v>#REF!</v>
      </c>
      <c r="AV265" s="43"/>
      <c r="AW265" s="43"/>
      <c r="AX265" s="43"/>
      <c r="AY265" s="43"/>
      <c r="AZ265" s="43"/>
      <c r="BA265" s="43"/>
    </row>
    <row r="266" spans="2:53" s="44" customFormat="1" x14ac:dyDescent="0.15">
      <c r="B266" s="44" t="s">
        <v>1166</v>
      </c>
      <c r="C266" s="12">
        <v>20262</v>
      </c>
      <c r="D266" s="44" t="s">
        <v>1163</v>
      </c>
      <c r="E266" s="44" t="s">
        <v>21897</v>
      </c>
      <c r="F266" s="44" t="s">
        <v>20649</v>
      </c>
      <c r="G266" s="44" t="s">
        <v>21097</v>
      </c>
      <c r="I266" s="44" t="s">
        <v>700</v>
      </c>
      <c r="J266" s="44" t="s">
        <v>700</v>
      </c>
      <c r="K266" s="44">
        <v>1</v>
      </c>
      <c r="L266" s="44" t="s">
        <v>726</v>
      </c>
      <c r="M266" s="104" t="s">
        <v>25993</v>
      </c>
      <c r="N266" s="44">
        <v>202300</v>
      </c>
      <c r="O266" s="44" t="s">
        <v>727</v>
      </c>
      <c r="P266" s="44" t="s">
        <v>776</v>
      </c>
      <c r="Q266" s="44">
        <v>2</v>
      </c>
      <c r="R266" s="44">
        <v>2</v>
      </c>
      <c r="S266" s="44" t="s">
        <v>1063</v>
      </c>
      <c r="U266" s="44">
        <v>3</v>
      </c>
      <c r="W266" s="44" t="s">
        <v>1164</v>
      </c>
      <c r="X266" s="44" t="s">
        <v>14552</v>
      </c>
      <c r="Y266" s="44">
        <v>0</v>
      </c>
      <c r="AA266" s="44">
        <v>1</v>
      </c>
      <c r="AB266" s="44">
        <v>100</v>
      </c>
      <c r="AC266" s="44">
        <v>1</v>
      </c>
      <c r="AD266" s="44">
        <v>1</v>
      </c>
      <c r="AE266" s="45" t="s">
        <v>16461</v>
      </c>
      <c r="AF266" s="45" t="s">
        <v>16457</v>
      </c>
      <c r="AG266" s="45" t="s">
        <v>16459</v>
      </c>
      <c r="AH266" s="45" t="s">
        <v>16453</v>
      </c>
      <c r="AI266" s="45" t="s">
        <v>16455</v>
      </c>
      <c r="AJ266" s="63" t="s">
        <v>20389</v>
      </c>
      <c r="AK266" s="63" t="s">
        <v>20384</v>
      </c>
      <c r="AL266" s="45">
        <v>0</v>
      </c>
      <c r="AM266" s="43" t="e">
        <f>IF(AND(L266="WEAPON",OR(R266=0,R266=1,R266=2)),[1]装备基础and强化!$V$7,IF(AND(L266="LEFTRING",OR(R266=0,R266=1,R266=2)),[1]装备基础and强化!$W$7,IF(AND(L266="RIGHTRING",OR(R266=0,R266=1,R266=2)),[1]装备基础and强化!$X$7,IF(AND(L266="NECKLACE",OR(R266=0,R266=1,R266=2)),[1]装备基础and强化!$Y$7,0))))</f>
        <v>#REF!</v>
      </c>
      <c r="AN266" s="43">
        <f>IF(AND(L266="WEAPON",OR(R266=3,R266=4)),[1]装备基础and强化!$V$11,IF(AND(L266="LEFTRING",OR(R266=3,R266=4)),[1]装备基础and强化!$W$11,IF(AND(L266="RIGHTRING",OR(R266=3,R266=4)),[1]装备基础and强化!$X$11,IF(AND(L266="NECKLACE",OR(R266=3,R266=4)),[1]装备基础and强化!$Y$11,0))))</f>
        <v>0</v>
      </c>
      <c r="AO266" s="43">
        <f>IF(AND(L266="BELT",T266=1),[1]装备基础and强化!$AA$7,IF(AND(L266="PANTS",T266=1),[1]装备基础and强化!$AB$7,IF(AND(L266="SHOES",T266=1),[1]装备基础and强化!$AC$7,IF(AND(L266="CLOTHES",T266=1),[1]装备基础and强化!$AD$7,0))))</f>
        <v>0</v>
      </c>
      <c r="AP266" s="43">
        <f>IF(AND(L266="BELT",T266=2),[1]装备基础and强化!$AF$7,IF(AND(L266="PANTS",T266=2),[1]装备基础and强化!$AG$7,IF(AND(L266="SHOES",T266=2),[1]装备基础and强化!$AH$7,IF(AND(L266="CLOTHES",T266=2),[1]装备基础and强化!$AI$7,0))))</f>
        <v>0</v>
      </c>
      <c r="AQ266" s="43">
        <f>IF(L266="HAT",[1]装备基础and强化!$AK$7,IF(L266="JADE",[1]装备基础and强化!$AK$7,0))</f>
        <v>0</v>
      </c>
      <c r="AR266" s="43" t="e">
        <f t="shared" si="4"/>
        <v>#REF!</v>
      </c>
      <c r="AV266" s="43"/>
      <c r="AW266" s="43"/>
      <c r="AX266" s="43"/>
      <c r="AY266" s="43"/>
      <c r="AZ266" s="43"/>
      <c r="BA266" s="43"/>
    </row>
    <row r="267" spans="2:53" s="44" customFormat="1" x14ac:dyDescent="0.15">
      <c r="B267" s="44" t="s">
        <v>1167</v>
      </c>
      <c r="C267" s="12">
        <v>20263</v>
      </c>
      <c r="D267" s="44" t="s">
        <v>1163</v>
      </c>
      <c r="E267" s="44" t="s">
        <v>21898</v>
      </c>
      <c r="F267" s="44" t="s">
        <v>20650</v>
      </c>
      <c r="G267" s="44" t="s">
        <v>21098</v>
      </c>
      <c r="I267" s="44" t="s">
        <v>700</v>
      </c>
      <c r="J267" s="44" t="s">
        <v>700</v>
      </c>
      <c r="K267" s="44">
        <v>1</v>
      </c>
      <c r="L267" s="44" t="s">
        <v>726</v>
      </c>
      <c r="M267" s="104" t="s">
        <v>25994</v>
      </c>
      <c r="N267" s="44">
        <v>202400</v>
      </c>
      <c r="O267" s="44" t="s">
        <v>727</v>
      </c>
      <c r="P267" s="44" t="s">
        <v>776</v>
      </c>
      <c r="Q267" s="44">
        <v>2</v>
      </c>
      <c r="R267" s="44">
        <v>2</v>
      </c>
      <c r="S267" s="44" t="s">
        <v>1063</v>
      </c>
      <c r="U267" s="44">
        <v>4</v>
      </c>
      <c r="W267" s="44" t="s">
        <v>1164</v>
      </c>
      <c r="X267" s="44" t="s">
        <v>14552</v>
      </c>
      <c r="Y267" s="44">
        <v>0</v>
      </c>
      <c r="AA267" s="44">
        <v>1</v>
      </c>
      <c r="AB267" s="44">
        <v>100</v>
      </c>
      <c r="AC267" s="44">
        <v>1</v>
      </c>
      <c r="AD267" s="44">
        <v>1</v>
      </c>
      <c r="AE267" s="45" t="s">
        <v>16461</v>
      </c>
      <c r="AF267" s="45" t="s">
        <v>16457</v>
      </c>
      <c r="AG267" s="45" t="s">
        <v>16459</v>
      </c>
      <c r="AH267" s="45" t="s">
        <v>16453</v>
      </c>
      <c r="AI267" s="45" t="s">
        <v>16455</v>
      </c>
      <c r="AJ267" s="63" t="s">
        <v>20389</v>
      </c>
      <c r="AK267" s="63" t="s">
        <v>20384</v>
      </c>
      <c r="AL267" s="4">
        <v>0</v>
      </c>
      <c r="AM267" s="43" t="e">
        <f>IF(AND(L267="WEAPON",OR(R267=0,R267=1,R267=2)),[1]装备基础and强化!$V$7,IF(AND(L267="LEFTRING",OR(R267=0,R267=1,R267=2)),[1]装备基础and强化!$W$7,IF(AND(L267="RIGHTRING",OR(R267=0,R267=1,R267=2)),[1]装备基础and强化!$X$7,IF(AND(L267="NECKLACE",OR(R267=0,R267=1,R267=2)),[1]装备基础and强化!$Y$7,0))))</f>
        <v>#REF!</v>
      </c>
      <c r="AN267" s="43">
        <f>IF(AND(L267="WEAPON",OR(R267=3,R267=4)),[1]装备基础and强化!$V$11,IF(AND(L267="LEFTRING",OR(R267=3,R267=4)),[1]装备基础and强化!$W$11,IF(AND(L267="RIGHTRING",OR(R267=3,R267=4)),[1]装备基础and强化!$X$11,IF(AND(L267="NECKLACE",OR(R267=3,R267=4)),[1]装备基础and强化!$Y$11,0))))</f>
        <v>0</v>
      </c>
      <c r="AO267" s="43">
        <f>IF(AND(L267="BELT",T267=1),[1]装备基础and强化!$AA$7,IF(AND(L267="PANTS",T267=1),[1]装备基础and强化!$AB$7,IF(AND(L267="SHOES",T267=1),[1]装备基础and强化!$AC$7,IF(AND(L267="CLOTHES",T267=1),[1]装备基础and强化!$AD$7,0))))</f>
        <v>0</v>
      </c>
      <c r="AP267" s="43">
        <f>IF(AND(L267="BELT",T267=2),[1]装备基础and强化!$AF$7,IF(AND(L267="PANTS",T267=2),[1]装备基础and强化!$AG$7,IF(AND(L267="SHOES",T267=2),[1]装备基础and强化!$AH$7,IF(AND(L267="CLOTHES",T267=2),[1]装备基础and强化!$AI$7,0))))</f>
        <v>0</v>
      </c>
      <c r="AQ267" s="43">
        <f>IF(L267="HAT",[1]装备基础and强化!$AK$7,IF(L267="JADE",[1]装备基础and强化!$AK$7,0))</f>
        <v>0</v>
      </c>
      <c r="AR267" s="43" t="e">
        <f t="shared" si="4"/>
        <v>#REF!</v>
      </c>
      <c r="AV267" s="43"/>
      <c r="AW267" s="43"/>
      <c r="AX267" s="43"/>
      <c r="AY267" s="43"/>
      <c r="AZ267" s="43"/>
      <c r="BA267" s="43"/>
    </row>
    <row r="268" spans="2:53" s="44" customFormat="1" x14ac:dyDescent="0.15">
      <c r="B268" s="44" t="s">
        <v>1168</v>
      </c>
      <c r="C268" s="12">
        <v>20264</v>
      </c>
      <c r="D268" s="44" t="s">
        <v>1163</v>
      </c>
      <c r="E268" s="44" t="s">
        <v>21899</v>
      </c>
      <c r="F268" s="44" t="s">
        <v>20651</v>
      </c>
      <c r="G268" s="44" t="s">
        <v>21099</v>
      </c>
      <c r="I268" s="44" t="s">
        <v>700</v>
      </c>
      <c r="J268" s="44" t="s">
        <v>700</v>
      </c>
      <c r="K268" s="44">
        <v>1</v>
      </c>
      <c r="L268" s="44" t="s">
        <v>726</v>
      </c>
      <c r="M268" s="104" t="s">
        <v>25995</v>
      </c>
      <c r="N268" s="44">
        <v>202500</v>
      </c>
      <c r="O268" s="44" t="s">
        <v>727</v>
      </c>
      <c r="P268" s="44" t="s">
        <v>776</v>
      </c>
      <c r="Q268" s="44">
        <v>2</v>
      </c>
      <c r="R268" s="44">
        <v>2</v>
      </c>
      <c r="S268" s="44" t="s">
        <v>1063</v>
      </c>
      <c r="U268" s="44">
        <v>5</v>
      </c>
      <c r="W268" s="44" t="s">
        <v>1164</v>
      </c>
      <c r="X268" s="44" t="s">
        <v>14552</v>
      </c>
      <c r="Y268" s="44">
        <v>0</v>
      </c>
      <c r="AA268" s="44">
        <v>1</v>
      </c>
      <c r="AB268" s="44">
        <v>100</v>
      </c>
      <c r="AC268" s="44">
        <v>1</v>
      </c>
      <c r="AD268" s="44">
        <v>1</v>
      </c>
      <c r="AE268" s="45" t="s">
        <v>16461</v>
      </c>
      <c r="AF268" s="45" t="s">
        <v>16457</v>
      </c>
      <c r="AG268" s="45" t="s">
        <v>16459</v>
      </c>
      <c r="AH268" s="45" t="s">
        <v>16453</v>
      </c>
      <c r="AI268" s="45" t="s">
        <v>16455</v>
      </c>
      <c r="AJ268" s="63" t="s">
        <v>20389</v>
      </c>
      <c r="AK268" s="63" t="s">
        <v>20384</v>
      </c>
      <c r="AL268" s="45">
        <v>0</v>
      </c>
      <c r="AM268" s="43" t="e">
        <f>IF(AND(L268="WEAPON",OR(R268=0,R268=1,R268=2)),[1]装备基础and强化!$V$7,IF(AND(L268="LEFTRING",OR(R268=0,R268=1,R268=2)),[1]装备基础and强化!$W$7,IF(AND(L268="RIGHTRING",OR(R268=0,R268=1,R268=2)),[1]装备基础and强化!$X$7,IF(AND(L268="NECKLACE",OR(R268=0,R268=1,R268=2)),[1]装备基础and强化!$Y$7,0))))</f>
        <v>#REF!</v>
      </c>
      <c r="AN268" s="43">
        <f>IF(AND(L268="WEAPON",OR(R268=3,R268=4)),[1]装备基础and强化!$V$11,IF(AND(L268="LEFTRING",OR(R268=3,R268=4)),[1]装备基础and强化!$W$11,IF(AND(L268="RIGHTRING",OR(R268=3,R268=4)),[1]装备基础and强化!$X$11,IF(AND(L268="NECKLACE",OR(R268=3,R268=4)),[1]装备基础and强化!$Y$11,0))))</f>
        <v>0</v>
      </c>
      <c r="AO268" s="43">
        <f>IF(AND(L268="BELT",T268=1),[1]装备基础and强化!$AA$7,IF(AND(L268="PANTS",T268=1),[1]装备基础and强化!$AB$7,IF(AND(L268="SHOES",T268=1),[1]装备基础and强化!$AC$7,IF(AND(L268="CLOTHES",T268=1),[1]装备基础and强化!$AD$7,0))))</f>
        <v>0</v>
      </c>
      <c r="AP268" s="43">
        <f>IF(AND(L268="BELT",T268=2),[1]装备基础and强化!$AF$7,IF(AND(L268="PANTS",T268=2),[1]装备基础and强化!$AG$7,IF(AND(L268="SHOES",T268=2),[1]装备基础and强化!$AH$7,IF(AND(L268="CLOTHES",T268=2),[1]装备基础and强化!$AI$7,0))))</f>
        <v>0</v>
      </c>
      <c r="AQ268" s="43">
        <f>IF(L268="HAT",[1]装备基础and强化!$AK$7,IF(L268="JADE",[1]装备基础and强化!$AK$7,0))</f>
        <v>0</v>
      </c>
      <c r="AR268" s="43" t="e">
        <f t="shared" si="4"/>
        <v>#REF!</v>
      </c>
      <c r="AV268" s="43"/>
      <c r="AW268" s="43"/>
      <c r="AX268" s="43"/>
      <c r="AY268" s="43"/>
      <c r="AZ268" s="43"/>
      <c r="BA268" s="43"/>
    </row>
    <row r="269" spans="2:53" s="44" customFormat="1" x14ac:dyDescent="0.15">
      <c r="B269" s="44" t="s">
        <v>1169</v>
      </c>
      <c r="C269" s="12">
        <v>20265</v>
      </c>
      <c r="D269" s="44" t="s">
        <v>1163</v>
      </c>
      <c r="E269" s="44" t="s">
        <v>21900</v>
      </c>
      <c r="F269" s="44" t="s">
        <v>20652</v>
      </c>
      <c r="G269" s="44" t="s">
        <v>21100</v>
      </c>
      <c r="I269" s="44" t="s">
        <v>700</v>
      </c>
      <c r="J269" s="44" t="s">
        <v>700</v>
      </c>
      <c r="K269" s="44">
        <v>1</v>
      </c>
      <c r="L269" s="44" t="s">
        <v>726</v>
      </c>
      <c r="M269" s="104" t="s">
        <v>25996</v>
      </c>
      <c r="N269" s="44">
        <v>202600</v>
      </c>
      <c r="O269" s="44" t="s">
        <v>727</v>
      </c>
      <c r="P269" s="44" t="s">
        <v>776</v>
      </c>
      <c r="Q269" s="44">
        <v>2</v>
      </c>
      <c r="R269" s="44">
        <v>2</v>
      </c>
      <c r="S269" s="44" t="s">
        <v>1063</v>
      </c>
      <c r="U269" s="44">
        <v>6</v>
      </c>
      <c r="W269" s="44" t="s">
        <v>1164</v>
      </c>
      <c r="X269" s="44" t="s">
        <v>14552</v>
      </c>
      <c r="Y269" s="44">
        <v>0</v>
      </c>
      <c r="AA269" s="44">
        <v>1</v>
      </c>
      <c r="AB269" s="44">
        <v>100</v>
      </c>
      <c r="AC269" s="44">
        <v>1</v>
      </c>
      <c r="AD269" s="44">
        <v>1</v>
      </c>
      <c r="AE269" s="45" t="s">
        <v>16461</v>
      </c>
      <c r="AF269" s="45" t="s">
        <v>16457</v>
      </c>
      <c r="AG269" s="45" t="s">
        <v>16459</v>
      </c>
      <c r="AH269" s="45" t="s">
        <v>16453</v>
      </c>
      <c r="AI269" s="45" t="s">
        <v>16455</v>
      </c>
      <c r="AJ269" s="63" t="s">
        <v>20389</v>
      </c>
      <c r="AK269" s="63" t="s">
        <v>20384</v>
      </c>
      <c r="AL269" s="4">
        <v>0</v>
      </c>
      <c r="AM269" s="43" t="e">
        <f>IF(AND(L269="WEAPON",OR(R269=0,R269=1,R269=2)),[1]装备基础and强化!$V$7,IF(AND(L269="LEFTRING",OR(R269=0,R269=1,R269=2)),[1]装备基础and强化!$W$7,IF(AND(L269="RIGHTRING",OR(R269=0,R269=1,R269=2)),[1]装备基础and强化!$X$7,IF(AND(L269="NECKLACE",OR(R269=0,R269=1,R269=2)),[1]装备基础and强化!$Y$7,0))))</f>
        <v>#REF!</v>
      </c>
      <c r="AN269" s="43">
        <f>IF(AND(L269="WEAPON",OR(R269=3,R269=4)),[1]装备基础and强化!$V$11,IF(AND(L269="LEFTRING",OR(R269=3,R269=4)),[1]装备基础and强化!$W$11,IF(AND(L269="RIGHTRING",OR(R269=3,R269=4)),[1]装备基础and强化!$X$11,IF(AND(L269="NECKLACE",OR(R269=3,R269=4)),[1]装备基础and强化!$Y$11,0))))</f>
        <v>0</v>
      </c>
      <c r="AO269" s="43">
        <f>IF(AND(L269="BELT",T269=1),[1]装备基础and强化!$AA$7,IF(AND(L269="PANTS",T269=1),[1]装备基础and强化!$AB$7,IF(AND(L269="SHOES",T269=1),[1]装备基础and强化!$AC$7,IF(AND(L269="CLOTHES",T269=1),[1]装备基础and强化!$AD$7,0))))</f>
        <v>0</v>
      </c>
      <c r="AP269" s="43">
        <f>IF(AND(L269="BELT",T269=2),[1]装备基础and强化!$AF$7,IF(AND(L269="PANTS",T269=2),[1]装备基础and强化!$AG$7,IF(AND(L269="SHOES",T269=2),[1]装备基础and强化!$AH$7,IF(AND(L269="CLOTHES",T269=2),[1]装备基础and强化!$AI$7,0))))</f>
        <v>0</v>
      </c>
      <c r="AQ269" s="43">
        <f>IF(L269="HAT",[1]装备基础and强化!$AK$7,IF(L269="JADE",[1]装备基础and强化!$AK$7,0))</f>
        <v>0</v>
      </c>
      <c r="AR269" s="43" t="e">
        <f t="shared" si="4"/>
        <v>#REF!</v>
      </c>
      <c r="AV269" s="43"/>
      <c r="AW269" s="43"/>
      <c r="AX269" s="43"/>
      <c r="AY269" s="43"/>
      <c r="AZ269" s="43"/>
      <c r="BA269" s="43"/>
    </row>
    <row r="270" spans="2:53" s="44" customFormat="1" x14ac:dyDescent="0.15">
      <c r="B270" s="44" t="s">
        <v>1170</v>
      </c>
      <c r="C270" s="12">
        <v>20266</v>
      </c>
      <c r="D270" s="44" t="s">
        <v>1163</v>
      </c>
      <c r="E270" s="44" t="s">
        <v>21901</v>
      </c>
      <c r="F270" s="44" t="s">
        <v>20653</v>
      </c>
      <c r="G270" s="44" t="s">
        <v>21101</v>
      </c>
      <c r="I270" s="44" t="s">
        <v>700</v>
      </c>
      <c r="J270" s="44" t="s">
        <v>700</v>
      </c>
      <c r="K270" s="44">
        <v>1</v>
      </c>
      <c r="L270" s="44" t="s">
        <v>726</v>
      </c>
      <c r="M270" s="104" t="s">
        <v>25997</v>
      </c>
      <c r="N270" s="44">
        <v>202700</v>
      </c>
      <c r="O270" s="44" t="s">
        <v>727</v>
      </c>
      <c r="P270" s="44" t="s">
        <v>776</v>
      </c>
      <c r="Q270" s="44">
        <v>2</v>
      </c>
      <c r="R270" s="44">
        <v>2</v>
      </c>
      <c r="S270" s="44" t="s">
        <v>1063</v>
      </c>
      <c r="U270" s="44">
        <v>7</v>
      </c>
      <c r="W270" s="44" t="s">
        <v>1164</v>
      </c>
      <c r="X270" s="44" t="s">
        <v>14552</v>
      </c>
      <c r="Y270" s="44">
        <v>0</v>
      </c>
      <c r="AA270" s="44">
        <v>1</v>
      </c>
      <c r="AB270" s="44">
        <v>100</v>
      </c>
      <c r="AC270" s="44">
        <v>1</v>
      </c>
      <c r="AD270" s="44">
        <v>1</v>
      </c>
      <c r="AE270" s="45" t="s">
        <v>16461</v>
      </c>
      <c r="AF270" s="45" t="s">
        <v>16457</v>
      </c>
      <c r="AG270" s="45" t="s">
        <v>16459</v>
      </c>
      <c r="AH270" s="45" t="s">
        <v>16453</v>
      </c>
      <c r="AI270" s="45" t="s">
        <v>16455</v>
      </c>
      <c r="AJ270" s="63" t="s">
        <v>20389</v>
      </c>
      <c r="AK270" s="63" t="s">
        <v>20384</v>
      </c>
      <c r="AL270" s="45">
        <v>0</v>
      </c>
      <c r="AM270" s="43" t="e">
        <f>IF(AND(L270="WEAPON",OR(R270=0,R270=1,R270=2)),[1]装备基础and强化!$V$7,IF(AND(L270="LEFTRING",OR(R270=0,R270=1,R270=2)),[1]装备基础and强化!$W$7,IF(AND(L270="RIGHTRING",OR(R270=0,R270=1,R270=2)),[1]装备基础and强化!$X$7,IF(AND(L270="NECKLACE",OR(R270=0,R270=1,R270=2)),[1]装备基础and强化!$Y$7,0))))</f>
        <v>#REF!</v>
      </c>
      <c r="AN270" s="43">
        <f>IF(AND(L270="WEAPON",OR(R270=3,R270=4)),[1]装备基础and强化!$V$11,IF(AND(L270="LEFTRING",OR(R270=3,R270=4)),[1]装备基础and强化!$W$11,IF(AND(L270="RIGHTRING",OR(R270=3,R270=4)),[1]装备基础and强化!$X$11,IF(AND(L270="NECKLACE",OR(R270=3,R270=4)),[1]装备基础and强化!$Y$11,0))))</f>
        <v>0</v>
      </c>
      <c r="AO270" s="43">
        <f>IF(AND(L270="BELT",T270=1),[1]装备基础and强化!$AA$7,IF(AND(L270="PANTS",T270=1),[1]装备基础and强化!$AB$7,IF(AND(L270="SHOES",T270=1),[1]装备基础and强化!$AC$7,IF(AND(L270="CLOTHES",T270=1),[1]装备基础and强化!$AD$7,0))))</f>
        <v>0</v>
      </c>
      <c r="AP270" s="43">
        <f>IF(AND(L270="BELT",T270=2),[1]装备基础and强化!$AF$7,IF(AND(L270="PANTS",T270=2),[1]装备基础and强化!$AG$7,IF(AND(L270="SHOES",T270=2),[1]装备基础and强化!$AH$7,IF(AND(L270="CLOTHES",T270=2),[1]装备基础and强化!$AI$7,0))))</f>
        <v>0</v>
      </c>
      <c r="AQ270" s="43">
        <f>IF(L270="HAT",[1]装备基础and强化!$AK$7,IF(L270="JADE",[1]装备基础and强化!$AK$7,0))</f>
        <v>0</v>
      </c>
      <c r="AR270" s="43" t="e">
        <f t="shared" si="4"/>
        <v>#REF!</v>
      </c>
      <c r="AV270" s="43"/>
      <c r="AW270" s="43"/>
      <c r="AX270" s="43"/>
      <c r="AY270" s="43"/>
      <c r="AZ270" s="43"/>
      <c r="BA270" s="43"/>
    </row>
    <row r="271" spans="2:53" s="44" customFormat="1" x14ac:dyDescent="0.15">
      <c r="B271" s="44" t="s">
        <v>1171</v>
      </c>
      <c r="C271" s="12">
        <v>20267</v>
      </c>
      <c r="D271" s="44" t="s">
        <v>1163</v>
      </c>
      <c r="E271" s="44" t="s">
        <v>21902</v>
      </c>
      <c r="F271" s="44" t="s">
        <v>20654</v>
      </c>
      <c r="G271" s="44" t="s">
        <v>21102</v>
      </c>
      <c r="I271" s="44" t="s">
        <v>700</v>
      </c>
      <c r="J271" s="44" t="s">
        <v>700</v>
      </c>
      <c r="K271" s="44">
        <v>1</v>
      </c>
      <c r="L271" s="44" t="s">
        <v>726</v>
      </c>
      <c r="M271" s="104" t="s">
        <v>25998</v>
      </c>
      <c r="N271" s="44">
        <v>202800</v>
      </c>
      <c r="O271" s="44" t="s">
        <v>727</v>
      </c>
      <c r="P271" s="44" t="s">
        <v>776</v>
      </c>
      <c r="Q271" s="44">
        <v>2</v>
      </c>
      <c r="R271" s="44">
        <v>2</v>
      </c>
      <c r="S271" s="44" t="s">
        <v>1063</v>
      </c>
      <c r="U271" s="44">
        <v>8</v>
      </c>
      <c r="W271" s="44" t="s">
        <v>1164</v>
      </c>
      <c r="X271" s="44" t="s">
        <v>14552</v>
      </c>
      <c r="Y271" s="44">
        <v>0</v>
      </c>
      <c r="AA271" s="44">
        <v>1</v>
      </c>
      <c r="AB271" s="44">
        <v>100</v>
      </c>
      <c r="AC271" s="44">
        <v>1</v>
      </c>
      <c r="AD271" s="44">
        <v>1</v>
      </c>
      <c r="AE271" s="45" t="s">
        <v>16461</v>
      </c>
      <c r="AF271" s="45" t="s">
        <v>16457</v>
      </c>
      <c r="AG271" s="45" t="s">
        <v>16459</v>
      </c>
      <c r="AH271" s="45" t="s">
        <v>16453</v>
      </c>
      <c r="AI271" s="45" t="s">
        <v>16455</v>
      </c>
      <c r="AJ271" s="63" t="s">
        <v>20389</v>
      </c>
      <c r="AK271" s="63" t="s">
        <v>20384</v>
      </c>
      <c r="AL271" s="4">
        <v>0</v>
      </c>
      <c r="AM271" s="43" t="e">
        <f>IF(AND(L271="WEAPON",OR(R271=0,R271=1,R271=2)),[1]装备基础and强化!$V$7,IF(AND(L271="LEFTRING",OR(R271=0,R271=1,R271=2)),[1]装备基础and强化!$W$7,IF(AND(L271="RIGHTRING",OR(R271=0,R271=1,R271=2)),[1]装备基础and强化!$X$7,IF(AND(L271="NECKLACE",OR(R271=0,R271=1,R271=2)),[1]装备基础and强化!$Y$7,0))))</f>
        <v>#REF!</v>
      </c>
      <c r="AN271" s="43">
        <f>IF(AND(L271="WEAPON",OR(R271=3,R271=4)),[1]装备基础and强化!$V$11,IF(AND(L271="LEFTRING",OR(R271=3,R271=4)),[1]装备基础and强化!$W$11,IF(AND(L271="RIGHTRING",OR(R271=3,R271=4)),[1]装备基础and强化!$X$11,IF(AND(L271="NECKLACE",OR(R271=3,R271=4)),[1]装备基础and强化!$Y$11,0))))</f>
        <v>0</v>
      </c>
      <c r="AO271" s="43">
        <f>IF(AND(L271="BELT",T271=1),[1]装备基础and强化!$AA$7,IF(AND(L271="PANTS",T271=1),[1]装备基础and强化!$AB$7,IF(AND(L271="SHOES",T271=1),[1]装备基础and强化!$AC$7,IF(AND(L271="CLOTHES",T271=1),[1]装备基础and强化!$AD$7,0))))</f>
        <v>0</v>
      </c>
      <c r="AP271" s="43">
        <f>IF(AND(L271="BELT",T271=2),[1]装备基础and强化!$AF$7,IF(AND(L271="PANTS",T271=2),[1]装备基础and强化!$AG$7,IF(AND(L271="SHOES",T271=2),[1]装备基础and强化!$AH$7,IF(AND(L271="CLOTHES",T271=2),[1]装备基础and强化!$AI$7,0))))</f>
        <v>0</v>
      </c>
      <c r="AQ271" s="43">
        <f>IF(L271="HAT",[1]装备基础and强化!$AK$7,IF(L271="JADE",[1]装备基础and强化!$AK$7,0))</f>
        <v>0</v>
      </c>
      <c r="AR271" s="43" t="e">
        <f t="shared" si="4"/>
        <v>#REF!</v>
      </c>
      <c r="AV271" s="43"/>
      <c r="AW271" s="43"/>
      <c r="AX271" s="43"/>
      <c r="AY271" s="43"/>
      <c r="AZ271" s="43"/>
      <c r="BA271" s="43"/>
    </row>
    <row r="272" spans="2:53" s="44" customFormat="1" x14ac:dyDescent="0.15">
      <c r="B272" s="44" t="s">
        <v>1172</v>
      </c>
      <c r="C272" s="12">
        <v>20268</v>
      </c>
      <c r="D272" s="44" t="s">
        <v>1173</v>
      </c>
      <c r="E272" s="44" t="s">
        <v>21903</v>
      </c>
      <c r="F272" s="44" t="s">
        <v>20655</v>
      </c>
      <c r="G272" s="44" t="s">
        <v>21103</v>
      </c>
      <c r="I272" s="44" t="s">
        <v>700</v>
      </c>
      <c r="J272" s="44" t="s">
        <v>700</v>
      </c>
      <c r="K272" s="44">
        <v>1</v>
      </c>
      <c r="L272" s="44" t="s">
        <v>733</v>
      </c>
      <c r="M272" s="104" t="s">
        <v>25999</v>
      </c>
      <c r="N272" s="44">
        <v>202100</v>
      </c>
      <c r="O272" s="44" t="s">
        <v>727</v>
      </c>
      <c r="P272" s="44" t="s">
        <v>776</v>
      </c>
      <c r="Q272" s="44">
        <v>2</v>
      </c>
      <c r="R272" s="44">
        <v>2</v>
      </c>
      <c r="S272" s="44" t="s">
        <v>1063</v>
      </c>
      <c r="U272" s="44">
        <v>1</v>
      </c>
      <c r="W272" s="44" t="s">
        <v>1164</v>
      </c>
      <c r="X272" s="44" t="s">
        <v>14552</v>
      </c>
      <c r="Y272" s="44">
        <v>0</v>
      </c>
      <c r="AA272" s="44">
        <v>1</v>
      </c>
      <c r="AB272" s="44">
        <v>100</v>
      </c>
      <c r="AC272" s="44">
        <v>1</v>
      </c>
      <c r="AD272" s="44">
        <v>1</v>
      </c>
      <c r="AE272" s="45" t="s">
        <v>16461</v>
      </c>
      <c r="AF272" s="45" t="s">
        <v>16457</v>
      </c>
      <c r="AG272" s="45" t="s">
        <v>16459</v>
      </c>
      <c r="AH272" s="45" t="s">
        <v>16453</v>
      </c>
      <c r="AI272" s="45" t="s">
        <v>16455</v>
      </c>
      <c r="AJ272" s="63" t="s">
        <v>20389</v>
      </c>
      <c r="AK272" s="63" t="s">
        <v>20384</v>
      </c>
      <c r="AL272" s="45">
        <v>0</v>
      </c>
      <c r="AM272" s="43" t="e">
        <f>IF(AND(L272="WEAPON",OR(R272=0,R272=1,R272=2)),[1]装备基础and强化!$V$7,IF(AND(L272="LEFTRING",OR(R272=0,R272=1,R272=2)),[1]装备基础and强化!$W$7,IF(AND(L272="RIGHTRING",OR(R272=0,R272=1,R272=2)),[1]装备基础and强化!$X$7,IF(AND(L272="NECKLACE",OR(R272=0,R272=1,R272=2)),[1]装备基础and强化!$Y$7,0))))</f>
        <v>#REF!</v>
      </c>
      <c r="AN272" s="43">
        <f>IF(AND(L272="WEAPON",OR(R272=3,R272=4)),[1]装备基础and强化!$V$11,IF(AND(L272="LEFTRING",OR(R272=3,R272=4)),[1]装备基础and强化!$W$11,IF(AND(L272="RIGHTRING",OR(R272=3,R272=4)),[1]装备基础and强化!$X$11,IF(AND(L272="NECKLACE",OR(R272=3,R272=4)),[1]装备基础and强化!$Y$11,0))))</f>
        <v>0</v>
      </c>
      <c r="AO272" s="43">
        <f>IF(AND(L272="BELT",T272=1),[1]装备基础and强化!$AA$7,IF(AND(L272="PANTS",T272=1),[1]装备基础and强化!$AB$7,IF(AND(L272="SHOES",T272=1),[1]装备基础and强化!$AC$7,IF(AND(L272="CLOTHES",T272=1),[1]装备基础and强化!$AD$7,0))))</f>
        <v>0</v>
      </c>
      <c r="AP272" s="43">
        <f>IF(AND(L272="BELT",T272=2),[1]装备基础and强化!$AF$7,IF(AND(L272="PANTS",T272=2),[1]装备基础and强化!$AG$7,IF(AND(L272="SHOES",T272=2),[1]装备基础and强化!$AH$7,IF(AND(L272="CLOTHES",T272=2),[1]装备基础and强化!$AI$7,0))))</f>
        <v>0</v>
      </c>
      <c r="AQ272" s="43">
        <f>IF(L272="HAT",[1]装备基础and强化!$AK$7,IF(L272="JADE",[1]装备基础and强化!$AK$7,0))</f>
        <v>0</v>
      </c>
      <c r="AR272" s="43" t="e">
        <f t="shared" si="4"/>
        <v>#REF!</v>
      </c>
      <c r="AV272" s="43"/>
      <c r="AW272" s="43"/>
      <c r="AX272" s="43"/>
      <c r="AY272" s="43"/>
      <c r="AZ272" s="43"/>
      <c r="BA272" s="43"/>
    </row>
    <row r="273" spans="2:53" s="44" customFormat="1" x14ac:dyDescent="0.15">
      <c r="B273" s="44" t="s">
        <v>1174</v>
      </c>
      <c r="C273" s="12">
        <v>20269</v>
      </c>
      <c r="D273" s="44" t="s">
        <v>1173</v>
      </c>
      <c r="E273" s="44" t="s">
        <v>21904</v>
      </c>
      <c r="F273" s="44" t="s">
        <v>20656</v>
      </c>
      <c r="G273" s="44" t="s">
        <v>21104</v>
      </c>
      <c r="I273" s="44" t="s">
        <v>700</v>
      </c>
      <c r="J273" s="44" t="s">
        <v>700</v>
      </c>
      <c r="K273" s="44">
        <v>1</v>
      </c>
      <c r="L273" s="44" t="s">
        <v>733</v>
      </c>
      <c r="M273" s="104" t="s">
        <v>26000</v>
      </c>
      <c r="N273" s="44">
        <v>202200</v>
      </c>
      <c r="O273" s="44" t="s">
        <v>727</v>
      </c>
      <c r="P273" s="44" t="s">
        <v>776</v>
      </c>
      <c r="Q273" s="44">
        <v>2</v>
      </c>
      <c r="R273" s="44">
        <v>2</v>
      </c>
      <c r="S273" s="44" t="s">
        <v>1063</v>
      </c>
      <c r="U273" s="44">
        <v>2</v>
      </c>
      <c r="W273" s="44" t="s">
        <v>1164</v>
      </c>
      <c r="X273" s="44" t="s">
        <v>14552</v>
      </c>
      <c r="Y273" s="44">
        <v>0</v>
      </c>
      <c r="AA273" s="44">
        <v>1</v>
      </c>
      <c r="AB273" s="44">
        <v>100</v>
      </c>
      <c r="AC273" s="44">
        <v>1</v>
      </c>
      <c r="AD273" s="44">
        <v>1</v>
      </c>
      <c r="AE273" s="45" t="s">
        <v>16461</v>
      </c>
      <c r="AF273" s="45" t="s">
        <v>16457</v>
      </c>
      <c r="AG273" s="45" t="s">
        <v>16459</v>
      </c>
      <c r="AH273" s="45" t="s">
        <v>16453</v>
      </c>
      <c r="AI273" s="45" t="s">
        <v>16455</v>
      </c>
      <c r="AJ273" s="63" t="s">
        <v>20389</v>
      </c>
      <c r="AK273" s="63" t="s">
        <v>20384</v>
      </c>
      <c r="AL273" s="4">
        <v>0</v>
      </c>
      <c r="AM273" s="43" t="e">
        <f>IF(AND(L273="WEAPON",OR(R273=0,R273=1,R273=2)),[1]装备基础and强化!$V$7,IF(AND(L273="LEFTRING",OR(R273=0,R273=1,R273=2)),[1]装备基础and强化!$W$7,IF(AND(L273="RIGHTRING",OR(R273=0,R273=1,R273=2)),[1]装备基础and强化!$X$7,IF(AND(L273="NECKLACE",OR(R273=0,R273=1,R273=2)),[1]装备基础and强化!$Y$7,0))))</f>
        <v>#REF!</v>
      </c>
      <c r="AN273" s="43">
        <f>IF(AND(L273="WEAPON",OR(R273=3,R273=4)),[1]装备基础and强化!$V$11,IF(AND(L273="LEFTRING",OR(R273=3,R273=4)),[1]装备基础and强化!$W$11,IF(AND(L273="RIGHTRING",OR(R273=3,R273=4)),[1]装备基础and强化!$X$11,IF(AND(L273="NECKLACE",OR(R273=3,R273=4)),[1]装备基础and强化!$Y$11,0))))</f>
        <v>0</v>
      </c>
      <c r="AO273" s="43">
        <f>IF(AND(L273="BELT",T273=1),[1]装备基础and强化!$AA$7,IF(AND(L273="PANTS",T273=1),[1]装备基础and强化!$AB$7,IF(AND(L273="SHOES",T273=1),[1]装备基础and强化!$AC$7,IF(AND(L273="CLOTHES",T273=1),[1]装备基础and强化!$AD$7,0))))</f>
        <v>0</v>
      </c>
      <c r="AP273" s="43">
        <f>IF(AND(L273="BELT",T273=2),[1]装备基础and强化!$AF$7,IF(AND(L273="PANTS",T273=2),[1]装备基础and强化!$AG$7,IF(AND(L273="SHOES",T273=2),[1]装备基础and强化!$AH$7,IF(AND(L273="CLOTHES",T273=2),[1]装备基础and强化!$AI$7,0))))</f>
        <v>0</v>
      </c>
      <c r="AQ273" s="43">
        <f>IF(L273="HAT",[1]装备基础and强化!$AK$7,IF(L273="JADE",[1]装备基础and强化!$AK$7,0))</f>
        <v>0</v>
      </c>
      <c r="AR273" s="43" t="e">
        <f t="shared" si="4"/>
        <v>#REF!</v>
      </c>
      <c r="AV273" s="43"/>
      <c r="AW273" s="43"/>
      <c r="AX273" s="43"/>
      <c r="AY273" s="43"/>
      <c r="AZ273" s="43"/>
      <c r="BA273" s="43"/>
    </row>
    <row r="274" spans="2:53" s="44" customFormat="1" x14ac:dyDescent="0.15">
      <c r="B274" s="44" t="s">
        <v>1175</v>
      </c>
      <c r="C274" s="12">
        <v>20270</v>
      </c>
      <c r="D274" s="44" t="s">
        <v>1173</v>
      </c>
      <c r="E274" s="44" t="s">
        <v>21905</v>
      </c>
      <c r="F274" s="44" t="s">
        <v>20657</v>
      </c>
      <c r="G274" s="44" t="s">
        <v>21105</v>
      </c>
      <c r="I274" s="44" t="s">
        <v>700</v>
      </c>
      <c r="J274" s="44" t="s">
        <v>700</v>
      </c>
      <c r="K274" s="44">
        <v>1</v>
      </c>
      <c r="L274" s="44" t="s">
        <v>733</v>
      </c>
      <c r="M274" s="104" t="s">
        <v>26001</v>
      </c>
      <c r="N274" s="44">
        <v>202300</v>
      </c>
      <c r="O274" s="44" t="s">
        <v>727</v>
      </c>
      <c r="P274" s="44" t="s">
        <v>776</v>
      </c>
      <c r="Q274" s="44">
        <v>2</v>
      </c>
      <c r="R274" s="44">
        <v>2</v>
      </c>
      <c r="S274" s="44" t="s">
        <v>1063</v>
      </c>
      <c r="U274" s="44">
        <v>3</v>
      </c>
      <c r="W274" s="44" t="s">
        <v>1164</v>
      </c>
      <c r="X274" s="44" t="s">
        <v>14552</v>
      </c>
      <c r="Y274" s="44">
        <v>0</v>
      </c>
      <c r="AA274" s="44">
        <v>1</v>
      </c>
      <c r="AB274" s="44">
        <v>100</v>
      </c>
      <c r="AC274" s="44">
        <v>1</v>
      </c>
      <c r="AD274" s="44">
        <v>1</v>
      </c>
      <c r="AE274" s="45" t="s">
        <v>16461</v>
      </c>
      <c r="AF274" s="45" t="s">
        <v>16457</v>
      </c>
      <c r="AG274" s="45" t="s">
        <v>16459</v>
      </c>
      <c r="AH274" s="45" t="s">
        <v>16453</v>
      </c>
      <c r="AI274" s="45" t="s">
        <v>16455</v>
      </c>
      <c r="AJ274" s="63" t="s">
        <v>20389</v>
      </c>
      <c r="AK274" s="63" t="s">
        <v>20384</v>
      </c>
      <c r="AL274" s="45">
        <v>0</v>
      </c>
      <c r="AM274" s="43" t="e">
        <f>IF(AND(L274="WEAPON",OR(R274=0,R274=1,R274=2)),[1]装备基础and强化!$V$7,IF(AND(L274="LEFTRING",OR(R274=0,R274=1,R274=2)),[1]装备基础and强化!$W$7,IF(AND(L274="RIGHTRING",OR(R274=0,R274=1,R274=2)),[1]装备基础and强化!$X$7,IF(AND(L274="NECKLACE",OR(R274=0,R274=1,R274=2)),[1]装备基础and强化!$Y$7,0))))</f>
        <v>#REF!</v>
      </c>
      <c r="AN274" s="43">
        <f>IF(AND(L274="WEAPON",OR(R274=3,R274=4)),[1]装备基础and强化!$V$11,IF(AND(L274="LEFTRING",OR(R274=3,R274=4)),[1]装备基础and强化!$W$11,IF(AND(L274="RIGHTRING",OR(R274=3,R274=4)),[1]装备基础and强化!$X$11,IF(AND(L274="NECKLACE",OR(R274=3,R274=4)),[1]装备基础and强化!$Y$11,0))))</f>
        <v>0</v>
      </c>
      <c r="AO274" s="43">
        <f>IF(AND(L274="BELT",T274=1),[1]装备基础and强化!$AA$7,IF(AND(L274="PANTS",T274=1),[1]装备基础and强化!$AB$7,IF(AND(L274="SHOES",T274=1),[1]装备基础and强化!$AC$7,IF(AND(L274="CLOTHES",T274=1),[1]装备基础and强化!$AD$7,0))))</f>
        <v>0</v>
      </c>
      <c r="AP274" s="43">
        <f>IF(AND(L274="BELT",T274=2),[1]装备基础and强化!$AF$7,IF(AND(L274="PANTS",T274=2),[1]装备基础and强化!$AG$7,IF(AND(L274="SHOES",T274=2),[1]装备基础and强化!$AH$7,IF(AND(L274="CLOTHES",T274=2),[1]装备基础and强化!$AI$7,0))))</f>
        <v>0</v>
      </c>
      <c r="AQ274" s="43">
        <f>IF(L274="HAT",[1]装备基础and强化!$AK$7,IF(L274="JADE",[1]装备基础and强化!$AK$7,0))</f>
        <v>0</v>
      </c>
      <c r="AR274" s="43" t="e">
        <f t="shared" si="4"/>
        <v>#REF!</v>
      </c>
      <c r="AV274" s="43"/>
      <c r="AW274" s="43"/>
      <c r="AX274" s="43"/>
      <c r="AY274" s="43"/>
      <c r="AZ274" s="43"/>
      <c r="BA274" s="43"/>
    </row>
    <row r="275" spans="2:53" s="44" customFormat="1" x14ac:dyDescent="0.15">
      <c r="B275" s="44" t="s">
        <v>1176</v>
      </c>
      <c r="C275" s="12">
        <v>20271</v>
      </c>
      <c r="D275" s="44" t="s">
        <v>1173</v>
      </c>
      <c r="E275" s="44" t="s">
        <v>21906</v>
      </c>
      <c r="F275" s="44" t="s">
        <v>20658</v>
      </c>
      <c r="G275" s="44" t="s">
        <v>21106</v>
      </c>
      <c r="I275" s="44" t="s">
        <v>700</v>
      </c>
      <c r="J275" s="44" t="s">
        <v>700</v>
      </c>
      <c r="K275" s="44">
        <v>1</v>
      </c>
      <c r="L275" s="44" t="s">
        <v>733</v>
      </c>
      <c r="M275" s="104" t="s">
        <v>26002</v>
      </c>
      <c r="N275" s="44">
        <v>202400</v>
      </c>
      <c r="O275" s="44" t="s">
        <v>727</v>
      </c>
      <c r="P275" s="44" t="s">
        <v>776</v>
      </c>
      <c r="Q275" s="44">
        <v>2</v>
      </c>
      <c r="R275" s="44">
        <v>2</v>
      </c>
      <c r="S275" s="44" t="s">
        <v>1063</v>
      </c>
      <c r="U275" s="44">
        <v>4</v>
      </c>
      <c r="W275" s="44" t="s">
        <v>1164</v>
      </c>
      <c r="X275" s="44" t="s">
        <v>14552</v>
      </c>
      <c r="Y275" s="44">
        <v>0</v>
      </c>
      <c r="AA275" s="44">
        <v>1</v>
      </c>
      <c r="AB275" s="44">
        <v>100</v>
      </c>
      <c r="AC275" s="44">
        <v>1</v>
      </c>
      <c r="AD275" s="44">
        <v>1</v>
      </c>
      <c r="AE275" s="45" t="s">
        <v>16461</v>
      </c>
      <c r="AF275" s="45" t="s">
        <v>16457</v>
      </c>
      <c r="AG275" s="45" t="s">
        <v>16459</v>
      </c>
      <c r="AH275" s="45" t="s">
        <v>16453</v>
      </c>
      <c r="AI275" s="45" t="s">
        <v>16455</v>
      </c>
      <c r="AJ275" s="63" t="s">
        <v>20389</v>
      </c>
      <c r="AK275" s="63" t="s">
        <v>20384</v>
      </c>
      <c r="AL275" s="4">
        <v>0</v>
      </c>
      <c r="AM275" s="43" t="e">
        <f>IF(AND(L275="WEAPON",OR(R275=0,R275=1,R275=2)),[1]装备基础and强化!$V$7,IF(AND(L275="LEFTRING",OR(R275=0,R275=1,R275=2)),[1]装备基础and强化!$W$7,IF(AND(L275="RIGHTRING",OR(R275=0,R275=1,R275=2)),[1]装备基础and强化!$X$7,IF(AND(L275="NECKLACE",OR(R275=0,R275=1,R275=2)),[1]装备基础and强化!$Y$7,0))))</f>
        <v>#REF!</v>
      </c>
      <c r="AN275" s="43">
        <f>IF(AND(L275="WEAPON",OR(R275=3,R275=4)),[1]装备基础and强化!$V$11,IF(AND(L275="LEFTRING",OR(R275=3,R275=4)),[1]装备基础and强化!$W$11,IF(AND(L275="RIGHTRING",OR(R275=3,R275=4)),[1]装备基础and强化!$X$11,IF(AND(L275="NECKLACE",OR(R275=3,R275=4)),[1]装备基础and强化!$Y$11,0))))</f>
        <v>0</v>
      </c>
      <c r="AO275" s="43">
        <f>IF(AND(L275="BELT",T275=1),[1]装备基础and强化!$AA$7,IF(AND(L275="PANTS",T275=1),[1]装备基础and强化!$AB$7,IF(AND(L275="SHOES",T275=1),[1]装备基础and强化!$AC$7,IF(AND(L275="CLOTHES",T275=1),[1]装备基础and强化!$AD$7,0))))</f>
        <v>0</v>
      </c>
      <c r="AP275" s="43">
        <f>IF(AND(L275="BELT",T275=2),[1]装备基础and强化!$AF$7,IF(AND(L275="PANTS",T275=2),[1]装备基础and强化!$AG$7,IF(AND(L275="SHOES",T275=2),[1]装备基础and强化!$AH$7,IF(AND(L275="CLOTHES",T275=2),[1]装备基础and强化!$AI$7,0))))</f>
        <v>0</v>
      </c>
      <c r="AQ275" s="43">
        <f>IF(L275="HAT",[1]装备基础and强化!$AK$7,IF(L275="JADE",[1]装备基础and强化!$AK$7,0))</f>
        <v>0</v>
      </c>
      <c r="AR275" s="43" t="e">
        <f t="shared" si="4"/>
        <v>#REF!</v>
      </c>
      <c r="AV275" s="43"/>
      <c r="AW275" s="43"/>
      <c r="AX275" s="43"/>
      <c r="AY275" s="43"/>
      <c r="AZ275" s="43"/>
      <c r="BA275" s="43"/>
    </row>
    <row r="276" spans="2:53" s="44" customFormat="1" x14ac:dyDescent="0.15">
      <c r="B276" s="44" t="s">
        <v>1177</v>
      </c>
      <c r="C276" s="12">
        <v>20272</v>
      </c>
      <c r="D276" s="44" t="s">
        <v>1173</v>
      </c>
      <c r="E276" s="44" t="s">
        <v>21907</v>
      </c>
      <c r="F276" s="44" t="s">
        <v>20659</v>
      </c>
      <c r="G276" s="44" t="s">
        <v>21107</v>
      </c>
      <c r="I276" s="44" t="s">
        <v>700</v>
      </c>
      <c r="J276" s="44" t="s">
        <v>700</v>
      </c>
      <c r="K276" s="44">
        <v>1</v>
      </c>
      <c r="L276" s="44" t="s">
        <v>733</v>
      </c>
      <c r="M276" s="104" t="s">
        <v>26003</v>
      </c>
      <c r="N276" s="44">
        <v>202500</v>
      </c>
      <c r="O276" s="44" t="s">
        <v>727</v>
      </c>
      <c r="P276" s="44" t="s">
        <v>776</v>
      </c>
      <c r="Q276" s="44">
        <v>2</v>
      </c>
      <c r="R276" s="44">
        <v>2</v>
      </c>
      <c r="S276" s="44" t="s">
        <v>1063</v>
      </c>
      <c r="U276" s="44">
        <v>5</v>
      </c>
      <c r="W276" s="44" t="s">
        <v>1164</v>
      </c>
      <c r="X276" s="44" t="s">
        <v>14552</v>
      </c>
      <c r="Y276" s="44">
        <v>0</v>
      </c>
      <c r="AA276" s="44">
        <v>1</v>
      </c>
      <c r="AB276" s="44">
        <v>100</v>
      </c>
      <c r="AC276" s="44">
        <v>1</v>
      </c>
      <c r="AD276" s="44">
        <v>1</v>
      </c>
      <c r="AE276" s="45" t="s">
        <v>16461</v>
      </c>
      <c r="AF276" s="45" t="s">
        <v>16457</v>
      </c>
      <c r="AG276" s="45" t="s">
        <v>16459</v>
      </c>
      <c r="AH276" s="45" t="s">
        <v>16453</v>
      </c>
      <c r="AI276" s="45" t="s">
        <v>16455</v>
      </c>
      <c r="AJ276" s="63" t="s">
        <v>20389</v>
      </c>
      <c r="AK276" s="63" t="s">
        <v>20384</v>
      </c>
      <c r="AL276" s="45">
        <v>0</v>
      </c>
      <c r="AM276" s="43" t="e">
        <f>IF(AND(L276="WEAPON",OR(R276=0,R276=1,R276=2)),[1]装备基础and强化!$V$7,IF(AND(L276="LEFTRING",OR(R276=0,R276=1,R276=2)),[1]装备基础and强化!$W$7,IF(AND(L276="RIGHTRING",OR(R276=0,R276=1,R276=2)),[1]装备基础and强化!$X$7,IF(AND(L276="NECKLACE",OR(R276=0,R276=1,R276=2)),[1]装备基础and强化!$Y$7,0))))</f>
        <v>#REF!</v>
      </c>
      <c r="AN276" s="43">
        <f>IF(AND(L276="WEAPON",OR(R276=3,R276=4)),[1]装备基础and强化!$V$11,IF(AND(L276="LEFTRING",OR(R276=3,R276=4)),[1]装备基础and强化!$W$11,IF(AND(L276="RIGHTRING",OR(R276=3,R276=4)),[1]装备基础and强化!$X$11,IF(AND(L276="NECKLACE",OR(R276=3,R276=4)),[1]装备基础and强化!$Y$11,0))))</f>
        <v>0</v>
      </c>
      <c r="AO276" s="43">
        <f>IF(AND(L276="BELT",T276=1),[1]装备基础and强化!$AA$7,IF(AND(L276="PANTS",T276=1),[1]装备基础and强化!$AB$7,IF(AND(L276="SHOES",T276=1),[1]装备基础and强化!$AC$7,IF(AND(L276="CLOTHES",T276=1),[1]装备基础and强化!$AD$7,0))))</f>
        <v>0</v>
      </c>
      <c r="AP276" s="43">
        <f>IF(AND(L276="BELT",T276=2),[1]装备基础and强化!$AF$7,IF(AND(L276="PANTS",T276=2),[1]装备基础and强化!$AG$7,IF(AND(L276="SHOES",T276=2),[1]装备基础and强化!$AH$7,IF(AND(L276="CLOTHES",T276=2),[1]装备基础and强化!$AI$7,0))))</f>
        <v>0</v>
      </c>
      <c r="AQ276" s="43">
        <f>IF(L276="HAT",[1]装备基础and强化!$AK$7,IF(L276="JADE",[1]装备基础and强化!$AK$7,0))</f>
        <v>0</v>
      </c>
      <c r="AR276" s="43" t="e">
        <f t="shared" si="4"/>
        <v>#REF!</v>
      </c>
      <c r="AV276" s="43"/>
      <c r="AW276" s="43"/>
      <c r="AX276" s="43"/>
      <c r="AY276" s="43"/>
      <c r="AZ276" s="43"/>
      <c r="BA276" s="43"/>
    </row>
    <row r="277" spans="2:53" s="44" customFormat="1" x14ac:dyDescent="0.15">
      <c r="B277" s="44" t="s">
        <v>1178</v>
      </c>
      <c r="C277" s="12">
        <v>20273</v>
      </c>
      <c r="D277" s="44" t="s">
        <v>1173</v>
      </c>
      <c r="E277" s="44" t="s">
        <v>21908</v>
      </c>
      <c r="F277" s="44" t="s">
        <v>20660</v>
      </c>
      <c r="G277" s="44" t="s">
        <v>21108</v>
      </c>
      <c r="I277" s="44" t="s">
        <v>700</v>
      </c>
      <c r="J277" s="44" t="s">
        <v>700</v>
      </c>
      <c r="K277" s="44">
        <v>1</v>
      </c>
      <c r="L277" s="44" t="s">
        <v>733</v>
      </c>
      <c r="M277" s="104" t="s">
        <v>26004</v>
      </c>
      <c r="N277" s="44">
        <v>202600</v>
      </c>
      <c r="O277" s="44" t="s">
        <v>727</v>
      </c>
      <c r="P277" s="44" t="s">
        <v>776</v>
      </c>
      <c r="Q277" s="44">
        <v>2</v>
      </c>
      <c r="R277" s="44">
        <v>2</v>
      </c>
      <c r="S277" s="44" t="s">
        <v>1063</v>
      </c>
      <c r="U277" s="44">
        <v>6</v>
      </c>
      <c r="W277" s="44" t="s">
        <v>1164</v>
      </c>
      <c r="X277" s="44" t="s">
        <v>14552</v>
      </c>
      <c r="Y277" s="44">
        <v>0</v>
      </c>
      <c r="AA277" s="44">
        <v>1</v>
      </c>
      <c r="AB277" s="44">
        <v>100</v>
      </c>
      <c r="AC277" s="44">
        <v>1</v>
      </c>
      <c r="AD277" s="44">
        <v>1</v>
      </c>
      <c r="AE277" s="45" t="s">
        <v>16461</v>
      </c>
      <c r="AF277" s="45" t="s">
        <v>16457</v>
      </c>
      <c r="AG277" s="45" t="s">
        <v>16459</v>
      </c>
      <c r="AH277" s="45" t="s">
        <v>16453</v>
      </c>
      <c r="AI277" s="45" t="s">
        <v>16455</v>
      </c>
      <c r="AJ277" s="63" t="s">
        <v>20389</v>
      </c>
      <c r="AK277" s="63" t="s">
        <v>20384</v>
      </c>
      <c r="AL277" s="4">
        <v>0</v>
      </c>
      <c r="AM277" s="43" t="e">
        <f>IF(AND(L277="WEAPON",OR(R277=0,R277=1,R277=2)),[1]装备基础and强化!$V$7,IF(AND(L277="LEFTRING",OR(R277=0,R277=1,R277=2)),[1]装备基础and强化!$W$7,IF(AND(L277="RIGHTRING",OR(R277=0,R277=1,R277=2)),[1]装备基础and强化!$X$7,IF(AND(L277="NECKLACE",OR(R277=0,R277=1,R277=2)),[1]装备基础and强化!$Y$7,0))))</f>
        <v>#REF!</v>
      </c>
      <c r="AN277" s="43">
        <f>IF(AND(L277="WEAPON",OR(R277=3,R277=4)),[1]装备基础and强化!$V$11,IF(AND(L277="LEFTRING",OR(R277=3,R277=4)),[1]装备基础and强化!$W$11,IF(AND(L277="RIGHTRING",OR(R277=3,R277=4)),[1]装备基础and强化!$X$11,IF(AND(L277="NECKLACE",OR(R277=3,R277=4)),[1]装备基础and强化!$Y$11,0))))</f>
        <v>0</v>
      </c>
      <c r="AO277" s="43">
        <f>IF(AND(L277="BELT",T277=1),[1]装备基础and强化!$AA$7,IF(AND(L277="PANTS",T277=1),[1]装备基础and强化!$AB$7,IF(AND(L277="SHOES",T277=1),[1]装备基础and强化!$AC$7,IF(AND(L277="CLOTHES",T277=1),[1]装备基础and强化!$AD$7,0))))</f>
        <v>0</v>
      </c>
      <c r="AP277" s="43">
        <f>IF(AND(L277="BELT",T277=2),[1]装备基础and强化!$AF$7,IF(AND(L277="PANTS",T277=2),[1]装备基础and强化!$AG$7,IF(AND(L277="SHOES",T277=2),[1]装备基础and强化!$AH$7,IF(AND(L277="CLOTHES",T277=2),[1]装备基础and强化!$AI$7,0))))</f>
        <v>0</v>
      </c>
      <c r="AQ277" s="43">
        <f>IF(L277="HAT",[1]装备基础and强化!$AK$7,IF(L277="JADE",[1]装备基础and强化!$AK$7,0))</f>
        <v>0</v>
      </c>
      <c r="AR277" s="43" t="e">
        <f t="shared" ref="AR277:AR340" si="5">IF(AM277&lt;&gt;0,AM277,IF(AN277&lt;&gt;0,AN277,IF(AO277&lt;&gt;0,AO277,IF(AP277&lt;&gt;0,AP277,IF(AQ277&lt;&gt;0,AQ277,0)))))</f>
        <v>#REF!</v>
      </c>
      <c r="AV277" s="43"/>
      <c r="AW277" s="43"/>
      <c r="AX277" s="43"/>
      <c r="AY277" s="43"/>
      <c r="AZ277" s="43"/>
      <c r="BA277" s="43"/>
    </row>
    <row r="278" spans="2:53" s="44" customFormat="1" x14ac:dyDescent="0.15">
      <c r="B278" s="44" t="s">
        <v>1179</v>
      </c>
      <c r="C278" s="12">
        <v>20274</v>
      </c>
      <c r="D278" s="44" t="s">
        <v>1173</v>
      </c>
      <c r="E278" s="44" t="s">
        <v>21909</v>
      </c>
      <c r="F278" s="44" t="s">
        <v>20661</v>
      </c>
      <c r="G278" s="44" t="s">
        <v>21109</v>
      </c>
      <c r="I278" s="44" t="s">
        <v>700</v>
      </c>
      <c r="J278" s="44" t="s">
        <v>700</v>
      </c>
      <c r="K278" s="44">
        <v>1</v>
      </c>
      <c r="L278" s="44" t="s">
        <v>733</v>
      </c>
      <c r="M278" s="104" t="s">
        <v>26005</v>
      </c>
      <c r="N278" s="44">
        <v>202700</v>
      </c>
      <c r="O278" s="44" t="s">
        <v>727</v>
      </c>
      <c r="P278" s="44" t="s">
        <v>776</v>
      </c>
      <c r="Q278" s="44">
        <v>2</v>
      </c>
      <c r="R278" s="44">
        <v>2</v>
      </c>
      <c r="S278" s="44" t="s">
        <v>1063</v>
      </c>
      <c r="U278" s="44">
        <v>7</v>
      </c>
      <c r="W278" s="44" t="s">
        <v>1164</v>
      </c>
      <c r="X278" s="44" t="s">
        <v>14552</v>
      </c>
      <c r="Y278" s="44">
        <v>0</v>
      </c>
      <c r="AA278" s="44">
        <v>1</v>
      </c>
      <c r="AB278" s="44">
        <v>100</v>
      </c>
      <c r="AC278" s="44">
        <v>1</v>
      </c>
      <c r="AD278" s="44">
        <v>1</v>
      </c>
      <c r="AE278" s="45" t="s">
        <v>16461</v>
      </c>
      <c r="AF278" s="45" t="s">
        <v>16457</v>
      </c>
      <c r="AG278" s="45" t="s">
        <v>16459</v>
      </c>
      <c r="AH278" s="45" t="s">
        <v>16453</v>
      </c>
      <c r="AI278" s="45" t="s">
        <v>16455</v>
      </c>
      <c r="AJ278" s="63" t="s">
        <v>20389</v>
      </c>
      <c r="AK278" s="63" t="s">
        <v>20384</v>
      </c>
      <c r="AL278" s="45">
        <v>0</v>
      </c>
      <c r="AM278" s="43" t="e">
        <f>IF(AND(L278="WEAPON",OR(R278=0,R278=1,R278=2)),[1]装备基础and强化!$V$7,IF(AND(L278="LEFTRING",OR(R278=0,R278=1,R278=2)),[1]装备基础and强化!$W$7,IF(AND(L278="RIGHTRING",OR(R278=0,R278=1,R278=2)),[1]装备基础and强化!$X$7,IF(AND(L278="NECKLACE",OR(R278=0,R278=1,R278=2)),[1]装备基础and强化!$Y$7,0))))</f>
        <v>#REF!</v>
      </c>
      <c r="AN278" s="43">
        <f>IF(AND(L278="WEAPON",OR(R278=3,R278=4)),[1]装备基础and强化!$V$11,IF(AND(L278="LEFTRING",OR(R278=3,R278=4)),[1]装备基础and强化!$W$11,IF(AND(L278="RIGHTRING",OR(R278=3,R278=4)),[1]装备基础and强化!$X$11,IF(AND(L278="NECKLACE",OR(R278=3,R278=4)),[1]装备基础and强化!$Y$11,0))))</f>
        <v>0</v>
      </c>
      <c r="AO278" s="43">
        <f>IF(AND(L278="BELT",T278=1),[1]装备基础and强化!$AA$7,IF(AND(L278="PANTS",T278=1),[1]装备基础and强化!$AB$7,IF(AND(L278="SHOES",T278=1),[1]装备基础and强化!$AC$7,IF(AND(L278="CLOTHES",T278=1),[1]装备基础and强化!$AD$7,0))))</f>
        <v>0</v>
      </c>
      <c r="AP278" s="43">
        <f>IF(AND(L278="BELT",T278=2),[1]装备基础and强化!$AF$7,IF(AND(L278="PANTS",T278=2),[1]装备基础and强化!$AG$7,IF(AND(L278="SHOES",T278=2),[1]装备基础and强化!$AH$7,IF(AND(L278="CLOTHES",T278=2),[1]装备基础and强化!$AI$7,0))))</f>
        <v>0</v>
      </c>
      <c r="AQ278" s="43">
        <f>IF(L278="HAT",[1]装备基础and强化!$AK$7,IF(L278="JADE",[1]装备基础and强化!$AK$7,0))</f>
        <v>0</v>
      </c>
      <c r="AR278" s="43" t="e">
        <f t="shared" si="5"/>
        <v>#REF!</v>
      </c>
      <c r="AV278" s="43"/>
      <c r="AW278" s="43"/>
      <c r="AX278" s="43"/>
      <c r="AY278" s="43"/>
      <c r="AZ278" s="43"/>
      <c r="BA278" s="43"/>
    </row>
    <row r="279" spans="2:53" s="44" customFormat="1" x14ac:dyDescent="0.15">
      <c r="B279" s="44" t="s">
        <v>1180</v>
      </c>
      <c r="C279" s="12">
        <v>20275</v>
      </c>
      <c r="D279" s="44" t="s">
        <v>1173</v>
      </c>
      <c r="E279" s="44" t="s">
        <v>21910</v>
      </c>
      <c r="F279" s="44" t="s">
        <v>20662</v>
      </c>
      <c r="G279" s="44" t="s">
        <v>21110</v>
      </c>
      <c r="I279" s="44" t="s">
        <v>700</v>
      </c>
      <c r="J279" s="44" t="s">
        <v>700</v>
      </c>
      <c r="K279" s="44">
        <v>1</v>
      </c>
      <c r="L279" s="44" t="s">
        <v>733</v>
      </c>
      <c r="M279" s="104" t="s">
        <v>26006</v>
      </c>
      <c r="N279" s="44">
        <v>202800</v>
      </c>
      <c r="O279" s="44" t="s">
        <v>727</v>
      </c>
      <c r="P279" s="44" t="s">
        <v>776</v>
      </c>
      <c r="Q279" s="44">
        <v>2</v>
      </c>
      <c r="R279" s="44">
        <v>2</v>
      </c>
      <c r="S279" s="44" t="s">
        <v>1063</v>
      </c>
      <c r="U279" s="44">
        <v>8</v>
      </c>
      <c r="W279" s="44" t="s">
        <v>1164</v>
      </c>
      <c r="X279" s="44" t="s">
        <v>14552</v>
      </c>
      <c r="Y279" s="44">
        <v>0</v>
      </c>
      <c r="AA279" s="44">
        <v>1</v>
      </c>
      <c r="AB279" s="44">
        <v>100</v>
      </c>
      <c r="AC279" s="44">
        <v>1</v>
      </c>
      <c r="AD279" s="44">
        <v>1</v>
      </c>
      <c r="AE279" s="45" t="s">
        <v>16461</v>
      </c>
      <c r="AF279" s="45" t="s">
        <v>16457</v>
      </c>
      <c r="AG279" s="45" t="s">
        <v>16459</v>
      </c>
      <c r="AH279" s="45" t="s">
        <v>16453</v>
      </c>
      <c r="AI279" s="45" t="s">
        <v>16455</v>
      </c>
      <c r="AJ279" s="63" t="s">
        <v>20389</v>
      </c>
      <c r="AK279" s="63" t="s">
        <v>20384</v>
      </c>
      <c r="AL279" s="4">
        <v>0</v>
      </c>
      <c r="AM279" s="43" t="e">
        <f>IF(AND(L279="WEAPON",OR(R279=0,R279=1,R279=2)),[1]装备基础and强化!$V$7,IF(AND(L279="LEFTRING",OR(R279=0,R279=1,R279=2)),[1]装备基础and强化!$W$7,IF(AND(L279="RIGHTRING",OR(R279=0,R279=1,R279=2)),[1]装备基础and强化!$X$7,IF(AND(L279="NECKLACE",OR(R279=0,R279=1,R279=2)),[1]装备基础and强化!$Y$7,0))))</f>
        <v>#REF!</v>
      </c>
      <c r="AN279" s="43">
        <f>IF(AND(L279="WEAPON",OR(R279=3,R279=4)),[1]装备基础and强化!$V$11,IF(AND(L279="LEFTRING",OR(R279=3,R279=4)),[1]装备基础and强化!$W$11,IF(AND(L279="RIGHTRING",OR(R279=3,R279=4)),[1]装备基础and强化!$X$11,IF(AND(L279="NECKLACE",OR(R279=3,R279=4)),[1]装备基础and强化!$Y$11,0))))</f>
        <v>0</v>
      </c>
      <c r="AO279" s="43">
        <f>IF(AND(L279="BELT",T279=1),[1]装备基础and强化!$AA$7,IF(AND(L279="PANTS",T279=1),[1]装备基础and强化!$AB$7,IF(AND(L279="SHOES",T279=1),[1]装备基础and强化!$AC$7,IF(AND(L279="CLOTHES",T279=1),[1]装备基础and强化!$AD$7,0))))</f>
        <v>0</v>
      </c>
      <c r="AP279" s="43">
        <f>IF(AND(L279="BELT",T279=2),[1]装备基础and强化!$AF$7,IF(AND(L279="PANTS",T279=2),[1]装备基础and强化!$AG$7,IF(AND(L279="SHOES",T279=2),[1]装备基础and强化!$AH$7,IF(AND(L279="CLOTHES",T279=2),[1]装备基础and强化!$AI$7,0))))</f>
        <v>0</v>
      </c>
      <c r="AQ279" s="43">
        <f>IF(L279="HAT",[1]装备基础and强化!$AK$7,IF(L279="JADE",[1]装备基础and强化!$AK$7,0))</f>
        <v>0</v>
      </c>
      <c r="AR279" s="43" t="e">
        <f t="shared" si="5"/>
        <v>#REF!</v>
      </c>
      <c r="AV279" s="43"/>
      <c r="AW279" s="43"/>
      <c r="AX279" s="43"/>
      <c r="AY279" s="43"/>
      <c r="AZ279" s="43"/>
      <c r="BA279" s="43"/>
    </row>
    <row r="280" spans="2:53" s="44" customFormat="1" x14ac:dyDescent="0.15">
      <c r="B280" s="44" t="s">
        <v>1181</v>
      </c>
      <c r="C280" s="12">
        <v>20276</v>
      </c>
      <c r="D280" s="44" t="s">
        <v>1182</v>
      </c>
      <c r="E280" s="44" t="s">
        <v>21911</v>
      </c>
      <c r="F280" s="44" t="s">
        <v>20663</v>
      </c>
      <c r="G280" s="44" t="s">
        <v>21111</v>
      </c>
      <c r="I280" s="44" t="s">
        <v>700</v>
      </c>
      <c r="J280" s="44" t="s">
        <v>700</v>
      </c>
      <c r="K280" s="44">
        <v>1</v>
      </c>
      <c r="L280" s="44" t="s">
        <v>738</v>
      </c>
      <c r="M280" s="104" t="s">
        <v>26007</v>
      </c>
      <c r="N280" s="44">
        <v>202100</v>
      </c>
      <c r="O280" s="44" t="s">
        <v>739</v>
      </c>
      <c r="P280" s="44" t="s">
        <v>720</v>
      </c>
      <c r="Q280" s="44">
        <v>2</v>
      </c>
      <c r="R280" s="44">
        <v>2</v>
      </c>
      <c r="S280" s="44" t="s">
        <v>1063</v>
      </c>
      <c r="U280" s="44">
        <v>1</v>
      </c>
      <c r="W280" s="44" t="s">
        <v>1183</v>
      </c>
      <c r="X280" s="44" t="s">
        <v>14553</v>
      </c>
      <c r="Y280" s="44">
        <v>0</v>
      </c>
      <c r="AA280" s="44">
        <v>1</v>
      </c>
      <c r="AB280" s="44">
        <v>100</v>
      </c>
      <c r="AC280" s="44">
        <v>1</v>
      </c>
      <c r="AD280" s="44">
        <v>1</v>
      </c>
      <c r="AE280" s="45" t="s">
        <v>16461</v>
      </c>
      <c r="AF280" s="45" t="s">
        <v>16457</v>
      </c>
      <c r="AG280" s="45" t="s">
        <v>16459</v>
      </c>
      <c r="AH280" s="45" t="s">
        <v>16453</v>
      </c>
      <c r="AI280" s="45" t="s">
        <v>16455</v>
      </c>
      <c r="AJ280" s="63" t="s">
        <v>20389</v>
      </c>
      <c r="AK280" s="63" t="s">
        <v>20384</v>
      </c>
      <c r="AL280" s="45">
        <v>0</v>
      </c>
      <c r="AM280" s="43" t="e">
        <f>IF(AND(L280="WEAPON",OR(R280=0,R280=1,R280=2)),[1]装备基础and强化!$V$7,IF(AND(L280="LEFTRING",OR(R280=0,R280=1,R280=2)),[1]装备基础and强化!$W$7,IF(AND(L280="RIGHTRING",OR(R280=0,R280=1,R280=2)),[1]装备基础and强化!$X$7,IF(AND(L280="NECKLACE",OR(R280=0,R280=1,R280=2)),[1]装备基础and强化!$Y$7,0))))</f>
        <v>#REF!</v>
      </c>
      <c r="AN280" s="43">
        <f>IF(AND(L280="WEAPON",OR(R280=3,R280=4)),[1]装备基础and强化!$V$11,IF(AND(L280="LEFTRING",OR(R280=3,R280=4)),[1]装备基础and强化!$W$11,IF(AND(L280="RIGHTRING",OR(R280=3,R280=4)),[1]装备基础and强化!$X$11,IF(AND(L280="NECKLACE",OR(R280=3,R280=4)),[1]装备基础and强化!$Y$11,0))))</f>
        <v>0</v>
      </c>
      <c r="AO280" s="43">
        <f>IF(AND(L280="BELT",T280=1),[1]装备基础and强化!$AA$7,IF(AND(L280="PANTS",T280=1),[1]装备基础and强化!$AB$7,IF(AND(L280="SHOES",T280=1),[1]装备基础and强化!$AC$7,IF(AND(L280="CLOTHES",T280=1),[1]装备基础and强化!$AD$7,0))))</f>
        <v>0</v>
      </c>
      <c r="AP280" s="43">
        <f>IF(AND(L280="BELT",T280=2),[1]装备基础and强化!$AF$7,IF(AND(L280="PANTS",T280=2),[1]装备基础and强化!$AG$7,IF(AND(L280="SHOES",T280=2),[1]装备基础and强化!$AH$7,IF(AND(L280="CLOTHES",T280=2),[1]装备基础and强化!$AI$7,0))))</f>
        <v>0</v>
      </c>
      <c r="AQ280" s="43">
        <f>IF(L280="HAT",[1]装备基础and强化!$AK$7,IF(L280="JADE",[1]装备基础and强化!$AK$7,0))</f>
        <v>0</v>
      </c>
      <c r="AR280" s="43" t="e">
        <f t="shared" si="5"/>
        <v>#REF!</v>
      </c>
      <c r="AV280" s="43"/>
      <c r="AW280" s="43"/>
      <c r="AX280" s="43"/>
      <c r="AY280" s="43"/>
      <c r="AZ280" s="43"/>
      <c r="BA280" s="43"/>
    </row>
    <row r="281" spans="2:53" s="44" customFormat="1" x14ac:dyDescent="0.15">
      <c r="B281" s="44" t="s">
        <v>1184</v>
      </c>
      <c r="C281" s="12">
        <v>20277</v>
      </c>
      <c r="D281" s="44" t="s">
        <v>1182</v>
      </c>
      <c r="E281" s="44" t="s">
        <v>21912</v>
      </c>
      <c r="F281" s="44" t="s">
        <v>20664</v>
      </c>
      <c r="G281" s="44" t="s">
        <v>21112</v>
      </c>
      <c r="I281" s="44" t="s">
        <v>700</v>
      </c>
      <c r="J281" s="44" t="s">
        <v>700</v>
      </c>
      <c r="K281" s="44">
        <v>1</v>
      </c>
      <c r="L281" s="44" t="s">
        <v>738</v>
      </c>
      <c r="M281" s="104" t="s">
        <v>26008</v>
      </c>
      <c r="N281" s="44">
        <v>202200</v>
      </c>
      <c r="O281" s="44" t="s">
        <v>739</v>
      </c>
      <c r="P281" s="44" t="s">
        <v>720</v>
      </c>
      <c r="Q281" s="44">
        <v>2</v>
      </c>
      <c r="R281" s="44">
        <v>2</v>
      </c>
      <c r="S281" s="44" t="s">
        <v>1063</v>
      </c>
      <c r="U281" s="44">
        <v>2</v>
      </c>
      <c r="W281" s="44" t="s">
        <v>1183</v>
      </c>
      <c r="X281" s="44" t="s">
        <v>14553</v>
      </c>
      <c r="Y281" s="44">
        <v>0</v>
      </c>
      <c r="AA281" s="44">
        <v>1</v>
      </c>
      <c r="AB281" s="44">
        <v>100</v>
      </c>
      <c r="AC281" s="44">
        <v>1</v>
      </c>
      <c r="AD281" s="44">
        <v>1</v>
      </c>
      <c r="AE281" s="45" t="s">
        <v>16461</v>
      </c>
      <c r="AF281" s="45" t="s">
        <v>16457</v>
      </c>
      <c r="AG281" s="45" t="s">
        <v>16459</v>
      </c>
      <c r="AH281" s="45" t="s">
        <v>16453</v>
      </c>
      <c r="AI281" s="45" t="s">
        <v>16455</v>
      </c>
      <c r="AJ281" s="63" t="s">
        <v>20389</v>
      </c>
      <c r="AK281" s="63" t="s">
        <v>20384</v>
      </c>
      <c r="AL281" s="4">
        <v>0</v>
      </c>
      <c r="AM281" s="43" t="e">
        <f>IF(AND(L281="WEAPON",OR(R281=0,R281=1,R281=2)),[1]装备基础and强化!$V$7,IF(AND(L281="LEFTRING",OR(R281=0,R281=1,R281=2)),[1]装备基础and强化!$W$7,IF(AND(L281="RIGHTRING",OR(R281=0,R281=1,R281=2)),[1]装备基础and强化!$X$7,IF(AND(L281="NECKLACE",OR(R281=0,R281=1,R281=2)),[1]装备基础and强化!$Y$7,0))))</f>
        <v>#REF!</v>
      </c>
      <c r="AN281" s="43">
        <f>IF(AND(L281="WEAPON",OR(R281=3,R281=4)),[1]装备基础and强化!$V$11,IF(AND(L281="LEFTRING",OR(R281=3,R281=4)),[1]装备基础and强化!$W$11,IF(AND(L281="RIGHTRING",OR(R281=3,R281=4)),[1]装备基础and强化!$X$11,IF(AND(L281="NECKLACE",OR(R281=3,R281=4)),[1]装备基础and强化!$Y$11,0))))</f>
        <v>0</v>
      </c>
      <c r="AO281" s="43">
        <f>IF(AND(L281="BELT",T281=1),[1]装备基础and强化!$AA$7,IF(AND(L281="PANTS",T281=1),[1]装备基础and强化!$AB$7,IF(AND(L281="SHOES",T281=1),[1]装备基础and强化!$AC$7,IF(AND(L281="CLOTHES",T281=1),[1]装备基础and强化!$AD$7,0))))</f>
        <v>0</v>
      </c>
      <c r="AP281" s="43">
        <f>IF(AND(L281="BELT",T281=2),[1]装备基础and强化!$AF$7,IF(AND(L281="PANTS",T281=2),[1]装备基础and强化!$AG$7,IF(AND(L281="SHOES",T281=2),[1]装备基础and强化!$AH$7,IF(AND(L281="CLOTHES",T281=2),[1]装备基础and强化!$AI$7,0))))</f>
        <v>0</v>
      </c>
      <c r="AQ281" s="43">
        <f>IF(L281="HAT",[1]装备基础and强化!$AK$7,IF(L281="JADE",[1]装备基础and强化!$AK$7,0))</f>
        <v>0</v>
      </c>
      <c r="AR281" s="43" t="e">
        <f t="shared" si="5"/>
        <v>#REF!</v>
      </c>
      <c r="AV281" s="43"/>
      <c r="AW281" s="43"/>
      <c r="AX281" s="43"/>
      <c r="AY281" s="43"/>
      <c r="AZ281" s="43"/>
      <c r="BA281" s="43"/>
    </row>
    <row r="282" spans="2:53" s="44" customFormat="1" x14ac:dyDescent="0.15">
      <c r="B282" s="44" t="s">
        <v>1185</v>
      </c>
      <c r="C282" s="12">
        <v>20278</v>
      </c>
      <c r="D282" s="44" t="s">
        <v>1182</v>
      </c>
      <c r="E282" s="44" t="s">
        <v>21913</v>
      </c>
      <c r="F282" s="44" t="s">
        <v>20665</v>
      </c>
      <c r="G282" s="44" t="s">
        <v>21113</v>
      </c>
      <c r="I282" s="44" t="s">
        <v>700</v>
      </c>
      <c r="J282" s="44" t="s">
        <v>700</v>
      </c>
      <c r="K282" s="44">
        <v>1</v>
      </c>
      <c r="L282" s="44" t="s">
        <v>738</v>
      </c>
      <c r="M282" s="104" t="s">
        <v>26009</v>
      </c>
      <c r="N282" s="44">
        <v>202300</v>
      </c>
      <c r="O282" s="44" t="s">
        <v>739</v>
      </c>
      <c r="P282" s="44" t="s">
        <v>720</v>
      </c>
      <c r="Q282" s="44">
        <v>2</v>
      </c>
      <c r="R282" s="44">
        <v>2</v>
      </c>
      <c r="S282" s="44" t="s">
        <v>1063</v>
      </c>
      <c r="U282" s="44">
        <v>3</v>
      </c>
      <c r="W282" s="44" t="s">
        <v>1183</v>
      </c>
      <c r="X282" s="44" t="s">
        <v>14553</v>
      </c>
      <c r="Y282" s="44">
        <v>0</v>
      </c>
      <c r="AA282" s="44">
        <v>1</v>
      </c>
      <c r="AB282" s="44">
        <v>100</v>
      </c>
      <c r="AC282" s="44">
        <v>1</v>
      </c>
      <c r="AD282" s="44">
        <v>1</v>
      </c>
      <c r="AE282" s="45" t="s">
        <v>16461</v>
      </c>
      <c r="AF282" s="45" t="s">
        <v>16457</v>
      </c>
      <c r="AG282" s="45" t="s">
        <v>16459</v>
      </c>
      <c r="AH282" s="45" t="s">
        <v>16453</v>
      </c>
      <c r="AI282" s="45" t="s">
        <v>16455</v>
      </c>
      <c r="AJ282" s="63" t="s">
        <v>20389</v>
      </c>
      <c r="AK282" s="63" t="s">
        <v>20384</v>
      </c>
      <c r="AL282" s="45">
        <v>0</v>
      </c>
      <c r="AM282" s="43" t="e">
        <f>IF(AND(L282="WEAPON",OR(R282=0,R282=1,R282=2)),[1]装备基础and强化!$V$7,IF(AND(L282="LEFTRING",OR(R282=0,R282=1,R282=2)),[1]装备基础and强化!$W$7,IF(AND(L282="RIGHTRING",OR(R282=0,R282=1,R282=2)),[1]装备基础and强化!$X$7,IF(AND(L282="NECKLACE",OR(R282=0,R282=1,R282=2)),[1]装备基础and强化!$Y$7,0))))</f>
        <v>#REF!</v>
      </c>
      <c r="AN282" s="43">
        <f>IF(AND(L282="WEAPON",OR(R282=3,R282=4)),[1]装备基础and强化!$V$11,IF(AND(L282="LEFTRING",OR(R282=3,R282=4)),[1]装备基础and强化!$W$11,IF(AND(L282="RIGHTRING",OR(R282=3,R282=4)),[1]装备基础and强化!$X$11,IF(AND(L282="NECKLACE",OR(R282=3,R282=4)),[1]装备基础and强化!$Y$11,0))))</f>
        <v>0</v>
      </c>
      <c r="AO282" s="43">
        <f>IF(AND(L282="BELT",T282=1),[1]装备基础and强化!$AA$7,IF(AND(L282="PANTS",T282=1),[1]装备基础and强化!$AB$7,IF(AND(L282="SHOES",T282=1),[1]装备基础and强化!$AC$7,IF(AND(L282="CLOTHES",T282=1),[1]装备基础and强化!$AD$7,0))))</f>
        <v>0</v>
      </c>
      <c r="AP282" s="43">
        <f>IF(AND(L282="BELT",T282=2),[1]装备基础and强化!$AF$7,IF(AND(L282="PANTS",T282=2),[1]装备基础and强化!$AG$7,IF(AND(L282="SHOES",T282=2),[1]装备基础and强化!$AH$7,IF(AND(L282="CLOTHES",T282=2),[1]装备基础and强化!$AI$7,0))))</f>
        <v>0</v>
      </c>
      <c r="AQ282" s="43">
        <f>IF(L282="HAT",[1]装备基础and强化!$AK$7,IF(L282="JADE",[1]装备基础and强化!$AK$7,0))</f>
        <v>0</v>
      </c>
      <c r="AR282" s="43" t="e">
        <f t="shared" si="5"/>
        <v>#REF!</v>
      </c>
      <c r="AV282" s="43"/>
      <c r="AW282" s="43"/>
      <c r="AX282" s="43"/>
      <c r="AY282" s="43"/>
      <c r="AZ282" s="43"/>
      <c r="BA282" s="43"/>
    </row>
    <row r="283" spans="2:53" s="44" customFormat="1" x14ac:dyDescent="0.15">
      <c r="B283" s="44" t="s">
        <v>1186</v>
      </c>
      <c r="C283" s="12">
        <v>20279</v>
      </c>
      <c r="D283" s="44" t="s">
        <v>1182</v>
      </c>
      <c r="E283" s="44" t="s">
        <v>21914</v>
      </c>
      <c r="F283" s="44" t="s">
        <v>20666</v>
      </c>
      <c r="G283" s="44" t="s">
        <v>21114</v>
      </c>
      <c r="I283" s="44" t="s">
        <v>700</v>
      </c>
      <c r="J283" s="44" t="s">
        <v>700</v>
      </c>
      <c r="K283" s="44">
        <v>1</v>
      </c>
      <c r="L283" s="44" t="s">
        <v>738</v>
      </c>
      <c r="M283" s="104" t="s">
        <v>26010</v>
      </c>
      <c r="N283" s="44">
        <v>202400</v>
      </c>
      <c r="O283" s="44" t="s">
        <v>739</v>
      </c>
      <c r="P283" s="44" t="s">
        <v>720</v>
      </c>
      <c r="Q283" s="44">
        <v>2</v>
      </c>
      <c r="R283" s="44">
        <v>2</v>
      </c>
      <c r="S283" s="44" t="s">
        <v>1063</v>
      </c>
      <c r="U283" s="44">
        <v>4</v>
      </c>
      <c r="W283" s="44" t="s">
        <v>1183</v>
      </c>
      <c r="X283" s="44" t="s">
        <v>14553</v>
      </c>
      <c r="Y283" s="44">
        <v>0</v>
      </c>
      <c r="AA283" s="44">
        <v>1</v>
      </c>
      <c r="AB283" s="44">
        <v>100</v>
      </c>
      <c r="AC283" s="44">
        <v>1</v>
      </c>
      <c r="AD283" s="44">
        <v>1</v>
      </c>
      <c r="AE283" s="45" t="s">
        <v>16461</v>
      </c>
      <c r="AF283" s="45" t="s">
        <v>16457</v>
      </c>
      <c r="AG283" s="45" t="s">
        <v>16459</v>
      </c>
      <c r="AH283" s="45" t="s">
        <v>16453</v>
      </c>
      <c r="AI283" s="45" t="s">
        <v>16455</v>
      </c>
      <c r="AJ283" s="63" t="s">
        <v>20389</v>
      </c>
      <c r="AK283" s="63" t="s">
        <v>20384</v>
      </c>
      <c r="AL283" s="4">
        <v>0</v>
      </c>
      <c r="AM283" s="43" t="e">
        <f>IF(AND(L283="WEAPON",OR(R283=0,R283=1,R283=2)),[1]装备基础and强化!$V$7,IF(AND(L283="LEFTRING",OR(R283=0,R283=1,R283=2)),[1]装备基础and强化!$W$7,IF(AND(L283="RIGHTRING",OR(R283=0,R283=1,R283=2)),[1]装备基础and强化!$X$7,IF(AND(L283="NECKLACE",OR(R283=0,R283=1,R283=2)),[1]装备基础and强化!$Y$7,0))))</f>
        <v>#REF!</v>
      </c>
      <c r="AN283" s="43">
        <f>IF(AND(L283="WEAPON",OR(R283=3,R283=4)),[1]装备基础and强化!$V$11,IF(AND(L283="LEFTRING",OR(R283=3,R283=4)),[1]装备基础and强化!$W$11,IF(AND(L283="RIGHTRING",OR(R283=3,R283=4)),[1]装备基础and强化!$X$11,IF(AND(L283="NECKLACE",OR(R283=3,R283=4)),[1]装备基础and强化!$Y$11,0))))</f>
        <v>0</v>
      </c>
      <c r="AO283" s="43">
        <f>IF(AND(L283="BELT",T283=1),[1]装备基础and强化!$AA$7,IF(AND(L283="PANTS",T283=1),[1]装备基础and强化!$AB$7,IF(AND(L283="SHOES",T283=1),[1]装备基础and强化!$AC$7,IF(AND(L283="CLOTHES",T283=1),[1]装备基础and强化!$AD$7,0))))</f>
        <v>0</v>
      </c>
      <c r="AP283" s="43">
        <f>IF(AND(L283="BELT",T283=2),[1]装备基础and强化!$AF$7,IF(AND(L283="PANTS",T283=2),[1]装备基础and强化!$AG$7,IF(AND(L283="SHOES",T283=2),[1]装备基础and强化!$AH$7,IF(AND(L283="CLOTHES",T283=2),[1]装备基础and强化!$AI$7,0))))</f>
        <v>0</v>
      </c>
      <c r="AQ283" s="43">
        <f>IF(L283="HAT",[1]装备基础and强化!$AK$7,IF(L283="JADE",[1]装备基础and强化!$AK$7,0))</f>
        <v>0</v>
      </c>
      <c r="AR283" s="43" t="e">
        <f t="shared" si="5"/>
        <v>#REF!</v>
      </c>
      <c r="AV283" s="43"/>
      <c r="AW283" s="43"/>
      <c r="AX283" s="43"/>
      <c r="AY283" s="43"/>
      <c r="AZ283" s="43"/>
      <c r="BA283" s="43"/>
    </row>
    <row r="284" spans="2:53" s="44" customFormat="1" x14ac:dyDescent="0.15">
      <c r="B284" s="44" t="s">
        <v>1187</v>
      </c>
      <c r="C284" s="12">
        <v>20280</v>
      </c>
      <c r="D284" s="44" t="s">
        <v>1182</v>
      </c>
      <c r="E284" s="44" t="s">
        <v>21915</v>
      </c>
      <c r="F284" s="44" t="s">
        <v>20667</v>
      </c>
      <c r="G284" s="44" t="s">
        <v>21115</v>
      </c>
      <c r="I284" s="44" t="s">
        <v>700</v>
      </c>
      <c r="J284" s="44" t="s">
        <v>700</v>
      </c>
      <c r="K284" s="44">
        <v>1</v>
      </c>
      <c r="L284" s="44" t="s">
        <v>738</v>
      </c>
      <c r="M284" s="104" t="s">
        <v>26011</v>
      </c>
      <c r="N284" s="44">
        <v>202500</v>
      </c>
      <c r="O284" s="44" t="s">
        <v>739</v>
      </c>
      <c r="P284" s="44" t="s">
        <v>720</v>
      </c>
      <c r="Q284" s="44">
        <v>2</v>
      </c>
      <c r="R284" s="44">
        <v>2</v>
      </c>
      <c r="S284" s="44" t="s">
        <v>1063</v>
      </c>
      <c r="U284" s="44">
        <v>5</v>
      </c>
      <c r="W284" s="44" t="s">
        <v>1183</v>
      </c>
      <c r="X284" s="44" t="s">
        <v>14553</v>
      </c>
      <c r="Y284" s="44">
        <v>0</v>
      </c>
      <c r="AA284" s="44">
        <v>1</v>
      </c>
      <c r="AB284" s="44">
        <v>100</v>
      </c>
      <c r="AC284" s="44">
        <v>1</v>
      </c>
      <c r="AD284" s="44">
        <v>1</v>
      </c>
      <c r="AE284" s="45" t="s">
        <v>16461</v>
      </c>
      <c r="AF284" s="45" t="s">
        <v>16457</v>
      </c>
      <c r="AG284" s="45" t="s">
        <v>16459</v>
      </c>
      <c r="AH284" s="45" t="s">
        <v>16453</v>
      </c>
      <c r="AI284" s="45" t="s">
        <v>16455</v>
      </c>
      <c r="AJ284" s="63" t="s">
        <v>20389</v>
      </c>
      <c r="AK284" s="63" t="s">
        <v>20384</v>
      </c>
      <c r="AL284" s="45">
        <v>0</v>
      </c>
      <c r="AM284" s="43" t="e">
        <f>IF(AND(L284="WEAPON",OR(R284=0,R284=1,R284=2)),[1]装备基础and强化!$V$7,IF(AND(L284="LEFTRING",OR(R284=0,R284=1,R284=2)),[1]装备基础and强化!$W$7,IF(AND(L284="RIGHTRING",OR(R284=0,R284=1,R284=2)),[1]装备基础and强化!$X$7,IF(AND(L284="NECKLACE",OR(R284=0,R284=1,R284=2)),[1]装备基础and强化!$Y$7,0))))</f>
        <v>#REF!</v>
      </c>
      <c r="AN284" s="43">
        <f>IF(AND(L284="WEAPON",OR(R284=3,R284=4)),[1]装备基础and强化!$V$11,IF(AND(L284="LEFTRING",OR(R284=3,R284=4)),[1]装备基础and强化!$W$11,IF(AND(L284="RIGHTRING",OR(R284=3,R284=4)),[1]装备基础and强化!$X$11,IF(AND(L284="NECKLACE",OR(R284=3,R284=4)),[1]装备基础and强化!$Y$11,0))))</f>
        <v>0</v>
      </c>
      <c r="AO284" s="43">
        <f>IF(AND(L284="BELT",T284=1),[1]装备基础and强化!$AA$7,IF(AND(L284="PANTS",T284=1),[1]装备基础and强化!$AB$7,IF(AND(L284="SHOES",T284=1),[1]装备基础and强化!$AC$7,IF(AND(L284="CLOTHES",T284=1),[1]装备基础and强化!$AD$7,0))))</f>
        <v>0</v>
      </c>
      <c r="AP284" s="43">
        <f>IF(AND(L284="BELT",T284=2),[1]装备基础and强化!$AF$7,IF(AND(L284="PANTS",T284=2),[1]装备基础and强化!$AG$7,IF(AND(L284="SHOES",T284=2),[1]装备基础and强化!$AH$7,IF(AND(L284="CLOTHES",T284=2),[1]装备基础and强化!$AI$7,0))))</f>
        <v>0</v>
      </c>
      <c r="AQ284" s="43">
        <f>IF(L284="HAT",[1]装备基础and强化!$AK$7,IF(L284="JADE",[1]装备基础and强化!$AK$7,0))</f>
        <v>0</v>
      </c>
      <c r="AR284" s="43" t="e">
        <f t="shared" si="5"/>
        <v>#REF!</v>
      </c>
      <c r="AV284" s="43"/>
      <c r="AW284" s="43"/>
      <c r="AX284" s="43"/>
      <c r="AY284" s="43"/>
      <c r="AZ284" s="43"/>
      <c r="BA284" s="43"/>
    </row>
    <row r="285" spans="2:53" s="44" customFormat="1" x14ac:dyDescent="0.15">
      <c r="B285" s="44" t="s">
        <v>1188</v>
      </c>
      <c r="C285" s="12">
        <v>20281</v>
      </c>
      <c r="D285" s="44" t="s">
        <v>1182</v>
      </c>
      <c r="E285" s="44" t="s">
        <v>21916</v>
      </c>
      <c r="F285" s="44" t="s">
        <v>20668</v>
      </c>
      <c r="G285" s="44" t="s">
        <v>21116</v>
      </c>
      <c r="I285" s="44" t="s">
        <v>700</v>
      </c>
      <c r="J285" s="44" t="s">
        <v>700</v>
      </c>
      <c r="K285" s="44">
        <v>1</v>
      </c>
      <c r="L285" s="44" t="s">
        <v>738</v>
      </c>
      <c r="M285" s="104" t="s">
        <v>26012</v>
      </c>
      <c r="N285" s="44">
        <v>202600</v>
      </c>
      <c r="O285" s="44" t="s">
        <v>739</v>
      </c>
      <c r="P285" s="44" t="s">
        <v>720</v>
      </c>
      <c r="Q285" s="44">
        <v>2</v>
      </c>
      <c r="R285" s="44">
        <v>2</v>
      </c>
      <c r="S285" s="44" t="s">
        <v>1063</v>
      </c>
      <c r="U285" s="44">
        <v>6</v>
      </c>
      <c r="W285" s="44" t="s">
        <v>1183</v>
      </c>
      <c r="X285" s="44" t="s">
        <v>14553</v>
      </c>
      <c r="Y285" s="44">
        <v>0</v>
      </c>
      <c r="AA285" s="44">
        <v>1</v>
      </c>
      <c r="AB285" s="44">
        <v>100</v>
      </c>
      <c r="AC285" s="44">
        <v>1</v>
      </c>
      <c r="AD285" s="44">
        <v>1</v>
      </c>
      <c r="AE285" s="45" t="s">
        <v>16461</v>
      </c>
      <c r="AF285" s="45" t="s">
        <v>16457</v>
      </c>
      <c r="AG285" s="45" t="s">
        <v>16459</v>
      </c>
      <c r="AH285" s="45" t="s">
        <v>16453</v>
      </c>
      <c r="AI285" s="45" t="s">
        <v>16455</v>
      </c>
      <c r="AJ285" s="63" t="s">
        <v>20389</v>
      </c>
      <c r="AK285" s="63" t="s">
        <v>20384</v>
      </c>
      <c r="AL285" s="4">
        <v>0</v>
      </c>
      <c r="AM285" s="43" t="e">
        <f>IF(AND(L285="WEAPON",OR(R285=0,R285=1,R285=2)),[1]装备基础and强化!$V$7,IF(AND(L285="LEFTRING",OR(R285=0,R285=1,R285=2)),[1]装备基础and强化!$W$7,IF(AND(L285="RIGHTRING",OR(R285=0,R285=1,R285=2)),[1]装备基础and强化!$X$7,IF(AND(L285="NECKLACE",OR(R285=0,R285=1,R285=2)),[1]装备基础and强化!$Y$7,0))))</f>
        <v>#REF!</v>
      </c>
      <c r="AN285" s="43">
        <f>IF(AND(L285="WEAPON",OR(R285=3,R285=4)),[1]装备基础and强化!$V$11,IF(AND(L285="LEFTRING",OR(R285=3,R285=4)),[1]装备基础and强化!$W$11,IF(AND(L285="RIGHTRING",OR(R285=3,R285=4)),[1]装备基础and强化!$X$11,IF(AND(L285="NECKLACE",OR(R285=3,R285=4)),[1]装备基础and强化!$Y$11,0))))</f>
        <v>0</v>
      </c>
      <c r="AO285" s="43">
        <f>IF(AND(L285="BELT",T285=1),[1]装备基础and强化!$AA$7,IF(AND(L285="PANTS",T285=1),[1]装备基础and强化!$AB$7,IF(AND(L285="SHOES",T285=1),[1]装备基础and强化!$AC$7,IF(AND(L285="CLOTHES",T285=1),[1]装备基础and强化!$AD$7,0))))</f>
        <v>0</v>
      </c>
      <c r="AP285" s="43">
        <f>IF(AND(L285="BELT",T285=2),[1]装备基础and强化!$AF$7,IF(AND(L285="PANTS",T285=2),[1]装备基础and强化!$AG$7,IF(AND(L285="SHOES",T285=2),[1]装备基础and强化!$AH$7,IF(AND(L285="CLOTHES",T285=2),[1]装备基础and强化!$AI$7,0))))</f>
        <v>0</v>
      </c>
      <c r="AQ285" s="43">
        <f>IF(L285="HAT",[1]装备基础and强化!$AK$7,IF(L285="JADE",[1]装备基础and强化!$AK$7,0))</f>
        <v>0</v>
      </c>
      <c r="AR285" s="43" t="e">
        <f t="shared" si="5"/>
        <v>#REF!</v>
      </c>
      <c r="AV285" s="43"/>
      <c r="AW285" s="43"/>
      <c r="AX285" s="43"/>
      <c r="AY285" s="43"/>
      <c r="AZ285" s="43"/>
      <c r="BA285" s="43"/>
    </row>
    <row r="286" spans="2:53" s="44" customFormat="1" x14ac:dyDescent="0.15">
      <c r="B286" s="44" t="s">
        <v>1189</v>
      </c>
      <c r="C286" s="12">
        <v>20282</v>
      </c>
      <c r="D286" s="44" t="s">
        <v>1182</v>
      </c>
      <c r="E286" s="44" t="s">
        <v>21917</v>
      </c>
      <c r="F286" s="44" t="s">
        <v>20669</v>
      </c>
      <c r="G286" s="44" t="s">
        <v>21117</v>
      </c>
      <c r="I286" s="44" t="s">
        <v>700</v>
      </c>
      <c r="J286" s="44" t="s">
        <v>700</v>
      </c>
      <c r="K286" s="44">
        <v>1</v>
      </c>
      <c r="L286" s="44" t="s">
        <v>738</v>
      </c>
      <c r="M286" s="104" t="s">
        <v>26013</v>
      </c>
      <c r="N286" s="44">
        <v>202700</v>
      </c>
      <c r="O286" s="44" t="s">
        <v>739</v>
      </c>
      <c r="P286" s="44" t="s">
        <v>720</v>
      </c>
      <c r="Q286" s="44">
        <v>2</v>
      </c>
      <c r="R286" s="44">
        <v>2</v>
      </c>
      <c r="S286" s="44" t="s">
        <v>1063</v>
      </c>
      <c r="U286" s="44">
        <v>7</v>
      </c>
      <c r="W286" s="44" t="s">
        <v>1183</v>
      </c>
      <c r="X286" s="44" t="s">
        <v>14553</v>
      </c>
      <c r="Y286" s="44">
        <v>0</v>
      </c>
      <c r="AA286" s="44">
        <v>1</v>
      </c>
      <c r="AB286" s="44">
        <v>100</v>
      </c>
      <c r="AC286" s="44">
        <v>1</v>
      </c>
      <c r="AD286" s="44">
        <v>1</v>
      </c>
      <c r="AE286" s="45" t="s">
        <v>16461</v>
      </c>
      <c r="AF286" s="45" t="s">
        <v>16457</v>
      </c>
      <c r="AG286" s="45" t="s">
        <v>16459</v>
      </c>
      <c r="AH286" s="45" t="s">
        <v>16453</v>
      </c>
      <c r="AI286" s="45" t="s">
        <v>16455</v>
      </c>
      <c r="AJ286" s="63" t="s">
        <v>20389</v>
      </c>
      <c r="AK286" s="63" t="s">
        <v>20384</v>
      </c>
      <c r="AL286" s="45">
        <v>0</v>
      </c>
      <c r="AM286" s="43" t="e">
        <f>IF(AND(L286="WEAPON",OR(R286=0,R286=1,R286=2)),[1]装备基础and强化!$V$7,IF(AND(L286="LEFTRING",OR(R286=0,R286=1,R286=2)),[1]装备基础and强化!$W$7,IF(AND(L286="RIGHTRING",OR(R286=0,R286=1,R286=2)),[1]装备基础and强化!$X$7,IF(AND(L286="NECKLACE",OR(R286=0,R286=1,R286=2)),[1]装备基础and强化!$Y$7,0))))</f>
        <v>#REF!</v>
      </c>
      <c r="AN286" s="43">
        <f>IF(AND(L286="WEAPON",OR(R286=3,R286=4)),[1]装备基础and强化!$V$11,IF(AND(L286="LEFTRING",OR(R286=3,R286=4)),[1]装备基础and强化!$W$11,IF(AND(L286="RIGHTRING",OR(R286=3,R286=4)),[1]装备基础and强化!$X$11,IF(AND(L286="NECKLACE",OR(R286=3,R286=4)),[1]装备基础and强化!$Y$11,0))))</f>
        <v>0</v>
      </c>
      <c r="AO286" s="43">
        <f>IF(AND(L286="BELT",T286=1),[1]装备基础and强化!$AA$7,IF(AND(L286="PANTS",T286=1),[1]装备基础and强化!$AB$7,IF(AND(L286="SHOES",T286=1),[1]装备基础and强化!$AC$7,IF(AND(L286="CLOTHES",T286=1),[1]装备基础and强化!$AD$7,0))))</f>
        <v>0</v>
      </c>
      <c r="AP286" s="43">
        <f>IF(AND(L286="BELT",T286=2),[1]装备基础and强化!$AF$7,IF(AND(L286="PANTS",T286=2),[1]装备基础and强化!$AG$7,IF(AND(L286="SHOES",T286=2),[1]装备基础and强化!$AH$7,IF(AND(L286="CLOTHES",T286=2),[1]装备基础and强化!$AI$7,0))))</f>
        <v>0</v>
      </c>
      <c r="AQ286" s="43">
        <f>IF(L286="HAT",[1]装备基础and强化!$AK$7,IF(L286="JADE",[1]装备基础and强化!$AK$7,0))</f>
        <v>0</v>
      </c>
      <c r="AR286" s="43" t="e">
        <f t="shared" si="5"/>
        <v>#REF!</v>
      </c>
      <c r="AV286" s="43"/>
      <c r="AW286" s="43"/>
      <c r="AX286" s="43"/>
      <c r="AY286" s="43"/>
      <c r="AZ286" s="43"/>
      <c r="BA286" s="43"/>
    </row>
    <row r="287" spans="2:53" s="44" customFormat="1" x14ac:dyDescent="0.15">
      <c r="B287" s="44" t="s">
        <v>1190</v>
      </c>
      <c r="C287" s="12">
        <v>20283</v>
      </c>
      <c r="D287" s="44" t="s">
        <v>1182</v>
      </c>
      <c r="E287" s="44" t="s">
        <v>21918</v>
      </c>
      <c r="F287" s="44" t="s">
        <v>20670</v>
      </c>
      <c r="G287" s="44" t="s">
        <v>21118</v>
      </c>
      <c r="I287" s="44" t="s">
        <v>700</v>
      </c>
      <c r="J287" s="44" t="s">
        <v>700</v>
      </c>
      <c r="K287" s="44">
        <v>1</v>
      </c>
      <c r="L287" s="44" t="s">
        <v>738</v>
      </c>
      <c r="M287" s="104" t="s">
        <v>26014</v>
      </c>
      <c r="N287" s="44">
        <v>202800</v>
      </c>
      <c r="O287" s="44" t="s">
        <v>739</v>
      </c>
      <c r="P287" s="44" t="s">
        <v>720</v>
      </c>
      <c r="Q287" s="44">
        <v>2</v>
      </c>
      <c r="R287" s="44">
        <v>2</v>
      </c>
      <c r="S287" s="44" t="s">
        <v>1063</v>
      </c>
      <c r="U287" s="44">
        <v>8</v>
      </c>
      <c r="W287" s="44" t="s">
        <v>1183</v>
      </c>
      <c r="X287" s="44" t="s">
        <v>14553</v>
      </c>
      <c r="Y287" s="44">
        <v>0</v>
      </c>
      <c r="AA287" s="44">
        <v>1</v>
      </c>
      <c r="AB287" s="44">
        <v>100</v>
      </c>
      <c r="AC287" s="44">
        <v>1</v>
      </c>
      <c r="AD287" s="44">
        <v>1</v>
      </c>
      <c r="AE287" s="45" t="s">
        <v>16461</v>
      </c>
      <c r="AF287" s="45" t="s">
        <v>16457</v>
      </c>
      <c r="AG287" s="45" t="s">
        <v>16459</v>
      </c>
      <c r="AH287" s="45" t="s">
        <v>16453</v>
      </c>
      <c r="AI287" s="45" t="s">
        <v>16455</v>
      </c>
      <c r="AJ287" s="63" t="s">
        <v>20389</v>
      </c>
      <c r="AK287" s="63" t="s">
        <v>20384</v>
      </c>
      <c r="AL287" s="4">
        <v>0</v>
      </c>
      <c r="AM287" s="43" t="e">
        <f>IF(AND(L287="WEAPON",OR(R287=0,R287=1,R287=2)),[1]装备基础and强化!$V$7,IF(AND(L287="LEFTRING",OR(R287=0,R287=1,R287=2)),[1]装备基础and强化!$W$7,IF(AND(L287="RIGHTRING",OR(R287=0,R287=1,R287=2)),[1]装备基础and强化!$X$7,IF(AND(L287="NECKLACE",OR(R287=0,R287=1,R287=2)),[1]装备基础and强化!$Y$7,0))))</f>
        <v>#REF!</v>
      </c>
      <c r="AN287" s="43">
        <f>IF(AND(L287="WEAPON",OR(R287=3,R287=4)),[1]装备基础and强化!$V$11,IF(AND(L287="LEFTRING",OR(R287=3,R287=4)),[1]装备基础and强化!$W$11,IF(AND(L287="RIGHTRING",OR(R287=3,R287=4)),[1]装备基础and强化!$X$11,IF(AND(L287="NECKLACE",OR(R287=3,R287=4)),[1]装备基础and强化!$Y$11,0))))</f>
        <v>0</v>
      </c>
      <c r="AO287" s="43">
        <f>IF(AND(L287="BELT",T287=1),[1]装备基础and强化!$AA$7,IF(AND(L287="PANTS",T287=1),[1]装备基础and强化!$AB$7,IF(AND(L287="SHOES",T287=1),[1]装备基础and强化!$AC$7,IF(AND(L287="CLOTHES",T287=1),[1]装备基础and强化!$AD$7,0))))</f>
        <v>0</v>
      </c>
      <c r="AP287" s="43">
        <f>IF(AND(L287="BELT",T287=2),[1]装备基础and强化!$AF$7,IF(AND(L287="PANTS",T287=2),[1]装备基础and强化!$AG$7,IF(AND(L287="SHOES",T287=2),[1]装备基础and强化!$AH$7,IF(AND(L287="CLOTHES",T287=2),[1]装备基础and强化!$AI$7,0))))</f>
        <v>0</v>
      </c>
      <c r="AQ287" s="43">
        <f>IF(L287="HAT",[1]装备基础and强化!$AK$7,IF(L287="JADE",[1]装备基础and强化!$AK$7,0))</f>
        <v>0</v>
      </c>
      <c r="AR287" s="43" t="e">
        <f t="shared" si="5"/>
        <v>#REF!</v>
      </c>
      <c r="AV287" s="43"/>
      <c r="AW287" s="43"/>
      <c r="AX287" s="43"/>
      <c r="AY287" s="43"/>
      <c r="AZ287" s="43"/>
      <c r="BA287" s="43"/>
    </row>
    <row r="288" spans="2:53" s="44" customFormat="1" x14ac:dyDescent="0.15">
      <c r="B288" s="44" t="s">
        <v>1191</v>
      </c>
      <c r="C288" s="12">
        <v>20284</v>
      </c>
      <c r="D288" s="44" t="s">
        <v>1192</v>
      </c>
      <c r="E288" s="44" t="s">
        <v>21919</v>
      </c>
      <c r="F288" s="44" t="s">
        <v>20671</v>
      </c>
      <c r="G288" s="44" t="s">
        <v>21119</v>
      </c>
      <c r="I288" s="44" t="s">
        <v>700</v>
      </c>
      <c r="J288" s="44" t="s">
        <v>700</v>
      </c>
      <c r="K288" s="44">
        <v>1</v>
      </c>
      <c r="L288" s="44" t="s">
        <v>771</v>
      </c>
      <c r="M288" s="104" t="s">
        <v>26015</v>
      </c>
      <c r="N288" s="44">
        <v>202100</v>
      </c>
      <c r="O288" s="44" t="s">
        <v>1193</v>
      </c>
      <c r="P288" s="44" t="s">
        <v>15632</v>
      </c>
      <c r="Q288" s="44">
        <v>2</v>
      </c>
      <c r="R288" s="44">
        <v>2</v>
      </c>
      <c r="S288" s="44" t="s">
        <v>1063</v>
      </c>
      <c r="U288" s="44">
        <v>1</v>
      </c>
      <c r="W288" s="44" t="s">
        <v>1194</v>
      </c>
      <c r="X288" s="44" t="s">
        <v>14554</v>
      </c>
      <c r="Y288" s="44">
        <v>0</v>
      </c>
      <c r="AA288" s="44">
        <v>1</v>
      </c>
      <c r="AB288" s="44">
        <v>100</v>
      </c>
      <c r="AC288" s="44">
        <v>1</v>
      </c>
      <c r="AD288" s="44">
        <v>1</v>
      </c>
      <c r="AE288" s="45" t="s">
        <v>16461</v>
      </c>
      <c r="AF288" s="45" t="s">
        <v>16457</v>
      </c>
      <c r="AG288" s="45" t="s">
        <v>16459</v>
      </c>
      <c r="AH288" s="45" t="s">
        <v>16453</v>
      </c>
      <c r="AI288" s="45" t="s">
        <v>16455</v>
      </c>
      <c r="AJ288" s="63" t="s">
        <v>20389</v>
      </c>
      <c r="AK288" s="63" t="s">
        <v>20384</v>
      </c>
      <c r="AL288" s="45">
        <v>0</v>
      </c>
      <c r="AM288" s="43">
        <f>IF(AND(L288="WEAPON",OR(R288=0,R288=1,R288=2)),[1]装备基础and强化!$V$7,IF(AND(L288="LEFTRING",OR(R288=0,R288=1,R288=2)),[1]装备基础and强化!$W$7,IF(AND(L288="RIGHTRING",OR(R288=0,R288=1,R288=2)),[1]装备基础and强化!$X$7,IF(AND(L288="NECKLACE",OR(R288=0,R288=1,R288=2)),[1]装备基础and强化!$Y$7,0))))</f>
        <v>0</v>
      </c>
      <c r="AN288" s="43">
        <f>IF(AND(L288="WEAPON",OR(R288=3,R288=4)),[1]装备基础and强化!$V$11,IF(AND(L288="LEFTRING",OR(R288=3,R288=4)),[1]装备基础and强化!$W$11,IF(AND(L288="RIGHTRING",OR(R288=3,R288=4)),[1]装备基础and强化!$X$11,IF(AND(L288="NECKLACE",OR(R288=3,R288=4)),[1]装备基础and强化!$Y$11,0))))</f>
        <v>0</v>
      </c>
      <c r="AO288" s="43">
        <f>IF(AND(L288="BELT",T288=1),[1]装备基础and强化!$AA$7,IF(AND(L288="PANTS",T288=1),[1]装备基础and强化!$AB$7,IF(AND(L288="SHOES",T288=1),[1]装备基础and强化!$AC$7,IF(AND(L288="CLOTHES",T288=1),[1]装备基础and强化!$AD$7,0))))</f>
        <v>0</v>
      </c>
      <c r="AP288" s="43">
        <f>IF(AND(L288="BELT",T288=2),[1]装备基础and强化!$AF$7,IF(AND(L288="PANTS",T288=2),[1]装备基础and强化!$AG$7,IF(AND(L288="SHOES",T288=2),[1]装备基础and强化!$AH$7,IF(AND(L288="CLOTHES",T288=2),[1]装备基础and强化!$AI$7,0))))</f>
        <v>0</v>
      </c>
      <c r="AQ288" s="43" t="e">
        <f>IF(L288="HAT",[1]装备基础and强化!$AK$7,IF(L288="JADE",[1]装备基础and强化!$AK$7,0))</f>
        <v>#REF!</v>
      </c>
      <c r="AR288" s="43" t="e">
        <f t="shared" si="5"/>
        <v>#REF!</v>
      </c>
      <c r="AV288" s="43"/>
      <c r="AW288" s="43"/>
      <c r="AX288" s="43"/>
      <c r="AY288" s="43"/>
      <c r="AZ288" s="43"/>
      <c r="BA288" s="43"/>
    </row>
    <row r="289" spans="2:53" s="44" customFormat="1" x14ac:dyDescent="0.15">
      <c r="B289" s="44" t="s">
        <v>1195</v>
      </c>
      <c r="C289" s="12">
        <v>20285</v>
      </c>
      <c r="D289" s="44" t="s">
        <v>1192</v>
      </c>
      <c r="E289" s="44" t="s">
        <v>21920</v>
      </c>
      <c r="F289" s="44" t="s">
        <v>20672</v>
      </c>
      <c r="G289" s="44" t="s">
        <v>21120</v>
      </c>
      <c r="I289" s="44" t="s">
        <v>700</v>
      </c>
      <c r="J289" s="44" t="s">
        <v>700</v>
      </c>
      <c r="K289" s="44">
        <v>1</v>
      </c>
      <c r="L289" s="44" t="s">
        <v>771</v>
      </c>
      <c r="M289" s="104" t="s">
        <v>26016</v>
      </c>
      <c r="N289" s="44">
        <v>202200</v>
      </c>
      <c r="O289" s="44" t="s">
        <v>1193</v>
      </c>
      <c r="P289" s="44" t="s">
        <v>15632</v>
      </c>
      <c r="Q289" s="44">
        <v>2</v>
      </c>
      <c r="R289" s="44">
        <v>2</v>
      </c>
      <c r="S289" s="44" t="s">
        <v>1063</v>
      </c>
      <c r="U289" s="44">
        <v>2</v>
      </c>
      <c r="W289" s="44" t="s">
        <v>1194</v>
      </c>
      <c r="X289" s="44" t="s">
        <v>14554</v>
      </c>
      <c r="Y289" s="44">
        <v>0</v>
      </c>
      <c r="AA289" s="44">
        <v>1</v>
      </c>
      <c r="AB289" s="44">
        <v>100</v>
      </c>
      <c r="AC289" s="44">
        <v>1</v>
      </c>
      <c r="AD289" s="44">
        <v>1</v>
      </c>
      <c r="AE289" s="45" t="s">
        <v>16461</v>
      </c>
      <c r="AF289" s="45" t="s">
        <v>16457</v>
      </c>
      <c r="AG289" s="45" t="s">
        <v>16459</v>
      </c>
      <c r="AH289" s="45" t="s">
        <v>16453</v>
      </c>
      <c r="AI289" s="45" t="s">
        <v>16455</v>
      </c>
      <c r="AJ289" s="63" t="s">
        <v>20389</v>
      </c>
      <c r="AK289" s="63" t="s">
        <v>20384</v>
      </c>
      <c r="AL289" s="4">
        <v>0</v>
      </c>
      <c r="AM289" s="43">
        <f>IF(AND(L289="WEAPON",OR(R289=0,R289=1,R289=2)),[1]装备基础and强化!$V$7,IF(AND(L289="LEFTRING",OR(R289=0,R289=1,R289=2)),[1]装备基础and强化!$W$7,IF(AND(L289="RIGHTRING",OR(R289=0,R289=1,R289=2)),[1]装备基础and强化!$X$7,IF(AND(L289="NECKLACE",OR(R289=0,R289=1,R289=2)),[1]装备基础and强化!$Y$7,0))))</f>
        <v>0</v>
      </c>
      <c r="AN289" s="43">
        <f>IF(AND(L289="WEAPON",OR(R289=3,R289=4)),[1]装备基础and强化!$V$11,IF(AND(L289="LEFTRING",OR(R289=3,R289=4)),[1]装备基础and强化!$W$11,IF(AND(L289="RIGHTRING",OR(R289=3,R289=4)),[1]装备基础and强化!$X$11,IF(AND(L289="NECKLACE",OR(R289=3,R289=4)),[1]装备基础and强化!$Y$11,0))))</f>
        <v>0</v>
      </c>
      <c r="AO289" s="43">
        <f>IF(AND(L289="BELT",T289=1),[1]装备基础and强化!$AA$7,IF(AND(L289="PANTS",T289=1),[1]装备基础and强化!$AB$7,IF(AND(L289="SHOES",T289=1),[1]装备基础and强化!$AC$7,IF(AND(L289="CLOTHES",T289=1),[1]装备基础and强化!$AD$7,0))))</f>
        <v>0</v>
      </c>
      <c r="AP289" s="43">
        <f>IF(AND(L289="BELT",T289=2),[1]装备基础and强化!$AF$7,IF(AND(L289="PANTS",T289=2),[1]装备基础and强化!$AG$7,IF(AND(L289="SHOES",T289=2),[1]装备基础and强化!$AH$7,IF(AND(L289="CLOTHES",T289=2),[1]装备基础and强化!$AI$7,0))))</f>
        <v>0</v>
      </c>
      <c r="AQ289" s="43" t="e">
        <f>IF(L289="HAT",[1]装备基础and强化!$AK$7,IF(L289="JADE",[1]装备基础and强化!$AK$7,0))</f>
        <v>#REF!</v>
      </c>
      <c r="AR289" s="43" t="e">
        <f t="shared" si="5"/>
        <v>#REF!</v>
      </c>
      <c r="AV289" s="43"/>
      <c r="AW289" s="43"/>
      <c r="AX289" s="43"/>
      <c r="AY289" s="43"/>
      <c r="AZ289" s="43"/>
      <c r="BA289" s="43"/>
    </row>
    <row r="290" spans="2:53" s="44" customFormat="1" x14ac:dyDescent="0.15">
      <c r="B290" s="44" t="s">
        <v>1196</v>
      </c>
      <c r="C290" s="12">
        <v>20286</v>
      </c>
      <c r="D290" s="44" t="s">
        <v>1192</v>
      </c>
      <c r="E290" s="44" t="s">
        <v>21921</v>
      </c>
      <c r="F290" s="44" t="s">
        <v>20673</v>
      </c>
      <c r="G290" s="44" t="s">
        <v>21121</v>
      </c>
      <c r="I290" s="44" t="s">
        <v>700</v>
      </c>
      <c r="J290" s="44" t="s">
        <v>700</v>
      </c>
      <c r="K290" s="44">
        <v>1</v>
      </c>
      <c r="L290" s="44" t="s">
        <v>771</v>
      </c>
      <c r="M290" s="104" t="s">
        <v>26017</v>
      </c>
      <c r="N290" s="44">
        <v>202300</v>
      </c>
      <c r="O290" s="44" t="s">
        <v>1193</v>
      </c>
      <c r="P290" s="44" t="s">
        <v>15632</v>
      </c>
      <c r="Q290" s="44">
        <v>2</v>
      </c>
      <c r="R290" s="44">
        <v>2</v>
      </c>
      <c r="S290" s="44" t="s">
        <v>1063</v>
      </c>
      <c r="U290" s="44">
        <v>3</v>
      </c>
      <c r="W290" s="44" t="s">
        <v>1194</v>
      </c>
      <c r="X290" s="44" t="s">
        <v>14554</v>
      </c>
      <c r="Y290" s="44">
        <v>0</v>
      </c>
      <c r="AA290" s="44">
        <v>1</v>
      </c>
      <c r="AB290" s="44">
        <v>100</v>
      </c>
      <c r="AC290" s="44">
        <v>1</v>
      </c>
      <c r="AD290" s="44">
        <v>1</v>
      </c>
      <c r="AE290" s="45" t="s">
        <v>16461</v>
      </c>
      <c r="AF290" s="45" t="s">
        <v>16457</v>
      </c>
      <c r="AG290" s="45" t="s">
        <v>16459</v>
      </c>
      <c r="AH290" s="45" t="s">
        <v>16453</v>
      </c>
      <c r="AI290" s="45" t="s">
        <v>16455</v>
      </c>
      <c r="AJ290" s="63" t="s">
        <v>20389</v>
      </c>
      <c r="AK290" s="63" t="s">
        <v>20384</v>
      </c>
      <c r="AL290" s="45">
        <v>0</v>
      </c>
      <c r="AM290" s="43">
        <f>IF(AND(L290="WEAPON",OR(R290=0,R290=1,R290=2)),[1]装备基础and强化!$V$7,IF(AND(L290="LEFTRING",OR(R290=0,R290=1,R290=2)),[1]装备基础and强化!$W$7,IF(AND(L290="RIGHTRING",OR(R290=0,R290=1,R290=2)),[1]装备基础and强化!$X$7,IF(AND(L290="NECKLACE",OR(R290=0,R290=1,R290=2)),[1]装备基础and强化!$Y$7,0))))</f>
        <v>0</v>
      </c>
      <c r="AN290" s="43">
        <f>IF(AND(L290="WEAPON",OR(R290=3,R290=4)),[1]装备基础and强化!$V$11,IF(AND(L290="LEFTRING",OR(R290=3,R290=4)),[1]装备基础and强化!$W$11,IF(AND(L290="RIGHTRING",OR(R290=3,R290=4)),[1]装备基础and强化!$X$11,IF(AND(L290="NECKLACE",OR(R290=3,R290=4)),[1]装备基础and强化!$Y$11,0))))</f>
        <v>0</v>
      </c>
      <c r="AO290" s="43">
        <f>IF(AND(L290="BELT",T290=1),[1]装备基础and强化!$AA$7,IF(AND(L290="PANTS",T290=1),[1]装备基础and强化!$AB$7,IF(AND(L290="SHOES",T290=1),[1]装备基础and强化!$AC$7,IF(AND(L290="CLOTHES",T290=1),[1]装备基础and强化!$AD$7,0))))</f>
        <v>0</v>
      </c>
      <c r="AP290" s="43">
        <f>IF(AND(L290="BELT",T290=2),[1]装备基础and强化!$AF$7,IF(AND(L290="PANTS",T290=2),[1]装备基础and强化!$AG$7,IF(AND(L290="SHOES",T290=2),[1]装备基础and强化!$AH$7,IF(AND(L290="CLOTHES",T290=2),[1]装备基础and强化!$AI$7,0))))</f>
        <v>0</v>
      </c>
      <c r="AQ290" s="43" t="e">
        <f>IF(L290="HAT",[1]装备基础and强化!$AK$7,IF(L290="JADE",[1]装备基础and强化!$AK$7,0))</f>
        <v>#REF!</v>
      </c>
      <c r="AR290" s="43" t="e">
        <f t="shared" si="5"/>
        <v>#REF!</v>
      </c>
      <c r="AV290" s="43"/>
      <c r="AW290" s="43"/>
      <c r="AX290" s="43"/>
      <c r="AY290" s="43"/>
      <c r="AZ290" s="43"/>
      <c r="BA290" s="43"/>
    </row>
    <row r="291" spans="2:53" s="44" customFormat="1" x14ac:dyDescent="0.15">
      <c r="B291" s="44" t="s">
        <v>1197</v>
      </c>
      <c r="C291" s="12">
        <v>20287</v>
      </c>
      <c r="D291" s="44" t="s">
        <v>1192</v>
      </c>
      <c r="E291" s="44" t="s">
        <v>21922</v>
      </c>
      <c r="F291" s="44" t="s">
        <v>20674</v>
      </c>
      <c r="G291" s="44" t="s">
        <v>21122</v>
      </c>
      <c r="I291" s="44" t="s">
        <v>700</v>
      </c>
      <c r="J291" s="44" t="s">
        <v>700</v>
      </c>
      <c r="K291" s="44">
        <v>1</v>
      </c>
      <c r="L291" s="44" t="s">
        <v>771</v>
      </c>
      <c r="M291" s="104" t="s">
        <v>26018</v>
      </c>
      <c r="N291" s="44">
        <v>202400</v>
      </c>
      <c r="O291" s="44" t="s">
        <v>1193</v>
      </c>
      <c r="P291" s="44" t="s">
        <v>15632</v>
      </c>
      <c r="Q291" s="44">
        <v>2</v>
      </c>
      <c r="R291" s="44">
        <v>2</v>
      </c>
      <c r="S291" s="44" t="s">
        <v>1063</v>
      </c>
      <c r="U291" s="44">
        <v>4</v>
      </c>
      <c r="W291" s="44" t="s">
        <v>1194</v>
      </c>
      <c r="X291" s="44" t="s">
        <v>14554</v>
      </c>
      <c r="Y291" s="44">
        <v>0</v>
      </c>
      <c r="AA291" s="44">
        <v>1</v>
      </c>
      <c r="AB291" s="44">
        <v>100</v>
      </c>
      <c r="AC291" s="44">
        <v>1</v>
      </c>
      <c r="AD291" s="44">
        <v>1</v>
      </c>
      <c r="AE291" s="45" t="s">
        <v>16461</v>
      </c>
      <c r="AF291" s="45" t="s">
        <v>16457</v>
      </c>
      <c r="AG291" s="45" t="s">
        <v>16459</v>
      </c>
      <c r="AH291" s="45" t="s">
        <v>16453</v>
      </c>
      <c r="AI291" s="45" t="s">
        <v>16455</v>
      </c>
      <c r="AJ291" s="63" t="s">
        <v>20389</v>
      </c>
      <c r="AK291" s="63" t="s">
        <v>20384</v>
      </c>
      <c r="AL291" s="4">
        <v>0</v>
      </c>
      <c r="AM291" s="43">
        <f>IF(AND(L291="WEAPON",OR(R291=0,R291=1,R291=2)),[1]装备基础and强化!$V$7,IF(AND(L291="LEFTRING",OR(R291=0,R291=1,R291=2)),[1]装备基础and强化!$W$7,IF(AND(L291="RIGHTRING",OR(R291=0,R291=1,R291=2)),[1]装备基础and强化!$X$7,IF(AND(L291="NECKLACE",OR(R291=0,R291=1,R291=2)),[1]装备基础and强化!$Y$7,0))))</f>
        <v>0</v>
      </c>
      <c r="AN291" s="43">
        <f>IF(AND(L291="WEAPON",OR(R291=3,R291=4)),[1]装备基础and强化!$V$11,IF(AND(L291="LEFTRING",OR(R291=3,R291=4)),[1]装备基础and强化!$W$11,IF(AND(L291="RIGHTRING",OR(R291=3,R291=4)),[1]装备基础and强化!$X$11,IF(AND(L291="NECKLACE",OR(R291=3,R291=4)),[1]装备基础and强化!$Y$11,0))))</f>
        <v>0</v>
      </c>
      <c r="AO291" s="43">
        <f>IF(AND(L291="BELT",T291=1),[1]装备基础and强化!$AA$7,IF(AND(L291="PANTS",T291=1),[1]装备基础and强化!$AB$7,IF(AND(L291="SHOES",T291=1),[1]装备基础and强化!$AC$7,IF(AND(L291="CLOTHES",T291=1),[1]装备基础and强化!$AD$7,0))))</f>
        <v>0</v>
      </c>
      <c r="AP291" s="43">
        <f>IF(AND(L291="BELT",T291=2),[1]装备基础and强化!$AF$7,IF(AND(L291="PANTS",T291=2),[1]装备基础and强化!$AG$7,IF(AND(L291="SHOES",T291=2),[1]装备基础and强化!$AH$7,IF(AND(L291="CLOTHES",T291=2),[1]装备基础and强化!$AI$7,0))))</f>
        <v>0</v>
      </c>
      <c r="AQ291" s="43" t="e">
        <f>IF(L291="HAT",[1]装备基础and强化!$AK$7,IF(L291="JADE",[1]装备基础and强化!$AK$7,0))</f>
        <v>#REF!</v>
      </c>
      <c r="AR291" s="43" t="e">
        <f t="shared" si="5"/>
        <v>#REF!</v>
      </c>
      <c r="AV291" s="43"/>
      <c r="AW291" s="43"/>
      <c r="AX291" s="43"/>
      <c r="AY291" s="43"/>
      <c r="AZ291" s="43"/>
      <c r="BA291" s="43"/>
    </row>
    <row r="292" spans="2:53" s="44" customFormat="1" x14ac:dyDescent="0.15">
      <c r="B292" s="44" t="s">
        <v>1198</v>
      </c>
      <c r="C292" s="12">
        <v>20288</v>
      </c>
      <c r="D292" s="44" t="s">
        <v>1192</v>
      </c>
      <c r="E292" s="44" t="s">
        <v>21923</v>
      </c>
      <c r="F292" s="44" t="s">
        <v>20675</v>
      </c>
      <c r="G292" s="44" t="s">
        <v>21123</v>
      </c>
      <c r="I292" s="44" t="s">
        <v>700</v>
      </c>
      <c r="J292" s="44" t="s">
        <v>700</v>
      </c>
      <c r="K292" s="44">
        <v>1</v>
      </c>
      <c r="L292" s="44" t="s">
        <v>771</v>
      </c>
      <c r="M292" s="104" t="s">
        <v>26019</v>
      </c>
      <c r="N292" s="44">
        <v>202500</v>
      </c>
      <c r="O292" s="44" t="s">
        <v>1193</v>
      </c>
      <c r="P292" s="44" t="s">
        <v>15632</v>
      </c>
      <c r="Q292" s="44">
        <v>2</v>
      </c>
      <c r="R292" s="44">
        <v>2</v>
      </c>
      <c r="S292" s="44" t="s">
        <v>1063</v>
      </c>
      <c r="U292" s="44">
        <v>5</v>
      </c>
      <c r="W292" s="44" t="s">
        <v>1194</v>
      </c>
      <c r="X292" s="44" t="s">
        <v>14554</v>
      </c>
      <c r="Y292" s="44">
        <v>0</v>
      </c>
      <c r="AA292" s="44">
        <v>1</v>
      </c>
      <c r="AB292" s="44">
        <v>100</v>
      </c>
      <c r="AC292" s="44">
        <v>1</v>
      </c>
      <c r="AD292" s="44">
        <v>1</v>
      </c>
      <c r="AE292" s="45" t="s">
        <v>16461</v>
      </c>
      <c r="AF292" s="45" t="s">
        <v>16457</v>
      </c>
      <c r="AG292" s="45" t="s">
        <v>16459</v>
      </c>
      <c r="AH292" s="45" t="s">
        <v>16453</v>
      </c>
      <c r="AI292" s="45" t="s">
        <v>16455</v>
      </c>
      <c r="AJ292" s="63" t="s">
        <v>20389</v>
      </c>
      <c r="AK292" s="63" t="s">
        <v>20384</v>
      </c>
      <c r="AL292" s="45">
        <v>0</v>
      </c>
      <c r="AM292" s="43">
        <f>IF(AND(L292="WEAPON",OR(R292=0,R292=1,R292=2)),[1]装备基础and强化!$V$7,IF(AND(L292="LEFTRING",OR(R292=0,R292=1,R292=2)),[1]装备基础and强化!$W$7,IF(AND(L292="RIGHTRING",OR(R292=0,R292=1,R292=2)),[1]装备基础and强化!$X$7,IF(AND(L292="NECKLACE",OR(R292=0,R292=1,R292=2)),[1]装备基础and强化!$Y$7,0))))</f>
        <v>0</v>
      </c>
      <c r="AN292" s="43">
        <f>IF(AND(L292="WEAPON",OR(R292=3,R292=4)),[1]装备基础and强化!$V$11,IF(AND(L292="LEFTRING",OR(R292=3,R292=4)),[1]装备基础and强化!$W$11,IF(AND(L292="RIGHTRING",OR(R292=3,R292=4)),[1]装备基础and强化!$X$11,IF(AND(L292="NECKLACE",OR(R292=3,R292=4)),[1]装备基础and强化!$Y$11,0))))</f>
        <v>0</v>
      </c>
      <c r="AO292" s="43">
        <f>IF(AND(L292="BELT",T292=1),[1]装备基础and强化!$AA$7,IF(AND(L292="PANTS",T292=1),[1]装备基础and强化!$AB$7,IF(AND(L292="SHOES",T292=1),[1]装备基础and强化!$AC$7,IF(AND(L292="CLOTHES",T292=1),[1]装备基础and强化!$AD$7,0))))</f>
        <v>0</v>
      </c>
      <c r="AP292" s="43">
        <f>IF(AND(L292="BELT",T292=2),[1]装备基础and强化!$AF$7,IF(AND(L292="PANTS",T292=2),[1]装备基础and强化!$AG$7,IF(AND(L292="SHOES",T292=2),[1]装备基础and强化!$AH$7,IF(AND(L292="CLOTHES",T292=2),[1]装备基础and强化!$AI$7,0))))</f>
        <v>0</v>
      </c>
      <c r="AQ292" s="43" t="e">
        <f>IF(L292="HAT",[1]装备基础and强化!$AK$7,IF(L292="JADE",[1]装备基础and强化!$AK$7,0))</f>
        <v>#REF!</v>
      </c>
      <c r="AR292" s="43" t="e">
        <f t="shared" si="5"/>
        <v>#REF!</v>
      </c>
      <c r="AV292" s="43"/>
      <c r="AW292" s="43"/>
      <c r="AX292" s="43"/>
      <c r="AY292" s="43"/>
      <c r="AZ292" s="43"/>
      <c r="BA292" s="43"/>
    </row>
    <row r="293" spans="2:53" s="44" customFormat="1" x14ac:dyDescent="0.15">
      <c r="B293" s="44" t="s">
        <v>1199</v>
      </c>
      <c r="C293" s="12">
        <v>20289</v>
      </c>
      <c r="D293" s="44" t="s">
        <v>1192</v>
      </c>
      <c r="E293" s="44" t="s">
        <v>21924</v>
      </c>
      <c r="F293" s="44" t="s">
        <v>20676</v>
      </c>
      <c r="G293" s="44" t="s">
        <v>21124</v>
      </c>
      <c r="I293" s="44" t="s">
        <v>700</v>
      </c>
      <c r="J293" s="44" t="s">
        <v>700</v>
      </c>
      <c r="K293" s="44">
        <v>1</v>
      </c>
      <c r="L293" s="44" t="s">
        <v>771</v>
      </c>
      <c r="M293" s="104" t="s">
        <v>26020</v>
      </c>
      <c r="N293" s="44">
        <v>202600</v>
      </c>
      <c r="O293" s="44" t="s">
        <v>1193</v>
      </c>
      <c r="P293" s="44" t="s">
        <v>15632</v>
      </c>
      <c r="Q293" s="44">
        <v>2</v>
      </c>
      <c r="R293" s="44">
        <v>2</v>
      </c>
      <c r="S293" s="44" t="s">
        <v>1063</v>
      </c>
      <c r="U293" s="44">
        <v>6</v>
      </c>
      <c r="W293" s="44" t="s">
        <v>1194</v>
      </c>
      <c r="X293" s="44" t="s">
        <v>14554</v>
      </c>
      <c r="Y293" s="44">
        <v>0</v>
      </c>
      <c r="AA293" s="44">
        <v>1</v>
      </c>
      <c r="AB293" s="44">
        <v>100</v>
      </c>
      <c r="AC293" s="44">
        <v>1</v>
      </c>
      <c r="AD293" s="44">
        <v>1</v>
      </c>
      <c r="AE293" s="45" t="s">
        <v>16461</v>
      </c>
      <c r="AF293" s="45" t="s">
        <v>16457</v>
      </c>
      <c r="AG293" s="45" t="s">
        <v>16459</v>
      </c>
      <c r="AH293" s="45" t="s">
        <v>16453</v>
      </c>
      <c r="AI293" s="45" t="s">
        <v>16455</v>
      </c>
      <c r="AJ293" s="63" t="s">
        <v>20389</v>
      </c>
      <c r="AK293" s="63" t="s">
        <v>20384</v>
      </c>
      <c r="AL293" s="4">
        <v>0</v>
      </c>
      <c r="AM293" s="43">
        <f>IF(AND(L293="WEAPON",OR(R293=0,R293=1,R293=2)),[1]装备基础and强化!$V$7,IF(AND(L293="LEFTRING",OR(R293=0,R293=1,R293=2)),[1]装备基础and强化!$W$7,IF(AND(L293="RIGHTRING",OR(R293=0,R293=1,R293=2)),[1]装备基础and强化!$X$7,IF(AND(L293="NECKLACE",OR(R293=0,R293=1,R293=2)),[1]装备基础and强化!$Y$7,0))))</f>
        <v>0</v>
      </c>
      <c r="AN293" s="43">
        <f>IF(AND(L293="WEAPON",OR(R293=3,R293=4)),[1]装备基础and强化!$V$11,IF(AND(L293="LEFTRING",OR(R293=3,R293=4)),[1]装备基础and强化!$W$11,IF(AND(L293="RIGHTRING",OR(R293=3,R293=4)),[1]装备基础and强化!$X$11,IF(AND(L293="NECKLACE",OR(R293=3,R293=4)),[1]装备基础and强化!$Y$11,0))))</f>
        <v>0</v>
      </c>
      <c r="AO293" s="43">
        <f>IF(AND(L293="BELT",T293=1),[1]装备基础and强化!$AA$7,IF(AND(L293="PANTS",T293=1),[1]装备基础and强化!$AB$7,IF(AND(L293="SHOES",T293=1),[1]装备基础and强化!$AC$7,IF(AND(L293="CLOTHES",T293=1),[1]装备基础and强化!$AD$7,0))))</f>
        <v>0</v>
      </c>
      <c r="AP293" s="43">
        <f>IF(AND(L293="BELT",T293=2),[1]装备基础and强化!$AF$7,IF(AND(L293="PANTS",T293=2),[1]装备基础and强化!$AG$7,IF(AND(L293="SHOES",T293=2),[1]装备基础and强化!$AH$7,IF(AND(L293="CLOTHES",T293=2),[1]装备基础and强化!$AI$7,0))))</f>
        <v>0</v>
      </c>
      <c r="AQ293" s="43" t="e">
        <f>IF(L293="HAT",[1]装备基础and强化!$AK$7,IF(L293="JADE",[1]装备基础and强化!$AK$7,0))</f>
        <v>#REF!</v>
      </c>
      <c r="AR293" s="43" t="e">
        <f t="shared" si="5"/>
        <v>#REF!</v>
      </c>
      <c r="AV293" s="43"/>
      <c r="AW293" s="43"/>
      <c r="AX293" s="43"/>
      <c r="AY293" s="43"/>
      <c r="AZ293" s="43"/>
      <c r="BA293" s="43"/>
    </row>
    <row r="294" spans="2:53" s="44" customFormat="1" x14ac:dyDescent="0.15">
      <c r="B294" s="44" t="s">
        <v>1200</v>
      </c>
      <c r="C294" s="12">
        <v>20290</v>
      </c>
      <c r="D294" s="44" t="s">
        <v>1192</v>
      </c>
      <c r="E294" s="44" t="s">
        <v>21925</v>
      </c>
      <c r="F294" s="44" t="s">
        <v>20677</v>
      </c>
      <c r="G294" s="44" t="s">
        <v>21125</v>
      </c>
      <c r="I294" s="44" t="s">
        <v>700</v>
      </c>
      <c r="J294" s="44" t="s">
        <v>700</v>
      </c>
      <c r="K294" s="44">
        <v>1</v>
      </c>
      <c r="L294" s="44" t="s">
        <v>771</v>
      </c>
      <c r="M294" s="104" t="s">
        <v>26021</v>
      </c>
      <c r="N294" s="44">
        <v>202700</v>
      </c>
      <c r="O294" s="44" t="s">
        <v>1193</v>
      </c>
      <c r="P294" s="44" t="s">
        <v>15632</v>
      </c>
      <c r="Q294" s="44">
        <v>2</v>
      </c>
      <c r="R294" s="44">
        <v>2</v>
      </c>
      <c r="S294" s="44" t="s">
        <v>1063</v>
      </c>
      <c r="U294" s="44">
        <v>7</v>
      </c>
      <c r="W294" s="44" t="s">
        <v>1194</v>
      </c>
      <c r="X294" s="44" t="s">
        <v>14554</v>
      </c>
      <c r="Y294" s="44">
        <v>0</v>
      </c>
      <c r="AA294" s="44">
        <v>1</v>
      </c>
      <c r="AB294" s="44">
        <v>100</v>
      </c>
      <c r="AC294" s="44">
        <v>1</v>
      </c>
      <c r="AD294" s="44">
        <v>1</v>
      </c>
      <c r="AE294" s="45" t="s">
        <v>16461</v>
      </c>
      <c r="AF294" s="45" t="s">
        <v>16457</v>
      </c>
      <c r="AG294" s="45" t="s">
        <v>16459</v>
      </c>
      <c r="AH294" s="45" t="s">
        <v>16453</v>
      </c>
      <c r="AI294" s="45" t="s">
        <v>16455</v>
      </c>
      <c r="AJ294" s="63" t="s">
        <v>20389</v>
      </c>
      <c r="AK294" s="63" t="s">
        <v>20384</v>
      </c>
      <c r="AL294" s="45">
        <v>0</v>
      </c>
      <c r="AM294" s="43">
        <f>IF(AND(L294="WEAPON",OR(R294=0,R294=1,R294=2)),[1]装备基础and强化!$V$7,IF(AND(L294="LEFTRING",OR(R294=0,R294=1,R294=2)),[1]装备基础and强化!$W$7,IF(AND(L294="RIGHTRING",OR(R294=0,R294=1,R294=2)),[1]装备基础and强化!$X$7,IF(AND(L294="NECKLACE",OR(R294=0,R294=1,R294=2)),[1]装备基础and强化!$Y$7,0))))</f>
        <v>0</v>
      </c>
      <c r="AN294" s="43">
        <f>IF(AND(L294="WEAPON",OR(R294=3,R294=4)),[1]装备基础and强化!$V$11,IF(AND(L294="LEFTRING",OR(R294=3,R294=4)),[1]装备基础and强化!$W$11,IF(AND(L294="RIGHTRING",OR(R294=3,R294=4)),[1]装备基础and强化!$X$11,IF(AND(L294="NECKLACE",OR(R294=3,R294=4)),[1]装备基础and强化!$Y$11,0))))</f>
        <v>0</v>
      </c>
      <c r="AO294" s="43">
        <f>IF(AND(L294="BELT",T294=1),[1]装备基础and强化!$AA$7,IF(AND(L294="PANTS",T294=1),[1]装备基础and强化!$AB$7,IF(AND(L294="SHOES",T294=1),[1]装备基础and强化!$AC$7,IF(AND(L294="CLOTHES",T294=1),[1]装备基础and强化!$AD$7,0))))</f>
        <v>0</v>
      </c>
      <c r="AP294" s="43">
        <f>IF(AND(L294="BELT",T294=2),[1]装备基础and强化!$AF$7,IF(AND(L294="PANTS",T294=2),[1]装备基础and强化!$AG$7,IF(AND(L294="SHOES",T294=2),[1]装备基础and强化!$AH$7,IF(AND(L294="CLOTHES",T294=2),[1]装备基础and强化!$AI$7,0))))</f>
        <v>0</v>
      </c>
      <c r="AQ294" s="43" t="e">
        <f>IF(L294="HAT",[1]装备基础and强化!$AK$7,IF(L294="JADE",[1]装备基础and强化!$AK$7,0))</f>
        <v>#REF!</v>
      </c>
      <c r="AR294" s="43" t="e">
        <f t="shared" si="5"/>
        <v>#REF!</v>
      </c>
      <c r="AV294" s="43"/>
      <c r="AW294" s="43"/>
      <c r="AX294" s="43"/>
      <c r="AY294" s="43"/>
      <c r="AZ294" s="43"/>
      <c r="BA294" s="43"/>
    </row>
    <row r="295" spans="2:53" s="44" customFormat="1" x14ac:dyDescent="0.15">
      <c r="B295" s="44" t="s">
        <v>1201</v>
      </c>
      <c r="C295" s="12">
        <v>20291</v>
      </c>
      <c r="D295" s="44" t="s">
        <v>1192</v>
      </c>
      <c r="E295" s="44" t="s">
        <v>21926</v>
      </c>
      <c r="F295" s="44" t="s">
        <v>20678</v>
      </c>
      <c r="G295" s="44" t="s">
        <v>21126</v>
      </c>
      <c r="I295" s="44" t="s">
        <v>700</v>
      </c>
      <c r="J295" s="44" t="s">
        <v>700</v>
      </c>
      <c r="K295" s="44">
        <v>1</v>
      </c>
      <c r="L295" s="44" t="s">
        <v>771</v>
      </c>
      <c r="M295" s="104" t="s">
        <v>26022</v>
      </c>
      <c r="N295" s="44">
        <v>202800</v>
      </c>
      <c r="O295" s="44" t="s">
        <v>1193</v>
      </c>
      <c r="P295" s="44" t="s">
        <v>15632</v>
      </c>
      <c r="Q295" s="44">
        <v>2</v>
      </c>
      <c r="R295" s="44">
        <v>2</v>
      </c>
      <c r="S295" s="44" t="s">
        <v>1063</v>
      </c>
      <c r="U295" s="44">
        <v>8</v>
      </c>
      <c r="W295" s="44" t="s">
        <v>1194</v>
      </c>
      <c r="X295" s="44" t="s">
        <v>14554</v>
      </c>
      <c r="Y295" s="44">
        <v>0</v>
      </c>
      <c r="AA295" s="44">
        <v>1</v>
      </c>
      <c r="AB295" s="44">
        <v>100</v>
      </c>
      <c r="AC295" s="44">
        <v>1</v>
      </c>
      <c r="AD295" s="44">
        <v>1</v>
      </c>
      <c r="AE295" s="45" t="s">
        <v>16461</v>
      </c>
      <c r="AF295" s="45" t="s">
        <v>16457</v>
      </c>
      <c r="AG295" s="45" t="s">
        <v>16459</v>
      </c>
      <c r="AH295" s="45" t="s">
        <v>16453</v>
      </c>
      <c r="AI295" s="45" t="s">
        <v>16455</v>
      </c>
      <c r="AJ295" s="63" t="s">
        <v>20389</v>
      </c>
      <c r="AK295" s="63" t="s">
        <v>20384</v>
      </c>
      <c r="AL295" s="4">
        <v>0</v>
      </c>
      <c r="AM295" s="43">
        <f>IF(AND(L295="WEAPON",OR(R295=0,R295=1,R295=2)),[1]装备基础and强化!$V$7,IF(AND(L295="LEFTRING",OR(R295=0,R295=1,R295=2)),[1]装备基础and强化!$W$7,IF(AND(L295="RIGHTRING",OR(R295=0,R295=1,R295=2)),[1]装备基础and强化!$X$7,IF(AND(L295="NECKLACE",OR(R295=0,R295=1,R295=2)),[1]装备基础and强化!$Y$7,0))))</f>
        <v>0</v>
      </c>
      <c r="AN295" s="43">
        <f>IF(AND(L295="WEAPON",OR(R295=3,R295=4)),[1]装备基础and强化!$V$11,IF(AND(L295="LEFTRING",OR(R295=3,R295=4)),[1]装备基础and强化!$W$11,IF(AND(L295="RIGHTRING",OR(R295=3,R295=4)),[1]装备基础and强化!$X$11,IF(AND(L295="NECKLACE",OR(R295=3,R295=4)),[1]装备基础and强化!$Y$11,0))))</f>
        <v>0</v>
      </c>
      <c r="AO295" s="43">
        <f>IF(AND(L295="BELT",T295=1),[1]装备基础and强化!$AA$7,IF(AND(L295="PANTS",T295=1),[1]装备基础and强化!$AB$7,IF(AND(L295="SHOES",T295=1),[1]装备基础and强化!$AC$7,IF(AND(L295="CLOTHES",T295=1),[1]装备基础and强化!$AD$7,0))))</f>
        <v>0</v>
      </c>
      <c r="AP295" s="43">
        <f>IF(AND(L295="BELT",T295=2),[1]装备基础and强化!$AF$7,IF(AND(L295="PANTS",T295=2),[1]装备基础and强化!$AG$7,IF(AND(L295="SHOES",T295=2),[1]装备基础and强化!$AH$7,IF(AND(L295="CLOTHES",T295=2),[1]装备基础and强化!$AI$7,0))))</f>
        <v>0</v>
      </c>
      <c r="AQ295" s="43" t="e">
        <f>IF(L295="HAT",[1]装备基础and强化!$AK$7,IF(L295="JADE",[1]装备基础and强化!$AK$7,0))</f>
        <v>#REF!</v>
      </c>
      <c r="AR295" s="43" t="e">
        <f t="shared" si="5"/>
        <v>#REF!</v>
      </c>
      <c r="AV295" s="43"/>
      <c r="AW295" s="43"/>
      <c r="AX295" s="43"/>
      <c r="AY295" s="43"/>
      <c r="AZ295" s="43"/>
      <c r="BA295" s="43"/>
    </row>
    <row r="296" spans="2:53" s="44" customFormat="1" x14ac:dyDescent="0.15">
      <c r="B296" s="44" t="s">
        <v>1202</v>
      </c>
      <c r="C296" s="12">
        <v>20292</v>
      </c>
      <c r="D296" s="44" t="s">
        <v>1203</v>
      </c>
      <c r="E296" s="44" t="s">
        <v>21927</v>
      </c>
      <c r="F296" s="44" t="s">
        <v>20679</v>
      </c>
      <c r="G296" s="44" t="s">
        <v>21127</v>
      </c>
      <c r="I296" s="44" t="s">
        <v>700</v>
      </c>
      <c r="J296" s="44" t="s">
        <v>700</v>
      </c>
      <c r="K296" s="44">
        <v>1</v>
      </c>
      <c r="L296" s="44" t="s">
        <v>707</v>
      </c>
      <c r="M296" s="104" t="s">
        <v>26023</v>
      </c>
      <c r="N296" s="44">
        <v>202100</v>
      </c>
      <c r="O296" s="44" t="s">
        <v>828</v>
      </c>
      <c r="P296" s="44" t="s">
        <v>7934</v>
      </c>
      <c r="Q296" s="44">
        <v>2</v>
      </c>
      <c r="R296" s="44">
        <v>3</v>
      </c>
      <c r="S296" s="44" t="s">
        <v>1204</v>
      </c>
      <c r="U296" s="44">
        <v>1</v>
      </c>
      <c r="W296" s="44" t="s">
        <v>1205</v>
      </c>
      <c r="X296" s="44" t="s">
        <v>14555</v>
      </c>
      <c r="Y296" s="44">
        <v>0</v>
      </c>
      <c r="Z296" s="44" t="s">
        <v>1206</v>
      </c>
      <c r="AA296" s="44">
        <v>1</v>
      </c>
      <c r="AB296" s="44">
        <v>100</v>
      </c>
      <c r="AC296" s="44">
        <v>1</v>
      </c>
      <c r="AD296" s="44">
        <v>1</v>
      </c>
      <c r="AE296" s="45" t="s">
        <v>16461</v>
      </c>
      <c r="AF296" s="45" t="s">
        <v>16457</v>
      </c>
      <c r="AG296" s="45" t="s">
        <v>16459</v>
      </c>
      <c r="AH296" s="45" t="s">
        <v>16453</v>
      </c>
      <c r="AI296" s="45" t="s">
        <v>16455</v>
      </c>
      <c r="AJ296" s="63" t="s">
        <v>20389</v>
      </c>
      <c r="AK296" s="63" t="s">
        <v>20384</v>
      </c>
      <c r="AL296" s="45">
        <v>0</v>
      </c>
      <c r="AM296" s="43">
        <f>IF(AND(L296="WEAPON",OR(R296=0,R296=1,R296=2)),[1]装备基础and强化!$V$7,IF(AND(L296="LEFTRING",OR(R296=0,R296=1,R296=2)),[1]装备基础and强化!$W$7,IF(AND(L296="RIGHTRING",OR(R296=0,R296=1,R296=2)),[1]装备基础and强化!$X$7,IF(AND(L296="NECKLACE",OR(R296=0,R296=1,R296=2)),[1]装备基础and强化!$Y$7,0))))</f>
        <v>0</v>
      </c>
      <c r="AN296" s="43" t="e">
        <f>IF(AND(L296="WEAPON",OR(R296=3,R296=4)),[1]装备基础and强化!$V$11,IF(AND(L296="LEFTRING",OR(R296=3,R296=4)),[1]装备基础and强化!$W$11,IF(AND(L296="RIGHTRING",OR(R296=3,R296=4)),[1]装备基础and强化!$X$11,IF(AND(L296="NECKLACE",OR(R296=3,R296=4)),[1]装备基础and强化!$Y$11,0))))</f>
        <v>#REF!</v>
      </c>
      <c r="AO296" s="43">
        <f>IF(AND(L296="BELT",T296=1),[1]装备基础and强化!$AA$7,IF(AND(L296="PANTS",T296=1),[1]装备基础and强化!$AB$7,IF(AND(L296="SHOES",T296=1),[1]装备基础and强化!$AC$7,IF(AND(L296="CLOTHES",T296=1),[1]装备基础and强化!$AD$7,0))))</f>
        <v>0</v>
      </c>
      <c r="AP296" s="43">
        <f>IF(AND(L296="BELT",T296=2),[1]装备基础and强化!$AF$7,IF(AND(L296="PANTS",T296=2),[1]装备基础and强化!$AG$7,IF(AND(L296="SHOES",T296=2),[1]装备基础and强化!$AH$7,IF(AND(L296="CLOTHES",T296=2),[1]装备基础and强化!$AI$7,0))))</f>
        <v>0</v>
      </c>
      <c r="AQ296" s="43">
        <f>IF(L296="HAT",[1]装备基础and强化!$AK$7,IF(L296="JADE",[1]装备基础and强化!$AK$7,0))</f>
        <v>0</v>
      </c>
      <c r="AR296" s="43" t="e">
        <f t="shared" si="5"/>
        <v>#REF!</v>
      </c>
      <c r="AV296" s="43"/>
      <c r="AW296" s="43"/>
      <c r="AX296" s="43"/>
      <c r="AY296" s="43"/>
      <c r="AZ296" s="43"/>
      <c r="BA296" s="43"/>
    </row>
    <row r="297" spans="2:53" s="44" customFormat="1" x14ac:dyDescent="0.15">
      <c r="B297" s="44" t="s">
        <v>1207</v>
      </c>
      <c r="C297" s="12">
        <v>20293</v>
      </c>
      <c r="D297" s="44" t="s">
        <v>1203</v>
      </c>
      <c r="E297" s="44" t="s">
        <v>21928</v>
      </c>
      <c r="F297" s="44" t="s">
        <v>20680</v>
      </c>
      <c r="G297" s="44" t="s">
        <v>21128</v>
      </c>
      <c r="I297" s="44" t="s">
        <v>700</v>
      </c>
      <c r="J297" s="44" t="s">
        <v>700</v>
      </c>
      <c r="K297" s="44">
        <v>1</v>
      </c>
      <c r="L297" s="44" t="s">
        <v>707</v>
      </c>
      <c r="M297" s="104" t="s">
        <v>26024</v>
      </c>
      <c r="N297" s="44">
        <v>202200</v>
      </c>
      <c r="O297" s="44" t="s">
        <v>1208</v>
      </c>
      <c r="P297" s="44" t="s">
        <v>7934</v>
      </c>
      <c r="Q297" s="44">
        <v>2</v>
      </c>
      <c r="R297" s="44">
        <v>3</v>
      </c>
      <c r="S297" s="44" t="s">
        <v>1204</v>
      </c>
      <c r="U297" s="44">
        <v>2</v>
      </c>
      <c r="W297" s="44" t="s">
        <v>1205</v>
      </c>
      <c r="X297" s="44" t="s">
        <v>14555</v>
      </c>
      <c r="Y297" s="44">
        <v>0</v>
      </c>
      <c r="Z297" s="44" t="s">
        <v>1206</v>
      </c>
      <c r="AA297" s="44">
        <v>1</v>
      </c>
      <c r="AB297" s="44">
        <v>100</v>
      </c>
      <c r="AC297" s="44">
        <v>1</v>
      </c>
      <c r="AD297" s="44">
        <v>1</v>
      </c>
      <c r="AE297" s="45" t="s">
        <v>16461</v>
      </c>
      <c r="AF297" s="45" t="s">
        <v>16457</v>
      </c>
      <c r="AG297" s="45" t="s">
        <v>16459</v>
      </c>
      <c r="AH297" s="45" t="s">
        <v>16453</v>
      </c>
      <c r="AI297" s="45" t="s">
        <v>16455</v>
      </c>
      <c r="AJ297" s="63" t="s">
        <v>20389</v>
      </c>
      <c r="AK297" s="63" t="s">
        <v>20384</v>
      </c>
      <c r="AL297" s="4">
        <v>0</v>
      </c>
      <c r="AM297" s="43">
        <f>IF(AND(L297="WEAPON",OR(R297=0,R297=1,R297=2)),[1]装备基础and强化!$V$7,IF(AND(L297="LEFTRING",OR(R297=0,R297=1,R297=2)),[1]装备基础and强化!$W$7,IF(AND(L297="RIGHTRING",OR(R297=0,R297=1,R297=2)),[1]装备基础and强化!$X$7,IF(AND(L297="NECKLACE",OR(R297=0,R297=1,R297=2)),[1]装备基础and强化!$Y$7,0))))</f>
        <v>0</v>
      </c>
      <c r="AN297" s="43" t="e">
        <f>IF(AND(L297="WEAPON",OR(R297=3,R297=4)),[1]装备基础and强化!$V$11,IF(AND(L297="LEFTRING",OR(R297=3,R297=4)),[1]装备基础and强化!$W$11,IF(AND(L297="RIGHTRING",OR(R297=3,R297=4)),[1]装备基础and强化!$X$11,IF(AND(L297="NECKLACE",OR(R297=3,R297=4)),[1]装备基础and强化!$Y$11,0))))</f>
        <v>#REF!</v>
      </c>
      <c r="AO297" s="43">
        <f>IF(AND(L297="BELT",T297=1),[1]装备基础and强化!$AA$7,IF(AND(L297="PANTS",T297=1),[1]装备基础and强化!$AB$7,IF(AND(L297="SHOES",T297=1),[1]装备基础and强化!$AC$7,IF(AND(L297="CLOTHES",T297=1),[1]装备基础and强化!$AD$7,0))))</f>
        <v>0</v>
      </c>
      <c r="AP297" s="43">
        <f>IF(AND(L297="BELT",T297=2),[1]装备基础and强化!$AF$7,IF(AND(L297="PANTS",T297=2),[1]装备基础and强化!$AG$7,IF(AND(L297="SHOES",T297=2),[1]装备基础and强化!$AH$7,IF(AND(L297="CLOTHES",T297=2),[1]装备基础and强化!$AI$7,0))))</f>
        <v>0</v>
      </c>
      <c r="AQ297" s="43">
        <f>IF(L297="HAT",[1]装备基础and强化!$AK$7,IF(L297="JADE",[1]装备基础and强化!$AK$7,0))</f>
        <v>0</v>
      </c>
      <c r="AR297" s="43" t="e">
        <f t="shared" si="5"/>
        <v>#REF!</v>
      </c>
      <c r="AV297" s="43"/>
      <c r="AW297" s="43"/>
      <c r="AX297" s="43"/>
      <c r="AY297" s="43"/>
      <c r="AZ297" s="43"/>
      <c r="BA297" s="43"/>
    </row>
    <row r="298" spans="2:53" s="44" customFormat="1" x14ac:dyDescent="0.15">
      <c r="B298" s="44" t="s">
        <v>1209</v>
      </c>
      <c r="C298" s="12">
        <v>20294</v>
      </c>
      <c r="D298" s="44" t="s">
        <v>1203</v>
      </c>
      <c r="E298" s="44" t="s">
        <v>21929</v>
      </c>
      <c r="F298" s="44" t="s">
        <v>20681</v>
      </c>
      <c r="G298" s="44" t="s">
        <v>21129</v>
      </c>
      <c r="I298" s="44" t="s">
        <v>700</v>
      </c>
      <c r="J298" s="44" t="s">
        <v>700</v>
      </c>
      <c r="K298" s="44">
        <v>1</v>
      </c>
      <c r="L298" s="44" t="s">
        <v>707</v>
      </c>
      <c r="M298" s="104" t="s">
        <v>26025</v>
      </c>
      <c r="N298" s="44">
        <v>202300</v>
      </c>
      <c r="O298" s="44" t="s">
        <v>1210</v>
      </c>
      <c r="P298" s="44" t="s">
        <v>7934</v>
      </c>
      <c r="Q298" s="44">
        <v>2</v>
      </c>
      <c r="R298" s="44">
        <v>3</v>
      </c>
      <c r="S298" s="44" t="s">
        <v>1204</v>
      </c>
      <c r="U298" s="44">
        <v>3</v>
      </c>
      <c r="W298" s="44" t="s">
        <v>1205</v>
      </c>
      <c r="X298" s="44" t="s">
        <v>14555</v>
      </c>
      <c r="Y298" s="44">
        <v>0</v>
      </c>
      <c r="Z298" s="44" t="s">
        <v>1206</v>
      </c>
      <c r="AA298" s="44">
        <v>1</v>
      </c>
      <c r="AB298" s="44">
        <v>100</v>
      </c>
      <c r="AC298" s="44">
        <v>1</v>
      </c>
      <c r="AD298" s="44">
        <v>1</v>
      </c>
      <c r="AE298" s="45" t="s">
        <v>16461</v>
      </c>
      <c r="AF298" s="45" t="s">
        <v>16457</v>
      </c>
      <c r="AG298" s="45" t="s">
        <v>16459</v>
      </c>
      <c r="AH298" s="45" t="s">
        <v>16453</v>
      </c>
      <c r="AI298" s="45" t="s">
        <v>16455</v>
      </c>
      <c r="AJ298" s="63" t="s">
        <v>20389</v>
      </c>
      <c r="AK298" s="63" t="s">
        <v>20384</v>
      </c>
      <c r="AL298" s="45">
        <v>0</v>
      </c>
      <c r="AM298" s="43">
        <f>IF(AND(L298="WEAPON",OR(R298=0,R298=1,R298=2)),[1]装备基础and强化!$V$7,IF(AND(L298="LEFTRING",OR(R298=0,R298=1,R298=2)),[1]装备基础and强化!$W$7,IF(AND(L298="RIGHTRING",OR(R298=0,R298=1,R298=2)),[1]装备基础and强化!$X$7,IF(AND(L298="NECKLACE",OR(R298=0,R298=1,R298=2)),[1]装备基础and强化!$Y$7,0))))</f>
        <v>0</v>
      </c>
      <c r="AN298" s="43" t="e">
        <f>IF(AND(L298="WEAPON",OR(R298=3,R298=4)),[1]装备基础and强化!$V$11,IF(AND(L298="LEFTRING",OR(R298=3,R298=4)),[1]装备基础and强化!$W$11,IF(AND(L298="RIGHTRING",OR(R298=3,R298=4)),[1]装备基础and强化!$X$11,IF(AND(L298="NECKLACE",OR(R298=3,R298=4)),[1]装备基础and强化!$Y$11,0))))</f>
        <v>#REF!</v>
      </c>
      <c r="AO298" s="43">
        <f>IF(AND(L298="BELT",T298=1),[1]装备基础and强化!$AA$7,IF(AND(L298="PANTS",T298=1),[1]装备基础and强化!$AB$7,IF(AND(L298="SHOES",T298=1),[1]装备基础and强化!$AC$7,IF(AND(L298="CLOTHES",T298=1),[1]装备基础and强化!$AD$7,0))))</f>
        <v>0</v>
      </c>
      <c r="AP298" s="43">
        <f>IF(AND(L298="BELT",T298=2),[1]装备基础and强化!$AF$7,IF(AND(L298="PANTS",T298=2),[1]装备基础and强化!$AG$7,IF(AND(L298="SHOES",T298=2),[1]装备基础and强化!$AH$7,IF(AND(L298="CLOTHES",T298=2),[1]装备基础and强化!$AI$7,0))))</f>
        <v>0</v>
      </c>
      <c r="AQ298" s="43">
        <f>IF(L298="HAT",[1]装备基础and强化!$AK$7,IF(L298="JADE",[1]装备基础and强化!$AK$7,0))</f>
        <v>0</v>
      </c>
      <c r="AR298" s="43" t="e">
        <f t="shared" si="5"/>
        <v>#REF!</v>
      </c>
      <c r="AV298" s="43"/>
      <c r="AW298" s="43"/>
      <c r="AX298" s="43"/>
      <c r="AY298" s="43"/>
      <c r="AZ298" s="43"/>
      <c r="BA298" s="43"/>
    </row>
    <row r="299" spans="2:53" s="44" customFormat="1" x14ac:dyDescent="0.15">
      <c r="B299" s="44" t="s">
        <v>1211</v>
      </c>
      <c r="C299" s="12">
        <v>20295</v>
      </c>
      <c r="D299" s="44" t="s">
        <v>1203</v>
      </c>
      <c r="E299" s="44" t="s">
        <v>21930</v>
      </c>
      <c r="F299" s="44" t="s">
        <v>20682</v>
      </c>
      <c r="G299" s="44" t="s">
        <v>21130</v>
      </c>
      <c r="I299" s="44" t="s">
        <v>700</v>
      </c>
      <c r="J299" s="44" t="s">
        <v>700</v>
      </c>
      <c r="K299" s="44">
        <v>1</v>
      </c>
      <c r="L299" s="44" t="s">
        <v>707</v>
      </c>
      <c r="M299" s="104" t="s">
        <v>26026</v>
      </c>
      <c r="N299" s="44">
        <v>202400</v>
      </c>
      <c r="O299" s="44" t="s">
        <v>1212</v>
      </c>
      <c r="P299" s="44" t="s">
        <v>7934</v>
      </c>
      <c r="Q299" s="44">
        <v>2</v>
      </c>
      <c r="R299" s="44">
        <v>3</v>
      </c>
      <c r="S299" s="44" t="s">
        <v>1204</v>
      </c>
      <c r="U299" s="44">
        <v>4</v>
      </c>
      <c r="W299" s="44" t="s">
        <v>1205</v>
      </c>
      <c r="X299" s="44" t="s">
        <v>14555</v>
      </c>
      <c r="Y299" s="44">
        <v>0</v>
      </c>
      <c r="Z299" s="44" t="s">
        <v>1206</v>
      </c>
      <c r="AA299" s="44">
        <v>1</v>
      </c>
      <c r="AB299" s="44">
        <v>100</v>
      </c>
      <c r="AC299" s="44">
        <v>1</v>
      </c>
      <c r="AD299" s="44">
        <v>1</v>
      </c>
      <c r="AE299" s="45" t="s">
        <v>16461</v>
      </c>
      <c r="AF299" s="45" t="s">
        <v>16457</v>
      </c>
      <c r="AG299" s="45" t="s">
        <v>16459</v>
      </c>
      <c r="AH299" s="45" t="s">
        <v>16453</v>
      </c>
      <c r="AI299" s="45" t="s">
        <v>16455</v>
      </c>
      <c r="AJ299" s="63" t="s">
        <v>20389</v>
      </c>
      <c r="AK299" s="63" t="s">
        <v>20384</v>
      </c>
      <c r="AL299" s="4">
        <v>0</v>
      </c>
      <c r="AM299" s="43">
        <f>IF(AND(L299="WEAPON",OR(R299=0,R299=1,R299=2)),[1]装备基础and强化!$V$7,IF(AND(L299="LEFTRING",OR(R299=0,R299=1,R299=2)),[1]装备基础and强化!$W$7,IF(AND(L299="RIGHTRING",OR(R299=0,R299=1,R299=2)),[1]装备基础and强化!$X$7,IF(AND(L299="NECKLACE",OR(R299=0,R299=1,R299=2)),[1]装备基础and强化!$Y$7,0))))</f>
        <v>0</v>
      </c>
      <c r="AN299" s="43" t="e">
        <f>IF(AND(L299="WEAPON",OR(R299=3,R299=4)),[1]装备基础and强化!$V$11,IF(AND(L299="LEFTRING",OR(R299=3,R299=4)),[1]装备基础and强化!$W$11,IF(AND(L299="RIGHTRING",OR(R299=3,R299=4)),[1]装备基础and强化!$X$11,IF(AND(L299="NECKLACE",OR(R299=3,R299=4)),[1]装备基础and强化!$Y$11,0))))</f>
        <v>#REF!</v>
      </c>
      <c r="AO299" s="43">
        <f>IF(AND(L299="BELT",T299=1),[1]装备基础and强化!$AA$7,IF(AND(L299="PANTS",T299=1),[1]装备基础and强化!$AB$7,IF(AND(L299="SHOES",T299=1),[1]装备基础and强化!$AC$7,IF(AND(L299="CLOTHES",T299=1),[1]装备基础and强化!$AD$7,0))))</f>
        <v>0</v>
      </c>
      <c r="AP299" s="43">
        <f>IF(AND(L299="BELT",T299=2),[1]装备基础and强化!$AF$7,IF(AND(L299="PANTS",T299=2),[1]装备基础and强化!$AG$7,IF(AND(L299="SHOES",T299=2),[1]装备基础and强化!$AH$7,IF(AND(L299="CLOTHES",T299=2),[1]装备基础and强化!$AI$7,0))))</f>
        <v>0</v>
      </c>
      <c r="AQ299" s="43">
        <f>IF(L299="HAT",[1]装备基础and强化!$AK$7,IF(L299="JADE",[1]装备基础and强化!$AK$7,0))</f>
        <v>0</v>
      </c>
      <c r="AR299" s="43" t="e">
        <f t="shared" si="5"/>
        <v>#REF!</v>
      </c>
      <c r="AV299" s="43"/>
      <c r="AW299" s="43"/>
      <c r="AX299" s="43"/>
      <c r="AY299" s="43"/>
      <c r="AZ299" s="43"/>
      <c r="BA299" s="43"/>
    </row>
    <row r="300" spans="2:53" s="44" customFormat="1" x14ac:dyDescent="0.15">
      <c r="B300" s="44" t="s">
        <v>1213</v>
      </c>
      <c r="C300" s="12">
        <v>20296</v>
      </c>
      <c r="D300" s="44" t="s">
        <v>1203</v>
      </c>
      <c r="E300" s="44" t="s">
        <v>21931</v>
      </c>
      <c r="F300" s="44" t="s">
        <v>20683</v>
      </c>
      <c r="G300" s="44" t="s">
        <v>21131</v>
      </c>
      <c r="I300" s="44" t="s">
        <v>700</v>
      </c>
      <c r="J300" s="44" t="s">
        <v>700</v>
      </c>
      <c r="K300" s="44">
        <v>1</v>
      </c>
      <c r="L300" s="44" t="s">
        <v>707</v>
      </c>
      <c r="M300" s="104" t="s">
        <v>26027</v>
      </c>
      <c r="N300" s="44">
        <v>202500</v>
      </c>
      <c r="O300" s="44" t="s">
        <v>1214</v>
      </c>
      <c r="P300" s="44" t="s">
        <v>7934</v>
      </c>
      <c r="Q300" s="44">
        <v>2</v>
      </c>
      <c r="R300" s="44">
        <v>3</v>
      </c>
      <c r="S300" s="44" t="s">
        <v>1204</v>
      </c>
      <c r="U300" s="44">
        <v>5</v>
      </c>
      <c r="W300" s="44" t="s">
        <v>1205</v>
      </c>
      <c r="X300" s="44" t="s">
        <v>14555</v>
      </c>
      <c r="Y300" s="44">
        <v>0</v>
      </c>
      <c r="Z300" s="44" t="s">
        <v>1206</v>
      </c>
      <c r="AA300" s="44">
        <v>1</v>
      </c>
      <c r="AB300" s="44">
        <v>100</v>
      </c>
      <c r="AC300" s="44">
        <v>1</v>
      </c>
      <c r="AD300" s="44">
        <v>1</v>
      </c>
      <c r="AE300" s="45" t="s">
        <v>16461</v>
      </c>
      <c r="AF300" s="45" t="s">
        <v>16457</v>
      </c>
      <c r="AG300" s="45" t="s">
        <v>16459</v>
      </c>
      <c r="AH300" s="45" t="s">
        <v>16453</v>
      </c>
      <c r="AI300" s="45" t="s">
        <v>16455</v>
      </c>
      <c r="AJ300" s="63" t="s">
        <v>20389</v>
      </c>
      <c r="AK300" s="63" t="s">
        <v>20384</v>
      </c>
      <c r="AL300" s="45">
        <v>0</v>
      </c>
      <c r="AM300" s="43">
        <f>IF(AND(L300="WEAPON",OR(R300=0,R300=1,R300=2)),[1]装备基础and强化!$V$7,IF(AND(L300="LEFTRING",OR(R300=0,R300=1,R300=2)),[1]装备基础and强化!$W$7,IF(AND(L300="RIGHTRING",OR(R300=0,R300=1,R300=2)),[1]装备基础and强化!$X$7,IF(AND(L300="NECKLACE",OR(R300=0,R300=1,R300=2)),[1]装备基础and强化!$Y$7,0))))</f>
        <v>0</v>
      </c>
      <c r="AN300" s="43" t="e">
        <f>IF(AND(L300="WEAPON",OR(R300=3,R300=4)),[1]装备基础and强化!$V$11,IF(AND(L300="LEFTRING",OR(R300=3,R300=4)),[1]装备基础and强化!$W$11,IF(AND(L300="RIGHTRING",OR(R300=3,R300=4)),[1]装备基础and强化!$X$11,IF(AND(L300="NECKLACE",OR(R300=3,R300=4)),[1]装备基础and强化!$Y$11,0))))</f>
        <v>#REF!</v>
      </c>
      <c r="AO300" s="43">
        <f>IF(AND(L300="BELT",T300=1),[1]装备基础and强化!$AA$7,IF(AND(L300="PANTS",T300=1),[1]装备基础and强化!$AB$7,IF(AND(L300="SHOES",T300=1),[1]装备基础and强化!$AC$7,IF(AND(L300="CLOTHES",T300=1),[1]装备基础and强化!$AD$7,0))))</f>
        <v>0</v>
      </c>
      <c r="AP300" s="43">
        <f>IF(AND(L300="BELT",T300=2),[1]装备基础and强化!$AF$7,IF(AND(L300="PANTS",T300=2),[1]装备基础and强化!$AG$7,IF(AND(L300="SHOES",T300=2),[1]装备基础and强化!$AH$7,IF(AND(L300="CLOTHES",T300=2),[1]装备基础and强化!$AI$7,0))))</f>
        <v>0</v>
      </c>
      <c r="AQ300" s="43">
        <f>IF(L300="HAT",[1]装备基础and强化!$AK$7,IF(L300="JADE",[1]装备基础and强化!$AK$7,0))</f>
        <v>0</v>
      </c>
      <c r="AR300" s="43" t="e">
        <f t="shared" si="5"/>
        <v>#REF!</v>
      </c>
      <c r="AV300" s="43"/>
      <c r="AW300" s="43"/>
      <c r="AX300" s="43"/>
      <c r="AY300" s="43"/>
      <c r="AZ300" s="43"/>
      <c r="BA300" s="43"/>
    </row>
    <row r="301" spans="2:53" s="44" customFormat="1" x14ac:dyDescent="0.15">
      <c r="B301" s="44" t="s">
        <v>1215</v>
      </c>
      <c r="C301" s="12">
        <v>20297</v>
      </c>
      <c r="D301" s="44" t="s">
        <v>1203</v>
      </c>
      <c r="E301" s="44" t="s">
        <v>21932</v>
      </c>
      <c r="F301" s="44" t="s">
        <v>20684</v>
      </c>
      <c r="G301" s="44" t="s">
        <v>21132</v>
      </c>
      <c r="I301" s="44" t="s">
        <v>700</v>
      </c>
      <c r="J301" s="44" t="s">
        <v>700</v>
      </c>
      <c r="K301" s="44">
        <v>1</v>
      </c>
      <c r="L301" s="44" t="s">
        <v>707</v>
      </c>
      <c r="M301" s="104" t="s">
        <v>26028</v>
      </c>
      <c r="N301" s="44">
        <v>202600</v>
      </c>
      <c r="O301" s="44" t="s">
        <v>1216</v>
      </c>
      <c r="P301" s="44" t="s">
        <v>7934</v>
      </c>
      <c r="Q301" s="44">
        <v>2</v>
      </c>
      <c r="R301" s="44">
        <v>3</v>
      </c>
      <c r="S301" s="44" t="s">
        <v>1204</v>
      </c>
      <c r="U301" s="44">
        <v>6</v>
      </c>
      <c r="W301" s="44" t="s">
        <v>1205</v>
      </c>
      <c r="X301" s="44" t="s">
        <v>14555</v>
      </c>
      <c r="Y301" s="44">
        <v>0</v>
      </c>
      <c r="Z301" s="44" t="s">
        <v>1206</v>
      </c>
      <c r="AA301" s="44">
        <v>1</v>
      </c>
      <c r="AB301" s="44">
        <v>100</v>
      </c>
      <c r="AC301" s="44">
        <v>1</v>
      </c>
      <c r="AD301" s="44">
        <v>1</v>
      </c>
      <c r="AE301" s="45" t="s">
        <v>16461</v>
      </c>
      <c r="AF301" s="45" t="s">
        <v>16457</v>
      </c>
      <c r="AG301" s="45" t="s">
        <v>16459</v>
      </c>
      <c r="AH301" s="45" t="s">
        <v>16453</v>
      </c>
      <c r="AI301" s="45" t="s">
        <v>16455</v>
      </c>
      <c r="AJ301" s="63" t="s">
        <v>20389</v>
      </c>
      <c r="AK301" s="63" t="s">
        <v>20384</v>
      </c>
      <c r="AL301" s="4">
        <v>0</v>
      </c>
      <c r="AM301" s="43">
        <f>IF(AND(L301="WEAPON",OR(R301=0,R301=1,R301=2)),[1]装备基础and强化!$V$7,IF(AND(L301="LEFTRING",OR(R301=0,R301=1,R301=2)),[1]装备基础and强化!$W$7,IF(AND(L301="RIGHTRING",OR(R301=0,R301=1,R301=2)),[1]装备基础and强化!$X$7,IF(AND(L301="NECKLACE",OR(R301=0,R301=1,R301=2)),[1]装备基础and强化!$Y$7,0))))</f>
        <v>0</v>
      </c>
      <c r="AN301" s="43" t="e">
        <f>IF(AND(L301="WEAPON",OR(R301=3,R301=4)),[1]装备基础and强化!$V$11,IF(AND(L301="LEFTRING",OR(R301=3,R301=4)),[1]装备基础and强化!$W$11,IF(AND(L301="RIGHTRING",OR(R301=3,R301=4)),[1]装备基础and强化!$X$11,IF(AND(L301="NECKLACE",OR(R301=3,R301=4)),[1]装备基础and强化!$Y$11,0))))</f>
        <v>#REF!</v>
      </c>
      <c r="AO301" s="43">
        <f>IF(AND(L301="BELT",T301=1),[1]装备基础and强化!$AA$7,IF(AND(L301="PANTS",T301=1),[1]装备基础and强化!$AB$7,IF(AND(L301="SHOES",T301=1),[1]装备基础and强化!$AC$7,IF(AND(L301="CLOTHES",T301=1),[1]装备基础and强化!$AD$7,0))))</f>
        <v>0</v>
      </c>
      <c r="AP301" s="43">
        <f>IF(AND(L301="BELT",T301=2),[1]装备基础and强化!$AF$7,IF(AND(L301="PANTS",T301=2),[1]装备基础and强化!$AG$7,IF(AND(L301="SHOES",T301=2),[1]装备基础and强化!$AH$7,IF(AND(L301="CLOTHES",T301=2),[1]装备基础and强化!$AI$7,0))))</f>
        <v>0</v>
      </c>
      <c r="AQ301" s="43">
        <f>IF(L301="HAT",[1]装备基础and强化!$AK$7,IF(L301="JADE",[1]装备基础and强化!$AK$7,0))</f>
        <v>0</v>
      </c>
      <c r="AR301" s="43" t="e">
        <f t="shared" si="5"/>
        <v>#REF!</v>
      </c>
      <c r="AV301" s="43"/>
      <c r="AW301" s="43"/>
      <c r="AX301" s="43"/>
      <c r="AY301" s="43"/>
      <c r="AZ301" s="43"/>
      <c r="BA301" s="43"/>
    </row>
    <row r="302" spans="2:53" s="44" customFormat="1" x14ac:dyDescent="0.15">
      <c r="B302" s="44" t="s">
        <v>1217</v>
      </c>
      <c r="C302" s="12">
        <v>20298</v>
      </c>
      <c r="D302" s="44" t="s">
        <v>1203</v>
      </c>
      <c r="E302" s="44" t="s">
        <v>21933</v>
      </c>
      <c r="F302" s="44" t="s">
        <v>20685</v>
      </c>
      <c r="G302" s="44" t="s">
        <v>21133</v>
      </c>
      <c r="I302" s="44" t="s">
        <v>700</v>
      </c>
      <c r="J302" s="44" t="s">
        <v>700</v>
      </c>
      <c r="K302" s="44">
        <v>1</v>
      </c>
      <c r="L302" s="44" t="s">
        <v>707</v>
      </c>
      <c r="M302" s="104" t="s">
        <v>26029</v>
      </c>
      <c r="N302" s="44">
        <v>202700</v>
      </c>
      <c r="O302" s="44" t="s">
        <v>1218</v>
      </c>
      <c r="P302" s="44" t="s">
        <v>7934</v>
      </c>
      <c r="Q302" s="44">
        <v>2</v>
      </c>
      <c r="R302" s="44">
        <v>3</v>
      </c>
      <c r="S302" s="44" t="s">
        <v>1204</v>
      </c>
      <c r="U302" s="44">
        <v>7</v>
      </c>
      <c r="W302" s="44" t="s">
        <v>1205</v>
      </c>
      <c r="X302" s="44" t="s">
        <v>14555</v>
      </c>
      <c r="Y302" s="44">
        <v>0</v>
      </c>
      <c r="Z302" s="44" t="s">
        <v>1206</v>
      </c>
      <c r="AA302" s="44">
        <v>1</v>
      </c>
      <c r="AB302" s="44">
        <v>100</v>
      </c>
      <c r="AC302" s="44">
        <v>1</v>
      </c>
      <c r="AD302" s="44">
        <v>1</v>
      </c>
      <c r="AE302" s="45" t="s">
        <v>16461</v>
      </c>
      <c r="AF302" s="45" t="s">
        <v>16457</v>
      </c>
      <c r="AG302" s="45" t="s">
        <v>16459</v>
      </c>
      <c r="AH302" s="45" t="s">
        <v>16453</v>
      </c>
      <c r="AI302" s="45" t="s">
        <v>16455</v>
      </c>
      <c r="AJ302" s="63" t="s">
        <v>20389</v>
      </c>
      <c r="AK302" s="63" t="s">
        <v>20384</v>
      </c>
      <c r="AL302" s="45">
        <v>0</v>
      </c>
      <c r="AM302" s="43">
        <f>IF(AND(L302="WEAPON",OR(R302=0,R302=1,R302=2)),[1]装备基础and强化!$V$7,IF(AND(L302="LEFTRING",OR(R302=0,R302=1,R302=2)),[1]装备基础and强化!$W$7,IF(AND(L302="RIGHTRING",OR(R302=0,R302=1,R302=2)),[1]装备基础and强化!$X$7,IF(AND(L302="NECKLACE",OR(R302=0,R302=1,R302=2)),[1]装备基础and强化!$Y$7,0))))</f>
        <v>0</v>
      </c>
      <c r="AN302" s="43" t="e">
        <f>IF(AND(L302="WEAPON",OR(R302=3,R302=4)),[1]装备基础and强化!$V$11,IF(AND(L302="LEFTRING",OR(R302=3,R302=4)),[1]装备基础and强化!$W$11,IF(AND(L302="RIGHTRING",OR(R302=3,R302=4)),[1]装备基础and强化!$X$11,IF(AND(L302="NECKLACE",OR(R302=3,R302=4)),[1]装备基础and强化!$Y$11,0))))</f>
        <v>#REF!</v>
      </c>
      <c r="AO302" s="43">
        <f>IF(AND(L302="BELT",T302=1),[1]装备基础and强化!$AA$7,IF(AND(L302="PANTS",T302=1),[1]装备基础and强化!$AB$7,IF(AND(L302="SHOES",T302=1),[1]装备基础and强化!$AC$7,IF(AND(L302="CLOTHES",T302=1),[1]装备基础and强化!$AD$7,0))))</f>
        <v>0</v>
      </c>
      <c r="AP302" s="43">
        <f>IF(AND(L302="BELT",T302=2),[1]装备基础and强化!$AF$7,IF(AND(L302="PANTS",T302=2),[1]装备基础and强化!$AG$7,IF(AND(L302="SHOES",T302=2),[1]装备基础and强化!$AH$7,IF(AND(L302="CLOTHES",T302=2),[1]装备基础and强化!$AI$7,0))))</f>
        <v>0</v>
      </c>
      <c r="AQ302" s="43">
        <f>IF(L302="HAT",[1]装备基础and强化!$AK$7,IF(L302="JADE",[1]装备基础and强化!$AK$7,0))</f>
        <v>0</v>
      </c>
      <c r="AR302" s="43" t="e">
        <f t="shared" si="5"/>
        <v>#REF!</v>
      </c>
      <c r="AV302" s="43"/>
      <c r="AW302" s="43"/>
      <c r="AX302" s="43"/>
      <c r="AY302" s="43"/>
      <c r="AZ302" s="43"/>
      <c r="BA302" s="43"/>
    </row>
    <row r="303" spans="2:53" s="44" customFormat="1" x14ac:dyDescent="0.15">
      <c r="B303" s="44" t="s">
        <v>1219</v>
      </c>
      <c r="C303" s="12">
        <v>20299</v>
      </c>
      <c r="D303" s="44" t="s">
        <v>1203</v>
      </c>
      <c r="E303" s="44" t="s">
        <v>21934</v>
      </c>
      <c r="F303" s="44" t="s">
        <v>20686</v>
      </c>
      <c r="G303" s="44" t="s">
        <v>21134</v>
      </c>
      <c r="I303" s="44" t="s">
        <v>700</v>
      </c>
      <c r="J303" s="44" t="s">
        <v>700</v>
      </c>
      <c r="K303" s="44">
        <v>1</v>
      </c>
      <c r="L303" s="44" t="s">
        <v>707</v>
      </c>
      <c r="M303" s="104" t="s">
        <v>26030</v>
      </c>
      <c r="N303" s="44">
        <v>202800</v>
      </c>
      <c r="O303" s="44" t="s">
        <v>1220</v>
      </c>
      <c r="P303" s="44" t="s">
        <v>7934</v>
      </c>
      <c r="Q303" s="44">
        <v>2</v>
      </c>
      <c r="R303" s="44">
        <v>3</v>
      </c>
      <c r="S303" s="44" t="s">
        <v>1204</v>
      </c>
      <c r="U303" s="44">
        <v>8</v>
      </c>
      <c r="W303" s="44" t="s">
        <v>1205</v>
      </c>
      <c r="X303" s="44" t="s">
        <v>14555</v>
      </c>
      <c r="Y303" s="44">
        <v>0</v>
      </c>
      <c r="Z303" s="44" t="s">
        <v>1206</v>
      </c>
      <c r="AA303" s="44">
        <v>1</v>
      </c>
      <c r="AB303" s="44">
        <v>100</v>
      </c>
      <c r="AC303" s="44">
        <v>1</v>
      </c>
      <c r="AD303" s="44">
        <v>1</v>
      </c>
      <c r="AE303" s="45" t="s">
        <v>16461</v>
      </c>
      <c r="AF303" s="45" t="s">
        <v>16457</v>
      </c>
      <c r="AG303" s="45" t="s">
        <v>16459</v>
      </c>
      <c r="AH303" s="45" t="s">
        <v>16453</v>
      </c>
      <c r="AI303" s="45" t="s">
        <v>16455</v>
      </c>
      <c r="AJ303" s="63" t="s">
        <v>20389</v>
      </c>
      <c r="AK303" s="63" t="s">
        <v>20384</v>
      </c>
      <c r="AL303" s="4">
        <v>0</v>
      </c>
      <c r="AM303" s="43">
        <f>IF(AND(L303="WEAPON",OR(R303=0,R303=1,R303=2)),[1]装备基础and强化!$V$7,IF(AND(L303="LEFTRING",OR(R303=0,R303=1,R303=2)),[1]装备基础and强化!$W$7,IF(AND(L303="RIGHTRING",OR(R303=0,R303=1,R303=2)),[1]装备基础and强化!$X$7,IF(AND(L303="NECKLACE",OR(R303=0,R303=1,R303=2)),[1]装备基础and强化!$Y$7,0))))</f>
        <v>0</v>
      </c>
      <c r="AN303" s="43" t="e">
        <f>IF(AND(L303="WEAPON",OR(R303=3,R303=4)),[1]装备基础and强化!$V$11,IF(AND(L303="LEFTRING",OR(R303=3,R303=4)),[1]装备基础and强化!$W$11,IF(AND(L303="RIGHTRING",OR(R303=3,R303=4)),[1]装备基础and强化!$X$11,IF(AND(L303="NECKLACE",OR(R303=3,R303=4)),[1]装备基础and强化!$Y$11,0))))</f>
        <v>#REF!</v>
      </c>
      <c r="AO303" s="43">
        <f>IF(AND(L303="BELT",T303=1),[1]装备基础and强化!$AA$7,IF(AND(L303="PANTS",T303=1),[1]装备基础and强化!$AB$7,IF(AND(L303="SHOES",T303=1),[1]装备基础and强化!$AC$7,IF(AND(L303="CLOTHES",T303=1),[1]装备基础and强化!$AD$7,0))))</f>
        <v>0</v>
      </c>
      <c r="AP303" s="43">
        <f>IF(AND(L303="BELT",T303=2),[1]装备基础and强化!$AF$7,IF(AND(L303="PANTS",T303=2),[1]装备基础and强化!$AG$7,IF(AND(L303="SHOES",T303=2),[1]装备基础and强化!$AH$7,IF(AND(L303="CLOTHES",T303=2),[1]装备基础and强化!$AI$7,0))))</f>
        <v>0</v>
      </c>
      <c r="AQ303" s="43">
        <f>IF(L303="HAT",[1]装备基础and强化!$AK$7,IF(L303="JADE",[1]装备基础and强化!$AK$7,0))</f>
        <v>0</v>
      </c>
      <c r="AR303" s="43" t="e">
        <f t="shared" si="5"/>
        <v>#REF!</v>
      </c>
      <c r="AV303" s="43"/>
      <c r="AW303" s="43"/>
      <c r="AX303" s="43"/>
      <c r="AY303" s="43"/>
      <c r="AZ303" s="43"/>
      <c r="BA303" s="43"/>
    </row>
    <row r="304" spans="2:53" s="44" customFormat="1" x14ac:dyDescent="0.15">
      <c r="B304" s="44" t="s">
        <v>1221</v>
      </c>
      <c r="C304" s="12">
        <v>20300</v>
      </c>
      <c r="D304" s="44" t="s">
        <v>1222</v>
      </c>
      <c r="E304" s="44" t="s">
        <v>21935</v>
      </c>
      <c r="F304" s="44" t="s">
        <v>20687</v>
      </c>
      <c r="G304" s="44" t="s">
        <v>21135</v>
      </c>
      <c r="I304" s="44" t="s">
        <v>700</v>
      </c>
      <c r="J304" s="44" t="s">
        <v>700</v>
      </c>
      <c r="K304" s="44">
        <v>1</v>
      </c>
      <c r="L304" s="44" t="s">
        <v>701</v>
      </c>
      <c r="M304" s="104" t="s">
        <v>26031</v>
      </c>
      <c r="N304" s="44">
        <v>202100</v>
      </c>
      <c r="O304" s="44" t="s">
        <v>1223</v>
      </c>
      <c r="P304" s="44" t="s">
        <v>19989</v>
      </c>
      <c r="Q304" s="44">
        <v>2</v>
      </c>
      <c r="R304" s="44">
        <v>3</v>
      </c>
      <c r="S304" s="44" t="s">
        <v>1204</v>
      </c>
      <c r="U304" s="44">
        <v>1</v>
      </c>
      <c r="W304" s="44" t="s">
        <v>1224</v>
      </c>
      <c r="X304" s="44" t="s">
        <v>14556</v>
      </c>
      <c r="Y304" s="44">
        <v>0</v>
      </c>
      <c r="AA304" s="44">
        <v>1</v>
      </c>
      <c r="AB304" s="44">
        <v>100</v>
      </c>
      <c r="AC304" s="44">
        <v>1</v>
      </c>
      <c r="AD304" s="44">
        <v>1</v>
      </c>
      <c r="AE304" s="45" t="s">
        <v>16461</v>
      </c>
      <c r="AF304" s="45" t="s">
        <v>16457</v>
      </c>
      <c r="AG304" s="45" t="s">
        <v>16459</v>
      </c>
      <c r="AH304" s="45" t="s">
        <v>16453</v>
      </c>
      <c r="AI304" s="45" t="s">
        <v>16455</v>
      </c>
      <c r="AJ304" s="63" t="s">
        <v>20389</v>
      </c>
      <c r="AK304" s="63" t="s">
        <v>20384</v>
      </c>
      <c r="AL304" s="45">
        <v>0</v>
      </c>
      <c r="AM304" s="43">
        <f>IF(AND(L304="WEAPON",OR(R304=0,R304=1,R304=2)),[1]装备基础and强化!$V$7,IF(AND(L304="LEFTRING",OR(R304=0,R304=1,R304=2)),[1]装备基础and强化!$W$7,IF(AND(L304="RIGHTRING",OR(R304=0,R304=1,R304=2)),[1]装备基础and强化!$X$7,IF(AND(L304="NECKLACE",OR(R304=0,R304=1,R304=2)),[1]装备基础and强化!$Y$7,0))))</f>
        <v>0</v>
      </c>
      <c r="AN304" s="43">
        <f>IF(AND(L304="WEAPON",OR(R304=3,R304=4)),[1]装备基础and强化!$V$11,IF(AND(L304="LEFTRING",OR(R304=3,R304=4)),[1]装备基础and强化!$W$11,IF(AND(L304="RIGHTRING",OR(R304=3,R304=4)),[1]装备基础and强化!$X$11,IF(AND(L304="NECKLACE",OR(R304=3,R304=4)),[1]装备基础and强化!$Y$11,0))))</f>
        <v>0</v>
      </c>
      <c r="AO304" s="43">
        <f>IF(AND(L304="BELT",T304=1),[1]装备基础and强化!$AA$7,IF(AND(L304="PANTS",T304=1),[1]装备基础and强化!$AB$7,IF(AND(L304="SHOES",T304=1),[1]装备基础and强化!$AC$7,IF(AND(L304="CLOTHES",T304=1),[1]装备基础and强化!$AD$7,0))))</f>
        <v>0</v>
      </c>
      <c r="AP304" s="43">
        <f>IF(AND(L304="BELT",T304=2),[1]装备基础and强化!$AF$7,IF(AND(L304="PANTS",T304=2),[1]装备基础and强化!$AG$7,IF(AND(L304="SHOES",T304=2),[1]装备基础and强化!$AH$7,IF(AND(L304="CLOTHES",T304=2),[1]装备基础and强化!$AI$7,0))))</f>
        <v>0</v>
      </c>
      <c r="AQ304" s="43" t="e">
        <f>IF(L304="HAT",[1]装备基础and强化!$AK$7,IF(L304="JADE",[1]装备基础and强化!$AK$7,0))</f>
        <v>#REF!</v>
      </c>
      <c r="AR304" s="43" t="e">
        <f t="shared" si="5"/>
        <v>#REF!</v>
      </c>
      <c r="AV304" s="43"/>
      <c r="AW304" s="43"/>
      <c r="AX304" s="43"/>
      <c r="AY304" s="43"/>
      <c r="AZ304" s="43"/>
      <c r="BA304" s="43"/>
    </row>
    <row r="305" spans="2:53" s="44" customFormat="1" x14ac:dyDescent="0.15">
      <c r="B305" s="44" t="s">
        <v>1225</v>
      </c>
      <c r="C305" s="12">
        <v>20301</v>
      </c>
      <c r="D305" s="44" t="s">
        <v>1222</v>
      </c>
      <c r="E305" s="44" t="s">
        <v>21936</v>
      </c>
      <c r="F305" s="44" t="s">
        <v>20688</v>
      </c>
      <c r="G305" s="44" t="s">
        <v>21136</v>
      </c>
      <c r="I305" s="44" t="s">
        <v>700</v>
      </c>
      <c r="J305" s="44" t="s">
        <v>700</v>
      </c>
      <c r="K305" s="44">
        <v>1</v>
      </c>
      <c r="L305" s="44" t="s">
        <v>701</v>
      </c>
      <c r="M305" s="104" t="s">
        <v>26032</v>
      </c>
      <c r="N305" s="44">
        <v>202200</v>
      </c>
      <c r="O305" s="44" t="s">
        <v>1223</v>
      </c>
      <c r="P305" s="44" t="s">
        <v>19989</v>
      </c>
      <c r="Q305" s="44">
        <v>2</v>
      </c>
      <c r="R305" s="44">
        <v>3</v>
      </c>
      <c r="S305" s="44" t="s">
        <v>1204</v>
      </c>
      <c r="U305" s="44">
        <v>2</v>
      </c>
      <c r="W305" s="44" t="s">
        <v>1224</v>
      </c>
      <c r="X305" s="44" t="s">
        <v>14556</v>
      </c>
      <c r="Y305" s="44">
        <v>0</v>
      </c>
      <c r="AA305" s="44">
        <v>1</v>
      </c>
      <c r="AB305" s="44">
        <v>100</v>
      </c>
      <c r="AC305" s="44">
        <v>1</v>
      </c>
      <c r="AD305" s="44">
        <v>1</v>
      </c>
      <c r="AE305" s="45" t="s">
        <v>16461</v>
      </c>
      <c r="AF305" s="45" t="s">
        <v>16457</v>
      </c>
      <c r="AG305" s="45" t="s">
        <v>16459</v>
      </c>
      <c r="AH305" s="45" t="s">
        <v>16453</v>
      </c>
      <c r="AI305" s="45" t="s">
        <v>16455</v>
      </c>
      <c r="AJ305" s="63" t="s">
        <v>20389</v>
      </c>
      <c r="AK305" s="63" t="s">
        <v>20384</v>
      </c>
      <c r="AL305" s="4">
        <v>0</v>
      </c>
      <c r="AM305" s="43">
        <f>IF(AND(L305="WEAPON",OR(R305=0,R305=1,R305=2)),[1]装备基础and强化!$V$7,IF(AND(L305="LEFTRING",OR(R305=0,R305=1,R305=2)),[1]装备基础and强化!$W$7,IF(AND(L305="RIGHTRING",OR(R305=0,R305=1,R305=2)),[1]装备基础and强化!$X$7,IF(AND(L305="NECKLACE",OR(R305=0,R305=1,R305=2)),[1]装备基础and强化!$Y$7,0))))</f>
        <v>0</v>
      </c>
      <c r="AN305" s="43">
        <f>IF(AND(L305="WEAPON",OR(R305=3,R305=4)),[1]装备基础and强化!$V$11,IF(AND(L305="LEFTRING",OR(R305=3,R305=4)),[1]装备基础and强化!$W$11,IF(AND(L305="RIGHTRING",OR(R305=3,R305=4)),[1]装备基础and强化!$X$11,IF(AND(L305="NECKLACE",OR(R305=3,R305=4)),[1]装备基础and强化!$Y$11,0))))</f>
        <v>0</v>
      </c>
      <c r="AO305" s="43">
        <f>IF(AND(L305="BELT",T305=1),[1]装备基础and强化!$AA$7,IF(AND(L305="PANTS",T305=1),[1]装备基础and强化!$AB$7,IF(AND(L305="SHOES",T305=1),[1]装备基础and强化!$AC$7,IF(AND(L305="CLOTHES",T305=1),[1]装备基础and强化!$AD$7,0))))</f>
        <v>0</v>
      </c>
      <c r="AP305" s="43">
        <f>IF(AND(L305="BELT",T305=2),[1]装备基础and强化!$AF$7,IF(AND(L305="PANTS",T305=2),[1]装备基础and强化!$AG$7,IF(AND(L305="SHOES",T305=2),[1]装备基础and强化!$AH$7,IF(AND(L305="CLOTHES",T305=2),[1]装备基础and强化!$AI$7,0))))</f>
        <v>0</v>
      </c>
      <c r="AQ305" s="43" t="e">
        <f>IF(L305="HAT",[1]装备基础and强化!$AK$7,IF(L305="JADE",[1]装备基础and强化!$AK$7,0))</f>
        <v>#REF!</v>
      </c>
      <c r="AR305" s="43" t="e">
        <f t="shared" si="5"/>
        <v>#REF!</v>
      </c>
      <c r="AV305" s="43"/>
      <c r="AW305" s="43"/>
      <c r="AX305" s="43"/>
      <c r="AY305" s="43"/>
      <c r="AZ305" s="43"/>
      <c r="BA305" s="43"/>
    </row>
    <row r="306" spans="2:53" s="44" customFormat="1" x14ac:dyDescent="0.15">
      <c r="B306" s="44" t="s">
        <v>1226</v>
      </c>
      <c r="C306" s="12">
        <v>20302</v>
      </c>
      <c r="D306" s="44" t="s">
        <v>1222</v>
      </c>
      <c r="E306" s="44" t="s">
        <v>21937</v>
      </c>
      <c r="F306" s="44" t="s">
        <v>20689</v>
      </c>
      <c r="G306" s="44" t="s">
        <v>21137</v>
      </c>
      <c r="I306" s="44" t="s">
        <v>700</v>
      </c>
      <c r="J306" s="44" t="s">
        <v>700</v>
      </c>
      <c r="K306" s="44">
        <v>1</v>
      </c>
      <c r="L306" s="44" t="s">
        <v>701</v>
      </c>
      <c r="M306" s="104" t="s">
        <v>26033</v>
      </c>
      <c r="N306" s="44">
        <v>202300</v>
      </c>
      <c r="O306" s="44" t="s">
        <v>1223</v>
      </c>
      <c r="P306" s="44" t="s">
        <v>19989</v>
      </c>
      <c r="Q306" s="44">
        <v>2</v>
      </c>
      <c r="R306" s="44">
        <v>3</v>
      </c>
      <c r="S306" s="44" t="s">
        <v>1204</v>
      </c>
      <c r="U306" s="44">
        <v>3</v>
      </c>
      <c r="W306" s="44" t="s">
        <v>1224</v>
      </c>
      <c r="X306" s="44" t="s">
        <v>14556</v>
      </c>
      <c r="Y306" s="44">
        <v>0</v>
      </c>
      <c r="AA306" s="44">
        <v>1</v>
      </c>
      <c r="AB306" s="44">
        <v>100</v>
      </c>
      <c r="AC306" s="44">
        <v>1</v>
      </c>
      <c r="AD306" s="44">
        <v>1</v>
      </c>
      <c r="AE306" s="45" t="s">
        <v>16461</v>
      </c>
      <c r="AF306" s="45" t="s">
        <v>16457</v>
      </c>
      <c r="AG306" s="45" t="s">
        <v>16459</v>
      </c>
      <c r="AH306" s="45" t="s">
        <v>16453</v>
      </c>
      <c r="AI306" s="45" t="s">
        <v>16455</v>
      </c>
      <c r="AJ306" s="63" t="s">
        <v>20389</v>
      </c>
      <c r="AK306" s="63" t="s">
        <v>20384</v>
      </c>
      <c r="AL306" s="45">
        <v>0</v>
      </c>
      <c r="AM306" s="43">
        <f>IF(AND(L306="WEAPON",OR(R306=0,R306=1,R306=2)),[1]装备基础and强化!$V$7,IF(AND(L306="LEFTRING",OR(R306=0,R306=1,R306=2)),[1]装备基础and强化!$W$7,IF(AND(L306="RIGHTRING",OR(R306=0,R306=1,R306=2)),[1]装备基础and强化!$X$7,IF(AND(L306="NECKLACE",OR(R306=0,R306=1,R306=2)),[1]装备基础and强化!$Y$7,0))))</f>
        <v>0</v>
      </c>
      <c r="AN306" s="43">
        <f>IF(AND(L306="WEAPON",OR(R306=3,R306=4)),[1]装备基础and强化!$V$11,IF(AND(L306="LEFTRING",OR(R306=3,R306=4)),[1]装备基础and强化!$W$11,IF(AND(L306="RIGHTRING",OR(R306=3,R306=4)),[1]装备基础and强化!$X$11,IF(AND(L306="NECKLACE",OR(R306=3,R306=4)),[1]装备基础and强化!$Y$11,0))))</f>
        <v>0</v>
      </c>
      <c r="AO306" s="43">
        <f>IF(AND(L306="BELT",T306=1),[1]装备基础and强化!$AA$7,IF(AND(L306="PANTS",T306=1),[1]装备基础and强化!$AB$7,IF(AND(L306="SHOES",T306=1),[1]装备基础and强化!$AC$7,IF(AND(L306="CLOTHES",T306=1),[1]装备基础and强化!$AD$7,0))))</f>
        <v>0</v>
      </c>
      <c r="AP306" s="43">
        <f>IF(AND(L306="BELT",T306=2),[1]装备基础and强化!$AF$7,IF(AND(L306="PANTS",T306=2),[1]装备基础and强化!$AG$7,IF(AND(L306="SHOES",T306=2),[1]装备基础and强化!$AH$7,IF(AND(L306="CLOTHES",T306=2),[1]装备基础and强化!$AI$7,0))))</f>
        <v>0</v>
      </c>
      <c r="AQ306" s="43" t="e">
        <f>IF(L306="HAT",[1]装备基础and强化!$AK$7,IF(L306="JADE",[1]装备基础and强化!$AK$7,0))</f>
        <v>#REF!</v>
      </c>
      <c r="AR306" s="43" t="e">
        <f t="shared" si="5"/>
        <v>#REF!</v>
      </c>
      <c r="AV306" s="43"/>
      <c r="AW306" s="43"/>
      <c r="AX306" s="43"/>
      <c r="AY306" s="43"/>
      <c r="AZ306" s="43"/>
      <c r="BA306" s="43"/>
    </row>
    <row r="307" spans="2:53" s="44" customFormat="1" x14ac:dyDescent="0.15">
      <c r="B307" s="44" t="s">
        <v>1227</v>
      </c>
      <c r="C307" s="12">
        <v>20303</v>
      </c>
      <c r="D307" s="44" t="s">
        <v>1222</v>
      </c>
      <c r="E307" s="44" t="s">
        <v>21938</v>
      </c>
      <c r="F307" s="44" t="s">
        <v>20690</v>
      </c>
      <c r="G307" s="44" t="s">
        <v>21138</v>
      </c>
      <c r="I307" s="44" t="s">
        <v>700</v>
      </c>
      <c r="J307" s="44" t="s">
        <v>700</v>
      </c>
      <c r="K307" s="44">
        <v>1</v>
      </c>
      <c r="L307" s="44" t="s">
        <v>701</v>
      </c>
      <c r="M307" s="104" t="s">
        <v>26034</v>
      </c>
      <c r="N307" s="44">
        <v>202400</v>
      </c>
      <c r="O307" s="44" t="s">
        <v>1223</v>
      </c>
      <c r="P307" s="44" t="s">
        <v>19989</v>
      </c>
      <c r="Q307" s="44">
        <v>2</v>
      </c>
      <c r="R307" s="44">
        <v>3</v>
      </c>
      <c r="S307" s="44" t="s">
        <v>1204</v>
      </c>
      <c r="U307" s="44">
        <v>4</v>
      </c>
      <c r="W307" s="44" t="s">
        <v>1224</v>
      </c>
      <c r="X307" s="44" t="s">
        <v>14556</v>
      </c>
      <c r="Y307" s="44">
        <v>0</v>
      </c>
      <c r="AA307" s="44">
        <v>1</v>
      </c>
      <c r="AB307" s="44">
        <v>100</v>
      </c>
      <c r="AC307" s="44">
        <v>1</v>
      </c>
      <c r="AD307" s="44">
        <v>1</v>
      </c>
      <c r="AE307" s="45" t="s">
        <v>16461</v>
      </c>
      <c r="AF307" s="45" t="s">
        <v>16457</v>
      </c>
      <c r="AG307" s="45" t="s">
        <v>16459</v>
      </c>
      <c r="AH307" s="45" t="s">
        <v>16453</v>
      </c>
      <c r="AI307" s="45" t="s">
        <v>16455</v>
      </c>
      <c r="AJ307" s="63" t="s">
        <v>20389</v>
      </c>
      <c r="AK307" s="63" t="s">
        <v>20384</v>
      </c>
      <c r="AL307" s="4">
        <v>0</v>
      </c>
      <c r="AM307" s="43">
        <f>IF(AND(L307="WEAPON",OR(R307=0,R307=1,R307=2)),[1]装备基础and强化!$V$7,IF(AND(L307="LEFTRING",OR(R307=0,R307=1,R307=2)),[1]装备基础and强化!$W$7,IF(AND(L307="RIGHTRING",OR(R307=0,R307=1,R307=2)),[1]装备基础and强化!$X$7,IF(AND(L307="NECKLACE",OR(R307=0,R307=1,R307=2)),[1]装备基础and强化!$Y$7,0))))</f>
        <v>0</v>
      </c>
      <c r="AN307" s="43">
        <f>IF(AND(L307="WEAPON",OR(R307=3,R307=4)),[1]装备基础and强化!$V$11,IF(AND(L307="LEFTRING",OR(R307=3,R307=4)),[1]装备基础and强化!$W$11,IF(AND(L307="RIGHTRING",OR(R307=3,R307=4)),[1]装备基础and强化!$X$11,IF(AND(L307="NECKLACE",OR(R307=3,R307=4)),[1]装备基础and强化!$Y$11,0))))</f>
        <v>0</v>
      </c>
      <c r="AO307" s="43">
        <f>IF(AND(L307="BELT",T307=1),[1]装备基础and强化!$AA$7,IF(AND(L307="PANTS",T307=1),[1]装备基础and强化!$AB$7,IF(AND(L307="SHOES",T307=1),[1]装备基础and强化!$AC$7,IF(AND(L307="CLOTHES",T307=1),[1]装备基础and强化!$AD$7,0))))</f>
        <v>0</v>
      </c>
      <c r="AP307" s="43">
        <f>IF(AND(L307="BELT",T307=2),[1]装备基础and强化!$AF$7,IF(AND(L307="PANTS",T307=2),[1]装备基础and强化!$AG$7,IF(AND(L307="SHOES",T307=2),[1]装备基础and强化!$AH$7,IF(AND(L307="CLOTHES",T307=2),[1]装备基础and强化!$AI$7,0))))</f>
        <v>0</v>
      </c>
      <c r="AQ307" s="43" t="e">
        <f>IF(L307="HAT",[1]装备基础and强化!$AK$7,IF(L307="JADE",[1]装备基础and强化!$AK$7,0))</f>
        <v>#REF!</v>
      </c>
      <c r="AR307" s="43" t="e">
        <f t="shared" si="5"/>
        <v>#REF!</v>
      </c>
      <c r="AV307" s="43"/>
      <c r="AW307" s="43"/>
      <c r="AX307" s="43"/>
      <c r="AY307" s="43"/>
      <c r="AZ307" s="43"/>
      <c r="BA307" s="43"/>
    </row>
    <row r="308" spans="2:53" s="44" customFormat="1" x14ac:dyDescent="0.15">
      <c r="B308" s="44" t="s">
        <v>1228</v>
      </c>
      <c r="C308" s="12">
        <v>20304</v>
      </c>
      <c r="D308" s="44" t="s">
        <v>1222</v>
      </c>
      <c r="E308" s="44" t="s">
        <v>21939</v>
      </c>
      <c r="F308" s="44" t="s">
        <v>20691</v>
      </c>
      <c r="G308" s="44" t="s">
        <v>21139</v>
      </c>
      <c r="I308" s="44" t="s">
        <v>700</v>
      </c>
      <c r="J308" s="44" t="s">
        <v>700</v>
      </c>
      <c r="K308" s="44">
        <v>1</v>
      </c>
      <c r="L308" s="44" t="s">
        <v>701</v>
      </c>
      <c r="M308" s="104" t="s">
        <v>26035</v>
      </c>
      <c r="N308" s="44">
        <v>202500</v>
      </c>
      <c r="O308" s="44" t="s">
        <v>1223</v>
      </c>
      <c r="P308" s="44" t="s">
        <v>19989</v>
      </c>
      <c r="Q308" s="44">
        <v>2</v>
      </c>
      <c r="R308" s="44">
        <v>3</v>
      </c>
      <c r="S308" s="44" t="s">
        <v>1204</v>
      </c>
      <c r="U308" s="44">
        <v>5</v>
      </c>
      <c r="W308" s="44" t="s">
        <v>1224</v>
      </c>
      <c r="X308" s="44" t="s">
        <v>14556</v>
      </c>
      <c r="Y308" s="44">
        <v>0</v>
      </c>
      <c r="AA308" s="44">
        <v>1</v>
      </c>
      <c r="AB308" s="44">
        <v>100</v>
      </c>
      <c r="AC308" s="44">
        <v>1</v>
      </c>
      <c r="AD308" s="44">
        <v>1</v>
      </c>
      <c r="AE308" s="45" t="s">
        <v>16461</v>
      </c>
      <c r="AF308" s="45" t="s">
        <v>16457</v>
      </c>
      <c r="AG308" s="45" t="s">
        <v>16459</v>
      </c>
      <c r="AH308" s="45" t="s">
        <v>16453</v>
      </c>
      <c r="AI308" s="45" t="s">
        <v>16455</v>
      </c>
      <c r="AJ308" s="63" t="s">
        <v>20389</v>
      </c>
      <c r="AK308" s="63" t="s">
        <v>20384</v>
      </c>
      <c r="AL308" s="45">
        <v>0</v>
      </c>
      <c r="AM308" s="43">
        <f>IF(AND(L308="WEAPON",OR(R308=0,R308=1,R308=2)),[1]装备基础and强化!$V$7,IF(AND(L308="LEFTRING",OR(R308=0,R308=1,R308=2)),[1]装备基础and强化!$W$7,IF(AND(L308="RIGHTRING",OR(R308=0,R308=1,R308=2)),[1]装备基础and强化!$X$7,IF(AND(L308="NECKLACE",OR(R308=0,R308=1,R308=2)),[1]装备基础and强化!$Y$7,0))))</f>
        <v>0</v>
      </c>
      <c r="AN308" s="43">
        <f>IF(AND(L308="WEAPON",OR(R308=3,R308=4)),[1]装备基础and强化!$V$11,IF(AND(L308="LEFTRING",OR(R308=3,R308=4)),[1]装备基础and强化!$W$11,IF(AND(L308="RIGHTRING",OR(R308=3,R308=4)),[1]装备基础and强化!$X$11,IF(AND(L308="NECKLACE",OR(R308=3,R308=4)),[1]装备基础and强化!$Y$11,0))))</f>
        <v>0</v>
      </c>
      <c r="AO308" s="43">
        <f>IF(AND(L308="BELT",T308=1),[1]装备基础and强化!$AA$7,IF(AND(L308="PANTS",T308=1),[1]装备基础and强化!$AB$7,IF(AND(L308="SHOES",T308=1),[1]装备基础and强化!$AC$7,IF(AND(L308="CLOTHES",T308=1),[1]装备基础and强化!$AD$7,0))))</f>
        <v>0</v>
      </c>
      <c r="AP308" s="43">
        <f>IF(AND(L308="BELT",T308=2),[1]装备基础and强化!$AF$7,IF(AND(L308="PANTS",T308=2),[1]装备基础and强化!$AG$7,IF(AND(L308="SHOES",T308=2),[1]装备基础and强化!$AH$7,IF(AND(L308="CLOTHES",T308=2),[1]装备基础and强化!$AI$7,0))))</f>
        <v>0</v>
      </c>
      <c r="AQ308" s="43" t="e">
        <f>IF(L308="HAT",[1]装备基础and强化!$AK$7,IF(L308="JADE",[1]装备基础and强化!$AK$7,0))</f>
        <v>#REF!</v>
      </c>
      <c r="AR308" s="43" t="e">
        <f t="shared" si="5"/>
        <v>#REF!</v>
      </c>
      <c r="AV308" s="43"/>
      <c r="AW308" s="43"/>
      <c r="AX308" s="43"/>
      <c r="AY308" s="43"/>
      <c r="AZ308" s="43"/>
      <c r="BA308" s="43"/>
    </row>
    <row r="309" spans="2:53" s="44" customFormat="1" x14ac:dyDescent="0.15">
      <c r="B309" s="44" t="s">
        <v>1229</v>
      </c>
      <c r="C309" s="12">
        <v>20305</v>
      </c>
      <c r="D309" s="44" t="s">
        <v>1222</v>
      </c>
      <c r="E309" s="44" t="s">
        <v>21940</v>
      </c>
      <c r="F309" s="44" t="s">
        <v>20692</v>
      </c>
      <c r="G309" s="44" t="s">
        <v>21140</v>
      </c>
      <c r="I309" s="44" t="s">
        <v>700</v>
      </c>
      <c r="J309" s="44" t="s">
        <v>700</v>
      </c>
      <c r="K309" s="44">
        <v>1</v>
      </c>
      <c r="L309" s="44" t="s">
        <v>701</v>
      </c>
      <c r="M309" s="104" t="s">
        <v>26036</v>
      </c>
      <c r="N309" s="44">
        <v>202600</v>
      </c>
      <c r="O309" s="44" t="s">
        <v>1223</v>
      </c>
      <c r="P309" s="44" t="s">
        <v>19989</v>
      </c>
      <c r="Q309" s="44">
        <v>2</v>
      </c>
      <c r="R309" s="44">
        <v>3</v>
      </c>
      <c r="S309" s="44" t="s">
        <v>1204</v>
      </c>
      <c r="U309" s="44">
        <v>6</v>
      </c>
      <c r="W309" s="44" t="s">
        <v>1224</v>
      </c>
      <c r="X309" s="44" t="s">
        <v>14556</v>
      </c>
      <c r="Y309" s="44">
        <v>0</v>
      </c>
      <c r="AA309" s="44">
        <v>1</v>
      </c>
      <c r="AB309" s="44">
        <v>100</v>
      </c>
      <c r="AC309" s="44">
        <v>1</v>
      </c>
      <c r="AD309" s="44">
        <v>1</v>
      </c>
      <c r="AE309" s="45" t="s">
        <v>16461</v>
      </c>
      <c r="AF309" s="45" t="s">
        <v>16457</v>
      </c>
      <c r="AG309" s="45" t="s">
        <v>16459</v>
      </c>
      <c r="AH309" s="45" t="s">
        <v>16453</v>
      </c>
      <c r="AI309" s="45" t="s">
        <v>16455</v>
      </c>
      <c r="AJ309" s="63" t="s">
        <v>20389</v>
      </c>
      <c r="AK309" s="63" t="s">
        <v>20384</v>
      </c>
      <c r="AL309" s="4">
        <v>0</v>
      </c>
      <c r="AM309" s="43">
        <f>IF(AND(L309="WEAPON",OR(R309=0,R309=1,R309=2)),[1]装备基础and强化!$V$7,IF(AND(L309="LEFTRING",OR(R309=0,R309=1,R309=2)),[1]装备基础and强化!$W$7,IF(AND(L309="RIGHTRING",OR(R309=0,R309=1,R309=2)),[1]装备基础and强化!$X$7,IF(AND(L309="NECKLACE",OR(R309=0,R309=1,R309=2)),[1]装备基础and强化!$Y$7,0))))</f>
        <v>0</v>
      </c>
      <c r="AN309" s="43">
        <f>IF(AND(L309="WEAPON",OR(R309=3,R309=4)),[1]装备基础and强化!$V$11,IF(AND(L309="LEFTRING",OR(R309=3,R309=4)),[1]装备基础and强化!$W$11,IF(AND(L309="RIGHTRING",OR(R309=3,R309=4)),[1]装备基础and强化!$X$11,IF(AND(L309="NECKLACE",OR(R309=3,R309=4)),[1]装备基础and强化!$Y$11,0))))</f>
        <v>0</v>
      </c>
      <c r="AO309" s="43">
        <f>IF(AND(L309="BELT",T309=1),[1]装备基础and强化!$AA$7,IF(AND(L309="PANTS",T309=1),[1]装备基础and强化!$AB$7,IF(AND(L309="SHOES",T309=1),[1]装备基础and强化!$AC$7,IF(AND(L309="CLOTHES",T309=1),[1]装备基础and强化!$AD$7,0))))</f>
        <v>0</v>
      </c>
      <c r="AP309" s="43">
        <f>IF(AND(L309="BELT",T309=2),[1]装备基础and强化!$AF$7,IF(AND(L309="PANTS",T309=2),[1]装备基础and强化!$AG$7,IF(AND(L309="SHOES",T309=2),[1]装备基础and强化!$AH$7,IF(AND(L309="CLOTHES",T309=2),[1]装备基础and强化!$AI$7,0))))</f>
        <v>0</v>
      </c>
      <c r="AQ309" s="43" t="e">
        <f>IF(L309="HAT",[1]装备基础and强化!$AK$7,IF(L309="JADE",[1]装备基础and强化!$AK$7,0))</f>
        <v>#REF!</v>
      </c>
      <c r="AR309" s="43" t="e">
        <f t="shared" si="5"/>
        <v>#REF!</v>
      </c>
      <c r="AV309" s="43"/>
      <c r="AW309" s="43"/>
      <c r="AX309" s="43"/>
      <c r="AY309" s="43"/>
      <c r="AZ309" s="43"/>
      <c r="BA309" s="43"/>
    </row>
    <row r="310" spans="2:53" s="44" customFormat="1" x14ac:dyDescent="0.15">
      <c r="B310" s="44" t="s">
        <v>1230</v>
      </c>
      <c r="C310" s="12">
        <v>20306</v>
      </c>
      <c r="D310" s="44" t="s">
        <v>1222</v>
      </c>
      <c r="E310" s="44" t="s">
        <v>21941</v>
      </c>
      <c r="F310" s="44" t="s">
        <v>20693</v>
      </c>
      <c r="G310" s="44" t="s">
        <v>21141</v>
      </c>
      <c r="I310" s="44" t="s">
        <v>700</v>
      </c>
      <c r="J310" s="44" t="s">
        <v>700</v>
      </c>
      <c r="K310" s="44">
        <v>1</v>
      </c>
      <c r="L310" s="44" t="s">
        <v>701</v>
      </c>
      <c r="M310" s="104" t="s">
        <v>26037</v>
      </c>
      <c r="N310" s="44">
        <v>202700</v>
      </c>
      <c r="O310" s="44" t="s">
        <v>1223</v>
      </c>
      <c r="P310" s="44" t="s">
        <v>19989</v>
      </c>
      <c r="Q310" s="44">
        <v>2</v>
      </c>
      <c r="R310" s="44">
        <v>3</v>
      </c>
      <c r="S310" s="44" t="s">
        <v>1204</v>
      </c>
      <c r="U310" s="44">
        <v>7</v>
      </c>
      <c r="W310" s="44" t="s">
        <v>1224</v>
      </c>
      <c r="X310" s="44" t="s">
        <v>14556</v>
      </c>
      <c r="Y310" s="44">
        <v>0</v>
      </c>
      <c r="AA310" s="44">
        <v>1</v>
      </c>
      <c r="AB310" s="44">
        <v>100</v>
      </c>
      <c r="AC310" s="44">
        <v>1</v>
      </c>
      <c r="AD310" s="44">
        <v>1</v>
      </c>
      <c r="AE310" s="45" t="s">
        <v>16461</v>
      </c>
      <c r="AF310" s="45" t="s">
        <v>16457</v>
      </c>
      <c r="AG310" s="45" t="s">
        <v>16459</v>
      </c>
      <c r="AH310" s="45" t="s">
        <v>16453</v>
      </c>
      <c r="AI310" s="45" t="s">
        <v>16455</v>
      </c>
      <c r="AJ310" s="63" t="s">
        <v>20389</v>
      </c>
      <c r="AK310" s="63" t="s">
        <v>20384</v>
      </c>
      <c r="AL310" s="45">
        <v>0</v>
      </c>
      <c r="AM310" s="43">
        <f>IF(AND(L310="WEAPON",OR(R310=0,R310=1,R310=2)),[1]装备基础and强化!$V$7,IF(AND(L310="LEFTRING",OR(R310=0,R310=1,R310=2)),[1]装备基础and强化!$W$7,IF(AND(L310="RIGHTRING",OR(R310=0,R310=1,R310=2)),[1]装备基础and强化!$X$7,IF(AND(L310="NECKLACE",OR(R310=0,R310=1,R310=2)),[1]装备基础and强化!$Y$7,0))))</f>
        <v>0</v>
      </c>
      <c r="AN310" s="43">
        <f>IF(AND(L310="WEAPON",OR(R310=3,R310=4)),[1]装备基础and强化!$V$11,IF(AND(L310="LEFTRING",OR(R310=3,R310=4)),[1]装备基础and强化!$W$11,IF(AND(L310="RIGHTRING",OR(R310=3,R310=4)),[1]装备基础and强化!$X$11,IF(AND(L310="NECKLACE",OR(R310=3,R310=4)),[1]装备基础and强化!$Y$11,0))))</f>
        <v>0</v>
      </c>
      <c r="AO310" s="43">
        <f>IF(AND(L310="BELT",T310=1),[1]装备基础and强化!$AA$7,IF(AND(L310="PANTS",T310=1),[1]装备基础and强化!$AB$7,IF(AND(L310="SHOES",T310=1),[1]装备基础and强化!$AC$7,IF(AND(L310="CLOTHES",T310=1),[1]装备基础and强化!$AD$7,0))))</f>
        <v>0</v>
      </c>
      <c r="AP310" s="43">
        <f>IF(AND(L310="BELT",T310=2),[1]装备基础and强化!$AF$7,IF(AND(L310="PANTS",T310=2),[1]装备基础and强化!$AG$7,IF(AND(L310="SHOES",T310=2),[1]装备基础and强化!$AH$7,IF(AND(L310="CLOTHES",T310=2),[1]装备基础and强化!$AI$7,0))))</f>
        <v>0</v>
      </c>
      <c r="AQ310" s="43" t="e">
        <f>IF(L310="HAT",[1]装备基础and强化!$AK$7,IF(L310="JADE",[1]装备基础and强化!$AK$7,0))</f>
        <v>#REF!</v>
      </c>
      <c r="AR310" s="43" t="e">
        <f t="shared" si="5"/>
        <v>#REF!</v>
      </c>
      <c r="AV310" s="43"/>
      <c r="AW310" s="43"/>
      <c r="AX310" s="43"/>
      <c r="AY310" s="43"/>
      <c r="AZ310" s="43"/>
      <c r="BA310" s="43"/>
    </row>
    <row r="311" spans="2:53" s="44" customFormat="1" x14ac:dyDescent="0.15">
      <c r="B311" s="44" t="s">
        <v>1231</v>
      </c>
      <c r="C311" s="12">
        <v>20307</v>
      </c>
      <c r="D311" s="44" t="s">
        <v>1222</v>
      </c>
      <c r="E311" s="44" t="s">
        <v>21942</v>
      </c>
      <c r="F311" s="44" t="s">
        <v>20694</v>
      </c>
      <c r="G311" s="44" t="s">
        <v>21142</v>
      </c>
      <c r="I311" s="44" t="s">
        <v>700</v>
      </c>
      <c r="J311" s="44" t="s">
        <v>700</v>
      </c>
      <c r="K311" s="44">
        <v>1</v>
      </c>
      <c r="L311" s="44" t="s">
        <v>701</v>
      </c>
      <c r="M311" s="104" t="s">
        <v>26038</v>
      </c>
      <c r="N311" s="44">
        <v>202800</v>
      </c>
      <c r="O311" s="44" t="s">
        <v>1223</v>
      </c>
      <c r="P311" s="44" t="s">
        <v>19989</v>
      </c>
      <c r="Q311" s="44">
        <v>2</v>
      </c>
      <c r="R311" s="44">
        <v>3</v>
      </c>
      <c r="S311" s="44" t="s">
        <v>1204</v>
      </c>
      <c r="U311" s="44">
        <v>8</v>
      </c>
      <c r="W311" s="44" t="s">
        <v>1224</v>
      </c>
      <c r="X311" s="44" t="s">
        <v>14556</v>
      </c>
      <c r="Y311" s="44">
        <v>0</v>
      </c>
      <c r="AA311" s="44">
        <v>1</v>
      </c>
      <c r="AB311" s="44">
        <v>100</v>
      </c>
      <c r="AC311" s="44">
        <v>1</v>
      </c>
      <c r="AD311" s="44">
        <v>1</v>
      </c>
      <c r="AE311" s="45" t="s">
        <v>16461</v>
      </c>
      <c r="AF311" s="45" t="s">
        <v>16457</v>
      </c>
      <c r="AG311" s="45" t="s">
        <v>16459</v>
      </c>
      <c r="AH311" s="45" t="s">
        <v>16453</v>
      </c>
      <c r="AI311" s="45" t="s">
        <v>16455</v>
      </c>
      <c r="AJ311" s="63" t="s">
        <v>20389</v>
      </c>
      <c r="AK311" s="63" t="s">
        <v>20384</v>
      </c>
      <c r="AL311" s="4">
        <v>0</v>
      </c>
      <c r="AM311" s="43">
        <f>IF(AND(L311="WEAPON",OR(R311=0,R311=1,R311=2)),[1]装备基础and强化!$V$7,IF(AND(L311="LEFTRING",OR(R311=0,R311=1,R311=2)),[1]装备基础and强化!$W$7,IF(AND(L311="RIGHTRING",OR(R311=0,R311=1,R311=2)),[1]装备基础and强化!$X$7,IF(AND(L311="NECKLACE",OR(R311=0,R311=1,R311=2)),[1]装备基础and强化!$Y$7,0))))</f>
        <v>0</v>
      </c>
      <c r="AN311" s="43">
        <f>IF(AND(L311="WEAPON",OR(R311=3,R311=4)),[1]装备基础and强化!$V$11,IF(AND(L311="LEFTRING",OR(R311=3,R311=4)),[1]装备基础and强化!$W$11,IF(AND(L311="RIGHTRING",OR(R311=3,R311=4)),[1]装备基础and强化!$X$11,IF(AND(L311="NECKLACE",OR(R311=3,R311=4)),[1]装备基础and强化!$Y$11,0))))</f>
        <v>0</v>
      </c>
      <c r="AO311" s="43">
        <f>IF(AND(L311="BELT",T311=1),[1]装备基础and强化!$AA$7,IF(AND(L311="PANTS",T311=1),[1]装备基础and强化!$AB$7,IF(AND(L311="SHOES",T311=1),[1]装备基础and强化!$AC$7,IF(AND(L311="CLOTHES",T311=1),[1]装备基础and强化!$AD$7,0))))</f>
        <v>0</v>
      </c>
      <c r="AP311" s="43">
        <f>IF(AND(L311="BELT",T311=2),[1]装备基础and强化!$AF$7,IF(AND(L311="PANTS",T311=2),[1]装备基础and强化!$AG$7,IF(AND(L311="SHOES",T311=2),[1]装备基础and强化!$AH$7,IF(AND(L311="CLOTHES",T311=2),[1]装备基础and强化!$AI$7,0))))</f>
        <v>0</v>
      </c>
      <c r="AQ311" s="43" t="e">
        <f>IF(L311="HAT",[1]装备基础and强化!$AK$7,IF(L311="JADE",[1]装备基础and强化!$AK$7,0))</f>
        <v>#REF!</v>
      </c>
      <c r="AR311" s="43" t="e">
        <f t="shared" si="5"/>
        <v>#REF!</v>
      </c>
      <c r="AV311" s="43"/>
      <c r="AW311" s="43"/>
      <c r="AX311" s="43"/>
      <c r="AY311" s="43"/>
      <c r="AZ311" s="43"/>
      <c r="BA311" s="43"/>
    </row>
    <row r="312" spans="2:53" s="44" customFormat="1" x14ac:dyDescent="0.15">
      <c r="B312" s="44" t="s">
        <v>1232</v>
      </c>
      <c r="C312" s="12">
        <v>20308</v>
      </c>
      <c r="D312" s="44" t="s">
        <v>1233</v>
      </c>
      <c r="E312" s="44" t="s">
        <v>21943</v>
      </c>
      <c r="F312" s="44" t="s">
        <v>20695</v>
      </c>
      <c r="G312" s="44" t="s">
        <v>21143</v>
      </c>
      <c r="I312" s="44" t="s">
        <v>700</v>
      </c>
      <c r="J312" s="44" t="s">
        <v>700</v>
      </c>
      <c r="K312" s="44">
        <v>1</v>
      </c>
      <c r="L312" s="44" t="s">
        <v>714</v>
      </c>
      <c r="M312" s="104" t="s">
        <v>20108</v>
      </c>
      <c r="N312" s="44">
        <v>202100</v>
      </c>
      <c r="O312" s="44" t="s">
        <v>761</v>
      </c>
      <c r="P312" s="44" t="s">
        <v>8842</v>
      </c>
      <c r="Q312" s="44">
        <v>2</v>
      </c>
      <c r="R312" s="44">
        <v>3</v>
      </c>
      <c r="S312" s="44" t="s">
        <v>1204</v>
      </c>
      <c r="T312" s="44">
        <v>1</v>
      </c>
      <c r="U312" s="44">
        <v>1</v>
      </c>
      <c r="W312" s="44" t="s">
        <v>1234</v>
      </c>
      <c r="X312" s="44" t="s">
        <v>14557</v>
      </c>
      <c r="Y312" s="44">
        <v>0</v>
      </c>
      <c r="Z312" s="44" t="s">
        <v>1235</v>
      </c>
      <c r="AA312" s="44">
        <v>1</v>
      </c>
      <c r="AB312" s="44">
        <v>100</v>
      </c>
      <c r="AC312" s="44">
        <v>1</v>
      </c>
      <c r="AD312" s="44">
        <v>1</v>
      </c>
      <c r="AE312" s="45" t="s">
        <v>16461</v>
      </c>
      <c r="AF312" s="45" t="s">
        <v>16457</v>
      </c>
      <c r="AG312" s="45" t="s">
        <v>16459</v>
      </c>
      <c r="AH312" s="45" t="s">
        <v>16453</v>
      </c>
      <c r="AI312" s="45" t="s">
        <v>16455</v>
      </c>
      <c r="AJ312" s="63" t="s">
        <v>20389</v>
      </c>
      <c r="AK312" s="63" t="s">
        <v>20384</v>
      </c>
      <c r="AL312" s="45">
        <v>0</v>
      </c>
      <c r="AM312" s="43">
        <f>IF(AND(L312="WEAPON",OR(R312=0,R312=1,R312=2)),[1]装备基础and强化!$V$7,IF(AND(L312="LEFTRING",OR(R312=0,R312=1,R312=2)),[1]装备基础and强化!$W$7,IF(AND(L312="RIGHTRING",OR(R312=0,R312=1,R312=2)),[1]装备基础and强化!$X$7,IF(AND(L312="NECKLACE",OR(R312=0,R312=1,R312=2)),[1]装备基础and强化!$Y$7,0))))</f>
        <v>0</v>
      </c>
      <c r="AN312" s="43">
        <f>IF(AND(L312="WEAPON",OR(R312=3,R312=4)),[1]装备基础and强化!$V$11,IF(AND(L312="LEFTRING",OR(R312=3,R312=4)),[1]装备基础and强化!$W$11,IF(AND(L312="RIGHTRING",OR(R312=3,R312=4)),[1]装备基础and强化!$X$11,IF(AND(L312="NECKLACE",OR(R312=3,R312=4)),[1]装备基础and强化!$Y$11,0))))</f>
        <v>0</v>
      </c>
      <c r="AO312" s="43" t="e">
        <f>IF(AND(L312="BELT",T312=1),[1]装备基础and强化!$AA$7,IF(AND(L312="PANTS",T312=1),[1]装备基础and强化!$AB$7,IF(AND(L312="SHOES",T312=1),[1]装备基础and强化!$AC$7,IF(AND(L312="CLOTHES",T312=1),[1]装备基础and强化!$AD$7,0))))</f>
        <v>#REF!</v>
      </c>
      <c r="AP312" s="43">
        <f>IF(AND(L312="BELT",T312=2),[1]装备基础and强化!$AF$7,IF(AND(L312="PANTS",T312=2),[1]装备基础and强化!$AG$7,IF(AND(L312="SHOES",T312=2),[1]装备基础and强化!$AH$7,IF(AND(L312="CLOTHES",T312=2),[1]装备基础and强化!$AI$7,0))))</f>
        <v>0</v>
      </c>
      <c r="AQ312" s="43">
        <f>IF(L312="HAT",[1]装备基础and强化!$AK$7,IF(L312="JADE",[1]装备基础and强化!$AK$7,0))</f>
        <v>0</v>
      </c>
      <c r="AR312" s="43" t="e">
        <f t="shared" si="5"/>
        <v>#REF!</v>
      </c>
      <c r="AV312" s="43"/>
      <c r="AW312" s="43"/>
      <c r="AX312" s="43"/>
      <c r="AY312" s="43"/>
      <c r="AZ312" s="43"/>
      <c r="BA312" s="43"/>
    </row>
    <row r="313" spans="2:53" s="44" customFormat="1" x14ac:dyDescent="0.15">
      <c r="B313" s="44" t="s">
        <v>1236</v>
      </c>
      <c r="C313" s="12">
        <v>20309</v>
      </c>
      <c r="D313" s="44" t="s">
        <v>1233</v>
      </c>
      <c r="E313" s="44" t="s">
        <v>21944</v>
      </c>
      <c r="F313" s="44" t="s">
        <v>20696</v>
      </c>
      <c r="G313" s="44" t="s">
        <v>21144</v>
      </c>
      <c r="I313" s="44" t="s">
        <v>700</v>
      </c>
      <c r="J313" s="44" t="s">
        <v>700</v>
      </c>
      <c r="K313" s="44">
        <v>1</v>
      </c>
      <c r="L313" s="44" t="s">
        <v>714</v>
      </c>
      <c r="M313" s="104" t="s">
        <v>20109</v>
      </c>
      <c r="N313" s="44">
        <v>202200</v>
      </c>
      <c r="O313" s="44" t="s">
        <v>761</v>
      </c>
      <c r="P313" s="44" t="s">
        <v>8842</v>
      </c>
      <c r="Q313" s="44">
        <v>2</v>
      </c>
      <c r="R313" s="44">
        <v>3</v>
      </c>
      <c r="S313" s="44" t="s">
        <v>1204</v>
      </c>
      <c r="T313" s="44">
        <v>1</v>
      </c>
      <c r="U313" s="44">
        <v>2</v>
      </c>
      <c r="W313" s="44" t="s">
        <v>1234</v>
      </c>
      <c r="X313" s="44" t="s">
        <v>14557</v>
      </c>
      <c r="Y313" s="44">
        <v>0</v>
      </c>
      <c r="Z313" s="44" t="s">
        <v>1235</v>
      </c>
      <c r="AA313" s="44">
        <v>1</v>
      </c>
      <c r="AB313" s="44">
        <v>100</v>
      </c>
      <c r="AC313" s="44">
        <v>1</v>
      </c>
      <c r="AD313" s="44">
        <v>1</v>
      </c>
      <c r="AE313" s="45" t="s">
        <v>16461</v>
      </c>
      <c r="AF313" s="45" t="s">
        <v>16457</v>
      </c>
      <c r="AG313" s="45" t="s">
        <v>16459</v>
      </c>
      <c r="AH313" s="45" t="s">
        <v>16453</v>
      </c>
      <c r="AI313" s="45" t="s">
        <v>16455</v>
      </c>
      <c r="AJ313" s="63" t="s">
        <v>20389</v>
      </c>
      <c r="AK313" s="63" t="s">
        <v>20384</v>
      </c>
      <c r="AL313" s="4">
        <v>0</v>
      </c>
      <c r="AM313" s="43">
        <f>IF(AND(L313="WEAPON",OR(R313=0,R313=1,R313=2)),[1]装备基础and强化!$V$7,IF(AND(L313="LEFTRING",OR(R313=0,R313=1,R313=2)),[1]装备基础and强化!$W$7,IF(AND(L313="RIGHTRING",OR(R313=0,R313=1,R313=2)),[1]装备基础and强化!$X$7,IF(AND(L313="NECKLACE",OR(R313=0,R313=1,R313=2)),[1]装备基础and强化!$Y$7,0))))</f>
        <v>0</v>
      </c>
      <c r="AN313" s="43">
        <f>IF(AND(L313="WEAPON",OR(R313=3,R313=4)),[1]装备基础and强化!$V$11,IF(AND(L313="LEFTRING",OR(R313=3,R313=4)),[1]装备基础and强化!$W$11,IF(AND(L313="RIGHTRING",OR(R313=3,R313=4)),[1]装备基础and强化!$X$11,IF(AND(L313="NECKLACE",OR(R313=3,R313=4)),[1]装备基础and强化!$Y$11,0))))</f>
        <v>0</v>
      </c>
      <c r="AO313" s="43" t="e">
        <f>IF(AND(L313="BELT",T313=1),[1]装备基础and强化!$AA$7,IF(AND(L313="PANTS",T313=1),[1]装备基础and强化!$AB$7,IF(AND(L313="SHOES",T313=1),[1]装备基础and强化!$AC$7,IF(AND(L313="CLOTHES",T313=1),[1]装备基础and强化!$AD$7,0))))</f>
        <v>#REF!</v>
      </c>
      <c r="AP313" s="43">
        <f>IF(AND(L313="BELT",T313=2),[1]装备基础and强化!$AF$7,IF(AND(L313="PANTS",T313=2),[1]装备基础and强化!$AG$7,IF(AND(L313="SHOES",T313=2),[1]装备基础and强化!$AH$7,IF(AND(L313="CLOTHES",T313=2),[1]装备基础and强化!$AI$7,0))))</f>
        <v>0</v>
      </c>
      <c r="AQ313" s="43">
        <f>IF(L313="HAT",[1]装备基础and强化!$AK$7,IF(L313="JADE",[1]装备基础and强化!$AK$7,0))</f>
        <v>0</v>
      </c>
      <c r="AR313" s="43" t="e">
        <f t="shared" si="5"/>
        <v>#REF!</v>
      </c>
      <c r="AV313" s="43"/>
      <c r="AW313" s="43"/>
      <c r="AX313" s="43"/>
      <c r="AY313" s="43"/>
      <c r="AZ313" s="43"/>
      <c r="BA313" s="43"/>
    </row>
    <row r="314" spans="2:53" s="44" customFormat="1" x14ac:dyDescent="0.15">
      <c r="B314" s="44" t="s">
        <v>1237</v>
      </c>
      <c r="C314" s="12">
        <v>20310</v>
      </c>
      <c r="D314" s="44" t="s">
        <v>1233</v>
      </c>
      <c r="E314" s="44" t="s">
        <v>21945</v>
      </c>
      <c r="F314" s="44" t="s">
        <v>20697</v>
      </c>
      <c r="G314" s="44" t="s">
        <v>21145</v>
      </c>
      <c r="I314" s="44" t="s">
        <v>700</v>
      </c>
      <c r="J314" s="44" t="s">
        <v>700</v>
      </c>
      <c r="K314" s="44">
        <v>1</v>
      </c>
      <c r="L314" s="44" t="s">
        <v>714</v>
      </c>
      <c r="M314" s="104" t="s">
        <v>20110</v>
      </c>
      <c r="N314" s="44">
        <v>202300</v>
      </c>
      <c r="O314" s="44" t="s">
        <v>761</v>
      </c>
      <c r="P314" s="44" t="s">
        <v>8842</v>
      </c>
      <c r="Q314" s="44">
        <v>2</v>
      </c>
      <c r="R314" s="44">
        <v>3</v>
      </c>
      <c r="S314" s="44" t="s">
        <v>1204</v>
      </c>
      <c r="T314" s="44">
        <v>1</v>
      </c>
      <c r="U314" s="44">
        <v>3</v>
      </c>
      <c r="W314" s="44" t="s">
        <v>1234</v>
      </c>
      <c r="X314" s="44" t="s">
        <v>14557</v>
      </c>
      <c r="Y314" s="44">
        <v>0</v>
      </c>
      <c r="Z314" s="44" t="s">
        <v>1235</v>
      </c>
      <c r="AA314" s="44">
        <v>1</v>
      </c>
      <c r="AB314" s="44">
        <v>100</v>
      </c>
      <c r="AC314" s="44">
        <v>1</v>
      </c>
      <c r="AD314" s="44">
        <v>1</v>
      </c>
      <c r="AE314" s="45" t="s">
        <v>16461</v>
      </c>
      <c r="AF314" s="45" t="s">
        <v>16457</v>
      </c>
      <c r="AG314" s="45" t="s">
        <v>16459</v>
      </c>
      <c r="AH314" s="45" t="s">
        <v>16453</v>
      </c>
      <c r="AI314" s="45" t="s">
        <v>16455</v>
      </c>
      <c r="AJ314" s="63" t="s">
        <v>20389</v>
      </c>
      <c r="AK314" s="63" t="s">
        <v>20384</v>
      </c>
      <c r="AL314" s="45">
        <v>0</v>
      </c>
      <c r="AM314" s="43">
        <f>IF(AND(L314="WEAPON",OR(R314=0,R314=1,R314=2)),[1]装备基础and强化!$V$7,IF(AND(L314="LEFTRING",OR(R314=0,R314=1,R314=2)),[1]装备基础and强化!$W$7,IF(AND(L314="RIGHTRING",OR(R314=0,R314=1,R314=2)),[1]装备基础and强化!$X$7,IF(AND(L314="NECKLACE",OR(R314=0,R314=1,R314=2)),[1]装备基础and强化!$Y$7,0))))</f>
        <v>0</v>
      </c>
      <c r="AN314" s="43">
        <f>IF(AND(L314="WEAPON",OR(R314=3,R314=4)),[1]装备基础and强化!$V$11,IF(AND(L314="LEFTRING",OR(R314=3,R314=4)),[1]装备基础and强化!$W$11,IF(AND(L314="RIGHTRING",OR(R314=3,R314=4)),[1]装备基础and强化!$X$11,IF(AND(L314="NECKLACE",OR(R314=3,R314=4)),[1]装备基础and强化!$Y$11,0))))</f>
        <v>0</v>
      </c>
      <c r="AO314" s="43" t="e">
        <f>IF(AND(L314="BELT",T314=1),[1]装备基础and强化!$AA$7,IF(AND(L314="PANTS",T314=1),[1]装备基础and强化!$AB$7,IF(AND(L314="SHOES",T314=1),[1]装备基础and强化!$AC$7,IF(AND(L314="CLOTHES",T314=1),[1]装备基础and强化!$AD$7,0))))</f>
        <v>#REF!</v>
      </c>
      <c r="AP314" s="43">
        <f>IF(AND(L314="BELT",T314=2),[1]装备基础and强化!$AF$7,IF(AND(L314="PANTS",T314=2),[1]装备基础and强化!$AG$7,IF(AND(L314="SHOES",T314=2),[1]装备基础and强化!$AH$7,IF(AND(L314="CLOTHES",T314=2),[1]装备基础and强化!$AI$7,0))))</f>
        <v>0</v>
      </c>
      <c r="AQ314" s="43">
        <f>IF(L314="HAT",[1]装备基础and强化!$AK$7,IF(L314="JADE",[1]装备基础and强化!$AK$7,0))</f>
        <v>0</v>
      </c>
      <c r="AR314" s="43" t="e">
        <f t="shared" si="5"/>
        <v>#REF!</v>
      </c>
      <c r="AV314" s="43"/>
      <c r="AW314" s="43"/>
      <c r="AX314" s="43"/>
      <c r="AY314" s="43"/>
      <c r="AZ314" s="43"/>
      <c r="BA314" s="43"/>
    </row>
    <row r="315" spans="2:53" s="44" customFormat="1" x14ac:dyDescent="0.15">
      <c r="B315" s="44" t="s">
        <v>1238</v>
      </c>
      <c r="C315" s="12">
        <v>20311</v>
      </c>
      <c r="D315" s="44" t="s">
        <v>1233</v>
      </c>
      <c r="E315" s="44" t="s">
        <v>21946</v>
      </c>
      <c r="F315" s="44" t="s">
        <v>20698</v>
      </c>
      <c r="G315" s="44" t="s">
        <v>21146</v>
      </c>
      <c r="I315" s="44" t="s">
        <v>700</v>
      </c>
      <c r="J315" s="44" t="s">
        <v>700</v>
      </c>
      <c r="K315" s="44">
        <v>1</v>
      </c>
      <c r="L315" s="44" t="s">
        <v>714</v>
      </c>
      <c r="M315" s="104" t="s">
        <v>20111</v>
      </c>
      <c r="N315" s="44">
        <v>202400</v>
      </c>
      <c r="O315" s="44" t="s">
        <v>761</v>
      </c>
      <c r="P315" s="44" t="s">
        <v>8842</v>
      </c>
      <c r="Q315" s="44">
        <v>2</v>
      </c>
      <c r="R315" s="44">
        <v>3</v>
      </c>
      <c r="S315" s="44" t="s">
        <v>1204</v>
      </c>
      <c r="T315" s="44">
        <v>1</v>
      </c>
      <c r="U315" s="44">
        <v>4</v>
      </c>
      <c r="W315" s="44" t="s">
        <v>1234</v>
      </c>
      <c r="X315" s="44" t="s">
        <v>14557</v>
      </c>
      <c r="Y315" s="44">
        <v>0</v>
      </c>
      <c r="Z315" s="44" t="s">
        <v>1235</v>
      </c>
      <c r="AA315" s="44">
        <v>1</v>
      </c>
      <c r="AB315" s="44">
        <v>100</v>
      </c>
      <c r="AC315" s="44">
        <v>1</v>
      </c>
      <c r="AD315" s="44">
        <v>1</v>
      </c>
      <c r="AE315" s="45" t="s">
        <v>16461</v>
      </c>
      <c r="AF315" s="45" t="s">
        <v>16457</v>
      </c>
      <c r="AG315" s="45" t="s">
        <v>16459</v>
      </c>
      <c r="AH315" s="45" t="s">
        <v>16453</v>
      </c>
      <c r="AI315" s="45" t="s">
        <v>16455</v>
      </c>
      <c r="AJ315" s="63" t="s">
        <v>20389</v>
      </c>
      <c r="AK315" s="63" t="s">
        <v>20384</v>
      </c>
      <c r="AL315" s="4">
        <v>0</v>
      </c>
      <c r="AM315" s="43">
        <f>IF(AND(L315="WEAPON",OR(R315=0,R315=1,R315=2)),[1]装备基础and强化!$V$7,IF(AND(L315="LEFTRING",OR(R315=0,R315=1,R315=2)),[1]装备基础and强化!$W$7,IF(AND(L315="RIGHTRING",OR(R315=0,R315=1,R315=2)),[1]装备基础and强化!$X$7,IF(AND(L315="NECKLACE",OR(R315=0,R315=1,R315=2)),[1]装备基础and强化!$Y$7,0))))</f>
        <v>0</v>
      </c>
      <c r="AN315" s="43">
        <f>IF(AND(L315="WEAPON",OR(R315=3,R315=4)),[1]装备基础and强化!$V$11,IF(AND(L315="LEFTRING",OR(R315=3,R315=4)),[1]装备基础and强化!$W$11,IF(AND(L315="RIGHTRING",OR(R315=3,R315=4)),[1]装备基础and强化!$X$11,IF(AND(L315="NECKLACE",OR(R315=3,R315=4)),[1]装备基础and强化!$Y$11,0))))</f>
        <v>0</v>
      </c>
      <c r="AO315" s="43" t="e">
        <f>IF(AND(L315="BELT",T315=1),[1]装备基础and强化!$AA$7,IF(AND(L315="PANTS",T315=1),[1]装备基础and强化!$AB$7,IF(AND(L315="SHOES",T315=1),[1]装备基础and强化!$AC$7,IF(AND(L315="CLOTHES",T315=1),[1]装备基础and强化!$AD$7,0))))</f>
        <v>#REF!</v>
      </c>
      <c r="AP315" s="43">
        <f>IF(AND(L315="BELT",T315=2),[1]装备基础and强化!$AF$7,IF(AND(L315="PANTS",T315=2),[1]装备基础and强化!$AG$7,IF(AND(L315="SHOES",T315=2),[1]装备基础and强化!$AH$7,IF(AND(L315="CLOTHES",T315=2),[1]装备基础and强化!$AI$7,0))))</f>
        <v>0</v>
      </c>
      <c r="AQ315" s="43">
        <f>IF(L315="HAT",[1]装备基础and强化!$AK$7,IF(L315="JADE",[1]装备基础and强化!$AK$7,0))</f>
        <v>0</v>
      </c>
      <c r="AR315" s="43" t="e">
        <f t="shared" si="5"/>
        <v>#REF!</v>
      </c>
      <c r="AV315" s="43"/>
      <c r="AW315" s="43"/>
      <c r="AX315" s="43"/>
      <c r="AY315" s="43"/>
      <c r="AZ315" s="43"/>
      <c r="BA315" s="43"/>
    </row>
    <row r="316" spans="2:53" s="44" customFormat="1" x14ac:dyDescent="0.15">
      <c r="B316" s="44" t="s">
        <v>1239</v>
      </c>
      <c r="C316" s="12">
        <v>20312</v>
      </c>
      <c r="D316" s="44" t="s">
        <v>1233</v>
      </c>
      <c r="E316" s="44" t="s">
        <v>21947</v>
      </c>
      <c r="F316" s="44" t="s">
        <v>20699</v>
      </c>
      <c r="G316" s="44" t="s">
        <v>21147</v>
      </c>
      <c r="I316" s="44" t="s">
        <v>700</v>
      </c>
      <c r="J316" s="44" t="s">
        <v>700</v>
      </c>
      <c r="K316" s="44">
        <v>1</v>
      </c>
      <c r="L316" s="44" t="s">
        <v>714</v>
      </c>
      <c r="M316" s="104" t="s">
        <v>26039</v>
      </c>
      <c r="N316" s="44">
        <v>202500</v>
      </c>
      <c r="O316" s="44" t="s">
        <v>761</v>
      </c>
      <c r="P316" s="44" t="s">
        <v>8842</v>
      </c>
      <c r="Q316" s="44">
        <v>2</v>
      </c>
      <c r="R316" s="44">
        <v>3</v>
      </c>
      <c r="S316" s="44" t="s">
        <v>1204</v>
      </c>
      <c r="T316" s="44">
        <v>1</v>
      </c>
      <c r="U316" s="44">
        <v>5</v>
      </c>
      <c r="W316" s="44" t="s">
        <v>1234</v>
      </c>
      <c r="X316" s="44" t="s">
        <v>14557</v>
      </c>
      <c r="Y316" s="44">
        <v>0</v>
      </c>
      <c r="Z316" s="44" t="s">
        <v>1235</v>
      </c>
      <c r="AA316" s="44">
        <v>1</v>
      </c>
      <c r="AB316" s="44">
        <v>100</v>
      </c>
      <c r="AC316" s="44">
        <v>1</v>
      </c>
      <c r="AD316" s="44">
        <v>1</v>
      </c>
      <c r="AE316" s="45" t="s">
        <v>16461</v>
      </c>
      <c r="AF316" s="45" t="s">
        <v>16457</v>
      </c>
      <c r="AG316" s="45" t="s">
        <v>16459</v>
      </c>
      <c r="AH316" s="45" t="s">
        <v>16453</v>
      </c>
      <c r="AI316" s="45" t="s">
        <v>16455</v>
      </c>
      <c r="AJ316" s="63" t="s">
        <v>20389</v>
      </c>
      <c r="AK316" s="63" t="s">
        <v>20384</v>
      </c>
      <c r="AL316" s="45">
        <v>0</v>
      </c>
      <c r="AM316" s="43">
        <f>IF(AND(L316="WEAPON",OR(R316=0,R316=1,R316=2)),[1]装备基础and强化!$V$7,IF(AND(L316="LEFTRING",OR(R316=0,R316=1,R316=2)),[1]装备基础and强化!$W$7,IF(AND(L316="RIGHTRING",OR(R316=0,R316=1,R316=2)),[1]装备基础and强化!$X$7,IF(AND(L316="NECKLACE",OR(R316=0,R316=1,R316=2)),[1]装备基础and强化!$Y$7,0))))</f>
        <v>0</v>
      </c>
      <c r="AN316" s="43">
        <f>IF(AND(L316="WEAPON",OR(R316=3,R316=4)),[1]装备基础and强化!$V$11,IF(AND(L316="LEFTRING",OR(R316=3,R316=4)),[1]装备基础and强化!$W$11,IF(AND(L316="RIGHTRING",OR(R316=3,R316=4)),[1]装备基础and强化!$X$11,IF(AND(L316="NECKLACE",OR(R316=3,R316=4)),[1]装备基础and强化!$Y$11,0))))</f>
        <v>0</v>
      </c>
      <c r="AO316" s="43" t="e">
        <f>IF(AND(L316="BELT",T316=1),[1]装备基础and强化!$AA$7,IF(AND(L316="PANTS",T316=1),[1]装备基础and强化!$AB$7,IF(AND(L316="SHOES",T316=1),[1]装备基础and强化!$AC$7,IF(AND(L316="CLOTHES",T316=1),[1]装备基础and强化!$AD$7,0))))</f>
        <v>#REF!</v>
      </c>
      <c r="AP316" s="43">
        <f>IF(AND(L316="BELT",T316=2),[1]装备基础and强化!$AF$7,IF(AND(L316="PANTS",T316=2),[1]装备基础and强化!$AG$7,IF(AND(L316="SHOES",T316=2),[1]装备基础and强化!$AH$7,IF(AND(L316="CLOTHES",T316=2),[1]装备基础and强化!$AI$7,0))))</f>
        <v>0</v>
      </c>
      <c r="AQ316" s="43">
        <f>IF(L316="HAT",[1]装备基础and强化!$AK$7,IF(L316="JADE",[1]装备基础and强化!$AK$7,0))</f>
        <v>0</v>
      </c>
      <c r="AR316" s="43" t="e">
        <f t="shared" si="5"/>
        <v>#REF!</v>
      </c>
      <c r="AV316" s="43"/>
      <c r="AW316" s="43"/>
      <c r="AX316" s="43"/>
      <c r="AY316" s="43"/>
      <c r="AZ316" s="43"/>
      <c r="BA316" s="43"/>
    </row>
    <row r="317" spans="2:53" s="44" customFormat="1" x14ac:dyDescent="0.15">
      <c r="B317" s="44" t="s">
        <v>1240</v>
      </c>
      <c r="C317" s="12">
        <v>20313</v>
      </c>
      <c r="D317" s="44" t="s">
        <v>1233</v>
      </c>
      <c r="E317" s="44" t="s">
        <v>21948</v>
      </c>
      <c r="F317" s="44" t="s">
        <v>20700</v>
      </c>
      <c r="G317" s="44" t="s">
        <v>21148</v>
      </c>
      <c r="I317" s="44" t="s">
        <v>700</v>
      </c>
      <c r="J317" s="44" t="s">
        <v>700</v>
      </c>
      <c r="K317" s="44">
        <v>1</v>
      </c>
      <c r="L317" s="44" t="s">
        <v>714</v>
      </c>
      <c r="M317" s="104" t="s">
        <v>26040</v>
      </c>
      <c r="N317" s="44">
        <v>202600</v>
      </c>
      <c r="O317" s="44" t="s">
        <v>761</v>
      </c>
      <c r="P317" s="44" t="s">
        <v>8842</v>
      </c>
      <c r="Q317" s="44">
        <v>2</v>
      </c>
      <c r="R317" s="44">
        <v>3</v>
      </c>
      <c r="S317" s="44" t="s">
        <v>1204</v>
      </c>
      <c r="T317" s="44">
        <v>1</v>
      </c>
      <c r="U317" s="44">
        <v>6</v>
      </c>
      <c r="W317" s="44" t="s">
        <v>1234</v>
      </c>
      <c r="X317" s="44" t="s">
        <v>14557</v>
      </c>
      <c r="Y317" s="44">
        <v>0</v>
      </c>
      <c r="Z317" s="44" t="s">
        <v>1235</v>
      </c>
      <c r="AA317" s="44">
        <v>1</v>
      </c>
      <c r="AB317" s="44">
        <v>100</v>
      </c>
      <c r="AC317" s="44">
        <v>1</v>
      </c>
      <c r="AD317" s="44">
        <v>1</v>
      </c>
      <c r="AE317" s="45" t="s">
        <v>16461</v>
      </c>
      <c r="AF317" s="45" t="s">
        <v>16457</v>
      </c>
      <c r="AG317" s="45" t="s">
        <v>16459</v>
      </c>
      <c r="AH317" s="45" t="s">
        <v>16453</v>
      </c>
      <c r="AI317" s="45" t="s">
        <v>16455</v>
      </c>
      <c r="AJ317" s="63" t="s">
        <v>20389</v>
      </c>
      <c r="AK317" s="63" t="s">
        <v>20384</v>
      </c>
      <c r="AL317" s="4">
        <v>0</v>
      </c>
      <c r="AM317" s="43">
        <f>IF(AND(L317="WEAPON",OR(R317=0,R317=1,R317=2)),[1]装备基础and强化!$V$7,IF(AND(L317="LEFTRING",OR(R317=0,R317=1,R317=2)),[1]装备基础and强化!$W$7,IF(AND(L317="RIGHTRING",OR(R317=0,R317=1,R317=2)),[1]装备基础and强化!$X$7,IF(AND(L317="NECKLACE",OR(R317=0,R317=1,R317=2)),[1]装备基础and强化!$Y$7,0))))</f>
        <v>0</v>
      </c>
      <c r="AN317" s="43">
        <f>IF(AND(L317="WEAPON",OR(R317=3,R317=4)),[1]装备基础and强化!$V$11,IF(AND(L317="LEFTRING",OR(R317=3,R317=4)),[1]装备基础and强化!$W$11,IF(AND(L317="RIGHTRING",OR(R317=3,R317=4)),[1]装备基础and强化!$X$11,IF(AND(L317="NECKLACE",OR(R317=3,R317=4)),[1]装备基础and强化!$Y$11,0))))</f>
        <v>0</v>
      </c>
      <c r="AO317" s="43" t="e">
        <f>IF(AND(L317="BELT",T317=1),[1]装备基础and强化!$AA$7,IF(AND(L317="PANTS",T317=1),[1]装备基础and强化!$AB$7,IF(AND(L317="SHOES",T317=1),[1]装备基础and强化!$AC$7,IF(AND(L317="CLOTHES",T317=1),[1]装备基础and强化!$AD$7,0))))</f>
        <v>#REF!</v>
      </c>
      <c r="AP317" s="43">
        <f>IF(AND(L317="BELT",T317=2),[1]装备基础and强化!$AF$7,IF(AND(L317="PANTS",T317=2),[1]装备基础and强化!$AG$7,IF(AND(L317="SHOES",T317=2),[1]装备基础and强化!$AH$7,IF(AND(L317="CLOTHES",T317=2),[1]装备基础and强化!$AI$7,0))))</f>
        <v>0</v>
      </c>
      <c r="AQ317" s="43">
        <f>IF(L317="HAT",[1]装备基础and强化!$AK$7,IF(L317="JADE",[1]装备基础and强化!$AK$7,0))</f>
        <v>0</v>
      </c>
      <c r="AR317" s="43" t="e">
        <f t="shared" si="5"/>
        <v>#REF!</v>
      </c>
      <c r="AV317" s="43"/>
      <c r="AW317" s="43"/>
      <c r="AX317" s="43"/>
      <c r="AY317" s="43"/>
      <c r="AZ317" s="43"/>
      <c r="BA317" s="43"/>
    </row>
    <row r="318" spans="2:53" s="44" customFormat="1" x14ac:dyDescent="0.15">
      <c r="B318" s="44" t="s">
        <v>1241</v>
      </c>
      <c r="C318" s="12">
        <v>20314</v>
      </c>
      <c r="D318" s="44" t="s">
        <v>1233</v>
      </c>
      <c r="E318" s="44" t="s">
        <v>21949</v>
      </c>
      <c r="F318" s="44" t="s">
        <v>20701</v>
      </c>
      <c r="G318" s="44" t="s">
        <v>21149</v>
      </c>
      <c r="I318" s="44" t="s">
        <v>700</v>
      </c>
      <c r="J318" s="44" t="s">
        <v>700</v>
      </c>
      <c r="K318" s="44">
        <v>1</v>
      </c>
      <c r="L318" s="44" t="s">
        <v>714</v>
      </c>
      <c r="M318" s="104" t="s">
        <v>26041</v>
      </c>
      <c r="N318" s="44">
        <v>202700</v>
      </c>
      <c r="O318" s="44" t="s">
        <v>761</v>
      </c>
      <c r="P318" s="44" t="s">
        <v>8842</v>
      </c>
      <c r="Q318" s="44">
        <v>2</v>
      </c>
      <c r="R318" s="44">
        <v>3</v>
      </c>
      <c r="S318" s="44" t="s">
        <v>1204</v>
      </c>
      <c r="T318" s="44">
        <v>1</v>
      </c>
      <c r="U318" s="44">
        <v>7</v>
      </c>
      <c r="W318" s="44" t="s">
        <v>1234</v>
      </c>
      <c r="X318" s="44" t="s">
        <v>14557</v>
      </c>
      <c r="Y318" s="44">
        <v>0</v>
      </c>
      <c r="Z318" s="44" t="s">
        <v>1235</v>
      </c>
      <c r="AA318" s="44">
        <v>1</v>
      </c>
      <c r="AB318" s="44">
        <v>100</v>
      </c>
      <c r="AC318" s="44">
        <v>1</v>
      </c>
      <c r="AD318" s="44">
        <v>1</v>
      </c>
      <c r="AE318" s="45" t="s">
        <v>16461</v>
      </c>
      <c r="AF318" s="45" t="s">
        <v>16457</v>
      </c>
      <c r="AG318" s="45" t="s">
        <v>16459</v>
      </c>
      <c r="AH318" s="45" t="s">
        <v>16453</v>
      </c>
      <c r="AI318" s="45" t="s">
        <v>16455</v>
      </c>
      <c r="AJ318" s="63" t="s">
        <v>20389</v>
      </c>
      <c r="AK318" s="63" t="s">
        <v>20384</v>
      </c>
      <c r="AL318" s="45">
        <v>0</v>
      </c>
      <c r="AM318" s="43">
        <f>IF(AND(L318="WEAPON",OR(R318=0,R318=1,R318=2)),[1]装备基础and强化!$V$7,IF(AND(L318="LEFTRING",OR(R318=0,R318=1,R318=2)),[1]装备基础and强化!$W$7,IF(AND(L318="RIGHTRING",OR(R318=0,R318=1,R318=2)),[1]装备基础and强化!$X$7,IF(AND(L318="NECKLACE",OR(R318=0,R318=1,R318=2)),[1]装备基础and强化!$Y$7,0))))</f>
        <v>0</v>
      </c>
      <c r="AN318" s="43">
        <f>IF(AND(L318="WEAPON",OR(R318=3,R318=4)),[1]装备基础and强化!$V$11,IF(AND(L318="LEFTRING",OR(R318=3,R318=4)),[1]装备基础and强化!$W$11,IF(AND(L318="RIGHTRING",OR(R318=3,R318=4)),[1]装备基础and强化!$X$11,IF(AND(L318="NECKLACE",OR(R318=3,R318=4)),[1]装备基础and强化!$Y$11,0))))</f>
        <v>0</v>
      </c>
      <c r="AO318" s="43" t="e">
        <f>IF(AND(L318="BELT",T318=1),[1]装备基础and强化!$AA$7,IF(AND(L318="PANTS",T318=1),[1]装备基础and强化!$AB$7,IF(AND(L318="SHOES",T318=1),[1]装备基础and强化!$AC$7,IF(AND(L318="CLOTHES",T318=1),[1]装备基础and强化!$AD$7,0))))</f>
        <v>#REF!</v>
      </c>
      <c r="AP318" s="43">
        <f>IF(AND(L318="BELT",T318=2),[1]装备基础and强化!$AF$7,IF(AND(L318="PANTS",T318=2),[1]装备基础and强化!$AG$7,IF(AND(L318="SHOES",T318=2),[1]装备基础and强化!$AH$7,IF(AND(L318="CLOTHES",T318=2),[1]装备基础and强化!$AI$7,0))))</f>
        <v>0</v>
      </c>
      <c r="AQ318" s="43">
        <f>IF(L318="HAT",[1]装备基础and强化!$AK$7,IF(L318="JADE",[1]装备基础and强化!$AK$7,0))</f>
        <v>0</v>
      </c>
      <c r="AR318" s="43" t="e">
        <f t="shared" si="5"/>
        <v>#REF!</v>
      </c>
      <c r="AV318" s="43"/>
      <c r="AW318" s="43"/>
      <c r="AX318" s="43"/>
      <c r="AY318" s="43"/>
      <c r="AZ318" s="43"/>
      <c r="BA318" s="43"/>
    </row>
    <row r="319" spans="2:53" s="44" customFormat="1" x14ac:dyDescent="0.15">
      <c r="B319" s="44" t="s">
        <v>1242</v>
      </c>
      <c r="C319" s="12">
        <v>20315</v>
      </c>
      <c r="D319" s="44" t="s">
        <v>1233</v>
      </c>
      <c r="E319" s="44" t="s">
        <v>21950</v>
      </c>
      <c r="F319" s="44" t="s">
        <v>20702</v>
      </c>
      <c r="G319" s="44" t="s">
        <v>21150</v>
      </c>
      <c r="I319" s="44" t="s">
        <v>700</v>
      </c>
      <c r="J319" s="44" t="s">
        <v>700</v>
      </c>
      <c r="K319" s="44">
        <v>1</v>
      </c>
      <c r="L319" s="44" t="s">
        <v>714</v>
      </c>
      <c r="M319" s="104" t="s">
        <v>26042</v>
      </c>
      <c r="N319" s="44">
        <v>202800</v>
      </c>
      <c r="O319" s="44" t="s">
        <v>761</v>
      </c>
      <c r="P319" s="44" t="s">
        <v>8842</v>
      </c>
      <c r="Q319" s="44">
        <v>2</v>
      </c>
      <c r="R319" s="44">
        <v>3</v>
      </c>
      <c r="S319" s="44" t="s">
        <v>1204</v>
      </c>
      <c r="T319" s="44">
        <v>1</v>
      </c>
      <c r="U319" s="44">
        <v>8</v>
      </c>
      <c r="W319" s="44" t="s">
        <v>1234</v>
      </c>
      <c r="X319" s="44" t="s">
        <v>14557</v>
      </c>
      <c r="Y319" s="44">
        <v>0</v>
      </c>
      <c r="Z319" s="44" t="s">
        <v>1235</v>
      </c>
      <c r="AA319" s="44">
        <v>1</v>
      </c>
      <c r="AB319" s="44">
        <v>100</v>
      </c>
      <c r="AC319" s="44">
        <v>1</v>
      </c>
      <c r="AD319" s="44">
        <v>1</v>
      </c>
      <c r="AE319" s="45" t="s">
        <v>16461</v>
      </c>
      <c r="AF319" s="45" t="s">
        <v>16457</v>
      </c>
      <c r="AG319" s="45" t="s">
        <v>16459</v>
      </c>
      <c r="AH319" s="45" t="s">
        <v>16453</v>
      </c>
      <c r="AI319" s="45" t="s">
        <v>16455</v>
      </c>
      <c r="AJ319" s="63" t="s">
        <v>20389</v>
      </c>
      <c r="AK319" s="63" t="s">
        <v>20384</v>
      </c>
      <c r="AL319" s="4">
        <v>0</v>
      </c>
      <c r="AM319" s="43">
        <f>IF(AND(L319="WEAPON",OR(R319=0,R319=1,R319=2)),[1]装备基础and强化!$V$7,IF(AND(L319="LEFTRING",OR(R319=0,R319=1,R319=2)),[1]装备基础and强化!$W$7,IF(AND(L319="RIGHTRING",OR(R319=0,R319=1,R319=2)),[1]装备基础and强化!$X$7,IF(AND(L319="NECKLACE",OR(R319=0,R319=1,R319=2)),[1]装备基础and强化!$Y$7,0))))</f>
        <v>0</v>
      </c>
      <c r="AN319" s="43">
        <f>IF(AND(L319="WEAPON",OR(R319=3,R319=4)),[1]装备基础and强化!$V$11,IF(AND(L319="LEFTRING",OR(R319=3,R319=4)),[1]装备基础and强化!$W$11,IF(AND(L319="RIGHTRING",OR(R319=3,R319=4)),[1]装备基础and强化!$X$11,IF(AND(L319="NECKLACE",OR(R319=3,R319=4)),[1]装备基础and强化!$Y$11,0))))</f>
        <v>0</v>
      </c>
      <c r="AO319" s="43" t="e">
        <f>IF(AND(L319="BELT",T319=1),[1]装备基础and强化!$AA$7,IF(AND(L319="PANTS",T319=1),[1]装备基础and强化!$AB$7,IF(AND(L319="SHOES",T319=1),[1]装备基础and强化!$AC$7,IF(AND(L319="CLOTHES",T319=1),[1]装备基础and强化!$AD$7,0))))</f>
        <v>#REF!</v>
      </c>
      <c r="AP319" s="43">
        <f>IF(AND(L319="BELT",T319=2),[1]装备基础and强化!$AF$7,IF(AND(L319="PANTS",T319=2),[1]装备基础and强化!$AG$7,IF(AND(L319="SHOES",T319=2),[1]装备基础and强化!$AH$7,IF(AND(L319="CLOTHES",T319=2),[1]装备基础and强化!$AI$7,0))))</f>
        <v>0</v>
      </c>
      <c r="AQ319" s="43">
        <f>IF(L319="HAT",[1]装备基础and强化!$AK$7,IF(L319="JADE",[1]装备基础and强化!$AK$7,0))</f>
        <v>0</v>
      </c>
      <c r="AR319" s="43" t="e">
        <f t="shared" si="5"/>
        <v>#REF!</v>
      </c>
      <c r="AV319" s="43"/>
      <c r="AW319" s="43"/>
      <c r="AX319" s="43"/>
      <c r="AY319" s="43"/>
      <c r="AZ319" s="43"/>
      <c r="BA319" s="43"/>
    </row>
    <row r="320" spans="2:53" s="44" customFormat="1" x14ac:dyDescent="0.15">
      <c r="B320" s="44" t="s">
        <v>1243</v>
      </c>
      <c r="C320" s="12">
        <v>20316</v>
      </c>
      <c r="D320" s="44" t="s">
        <v>1244</v>
      </c>
      <c r="E320" s="44" t="s">
        <v>21951</v>
      </c>
      <c r="F320" s="44" t="s">
        <v>20703</v>
      </c>
      <c r="G320" s="44" t="s">
        <v>21151</v>
      </c>
      <c r="I320" s="44" t="s">
        <v>700</v>
      </c>
      <c r="J320" s="44" t="s">
        <v>700</v>
      </c>
      <c r="K320" s="44">
        <v>1</v>
      </c>
      <c r="L320" s="44" t="s">
        <v>714</v>
      </c>
      <c r="M320" s="104" t="s">
        <v>26043</v>
      </c>
      <c r="N320" s="44">
        <v>202100</v>
      </c>
      <c r="O320" s="44" t="s">
        <v>951</v>
      </c>
      <c r="P320" s="44" t="s">
        <v>5936</v>
      </c>
      <c r="Q320" s="44">
        <v>2</v>
      </c>
      <c r="R320" s="44">
        <v>3</v>
      </c>
      <c r="S320" s="44" t="s">
        <v>1204</v>
      </c>
      <c r="T320" s="44">
        <v>2</v>
      </c>
      <c r="U320" s="44">
        <v>1</v>
      </c>
      <c r="W320" s="44" t="s">
        <v>1234</v>
      </c>
      <c r="X320" s="44" t="s">
        <v>14557</v>
      </c>
      <c r="Y320" s="44">
        <v>0</v>
      </c>
      <c r="Z320" s="44" t="s">
        <v>1235</v>
      </c>
      <c r="AA320" s="44">
        <v>1</v>
      </c>
      <c r="AB320" s="44">
        <v>100</v>
      </c>
      <c r="AC320" s="44">
        <v>1</v>
      </c>
      <c r="AD320" s="44">
        <v>1</v>
      </c>
      <c r="AE320" s="45" t="s">
        <v>16461</v>
      </c>
      <c r="AF320" s="45" t="s">
        <v>16457</v>
      </c>
      <c r="AG320" s="45" t="s">
        <v>16459</v>
      </c>
      <c r="AH320" s="45" t="s">
        <v>16453</v>
      </c>
      <c r="AI320" s="45" t="s">
        <v>16455</v>
      </c>
      <c r="AJ320" s="63" t="s">
        <v>20389</v>
      </c>
      <c r="AK320" s="63" t="s">
        <v>20384</v>
      </c>
      <c r="AL320" s="45">
        <v>0</v>
      </c>
      <c r="AM320" s="43">
        <f>IF(AND(L320="WEAPON",OR(R320=0,R320=1,R320=2)),[1]装备基础and强化!$V$7,IF(AND(L320="LEFTRING",OR(R320=0,R320=1,R320=2)),[1]装备基础and强化!$W$7,IF(AND(L320="RIGHTRING",OR(R320=0,R320=1,R320=2)),[1]装备基础and强化!$X$7,IF(AND(L320="NECKLACE",OR(R320=0,R320=1,R320=2)),[1]装备基础and强化!$Y$7,0))))</f>
        <v>0</v>
      </c>
      <c r="AN320" s="43">
        <f>IF(AND(L320="WEAPON",OR(R320=3,R320=4)),[1]装备基础and强化!$V$11,IF(AND(L320="LEFTRING",OR(R320=3,R320=4)),[1]装备基础and强化!$W$11,IF(AND(L320="RIGHTRING",OR(R320=3,R320=4)),[1]装备基础and强化!$X$11,IF(AND(L320="NECKLACE",OR(R320=3,R320=4)),[1]装备基础and强化!$Y$11,0))))</f>
        <v>0</v>
      </c>
      <c r="AO320" s="43">
        <f>IF(AND(L320="BELT",T320=1),[1]装备基础and强化!$AA$7,IF(AND(L320="PANTS",T320=1),[1]装备基础and强化!$AB$7,IF(AND(L320="SHOES",T320=1),[1]装备基础and强化!$AC$7,IF(AND(L320="CLOTHES",T320=1),[1]装备基础and强化!$AD$7,0))))</f>
        <v>0</v>
      </c>
      <c r="AP320" s="43" t="e">
        <f>IF(AND(L320="BELT",T320=2),[1]装备基础and强化!$AF$7,IF(AND(L320="PANTS",T320=2),[1]装备基础and强化!$AG$7,IF(AND(L320="SHOES",T320=2),[1]装备基础and强化!$AH$7,IF(AND(L320="CLOTHES",T320=2),[1]装备基础and强化!$AI$7,0))))</f>
        <v>#REF!</v>
      </c>
      <c r="AQ320" s="43">
        <f>IF(L320="HAT",[1]装备基础and强化!$AK$7,IF(L320="JADE",[1]装备基础and强化!$AK$7,0))</f>
        <v>0</v>
      </c>
      <c r="AR320" s="43" t="e">
        <f t="shared" si="5"/>
        <v>#REF!</v>
      </c>
      <c r="AV320" s="43"/>
      <c r="AW320" s="43"/>
      <c r="AX320" s="43"/>
      <c r="AY320" s="43"/>
      <c r="AZ320" s="43"/>
      <c r="BA320" s="43"/>
    </row>
    <row r="321" spans="2:53" s="44" customFormat="1" x14ac:dyDescent="0.15">
      <c r="B321" s="44" t="s">
        <v>1245</v>
      </c>
      <c r="C321" s="12">
        <v>20317</v>
      </c>
      <c r="D321" s="44" t="s">
        <v>1244</v>
      </c>
      <c r="E321" s="44" t="s">
        <v>21952</v>
      </c>
      <c r="F321" s="44" t="s">
        <v>20704</v>
      </c>
      <c r="G321" s="44" t="s">
        <v>21152</v>
      </c>
      <c r="I321" s="44" t="s">
        <v>700</v>
      </c>
      <c r="J321" s="44" t="s">
        <v>700</v>
      </c>
      <c r="K321" s="44">
        <v>1</v>
      </c>
      <c r="L321" s="44" t="s">
        <v>714</v>
      </c>
      <c r="M321" s="104" t="s">
        <v>26044</v>
      </c>
      <c r="N321" s="44">
        <v>202200</v>
      </c>
      <c r="O321" s="44" t="s">
        <v>951</v>
      </c>
      <c r="P321" s="44" t="s">
        <v>5936</v>
      </c>
      <c r="Q321" s="44">
        <v>2</v>
      </c>
      <c r="R321" s="44">
        <v>3</v>
      </c>
      <c r="S321" s="44" t="s">
        <v>1204</v>
      </c>
      <c r="T321" s="44">
        <v>2</v>
      </c>
      <c r="U321" s="44">
        <v>2</v>
      </c>
      <c r="W321" s="44" t="s">
        <v>1234</v>
      </c>
      <c r="X321" s="44" t="s">
        <v>14557</v>
      </c>
      <c r="Y321" s="44">
        <v>0</v>
      </c>
      <c r="Z321" s="44" t="s">
        <v>1235</v>
      </c>
      <c r="AA321" s="44">
        <v>1</v>
      </c>
      <c r="AB321" s="44">
        <v>100</v>
      </c>
      <c r="AC321" s="44">
        <v>1</v>
      </c>
      <c r="AD321" s="44">
        <v>1</v>
      </c>
      <c r="AE321" s="45" t="s">
        <v>16461</v>
      </c>
      <c r="AF321" s="45" t="s">
        <v>16457</v>
      </c>
      <c r="AG321" s="45" t="s">
        <v>16459</v>
      </c>
      <c r="AH321" s="45" t="s">
        <v>16453</v>
      </c>
      <c r="AI321" s="45" t="s">
        <v>16455</v>
      </c>
      <c r="AJ321" s="63" t="s">
        <v>20389</v>
      </c>
      <c r="AK321" s="63" t="s">
        <v>20384</v>
      </c>
      <c r="AL321" s="4">
        <v>0</v>
      </c>
      <c r="AM321" s="43">
        <f>IF(AND(L321="WEAPON",OR(R321=0,R321=1,R321=2)),[1]装备基础and强化!$V$7,IF(AND(L321="LEFTRING",OR(R321=0,R321=1,R321=2)),[1]装备基础and强化!$W$7,IF(AND(L321="RIGHTRING",OR(R321=0,R321=1,R321=2)),[1]装备基础and强化!$X$7,IF(AND(L321="NECKLACE",OR(R321=0,R321=1,R321=2)),[1]装备基础and强化!$Y$7,0))))</f>
        <v>0</v>
      </c>
      <c r="AN321" s="43">
        <f>IF(AND(L321="WEAPON",OR(R321=3,R321=4)),[1]装备基础and强化!$V$11,IF(AND(L321="LEFTRING",OR(R321=3,R321=4)),[1]装备基础and强化!$W$11,IF(AND(L321="RIGHTRING",OR(R321=3,R321=4)),[1]装备基础and强化!$X$11,IF(AND(L321="NECKLACE",OR(R321=3,R321=4)),[1]装备基础and强化!$Y$11,0))))</f>
        <v>0</v>
      </c>
      <c r="AO321" s="43">
        <f>IF(AND(L321="BELT",T321=1),[1]装备基础and强化!$AA$7,IF(AND(L321="PANTS",T321=1),[1]装备基础and强化!$AB$7,IF(AND(L321="SHOES",T321=1),[1]装备基础and强化!$AC$7,IF(AND(L321="CLOTHES",T321=1),[1]装备基础and强化!$AD$7,0))))</f>
        <v>0</v>
      </c>
      <c r="AP321" s="43" t="e">
        <f>IF(AND(L321="BELT",T321=2),[1]装备基础and强化!$AF$7,IF(AND(L321="PANTS",T321=2),[1]装备基础and强化!$AG$7,IF(AND(L321="SHOES",T321=2),[1]装备基础and强化!$AH$7,IF(AND(L321="CLOTHES",T321=2),[1]装备基础and强化!$AI$7,0))))</f>
        <v>#REF!</v>
      </c>
      <c r="AQ321" s="43">
        <f>IF(L321="HAT",[1]装备基础and强化!$AK$7,IF(L321="JADE",[1]装备基础and强化!$AK$7,0))</f>
        <v>0</v>
      </c>
      <c r="AR321" s="43" t="e">
        <f t="shared" si="5"/>
        <v>#REF!</v>
      </c>
      <c r="AV321" s="43"/>
      <c r="AW321" s="43"/>
      <c r="AX321" s="43"/>
      <c r="AY321" s="43"/>
      <c r="AZ321" s="43"/>
      <c r="BA321" s="43"/>
    </row>
    <row r="322" spans="2:53" s="44" customFormat="1" x14ac:dyDescent="0.15">
      <c r="B322" s="44" t="s">
        <v>1246</v>
      </c>
      <c r="C322" s="12">
        <v>20318</v>
      </c>
      <c r="D322" s="44" t="s">
        <v>1244</v>
      </c>
      <c r="E322" s="44" t="s">
        <v>21953</v>
      </c>
      <c r="F322" s="44" t="s">
        <v>20705</v>
      </c>
      <c r="G322" s="44" t="s">
        <v>21153</v>
      </c>
      <c r="I322" s="44" t="s">
        <v>700</v>
      </c>
      <c r="J322" s="44" t="s">
        <v>700</v>
      </c>
      <c r="K322" s="44">
        <v>1</v>
      </c>
      <c r="L322" s="44" t="s">
        <v>714</v>
      </c>
      <c r="M322" s="104" t="s">
        <v>26045</v>
      </c>
      <c r="N322" s="44">
        <v>202300</v>
      </c>
      <c r="O322" s="44" t="s">
        <v>951</v>
      </c>
      <c r="P322" s="44" t="s">
        <v>5936</v>
      </c>
      <c r="Q322" s="44">
        <v>2</v>
      </c>
      <c r="R322" s="44">
        <v>3</v>
      </c>
      <c r="S322" s="44" t="s">
        <v>1204</v>
      </c>
      <c r="T322" s="44">
        <v>2</v>
      </c>
      <c r="U322" s="44">
        <v>3</v>
      </c>
      <c r="W322" s="44" t="s">
        <v>1234</v>
      </c>
      <c r="X322" s="44" t="s">
        <v>14557</v>
      </c>
      <c r="Y322" s="44">
        <v>0</v>
      </c>
      <c r="Z322" s="44" t="s">
        <v>1235</v>
      </c>
      <c r="AA322" s="44">
        <v>1</v>
      </c>
      <c r="AB322" s="44">
        <v>100</v>
      </c>
      <c r="AC322" s="44">
        <v>1</v>
      </c>
      <c r="AD322" s="44">
        <v>1</v>
      </c>
      <c r="AE322" s="45" t="s">
        <v>16461</v>
      </c>
      <c r="AF322" s="45" t="s">
        <v>16457</v>
      </c>
      <c r="AG322" s="45" t="s">
        <v>16459</v>
      </c>
      <c r="AH322" s="45" t="s">
        <v>16453</v>
      </c>
      <c r="AI322" s="45" t="s">
        <v>16455</v>
      </c>
      <c r="AJ322" s="63" t="s">
        <v>20389</v>
      </c>
      <c r="AK322" s="63" t="s">
        <v>20384</v>
      </c>
      <c r="AL322" s="45">
        <v>0</v>
      </c>
      <c r="AM322" s="43">
        <f>IF(AND(L322="WEAPON",OR(R322=0,R322=1,R322=2)),[1]装备基础and强化!$V$7,IF(AND(L322="LEFTRING",OR(R322=0,R322=1,R322=2)),[1]装备基础and强化!$W$7,IF(AND(L322="RIGHTRING",OR(R322=0,R322=1,R322=2)),[1]装备基础and强化!$X$7,IF(AND(L322="NECKLACE",OR(R322=0,R322=1,R322=2)),[1]装备基础and强化!$Y$7,0))))</f>
        <v>0</v>
      </c>
      <c r="AN322" s="43">
        <f>IF(AND(L322="WEAPON",OR(R322=3,R322=4)),[1]装备基础and强化!$V$11,IF(AND(L322="LEFTRING",OR(R322=3,R322=4)),[1]装备基础and强化!$W$11,IF(AND(L322="RIGHTRING",OR(R322=3,R322=4)),[1]装备基础and强化!$X$11,IF(AND(L322="NECKLACE",OR(R322=3,R322=4)),[1]装备基础and强化!$Y$11,0))))</f>
        <v>0</v>
      </c>
      <c r="AO322" s="43">
        <f>IF(AND(L322="BELT",T322=1),[1]装备基础and强化!$AA$7,IF(AND(L322="PANTS",T322=1),[1]装备基础and强化!$AB$7,IF(AND(L322="SHOES",T322=1),[1]装备基础and强化!$AC$7,IF(AND(L322="CLOTHES",T322=1),[1]装备基础and强化!$AD$7,0))))</f>
        <v>0</v>
      </c>
      <c r="AP322" s="43" t="e">
        <f>IF(AND(L322="BELT",T322=2),[1]装备基础and强化!$AF$7,IF(AND(L322="PANTS",T322=2),[1]装备基础and强化!$AG$7,IF(AND(L322="SHOES",T322=2),[1]装备基础and强化!$AH$7,IF(AND(L322="CLOTHES",T322=2),[1]装备基础and强化!$AI$7,0))))</f>
        <v>#REF!</v>
      </c>
      <c r="AQ322" s="43">
        <f>IF(L322="HAT",[1]装备基础and强化!$AK$7,IF(L322="JADE",[1]装备基础and强化!$AK$7,0))</f>
        <v>0</v>
      </c>
      <c r="AR322" s="43" t="e">
        <f t="shared" si="5"/>
        <v>#REF!</v>
      </c>
      <c r="AV322" s="43"/>
      <c r="AW322" s="43"/>
      <c r="AX322" s="43"/>
      <c r="AY322" s="43"/>
      <c r="AZ322" s="43"/>
      <c r="BA322" s="43"/>
    </row>
    <row r="323" spans="2:53" s="44" customFormat="1" x14ac:dyDescent="0.15">
      <c r="B323" s="44" t="s">
        <v>1247</v>
      </c>
      <c r="C323" s="12">
        <v>20319</v>
      </c>
      <c r="D323" s="44" t="s">
        <v>1244</v>
      </c>
      <c r="E323" s="44" t="s">
        <v>21954</v>
      </c>
      <c r="F323" s="44" t="s">
        <v>20706</v>
      </c>
      <c r="G323" s="44" t="s">
        <v>21154</v>
      </c>
      <c r="I323" s="44" t="s">
        <v>700</v>
      </c>
      <c r="J323" s="44" t="s">
        <v>700</v>
      </c>
      <c r="K323" s="44">
        <v>1</v>
      </c>
      <c r="L323" s="44" t="s">
        <v>714</v>
      </c>
      <c r="M323" s="104" t="s">
        <v>26046</v>
      </c>
      <c r="N323" s="44">
        <v>202400</v>
      </c>
      <c r="O323" s="44" t="s">
        <v>951</v>
      </c>
      <c r="P323" s="44" t="s">
        <v>5936</v>
      </c>
      <c r="Q323" s="44">
        <v>2</v>
      </c>
      <c r="R323" s="44">
        <v>3</v>
      </c>
      <c r="S323" s="44" t="s">
        <v>1204</v>
      </c>
      <c r="T323" s="44">
        <v>2</v>
      </c>
      <c r="U323" s="44">
        <v>4</v>
      </c>
      <c r="W323" s="44" t="s">
        <v>1234</v>
      </c>
      <c r="X323" s="44" t="s">
        <v>14557</v>
      </c>
      <c r="Y323" s="44">
        <v>0</v>
      </c>
      <c r="Z323" s="44" t="s">
        <v>1235</v>
      </c>
      <c r="AA323" s="44">
        <v>1</v>
      </c>
      <c r="AB323" s="44">
        <v>100</v>
      </c>
      <c r="AC323" s="44">
        <v>1</v>
      </c>
      <c r="AD323" s="44">
        <v>1</v>
      </c>
      <c r="AE323" s="45" t="s">
        <v>16461</v>
      </c>
      <c r="AF323" s="45" t="s">
        <v>16457</v>
      </c>
      <c r="AG323" s="45" t="s">
        <v>16459</v>
      </c>
      <c r="AH323" s="45" t="s">
        <v>16453</v>
      </c>
      <c r="AI323" s="45" t="s">
        <v>16455</v>
      </c>
      <c r="AJ323" s="63" t="s">
        <v>20389</v>
      </c>
      <c r="AK323" s="63" t="s">
        <v>20384</v>
      </c>
      <c r="AL323" s="4">
        <v>0</v>
      </c>
      <c r="AM323" s="43">
        <f>IF(AND(L323="WEAPON",OR(R323=0,R323=1,R323=2)),[1]装备基础and强化!$V$7,IF(AND(L323="LEFTRING",OR(R323=0,R323=1,R323=2)),[1]装备基础and强化!$W$7,IF(AND(L323="RIGHTRING",OR(R323=0,R323=1,R323=2)),[1]装备基础and强化!$X$7,IF(AND(L323="NECKLACE",OR(R323=0,R323=1,R323=2)),[1]装备基础and强化!$Y$7,0))))</f>
        <v>0</v>
      </c>
      <c r="AN323" s="43">
        <f>IF(AND(L323="WEAPON",OR(R323=3,R323=4)),[1]装备基础and强化!$V$11,IF(AND(L323="LEFTRING",OR(R323=3,R323=4)),[1]装备基础and强化!$W$11,IF(AND(L323="RIGHTRING",OR(R323=3,R323=4)),[1]装备基础and强化!$X$11,IF(AND(L323="NECKLACE",OR(R323=3,R323=4)),[1]装备基础and强化!$Y$11,0))))</f>
        <v>0</v>
      </c>
      <c r="AO323" s="43">
        <f>IF(AND(L323="BELT",T323=1),[1]装备基础and强化!$AA$7,IF(AND(L323="PANTS",T323=1),[1]装备基础and强化!$AB$7,IF(AND(L323="SHOES",T323=1),[1]装备基础and强化!$AC$7,IF(AND(L323="CLOTHES",T323=1),[1]装备基础and强化!$AD$7,0))))</f>
        <v>0</v>
      </c>
      <c r="AP323" s="43" t="e">
        <f>IF(AND(L323="BELT",T323=2),[1]装备基础and强化!$AF$7,IF(AND(L323="PANTS",T323=2),[1]装备基础and强化!$AG$7,IF(AND(L323="SHOES",T323=2),[1]装备基础and强化!$AH$7,IF(AND(L323="CLOTHES",T323=2),[1]装备基础and强化!$AI$7,0))))</f>
        <v>#REF!</v>
      </c>
      <c r="AQ323" s="43">
        <f>IF(L323="HAT",[1]装备基础and强化!$AK$7,IF(L323="JADE",[1]装备基础and强化!$AK$7,0))</f>
        <v>0</v>
      </c>
      <c r="AR323" s="43" t="e">
        <f t="shared" si="5"/>
        <v>#REF!</v>
      </c>
      <c r="AV323" s="43"/>
      <c r="AW323" s="43"/>
      <c r="AX323" s="43"/>
      <c r="AY323" s="43"/>
      <c r="AZ323" s="43"/>
      <c r="BA323" s="43"/>
    </row>
    <row r="324" spans="2:53" s="44" customFormat="1" x14ac:dyDescent="0.15">
      <c r="B324" s="44" t="s">
        <v>1248</v>
      </c>
      <c r="C324" s="12">
        <v>20320</v>
      </c>
      <c r="D324" s="44" t="s">
        <v>1244</v>
      </c>
      <c r="E324" s="44" t="s">
        <v>21955</v>
      </c>
      <c r="F324" s="44" t="s">
        <v>20707</v>
      </c>
      <c r="G324" s="44" t="s">
        <v>21155</v>
      </c>
      <c r="I324" s="44" t="s">
        <v>700</v>
      </c>
      <c r="J324" s="44" t="s">
        <v>700</v>
      </c>
      <c r="K324" s="44">
        <v>1</v>
      </c>
      <c r="L324" s="44" t="s">
        <v>714</v>
      </c>
      <c r="M324" s="104" t="s">
        <v>26047</v>
      </c>
      <c r="N324" s="44">
        <v>202500</v>
      </c>
      <c r="O324" s="44" t="s">
        <v>951</v>
      </c>
      <c r="P324" s="44" t="s">
        <v>5936</v>
      </c>
      <c r="Q324" s="44">
        <v>2</v>
      </c>
      <c r="R324" s="44">
        <v>3</v>
      </c>
      <c r="S324" s="44" t="s">
        <v>1204</v>
      </c>
      <c r="T324" s="44">
        <v>2</v>
      </c>
      <c r="U324" s="44">
        <v>5</v>
      </c>
      <c r="W324" s="44" t="s">
        <v>1234</v>
      </c>
      <c r="X324" s="44" t="s">
        <v>14557</v>
      </c>
      <c r="Y324" s="44">
        <v>0</v>
      </c>
      <c r="Z324" s="44" t="s">
        <v>1235</v>
      </c>
      <c r="AA324" s="44">
        <v>1</v>
      </c>
      <c r="AB324" s="44">
        <v>100</v>
      </c>
      <c r="AC324" s="44">
        <v>1</v>
      </c>
      <c r="AD324" s="44">
        <v>1</v>
      </c>
      <c r="AE324" s="45" t="s">
        <v>16461</v>
      </c>
      <c r="AF324" s="45" t="s">
        <v>16457</v>
      </c>
      <c r="AG324" s="45" t="s">
        <v>16459</v>
      </c>
      <c r="AH324" s="45" t="s">
        <v>16453</v>
      </c>
      <c r="AI324" s="45" t="s">
        <v>16455</v>
      </c>
      <c r="AJ324" s="63" t="s">
        <v>20389</v>
      </c>
      <c r="AK324" s="63" t="s">
        <v>20384</v>
      </c>
      <c r="AL324" s="45">
        <v>0</v>
      </c>
      <c r="AM324" s="43">
        <f>IF(AND(L324="WEAPON",OR(R324=0,R324=1,R324=2)),[1]装备基础and强化!$V$7,IF(AND(L324="LEFTRING",OR(R324=0,R324=1,R324=2)),[1]装备基础and强化!$W$7,IF(AND(L324="RIGHTRING",OR(R324=0,R324=1,R324=2)),[1]装备基础and强化!$X$7,IF(AND(L324="NECKLACE",OR(R324=0,R324=1,R324=2)),[1]装备基础and强化!$Y$7,0))))</f>
        <v>0</v>
      </c>
      <c r="AN324" s="43">
        <f>IF(AND(L324="WEAPON",OR(R324=3,R324=4)),[1]装备基础and强化!$V$11,IF(AND(L324="LEFTRING",OR(R324=3,R324=4)),[1]装备基础and强化!$W$11,IF(AND(L324="RIGHTRING",OR(R324=3,R324=4)),[1]装备基础and强化!$X$11,IF(AND(L324="NECKLACE",OR(R324=3,R324=4)),[1]装备基础and强化!$Y$11,0))))</f>
        <v>0</v>
      </c>
      <c r="AO324" s="43">
        <f>IF(AND(L324="BELT",T324=1),[1]装备基础and强化!$AA$7,IF(AND(L324="PANTS",T324=1),[1]装备基础and强化!$AB$7,IF(AND(L324="SHOES",T324=1),[1]装备基础and强化!$AC$7,IF(AND(L324="CLOTHES",T324=1),[1]装备基础and强化!$AD$7,0))))</f>
        <v>0</v>
      </c>
      <c r="AP324" s="43" t="e">
        <f>IF(AND(L324="BELT",T324=2),[1]装备基础and强化!$AF$7,IF(AND(L324="PANTS",T324=2),[1]装备基础and强化!$AG$7,IF(AND(L324="SHOES",T324=2),[1]装备基础and强化!$AH$7,IF(AND(L324="CLOTHES",T324=2),[1]装备基础and强化!$AI$7,0))))</f>
        <v>#REF!</v>
      </c>
      <c r="AQ324" s="43">
        <f>IF(L324="HAT",[1]装备基础and强化!$AK$7,IF(L324="JADE",[1]装备基础and强化!$AK$7,0))</f>
        <v>0</v>
      </c>
      <c r="AR324" s="43" t="e">
        <f t="shared" si="5"/>
        <v>#REF!</v>
      </c>
      <c r="AV324" s="43"/>
      <c r="AW324" s="43"/>
      <c r="AX324" s="43"/>
      <c r="AY324" s="43"/>
      <c r="AZ324" s="43"/>
      <c r="BA324" s="43"/>
    </row>
    <row r="325" spans="2:53" s="44" customFormat="1" x14ac:dyDescent="0.15">
      <c r="B325" s="44" t="s">
        <v>1249</v>
      </c>
      <c r="C325" s="12">
        <v>20321</v>
      </c>
      <c r="D325" s="44" t="s">
        <v>1244</v>
      </c>
      <c r="E325" s="44" t="s">
        <v>21956</v>
      </c>
      <c r="F325" s="44" t="s">
        <v>20708</v>
      </c>
      <c r="G325" s="44" t="s">
        <v>21156</v>
      </c>
      <c r="I325" s="44" t="s">
        <v>700</v>
      </c>
      <c r="J325" s="44" t="s">
        <v>700</v>
      </c>
      <c r="K325" s="44">
        <v>1</v>
      </c>
      <c r="L325" s="44" t="s">
        <v>714</v>
      </c>
      <c r="M325" s="104" t="s">
        <v>26048</v>
      </c>
      <c r="N325" s="44">
        <v>202600</v>
      </c>
      <c r="O325" s="44" t="s">
        <v>951</v>
      </c>
      <c r="P325" s="44" t="s">
        <v>5936</v>
      </c>
      <c r="Q325" s="44">
        <v>2</v>
      </c>
      <c r="R325" s="44">
        <v>3</v>
      </c>
      <c r="S325" s="44" t="s">
        <v>1204</v>
      </c>
      <c r="T325" s="44">
        <v>2</v>
      </c>
      <c r="U325" s="44">
        <v>6</v>
      </c>
      <c r="W325" s="44" t="s">
        <v>1234</v>
      </c>
      <c r="X325" s="44" t="s">
        <v>14557</v>
      </c>
      <c r="Y325" s="44">
        <v>0</v>
      </c>
      <c r="Z325" s="44" t="s">
        <v>1235</v>
      </c>
      <c r="AA325" s="44">
        <v>1</v>
      </c>
      <c r="AB325" s="44">
        <v>100</v>
      </c>
      <c r="AC325" s="44">
        <v>1</v>
      </c>
      <c r="AD325" s="44">
        <v>1</v>
      </c>
      <c r="AE325" s="45" t="s">
        <v>16461</v>
      </c>
      <c r="AF325" s="45" t="s">
        <v>16457</v>
      </c>
      <c r="AG325" s="45" t="s">
        <v>16459</v>
      </c>
      <c r="AH325" s="45" t="s">
        <v>16453</v>
      </c>
      <c r="AI325" s="45" t="s">
        <v>16455</v>
      </c>
      <c r="AJ325" s="63" t="s">
        <v>20389</v>
      </c>
      <c r="AK325" s="63" t="s">
        <v>20384</v>
      </c>
      <c r="AL325" s="4">
        <v>0</v>
      </c>
      <c r="AM325" s="43">
        <f>IF(AND(L325="WEAPON",OR(R325=0,R325=1,R325=2)),[1]装备基础and强化!$V$7,IF(AND(L325="LEFTRING",OR(R325=0,R325=1,R325=2)),[1]装备基础and强化!$W$7,IF(AND(L325="RIGHTRING",OR(R325=0,R325=1,R325=2)),[1]装备基础and强化!$X$7,IF(AND(L325="NECKLACE",OR(R325=0,R325=1,R325=2)),[1]装备基础and强化!$Y$7,0))))</f>
        <v>0</v>
      </c>
      <c r="AN325" s="43">
        <f>IF(AND(L325="WEAPON",OR(R325=3,R325=4)),[1]装备基础and强化!$V$11,IF(AND(L325="LEFTRING",OR(R325=3,R325=4)),[1]装备基础and强化!$W$11,IF(AND(L325="RIGHTRING",OR(R325=3,R325=4)),[1]装备基础and强化!$X$11,IF(AND(L325="NECKLACE",OR(R325=3,R325=4)),[1]装备基础and强化!$Y$11,0))))</f>
        <v>0</v>
      </c>
      <c r="AO325" s="43">
        <f>IF(AND(L325="BELT",T325=1),[1]装备基础and强化!$AA$7,IF(AND(L325="PANTS",T325=1),[1]装备基础and强化!$AB$7,IF(AND(L325="SHOES",T325=1),[1]装备基础and强化!$AC$7,IF(AND(L325="CLOTHES",T325=1),[1]装备基础and强化!$AD$7,0))))</f>
        <v>0</v>
      </c>
      <c r="AP325" s="43" t="e">
        <f>IF(AND(L325="BELT",T325=2),[1]装备基础and强化!$AF$7,IF(AND(L325="PANTS",T325=2),[1]装备基础and强化!$AG$7,IF(AND(L325="SHOES",T325=2),[1]装备基础and强化!$AH$7,IF(AND(L325="CLOTHES",T325=2),[1]装备基础and强化!$AI$7,0))))</f>
        <v>#REF!</v>
      </c>
      <c r="AQ325" s="43">
        <f>IF(L325="HAT",[1]装备基础and强化!$AK$7,IF(L325="JADE",[1]装备基础and强化!$AK$7,0))</f>
        <v>0</v>
      </c>
      <c r="AR325" s="43" t="e">
        <f t="shared" si="5"/>
        <v>#REF!</v>
      </c>
      <c r="AV325" s="43"/>
      <c r="AW325" s="43"/>
      <c r="AX325" s="43"/>
      <c r="AY325" s="43"/>
      <c r="AZ325" s="43"/>
      <c r="BA325" s="43"/>
    </row>
    <row r="326" spans="2:53" s="44" customFormat="1" x14ac:dyDescent="0.15">
      <c r="B326" s="44" t="s">
        <v>1250</v>
      </c>
      <c r="C326" s="12">
        <v>20322</v>
      </c>
      <c r="D326" s="44" t="s">
        <v>1244</v>
      </c>
      <c r="E326" s="44" t="s">
        <v>21957</v>
      </c>
      <c r="F326" s="44" t="s">
        <v>20709</v>
      </c>
      <c r="G326" s="44" t="s">
        <v>21157</v>
      </c>
      <c r="I326" s="44" t="s">
        <v>700</v>
      </c>
      <c r="J326" s="44" t="s">
        <v>700</v>
      </c>
      <c r="K326" s="44">
        <v>1</v>
      </c>
      <c r="L326" s="44" t="s">
        <v>714</v>
      </c>
      <c r="M326" s="104" t="s">
        <v>26049</v>
      </c>
      <c r="N326" s="44">
        <v>202700</v>
      </c>
      <c r="O326" s="44" t="s">
        <v>951</v>
      </c>
      <c r="P326" s="44" t="s">
        <v>5936</v>
      </c>
      <c r="Q326" s="44">
        <v>2</v>
      </c>
      <c r="R326" s="44">
        <v>3</v>
      </c>
      <c r="S326" s="44" t="s">
        <v>1204</v>
      </c>
      <c r="T326" s="44">
        <v>2</v>
      </c>
      <c r="U326" s="44">
        <v>7</v>
      </c>
      <c r="W326" s="44" t="s">
        <v>1234</v>
      </c>
      <c r="X326" s="44" t="s">
        <v>14557</v>
      </c>
      <c r="Y326" s="44">
        <v>0</v>
      </c>
      <c r="Z326" s="44" t="s">
        <v>1235</v>
      </c>
      <c r="AA326" s="44">
        <v>1</v>
      </c>
      <c r="AB326" s="44">
        <v>100</v>
      </c>
      <c r="AC326" s="44">
        <v>1</v>
      </c>
      <c r="AD326" s="44">
        <v>1</v>
      </c>
      <c r="AE326" s="45" t="s">
        <v>16461</v>
      </c>
      <c r="AF326" s="45" t="s">
        <v>16457</v>
      </c>
      <c r="AG326" s="45" t="s">
        <v>16459</v>
      </c>
      <c r="AH326" s="45" t="s">
        <v>16453</v>
      </c>
      <c r="AI326" s="45" t="s">
        <v>16455</v>
      </c>
      <c r="AJ326" s="63" t="s">
        <v>20389</v>
      </c>
      <c r="AK326" s="63" t="s">
        <v>20384</v>
      </c>
      <c r="AL326" s="45">
        <v>0</v>
      </c>
      <c r="AM326" s="43">
        <f>IF(AND(L326="WEAPON",OR(R326=0,R326=1,R326=2)),[1]装备基础and强化!$V$7,IF(AND(L326="LEFTRING",OR(R326=0,R326=1,R326=2)),[1]装备基础and强化!$W$7,IF(AND(L326="RIGHTRING",OR(R326=0,R326=1,R326=2)),[1]装备基础and强化!$X$7,IF(AND(L326="NECKLACE",OR(R326=0,R326=1,R326=2)),[1]装备基础and强化!$Y$7,0))))</f>
        <v>0</v>
      </c>
      <c r="AN326" s="43">
        <f>IF(AND(L326="WEAPON",OR(R326=3,R326=4)),[1]装备基础and强化!$V$11,IF(AND(L326="LEFTRING",OR(R326=3,R326=4)),[1]装备基础and强化!$W$11,IF(AND(L326="RIGHTRING",OR(R326=3,R326=4)),[1]装备基础and强化!$X$11,IF(AND(L326="NECKLACE",OR(R326=3,R326=4)),[1]装备基础and强化!$Y$11,0))))</f>
        <v>0</v>
      </c>
      <c r="AO326" s="43">
        <f>IF(AND(L326="BELT",T326=1),[1]装备基础and强化!$AA$7,IF(AND(L326="PANTS",T326=1),[1]装备基础and强化!$AB$7,IF(AND(L326="SHOES",T326=1),[1]装备基础and强化!$AC$7,IF(AND(L326="CLOTHES",T326=1),[1]装备基础and强化!$AD$7,0))))</f>
        <v>0</v>
      </c>
      <c r="AP326" s="43" t="e">
        <f>IF(AND(L326="BELT",T326=2),[1]装备基础and强化!$AF$7,IF(AND(L326="PANTS",T326=2),[1]装备基础and强化!$AG$7,IF(AND(L326="SHOES",T326=2),[1]装备基础and强化!$AH$7,IF(AND(L326="CLOTHES",T326=2),[1]装备基础and强化!$AI$7,0))))</f>
        <v>#REF!</v>
      </c>
      <c r="AQ326" s="43">
        <f>IF(L326="HAT",[1]装备基础and强化!$AK$7,IF(L326="JADE",[1]装备基础and强化!$AK$7,0))</f>
        <v>0</v>
      </c>
      <c r="AR326" s="43" t="e">
        <f t="shared" si="5"/>
        <v>#REF!</v>
      </c>
      <c r="AV326" s="43"/>
      <c r="AW326" s="43"/>
      <c r="AX326" s="43"/>
      <c r="AY326" s="43"/>
      <c r="AZ326" s="43"/>
      <c r="BA326" s="43"/>
    </row>
    <row r="327" spans="2:53" s="44" customFormat="1" x14ac:dyDescent="0.15">
      <c r="B327" s="44" t="s">
        <v>1251</v>
      </c>
      <c r="C327" s="12">
        <v>20323</v>
      </c>
      <c r="D327" s="44" t="s">
        <v>1244</v>
      </c>
      <c r="E327" s="44" t="s">
        <v>21958</v>
      </c>
      <c r="F327" s="44" t="s">
        <v>20710</v>
      </c>
      <c r="G327" s="44" t="s">
        <v>21158</v>
      </c>
      <c r="I327" s="44" t="s">
        <v>700</v>
      </c>
      <c r="J327" s="44" t="s">
        <v>700</v>
      </c>
      <c r="K327" s="44">
        <v>1</v>
      </c>
      <c r="L327" s="44" t="s">
        <v>714</v>
      </c>
      <c r="M327" s="104" t="s">
        <v>26050</v>
      </c>
      <c r="N327" s="44">
        <v>202800</v>
      </c>
      <c r="O327" s="44" t="s">
        <v>951</v>
      </c>
      <c r="P327" s="44" t="s">
        <v>5936</v>
      </c>
      <c r="Q327" s="44">
        <v>2</v>
      </c>
      <c r="R327" s="44">
        <v>3</v>
      </c>
      <c r="S327" s="44" t="s">
        <v>1204</v>
      </c>
      <c r="T327" s="44">
        <v>2</v>
      </c>
      <c r="U327" s="44">
        <v>8</v>
      </c>
      <c r="W327" s="44" t="s">
        <v>1234</v>
      </c>
      <c r="X327" s="44" t="s">
        <v>14557</v>
      </c>
      <c r="Y327" s="44">
        <v>0</v>
      </c>
      <c r="Z327" s="44" t="s">
        <v>1235</v>
      </c>
      <c r="AA327" s="44">
        <v>1</v>
      </c>
      <c r="AB327" s="44">
        <v>100</v>
      </c>
      <c r="AC327" s="44">
        <v>1</v>
      </c>
      <c r="AD327" s="44">
        <v>1</v>
      </c>
      <c r="AE327" s="45" t="s">
        <v>16461</v>
      </c>
      <c r="AF327" s="45" t="s">
        <v>16457</v>
      </c>
      <c r="AG327" s="45" t="s">
        <v>16459</v>
      </c>
      <c r="AH327" s="45" t="s">
        <v>16453</v>
      </c>
      <c r="AI327" s="45" t="s">
        <v>16455</v>
      </c>
      <c r="AJ327" s="63" t="s">
        <v>20389</v>
      </c>
      <c r="AK327" s="63" t="s">
        <v>20384</v>
      </c>
      <c r="AL327" s="4">
        <v>0</v>
      </c>
      <c r="AM327" s="43">
        <f>IF(AND(L327="WEAPON",OR(R327=0,R327=1,R327=2)),[1]装备基础and强化!$V$7,IF(AND(L327="LEFTRING",OR(R327=0,R327=1,R327=2)),[1]装备基础and强化!$W$7,IF(AND(L327="RIGHTRING",OR(R327=0,R327=1,R327=2)),[1]装备基础and强化!$X$7,IF(AND(L327="NECKLACE",OR(R327=0,R327=1,R327=2)),[1]装备基础and强化!$Y$7,0))))</f>
        <v>0</v>
      </c>
      <c r="AN327" s="43">
        <f>IF(AND(L327="WEAPON",OR(R327=3,R327=4)),[1]装备基础and强化!$V$11,IF(AND(L327="LEFTRING",OR(R327=3,R327=4)),[1]装备基础and强化!$W$11,IF(AND(L327="RIGHTRING",OR(R327=3,R327=4)),[1]装备基础and强化!$X$11,IF(AND(L327="NECKLACE",OR(R327=3,R327=4)),[1]装备基础and强化!$Y$11,0))))</f>
        <v>0</v>
      </c>
      <c r="AO327" s="43">
        <f>IF(AND(L327="BELT",T327=1),[1]装备基础and强化!$AA$7,IF(AND(L327="PANTS",T327=1),[1]装备基础and强化!$AB$7,IF(AND(L327="SHOES",T327=1),[1]装备基础and强化!$AC$7,IF(AND(L327="CLOTHES",T327=1),[1]装备基础and强化!$AD$7,0))))</f>
        <v>0</v>
      </c>
      <c r="AP327" s="43" t="e">
        <f>IF(AND(L327="BELT",T327=2),[1]装备基础and强化!$AF$7,IF(AND(L327="PANTS",T327=2),[1]装备基础and强化!$AG$7,IF(AND(L327="SHOES",T327=2),[1]装备基础and强化!$AH$7,IF(AND(L327="CLOTHES",T327=2),[1]装备基础and强化!$AI$7,0))))</f>
        <v>#REF!</v>
      </c>
      <c r="AQ327" s="43">
        <f>IF(L327="HAT",[1]装备基础and强化!$AK$7,IF(L327="JADE",[1]装备基础and强化!$AK$7,0))</f>
        <v>0</v>
      </c>
      <c r="AR327" s="43" t="e">
        <f t="shared" si="5"/>
        <v>#REF!</v>
      </c>
      <c r="AV327" s="43"/>
      <c r="AW327" s="43"/>
      <c r="AX327" s="43"/>
      <c r="AY327" s="43"/>
      <c r="AZ327" s="43"/>
      <c r="BA327" s="43"/>
    </row>
    <row r="328" spans="2:53" s="44" customFormat="1" x14ac:dyDescent="0.15">
      <c r="B328" s="44" t="s">
        <v>1252</v>
      </c>
      <c r="C328" s="12">
        <v>20324</v>
      </c>
      <c r="D328" s="44" t="s">
        <v>1253</v>
      </c>
      <c r="E328" s="44" t="s">
        <v>21959</v>
      </c>
      <c r="F328" s="44" t="s">
        <v>20711</v>
      </c>
      <c r="G328" s="44" t="s">
        <v>21159</v>
      </c>
      <c r="I328" s="44" t="s">
        <v>700</v>
      </c>
      <c r="J328" s="44" t="s">
        <v>700</v>
      </c>
      <c r="K328" s="44">
        <v>1</v>
      </c>
      <c r="L328" s="44" t="s">
        <v>750</v>
      </c>
      <c r="M328" s="104" t="s">
        <v>20112</v>
      </c>
      <c r="N328" s="44">
        <v>202100</v>
      </c>
      <c r="O328" s="44" t="s">
        <v>796</v>
      </c>
      <c r="P328" s="44" t="s">
        <v>761</v>
      </c>
      <c r="Q328" s="44">
        <v>2</v>
      </c>
      <c r="R328" s="44">
        <v>3</v>
      </c>
      <c r="S328" s="44" t="s">
        <v>1204</v>
      </c>
      <c r="T328" s="44">
        <v>1</v>
      </c>
      <c r="U328" s="44">
        <v>1</v>
      </c>
      <c r="W328" s="44" t="s">
        <v>1254</v>
      </c>
      <c r="X328" s="44" t="s">
        <v>14558</v>
      </c>
      <c r="Y328" s="44">
        <v>0</v>
      </c>
      <c r="AA328" s="44">
        <v>1</v>
      </c>
      <c r="AB328" s="44">
        <v>100</v>
      </c>
      <c r="AC328" s="44">
        <v>1</v>
      </c>
      <c r="AD328" s="44">
        <v>1</v>
      </c>
      <c r="AE328" s="45" t="s">
        <v>16461</v>
      </c>
      <c r="AF328" s="45" t="s">
        <v>16457</v>
      </c>
      <c r="AG328" s="45" t="s">
        <v>16459</v>
      </c>
      <c r="AH328" s="45" t="s">
        <v>16453</v>
      </c>
      <c r="AI328" s="45" t="s">
        <v>16455</v>
      </c>
      <c r="AJ328" s="63" t="s">
        <v>20389</v>
      </c>
      <c r="AK328" s="63" t="s">
        <v>20384</v>
      </c>
      <c r="AL328" s="45">
        <v>0</v>
      </c>
      <c r="AM328" s="43">
        <f>IF(AND(L328="WEAPON",OR(R328=0,R328=1,R328=2)),[1]装备基础and强化!$V$7,IF(AND(L328="LEFTRING",OR(R328=0,R328=1,R328=2)),[1]装备基础and强化!$W$7,IF(AND(L328="RIGHTRING",OR(R328=0,R328=1,R328=2)),[1]装备基础and强化!$X$7,IF(AND(L328="NECKLACE",OR(R328=0,R328=1,R328=2)),[1]装备基础and强化!$Y$7,0))))</f>
        <v>0</v>
      </c>
      <c r="AN328" s="43">
        <f>IF(AND(L328="WEAPON",OR(R328=3,R328=4)),[1]装备基础and强化!$V$11,IF(AND(L328="LEFTRING",OR(R328=3,R328=4)),[1]装备基础and强化!$W$11,IF(AND(L328="RIGHTRING",OR(R328=3,R328=4)),[1]装备基础and强化!$X$11,IF(AND(L328="NECKLACE",OR(R328=3,R328=4)),[1]装备基础and强化!$Y$11,0))))</f>
        <v>0</v>
      </c>
      <c r="AO328" s="43" t="e">
        <f>IF(AND(L328="BELT",T328=1),[1]装备基础and强化!$AA$7,IF(AND(L328="PANTS",T328=1),[1]装备基础and强化!$AB$7,IF(AND(L328="SHOES",T328=1),[1]装备基础and强化!$AC$7,IF(AND(L328="CLOTHES",T328=1),[1]装备基础and强化!$AD$7,0))))</f>
        <v>#REF!</v>
      </c>
      <c r="AP328" s="43">
        <f>IF(AND(L328="BELT",T328=2),[1]装备基础and强化!$AF$7,IF(AND(L328="PANTS",T328=2),[1]装备基础and强化!$AG$7,IF(AND(L328="SHOES",T328=2),[1]装备基础and强化!$AH$7,IF(AND(L328="CLOTHES",T328=2),[1]装备基础and强化!$AI$7,0))))</f>
        <v>0</v>
      </c>
      <c r="AQ328" s="43">
        <f>IF(L328="HAT",[1]装备基础and强化!$AK$7,IF(L328="JADE",[1]装备基础and强化!$AK$7,0))</f>
        <v>0</v>
      </c>
      <c r="AR328" s="43" t="e">
        <f t="shared" si="5"/>
        <v>#REF!</v>
      </c>
      <c r="AV328" s="43"/>
      <c r="AW328" s="43"/>
      <c r="AX328" s="43"/>
      <c r="AY328" s="43"/>
      <c r="AZ328" s="43"/>
      <c r="BA328" s="43"/>
    </row>
    <row r="329" spans="2:53" s="44" customFormat="1" x14ac:dyDescent="0.15">
      <c r="B329" s="44" t="s">
        <v>1255</v>
      </c>
      <c r="C329" s="12">
        <v>20325</v>
      </c>
      <c r="D329" s="44" t="s">
        <v>1253</v>
      </c>
      <c r="E329" s="44" t="s">
        <v>21960</v>
      </c>
      <c r="F329" s="44" t="s">
        <v>20712</v>
      </c>
      <c r="G329" s="44" t="s">
        <v>21160</v>
      </c>
      <c r="I329" s="44" t="s">
        <v>700</v>
      </c>
      <c r="J329" s="44" t="s">
        <v>700</v>
      </c>
      <c r="K329" s="44">
        <v>1</v>
      </c>
      <c r="L329" s="44" t="s">
        <v>750</v>
      </c>
      <c r="M329" s="104" t="s">
        <v>20113</v>
      </c>
      <c r="N329" s="44">
        <v>202200</v>
      </c>
      <c r="O329" s="44" t="s">
        <v>796</v>
      </c>
      <c r="P329" s="44" t="s">
        <v>761</v>
      </c>
      <c r="Q329" s="44">
        <v>2</v>
      </c>
      <c r="R329" s="44">
        <v>3</v>
      </c>
      <c r="S329" s="44" t="s">
        <v>1204</v>
      </c>
      <c r="T329" s="44">
        <v>1</v>
      </c>
      <c r="U329" s="44">
        <v>2</v>
      </c>
      <c r="W329" s="44" t="s">
        <v>1254</v>
      </c>
      <c r="X329" s="44" t="s">
        <v>14558</v>
      </c>
      <c r="Y329" s="44">
        <v>0</v>
      </c>
      <c r="AA329" s="44">
        <v>1</v>
      </c>
      <c r="AB329" s="44">
        <v>100</v>
      </c>
      <c r="AC329" s="44">
        <v>1</v>
      </c>
      <c r="AD329" s="44">
        <v>1</v>
      </c>
      <c r="AE329" s="45" t="s">
        <v>16461</v>
      </c>
      <c r="AF329" s="45" t="s">
        <v>16457</v>
      </c>
      <c r="AG329" s="45" t="s">
        <v>16459</v>
      </c>
      <c r="AH329" s="45" t="s">
        <v>16453</v>
      </c>
      <c r="AI329" s="45" t="s">
        <v>16455</v>
      </c>
      <c r="AJ329" s="63" t="s">
        <v>20389</v>
      </c>
      <c r="AK329" s="63" t="s">
        <v>20384</v>
      </c>
      <c r="AL329" s="4">
        <v>0</v>
      </c>
      <c r="AM329" s="43">
        <f>IF(AND(L329="WEAPON",OR(R329=0,R329=1,R329=2)),[1]装备基础and强化!$V$7,IF(AND(L329="LEFTRING",OR(R329=0,R329=1,R329=2)),[1]装备基础and强化!$W$7,IF(AND(L329="RIGHTRING",OR(R329=0,R329=1,R329=2)),[1]装备基础and强化!$X$7,IF(AND(L329="NECKLACE",OR(R329=0,R329=1,R329=2)),[1]装备基础and强化!$Y$7,0))))</f>
        <v>0</v>
      </c>
      <c r="AN329" s="43">
        <f>IF(AND(L329="WEAPON",OR(R329=3,R329=4)),[1]装备基础and强化!$V$11,IF(AND(L329="LEFTRING",OR(R329=3,R329=4)),[1]装备基础and强化!$W$11,IF(AND(L329="RIGHTRING",OR(R329=3,R329=4)),[1]装备基础and强化!$X$11,IF(AND(L329="NECKLACE",OR(R329=3,R329=4)),[1]装备基础and强化!$Y$11,0))))</f>
        <v>0</v>
      </c>
      <c r="AO329" s="43" t="e">
        <f>IF(AND(L329="BELT",T329=1),[1]装备基础and强化!$AA$7,IF(AND(L329="PANTS",T329=1),[1]装备基础and强化!$AB$7,IF(AND(L329="SHOES",T329=1),[1]装备基础and强化!$AC$7,IF(AND(L329="CLOTHES",T329=1),[1]装备基础and强化!$AD$7,0))))</f>
        <v>#REF!</v>
      </c>
      <c r="AP329" s="43">
        <f>IF(AND(L329="BELT",T329=2),[1]装备基础and强化!$AF$7,IF(AND(L329="PANTS",T329=2),[1]装备基础and强化!$AG$7,IF(AND(L329="SHOES",T329=2),[1]装备基础and强化!$AH$7,IF(AND(L329="CLOTHES",T329=2),[1]装备基础and强化!$AI$7,0))))</f>
        <v>0</v>
      </c>
      <c r="AQ329" s="43">
        <f>IF(L329="HAT",[1]装备基础and强化!$AK$7,IF(L329="JADE",[1]装备基础and强化!$AK$7,0))</f>
        <v>0</v>
      </c>
      <c r="AR329" s="43" t="e">
        <f t="shared" si="5"/>
        <v>#REF!</v>
      </c>
      <c r="AV329" s="43"/>
      <c r="AW329" s="43"/>
      <c r="AX329" s="43"/>
      <c r="AY329" s="43"/>
      <c r="AZ329" s="43"/>
      <c r="BA329" s="43"/>
    </row>
    <row r="330" spans="2:53" s="44" customFormat="1" x14ac:dyDescent="0.15">
      <c r="B330" s="44" t="s">
        <v>1256</v>
      </c>
      <c r="C330" s="12">
        <v>20326</v>
      </c>
      <c r="D330" s="44" t="s">
        <v>1253</v>
      </c>
      <c r="E330" s="44" t="s">
        <v>21961</v>
      </c>
      <c r="F330" s="44" t="s">
        <v>20713</v>
      </c>
      <c r="G330" s="44" t="s">
        <v>21161</v>
      </c>
      <c r="I330" s="44" t="s">
        <v>700</v>
      </c>
      <c r="J330" s="44" t="s">
        <v>700</v>
      </c>
      <c r="K330" s="44">
        <v>1</v>
      </c>
      <c r="L330" s="44" t="s">
        <v>750</v>
      </c>
      <c r="M330" s="104" t="s">
        <v>20114</v>
      </c>
      <c r="N330" s="44">
        <v>202300</v>
      </c>
      <c r="O330" s="44" t="s">
        <v>796</v>
      </c>
      <c r="P330" s="44" t="s">
        <v>761</v>
      </c>
      <c r="Q330" s="44">
        <v>2</v>
      </c>
      <c r="R330" s="44">
        <v>3</v>
      </c>
      <c r="S330" s="44" t="s">
        <v>1204</v>
      </c>
      <c r="T330" s="44">
        <v>1</v>
      </c>
      <c r="U330" s="44">
        <v>3</v>
      </c>
      <c r="W330" s="44" t="s">
        <v>1254</v>
      </c>
      <c r="X330" s="44" t="s">
        <v>14558</v>
      </c>
      <c r="Y330" s="44">
        <v>0</v>
      </c>
      <c r="AA330" s="44">
        <v>1</v>
      </c>
      <c r="AB330" s="44">
        <v>100</v>
      </c>
      <c r="AC330" s="44">
        <v>1</v>
      </c>
      <c r="AD330" s="44">
        <v>1</v>
      </c>
      <c r="AE330" s="45" t="s">
        <v>16461</v>
      </c>
      <c r="AF330" s="45" t="s">
        <v>16457</v>
      </c>
      <c r="AG330" s="45" t="s">
        <v>16459</v>
      </c>
      <c r="AH330" s="45" t="s">
        <v>16453</v>
      </c>
      <c r="AI330" s="45" t="s">
        <v>16455</v>
      </c>
      <c r="AJ330" s="63" t="s">
        <v>20389</v>
      </c>
      <c r="AK330" s="63" t="s">
        <v>20384</v>
      </c>
      <c r="AL330" s="45">
        <v>0</v>
      </c>
      <c r="AM330" s="43">
        <f>IF(AND(L330="WEAPON",OR(R330=0,R330=1,R330=2)),[1]装备基础and强化!$V$7,IF(AND(L330="LEFTRING",OR(R330=0,R330=1,R330=2)),[1]装备基础and强化!$W$7,IF(AND(L330="RIGHTRING",OR(R330=0,R330=1,R330=2)),[1]装备基础and强化!$X$7,IF(AND(L330="NECKLACE",OR(R330=0,R330=1,R330=2)),[1]装备基础and强化!$Y$7,0))))</f>
        <v>0</v>
      </c>
      <c r="AN330" s="43">
        <f>IF(AND(L330="WEAPON",OR(R330=3,R330=4)),[1]装备基础and强化!$V$11,IF(AND(L330="LEFTRING",OR(R330=3,R330=4)),[1]装备基础and强化!$W$11,IF(AND(L330="RIGHTRING",OR(R330=3,R330=4)),[1]装备基础and强化!$X$11,IF(AND(L330="NECKLACE",OR(R330=3,R330=4)),[1]装备基础and强化!$Y$11,0))))</f>
        <v>0</v>
      </c>
      <c r="AO330" s="43" t="e">
        <f>IF(AND(L330="BELT",T330=1),[1]装备基础and强化!$AA$7,IF(AND(L330="PANTS",T330=1),[1]装备基础and强化!$AB$7,IF(AND(L330="SHOES",T330=1),[1]装备基础and强化!$AC$7,IF(AND(L330="CLOTHES",T330=1),[1]装备基础and强化!$AD$7,0))))</f>
        <v>#REF!</v>
      </c>
      <c r="AP330" s="43">
        <f>IF(AND(L330="BELT",T330=2),[1]装备基础and强化!$AF$7,IF(AND(L330="PANTS",T330=2),[1]装备基础and强化!$AG$7,IF(AND(L330="SHOES",T330=2),[1]装备基础and强化!$AH$7,IF(AND(L330="CLOTHES",T330=2),[1]装备基础and强化!$AI$7,0))))</f>
        <v>0</v>
      </c>
      <c r="AQ330" s="43">
        <f>IF(L330="HAT",[1]装备基础and强化!$AK$7,IF(L330="JADE",[1]装备基础and强化!$AK$7,0))</f>
        <v>0</v>
      </c>
      <c r="AR330" s="43" t="e">
        <f t="shared" si="5"/>
        <v>#REF!</v>
      </c>
      <c r="AV330" s="43"/>
      <c r="AW330" s="43"/>
      <c r="AX330" s="43"/>
      <c r="AY330" s="43"/>
      <c r="AZ330" s="43"/>
      <c r="BA330" s="43"/>
    </row>
    <row r="331" spans="2:53" s="44" customFormat="1" x14ac:dyDescent="0.15">
      <c r="B331" s="44" t="s">
        <v>1257</v>
      </c>
      <c r="C331" s="12">
        <v>20327</v>
      </c>
      <c r="D331" s="44" t="s">
        <v>1253</v>
      </c>
      <c r="E331" s="44" t="s">
        <v>21962</v>
      </c>
      <c r="F331" s="44" t="s">
        <v>20714</v>
      </c>
      <c r="G331" s="44" t="s">
        <v>21162</v>
      </c>
      <c r="I331" s="44" t="s">
        <v>700</v>
      </c>
      <c r="J331" s="44" t="s">
        <v>700</v>
      </c>
      <c r="K331" s="44">
        <v>1</v>
      </c>
      <c r="L331" s="44" t="s">
        <v>750</v>
      </c>
      <c r="M331" s="104" t="s">
        <v>20115</v>
      </c>
      <c r="N331" s="44">
        <v>202400</v>
      </c>
      <c r="O331" s="44" t="s">
        <v>796</v>
      </c>
      <c r="P331" s="44" t="s">
        <v>761</v>
      </c>
      <c r="Q331" s="44">
        <v>2</v>
      </c>
      <c r="R331" s="44">
        <v>3</v>
      </c>
      <c r="S331" s="44" t="s">
        <v>1204</v>
      </c>
      <c r="T331" s="44">
        <v>1</v>
      </c>
      <c r="U331" s="44">
        <v>4</v>
      </c>
      <c r="W331" s="44" t="s">
        <v>1254</v>
      </c>
      <c r="X331" s="44" t="s">
        <v>14558</v>
      </c>
      <c r="Y331" s="44">
        <v>0</v>
      </c>
      <c r="AA331" s="44">
        <v>1</v>
      </c>
      <c r="AB331" s="44">
        <v>100</v>
      </c>
      <c r="AC331" s="44">
        <v>1</v>
      </c>
      <c r="AD331" s="44">
        <v>1</v>
      </c>
      <c r="AE331" s="45" t="s">
        <v>16461</v>
      </c>
      <c r="AF331" s="45" t="s">
        <v>16457</v>
      </c>
      <c r="AG331" s="45" t="s">
        <v>16459</v>
      </c>
      <c r="AH331" s="45" t="s">
        <v>16453</v>
      </c>
      <c r="AI331" s="45" t="s">
        <v>16455</v>
      </c>
      <c r="AJ331" s="63" t="s">
        <v>20389</v>
      </c>
      <c r="AK331" s="63" t="s">
        <v>20384</v>
      </c>
      <c r="AL331" s="4">
        <v>0</v>
      </c>
      <c r="AM331" s="43">
        <f>IF(AND(L331="WEAPON",OR(R331=0,R331=1,R331=2)),[1]装备基础and强化!$V$7,IF(AND(L331="LEFTRING",OR(R331=0,R331=1,R331=2)),[1]装备基础and强化!$W$7,IF(AND(L331="RIGHTRING",OR(R331=0,R331=1,R331=2)),[1]装备基础and强化!$X$7,IF(AND(L331="NECKLACE",OR(R331=0,R331=1,R331=2)),[1]装备基础and强化!$Y$7,0))))</f>
        <v>0</v>
      </c>
      <c r="AN331" s="43">
        <f>IF(AND(L331="WEAPON",OR(R331=3,R331=4)),[1]装备基础and强化!$V$11,IF(AND(L331="LEFTRING",OR(R331=3,R331=4)),[1]装备基础and强化!$W$11,IF(AND(L331="RIGHTRING",OR(R331=3,R331=4)),[1]装备基础and强化!$X$11,IF(AND(L331="NECKLACE",OR(R331=3,R331=4)),[1]装备基础and强化!$Y$11,0))))</f>
        <v>0</v>
      </c>
      <c r="AO331" s="43" t="e">
        <f>IF(AND(L331="BELT",T331=1),[1]装备基础and强化!$AA$7,IF(AND(L331="PANTS",T331=1),[1]装备基础and强化!$AB$7,IF(AND(L331="SHOES",T331=1),[1]装备基础and强化!$AC$7,IF(AND(L331="CLOTHES",T331=1),[1]装备基础and强化!$AD$7,0))))</f>
        <v>#REF!</v>
      </c>
      <c r="AP331" s="43">
        <f>IF(AND(L331="BELT",T331=2),[1]装备基础and强化!$AF$7,IF(AND(L331="PANTS",T331=2),[1]装备基础and强化!$AG$7,IF(AND(L331="SHOES",T331=2),[1]装备基础and强化!$AH$7,IF(AND(L331="CLOTHES",T331=2),[1]装备基础and强化!$AI$7,0))))</f>
        <v>0</v>
      </c>
      <c r="AQ331" s="43">
        <f>IF(L331="HAT",[1]装备基础and强化!$AK$7,IF(L331="JADE",[1]装备基础and强化!$AK$7,0))</f>
        <v>0</v>
      </c>
      <c r="AR331" s="43" t="e">
        <f t="shared" si="5"/>
        <v>#REF!</v>
      </c>
      <c r="AV331" s="43"/>
      <c r="AW331" s="43"/>
      <c r="AX331" s="43"/>
      <c r="AY331" s="43"/>
      <c r="AZ331" s="43"/>
      <c r="BA331" s="43"/>
    </row>
    <row r="332" spans="2:53" s="44" customFormat="1" x14ac:dyDescent="0.15">
      <c r="B332" s="44" t="s">
        <v>1258</v>
      </c>
      <c r="C332" s="12">
        <v>20328</v>
      </c>
      <c r="D332" s="44" t="s">
        <v>1253</v>
      </c>
      <c r="E332" s="44" t="s">
        <v>21963</v>
      </c>
      <c r="F332" s="44" t="s">
        <v>20715</v>
      </c>
      <c r="G332" s="44" t="s">
        <v>21163</v>
      </c>
      <c r="I332" s="44" t="s">
        <v>700</v>
      </c>
      <c r="J332" s="44" t="s">
        <v>700</v>
      </c>
      <c r="K332" s="44">
        <v>1</v>
      </c>
      <c r="L332" s="44" t="s">
        <v>750</v>
      </c>
      <c r="M332" s="104" t="s">
        <v>26051</v>
      </c>
      <c r="N332" s="44">
        <v>202500</v>
      </c>
      <c r="O332" s="44" t="s">
        <v>796</v>
      </c>
      <c r="P332" s="44" t="s">
        <v>761</v>
      </c>
      <c r="Q332" s="44">
        <v>2</v>
      </c>
      <c r="R332" s="44">
        <v>3</v>
      </c>
      <c r="S332" s="44" t="s">
        <v>1204</v>
      </c>
      <c r="T332" s="44">
        <v>1</v>
      </c>
      <c r="U332" s="44">
        <v>5</v>
      </c>
      <c r="W332" s="44" t="s">
        <v>1254</v>
      </c>
      <c r="X332" s="44" t="s">
        <v>14558</v>
      </c>
      <c r="Y332" s="44">
        <v>0</v>
      </c>
      <c r="AA332" s="44">
        <v>1</v>
      </c>
      <c r="AB332" s="44">
        <v>100</v>
      </c>
      <c r="AC332" s="44">
        <v>1</v>
      </c>
      <c r="AD332" s="44">
        <v>1</v>
      </c>
      <c r="AE332" s="45" t="s">
        <v>16461</v>
      </c>
      <c r="AF332" s="45" t="s">
        <v>16457</v>
      </c>
      <c r="AG332" s="45" t="s">
        <v>16459</v>
      </c>
      <c r="AH332" s="45" t="s">
        <v>16453</v>
      </c>
      <c r="AI332" s="45" t="s">
        <v>16455</v>
      </c>
      <c r="AJ332" s="63" t="s">
        <v>20389</v>
      </c>
      <c r="AK332" s="63" t="s">
        <v>20384</v>
      </c>
      <c r="AL332" s="45">
        <v>0</v>
      </c>
      <c r="AM332" s="43">
        <f>IF(AND(L332="WEAPON",OR(R332=0,R332=1,R332=2)),[1]装备基础and强化!$V$7,IF(AND(L332="LEFTRING",OR(R332=0,R332=1,R332=2)),[1]装备基础and强化!$W$7,IF(AND(L332="RIGHTRING",OR(R332=0,R332=1,R332=2)),[1]装备基础and强化!$X$7,IF(AND(L332="NECKLACE",OR(R332=0,R332=1,R332=2)),[1]装备基础and强化!$Y$7,0))))</f>
        <v>0</v>
      </c>
      <c r="AN332" s="43">
        <f>IF(AND(L332="WEAPON",OR(R332=3,R332=4)),[1]装备基础and强化!$V$11,IF(AND(L332="LEFTRING",OR(R332=3,R332=4)),[1]装备基础and强化!$W$11,IF(AND(L332="RIGHTRING",OR(R332=3,R332=4)),[1]装备基础and强化!$X$11,IF(AND(L332="NECKLACE",OR(R332=3,R332=4)),[1]装备基础and强化!$Y$11,0))))</f>
        <v>0</v>
      </c>
      <c r="AO332" s="43" t="e">
        <f>IF(AND(L332="BELT",T332=1),[1]装备基础and强化!$AA$7,IF(AND(L332="PANTS",T332=1),[1]装备基础and强化!$AB$7,IF(AND(L332="SHOES",T332=1),[1]装备基础and强化!$AC$7,IF(AND(L332="CLOTHES",T332=1),[1]装备基础and强化!$AD$7,0))))</f>
        <v>#REF!</v>
      </c>
      <c r="AP332" s="43">
        <f>IF(AND(L332="BELT",T332=2),[1]装备基础and强化!$AF$7,IF(AND(L332="PANTS",T332=2),[1]装备基础and强化!$AG$7,IF(AND(L332="SHOES",T332=2),[1]装备基础and强化!$AH$7,IF(AND(L332="CLOTHES",T332=2),[1]装备基础and强化!$AI$7,0))))</f>
        <v>0</v>
      </c>
      <c r="AQ332" s="43">
        <f>IF(L332="HAT",[1]装备基础and强化!$AK$7,IF(L332="JADE",[1]装备基础and强化!$AK$7,0))</f>
        <v>0</v>
      </c>
      <c r="AR332" s="43" t="e">
        <f t="shared" si="5"/>
        <v>#REF!</v>
      </c>
      <c r="AV332" s="43"/>
      <c r="AW332" s="43"/>
      <c r="AX332" s="43"/>
      <c r="AY332" s="43"/>
      <c r="AZ332" s="43"/>
      <c r="BA332" s="43"/>
    </row>
    <row r="333" spans="2:53" s="44" customFormat="1" x14ac:dyDescent="0.15">
      <c r="B333" s="44" t="s">
        <v>1259</v>
      </c>
      <c r="C333" s="12">
        <v>20329</v>
      </c>
      <c r="D333" s="44" t="s">
        <v>1253</v>
      </c>
      <c r="E333" s="44" t="s">
        <v>21964</v>
      </c>
      <c r="F333" s="44" t="s">
        <v>20716</v>
      </c>
      <c r="G333" s="44" t="s">
        <v>21164</v>
      </c>
      <c r="I333" s="44" t="s">
        <v>700</v>
      </c>
      <c r="J333" s="44" t="s">
        <v>700</v>
      </c>
      <c r="K333" s="44">
        <v>1</v>
      </c>
      <c r="L333" s="44" t="s">
        <v>750</v>
      </c>
      <c r="M333" s="104" t="s">
        <v>26052</v>
      </c>
      <c r="N333" s="44">
        <v>202600</v>
      </c>
      <c r="O333" s="44" t="s">
        <v>796</v>
      </c>
      <c r="P333" s="44" t="s">
        <v>761</v>
      </c>
      <c r="Q333" s="44">
        <v>2</v>
      </c>
      <c r="R333" s="44">
        <v>3</v>
      </c>
      <c r="S333" s="44" t="s">
        <v>1204</v>
      </c>
      <c r="T333" s="44">
        <v>1</v>
      </c>
      <c r="U333" s="44">
        <v>6</v>
      </c>
      <c r="W333" s="44" t="s">
        <v>1254</v>
      </c>
      <c r="X333" s="44" t="s">
        <v>14558</v>
      </c>
      <c r="Y333" s="44">
        <v>0</v>
      </c>
      <c r="AA333" s="44">
        <v>1</v>
      </c>
      <c r="AB333" s="44">
        <v>100</v>
      </c>
      <c r="AC333" s="44">
        <v>1</v>
      </c>
      <c r="AD333" s="44">
        <v>1</v>
      </c>
      <c r="AE333" s="45" t="s">
        <v>16461</v>
      </c>
      <c r="AF333" s="45" t="s">
        <v>16457</v>
      </c>
      <c r="AG333" s="45" t="s">
        <v>16459</v>
      </c>
      <c r="AH333" s="45" t="s">
        <v>16453</v>
      </c>
      <c r="AI333" s="45" t="s">
        <v>16455</v>
      </c>
      <c r="AJ333" s="63" t="s">
        <v>20389</v>
      </c>
      <c r="AK333" s="63" t="s">
        <v>20384</v>
      </c>
      <c r="AL333" s="4">
        <v>0</v>
      </c>
      <c r="AM333" s="43">
        <f>IF(AND(L333="WEAPON",OR(R333=0,R333=1,R333=2)),[1]装备基础and强化!$V$7,IF(AND(L333="LEFTRING",OR(R333=0,R333=1,R333=2)),[1]装备基础and强化!$W$7,IF(AND(L333="RIGHTRING",OR(R333=0,R333=1,R333=2)),[1]装备基础and强化!$X$7,IF(AND(L333="NECKLACE",OR(R333=0,R333=1,R333=2)),[1]装备基础and强化!$Y$7,0))))</f>
        <v>0</v>
      </c>
      <c r="AN333" s="43">
        <f>IF(AND(L333="WEAPON",OR(R333=3,R333=4)),[1]装备基础and强化!$V$11,IF(AND(L333="LEFTRING",OR(R333=3,R333=4)),[1]装备基础and强化!$W$11,IF(AND(L333="RIGHTRING",OR(R333=3,R333=4)),[1]装备基础and强化!$X$11,IF(AND(L333="NECKLACE",OR(R333=3,R333=4)),[1]装备基础and强化!$Y$11,0))))</f>
        <v>0</v>
      </c>
      <c r="AO333" s="43" t="e">
        <f>IF(AND(L333="BELT",T333=1),[1]装备基础and强化!$AA$7,IF(AND(L333="PANTS",T333=1),[1]装备基础and强化!$AB$7,IF(AND(L333="SHOES",T333=1),[1]装备基础and强化!$AC$7,IF(AND(L333="CLOTHES",T333=1),[1]装备基础and强化!$AD$7,0))))</f>
        <v>#REF!</v>
      </c>
      <c r="AP333" s="43">
        <f>IF(AND(L333="BELT",T333=2),[1]装备基础and强化!$AF$7,IF(AND(L333="PANTS",T333=2),[1]装备基础and强化!$AG$7,IF(AND(L333="SHOES",T333=2),[1]装备基础and强化!$AH$7,IF(AND(L333="CLOTHES",T333=2),[1]装备基础and强化!$AI$7,0))))</f>
        <v>0</v>
      </c>
      <c r="AQ333" s="43">
        <f>IF(L333="HAT",[1]装备基础and强化!$AK$7,IF(L333="JADE",[1]装备基础and强化!$AK$7,0))</f>
        <v>0</v>
      </c>
      <c r="AR333" s="43" t="e">
        <f t="shared" si="5"/>
        <v>#REF!</v>
      </c>
      <c r="AV333" s="43"/>
      <c r="AW333" s="43"/>
      <c r="AX333" s="43"/>
      <c r="AY333" s="43"/>
      <c r="AZ333" s="43"/>
      <c r="BA333" s="43"/>
    </row>
    <row r="334" spans="2:53" s="44" customFormat="1" x14ac:dyDescent="0.15">
      <c r="B334" s="44" t="s">
        <v>1260</v>
      </c>
      <c r="C334" s="12">
        <v>20330</v>
      </c>
      <c r="D334" s="44" t="s">
        <v>1253</v>
      </c>
      <c r="E334" s="44" t="s">
        <v>21965</v>
      </c>
      <c r="F334" s="44" t="s">
        <v>20717</v>
      </c>
      <c r="G334" s="44" t="s">
        <v>21165</v>
      </c>
      <c r="I334" s="44" t="s">
        <v>700</v>
      </c>
      <c r="J334" s="44" t="s">
        <v>700</v>
      </c>
      <c r="K334" s="44">
        <v>1</v>
      </c>
      <c r="L334" s="44" t="s">
        <v>750</v>
      </c>
      <c r="M334" s="104" t="s">
        <v>26053</v>
      </c>
      <c r="N334" s="44">
        <v>202700</v>
      </c>
      <c r="O334" s="44" t="s">
        <v>796</v>
      </c>
      <c r="P334" s="44" t="s">
        <v>761</v>
      </c>
      <c r="Q334" s="44">
        <v>2</v>
      </c>
      <c r="R334" s="44">
        <v>3</v>
      </c>
      <c r="S334" s="44" t="s">
        <v>1204</v>
      </c>
      <c r="T334" s="44">
        <v>1</v>
      </c>
      <c r="U334" s="44">
        <v>7</v>
      </c>
      <c r="W334" s="44" t="s">
        <v>1254</v>
      </c>
      <c r="X334" s="44" t="s">
        <v>14558</v>
      </c>
      <c r="Y334" s="44">
        <v>0</v>
      </c>
      <c r="AA334" s="44">
        <v>1</v>
      </c>
      <c r="AB334" s="44">
        <v>100</v>
      </c>
      <c r="AC334" s="44">
        <v>1</v>
      </c>
      <c r="AD334" s="44">
        <v>1</v>
      </c>
      <c r="AE334" s="45" t="s">
        <v>16461</v>
      </c>
      <c r="AF334" s="45" t="s">
        <v>16457</v>
      </c>
      <c r="AG334" s="45" t="s">
        <v>16459</v>
      </c>
      <c r="AH334" s="45" t="s">
        <v>16453</v>
      </c>
      <c r="AI334" s="45" t="s">
        <v>16455</v>
      </c>
      <c r="AJ334" s="63" t="s">
        <v>20389</v>
      </c>
      <c r="AK334" s="63" t="s">
        <v>20384</v>
      </c>
      <c r="AL334" s="45">
        <v>0</v>
      </c>
      <c r="AM334" s="43">
        <f>IF(AND(L334="WEAPON",OR(R334=0,R334=1,R334=2)),[1]装备基础and强化!$V$7,IF(AND(L334="LEFTRING",OR(R334=0,R334=1,R334=2)),[1]装备基础and强化!$W$7,IF(AND(L334="RIGHTRING",OR(R334=0,R334=1,R334=2)),[1]装备基础and强化!$X$7,IF(AND(L334="NECKLACE",OR(R334=0,R334=1,R334=2)),[1]装备基础and强化!$Y$7,0))))</f>
        <v>0</v>
      </c>
      <c r="AN334" s="43">
        <f>IF(AND(L334="WEAPON",OR(R334=3,R334=4)),[1]装备基础and强化!$V$11,IF(AND(L334="LEFTRING",OR(R334=3,R334=4)),[1]装备基础and强化!$W$11,IF(AND(L334="RIGHTRING",OR(R334=3,R334=4)),[1]装备基础and强化!$X$11,IF(AND(L334="NECKLACE",OR(R334=3,R334=4)),[1]装备基础and强化!$Y$11,0))))</f>
        <v>0</v>
      </c>
      <c r="AO334" s="43" t="e">
        <f>IF(AND(L334="BELT",T334=1),[1]装备基础and强化!$AA$7,IF(AND(L334="PANTS",T334=1),[1]装备基础and强化!$AB$7,IF(AND(L334="SHOES",T334=1),[1]装备基础and强化!$AC$7,IF(AND(L334="CLOTHES",T334=1),[1]装备基础and强化!$AD$7,0))))</f>
        <v>#REF!</v>
      </c>
      <c r="AP334" s="43">
        <f>IF(AND(L334="BELT",T334=2),[1]装备基础and强化!$AF$7,IF(AND(L334="PANTS",T334=2),[1]装备基础and强化!$AG$7,IF(AND(L334="SHOES",T334=2),[1]装备基础and强化!$AH$7,IF(AND(L334="CLOTHES",T334=2),[1]装备基础and强化!$AI$7,0))))</f>
        <v>0</v>
      </c>
      <c r="AQ334" s="43">
        <f>IF(L334="HAT",[1]装备基础and强化!$AK$7,IF(L334="JADE",[1]装备基础and强化!$AK$7,0))</f>
        <v>0</v>
      </c>
      <c r="AR334" s="43" t="e">
        <f t="shared" si="5"/>
        <v>#REF!</v>
      </c>
      <c r="AV334" s="43"/>
      <c r="AW334" s="43"/>
      <c r="AX334" s="43"/>
      <c r="AY334" s="43"/>
      <c r="AZ334" s="43"/>
      <c r="BA334" s="43"/>
    </row>
    <row r="335" spans="2:53" s="44" customFormat="1" x14ac:dyDescent="0.15">
      <c r="B335" s="44" t="s">
        <v>1261</v>
      </c>
      <c r="C335" s="12">
        <v>20331</v>
      </c>
      <c r="D335" s="44" t="s">
        <v>1253</v>
      </c>
      <c r="E335" s="44" t="s">
        <v>21966</v>
      </c>
      <c r="F335" s="44" t="s">
        <v>20718</v>
      </c>
      <c r="G335" s="44" t="s">
        <v>21166</v>
      </c>
      <c r="I335" s="44" t="s">
        <v>700</v>
      </c>
      <c r="J335" s="44" t="s">
        <v>700</v>
      </c>
      <c r="K335" s="44">
        <v>1</v>
      </c>
      <c r="L335" s="44" t="s">
        <v>750</v>
      </c>
      <c r="M335" s="104" t="s">
        <v>26054</v>
      </c>
      <c r="N335" s="44">
        <v>202800</v>
      </c>
      <c r="O335" s="44" t="s">
        <v>796</v>
      </c>
      <c r="P335" s="44" t="s">
        <v>761</v>
      </c>
      <c r="Q335" s="44">
        <v>2</v>
      </c>
      <c r="R335" s="44">
        <v>3</v>
      </c>
      <c r="S335" s="44" t="s">
        <v>1204</v>
      </c>
      <c r="T335" s="44">
        <v>1</v>
      </c>
      <c r="U335" s="44">
        <v>8</v>
      </c>
      <c r="W335" s="44" t="s">
        <v>1254</v>
      </c>
      <c r="X335" s="44" t="s">
        <v>14558</v>
      </c>
      <c r="Y335" s="44">
        <v>0</v>
      </c>
      <c r="AA335" s="44">
        <v>1</v>
      </c>
      <c r="AB335" s="44">
        <v>100</v>
      </c>
      <c r="AC335" s="44">
        <v>1</v>
      </c>
      <c r="AD335" s="44">
        <v>1</v>
      </c>
      <c r="AE335" s="45" t="s">
        <v>16461</v>
      </c>
      <c r="AF335" s="45" t="s">
        <v>16457</v>
      </c>
      <c r="AG335" s="45" t="s">
        <v>16459</v>
      </c>
      <c r="AH335" s="45" t="s">
        <v>16453</v>
      </c>
      <c r="AI335" s="45" t="s">
        <v>16455</v>
      </c>
      <c r="AJ335" s="63" t="s">
        <v>20389</v>
      </c>
      <c r="AK335" s="63" t="s">
        <v>20384</v>
      </c>
      <c r="AL335" s="4">
        <v>0</v>
      </c>
      <c r="AM335" s="43">
        <f>IF(AND(L335="WEAPON",OR(R335=0,R335=1,R335=2)),[1]装备基础and强化!$V$7,IF(AND(L335="LEFTRING",OR(R335=0,R335=1,R335=2)),[1]装备基础and强化!$W$7,IF(AND(L335="RIGHTRING",OR(R335=0,R335=1,R335=2)),[1]装备基础and强化!$X$7,IF(AND(L335="NECKLACE",OR(R335=0,R335=1,R335=2)),[1]装备基础and强化!$Y$7,0))))</f>
        <v>0</v>
      </c>
      <c r="AN335" s="43">
        <f>IF(AND(L335="WEAPON",OR(R335=3,R335=4)),[1]装备基础and强化!$V$11,IF(AND(L335="LEFTRING",OR(R335=3,R335=4)),[1]装备基础and强化!$W$11,IF(AND(L335="RIGHTRING",OR(R335=3,R335=4)),[1]装备基础and强化!$X$11,IF(AND(L335="NECKLACE",OR(R335=3,R335=4)),[1]装备基础and强化!$Y$11,0))))</f>
        <v>0</v>
      </c>
      <c r="AO335" s="43" t="e">
        <f>IF(AND(L335="BELT",T335=1),[1]装备基础and强化!$AA$7,IF(AND(L335="PANTS",T335=1),[1]装备基础and强化!$AB$7,IF(AND(L335="SHOES",T335=1),[1]装备基础and强化!$AC$7,IF(AND(L335="CLOTHES",T335=1),[1]装备基础and强化!$AD$7,0))))</f>
        <v>#REF!</v>
      </c>
      <c r="AP335" s="43">
        <f>IF(AND(L335="BELT",T335=2),[1]装备基础and强化!$AF$7,IF(AND(L335="PANTS",T335=2),[1]装备基础and强化!$AG$7,IF(AND(L335="SHOES",T335=2),[1]装备基础and强化!$AH$7,IF(AND(L335="CLOTHES",T335=2),[1]装备基础and强化!$AI$7,0))))</f>
        <v>0</v>
      </c>
      <c r="AQ335" s="43">
        <f>IF(L335="HAT",[1]装备基础and强化!$AK$7,IF(L335="JADE",[1]装备基础and强化!$AK$7,0))</f>
        <v>0</v>
      </c>
      <c r="AR335" s="43" t="e">
        <f t="shared" si="5"/>
        <v>#REF!</v>
      </c>
      <c r="AV335" s="43"/>
      <c r="AW335" s="43"/>
      <c r="AX335" s="43"/>
      <c r="AY335" s="43"/>
      <c r="AZ335" s="43"/>
      <c r="BA335" s="43"/>
    </row>
    <row r="336" spans="2:53" s="44" customFormat="1" x14ac:dyDescent="0.15">
      <c r="B336" s="44" t="s">
        <v>1262</v>
      </c>
      <c r="C336" s="12">
        <v>20332</v>
      </c>
      <c r="D336" s="44" t="s">
        <v>1263</v>
      </c>
      <c r="E336" s="44" t="s">
        <v>21967</v>
      </c>
      <c r="F336" s="44" t="s">
        <v>20719</v>
      </c>
      <c r="G336" s="44" t="s">
        <v>21167</v>
      </c>
      <c r="I336" s="44" t="s">
        <v>700</v>
      </c>
      <c r="J336" s="44" t="s">
        <v>700</v>
      </c>
      <c r="K336" s="44">
        <v>1</v>
      </c>
      <c r="L336" s="44" t="s">
        <v>750</v>
      </c>
      <c r="M336" s="104" t="s">
        <v>26055</v>
      </c>
      <c r="N336" s="44">
        <v>202100</v>
      </c>
      <c r="O336" s="44" t="s">
        <v>971</v>
      </c>
      <c r="P336" s="44" t="s">
        <v>1097</v>
      </c>
      <c r="Q336" s="44">
        <v>2</v>
      </c>
      <c r="R336" s="44">
        <v>3</v>
      </c>
      <c r="S336" s="44" t="s">
        <v>1204</v>
      </c>
      <c r="T336" s="44">
        <v>2</v>
      </c>
      <c r="U336" s="44">
        <v>1</v>
      </c>
      <c r="W336" s="44" t="s">
        <v>1254</v>
      </c>
      <c r="X336" s="44" t="s">
        <v>14558</v>
      </c>
      <c r="Y336" s="44">
        <v>0</v>
      </c>
      <c r="AA336" s="44">
        <v>1</v>
      </c>
      <c r="AB336" s="44">
        <v>100</v>
      </c>
      <c r="AC336" s="44">
        <v>1</v>
      </c>
      <c r="AD336" s="44">
        <v>1</v>
      </c>
      <c r="AE336" s="45" t="s">
        <v>16461</v>
      </c>
      <c r="AF336" s="45" t="s">
        <v>16457</v>
      </c>
      <c r="AG336" s="45" t="s">
        <v>16459</v>
      </c>
      <c r="AH336" s="45" t="s">
        <v>16453</v>
      </c>
      <c r="AI336" s="45" t="s">
        <v>16455</v>
      </c>
      <c r="AJ336" s="63" t="s">
        <v>20389</v>
      </c>
      <c r="AK336" s="63" t="s">
        <v>20384</v>
      </c>
      <c r="AL336" s="45">
        <v>0</v>
      </c>
      <c r="AM336" s="43">
        <f>IF(AND(L336="WEAPON",OR(R336=0,R336=1,R336=2)),[1]装备基础and强化!$V$7,IF(AND(L336="LEFTRING",OR(R336=0,R336=1,R336=2)),[1]装备基础and强化!$W$7,IF(AND(L336="RIGHTRING",OR(R336=0,R336=1,R336=2)),[1]装备基础and强化!$X$7,IF(AND(L336="NECKLACE",OR(R336=0,R336=1,R336=2)),[1]装备基础and强化!$Y$7,0))))</f>
        <v>0</v>
      </c>
      <c r="AN336" s="43">
        <f>IF(AND(L336="WEAPON",OR(R336=3,R336=4)),[1]装备基础and强化!$V$11,IF(AND(L336="LEFTRING",OR(R336=3,R336=4)),[1]装备基础and强化!$W$11,IF(AND(L336="RIGHTRING",OR(R336=3,R336=4)),[1]装备基础and强化!$X$11,IF(AND(L336="NECKLACE",OR(R336=3,R336=4)),[1]装备基础and强化!$Y$11,0))))</f>
        <v>0</v>
      </c>
      <c r="AO336" s="43">
        <f>IF(AND(L336="BELT",T336=1),[1]装备基础and强化!$AA$7,IF(AND(L336="PANTS",T336=1),[1]装备基础and强化!$AB$7,IF(AND(L336="SHOES",T336=1),[1]装备基础and强化!$AC$7,IF(AND(L336="CLOTHES",T336=1),[1]装备基础and强化!$AD$7,0))))</f>
        <v>0</v>
      </c>
      <c r="AP336" s="43" t="e">
        <f>IF(AND(L336="BELT",T336=2),[1]装备基础and强化!$AF$7,IF(AND(L336="PANTS",T336=2),[1]装备基础and强化!$AG$7,IF(AND(L336="SHOES",T336=2),[1]装备基础and强化!$AH$7,IF(AND(L336="CLOTHES",T336=2),[1]装备基础and强化!$AI$7,0))))</f>
        <v>#REF!</v>
      </c>
      <c r="AQ336" s="43">
        <f>IF(L336="HAT",[1]装备基础and强化!$AK$7,IF(L336="JADE",[1]装备基础and强化!$AK$7,0))</f>
        <v>0</v>
      </c>
      <c r="AR336" s="43" t="e">
        <f t="shared" si="5"/>
        <v>#REF!</v>
      </c>
      <c r="AV336" s="43"/>
      <c r="AW336" s="43"/>
      <c r="AX336" s="43"/>
      <c r="AY336" s="43"/>
      <c r="AZ336" s="43"/>
      <c r="BA336" s="43"/>
    </row>
    <row r="337" spans="2:53" s="44" customFormat="1" x14ac:dyDescent="0.15">
      <c r="B337" s="44" t="s">
        <v>1264</v>
      </c>
      <c r="C337" s="12">
        <v>20333</v>
      </c>
      <c r="D337" s="44" t="s">
        <v>1263</v>
      </c>
      <c r="E337" s="44" t="s">
        <v>21968</v>
      </c>
      <c r="F337" s="44" t="s">
        <v>20720</v>
      </c>
      <c r="G337" s="44" t="s">
        <v>21168</v>
      </c>
      <c r="I337" s="44" t="s">
        <v>700</v>
      </c>
      <c r="J337" s="44" t="s">
        <v>700</v>
      </c>
      <c r="K337" s="44">
        <v>1</v>
      </c>
      <c r="L337" s="44" t="s">
        <v>750</v>
      </c>
      <c r="M337" s="104" t="s">
        <v>26056</v>
      </c>
      <c r="N337" s="44">
        <v>202200</v>
      </c>
      <c r="O337" s="44" t="s">
        <v>971</v>
      </c>
      <c r="P337" s="44" t="s">
        <v>1097</v>
      </c>
      <c r="Q337" s="44">
        <v>2</v>
      </c>
      <c r="R337" s="44">
        <v>3</v>
      </c>
      <c r="S337" s="44" t="s">
        <v>1204</v>
      </c>
      <c r="T337" s="44">
        <v>2</v>
      </c>
      <c r="U337" s="44">
        <v>2</v>
      </c>
      <c r="W337" s="44" t="s">
        <v>1254</v>
      </c>
      <c r="X337" s="44" t="s">
        <v>14558</v>
      </c>
      <c r="Y337" s="44">
        <v>0</v>
      </c>
      <c r="AA337" s="44">
        <v>1</v>
      </c>
      <c r="AB337" s="44">
        <v>100</v>
      </c>
      <c r="AC337" s="44">
        <v>1</v>
      </c>
      <c r="AD337" s="44">
        <v>1</v>
      </c>
      <c r="AE337" s="45" t="s">
        <v>16461</v>
      </c>
      <c r="AF337" s="45" t="s">
        <v>16457</v>
      </c>
      <c r="AG337" s="45" t="s">
        <v>16459</v>
      </c>
      <c r="AH337" s="45" t="s">
        <v>16453</v>
      </c>
      <c r="AI337" s="45" t="s">
        <v>16455</v>
      </c>
      <c r="AJ337" s="63" t="s">
        <v>20389</v>
      </c>
      <c r="AK337" s="63" t="s">
        <v>20384</v>
      </c>
      <c r="AL337" s="4">
        <v>0</v>
      </c>
      <c r="AM337" s="43">
        <f>IF(AND(L337="WEAPON",OR(R337=0,R337=1,R337=2)),[1]装备基础and强化!$V$7,IF(AND(L337="LEFTRING",OR(R337=0,R337=1,R337=2)),[1]装备基础and强化!$W$7,IF(AND(L337="RIGHTRING",OR(R337=0,R337=1,R337=2)),[1]装备基础and强化!$X$7,IF(AND(L337="NECKLACE",OR(R337=0,R337=1,R337=2)),[1]装备基础and强化!$Y$7,0))))</f>
        <v>0</v>
      </c>
      <c r="AN337" s="43">
        <f>IF(AND(L337="WEAPON",OR(R337=3,R337=4)),[1]装备基础and强化!$V$11,IF(AND(L337="LEFTRING",OR(R337=3,R337=4)),[1]装备基础and强化!$W$11,IF(AND(L337="RIGHTRING",OR(R337=3,R337=4)),[1]装备基础and强化!$X$11,IF(AND(L337="NECKLACE",OR(R337=3,R337=4)),[1]装备基础and强化!$Y$11,0))))</f>
        <v>0</v>
      </c>
      <c r="AO337" s="43">
        <f>IF(AND(L337="BELT",T337=1),[1]装备基础and强化!$AA$7,IF(AND(L337="PANTS",T337=1),[1]装备基础and强化!$AB$7,IF(AND(L337="SHOES",T337=1),[1]装备基础and强化!$AC$7,IF(AND(L337="CLOTHES",T337=1),[1]装备基础and强化!$AD$7,0))))</f>
        <v>0</v>
      </c>
      <c r="AP337" s="43" t="e">
        <f>IF(AND(L337="BELT",T337=2),[1]装备基础and强化!$AF$7,IF(AND(L337="PANTS",T337=2),[1]装备基础and强化!$AG$7,IF(AND(L337="SHOES",T337=2),[1]装备基础and强化!$AH$7,IF(AND(L337="CLOTHES",T337=2),[1]装备基础and强化!$AI$7,0))))</f>
        <v>#REF!</v>
      </c>
      <c r="AQ337" s="43">
        <f>IF(L337="HAT",[1]装备基础and强化!$AK$7,IF(L337="JADE",[1]装备基础and强化!$AK$7,0))</f>
        <v>0</v>
      </c>
      <c r="AR337" s="43" t="e">
        <f t="shared" si="5"/>
        <v>#REF!</v>
      </c>
      <c r="AV337" s="43"/>
      <c r="AW337" s="43"/>
      <c r="AX337" s="43"/>
      <c r="AY337" s="43"/>
      <c r="AZ337" s="43"/>
      <c r="BA337" s="43"/>
    </row>
    <row r="338" spans="2:53" s="44" customFormat="1" x14ac:dyDescent="0.15">
      <c r="B338" s="44" t="s">
        <v>1265</v>
      </c>
      <c r="C338" s="12">
        <v>20334</v>
      </c>
      <c r="D338" s="44" t="s">
        <v>1263</v>
      </c>
      <c r="E338" s="44" t="s">
        <v>21969</v>
      </c>
      <c r="F338" s="44" t="s">
        <v>20721</v>
      </c>
      <c r="G338" s="44" t="s">
        <v>21169</v>
      </c>
      <c r="I338" s="44" t="s">
        <v>700</v>
      </c>
      <c r="J338" s="44" t="s">
        <v>700</v>
      </c>
      <c r="K338" s="44">
        <v>1</v>
      </c>
      <c r="L338" s="44" t="s">
        <v>750</v>
      </c>
      <c r="M338" s="104" t="s">
        <v>26057</v>
      </c>
      <c r="N338" s="44">
        <v>202300</v>
      </c>
      <c r="O338" s="44" t="s">
        <v>971</v>
      </c>
      <c r="P338" s="44" t="s">
        <v>1097</v>
      </c>
      <c r="Q338" s="44">
        <v>2</v>
      </c>
      <c r="R338" s="44">
        <v>3</v>
      </c>
      <c r="S338" s="44" t="s">
        <v>1204</v>
      </c>
      <c r="T338" s="44">
        <v>2</v>
      </c>
      <c r="U338" s="44">
        <v>3</v>
      </c>
      <c r="W338" s="44" t="s">
        <v>1254</v>
      </c>
      <c r="X338" s="44" t="s">
        <v>14558</v>
      </c>
      <c r="Y338" s="44">
        <v>0</v>
      </c>
      <c r="AA338" s="44">
        <v>1</v>
      </c>
      <c r="AB338" s="44">
        <v>100</v>
      </c>
      <c r="AC338" s="44">
        <v>1</v>
      </c>
      <c r="AD338" s="44">
        <v>1</v>
      </c>
      <c r="AE338" s="45" t="s">
        <v>16461</v>
      </c>
      <c r="AF338" s="45" t="s">
        <v>16457</v>
      </c>
      <c r="AG338" s="45" t="s">
        <v>16459</v>
      </c>
      <c r="AH338" s="45" t="s">
        <v>16453</v>
      </c>
      <c r="AI338" s="45" t="s">
        <v>16455</v>
      </c>
      <c r="AJ338" s="63" t="s">
        <v>20389</v>
      </c>
      <c r="AK338" s="63" t="s">
        <v>20384</v>
      </c>
      <c r="AL338" s="45">
        <v>0</v>
      </c>
      <c r="AM338" s="43">
        <f>IF(AND(L338="WEAPON",OR(R338=0,R338=1,R338=2)),[1]装备基础and强化!$V$7,IF(AND(L338="LEFTRING",OR(R338=0,R338=1,R338=2)),[1]装备基础and强化!$W$7,IF(AND(L338="RIGHTRING",OR(R338=0,R338=1,R338=2)),[1]装备基础and强化!$X$7,IF(AND(L338="NECKLACE",OR(R338=0,R338=1,R338=2)),[1]装备基础and强化!$Y$7,0))))</f>
        <v>0</v>
      </c>
      <c r="AN338" s="43">
        <f>IF(AND(L338="WEAPON",OR(R338=3,R338=4)),[1]装备基础and强化!$V$11,IF(AND(L338="LEFTRING",OR(R338=3,R338=4)),[1]装备基础and强化!$W$11,IF(AND(L338="RIGHTRING",OR(R338=3,R338=4)),[1]装备基础and强化!$X$11,IF(AND(L338="NECKLACE",OR(R338=3,R338=4)),[1]装备基础and强化!$Y$11,0))))</f>
        <v>0</v>
      </c>
      <c r="AO338" s="43">
        <f>IF(AND(L338="BELT",T338=1),[1]装备基础and强化!$AA$7,IF(AND(L338="PANTS",T338=1),[1]装备基础and强化!$AB$7,IF(AND(L338="SHOES",T338=1),[1]装备基础and强化!$AC$7,IF(AND(L338="CLOTHES",T338=1),[1]装备基础and强化!$AD$7,0))))</f>
        <v>0</v>
      </c>
      <c r="AP338" s="43" t="e">
        <f>IF(AND(L338="BELT",T338=2),[1]装备基础and强化!$AF$7,IF(AND(L338="PANTS",T338=2),[1]装备基础and强化!$AG$7,IF(AND(L338="SHOES",T338=2),[1]装备基础and强化!$AH$7,IF(AND(L338="CLOTHES",T338=2),[1]装备基础and强化!$AI$7,0))))</f>
        <v>#REF!</v>
      </c>
      <c r="AQ338" s="43">
        <f>IF(L338="HAT",[1]装备基础and强化!$AK$7,IF(L338="JADE",[1]装备基础and强化!$AK$7,0))</f>
        <v>0</v>
      </c>
      <c r="AR338" s="43" t="e">
        <f t="shared" si="5"/>
        <v>#REF!</v>
      </c>
      <c r="AV338" s="43"/>
      <c r="AW338" s="43"/>
      <c r="AX338" s="43"/>
      <c r="AY338" s="43"/>
      <c r="AZ338" s="43"/>
      <c r="BA338" s="43"/>
    </row>
    <row r="339" spans="2:53" s="44" customFormat="1" x14ac:dyDescent="0.15">
      <c r="B339" s="44" t="s">
        <v>1266</v>
      </c>
      <c r="C339" s="12">
        <v>20335</v>
      </c>
      <c r="D339" s="44" t="s">
        <v>1263</v>
      </c>
      <c r="E339" s="44" t="s">
        <v>21970</v>
      </c>
      <c r="F339" s="44" t="s">
        <v>20722</v>
      </c>
      <c r="G339" s="44" t="s">
        <v>21170</v>
      </c>
      <c r="I339" s="44" t="s">
        <v>700</v>
      </c>
      <c r="J339" s="44" t="s">
        <v>700</v>
      </c>
      <c r="K339" s="44">
        <v>1</v>
      </c>
      <c r="L339" s="44" t="s">
        <v>750</v>
      </c>
      <c r="M339" s="104" t="s">
        <v>26058</v>
      </c>
      <c r="N339" s="44">
        <v>202400</v>
      </c>
      <c r="O339" s="44" t="s">
        <v>971</v>
      </c>
      <c r="P339" s="44" t="s">
        <v>1097</v>
      </c>
      <c r="Q339" s="44">
        <v>2</v>
      </c>
      <c r="R339" s="44">
        <v>3</v>
      </c>
      <c r="S339" s="44" t="s">
        <v>1204</v>
      </c>
      <c r="T339" s="44">
        <v>2</v>
      </c>
      <c r="U339" s="44">
        <v>4</v>
      </c>
      <c r="W339" s="44" t="s">
        <v>1254</v>
      </c>
      <c r="X339" s="44" t="s">
        <v>14558</v>
      </c>
      <c r="Y339" s="44">
        <v>0</v>
      </c>
      <c r="AA339" s="44">
        <v>1</v>
      </c>
      <c r="AB339" s="44">
        <v>100</v>
      </c>
      <c r="AC339" s="44">
        <v>1</v>
      </c>
      <c r="AD339" s="44">
        <v>1</v>
      </c>
      <c r="AE339" s="45" t="s">
        <v>16461</v>
      </c>
      <c r="AF339" s="45" t="s">
        <v>16457</v>
      </c>
      <c r="AG339" s="45" t="s">
        <v>16459</v>
      </c>
      <c r="AH339" s="45" t="s">
        <v>16453</v>
      </c>
      <c r="AI339" s="45" t="s">
        <v>16455</v>
      </c>
      <c r="AJ339" s="63" t="s">
        <v>20389</v>
      </c>
      <c r="AK339" s="63" t="s">
        <v>20384</v>
      </c>
      <c r="AL339" s="4">
        <v>0</v>
      </c>
      <c r="AM339" s="43">
        <f>IF(AND(L339="WEAPON",OR(R339=0,R339=1,R339=2)),[1]装备基础and强化!$V$7,IF(AND(L339="LEFTRING",OR(R339=0,R339=1,R339=2)),[1]装备基础and强化!$W$7,IF(AND(L339="RIGHTRING",OR(R339=0,R339=1,R339=2)),[1]装备基础and强化!$X$7,IF(AND(L339="NECKLACE",OR(R339=0,R339=1,R339=2)),[1]装备基础and强化!$Y$7,0))))</f>
        <v>0</v>
      </c>
      <c r="AN339" s="43">
        <f>IF(AND(L339="WEAPON",OR(R339=3,R339=4)),[1]装备基础and强化!$V$11,IF(AND(L339="LEFTRING",OR(R339=3,R339=4)),[1]装备基础and强化!$W$11,IF(AND(L339="RIGHTRING",OR(R339=3,R339=4)),[1]装备基础and强化!$X$11,IF(AND(L339="NECKLACE",OR(R339=3,R339=4)),[1]装备基础and强化!$Y$11,0))))</f>
        <v>0</v>
      </c>
      <c r="AO339" s="43">
        <f>IF(AND(L339="BELT",T339=1),[1]装备基础and强化!$AA$7,IF(AND(L339="PANTS",T339=1),[1]装备基础and强化!$AB$7,IF(AND(L339="SHOES",T339=1),[1]装备基础and强化!$AC$7,IF(AND(L339="CLOTHES",T339=1),[1]装备基础and强化!$AD$7,0))))</f>
        <v>0</v>
      </c>
      <c r="AP339" s="43" t="e">
        <f>IF(AND(L339="BELT",T339=2),[1]装备基础and强化!$AF$7,IF(AND(L339="PANTS",T339=2),[1]装备基础and强化!$AG$7,IF(AND(L339="SHOES",T339=2),[1]装备基础and强化!$AH$7,IF(AND(L339="CLOTHES",T339=2),[1]装备基础and强化!$AI$7,0))))</f>
        <v>#REF!</v>
      </c>
      <c r="AQ339" s="43">
        <f>IF(L339="HAT",[1]装备基础and强化!$AK$7,IF(L339="JADE",[1]装备基础and强化!$AK$7,0))</f>
        <v>0</v>
      </c>
      <c r="AR339" s="43" t="e">
        <f t="shared" si="5"/>
        <v>#REF!</v>
      </c>
      <c r="AV339" s="43"/>
      <c r="AW339" s="43"/>
      <c r="AX339" s="43"/>
      <c r="AY339" s="43"/>
      <c r="AZ339" s="43"/>
      <c r="BA339" s="43"/>
    </row>
    <row r="340" spans="2:53" s="44" customFormat="1" x14ac:dyDescent="0.15">
      <c r="B340" s="44" t="s">
        <v>1267</v>
      </c>
      <c r="C340" s="12">
        <v>20336</v>
      </c>
      <c r="D340" s="44" t="s">
        <v>1263</v>
      </c>
      <c r="E340" s="44" t="s">
        <v>21971</v>
      </c>
      <c r="F340" s="44" t="s">
        <v>20723</v>
      </c>
      <c r="G340" s="44" t="s">
        <v>21171</v>
      </c>
      <c r="I340" s="44" t="s">
        <v>700</v>
      </c>
      <c r="J340" s="44" t="s">
        <v>700</v>
      </c>
      <c r="K340" s="44">
        <v>1</v>
      </c>
      <c r="L340" s="44" t="s">
        <v>750</v>
      </c>
      <c r="M340" s="104" t="s">
        <v>26059</v>
      </c>
      <c r="N340" s="44">
        <v>202500</v>
      </c>
      <c r="O340" s="44" t="s">
        <v>971</v>
      </c>
      <c r="P340" s="44" t="s">
        <v>1097</v>
      </c>
      <c r="Q340" s="44">
        <v>2</v>
      </c>
      <c r="R340" s="44">
        <v>3</v>
      </c>
      <c r="S340" s="44" t="s">
        <v>1204</v>
      </c>
      <c r="T340" s="44">
        <v>2</v>
      </c>
      <c r="U340" s="44">
        <v>5</v>
      </c>
      <c r="W340" s="44" t="s">
        <v>1254</v>
      </c>
      <c r="X340" s="44" t="s">
        <v>14558</v>
      </c>
      <c r="Y340" s="44">
        <v>0</v>
      </c>
      <c r="AA340" s="44">
        <v>1</v>
      </c>
      <c r="AB340" s="44">
        <v>100</v>
      </c>
      <c r="AC340" s="44">
        <v>1</v>
      </c>
      <c r="AD340" s="44">
        <v>1</v>
      </c>
      <c r="AE340" s="45" t="s">
        <v>16461</v>
      </c>
      <c r="AF340" s="45" t="s">
        <v>16457</v>
      </c>
      <c r="AG340" s="45" t="s">
        <v>16459</v>
      </c>
      <c r="AH340" s="45" t="s">
        <v>16453</v>
      </c>
      <c r="AI340" s="45" t="s">
        <v>16455</v>
      </c>
      <c r="AJ340" s="63" t="s">
        <v>20389</v>
      </c>
      <c r="AK340" s="63" t="s">
        <v>20384</v>
      </c>
      <c r="AL340" s="45">
        <v>0</v>
      </c>
      <c r="AM340" s="43">
        <f>IF(AND(L340="WEAPON",OR(R340=0,R340=1,R340=2)),[1]装备基础and强化!$V$7,IF(AND(L340="LEFTRING",OR(R340=0,R340=1,R340=2)),[1]装备基础and强化!$W$7,IF(AND(L340="RIGHTRING",OR(R340=0,R340=1,R340=2)),[1]装备基础and强化!$X$7,IF(AND(L340="NECKLACE",OR(R340=0,R340=1,R340=2)),[1]装备基础and强化!$Y$7,0))))</f>
        <v>0</v>
      </c>
      <c r="AN340" s="43">
        <f>IF(AND(L340="WEAPON",OR(R340=3,R340=4)),[1]装备基础and强化!$V$11,IF(AND(L340="LEFTRING",OR(R340=3,R340=4)),[1]装备基础and强化!$W$11,IF(AND(L340="RIGHTRING",OR(R340=3,R340=4)),[1]装备基础and强化!$X$11,IF(AND(L340="NECKLACE",OR(R340=3,R340=4)),[1]装备基础and强化!$Y$11,0))))</f>
        <v>0</v>
      </c>
      <c r="AO340" s="43">
        <f>IF(AND(L340="BELT",T340=1),[1]装备基础and强化!$AA$7,IF(AND(L340="PANTS",T340=1),[1]装备基础and强化!$AB$7,IF(AND(L340="SHOES",T340=1),[1]装备基础and强化!$AC$7,IF(AND(L340="CLOTHES",T340=1),[1]装备基础and强化!$AD$7,0))))</f>
        <v>0</v>
      </c>
      <c r="AP340" s="43" t="e">
        <f>IF(AND(L340="BELT",T340=2),[1]装备基础and强化!$AF$7,IF(AND(L340="PANTS",T340=2),[1]装备基础and强化!$AG$7,IF(AND(L340="SHOES",T340=2),[1]装备基础and强化!$AH$7,IF(AND(L340="CLOTHES",T340=2),[1]装备基础and强化!$AI$7,0))))</f>
        <v>#REF!</v>
      </c>
      <c r="AQ340" s="43">
        <f>IF(L340="HAT",[1]装备基础and强化!$AK$7,IF(L340="JADE",[1]装备基础and强化!$AK$7,0))</f>
        <v>0</v>
      </c>
      <c r="AR340" s="43" t="e">
        <f t="shared" si="5"/>
        <v>#REF!</v>
      </c>
      <c r="AV340" s="43"/>
      <c r="AW340" s="43"/>
      <c r="AX340" s="43"/>
      <c r="AY340" s="43"/>
      <c r="AZ340" s="43"/>
      <c r="BA340" s="43"/>
    </row>
    <row r="341" spans="2:53" s="44" customFormat="1" x14ac:dyDescent="0.15">
      <c r="B341" s="44" t="s">
        <v>1268</v>
      </c>
      <c r="C341" s="12">
        <v>20337</v>
      </c>
      <c r="D341" s="44" t="s">
        <v>1263</v>
      </c>
      <c r="E341" s="44" t="s">
        <v>21972</v>
      </c>
      <c r="F341" s="44" t="s">
        <v>20724</v>
      </c>
      <c r="G341" s="44" t="s">
        <v>21172</v>
      </c>
      <c r="I341" s="44" t="s">
        <v>700</v>
      </c>
      <c r="J341" s="44" t="s">
        <v>700</v>
      </c>
      <c r="K341" s="44">
        <v>1</v>
      </c>
      <c r="L341" s="44" t="s">
        <v>750</v>
      </c>
      <c r="M341" s="104" t="s">
        <v>26060</v>
      </c>
      <c r="N341" s="44">
        <v>202600</v>
      </c>
      <c r="O341" s="44" t="s">
        <v>971</v>
      </c>
      <c r="P341" s="44" t="s">
        <v>1097</v>
      </c>
      <c r="Q341" s="44">
        <v>2</v>
      </c>
      <c r="R341" s="44">
        <v>3</v>
      </c>
      <c r="S341" s="44" t="s">
        <v>1204</v>
      </c>
      <c r="T341" s="44">
        <v>2</v>
      </c>
      <c r="U341" s="44">
        <v>6</v>
      </c>
      <c r="W341" s="44" t="s">
        <v>1254</v>
      </c>
      <c r="X341" s="44" t="s">
        <v>14558</v>
      </c>
      <c r="Y341" s="44">
        <v>0</v>
      </c>
      <c r="AA341" s="44">
        <v>1</v>
      </c>
      <c r="AB341" s="44">
        <v>100</v>
      </c>
      <c r="AC341" s="44">
        <v>1</v>
      </c>
      <c r="AD341" s="44">
        <v>1</v>
      </c>
      <c r="AE341" s="45" t="s">
        <v>16461</v>
      </c>
      <c r="AF341" s="45" t="s">
        <v>16457</v>
      </c>
      <c r="AG341" s="45" t="s">
        <v>16459</v>
      </c>
      <c r="AH341" s="45" t="s">
        <v>16453</v>
      </c>
      <c r="AI341" s="45" t="s">
        <v>16455</v>
      </c>
      <c r="AJ341" s="63" t="s">
        <v>20389</v>
      </c>
      <c r="AK341" s="63" t="s">
        <v>20384</v>
      </c>
      <c r="AL341" s="4">
        <v>0</v>
      </c>
      <c r="AM341" s="43">
        <f>IF(AND(L341="WEAPON",OR(R341=0,R341=1,R341=2)),[1]装备基础and强化!$V$7,IF(AND(L341="LEFTRING",OR(R341=0,R341=1,R341=2)),[1]装备基础and强化!$W$7,IF(AND(L341="RIGHTRING",OR(R341=0,R341=1,R341=2)),[1]装备基础and强化!$X$7,IF(AND(L341="NECKLACE",OR(R341=0,R341=1,R341=2)),[1]装备基础and强化!$Y$7,0))))</f>
        <v>0</v>
      </c>
      <c r="AN341" s="43">
        <f>IF(AND(L341="WEAPON",OR(R341=3,R341=4)),[1]装备基础and强化!$V$11,IF(AND(L341="LEFTRING",OR(R341=3,R341=4)),[1]装备基础and强化!$W$11,IF(AND(L341="RIGHTRING",OR(R341=3,R341=4)),[1]装备基础and强化!$X$11,IF(AND(L341="NECKLACE",OR(R341=3,R341=4)),[1]装备基础and强化!$Y$11,0))))</f>
        <v>0</v>
      </c>
      <c r="AO341" s="43">
        <f>IF(AND(L341="BELT",T341=1),[1]装备基础and强化!$AA$7,IF(AND(L341="PANTS",T341=1),[1]装备基础and强化!$AB$7,IF(AND(L341="SHOES",T341=1),[1]装备基础and强化!$AC$7,IF(AND(L341="CLOTHES",T341=1),[1]装备基础and强化!$AD$7,0))))</f>
        <v>0</v>
      </c>
      <c r="AP341" s="43" t="e">
        <f>IF(AND(L341="BELT",T341=2),[1]装备基础and强化!$AF$7,IF(AND(L341="PANTS",T341=2),[1]装备基础and强化!$AG$7,IF(AND(L341="SHOES",T341=2),[1]装备基础and强化!$AH$7,IF(AND(L341="CLOTHES",T341=2),[1]装备基础and强化!$AI$7,0))))</f>
        <v>#REF!</v>
      </c>
      <c r="AQ341" s="43">
        <f>IF(L341="HAT",[1]装备基础and强化!$AK$7,IF(L341="JADE",[1]装备基础and强化!$AK$7,0))</f>
        <v>0</v>
      </c>
      <c r="AR341" s="43" t="e">
        <f t="shared" ref="AR341:AR404" si="6">IF(AM341&lt;&gt;0,AM341,IF(AN341&lt;&gt;0,AN341,IF(AO341&lt;&gt;0,AO341,IF(AP341&lt;&gt;0,AP341,IF(AQ341&lt;&gt;0,AQ341,0)))))</f>
        <v>#REF!</v>
      </c>
      <c r="AV341" s="43"/>
      <c r="AW341" s="43"/>
      <c r="AX341" s="43"/>
      <c r="AY341" s="43"/>
      <c r="AZ341" s="43"/>
      <c r="BA341" s="43"/>
    </row>
    <row r="342" spans="2:53" s="44" customFormat="1" x14ac:dyDescent="0.15">
      <c r="B342" s="44" t="s">
        <v>1269</v>
      </c>
      <c r="C342" s="12">
        <v>20338</v>
      </c>
      <c r="D342" s="44" t="s">
        <v>1263</v>
      </c>
      <c r="E342" s="44" t="s">
        <v>21973</v>
      </c>
      <c r="F342" s="44" t="s">
        <v>20725</v>
      </c>
      <c r="G342" s="44" t="s">
        <v>21173</v>
      </c>
      <c r="I342" s="44" t="s">
        <v>700</v>
      </c>
      <c r="J342" s="44" t="s">
        <v>700</v>
      </c>
      <c r="K342" s="44">
        <v>1</v>
      </c>
      <c r="L342" s="44" t="s">
        <v>750</v>
      </c>
      <c r="M342" s="104" t="s">
        <v>26061</v>
      </c>
      <c r="N342" s="44">
        <v>202700</v>
      </c>
      <c r="O342" s="44" t="s">
        <v>971</v>
      </c>
      <c r="P342" s="44" t="s">
        <v>1097</v>
      </c>
      <c r="Q342" s="44">
        <v>2</v>
      </c>
      <c r="R342" s="44">
        <v>3</v>
      </c>
      <c r="S342" s="44" t="s">
        <v>1204</v>
      </c>
      <c r="T342" s="44">
        <v>2</v>
      </c>
      <c r="U342" s="44">
        <v>7</v>
      </c>
      <c r="W342" s="44" t="s">
        <v>1254</v>
      </c>
      <c r="X342" s="44" t="s">
        <v>14558</v>
      </c>
      <c r="Y342" s="44">
        <v>0</v>
      </c>
      <c r="AA342" s="44">
        <v>1</v>
      </c>
      <c r="AB342" s="44">
        <v>100</v>
      </c>
      <c r="AC342" s="44">
        <v>1</v>
      </c>
      <c r="AD342" s="44">
        <v>1</v>
      </c>
      <c r="AE342" s="45" t="s">
        <v>16461</v>
      </c>
      <c r="AF342" s="45" t="s">
        <v>16457</v>
      </c>
      <c r="AG342" s="45" t="s">
        <v>16459</v>
      </c>
      <c r="AH342" s="45" t="s">
        <v>16453</v>
      </c>
      <c r="AI342" s="45" t="s">
        <v>16455</v>
      </c>
      <c r="AJ342" s="63" t="s">
        <v>20389</v>
      </c>
      <c r="AK342" s="63" t="s">
        <v>20384</v>
      </c>
      <c r="AL342" s="45">
        <v>0</v>
      </c>
      <c r="AM342" s="43">
        <f>IF(AND(L342="WEAPON",OR(R342=0,R342=1,R342=2)),[1]装备基础and强化!$V$7,IF(AND(L342="LEFTRING",OR(R342=0,R342=1,R342=2)),[1]装备基础and强化!$W$7,IF(AND(L342="RIGHTRING",OR(R342=0,R342=1,R342=2)),[1]装备基础and强化!$X$7,IF(AND(L342="NECKLACE",OR(R342=0,R342=1,R342=2)),[1]装备基础and强化!$Y$7,0))))</f>
        <v>0</v>
      </c>
      <c r="AN342" s="43">
        <f>IF(AND(L342="WEAPON",OR(R342=3,R342=4)),[1]装备基础and强化!$V$11,IF(AND(L342="LEFTRING",OR(R342=3,R342=4)),[1]装备基础and强化!$W$11,IF(AND(L342="RIGHTRING",OR(R342=3,R342=4)),[1]装备基础and强化!$X$11,IF(AND(L342="NECKLACE",OR(R342=3,R342=4)),[1]装备基础and强化!$Y$11,0))))</f>
        <v>0</v>
      </c>
      <c r="AO342" s="43">
        <f>IF(AND(L342="BELT",T342=1),[1]装备基础and强化!$AA$7,IF(AND(L342="PANTS",T342=1),[1]装备基础and强化!$AB$7,IF(AND(L342="SHOES",T342=1),[1]装备基础and强化!$AC$7,IF(AND(L342="CLOTHES",T342=1),[1]装备基础and强化!$AD$7,0))))</f>
        <v>0</v>
      </c>
      <c r="AP342" s="43" t="e">
        <f>IF(AND(L342="BELT",T342=2),[1]装备基础and强化!$AF$7,IF(AND(L342="PANTS",T342=2),[1]装备基础and强化!$AG$7,IF(AND(L342="SHOES",T342=2),[1]装备基础and强化!$AH$7,IF(AND(L342="CLOTHES",T342=2),[1]装备基础and强化!$AI$7,0))))</f>
        <v>#REF!</v>
      </c>
      <c r="AQ342" s="43">
        <f>IF(L342="HAT",[1]装备基础and强化!$AK$7,IF(L342="JADE",[1]装备基础and强化!$AK$7,0))</f>
        <v>0</v>
      </c>
      <c r="AR342" s="43" t="e">
        <f t="shared" si="6"/>
        <v>#REF!</v>
      </c>
      <c r="AV342" s="43"/>
      <c r="AW342" s="43"/>
      <c r="AX342" s="43"/>
      <c r="AY342" s="43"/>
      <c r="AZ342" s="43"/>
      <c r="BA342" s="43"/>
    </row>
    <row r="343" spans="2:53" s="44" customFormat="1" x14ac:dyDescent="0.15">
      <c r="B343" s="44" t="s">
        <v>1270</v>
      </c>
      <c r="C343" s="12">
        <v>20339</v>
      </c>
      <c r="D343" s="44" t="s">
        <v>1263</v>
      </c>
      <c r="E343" s="44" t="s">
        <v>21974</v>
      </c>
      <c r="F343" s="44" t="s">
        <v>20726</v>
      </c>
      <c r="G343" s="44" t="s">
        <v>21174</v>
      </c>
      <c r="I343" s="44" t="s">
        <v>700</v>
      </c>
      <c r="J343" s="44" t="s">
        <v>700</v>
      </c>
      <c r="K343" s="44">
        <v>1</v>
      </c>
      <c r="L343" s="44" t="s">
        <v>750</v>
      </c>
      <c r="M343" s="104" t="s">
        <v>26062</v>
      </c>
      <c r="N343" s="44">
        <v>202800</v>
      </c>
      <c r="O343" s="44" t="s">
        <v>971</v>
      </c>
      <c r="P343" s="44" t="s">
        <v>1097</v>
      </c>
      <c r="Q343" s="44">
        <v>2</v>
      </c>
      <c r="R343" s="44">
        <v>3</v>
      </c>
      <c r="S343" s="44" t="s">
        <v>1204</v>
      </c>
      <c r="T343" s="44">
        <v>2</v>
      </c>
      <c r="U343" s="44">
        <v>8</v>
      </c>
      <c r="W343" s="44" t="s">
        <v>1271</v>
      </c>
      <c r="X343" s="44" t="s">
        <v>14559</v>
      </c>
      <c r="Y343" s="44">
        <v>0</v>
      </c>
      <c r="AA343" s="44">
        <v>1</v>
      </c>
      <c r="AB343" s="44">
        <v>100</v>
      </c>
      <c r="AC343" s="44">
        <v>1</v>
      </c>
      <c r="AD343" s="44">
        <v>1</v>
      </c>
      <c r="AE343" s="45" t="s">
        <v>16461</v>
      </c>
      <c r="AF343" s="45" t="s">
        <v>16457</v>
      </c>
      <c r="AG343" s="45" t="s">
        <v>16459</v>
      </c>
      <c r="AH343" s="45" t="s">
        <v>16453</v>
      </c>
      <c r="AI343" s="45" t="s">
        <v>16455</v>
      </c>
      <c r="AJ343" s="63" t="s">
        <v>20389</v>
      </c>
      <c r="AK343" s="63" t="s">
        <v>20384</v>
      </c>
      <c r="AL343" s="4">
        <v>0</v>
      </c>
      <c r="AM343" s="43">
        <f>IF(AND(L343="WEAPON",OR(R343=0,R343=1,R343=2)),[1]装备基础and强化!$V$7,IF(AND(L343="LEFTRING",OR(R343=0,R343=1,R343=2)),[1]装备基础and强化!$W$7,IF(AND(L343="RIGHTRING",OR(R343=0,R343=1,R343=2)),[1]装备基础and强化!$X$7,IF(AND(L343="NECKLACE",OR(R343=0,R343=1,R343=2)),[1]装备基础and强化!$Y$7,0))))</f>
        <v>0</v>
      </c>
      <c r="AN343" s="43">
        <f>IF(AND(L343="WEAPON",OR(R343=3,R343=4)),[1]装备基础and强化!$V$11,IF(AND(L343="LEFTRING",OR(R343=3,R343=4)),[1]装备基础and强化!$W$11,IF(AND(L343="RIGHTRING",OR(R343=3,R343=4)),[1]装备基础and强化!$X$11,IF(AND(L343="NECKLACE",OR(R343=3,R343=4)),[1]装备基础and强化!$Y$11,0))))</f>
        <v>0</v>
      </c>
      <c r="AO343" s="43">
        <f>IF(AND(L343="BELT",T343=1),[1]装备基础and强化!$AA$7,IF(AND(L343="PANTS",T343=1),[1]装备基础and强化!$AB$7,IF(AND(L343="SHOES",T343=1),[1]装备基础and强化!$AC$7,IF(AND(L343="CLOTHES",T343=1),[1]装备基础and强化!$AD$7,0))))</f>
        <v>0</v>
      </c>
      <c r="AP343" s="43" t="e">
        <f>IF(AND(L343="BELT",T343=2),[1]装备基础and强化!$AF$7,IF(AND(L343="PANTS",T343=2),[1]装备基础and强化!$AG$7,IF(AND(L343="SHOES",T343=2),[1]装备基础and强化!$AH$7,IF(AND(L343="CLOTHES",T343=2),[1]装备基础and强化!$AI$7,0))))</f>
        <v>#REF!</v>
      </c>
      <c r="AQ343" s="43">
        <f>IF(L343="HAT",[1]装备基础and强化!$AK$7,IF(L343="JADE",[1]装备基础and强化!$AK$7,0))</f>
        <v>0</v>
      </c>
      <c r="AR343" s="43" t="e">
        <f t="shared" si="6"/>
        <v>#REF!</v>
      </c>
      <c r="AV343" s="43"/>
      <c r="AW343" s="43"/>
      <c r="AX343" s="43"/>
      <c r="AY343" s="43"/>
      <c r="AZ343" s="43"/>
      <c r="BA343" s="43"/>
    </row>
    <row r="344" spans="2:53" s="44" customFormat="1" x14ac:dyDescent="0.15">
      <c r="B344" s="44" t="s">
        <v>1272</v>
      </c>
      <c r="C344" s="12">
        <v>20340</v>
      </c>
      <c r="D344" s="44" t="s">
        <v>1273</v>
      </c>
      <c r="E344" s="44" t="s">
        <v>21975</v>
      </c>
      <c r="F344" s="44" t="s">
        <v>20727</v>
      </c>
      <c r="G344" s="44" t="s">
        <v>21175</v>
      </c>
      <c r="I344" s="44" t="s">
        <v>700</v>
      </c>
      <c r="J344" s="44" t="s">
        <v>700</v>
      </c>
      <c r="K344" s="44">
        <v>1</v>
      </c>
      <c r="L344" s="44" t="s">
        <v>744</v>
      </c>
      <c r="M344" s="104" t="s">
        <v>20116</v>
      </c>
      <c r="N344" s="44">
        <v>202100</v>
      </c>
      <c r="O344" s="44" t="s">
        <v>745</v>
      </c>
      <c r="P344" s="44" t="s">
        <v>2483</v>
      </c>
      <c r="Q344" s="44">
        <v>2</v>
      </c>
      <c r="R344" s="44">
        <v>3</v>
      </c>
      <c r="S344" s="44" t="s">
        <v>1204</v>
      </c>
      <c r="T344" s="44">
        <v>1</v>
      </c>
      <c r="U344" s="44">
        <v>1</v>
      </c>
      <c r="W344" s="44" t="s">
        <v>1271</v>
      </c>
      <c r="X344" s="44" t="s">
        <v>14559</v>
      </c>
      <c r="Y344" s="44">
        <v>0</v>
      </c>
      <c r="AA344" s="44">
        <v>1</v>
      </c>
      <c r="AB344" s="44">
        <v>100</v>
      </c>
      <c r="AC344" s="44">
        <v>1</v>
      </c>
      <c r="AD344" s="44">
        <v>1</v>
      </c>
      <c r="AE344" s="45" t="s">
        <v>16461</v>
      </c>
      <c r="AF344" s="45" t="s">
        <v>16457</v>
      </c>
      <c r="AG344" s="45" t="s">
        <v>16459</v>
      </c>
      <c r="AH344" s="45" t="s">
        <v>16453</v>
      </c>
      <c r="AI344" s="45" t="s">
        <v>16455</v>
      </c>
      <c r="AJ344" s="63" t="s">
        <v>20389</v>
      </c>
      <c r="AK344" s="63" t="s">
        <v>20384</v>
      </c>
      <c r="AL344" s="45">
        <v>0</v>
      </c>
      <c r="AM344" s="43">
        <f>IF(AND(L344="WEAPON",OR(R344=0,R344=1,R344=2)),[1]装备基础and强化!$V$7,IF(AND(L344="LEFTRING",OR(R344=0,R344=1,R344=2)),[1]装备基础and强化!$W$7,IF(AND(L344="RIGHTRING",OR(R344=0,R344=1,R344=2)),[1]装备基础and强化!$X$7,IF(AND(L344="NECKLACE",OR(R344=0,R344=1,R344=2)),[1]装备基础and强化!$Y$7,0))))</f>
        <v>0</v>
      </c>
      <c r="AN344" s="43">
        <f>IF(AND(L344="WEAPON",OR(R344=3,R344=4)),[1]装备基础and强化!$V$11,IF(AND(L344="LEFTRING",OR(R344=3,R344=4)),[1]装备基础and强化!$W$11,IF(AND(L344="RIGHTRING",OR(R344=3,R344=4)),[1]装备基础and强化!$X$11,IF(AND(L344="NECKLACE",OR(R344=3,R344=4)),[1]装备基础and强化!$Y$11,0))))</f>
        <v>0</v>
      </c>
      <c r="AO344" s="43" t="e">
        <f>IF(AND(L344="BELT",T344=1),[1]装备基础and强化!$AA$7,IF(AND(L344="PANTS",T344=1),[1]装备基础and强化!$AB$7,IF(AND(L344="SHOES",T344=1),[1]装备基础and强化!$AC$7,IF(AND(L344="CLOTHES",T344=1),[1]装备基础and强化!$AD$7,0))))</f>
        <v>#REF!</v>
      </c>
      <c r="AP344" s="43">
        <f>IF(AND(L344="BELT",T344=2),[1]装备基础and强化!$AF$7,IF(AND(L344="PANTS",T344=2),[1]装备基础and强化!$AG$7,IF(AND(L344="SHOES",T344=2),[1]装备基础and强化!$AH$7,IF(AND(L344="CLOTHES",T344=2),[1]装备基础and强化!$AI$7,0))))</f>
        <v>0</v>
      </c>
      <c r="AQ344" s="43">
        <f>IF(L344="HAT",[1]装备基础and强化!$AK$7,IF(L344="JADE",[1]装备基础and强化!$AK$7,0))</f>
        <v>0</v>
      </c>
      <c r="AR344" s="43" t="e">
        <f t="shared" si="6"/>
        <v>#REF!</v>
      </c>
      <c r="AV344" s="43"/>
      <c r="AW344" s="43"/>
      <c r="AX344" s="43"/>
      <c r="AY344" s="43"/>
      <c r="AZ344" s="43"/>
      <c r="BA344" s="43"/>
    </row>
    <row r="345" spans="2:53" s="44" customFormat="1" x14ac:dyDescent="0.15">
      <c r="B345" s="44" t="s">
        <v>1274</v>
      </c>
      <c r="C345" s="12">
        <v>20341</v>
      </c>
      <c r="D345" s="44" t="s">
        <v>1273</v>
      </c>
      <c r="E345" s="44" t="s">
        <v>21976</v>
      </c>
      <c r="F345" s="44" t="s">
        <v>20728</v>
      </c>
      <c r="G345" s="44" t="s">
        <v>21176</v>
      </c>
      <c r="I345" s="44" t="s">
        <v>700</v>
      </c>
      <c r="J345" s="44" t="s">
        <v>700</v>
      </c>
      <c r="K345" s="44">
        <v>1</v>
      </c>
      <c r="L345" s="44" t="s">
        <v>744</v>
      </c>
      <c r="M345" s="104" t="s">
        <v>20117</v>
      </c>
      <c r="N345" s="44">
        <v>202200</v>
      </c>
      <c r="O345" s="44" t="s">
        <v>811</v>
      </c>
      <c r="P345" s="44" t="s">
        <v>2483</v>
      </c>
      <c r="Q345" s="44">
        <v>2</v>
      </c>
      <c r="R345" s="44">
        <v>3</v>
      </c>
      <c r="S345" s="44" t="s">
        <v>1204</v>
      </c>
      <c r="T345" s="44">
        <v>1</v>
      </c>
      <c r="U345" s="44">
        <v>2</v>
      </c>
      <c r="W345" s="44" t="s">
        <v>1271</v>
      </c>
      <c r="X345" s="44" t="s">
        <v>14559</v>
      </c>
      <c r="Y345" s="44">
        <v>0</v>
      </c>
      <c r="AA345" s="44">
        <v>1</v>
      </c>
      <c r="AB345" s="44">
        <v>100</v>
      </c>
      <c r="AC345" s="44">
        <v>1</v>
      </c>
      <c r="AD345" s="44">
        <v>1</v>
      </c>
      <c r="AE345" s="45" t="s">
        <v>16461</v>
      </c>
      <c r="AF345" s="45" t="s">
        <v>16457</v>
      </c>
      <c r="AG345" s="45" t="s">
        <v>16459</v>
      </c>
      <c r="AH345" s="45" t="s">
        <v>16453</v>
      </c>
      <c r="AI345" s="45" t="s">
        <v>16455</v>
      </c>
      <c r="AJ345" s="63" t="s">
        <v>20389</v>
      </c>
      <c r="AK345" s="63" t="s">
        <v>20384</v>
      </c>
      <c r="AL345" s="4">
        <v>0</v>
      </c>
      <c r="AM345" s="43">
        <f>IF(AND(L345="WEAPON",OR(R345=0,R345=1,R345=2)),[1]装备基础and强化!$V$7,IF(AND(L345="LEFTRING",OR(R345=0,R345=1,R345=2)),[1]装备基础and强化!$W$7,IF(AND(L345="RIGHTRING",OR(R345=0,R345=1,R345=2)),[1]装备基础and强化!$X$7,IF(AND(L345="NECKLACE",OR(R345=0,R345=1,R345=2)),[1]装备基础and强化!$Y$7,0))))</f>
        <v>0</v>
      </c>
      <c r="AN345" s="43">
        <f>IF(AND(L345="WEAPON",OR(R345=3,R345=4)),[1]装备基础and强化!$V$11,IF(AND(L345="LEFTRING",OR(R345=3,R345=4)),[1]装备基础and强化!$W$11,IF(AND(L345="RIGHTRING",OR(R345=3,R345=4)),[1]装备基础and强化!$X$11,IF(AND(L345="NECKLACE",OR(R345=3,R345=4)),[1]装备基础and强化!$Y$11,0))))</f>
        <v>0</v>
      </c>
      <c r="AO345" s="43" t="e">
        <f>IF(AND(L345="BELT",T345=1),[1]装备基础and强化!$AA$7,IF(AND(L345="PANTS",T345=1),[1]装备基础and强化!$AB$7,IF(AND(L345="SHOES",T345=1),[1]装备基础and强化!$AC$7,IF(AND(L345="CLOTHES",T345=1),[1]装备基础and强化!$AD$7,0))))</f>
        <v>#REF!</v>
      </c>
      <c r="AP345" s="43">
        <f>IF(AND(L345="BELT",T345=2),[1]装备基础and强化!$AF$7,IF(AND(L345="PANTS",T345=2),[1]装备基础and强化!$AG$7,IF(AND(L345="SHOES",T345=2),[1]装备基础and强化!$AH$7,IF(AND(L345="CLOTHES",T345=2),[1]装备基础and强化!$AI$7,0))))</f>
        <v>0</v>
      </c>
      <c r="AQ345" s="43">
        <f>IF(L345="HAT",[1]装备基础and强化!$AK$7,IF(L345="JADE",[1]装备基础and强化!$AK$7,0))</f>
        <v>0</v>
      </c>
      <c r="AR345" s="43" t="e">
        <f t="shared" si="6"/>
        <v>#REF!</v>
      </c>
      <c r="AV345" s="43"/>
      <c r="AW345" s="43"/>
      <c r="AX345" s="43"/>
      <c r="AY345" s="43"/>
      <c r="AZ345" s="43"/>
      <c r="BA345" s="43"/>
    </row>
    <row r="346" spans="2:53" s="44" customFormat="1" x14ac:dyDescent="0.15">
      <c r="B346" s="44" t="s">
        <v>1275</v>
      </c>
      <c r="C346" s="12">
        <v>20342</v>
      </c>
      <c r="D346" s="44" t="s">
        <v>1273</v>
      </c>
      <c r="E346" s="44" t="s">
        <v>21977</v>
      </c>
      <c r="F346" s="44" t="s">
        <v>20729</v>
      </c>
      <c r="G346" s="44" t="s">
        <v>21177</v>
      </c>
      <c r="I346" s="44" t="s">
        <v>700</v>
      </c>
      <c r="J346" s="44" t="s">
        <v>700</v>
      </c>
      <c r="K346" s="44">
        <v>1</v>
      </c>
      <c r="L346" s="44" t="s">
        <v>744</v>
      </c>
      <c r="M346" s="104" t="s">
        <v>20118</v>
      </c>
      <c r="N346" s="44">
        <v>202300</v>
      </c>
      <c r="O346" s="44" t="s">
        <v>1276</v>
      </c>
      <c r="P346" s="44" t="s">
        <v>2483</v>
      </c>
      <c r="Q346" s="44">
        <v>2</v>
      </c>
      <c r="R346" s="44">
        <v>3</v>
      </c>
      <c r="S346" s="44" t="s">
        <v>1204</v>
      </c>
      <c r="T346" s="44">
        <v>1</v>
      </c>
      <c r="U346" s="44">
        <v>3</v>
      </c>
      <c r="W346" s="44" t="s">
        <v>1271</v>
      </c>
      <c r="X346" s="44" t="s">
        <v>14559</v>
      </c>
      <c r="Y346" s="44">
        <v>0</v>
      </c>
      <c r="AA346" s="44">
        <v>1</v>
      </c>
      <c r="AB346" s="44">
        <v>100</v>
      </c>
      <c r="AC346" s="44">
        <v>1</v>
      </c>
      <c r="AD346" s="44">
        <v>1</v>
      </c>
      <c r="AE346" s="45" t="s">
        <v>16461</v>
      </c>
      <c r="AF346" s="45" t="s">
        <v>16457</v>
      </c>
      <c r="AG346" s="45" t="s">
        <v>16459</v>
      </c>
      <c r="AH346" s="45" t="s">
        <v>16453</v>
      </c>
      <c r="AI346" s="45" t="s">
        <v>16455</v>
      </c>
      <c r="AJ346" s="63" t="s">
        <v>20389</v>
      </c>
      <c r="AK346" s="63" t="s">
        <v>20384</v>
      </c>
      <c r="AL346" s="45">
        <v>0</v>
      </c>
      <c r="AM346" s="43">
        <f>IF(AND(L346="WEAPON",OR(R346=0,R346=1,R346=2)),[1]装备基础and强化!$V$7,IF(AND(L346="LEFTRING",OR(R346=0,R346=1,R346=2)),[1]装备基础and强化!$W$7,IF(AND(L346="RIGHTRING",OR(R346=0,R346=1,R346=2)),[1]装备基础and强化!$X$7,IF(AND(L346="NECKLACE",OR(R346=0,R346=1,R346=2)),[1]装备基础and强化!$Y$7,0))))</f>
        <v>0</v>
      </c>
      <c r="AN346" s="43">
        <f>IF(AND(L346="WEAPON",OR(R346=3,R346=4)),[1]装备基础and强化!$V$11,IF(AND(L346="LEFTRING",OR(R346=3,R346=4)),[1]装备基础and强化!$W$11,IF(AND(L346="RIGHTRING",OR(R346=3,R346=4)),[1]装备基础and强化!$X$11,IF(AND(L346="NECKLACE",OR(R346=3,R346=4)),[1]装备基础and强化!$Y$11,0))))</f>
        <v>0</v>
      </c>
      <c r="AO346" s="43" t="e">
        <f>IF(AND(L346="BELT",T346=1),[1]装备基础and强化!$AA$7,IF(AND(L346="PANTS",T346=1),[1]装备基础and强化!$AB$7,IF(AND(L346="SHOES",T346=1),[1]装备基础and强化!$AC$7,IF(AND(L346="CLOTHES",T346=1),[1]装备基础and强化!$AD$7,0))))</f>
        <v>#REF!</v>
      </c>
      <c r="AP346" s="43">
        <f>IF(AND(L346="BELT",T346=2),[1]装备基础and强化!$AF$7,IF(AND(L346="PANTS",T346=2),[1]装备基础and强化!$AG$7,IF(AND(L346="SHOES",T346=2),[1]装备基础and强化!$AH$7,IF(AND(L346="CLOTHES",T346=2),[1]装备基础and强化!$AI$7,0))))</f>
        <v>0</v>
      </c>
      <c r="AQ346" s="43">
        <f>IF(L346="HAT",[1]装备基础and强化!$AK$7,IF(L346="JADE",[1]装备基础and强化!$AK$7,0))</f>
        <v>0</v>
      </c>
      <c r="AR346" s="43" t="e">
        <f t="shared" si="6"/>
        <v>#REF!</v>
      </c>
      <c r="AV346" s="43"/>
      <c r="AW346" s="43"/>
      <c r="AX346" s="43"/>
      <c r="AY346" s="43"/>
      <c r="AZ346" s="43"/>
      <c r="BA346" s="43"/>
    </row>
    <row r="347" spans="2:53" s="44" customFormat="1" x14ac:dyDescent="0.15">
      <c r="B347" s="44" t="s">
        <v>1277</v>
      </c>
      <c r="C347" s="12">
        <v>20343</v>
      </c>
      <c r="D347" s="44" t="s">
        <v>1273</v>
      </c>
      <c r="E347" s="44" t="s">
        <v>21978</v>
      </c>
      <c r="F347" s="44" t="s">
        <v>20730</v>
      </c>
      <c r="G347" s="44" t="s">
        <v>21178</v>
      </c>
      <c r="I347" s="44" t="s">
        <v>700</v>
      </c>
      <c r="J347" s="44" t="s">
        <v>700</v>
      </c>
      <c r="K347" s="44">
        <v>1</v>
      </c>
      <c r="L347" s="44" t="s">
        <v>744</v>
      </c>
      <c r="M347" s="104" t="s">
        <v>20119</v>
      </c>
      <c r="N347" s="44">
        <v>202400</v>
      </c>
      <c r="O347" s="44" t="s">
        <v>1278</v>
      </c>
      <c r="P347" s="44" t="s">
        <v>2483</v>
      </c>
      <c r="Q347" s="44">
        <v>2</v>
      </c>
      <c r="R347" s="44">
        <v>3</v>
      </c>
      <c r="S347" s="44" t="s">
        <v>1204</v>
      </c>
      <c r="T347" s="44">
        <v>1</v>
      </c>
      <c r="U347" s="44">
        <v>4</v>
      </c>
      <c r="W347" s="44" t="s">
        <v>1271</v>
      </c>
      <c r="X347" s="44" t="s">
        <v>14559</v>
      </c>
      <c r="Y347" s="44">
        <v>0</v>
      </c>
      <c r="AA347" s="44">
        <v>1</v>
      </c>
      <c r="AB347" s="44">
        <v>100</v>
      </c>
      <c r="AC347" s="44">
        <v>1</v>
      </c>
      <c r="AD347" s="44">
        <v>1</v>
      </c>
      <c r="AE347" s="45" t="s">
        <v>16461</v>
      </c>
      <c r="AF347" s="45" t="s">
        <v>16457</v>
      </c>
      <c r="AG347" s="45" t="s">
        <v>16459</v>
      </c>
      <c r="AH347" s="45" t="s">
        <v>16453</v>
      </c>
      <c r="AI347" s="45" t="s">
        <v>16455</v>
      </c>
      <c r="AJ347" s="63" t="s">
        <v>20389</v>
      </c>
      <c r="AK347" s="63" t="s">
        <v>20384</v>
      </c>
      <c r="AL347" s="4">
        <v>0</v>
      </c>
      <c r="AM347" s="43">
        <f>IF(AND(L347="WEAPON",OR(R347=0,R347=1,R347=2)),[1]装备基础and强化!$V$7,IF(AND(L347="LEFTRING",OR(R347=0,R347=1,R347=2)),[1]装备基础and强化!$W$7,IF(AND(L347="RIGHTRING",OR(R347=0,R347=1,R347=2)),[1]装备基础and强化!$X$7,IF(AND(L347="NECKLACE",OR(R347=0,R347=1,R347=2)),[1]装备基础and强化!$Y$7,0))))</f>
        <v>0</v>
      </c>
      <c r="AN347" s="43">
        <f>IF(AND(L347="WEAPON",OR(R347=3,R347=4)),[1]装备基础and强化!$V$11,IF(AND(L347="LEFTRING",OR(R347=3,R347=4)),[1]装备基础and强化!$W$11,IF(AND(L347="RIGHTRING",OR(R347=3,R347=4)),[1]装备基础and强化!$X$11,IF(AND(L347="NECKLACE",OR(R347=3,R347=4)),[1]装备基础and强化!$Y$11,0))))</f>
        <v>0</v>
      </c>
      <c r="AO347" s="43" t="e">
        <f>IF(AND(L347="BELT",T347=1),[1]装备基础and强化!$AA$7,IF(AND(L347="PANTS",T347=1),[1]装备基础and强化!$AB$7,IF(AND(L347="SHOES",T347=1),[1]装备基础and强化!$AC$7,IF(AND(L347="CLOTHES",T347=1),[1]装备基础and强化!$AD$7,0))))</f>
        <v>#REF!</v>
      </c>
      <c r="AP347" s="43">
        <f>IF(AND(L347="BELT",T347=2),[1]装备基础and强化!$AF$7,IF(AND(L347="PANTS",T347=2),[1]装备基础and强化!$AG$7,IF(AND(L347="SHOES",T347=2),[1]装备基础and强化!$AH$7,IF(AND(L347="CLOTHES",T347=2),[1]装备基础and强化!$AI$7,0))))</f>
        <v>0</v>
      </c>
      <c r="AQ347" s="43">
        <f>IF(L347="HAT",[1]装备基础and强化!$AK$7,IF(L347="JADE",[1]装备基础and强化!$AK$7,0))</f>
        <v>0</v>
      </c>
      <c r="AR347" s="43" t="e">
        <f t="shared" si="6"/>
        <v>#REF!</v>
      </c>
      <c r="AV347" s="43"/>
      <c r="AW347" s="43"/>
      <c r="AX347" s="43"/>
      <c r="AY347" s="43"/>
      <c r="AZ347" s="43"/>
      <c r="BA347" s="43"/>
    </row>
    <row r="348" spans="2:53" s="44" customFormat="1" x14ac:dyDescent="0.15">
      <c r="B348" s="44" t="s">
        <v>1279</v>
      </c>
      <c r="C348" s="12">
        <v>20344</v>
      </c>
      <c r="D348" s="44" t="s">
        <v>1273</v>
      </c>
      <c r="E348" s="44" t="s">
        <v>21979</v>
      </c>
      <c r="F348" s="44" t="s">
        <v>20731</v>
      </c>
      <c r="G348" s="44" t="s">
        <v>21179</v>
      </c>
      <c r="I348" s="44" t="s">
        <v>700</v>
      </c>
      <c r="J348" s="44" t="s">
        <v>700</v>
      </c>
      <c r="K348" s="44">
        <v>1</v>
      </c>
      <c r="L348" s="44" t="s">
        <v>744</v>
      </c>
      <c r="M348" s="104" t="s">
        <v>26063</v>
      </c>
      <c r="N348" s="44">
        <v>202500</v>
      </c>
      <c r="O348" s="44" t="s">
        <v>1280</v>
      </c>
      <c r="P348" s="44" t="s">
        <v>2483</v>
      </c>
      <c r="Q348" s="44">
        <v>2</v>
      </c>
      <c r="R348" s="44">
        <v>3</v>
      </c>
      <c r="S348" s="44" t="s">
        <v>1204</v>
      </c>
      <c r="T348" s="44">
        <v>1</v>
      </c>
      <c r="U348" s="44">
        <v>5</v>
      </c>
      <c r="W348" s="44" t="s">
        <v>1271</v>
      </c>
      <c r="X348" s="44" t="s">
        <v>14559</v>
      </c>
      <c r="Y348" s="44">
        <v>0</v>
      </c>
      <c r="AA348" s="44">
        <v>1</v>
      </c>
      <c r="AB348" s="44">
        <v>100</v>
      </c>
      <c r="AC348" s="44">
        <v>1</v>
      </c>
      <c r="AD348" s="44">
        <v>1</v>
      </c>
      <c r="AE348" s="45" t="s">
        <v>16461</v>
      </c>
      <c r="AF348" s="45" t="s">
        <v>16457</v>
      </c>
      <c r="AG348" s="45" t="s">
        <v>16459</v>
      </c>
      <c r="AH348" s="45" t="s">
        <v>16453</v>
      </c>
      <c r="AI348" s="45" t="s">
        <v>16455</v>
      </c>
      <c r="AJ348" s="63" t="s">
        <v>20389</v>
      </c>
      <c r="AK348" s="63" t="s">
        <v>20384</v>
      </c>
      <c r="AL348" s="45">
        <v>0</v>
      </c>
      <c r="AM348" s="43">
        <f>IF(AND(L348="WEAPON",OR(R348=0,R348=1,R348=2)),[1]装备基础and强化!$V$7,IF(AND(L348="LEFTRING",OR(R348=0,R348=1,R348=2)),[1]装备基础and强化!$W$7,IF(AND(L348="RIGHTRING",OR(R348=0,R348=1,R348=2)),[1]装备基础and强化!$X$7,IF(AND(L348="NECKLACE",OR(R348=0,R348=1,R348=2)),[1]装备基础and强化!$Y$7,0))))</f>
        <v>0</v>
      </c>
      <c r="AN348" s="43">
        <f>IF(AND(L348="WEAPON",OR(R348=3,R348=4)),[1]装备基础and强化!$V$11,IF(AND(L348="LEFTRING",OR(R348=3,R348=4)),[1]装备基础and强化!$W$11,IF(AND(L348="RIGHTRING",OR(R348=3,R348=4)),[1]装备基础and强化!$X$11,IF(AND(L348="NECKLACE",OR(R348=3,R348=4)),[1]装备基础and强化!$Y$11,0))))</f>
        <v>0</v>
      </c>
      <c r="AO348" s="43" t="e">
        <f>IF(AND(L348="BELT",T348=1),[1]装备基础and强化!$AA$7,IF(AND(L348="PANTS",T348=1),[1]装备基础and强化!$AB$7,IF(AND(L348="SHOES",T348=1),[1]装备基础and强化!$AC$7,IF(AND(L348="CLOTHES",T348=1),[1]装备基础and强化!$AD$7,0))))</f>
        <v>#REF!</v>
      </c>
      <c r="AP348" s="43">
        <f>IF(AND(L348="BELT",T348=2),[1]装备基础and强化!$AF$7,IF(AND(L348="PANTS",T348=2),[1]装备基础and强化!$AG$7,IF(AND(L348="SHOES",T348=2),[1]装备基础and强化!$AH$7,IF(AND(L348="CLOTHES",T348=2),[1]装备基础and强化!$AI$7,0))))</f>
        <v>0</v>
      </c>
      <c r="AQ348" s="43">
        <f>IF(L348="HAT",[1]装备基础and强化!$AK$7,IF(L348="JADE",[1]装备基础and强化!$AK$7,0))</f>
        <v>0</v>
      </c>
      <c r="AR348" s="43" t="e">
        <f t="shared" si="6"/>
        <v>#REF!</v>
      </c>
      <c r="AV348" s="43"/>
      <c r="AW348" s="43"/>
      <c r="AX348" s="43"/>
      <c r="AY348" s="43"/>
      <c r="AZ348" s="43"/>
      <c r="BA348" s="43"/>
    </row>
    <row r="349" spans="2:53" s="44" customFormat="1" x14ac:dyDescent="0.15">
      <c r="B349" s="44" t="s">
        <v>1281</v>
      </c>
      <c r="C349" s="12">
        <v>20345</v>
      </c>
      <c r="D349" s="44" t="s">
        <v>1273</v>
      </c>
      <c r="E349" s="44" t="s">
        <v>21980</v>
      </c>
      <c r="F349" s="44" t="s">
        <v>20732</v>
      </c>
      <c r="G349" s="44" t="s">
        <v>21180</v>
      </c>
      <c r="I349" s="44" t="s">
        <v>700</v>
      </c>
      <c r="J349" s="44" t="s">
        <v>700</v>
      </c>
      <c r="K349" s="44">
        <v>1</v>
      </c>
      <c r="L349" s="44" t="s">
        <v>744</v>
      </c>
      <c r="M349" s="104" t="s">
        <v>26064</v>
      </c>
      <c r="N349" s="44">
        <v>202600</v>
      </c>
      <c r="O349" s="44" t="s">
        <v>1282</v>
      </c>
      <c r="P349" s="44" t="s">
        <v>2483</v>
      </c>
      <c r="Q349" s="44">
        <v>2</v>
      </c>
      <c r="R349" s="44">
        <v>3</v>
      </c>
      <c r="S349" s="44" t="s">
        <v>1204</v>
      </c>
      <c r="T349" s="44">
        <v>1</v>
      </c>
      <c r="U349" s="44">
        <v>6</v>
      </c>
      <c r="W349" s="44" t="s">
        <v>1271</v>
      </c>
      <c r="X349" s="44" t="s">
        <v>14559</v>
      </c>
      <c r="Y349" s="44">
        <v>0</v>
      </c>
      <c r="AA349" s="44">
        <v>1</v>
      </c>
      <c r="AB349" s="44">
        <v>100</v>
      </c>
      <c r="AC349" s="44">
        <v>1</v>
      </c>
      <c r="AD349" s="44">
        <v>1</v>
      </c>
      <c r="AE349" s="45" t="s">
        <v>16461</v>
      </c>
      <c r="AF349" s="45" t="s">
        <v>16457</v>
      </c>
      <c r="AG349" s="45" t="s">
        <v>16459</v>
      </c>
      <c r="AH349" s="45" t="s">
        <v>16453</v>
      </c>
      <c r="AI349" s="45" t="s">
        <v>16455</v>
      </c>
      <c r="AJ349" s="63" t="s">
        <v>20389</v>
      </c>
      <c r="AK349" s="63" t="s">
        <v>20384</v>
      </c>
      <c r="AL349" s="4">
        <v>0</v>
      </c>
      <c r="AM349" s="43">
        <f>IF(AND(L349="WEAPON",OR(R349=0,R349=1,R349=2)),[1]装备基础and强化!$V$7,IF(AND(L349="LEFTRING",OR(R349=0,R349=1,R349=2)),[1]装备基础and强化!$W$7,IF(AND(L349="RIGHTRING",OR(R349=0,R349=1,R349=2)),[1]装备基础and强化!$X$7,IF(AND(L349="NECKLACE",OR(R349=0,R349=1,R349=2)),[1]装备基础and强化!$Y$7,0))))</f>
        <v>0</v>
      </c>
      <c r="AN349" s="43">
        <f>IF(AND(L349="WEAPON",OR(R349=3,R349=4)),[1]装备基础and强化!$V$11,IF(AND(L349="LEFTRING",OR(R349=3,R349=4)),[1]装备基础and强化!$W$11,IF(AND(L349="RIGHTRING",OR(R349=3,R349=4)),[1]装备基础and强化!$X$11,IF(AND(L349="NECKLACE",OR(R349=3,R349=4)),[1]装备基础and强化!$Y$11,0))))</f>
        <v>0</v>
      </c>
      <c r="AO349" s="43" t="e">
        <f>IF(AND(L349="BELT",T349=1),[1]装备基础and强化!$AA$7,IF(AND(L349="PANTS",T349=1),[1]装备基础and强化!$AB$7,IF(AND(L349="SHOES",T349=1),[1]装备基础and强化!$AC$7,IF(AND(L349="CLOTHES",T349=1),[1]装备基础and强化!$AD$7,0))))</f>
        <v>#REF!</v>
      </c>
      <c r="AP349" s="43">
        <f>IF(AND(L349="BELT",T349=2),[1]装备基础and强化!$AF$7,IF(AND(L349="PANTS",T349=2),[1]装备基础and强化!$AG$7,IF(AND(L349="SHOES",T349=2),[1]装备基础and强化!$AH$7,IF(AND(L349="CLOTHES",T349=2),[1]装备基础and强化!$AI$7,0))))</f>
        <v>0</v>
      </c>
      <c r="AQ349" s="43">
        <f>IF(L349="HAT",[1]装备基础and强化!$AK$7,IF(L349="JADE",[1]装备基础and强化!$AK$7,0))</f>
        <v>0</v>
      </c>
      <c r="AR349" s="43" t="e">
        <f t="shared" si="6"/>
        <v>#REF!</v>
      </c>
      <c r="AV349" s="43"/>
      <c r="AW349" s="43"/>
      <c r="AX349" s="43"/>
      <c r="AY349" s="43"/>
      <c r="AZ349" s="43"/>
      <c r="BA349" s="43"/>
    </row>
    <row r="350" spans="2:53" s="44" customFormat="1" x14ac:dyDescent="0.15">
      <c r="B350" s="44" t="s">
        <v>1283</v>
      </c>
      <c r="C350" s="12">
        <v>20346</v>
      </c>
      <c r="D350" s="44" t="s">
        <v>1273</v>
      </c>
      <c r="E350" s="44" t="s">
        <v>21981</v>
      </c>
      <c r="F350" s="44" t="s">
        <v>20733</v>
      </c>
      <c r="G350" s="44" t="s">
        <v>21181</v>
      </c>
      <c r="I350" s="44" t="s">
        <v>700</v>
      </c>
      <c r="J350" s="44" t="s">
        <v>700</v>
      </c>
      <c r="K350" s="44">
        <v>1</v>
      </c>
      <c r="L350" s="44" t="s">
        <v>744</v>
      </c>
      <c r="M350" s="104" t="s">
        <v>26065</v>
      </c>
      <c r="N350" s="44">
        <v>202700</v>
      </c>
      <c r="O350" s="44" t="s">
        <v>1284</v>
      </c>
      <c r="P350" s="44" t="s">
        <v>2483</v>
      </c>
      <c r="Q350" s="44">
        <v>2</v>
      </c>
      <c r="R350" s="44">
        <v>3</v>
      </c>
      <c r="S350" s="44" t="s">
        <v>1204</v>
      </c>
      <c r="T350" s="44">
        <v>1</v>
      </c>
      <c r="U350" s="44">
        <v>7</v>
      </c>
      <c r="W350" s="44" t="s">
        <v>1271</v>
      </c>
      <c r="X350" s="44" t="s">
        <v>14559</v>
      </c>
      <c r="Y350" s="44">
        <v>0</v>
      </c>
      <c r="AA350" s="44">
        <v>1</v>
      </c>
      <c r="AB350" s="44">
        <v>100</v>
      </c>
      <c r="AC350" s="44">
        <v>1</v>
      </c>
      <c r="AD350" s="44">
        <v>1</v>
      </c>
      <c r="AE350" s="45" t="s">
        <v>16461</v>
      </c>
      <c r="AF350" s="45" t="s">
        <v>16457</v>
      </c>
      <c r="AG350" s="45" t="s">
        <v>16459</v>
      </c>
      <c r="AH350" s="45" t="s">
        <v>16453</v>
      </c>
      <c r="AI350" s="45" t="s">
        <v>16455</v>
      </c>
      <c r="AJ350" s="63" t="s">
        <v>20389</v>
      </c>
      <c r="AK350" s="63" t="s">
        <v>20384</v>
      </c>
      <c r="AL350" s="45">
        <v>0</v>
      </c>
      <c r="AM350" s="43">
        <f>IF(AND(L350="WEAPON",OR(R350=0,R350=1,R350=2)),[1]装备基础and强化!$V$7,IF(AND(L350="LEFTRING",OR(R350=0,R350=1,R350=2)),[1]装备基础and强化!$W$7,IF(AND(L350="RIGHTRING",OR(R350=0,R350=1,R350=2)),[1]装备基础and强化!$X$7,IF(AND(L350="NECKLACE",OR(R350=0,R350=1,R350=2)),[1]装备基础and强化!$Y$7,0))))</f>
        <v>0</v>
      </c>
      <c r="AN350" s="43">
        <f>IF(AND(L350="WEAPON",OR(R350=3,R350=4)),[1]装备基础and强化!$V$11,IF(AND(L350="LEFTRING",OR(R350=3,R350=4)),[1]装备基础and强化!$W$11,IF(AND(L350="RIGHTRING",OR(R350=3,R350=4)),[1]装备基础and强化!$X$11,IF(AND(L350="NECKLACE",OR(R350=3,R350=4)),[1]装备基础and强化!$Y$11,0))))</f>
        <v>0</v>
      </c>
      <c r="AO350" s="43" t="e">
        <f>IF(AND(L350="BELT",T350=1),[1]装备基础and强化!$AA$7,IF(AND(L350="PANTS",T350=1),[1]装备基础and强化!$AB$7,IF(AND(L350="SHOES",T350=1),[1]装备基础and强化!$AC$7,IF(AND(L350="CLOTHES",T350=1),[1]装备基础and强化!$AD$7,0))))</f>
        <v>#REF!</v>
      </c>
      <c r="AP350" s="43">
        <f>IF(AND(L350="BELT",T350=2),[1]装备基础and强化!$AF$7,IF(AND(L350="PANTS",T350=2),[1]装备基础and强化!$AG$7,IF(AND(L350="SHOES",T350=2),[1]装备基础and强化!$AH$7,IF(AND(L350="CLOTHES",T350=2),[1]装备基础and强化!$AI$7,0))))</f>
        <v>0</v>
      </c>
      <c r="AQ350" s="43">
        <f>IF(L350="HAT",[1]装备基础and强化!$AK$7,IF(L350="JADE",[1]装备基础and强化!$AK$7,0))</f>
        <v>0</v>
      </c>
      <c r="AR350" s="43" t="e">
        <f t="shared" si="6"/>
        <v>#REF!</v>
      </c>
      <c r="AV350" s="43"/>
      <c r="AW350" s="43"/>
      <c r="AX350" s="43"/>
      <c r="AY350" s="43"/>
      <c r="AZ350" s="43"/>
      <c r="BA350" s="43"/>
    </row>
    <row r="351" spans="2:53" s="44" customFormat="1" x14ac:dyDescent="0.15">
      <c r="B351" s="44" t="s">
        <v>1285</v>
      </c>
      <c r="C351" s="12">
        <v>20347</v>
      </c>
      <c r="D351" s="44" t="s">
        <v>1273</v>
      </c>
      <c r="E351" s="44" t="s">
        <v>21982</v>
      </c>
      <c r="F351" s="44" t="s">
        <v>20734</v>
      </c>
      <c r="G351" s="44" t="s">
        <v>21182</v>
      </c>
      <c r="I351" s="44" t="s">
        <v>700</v>
      </c>
      <c r="J351" s="44" t="s">
        <v>700</v>
      </c>
      <c r="K351" s="44">
        <v>1</v>
      </c>
      <c r="L351" s="44" t="s">
        <v>744</v>
      </c>
      <c r="M351" s="104" t="s">
        <v>26066</v>
      </c>
      <c r="N351" s="44">
        <v>202800</v>
      </c>
      <c r="O351" s="44" t="s">
        <v>1286</v>
      </c>
      <c r="P351" s="44" t="s">
        <v>2483</v>
      </c>
      <c r="Q351" s="44">
        <v>2</v>
      </c>
      <c r="R351" s="44">
        <v>3</v>
      </c>
      <c r="S351" s="44" t="s">
        <v>1204</v>
      </c>
      <c r="T351" s="44">
        <v>1</v>
      </c>
      <c r="U351" s="44">
        <v>8</v>
      </c>
      <c r="W351" s="44" t="s">
        <v>1271</v>
      </c>
      <c r="X351" s="44" t="s">
        <v>14559</v>
      </c>
      <c r="Y351" s="44">
        <v>0</v>
      </c>
      <c r="AA351" s="44">
        <v>1</v>
      </c>
      <c r="AB351" s="44">
        <v>100</v>
      </c>
      <c r="AC351" s="44">
        <v>1</v>
      </c>
      <c r="AD351" s="44">
        <v>1</v>
      </c>
      <c r="AE351" s="45" t="s">
        <v>16461</v>
      </c>
      <c r="AF351" s="45" t="s">
        <v>16457</v>
      </c>
      <c r="AG351" s="45" t="s">
        <v>16459</v>
      </c>
      <c r="AH351" s="45" t="s">
        <v>16453</v>
      </c>
      <c r="AI351" s="45" t="s">
        <v>16455</v>
      </c>
      <c r="AJ351" s="63" t="s">
        <v>20389</v>
      </c>
      <c r="AK351" s="63" t="s">
        <v>20384</v>
      </c>
      <c r="AL351" s="4">
        <v>0</v>
      </c>
      <c r="AM351" s="43">
        <f>IF(AND(L351="WEAPON",OR(R351=0,R351=1,R351=2)),[1]装备基础and强化!$V$7,IF(AND(L351="LEFTRING",OR(R351=0,R351=1,R351=2)),[1]装备基础and强化!$W$7,IF(AND(L351="RIGHTRING",OR(R351=0,R351=1,R351=2)),[1]装备基础and强化!$X$7,IF(AND(L351="NECKLACE",OR(R351=0,R351=1,R351=2)),[1]装备基础and强化!$Y$7,0))))</f>
        <v>0</v>
      </c>
      <c r="AN351" s="43">
        <f>IF(AND(L351="WEAPON",OR(R351=3,R351=4)),[1]装备基础and强化!$V$11,IF(AND(L351="LEFTRING",OR(R351=3,R351=4)),[1]装备基础and强化!$W$11,IF(AND(L351="RIGHTRING",OR(R351=3,R351=4)),[1]装备基础and强化!$X$11,IF(AND(L351="NECKLACE",OR(R351=3,R351=4)),[1]装备基础and强化!$Y$11,0))))</f>
        <v>0</v>
      </c>
      <c r="AO351" s="43" t="e">
        <f>IF(AND(L351="BELT",T351=1),[1]装备基础and强化!$AA$7,IF(AND(L351="PANTS",T351=1),[1]装备基础and强化!$AB$7,IF(AND(L351="SHOES",T351=1),[1]装备基础and强化!$AC$7,IF(AND(L351="CLOTHES",T351=1),[1]装备基础and强化!$AD$7,0))))</f>
        <v>#REF!</v>
      </c>
      <c r="AP351" s="43">
        <f>IF(AND(L351="BELT",T351=2),[1]装备基础and强化!$AF$7,IF(AND(L351="PANTS",T351=2),[1]装备基础and强化!$AG$7,IF(AND(L351="SHOES",T351=2),[1]装备基础and强化!$AH$7,IF(AND(L351="CLOTHES",T351=2),[1]装备基础and强化!$AI$7,0))))</f>
        <v>0</v>
      </c>
      <c r="AQ351" s="43">
        <f>IF(L351="HAT",[1]装备基础and强化!$AK$7,IF(L351="JADE",[1]装备基础and强化!$AK$7,0))</f>
        <v>0</v>
      </c>
      <c r="AR351" s="43" t="e">
        <f t="shared" si="6"/>
        <v>#REF!</v>
      </c>
      <c r="AV351" s="43"/>
      <c r="AW351" s="43"/>
      <c r="AX351" s="43"/>
      <c r="AY351" s="43"/>
      <c r="AZ351" s="43"/>
      <c r="BA351" s="43"/>
    </row>
    <row r="352" spans="2:53" s="44" customFormat="1" x14ac:dyDescent="0.15">
      <c r="B352" s="44" t="s">
        <v>1287</v>
      </c>
      <c r="C352" s="12">
        <v>20348</v>
      </c>
      <c r="D352" s="44" t="s">
        <v>1288</v>
      </c>
      <c r="E352" s="44" t="s">
        <v>21983</v>
      </c>
      <c r="F352" s="44" t="s">
        <v>20735</v>
      </c>
      <c r="G352" s="44" t="s">
        <v>21183</v>
      </c>
      <c r="I352" s="44" t="s">
        <v>700</v>
      </c>
      <c r="J352" s="44" t="s">
        <v>700</v>
      </c>
      <c r="K352" s="44">
        <v>1</v>
      </c>
      <c r="L352" s="44" t="s">
        <v>744</v>
      </c>
      <c r="M352" s="104" t="s">
        <v>26067</v>
      </c>
      <c r="N352" s="44">
        <v>202100</v>
      </c>
      <c r="O352" s="44" t="s">
        <v>991</v>
      </c>
      <c r="P352" s="44" t="s">
        <v>4322</v>
      </c>
      <c r="Q352" s="44">
        <v>2</v>
      </c>
      <c r="R352" s="44">
        <v>3</v>
      </c>
      <c r="S352" s="44" t="s">
        <v>1204</v>
      </c>
      <c r="T352" s="44">
        <v>2</v>
      </c>
      <c r="U352" s="44">
        <v>1</v>
      </c>
      <c r="W352" s="44" t="s">
        <v>1271</v>
      </c>
      <c r="X352" s="44" t="s">
        <v>14559</v>
      </c>
      <c r="Y352" s="44">
        <v>0</v>
      </c>
      <c r="AA352" s="44">
        <v>1</v>
      </c>
      <c r="AB352" s="44">
        <v>100</v>
      </c>
      <c r="AC352" s="44">
        <v>1</v>
      </c>
      <c r="AD352" s="44">
        <v>1</v>
      </c>
      <c r="AE352" s="45" t="s">
        <v>16461</v>
      </c>
      <c r="AF352" s="45" t="s">
        <v>16457</v>
      </c>
      <c r="AG352" s="45" t="s">
        <v>16459</v>
      </c>
      <c r="AH352" s="45" t="s">
        <v>16453</v>
      </c>
      <c r="AI352" s="45" t="s">
        <v>16455</v>
      </c>
      <c r="AJ352" s="63" t="s">
        <v>20389</v>
      </c>
      <c r="AK352" s="63" t="s">
        <v>20384</v>
      </c>
      <c r="AL352" s="45">
        <v>0</v>
      </c>
      <c r="AM352" s="43">
        <f>IF(AND(L352="WEAPON",OR(R352=0,R352=1,R352=2)),[1]装备基础and强化!$V$7,IF(AND(L352="LEFTRING",OR(R352=0,R352=1,R352=2)),[1]装备基础and强化!$W$7,IF(AND(L352="RIGHTRING",OR(R352=0,R352=1,R352=2)),[1]装备基础and强化!$X$7,IF(AND(L352="NECKLACE",OR(R352=0,R352=1,R352=2)),[1]装备基础and强化!$Y$7,0))))</f>
        <v>0</v>
      </c>
      <c r="AN352" s="43">
        <f>IF(AND(L352="WEAPON",OR(R352=3,R352=4)),[1]装备基础and强化!$V$11,IF(AND(L352="LEFTRING",OR(R352=3,R352=4)),[1]装备基础and强化!$W$11,IF(AND(L352="RIGHTRING",OR(R352=3,R352=4)),[1]装备基础and强化!$X$11,IF(AND(L352="NECKLACE",OR(R352=3,R352=4)),[1]装备基础and强化!$Y$11,0))))</f>
        <v>0</v>
      </c>
      <c r="AO352" s="43">
        <f>IF(AND(L352="BELT",T352=1),[1]装备基础and强化!$AA$7,IF(AND(L352="PANTS",T352=1),[1]装备基础and强化!$AB$7,IF(AND(L352="SHOES",T352=1),[1]装备基础and强化!$AC$7,IF(AND(L352="CLOTHES",T352=1),[1]装备基础and强化!$AD$7,0))))</f>
        <v>0</v>
      </c>
      <c r="AP352" s="43" t="e">
        <f>IF(AND(L352="BELT",T352=2),[1]装备基础and强化!$AF$7,IF(AND(L352="PANTS",T352=2),[1]装备基础and强化!$AG$7,IF(AND(L352="SHOES",T352=2),[1]装备基础and强化!$AH$7,IF(AND(L352="CLOTHES",T352=2),[1]装备基础and强化!$AI$7,0))))</f>
        <v>#REF!</v>
      </c>
      <c r="AQ352" s="43">
        <f>IF(L352="HAT",[1]装备基础and强化!$AK$7,IF(L352="JADE",[1]装备基础and强化!$AK$7,0))</f>
        <v>0</v>
      </c>
      <c r="AR352" s="43" t="e">
        <f t="shared" si="6"/>
        <v>#REF!</v>
      </c>
      <c r="AV352" s="43"/>
      <c r="AW352" s="43"/>
      <c r="AX352" s="43"/>
      <c r="AY352" s="43"/>
      <c r="AZ352" s="43"/>
      <c r="BA352" s="43"/>
    </row>
    <row r="353" spans="2:53" s="44" customFormat="1" x14ac:dyDescent="0.15">
      <c r="B353" s="44" t="s">
        <v>1289</v>
      </c>
      <c r="C353" s="12">
        <v>20349</v>
      </c>
      <c r="D353" s="44" t="s">
        <v>1288</v>
      </c>
      <c r="E353" s="44" t="s">
        <v>21984</v>
      </c>
      <c r="F353" s="44" t="s">
        <v>20736</v>
      </c>
      <c r="G353" s="44" t="s">
        <v>21184</v>
      </c>
      <c r="I353" s="44" t="s">
        <v>700</v>
      </c>
      <c r="J353" s="44" t="s">
        <v>700</v>
      </c>
      <c r="K353" s="44">
        <v>1</v>
      </c>
      <c r="L353" s="44" t="s">
        <v>744</v>
      </c>
      <c r="M353" s="104" t="s">
        <v>26068</v>
      </c>
      <c r="N353" s="44">
        <v>202200</v>
      </c>
      <c r="O353" s="44" t="s">
        <v>991</v>
      </c>
      <c r="P353" s="44" t="s">
        <v>4322</v>
      </c>
      <c r="Q353" s="44">
        <v>2</v>
      </c>
      <c r="R353" s="44">
        <v>3</v>
      </c>
      <c r="S353" s="44" t="s">
        <v>1204</v>
      </c>
      <c r="T353" s="44">
        <v>2</v>
      </c>
      <c r="U353" s="44">
        <v>2</v>
      </c>
      <c r="W353" s="44" t="s">
        <v>1271</v>
      </c>
      <c r="X353" s="44" t="s">
        <v>14559</v>
      </c>
      <c r="Y353" s="44">
        <v>0</v>
      </c>
      <c r="AA353" s="44">
        <v>1</v>
      </c>
      <c r="AB353" s="44">
        <v>100</v>
      </c>
      <c r="AC353" s="44">
        <v>1</v>
      </c>
      <c r="AD353" s="44">
        <v>1</v>
      </c>
      <c r="AE353" s="45" t="s">
        <v>16461</v>
      </c>
      <c r="AF353" s="45" t="s">
        <v>16457</v>
      </c>
      <c r="AG353" s="45" t="s">
        <v>16459</v>
      </c>
      <c r="AH353" s="45" t="s">
        <v>16453</v>
      </c>
      <c r="AI353" s="45" t="s">
        <v>16455</v>
      </c>
      <c r="AJ353" s="63" t="s">
        <v>20389</v>
      </c>
      <c r="AK353" s="63" t="s">
        <v>20384</v>
      </c>
      <c r="AL353" s="4">
        <v>0</v>
      </c>
      <c r="AM353" s="43">
        <f>IF(AND(L353="WEAPON",OR(R353=0,R353=1,R353=2)),[1]装备基础and强化!$V$7,IF(AND(L353="LEFTRING",OR(R353=0,R353=1,R353=2)),[1]装备基础and强化!$W$7,IF(AND(L353="RIGHTRING",OR(R353=0,R353=1,R353=2)),[1]装备基础and强化!$X$7,IF(AND(L353="NECKLACE",OR(R353=0,R353=1,R353=2)),[1]装备基础and强化!$Y$7,0))))</f>
        <v>0</v>
      </c>
      <c r="AN353" s="43">
        <f>IF(AND(L353="WEAPON",OR(R353=3,R353=4)),[1]装备基础and强化!$V$11,IF(AND(L353="LEFTRING",OR(R353=3,R353=4)),[1]装备基础and强化!$W$11,IF(AND(L353="RIGHTRING",OR(R353=3,R353=4)),[1]装备基础and强化!$X$11,IF(AND(L353="NECKLACE",OR(R353=3,R353=4)),[1]装备基础and强化!$Y$11,0))))</f>
        <v>0</v>
      </c>
      <c r="AO353" s="43">
        <f>IF(AND(L353="BELT",T353=1),[1]装备基础and强化!$AA$7,IF(AND(L353="PANTS",T353=1),[1]装备基础and强化!$AB$7,IF(AND(L353="SHOES",T353=1),[1]装备基础and强化!$AC$7,IF(AND(L353="CLOTHES",T353=1),[1]装备基础and强化!$AD$7,0))))</f>
        <v>0</v>
      </c>
      <c r="AP353" s="43" t="e">
        <f>IF(AND(L353="BELT",T353=2),[1]装备基础and强化!$AF$7,IF(AND(L353="PANTS",T353=2),[1]装备基础and强化!$AG$7,IF(AND(L353="SHOES",T353=2),[1]装备基础and强化!$AH$7,IF(AND(L353="CLOTHES",T353=2),[1]装备基础and强化!$AI$7,0))))</f>
        <v>#REF!</v>
      </c>
      <c r="AQ353" s="43">
        <f>IF(L353="HAT",[1]装备基础and强化!$AK$7,IF(L353="JADE",[1]装备基础and强化!$AK$7,0))</f>
        <v>0</v>
      </c>
      <c r="AR353" s="43" t="e">
        <f t="shared" si="6"/>
        <v>#REF!</v>
      </c>
      <c r="AV353" s="43"/>
      <c r="AW353" s="43"/>
      <c r="AX353" s="43"/>
      <c r="AY353" s="43"/>
      <c r="AZ353" s="43"/>
      <c r="BA353" s="43"/>
    </row>
    <row r="354" spans="2:53" s="44" customFormat="1" x14ac:dyDescent="0.15">
      <c r="B354" s="44" t="s">
        <v>1290</v>
      </c>
      <c r="C354" s="12">
        <v>20350</v>
      </c>
      <c r="D354" s="44" t="s">
        <v>1288</v>
      </c>
      <c r="E354" s="44" t="s">
        <v>21985</v>
      </c>
      <c r="F354" s="44" t="s">
        <v>20737</v>
      </c>
      <c r="G354" s="44" t="s">
        <v>21185</v>
      </c>
      <c r="I354" s="44" t="s">
        <v>700</v>
      </c>
      <c r="J354" s="44" t="s">
        <v>700</v>
      </c>
      <c r="K354" s="44">
        <v>1</v>
      </c>
      <c r="L354" s="44" t="s">
        <v>744</v>
      </c>
      <c r="M354" s="104" t="s">
        <v>26069</v>
      </c>
      <c r="N354" s="44">
        <v>202300</v>
      </c>
      <c r="O354" s="44" t="s">
        <v>991</v>
      </c>
      <c r="P354" s="44" t="s">
        <v>4322</v>
      </c>
      <c r="Q354" s="44">
        <v>2</v>
      </c>
      <c r="R354" s="44">
        <v>3</v>
      </c>
      <c r="S354" s="44" t="s">
        <v>1204</v>
      </c>
      <c r="T354" s="44">
        <v>2</v>
      </c>
      <c r="U354" s="44">
        <v>3</v>
      </c>
      <c r="W354" s="44" t="s">
        <v>1271</v>
      </c>
      <c r="X354" s="44" t="s">
        <v>14559</v>
      </c>
      <c r="Y354" s="44">
        <v>0</v>
      </c>
      <c r="AA354" s="44">
        <v>1</v>
      </c>
      <c r="AB354" s="44">
        <v>100</v>
      </c>
      <c r="AC354" s="44">
        <v>1</v>
      </c>
      <c r="AD354" s="44">
        <v>1</v>
      </c>
      <c r="AE354" s="45" t="s">
        <v>16461</v>
      </c>
      <c r="AF354" s="45" t="s">
        <v>16457</v>
      </c>
      <c r="AG354" s="45" t="s">
        <v>16459</v>
      </c>
      <c r="AH354" s="45" t="s">
        <v>16453</v>
      </c>
      <c r="AI354" s="45" t="s">
        <v>16455</v>
      </c>
      <c r="AJ354" s="63" t="s">
        <v>20389</v>
      </c>
      <c r="AK354" s="63" t="s">
        <v>20384</v>
      </c>
      <c r="AL354" s="45">
        <v>0</v>
      </c>
      <c r="AM354" s="43">
        <f>IF(AND(L354="WEAPON",OR(R354=0,R354=1,R354=2)),[1]装备基础and强化!$V$7,IF(AND(L354="LEFTRING",OR(R354=0,R354=1,R354=2)),[1]装备基础and强化!$W$7,IF(AND(L354="RIGHTRING",OR(R354=0,R354=1,R354=2)),[1]装备基础and强化!$X$7,IF(AND(L354="NECKLACE",OR(R354=0,R354=1,R354=2)),[1]装备基础and强化!$Y$7,0))))</f>
        <v>0</v>
      </c>
      <c r="AN354" s="43">
        <f>IF(AND(L354="WEAPON",OR(R354=3,R354=4)),[1]装备基础and强化!$V$11,IF(AND(L354="LEFTRING",OR(R354=3,R354=4)),[1]装备基础and强化!$W$11,IF(AND(L354="RIGHTRING",OR(R354=3,R354=4)),[1]装备基础and强化!$X$11,IF(AND(L354="NECKLACE",OR(R354=3,R354=4)),[1]装备基础and强化!$Y$11,0))))</f>
        <v>0</v>
      </c>
      <c r="AO354" s="43">
        <f>IF(AND(L354="BELT",T354=1),[1]装备基础and强化!$AA$7,IF(AND(L354="PANTS",T354=1),[1]装备基础and强化!$AB$7,IF(AND(L354="SHOES",T354=1),[1]装备基础and强化!$AC$7,IF(AND(L354="CLOTHES",T354=1),[1]装备基础and强化!$AD$7,0))))</f>
        <v>0</v>
      </c>
      <c r="AP354" s="43" t="e">
        <f>IF(AND(L354="BELT",T354=2),[1]装备基础and强化!$AF$7,IF(AND(L354="PANTS",T354=2),[1]装备基础and强化!$AG$7,IF(AND(L354="SHOES",T354=2),[1]装备基础and强化!$AH$7,IF(AND(L354="CLOTHES",T354=2),[1]装备基础and强化!$AI$7,0))))</f>
        <v>#REF!</v>
      </c>
      <c r="AQ354" s="43">
        <f>IF(L354="HAT",[1]装备基础and强化!$AK$7,IF(L354="JADE",[1]装备基础and强化!$AK$7,0))</f>
        <v>0</v>
      </c>
      <c r="AR354" s="43" t="e">
        <f t="shared" si="6"/>
        <v>#REF!</v>
      </c>
      <c r="AV354" s="43"/>
      <c r="AW354" s="43"/>
      <c r="AX354" s="43"/>
      <c r="AY354" s="43"/>
      <c r="AZ354" s="43"/>
      <c r="BA354" s="43"/>
    </row>
    <row r="355" spans="2:53" s="44" customFormat="1" x14ac:dyDescent="0.15">
      <c r="B355" s="44" t="s">
        <v>1291</v>
      </c>
      <c r="C355" s="12">
        <v>20351</v>
      </c>
      <c r="D355" s="44" t="s">
        <v>1288</v>
      </c>
      <c r="E355" s="44" t="s">
        <v>21986</v>
      </c>
      <c r="F355" s="44" t="s">
        <v>20738</v>
      </c>
      <c r="G355" s="44" t="s">
        <v>21186</v>
      </c>
      <c r="I355" s="44" t="s">
        <v>700</v>
      </c>
      <c r="J355" s="44" t="s">
        <v>700</v>
      </c>
      <c r="K355" s="44">
        <v>1</v>
      </c>
      <c r="L355" s="44" t="s">
        <v>744</v>
      </c>
      <c r="M355" s="104" t="s">
        <v>26070</v>
      </c>
      <c r="N355" s="44">
        <v>202400</v>
      </c>
      <c r="O355" s="44" t="s">
        <v>991</v>
      </c>
      <c r="P355" s="44" t="s">
        <v>4322</v>
      </c>
      <c r="Q355" s="44">
        <v>2</v>
      </c>
      <c r="R355" s="44">
        <v>3</v>
      </c>
      <c r="S355" s="44" t="s">
        <v>1204</v>
      </c>
      <c r="T355" s="44">
        <v>2</v>
      </c>
      <c r="U355" s="44">
        <v>4</v>
      </c>
      <c r="W355" s="44" t="s">
        <v>1271</v>
      </c>
      <c r="X355" s="44" t="s">
        <v>14559</v>
      </c>
      <c r="Y355" s="44">
        <v>0</v>
      </c>
      <c r="AA355" s="44">
        <v>1</v>
      </c>
      <c r="AB355" s="44">
        <v>100</v>
      </c>
      <c r="AC355" s="44">
        <v>1</v>
      </c>
      <c r="AD355" s="44">
        <v>1</v>
      </c>
      <c r="AE355" s="45" t="s">
        <v>16461</v>
      </c>
      <c r="AF355" s="45" t="s">
        <v>16457</v>
      </c>
      <c r="AG355" s="45" t="s">
        <v>16459</v>
      </c>
      <c r="AH355" s="45" t="s">
        <v>16453</v>
      </c>
      <c r="AI355" s="45" t="s">
        <v>16455</v>
      </c>
      <c r="AJ355" s="63" t="s">
        <v>20389</v>
      </c>
      <c r="AK355" s="63" t="s">
        <v>20384</v>
      </c>
      <c r="AL355" s="4">
        <v>0</v>
      </c>
      <c r="AM355" s="43">
        <f>IF(AND(L355="WEAPON",OR(R355=0,R355=1,R355=2)),[1]装备基础and强化!$V$7,IF(AND(L355="LEFTRING",OR(R355=0,R355=1,R355=2)),[1]装备基础and强化!$W$7,IF(AND(L355="RIGHTRING",OR(R355=0,R355=1,R355=2)),[1]装备基础and强化!$X$7,IF(AND(L355="NECKLACE",OR(R355=0,R355=1,R355=2)),[1]装备基础and强化!$Y$7,0))))</f>
        <v>0</v>
      </c>
      <c r="AN355" s="43">
        <f>IF(AND(L355="WEAPON",OR(R355=3,R355=4)),[1]装备基础and强化!$V$11,IF(AND(L355="LEFTRING",OR(R355=3,R355=4)),[1]装备基础and强化!$W$11,IF(AND(L355="RIGHTRING",OR(R355=3,R355=4)),[1]装备基础and强化!$X$11,IF(AND(L355="NECKLACE",OR(R355=3,R355=4)),[1]装备基础and强化!$Y$11,0))))</f>
        <v>0</v>
      </c>
      <c r="AO355" s="43">
        <f>IF(AND(L355="BELT",T355=1),[1]装备基础and强化!$AA$7,IF(AND(L355="PANTS",T355=1),[1]装备基础and强化!$AB$7,IF(AND(L355="SHOES",T355=1),[1]装备基础and强化!$AC$7,IF(AND(L355="CLOTHES",T355=1),[1]装备基础and强化!$AD$7,0))))</f>
        <v>0</v>
      </c>
      <c r="AP355" s="43" t="e">
        <f>IF(AND(L355="BELT",T355=2),[1]装备基础and强化!$AF$7,IF(AND(L355="PANTS",T355=2),[1]装备基础and强化!$AG$7,IF(AND(L355="SHOES",T355=2),[1]装备基础and强化!$AH$7,IF(AND(L355="CLOTHES",T355=2),[1]装备基础and强化!$AI$7,0))))</f>
        <v>#REF!</v>
      </c>
      <c r="AQ355" s="43">
        <f>IF(L355="HAT",[1]装备基础and强化!$AK$7,IF(L355="JADE",[1]装备基础and强化!$AK$7,0))</f>
        <v>0</v>
      </c>
      <c r="AR355" s="43" t="e">
        <f t="shared" si="6"/>
        <v>#REF!</v>
      </c>
      <c r="AV355" s="43"/>
      <c r="AW355" s="43"/>
      <c r="AX355" s="43"/>
      <c r="AY355" s="43"/>
      <c r="AZ355" s="43"/>
      <c r="BA355" s="43"/>
    </row>
    <row r="356" spans="2:53" s="44" customFormat="1" x14ac:dyDescent="0.15">
      <c r="B356" s="44" t="s">
        <v>1292</v>
      </c>
      <c r="C356" s="12">
        <v>20352</v>
      </c>
      <c r="D356" s="44" t="s">
        <v>1288</v>
      </c>
      <c r="E356" s="44" t="s">
        <v>21987</v>
      </c>
      <c r="F356" s="44" t="s">
        <v>20739</v>
      </c>
      <c r="G356" s="44" t="s">
        <v>21187</v>
      </c>
      <c r="I356" s="44" t="s">
        <v>700</v>
      </c>
      <c r="J356" s="44" t="s">
        <v>700</v>
      </c>
      <c r="K356" s="44">
        <v>1</v>
      </c>
      <c r="L356" s="44" t="s">
        <v>744</v>
      </c>
      <c r="M356" s="104" t="s">
        <v>26071</v>
      </c>
      <c r="N356" s="44">
        <v>202500</v>
      </c>
      <c r="O356" s="44" t="s">
        <v>991</v>
      </c>
      <c r="P356" s="44" t="s">
        <v>4322</v>
      </c>
      <c r="Q356" s="44">
        <v>2</v>
      </c>
      <c r="R356" s="44">
        <v>3</v>
      </c>
      <c r="S356" s="44" t="s">
        <v>1204</v>
      </c>
      <c r="T356" s="44">
        <v>2</v>
      </c>
      <c r="U356" s="44">
        <v>5</v>
      </c>
      <c r="W356" s="44" t="s">
        <v>1271</v>
      </c>
      <c r="X356" s="44" t="s">
        <v>14559</v>
      </c>
      <c r="Y356" s="44">
        <v>0</v>
      </c>
      <c r="AA356" s="44">
        <v>1</v>
      </c>
      <c r="AB356" s="44">
        <v>100</v>
      </c>
      <c r="AC356" s="44">
        <v>1</v>
      </c>
      <c r="AD356" s="44">
        <v>1</v>
      </c>
      <c r="AE356" s="45" t="s">
        <v>16461</v>
      </c>
      <c r="AF356" s="45" t="s">
        <v>16457</v>
      </c>
      <c r="AG356" s="45" t="s">
        <v>16459</v>
      </c>
      <c r="AH356" s="45" t="s">
        <v>16453</v>
      </c>
      <c r="AI356" s="45" t="s">
        <v>16455</v>
      </c>
      <c r="AJ356" s="63" t="s">
        <v>20389</v>
      </c>
      <c r="AK356" s="63" t="s">
        <v>20384</v>
      </c>
      <c r="AL356" s="45">
        <v>0</v>
      </c>
      <c r="AM356" s="43">
        <f>IF(AND(L356="WEAPON",OR(R356=0,R356=1,R356=2)),[1]装备基础and强化!$V$7,IF(AND(L356="LEFTRING",OR(R356=0,R356=1,R356=2)),[1]装备基础and强化!$W$7,IF(AND(L356="RIGHTRING",OR(R356=0,R356=1,R356=2)),[1]装备基础and强化!$X$7,IF(AND(L356="NECKLACE",OR(R356=0,R356=1,R356=2)),[1]装备基础and强化!$Y$7,0))))</f>
        <v>0</v>
      </c>
      <c r="AN356" s="43">
        <f>IF(AND(L356="WEAPON",OR(R356=3,R356=4)),[1]装备基础and强化!$V$11,IF(AND(L356="LEFTRING",OR(R356=3,R356=4)),[1]装备基础and强化!$W$11,IF(AND(L356="RIGHTRING",OR(R356=3,R356=4)),[1]装备基础and强化!$X$11,IF(AND(L356="NECKLACE",OR(R356=3,R356=4)),[1]装备基础and强化!$Y$11,0))))</f>
        <v>0</v>
      </c>
      <c r="AO356" s="43">
        <f>IF(AND(L356="BELT",T356=1),[1]装备基础and强化!$AA$7,IF(AND(L356="PANTS",T356=1),[1]装备基础and强化!$AB$7,IF(AND(L356="SHOES",T356=1),[1]装备基础and强化!$AC$7,IF(AND(L356="CLOTHES",T356=1),[1]装备基础and强化!$AD$7,0))))</f>
        <v>0</v>
      </c>
      <c r="AP356" s="43" t="e">
        <f>IF(AND(L356="BELT",T356=2),[1]装备基础and强化!$AF$7,IF(AND(L356="PANTS",T356=2),[1]装备基础and强化!$AG$7,IF(AND(L356="SHOES",T356=2),[1]装备基础and强化!$AH$7,IF(AND(L356="CLOTHES",T356=2),[1]装备基础and强化!$AI$7,0))))</f>
        <v>#REF!</v>
      </c>
      <c r="AQ356" s="43">
        <f>IF(L356="HAT",[1]装备基础and强化!$AK$7,IF(L356="JADE",[1]装备基础and强化!$AK$7,0))</f>
        <v>0</v>
      </c>
      <c r="AR356" s="43" t="e">
        <f t="shared" si="6"/>
        <v>#REF!</v>
      </c>
      <c r="AV356" s="43"/>
      <c r="AW356" s="43"/>
      <c r="AX356" s="43"/>
      <c r="AY356" s="43"/>
      <c r="AZ356" s="43"/>
      <c r="BA356" s="43"/>
    </row>
    <row r="357" spans="2:53" s="44" customFormat="1" x14ac:dyDescent="0.15">
      <c r="B357" s="44" t="s">
        <v>1293</v>
      </c>
      <c r="C357" s="12">
        <v>20353</v>
      </c>
      <c r="D357" s="44" t="s">
        <v>1288</v>
      </c>
      <c r="E357" s="44" t="s">
        <v>21988</v>
      </c>
      <c r="F357" s="44" t="s">
        <v>20740</v>
      </c>
      <c r="G357" s="44" t="s">
        <v>21188</v>
      </c>
      <c r="I357" s="44" t="s">
        <v>700</v>
      </c>
      <c r="J357" s="44" t="s">
        <v>700</v>
      </c>
      <c r="K357" s="44">
        <v>1</v>
      </c>
      <c r="L357" s="44" t="s">
        <v>744</v>
      </c>
      <c r="M357" s="104" t="s">
        <v>26072</v>
      </c>
      <c r="N357" s="44">
        <v>202600</v>
      </c>
      <c r="O357" s="44" t="s">
        <v>991</v>
      </c>
      <c r="P357" s="44" t="s">
        <v>4322</v>
      </c>
      <c r="Q357" s="44">
        <v>2</v>
      </c>
      <c r="R357" s="44">
        <v>3</v>
      </c>
      <c r="S357" s="44" t="s">
        <v>1204</v>
      </c>
      <c r="T357" s="44">
        <v>2</v>
      </c>
      <c r="U357" s="44">
        <v>6</v>
      </c>
      <c r="W357" s="44" t="s">
        <v>1271</v>
      </c>
      <c r="X357" s="44" t="s">
        <v>14559</v>
      </c>
      <c r="Y357" s="44">
        <v>0</v>
      </c>
      <c r="AA357" s="44">
        <v>1</v>
      </c>
      <c r="AB357" s="44">
        <v>100</v>
      </c>
      <c r="AC357" s="44">
        <v>1</v>
      </c>
      <c r="AD357" s="44">
        <v>1</v>
      </c>
      <c r="AE357" s="45" t="s">
        <v>16461</v>
      </c>
      <c r="AF357" s="45" t="s">
        <v>16457</v>
      </c>
      <c r="AG357" s="45" t="s">
        <v>16459</v>
      </c>
      <c r="AH357" s="45" t="s">
        <v>16453</v>
      </c>
      <c r="AI357" s="45" t="s">
        <v>16455</v>
      </c>
      <c r="AJ357" s="63" t="s">
        <v>20389</v>
      </c>
      <c r="AK357" s="63" t="s">
        <v>20384</v>
      </c>
      <c r="AL357" s="4">
        <v>0</v>
      </c>
      <c r="AM357" s="43">
        <f>IF(AND(L357="WEAPON",OR(R357=0,R357=1,R357=2)),[1]装备基础and强化!$V$7,IF(AND(L357="LEFTRING",OR(R357=0,R357=1,R357=2)),[1]装备基础and强化!$W$7,IF(AND(L357="RIGHTRING",OR(R357=0,R357=1,R357=2)),[1]装备基础and强化!$X$7,IF(AND(L357="NECKLACE",OR(R357=0,R357=1,R357=2)),[1]装备基础and强化!$Y$7,0))))</f>
        <v>0</v>
      </c>
      <c r="AN357" s="43">
        <f>IF(AND(L357="WEAPON",OR(R357=3,R357=4)),[1]装备基础and强化!$V$11,IF(AND(L357="LEFTRING",OR(R357=3,R357=4)),[1]装备基础and强化!$W$11,IF(AND(L357="RIGHTRING",OR(R357=3,R357=4)),[1]装备基础and强化!$X$11,IF(AND(L357="NECKLACE",OR(R357=3,R357=4)),[1]装备基础and强化!$Y$11,0))))</f>
        <v>0</v>
      </c>
      <c r="AO357" s="43">
        <f>IF(AND(L357="BELT",T357=1),[1]装备基础and强化!$AA$7,IF(AND(L357="PANTS",T357=1),[1]装备基础and强化!$AB$7,IF(AND(L357="SHOES",T357=1),[1]装备基础and强化!$AC$7,IF(AND(L357="CLOTHES",T357=1),[1]装备基础and强化!$AD$7,0))))</f>
        <v>0</v>
      </c>
      <c r="AP357" s="43" t="e">
        <f>IF(AND(L357="BELT",T357=2),[1]装备基础and强化!$AF$7,IF(AND(L357="PANTS",T357=2),[1]装备基础and强化!$AG$7,IF(AND(L357="SHOES",T357=2),[1]装备基础and强化!$AH$7,IF(AND(L357="CLOTHES",T357=2),[1]装备基础and强化!$AI$7,0))))</f>
        <v>#REF!</v>
      </c>
      <c r="AQ357" s="43">
        <f>IF(L357="HAT",[1]装备基础and强化!$AK$7,IF(L357="JADE",[1]装备基础and强化!$AK$7,0))</f>
        <v>0</v>
      </c>
      <c r="AR357" s="43" t="e">
        <f t="shared" si="6"/>
        <v>#REF!</v>
      </c>
      <c r="AV357" s="43"/>
      <c r="AW357" s="43"/>
      <c r="AX357" s="43"/>
      <c r="AY357" s="43"/>
      <c r="AZ357" s="43"/>
      <c r="BA357" s="43"/>
    </row>
    <row r="358" spans="2:53" s="44" customFormat="1" x14ac:dyDescent="0.15">
      <c r="B358" s="44" t="s">
        <v>1294</v>
      </c>
      <c r="C358" s="12">
        <v>20354</v>
      </c>
      <c r="D358" s="44" t="s">
        <v>1288</v>
      </c>
      <c r="E358" s="44" t="s">
        <v>21989</v>
      </c>
      <c r="F358" s="44" t="s">
        <v>20741</v>
      </c>
      <c r="G358" s="44" t="s">
        <v>21189</v>
      </c>
      <c r="I358" s="44" t="s">
        <v>700</v>
      </c>
      <c r="J358" s="44" t="s">
        <v>700</v>
      </c>
      <c r="K358" s="44">
        <v>1</v>
      </c>
      <c r="L358" s="44" t="s">
        <v>744</v>
      </c>
      <c r="M358" s="104" t="s">
        <v>26073</v>
      </c>
      <c r="N358" s="44">
        <v>202700</v>
      </c>
      <c r="O358" s="44" t="s">
        <v>991</v>
      </c>
      <c r="P358" s="44" t="s">
        <v>4322</v>
      </c>
      <c r="Q358" s="44">
        <v>2</v>
      </c>
      <c r="R358" s="44">
        <v>3</v>
      </c>
      <c r="S358" s="44" t="s">
        <v>1204</v>
      </c>
      <c r="T358" s="44">
        <v>2</v>
      </c>
      <c r="U358" s="44">
        <v>7</v>
      </c>
      <c r="W358" s="44" t="s">
        <v>1271</v>
      </c>
      <c r="X358" s="44" t="s">
        <v>14559</v>
      </c>
      <c r="Y358" s="44">
        <v>0</v>
      </c>
      <c r="AA358" s="44">
        <v>1</v>
      </c>
      <c r="AB358" s="44">
        <v>100</v>
      </c>
      <c r="AC358" s="44">
        <v>1</v>
      </c>
      <c r="AD358" s="44">
        <v>1</v>
      </c>
      <c r="AE358" s="45" t="s">
        <v>16461</v>
      </c>
      <c r="AF358" s="45" t="s">
        <v>16457</v>
      </c>
      <c r="AG358" s="45" t="s">
        <v>16459</v>
      </c>
      <c r="AH358" s="45" t="s">
        <v>16453</v>
      </c>
      <c r="AI358" s="45" t="s">
        <v>16455</v>
      </c>
      <c r="AJ358" s="63" t="s">
        <v>20389</v>
      </c>
      <c r="AK358" s="63" t="s">
        <v>20384</v>
      </c>
      <c r="AL358" s="45">
        <v>0</v>
      </c>
      <c r="AM358" s="43">
        <f>IF(AND(L358="WEAPON",OR(R358=0,R358=1,R358=2)),[1]装备基础and强化!$V$7,IF(AND(L358="LEFTRING",OR(R358=0,R358=1,R358=2)),[1]装备基础and强化!$W$7,IF(AND(L358="RIGHTRING",OR(R358=0,R358=1,R358=2)),[1]装备基础and强化!$X$7,IF(AND(L358="NECKLACE",OR(R358=0,R358=1,R358=2)),[1]装备基础and强化!$Y$7,0))))</f>
        <v>0</v>
      </c>
      <c r="AN358" s="43">
        <f>IF(AND(L358="WEAPON",OR(R358=3,R358=4)),[1]装备基础and强化!$V$11,IF(AND(L358="LEFTRING",OR(R358=3,R358=4)),[1]装备基础and强化!$W$11,IF(AND(L358="RIGHTRING",OR(R358=3,R358=4)),[1]装备基础and强化!$X$11,IF(AND(L358="NECKLACE",OR(R358=3,R358=4)),[1]装备基础and强化!$Y$11,0))))</f>
        <v>0</v>
      </c>
      <c r="AO358" s="43">
        <f>IF(AND(L358="BELT",T358=1),[1]装备基础and强化!$AA$7,IF(AND(L358="PANTS",T358=1),[1]装备基础and强化!$AB$7,IF(AND(L358="SHOES",T358=1),[1]装备基础and强化!$AC$7,IF(AND(L358="CLOTHES",T358=1),[1]装备基础and强化!$AD$7,0))))</f>
        <v>0</v>
      </c>
      <c r="AP358" s="43" t="e">
        <f>IF(AND(L358="BELT",T358=2),[1]装备基础and强化!$AF$7,IF(AND(L358="PANTS",T358=2),[1]装备基础and强化!$AG$7,IF(AND(L358="SHOES",T358=2),[1]装备基础and强化!$AH$7,IF(AND(L358="CLOTHES",T358=2),[1]装备基础and强化!$AI$7,0))))</f>
        <v>#REF!</v>
      </c>
      <c r="AQ358" s="43">
        <f>IF(L358="HAT",[1]装备基础and强化!$AK$7,IF(L358="JADE",[1]装备基础and强化!$AK$7,0))</f>
        <v>0</v>
      </c>
      <c r="AR358" s="43" t="e">
        <f t="shared" si="6"/>
        <v>#REF!</v>
      </c>
      <c r="AV358" s="43"/>
      <c r="AW358" s="43"/>
      <c r="AX358" s="43"/>
      <c r="AY358" s="43"/>
      <c r="AZ358" s="43"/>
      <c r="BA358" s="43"/>
    </row>
    <row r="359" spans="2:53" s="44" customFormat="1" x14ac:dyDescent="0.15">
      <c r="B359" s="44" t="s">
        <v>1295</v>
      </c>
      <c r="C359" s="12">
        <v>20355</v>
      </c>
      <c r="D359" s="44" t="s">
        <v>1288</v>
      </c>
      <c r="E359" s="44" t="s">
        <v>21990</v>
      </c>
      <c r="F359" s="44" t="s">
        <v>20742</v>
      </c>
      <c r="G359" s="44" t="s">
        <v>21190</v>
      </c>
      <c r="I359" s="44" t="s">
        <v>700</v>
      </c>
      <c r="J359" s="44" t="s">
        <v>700</v>
      </c>
      <c r="K359" s="44">
        <v>1</v>
      </c>
      <c r="L359" s="44" t="s">
        <v>744</v>
      </c>
      <c r="M359" s="104" t="s">
        <v>26074</v>
      </c>
      <c r="N359" s="44">
        <v>202800</v>
      </c>
      <c r="O359" s="44" t="s">
        <v>991</v>
      </c>
      <c r="P359" s="44" t="s">
        <v>4322</v>
      </c>
      <c r="Q359" s="44">
        <v>2</v>
      </c>
      <c r="R359" s="44">
        <v>3</v>
      </c>
      <c r="S359" s="44" t="s">
        <v>1204</v>
      </c>
      <c r="T359" s="44">
        <v>2</v>
      </c>
      <c r="U359" s="44">
        <v>8</v>
      </c>
      <c r="W359" s="44" t="s">
        <v>1271</v>
      </c>
      <c r="X359" s="44" t="s">
        <v>14559</v>
      </c>
      <c r="Y359" s="44">
        <v>0</v>
      </c>
      <c r="AA359" s="44">
        <v>1</v>
      </c>
      <c r="AB359" s="44">
        <v>100</v>
      </c>
      <c r="AC359" s="44">
        <v>1</v>
      </c>
      <c r="AD359" s="44">
        <v>1</v>
      </c>
      <c r="AE359" s="45" t="s">
        <v>16461</v>
      </c>
      <c r="AF359" s="45" t="s">
        <v>16457</v>
      </c>
      <c r="AG359" s="45" t="s">
        <v>16459</v>
      </c>
      <c r="AH359" s="45" t="s">
        <v>16453</v>
      </c>
      <c r="AI359" s="45" t="s">
        <v>16455</v>
      </c>
      <c r="AJ359" s="63" t="s">
        <v>20389</v>
      </c>
      <c r="AK359" s="63" t="s">
        <v>20384</v>
      </c>
      <c r="AL359" s="4">
        <v>0</v>
      </c>
      <c r="AM359" s="43">
        <f>IF(AND(L359="WEAPON",OR(R359=0,R359=1,R359=2)),[1]装备基础and强化!$V$7,IF(AND(L359="LEFTRING",OR(R359=0,R359=1,R359=2)),[1]装备基础and强化!$W$7,IF(AND(L359="RIGHTRING",OR(R359=0,R359=1,R359=2)),[1]装备基础and强化!$X$7,IF(AND(L359="NECKLACE",OR(R359=0,R359=1,R359=2)),[1]装备基础and强化!$Y$7,0))))</f>
        <v>0</v>
      </c>
      <c r="AN359" s="43">
        <f>IF(AND(L359="WEAPON",OR(R359=3,R359=4)),[1]装备基础and强化!$V$11,IF(AND(L359="LEFTRING",OR(R359=3,R359=4)),[1]装备基础and强化!$W$11,IF(AND(L359="RIGHTRING",OR(R359=3,R359=4)),[1]装备基础and强化!$X$11,IF(AND(L359="NECKLACE",OR(R359=3,R359=4)),[1]装备基础and强化!$Y$11,0))))</f>
        <v>0</v>
      </c>
      <c r="AO359" s="43">
        <f>IF(AND(L359="BELT",T359=1),[1]装备基础and强化!$AA$7,IF(AND(L359="PANTS",T359=1),[1]装备基础and强化!$AB$7,IF(AND(L359="SHOES",T359=1),[1]装备基础and强化!$AC$7,IF(AND(L359="CLOTHES",T359=1),[1]装备基础and强化!$AD$7,0))))</f>
        <v>0</v>
      </c>
      <c r="AP359" s="43" t="e">
        <f>IF(AND(L359="BELT",T359=2),[1]装备基础and强化!$AF$7,IF(AND(L359="PANTS",T359=2),[1]装备基础and强化!$AG$7,IF(AND(L359="SHOES",T359=2),[1]装备基础and强化!$AH$7,IF(AND(L359="CLOTHES",T359=2),[1]装备基础and强化!$AI$7,0))))</f>
        <v>#REF!</v>
      </c>
      <c r="AQ359" s="43">
        <f>IF(L359="HAT",[1]装备基础and强化!$AK$7,IF(L359="JADE",[1]装备基础and强化!$AK$7,0))</f>
        <v>0</v>
      </c>
      <c r="AR359" s="43" t="e">
        <f t="shared" si="6"/>
        <v>#REF!</v>
      </c>
      <c r="AV359" s="43"/>
      <c r="AW359" s="43"/>
      <c r="AX359" s="43"/>
      <c r="AY359" s="43"/>
      <c r="AZ359" s="43"/>
      <c r="BA359" s="43"/>
    </row>
    <row r="360" spans="2:53" s="44" customFormat="1" x14ac:dyDescent="0.15">
      <c r="B360" s="44" t="s">
        <v>1296</v>
      </c>
      <c r="C360" s="12">
        <v>20356</v>
      </c>
      <c r="D360" s="44" t="s">
        <v>1297</v>
      </c>
      <c r="E360" s="44" t="s">
        <v>21991</v>
      </c>
      <c r="F360" s="44" t="s">
        <v>20743</v>
      </c>
      <c r="G360" s="44" t="s">
        <v>21191</v>
      </c>
      <c r="I360" s="44" t="s">
        <v>700</v>
      </c>
      <c r="J360" s="44" t="s">
        <v>700</v>
      </c>
      <c r="K360" s="44">
        <v>1</v>
      </c>
      <c r="L360" s="44" t="s">
        <v>756</v>
      </c>
      <c r="M360" s="104" t="s">
        <v>20120</v>
      </c>
      <c r="N360" s="44">
        <v>202100</v>
      </c>
      <c r="O360" s="44" t="s">
        <v>796</v>
      </c>
      <c r="P360" s="44" t="s">
        <v>761</v>
      </c>
      <c r="Q360" s="44">
        <v>2</v>
      </c>
      <c r="R360" s="44">
        <v>3</v>
      </c>
      <c r="S360" s="44" t="s">
        <v>1204</v>
      </c>
      <c r="T360" s="44">
        <v>1</v>
      </c>
      <c r="U360" s="44">
        <v>1</v>
      </c>
      <c r="W360" s="44" t="s">
        <v>1298</v>
      </c>
      <c r="X360" s="44" t="s">
        <v>14560</v>
      </c>
      <c r="Y360" s="44">
        <v>0</v>
      </c>
      <c r="AA360" s="44">
        <v>1</v>
      </c>
      <c r="AB360" s="44">
        <v>100</v>
      </c>
      <c r="AC360" s="44">
        <v>1</v>
      </c>
      <c r="AD360" s="44">
        <v>1</v>
      </c>
      <c r="AE360" s="45" t="s">
        <v>16461</v>
      </c>
      <c r="AF360" s="45" t="s">
        <v>16457</v>
      </c>
      <c r="AG360" s="45" t="s">
        <v>16459</v>
      </c>
      <c r="AH360" s="45" t="s">
        <v>16453</v>
      </c>
      <c r="AI360" s="45" t="s">
        <v>16455</v>
      </c>
      <c r="AJ360" s="63" t="s">
        <v>20389</v>
      </c>
      <c r="AK360" s="63" t="s">
        <v>20384</v>
      </c>
      <c r="AL360" s="45">
        <v>0</v>
      </c>
      <c r="AM360" s="43">
        <f>IF(AND(L360="WEAPON",OR(R360=0,R360=1,R360=2)),[1]装备基础and强化!$V$7,IF(AND(L360="LEFTRING",OR(R360=0,R360=1,R360=2)),[1]装备基础and强化!$W$7,IF(AND(L360="RIGHTRING",OR(R360=0,R360=1,R360=2)),[1]装备基础and强化!$X$7,IF(AND(L360="NECKLACE",OR(R360=0,R360=1,R360=2)),[1]装备基础and强化!$Y$7,0))))</f>
        <v>0</v>
      </c>
      <c r="AN360" s="43">
        <f>IF(AND(L360="WEAPON",OR(R360=3,R360=4)),[1]装备基础and强化!$V$11,IF(AND(L360="LEFTRING",OR(R360=3,R360=4)),[1]装备基础and强化!$W$11,IF(AND(L360="RIGHTRING",OR(R360=3,R360=4)),[1]装备基础and强化!$X$11,IF(AND(L360="NECKLACE",OR(R360=3,R360=4)),[1]装备基础and强化!$Y$11,0))))</f>
        <v>0</v>
      </c>
      <c r="AO360" s="43" t="e">
        <f>IF(AND(L360="BELT",T360=1),[1]装备基础and强化!$AA$7,IF(AND(L360="PANTS",T360=1),[1]装备基础and强化!$AB$7,IF(AND(L360="SHOES",T360=1),[1]装备基础and强化!$AC$7,IF(AND(L360="CLOTHES",T360=1),[1]装备基础and强化!$AD$7,0))))</f>
        <v>#REF!</v>
      </c>
      <c r="AP360" s="43">
        <f>IF(AND(L360="BELT",T360=2),[1]装备基础and强化!$AF$7,IF(AND(L360="PANTS",T360=2),[1]装备基础and强化!$AG$7,IF(AND(L360="SHOES",T360=2),[1]装备基础and强化!$AH$7,IF(AND(L360="CLOTHES",T360=2),[1]装备基础and强化!$AI$7,0))))</f>
        <v>0</v>
      </c>
      <c r="AQ360" s="43">
        <f>IF(L360="HAT",[1]装备基础and强化!$AK$7,IF(L360="JADE",[1]装备基础and强化!$AK$7,0))</f>
        <v>0</v>
      </c>
      <c r="AR360" s="43" t="e">
        <f t="shared" si="6"/>
        <v>#REF!</v>
      </c>
      <c r="AV360" s="43"/>
      <c r="AW360" s="43"/>
      <c r="AX360" s="43"/>
      <c r="AY360" s="43"/>
      <c r="AZ360" s="43"/>
      <c r="BA360" s="43"/>
    </row>
    <row r="361" spans="2:53" s="44" customFormat="1" x14ac:dyDescent="0.15">
      <c r="B361" s="44" t="s">
        <v>1299</v>
      </c>
      <c r="C361" s="12">
        <v>20357</v>
      </c>
      <c r="D361" s="44" t="s">
        <v>1297</v>
      </c>
      <c r="E361" s="44" t="s">
        <v>21992</v>
      </c>
      <c r="F361" s="44" t="s">
        <v>20744</v>
      </c>
      <c r="G361" s="44" t="s">
        <v>21192</v>
      </c>
      <c r="I361" s="44" t="s">
        <v>700</v>
      </c>
      <c r="J361" s="44" t="s">
        <v>700</v>
      </c>
      <c r="K361" s="44">
        <v>1</v>
      </c>
      <c r="L361" s="44" t="s">
        <v>756</v>
      </c>
      <c r="M361" s="104" t="s">
        <v>20121</v>
      </c>
      <c r="N361" s="44">
        <v>202200</v>
      </c>
      <c r="O361" s="44" t="s">
        <v>796</v>
      </c>
      <c r="P361" s="44" t="s">
        <v>761</v>
      </c>
      <c r="Q361" s="44">
        <v>2</v>
      </c>
      <c r="R361" s="44">
        <v>3</v>
      </c>
      <c r="S361" s="44" t="s">
        <v>1204</v>
      </c>
      <c r="T361" s="44">
        <v>1</v>
      </c>
      <c r="U361" s="44">
        <v>2</v>
      </c>
      <c r="W361" s="44" t="s">
        <v>1298</v>
      </c>
      <c r="X361" s="44" t="s">
        <v>14560</v>
      </c>
      <c r="Y361" s="44">
        <v>0</v>
      </c>
      <c r="AA361" s="44">
        <v>1</v>
      </c>
      <c r="AB361" s="44">
        <v>100</v>
      </c>
      <c r="AC361" s="44">
        <v>1</v>
      </c>
      <c r="AD361" s="44">
        <v>1</v>
      </c>
      <c r="AE361" s="45" t="s">
        <v>16461</v>
      </c>
      <c r="AF361" s="45" t="s">
        <v>16457</v>
      </c>
      <c r="AG361" s="45" t="s">
        <v>16459</v>
      </c>
      <c r="AH361" s="45" t="s">
        <v>16453</v>
      </c>
      <c r="AI361" s="45" t="s">
        <v>16455</v>
      </c>
      <c r="AJ361" s="63" t="s">
        <v>20389</v>
      </c>
      <c r="AK361" s="63" t="s">
        <v>20384</v>
      </c>
      <c r="AL361" s="4">
        <v>0</v>
      </c>
      <c r="AM361" s="43">
        <f>IF(AND(L361="WEAPON",OR(R361=0,R361=1,R361=2)),[1]装备基础and强化!$V$7,IF(AND(L361="LEFTRING",OR(R361=0,R361=1,R361=2)),[1]装备基础and强化!$W$7,IF(AND(L361="RIGHTRING",OR(R361=0,R361=1,R361=2)),[1]装备基础and强化!$X$7,IF(AND(L361="NECKLACE",OR(R361=0,R361=1,R361=2)),[1]装备基础and强化!$Y$7,0))))</f>
        <v>0</v>
      </c>
      <c r="AN361" s="43">
        <f>IF(AND(L361="WEAPON",OR(R361=3,R361=4)),[1]装备基础and强化!$V$11,IF(AND(L361="LEFTRING",OR(R361=3,R361=4)),[1]装备基础and强化!$W$11,IF(AND(L361="RIGHTRING",OR(R361=3,R361=4)),[1]装备基础and强化!$X$11,IF(AND(L361="NECKLACE",OR(R361=3,R361=4)),[1]装备基础and强化!$Y$11,0))))</f>
        <v>0</v>
      </c>
      <c r="AO361" s="43" t="e">
        <f>IF(AND(L361="BELT",T361=1),[1]装备基础and强化!$AA$7,IF(AND(L361="PANTS",T361=1),[1]装备基础and强化!$AB$7,IF(AND(L361="SHOES",T361=1),[1]装备基础and强化!$AC$7,IF(AND(L361="CLOTHES",T361=1),[1]装备基础and强化!$AD$7,0))))</f>
        <v>#REF!</v>
      </c>
      <c r="AP361" s="43">
        <f>IF(AND(L361="BELT",T361=2),[1]装备基础and强化!$AF$7,IF(AND(L361="PANTS",T361=2),[1]装备基础and强化!$AG$7,IF(AND(L361="SHOES",T361=2),[1]装备基础and强化!$AH$7,IF(AND(L361="CLOTHES",T361=2),[1]装备基础and强化!$AI$7,0))))</f>
        <v>0</v>
      </c>
      <c r="AQ361" s="43">
        <f>IF(L361="HAT",[1]装备基础and强化!$AK$7,IF(L361="JADE",[1]装备基础and强化!$AK$7,0))</f>
        <v>0</v>
      </c>
      <c r="AR361" s="43" t="e">
        <f t="shared" si="6"/>
        <v>#REF!</v>
      </c>
      <c r="AV361" s="43"/>
      <c r="AW361" s="43"/>
      <c r="AX361" s="43"/>
      <c r="AY361" s="43"/>
      <c r="AZ361" s="43"/>
      <c r="BA361" s="43"/>
    </row>
    <row r="362" spans="2:53" s="44" customFormat="1" x14ac:dyDescent="0.15">
      <c r="B362" s="44" t="s">
        <v>1300</v>
      </c>
      <c r="C362" s="12">
        <v>20358</v>
      </c>
      <c r="D362" s="44" t="s">
        <v>1297</v>
      </c>
      <c r="E362" s="44" t="s">
        <v>21993</v>
      </c>
      <c r="F362" s="44" t="s">
        <v>20745</v>
      </c>
      <c r="G362" s="44" t="s">
        <v>21193</v>
      </c>
      <c r="I362" s="44" t="s">
        <v>700</v>
      </c>
      <c r="J362" s="44" t="s">
        <v>700</v>
      </c>
      <c r="K362" s="44">
        <v>1</v>
      </c>
      <c r="L362" s="44" t="s">
        <v>756</v>
      </c>
      <c r="M362" s="104" t="s">
        <v>20122</v>
      </c>
      <c r="N362" s="44">
        <v>202300</v>
      </c>
      <c r="O362" s="44" t="s">
        <v>796</v>
      </c>
      <c r="P362" s="44" t="s">
        <v>761</v>
      </c>
      <c r="Q362" s="44">
        <v>2</v>
      </c>
      <c r="R362" s="44">
        <v>3</v>
      </c>
      <c r="S362" s="44" t="s">
        <v>1204</v>
      </c>
      <c r="T362" s="44">
        <v>1</v>
      </c>
      <c r="U362" s="44">
        <v>3</v>
      </c>
      <c r="W362" s="44" t="s">
        <v>1298</v>
      </c>
      <c r="X362" s="44" t="s">
        <v>14560</v>
      </c>
      <c r="Y362" s="44">
        <v>0</v>
      </c>
      <c r="AA362" s="44">
        <v>1</v>
      </c>
      <c r="AB362" s="44">
        <v>100</v>
      </c>
      <c r="AC362" s="44">
        <v>1</v>
      </c>
      <c r="AD362" s="44">
        <v>1</v>
      </c>
      <c r="AE362" s="45" t="s">
        <v>16461</v>
      </c>
      <c r="AF362" s="45" t="s">
        <v>16457</v>
      </c>
      <c r="AG362" s="45" t="s">
        <v>16459</v>
      </c>
      <c r="AH362" s="45" t="s">
        <v>16453</v>
      </c>
      <c r="AI362" s="45" t="s">
        <v>16455</v>
      </c>
      <c r="AJ362" s="63" t="s">
        <v>20389</v>
      </c>
      <c r="AK362" s="63" t="s">
        <v>20384</v>
      </c>
      <c r="AL362" s="45">
        <v>0</v>
      </c>
      <c r="AM362" s="43">
        <f>IF(AND(L362="WEAPON",OR(R362=0,R362=1,R362=2)),[1]装备基础and强化!$V$7,IF(AND(L362="LEFTRING",OR(R362=0,R362=1,R362=2)),[1]装备基础and强化!$W$7,IF(AND(L362="RIGHTRING",OR(R362=0,R362=1,R362=2)),[1]装备基础and强化!$X$7,IF(AND(L362="NECKLACE",OR(R362=0,R362=1,R362=2)),[1]装备基础and强化!$Y$7,0))))</f>
        <v>0</v>
      </c>
      <c r="AN362" s="43">
        <f>IF(AND(L362="WEAPON",OR(R362=3,R362=4)),[1]装备基础and强化!$V$11,IF(AND(L362="LEFTRING",OR(R362=3,R362=4)),[1]装备基础and强化!$W$11,IF(AND(L362="RIGHTRING",OR(R362=3,R362=4)),[1]装备基础and强化!$X$11,IF(AND(L362="NECKLACE",OR(R362=3,R362=4)),[1]装备基础and强化!$Y$11,0))))</f>
        <v>0</v>
      </c>
      <c r="AO362" s="43" t="e">
        <f>IF(AND(L362="BELT",T362=1),[1]装备基础and强化!$AA$7,IF(AND(L362="PANTS",T362=1),[1]装备基础and强化!$AB$7,IF(AND(L362="SHOES",T362=1),[1]装备基础and强化!$AC$7,IF(AND(L362="CLOTHES",T362=1),[1]装备基础and强化!$AD$7,0))))</f>
        <v>#REF!</v>
      </c>
      <c r="AP362" s="43">
        <f>IF(AND(L362="BELT",T362=2),[1]装备基础and强化!$AF$7,IF(AND(L362="PANTS",T362=2),[1]装备基础and强化!$AG$7,IF(AND(L362="SHOES",T362=2),[1]装备基础and强化!$AH$7,IF(AND(L362="CLOTHES",T362=2),[1]装备基础and强化!$AI$7,0))))</f>
        <v>0</v>
      </c>
      <c r="AQ362" s="43">
        <f>IF(L362="HAT",[1]装备基础and强化!$AK$7,IF(L362="JADE",[1]装备基础and强化!$AK$7,0))</f>
        <v>0</v>
      </c>
      <c r="AR362" s="43" t="e">
        <f t="shared" si="6"/>
        <v>#REF!</v>
      </c>
      <c r="AV362" s="43"/>
      <c r="AW362" s="43"/>
      <c r="AX362" s="43"/>
      <c r="AY362" s="43"/>
      <c r="AZ362" s="43"/>
      <c r="BA362" s="43"/>
    </row>
    <row r="363" spans="2:53" s="44" customFormat="1" x14ac:dyDescent="0.15">
      <c r="B363" s="44" t="s">
        <v>1301</v>
      </c>
      <c r="C363" s="12">
        <v>20359</v>
      </c>
      <c r="D363" s="44" t="s">
        <v>1297</v>
      </c>
      <c r="E363" s="44" t="s">
        <v>21994</v>
      </c>
      <c r="F363" s="44" t="s">
        <v>20746</v>
      </c>
      <c r="G363" s="44" t="s">
        <v>21194</v>
      </c>
      <c r="I363" s="44" t="s">
        <v>700</v>
      </c>
      <c r="J363" s="44" t="s">
        <v>700</v>
      </c>
      <c r="K363" s="44">
        <v>1</v>
      </c>
      <c r="L363" s="44" t="s">
        <v>756</v>
      </c>
      <c r="M363" s="104" t="s">
        <v>20123</v>
      </c>
      <c r="N363" s="44">
        <v>202400</v>
      </c>
      <c r="O363" s="44" t="s">
        <v>796</v>
      </c>
      <c r="P363" s="44" t="s">
        <v>761</v>
      </c>
      <c r="Q363" s="44">
        <v>2</v>
      </c>
      <c r="R363" s="44">
        <v>3</v>
      </c>
      <c r="S363" s="44" t="s">
        <v>1204</v>
      </c>
      <c r="T363" s="44">
        <v>1</v>
      </c>
      <c r="U363" s="44">
        <v>4</v>
      </c>
      <c r="W363" s="44" t="s">
        <v>1298</v>
      </c>
      <c r="X363" s="44" t="s">
        <v>14560</v>
      </c>
      <c r="Y363" s="44">
        <v>0</v>
      </c>
      <c r="AA363" s="44">
        <v>1</v>
      </c>
      <c r="AB363" s="44">
        <v>100</v>
      </c>
      <c r="AC363" s="44">
        <v>1</v>
      </c>
      <c r="AD363" s="44">
        <v>1</v>
      </c>
      <c r="AE363" s="45" t="s">
        <v>16461</v>
      </c>
      <c r="AF363" s="45" t="s">
        <v>16457</v>
      </c>
      <c r="AG363" s="45" t="s">
        <v>16459</v>
      </c>
      <c r="AH363" s="45" t="s">
        <v>16453</v>
      </c>
      <c r="AI363" s="45" t="s">
        <v>16455</v>
      </c>
      <c r="AJ363" s="63" t="s">
        <v>20389</v>
      </c>
      <c r="AK363" s="63" t="s">
        <v>20384</v>
      </c>
      <c r="AL363" s="4">
        <v>0</v>
      </c>
      <c r="AM363" s="43">
        <f>IF(AND(L363="WEAPON",OR(R363=0,R363=1,R363=2)),[1]装备基础and强化!$V$7,IF(AND(L363="LEFTRING",OR(R363=0,R363=1,R363=2)),[1]装备基础and强化!$W$7,IF(AND(L363="RIGHTRING",OR(R363=0,R363=1,R363=2)),[1]装备基础and强化!$X$7,IF(AND(L363="NECKLACE",OR(R363=0,R363=1,R363=2)),[1]装备基础and强化!$Y$7,0))))</f>
        <v>0</v>
      </c>
      <c r="AN363" s="43">
        <f>IF(AND(L363="WEAPON",OR(R363=3,R363=4)),[1]装备基础and强化!$V$11,IF(AND(L363="LEFTRING",OR(R363=3,R363=4)),[1]装备基础and强化!$W$11,IF(AND(L363="RIGHTRING",OR(R363=3,R363=4)),[1]装备基础and强化!$X$11,IF(AND(L363="NECKLACE",OR(R363=3,R363=4)),[1]装备基础and强化!$Y$11,0))))</f>
        <v>0</v>
      </c>
      <c r="AO363" s="43" t="e">
        <f>IF(AND(L363="BELT",T363=1),[1]装备基础and强化!$AA$7,IF(AND(L363="PANTS",T363=1),[1]装备基础and强化!$AB$7,IF(AND(L363="SHOES",T363=1),[1]装备基础and强化!$AC$7,IF(AND(L363="CLOTHES",T363=1),[1]装备基础and强化!$AD$7,0))))</f>
        <v>#REF!</v>
      </c>
      <c r="AP363" s="43">
        <f>IF(AND(L363="BELT",T363=2),[1]装备基础and强化!$AF$7,IF(AND(L363="PANTS",T363=2),[1]装备基础and强化!$AG$7,IF(AND(L363="SHOES",T363=2),[1]装备基础and强化!$AH$7,IF(AND(L363="CLOTHES",T363=2),[1]装备基础and强化!$AI$7,0))))</f>
        <v>0</v>
      </c>
      <c r="AQ363" s="43">
        <f>IF(L363="HAT",[1]装备基础and强化!$AK$7,IF(L363="JADE",[1]装备基础and强化!$AK$7,0))</f>
        <v>0</v>
      </c>
      <c r="AR363" s="43" t="e">
        <f t="shared" si="6"/>
        <v>#REF!</v>
      </c>
      <c r="AV363" s="43"/>
      <c r="AW363" s="43"/>
      <c r="AX363" s="43"/>
      <c r="AY363" s="43"/>
      <c r="AZ363" s="43"/>
      <c r="BA363" s="43"/>
    </row>
    <row r="364" spans="2:53" s="44" customFormat="1" x14ac:dyDescent="0.15">
      <c r="B364" s="44" t="s">
        <v>1302</v>
      </c>
      <c r="C364" s="12">
        <v>20360</v>
      </c>
      <c r="D364" s="44" t="s">
        <v>1297</v>
      </c>
      <c r="E364" s="44" t="s">
        <v>21995</v>
      </c>
      <c r="F364" s="44" t="s">
        <v>20747</v>
      </c>
      <c r="G364" s="44" t="s">
        <v>21195</v>
      </c>
      <c r="I364" s="44" t="s">
        <v>700</v>
      </c>
      <c r="J364" s="44" t="s">
        <v>700</v>
      </c>
      <c r="K364" s="44">
        <v>1</v>
      </c>
      <c r="L364" s="44" t="s">
        <v>756</v>
      </c>
      <c r="M364" s="104" t="s">
        <v>26075</v>
      </c>
      <c r="N364" s="44">
        <v>202500</v>
      </c>
      <c r="O364" s="44" t="s">
        <v>796</v>
      </c>
      <c r="P364" s="44" t="s">
        <v>761</v>
      </c>
      <c r="Q364" s="44">
        <v>2</v>
      </c>
      <c r="R364" s="44">
        <v>3</v>
      </c>
      <c r="S364" s="44" t="s">
        <v>1204</v>
      </c>
      <c r="T364" s="44">
        <v>1</v>
      </c>
      <c r="U364" s="44">
        <v>5</v>
      </c>
      <c r="W364" s="44" t="s">
        <v>1298</v>
      </c>
      <c r="X364" s="44" t="s">
        <v>14560</v>
      </c>
      <c r="Y364" s="44">
        <v>0</v>
      </c>
      <c r="AA364" s="44">
        <v>1</v>
      </c>
      <c r="AB364" s="44">
        <v>100</v>
      </c>
      <c r="AC364" s="44">
        <v>1</v>
      </c>
      <c r="AD364" s="44">
        <v>1</v>
      </c>
      <c r="AE364" s="45" t="s">
        <v>16461</v>
      </c>
      <c r="AF364" s="45" t="s">
        <v>16457</v>
      </c>
      <c r="AG364" s="45" t="s">
        <v>16459</v>
      </c>
      <c r="AH364" s="45" t="s">
        <v>16453</v>
      </c>
      <c r="AI364" s="45" t="s">
        <v>16455</v>
      </c>
      <c r="AJ364" s="63" t="s">
        <v>20393</v>
      </c>
      <c r="AK364" s="63" t="s">
        <v>20383</v>
      </c>
      <c r="AL364" s="45">
        <v>0</v>
      </c>
      <c r="AM364" s="43">
        <f>IF(AND(L364="WEAPON",OR(R364=0,R364=1,R364=2)),[1]装备基础and强化!$V$7,IF(AND(L364="LEFTRING",OR(R364=0,R364=1,R364=2)),[1]装备基础and强化!$W$7,IF(AND(L364="RIGHTRING",OR(R364=0,R364=1,R364=2)),[1]装备基础and强化!$X$7,IF(AND(L364="NECKLACE",OR(R364=0,R364=1,R364=2)),[1]装备基础and强化!$Y$7,0))))</f>
        <v>0</v>
      </c>
      <c r="AN364" s="43">
        <f>IF(AND(L364="WEAPON",OR(R364=3,R364=4)),[1]装备基础and强化!$V$11,IF(AND(L364="LEFTRING",OR(R364=3,R364=4)),[1]装备基础and强化!$W$11,IF(AND(L364="RIGHTRING",OR(R364=3,R364=4)),[1]装备基础and强化!$X$11,IF(AND(L364="NECKLACE",OR(R364=3,R364=4)),[1]装备基础and强化!$Y$11,0))))</f>
        <v>0</v>
      </c>
      <c r="AO364" s="43" t="e">
        <f>IF(AND(L364="BELT",T364=1),[1]装备基础and强化!$AA$7,IF(AND(L364="PANTS",T364=1),[1]装备基础and强化!$AB$7,IF(AND(L364="SHOES",T364=1),[1]装备基础and强化!$AC$7,IF(AND(L364="CLOTHES",T364=1),[1]装备基础and强化!$AD$7,0))))</f>
        <v>#REF!</v>
      </c>
      <c r="AP364" s="43">
        <f>IF(AND(L364="BELT",T364=2),[1]装备基础and强化!$AF$7,IF(AND(L364="PANTS",T364=2),[1]装备基础and强化!$AG$7,IF(AND(L364="SHOES",T364=2),[1]装备基础and强化!$AH$7,IF(AND(L364="CLOTHES",T364=2),[1]装备基础and强化!$AI$7,0))))</f>
        <v>0</v>
      </c>
      <c r="AQ364" s="43">
        <f>IF(L364="HAT",[1]装备基础and强化!$AK$7,IF(L364="JADE",[1]装备基础and强化!$AK$7,0))</f>
        <v>0</v>
      </c>
      <c r="AR364" s="43" t="e">
        <f t="shared" si="6"/>
        <v>#REF!</v>
      </c>
      <c r="AV364" s="43"/>
      <c r="AW364" s="43"/>
      <c r="AX364" s="43"/>
      <c r="AY364" s="43"/>
      <c r="AZ364" s="43"/>
      <c r="BA364" s="43"/>
    </row>
    <row r="365" spans="2:53" s="44" customFormat="1" x14ac:dyDescent="0.15">
      <c r="B365" s="44" t="s">
        <v>1303</v>
      </c>
      <c r="C365" s="12">
        <v>20361</v>
      </c>
      <c r="D365" s="44" t="s">
        <v>1297</v>
      </c>
      <c r="E365" s="44" t="s">
        <v>21996</v>
      </c>
      <c r="F365" s="44" t="s">
        <v>20748</v>
      </c>
      <c r="G365" s="44" t="s">
        <v>21196</v>
      </c>
      <c r="I365" s="44" t="s">
        <v>700</v>
      </c>
      <c r="J365" s="44" t="s">
        <v>700</v>
      </c>
      <c r="K365" s="44">
        <v>1</v>
      </c>
      <c r="L365" s="44" t="s">
        <v>756</v>
      </c>
      <c r="M365" s="104" t="s">
        <v>26076</v>
      </c>
      <c r="N365" s="44">
        <v>202600</v>
      </c>
      <c r="O365" s="44" t="s">
        <v>796</v>
      </c>
      <c r="P365" s="44" t="s">
        <v>761</v>
      </c>
      <c r="Q365" s="44">
        <v>2</v>
      </c>
      <c r="R365" s="44">
        <v>3</v>
      </c>
      <c r="S365" s="44" t="s">
        <v>1204</v>
      </c>
      <c r="T365" s="44">
        <v>1</v>
      </c>
      <c r="U365" s="44">
        <v>6</v>
      </c>
      <c r="W365" s="44" t="s">
        <v>1298</v>
      </c>
      <c r="X365" s="44" t="s">
        <v>14560</v>
      </c>
      <c r="Y365" s="44">
        <v>0</v>
      </c>
      <c r="AA365" s="44">
        <v>1</v>
      </c>
      <c r="AB365" s="44">
        <v>100</v>
      </c>
      <c r="AC365" s="44">
        <v>1</v>
      </c>
      <c r="AD365" s="44">
        <v>1</v>
      </c>
      <c r="AE365" s="45" t="s">
        <v>16461</v>
      </c>
      <c r="AF365" s="45" t="s">
        <v>16457</v>
      </c>
      <c r="AG365" s="45" t="s">
        <v>16459</v>
      </c>
      <c r="AH365" s="45" t="s">
        <v>16453</v>
      </c>
      <c r="AI365" s="45" t="s">
        <v>16455</v>
      </c>
      <c r="AJ365" s="63" t="s">
        <v>20388</v>
      </c>
      <c r="AK365" s="63" t="s">
        <v>20383</v>
      </c>
      <c r="AL365" s="4">
        <v>0</v>
      </c>
      <c r="AM365" s="43">
        <f>IF(AND(L365="WEAPON",OR(R365=0,R365=1,R365=2)),[1]装备基础and强化!$V$7,IF(AND(L365="LEFTRING",OR(R365=0,R365=1,R365=2)),[1]装备基础and强化!$W$7,IF(AND(L365="RIGHTRING",OR(R365=0,R365=1,R365=2)),[1]装备基础and强化!$X$7,IF(AND(L365="NECKLACE",OR(R365=0,R365=1,R365=2)),[1]装备基础and强化!$Y$7,0))))</f>
        <v>0</v>
      </c>
      <c r="AN365" s="43">
        <f>IF(AND(L365="WEAPON",OR(R365=3,R365=4)),[1]装备基础and强化!$V$11,IF(AND(L365="LEFTRING",OR(R365=3,R365=4)),[1]装备基础and强化!$W$11,IF(AND(L365="RIGHTRING",OR(R365=3,R365=4)),[1]装备基础and强化!$X$11,IF(AND(L365="NECKLACE",OR(R365=3,R365=4)),[1]装备基础and强化!$Y$11,0))))</f>
        <v>0</v>
      </c>
      <c r="AO365" s="43" t="e">
        <f>IF(AND(L365="BELT",T365=1),[1]装备基础and强化!$AA$7,IF(AND(L365="PANTS",T365=1),[1]装备基础and强化!$AB$7,IF(AND(L365="SHOES",T365=1),[1]装备基础and强化!$AC$7,IF(AND(L365="CLOTHES",T365=1),[1]装备基础and强化!$AD$7,0))))</f>
        <v>#REF!</v>
      </c>
      <c r="AP365" s="43">
        <f>IF(AND(L365="BELT",T365=2),[1]装备基础and强化!$AF$7,IF(AND(L365="PANTS",T365=2),[1]装备基础and强化!$AG$7,IF(AND(L365="SHOES",T365=2),[1]装备基础and强化!$AH$7,IF(AND(L365="CLOTHES",T365=2),[1]装备基础and强化!$AI$7,0))))</f>
        <v>0</v>
      </c>
      <c r="AQ365" s="43">
        <f>IF(L365="HAT",[1]装备基础and强化!$AK$7,IF(L365="JADE",[1]装备基础and强化!$AK$7,0))</f>
        <v>0</v>
      </c>
      <c r="AR365" s="43" t="e">
        <f t="shared" si="6"/>
        <v>#REF!</v>
      </c>
      <c r="AV365" s="43"/>
      <c r="AW365" s="43"/>
      <c r="AX365" s="43"/>
      <c r="AY365" s="43"/>
      <c r="AZ365" s="43"/>
      <c r="BA365" s="43"/>
    </row>
    <row r="366" spans="2:53" s="44" customFormat="1" x14ac:dyDescent="0.15">
      <c r="B366" s="44" t="s">
        <v>1304</v>
      </c>
      <c r="C366" s="12">
        <v>20362</v>
      </c>
      <c r="D366" s="44" t="s">
        <v>1297</v>
      </c>
      <c r="E366" s="44" t="s">
        <v>21997</v>
      </c>
      <c r="F366" s="44" t="s">
        <v>20749</v>
      </c>
      <c r="G366" s="44" t="s">
        <v>21197</v>
      </c>
      <c r="I366" s="44" t="s">
        <v>700</v>
      </c>
      <c r="J366" s="44" t="s">
        <v>700</v>
      </c>
      <c r="K366" s="44">
        <v>1</v>
      </c>
      <c r="L366" s="44" t="s">
        <v>756</v>
      </c>
      <c r="M366" s="104" t="s">
        <v>26077</v>
      </c>
      <c r="N366" s="44">
        <v>202700</v>
      </c>
      <c r="O366" s="44" t="s">
        <v>796</v>
      </c>
      <c r="P366" s="44" t="s">
        <v>761</v>
      </c>
      <c r="Q366" s="44">
        <v>2</v>
      </c>
      <c r="R366" s="44">
        <v>3</v>
      </c>
      <c r="S366" s="44" t="s">
        <v>1204</v>
      </c>
      <c r="T366" s="44">
        <v>1</v>
      </c>
      <c r="U366" s="44">
        <v>7</v>
      </c>
      <c r="W366" s="44" t="s">
        <v>1298</v>
      </c>
      <c r="X366" s="44" t="s">
        <v>14560</v>
      </c>
      <c r="Y366" s="44">
        <v>0</v>
      </c>
      <c r="AA366" s="44">
        <v>1</v>
      </c>
      <c r="AB366" s="44">
        <v>100</v>
      </c>
      <c r="AC366" s="44">
        <v>1</v>
      </c>
      <c r="AD366" s="44">
        <v>1</v>
      </c>
      <c r="AE366" s="45" t="s">
        <v>16461</v>
      </c>
      <c r="AF366" s="45" t="s">
        <v>16457</v>
      </c>
      <c r="AG366" s="45" t="s">
        <v>16459</v>
      </c>
      <c r="AH366" s="45" t="s">
        <v>16453</v>
      </c>
      <c r="AI366" s="45" t="s">
        <v>16455</v>
      </c>
      <c r="AJ366" s="63" t="s">
        <v>20388</v>
      </c>
      <c r="AK366" s="63" t="s">
        <v>20383</v>
      </c>
      <c r="AL366" s="45">
        <v>0</v>
      </c>
      <c r="AM366" s="43">
        <f>IF(AND(L366="WEAPON",OR(R366=0,R366=1,R366=2)),[1]装备基础and强化!$V$7,IF(AND(L366="LEFTRING",OR(R366=0,R366=1,R366=2)),[1]装备基础and强化!$W$7,IF(AND(L366="RIGHTRING",OR(R366=0,R366=1,R366=2)),[1]装备基础and强化!$X$7,IF(AND(L366="NECKLACE",OR(R366=0,R366=1,R366=2)),[1]装备基础and强化!$Y$7,0))))</f>
        <v>0</v>
      </c>
      <c r="AN366" s="43">
        <f>IF(AND(L366="WEAPON",OR(R366=3,R366=4)),[1]装备基础and强化!$V$11,IF(AND(L366="LEFTRING",OR(R366=3,R366=4)),[1]装备基础and强化!$W$11,IF(AND(L366="RIGHTRING",OR(R366=3,R366=4)),[1]装备基础and强化!$X$11,IF(AND(L366="NECKLACE",OR(R366=3,R366=4)),[1]装备基础and强化!$Y$11,0))))</f>
        <v>0</v>
      </c>
      <c r="AO366" s="43" t="e">
        <f>IF(AND(L366="BELT",T366=1),[1]装备基础and强化!$AA$7,IF(AND(L366="PANTS",T366=1),[1]装备基础and强化!$AB$7,IF(AND(L366="SHOES",T366=1),[1]装备基础and强化!$AC$7,IF(AND(L366="CLOTHES",T366=1),[1]装备基础and强化!$AD$7,0))))</f>
        <v>#REF!</v>
      </c>
      <c r="AP366" s="43">
        <f>IF(AND(L366="BELT",T366=2),[1]装备基础and强化!$AF$7,IF(AND(L366="PANTS",T366=2),[1]装备基础and强化!$AG$7,IF(AND(L366="SHOES",T366=2),[1]装备基础and强化!$AH$7,IF(AND(L366="CLOTHES",T366=2),[1]装备基础and强化!$AI$7,0))))</f>
        <v>0</v>
      </c>
      <c r="AQ366" s="43">
        <f>IF(L366="HAT",[1]装备基础and强化!$AK$7,IF(L366="JADE",[1]装备基础and强化!$AK$7,0))</f>
        <v>0</v>
      </c>
      <c r="AR366" s="43" t="e">
        <f t="shared" si="6"/>
        <v>#REF!</v>
      </c>
      <c r="AV366" s="43"/>
      <c r="AW366" s="43"/>
      <c r="AX366" s="43"/>
      <c r="AY366" s="43"/>
      <c r="AZ366" s="43"/>
      <c r="BA366" s="43"/>
    </row>
    <row r="367" spans="2:53" s="44" customFormat="1" x14ac:dyDescent="0.15">
      <c r="B367" s="44" t="s">
        <v>1305</v>
      </c>
      <c r="C367" s="12">
        <v>20363</v>
      </c>
      <c r="D367" s="44" t="s">
        <v>1297</v>
      </c>
      <c r="E367" s="44" t="s">
        <v>21998</v>
      </c>
      <c r="F367" s="44" t="s">
        <v>20750</v>
      </c>
      <c r="G367" s="44" t="s">
        <v>21198</v>
      </c>
      <c r="I367" s="44" t="s">
        <v>700</v>
      </c>
      <c r="J367" s="44" t="s">
        <v>700</v>
      </c>
      <c r="K367" s="44">
        <v>1</v>
      </c>
      <c r="L367" s="44" t="s">
        <v>756</v>
      </c>
      <c r="M367" s="104" t="s">
        <v>26078</v>
      </c>
      <c r="N367" s="44">
        <v>202800</v>
      </c>
      <c r="O367" s="44" t="s">
        <v>796</v>
      </c>
      <c r="P367" s="44" t="s">
        <v>761</v>
      </c>
      <c r="Q367" s="44">
        <v>2</v>
      </c>
      <c r="R367" s="44">
        <v>3</v>
      </c>
      <c r="S367" s="44" t="s">
        <v>1204</v>
      </c>
      <c r="T367" s="44">
        <v>1</v>
      </c>
      <c r="U367" s="44">
        <v>8</v>
      </c>
      <c r="W367" s="44" t="s">
        <v>1298</v>
      </c>
      <c r="X367" s="44" t="s">
        <v>14560</v>
      </c>
      <c r="Y367" s="44">
        <v>0</v>
      </c>
      <c r="AA367" s="44">
        <v>1</v>
      </c>
      <c r="AB367" s="44">
        <v>100</v>
      </c>
      <c r="AC367" s="44">
        <v>1</v>
      </c>
      <c r="AD367" s="44">
        <v>1</v>
      </c>
      <c r="AE367" s="45" t="s">
        <v>16461</v>
      </c>
      <c r="AF367" s="45" t="s">
        <v>16457</v>
      </c>
      <c r="AG367" s="45" t="s">
        <v>16459</v>
      </c>
      <c r="AH367" s="45" t="s">
        <v>16453</v>
      </c>
      <c r="AI367" s="45" t="s">
        <v>16455</v>
      </c>
      <c r="AJ367" s="63" t="s">
        <v>20388</v>
      </c>
      <c r="AK367" s="63" t="s">
        <v>20383</v>
      </c>
      <c r="AL367" s="4">
        <v>0</v>
      </c>
      <c r="AM367" s="43">
        <f>IF(AND(L367="WEAPON",OR(R367=0,R367=1,R367=2)),[1]装备基础and强化!$V$7,IF(AND(L367="LEFTRING",OR(R367=0,R367=1,R367=2)),[1]装备基础and强化!$W$7,IF(AND(L367="RIGHTRING",OR(R367=0,R367=1,R367=2)),[1]装备基础and强化!$X$7,IF(AND(L367="NECKLACE",OR(R367=0,R367=1,R367=2)),[1]装备基础and强化!$Y$7,0))))</f>
        <v>0</v>
      </c>
      <c r="AN367" s="43">
        <f>IF(AND(L367="WEAPON",OR(R367=3,R367=4)),[1]装备基础and强化!$V$11,IF(AND(L367="LEFTRING",OR(R367=3,R367=4)),[1]装备基础and强化!$W$11,IF(AND(L367="RIGHTRING",OR(R367=3,R367=4)),[1]装备基础and强化!$X$11,IF(AND(L367="NECKLACE",OR(R367=3,R367=4)),[1]装备基础and强化!$Y$11,0))))</f>
        <v>0</v>
      </c>
      <c r="AO367" s="43" t="e">
        <f>IF(AND(L367="BELT",T367=1),[1]装备基础and强化!$AA$7,IF(AND(L367="PANTS",T367=1),[1]装备基础and强化!$AB$7,IF(AND(L367="SHOES",T367=1),[1]装备基础and强化!$AC$7,IF(AND(L367="CLOTHES",T367=1),[1]装备基础and强化!$AD$7,0))))</f>
        <v>#REF!</v>
      </c>
      <c r="AP367" s="43">
        <f>IF(AND(L367="BELT",T367=2),[1]装备基础and强化!$AF$7,IF(AND(L367="PANTS",T367=2),[1]装备基础and强化!$AG$7,IF(AND(L367="SHOES",T367=2),[1]装备基础and强化!$AH$7,IF(AND(L367="CLOTHES",T367=2),[1]装备基础and强化!$AI$7,0))))</f>
        <v>0</v>
      </c>
      <c r="AQ367" s="43">
        <f>IF(L367="HAT",[1]装备基础and强化!$AK$7,IF(L367="JADE",[1]装备基础and强化!$AK$7,0))</f>
        <v>0</v>
      </c>
      <c r="AR367" s="43" t="e">
        <f t="shared" si="6"/>
        <v>#REF!</v>
      </c>
      <c r="AV367" s="43"/>
      <c r="AW367" s="43"/>
      <c r="AX367" s="43"/>
      <c r="AY367" s="43"/>
      <c r="AZ367" s="43"/>
      <c r="BA367" s="43"/>
    </row>
    <row r="368" spans="2:53" s="44" customFormat="1" x14ac:dyDescent="0.15">
      <c r="B368" s="44" t="s">
        <v>1306</v>
      </c>
      <c r="C368" s="12">
        <v>20364</v>
      </c>
      <c r="D368" s="44" t="s">
        <v>1307</v>
      </c>
      <c r="E368" s="44" t="s">
        <v>21999</v>
      </c>
      <c r="F368" s="44" t="s">
        <v>20751</v>
      </c>
      <c r="G368" s="44" t="s">
        <v>21199</v>
      </c>
      <c r="I368" s="44" t="s">
        <v>700</v>
      </c>
      <c r="J368" s="44" t="s">
        <v>700</v>
      </c>
      <c r="K368" s="44">
        <v>1</v>
      </c>
      <c r="L368" s="44" t="s">
        <v>756</v>
      </c>
      <c r="M368" s="104" t="s">
        <v>26079</v>
      </c>
      <c r="N368" s="44">
        <v>202100</v>
      </c>
      <c r="O368" s="44" t="s">
        <v>971</v>
      </c>
      <c r="P368" s="44" t="s">
        <v>1097</v>
      </c>
      <c r="Q368" s="44">
        <v>2</v>
      </c>
      <c r="R368" s="44">
        <v>3</v>
      </c>
      <c r="S368" s="44" t="s">
        <v>1204</v>
      </c>
      <c r="T368" s="44">
        <v>2</v>
      </c>
      <c r="U368" s="44">
        <v>1</v>
      </c>
      <c r="W368" s="44" t="s">
        <v>1298</v>
      </c>
      <c r="X368" s="44" t="s">
        <v>14560</v>
      </c>
      <c r="Y368" s="44">
        <v>0</v>
      </c>
      <c r="AA368" s="44">
        <v>1</v>
      </c>
      <c r="AB368" s="44">
        <v>100</v>
      </c>
      <c r="AC368" s="44">
        <v>1</v>
      </c>
      <c r="AD368" s="44">
        <v>1</v>
      </c>
      <c r="AE368" s="45" t="s">
        <v>16461</v>
      </c>
      <c r="AF368" s="45" t="s">
        <v>16457</v>
      </c>
      <c r="AG368" s="45" t="s">
        <v>16459</v>
      </c>
      <c r="AH368" s="45" t="s">
        <v>16453</v>
      </c>
      <c r="AI368" s="45" t="s">
        <v>16455</v>
      </c>
      <c r="AJ368" s="63" t="s">
        <v>20388</v>
      </c>
      <c r="AK368" s="63" t="s">
        <v>20383</v>
      </c>
      <c r="AL368" s="45">
        <v>0</v>
      </c>
      <c r="AM368" s="43">
        <f>IF(AND(L368="WEAPON",OR(R368=0,R368=1,R368=2)),[1]装备基础and强化!$V$7,IF(AND(L368="LEFTRING",OR(R368=0,R368=1,R368=2)),[1]装备基础and强化!$W$7,IF(AND(L368="RIGHTRING",OR(R368=0,R368=1,R368=2)),[1]装备基础and强化!$X$7,IF(AND(L368="NECKLACE",OR(R368=0,R368=1,R368=2)),[1]装备基础and强化!$Y$7,0))))</f>
        <v>0</v>
      </c>
      <c r="AN368" s="43">
        <f>IF(AND(L368="WEAPON",OR(R368=3,R368=4)),[1]装备基础and强化!$V$11,IF(AND(L368="LEFTRING",OR(R368=3,R368=4)),[1]装备基础and强化!$W$11,IF(AND(L368="RIGHTRING",OR(R368=3,R368=4)),[1]装备基础and强化!$X$11,IF(AND(L368="NECKLACE",OR(R368=3,R368=4)),[1]装备基础and强化!$Y$11,0))))</f>
        <v>0</v>
      </c>
      <c r="AO368" s="43">
        <f>IF(AND(L368="BELT",T368=1),[1]装备基础and强化!$AA$7,IF(AND(L368="PANTS",T368=1),[1]装备基础and强化!$AB$7,IF(AND(L368="SHOES",T368=1),[1]装备基础and强化!$AC$7,IF(AND(L368="CLOTHES",T368=1),[1]装备基础and强化!$AD$7,0))))</f>
        <v>0</v>
      </c>
      <c r="AP368" s="43" t="e">
        <f>IF(AND(L368="BELT",T368=2),[1]装备基础and强化!$AF$7,IF(AND(L368="PANTS",T368=2),[1]装备基础and强化!$AG$7,IF(AND(L368="SHOES",T368=2),[1]装备基础and强化!$AH$7,IF(AND(L368="CLOTHES",T368=2),[1]装备基础and强化!$AI$7,0))))</f>
        <v>#REF!</v>
      </c>
      <c r="AQ368" s="43">
        <f>IF(L368="HAT",[1]装备基础and强化!$AK$7,IF(L368="JADE",[1]装备基础and强化!$AK$7,0))</f>
        <v>0</v>
      </c>
      <c r="AR368" s="43" t="e">
        <f t="shared" si="6"/>
        <v>#REF!</v>
      </c>
      <c r="AV368" s="43"/>
      <c r="AW368" s="43"/>
      <c r="AX368" s="43"/>
      <c r="AY368" s="43"/>
      <c r="AZ368" s="43"/>
      <c r="BA368" s="43"/>
    </row>
    <row r="369" spans="2:53" s="44" customFormat="1" x14ac:dyDescent="0.15">
      <c r="B369" s="44" t="s">
        <v>1308</v>
      </c>
      <c r="C369" s="12">
        <v>20365</v>
      </c>
      <c r="D369" s="44" t="s">
        <v>1307</v>
      </c>
      <c r="E369" s="44" t="s">
        <v>22000</v>
      </c>
      <c r="F369" s="44" t="s">
        <v>20752</v>
      </c>
      <c r="G369" s="44" t="s">
        <v>21200</v>
      </c>
      <c r="I369" s="44" t="s">
        <v>700</v>
      </c>
      <c r="J369" s="44" t="s">
        <v>700</v>
      </c>
      <c r="K369" s="44">
        <v>1</v>
      </c>
      <c r="L369" s="44" t="s">
        <v>756</v>
      </c>
      <c r="M369" s="104" t="s">
        <v>26080</v>
      </c>
      <c r="N369" s="44">
        <v>202200</v>
      </c>
      <c r="O369" s="44" t="s">
        <v>971</v>
      </c>
      <c r="P369" s="44" t="s">
        <v>1097</v>
      </c>
      <c r="Q369" s="44">
        <v>2</v>
      </c>
      <c r="R369" s="44">
        <v>3</v>
      </c>
      <c r="S369" s="44" t="s">
        <v>1204</v>
      </c>
      <c r="T369" s="44">
        <v>2</v>
      </c>
      <c r="U369" s="44">
        <v>2</v>
      </c>
      <c r="W369" s="44" t="s">
        <v>1298</v>
      </c>
      <c r="X369" s="44" t="s">
        <v>14560</v>
      </c>
      <c r="Y369" s="44">
        <v>0</v>
      </c>
      <c r="AA369" s="44">
        <v>1</v>
      </c>
      <c r="AB369" s="44">
        <v>100</v>
      </c>
      <c r="AC369" s="44">
        <v>1</v>
      </c>
      <c r="AD369" s="44">
        <v>1</v>
      </c>
      <c r="AE369" s="45" t="s">
        <v>16461</v>
      </c>
      <c r="AF369" s="45" t="s">
        <v>16457</v>
      </c>
      <c r="AG369" s="45" t="s">
        <v>16459</v>
      </c>
      <c r="AH369" s="45" t="s">
        <v>16453</v>
      </c>
      <c r="AI369" s="45" t="s">
        <v>16455</v>
      </c>
      <c r="AJ369" s="63" t="s">
        <v>20388</v>
      </c>
      <c r="AK369" s="63" t="s">
        <v>20383</v>
      </c>
      <c r="AL369" s="4">
        <v>0</v>
      </c>
      <c r="AM369" s="43">
        <f>IF(AND(L369="WEAPON",OR(R369=0,R369=1,R369=2)),[1]装备基础and强化!$V$7,IF(AND(L369="LEFTRING",OR(R369=0,R369=1,R369=2)),[1]装备基础and强化!$W$7,IF(AND(L369="RIGHTRING",OR(R369=0,R369=1,R369=2)),[1]装备基础and强化!$X$7,IF(AND(L369="NECKLACE",OR(R369=0,R369=1,R369=2)),[1]装备基础and强化!$Y$7,0))))</f>
        <v>0</v>
      </c>
      <c r="AN369" s="43">
        <f>IF(AND(L369="WEAPON",OR(R369=3,R369=4)),[1]装备基础and强化!$V$11,IF(AND(L369="LEFTRING",OR(R369=3,R369=4)),[1]装备基础and强化!$W$11,IF(AND(L369="RIGHTRING",OR(R369=3,R369=4)),[1]装备基础and强化!$X$11,IF(AND(L369="NECKLACE",OR(R369=3,R369=4)),[1]装备基础and强化!$Y$11,0))))</f>
        <v>0</v>
      </c>
      <c r="AO369" s="43">
        <f>IF(AND(L369="BELT",T369=1),[1]装备基础and强化!$AA$7,IF(AND(L369="PANTS",T369=1),[1]装备基础and强化!$AB$7,IF(AND(L369="SHOES",T369=1),[1]装备基础and强化!$AC$7,IF(AND(L369="CLOTHES",T369=1),[1]装备基础and强化!$AD$7,0))))</f>
        <v>0</v>
      </c>
      <c r="AP369" s="43" t="e">
        <f>IF(AND(L369="BELT",T369=2),[1]装备基础and强化!$AF$7,IF(AND(L369="PANTS",T369=2),[1]装备基础and强化!$AG$7,IF(AND(L369="SHOES",T369=2),[1]装备基础and强化!$AH$7,IF(AND(L369="CLOTHES",T369=2),[1]装备基础and强化!$AI$7,0))))</f>
        <v>#REF!</v>
      </c>
      <c r="AQ369" s="43">
        <f>IF(L369="HAT",[1]装备基础and强化!$AK$7,IF(L369="JADE",[1]装备基础and强化!$AK$7,0))</f>
        <v>0</v>
      </c>
      <c r="AR369" s="43" t="e">
        <f t="shared" si="6"/>
        <v>#REF!</v>
      </c>
      <c r="AV369" s="43"/>
      <c r="AW369" s="43"/>
      <c r="AX369" s="43"/>
      <c r="AY369" s="43"/>
      <c r="AZ369" s="43"/>
      <c r="BA369" s="43"/>
    </row>
    <row r="370" spans="2:53" s="44" customFormat="1" x14ac:dyDescent="0.15">
      <c r="B370" s="44" t="s">
        <v>1309</v>
      </c>
      <c r="C370" s="12">
        <v>20366</v>
      </c>
      <c r="D370" s="44" t="s">
        <v>1307</v>
      </c>
      <c r="E370" s="44" t="s">
        <v>22001</v>
      </c>
      <c r="F370" s="44" t="s">
        <v>20753</v>
      </c>
      <c r="G370" s="44" t="s">
        <v>21201</v>
      </c>
      <c r="I370" s="44" t="s">
        <v>700</v>
      </c>
      <c r="J370" s="44" t="s">
        <v>700</v>
      </c>
      <c r="K370" s="44">
        <v>1</v>
      </c>
      <c r="L370" s="44" t="s">
        <v>756</v>
      </c>
      <c r="M370" s="104" t="s">
        <v>26081</v>
      </c>
      <c r="N370" s="44">
        <v>202300</v>
      </c>
      <c r="O370" s="44" t="s">
        <v>971</v>
      </c>
      <c r="P370" s="44" t="s">
        <v>1097</v>
      </c>
      <c r="Q370" s="44">
        <v>2</v>
      </c>
      <c r="R370" s="44">
        <v>3</v>
      </c>
      <c r="S370" s="44" t="s">
        <v>1204</v>
      </c>
      <c r="T370" s="44">
        <v>2</v>
      </c>
      <c r="U370" s="44">
        <v>3</v>
      </c>
      <c r="W370" s="44" t="s">
        <v>1298</v>
      </c>
      <c r="X370" s="44" t="s">
        <v>14560</v>
      </c>
      <c r="Y370" s="44">
        <v>0</v>
      </c>
      <c r="AA370" s="44">
        <v>1</v>
      </c>
      <c r="AB370" s="44">
        <v>100</v>
      </c>
      <c r="AC370" s="44">
        <v>1</v>
      </c>
      <c r="AD370" s="44">
        <v>1</v>
      </c>
      <c r="AE370" s="45" t="s">
        <v>16461</v>
      </c>
      <c r="AF370" s="45" t="s">
        <v>16457</v>
      </c>
      <c r="AG370" s="45" t="s">
        <v>16459</v>
      </c>
      <c r="AH370" s="45" t="s">
        <v>16453</v>
      </c>
      <c r="AI370" s="45" t="s">
        <v>16455</v>
      </c>
      <c r="AJ370" s="63" t="s">
        <v>20388</v>
      </c>
      <c r="AK370" s="63" t="s">
        <v>20383</v>
      </c>
      <c r="AL370" s="45">
        <v>0</v>
      </c>
      <c r="AM370" s="43">
        <f>IF(AND(L370="WEAPON",OR(R370=0,R370=1,R370=2)),[1]装备基础and强化!$V$7,IF(AND(L370="LEFTRING",OR(R370=0,R370=1,R370=2)),[1]装备基础and强化!$W$7,IF(AND(L370="RIGHTRING",OR(R370=0,R370=1,R370=2)),[1]装备基础and强化!$X$7,IF(AND(L370="NECKLACE",OR(R370=0,R370=1,R370=2)),[1]装备基础and强化!$Y$7,0))))</f>
        <v>0</v>
      </c>
      <c r="AN370" s="43">
        <f>IF(AND(L370="WEAPON",OR(R370=3,R370=4)),[1]装备基础and强化!$V$11,IF(AND(L370="LEFTRING",OR(R370=3,R370=4)),[1]装备基础and强化!$W$11,IF(AND(L370="RIGHTRING",OR(R370=3,R370=4)),[1]装备基础and强化!$X$11,IF(AND(L370="NECKLACE",OR(R370=3,R370=4)),[1]装备基础and强化!$Y$11,0))))</f>
        <v>0</v>
      </c>
      <c r="AO370" s="43">
        <f>IF(AND(L370="BELT",T370=1),[1]装备基础and强化!$AA$7,IF(AND(L370="PANTS",T370=1),[1]装备基础and强化!$AB$7,IF(AND(L370="SHOES",T370=1),[1]装备基础and强化!$AC$7,IF(AND(L370="CLOTHES",T370=1),[1]装备基础and强化!$AD$7,0))))</f>
        <v>0</v>
      </c>
      <c r="AP370" s="43" t="e">
        <f>IF(AND(L370="BELT",T370=2),[1]装备基础and强化!$AF$7,IF(AND(L370="PANTS",T370=2),[1]装备基础and强化!$AG$7,IF(AND(L370="SHOES",T370=2),[1]装备基础and强化!$AH$7,IF(AND(L370="CLOTHES",T370=2),[1]装备基础and强化!$AI$7,0))))</f>
        <v>#REF!</v>
      </c>
      <c r="AQ370" s="43">
        <f>IF(L370="HAT",[1]装备基础and强化!$AK$7,IF(L370="JADE",[1]装备基础and强化!$AK$7,0))</f>
        <v>0</v>
      </c>
      <c r="AR370" s="43" t="e">
        <f t="shared" si="6"/>
        <v>#REF!</v>
      </c>
      <c r="AV370" s="43"/>
      <c r="AW370" s="43"/>
      <c r="AX370" s="43"/>
      <c r="AY370" s="43"/>
      <c r="AZ370" s="43"/>
      <c r="BA370" s="43"/>
    </row>
    <row r="371" spans="2:53" s="44" customFormat="1" x14ac:dyDescent="0.15">
      <c r="B371" s="44" t="s">
        <v>1310</v>
      </c>
      <c r="C371" s="12">
        <v>20367</v>
      </c>
      <c r="D371" s="44" t="s">
        <v>1307</v>
      </c>
      <c r="E371" s="44" t="s">
        <v>22002</v>
      </c>
      <c r="F371" s="44" t="s">
        <v>20754</v>
      </c>
      <c r="G371" s="44" t="s">
        <v>21202</v>
      </c>
      <c r="I371" s="44" t="s">
        <v>700</v>
      </c>
      <c r="J371" s="44" t="s">
        <v>700</v>
      </c>
      <c r="K371" s="44">
        <v>1</v>
      </c>
      <c r="L371" s="44" t="s">
        <v>756</v>
      </c>
      <c r="M371" s="104" t="s">
        <v>26082</v>
      </c>
      <c r="N371" s="44">
        <v>202400</v>
      </c>
      <c r="O371" s="44" t="s">
        <v>971</v>
      </c>
      <c r="P371" s="44" t="s">
        <v>1097</v>
      </c>
      <c r="Q371" s="44">
        <v>2</v>
      </c>
      <c r="R371" s="44">
        <v>3</v>
      </c>
      <c r="S371" s="44" t="s">
        <v>1204</v>
      </c>
      <c r="T371" s="44">
        <v>2</v>
      </c>
      <c r="U371" s="44">
        <v>4</v>
      </c>
      <c r="W371" s="44" t="s">
        <v>1298</v>
      </c>
      <c r="X371" s="44" t="s">
        <v>14560</v>
      </c>
      <c r="Y371" s="44">
        <v>0</v>
      </c>
      <c r="AA371" s="44">
        <v>1</v>
      </c>
      <c r="AB371" s="44">
        <v>100</v>
      </c>
      <c r="AC371" s="44">
        <v>1</v>
      </c>
      <c r="AD371" s="44">
        <v>1</v>
      </c>
      <c r="AE371" s="45" t="s">
        <v>16461</v>
      </c>
      <c r="AF371" s="45" t="s">
        <v>16457</v>
      </c>
      <c r="AG371" s="45" t="s">
        <v>16459</v>
      </c>
      <c r="AH371" s="45" t="s">
        <v>16453</v>
      </c>
      <c r="AI371" s="45" t="s">
        <v>16455</v>
      </c>
      <c r="AJ371" s="63" t="s">
        <v>20388</v>
      </c>
      <c r="AK371" s="63" t="s">
        <v>20383</v>
      </c>
      <c r="AL371" s="4">
        <v>0</v>
      </c>
      <c r="AM371" s="43">
        <f>IF(AND(L371="WEAPON",OR(R371=0,R371=1,R371=2)),[1]装备基础and强化!$V$7,IF(AND(L371="LEFTRING",OR(R371=0,R371=1,R371=2)),[1]装备基础and强化!$W$7,IF(AND(L371="RIGHTRING",OR(R371=0,R371=1,R371=2)),[1]装备基础and强化!$X$7,IF(AND(L371="NECKLACE",OR(R371=0,R371=1,R371=2)),[1]装备基础and强化!$Y$7,0))))</f>
        <v>0</v>
      </c>
      <c r="AN371" s="43">
        <f>IF(AND(L371="WEAPON",OR(R371=3,R371=4)),[1]装备基础and强化!$V$11,IF(AND(L371="LEFTRING",OR(R371=3,R371=4)),[1]装备基础and强化!$W$11,IF(AND(L371="RIGHTRING",OR(R371=3,R371=4)),[1]装备基础and强化!$X$11,IF(AND(L371="NECKLACE",OR(R371=3,R371=4)),[1]装备基础and强化!$Y$11,0))))</f>
        <v>0</v>
      </c>
      <c r="AO371" s="43">
        <f>IF(AND(L371="BELT",T371=1),[1]装备基础and强化!$AA$7,IF(AND(L371="PANTS",T371=1),[1]装备基础and强化!$AB$7,IF(AND(L371="SHOES",T371=1),[1]装备基础and强化!$AC$7,IF(AND(L371="CLOTHES",T371=1),[1]装备基础and强化!$AD$7,0))))</f>
        <v>0</v>
      </c>
      <c r="AP371" s="43" t="e">
        <f>IF(AND(L371="BELT",T371=2),[1]装备基础and强化!$AF$7,IF(AND(L371="PANTS",T371=2),[1]装备基础and强化!$AG$7,IF(AND(L371="SHOES",T371=2),[1]装备基础and强化!$AH$7,IF(AND(L371="CLOTHES",T371=2),[1]装备基础and强化!$AI$7,0))))</f>
        <v>#REF!</v>
      </c>
      <c r="AQ371" s="43">
        <f>IF(L371="HAT",[1]装备基础and强化!$AK$7,IF(L371="JADE",[1]装备基础and强化!$AK$7,0))</f>
        <v>0</v>
      </c>
      <c r="AR371" s="43" t="e">
        <f t="shared" si="6"/>
        <v>#REF!</v>
      </c>
      <c r="AV371" s="43"/>
      <c r="AW371" s="43"/>
      <c r="AX371" s="43"/>
      <c r="AY371" s="43"/>
      <c r="AZ371" s="43"/>
      <c r="BA371" s="43"/>
    </row>
    <row r="372" spans="2:53" s="44" customFormat="1" x14ac:dyDescent="0.15">
      <c r="B372" s="44" t="s">
        <v>1311</v>
      </c>
      <c r="C372" s="12">
        <v>20368</v>
      </c>
      <c r="D372" s="44" t="s">
        <v>1307</v>
      </c>
      <c r="E372" s="44" t="s">
        <v>22003</v>
      </c>
      <c r="F372" s="44" t="s">
        <v>20755</v>
      </c>
      <c r="G372" s="44" t="s">
        <v>21203</v>
      </c>
      <c r="I372" s="44" t="s">
        <v>700</v>
      </c>
      <c r="J372" s="44" t="s">
        <v>700</v>
      </c>
      <c r="K372" s="44">
        <v>1</v>
      </c>
      <c r="L372" s="44" t="s">
        <v>756</v>
      </c>
      <c r="M372" s="104" t="s">
        <v>26083</v>
      </c>
      <c r="N372" s="44">
        <v>202500</v>
      </c>
      <c r="O372" s="44" t="s">
        <v>971</v>
      </c>
      <c r="P372" s="44" t="s">
        <v>1097</v>
      </c>
      <c r="Q372" s="44">
        <v>2</v>
      </c>
      <c r="R372" s="44">
        <v>3</v>
      </c>
      <c r="S372" s="44" t="s">
        <v>1204</v>
      </c>
      <c r="T372" s="44">
        <v>2</v>
      </c>
      <c r="U372" s="44">
        <v>5</v>
      </c>
      <c r="W372" s="44" t="s">
        <v>1298</v>
      </c>
      <c r="X372" s="44" t="s">
        <v>14560</v>
      </c>
      <c r="Y372" s="44">
        <v>0</v>
      </c>
      <c r="AA372" s="44">
        <v>1</v>
      </c>
      <c r="AB372" s="44">
        <v>100</v>
      </c>
      <c r="AC372" s="44">
        <v>1</v>
      </c>
      <c r="AD372" s="44">
        <v>1</v>
      </c>
      <c r="AE372" s="45" t="s">
        <v>16461</v>
      </c>
      <c r="AF372" s="45" t="s">
        <v>16457</v>
      </c>
      <c r="AG372" s="45" t="s">
        <v>16459</v>
      </c>
      <c r="AH372" s="45" t="s">
        <v>16453</v>
      </c>
      <c r="AI372" s="45" t="s">
        <v>16455</v>
      </c>
      <c r="AJ372" s="63" t="s">
        <v>20388</v>
      </c>
      <c r="AK372" s="63" t="s">
        <v>20383</v>
      </c>
      <c r="AL372" s="45">
        <v>0</v>
      </c>
      <c r="AM372" s="43">
        <f>IF(AND(L372="WEAPON",OR(R372=0,R372=1,R372=2)),[1]装备基础and强化!$V$7,IF(AND(L372="LEFTRING",OR(R372=0,R372=1,R372=2)),[1]装备基础and强化!$W$7,IF(AND(L372="RIGHTRING",OR(R372=0,R372=1,R372=2)),[1]装备基础and强化!$X$7,IF(AND(L372="NECKLACE",OR(R372=0,R372=1,R372=2)),[1]装备基础and强化!$Y$7,0))))</f>
        <v>0</v>
      </c>
      <c r="AN372" s="43">
        <f>IF(AND(L372="WEAPON",OR(R372=3,R372=4)),[1]装备基础and强化!$V$11,IF(AND(L372="LEFTRING",OR(R372=3,R372=4)),[1]装备基础and强化!$W$11,IF(AND(L372="RIGHTRING",OR(R372=3,R372=4)),[1]装备基础and强化!$X$11,IF(AND(L372="NECKLACE",OR(R372=3,R372=4)),[1]装备基础and强化!$Y$11,0))))</f>
        <v>0</v>
      </c>
      <c r="AO372" s="43">
        <f>IF(AND(L372="BELT",T372=1),[1]装备基础and强化!$AA$7,IF(AND(L372="PANTS",T372=1),[1]装备基础and强化!$AB$7,IF(AND(L372="SHOES",T372=1),[1]装备基础and强化!$AC$7,IF(AND(L372="CLOTHES",T372=1),[1]装备基础and强化!$AD$7,0))))</f>
        <v>0</v>
      </c>
      <c r="AP372" s="43" t="e">
        <f>IF(AND(L372="BELT",T372=2),[1]装备基础and强化!$AF$7,IF(AND(L372="PANTS",T372=2),[1]装备基础and强化!$AG$7,IF(AND(L372="SHOES",T372=2),[1]装备基础and强化!$AH$7,IF(AND(L372="CLOTHES",T372=2),[1]装备基础and强化!$AI$7,0))))</f>
        <v>#REF!</v>
      </c>
      <c r="AQ372" s="43">
        <f>IF(L372="HAT",[1]装备基础and强化!$AK$7,IF(L372="JADE",[1]装备基础and强化!$AK$7,0))</f>
        <v>0</v>
      </c>
      <c r="AR372" s="43" t="e">
        <f t="shared" si="6"/>
        <v>#REF!</v>
      </c>
      <c r="AV372" s="43"/>
      <c r="AW372" s="43"/>
      <c r="AX372" s="43"/>
      <c r="AY372" s="43"/>
      <c r="AZ372" s="43"/>
      <c r="BA372" s="43"/>
    </row>
    <row r="373" spans="2:53" s="44" customFormat="1" x14ac:dyDescent="0.15">
      <c r="B373" s="44" t="s">
        <v>1312</v>
      </c>
      <c r="C373" s="12">
        <v>20369</v>
      </c>
      <c r="D373" s="44" t="s">
        <v>1307</v>
      </c>
      <c r="E373" s="44" t="s">
        <v>22004</v>
      </c>
      <c r="F373" s="44" t="s">
        <v>20756</v>
      </c>
      <c r="G373" s="44" t="s">
        <v>21204</v>
      </c>
      <c r="I373" s="44" t="s">
        <v>700</v>
      </c>
      <c r="J373" s="44" t="s">
        <v>700</v>
      </c>
      <c r="K373" s="44">
        <v>1</v>
      </c>
      <c r="L373" s="44" t="s">
        <v>756</v>
      </c>
      <c r="M373" s="104" t="s">
        <v>26084</v>
      </c>
      <c r="N373" s="44">
        <v>202600</v>
      </c>
      <c r="O373" s="44" t="s">
        <v>971</v>
      </c>
      <c r="P373" s="44" t="s">
        <v>1097</v>
      </c>
      <c r="Q373" s="44">
        <v>2</v>
      </c>
      <c r="R373" s="44">
        <v>3</v>
      </c>
      <c r="S373" s="44" t="s">
        <v>1204</v>
      </c>
      <c r="T373" s="44">
        <v>2</v>
      </c>
      <c r="U373" s="44">
        <v>6</v>
      </c>
      <c r="W373" s="44" t="s">
        <v>1298</v>
      </c>
      <c r="X373" s="44" t="s">
        <v>14560</v>
      </c>
      <c r="Y373" s="44">
        <v>0</v>
      </c>
      <c r="AA373" s="44">
        <v>1</v>
      </c>
      <c r="AB373" s="44">
        <v>100</v>
      </c>
      <c r="AC373" s="44">
        <v>1</v>
      </c>
      <c r="AD373" s="44">
        <v>1</v>
      </c>
      <c r="AE373" s="45" t="s">
        <v>16461</v>
      </c>
      <c r="AF373" s="45" t="s">
        <v>16457</v>
      </c>
      <c r="AG373" s="45" t="s">
        <v>16459</v>
      </c>
      <c r="AH373" s="45" t="s">
        <v>16453</v>
      </c>
      <c r="AI373" s="45" t="s">
        <v>16455</v>
      </c>
      <c r="AJ373" s="63" t="s">
        <v>20388</v>
      </c>
      <c r="AK373" s="63" t="s">
        <v>20383</v>
      </c>
      <c r="AL373" s="4">
        <v>0</v>
      </c>
      <c r="AM373" s="43">
        <f>IF(AND(L373="WEAPON",OR(R373=0,R373=1,R373=2)),[1]装备基础and强化!$V$7,IF(AND(L373="LEFTRING",OR(R373=0,R373=1,R373=2)),[1]装备基础and强化!$W$7,IF(AND(L373="RIGHTRING",OR(R373=0,R373=1,R373=2)),[1]装备基础and强化!$X$7,IF(AND(L373="NECKLACE",OR(R373=0,R373=1,R373=2)),[1]装备基础and强化!$Y$7,0))))</f>
        <v>0</v>
      </c>
      <c r="AN373" s="43">
        <f>IF(AND(L373="WEAPON",OR(R373=3,R373=4)),[1]装备基础and强化!$V$11,IF(AND(L373="LEFTRING",OR(R373=3,R373=4)),[1]装备基础and强化!$W$11,IF(AND(L373="RIGHTRING",OR(R373=3,R373=4)),[1]装备基础and强化!$X$11,IF(AND(L373="NECKLACE",OR(R373=3,R373=4)),[1]装备基础and强化!$Y$11,0))))</f>
        <v>0</v>
      </c>
      <c r="AO373" s="43">
        <f>IF(AND(L373="BELT",T373=1),[1]装备基础and强化!$AA$7,IF(AND(L373="PANTS",T373=1),[1]装备基础and强化!$AB$7,IF(AND(L373="SHOES",T373=1),[1]装备基础and强化!$AC$7,IF(AND(L373="CLOTHES",T373=1),[1]装备基础and强化!$AD$7,0))))</f>
        <v>0</v>
      </c>
      <c r="AP373" s="43" t="e">
        <f>IF(AND(L373="BELT",T373=2),[1]装备基础and强化!$AF$7,IF(AND(L373="PANTS",T373=2),[1]装备基础and强化!$AG$7,IF(AND(L373="SHOES",T373=2),[1]装备基础and强化!$AH$7,IF(AND(L373="CLOTHES",T373=2),[1]装备基础and强化!$AI$7,0))))</f>
        <v>#REF!</v>
      </c>
      <c r="AQ373" s="43">
        <f>IF(L373="HAT",[1]装备基础and强化!$AK$7,IF(L373="JADE",[1]装备基础and强化!$AK$7,0))</f>
        <v>0</v>
      </c>
      <c r="AR373" s="43" t="e">
        <f t="shared" si="6"/>
        <v>#REF!</v>
      </c>
      <c r="AV373" s="43"/>
      <c r="AW373" s="43"/>
      <c r="AX373" s="43"/>
      <c r="AY373" s="43"/>
      <c r="AZ373" s="43"/>
      <c r="BA373" s="43"/>
    </row>
    <row r="374" spans="2:53" s="44" customFormat="1" x14ac:dyDescent="0.15">
      <c r="B374" s="44" t="s">
        <v>1313</v>
      </c>
      <c r="C374" s="12">
        <v>20370</v>
      </c>
      <c r="D374" s="44" t="s">
        <v>1307</v>
      </c>
      <c r="E374" s="44" t="s">
        <v>22005</v>
      </c>
      <c r="F374" s="44" t="s">
        <v>20757</v>
      </c>
      <c r="G374" s="44" t="s">
        <v>21205</v>
      </c>
      <c r="I374" s="44" t="s">
        <v>700</v>
      </c>
      <c r="J374" s="44" t="s">
        <v>700</v>
      </c>
      <c r="K374" s="44">
        <v>1</v>
      </c>
      <c r="L374" s="44" t="s">
        <v>756</v>
      </c>
      <c r="M374" s="104" t="s">
        <v>26085</v>
      </c>
      <c r="N374" s="44">
        <v>202700</v>
      </c>
      <c r="O374" s="44" t="s">
        <v>971</v>
      </c>
      <c r="P374" s="44" t="s">
        <v>1097</v>
      </c>
      <c r="Q374" s="44">
        <v>2</v>
      </c>
      <c r="R374" s="44">
        <v>3</v>
      </c>
      <c r="S374" s="44" t="s">
        <v>1204</v>
      </c>
      <c r="T374" s="44">
        <v>2</v>
      </c>
      <c r="U374" s="44">
        <v>7</v>
      </c>
      <c r="W374" s="44" t="s">
        <v>1298</v>
      </c>
      <c r="X374" s="44" t="s">
        <v>14560</v>
      </c>
      <c r="Y374" s="44">
        <v>0</v>
      </c>
      <c r="AA374" s="44">
        <v>1</v>
      </c>
      <c r="AB374" s="44">
        <v>100</v>
      </c>
      <c r="AC374" s="44">
        <v>1</v>
      </c>
      <c r="AD374" s="44">
        <v>1</v>
      </c>
      <c r="AE374" s="45" t="s">
        <v>16461</v>
      </c>
      <c r="AF374" s="45" t="s">
        <v>16457</v>
      </c>
      <c r="AG374" s="45" t="s">
        <v>16459</v>
      </c>
      <c r="AH374" s="45" t="s">
        <v>16453</v>
      </c>
      <c r="AI374" s="45" t="s">
        <v>16455</v>
      </c>
      <c r="AJ374" s="63" t="s">
        <v>20388</v>
      </c>
      <c r="AK374" s="63" t="s">
        <v>20383</v>
      </c>
      <c r="AL374" s="45">
        <v>0</v>
      </c>
      <c r="AM374" s="43">
        <f>IF(AND(L374="WEAPON",OR(R374=0,R374=1,R374=2)),[1]装备基础and强化!$V$7,IF(AND(L374="LEFTRING",OR(R374=0,R374=1,R374=2)),[1]装备基础and强化!$W$7,IF(AND(L374="RIGHTRING",OR(R374=0,R374=1,R374=2)),[1]装备基础and强化!$X$7,IF(AND(L374="NECKLACE",OR(R374=0,R374=1,R374=2)),[1]装备基础and强化!$Y$7,0))))</f>
        <v>0</v>
      </c>
      <c r="AN374" s="43">
        <f>IF(AND(L374="WEAPON",OR(R374=3,R374=4)),[1]装备基础and强化!$V$11,IF(AND(L374="LEFTRING",OR(R374=3,R374=4)),[1]装备基础and强化!$W$11,IF(AND(L374="RIGHTRING",OR(R374=3,R374=4)),[1]装备基础and强化!$X$11,IF(AND(L374="NECKLACE",OR(R374=3,R374=4)),[1]装备基础and强化!$Y$11,0))))</f>
        <v>0</v>
      </c>
      <c r="AO374" s="43">
        <f>IF(AND(L374="BELT",T374=1),[1]装备基础and强化!$AA$7,IF(AND(L374="PANTS",T374=1),[1]装备基础and强化!$AB$7,IF(AND(L374="SHOES",T374=1),[1]装备基础and强化!$AC$7,IF(AND(L374="CLOTHES",T374=1),[1]装备基础and强化!$AD$7,0))))</f>
        <v>0</v>
      </c>
      <c r="AP374" s="43" t="e">
        <f>IF(AND(L374="BELT",T374=2),[1]装备基础and强化!$AF$7,IF(AND(L374="PANTS",T374=2),[1]装备基础and强化!$AG$7,IF(AND(L374="SHOES",T374=2),[1]装备基础and强化!$AH$7,IF(AND(L374="CLOTHES",T374=2),[1]装备基础and强化!$AI$7,0))))</f>
        <v>#REF!</v>
      </c>
      <c r="AQ374" s="43">
        <f>IF(L374="HAT",[1]装备基础and强化!$AK$7,IF(L374="JADE",[1]装备基础and强化!$AK$7,0))</f>
        <v>0</v>
      </c>
      <c r="AR374" s="43" t="e">
        <f t="shared" si="6"/>
        <v>#REF!</v>
      </c>
      <c r="AV374" s="43"/>
      <c r="AW374" s="43"/>
      <c r="AX374" s="43"/>
      <c r="AY374" s="43"/>
      <c r="AZ374" s="43"/>
      <c r="BA374" s="43"/>
    </row>
    <row r="375" spans="2:53" s="44" customFormat="1" x14ac:dyDescent="0.15">
      <c r="B375" s="44" t="s">
        <v>1314</v>
      </c>
      <c r="C375" s="12">
        <v>20371</v>
      </c>
      <c r="D375" s="44" t="s">
        <v>1307</v>
      </c>
      <c r="E375" s="44" t="s">
        <v>22006</v>
      </c>
      <c r="F375" s="44" t="s">
        <v>20758</v>
      </c>
      <c r="G375" s="44" t="s">
        <v>21206</v>
      </c>
      <c r="I375" s="44" t="s">
        <v>700</v>
      </c>
      <c r="J375" s="44" t="s">
        <v>700</v>
      </c>
      <c r="K375" s="44">
        <v>1</v>
      </c>
      <c r="L375" s="44" t="s">
        <v>756</v>
      </c>
      <c r="M375" s="104" t="s">
        <v>26086</v>
      </c>
      <c r="N375" s="44">
        <v>202800</v>
      </c>
      <c r="O375" s="44" t="s">
        <v>971</v>
      </c>
      <c r="P375" s="44" t="s">
        <v>1097</v>
      </c>
      <c r="Q375" s="44">
        <v>2</v>
      </c>
      <c r="R375" s="44">
        <v>3</v>
      </c>
      <c r="S375" s="44" t="s">
        <v>1204</v>
      </c>
      <c r="T375" s="44">
        <v>2</v>
      </c>
      <c r="U375" s="44">
        <v>8</v>
      </c>
      <c r="W375" s="44" t="s">
        <v>1298</v>
      </c>
      <c r="X375" s="44" t="s">
        <v>14560</v>
      </c>
      <c r="Y375" s="44">
        <v>0</v>
      </c>
      <c r="AA375" s="44">
        <v>1</v>
      </c>
      <c r="AB375" s="44">
        <v>100</v>
      </c>
      <c r="AC375" s="44">
        <v>1</v>
      </c>
      <c r="AD375" s="44">
        <v>1</v>
      </c>
      <c r="AE375" s="45" t="s">
        <v>16461</v>
      </c>
      <c r="AF375" s="45" t="s">
        <v>16457</v>
      </c>
      <c r="AG375" s="45" t="s">
        <v>16459</v>
      </c>
      <c r="AH375" s="45" t="s">
        <v>16453</v>
      </c>
      <c r="AI375" s="45" t="s">
        <v>16455</v>
      </c>
      <c r="AJ375" s="63" t="s">
        <v>20388</v>
      </c>
      <c r="AK375" s="63" t="s">
        <v>20383</v>
      </c>
      <c r="AL375" s="4">
        <v>0</v>
      </c>
      <c r="AM375" s="43">
        <f>IF(AND(L375="WEAPON",OR(R375=0,R375=1,R375=2)),[1]装备基础and强化!$V$7,IF(AND(L375="LEFTRING",OR(R375=0,R375=1,R375=2)),[1]装备基础and强化!$W$7,IF(AND(L375="RIGHTRING",OR(R375=0,R375=1,R375=2)),[1]装备基础and强化!$X$7,IF(AND(L375="NECKLACE",OR(R375=0,R375=1,R375=2)),[1]装备基础and强化!$Y$7,0))))</f>
        <v>0</v>
      </c>
      <c r="AN375" s="43">
        <f>IF(AND(L375="WEAPON",OR(R375=3,R375=4)),[1]装备基础and强化!$V$11,IF(AND(L375="LEFTRING",OR(R375=3,R375=4)),[1]装备基础and强化!$W$11,IF(AND(L375="RIGHTRING",OR(R375=3,R375=4)),[1]装备基础and强化!$X$11,IF(AND(L375="NECKLACE",OR(R375=3,R375=4)),[1]装备基础and强化!$Y$11,0))))</f>
        <v>0</v>
      </c>
      <c r="AO375" s="43">
        <f>IF(AND(L375="BELT",T375=1),[1]装备基础and强化!$AA$7,IF(AND(L375="PANTS",T375=1),[1]装备基础and强化!$AB$7,IF(AND(L375="SHOES",T375=1),[1]装备基础and强化!$AC$7,IF(AND(L375="CLOTHES",T375=1),[1]装备基础and强化!$AD$7,0))))</f>
        <v>0</v>
      </c>
      <c r="AP375" s="43" t="e">
        <f>IF(AND(L375="BELT",T375=2),[1]装备基础and强化!$AF$7,IF(AND(L375="PANTS",T375=2),[1]装备基础and强化!$AG$7,IF(AND(L375="SHOES",T375=2),[1]装备基础and强化!$AH$7,IF(AND(L375="CLOTHES",T375=2),[1]装备基础and强化!$AI$7,0))))</f>
        <v>#REF!</v>
      </c>
      <c r="AQ375" s="43">
        <f>IF(L375="HAT",[1]装备基础and强化!$AK$7,IF(L375="JADE",[1]装备基础and强化!$AK$7,0))</f>
        <v>0</v>
      </c>
      <c r="AR375" s="43" t="e">
        <f t="shared" si="6"/>
        <v>#REF!</v>
      </c>
      <c r="AV375" s="43"/>
      <c r="AW375" s="43"/>
      <c r="AX375" s="43"/>
      <c r="AY375" s="43"/>
      <c r="AZ375" s="43"/>
      <c r="BA375" s="43"/>
    </row>
    <row r="376" spans="2:53" s="44" customFormat="1" x14ac:dyDescent="0.15">
      <c r="B376" s="44" t="s">
        <v>1315</v>
      </c>
      <c r="C376" s="12">
        <v>20372</v>
      </c>
      <c r="D376" s="44" t="s">
        <v>1316</v>
      </c>
      <c r="E376" s="44" t="s">
        <v>22007</v>
      </c>
      <c r="F376" s="44" t="s">
        <v>20759</v>
      </c>
      <c r="G376" s="44" t="s">
        <v>21207</v>
      </c>
      <c r="I376" s="44" t="s">
        <v>700</v>
      </c>
      <c r="J376" s="44" t="s">
        <v>700</v>
      </c>
      <c r="K376" s="44">
        <v>1</v>
      </c>
      <c r="L376" s="44" t="s">
        <v>726</v>
      </c>
      <c r="M376" s="104" t="s">
        <v>26087</v>
      </c>
      <c r="N376" s="44">
        <v>202100</v>
      </c>
      <c r="O376" s="44" t="s">
        <v>835</v>
      </c>
      <c r="P376" s="44" t="s">
        <v>828</v>
      </c>
      <c r="Q376" s="44">
        <v>2</v>
      </c>
      <c r="R376" s="44">
        <v>3</v>
      </c>
      <c r="S376" s="44" t="s">
        <v>1204</v>
      </c>
      <c r="U376" s="44">
        <v>1</v>
      </c>
      <c r="W376" s="44" t="s">
        <v>1317</v>
      </c>
      <c r="X376" s="44" t="s">
        <v>14561</v>
      </c>
      <c r="Y376" s="44">
        <v>0</v>
      </c>
      <c r="AA376" s="44">
        <v>1</v>
      </c>
      <c r="AB376" s="44">
        <v>100</v>
      </c>
      <c r="AC376" s="44">
        <v>1</v>
      </c>
      <c r="AD376" s="44">
        <v>1</v>
      </c>
      <c r="AE376" s="45" t="s">
        <v>16461</v>
      </c>
      <c r="AF376" s="45" t="s">
        <v>16457</v>
      </c>
      <c r="AG376" s="45" t="s">
        <v>16459</v>
      </c>
      <c r="AH376" s="45" t="s">
        <v>16453</v>
      </c>
      <c r="AI376" s="45" t="s">
        <v>16455</v>
      </c>
      <c r="AJ376" s="63" t="s">
        <v>20388</v>
      </c>
      <c r="AK376" s="63" t="s">
        <v>20383</v>
      </c>
      <c r="AL376" s="45">
        <v>0</v>
      </c>
      <c r="AM376" s="43">
        <f>IF(AND(L376="WEAPON",OR(R376=0,R376=1,R376=2)),[1]装备基础and强化!$V$7,IF(AND(L376="LEFTRING",OR(R376=0,R376=1,R376=2)),[1]装备基础and强化!$W$7,IF(AND(L376="RIGHTRING",OR(R376=0,R376=1,R376=2)),[1]装备基础and强化!$X$7,IF(AND(L376="NECKLACE",OR(R376=0,R376=1,R376=2)),[1]装备基础and强化!$Y$7,0))))</f>
        <v>0</v>
      </c>
      <c r="AN376" s="43" t="e">
        <f>IF(AND(L376="WEAPON",OR(R376=3,R376=4)),[1]装备基础and强化!$V$11,IF(AND(L376="LEFTRING",OR(R376=3,R376=4)),[1]装备基础and强化!$W$11,IF(AND(L376="RIGHTRING",OR(R376=3,R376=4)),[1]装备基础and强化!$X$11,IF(AND(L376="NECKLACE",OR(R376=3,R376=4)),[1]装备基础and强化!$Y$11,0))))</f>
        <v>#REF!</v>
      </c>
      <c r="AO376" s="43">
        <f>IF(AND(L376="BELT",T376=1),[1]装备基础and强化!$AA$7,IF(AND(L376="PANTS",T376=1),[1]装备基础and强化!$AB$7,IF(AND(L376="SHOES",T376=1),[1]装备基础and强化!$AC$7,IF(AND(L376="CLOTHES",T376=1),[1]装备基础and强化!$AD$7,0))))</f>
        <v>0</v>
      </c>
      <c r="AP376" s="43">
        <f>IF(AND(L376="BELT",T376=2),[1]装备基础and强化!$AF$7,IF(AND(L376="PANTS",T376=2),[1]装备基础and强化!$AG$7,IF(AND(L376="SHOES",T376=2),[1]装备基础and强化!$AH$7,IF(AND(L376="CLOTHES",T376=2),[1]装备基础and强化!$AI$7,0))))</f>
        <v>0</v>
      </c>
      <c r="AQ376" s="43">
        <f>IF(L376="HAT",[1]装备基础and强化!$AK$7,IF(L376="JADE",[1]装备基础and强化!$AK$7,0))</f>
        <v>0</v>
      </c>
      <c r="AR376" s="43" t="e">
        <f t="shared" si="6"/>
        <v>#REF!</v>
      </c>
      <c r="AV376" s="43"/>
      <c r="AW376" s="43"/>
      <c r="AX376" s="43"/>
      <c r="AY376" s="43"/>
      <c r="AZ376" s="43"/>
      <c r="BA376" s="43"/>
    </row>
    <row r="377" spans="2:53" s="44" customFormat="1" x14ac:dyDescent="0.15">
      <c r="B377" s="44" t="s">
        <v>1318</v>
      </c>
      <c r="C377" s="12">
        <v>20373</v>
      </c>
      <c r="D377" s="44" t="s">
        <v>1316</v>
      </c>
      <c r="E377" s="44" t="s">
        <v>22008</v>
      </c>
      <c r="F377" s="44" t="s">
        <v>20760</v>
      </c>
      <c r="G377" s="44" t="s">
        <v>21208</v>
      </c>
      <c r="I377" s="44" t="s">
        <v>700</v>
      </c>
      <c r="J377" s="44" t="s">
        <v>700</v>
      </c>
      <c r="K377" s="44">
        <v>1</v>
      </c>
      <c r="L377" s="44" t="s">
        <v>726</v>
      </c>
      <c r="M377" s="104" t="s">
        <v>26088</v>
      </c>
      <c r="N377" s="44">
        <v>202200</v>
      </c>
      <c r="O377" s="44" t="s">
        <v>835</v>
      </c>
      <c r="P377" s="44" t="s">
        <v>828</v>
      </c>
      <c r="Q377" s="44">
        <v>2</v>
      </c>
      <c r="R377" s="44">
        <v>3</v>
      </c>
      <c r="S377" s="44" t="s">
        <v>1204</v>
      </c>
      <c r="U377" s="44">
        <v>2</v>
      </c>
      <c r="W377" s="44" t="s">
        <v>1317</v>
      </c>
      <c r="X377" s="44" t="s">
        <v>14561</v>
      </c>
      <c r="Y377" s="44">
        <v>0</v>
      </c>
      <c r="AA377" s="44">
        <v>1</v>
      </c>
      <c r="AB377" s="44">
        <v>100</v>
      </c>
      <c r="AC377" s="44">
        <v>1</v>
      </c>
      <c r="AD377" s="44">
        <v>1</v>
      </c>
      <c r="AE377" s="45" t="s">
        <v>16461</v>
      </c>
      <c r="AF377" s="45" t="s">
        <v>16457</v>
      </c>
      <c r="AG377" s="45" t="s">
        <v>16459</v>
      </c>
      <c r="AH377" s="45" t="s">
        <v>16453</v>
      </c>
      <c r="AI377" s="45" t="s">
        <v>16455</v>
      </c>
      <c r="AJ377" s="63" t="s">
        <v>20388</v>
      </c>
      <c r="AK377" s="63" t="s">
        <v>20383</v>
      </c>
      <c r="AL377" s="4">
        <v>0</v>
      </c>
      <c r="AM377" s="43">
        <f>IF(AND(L377="WEAPON",OR(R377=0,R377=1,R377=2)),[1]装备基础and强化!$V$7,IF(AND(L377="LEFTRING",OR(R377=0,R377=1,R377=2)),[1]装备基础and强化!$W$7,IF(AND(L377="RIGHTRING",OR(R377=0,R377=1,R377=2)),[1]装备基础and强化!$X$7,IF(AND(L377="NECKLACE",OR(R377=0,R377=1,R377=2)),[1]装备基础and强化!$Y$7,0))))</f>
        <v>0</v>
      </c>
      <c r="AN377" s="43" t="e">
        <f>IF(AND(L377="WEAPON",OR(R377=3,R377=4)),[1]装备基础and强化!$V$11,IF(AND(L377="LEFTRING",OR(R377=3,R377=4)),[1]装备基础and强化!$W$11,IF(AND(L377="RIGHTRING",OR(R377=3,R377=4)),[1]装备基础and强化!$X$11,IF(AND(L377="NECKLACE",OR(R377=3,R377=4)),[1]装备基础and强化!$Y$11,0))))</f>
        <v>#REF!</v>
      </c>
      <c r="AO377" s="43">
        <f>IF(AND(L377="BELT",T377=1),[1]装备基础and强化!$AA$7,IF(AND(L377="PANTS",T377=1),[1]装备基础and强化!$AB$7,IF(AND(L377="SHOES",T377=1),[1]装备基础and强化!$AC$7,IF(AND(L377="CLOTHES",T377=1),[1]装备基础and强化!$AD$7,0))))</f>
        <v>0</v>
      </c>
      <c r="AP377" s="43">
        <f>IF(AND(L377="BELT",T377=2),[1]装备基础and强化!$AF$7,IF(AND(L377="PANTS",T377=2),[1]装备基础and强化!$AG$7,IF(AND(L377="SHOES",T377=2),[1]装备基础and强化!$AH$7,IF(AND(L377="CLOTHES",T377=2),[1]装备基础and强化!$AI$7,0))))</f>
        <v>0</v>
      </c>
      <c r="AQ377" s="43">
        <f>IF(L377="HAT",[1]装备基础and强化!$AK$7,IF(L377="JADE",[1]装备基础and强化!$AK$7,0))</f>
        <v>0</v>
      </c>
      <c r="AR377" s="43" t="e">
        <f t="shared" si="6"/>
        <v>#REF!</v>
      </c>
      <c r="AV377" s="43"/>
      <c r="AW377" s="43"/>
      <c r="AX377" s="43"/>
      <c r="AY377" s="43"/>
      <c r="AZ377" s="43"/>
      <c r="BA377" s="43"/>
    </row>
    <row r="378" spans="2:53" s="44" customFormat="1" x14ac:dyDescent="0.15">
      <c r="B378" s="44" t="s">
        <v>1319</v>
      </c>
      <c r="C378" s="12">
        <v>20374</v>
      </c>
      <c r="D378" s="44" t="s">
        <v>1316</v>
      </c>
      <c r="E378" s="44" t="s">
        <v>22009</v>
      </c>
      <c r="F378" s="44" t="s">
        <v>20761</v>
      </c>
      <c r="G378" s="44" t="s">
        <v>21209</v>
      </c>
      <c r="I378" s="44" t="s">
        <v>700</v>
      </c>
      <c r="J378" s="44" t="s">
        <v>700</v>
      </c>
      <c r="K378" s="44">
        <v>1</v>
      </c>
      <c r="L378" s="44" t="s">
        <v>726</v>
      </c>
      <c r="M378" s="104" t="s">
        <v>26089</v>
      </c>
      <c r="N378" s="44">
        <v>202300</v>
      </c>
      <c r="O378" s="44" t="s">
        <v>835</v>
      </c>
      <c r="P378" s="44" t="s">
        <v>828</v>
      </c>
      <c r="Q378" s="44">
        <v>2</v>
      </c>
      <c r="R378" s="44">
        <v>3</v>
      </c>
      <c r="S378" s="44" t="s">
        <v>1204</v>
      </c>
      <c r="U378" s="44">
        <v>3</v>
      </c>
      <c r="W378" s="44" t="s">
        <v>1317</v>
      </c>
      <c r="X378" s="44" t="s">
        <v>14561</v>
      </c>
      <c r="Y378" s="44">
        <v>0</v>
      </c>
      <c r="AA378" s="44">
        <v>1</v>
      </c>
      <c r="AB378" s="44">
        <v>100</v>
      </c>
      <c r="AC378" s="44">
        <v>1</v>
      </c>
      <c r="AD378" s="44">
        <v>1</v>
      </c>
      <c r="AE378" s="45" t="s">
        <v>16461</v>
      </c>
      <c r="AF378" s="45" t="s">
        <v>16457</v>
      </c>
      <c r="AG378" s="45" t="s">
        <v>16459</v>
      </c>
      <c r="AH378" s="45" t="s">
        <v>16453</v>
      </c>
      <c r="AI378" s="45" t="s">
        <v>16455</v>
      </c>
      <c r="AJ378" s="63" t="s">
        <v>20394</v>
      </c>
      <c r="AK378" s="63" t="s">
        <v>20383</v>
      </c>
      <c r="AL378" s="45">
        <v>0</v>
      </c>
      <c r="AM378" s="43">
        <f>IF(AND(L378="WEAPON",OR(R378=0,R378=1,R378=2)),[1]装备基础and强化!$V$7,IF(AND(L378="LEFTRING",OR(R378=0,R378=1,R378=2)),[1]装备基础and强化!$W$7,IF(AND(L378="RIGHTRING",OR(R378=0,R378=1,R378=2)),[1]装备基础and强化!$X$7,IF(AND(L378="NECKLACE",OR(R378=0,R378=1,R378=2)),[1]装备基础and强化!$Y$7,0))))</f>
        <v>0</v>
      </c>
      <c r="AN378" s="43" t="e">
        <f>IF(AND(L378="WEAPON",OR(R378=3,R378=4)),[1]装备基础and强化!$V$11,IF(AND(L378="LEFTRING",OR(R378=3,R378=4)),[1]装备基础and强化!$W$11,IF(AND(L378="RIGHTRING",OR(R378=3,R378=4)),[1]装备基础and强化!$X$11,IF(AND(L378="NECKLACE",OR(R378=3,R378=4)),[1]装备基础and强化!$Y$11,0))))</f>
        <v>#REF!</v>
      </c>
      <c r="AO378" s="43">
        <f>IF(AND(L378="BELT",T378=1),[1]装备基础and强化!$AA$7,IF(AND(L378="PANTS",T378=1),[1]装备基础and强化!$AB$7,IF(AND(L378="SHOES",T378=1),[1]装备基础and强化!$AC$7,IF(AND(L378="CLOTHES",T378=1),[1]装备基础and强化!$AD$7,0))))</f>
        <v>0</v>
      </c>
      <c r="AP378" s="43">
        <f>IF(AND(L378="BELT",T378=2),[1]装备基础and强化!$AF$7,IF(AND(L378="PANTS",T378=2),[1]装备基础and强化!$AG$7,IF(AND(L378="SHOES",T378=2),[1]装备基础and强化!$AH$7,IF(AND(L378="CLOTHES",T378=2),[1]装备基础and强化!$AI$7,0))))</f>
        <v>0</v>
      </c>
      <c r="AQ378" s="43">
        <f>IF(L378="HAT",[1]装备基础and强化!$AK$7,IF(L378="JADE",[1]装备基础and强化!$AK$7,0))</f>
        <v>0</v>
      </c>
      <c r="AR378" s="43" t="e">
        <f t="shared" si="6"/>
        <v>#REF!</v>
      </c>
      <c r="AV378" s="43"/>
      <c r="AW378" s="43"/>
      <c r="AX378" s="43"/>
      <c r="AY378" s="43"/>
      <c r="AZ378" s="43"/>
      <c r="BA378" s="43"/>
    </row>
    <row r="379" spans="2:53" s="44" customFormat="1" x14ac:dyDescent="0.15">
      <c r="B379" s="44" t="s">
        <v>1320</v>
      </c>
      <c r="C379" s="12">
        <v>20375</v>
      </c>
      <c r="D379" s="44" t="s">
        <v>1316</v>
      </c>
      <c r="E379" s="44" t="s">
        <v>22010</v>
      </c>
      <c r="F379" s="44" t="s">
        <v>20762</v>
      </c>
      <c r="G379" s="44" t="s">
        <v>21210</v>
      </c>
      <c r="I379" s="44" t="s">
        <v>700</v>
      </c>
      <c r="J379" s="44" t="s">
        <v>700</v>
      </c>
      <c r="K379" s="44">
        <v>1</v>
      </c>
      <c r="L379" s="44" t="s">
        <v>726</v>
      </c>
      <c r="M379" s="104" t="s">
        <v>26090</v>
      </c>
      <c r="N379" s="44">
        <v>202400</v>
      </c>
      <c r="O379" s="44" t="s">
        <v>835</v>
      </c>
      <c r="P379" s="44" t="s">
        <v>828</v>
      </c>
      <c r="Q379" s="44">
        <v>2</v>
      </c>
      <c r="R379" s="44">
        <v>3</v>
      </c>
      <c r="S379" s="44" t="s">
        <v>1204</v>
      </c>
      <c r="U379" s="44">
        <v>4</v>
      </c>
      <c r="W379" s="44" t="s">
        <v>1317</v>
      </c>
      <c r="X379" s="44" t="s">
        <v>14561</v>
      </c>
      <c r="Y379" s="44">
        <v>0</v>
      </c>
      <c r="AA379" s="44">
        <v>1</v>
      </c>
      <c r="AB379" s="44">
        <v>100</v>
      </c>
      <c r="AC379" s="44">
        <v>1</v>
      </c>
      <c r="AD379" s="44">
        <v>1</v>
      </c>
      <c r="AE379" s="45" t="s">
        <v>16461</v>
      </c>
      <c r="AF379" s="45" t="s">
        <v>16457</v>
      </c>
      <c r="AG379" s="45" t="s">
        <v>16459</v>
      </c>
      <c r="AH379" s="45" t="s">
        <v>16453</v>
      </c>
      <c r="AI379" s="45" t="s">
        <v>16455</v>
      </c>
      <c r="AJ379" s="63" t="s">
        <v>20394</v>
      </c>
      <c r="AK379" s="63" t="s">
        <v>20383</v>
      </c>
      <c r="AL379" s="4">
        <v>0</v>
      </c>
      <c r="AM379" s="43">
        <f>IF(AND(L379="WEAPON",OR(R379=0,R379=1,R379=2)),[1]装备基础and强化!$V$7,IF(AND(L379="LEFTRING",OR(R379=0,R379=1,R379=2)),[1]装备基础and强化!$W$7,IF(AND(L379="RIGHTRING",OR(R379=0,R379=1,R379=2)),[1]装备基础and强化!$X$7,IF(AND(L379="NECKLACE",OR(R379=0,R379=1,R379=2)),[1]装备基础and强化!$Y$7,0))))</f>
        <v>0</v>
      </c>
      <c r="AN379" s="43" t="e">
        <f>IF(AND(L379="WEAPON",OR(R379=3,R379=4)),[1]装备基础and强化!$V$11,IF(AND(L379="LEFTRING",OR(R379=3,R379=4)),[1]装备基础and强化!$W$11,IF(AND(L379="RIGHTRING",OR(R379=3,R379=4)),[1]装备基础and强化!$X$11,IF(AND(L379="NECKLACE",OR(R379=3,R379=4)),[1]装备基础and强化!$Y$11,0))))</f>
        <v>#REF!</v>
      </c>
      <c r="AO379" s="43">
        <f>IF(AND(L379="BELT",T379=1),[1]装备基础and强化!$AA$7,IF(AND(L379="PANTS",T379=1),[1]装备基础and强化!$AB$7,IF(AND(L379="SHOES",T379=1),[1]装备基础and强化!$AC$7,IF(AND(L379="CLOTHES",T379=1),[1]装备基础and强化!$AD$7,0))))</f>
        <v>0</v>
      </c>
      <c r="AP379" s="43">
        <f>IF(AND(L379="BELT",T379=2),[1]装备基础and强化!$AF$7,IF(AND(L379="PANTS",T379=2),[1]装备基础and强化!$AG$7,IF(AND(L379="SHOES",T379=2),[1]装备基础and强化!$AH$7,IF(AND(L379="CLOTHES",T379=2),[1]装备基础and强化!$AI$7,0))))</f>
        <v>0</v>
      </c>
      <c r="AQ379" s="43">
        <f>IF(L379="HAT",[1]装备基础and强化!$AK$7,IF(L379="JADE",[1]装备基础and强化!$AK$7,0))</f>
        <v>0</v>
      </c>
      <c r="AR379" s="43" t="e">
        <f t="shared" si="6"/>
        <v>#REF!</v>
      </c>
      <c r="AV379" s="43"/>
      <c r="AW379" s="43"/>
      <c r="AX379" s="43"/>
      <c r="AY379" s="43"/>
      <c r="AZ379" s="43"/>
      <c r="BA379" s="43"/>
    </row>
    <row r="380" spans="2:53" s="44" customFormat="1" x14ac:dyDescent="0.15">
      <c r="B380" s="44" t="s">
        <v>1321</v>
      </c>
      <c r="C380" s="12">
        <v>20376</v>
      </c>
      <c r="D380" s="44" t="s">
        <v>1316</v>
      </c>
      <c r="E380" s="44" t="s">
        <v>22011</v>
      </c>
      <c r="F380" s="44" t="s">
        <v>20763</v>
      </c>
      <c r="G380" s="44" t="s">
        <v>21211</v>
      </c>
      <c r="I380" s="44" t="s">
        <v>700</v>
      </c>
      <c r="J380" s="44" t="s">
        <v>700</v>
      </c>
      <c r="K380" s="44">
        <v>1</v>
      </c>
      <c r="L380" s="44" t="s">
        <v>726</v>
      </c>
      <c r="M380" s="104" t="s">
        <v>26091</v>
      </c>
      <c r="N380" s="44">
        <v>202500</v>
      </c>
      <c r="O380" s="44" t="s">
        <v>835</v>
      </c>
      <c r="P380" s="44" t="s">
        <v>828</v>
      </c>
      <c r="Q380" s="44">
        <v>2</v>
      </c>
      <c r="R380" s="44">
        <v>3</v>
      </c>
      <c r="S380" s="44" t="s">
        <v>1204</v>
      </c>
      <c r="U380" s="44">
        <v>5</v>
      </c>
      <c r="W380" s="44" t="s">
        <v>1317</v>
      </c>
      <c r="X380" s="44" t="s">
        <v>14561</v>
      </c>
      <c r="Y380" s="44">
        <v>0</v>
      </c>
      <c r="AA380" s="44">
        <v>1</v>
      </c>
      <c r="AB380" s="44">
        <v>100</v>
      </c>
      <c r="AC380" s="44">
        <v>1</v>
      </c>
      <c r="AD380" s="44">
        <v>1</v>
      </c>
      <c r="AE380" s="45" t="s">
        <v>16461</v>
      </c>
      <c r="AF380" s="45" t="s">
        <v>16457</v>
      </c>
      <c r="AG380" s="45" t="s">
        <v>16459</v>
      </c>
      <c r="AH380" s="45" t="s">
        <v>16453</v>
      </c>
      <c r="AI380" s="45" t="s">
        <v>16455</v>
      </c>
      <c r="AJ380" s="63" t="s">
        <v>20394</v>
      </c>
      <c r="AK380" s="63" t="s">
        <v>20383</v>
      </c>
      <c r="AL380" s="45">
        <v>0</v>
      </c>
      <c r="AM380" s="43">
        <f>IF(AND(L380="WEAPON",OR(R380=0,R380=1,R380=2)),[1]装备基础and强化!$V$7,IF(AND(L380="LEFTRING",OR(R380=0,R380=1,R380=2)),[1]装备基础and强化!$W$7,IF(AND(L380="RIGHTRING",OR(R380=0,R380=1,R380=2)),[1]装备基础and强化!$X$7,IF(AND(L380="NECKLACE",OR(R380=0,R380=1,R380=2)),[1]装备基础and强化!$Y$7,0))))</f>
        <v>0</v>
      </c>
      <c r="AN380" s="43" t="e">
        <f>IF(AND(L380="WEAPON",OR(R380=3,R380=4)),[1]装备基础and强化!$V$11,IF(AND(L380="LEFTRING",OR(R380=3,R380=4)),[1]装备基础and强化!$W$11,IF(AND(L380="RIGHTRING",OR(R380=3,R380=4)),[1]装备基础and强化!$X$11,IF(AND(L380="NECKLACE",OR(R380=3,R380=4)),[1]装备基础and强化!$Y$11,0))))</f>
        <v>#REF!</v>
      </c>
      <c r="AO380" s="43">
        <f>IF(AND(L380="BELT",T380=1),[1]装备基础and强化!$AA$7,IF(AND(L380="PANTS",T380=1),[1]装备基础and强化!$AB$7,IF(AND(L380="SHOES",T380=1),[1]装备基础and强化!$AC$7,IF(AND(L380="CLOTHES",T380=1),[1]装备基础and强化!$AD$7,0))))</f>
        <v>0</v>
      </c>
      <c r="AP380" s="43">
        <f>IF(AND(L380="BELT",T380=2),[1]装备基础and强化!$AF$7,IF(AND(L380="PANTS",T380=2),[1]装备基础and强化!$AG$7,IF(AND(L380="SHOES",T380=2),[1]装备基础and强化!$AH$7,IF(AND(L380="CLOTHES",T380=2),[1]装备基础and强化!$AI$7,0))))</f>
        <v>0</v>
      </c>
      <c r="AQ380" s="43">
        <f>IF(L380="HAT",[1]装备基础and强化!$AK$7,IF(L380="JADE",[1]装备基础and强化!$AK$7,0))</f>
        <v>0</v>
      </c>
      <c r="AR380" s="43" t="e">
        <f t="shared" si="6"/>
        <v>#REF!</v>
      </c>
      <c r="AV380" s="43"/>
      <c r="AW380" s="43"/>
      <c r="AX380" s="43"/>
      <c r="AY380" s="43"/>
      <c r="AZ380" s="43"/>
      <c r="BA380" s="43"/>
    </row>
    <row r="381" spans="2:53" s="44" customFormat="1" x14ac:dyDescent="0.15">
      <c r="B381" s="44" t="s">
        <v>1322</v>
      </c>
      <c r="C381" s="12">
        <v>20377</v>
      </c>
      <c r="D381" s="44" t="s">
        <v>1316</v>
      </c>
      <c r="E381" s="44" t="s">
        <v>22012</v>
      </c>
      <c r="F381" s="44" t="s">
        <v>20764</v>
      </c>
      <c r="G381" s="44" t="s">
        <v>21212</v>
      </c>
      <c r="I381" s="44" t="s">
        <v>700</v>
      </c>
      <c r="J381" s="44" t="s">
        <v>700</v>
      </c>
      <c r="K381" s="44">
        <v>1</v>
      </c>
      <c r="L381" s="44" t="s">
        <v>726</v>
      </c>
      <c r="M381" s="104" t="s">
        <v>26092</v>
      </c>
      <c r="N381" s="44">
        <v>202600</v>
      </c>
      <c r="O381" s="44" t="s">
        <v>835</v>
      </c>
      <c r="P381" s="44" t="s">
        <v>828</v>
      </c>
      <c r="Q381" s="44">
        <v>2</v>
      </c>
      <c r="R381" s="44">
        <v>3</v>
      </c>
      <c r="S381" s="44" t="s">
        <v>1204</v>
      </c>
      <c r="U381" s="44">
        <v>6</v>
      </c>
      <c r="W381" s="44" t="s">
        <v>1317</v>
      </c>
      <c r="X381" s="44" t="s">
        <v>14561</v>
      </c>
      <c r="Y381" s="44">
        <v>0</v>
      </c>
      <c r="AA381" s="44">
        <v>1</v>
      </c>
      <c r="AB381" s="44">
        <v>100</v>
      </c>
      <c r="AC381" s="44">
        <v>1</v>
      </c>
      <c r="AD381" s="44">
        <v>1</v>
      </c>
      <c r="AE381" s="45" t="s">
        <v>16461</v>
      </c>
      <c r="AF381" s="45" t="s">
        <v>16457</v>
      </c>
      <c r="AG381" s="45" t="s">
        <v>16459</v>
      </c>
      <c r="AH381" s="45" t="s">
        <v>16453</v>
      </c>
      <c r="AI381" s="45" t="s">
        <v>16455</v>
      </c>
      <c r="AJ381" s="63" t="s">
        <v>20394</v>
      </c>
      <c r="AK381" s="63" t="s">
        <v>20383</v>
      </c>
      <c r="AL381" s="4">
        <v>0</v>
      </c>
      <c r="AM381" s="43">
        <f>IF(AND(L381="WEAPON",OR(R381=0,R381=1,R381=2)),[1]装备基础and强化!$V$7,IF(AND(L381="LEFTRING",OR(R381=0,R381=1,R381=2)),[1]装备基础and强化!$W$7,IF(AND(L381="RIGHTRING",OR(R381=0,R381=1,R381=2)),[1]装备基础and强化!$X$7,IF(AND(L381="NECKLACE",OR(R381=0,R381=1,R381=2)),[1]装备基础and强化!$Y$7,0))))</f>
        <v>0</v>
      </c>
      <c r="AN381" s="43" t="e">
        <f>IF(AND(L381="WEAPON",OR(R381=3,R381=4)),[1]装备基础and强化!$V$11,IF(AND(L381="LEFTRING",OR(R381=3,R381=4)),[1]装备基础and强化!$W$11,IF(AND(L381="RIGHTRING",OR(R381=3,R381=4)),[1]装备基础and强化!$X$11,IF(AND(L381="NECKLACE",OR(R381=3,R381=4)),[1]装备基础and强化!$Y$11,0))))</f>
        <v>#REF!</v>
      </c>
      <c r="AO381" s="43">
        <f>IF(AND(L381="BELT",T381=1),[1]装备基础and强化!$AA$7,IF(AND(L381="PANTS",T381=1),[1]装备基础and强化!$AB$7,IF(AND(L381="SHOES",T381=1),[1]装备基础and强化!$AC$7,IF(AND(L381="CLOTHES",T381=1),[1]装备基础and强化!$AD$7,0))))</f>
        <v>0</v>
      </c>
      <c r="AP381" s="43">
        <f>IF(AND(L381="BELT",T381=2),[1]装备基础and强化!$AF$7,IF(AND(L381="PANTS",T381=2),[1]装备基础and强化!$AG$7,IF(AND(L381="SHOES",T381=2),[1]装备基础and强化!$AH$7,IF(AND(L381="CLOTHES",T381=2),[1]装备基础and强化!$AI$7,0))))</f>
        <v>0</v>
      </c>
      <c r="AQ381" s="43">
        <f>IF(L381="HAT",[1]装备基础and强化!$AK$7,IF(L381="JADE",[1]装备基础and强化!$AK$7,0))</f>
        <v>0</v>
      </c>
      <c r="AR381" s="43" t="e">
        <f t="shared" si="6"/>
        <v>#REF!</v>
      </c>
      <c r="AV381" s="43"/>
      <c r="AW381" s="43"/>
      <c r="AX381" s="43"/>
      <c r="AY381" s="43"/>
      <c r="AZ381" s="43"/>
      <c r="BA381" s="43"/>
    </row>
    <row r="382" spans="2:53" s="44" customFormat="1" x14ac:dyDescent="0.15">
      <c r="B382" s="44" t="s">
        <v>1323</v>
      </c>
      <c r="C382" s="12">
        <v>20378</v>
      </c>
      <c r="D382" s="44" t="s">
        <v>1316</v>
      </c>
      <c r="E382" s="44" t="s">
        <v>22013</v>
      </c>
      <c r="F382" s="44" t="s">
        <v>20765</v>
      </c>
      <c r="G382" s="44" t="s">
        <v>21213</v>
      </c>
      <c r="I382" s="44" t="s">
        <v>700</v>
      </c>
      <c r="J382" s="44" t="s">
        <v>700</v>
      </c>
      <c r="K382" s="44">
        <v>1</v>
      </c>
      <c r="L382" s="44" t="s">
        <v>726</v>
      </c>
      <c r="M382" s="104" t="s">
        <v>26093</v>
      </c>
      <c r="N382" s="44">
        <v>202700</v>
      </c>
      <c r="O382" s="44" t="s">
        <v>835</v>
      </c>
      <c r="P382" s="44" t="s">
        <v>828</v>
      </c>
      <c r="Q382" s="44">
        <v>2</v>
      </c>
      <c r="R382" s="44">
        <v>3</v>
      </c>
      <c r="S382" s="44" t="s">
        <v>1204</v>
      </c>
      <c r="U382" s="44">
        <v>7</v>
      </c>
      <c r="W382" s="44" t="s">
        <v>1317</v>
      </c>
      <c r="X382" s="44" t="s">
        <v>14561</v>
      </c>
      <c r="Y382" s="44">
        <v>0</v>
      </c>
      <c r="AA382" s="44">
        <v>1</v>
      </c>
      <c r="AB382" s="44">
        <v>100</v>
      </c>
      <c r="AC382" s="44">
        <v>1</v>
      </c>
      <c r="AD382" s="44">
        <v>1</v>
      </c>
      <c r="AE382" s="45" t="s">
        <v>16461</v>
      </c>
      <c r="AF382" s="45" t="s">
        <v>16457</v>
      </c>
      <c r="AG382" s="45" t="s">
        <v>16459</v>
      </c>
      <c r="AH382" s="45" t="s">
        <v>16453</v>
      </c>
      <c r="AI382" s="45" t="s">
        <v>16455</v>
      </c>
      <c r="AJ382" s="63" t="s">
        <v>20394</v>
      </c>
      <c r="AK382" s="63" t="s">
        <v>20383</v>
      </c>
      <c r="AL382" s="45">
        <v>0</v>
      </c>
      <c r="AM382" s="43">
        <f>IF(AND(L382="WEAPON",OR(R382=0,R382=1,R382=2)),[1]装备基础and强化!$V$7,IF(AND(L382="LEFTRING",OR(R382=0,R382=1,R382=2)),[1]装备基础and强化!$W$7,IF(AND(L382="RIGHTRING",OR(R382=0,R382=1,R382=2)),[1]装备基础and强化!$X$7,IF(AND(L382="NECKLACE",OR(R382=0,R382=1,R382=2)),[1]装备基础and强化!$Y$7,0))))</f>
        <v>0</v>
      </c>
      <c r="AN382" s="43" t="e">
        <f>IF(AND(L382="WEAPON",OR(R382=3,R382=4)),[1]装备基础and强化!$V$11,IF(AND(L382="LEFTRING",OR(R382=3,R382=4)),[1]装备基础and强化!$W$11,IF(AND(L382="RIGHTRING",OR(R382=3,R382=4)),[1]装备基础and强化!$X$11,IF(AND(L382="NECKLACE",OR(R382=3,R382=4)),[1]装备基础and强化!$Y$11,0))))</f>
        <v>#REF!</v>
      </c>
      <c r="AO382" s="43">
        <f>IF(AND(L382="BELT",T382=1),[1]装备基础and强化!$AA$7,IF(AND(L382="PANTS",T382=1),[1]装备基础and强化!$AB$7,IF(AND(L382="SHOES",T382=1),[1]装备基础and强化!$AC$7,IF(AND(L382="CLOTHES",T382=1),[1]装备基础and强化!$AD$7,0))))</f>
        <v>0</v>
      </c>
      <c r="AP382" s="43">
        <f>IF(AND(L382="BELT",T382=2),[1]装备基础and强化!$AF$7,IF(AND(L382="PANTS",T382=2),[1]装备基础and强化!$AG$7,IF(AND(L382="SHOES",T382=2),[1]装备基础and强化!$AH$7,IF(AND(L382="CLOTHES",T382=2),[1]装备基础and强化!$AI$7,0))))</f>
        <v>0</v>
      </c>
      <c r="AQ382" s="43">
        <f>IF(L382="HAT",[1]装备基础and强化!$AK$7,IF(L382="JADE",[1]装备基础and强化!$AK$7,0))</f>
        <v>0</v>
      </c>
      <c r="AR382" s="43" t="e">
        <f t="shared" si="6"/>
        <v>#REF!</v>
      </c>
      <c r="AV382" s="43"/>
      <c r="AW382" s="43"/>
      <c r="AX382" s="43"/>
      <c r="AY382" s="43"/>
      <c r="AZ382" s="43"/>
      <c r="BA382" s="43"/>
    </row>
    <row r="383" spans="2:53" s="44" customFormat="1" x14ac:dyDescent="0.15">
      <c r="B383" s="44" t="s">
        <v>1324</v>
      </c>
      <c r="C383" s="12">
        <v>20379</v>
      </c>
      <c r="D383" s="44" t="s">
        <v>1316</v>
      </c>
      <c r="E383" s="44" t="s">
        <v>22014</v>
      </c>
      <c r="F383" s="44" t="s">
        <v>20766</v>
      </c>
      <c r="G383" s="44" t="s">
        <v>21214</v>
      </c>
      <c r="I383" s="44" t="s">
        <v>700</v>
      </c>
      <c r="J383" s="44" t="s">
        <v>700</v>
      </c>
      <c r="K383" s="44">
        <v>1</v>
      </c>
      <c r="L383" s="44" t="s">
        <v>726</v>
      </c>
      <c r="M383" s="104" t="s">
        <v>26094</v>
      </c>
      <c r="N383" s="44">
        <v>202800</v>
      </c>
      <c r="O383" s="44" t="s">
        <v>835</v>
      </c>
      <c r="P383" s="44" t="s">
        <v>828</v>
      </c>
      <c r="Q383" s="44">
        <v>2</v>
      </c>
      <c r="R383" s="44">
        <v>3</v>
      </c>
      <c r="S383" s="44" t="s">
        <v>1204</v>
      </c>
      <c r="U383" s="44">
        <v>8</v>
      </c>
      <c r="W383" s="44" t="s">
        <v>1317</v>
      </c>
      <c r="X383" s="44" t="s">
        <v>14561</v>
      </c>
      <c r="Y383" s="44">
        <v>0</v>
      </c>
      <c r="AA383" s="44">
        <v>1</v>
      </c>
      <c r="AB383" s="44">
        <v>100</v>
      </c>
      <c r="AC383" s="44">
        <v>1</v>
      </c>
      <c r="AD383" s="44">
        <v>1</v>
      </c>
      <c r="AE383" s="45" t="s">
        <v>16461</v>
      </c>
      <c r="AF383" s="45" t="s">
        <v>16457</v>
      </c>
      <c r="AG383" s="45" t="s">
        <v>16459</v>
      </c>
      <c r="AH383" s="45" t="s">
        <v>16453</v>
      </c>
      <c r="AI383" s="45" t="s">
        <v>16455</v>
      </c>
      <c r="AJ383" s="63" t="s">
        <v>20394</v>
      </c>
      <c r="AK383" s="63" t="s">
        <v>20383</v>
      </c>
      <c r="AL383" s="4">
        <v>0</v>
      </c>
      <c r="AM383" s="43">
        <f>IF(AND(L383="WEAPON",OR(R383=0,R383=1,R383=2)),[1]装备基础and强化!$V$7,IF(AND(L383="LEFTRING",OR(R383=0,R383=1,R383=2)),[1]装备基础and强化!$W$7,IF(AND(L383="RIGHTRING",OR(R383=0,R383=1,R383=2)),[1]装备基础and强化!$X$7,IF(AND(L383="NECKLACE",OR(R383=0,R383=1,R383=2)),[1]装备基础and强化!$Y$7,0))))</f>
        <v>0</v>
      </c>
      <c r="AN383" s="43" t="e">
        <f>IF(AND(L383="WEAPON",OR(R383=3,R383=4)),[1]装备基础and强化!$V$11,IF(AND(L383="LEFTRING",OR(R383=3,R383=4)),[1]装备基础and强化!$W$11,IF(AND(L383="RIGHTRING",OR(R383=3,R383=4)),[1]装备基础and强化!$X$11,IF(AND(L383="NECKLACE",OR(R383=3,R383=4)),[1]装备基础and强化!$Y$11,0))))</f>
        <v>#REF!</v>
      </c>
      <c r="AO383" s="43">
        <f>IF(AND(L383="BELT",T383=1),[1]装备基础and强化!$AA$7,IF(AND(L383="PANTS",T383=1),[1]装备基础and强化!$AB$7,IF(AND(L383="SHOES",T383=1),[1]装备基础and强化!$AC$7,IF(AND(L383="CLOTHES",T383=1),[1]装备基础and强化!$AD$7,0))))</f>
        <v>0</v>
      </c>
      <c r="AP383" s="43">
        <f>IF(AND(L383="BELT",T383=2),[1]装备基础and强化!$AF$7,IF(AND(L383="PANTS",T383=2),[1]装备基础and强化!$AG$7,IF(AND(L383="SHOES",T383=2),[1]装备基础and强化!$AH$7,IF(AND(L383="CLOTHES",T383=2),[1]装备基础and强化!$AI$7,0))))</f>
        <v>0</v>
      </c>
      <c r="AQ383" s="43">
        <f>IF(L383="HAT",[1]装备基础and强化!$AK$7,IF(L383="JADE",[1]装备基础and强化!$AK$7,0))</f>
        <v>0</v>
      </c>
      <c r="AR383" s="43" t="e">
        <f t="shared" si="6"/>
        <v>#REF!</v>
      </c>
      <c r="AV383" s="43"/>
      <c r="AW383" s="43"/>
      <c r="AX383" s="43"/>
      <c r="AY383" s="43"/>
      <c r="AZ383" s="43"/>
      <c r="BA383" s="43"/>
    </row>
    <row r="384" spans="2:53" s="44" customFormat="1" x14ac:dyDescent="0.15">
      <c r="B384" s="44" t="s">
        <v>1325</v>
      </c>
      <c r="C384" s="12">
        <v>20380</v>
      </c>
      <c r="D384" s="44" t="s">
        <v>1326</v>
      </c>
      <c r="E384" s="44" t="s">
        <v>22015</v>
      </c>
      <c r="F384" s="44" t="s">
        <v>20767</v>
      </c>
      <c r="G384" s="44" t="s">
        <v>21215</v>
      </c>
      <c r="I384" s="44" t="s">
        <v>700</v>
      </c>
      <c r="J384" s="44" t="s">
        <v>700</v>
      </c>
      <c r="K384" s="44">
        <v>1</v>
      </c>
      <c r="L384" s="44" t="s">
        <v>733</v>
      </c>
      <c r="M384" s="104" t="s">
        <v>26095</v>
      </c>
      <c r="N384" s="44">
        <v>202100</v>
      </c>
      <c r="O384" s="44" t="s">
        <v>835</v>
      </c>
      <c r="P384" s="44" t="s">
        <v>828</v>
      </c>
      <c r="Q384" s="44">
        <v>2</v>
      </c>
      <c r="R384" s="44">
        <v>3</v>
      </c>
      <c r="S384" s="44" t="s">
        <v>1204</v>
      </c>
      <c r="U384" s="44">
        <v>1</v>
      </c>
      <c r="W384" s="44" t="s">
        <v>1317</v>
      </c>
      <c r="X384" s="44" t="s">
        <v>14561</v>
      </c>
      <c r="Y384" s="44">
        <v>0</v>
      </c>
      <c r="AA384" s="44">
        <v>1</v>
      </c>
      <c r="AB384" s="44">
        <v>100</v>
      </c>
      <c r="AC384" s="44">
        <v>1</v>
      </c>
      <c r="AD384" s="44">
        <v>1</v>
      </c>
      <c r="AE384" s="45" t="s">
        <v>16461</v>
      </c>
      <c r="AF384" s="45" t="s">
        <v>16457</v>
      </c>
      <c r="AG384" s="45" t="s">
        <v>16459</v>
      </c>
      <c r="AH384" s="45" t="s">
        <v>16453</v>
      </c>
      <c r="AI384" s="45" t="s">
        <v>16455</v>
      </c>
      <c r="AJ384" s="63" t="s">
        <v>20394</v>
      </c>
      <c r="AK384" s="63" t="s">
        <v>20383</v>
      </c>
      <c r="AL384" s="45">
        <v>0</v>
      </c>
      <c r="AM384" s="43">
        <f>IF(AND(L384="WEAPON",OR(R384=0,R384=1,R384=2)),[1]装备基础and强化!$V$7,IF(AND(L384="LEFTRING",OR(R384=0,R384=1,R384=2)),[1]装备基础and强化!$W$7,IF(AND(L384="RIGHTRING",OR(R384=0,R384=1,R384=2)),[1]装备基础and强化!$X$7,IF(AND(L384="NECKLACE",OR(R384=0,R384=1,R384=2)),[1]装备基础and强化!$Y$7,0))))</f>
        <v>0</v>
      </c>
      <c r="AN384" s="43" t="e">
        <f>IF(AND(L384="WEAPON",OR(R384=3,R384=4)),[1]装备基础and强化!$V$11,IF(AND(L384="LEFTRING",OR(R384=3,R384=4)),[1]装备基础and强化!$W$11,IF(AND(L384="RIGHTRING",OR(R384=3,R384=4)),[1]装备基础and强化!$X$11,IF(AND(L384="NECKLACE",OR(R384=3,R384=4)),[1]装备基础and强化!$Y$11,0))))</f>
        <v>#REF!</v>
      </c>
      <c r="AO384" s="43">
        <f>IF(AND(L384="BELT",T384=1),[1]装备基础and强化!$AA$7,IF(AND(L384="PANTS",T384=1),[1]装备基础and强化!$AB$7,IF(AND(L384="SHOES",T384=1),[1]装备基础and强化!$AC$7,IF(AND(L384="CLOTHES",T384=1),[1]装备基础and强化!$AD$7,0))))</f>
        <v>0</v>
      </c>
      <c r="AP384" s="43">
        <f>IF(AND(L384="BELT",T384=2),[1]装备基础and强化!$AF$7,IF(AND(L384="PANTS",T384=2),[1]装备基础and强化!$AG$7,IF(AND(L384="SHOES",T384=2),[1]装备基础and强化!$AH$7,IF(AND(L384="CLOTHES",T384=2),[1]装备基础and强化!$AI$7,0))))</f>
        <v>0</v>
      </c>
      <c r="AQ384" s="43">
        <f>IF(L384="HAT",[1]装备基础and强化!$AK$7,IF(L384="JADE",[1]装备基础and强化!$AK$7,0))</f>
        <v>0</v>
      </c>
      <c r="AR384" s="43" t="e">
        <f t="shared" si="6"/>
        <v>#REF!</v>
      </c>
      <c r="AV384" s="43"/>
      <c r="AW384" s="43"/>
      <c r="AX384" s="43"/>
      <c r="AY384" s="43"/>
      <c r="AZ384" s="43"/>
      <c r="BA384" s="43"/>
    </row>
    <row r="385" spans="2:53" s="44" customFormat="1" x14ac:dyDescent="0.15">
      <c r="B385" s="44" t="s">
        <v>1327</v>
      </c>
      <c r="C385" s="12">
        <v>20381</v>
      </c>
      <c r="D385" s="44" t="s">
        <v>1326</v>
      </c>
      <c r="E385" s="44" t="s">
        <v>22016</v>
      </c>
      <c r="F385" s="44" t="s">
        <v>20768</v>
      </c>
      <c r="G385" s="44" t="s">
        <v>21216</v>
      </c>
      <c r="I385" s="44" t="s">
        <v>700</v>
      </c>
      <c r="J385" s="44" t="s">
        <v>700</v>
      </c>
      <c r="K385" s="44">
        <v>1</v>
      </c>
      <c r="L385" s="44" t="s">
        <v>733</v>
      </c>
      <c r="M385" s="104" t="s">
        <v>26096</v>
      </c>
      <c r="N385" s="44">
        <v>202200</v>
      </c>
      <c r="O385" s="44" t="s">
        <v>835</v>
      </c>
      <c r="P385" s="44" t="s">
        <v>828</v>
      </c>
      <c r="Q385" s="44">
        <v>2</v>
      </c>
      <c r="R385" s="44">
        <v>3</v>
      </c>
      <c r="S385" s="44" t="s">
        <v>1204</v>
      </c>
      <c r="U385" s="44">
        <v>2</v>
      </c>
      <c r="W385" s="44" t="s">
        <v>1317</v>
      </c>
      <c r="X385" s="44" t="s">
        <v>14561</v>
      </c>
      <c r="Y385" s="44">
        <v>0</v>
      </c>
      <c r="AA385" s="44">
        <v>1</v>
      </c>
      <c r="AB385" s="44">
        <v>100</v>
      </c>
      <c r="AC385" s="44">
        <v>1</v>
      </c>
      <c r="AD385" s="44">
        <v>1</v>
      </c>
      <c r="AE385" s="45" t="s">
        <v>16461</v>
      </c>
      <c r="AF385" s="45" t="s">
        <v>16457</v>
      </c>
      <c r="AG385" s="45" t="s">
        <v>16459</v>
      </c>
      <c r="AH385" s="45" t="s">
        <v>16453</v>
      </c>
      <c r="AI385" s="45" t="s">
        <v>16455</v>
      </c>
      <c r="AJ385" s="63" t="s">
        <v>20394</v>
      </c>
      <c r="AK385" s="63" t="s">
        <v>20383</v>
      </c>
      <c r="AL385" s="4">
        <v>0</v>
      </c>
      <c r="AM385" s="43">
        <f>IF(AND(L385="WEAPON",OR(R385=0,R385=1,R385=2)),[1]装备基础and强化!$V$7,IF(AND(L385="LEFTRING",OR(R385=0,R385=1,R385=2)),[1]装备基础and强化!$W$7,IF(AND(L385="RIGHTRING",OR(R385=0,R385=1,R385=2)),[1]装备基础and强化!$X$7,IF(AND(L385="NECKLACE",OR(R385=0,R385=1,R385=2)),[1]装备基础and强化!$Y$7,0))))</f>
        <v>0</v>
      </c>
      <c r="AN385" s="43" t="e">
        <f>IF(AND(L385="WEAPON",OR(R385=3,R385=4)),[1]装备基础and强化!$V$11,IF(AND(L385="LEFTRING",OR(R385=3,R385=4)),[1]装备基础and强化!$W$11,IF(AND(L385="RIGHTRING",OR(R385=3,R385=4)),[1]装备基础and强化!$X$11,IF(AND(L385="NECKLACE",OR(R385=3,R385=4)),[1]装备基础and强化!$Y$11,0))))</f>
        <v>#REF!</v>
      </c>
      <c r="AO385" s="43">
        <f>IF(AND(L385="BELT",T385=1),[1]装备基础and强化!$AA$7,IF(AND(L385="PANTS",T385=1),[1]装备基础and强化!$AB$7,IF(AND(L385="SHOES",T385=1),[1]装备基础and强化!$AC$7,IF(AND(L385="CLOTHES",T385=1),[1]装备基础and强化!$AD$7,0))))</f>
        <v>0</v>
      </c>
      <c r="AP385" s="43">
        <f>IF(AND(L385="BELT",T385=2),[1]装备基础and强化!$AF$7,IF(AND(L385="PANTS",T385=2),[1]装备基础and强化!$AG$7,IF(AND(L385="SHOES",T385=2),[1]装备基础and强化!$AH$7,IF(AND(L385="CLOTHES",T385=2),[1]装备基础and强化!$AI$7,0))))</f>
        <v>0</v>
      </c>
      <c r="AQ385" s="43">
        <f>IF(L385="HAT",[1]装备基础and强化!$AK$7,IF(L385="JADE",[1]装备基础and强化!$AK$7,0))</f>
        <v>0</v>
      </c>
      <c r="AR385" s="43" t="e">
        <f t="shared" si="6"/>
        <v>#REF!</v>
      </c>
      <c r="AV385" s="43"/>
      <c r="AW385" s="43"/>
      <c r="AX385" s="43"/>
      <c r="AY385" s="43"/>
      <c r="AZ385" s="43"/>
      <c r="BA385" s="43"/>
    </row>
    <row r="386" spans="2:53" s="44" customFormat="1" x14ac:dyDescent="0.15">
      <c r="B386" s="44" t="s">
        <v>1328</v>
      </c>
      <c r="C386" s="12">
        <v>20382</v>
      </c>
      <c r="D386" s="44" t="s">
        <v>1326</v>
      </c>
      <c r="E386" s="44" t="s">
        <v>22017</v>
      </c>
      <c r="F386" s="44" t="s">
        <v>20769</v>
      </c>
      <c r="G386" s="44" t="s">
        <v>21217</v>
      </c>
      <c r="I386" s="44" t="s">
        <v>700</v>
      </c>
      <c r="J386" s="44" t="s">
        <v>700</v>
      </c>
      <c r="K386" s="44">
        <v>1</v>
      </c>
      <c r="L386" s="44" t="s">
        <v>733</v>
      </c>
      <c r="M386" s="104" t="s">
        <v>26097</v>
      </c>
      <c r="N386" s="44">
        <v>202300</v>
      </c>
      <c r="O386" s="44" t="s">
        <v>835</v>
      </c>
      <c r="P386" s="44" t="s">
        <v>828</v>
      </c>
      <c r="Q386" s="44">
        <v>2</v>
      </c>
      <c r="R386" s="44">
        <v>3</v>
      </c>
      <c r="S386" s="44" t="s">
        <v>1204</v>
      </c>
      <c r="U386" s="44">
        <v>3</v>
      </c>
      <c r="W386" s="44" t="s">
        <v>1317</v>
      </c>
      <c r="X386" s="44" t="s">
        <v>14561</v>
      </c>
      <c r="Y386" s="44">
        <v>0</v>
      </c>
      <c r="AA386" s="44">
        <v>1</v>
      </c>
      <c r="AB386" s="44">
        <v>100</v>
      </c>
      <c r="AC386" s="44">
        <v>1</v>
      </c>
      <c r="AD386" s="44">
        <v>1</v>
      </c>
      <c r="AE386" s="45" t="s">
        <v>16461</v>
      </c>
      <c r="AF386" s="45" t="s">
        <v>16457</v>
      </c>
      <c r="AG386" s="45" t="s">
        <v>16459</v>
      </c>
      <c r="AH386" s="45" t="s">
        <v>16453</v>
      </c>
      <c r="AI386" s="45" t="s">
        <v>16455</v>
      </c>
      <c r="AJ386" s="63" t="s">
        <v>20394</v>
      </c>
      <c r="AK386" s="63" t="s">
        <v>20383</v>
      </c>
      <c r="AL386" s="45">
        <v>0</v>
      </c>
      <c r="AM386" s="43">
        <f>IF(AND(L386="WEAPON",OR(R386=0,R386=1,R386=2)),[1]装备基础and强化!$V$7,IF(AND(L386="LEFTRING",OR(R386=0,R386=1,R386=2)),[1]装备基础and强化!$W$7,IF(AND(L386="RIGHTRING",OR(R386=0,R386=1,R386=2)),[1]装备基础and强化!$X$7,IF(AND(L386="NECKLACE",OR(R386=0,R386=1,R386=2)),[1]装备基础and强化!$Y$7,0))))</f>
        <v>0</v>
      </c>
      <c r="AN386" s="43" t="e">
        <f>IF(AND(L386="WEAPON",OR(R386=3,R386=4)),[1]装备基础and强化!$V$11,IF(AND(L386="LEFTRING",OR(R386=3,R386=4)),[1]装备基础and强化!$W$11,IF(AND(L386="RIGHTRING",OR(R386=3,R386=4)),[1]装备基础and强化!$X$11,IF(AND(L386="NECKLACE",OR(R386=3,R386=4)),[1]装备基础and强化!$Y$11,0))))</f>
        <v>#REF!</v>
      </c>
      <c r="AO386" s="43">
        <f>IF(AND(L386="BELT",T386=1),[1]装备基础and强化!$AA$7,IF(AND(L386="PANTS",T386=1),[1]装备基础and强化!$AB$7,IF(AND(L386="SHOES",T386=1),[1]装备基础and强化!$AC$7,IF(AND(L386="CLOTHES",T386=1),[1]装备基础and强化!$AD$7,0))))</f>
        <v>0</v>
      </c>
      <c r="AP386" s="43">
        <f>IF(AND(L386="BELT",T386=2),[1]装备基础and强化!$AF$7,IF(AND(L386="PANTS",T386=2),[1]装备基础and强化!$AG$7,IF(AND(L386="SHOES",T386=2),[1]装备基础and强化!$AH$7,IF(AND(L386="CLOTHES",T386=2),[1]装备基础and强化!$AI$7,0))))</f>
        <v>0</v>
      </c>
      <c r="AQ386" s="43">
        <f>IF(L386="HAT",[1]装备基础and强化!$AK$7,IF(L386="JADE",[1]装备基础and强化!$AK$7,0))</f>
        <v>0</v>
      </c>
      <c r="AR386" s="43" t="e">
        <f t="shared" si="6"/>
        <v>#REF!</v>
      </c>
      <c r="AV386" s="43"/>
      <c r="AW386" s="43"/>
      <c r="AX386" s="43"/>
      <c r="AY386" s="43"/>
      <c r="AZ386" s="43"/>
      <c r="BA386" s="43"/>
    </row>
    <row r="387" spans="2:53" s="44" customFormat="1" x14ac:dyDescent="0.15">
      <c r="B387" s="44" t="s">
        <v>1329</v>
      </c>
      <c r="C387" s="12">
        <v>20383</v>
      </c>
      <c r="D387" s="44" t="s">
        <v>1326</v>
      </c>
      <c r="E387" s="44" t="s">
        <v>22018</v>
      </c>
      <c r="F387" s="44" t="s">
        <v>20770</v>
      </c>
      <c r="G387" s="44" t="s">
        <v>21218</v>
      </c>
      <c r="I387" s="44" t="s">
        <v>700</v>
      </c>
      <c r="J387" s="44" t="s">
        <v>700</v>
      </c>
      <c r="K387" s="44">
        <v>1</v>
      </c>
      <c r="L387" s="44" t="s">
        <v>733</v>
      </c>
      <c r="M387" s="104" t="s">
        <v>26098</v>
      </c>
      <c r="N387" s="44">
        <v>202400</v>
      </c>
      <c r="O387" s="44" t="s">
        <v>835</v>
      </c>
      <c r="P387" s="44" t="s">
        <v>828</v>
      </c>
      <c r="Q387" s="44">
        <v>2</v>
      </c>
      <c r="R387" s="44">
        <v>3</v>
      </c>
      <c r="S387" s="44" t="s">
        <v>1204</v>
      </c>
      <c r="U387" s="44">
        <v>4</v>
      </c>
      <c r="W387" s="44" t="s">
        <v>1317</v>
      </c>
      <c r="X387" s="44" t="s">
        <v>14561</v>
      </c>
      <c r="Y387" s="44">
        <v>0</v>
      </c>
      <c r="AA387" s="44">
        <v>1</v>
      </c>
      <c r="AB387" s="44">
        <v>100</v>
      </c>
      <c r="AC387" s="44">
        <v>1</v>
      </c>
      <c r="AD387" s="44">
        <v>1</v>
      </c>
      <c r="AE387" s="45" t="s">
        <v>16461</v>
      </c>
      <c r="AF387" s="45" t="s">
        <v>16457</v>
      </c>
      <c r="AG387" s="45" t="s">
        <v>16459</v>
      </c>
      <c r="AH387" s="45" t="s">
        <v>16453</v>
      </c>
      <c r="AI387" s="45" t="s">
        <v>16455</v>
      </c>
      <c r="AJ387" s="63" t="s">
        <v>20394</v>
      </c>
      <c r="AK387" s="63" t="s">
        <v>20383</v>
      </c>
      <c r="AL387" s="4">
        <v>0</v>
      </c>
      <c r="AM387" s="43">
        <f>IF(AND(L387="WEAPON",OR(R387=0,R387=1,R387=2)),[1]装备基础and强化!$V$7,IF(AND(L387="LEFTRING",OR(R387=0,R387=1,R387=2)),[1]装备基础and强化!$W$7,IF(AND(L387="RIGHTRING",OR(R387=0,R387=1,R387=2)),[1]装备基础and强化!$X$7,IF(AND(L387="NECKLACE",OR(R387=0,R387=1,R387=2)),[1]装备基础and强化!$Y$7,0))))</f>
        <v>0</v>
      </c>
      <c r="AN387" s="43" t="e">
        <f>IF(AND(L387="WEAPON",OR(R387=3,R387=4)),[1]装备基础and强化!$V$11,IF(AND(L387="LEFTRING",OR(R387=3,R387=4)),[1]装备基础and强化!$W$11,IF(AND(L387="RIGHTRING",OR(R387=3,R387=4)),[1]装备基础and强化!$X$11,IF(AND(L387="NECKLACE",OR(R387=3,R387=4)),[1]装备基础and强化!$Y$11,0))))</f>
        <v>#REF!</v>
      </c>
      <c r="AO387" s="43">
        <f>IF(AND(L387="BELT",T387=1),[1]装备基础and强化!$AA$7,IF(AND(L387="PANTS",T387=1),[1]装备基础and强化!$AB$7,IF(AND(L387="SHOES",T387=1),[1]装备基础and强化!$AC$7,IF(AND(L387="CLOTHES",T387=1),[1]装备基础and强化!$AD$7,0))))</f>
        <v>0</v>
      </c>
      <c r="AP387" s="43">
        <f>IF(AND(L387="BELT",T387=2),[1]装备基础and强化!$AF$7,IF(AND(L387="PANTS",T387=2),[1]装备基础and强化!$AG$7,IF(AND(L387="SHOES",T387=2),[1]装备基础and强化!$AH$7,IF(AND(L387="CLOTHES",T387=2),[1]装备基础and强化!$AI$7,0))))</f>
        <v>0</v>
      </c>
      <c r="AQ387" s="43">
        <f>IF(L387="HAT",[1]装备基础and强化!$AK$7,IF(L387="JADE",[1]装备基础and强化!$AK$7,0))</f>
        <v>0</v>
      </c>
      <c r="AR387" s="43" t="e">
        <f t="shared" si="6"/>
        <v>#REF!</v>
      </c>
      <c r="AV387" s="43"/>
      <c r="AW387" s="43"/>
      <c r="AX387" s="43"/>
      <c r="AY387" s="43"/>
      <c r="AZ387" s="43"/>
      <c r="BA387" s="43"/>
    </row>
    <row r="388" spans="2:53" s="44" customFormat="1" x14ac:dyDescent="0.15">
      <c r="B388" s="44" t="s">
        <v>1330</v>
      </c>
      <c r="C388" s="12">
        <v>20384</v>
      </c>
      <c r="D388" s="44" t="s">
        <v>1326</v>
      </c>
      <c r="E388" s="44" t="s">
        <v>22019</v>
      </c>
      <c r="F388" s="44" t="s">
        <v>20771</v>
      </c>
      <c r="G388" s="44" t="s">
        <v>21219</v>
      </c>
      <c r="I388" s="44" t="s">
        <v>700</v>
      </c>
      <c r="J388" s="44" t="s">
        <v>700</v>
      </c>
      <c r="K388" s="44">
        <v>1</v>
      </c>
      <c r="L388" s="44" t="s">
        <v>733</v>
      </c>
      <c r="M388" s="104" t="s">
        <v>26099</v>
      </c>
      <c r="N388" s="44">
        <v>202500</v>
      </c>
      <c r="O388" s="44" t="s">
        <v>835</v>
      </c>
      <c r="P388" s="44" t="s">
        <v>828</v>
      </c>
      <c r="Q388" s="44">
        <v>2</v>
      </c>
      <c r="R388" s="44">
        <v>3</v>
      </c>
      <c r="S388" s="44" t="s">
        <v>1204</v>
      </c>
      <c r="U388" s="44">
        <v>5</v>
      </c>
      <c r="W388" s="44" t="s">
        <v>1317</v>
      </c>
      <c r="X388" s="44" t="s">
        <v>14561</v>
      </c>
      <c r="Y388" s="44">
        <v>0</v>
      </c>
      <c r="AA388" s="44">
        <v>1</v>
      </c>
      <c r="AB388" s="44">
        <v>100</v>
      </c>
      <c r="AC388" s="44">
        <v>1</v>
      </c>
      <c r="AD388" s="44">
        <v>1</v>
      </c>
      <c r="AE388" s="45" t="s">
        <v>16461</v>
      </c>
      <c r="AF388" s="45" t="s">
        <v>16457</v>
      </c>
      <c r="AG388" s="45" t="s">
        <v>16459</v>
      </c>
      <c r="AH388" s="45" t="s">
        <v>16453</v>
      </c>
      <c r="AI388" s="45" t="s">
        <v>16455</v>
      </c>
      <c r="AJ388" s="63" t="s">
        <v>20394</v>
      </c>
      <c r="AK388" s="63" t="s">
        <v>20383</v>
      </c>
      <c r="AL388" s="45">
        <v>0</v>
      </c>
      <c r="AM388" s="43">
        <f>IF(AND(L388="WEAPON",OR(R388=0,R388=1,R388=2)),[1]装备基础and强化!$V$7,IF(AND(L388="LEFTRING",OR(R388=0,R388=1,R388=2)),[1]装备基础and强化!$W$7,IF(AND(L388="RIGHTRING",OR(R388=0,R388=1,R388=2)),[1]装备基础and强化!$X$7,IF(AND(L388="NECKLACE",OR(R388=0,R388=1,R388=2)),[1]装备基础and强化!$Y$7,0))))</f>
        <v>0</v>
      </c>
      <c r="AN388" s="43" t="e">
        <f>IF(AND(L388="WEAPON",OR(R388=3,R388=4)),[1]装备基础and强化!$V$11,IF(AND(L388="LEFTRING",OR(R388=3,R388=4)),[1]装备基础and强化!$W$11,IF(AND(L388="RIGHTRING",OR(R388=3,R388=4)),[1]装备基础and强化!$X$11,IF(AND(L388="NECKLACE",OR(R388=3,R388=4)),[1]装备基础and强化!$Y$11,0))))</f>
        <v>#REF!</v>
      </c>
      <c r="AO388" s="43">
        <f>IF(AND(L388="BELT",T388=1),[1]装备基础and强化!$AA$7,IF(AND(L388="PANTS",T388=1),[1]装备基础and强化!$AB$7,IF(AND(L388="SHOES",T388=1),[1]装备基础and强化!$AC$7,IF(AND(L388="CLOTHES",T388=1),[1]装备基础and强化!$AD$7,0))))</f>
        <v>0</v>
      </c>
      <c r="AP388" s="43">
        <f>IF(AND(L388="BELT",T388=2),[1]装备基础and强化!$AF$7,IF(AND(L388="PANTS",T388=2),[1]装备基础and强化!$AG$7,IF(AND(L388="SHOES",T388=2),[1]装备基础and强化!$AH$7,IF(AND(L388="CLOTHES",T388=2),[1]装备基础and强化!$AI$7,0))))</f>
        <v>0</v>
      </c>
      <c r="AQ388" s="43">
        <f>IF(L388="HAT",[1]装备基础and强化!$AK$7,IF(L388="JADE",[1]装备基础and强化!$AK$7,0))</f>
        <v>0</v>
      </c>
      <c r="AR388" s="43" t="e">
        <f t="shared" si="6"/>
        <v>#REF!</v>
      </c>
      <c r="AV388" s="43"/>
      <c r="AW388" s="43"/>
      <c r="AX388" s="43"/>
      <c r="AY388" s="43"/>
      <c r="AZ388" s="43"/>
      <c r="BA388" s="43"/>
    </row>
    <row r="389" spans="2:53" s="44" customFormat="1" x14ac:dyDescent="0.15">
      <c r="B389" s="44" t="s">
        <v>1331</v>
      </c>
      <c r="C389" s="12">
        <v>20385</v>
      </c>
      <c r="D389" s="44" t="s">
        <v>1326</v>
      </c>
      <c r="E389" s="44" t="s">
        <v>22020</v>
      </c>
      <c r="F389" s="44" t="s">
        <v>20772</v>
      </c>
      <c r="G389" s="44" t="s">
        <v>21220</v>
      </c>
      <c r="I389" s="44" t="s">
        <v>700</v>
      </c>
      <c r="J389" s="44" t="s">
        <v>700</v>
      </c>
      <c r="K389" s="44">
        <v>1</v>
      </c>
      <c r="L389" s="44" t="s">
        <v>733</v>
      </c>
      <c r="M389" s="104" t="s">
        <v>26100</v>
      </c>
      <c r="N389" s="44">
        <v>202600</v>
      </c>
      <c r="O389" s="44" t="s">
        <v>835</v>
      </c>
      <c r="P389" s="44" t="s">
        <v>828</v>
      </c>
      <c r="Q389" s="44">
        <v>2</v>
      </c>
      <c r="R389" s="44">
        <v>3</v>
      </c>
      <c r="S389" s="44" t="s">
        <v>1204</v>
      </c>
      <c r="U389" s="44">
        <v>6</v>
      </c>
      <c r="W389" s="44" t="s">
        <v>1317</v>
      </c>
      <c r="X389" s="44" t="s">
        <v>14561</v>
      </c>
      <c r="Y389" s="44">
        <v>0</v>
      </c>
      <c r="AA389" s="44">
        <v>1</v>
      </c>
      <c r="AB389" s="44">
        <v>100</v>
      </c>
      <c r="AC389" s="44">
        <v>1</v>
      </c>
      <c r="AD389" s="44">
        <v>1</v>
      </c>
      <c r="AE389" s="45" t="s">
        <v>16461</v>
      </c>
      <c r="AF389" s="45" t="s">
        <v>16457</v>
      </c>
      <c r="AG389" s="45" t="s">
        <v>16459</v>
      </c>
      <c r="AH389" s="45" t="s">
        <v>16453</v>
      </c>
      <c r="AI389" s="45" t="s">
        <v>16455</v>
      </c>
      <c r="AJ389" s="63" t="s">
        <v>20394</v>
      </c>
      <c r="AK389" s="63" t="s">
        <v>20383</v>
      </c>
      <c r="AL389" s="4">
        <v>0</v>
      </c>
      <c r="AM389" s="43">
        <f>IF(AND(L389="WEAPON",OR(R389=0,R389=1,R389=2)),[1]装备基础and强化!$V$7,IF(AND(L389="LEFTRING",OR(R389=0,R389=1,R389=2)),[1]装备基础and强化!$W$7,IF(AND(L389="RIGHTRING",OR(R389=0,R389=1,R389=2)),[1]装备基础and强化!$X$7,IF(AND(L389="NECKLACE",OR(R389=0,R389=1,R389=2)),[1]装备基础and强化!$Y$7,0))))</f>
        <v>0</v>
      </c>
      <c r="AN389" s="43" t="e">
        <f>IF(AND(L389="WEAPON",OR(R389=3,R389=4)),[1]装备基础and强化!$V$11,IF(AND(L389="LEFTRING",OR(R389=3,R389=4)),[1]装备基础and强化!$W$11,IF(AND(L389="RIGHTRING",OR(R389=3,R389=4)),[1]装备基础and强化!$X$11,IF(AND(L389="NECKLACE",OR(R389=3,R389=4)),[1]装备基础and强化!$Y$11,0))))</f>
        <v>#REF!</v>
      </c>
      <c r="AO389" s="43">
        <f>IF(AND(L389="BELT",T389=1),[1]装备基础and强化!$AA$7,IF(AND(L389="PANTS",T389=1),[1]装备基础and强化!$AB$7,IF(AND(L389="SHOES",T389=1),[1]装备基础and强化!$AC$7,IF(AND(L389="CLOTHES",T389=1),[1]装备基础and强化!$AD$7,0))))</f>
        <v>0</v>
      </c>
      <c r="AP389" s="43">
        <f>IF(AND(L389="BELT",T389=2),[1]装备基础and强化!$AF$7,IF(AND(L389="PANTS",T389=2),[1]装备基础and强化!$AG$7,IF(AND(L389="SHOES",T389=2),[1]装备基础and强化!$AH$7,IF(AND(L389="CLOTHES",T389=2),[1]装备基础and强化!$AI$7,0))))</f>
        <v>0</v>
      </c>
      <c r="AQ389" s="43">
        <f>IF(L389="HAT",[1]装备基础and强化!$AK$7,IF(L389="JADE",[1]装备基础and强化!$AK$7,0))</f>
        <v>0</v>
      </c>
      <c r="AR389" s="43" t="e">
        <f t="shared" si="6"/>
        <v>#REF!</v>
      </c>
      <c r="AV389" s="43"/>
      <c r="AW389" s="43"/>
      <c r="AX389" s="43"/>
      <c r="AY389" s="43"/>
      <c r="AZ389" s="43"/>
      <c r="BA389" s="43"/>
    </row>
    <row r="390" spans="2:53" s="44" customFormat="1" x14ac:dyDescent="0.15">
      <c r="B390" s="44" t="s">
        <v>1332</v>
      </c>
      <c r="C390" s="12">
        <v>20386</v>
      </c>
      <c r="D390" s="44" t="s">
        <v>1326</v>
      </c>
      <c r="E390" s="44" t="s">
        <v>22021</v>
      </c>
      <c r="F390" s="44" t="s">
        <v>20773</v>
      </c>
      <c r="G390" s="44" t="s">
        <v>21221</v>
      </c>
      <c r="I390" s="44" t="s">
        <v>700</v>
      </c>
      <c r="J390" s="44" t="s">
        <v>700</v>
      </c>
      <c r="K390" s="44">
        <v>1</v>
      </c>
      <c r="L390" s="44" t="s">
        <v>733</v>
      </c>
      <c r="M390" s="104" t="s">
        <v>26101</v>
      </c>
      <c r="N390" s="44">
        <v>202700</v>
      </c>
      <c r="O390" s="44" t="s">
        <v>835</v>
      </c>
      <c r="P390" s="44" t="s">
        <v>828</v>
      </c>
      <c r="Q390" s="44">
        <v>2</v>
      </c>
      <c r="R390" s="44">
        <v>3</v>
      </c>
      <c r="S390" s="44" t="s">
        <v>1204</v>
      </c>
      <c r="U390" s="44">
        <v>7</v>
      </c>
      <c r="W390" s="44" t="s">
        <v>1317</v>
      </c>
      <c r="X390" s="44" t="s">
        <v>14561</v>
      </c>
      <c r="Y390" s="44">
        <v>0</v>
      </c>
      <c r="AA390" s="44">
        <v>1</v>
      </c>
      <c r="AB390" s="44">
        <v>100</v>
      </c>
      <c r="AC390" s="44">
        <v>1</v>
      </c>
      <c r="AD390" s="44">
        <v>1</v>
      </c>
      <c r="AE390" s="45" t="s">
        <v>16461</v>
      </c>
      <c r="AF390" s="45" t="s">
        <v>16457</v>
      </c>
      <c r="AG390" s="45" t="s">
        <v>16459</v>
      </c>
      <c r="AH390" s="45" t="s">
        <v>16453</v>
      </c>
      <c r="AI390" s="45" t="s">
        <v>16455</v>
      </c>
      <c r="AJ390" s="63" t="s">
        <v>20394</v>
      </c>
      <c r="AK390" s="63" t="s">
        <v>20383</v>
      </c>
      <c r="AL390" s="45">
        <v>0</v>
      </c>
      <c r="AM390" s="43">
        <f>IF(AND(L390="WEAPON",OR(R390=0,R390=1,R390=2)),[1]装备基础and强化!$V$7,IF(AND(L390="LEFTRING",OR(R390=0,R390=1,R390=2)),[1]装备基础and强化!$W$7,IF(AND(L390="RIGHTRING",OR(R390=0,R390=1,R390=2)),[1]装备基础and强化!$X$7,IF(AND(L390="NECKLACE",OR(R390=0,R390=1,R390=2)),[1]装备基础and强化!$Y$7,0))))</f>
        <v>0</v>
      </c>
      <c r="AN390" s="43" t="e">
        <f>IF(AND(L390="WEAPON",OR(R390=3,R390=4)),[1]装备基础and强化!$V$11,IF(AND(L390="LEFTRING",OR(R390=3,R390=4)),[1]装备基础and强化!$W$11,IF(AND(L390="RIGHTRING",OR(R390=3,R390=4)),[1]装备基础and强化!$X$11,IF(AND(L390="NECKLACE",OR(R390=3,R390=4)),[1]装备基础and强化!$Y$11,0))))</f>
        <v>#REF!</v>
      </c>
      <c r="AO390" s="43">
        <f>IF(AND(L390="BELT",T390=1),[1]装备基础and强化!$AA$7,IF(AND(L390="PANTS",T390=1),[1]装备基础and强化!$AB$7,IF(AND(L390="SHOES",T390=1),[1]装备基础and强化!$AC$7,IF(AND(L390="CLOTHES",T390=1),[1]装备基础and强化!$AD$7,0))))</f>
        <v>0</v>
      </c>
      <c r="AP390" s="43">
        <f>IF(AND(L390="BELT",T390=2),[1]装备基础and强化!$AF$7,IF(AND(L390="PANTS",T390=2),[1]装备基础and强化!$AG$7,IF(AND(L390="SHOES",T390=2),[1]装备基础and强化!$AH$7,IF(AND(L390="CLOTHES",T390=2),[1]装备基础and强化!$AI$7,0))))</f>
        <v>0</v>
      </c>
      <c r="AQ390" s="43">
        <f>IF(L390="HAT",[1]装备基础and强化!$AK$7,IF(L390="JADE",[1]装备基础and强化!$AK$7,0))</f>
        <v>0</v>
      </c>
      <c r="AR390" s="43" t="e">
        <f t="shared" si="6"/>
        <v>#REF!</v>
      </c>
      <c r="AV390" s="43"/>
      <c r="AW390" s="43"/>
      <c r="AX390" s="43"/>
      <c r="AY390" s="43"/>
      <c r="AZ390" s="43"/>
      <c r="BA390" s="43"/>
    </row>
    <row r="391" spans="2:53" s="44" customFormat="1" x14ac:dyDescent="0.15">
      <c r="B391" s="44" t="s">
        <v>1333</v>
      </c>
      <c r="C391" s="12">
        <v>20387</v>
      </c>
      <c r="D391" s="44" t="s">
        <v>1326</v>
      </c>
      <c r="E391" s="44" t="s">
        <v>22022</v>
      </c>
      <c r="F391" s="44" t="s">
        <v>20774</v>
      </c>
      <c r="G391" s="44" t="s">
        <v>21222</v>
      </c>
      <c r="I391" s="44" t="s">
        <v>700</v>
      </c>
      <c r="J391" s="44" t="s">
        <v>700</v>
      </c>
      <c r="K391" s="44">
        <v>1</v>
      </c>
      <c r="L391" s="44" t="s">
        <v>733</v>
      </c>
      <c r="M391" s="104" t="s">
        <v>26102</v>
      </c>
      <c r="N391" s="44">
        <v>202800</v>
      </c>
      <c r="O391" s="44" t="s">
        <v>835</v>
      </c>
      <c r="P391" s="44" t="s">
        <v>828</v>
      </c>
      <c r="Q391" s="44">
        <v>2</v>
      </c>
      <c r="R391" s="44">
        <v>3</v>
      </c>
      <c r="S391" s="44" t="s">
        <v>1204</v>
      </c>
      <c r="U391" s="44">
        <v>8</v>
      </c>
      <c r="W391" s="44" t="s">
        <v>1317</v>
      </c>
      <c r="X391" s="44" t="s">
        <v>14561</v>
      </c>
      <c r="Y391" s="44">
        <v>0</v>
      </c>
      <c r="AA391" s="44">
        <v>1</v>
      </c>
      <c r="AB391" s="44">
        <v>100</v>
      </c>
      <c r="AC391" s="44">
        <v>1</v>
      </c>
      <c r="AD391" s="44">
        <v>1</v>
      </c>
      <c r="AE391" s="45" t="s">
        <v>16461</v>
      </c>
      <c r="AF391" s="45" t="s">
        <v>16457</v>
      </c>
      <c r="AG391" s="45" t="s">
        <v>16459</v>
      </c>
      <c r="AH391" s="45" t="s">
        <v>16453</v>
      </c>
      <c r="AI391" s="45" t="s">
        <v>16455</v>
      </c>
      <c r="AJ391" s="63" t="s">
        <v>20395</v>
      </c>
      <c r="AK391" s="63" t="s">
        <v>20383</v>
      </c>
      <c r="AL391" s="4">
        <v>0</v>
      </c>
      <c r="AM391" s="43">
        <f>IF(AND(L391="WEAPON",OR(R391=0,R391=1,R391=2)),[1]装备基础and强化!$V$7,IF(AND(L391="LEFTRING",OR(R391=0,R391=1,R391=2)),[1]装备基础and强化!$W$7,IF(AND(L391="RIGHTRING",OR(R391=0,R391=1,R391=2)),[1]装备基础and强化!$X$7,IF(AND(L391="NECKLACE",OR(R391=0,R391=1,R391=2)),[1]装备基础and强化!$Y$7,0))))</f>
        <v>0</v>
      </c>
      <c r="AN391" s="43" t="e">
        <f>IF(AND(L391="WEAPON",OR(R391=3,R391=4)),[1]装备基础and强化!$V$11,IF(AND(L391="LEFTRING",OR(R391=3,R391=4)),[1]装备基础and强化!$W$11,IF(AND(L391="RIGHTRING",OR(R391=3,R391=4)),[1]装备基础and强化!$X$11,IF(AND(L391="NECKLACE",OR(R391=3,R391=4)),[1]装备基础and强化!$Y$11,0))))</f>
        <v>#REF!</v>
      </c>
      <c r="AO391" s="43">
        <f>IF(AND(L391="BELT",T391=1),[1]装备基础and强化!$AA$7,IF(AND(L391="PANTS",T391=1),[1]装备基础and强化!$AB$7,IF(AND(L391="SHOES",T391=1),[1]装备基础and强化!$AC$7,IF(AND(L391="CLOTHES",T391=1),[1]装备基础and强化!$AD$7,0))))</f>
        <v>0</v>
      </c>
      <c r="AP391" s="43">
        <f>IF(AND(L391="BELT",T391=2),[1]装备基础and强化!$AF$7,IF(AND(L391="PANTS",T391=2),[1]装备基础and强化!$AG$7,IF(AND(L391="SHOES",T391=2),[1]装备基础and强化!$AH$7,IF(AND(L391="CLOTHES",T391=2),[1]装备基础and强化!$AI$7,0))))</f>
        <v>0</v>
      </c>
      <c r="AQ391" s="43">
        <f>IF(L391="HAT",[1]装备基础and强化!$AK$7,IF(L391="JADE",[1]装备基础and强化!$AK$7,0))</f>
        <v>0</v>
      </c>
      <c r="AR391" s="43" t="e">
        <f t="shared" si="6"/>
        <v>#REF!</v>
      </c>
      <c r="AV391" s="43"/>
      <c r="AW391" s="43"/>
      <c r="AX391" s="43"/>
      <c r="AY391" s="43"/>
      <c r="AZ391" s="43"/>
      <c r="BA391" s="43"/>
    </row>
    <row r="392" spans="2:53" s="44" customFormat="1" x14ac:dyDescent="0.15">
      <c r="B392" s="44" t="s">
        <v>1334</v>
      </c>
      <c r="C392" s="12">
        <v>20388</v>
      </c>
      <c r="D392" s="44" t="s">
        <v>1335</v>
      </c>
      <c r="E392" s="44" t="s">
        <v>22023</v>
      </c>
      <c r="F392" s="44" t="s">
        <v>20775</v>
      </c>
      <c r="G392" s="44" t="s">
        <v>21223</v>
      </c>
      <c r="I392" s="44" t="s">
        <v>700</v>
      </c>
      <c r="J392" s="44" t="s">
        <v>700</v>
      </c>
      <c r="K392" s="44">
        <v>1</v>
      </c>
      <c r="L392" s="44" t="s">
        <v>738</v>
      </c>
      <c r="M392" s="104" t="s">
        <v>26103</v>
      </c>
      <c r="N392" s="44">
        <v>202100</v>
      </c>
      <c r="O392" s="44" t="s">
        <v>844</v>
      </c>
      <c r="P392" s="44" t="s">
        <v>875</v>
      </c>
      <c r="Q392" s="44">
        <v>2</v>
      </c>
      <c r="R392" s="44">
        <v>3</v>
      </c>
      <c r="S392" s="44" t="s">
        <v>1204</v>
      </c>
      <c r="U392" s="44">
        <v>1</v>
      </c>
      <c r="W392" s="44" t="s">
        <v>1336</v>
      </c>
      <c r="X392" s="44" t="s">
        <v>14562</v>
      </c>
      <c r="Y392" s="44">
        <v>0</v>
      </c>
      <c r="AA392" s="44">
        <v>1</v>
      </c>
      <c r="AB392" s="44">
        <v>100</v>
      </c>
      <c r="AC392" s="44">
        <v>1</v>
      </c>
      <c r="AD392" s="44">
        <v>1</v>
      </c>
      <c r="AE392" s="45" t="s">
        <v>16461</v>
      </c>
      <c r="AF392" s="45" t="s">
        <v>16457</v>
      </c>
      <c r="AG392" s="45" t="s">
        <v>16459</v>
      </c>
      <c r="AH392" s="45" t="s">
        <v>16453</v>
      </c>
      <c r="AI392" s="45" t="s">
        <v>16455</v>
      </c>
      <c r="AJ392" s="63" t="s">
        <v>20395</v>
      </c>
      <c r="AK392" s="63" t="s">
        <v>20383</v>
      </c>
      <c r="AL392" s="45">
        <v>0</v>
      </c>
      <c r="AM392" s="43">
        <f>IF(AND(L392="WEAPON",OR(R392=0,R392=1,R392=2)),[1]装备基础and强化!$V$7,IF(AND(L392="LEFTRING",OR(R392=0,R392=1,R392=2)),[1]装备基础and强化!$W$7,IF(AND(L392="RIGHTRING",OR(R392=0,R392=1,R392=2)),[1]装备基础and强化!$X$7,IF(AND(L392="NECKLACE",OR(R392=0,R392=1,R392=2)),[1]装备基础and强化!$Y$7,0))))</f>
        <v>0</v>
      </c>
      <c r="AN392" s="43" t="e">
        <f>IF(AND(L392="WEAPON",OR(R392=3,R392=4)),[1]装备基础and强化!$V$11,IF(AND(L392="LEFTRING",OR(R392=3,R392=4)),[1]装备基础and强化!$W$11,IF(AND(L392="RIGHTRING",OR(R392=3,R392=4)),[1]装备基础and强化!$X$11,IF(AND(L392="NECKLACE",OR(R392=3,R392=4)),[1]装备基础and强化!$Y$11,0))))</f>
        <v>#REF!</v>
      </c>
      <c r="AO392" s="43">
        <f>IF(AND(L392="BELT",T392=1),[1]装备基础and强化!$AA$7,IF(AND(L392="PANTS",T392=1),[1]装备基础and强化!$AB$7,IF(AND(L392="SHOES",T392=1),[1]装备基础and强化!$AC$7,IF(AND(L392="CLOTHES",T392=1),[1]装备基础and强化!$AD$7,0))))</f>
        <v>0</v>
      </c>
      <c r="AP392" s="43">
        <f>IF(AND(L392="BELT",T392=2),[1]装备基础and强化!$AF$7,IF(AND(L392="PANTS",T392=2),[1]装备基础and强化!$AG$7,IF(AND(L392="SHOES",T392=2),[1]装备基础and强化!$AH$7,IF(AND(L392="CLOTHES",T392=2),[1]装备基础and强化!$AI$7,0))))</f>
        <v>0</v>
      </c>
      <c r="AQ392" s="43">
        <f>IF(L392="HAT",[1]装备基础and强化!$AK$7,IF(L392="JADE",[1]装备基础and强化!$AK$7,0))</f>
        <v>0</v>
      </c>
      <c r="AR392" s="43" t="e">
        <f t="shared" si="6"/>
        <v>#REF!</v>
      </c>
      <c r="AV392" s="43"/>
      <c r="AW392" s="43"/>
      <c r="AX392" s="43"/>
      <c r="AY392" s="43"/>
      <c r="AZ392" s="43"/>
      <c r="BA392" s="43"/>
    </row>
    <row r="393" spans="2:53" s="44" customFormat="1" x14ac:dyDescent="0.15">
      <c r="B393" s="44" t="s">
        <v>1337</v>
      </c>
      <c r="C393" s="12">
        <v>20389</v>
      </c>
      <c r="D393" s="44" t="s">
        <v>1335</v>
      </c>
      <c r="E393" s="44" t="s">
        <v>22024</v>
      </c>
      <c r="F393" s="44" t="s">
        <v>20776</v>
      </c>
      <c r="G393" s="44" t="s">
        <v>21224</v>
      </c>
      <c r="I393" s="44" t="s">
        <v>700</v>
      </c>
      <c r="J393" s="44" t="s">
        <v>700</v>
      </c>
      <c r="K393" s="44">
        <v>1</v>
      </c>
      <c r="L393" s="44" t="s">
        <v>738</v>
      </c>
      <c r="M393" s="104" t="s">
        <v>26104</v>
      </c>
      <c r="N393" s="44">
        <v>202200</v>
      </c>
      <c r="O393" s="44" t="s">
        <v>844</v>
      </c>
      <c r="P393" s="44" t="s">
        <v>875</v>
      </c>
      <c r="Q393" s="44">
        <v>2</v>
      </c>
      <c r="R393" s="44">
        <v>3</v>
      </c>
      <c r="S393" s="44" t="s">
        <v>1204</v>
      </c>
      <c r="U393" s="44">
        <v>2</v>
      </c>
      <c r="W393" s="44" t="s">
        <v>1336</v>
      </c>
      <c r="X393" s="44" t="s">
        <v>14562</v>
      </c>
      <c r="Y393" s="44">
        <v>0</v>
      </c>
      <c r="AA393" s="44">
        <v>1</v>
      </c>
      <c r="AB393" s="44">
        <v>100</v>
      </c>
      <c r="AC393" s="44">
        <v>1</v>
      </c>
      <c r="AD393" s="44">
        <v>1</v>
      </c>
      <c r="AE393" s="45" t="s">
        <v>16461</v>
      </c>
      <c r="AF393" s="45" t="s">
        <v>16457</v>
      </c>
      <c r="AG393" s="45" t="s">
        <v>16459</v>
      </c>
      <c r="AH393" s="45" t="s">
        <v>16453</v>
      </c>
      <c r="AI393" s="45" t="s">
        <v>16455</v>
      </c>
      <c r="AJ393" s="63" t="s">
        <v>20395</v>
      </c>
      <c r="AK393" s="63" t="s">
        <v>20383</v>
      </c>
      <c r="AL393" s="4">
        <v>0</v>
      </c>
      <c r="AM393" s="43">
        <f>IF(AND(L393="WEAPON",OR(R393=0,R393=1,R393=2)),[1]装备基础and强化!$V$7,IF(AND(L393="LEFTRING",OR(R393=0,R393=1,R393=2)),[1]装备基础and强化!$W$7,IF(AND(L393="RIGHTRING",OR(R393=0,R393=1,R393=2)),[1]装备基础and强化!$X$7,IF(AND(L393="NECKLACE",OR(R393=0,R393=1,R393=2)),[1]装备基础and强化!$Y$7,0))))</f>
        <v>0</v>
      </c>
      <c r="AN393" s="43" t="e">
        <f>IF(AND(L393="WEAPON",OR(R393=3,R393=4)),[1]装备基础and强化!$V$11,IF(AND(L393="LEFTRING",OR(R393=3,R393=4)),[1]装备基础and强化!$W$11,IF(AND(L393="RIGHTRING",OR(R393=3,R393=4)),[1]装备基础and强化!$X$11,IF(AND(L393="NECKLACE",OR(R393=3,R393=4)),[1]装备基础and强化!$Y$11,0))))</f>
        <v>#REF!</v>
      </c>
      <c r="AO393" s="43">
        <f>IF(AND(L393="BELT",T393=1),[1]装备基础and强化!$AA$7,IF(AND(L393="PANTS",T393=1),[1]装备基础and强化!$AB$7,IF(AND(L393="SHOES",T393=1),[1]装备基础and强化!$AC$7,IF(AND(L393="CLOTHES",T393=1),[1]装备基础and强化!$AD$7,0))))</f>
        <v>0</v>
      </c>
      <c r="AP393" s="43">
        <f>IF(AND(L393="BELT",T393=2),[1]装备基础and强化!$AF$7,IF(AND(L393="PANTS",T393=2),[1]装备基础and强化!$AG$7,IF(AND(L393="SHOES",T393=2),[1]装备基础and强化!$AH$7,IF(AND(L393="CLOTHES",T393=2),[1]装备基础and强化!$AI$7,0))))</f>
        <v>0</v>
      </c>
      <c r="AQ393" s="43">
        <f>IF(L393="HAT",[1]装备基础and强化!$AK$7,IF(L393="JADE",[1]装备基础and强化!$AK$7,0))</f>
        <v>0</v>
      </c>
      <c r="AR393" s="43" t="e">
        <f t="shared" si="6"/>
        <v>#REF!</v>
      </c>
      <c r="AV393" s="43"/>
      <c r="AW393" s="43"/>
      <c r="AX393" s="43"/>
      <c r="AY393" s="43"/>
      <c r="AZ393" s="43"/>
      <c r="BA393" s="43"/>
    </row>
    <row r="394" spans="2:53" s="44" customFormat="1" x14ac:dyDescent="0.15">
      <c r="B394" s="44" t="s">
        <v>1338</v>
      </c>
      <c r="C394" s="12">
        <v>20390</v>
      </c>
      <c r="D394" s="44" t="s">
        <v>1335</v>
      </c>
      <c r="E394" s="44" t="s">
        <v>22025</v>
      </c>
      <c r="F394" s="44" t="s">
        <v>20777</v>
      </c>
      <c r="G394" s="44" t="s">
        <v>21225</v>
      </c>
      <c r="I394" s="44" t="s">
        <v>700</v>
      </c>
      <c r="J394" s="44" t="s">
        <v>700</v>
      </c>
      <c r="K394" s="44">
        <v>1</v>
      </c>
      <c r="L394" s="44" t="s">
        <v>738</v>
      </c>
      <c r="M394" s="104" t="s">
        <v>26105</v>
      </c>
      <c r="N394" s="44">
        <v>202300</v>
      </c>
      <c r="O394" s="44" t="s">
        <v>844</v>
      </c>
      <c r="P394" s="44" t="s">
        <v>875</v>
      </c>
      <c r="Q394" s="44">
        <v>2</v>
      </c>
      <c r="R394" s="44">
        <v>3</v>
      </c>
      <c r="S394" s="44" t="s">
        <v>1204</v>
      </c>
      <c r="U394" s="44">
        <v>3</v>
      </c>
      <c r="W394" s="44" t="s">
        <v>1336</v>
      </c>
      <c r="X394" s="44" t="s">
        <v>14562</v>
      </c>
      <c r="Y394" s="44">
        <v>0</v>
      </c>
      <c r="AA394" s="44">
        <v>1</v>
      </c>
      <c r="AB394" s="44">
        <v>100</v>
      </c>
      <c r="AC394" s="44">
        <v>1</v>
      </c>
      <c r="AD394" s="44">
        <v>1</v>
      </c>
      <c r="AE394" s="45" t="s">
        <v>16461</v>
      </c>
      <c r="AF394" s="45" t="s">
        <v>16457</v>
      </c>
      <c r="AG394" s="45" t="s">
        <v>16459</v>
      </c>
      <c r="AH394" s="45" t="s">
        <v>16453</v>
      </c>
      <c r="AI394" s="45" t="s">
        <v>16455</v>
      </c>
      <c r="AJ394" s="63" t="s">
        <v>20396</v>
      </c>
      <c r="AK394" s="63" t="s">
        <v>20383</v>
      </c>
      <c r="AL394" s="45">
        <v>0</v>
      </c>
      <c r="AM394" s="43">
        <f>IF(AND(L394="WEAPON",OR(R394=0,R394=1,R394=2)),[1]装备基础and强化!$V$7,IF(AND(L394="LEFTRING",OR(R394=0,R394=1,R394=2)),[1]装备基础and强化!$W$7,IF(AND(L394="RIGHTRING",OR(R394=0,R394=1,R394=2)),[1]装备基础and强化!$X$7,IF(AND(L394="NECKLACE",OR(R394=0,R394=1,R394=2)),[1]装备基础and强化!$Y$7,0))))</f>
        <v>0</v>
      </c>
      <c r="AN394" s="43" t="e">
        <f>IF(AND(L394="WEAPON",OR(R394=3,R394=4)),[1]装备基础and强化!$V$11,IF(AND(L394="LEFTRING",OR(R394=3,R394=4)),[1]装备基础and强化!$W$11,IF(AND(L394="RIGHTRING",OR(R394=3,R394=4)),[1]装备基础and强化!$X$11,IF(AND(L394="NECKLACE",OR(R394=3,R394=4)),[1]装备基础and强化!$Y$11,0))))</f>
        <v>#REF!</v>
      </c>
      <c r="AO394" s="43">
        <f>IF(AND(L394="BELT",T394=1),[1]装备基础and强化!$AA$7,IF(AND(L394="PANTS",T394=1),[1]装备基础and强化!$AB$7,IF(AND(L394="SHOES",T394=1),[1]装备基础and强化!$AC$7,IF(AND(L394="CLOTHES",T394=1),[1]装备基础and强化!$AD$7,0))))</f>
        <v>0</v>
      </c>
      <c r="AP394" s="43">
        <f>IF(AND(L394="BELT",T394=2),[1]装备基础and强化!$AF$7,IF(AND(L394="PANTS",T394=2),[1]装备基础and强化!$AG$7,IF(AND(L394="SHOES",T394=2),[1]装备基础and强化!$AH$7,IF(AND(L394="CLOTHES",T394=2),[1]装备基础and强化!$AI$7,0))))</f>
        <v>0</v>
      </c>
      <c r="AQ394" s="43">
        <f>IF(L394="HAT",[1]装备基础and强化!$AK$7,IF(L394="JADE",[1]装备基础and强化!$AK$7,0))</f>
        <v>0</v>
      </c>
      <c r="AR394" s="43" t="e">
        <f t="shared" si="6"/>
        <v>#REF!</v>
      </c>
      <c r="AV394" s="43"/>
      <c r="AW394" s="43"/>
      <c r="AX394" s="43"/>
      <c r="AY394" s="43"/>
      <c r="AZ394" s="43"/>
      <c r="BA394" s="43"/>
    </row>
    <row r="395" spans="2:53" s="44" customFormat="1" x14ac:dyDescent="0.15">
      <c r="B395" s="44" t="s">
        <v>1339</v>
      </c>
      <c r="C395" s="12">
        <v>20391</v>
      </c>
      <c r="D395" s="44" t="s">
        <v>1335</v>
      </c>
      <c r="E395" s="44" t="s">
        <v>22026</v>
      </c>
      <c r="F395" s="44" t="s">
        <v>20778</v>
      </c>
      <c r="G395" s="44" t="s">
        <v>21226</v>
      </c>
      <c r="I395" s="44" t="s">
        <v>700</v>
      </c>
      <c r="J395" s="44" t="s">
        <v>700</v>
      </c>
      <c r="K395" s="44">
        <v>1</v>
      </c>
      <c r="L395" s="44" t="s">
        <v>738</v>
      </c>
      <c r="M395" s="104" t="s">
        <v>26106</v>
      </c>
      <c r="N395" s="44">
        <v>202400</v>
      </c>
      <c r="O395" s="44" t="s">
        <v>844</v>
      </c>
      <c r="P395" s="44" t="s">
        <v>875</v>
      </c>
      <c r="Q395" s="44">
        <v>2</v>
      </c>
      <c r="R395" s="44">
        <v>3</v>
      </c>
      <c r="S395" s="44" t="s">
        <v>1204</v>
      </c>
      <c r="U395" s="44">
        <v>4</v>
      </c>
      <c r="W395" s="44" t="s">
        <v>1336</v>
      </c>
      <c r="X395" s="44" t="s">
        <v>14562</v>
      </c>
      <c r="Y395" s="44">
        <v>0</v>
      </c>
      <c r="AA395" s="44">
        <v>1</v>
      </c>
      <c r="AB395" s="44">
        <v>100</v>
      </c>
      <c r="AC395" s="44">
        <v>1</v>
      </c>
      <c r="AD395" s="44">
        <v>1</v>
      </c>
      <c r="AE395" s="45" t="s">
        <v>16461</v>
      </c>
      <c r="AF395" s="45" t="s">
        <v>16457</v>
      </c>
      <c r="AG395" s="45" t="s">
        <v>16459</v>
      </c>
      <c r="AH395" s="45" t="s">
        <v>16453</v>
      </c>
      <c r="AI395" s="45" t="s">
        <v>16455</v>
      </c>
      <c r="AJ395" s="63" t="s">
        <v>20388</v>
      </c>
      <c r="AK395" s="63" t="s">
        <v>20383</v>
      </c>
      <c r="AL395" s="4">
        <v>0</v>
      </c>
      <c r="AM395" s="43">
        <f>IF(AND(L395="WEAPON",OR(R395=0,R395=1,R395=2)),[1]装备基础and强化!$V$7,IF(AND(L395="LEFTRING",OR(R395=0,R395=1,R395=2)),[1]装备基础and强化!$W$7,IF(AND(L395="RIGHTRING",OR(R395=0,R395=1,R395=2)),[1]装备基础and强化!$X$7,IF(AND(L395="NECKLACE",OR(R395=0,R395=1,R395=2)),[1]装备基础and强化!$Y$7,0))))</f>
        <v>0</v>
      </c>
      <c r="AN395" s="43" t="e">
        <f>IF(AND(L395="WEAPON",OR(R395=3,R395=4)),[1]装备基础and强化!$V$11,IF(AND(L395="LEFTRING",OR(R395=3,R395=4)),[1]装备基础and强化!$W$11,IF(AND(L395="RIGHTRING",OR(R395=3,R395=4)),[1]装备基础and强化!$X$11,IF(AND(L395="NECKLACE",OR(R395=3,R395=4)),[1]装备基础and强化!$Y$11,0))))</f>
        <v>#REF!</v>
      </c>
      <c r="AO395" s="43">
        <f>IF(AND(L395="BELT",T395=1),[1]装备基础and强化!$AA$7,IF(AND(L395="PANTS",T395=1),[1]装备基础and强化!$AB$7,IF(AND(L395="SHOES",T395=1),[1]装备基础and强化!$AC$7,IF(AND(L395="CLOTHES",T395=1),[1]装备基础and强化!$AD$7,0))))</f>
        <v>0</v>
      </c>
      <c r="AP395" s="43">
        <f>IF(AND(L395="BELT",T395=2),[1]装备基础and强化!$AF$7,IF(AND(L395="PANTS",T395=2),[1]装备基础and强化!$AG$7,IF(AND(L395="SHOES",T395=2),[1]装备基础and强化!$AH$7,IF(AND(L395="CLOTHES",T395=2),[1]装备基础and强化!$AI$7,0))))</f>
        <v>0</v>
      </c>
      <c r="AQ395" s="43">
        <f>IF(L395="HAT",[1]装备基础and强化!$AK$7,IF(L395="JADE",[1]装备基础and强化!$AK$7,0))</f>
        <v>0</v>
      </c>
      <c r="AR395" s="43" t="e">
        <f t="shared" si="6"/>
        <v>#REF!</v>
      </c>
      <c r="AV395" s="43"/>
      <c r="AW395" s="43"/>
      <c r="AX395" s="43"/>
      <c r="AY395" s="43"/>
      <c r="AZ395" s="43"/>
      <c r="BA395" s="43"/>
    </row>
    <row r="396" spans="2:53" s="44" customFormat="1" x14ac:dyDescent="0.15">
      <c r="B396" s="44" t="s">
        <v>1340</v>
      </c>
      <c r="C396" s="12">
        <v>20392</v>
      </c>
      <c r="D396" s="44" t="s">
        <v>1335</v>
      </c>
      <c r="E396" s="44" t="s">
        <v>22027</v>
      </c>
      <c r="F396" s="44" t="s">
        <v>20779</v>
      </c>
      <c r="G396" s="44" t="s">
        <v>21227</v>
      </c>
      <c r="I396" s="44" t="s">
        <v>700</v>
      </c>
      <c r="J396" s="44" t="s">
        <v>700</v>
      </c>
      <c r="K396" s="44">
        <v>1</v>
      </c>
      <c r="L396" s="44" t="s">
        <v>738</v>
      </c>
      <c r="M396" s="104" t="s">
        <v>26107</v>
      </c>
      <c r="N396" s="44">
        <v>202500</v>
      </c>
      <c r="O396" s="44" t="s">
        <v>844</v>
      </c>
      <c r="P396" s="44" t="s">
        <v>875</v>
      </c>
      <c r="Q396" s="44">
        <v>2</v>
      </c>
      <c r="R396" s="44">
        <v>3</v>
      </c>
      <c r="S396" s="44" t="s">
        <v>1204</v>
      </c>
      <c r="U396" s="44">
        <v>5</v>
      </c>
      <c r="W396" s="44" t="s">
        <v>1336</v>
      </c>
      <c r="X396" s="44" t="s">
        <v>14562</v>
      </c>
      <c r="Y396" s="44">
        <v>0</v>
      </c>
      <c r="AA396" s="44">
        <v>1</v>
      </c>
      <c r="AB396" s="44">
        <v>100</v>
      </c>
      <c r="AC396" s="44">
        <v>1</v>
      </c>
      <c r="AD396" s="44">
        <v>1</v>
      </c>
      <c r="AE396" s="45" t="s">
        <v>16461</v>
      </c>
      <c r="AF396" s="45" t="s">
        <v>16457</v>
      </c>
      <c r="AG396" s="45" t="s">
        <v>16459</v>
      </c>
      <c r="AH396" s="45" t="s">
        <v>16453</v>
      </c>
      <c r="AI396" s="45" t="s">
        <v>16455</v>
      </c>
      <c r="AJ396" s="63" t="s">
        <v>20388</v>
      </c>
      <c r="AK396" s="63" t="s">
        <v>20383</v>
      </c>
      <c r="AL396" s="45">
        <v>0</v>
      </c>
      <c r="AM396" s="43">
        <f>IF(AND(L396="WEAPON",OR(R396=0,R396=1,R396=2)),[1]装备基础and强化!$V$7,IF(AND(L396="LEFTRING",OR(R396=0,R396=1,R396=2)),[1]装备基础and强化!$W$7,IF(AND(L396="RIGHTRING",OR(R396=0,R396=1,R396=2)),[1]装备基础and强化!$X$7,IF(AND(L396="NECKLACE",OR(R396=0,R396=1,R396=2)),[1]装备基础and强化!$Y$7,0))))</f>
        <v>0</v>
      </c>
      <c r="AN396" s="43" t="e">
        <f>IF(AND(L396="WEAPON",OR(R396=3,R396=4)),[1]装备基础and强化!$V$11,IF(AND(L396="LEFTRING",OR(R396=3,R396=4)),[1]装备基础and强化!$W$11,IF(AND(L396="RIGHTRING",OR(R396=3,R396=4)),[1]装备基础and强化!$X$11,IF(AND(L396="NECKLACE",OR(R396=3,R396=4)),[1]装备基础and强化!$Y$11,0))))</f>
        <v>#REF!</v>
      </c>
      <c r="AO396" s="43">
        <f>IF(AND(L396="BELT",T396=1),[1]装备基础and强化!$AA$7,IF(AND(L396="PANTS",T396=1),[1]装备基础and强化!$AB$7,IF(AND(L396="SHOES",T396=1),[1]装备基础and强化!$AC$7,IF(AND(L396="CLOTHES",T396=1),[1]装备基础and强化!$AD$7,0))))</f>
        <v>0</v>
      </c>
      <c r="AP396" s="43">
        <f>IF(AND(L396="BELT",T396=2),[1]装备基础and强化!$AF$7,IF(AND(L396="PANTS",T396=2),[1]装备基础and强化!$AG$7,IF(AND(L396="SHOES",T396=2),[1]装备基础and强化!$AH$7,IF(AND(L396="CLOTHES",T396=2),[1]装备基础and强化!$AI$7,0))))</f>
        <v>0</v>
      </c>
      <c r="AQ396" s="43">
        <f>IF(L396="HAT",[1]装备基础and强化!$AK$7,IF(L396="JADE",[1]装备基础and强化!$AK$7,0))</f>
        <v>0</v>
      </c>
      <c r="AR396" s="43" t="e">
        <f t="shared" si="6"/>
        <v>#REF!</v>
      </c>
      <c r="AV396" s="43"/>
      <c r="AW396" s="43"/>
      <c r="AX396" s="43"/>
      <c r="AY396" s="43"/>
      <c r="AZ396" s="43"/>
      <c r="BA396" s="43"/>
    </row>
    <row r="397" spans="2:53" s="44" customFormat="1" x14ac:dyDescent="0.15">
      <c r="B397" s="44" t="s">
        <v>1341</v>
      </c>
      <c r="C397" s="12">
        <v>20393</v>
      </c>
      <c r="D397" s="44" t="s">
        <v>1335</v>
      </c>
      <c r="E397" s="44" t="s">
        <v>22028</v>
      </c>
      <c r="F397" s="44" t="s">
        <v>20780</v>
      </c>
      <c r="G397" s="44" t="s">
        <v>21228</v>
      </c>
      <c r="I397" s="44" t="s">
        <v>700</v>
      </c>
      <c r="J397" s="44" t="s">
        <v>700</v>
      </c>
      <c r="K397" s="44">
        <v>1</v>
      </c>
      <c r="L397" s="44" t="s">
        <v>738</v>
      </c>
      <c r="M397" s="104" t="s">
        <v>26108</v>
      </c>
      <c r="N397" s="44">
        <v>202600</v>
      </c>
      <c r="O397" s="44" t="s">
        <v>844</v>
      </c>
      <c r="P397" s="44" t="s">
        <v>875</v>
      </c>
      <c r="Q397" s="44">
        <v>2</v>
      </c>
      <c r="R397" s="44">
        <v>3</v>
      </c>
      <c r="S397" s="44" t="s">
        <v>1204</v>
      </c>
      <c r="U397" s="44">
        <v>6</v>
      </c>
      <c r="W397" s="44" t="s">
        <v>1336</v>
      </c>
      <c r="X397" s="44" t="s">
        <v>14562</v>
      </c>
      <c r="Y397" s="44">
        <v>0</v>
      </c>
      <c r="AA397" s="44">
        <v>1</v>
      </c>
      <c r="AB397" s="44">
        <v>100</v>
      </c>
      <c r="AC397" s="44">
        <v>1</v>
      </c>
      <c r="AD397" s="44">
        <v>1</v>
      </c>
      <c r="AE397" s="45" t="s">
        <v>16461</v>
      </c>
      <c r="AF397" s="45" t="s">
        <v>16457</v>
      </c>
      <c r="AG397" s="45" t="s">
        <v>16459</v>
      </c>
      <c r="AH397" s="45" t="s">
        <v>16453</v>
      </c>
      <c r="AI397" s="45" t="s">
        <v>16455</v>
      </c>
      <c r="AJ397" s="63" t="s">
        <v>20388</v>
      </c>
      <c r="AK397" s="63" t="s">
        <v>20383</v>
      </c>
      <c r="AL397" s="4">
        <v>0</v>
      </c>
      <c r="AM397" s="43">
        <f>IF(AND(L397="WEAPON",OR(R397=0,R397=1,R397=2)),[1]装备基础and强化!$V$7,IF(AND(L397="LEFTRING",OR(R397=0,R397=1,R397=2)),[1]装备基础and强化!$W$7,IF(AND(L397="RIGHTRING",OR(R397=0,R397=1,R397=2)),[1]装备基础and强化!$X$7,IF(AND(L397="NECKLACE",OR(R397=0,R397=1,R397=2)),[1]装备基础and强化!$Y$7,0))))</f>
        <v>0</v>
      </c>
      <c r="AN397" s="43" t="e">
        <f>IF(AND(L397="WEAPON",OR(R397=3,R397=4)),[1]装备基础and强化!$V$11,IF(AND(L397="LEFTRING",OR(R397=3,R397=4)),[1]装备基础and强化!$W$11,IF(AND(L397="RIGHTRING",OR(R397=3,R397=4)),[1]装备基础and强化!$X$11,IF(AND(L397="NECKLACE",OR(R397=3,R397=4)),[1]装备基础and强化!$Y$11,0))))</f>
        <v>#REF!</v>
      </c>
      <c r="AO397" s="43">
        <f>IF(AND(L397="BELT",T397=1),[1]装备基础and强化!$AA$7,IF(AND(L397="PANTS",T397=1),[1]装备基础and强化!$AB$7,IF(AND(L397="SHOES",T397=1),[1]装备基础and强化!$AC$7,IF(AND(L397="CLOTHES",T397=1),[1]装备基础and强化!$AD$7,0))))</f>
        <v>0</v>
      </c>
      <c r="AP397" s="43">
        <f>IF(AND(L397="BELT",T397=2),[1]装备基础and强化!$AF$7,IF(AND(L397="PANTS",T397=2),[1]装备基础and强化!$AG$7,IF(AND(L397="SHOES",T397=2),[1]装备基础and强化!$AH$7,IF(AND(L397="CLOTHES",T397=2),[1]装备基础and强化!$AI$7,0))))</f>
        <v>0</v>
      </c>
      <c r="AQ397" s="43">
        <f>IF(L397="HAT",[1]装备基础and强化!$AK$7,IF(L397="JADE",[1]装备基础and强化!$AK$7,0))</f>
        <v>0</v>
      </c>
      <c r="AR397" s="43" t="e">
        <f t="shared" si="6"/>
        <v>#REF!</v>
      </c>
      <c r="AV397" s="43"/>
      <c r="AW397" s="43"/>
      <c r="AX397" s="43"/>
      <c r="AY397" s="43"/>
      <c r="AZ397" s="43"/>
      <c r="BA397" s="43"/>
    </row>
    <row r="398" spans="2:53" s="44" customFormat="1" x14ac:dyDescent="0.15">
      <c r="B398" s="44" t="s">
        <v>1342</v>
      </c>
      <c r="C398" s="12">
        <v>20394</v>
      </c>
      <c r="D398" s="44" t="s">
        <v>1335</v>
      </c>
      <c r="E398" s="44" t="s">
        <v>22029</v>
      </c>
      <c r="F398" s="44" t="s">
        <v>20781</v>
      </c>
      <c r="G398" s="44" t="s">
        <v>21229</v>
      </c>
      <c r="I398" s="44" t="s">
        <v>700</v>
      </c>
      <c r="J398" s="44" t="s">
        <v>700</v>
      </c>
      <c r="K398" s="44">
        <v>1</v>
      </c>
      <c r="L398" s="44" t="s">
        <v>738</v>
      </c>
      <c r="M398" s="104" t="s">
        <v>26109</v>
      </c>
      <c r="N398" s="44">
        <v>202700</v>
      </c>
      <c r="O398" s="44" t="s">
        <v>844</v>
      </c>
      <c r="P398" s="44" t="s">
        <v>875</v>
      </c>
      <c r="Q398" s="44">
        <v>2</v>
      </c>
      <c r="R398" s="44">
        <v>3</v>
      </c>
      <c r="S398" s="44" t="s">
        <v>1204</v>
      </c>
      <c r="U398" s="44">
        <v>7</v>
      </c>
      <c r="W398" s="44" t="s">
        <v>1336</v>
      </c>
      <c r="X398" s="44" t="s">
        <v>14562</v>
      </c>
      <c r="Y398" s="44">
        <v>0</v>
      </c>
      <c r="AA398" s="44">
        <v>1</v>
      </c>
      <c r="AB398" s="44">
        <v>100</v>
      </c>
      <c r="AC398" s="44">
        <v>1</v>
      </c>
      <c r="AD398" s="44">
        <v>1</v>
      </c>
      <c r="AE398" s="45" t="s">
        <v>16461</v>
      </c>
      <c r="AF398" s="45" t="s">
        <v>16457</v>
      </c>
      <c r="AG398" s="45" t="s">
        <v>16459</v>
      </c>
      <c r="AH398" s="45" t="s">
        <v>16453</v>
      </c>
      <c r="AI398" s="45" t="s">
        <v>16455</v>
      </c>
      <c r="AJ398" s="63" t="s">
        <v>20388</v>
      </c>
      <c r="AK398" s="63" t="s">
        <v>20383</v>
      </c>
      <c r="AL398" s="45">
        <v>0</v>
      </c>
      <c r="AM398" s="43">
        <f>IF(AND(L398="WEAPON",OR(R398=0,R398=1,R398=2)),[1]装备基础and强化!$V$7,IF(AND(L398="LEFTRING",OR(R398=0,R398=1,R398=2)),[1]装备基础and强化!$W$7,IF(AND(L398="RIGHTRING",OR(R398=0,R398=1,R398=2)),[1]装备基础and强化!$X$7,IF(AND(L398="NECKLACE",OR(R398=0,R398=1,R398=2)),[1]装备基础and强化!$Y$7,0))))</f>
        <v>0</v>
      </c>
      <c r="AN398" s="43" t="e">
        <f>IF(AND(L398="WEAPON",OR(R398=3,R398=4)),[1]装备基础and强化!$V$11,IF(AND(L398="LEFTRING",OR(R398=3,R398=4)),[1]装备基础and强化!$W$11,IF(AND(L398="RIGHTRING",OR(R398=3,R398=4)),[1]装备基础and强化!$X$11,IF(AND(L398="NECKLACE",OR(R398=3,R398=4)),[1]装备基础and强化!$Y$11,0))))</f>
        <v>#REF!</v>
      </c>
      <c r="AO398" s="43">
        <f>IF(AND(L398="BELT",T398=1),[1]装备基础and强化!$AA$7,IF(AND(L398="PANTS",T398=1),[1]装备基础and强化!$AB$7,IF(AND(L398="SHOES",T398=1),[1]装备基础and强化!$AC$7,IF(AND(L398="CLOTHES",T398=1),[1]装备基础and强化!$AD$7,0))))</f>
        <v>0</v>
      </c>
      <c r="AP398" s="43">
        <f>IF(AND(L398="BELT",T398=2),[1]装备基础and强化!$AF$7,IF(AND(L398="PANTS",T398=2),[1]装备基础and强化!$AG$7,IF(AND(L398="SHOES",T398=2),[1]装备基础and强化!$AH$7,IF(AND(L398="CLOTHES",T398=2),[1]装备基础and强化!$AI$7,0))))</f>
        <v>0</v>
      </c>
      <c r="AQ398" s="43">
        <f>IF(L398="HAT",[1]装备基础and强化!$AK$7,IF(L398="JADE",[1]装备基础and强化!$AK$7,0))</f>
        <v>0</v>
      </c>
      <c r="AR398" s="43" t="e">
        <f t="shared" si="6"/>
        <v>#REF!</v>
      </c>
      <c r="AV398" s="43"/>
      <c r="AW398" s="43"/>
      <c r="AX398" s="43"/>
      <c r="AY398" s="43"/>
      <c r="AZ398" s="43"/>
      <c r="BA398" s="43"/>
    </row>
    <row r="399" spans="2:53" s="44" customFormat="1" x14ac:dyDescent="0.15">
      <c r="B399" s="44" t="s">
        <v>1343</v>
      </c>
      <c r="C399" s="12">
        <v>20395</v>
      </c>
      <c r="D399" s="44" t="s">
        <v>1335</v>
      </c>
      <c r="E399" s="44" t="s">
        <v>22030</v>
      </c>
      <c r="F399" s="44" t="s">
        <v>20782</v>
      </c>
      <c r="G399" s="44" t="s">
        <v>21230</v>
      </c>
      <c r="I399" s="44" t="s">
        <v>700</v>
      </c>
      <c r="J399" s="44" t="s">
        <v>700</v>
      </c>
      <c r="K399" s="44">
        <v>1</v>
      </c>
      <c r="L399" s="44" t="s">
        <v>738</v>
      </c>
      <c r="M399" s="104" t="s">
        <v>26110</v>
      </c>
      <c r="N399" s="44">
        <v>202800</v>
      </c>
      <c r="O399" s="44" t="s">
        <v>844</v>
      </c>
      <c r="P399" s="44" t="s">
        <v>875</v>
      </c>
      <c r="Q399" s="44">
        <v>2</v>
      </c>
      <c r="R399" s="44">
        <v>3</v>
      </c>
      <c r="S399" s="44" t="s">
        <v>1204</v>
      </c>
      <c r="U399" s="44">
        <v>8</v>
      </c>
      <c r="W399" s="44" t="s">
        <v>1336</v>
      </c>
      <c r="X399" s="44" t="s">
        <v>14562</v>
      </c>
      <c r="Y399" s="44">
        <v>0</v>
      </c>
      <c r="AA399" s="44">
        <v>1</v>
      </c>
      <c r="AB399" s="44">
        <v>100</v>
      </c>
      <c r="AC399" s="44">
        <v>1</v>
      </c>
      <c r="AD399" s="44">
        <v>1</v>
      </c>
      <c r="AE399" s="45" t="s">
        <v>16461</v>
      </c>
      <c r="AF399" s="45" t="s">
        <v>16457</v>
      </c>
      <c r="AG399" s="45" t="s">
        <v>16459</v>
      </c>
      <c r="AH399" s="45" t="s">
        <v>16453</v>
      </c>
      <c r="AI399" s="45" t="s">
        <v>16455</v>
      </c>
      <c r="AJ399" s="63" t="s">
        <v>20388</v>
      </c>
      <c r="AK399" s="63" t="s">
        <v>20383</v>
      </c>
      <c r="AL399" s="4">
        <v>0</v>
      </c>
      <c r="AM399" s="43">
        <f>IF(AND(L399="WEAPON",OR(R399=0,R399=1,R399=2)),[1]装备基础and强化!$V$7,IF(AND(L399="LEFTRING",OR(R399=0,R399=1,R399=2)),[1]装备基础and强化!$W$7,IF(AND(L399="RIGHTRING",OR(R399=0,R399=1,R399=2)),[1]装备基础and强化!$X$7,IF(AND(L399="NECKLACE",OR(R399=0,R399=1,R399=2)),[1]装备基础and强化!$Y$7,0))))</f>
        <v>0</v>
      </c>
      <c r="AN399" s="43" t="e">
        <f>IF(AND(L399="WEAPON",OR(R399=3,R399=4)),[1]装备基础and强化!$V$11,IF(AND(L399="LEFTRING",OR(R399=3,R399=4)),[1]装备基础and强化!$W$11,IF(AND(L399="RIGHTRING",OR(R399=3,R399=4)),[1]装备基础and强化!$X$11,IF(AND(L399="NECKLACE",OR(R399=3,R399=4)),[1]装备基础and强化!$Y$11,0))))</f>
        <v>#REF!</v>
      </c>
      <c r="AO399" s="43">
        <f>IF(AND(L399="BELT",T399=1),[1]装备基础and强化!$AA$7,IF(AND(L399="PANTS",T399=1),[1]装备基础and强化!$AB$7,IF(AND(L399="SHOES",T399=1),[1]装备基础and强化!$AC$7,IF(AND(L399="CLOTHES",T399=1),[1]装备基础and强化!$AD$7,0))))</f>
        <v>0</v>
      </c>
      <c r="AP399" s="43">
        <f>IF(AND(L399="BELT",T399=2),[1]装备基础and强化!$AF$7,IF(AND(L399="PANTS",T399=2),[1]装备基础and强化!$AG$7,IF(AND(L399="SHOES",T399=2),[1]装备基础and强化!$AH$7,IF(AND(L399="CLOTHES",T399=2),[1]装备基础and强化!$AI$7,0))))</f>
        <v>0</v>
      </c>
      <c r="AQ399" s="43">
        <f>IF(L399="HAT",[1]装备基础and强化!$AK$7,IF(L399="JADE",[1]装备基础and强化!$AK$7,0))</f>
        <v>0</v>
      </c>
      <c r="AR399" s="43" t="e">
        <f t="shared" si="6"/>
        <v>#REF!</v>
      </c>
      <c r="AV399" s="43"/>
      <c r="AW399" s="43"/>
      <c r="AX399" s="43"/>
      <c r="AY399" s="43"/>
      <c r="AZ399" s="43"/>
      <c r="BA399" s="43"/>
    </row>
    <row r="400" spans="2:53" s="44" customFormat="1" x14ac:dyDescent="0.15">
      <c r="B400" s="44" t="s">
        <v>1344</v>
      </c>
      <c r="C400" s="12">
        <v>20396</v>
      </c>
      <c r="D400" s="44" t="s">
        <v>1345</v>
      </c>
      <c r="E400" s="44" t="s">
        <v>22031</v>
      </c>
      <c r="F400" s="44" t="s">
        <v>20783</v>
      </c>
      <c r="G400" s="44" t="s">
        <v>21231</v>
      </c>
      <c r="I400" s="44" t="s">
        <v>700</v>
      </c>
      <c r="J400" s="44" t="s">
        <v>700</v>
      </c>
      <c r="K400" s="44">
        <v>1</v>
      </c>
      <c r="L400" s="44" t="s">
        <v>771</v>
      </c>
      <c r="M400" s="104" t="s">
        <v>26111</v>
      </c>
      <c r="N400" s="44">
        <v>202100</v>
      </c>
      <c r="O400" s="44" t="s">
        <v>1346</v>
      </c>
      <c r="P400" s="44" t="s">
        <v>15632</v>
      </c>
      <c r="Q400" s="44">
        <v>2</v>
      </c>
      <c r="R400" s="44">
        <v>3</v>
      </c>
      <c r="S400" s="44" t="s">
        <v>1204</v>
      </c>
      <c r="U400" s="44">
        <v>1</v>
      </c>
      <c r="W400" s="44" t="s">
        <v>1347</v>
      </c>
      <c r="X400" s="44" t="s">
        <v>14563</v>
      </c>
      <c r="Y400" s="44">
        <v>0</v>
      </c>
      <c r="AA400" s="44">
        <v>1</v>
      </c>
      <c r="AB400" s="44">
        <v>100</v>
      </c>
      <c r="AC400" s="44">
        <v>1</v>
      </c>
      <c r="AD400" s="44">
        <v>1</v>
      </c>
      <c r="AE400" s="45" t="s">
        <v>16461</v>
      </c>
      <c r="AF400" s="45" t="s">
        <v>16457</v>
      </c>
      <c r="AG400" s="45" t="s">
        <v>16459</v>
      </c>
      <c r="AH400" s="45" t="s">
        <v>16453</v>
      </c>
      <c r="AI400" s="45" t="s">
        <v>16455</v>
      </c>
      <c r="AJ400" s="63" t="s">
        <v>20388</v>
      </c>
      <c r="AK400" s="63" t="s">
        <v>20383</v>
      </c>
      <c r="AL400" s="45">
        <v>0</v>
      </c>
      <c r="AM400" s="43">
        <f>IF(AND(L400="WEAPON",OR(R400=0,R400=1,R400=2)),[1]装备基础and强化!$V$7,IF(AND(L400="LEFTRING",OR(R400=0,R400=1,R400=2)),[1]装备基础and强化!$W$7,IF(AND(L400="RIGHTRING",OR(R400=0,R400=1,R400=2)),[1]装备基础and强化!$X$7,IF(AND(L400="NECKLACE",OR(R400=0,R400=1,R400=2)),[1]装备基础and强化!$Y$7,0))))</f>
        <v>0</v>
      </c>
      <c r="AN400" s="43">
        <f>IF(AND(L400="WEAPON",OR(R400=3,R400=4)),[1]装备基础and强化!$V$11,IF(AND(L400="LEFTRING",OR(R400=3,R400=4)),[1]装备基础and强化!$W$11,IF(AND(L400="RIGHTRING",OR(R400=3,R400=4)),[1]装备基础and强化!$X$11,IF(AND(L400="NECKLACE",OR(R400=3,R400=4)),[1]装备基础and强化!$Y$11,0))))</f>
        <v>0</v>
      </c>
      <c r="AO400" s="43">
        <f>IF(AND(L400="BELT",T400=1),[1]装备基础and强化!$AA$7,IF(AND(L400="PANTS",T400=1),[1]装备基础and强化!$AB$7,IF(AND(L400="SHOES",T400=1),[1]装备基础and强化!$AC$7,IF(AND(L400="CLOTHES",T400=1),[1]装备基础and强化!$AD$7,0))))</f>
        <v>0</v>
      </c>
      <c r="AP400" s="43">
        <f>IF(AND(L400="BELT",T400=2),[1]装备基础and强化!$AF$7,IF(AND(L400="PANTS",T400=2),[1]装备基础and强化!$AG$7,IF(AND(L400="SHOES",T400=2),[1]装备基础and强化!$AH$7,IF(AND(L400="CLOTHES",T400=2),[1]装备基础and强化!$AI$7,0))))</f>
        <v>0</v>
      </c>
      <c r="AQ400" s="43" t="e">
        <f>IF(L400="HAT",[1]装备基础and强化!$AK$7,IF(L400="JADE",[1]装备基础and强化!$AK$7,0))</f>
        <v>#REF!</v>
      </c>
      <c r="AR400" s="43" t="e">
        <f t="shared" si="6"/>
        <v>#REF!</v>
      </c>
      <c r="AV400" s="43"/>
      <c r="AW400" s="43"/>
      <c r="AX400" s="43"/>
      <c r="AY400" s="43"/>
      <c r="AZ400" s="43"/>
      <c r="BA400" s="43"/>
    </row>
    <row r="401" spans="2:53" s="44" customFormat="1" x14ac:dyDescent="0.15">
      <c r="B401" s="44" t="s">
        <v>1348</v>
      </c>
      <c r="C401" s="12">
        <v>20397</v>
      </c>
      <c r="D401" s="44" t="s">
        <v>1345</v>
      </c>
      <c r="E401" s="44" t="s">
        <v>22032</v>
      </c>
      <c r="F401" s="44" t="s">
        <v>20784</v>
      </c>
      <c r="G401" s="44" t="s">
        <v>21232</v>
      </c>
      <c r="I401" s="44" t="s">
        <v>700</v>
      </c>
      <c r="J401" s="44" t="s">
        <v>700</v>
      </c>
      <c r="K401" s="44">
        <v>1</v>
      </c>
      <c r="L401" s="44" t="s">
        <v>771</v>
      </c>
      <c r="M401" s="104" t="s">
        <v>26112</v>
      </c>
      <c r="N401" s="44">
        <v>202200</v>
      </c>
      <c r="O401" s="44" t="s">
        <v>1346</v>
      </c>
      <c r="P401" s="44" t="s">
        <v>15632</v>
      </c>
      <c r="Q401" s="44">
        <v>2</v>
      </c>
      <c r="R401" s="44">
        <v>3</v>
      </c>
      <c r="S401" s="44" t="s">
        <v>1204</v>
      </c>
      <c r="U401" s="44">
        <v>2</v>
      </c>
      <c r="W401" s="44" t="s">
        <v>1347</v>
      </c>
      <c r="X401" s="44" t="s">
        <v>14563</v>
      </c>
      <c r="Y401" s="44">
        <v>0</v>
      </c>
      <c r="AA401" s="44">
        <v>1</v>
      </c>
      <c r="AB401" s="44">
        <v>100</v>
      </c>
      <c r="AC401" s="44">
        <v>1</v>
      </c>
      <c r="AD401" s="44">
        <v>1</v>
      </c>
      <c r="AE401" s="45" t="s">
        <v>16461</v>
      </c>
      <c r="AF401" s="45" t="s">
        <v>16457</v>
      </c>
      <c r="AG401" s="45" t="s">
        <v>16459</v>
      </c>
      <c r="AH401" s="45" t="s">
        <v>16453</v>
      </c>
      <c r="AI401" s="45" t="s">
        <v>16455</v>
      </c>
      <c r="AJ401" s="63" t="s">
        <v>20388</v>
      </c>
      <c r="AK401" s="63" t="s">
        <v>20383</v>
      </c>
      <c r="AL401" s="4">
        <v>0</v>
      </c>
      <c r="AM401" s="43">
        <f>IF(AND(L401="WEAPON",OR(R401=0,R401=1,R401=2)),[1]装备基础and强化!$V$7,IF(AND(L401="LEFTRING",OR(R401=0,R401=1,R401=2)),[1]装备基础and强化!$W$7,IF(AND(L401="RIGHTRING",OR(R401=0,R401=1,R401=2)),[1]装备基础and强化!$X$7,IF(AND(L401="NECKLACE",OR(R401=0,R401=1,R401=2)),[1]装备基础and强化!$Y$7,0))))</f>
        <v>0</v>
      </c>
      <c r="AN401" s="43">
        <f>IF(AND(L401="WEAPON",OR(R401=3,R401=4)),[1]装备基础and强化!$V$11,IF(AND(L401="LEFTRING",OR(R401=3,R401=4)),[1]装备基础and强化!$W$11,IF(AND(L401="RIGHTRING",OR(R401=3,R401=4)),[1]装备基础and强化!$X$11,IF(AND(L401="NECKLACE",OR(R401=3,R401=4)),[1]装备基础and强化!$Y$11,0))))</f>
        <v>0</v>
      </c>
      <c r="AO401" s="43">
        <f>IF(AND(L401="BELT",T401=1),[1]装备基础and强化!$AA$7,IF(AND(L401="PANTS",T401=1),[1]装备基础and强化!$AB$7,IF(AND(L401="SHOES",T401=1),[1]装备基础and强化!$AC$7,IF(AND(L401="CLOTHES",T401=1),[1]装备基础and强化!$AD$7,0))))</f>
        <v>0</v>
      </c>
      <c r="AP401" s="43">
        <f>IF(AND(L401="BELT",T401=2),[1]装备基础and强化!$AF$7,IF(AND(L401="PANTS",T401=2),[1]装备基础and强化!$AG$7,IF(AND(L401="SHOES",T401=2),[1]装备基础and强化!$AH$7,IF(AND(L401="CLOTHES",T401=2),[1]装备基础and强化!$AI$7,0))))</f>
        <v>0</v>
      </c>
      <c r="AQ401" s="43" t="e">
        <f>IF(L401="HAT",[1]装备基础and强化!$AK$7,IF(L401="JADE",[1]装备基础and强化!$AK$7,0))</f>
        <v>#REF!</v>
      </c>
      <c r="AR401" s="43" t="e">
        <f t="shared" si="6"/>
        <v>#REF!</v>
      </c>
      <c r="AV401" s="43"/>
      <c r="AW401" s="43"/>
      <c r="AX401" s="43"/>
      <c r="AY401" s="43"/>
      <c r="AZ401" s="43"/>
      <c r="BA401" s="43"/>
    </row>
    <row r="402" spans="2:53" s="44" customFormat="1" x14ac:dyDescent="0.15">
      <c r="B402" s="44" t="s">
        <v>1349</v>
      </c>
      <c r="C402" s="12">
        <v>20398</v>
      </c>
      <c r="D402" s="44" t="s">
        <v>1345</v>
      </c>
      <c r="E402" s="44" t="s">
        <v>22033</v>
      </c>
      <c r="F402" s="44" t="s">
        <v>20785</v>
      </c>
      <c r="G402" s="44" t="s">
        <v>21233</v>
      </c>
      <c r="I402" s="44" t="s">
        <v>700</v>
      </c>
      <c r="J402" s="44" t="s">
        <v>700</v>
      </c>
      <c r="K402" s="44">
        <v>1</v>
      </c>
      <c r="L402" s="44" t="s">
        <v>771</v>
      </c>
      <c r="M402" s="104" t="s">
        <v>26113</v>
      </c>
      <c r="N402" s="44">
        <v>202300</v>
      </c>
      <c r="O402" s="44" t="s">
        <v>1346</v>
      </c>
      <c r="P402" s="44" t="s">
        <v>15632</v>
      </c>
      <c r="Q402" s="44">
        <v>2</v>
      </c>
      <c r="R402" s="44">
        <v>3</v>
      </c>
      <c r="S402" s="44" t="s">
        <v>1204</v>
      </c>
      <c r="U402" s="44">
        <v>3</v>
      </c>
      <c r="W402" s="44" t="s">
        <v>1347</v>
      </c>
      <c r="X402" s="44" t="s">
        <v>14563</v>
      </c>
      <c r="Y402" s="44">
        <v>0</v>
      </c>
      <c r="AA402" s="44">
        <v>1</v>
      </c>
      <c r="AB402" s="44">
        <v>100</v>
      </c>
      <c r="AC402" s="44">
        <v>1</v>
      </c>
      <c r="AD402" s="44">
        <v>1</v>
      </c>
      <c r="AE402" s="45" t="s">
        <v>16461</v>
      </c>
      <c r="AF402" s="45" t="s">
        <v>16457</v>
      </c>
      <c r="AG402" s="45" t="s">
        <v>16459</v>
      </c>
      <c r="AH402" s="45" t="s">
        <v>16453</v>
      </c>
      <c r="AI402" s="45" t="s">
        <v>16455</v>
      </c>
      <c r="AJ402" s="63" t="s">
        <v>20388</v>
      </c>
      <c r="AK402" s="63" t="s">
        <v>20383</v>
      </c>
      <c r="AL402" s="45">
        <v>0</v>
      </c>
      <c r="AM402" s="43">
        <f>IF(AND(L402="WEAPON",OR(R402=0,R402=1,R402=2)),[1]装备基础and强化!$V$7,IF(AND(L402="LEFTRING",OR(R402=0,R402=1,R402=2)),[1]装备基础and强化!$W$7,IF(AND(L402="RIGHTRING",OR(R402=0,R402=1,R402=2)),[1]装备基础and强化!$X$7,IF(AND(L402="NECKLACE",OR(R402=0,R402=1,R402=2)),[1]装备基础and强化!$Y$7,0))))</f>
        <v>0</v>
      </c>
      <c r="AN402" s="43">
        <f>IF(AND(L402="WEAPON",OR(R402=3,R402=4)),[1]装备基础and强化!$V$11,IF(AND(L402="LEFTRING",OR(R402=3,R402=4)),[1]装备基础and强化!$W$11,IF(AND(L402="RIGHTRING",OR(R402=3,R402=4)),[1]装备基础and强化!$X$11,IF(AND(L402="NECKLACE",OR(R402=3,R402=4)),[1]装备基础and强化!$Y$11,0))))</f>
        <v>0</v>
      </c>
      <c r="AO402" s="43">
        <f>IF(AND(L402="BELT",T402=1),[1]装备基础and强化!$AA$7,IF(AND(L402="PANTS",T402=1),[1]装备基础and强化!$AB$7,IF(AND(L402="SHOES",T402=1),[1]装备基础and强化!$AC$7,IF(AND(L402="CLOTHES",T402=1),[1]装备基础and强化!$AD$7,0))))</f>
        <v>0</v>
      </c>
      <c r="AP402" s="43">
        <f>IF(AND(L402="BELT",T402=2),[1]装备基础and强化!$AF$7,IF(AND(L402="PANTS",T402=2),[1]装备基础and强化!$AG$7,IF(AND(L402="SHOES",T402=2),[1]装备基础and强化!$AH$7,IF(AND(L402="CLOTHES",T402=2),[1]装备基础and强化!$AI$7,0))))</f>
        <v>0</v>
      </c>
      <c r="AQ402" s="43" t="e">
        <f>IF(L402="HAT",[1]装备基础and强化!$AK$7,IF(L402="JADE",[1]装备基础and强化!$AK$7,0))</f>
        <v>#REF!</v>
      </c>
      <c r="AR402" s="43" t="e">
        <f t="shared" si="6"/>
        <v>#REF!</v>
      </c>
      <c r="AV402" s="43"/>
      <c r="AW402" s="43"/>
      <c r="AX402" s="43"/>
      <c r="AY402" s="43"/>
      <c r="AZ402" s="43"/>
      <c r="BA402" s="43"/>
    </row>
    <row r="403" spans="2:53" s="44" customFormat="1" x14ac:dyDescent="0.15">
      <c r="B403" s="44" t="s">
        <v>1350</v>
      </c>
      <c r="C403" s="12">
        <v>20399</v>
      </c>
      <c r="D403" s="44" t="s">
        <v>1345</v>
      </c>
      <c r="E403" s="44" t="s">
        <v>22034</v>
      </c>
      <c r="F403" s="44" t="s">
        <v>20786</v>
      </c>
      <c r="G403" s="44" t="s">
        <v>21234</v>
      </c>
      <c r="I403" s="44" t="s">
        <v>700</v>
      </c>
      <c r="J403" s="44" t="s">
        <v>700</v>
      </c>
      <c r="K403" s="44">
        <v>1</v>
      </c>
      <c r="L403" s="44" t="s">
        <v>771</v>
      </c>
      <c r="M403" s="104" t="s">
        <v>26114</v>
      </c>
      <c r="N403" s="44">
        <v>202400</v>
      </c>
      <c r="O403" s="44" t="s">
        <v>1346</v>
      </c>
      <c r="P403" s="44" t="s">
        <v>15632</v>
      </c>
      <c r="Q403" s="44">
        <v>2</v>
      </c>
      <c r="R403" s="44">
        <v>3</v>
      </c>
      <c r="S403" s="44" t="s">
        <v>1204</v>
      </c>
      <c r="U403" s="44">
        <v>4</v>
      </c>
      <c r="W403" s="44" t="s">
        <v>1347</v>
      </c>
      <c r="X403" s="44" t="s">
        <v>14563</v>
      </c>
      <c r="Y403" s="44">
        <v>0</v>
      </c>
      <c r="AA403" s="44">
        <v>1</v>
      </c>
      <c r="AB403" s="44">
        <v>100</v>
      </c>
      <c r="AC403" s="44">
        <v>1</v>
      </c>
      <c r="AD403" s="44">
        <v>1</v>
      </c>
      <c r="AE403" s="45" t="s">
        <v>16461</v>
      </c>
      <c r="AF403" s="45" t="s">
        <v>16457</v>
      </c>
      <c r="AG403" s="45" t="s">
        <v>16459</v>
      </c>
      <c r="AH403" s="45" t="s">
        <v>16453</v>
      </c>
      <c r="AI403" s="45" t="s">
        <v>16455</v>
      </c>
      <c r="AJ403" s="63" t="s">
        <v>20397</v>
      </c>
      <c r="AK403" s="63" t="s">
        <v>20398</v>
      </c>
      <c r="AL403" s="4">
        <v>0</v>
      </c>
      <c r="AM403" s="43">
        <f>IF(AND(L403="WEAPON",OR(R403=0,R403=1,R403=2)),[1]装备基础and强化!$V$7,IF(AND(L403="LEFTRING",OR(R403=0,R403=1,R403=2)),[1]装备基础and强化!$W$7,IF(AND(L403="RIGHTRING",OR(R403=0,R403=1,R403=2)),[1]装备基础and强化!$X$7,IF(AND(L403="NECKLACE",OR(R403=0,R403=1,R403=2)),[1]装备基础and强化!$Y$7,0))))</f>
        <v>0</v>
      </c>
      <c r="AN403" s="43">
        <f>IF(AND(L403="WEAPON",OR(R403=3,R403=4)),[1]装备基础and强化!$V$11,IF(AND(L403="LEFTRING",OR(R403=3,R403=4)),[1]装备基础and强化!$W$11,IF(AND(L403="RIGHTRING",OR(R403=3,R403=4)),[1]装备基础and强化!$X$11,IF(AND(L403="NECKLACE",OR(R403=3,R403=4)),[1]装备基础and强化!$Y$11,0))))</f>
        <v>0</v>
      </c>
      <c r="AO403" s="43">
        <f>IF(AND(L403="BELT",T403=1),[1]装备基础and强化!$AA$7,IF(AND(L403="PANTS",T403=1),[1]装备基础and强化!$AB$7,IF(AND(L403="SHOES",T403=1),[1]装备基础and强化!$AC$7,IF(AND(L403="CLOTHES",T403=1),[1]装备基础and强化!$AD$7,0))))</f>
        <v>0</v>
      </c>
      <c r="AP403" s="43">
        <f>IF(AND(L403="BELT",T403=2),[1]装备基础and强化!$AF$7,IF(AND(L403="PANTS",T403=2),[1]装备基础and强化!$AG$7,IF(AND(L403="SHOES",T403=2),[1]装备基础and强化!$AH$7,IF(AND(L403="CLOTHES",T403=2),[1]装备基础and强化!$AI$7,0))))</f>
        <v>0</v>
      </c>
      <c r="AQ403" s="43" t="e">
        <f>IF(L403="HAT",[1]装备基础and强化!$AK$7,IF(L403="JADE",[1]装备基础and强化!$AK$7,0))</f>
        <v>#REF!</v>
      </c>
      <c r="AR403" s="43" t="e">
        <f t="shared" si="6"/>
        <v>#REF!</v>
      </c>
      <c r="AV403" s="43"/>
      <c r="AW403" s="43"/>
      <c r="AX403" s="43"/>
      <c r="AY403" s="43"/>
      <c r="AZ403" s="43"/>
      <c r="BA403" s="43"/>
    </row>
    <row r="404" spans="2:53" s="44" customFormat="1" x14ac:dyDescent="0.15">
      <c r="B404" s="44" t="s">
        <v>1351</v>
      </c>
      <c r="C404" s="12">
        <v>20400</v>
      </c>
      <c r="D404" s="44" t="s">
        <v>1345</v>
      </c>
      <c r="E404" s="44" t="s">
        <v>22035</v>
      </c>
      <c r="F404" s="44" t="s">
        <v>20787</v>
      </c>
      <c r="G404" s="44" t="s">
        <v>21235</v>
      </c>
      <c r="I404" s="44" t="s">
        <v>700</v>
      </c>
      <c r="J404" s="44" t="s">
        <v>700</v>
      </c>
      <c r="K404" s="44">
        <v>1</v>
      </c>
      <c r="L404" s="44" t="s">
        <v>771</v>
      </c>
      <c r="M404" s="104" t="s">
        <v>26115</v>
      </c>
      <c r="N404" s="44">
        <v>202500</v>
      </c>
      <c r="O404" s="44" t="s">
        <v>1346</v>
      </c>
      <c r="P404" s="44" t="s">
        <v>15632</v>
      </c>
      <c r="Q404" s="44">
        <v>2</v>
      </c>
      <c r="R404" s="44">
        <v>3</v>
      </c>
      <c r="S404" s="44" t="s">
        <v>1204</v>
      </c>
      <c r="U404" s="44">
        <v>5</v>
      </c>
      <c r="W404" s="44" t="s">
        <v>1347</v>
      </c>
      <c r="X404" s="44" t="s">
        <v>14563</v>
      </c>
      <c r="Y404" s="44">
        <v>0</v>
      </c>
      <c r="AA404" s="44">
        <v>1</v>
      </c>
      <c r="AB404" s="44">
        <v>100</v>
      </c>
      <c r="AC404" s="44">
        <v>1</v>
      </c>
      <c r="AD404" s="44">
        <v>1</v>
      </c>
      <c r="AE404" s="45" t="s">
        <v>16461</v>
      </c>
      <c r="AF404" s="45" t="s">
        <v>16457</v>
      </c>
      <c r="AG404" s="45" t="s">
        <v>16459</v>
      </c>
      <c r="AH404" s="45" t="s">
        <v>16453</v>
      </c>
      <c r="AI404" s="45" t="s">
        <v>16455</v>
      </c>
      <c r="AJ404" s="63" t="s">
        <v>20397</v>
      </c>
      <c r="AK404" s="63" t="s">
        <v>20398</v>
      </c>
      <c r="AL404" s="45">
        <v>0</v>
      </c>
      <c r="AM404" s="43">
        <f>IF(AND(L404="WEAPON",OR(R404=0,R404=1,R404=2)),[1]装备基础and强化!$V$7,IF(AND(L404="LEFTRING",OR(R404=0,R404=1,R404=2)),[1]装备基础and强化!$W$7,IF(AND(L404="RIGHTRING",OR(R404=0,R404=1,R404=2)),[1]装备基础and强化!$X$7,IF(AND(L404="NECKLACE",OR(R404=0,R404=1,R404=2)),[1]装备基础and强化!$Y$7,0))))</f>
        <v>0</v>
      </c>
      <c r="AN404" s="43">
        <f>IF(AND(L404="WEAPON",OR(R404=3,R404=4)),[1]装备基础and强化!$V$11,IF(AND(L404="LEFTRING",OR(R404=3,R404=4)),[1]装备基础and强化!$W$11,IF(AND(L404="RIGHTRING",OR(R404=3,R404=4)),[1]装备基础and强化!$X$11,IF(AND(L404="NECKLACE",OR(R404=3,R404=4)),[1]装备基础and强化!$Y$11,0))))</f>
        <v>0</v>
      </c>
      <c r="AO404" s="43">
        <f>IF(AND(L404="BELT",T404=1),[1]装备基础and强化!$AA$7,IF(AND(L404="PANTS",T404=1),[1]装备基础and强化!$AB$7,IF(AND(L404="SHOES",T404=1),[1]装备基础and强化!$AC$7,IF(AND(L404="CLOTHES",T404=1),[1]装备基础and强化!$AD$7,0))))</f>
        <v>0</v>
      </c>
      <c r="AP404" s="43">
        <f>IF(AND(L404="BELT",T404=2),[1]装备基础and强化!$AF$7,IF(AND(L404="PANTS",T404=2),[1]装备基础and强化!$AG$7,IF(AND(L404="SHOES",T404=2),[1]装备基础and强化!$AH$7,IF(AND(L404="CLOTHES",T404=2),[1]装备基础and强化!$AI$7,0))))</f>
        <v>0</v>
      </c>
      <c r="AQ404" s="43" t="e">
        <f>IF(L404="HAT",[1]装备基础and强化!$AK$7,IF(L404="JADE",[1]装备基础and强化!$AK$7,0))</f>
        <v>#REF!</v>
      </c>
      <c r="AR404" s="43" t="e">
        <f t="shared" si="6"/>
        <v>#REF!</v>
      </c>
      <c r="AV404" s="43"/>
      <c r="AW404" s="43"/>
      <c r="AX404" s="43"/>
      <c r="AY404" s="43"/>
      <c r="AZ404" s="43"/>
      <c r="BA404" s="43"/>
    </row>
    <row r="405" spans="2:53" s="44" customFormat="1" x14ac:dyDescent="0.15">
      <c r="B405" s="44" t="s">
        <v>1352</v>
      </c>
      <c r="C405" s="12">
        <v>20401</v>
      </c>
      <c r="D405" s="44" t="s">
        <v>1345</v>
      </c>
      <c r="E405" s="44" t="s">
        <v>22036</v>
      </c>
      <c r="F405" s="44" t="s">
        <v>20788</v>
      </c>
      <c r="G405" s="44" t="s">
        <v>21236</v>
      </c>
      <c r="I405" s="44" t="s">
        <v>700</v>
      </c>
      <c r="J405" s="44" t="s">
        <v>700</v>
      </c>
      <c r="K405" s="44">
        <v>1</v>
      </c>
      <c r="L405" s="44" t="s">
        <v>771</v>
      </c>
      <c r="M405" s="104" t="s">
        <v>26116</v>
      </c>
      <c r="N405" s="44">
        <v>202600</v>
      </c>
      <c r="O405" s="44" t="s">
        <v>1346</v>
      </c>
      <c r="P405" s="44" t="s">
        <v>15632</v>
      </c>
      <c r="Q405" s="44">
        <v>2</v>
      </c>
      <c r="R405" s="44">
        <v>3</v>
      </c>
      <c r="S405" s="44" t="s">
        <v>1204</v>
      </c>
      <c r="U405" s="44">
        <v>6</v>
      </c>
      <c r="W405" s="44" t="s">
        <v>1347</v>
      </c>
      <c r="X405" s="44" t="s">
        <v>14563</v>
      </c>
      <c r="Y405" s="44">
        <v>0</v>
      </c>
      <c r="AA405" s="44">
        <v>1</v>
      </c>
      <c r="AB405" s="44">
        <v>100</v>
      </c>
      <c r="AC405" s="44">
        <v>1</v>
      </c>
      <c r="AD405" s="44">
        <v>1</v>
      </c>
      <c r="AE405" s="45" t="s">
        <v>16461</v>
      </c>
      <c r="AF405" s="45" t="s">
        <v>16457</v>
      </c>
      <c r="AG405" s="45" t="s">
        <v>16459</v>
      </c>
      <c r="AH405" s="45" t="s">
        <v>16453</v>
      </c>
      <c r="AI405" s="45" t="s">
        <v>16455</v>
      </c>
      <c r="AJ405" s="63" t="s">
        <v>20397</v>
      </c>
      <c r="AK405" s="63" t="s">
        <v>20398</v>
      </c>
      <c r="AL405" s="4">
        <v>0</v>
      </c>
      <c r="AM405" s="43">
        <f>IF(AND(L405="WEAPON",OR(R405=0,R405=1,R405=2)),[1]装备基础and强化!$V$7,IF(AND(L405="LEFTRING",OR(R405=0,R405=1,R405=2)),[1]装备基础and强化!$W$7,IF(AND(L405="RIGHTRING",OR(R405=0,R405=1,R405=2)),[1]装备基础and强化!$X$7,IF(AND(L405="NECKLACE",OR(R405=0,R405=1,R405=2)),[1]装备基础and强化!$Y$7,0))))</f>
        <v>0</v>
      </c>
      <c r="AN405" s="43">
        <f>IF(AND(L405="WEAPON",OR(R405=3,R405=4)),[1]装备基础and强化!$V$11,IF(AND(L405="LEFTRING",OR(R405=3,R405=4)),[1]装备基础and强化!$W$11,IF(AND(L405="RIGHTRING",OR(R405=3,R405=4)),[1]装备基础and强化!$X$11,IF(AND(L405="NECKLACE",OR(R405=3,R405=4)),[1]装备基础and强化!$Y$11,0))))</f>
        <v>0</v>
      </c>
      <c r="AO405" s="43">
        <f>IF(AND(L405="BELT",T405=1),[1]装备基础and强化!$AA$7,IF(AND(L405="PANTS",T405=1),[1]装备基础and强化!$AB$7,IF(AND(L405="SHOES",T405=1),[1]装备基础and强化!$AC$7,IF(AND(L405="CLOTHES",T405=1),[1]装备基础and强化!$AD$7,0))))</f>
        <v>0</v>
      </c>
      <c r="AP405" s="43">
        <f>IF(AND(L405="BELT",T405=2),[1]装备基础and强化!$AF$7,IF(AND(L405="PANTS",T405=2),[1]装备基础and强化!$AG$7,IF(AND(L405="SHOES",T405=2),[1]装备基础and强化!$AH$7,IF(AND(L405="CLOTHES",T405=2),[1]装备基础and强化!$AI$7,0))))</f>
        <v>0</v>
      </c>
      <c r="AQ405" s="43" t="e">
        <f>IF(L405="HAT",[1]装备基础and强化!$AK$7,IF(L405="JADE",[1]装备基础and强化!$AK$7,0))</f>
        <v>#REF!</v>
      </c>
      <c r="AR405" s="43" t="e">
        <f t="shared" ref="AR405:AR468" si="7">IF(AM405&lt;&gt;0,AM405,IF(AN405&lt;&gt;0,AN405,IF(AO405&lt;&gt;0,AO405,IF(AP405&lt;&gt;0,AP405,IF(AQ405&lt;&gt;0,AQ405,0)))))</f>
        <v>#REF!</v>
      </c>
      <c r="AV405" s="43"/>
      <c r="AW405" s="43"/>
      <c r="AX405" s="43"/>
      <c r="AY405" s="43"/>
      <c r="AZ405" s="43"/>
      <c r="BA405" s="43"/>
    </row>
    <row r="406" spans="2:53" s="44" customFormat="1" x14ac:dyDescent="0.15">
      <c r="B406" s="44" t="s">
        <v>1353</v>
      </c>
      <c r="C406" s="12">
        <v>20402</v>
      </c>
      <c r="D406" s="44" t="s">
        <v>1345</v>
      </c>
      <c r="E406" s="44" t="s">
        <v>22037</v>
      </c>
      <c r="F406" s="44" t="s">
        <v>20789</v>
      </c>
      <c r="G406" s="44" t="s">
        <v>21237</v>
      </c>
      <c r="I406" s="44" t="s">
        <v>700</v>
      </c>
      <c r="J406" s="44" t="s">
        <v>700</v>
      </c>
      <c r="K406" s="44">
        <v>1</v>
      </c>
      <c r="L406" s="44" t="s">
        <v>771</v>
      </c>
      <c r="M406" s="104" t="s">
        <v>26117</v>
      </c>
      <c r="N406" s="44">
        <v>202700</v>
      </c>
      <c r="O406" s="44" t="s">
        <v>1346</v>
      </c>
      <c r="P406" s="44" t="s">
        <v>15632</v>
      </c>
      <c r="Q406" s="44">
        <v>2</v>
      </c>
      <c r="R406" s="44">
        <v>3</v>
      </c>
      <c r="S406" s="44" t="s">
        <v>1204</v>
      </c>
      <c r="U406" s="44">
        <v>7</v>
      </c>
      <c r="W406" s="44" t="s">
        <v>1347</v>
      </c>
      <c r="X406" s="44" t="s">
        <v>14563</v>
      </c>
      <c r="Y406" s="44">
        <v>0</v>
      </c>
      <c r="AA406" s="44">
        <v>1</v>
      </c>
      <c r="AB406" s="44">
        <v>100</v>
      </c>
      <c r="AC406" s="44">
        <v>1</v>
      </c>
      <c r="AD406" s="44">
        <v>1</v>
      </c>
      <c r="AE406" s="45" t="s">
        <v>16461</v>
      </c>
      <c r="AF406" s="45" t="s">
        <v>16457</v>
      </c>
      <c r="AG406" s="45" t="s">
        <v>16459</v>
      </c>
      <c r="AH406" s="45" t="s">
        <v>16453</v>
      </c>
      <c r="AI406" s="45" t="s">
        <v>16455</v>
      </c>
      <c r="AJ406" s="63" t="s">
        <v>20397</v>
      </c>
      <c r="AK406" s="63" t="s">
        <v>20398</v>
      </c>
      <c r="AL406" s="45">
        <v>0</v>
      </c>
      <c r="AM406" s="43">
        <f>IF(AND(L406="WEAPON",OR(R406=0,R406=1,R406=2)),[1]装备基础and强化!$V$7,IF(AND(L406="LEFTRING",OR(R406=0,R406=1,R406=2)),[1]装备基础and强化!$W$7,IF(AND(L406="RIGHTRING",OR(R406=0,R406=1,R406=2)),[1]装备基础and强化!$X$7,IF(AND(L406="NECKLACE",OR(R406=0,R406=1,R406=2)),[1]装备基础and强化!$Y$7,0))))</f>
        <v>0</v>
      </c>
      <c r="AN406" s="43">
        <f>IF(AND(L406="WEAPON",OR(R406=3,R406=4)),[1]装备基础and强化!$V$11,IF(AND(L406="LEFTRING",OR(R406=3,R406=4)),[1]装备基础and强化!$W$11,IF(AND(L406="RIGHTRING",OR(R406=3,R406=4)),[1]装备基础and强化!$X$11,IF(AND(L406="NECKLACE",OR(R406=3,R406=4)),[1]装备基础and强化!$Y$11,0))))</f>
        <v>0</v>
      </c>
      <c r="AO406" s="43">
        <f>IF(AND(L406="BELT",T406=1),[1]装备基础and强化!$AA$7,IF(AND(L406="PANTS",T406=1),[1]装备基础and强化!$AB$7,IF(AND(L406="SHOES",T406=1),[1]装备基础and强化!$AC$7,IF(AND(L406="CLOTHES",T406=1),[1]装备基础and强化!$AD$7,0))))</f>
        <v>0</v>
      </c>
      <c r="AP406" s="43">
        <f>IF(AND(L406="BELT",T406=2),[1]装备基础and强化!$AF$7,IF(AND(L406="PANTS",T406=2),[1]装备基础and强化!$AG$7,IF(AND(L406="SHOES",T406=2),[1]装备基础and强化!$AH$7,IF(AND(L406="CLOTHES",T406=2),[1]装备基础and强化!$AI$7,0))))</f>
        <v>0</v>
      </c>
      <c r="AQ406" s="43" t="e">
        <f>IF(L406="HAT",[1]装备基础and强化!$AK$7,IF(L406="JADE",[1]装备基础and强化!$AK$7,0))</f>
        <v>#REF!</v>
      </c>
      <c r="AR406" s="43" t="e">
        <f t="shared" si="7"/>
        <v>#REF!</v>
      </c>
      <c r="AV406" s="43"/>
      <c r="AW406" s="43"/>
      <c r="AX406" s="43"/>
      <c r="AY406" s="43"/>
      <c r="AZ406" s="43"/>
      <c r="BA406" s="43"/>
    </row>
    <row r="407" spans="2:53" s="44" customFormat="1" x14ac:dyDescent="0.15">
      <c r="B407" s="44" t="s">
        <v>1354</v>
      </c>
      <c r="C407" s="12">
        <v>20403</v>
      </c>
      <c r="D407" s="44" t="s">
        <v>1345</v>
      </c>
      <c r="E407" s="44" t="s">
        <v>22038</v>
      </c>
      <c r="F407" s="44" t="s">
        <v>20790</v>
      </c>
      <c r="G407" s="44" t="s">
        <v>21238</v>
      </c>
      <c r="I407" s="44" t="s">
        <v>700</v>
      </c>
      <c r="J407" s="44" t="s">
        <v>700</v>
      </c>
      <c r="K407" s="44">
        <v>1</v>
      </c>
      <c r="L407" s="44" t="s">
        <v>771</v>
      </c>
      <c r="M407" s="104" t="s">
        <v>26118</v>
      </c>
      <c r="N407" s="44">
        <v>202800</v>
      </c>
      <c r="O407" s="44" t="s">
        <v>1346</v>
      </c>
      <c r="P407" s="44" t="s">
        <v>15632</v>
      </c>
      <c r="Q407" s="44">
        <v>2</v>
      </c>
      <c r="R407" s="44">
        <v>3</v>
      </c>
      <c r="S407" s="44" t="s">
        <v>1204</v>
      </c>
      <c r="U407" s="44">
        <v>8</v>
      </c>
      <c r="W407" s="44" t="s">
        <v>1347</v>
      </c>
      <c r="X407" s="44" t="s">
        <v>14563</v>
      </c>
      <c r="Y407" s="44">
        <v>0</v>
      </c>
      <c r="AA407" s="44">
        <v>1</v>
      </c>
      <c r="AB407" s="44">
        <v>100</v>
      </c>
      <c r="AC407" s="44">
        <v>1</v>
      </c>
      <c r="AD407" s="44">
        <v>1</v>
      </c>
      <c r="AE407" s="45" t="s">
        <v>16461</v>
      </c>
      <c r="AF407" s="45" t="s">
        <v>16457</v>
      </c>
      <c r="AG407" s="45" t="s">
        <v>16459</v>
      </c>
      <c r="AH407" s="45" t="s">
        <v>16453</v>
      </c>
      <c r="AI407" s="45" t="s">
        <v>16455</v>
      </c>
      <c r="AJ407" s="63" t="s">
        <v>20397</v>
      </c>
      <c r="AK407" s="63" t="s">
        <v>20398</v>
      </c>
      <c r="AL407" s="4">
        <v>0</v>
      </c>
      <c r="AM407" s="43">
        <f>IF(AND(L407="WEAPON",OR(R407=0,R407=1,R407=2)),[1]装备基础and强化!$V$7,IF(AND(L407="LEFTRING",OR(R407=0,R407=1,R407=2)),[1]装备基础and强化!$W$7,IF(AND(L407="RIGHTRING",OR(R407=0,R407=1,R407=2)),[1]装备基础and强化!$X$7,IF(AND(L407="NECKLACE",OR(R407=0,R407=1,R407=2)),[1]装备基础and强化!$Y$7,0))))</f>
        <v>0</v>
      </c>
      <c r="AN407" s="43">
        <f>IF(AND(L407="WEAPON",OR(R407=3,R407=4)),[1]装备基础and强化!$V$11,IF(AND(L407="LEFTRING",OR(R407=3,R407=4)),[1]装备基础and强化!$W$11,IF(AND(L407="RIGHTRING",OR(R407=3,R407=4)),[1]装备基础and强化!$X$11,IF(AND(L407="NECKLACE",OR(R407=3,R407=4)),[1]装备基础and强化!$Y$11,0))))</f>
        <v>0</v>
      </c>
      <c r="AO407" s="43">
        <f>IF(AND(L407="BELT",T407=1),[1]装备基础and强化!$AA$7,IF(AND(L407="PANTS",T407=1),[1]装备基础and强化!$AB$7,IF(AND(L407="SHOES",T407=1),[1]装备基础and强化!$AC$7,IF(AND(L407="CLOTHES",T407=1),[1]装备基础and强化!$AD$7,0))))</f>
        <v>0</v>
      </c>
      <c r="AP407" s="43">
        <f>IF(AND(L407="BELT",T407=2),[1]装备基础and强化!$AF$7,IF(AND(L407="PANTS",T407=2),[1]装备基础and强化!$AG$7,IF(AND(L407="SHOES",T407=2),[1]装备基础and强化!$AH$7,IF(AND(L407="CLOTHES",T407=2),[1]装备基础and强化!$AI$7,0))))</f>
        <v>0</v>
      </c>
      <c r="AQ407" s="43" t="e">
        <f>IF(L407="HAT",[1]装备基础and强化!$AK$7,IF(L407="JADE",[1]装备基础and强化!$AK$7,0))</f>
        <v>#REF!</v>
      </c>
      <c r="AR407" s="43" t="e">
        <f t="shared" si="7"/>
        <v>#REF!</v>
      </c>
      <c r="AV407" s="43"/>
      <c r="AW407" s="43"/>
      <c r="AX407" s="43"/>
      <c r="AY407" s="43"/>
      <c r="AZ407" s="43"/>
      <c r="BA407" s="43"/>
    </row>
    <row r="408" spans="2:53" s="44" customFormat="1" x14ac:dyDescent="0.15">
      <c r="B408" s="44" t="s">
        <v>1356</v>
      </c>
      <c r="C408" s="12">
        <v>20404</v>
      </c>
      <c r="D408" s="44" t="s">
        <v>1357</v>
      </c>
      <c r="E408" s="44" t="s">
        <v>22039</v>
      </c>
      <c r="F408" s="44" t="s">
        <v>20791</v>
      </c>
      <c r="G408" s="44" t="s">
        <v>21239</v>
      </c>
      <c r="I408" s="44" t="s">
        <v>700</v>
      </c>
      <c r="J408" s="44" t="s">
        <v>700</v>
      </c>
      <c r="K408" s="44">
        <v>1</v>
      </c>
      <c r="L408" s="44" t="s">
        <v>707</v>
      </c>
      <c r="M408" s="104" t="s">
        <v>26119</v>
      </c>
      <c r="N408" s="44">
        <v>202100</v>
      </c>
      <c r="O408" s="44" t="s">
        <v>875</v>
      </c>
      <c r="P408" s="44" t="s">
        <v>7934</v>
      </c>
      <c r="Q408" s="44">
        <v>2</v>
      </c>
      <c r="R408" s="44">
        <v>4</v>
      </c>
      <c r="S408" s="44" t="s">
        <v>1358</v>
      </c>
      <c r="U408" s="44">
        <v>1</v>
      </c>
      <c r="W408" s="44" t="s">
        <v>1359</v>
      </c>
      <c r="X408" s="44" t="s">
        <v>14564</v>
      </c>
      <c r="Y408" s="44">
        <v>0</v>
      </c>
      <c r="Z408" s="44" t="s">
        <v>1360</v>
      </c>
      <c r="AA408" s="44">
        <v>1</v>
      </c>
      <c r="AB408" s="44">
        <v>100</v>
      </c>
      <c r="AC408" s="44">
        <v>1</v>
      </c>
      <c r="AD408" s="44">
        <v>1</v>
      </c>
      <c r="AE408" s="45" t="s">
        <v>16461</v>
      </c>
      <c r="AF408" s="45" t="s">
        <v>16457</v>
      </c>
      <c r="AG408" s="45" t="s">
        <v>16459</v>
      </c>
      <c r="AH408" s="45" t="s">
        <v>16453</v>
      </c>
      <c r="AI408" s="45" t="s">
        <v>16455</v>
      </c>
      <c r="AJ408" s="63" t="s">
        <v>20397</v>
      </c>
      <c r="AK408" s="63" t="s">
        <v>20398</v>
      </c>
      <c r="AL408" s="45">
        <v>0</v>
      </c>
      <c r="AM408" s="43">
        <f>IF(AND(L408="WEAPON",OR(R408=0,R408=1,R408=2)),[1]装备基础and强化!$V$7,IF(AND(L408="LEFTRING",OR(R408=0,R408=1,R408=2)),[1]装备基础and强化!$W$7,IF(AND(L408="RIGHTRING",OR(R408=0,R408=1,R408=2)),[1]装备基础and强化!$X$7,IF(AND(L408="NECKLACE",OR(R408=0,R408=1,R408=2)),[1]装备基础and强化!$Y$7,0))))</f>
        <v>0</v>
      </c>
      <c r="AN408" s="43" t="e">
        <f>IF(AND(L408="WEAPON",OR(R408=3,R408=4)),[1]装备基础and强化!$V$11,IF(AND(L408="LEFTRING",OR(R408=3,R408=4)),[1]装备基础and强化!$W$11,IF(AND(L408="RIGHTRING",OR(R408=3,R408=4)),[1]装备基础and强化!$X$11,IF(AND(L408="NECKLACE",OR(R408=3,R408=4)),[1]装备基础and强化!$Y$11,0))))</f>
        <v>#REF!</v>
      </c>
      <c r="AO408" s="43">
        <f>IF(AND(L408="BELT",T408=1),[1]装备基础and强化!$AA$7,IF(AND(L408="PANTS",T408=1),[1]装备基础and强化!$AB$7,IF(AND(L408="SHOES",T408=1),[1]装备基础and强化!$AC$7,IF(AND(L408="CLOTHES",T408=1),[1]装备基础and强化!$AD$7,0))))</f>
        <v>0</v>
      </c>
      <c r="AP408" s="43">
        <f>IF(AND(L408="BELT",T408=2),[1]装备基础and强化!$AF$7,IF(AND(L408="PANTS",T408=2),[1]装备基础and强化!$AG$7,IF(AND(L408="SHOES",T408=2),[1]装备基础and强化!$AH$7,IF(AND(L408="CLOTHES",T408=2),[1]装备基础and强化!$AI$7,0))))</f>
        <v>0</v>
      </c>
      <c r="AQ408" s="43">
        <f>IF(L408="HAT",[1]装备基础and强化!$AK$7,IF(L408="JADE",[1]装备基础and强化!$AK$7,0))</f>
        <v>0</v>
      </c>
      <c r="AR408" s="43" t="e">
        <f t="shared" si="7"/>
        <v>#REF!</v>
      </c>
      <c r="AV408" s="43"/>
      <c r="AW408" s="43"/>
      <c r="AX408" s="43"/>
      <c r="AY408" s="43"/>
      <c r="AZ408" s="43"/>
      <c r="BA408" s="43"/>
    </row>
    <row r="409" spans="2:53" s="44" customFormat="1" x14ac:dyDescent="0.15">
      <c r="B409" s="44" t="s">
        <v>1361</v>
      </c>
      <c r="C409" s="12">
        <v>20405</v>
      </c>
      <c r="D409" s="44" t="s">
        <v>1357</v>
      </c>
      <c r="E409" s="44" t="s">
        <v>22040</v>
      </c>
      <c r="F409" s="44" t="s">
        <v>20792</v>
      </c>
      <c r="G409" s="44" t="s">
        <v>21240</v>
      </c>
      <c r="I409" s="44" t="s">
        <v>700</v>
      </c>
      <c r="J409" s="44" t="s">
        <v>700</v>
      </c>
      <c r="K409" s="44">
        <v>1</v>
      </c>
      <c r="L409" s="44" t="s">
        <v>707</v>
      </c>
      <c r="M409" s="104" t="s">
        <v>26120</v>
      </c>
      <c r="N409" s="44">
        <v>202200</v>
      </c>
      <c r="O409" s="44" t="s">
        <v>1362</v>
      </c>
      <c r="P409" s="44" t="s">
        <v>7934</v>
      </c>
      <c r="Q409" s="44">
        <v>2</v>
      </c>
      <c r="R409" s="44">
        <v>4</v>
      </c>
      <c r="S409" s="44" t="s">
        <v>1358</v>
      </c>
      <c r="U409" s="44">
        <v>2</v>
      </c>
      <c r="W409" s="44" t="s">
        <v>1359</v>
      </c>
      <c r="X409" s="44" t="s">
        <v>14564</v>
      </c>
      <c r="Y409" s="44">
        <v>0</v>
      </c>
      <c r="Z409" s="44" t="s">
        <v>1360</v>
      </c>
      <c r="AA409" s="44">
        <v>1</v>
      </c>
      <c r="AB409" s="44">
        <v>100</v>
      </c>
      <c r="AC409" s="44">
        <v>1</v>
      </c>
      <c r="AD409" s="44">
        <v>1</v>
      </c>
      <c r="AE409" s="45" t="s">
        <v>16461</v>
      </c>
      <c r="AF409" s="45" t="s">
        <v>16457</v>
      </c>
      <c r="AG409" s="45" t="s">
        <v>16459</v>
      </c>
      <c r="AH409" s="45" t="s">
        <v>16453</v>
      </c>
      <c r="AI409" s="45" t="s">
        <v>16455</v>
      </c>
      <c r="AJ409" s="63" t="s">
        <v>20397</v>
      </c>
      <c r="AK409" s="63" t="s">
        <v>20398</v>
      </c>
      <c r="AL409" s="4">
        <v>0</v>
      </c>
      <c r="AM409" s="43">
        <f>IF(AND(L409="WEAPON",OR(R409=0,R409=1,R409=2)),[1]装备基础and强化!$V$7,IF(AND(L409="LEFTRING",OR(R409=0,R409=1,R409=2)),[1]装备基础and强化!$W$7,IF(AND(L409="RIGHTRING",OR(R409=0,R409=1,R409=2)),[1]装备基础and强化!$X$7,IF(AND(L409="NECKLACE",OR(R409=0,R409=1,R409=2)),[1]装备基础and强化!$Y$7,0))))</f>
        <v>0</v>
      </c>
      <c r="AN409" s="43" t="e">
        <f>IF(AND(L409="WEAPON",OR(R409=3,R409=4)),[1]装备基础and强化!$V$11,IF(AND(L409="LEFTRING",OR(R409=3,R409=4)),[1]装备基础and强化!$W$11,IF(AND(L409="RIGHTRING",OR(R409=3,R409=4)),[1]装备基础and强化!$X$11,IF(AND(L409="NECKLACE",OR(R409=3,R409=4)),[1]装备基础and强化!$Y$11,0))))</f>
        <v>#REF!</v>
      </c>
      <c r="AO409" s="43">
        <f>IF(AND(L409="BELT",T409=1),[1]装备基础and强化!$AA$7,IF(AND(L409="PANTS",T409=1),[1]装备基础and强化!$AB$7,IF(AND(L409="SHOES",T409=1),[1]装备基础and强化!$AC$7,IF(AND(L409="CLOTHES",T409=1),[1]装备基础and强化!$AD$7,0))))</f>
        <v>0</v>
      </c>
      <c r="AP409" s="43">
        <f>IF(AND(L409="BELT",T409=2),[1]装备基础and强化!$AF$7,IF(AND(L409="PANTS",T409=2),[1]装备基础and强化!$AG$7,IF(AND(L409="SHOES",T409=2),[1]装备基础and强化!$AH$7,IF(AND(L409="CLOTHES",T409=2),[1]装备基础and强化!$AI$7,0))))</f>
        <v>0</v>
      </c>
      <c r="AQ409" s="43">
        <f>IF(L409="HAT",[1]装备基础and强化!$AK$7,IF(L409="JADE",[1]装备基础and强化!$AK$7,0))</f>
        <v>0</v>
      </c>
      <c r="AR409" s="43" t="e">
        <f t="shared" si="7"/>
        <v>#REF!</v>
      </c>
      <c r="AV409" s="43"/>
      <c r="AW409" s="43"/>
      <c r="AX409" s="43"/>
      <c r="AY409" s="43"/>
      <c r="AZ409" s="43"/>
      <c r="BA409" s="43"/>
    </row>
    <row r="410" spans="2:53" s="44" customFormat="1" x14ac:dyDescent="0.15">
      <c r="B410" s="44" t="s">
        <v>1363</v>
      </c>
      <c r="C410" s="12">
        <v>20406</v>
      </c>
      <c r="D410" s="44" t="s">
        <v>1357</v>
      </c>
      <c r="E410" s="44" t="s">
        <v>22041</v>
      </c>
      <c r="F410" s="44" t="s">
        <v>20793</v>
      </c>
      <c r="G410" s="44" t="s">
        <v>21241</v>
      </c>
      <c r="I410" s="44" t="s">
        <v>700</v>
      </c>
      <c r="J410" s="44" t="s">
        <v>700</v>
      </c>
      <c r="K410" s="44">
        <v>1</v>
      </c>
      <c r="L410" s="44" t="s">
        <v>707</v>
      </c>
      <c r="M410" s="104" t="s">
        <v>26121</v>
      </c>
      <c r="N410" s="44">
        <v>202300</v>
      </c>
      <c r="O410" s="44" t="s">
        <v>1364</v>
      </c>
      <c r="P410" s="44" t="s">
        <v>7934</v>
      </c>
      <c r="Q410" s="44">
        <v>2</v>
      </c>
      <c r="R410" s="44">
        <v>4</v>
      </c>
      <c r="S410" s="44" t="s">
        <v>1358</v>
      </c>
      <c r="U410" s="44">
        <v>3</v>
      </c>
      <c r="W410" s="44" t="s">
        <v>1359</v>
      </c>
      <c r="X410" s="44" t="s">
        <v>14564</v>
      </c>
      <c r="Y410" s="44">
        <v>0</v>
      </c>
      <c r="Z410" s="44" t="s">
        <v>1360</v>
      </c>
      <c r="AA410" s="44">
        <v>1</v>
      </c>
      <c r="AB410" s="44">
        <v>100</v>
      </c>
      <c r="AC410" s="44">
        <v>1</v>
      </c>
      <c r="AD410" s="44">
        <v>1</v>
      </c>
      <c r="AE410" s="45" t="s">
        <v>16461</v>
      </c>
      <c r="AF410" s="45" t="s">
        <v>16457</v>
      </c>
      <c r="AG410" s="45" t="s">
        <v>16459</v>
      </c>
      <c r="AH410" s="45" t="s">
        <v>16453</v>
      </c>
      <c r="AI410" s="45" t="s">
        <v>16455</v>
      </c>
      <c r="AJ410" s="63" t="s">
        <v>20397</v>
      </c>
      <c r="AK410" s="63" t="s">
        <v>20398</v>
      </c>
      <c r="AL410" s="45">
        <v>0</v>
      </c>
      <c r="AM410" s="43">
        <f>IF(AND(L410="WEAPON",OR(R410=0,R410=1,R410=2)),[1]装备基础and强化!$V$7,IF(AND(L410="LEFTRING",OR(R410=0,R410=1,R410=2)),[1]装备基础and强化!$W$7,IF(AND(L410="RIGHTRING",OR(R410=0,R410=1,R410=2)),[1]装备基础and强化!$X$7,IF(AND(L410="NECKLACE",OR(R410=0,R410=1,R410=2)),[1]装备基础and强化!$Y$7,0))))</f>
        <v>0</v>
      </c>
      <c r="AN410" s="43" t="e">
        <f>IF(AND(L410="WEAPON",OR(R410=3,R410=4)),[1]装备基础and强化!$V$11,IF(AND(L410="LEFTRING",OR(R410=3,R410=4)),[1]装备基础and强化!$W$11,IF(AND(L410="RIGHTRING",OR(R410=3,R410=4)),[1]装备基础and强化!$X$11,IF(AND(L410="NECKLACE",OR(R410=3,R410=4)),[1]装备基础and强化!$Y$11,0))))</f>
        <v>#REF!</v>
      </c>
      <c r="AO410" s="43">
        <f>IF(AND(L410="BELT",T410=1),[1]装备基础and强化!$AA$7,IF(AND(L410="PANTS",T410=1),[1]装备基础and强化!$AB$7,IF(AND(L410="SHOES",T410=1),[1]装备基础and强化!$AC$7,IF(AND(L410="CLOTHES",T410=1),[1]装备基础and强化!$AD$7,0))))</f>
        <v>0</v>
      </c>
      <c r="AP410" s="43">
        <f>IF(AND(L410="BELT",T410=2),[1]装备基础and强化!$AF$7,IF(AND(L410="PANTS",T410=2),[1]装备基础and强化!$AG$7,IF(AND(L410="SHOES",T410=2),[1]装备基础and强化!$AH$7,IF(AND(L410="CLOTHES",T410=2),[1]装备基础and强化!$AI$7,0))))</f>
        <v>0</v>
      </c>
      <c r="AQ410" s="43">
        <f>IF(L410="HAT",[1]装备基础and强化!$AK$7,IF(L410="JADE",[1]装备基础and强化!$AK$7,0))</f>
        <v>0</v>
      </c>
      <c r="AR410" s="43" t="e">
        <f t="shared" si="7"/>
        <v>#REF!</v>
      </c>
      <c r="AV410" s="43"/>
      <c r="AW410" s="43"/>
      <c r="AX410" s="43"/>
      <c r="AY410" s="43"/>
      <c r="AZ410" s="43"/>
      <c r="BA410" s="43"/>
    </row>
    <row r="411" spans="2:53" s="44" customFormat="1" x14ac:dyDescent="0.15">
      <c r="B411" s="44" t="s">
        <v>1365</v>
      </c>
      <c r="C411" s="12">
        <v>20407</v>
      </c>
      <c r="D411" s="44" t="s">
        <v>1357</v>
      </c>
      <c r="E411" s="44" t="s">
        <v>22042</v>
      </c>
      <c r="F411" s="44" t="s">
        <v>20794</v>
      </c>
      <c r="G411" s="44" t="s">
        <v>21242</v>
      </c>
      <c r="I411" s="44" t="s">
        <v>700</v>
      </c>
      <c r="J411" s="44" t="s">
        <v>700</v>
      </c>
      <c r="K411" s="44">
        <v>1</v>
      </c>
      <c r="L411" s="44" t="s">
        <v>707</v>
      </c>
      <c r="M411" s="104" t="s">
        <v>26122</v>
      </c>
      <c r="N411" s="44">
        <v>202400</v>
      </c>
      <c r="O411" s="44" t="s">
        <v>1366</v>
      </c>
      <c r="P411" s="44" t="s">
        <v>7934</v>
      </c>
      <c r="Q411" s="44">
        <v>2</v>
      </c>
      <c r="R411" s="44">
        <v>4</v>
      </c>
      <c r="S411" s="44" t="s">
        <v>1358</v>
      </c>
      <c r="U411" s="44">
        <v>4</v>
      </c>
      <c r="W411" s="44" t="s">
        <v>1359</v>
      </c>
      <c r="X411" s="44" t="s">
        <v>14564</v>
      </c>
      <c r="Y411" s="44">
        <v>0</v>
      </c>
      <c r="Z411" s="44" t="s">
        <v>1360</v>
      </c>
      <c r="AA411" s="44">
        <v>1</v>
      </c>
      <c r="AB411" s="44">
        <v>100</v>
      </c>
      <c r="AC411" s="44">
        <v>1</v>
      </c>
      <c r="AD411" s="44">
        <v>1</v>
      </c>
      <c r="AE411" s="45" t="s">
        <v>16461</v>
      </c>
      <c r="AF411" s="45" t="s">
        <v>16457</v>
      </c>
      <c r="AG411" s="45" t="s">
        <v>16459</v>
      </c>
      <c r="AH411" s="45" t="s">
        <v>16453</v>
      </c>
      <c r="AI411" s="45" t="s">
        <v>16455</v>
      </c>
      <c r="AJ411" s="63" t="s">
        <v>20399</v>
      </c>
      <c r="AK411" s="63" t="s">
        <v>20400</v>
      </c>
      <c r="AL411" s="4">
        <v>0</v>
      </c>
      <c r="AM411" s="43">
        <f>IF(AND(L411="WEAPON",OR(R411=0,R411=1,R411=2)),[1]装备基础and强化!$V$7,IF(AND(L411="LEFTRING",OR(R411=0,R411=1,R411=2)),[1]装备基础and强化!$W$7,IF(AND(L411="RIGHTRING",OR(R411=0,R411=1,R411=2)),[1]装备基础and强化!$X$7,IF(AND(L411="NECKLACE",OR(R411=0,R411=1,R411=2)),[1]装备基础and强化!$Y$7,0))))</f>
        <v>0</v>
      </c>
      <c r="AN411" s="43" t="e">
        <f>IF(AND(L411="WEAPON",OR(R411=3,R411=4)),[1]装备基础and强化!$V$11,IF(AND(L411="LEFTRING",OR(R411=3,R411=4)),[1]装备基础and强化!$W$11,IF(AND(L411="RIGHTRING",OR(R411=3,R411=4)),[1]装备基础and强化!$X$11,IF(AND(L411="NECKLACE",OR(R411=3,R411=4)),[1]装备基础and强化!$Y$11,0))))</f>
        <v>#REF!</v>
      </c>
      <c r="AO411" s="43">
        <f>IF(AND(L411="BELT",T411=1),[1]装备基础and强化!$AA$7,IF(AND(L411="PANTS",T411=1),[1]装备基础and强化!$AB$7,IF(AND(L411="SHOES",T411=1),[1]装备基础and强化!$AC$7,IF(AND(L411="CLOTHES",T411=1),[1]装备基础and强化!$AD$7,0))))</f>
        <v>0</v>
      </c>
      <c r="AP411" s="43">
        <f>IF(AND(L411="BELT",T411=2),[1]装备基础and强化!$AF$7,IF(AND(L411="PANTS",T411=2),[1]装备基础and强化!$AG$7,IF(AND(L411="SHOES",T411=2),[1]装备基础and强化!$AH$7,IF(AND(L411="CLOTHES",T411=2),[1]装备基础and强化!$AI$7,0))))</f>
        <v>0</v>
      </c>
      <c r="AQ411" s="43">
        <f>IF(L411="HAT",[1]装备基础and强化!$AK$7,IF(L411="JADE",[1]装备基础and强化!$AK$7,0))</f>
        <v>0</v>
      </c>
      <c r="AR411" s="43" t="e">
        <f t="shared" si="7"/>
        <v>#REF!</v>
      </c>
      <c r="AV411" s="43"/>
      <c r="AW411" s="43"/>
      <c r="AX411" s="43"/>
      <c r="AY411" s="43"/>
      <c r="AZ411" s="43"/>
      <c r="BA411" s="43"/>
    </row>
    <row r="412" spans="2:53" s="44" customFormat="1" x14ac:dyDescent="0.15">
      <c r="B412" s="44" t="s">
        <v>1367</v>
      </c>
      <c r="C412" s="12">
        <v>20408</v>
      </c>
      <c r="D412" s="44" t="s">
        <v>1357</v>
      </c>
      <c r="E412" s="44" t="s">
        <v>22043</v>
      </c>
      <c r="F412" s="44" t="s">
        <v>20795</v>
      </c>
      <c r="G412" s="44" t="s">
        <v>21243</v>
      </c>
      <c r="I412" s="44" t="s">
        <v>700</v>
      </c>
      <c r="J412" s="44" t="s">
        <v>700</v>
      </c>
      <c r="K412" s="44">
        <v>1</v>
      </c>
      <c r="L412" s="44" t="s">
        <v>707</v>
      </c>
      <c r="M412" s="104" t="s">
        <v>26123</v>
      </c>
      <c r="N412" s="44">
        <v>202500</v>
      </c>
      <c r="O412" s="44" t="s">
        <v>1368</v>
      </c>
      <c r="P412" s="44" t="s">
        <v>7934</v>
      </c>
      <c r="Q412" s="44">
        <v>2</v>
      </c>
      <c r="R412" s="44">
        <v>4</v>
      </c>
      <c r="S412" s="44" t="s">
        <v>1358</v>
      </c>
      <c r="U412" s="44">
        <v>5</v>
      </c>
      <c r="W412" s="44" t="s">
        <v>1359</v>
      </c>
      <c r="X412" s="44" t="s">
        <v>14564</v>
      </c>
      <c r="Y412" s="44">
        <v>0</v>
      </c>
      <c r="Z412" s="44" t="s">
        <v>1360</v>
      </c>
      <c r="AA412" s="44">
        <v>1</v>
      </c>
      <c r="AB412" s="44">
        <v>100</v>
      </c>
      <c r="AC412" s="44">
        <v>1</v>
      </c>
      <c r="AD412" s="44">
        <v>1</v>
      </c>
      <c r="AE412" s="45" t="s">
        <v>16461</v>
      </c>
      <c r="AF412" s="45" t="s">
        <v>16457</v>
      </c>
      <c r="AG412" s="45" t="s">
        <v>16459</v>
      </c>
      <c r="AH412" s="45" t="s">
        <v>16453</v>
      </c>
      <c r="AI412" s="45" t="s">
        <v>16455</v>
      </c>
      <c r="AJ412" s="63" t="s">
        <v>20399</v>
      </c>
      <c r="AK412" s="63" t="s">
        <v>20400</v>
      </c>
      <c r="AL412" s="45">
        <v>0</v>
      </c>
      <c r="AM412" s="43">
        <f>IF(AND(L412="WEAPON",OR(R412=0,R412=1,R412=2)),[1]装备基础and强化!$V$7,IF(AND(L412="LEFTRING",OR(R412=0,R412=1,R412=2)),[1]装备基础and强化!$W$7,IF(AND(L412="RIGHTRING",OR(R412=0,R412=1,R412=2)),[1]装备基础and强化!$X$7,IF(AND(L412="NECKLACE",OR(R412=0,R412=1,R412=2)),[1]装备基础and强化!$Y$7,0))))</f>
        <v>0</v>
      </c>
      <c r="AN412" s="43" t="e">
        <f>IF(AND(L412="WEAPON",OR(R412=3,R412=4)),[1]装备基础and强化!$V$11,IF(AND(L412="LEFTRING",OR(R412=3,R412=4)),[1]装备基础and强化!$W$11,IF(AND(L412="RIGHTRING",OR(R412=3,R412=4)),[1]装备基础and强化!$X$11,IF(AND(L412="NECKLACE",OR(R412=3,R412=4)),[1]装备基础and强化!$Y$11,0))))</f>
        <v>#REF!</v>
      </c>
      <c r="AO412" s="43">
        <f>IF(AND(L412="BELT",T412=1),[1]装备基础and强化!$AA$7,IF(AND(L412="PANTS",T412=1),[1]装备基础and强化!$AB$7,IF(AND(L412="SHOES",T412=1),[1]装备基础and强化!$AC$7,IF(AND(L412="CLOTHES",T412=1),[1]装备基础and强化!$AD$7,0))))</f>
        <v>0</v>
      </c>
      <c r="AP412" s="43">
        <f>IF(AND(L412="BELT",T412=2),[1]装备基础and强化!$AF$7,IF(AND(L412="PANTS",T412=2),[1]装备基础and强化!$AG$7,IF(AND(L412="SHOES",T412=2),[1]装备基础and强化!$AH$7,IF(AND(L412="CLOTHES",T412=2),[1]装备基础and强化!$AI$7,0))))</f>
        <v>0</v>
      </c>
      <c r="AQ412" s="43">
        <f>IF(L412="HAT",[1]装备基础and强化!$AK$7,IF(L412="JADE",[1]装备基础and强化!$AK$7,0))</f>
        <v>0</v>
      </c>
      <c r="AR412" s="43" t="e">
        <f t="shared" si="7"/>
        <v>#REF!</v>
      </c>
      <c r="AV412" s="43"/>
      <c r="AW412" s="43"/>
      <c r="AX412" s="43"/>
      <c r="AY412" s="43"/>
      <c r="AZ412" s="43"/>
      <c r="BA412" s="43"/>
    </row>
    <row r="413" spans="2:53" s="44" customFormat="1" x14ac:dyDescent="0.15">
      <c r="B413" s="44" t="s">
        <v>1369</v>
      </c>
      <c r="C413" s="12">
        <v>20409</v>
      </c>
      <c r="D413" s="44" t="s">
        <v>1357</v>
      </c>
      <c r="E413" s="44" t="s">
        <v>22044</v>
      </c>
      <c r="F413" s="44" t="s">
        <v>20796</v>
      </c>
      <c r="G413" s="44" t="s">
        <v>21244</v>
      </c>
      <c r="I413" s="44" t="s">
        <v>700</v>
      </c>
      <c r="J413" s="44" t="s">
        <v>700</v>
      </c>
      <c r="K413" s="44">
        <v>1</v>
      </c>
      <c r="L413" s="44" t="s">
        <v>707</v>
      </c>
      <c r="M413" s="104" t="s">
        <v>26124</v>
      </c>
      <c r="N413" s="44">
        <v>202600</v>
      </c>
      <c r="O413" s="44" t="s">
        <v>1370</v>
      </c>
      <c r="P413" s="44" t="s">
        <v>7934</v>
      </c>
      <c r="Q413" s="44">
        <v>2</v>
      </c>
      <c r="R413" s="44">
        <v>4</v>
      </c>
      <c r="S413" s="44" t="s">
        <v>1358</v>
      </c>
      <c r="U413" s="44">
        <v>6</v>
      </c>
      <c r="W413" s="44" t="s">
        <v>1359</v>
      </c>
      <c r="X413" s="44" t="s">
        <v>14564</v>
      </c>
      <c r="Y413" s="44">
        <v>0</v>
      </c>
      <c r="Z413" s="44" t="s">
        <v>1360</v>
      </c>
      <c r="AA413" s="44">
        <v>1</v>
      </c>
      <c r="AB413" s="44">
        <v>100</v>
      </c>
      <c r="AC413" s="44">
        <v>1</v>
      </c>
      <c r="AD413" s="44">
        <v>1</v>
      </c>
      <c r="AE413" s="45" t="s">
        <v>16461</v>
      </c>
      <c r="AF413" s="45" t="s">
        <v>16457</v>
      </c>
      <c r="AG413" s="45" t="s">
        <v>16459</v>
      </c>
      <c r="AH413" s="45" t="s">
        <v>16453</v>
      </c>
      <c r="AI413" s="45" t="s">
        <v>16455</v>
      </c>
      <c r="AJ413" s="63" t="s">
        <v>20399</v>
      </c>
      <c r="AK413" s="63" t="s">
        <v>20400</v>
      </c>
      <c r="AL413" s="4">
        <v>0</v>
      </c>
      <c r="AM413" s="43">
        <f>IF(AND(L413="WEAPON",OR(R413=0,R413=1,R413=2)),[1]装备基础and强化!$V$7,IF(AND(L413="LEFTRING",OR(R413=0,R413=1,R413=2)),[1]装备基础and强化!$W$7,IF(AND(L413="RIGHTRING",OR(R413=0,R413=1,R413=2)),[1]装备基础and强化!$X$7,IF(AND(L413="NECKLACE",OR(R413=0,R413=1,R413=2)),[1]装备基础and强化!$Y$7,0))))</f>
        <v>0</v>
      </c>
      <c r="AN413" s="43" t="e">
        <f>IF(AND(L413="WEAPON",OR(R413=3,R413=4)),[1]装备基础and强化!$V$11,IF(AND(L413="LEFTRING",OR(R413=3,R413=4)),[1]装备基础and强化!$W$11,IF(AND(L413="RIGHTRING",OR(R413=3,R413=4)),[1]装备基础and强化!$X$11,IF(AND(L413="NECKLACE",OR(R413=3,R413=4)),[1]装备基础and强化!$Y$11,0))))</f>
        <v>#REF!</v>
      </c>
      <c r="AO413" s="43">
        <f>IF(AND(L413="BELT",T413=1),[1]装备基础and强化!$AA$7,IF(AND(L413="PANTS",T413=1),[1]装备基础and强化!$AB$7,IF(AND(L413="SHOES",T413=1),[1]装备基础and强化!$AC$7,IF(AND(L413="CLOTHES",T413=1),[1]装备基础and强化!$AD$7,0))))</f>
        <v>0</v>
      </c>
      <c r="AP413" s="43">
        <f>IF(AND(L413="BELT",T413=2),[1]装备基础and强化!$AF$7,IF(AND(L413="PANTS",T413=2),[1]装备基础and强化!$AG$7,IF(AND(L413="SHOES",T413=2),[1]装备基础and强化!$AH$7,IF(AND(L413="CLOTHES",T413=2),[1]装备基础and强化!$AI$7,0))))</f>
        <v>0</v>
      </c>
      <c r="AQ413" s="43">
        <f>IF(L413="HAT",[1]装备基础and强化!$AK$7,IF(L413="JADE",[1]装备基础and强化!$AK$7,0))</f>
        <v>0</v>
      </c>
      <c r="AR413" s="43" t="e">
        <f t="shared" si="7"/>
        <v>#REF!</v>
      </c>
      <c r="AV413" s="43"/>
      <c r="AW413" s="43"/>
      <c r="AX413" s="43"/>
      <c r="AY413" s="43"/>
      <c r="AZ413" s="43"/>
      <c r="BA413" s="43"/>
    </row>
    <row r="414" spans="2:53" s="44" customFormat="1" x14ac:dyDescent="0.15">
      <c r="B414" s="44" t="s">
        <v>1371</v>
      </c>
      <c r="C414" s="12">
        <v>20410</v>
      </c>
      <c r="D414" s="44" t="s">
        <v>1357</v>
      </c>
      <c r="E414" s="44" t="s">
        <v>22045</v>
      </c>
      <c r="F414" s="44" t="s">
        <v>20797</v>
      </c>
      <c r="G414" s="44" t="s">
        <v>21245</v>
      </c>
      <c r="I414" s="44" t="s">
        <v>700</v>
      </c>
      <c r="J414" s="44" t="s">
        <v>700</v>
      </c>
      <c r="K414" s="44">
        <v>1</v>
      </c>
      <c r="L414" s="44" t="s">
        <v>707</v>
      </c>
      <c r="M414" s="104" t="s">
        <v>26125</v>
      </c>
      <c r="N414" s="44">
        <v>202700</v>
      </c>
      <c r="O414" s="44" t="s">
        <v>1216</v>
      </c>
      <c r="P414" s="44" t="s">
        <v>7934</v>
      </c>
      <c r="Q414" s="44">
        <v>2</v>
      </c>
      <c r="R414" s="44">
        <v>4</v>
      </c>
      <c r="S414" s="44" t="s">
        <v>1358</v>
      </c>
      <c r="U414" s="44">
        <v>7</v>
      </c>
      <c r="W414" s="44" t="s">
        <v>1359</v>
      </c>
      <c r="X414" s="44" t="s">
        <v>14564</v>
      </c>
      <c r="Y414" s="44">
        <v>0</v>
      </c>
      <c r="Z414" s="44" t="s">
        <v>1360</v>
      </c>
      <c r="AA414" s="44">
        <v>1</v>
      </c>
      <c r="AB414" s="44">
        <v>100</v>
      </c>
      <c r="AC414" s="44">
        <v>1</v>
      </c>
      <c r="AD414" s="44">
        <v>1</v>
      </c>
      <c r="AE414" s="45" t="s">
        <v>16461</v>
      </c>
      <c r="AF414" s="45" t="s">
        <v>16457</v>
      </c>
      <c r="AG414" s="45" t="s">
        <v>16459</v>
      </c>
      <c r="AH414" s="45" t="s">
        <v>16453</v>
      </c>
      <c r="AI414" s="45" t="s">
        <v>16455</v>
      </c>
      <c r="AJ414" s="63" t="s">
        <v>20399</v>
      </c>
      <c r="AK414" s="63" t="s">
        <v>20400</v>
      </c>
      <c r="AL414" s="45">
        <v>0</v>
      </c>
      <c r="AM414" s="43">
        <f>IF(AND(L414="WEAPON",OR(R414=0,R414=1,R414=2)),[1]装备基础and强化!$V$7,IF(AND(L414="LEFTRING",OR(R414=0,R414=1,R414=2)),[1]装备基础and强化!$W$7,IF(AND(L414="RIGHTRING",OR(R414=0,R414=1,R414=2)),[1]装备基础and强化!$X$7,IF(AND(L414="NECKLACE",OR(R414=0,R414=1,R414=2)),[1]装备基础and强化!$Y$7,0))))</f>
        <v>0</v>
      </c>
      <c r="AN414" s="43" t="e">
        <f>IF(AND(L414="WEAPON",OR(R414=3,R414=4)),[1]装备基础and强化!$V$11,IF(AND(L414="LEFTRING",OR(R414=3,R414=4)),[1]装备基础and强化!$W$11,IF(AND(L414="RIGHTRING",OR(R414=3,R414=4)),[1]装备基础and强化!$X$11,IF(AND(L414="NECKLACE",OR(R414=3,R414=4)),[1]装备基础and强化!$Y$11,0))))</f>
        <v>#REF!</v>
      </c>
      <c r="AO414" s="43">
        <f>IF(AND(L414="BELT",T414=1),[1]装备基础and强化!$AA$7,IF(AND(L414="PANTS",T414=1),[1]装备基础and强化!$AB$7,IF(AND(L414="SHOES",T414=1),[1]装备基础and强化!$AC$7,IF(AND(L414="CLOTHES",T414=1),[1]装备基础and强化!$AD$7,0))))</f>
        <v>0</v>
      </c>
      <c r="AP414" s="43">
        <f>IF(AND(L414="BELT",T414=2),[1]装备基础and强化!$AF$7,IF(AND(L414="PANTS",T414=2),[1]装备基础and强化!$AG$7,IF(AND(L414="SHOES",T414=2),[1]装备基础and强化!$AH$7,IF(AND(L414="CLOTHES",T414=2),[1]装备基础and强化!$AI$7,0))))</f>
        <v>0</v>
      </c>
      <c r="AQ414" s="43">
        <f>IF(L414="HAT",[1]装备基础and强化!$AK$7,IF(L414="JADE",[1]装备基础and强化!$AK$7,0))</f>
        <v>0</v>
      </c>
      <c r="AR414" s="43" t="e">
        <f t="shared" si="7"/>
        <v>#REF!</v>
      </c>
      <c r="AV414" s="43"/>
      <c r="AW414" s="43"/>
      <c r="AX414" s="43"/>
      <c r="AY414" s="43"/>
      <c r="AZ414" s="43"/>
      <c r="BA414" s="43"/>
    </row>
    <row r="415" spans="2:53" s="44" customFormat="1" x14ac:dyDescent="0.15">
      <c r="B415" s="44" t="s">
        <v>1372</v>
      </c>
      <c r="C415" s="12">
        <v>20411</v>
      </c>
      <c r="D415" s="44" t="s">
        <v>1357</v>
      </c>
      <c r="E415" s="44" t="s">
        <v>22046</v>
      </c>
      <c r="F415" s="44" t="s">
        <v>20798</v>
      </c>
      <c r="G415" s="44" t="s">
        <v>21246</v>
      </c>
      <c r="I415" s="44" t="s">
        <v>700</v>
      </c>
      <c r="J415" s="44" t="s">
        <v>700</v>
      </c>
      <c r="K415" s="44">
        <v>1</v>
      </c>
      <c r="L415" s="44" t="s">
        <v>707</v>
      </c>
      <c r="M415" s="104" t="s">
        <v>26126</v>
      </c>
      <c r="N415" s="44">
        <v>202800</v>
      </c>
      <c r="O415" s="44" t="s">
        <v>1218</v>
      </c>
      <c r="P415" s="44" t="s">
        <v>7934</v>
      </c>
      <c r="Q415" s="44">
        <v>2</v>
      </c>
      <c r="R415" s="44">
        <v>4</v>
      </c>
      <c r="S415" s="44" t="s">
        <v>1358</v>
      </c>
      <c r="U415" s="44">
        <v>8</v>
      </c>
      <c r="W415" s="44" t="s">
        <v>1359</v>
      </c>
      <c r="X415" s="44" t="s">
        <v>14564</v>
      </c>
      <c r="Y415" s="44">
        <v>0</v>
      </c>
      <c r="Z415" s="44" t="s">
        <v>1360</v>
      </c>
      <c r="AA415" s="44">
        <v>1</v>
      </c>
      <c r="AB415" s="44">
        <v>100</v>
      </c>
      <c r="AC415" s="44">
        <v>1</v>
      </c>
      <c r="AD415" s="44">
        <v>1</v>
      </c>
      <c r="AE415" s="45" t="s">
        <v>16461</v>
      </c>
      <c r="AF415" s="45" t="s">
        <v>16457</v>
      </c>
      <c r="AG415" s="45" t="s">
        <v>16459</v>
      </c>
      <c r="AH415" s="45" t="s">
        <v>16453</v>
      </c>
      <c r="AI415" s="45" t="s">
        <v>16455</v>
      </c>
      <c r="AJ415" s="63" t="s">
        <v>20399</v>
      </c>
      <c r="AK415" s="63" t="s">
        <v>20400</v>
      </c>
      <c r="AL415" s="4">
        <v>0</v>
      </c>
      <c r="AM415" s="43">
        <f>IF(AND(L415="WEAPON",OR(R415=0,R415=1,R415=2)),[1]装备基础and强化!$V$7,IF(AND(L415="LEFTRING",OR(R415=0,R415=1,R415=2)),[1]装备基础and强化!$W$7,IF(AND(L415="RIGHTRING",OR(R415=0,R415=1,R415=2)),[1]装备基础and强化!$X$7,IF(AND(L415="NECKLACE",OR(R415=0,R415=1,R415=2)),[1]装备基础and强化!$Y$7,0))))</f>
        <v>0</v>
      </c>
      <c r="AN415" s="43" t="e">
        <f>IF(AND(L415="WEAPON",OR(R415=3,R415=4)),[1]装备基础and强化!$V$11,IF(AND(L415="LEFTRING",OR(R415=3,R415=4)),[1]装备基础and强化!$W$11,IF(AND(L415="RIGHTRING",OR(R415=3,R415=4)),[1]装备基础and强化!$X$11,IF(AND(L415="NECKLACE",OR(R415=3,R415=4)),[1]装备基础and强化!$Y$11,0))))</f>
        <v>#REF!</v>
      </c>
      <c r="AO415" s="43">
        <f>IF(AND(L415="BELT",T415=1),[1]装备基础and强化!$AA$7,IF(AND(L415="PANTS",T415=1),[1]装备基础and强化!$AB$7,IF(AND(L415="SHOES",T415=1),[1]装备基础and强化!$AC$7,IF(AND(L415="CLOTHES",T415=1),[1]装备基础and强化!$AD$7,0))))</f>
        <v>0</v>
      </c>
      <c r="AP415" s="43">
        <f>IF(AND(L415="BELT",T415=2),[1]装备基础and强化!$AF$7,IF(AND(L415="PANTS",T415=2),[1]装备基础and强化!$AG$7,IF(AND(L415="SHOES",T415=2),[1]装备基础and强化!$AH$7,IF(AND(L415="CLOTHES",T415=2),[1]装备基础and强化!$AI$7,0))))</f>
        <v>0</v>
      </c>
      <c r="AQ415" s="43">
        <f>IF(L415="HAT",[1]装备基础and强化!$AK$7,IF(L415="JADE",[1]装备基础and强化!$AK$7,0))</f>
        <v>0</v>
      </c>
      <c r="AR415" s="43" t="e">
        <f t="shared" si="7"/>
        <v>#REF!</v>
      </c>
      <c r="AV415" s="43"/>
      <c r="AW415" s="43"/>
      <c r="AX415" s="43"/>
      <c r="AY415" s="43"/>
      <c r="AZ415" s="43"/>
      <c r="BA415" s="43"/>
    </row>
    <row r="416" spans="2:53" s="44" customFormat="1" x14ac:dyDescent="0.15">
      <c r="B416" s="44" t="s">
        <v>1373</v>
      </c>
      <c r="C416" s="12">
        <v>20412</v>
      </c>
      <c r="D416" s="44" t="s">
        <v>1374</v>
      </c>
      <c r="E416" s="44" t="s">
        <v>22047</v>
      </c>
      <c r="F416" s="44" t="s">
        <v>20799</v>
      </c>
      <c r="G416" s="44" t="s">
        <v>21247</v>
      </c>
      <c r="I416" s="44" t="s">
        <v>700</v>
      </c>
      <c r="J416" s="44" t="s">
        <v>700</v>
      </c>
      <c r="K416" s="44">
        <v>1</v>
      </c>
      <c r="L416" s="44" t="s">
        <v>701</v>
      </c>
      <c r="M416" s="104" t="s">
        <v>26127</v>
      </c>
      <c r="N416" s="44">
        <v>202100</v>
      </c>
      <c r="O416" s="44" t="s">
        <v>1075</v>
      </c>
      <c r="P416" s="44" t="s">
        <v>19989</v>
      </c>
      <c r="Q416" s="44">
        <v>2</v>
      </c>
      <c r="R416" s="44">
        <v>4</v>
      </c>
      <c r="S416" s="44" t="s">
        <v>1358</v>
      </c>
      <c r="U416" s="44">
        <v>1</v>
      </c>
      <c r="W416" s="44" t="s">
        <v>1375</v>
      </c>
      <c r="X416" s="44" t="s">
        <v>14565</v>
      </c>
      <c r="Y416" s="44">
        <v>0</v>
      </c>
      <c r="AA416" s="44">
        <v>1</v>
      </c>
      <c r="AB416" s="44">
        <v>100</v>
      </c>
      <c r="AC416" s="44">
        <v>1</v>
      </c>
      <c r="AD416" s="44">
        <v>1</v>
      </c>
      <c r="AE416" s="45" t="s">
        <v>16461</v>
      </c>
      <c r="AF416" s="45" t="s">
        <v>16457</v>
      </c>
      <c r="AG416" s="45" t="s">
        <v>16459</v>
      </c>
      <c r="AH416" s="45" t="s">
        <v>16453</v>
      </c>
      <c r="AI416" s="45" t="s">
        <v>16455</v>
      </c>
      <c r="AJ416" s="63" t="s">
        <v>20401</v>
      </c>
      <c r="AK416" s="63" t="s">
        <v>20402</v>
      </c>
      <c r="AL416" s="45">
        <v>0</v>
      </c>
      <c r="AM416" s="43">
        <f>IF(AND(L416="WEAPON",OR(R416=0,R416=1,R416=2)),[1]装备基础and强化!$V$7,IF(AND(L416="LEFTRING",OR(R416=0,R416=1,R416=2)),[1]装备基础and强化!$W$7,IF(AND(L416="RIGHTRING",OR(R416=0,R416=1,R416=2)),[1]装备基础and强化!$X$7,IF(AND(L416="NECKLACE",OR(R416=0,R416=1,R416=2)),[1]装备基础and强化!$Y$7,0))))</f>
        <v>0</v>
      </c>
      <c r="AN416" s="43">
        <f>IF(AND(L416="WEAPON",OR(R416=3,R416=4)),[1]装备基础and强化!$V$11,IF(AND(L416="LEFTRING",OR(R416=3,R416=4)),[1]装备基础and强化!$W$11,IF(AND(L416="RIGHTRING",OR(R416=3,R416=4)),[1]装备基础and强化!$X$11,IF(AND(L416="NECKLACE",OR(R416=3,R416=4)),[1]装备基础and强化!$Y$11,0))))</f>
        <v>0</v>
      </c>
      <c r="AO416" s="43">
        <f>IF(AND(L416="BELT",T416=1),[1]装备基础and强化!$AA$7,IF(AND(L416="PANTS",T416=1),[1]装备基础and强化!$AB$7,IF(AND(L416="SHOES",T416=1),[1]装备基础and强化!$AC$7,IF(AND(L416="CLOTHES",T416=1),[1]装备基础and强化!$AD$7,0))))</f>
        <v>0</v>
      </c>
      <c r="AP416" s="43">
        <f>IF(AND(L416="BELT",T416=2),[1]装备基础and强化!$AF$7,IF(AND(L416="PANTS",T416=2),[1]装备基础and强化!$AG$7,IF(AND(L416="SHOES",T416=2),[1]装备基础and强化!$AH$7,IF(AND(L416="CLOTHES",T416=2),[1]装备基础and强化!$AI$7,0))))</f>
        <v>0</v>
      </c>
      <c r="AQ416" s="43" t="e">
        <f>IF(L416="HAT",[1]装备基础and强化!$AK$7,IF(L416="JADE",[1]装备基础and强化!$AK$7,0))</f>
        <v>#REF!</v>
      </c>
      <c r="AR416" s="43" t="e">
        <f t="shared" si="7"/>
        <v>#REF!</v>
      </c>
      <c r="AV416" s="43"/>
      <c r="AW416" s="43"/>
      <c r="AX416" s="43"/>
      <c r="AY416" s="43"/>
      <c r="AZ416" s="43"/>
      <c r="BA416" s="43"/>
    </row>
    <row r="417" spans="2:53" s="44" customFormat="1" x14ac:dyDescent="0.15">
      <c r="B417" s="44" t="s">
        <v>1376</v>
      </c>
      <c r="C417" s="12">
        <v>20413</v>
      </c>
      <c r="D417" s="44" t="s">
        <v>1374</v>
      </c>
      <c r="E417" s="44" t="s">
        <v>22048</v>
      </c>
      <c r="F417" s="44" t="s">
        <v>20800</v>
      </c>
      <c r="G417" s="44" t="s">
        <v>21248</v>
      </c>
      <c r="I417" s="44" t="s">
        <v>700</v>
      </c>
      <c r="J417" s="44" t="s">
        <v>700</v>
      </c>
      <c r="K417" s="44">
        <v>1</v>
      </c>
      <c r="L417" s="44" t="s">
        <v>701</v>
      </c>
      <c r="M417" s="104" t="s">
        <v>26128</v>
      </c>
      <c r="N417" s="44">
        <v>202200</v>
      </c>
      <c r="O417" s="44" t="s">
        <v>1075</v>
      </c>
      <c r="P417" s="44" t="s">
        <v>19989</v>
      </c>
      <c r="Q417" s="44">
        <v>2</v>
      </c>
      <c r="R417" s="44">
        <v>4</v>
      </c>
      <c r="S417" s="44" t="s">
        <v>1358</v>
      </c>
      <c r="U417" s="44">
        <v>2</v>
      </c>
      <c r="W417" s="44" t="s">
        <v>1375</v>
      </c>
      <c r="X417" s="44" t="s">
        <v>14565</v>
      </c>
      <c r="Y417" s="44">
        <v>0</v>
      </c>
      <c r="AA417" s="44">
        <v>1</v>
      </c>
      <c r="AB417" s="44">
        <v>100</v>
      </c>
      <c r="AC417" s="44">
        <v>1</v>
      </c>
      <c r="AD417" s="44">
        <v>1</v>
      </c>
      <c r="AE417" s="45" t="s">
        <v>16461</v>
      </c>
      <c r="AF417" s="45" t="s">
        <v>16457</v>
      </c>
      <c r="AG417" s="45" t="s">
        <v>16459</v>
      </c>
      <c r="AH417" s="45" t="s">
        <v>16453</v>
      </c>
      <c r="AI417" s="45" t="s">
        <v>16455</v>
      </c>
      <c r="AJ417" s="63" t="s">
        <v>20401</v>
      </c>
      <c r="AK417" s="63" t="s">
        <v>20402</v>
      </c>
      <c r="AL417" s="4">
        <v>0</v>
      </c>
      <c r="AM417" s="43">
        <f>IF(AND(L417="WEAPON",OR(R417=0,R417=1,R417=2)),[1]装备基础and强化!$V$7,IF(AND(L417="LEFTRING",OR(R417=0,R417=1,R417=2)),[1]装备基础and强化!$W$7,IF(AND(L417="RIGHTRING",OR(R417=0,R417=1,R417=2)),[1]装备基础and强化!$X$7,IF(AND(L417="NECKLACE",OR(R417=0,R417=1,R417=2)),[1]装备基础and强化!$Y$7,0))))</f>
        <v>0</v>
      </c>
      <c r="AN417" s="43">
        <f>IF(AND(L417="WEAPON",OR(R417=3,R417=4)),[1]装备基础and强化!$V$11,IF(AND(L417="LEFTRING",OR(R417=3,R417=4)),[1]装备基础and强化!$W$11,IF(AND(L417="RIGHTRING",OR(R417=3,R417=4)),[1]装备基础and强化!$X$11,IF(AND(L417="NECKLACE",OR(R417=3,R417=4)),[1]装备基础and强化!$Y$11,0))))</f>
        <v>0</v>
      </c>
      <c r="AO417" s="43">
        <f>IF(AND(L417="BELT",T417=1),[1]装备基础and强化!$AA$7,IF(AND(L417="PANTS",T417=1),[1]装备基础and强化!$AB$7,IF(AND(L417="SHOES",T417=1),[1]装备基础and强化!$AC$7,IF(AND(L417="CLOTHES",T417=1),[1]装备基础and强化!$AD$7,0))))</f>
        <v>0</v>
      </c>
      <c r="AP417" s="43">
        <f>IF(AND(L417="BELT",T417=2),[1]装备基础and强化!$AF$7,IF(AND(L417="PANTS",T417=2),[1]装备基础and强化!$AG$7,IF(AND(L417="SHOES",T417=2),[1]装备基础and强化!$AH$7,IF(AND(L417="CLOTHES",T417=2),[1]装备基础and强化!$AI$7,0))))</f>
        <v>0</v>
      </c>
      <c r="AQ417" s="43" t="e">
        <f>IF(L417="HAT",[1]装备基础and强化!$AK$7,IF(L417="JADE",[1]装备基础and强化!$AK$7,0))</f>
        <v>#REF!</v>
      </c>
      <c r="AR417" s="43" t="e">
        <f t="shared" si="7"/>
        <v>#REF!</v>
      </c>
      <c r="AV417" s="43"/>
      <c r="AW417" s="43"/>
      <c r="AX417" s="43"/>
      <c r="AY417" s="43"/>
      <c r="AZ417" s="43"/>
      <c r="BA417" s="43"/>
    </row>
    <row r="418" spans="2:53" s="44" customFormat="1" x14ac:dyDescent="0.15">
      <c r="B418" s="44" t="s">
        <v>1377</v>
      </c>
      <c r="C418" s="12">
        <v>20414</v>
      </c>
      <c r="D418" s="44" t="s">
        <v>1374</v>
      </c>
      <c r="E418" s="44" t="s">
        <v>22049</v>
      </c>
      <c r="F418" s="44" t="s">
        <v>20801</v>
      </c>
      <c r="G418" s="44" t="s">
        <v>21249</v>
      </c>
      <c r="I418" s="44" t="s">
        <v>700</v>
      </c>
      <c r="J418" s="44" t="s">
        <v>700</v>
      </c>
      <c r="K418" s="44">
        <v>1</v>
      </c>
      <c r="L418" s="44" t="s">
        <v>701</v>
      </c>
      <c r="M418" s="104" t="s">
        <v>26129</v>
      </c>
      <c r="N418" s="44">
        <v>202300</v>
      </c>
      <c r="O418" s="44" t="s">
        <v>1075</v>
      </c>
      <c r="P418" s="44" t="s">
        <v>19989</v>
      </c>
      <c r="Q418" s="44">
        <v>2</v>
      </c>
      <c r="R418" s="44">
        <v>4</v>
      </c>
      <c r="S418" s="44" t="s">
        <v>1358</v>
      </c>
      <c r="U418" s="44">
        <v>3</v>
      </c>
      <c r="W418" s="44" t="s">
        <v>1375</v>
      </c>
      <c r="X418" s="44" t="s">
        <v>14565</v>
      </c>
      <c r="Y418" s="44">
        <v>0</v>
      </c>
      <c r="AA418" s="44">
        <v>1</v>
      </c>
      <c r="AB418" s="44">
        <v>100</v>
      </c>
      <c r="AC418" s="44">
        <v>1</v>
      </c>
      <c r="AD418" s="44">
        <v>1</v>
      </c>
      <c r="AE418" s="45" t="s">
        <v>16461</v>
      </c>
      <c r="AF418" s="45" t="s">
        <v>16457</v>
      </c>
      <c r="AG418" s="45" t="s">
        <v>16459</v>
      </c>
      <c r="AH418" s="45" t="s">
        <v>16453</v>
      </c>
      <c r="AI418" s="45" t="s">
        <v>16455</v>
      </c>
      <c r="AJ418" s="63" t="s">
        <v>20401</v>
      </c>
      <c r="AK418" s="63" t="s">
        <v>20402</v>
      </c>
      <c r="AL418" s="45">
        <v>0</v>
      </c>
      <c r="AM418" s="43">
        <f>IF(AND(L418="WEAPON",OR(R418=0,R418=1,R418=2)),[1]装备基础and强化!$V$7,IF(AND(L418="LEFTRING",OR(R418=0,R418=1,R418=2)),[1]装备基础and强化!$W$7,IF(AND(L418="RIGHTRING",OR(R418=0,R418=1,R418=2)),[1]装备基础and强化!$X$7,IF(AND(L418="NECKLACE",OR(R418=0,R418=1,R418=2)),[1]装备基础and强化!$Y$7,0))))</f>
        <v>0</v>
      </c>
      <c r="AN418" s="43">
        <f>IF(AND(L418="WEAPON",OR(R418=3,R418=4)),[1]装备基础and强化!$V$11,IF(AND(L418="LEFTRING",OR(R418=3,R418=4)),[1]装备基础and强化!$W$11,IF(AND(L418="RIGHTRING",OR(R418=3,R418=4)),[1]装备基础and强化!$X$11,IF(AND(L418="NECKLACE",OR(R418=3,R418=4)),[1]装备基础and强化!$Y$11,0))))</f>
        <v>0</v>
      </c>
      <c r="AO418" s="43">
        <f>IF(AND(L418="BELT",T418=1),[1]装备基础and强化!$AA$7,IF(AND(L418="PANTS",T418=1),[1]装备基础and强化!$AB$7,IF(AND(L418="SHOES",T418=1),[1]装备基础and强化!$AC$7,IF(AND(L418="CLOTHES",T418=1),[1]装备基础and强化!$AD$7,0))))</f>
        <v>0</v>
      </c>
      <c r="AP418" s="43">
        <f>IF(AND(L418="BELT",T418=2),[1]装备基础and强化!$AF$7,IF(AND(L418="PANTS",T418=2),[1]装备基础and强化!$AG$7,IF(AND(L418="SHOES",T418=2),[1]装备基础and强化!$AH$7,IF(AND(L418="CLOTHES",T418=2),[1]装备基础and强化!$AI$7,0))))</f>
        <v>0</v>
      </c>
      <c r="AQ418" s="43" t="e">
        <f>IF(L418="HAT",[1]装备基础and强化!$AK$7,IF(L418="JADE",[1]装备基础and强化!$AK$7,0))</f>
        <v>#REF!</v>
      </c>
      <c r="AR418" s="43" t="e">
        <f t="shared" si="7"/>
        <v>#REF!</v>
      </c>
      <c r="AV418" s="43"/>
      <c r="AW418" s="43"/>
      <c r="AX418" s="43"/>
      <c r="AY418" s="43"/>
      <c r="AZ418" s="43"/>
      <c r="BA418" s="43"/>
    </row>
    <row r="419" spans="2:53" s="44" customFormat="1" x14ac:dyDescent="0.15">
      <c r="B419" s="44" t="s">
        <v>1378</v>
      </c>
      <c r="C419" s="12">
        <v>20415</v>
      </c>
      <c r="D419" s="44" t="s">
        <v>1374</v>
      </c>
      <c r="E419" s="44" t="s">
        <v>22050</v>
      </c>
      <c r="F419" s="44" t="s">
        <v>20802</v>
      </c>
      <c r="G419" s="44" t="s">
        <v>21250</v>
      </c>
      <c r="I419" s="44" t="s">
        <v>700</v>
      </c>
      <c r="J419" s="44" t="s">
        <v>700</v>
      </c>
      <c r="K419" s="44">
        <v>1</v>
      </c>
      <c r="L419" s="44" t="s">
        <v>701</v>
      </c>
      <c r="M419" s="104" t="s">
        <v>26130</v>
      </c>
      <c r="N419" s="44">
        <v>202400</v>
      </c>
      <c r="O419" s="44" t="s">
        <v>1075</v>
      </c>
      <c r="P419" s="44" t="s">
        <v>19989</v>
      </c>
      <c r="Q419" s="44">
        <v>2</v>
      </c>
      <c r="R419" s="44">
        <v>4</v>
      </c>
      <c r="S419" s="44" t="s">
        <v>1358</v>
      </c>
      <c r="U419" s="44">
        <v>4</v>
      </c>
      <c r="W419" s="44" t="s">
        <v>1375</v>
      </c>
      <c r="X419" s="44" t="s">
        <v>14565</v>
      </c>
      <c r="Y419" s="44">
        <v>0</v>
      </c>
      <c r="AA419" s="44">
        <v>1</v>
      </c>
      <c r="AB419" s="44">
        <v>100</v>
      </c>
      <c r="AC419" s="44">
        <v>1</v>
      </c>
      <c r="AD419" s="44">
        <v>1</v>
      </c>
      <c r="AE419" s="45" t="s">
        <v>16461</v>
      </c>
      <c r="AF419" s="45" t="s">
        <v>16457</v>
      </c>
      <c r="AG419" s="45" t="s">
        <v>16459</v>
      </c>
      <c r="AH419" s="45" t="s">
        <v>16453</v>
      </c>
      <c r="AI419" s="45" t="s">
        <v>16455</v>
      </c>
      <c r="AJ419" s="63" t="s">
        <v>20401</v>
      </c>
      <c r="AK419" s="63" t="s">
        <v>20402</v>
      </c>
      <c r="AL419" s="4">
        <v>0</v>
      </c>
      <c r="AM419" s="43">
        <f>IF(AND(L419="WEAPON",OR(R419=0,R419=1,R419=2)),[1]装备基础and强化!$V$7,IF(AND(L419="LEFTRING",OR(R419=0,R419=1,R419=2)),[1]装备基础and强化!$W$7,IF(AND(L419="RIGHTRING",OR(R419=0,R419=1,R419=2)),[1]装备基础and强化!$X$7,IF(AND(L419="NECKLACE",OR(R419=0,R419=1,R419=2)),[1]装备基础and强化!$Y$7,0))))</f>
        <v>0</v>
      </c>
      <c r="AN419" s="43">
        <f>IF(AND(L419="WEAPON",OR(R419=3,R419=4)),[1]装备基础and强化!$V$11,IF(AND(L419="LEFTRING",OR(R419=3,R419=4)),[1]装备基础and强化!$W$11,IF(AND(L419="RIGHTRING",OR(R419=3,R419=4)),[1]装备基础and强化!$X$11,IF(AND(L419="NECKLACE",OR(R419=3,R419=4)),[1]装备基础and强化!$Y$11,0))))</f>
        <v>0</v>
      </c>
      <c r="AO419" s="43">
        <f>IF(AND(L419="BELT",T419=1),[1]装备基础and强化!$AA$7,IF(AND(L419="PANTS",T419=1),[1]装备基础and强化!$AB$7,IF(AND(L419="SHOES",T419=1),[1]装备基础and强化!$AC$7,IF(AND(L419="CLOTHES",T419=1),[1]装备基础and强化!$AD$7,0))))</f>
        <v>0</v>
      </c>
      <c r="AP419" s="43">
        <f>IF(AND(L419="BELT",T419=2),[1]装备基础and强化!$AF$7,IF(AND(L419="PANTS",T419=2),[1]装备基础and强化!$AG$7,IF(AND(L419="SHOES",T419=2),[1]装备基础and强化!$AH$7,IF(AND(L419="CLOTHES",T419=2),[1]装备基础and强化!$AI$7,0))))</f>
        <v>0</v>
      </c>
      <c r="AQ419" s="43" t="e">
        <f>IF(L419="HAT",[1]装备基础and强化!$AK$7,IF(L419="JADE",[1]装备基础and强化!$AK$7,0))</f>
        <v>#REF!</v>
      </c>
      <c r="AR419" s="43" t="e">
        <f t="shared" si="7"/>
        <v>#REF!</v>
      </c>
      <c r="AV419" s="43"/>
      <c r="AW419" s="43"/>
      <c r="AX419" s="43"/>
      <c r="AY419" s="43"/>
      <c r="AZ419" s="43"/>
      <c r="BA419" s="43"/>
    </row>
    <row r="420" spans="2:53" s="44" customFormat="1" x14ac:dyDescent="0.15">
      <c r="B420" s="44" t="s">
        <v>1379</v>
      </c>
      <c r="C420" s="12">
        <v>20416</v>
      </c>
      <c r="D420" s="44" t="s">
        <v>1374</v>
      </c>
      <c r="E420" s="44" t="s">
        <v>22051</v>
      </c>
      <c r="F420" s="44" t="s">
        <v>20803</v>
      </c>
      <c r="G420" s="44" t="s">
        <v>21251</v>
      </c>
      <c r="I420" s="44" t="s">
        <v>700</v>
      </c>
      <c r="J420" s="44" t="s">
        <v>700</v>
      </c>
      <c r="K420" s="44">
        <v>1</v>
      </c>
      <c r="L420" s="44" t="s">
        <v>701</v>
      </c>
      <c r="M420" s="104" t="s">
        <v>26131</v>
      </c>
      <c r="N420" s="44">
        <v>202500</v>
      </c>
      <c r="O420" s="44" t="s">
        <v>1075</v>
      </c>
      <c r="P420" s="44" t="s">
        <v>19989</v>
      </c>
      <c r="Q420" s="44">
        <v>2</v>
      </c>
      <c r="R420" s="44">
        <v>4</v>
      </c>
      <c r="S420" s="44" t="s">
        <v>1358</v>
      </c>
      <c r="U420" s="44">
        <v>5</v>
      </c>
      <c r="W420" s="44" t="s">
        <v>1375</v>
      </c>
      <c r="X420" s="44" t="s">
        <v>14565</v>
      </c>
      <c r="Y420" s="44">
        <v>0</v>
      </c>
      <c r="AA420" s="44">
        <v>1</v>
      </c>
      <c r="AB420" s="44">
        <v>100</v>
      </c>
      <c r="AC420" s="44">
        <v>1</v>
      </c>
      <c r="AD420" s="44">
        <v>1</v>
      </c>
      <c r="AE420" s="45" t="s">
        <v>16461</v>
      </c>
      <c r="AF420" s="45" t="s">
        <v>16457</v>
      </c>
      <c r="AG420" s="45" t="s">
        <v>16459</v>
      </c>
      <c r="AH420" s="45" t="s">
        <v>16453</v>
      </c>
      <c r="AI420" s="45" t="s">
        <v>16455</v>
      </c>
      <c r="AJ420" s="63" t="s">
        <v>20401</v>
      </c>
      <c r="AK420" s="63" t="s">
        <v>20402</v>
      </c>
      <c r="AL420" s="45">
        <v>0</v>
      </c>
      <c r="AM420" s="43">
        <f>IF(AND(L420="WEAPON",OR(R420=0,R420=1,R420=2)),[1]装备基础and强化!$V$7,IF(AND(L420="LEFTRING",OR(R420=0,R420=1,R420=2)),[1]装备基础and强化!$W$7,IF(AND(L420="RIGHTRING",OR(R420=0,R420=1,R420=2)),[1]装备基础and强化!$X$7,IF(AND(L420="NECKLACE",OR(R420=0,R420=1,R420=2)),[1]装备基础and强化!$Y$7,0))))</f>
        <v>0</v>
      </c>
      <c r="AN420" s="43">
        <f>IF(AND(L420="WEAPON",OR(R420=3,R420=4)),[1]装备基础and强化!$V$11,IF(AND(L420="LEFTRING",OR(R420=3,R420=4)),[1]装备基础and强化!$W$11,IF(AND(L420="RIGHTRING",OR(R420=3,R420=4)),[1]装备基础and强化!$X$11,IF(AND(L420="NECKLACE",OR(R420=3,R420=4)),[1]装备基础and强化!$Y$11,0))))</f>
        <v>0</v>
      </c>
      <c r="AO420" s="43">
        <f>IF(AND(L420="BELT",T420=1),[1]装备基础and强化!$AA$7,IF(AND(L420="PANTS",T420=1),[1]装备基础and强化!$AB$7,IF(AND(L420="SHOES",T420=1),[1]装备基础and强化!$AC$7,IF(AND(L420="CLOTHES",T420=1),[1]装备基础and强化!$AD$7,0))))</f>
        <v>0</v>
      </c>
      <c r="AP420" s="43">
        <f>IF(AND(L420="BELT",T420=2),[1]装备基础and强化!$AF$7,IF(AND(L420="PANTS",T420=2),[1]装备基础and强化!$AG$7,IF(AND(L420="SHOES",T420=2),[1]装备基础and强化!$AH$7,IF(AND(L420="CLOTHES",T420=2),[1]装备基础and强化!$AI$7,0))))</f>
        <v>0</v>
      </c>
      <c r="AQ420" s="43" t="e">
        <f>IF(L420="HAT",[1]装备基础and强化!$AK$7,IF(L420="JADE",[1]装备基础and强化!$AK$7,0))</f>
        <v>#REF!</v>
      </c>
      <c r="AR420" s="43" t="e">
        <f t="shared" si="7"/>
        <v>#REF!</v>
      </c>
      <c r="AV420" s="43"/>
      <c r="AW420" s="43"/>
      <c r="AX420" s="43"/>
      <c r="AY420" s="43"/>
      <c r="AZ420" s="43"/>
      <c r="BA420" s="43"/>
    </row>
    <row r="421" spans="2:53" s="44" customFormat="1" x14ac:dyDescent="0.15">
      <c r="B421" s="44" t="s">
        <v>1380</v>
      </c>
      <c r="C421" s="12">
        <v>20417</v>
      </c>
      <c r="D421" s="44" t="s">
        <v>1374</v>
      </c>
      <c r="E421" s="44" t="s">
        <v>22052</v>
      </c>
      <c r="F421" s="44" t="s">
        <v>20804</v>
      </c>
      <c r="G421" s="44" t="s">
        <v>21252</v>
      </c>
      <c r="I421" s="44" t="s">
        <v>700</v>
      </c>
      <c r="J421" s="44" t="s">
        <v>700</v>
      </c>
      <c r="K421" s="44">
        <v>1</v>
      </c>
      <c r="L421" s="44" t="s">
        <v>701</v>
      </c>
      <c r="M421" s="104" t="s">
        <v>26132</v>
      </c>
      <c r="N421" s="44">
        <v>202600</v>
      </c>
      <c r="O421" s="44" t="s">
        <v>1075</v>
      </c>
      <c r="P421" s="44" t="s">
        <v>19989</v>
      </c>
      <c r="Q421" s="44">
        <v>2</v>
      </c>
      <c r="R421" s="44">
        <v>4</v>
      </c>
      <c r="S421" s="44" t="s">
        <v>1358</v>
      </c>
      <c r="U421" s="44">
        <v>6</v>
      </c>
      <c r="W421" s="44" t="s">
        <v>1375</v>
      </c>
      <c r="X421" s="44" t="s">
        <v>14565</v>
      </c>
      <c r="Y421" s="44">
        <v>0</v>
      </c>
      <c r="AA421" s="44">
        <v>1</v>
      </c>
      <c r="AB421" s="44">
        <v>100</v>
      </c>
      <c r="AC421" s="44">
        <v>1</v>
      </c>
      <c r="AD421" s="44">
        <v>1</v>
      </c>
      <c r="AE421" s="45" t="s">
        <v>16461</v>
      </c>
      <c r="AF421" s="45" t="s">
        <v>16457</v>
      </c>
      <c r="AG421" s="45" t="s">
        <v>16459</v>
      </c>
      <c r="AH421" s="45" t="s">
        <v>16453</v>
      </c>
      <c r="AI421" s="45" t="s">
        <v>16455</v>
      </c>
      <c r="AJ421" s="63" t="s">
        <v>20401</v>
      </c>
      <c r="AK421" s="63" t="s">
        <v>20402</v>
      </c>
      <c r="AL421" s="4">
        <v>0</v>
      </c>
      <c r="AM421" s="43">
        <f>IF(AND(L421="WEAPON",OR(R421=0,R421=1,R421=2)),[1]装备基础and强化!$V$7,IF(AND(L421="LEFTRING",OR(R421=0,R421=1,R421=2)),[1]装备基础and强化!$W$7,IF(AND(L421="RIGHTRING",OR(R421=0,R421=1,R421=2)),[1]装备基础and强化!$X$7,IF(AND(L421="NECKLACE",OR(R421=0,R421=1,R421=2)),[1]装备基础and强化!$Y$7,0))))</f>
        <v>0</v>
      </c>
      <c r="AN421" s="43">
        <f>IF(AND(L421="WEAPON",OR(R421=3,R421=4)),[1]装备基础and强化!$V$11,IF(AND(L421="LEFTRING",OR(R421=3,R421=4)),[1]装备基础and强化!$W$11,IF(AND(L421="RIGHTRING",OR(R421=3,R421=4)),[1]装备基础and强化!$X$11,IF(AND(L421="NECKLACE",OR(R421=3,R421=4)),[1]装备基础and强化!$Y$11,0))))</f>
        <v>0</v>
      </c>
      <c r="AO421" s="43">
        <f>IF(AND(L421="BELT",T421=1),[1]装备基础and强化!$AA$7,IF(AND(L421="PANTS",T421=1),[1]装备基础and强化!$AB$7,IF(AND(L421="SHOES",T421=1),[1]装备基础and强化!$AC$7,IF(AND(L421="CLOTHES",T421=1),[1]装备基础and强化!$AD$7,0))))</f>
        <v>0</v>
      </c>
      <c r="AP421" s="43">
        <f>IF(AND(L421="BELT",T421=2),[1]装备基础and强化!$AF$7,IF(AND(L421="PANTS",T421=2),[1]装备基础and强化!$AG$7,IF(AND(L421="SHOES",T421=2),[1]装备基础and强化!$AH$7,IF(AND(L421="CLOTHES",T421=2),[1]装备基础and强化!$AI$7,0))))</f>
        <v>0</v>
      </c>
      <c r="AQ421" s="43" t="e">
        <f>IF(L421="HAT",[1]装备基础and强化!$AK$7,IF(L421="JADE",[1]装备基础and强化!$AK$7,0))</f>
        <v>#REF!</v>
      </c>
      <c r="AR421" s="43" t="e">
        <f t="shared" si="7"/>
        <v>#REF!</v>
      </c>
      <c r="AV421" s="43"/>
      <c r="AW421" s="43"/>
      <c r="AX421" s="43"/>
      <c r="AY421" s="43"/>
      <c r="AZ421" s="43"/>
      <c r="BA421" s="43"/>
    </row>
    <row r="422" spans="2:53" s="44" customFormat="1" x14ac:dyDescent="0.15">
      <c r="B422" s="44" t="s">
        <v>1381</v>
      </c>
      <c r="C422" s="12">
        <v>20418</v>
      </c>
      <c r="D422" s="44" t="s">
        <v>1374</v>
      </c>
      <c r="E422" s="44" t="s">
        <v>22053</v>
      </c>
      <c r="F422" s="44" t="s">
        <v>20805</v>
      </c>
      <c r="G422" s="44" t="s">
        <v>21253</v>
      </c>
      <c r="I422" s="44" t="s">
        <v>700</v>
      </c>
      <c r="J422" s="44" t="s">
        <v>700</v>
      </c>
      <c r="K422" s="44">
        <v>1</v>
      </c>
      <c r="L422" s="44" t="s">
        <v>701</v>
      </c>
      <c r="M422" s="104" t="s">
        <v>26133</v>
      </c>
      <c r="N422" s="44">
        <v>202700</v>
      </c>
      <c r="O422" s="44" t="s">
        <v>1075</v>
      </c>
      <c r="P422" s="44" t="s">
        <v>19989</v>
      </c>
      <c r="Q422" s="44">
        <v>2</v>
      </c>
      <c r="R422" s="44">
        <v>4</v>
      </c>
      <c r="S422" s="44" t="s">
        <v>1358</v>
      </c>
      <c r="U422" s="44">
        <v>7</v>
      </c>
      <c r="W422" s="44" t="s">
        <v>1375</v>
      </c>
      <c r="X422" s="44" t="s">
        <v>14565</v>
      </c>
      <c r="Y422" s="44">
        <v>0</v>
      </c>
      <c r="AA422" s="44">
        <v>1</v>
      </c>
      <c r="AB422" s="44">
        <v>100</v>
      </c>
      <c r="AC422" s="44">
        <v>1</v>
      </c>
      <c r="AD422" s="44">
        <v>1</v>
      </c>
      <c r="AE422" s="45" t="s">
        <v>16461</v>
      </c>
      <c r="AF422" s="45" t="s">
        <v>16457</v>
      </c>
      <c r="AG422" s="45" t="s">
        <v>16459</v>
      </c>
      <c r="AH422" s="45" t="s">
        <v>16453</v>
      </c>
      <c r="AI422" s="45" t="s">
        <v>16455</v>
      </c>
      <c r="AJ422" s="63" t="s">
        <v>20401</v>
      </c>
      <c r="AK422" s="63" t="s">
        <v>20402</v>
      </c>
      <c r="AL422" s="45">
        <v>0</v>
      </c>
      <c r="AM422" s="43">
        <f>IF(AND(L422="WEAPON",OR(R422=0,R422=1,R422=2)),[1]装备基础and强化!$V$7,IF(AND(L422="LEFTRING",OR(R422=0,R422=1,R422=2)),[1]装备基础and强化!$W$7,IF(AND(L422="RIGHTRING",OR(R422=0,R422=1,R422=2)),[1]装备基础and强化!$X$7,IF(AND(L422="NECKLACE",OR(R422=0,R422=1,R422=2)),[1]装备基础and强化!$Y$7,0))))</f>
        <v>0</v>
      </c>
      <c r="AN422" s="43">
        <f>IF(AND(L422="WEAPON",OR(R422=3,R422=4)),[1]装备基础and强化!$V$11,IF(AND(L422="LEFTRING",OR(R422=3,R422=4)),[1]装备基础and强化!$W$11,IF(AND(L422="RIGHTRING",OR(R422=3,R422=4)),[1]装备基础and强化!$X$11,IF(AND(L422="NECKLACE",OR(R422=3,R422=4)),[1]装备基础and强化!$Y$11,0))))</f>
        <v>0</v>
      </c>
      <c r="AO422" s="43">
        <f>IF(AND(L422="BELT",T422=1),[1]装备基础and强化!$AA$7,IF(AND(L422="PANTS",T422=1),[1]装备基础and强化!$AB$7,IF(AND(L422="SHOES",T422=1),[1]装备基础and强化!$AC$7,IF(AND(L422="CLOTHES",T422=1),[1]装备基础and强化!$AD$7,0))))</f>
        <v>0</v>
      </c>
      <c r="AP422" s="43">
        <f>IF(AND(L422="BELT",T422=2),[1]装备基础and强化!$AF$7,IF(AND(L422="PANTS",T422=2),[1]装备基础and强化!$AG$7,IF(AND(L422="SHOES",T422=2),[1]装备基础and强化!$AH$7,IF(AND(L422="CLOTHES",T422=2),[1]装备基础and强化!$AI$7,0))))</f>
        <v>0</v>
      </c>
      <c r="AQ422" s="43" t="e">
        <f>IF(L422="HAT",[1]装备基础and强化!$AK$7,IF(L422="JADE",[1]装备基础and强化!$AK$7,0))</f>
        <v>#REF!</v>
      </c>
      <c r="AR422" s="43" t="e">
        <f t="shared" si="7"/>
        <v>#REF!</v>
      </c>
      <c r="AV422" s="43"/>
      <c r="AW422" s="43"/>
      <c r="AX422" s="43"/>
      <c r="AY422" s="43"/>
      <c r="AZ422" s="43"/>
      <c r="BA422" s="43"/>
    </row>
    <row r="423" spans="2:53" s="44" customFormat="1" x14ac:dyDescent="0.15">
      <c r="B423" s="44" t="s">
        <v>1382</v>
      </c>
      <c r="C423" s="12">
        <v>20419</v>
      </c>
      <c r="D423" s="44" t="s">
        <v>1374</v>
      </c>
      <c r="E423" s="44" t="s">
        <v>22054</v>
      </c>
      <c r="F423" s="44" t="s">
        <v>20806</v>
      </c>
      <c r="G423" s="44" t="s">
        <v>21254</v>
      </c>
      <c r="I423" s="44" t="s">
        <v>700</v>
      </c>
      <c r="J423" s="44" t="s">
        <v>700</v>
      </c>
      <c r="K423" s="44">
        <v>1</v>
      </c>
      <c r="L423" s="44" t="s">
        <v>701</v>
      </c>
      <c r="M423" s="104" t="s">
        <v>26134</v>
      </c>
      <c r="N423" s="44">
        <v>202800</v>
      </c>
      <c r="O423" s="44" t="s">
        <v>1075</v>
      </c>
      <c r="P423" s="44" t="s">
        <v>19989</v>
      </c>
      <c r="Q423" s="44">
        <v>2</v>
      </c>
      <c r="R423" s="44">
        <v>4</v>
      </c>
      <c r="S423" s="44" t="s">
        <v>1358</v>
      </c>
      <c r="U423" s="44">
        <v>8</v>
      </c>
      <c r="W423" s="44" t="s">
        <v>1375</v>
      </c>
      <c r="X423" s="44" t="s">
        <v>14565</v>
      </c>
      <c r="Y423" s="44">
        <v>0</v>
      </c>
      <c r="AA423" s="44">
        <v>1</v>
      </c>
      <c r="AB423" s="44">
        <v>100</v>
      </c>
      <c r="AC423" s="44">
        <v>1</v>
      </c>
      <c r="AD423" s="44">
        <v>1</v>
      </c>
      <c r="AE423" s="45" t="s">
        <v>16461</v>
      </c>
      <c r="AF423" s="45" t="s">
        <v>16457</v>
      </c>
      <c r="AG423" s="45" t="s">
        <v>16459</v>
      </c>
      <c r="AH423" s="45" t="s">
        <v>16453</v>
      </c>
      <c r="AI423" s="45" t="s">
        <v>16455</v>
      </c>
      <c r="AJ423" s="63" t="s">
        <v>20401</v>
      </c>
      <c r="AK423" s="63" t="s">
        <v>20402</v>
      </c>
      <c r="AL423" s="4">
        <v>0</v>
      </c>
      <c r="AM423" s="43">
        <f>IF(AND(L423="WEAPON",OR(R423=0,R423=1,R423=2)),[1]装备基础and强化!$V$7,IF(AND(L423="LEFTRING",OR(R423=0,R423=1,R423=2)),[1]装备基础and强化!$W$7,IF(AND(L423="RIGHTRING",OR(R423=0,R423=1,R423=2)),[1]装备基础and强化!$X$7,IF(AND(L423="NECKLACE",OR(R423=0,R423=1,R423=2)),[1]装备基础and强化!$Y$7,0))))</f>
        <v>0</v>
      </c>
      <c r="AN423" s="43">
        <f>IF(AND(L423="WEAPON",OR(R423=3,R423=4)),[1]装备基础and强化!$V$11,IF(AND(L423="LEFTRING",OR(R423=3,R423=4)),[1]装备基础and强化!$W$11,IF(AND(L423="RIGHTRING",OR(R423=3,R423=4)),[1]装备基础and强化!$X$11,IF(AND(L423="NECKLACE",OR(R423=3,R423=4)),[1]装备基础and强化!$Y$11,0))))</f>
        <v>0</v>
      </c>
      <c r="AO423" s="43">
        <f>IF(AND(L423="BELT",T423=1),[1]装备基础and强化!$AA$7,IF(AND(L423="PANTS",T423=1),[1]装备基础and强化!$AB$7,IF(AND(L423="SHOES",T423=1),[1]装备基础and强化!$AC$7,IF(AND(L423="CLOTHES",T423=1),[1]装备基础and强化!$AD$7,0))))</f>
        <v>0</v>
      </c>
      <c r="AP423" s="43">
        <f>IF(AND(L423="BELT",T423=2),[1]装备基础and强化!$AF$7,IF(AND(L423="PANTS",T423=2),[1]装备基础and强化!$AG$7,IF(AND(L423="SHOES",T423=2),[1]装备基础and强化!$AH$7,IF(AND(L423="CLOTHES",T423=2),[1]装备基础and强化!$AI$7,0))))</f>
        <v>0</v>
      </c>
      <c r="AQ423" s="43" t="e">
        <f>IF(L423="HAT",[1]装备基础and强化!$AK$7,IF(L423="JADE",[1]装备基础and强化!$AK$7,0))</f>
        <v>#REF!</v>
      </c>
      <c r="AR423" s="43" t="e">
        <f t="shared" si="7"/>
        <v>#REF!</v>
      </c>
      <c r="AV423" s="43"/>
      <c r="AW423" s="43"/>
      <c r="AX423" s="43"/>
      <c r="AY423" s="43"/>
      <c r="AZ423" s="43"/>
      <c r="BA423" s="43"/>
    </row>
    <row r="424" spans="2:53" s="44" customFormat="1" x14ac:dyDescent="0.15">
      <c r="B424" s="44" t="s">
        <v>1383</v>
      </c>
      <c r="C424" s="12">
        <v>20420</v>
      </c>
      <c r="D424" s="44" t="s">
        <v>1384</v>
      </c>
      <c r="E424" s="44" t="s">
        <v>22055</v>
      </c>
      <c r="F424" s="44" t="s">
        <v>20807</v>
      </c>
      <c r="G424" s="44" t="s">
        <v>21255</v>
      </c>
      <c r="I424" s="44" t="s">
        <v>700</v>
      </c>
      <c r="J424" s="44" t="s">
        <v>700</v>
      </c>
      <c r="K424" s="44">
        <v>1</v>
      </c>
      <c r="L424" s="44" t="s">
        <v>714</v>
      </c>
      <c r="M424" s="104" t="s">
        <v>20124</v>
      </c>
      <c r="N424" s="44">
        <v>202100</v>
      </c>
      <c r="O424" s="44" t="s">
        <v>761</v>
      </c>
      <c r="P424" s="44" t="s">
        <v>8842</v>
      </c>
      <c r="Q424" s="44">
        <v>2</v>
      </c>
      <c r="R424" s="44">
        <v>4</v>
      </c>
      <c r="S424" s="44" t="s">
        <v>1358</v>
      </c>
      <c r="T424" s="44">
        <v>1</v>
      </c>
      <c r="U424" s="44">
        <v>1</v>
      </c>
      <c r="W424" s="44" t="s">
        <v>1385</v>
      </c>
      <c r="X424" s="44" t="s">
        <v>14566</v>
      </c>
      <c r="Y424" s="44">
        <v>0</v>
      </c>
      <c r="Z424" s="44" t="s">
        <v>1386</v>
      </c>
      <c r="AA424" s="44">
        <v>1</v>
      </c>
      <c r="AB424" s="44">
        <v>100</v>
      </c>
      <c r="AC424" s="44">
        <v>1</v>
      </c>
      <c r="AD424" s="44">
        <v>1</v>
      </c>
      <c r="AE424" s="45" t="s">
        <v>16461</v>
      </c>
      <c r="AF424" s="45" t="s">
        <v>16457</v>
      </c>
      <c r="AG424" s="45" t="s">
        <v>16459</v>
      </c>
      <c r="AH424" s="45" t="s">
        <v>16453</v>
      </c>
      <c r="AI424" s="45" t="s">
        <v>16455</v>
      </c>
      <c r="AJ424" s="63" t="s">
        <v>20403</v>
      </c>
      <c r="AK424" s="63" t="s">
        <v>20404</v>
      </c>
      <c r="AL424" s="45">
        <v>0</v>
      </c>
      <c r="AM424" s="43">
        <f>IF(AND(L424="WEAPON",OR(R424=0,R424=1,R424=2)),[1]装备基础and强化!$V$7,IF(AND(L424="LEFTRING",OR(R424=0,R424=1,R424=2)),[1]装备基础and强化!$W$7,IF(AND(L424="RIGHTRING",OR(R424=0,R424=1,R424=2)),[1]装备基础and强化!$X$7,IF(AND(L424="NECKLACE",OR(R424=0,R424=1,R424=2)),[1]装备基础and强化!$Y$7,0))))</f>
        <v>0</v>
      </c>
      <c r="AN424" s="43">
        <f>IF(AND(L424="WEAPON",OR(R424=3,R424=4)),[1]装备基础and强化!$V$11,IF(AND(L424="LEFTRING",OR(R424=3,R424=4)),[1]装备基础and强化!$W$11,IF(AND(L424="RIGHTRING",OR(R424=3,R424=4)),[1]装备基础and强化!$X$11,IF(AND(L424="NECKLACE",OR(R424=3,R424=4)),[1]装备基础and强化!$Y$11,0))))</f>
        <v>0</v>
      </c>
      <c r="AO424" s="43" t="e">
        <f>IF(AND(L424="BELT",T424=1),[1]装备基础and强化!$AA$7,IF(AND(L424="PANTS",T424=1),[1]装备基础and强化!$AB$7,IF(AND(L424="SHOES",T424=1),[1]装备基础and强化!$AC$7,IF(AND(L424="CLOTHES",T424=1),[1]装备基础and强化!$AD$7,0))))</f>
        <v>#REF!</v>
      </c>
      <c r="AP424" s="43">
        <f>IF(AND(L424="BELT",T424=2),[1]装备基础and强化!$AF$7,IF(AND(L424="PANTS",T424=2),[1]装备基础and强化!$AG$7,IF(AND(L424="SHOES",T424=2),[1]装备基础and强化!$AH$7,IF(AND(L424="CLOTHES",T424=2),[1]装备基础and强化!$AI$7,0))))</f>
        <v>0</v>
      </c>
      <c r="AQ424" s="43">
        <f>IF(L424="HAT",[1]装备基础and强化!$AK$7,IF(L424="JADE",[1]装备基础and强化!$AK$7,0))</f>
        <v>0</v>
      </c>
      <c r="AR424" s="43" t="e">
        <f t="shared" si="7"/>
        <v>#REF!</v>
      </c>
      <c r="AV424" s="43"/>
      <c r="AW424" s="43"/>
      <c r="AX424" s="43"/>
      <c r="AY424" s="43"/>
      <c r="AZ424" s="43"/>
      <c r="BA424" s="43"/>
    </row>
    <row r="425" spans="2:53" s="44" customFormat="1" x14ac:dyDescent="0.15">
      <c r="B425" s="44" t="s">
        <v>1387</v>
      </c>
      <c r="C425" s="12">
        <v>20421</v>
      </c>
      <c r="D425" s="44" t="s">
        <v>1384</v>
      </c>
      <c r="E425" s="44" t="s">
        <v>22056</v>
      </c>
      <c r="F425" s="44" t="s">
        <v>20808</v>
      </c>
      <c r="G425" s="44" t="s">
        <v>21256</v>
      </c>
      <c r="I425" s="44" t="s">
        <v>700</v>
      </c>
      <c r="J425" s="44" t="s">
        <v>700</v>
      </c>
      <c r="K425" s="44">
        <v>1</v>
      </c>
      <c r="L425" s="44" t="s">
        <v>714</v>
      </c>
      <c r="M425" s="104" t="s">
        <v>20125</v>
      </c>
      <c r="N425" s="44">
        <v>202200</v>
      </c>
      <c r="O425" s="44" t="s">
        <v>761</v>
      </c>
      <c r="P425" s="44" t="s">
        <v>8842</v>
      </c>
      <c r="Q425" s="44">
        <v>2</v>
      </c>
      <c r="R425" s="44">
        <v>4</v>
      </c>
      <c r="S425" s="44" t="s">
        <v>1358</v>
      </c>
      <c r="T425" s="44">
        <v>1</v>
      </c>
      <c r="U425" s="44">
        <v>2</v>
      </c>
      <c r="W425" s="44" t="s">
        <v>1385</v>
      </c>
      <c r="X425" s="44" t="s">
        <v>14566</v>
      </c>
      <c r="Y425" s="44">
        <v>0</v>
      </c>
      <c r="Z425" s="44" t="s">
        <v>1386</v>
      </c>
      <c r="AA425" s="44">
        <v>1</v>
      </c>
      <c r="AB425" s="44">
        <v>100</v>
      </c>
      <c r="AC425" s="44">
        <v>1</v>
      </c>
      <c r="AD425" s="44">
        <v>1</v>
      </c>
      <c r="AE425" s="45" t="s">
        <v>16461</v>
      </c>
      <c r="AF425" s="45" t="s">
        <v>16457</v>
      </c>
      <c r="AG425" s="45" t="s">
        <v>16459</v>
      </c>
      <c r="AH425" s="45" t="s">
        <v>16453</v>
      </c>
      <c r="AI425" s="45" t="s">
        <v>16455</v>
      </c>
      <c r="AJ425" s="63" t="s">
        <v>20399</v>
      </c>
      <c r="AK425" s="63" t="s">
        <v>20400</v>
      </c>
      <c r="AL425" s="4">
        <v>0</v>
      </c>
      <c r="AM425" s="43">
        <f>IF(AND(L425="WEAPON",OR(R425=0,R425=1,R425=2)),[1]装备基础and强化!$V$7,IF(AND(L425="LEFTRING",OR(R425=0,R425=1,R425=2)),[1]装备基础and强化!$W$7,IF(AND(L425="RIGHTRING",OR(R425=0,R425=1,R425=2)),[1]装备基础and强化!$X$7,IF(AND(L425="NECKLACE",OR(R425=0,R425=1,R425=2)),[1]装备基础and强化!$Y$7,0))))</f>
        <v>0</v>
      </c>
      <c r="AN425" s="43">
        <f>IF(AND(L425="WEAPON",OR(R425=3,R425=4)),[1]装备基础and强化!$V$11,IF(AND(L425="LEFTRING",OR(R425=3,R425=4)),[1]装备基础and强化!$W$11,IF(AND(L425="RIGHTRING",OR(R425=3,R425=4)),[1]装备基础and强化!$X$11,IF(AND(L425="NECKLACE",OR(R425=3,R425=4)),[1]装备基础and强化!$Y$11,0))))</f>
        <v>0</v>
      </c>
      <c r="AO425" s="43" t="e">
        <f>IF(AND(L425="BELT",T425=1),[1]装备基础and强化!$AA$7,IF(AND(L425="PANTS",T425=1),[1]装备基础and强化!$AB$7,IF(AND(L425="SHOES",T425=1),[1]装备基础and强化!$AC$7,IF(AND(L425="CLOTHES",T425=1),[1]装备基础and强化!$AD$7,0))))</f>
        <v>#REF!</v>
      </c>
      <c r="AP425" s="43">
        <f>IF(AND(L425="BELT",T425=2),[1]装备基础and强化!$AF$7,IF(AND(L425="PANTS",T425=2),[1]装备基础and强化!$AG$7,IF(AND(L425="SHOES",T425=2),[1]装备基础and强化!$AH$7,IF(AND(L425="CLOTHES",T425=2),[1]装备基础and强化!$AI$7,0))))</f>
        <v>0</v>
      </c>
      <c r="AQ425" s="43">
        <f>IF(L425="HAT",[1]装备基础and强化!$AK$7,IF(L425="JADE",[1]装备基础and强化!$AK$7,0))</f>
        <v>0</v>
      </c>
      <c r="AR425" s="43" t="e">
        <f t="shared" si="7"/>
        <v>#REF!</v>
      </c>
      <c r="AV425" s="43"/>
      <c r="AW425" s="43"/>
      <c r="AX425" s="43"/>
      <c r="AY425" s="43"/>
      <c r="AZ425" s="43"/>
      <c r="BA425" s="43"/>
    </row>
    <row r="426" spans="2:53" s="44" customFormat="1" x14ac:dyDescent="0.15">
      <c r="B426" s="44" t="s">
        <v>1388</v>
      </c>
      <c r="C426" s="12">
        <v>20422</v>
      </c>
      <c r="D426" s="44" t="s">
        <v>1384</v>
      </c>
      <c r="E426" s="44" t="s">
        <v>22057</v>
      </c>
      <c r="F426" s="44" t="s">
        <v>20809</v>
      </c>
      <c r="G426" s="44" t="s">
        <v>21257</v>
      </c>
      <c r="I426" s="44" t="s">
        <v>700</v>
      </c>
      <c r="J426" s="44" t="s">
        <v>700</v>
      </c>
      <c r="K426" s="44">
        <v>1</v>
      </c>
      <c r="L426" s="44" t="s">
        <v>714</v>
      </c>
      <c r="M426" s="104" t="s">
        <v>20126</v>
      </c>
      <c r="N426" s="44">
        <v>202300</v>
      </c>
      <c r="O426" s="44" t="s">
        <v>761</v>
      </c>
      <c r="P426" s="44" t="s">
        <v>8842</v>
      </c>
      <c r="Q426" s="44">
        <v>2</v>
      </c>
      <c r="R426" s="44">
        <v>4</v>
      </c>
      <c r="S426" s="44" t="s">
        <v>1358</v>
      </c>
      <c r="T426" s="44">
        <v>1</v>
      </c>
      <c r="U426" s="44">
        <v>3</v>
      </c>
      <c r="W426" s="44" t="s">
        <v>1385</v>
      </c>
      <c r="X426" s="44" t="s">
        <v>14566</v>
      </c>
      <c r="Y426" s="44">
        <v>0</v>
      </c>
      <c r="Z426" s="44" t="s">
        <v>1386</v>
      </c>
      <c r="AA426" s="44">
        <v>1</v>
      </c>
      <c r="AB426" s="44">
        <v>100</v>
      </c>
      <c r="AC426" s="44">
        <v>1</v>
      </c>
      <c r="AD426" s="44">
        <v>1</v>
      </c>
      <c r="AE426" s="45" t="s">
        <v>16461</v>
      </c>
      <c r="AF426" s="45" t="s">
        <v>16457</v>
      </c>
      <c r="AG426" s="45" t="s">
        <v>16459</v>
      </c>
      <c r="AH426" s="45" t="s">
        <v>16453</v>
      </c>
      <c r="AI426" s="45" t="s">
        <v>16455</v>
      </c>
      <c r="AJ426" s="63" t="s">
        <v>20405</v>
      </c>
      <c r="AK426" s="63" t="s">
        <v>20406</v>
      </c>
      <c r="AL426" s="45">
        <v>0</v>
      </c>
      <c r="AM426" s="43">
        <f>IF(AND(L426="WEAPON",OR(R426=0,R426=1,R426=2)),[1]装备基础and强化!$V$7,IF(AND(L426="LEFTRING",OR(R426=0,R426=1,R426=2)),[1]装备基础and强化!$W$7,IF(AND(L426="RIGHTRING",OR(R426=0,R426=1,R426=2)),[1]装备基础and强化!$X$7,IF(AND(L426="NECKLACE",OR(R426=0,R426=1,R426=2)),[1]装备基础and强化!$Y$7,0))))</f>
        <v>0</v>
      </c>
      <c r="AN426" s="43">
        <f>IF(AND(L426="WEAPON",OR(R426=3,R426=4)),[1]装备基础and强化!$V$11,IF(AND(L426="LEFTRING",OR(R426=3,R426=4)),[1]装备基础and强化!$W$11,IF(AND(L426="RIGHTRING",OR(R426=3,R426=4)),[1]装备基础and强化!$X$11,IF(AND(L426="NECKLACE",OR(R426=3,R426=4)),[1]装备基础and强化!$Y$11,0))))</f>
        <v>0</v>
      </c>
      <c r="AO426" s="43" t="e">
        <f>IF(AND(L426="BELT",T426=1),[1]装备基础and强化!$AA$7,IF(AND(L426="PANTS",T426=1),[1]装备基础and强化!$AB$7,IF(AND(L426="SHOES",T426=1),[1]装备基础and强化!$AC$7,IF(AND(L426="CLOTHES",T426=1),[1]装备基础and强化!$AD$7,0))))</f>
        <v>#REF!</v>
      </c>
      <c r="AP426" s="43">
        <f>IF(AND(L426="BELT",T426=2),[1]装备基础and强化!$AF$7,IF(AND(L426="PANTS",T426=2),[1]装备基础and强化!$AG$7,IF(AND(L426="SHOES",T426=2),[1]装备基础and强化!$AH$7,IF(AND(L426="CLOTHES",T426=2),[1]装备基础and强化!$AI$7,0))))</f>
        <v>0</v>
      </c>
      <c r="AQ426" s="43">
        <f>IF(L426="HAT",[1]装备基础and强化!$AK$7,IF(L426="JADE",[1]装备基础and强化!$AK$7,0))</f>
        <v>0</v>
      </c>
      <c r="AR426" s="43" t="e">
        <f t="shared" si="7"/>
        <v>#REF!</v>
      </c>
      <c r="AV426" s="43"/>
      <c r="AW426" s="43"/>
      <c r="AX426" s="43"/>
      <c r="AY426" s="43"/>
      <c r="AZ426" s="43"/>
      <c r="BA426" s="43"/>
    </row>
    <row r="427" spans="2:53" s="44" customFormat="1" x14ac:dyDescent="0.15">
      <c r="B427" s="44" t="s">
        <v>1389</v>
      </c>
      <c r="C427" s="12">
        <v>20423</v>
      </c>
      <c r="D427" s="44" t="s">
        <v>1384</v>
      </c>
      <c r="E427" s="44" t="s">
        <v>22058</v>
      </c>
      <c r="F427" s="44" t="s">
        <v>20810</v>
      </c>
      <c r="G427" s="44" t="s">
        <v>21258</v>
      </c>
      <c r="I427" s="44" t="s">
        <v>700</v>
      </c>
      <c r="J427" s="44" t="s">
        <v>700</v>
      </c>
      <c r="K427" s="44">
        <v>1</v>
      </c>
      <c r="L427" s="44" t="s">
        <v>714</v>
      </c>
      <c r="M427" s="104" t="s">
        <v>20127</v>
      </c>
      <c r="N427" s="44">
        <v>202400</v>
      </c>
      <c r="O427" s="44" t="s">
        <v>761</v>
      </c>
      <c r="P427" s="44" t="s">
        <v>8842</v>
      </c>
      <c r="Q427" s="44">
        <v>2</v>
      </c>
      <c r="R427" s="44">
        <v>4</v>
      </c>
      <c r="S427" s="44" t="s">
        <v>1358</v>
      </c>
      <c r="T427" s="44">
        <v>1</v>
      </c>
      <c r="U427" s="44">
        <v>4</v>
      </c>
      <c r="W427" s="44" t="s">
        <v>1385</v>
      </c>
      <c r="X427" s="44" t="s">
        <v>14566</v>
      </c>
      <c r="Y427" s="44">
        <v>0</v>
      </c>
      <c r="Z427" s="44" t="s">
        <v>1386</v>
      </c>
      <c r="AA427" s="44">
        <v>1</v>
      </c>
      <c r="AB427" s="44">
        <v>100</v>
      </c>
      <c r="AC427" s="44">
        <v>1</v>
      </c>
      <c r="AD427" s="44">
        <v>1</v>
      </c>
      <c r="AE427" s="45" t="s">
        <v>16461</v>
      </c>
      <c r="AF427" s="45" t="s">
        <v>16457</v>
      </c>
      <c r="AG427" s="45" t="s">
        <v>16459</v>
      </c>
      <c r="AH427" s="45" t="s">
        <v>16453</v>
      </c>
      <c r="AI427" s="45" t="s">
        <v>16455</v>
      </c>
      <c r="AJ427" s="63" t="s">
        <v>20405</v>
      </c>
      <c r="AK427" s="63" t="s">
        <v>20406</v>
      </c>
      <c r="AL427" s="4">
        <v>0</v>
      </c>
      <c r="AM427" s="43">
        <f>IF(AND(L427="WEAPON",OR(R427=0,R427=1,R427=2)),[1]装备基础and强化!$V$7,IF(AND(L427="LEFTRING",OR(R427=0,R427=1,R427=2)),[1]装备基础and强化!$W$7,IF(AND(L427="RIGHTRING",OR(R427=0,R427=1,R427=2)),[1]装备基础and强化!$X$7,IF(AND(L427="NECKLACE",OR(R427=0,R427=1,R427=2)),[1]装备基础and强化!$Y$7,0))))</f>
        <v>0</v>
      </c>
      <c r="AN427" s="43">
        <f>IF(AND(L427="WEAPON",OR(R427=3,R427=4)),[1]装备基础and强化!$V$11,IF(AND(L427="LEFTRING",OR(R427=3,R427=4)),[1]装备基础and强化!$W$11,IF(AND(L427="RIGHTRING",OR(R427=3,R427=4)),[1]装备基础and强化!$X$11,IF(AND(L427="NECKLACE",OR(R427=3,R427=4)),[1]装备基础and强化!$Y$11,0))))</f>
        <v>0</v>
      </c>
      <c r="AO427" s="43" t="e">
        <f>IF(AND(L427="BELT",T427=1),[1]装备基础and强化!$AA$7,IF(AND(L427="PANTS",T427=1),[1]装备基础and强化!$AB$7,IF(AND(L427="SHOES",T427=1),[1]装备基础and强化!$AC$7,IF(AND(L427="CLOTHES",T427=1),[1]装备基础and强化!$AD$7,0))))</f>
        <v>#REF!</v>
      </c>
      <c r="AP427" s="43">
        <f>IF(AND(L427="BELT",T427=2),[1]装备基础and强化!$AF$7,IF(AND(L427="PANTS",T427=2),[1]装备基础and强化!$AG$7,IF(AND(L427="SHOES",T427=2),[1]装备基础and强化!$AH$7,IF(AND(L427="CLOTHES",T427=2),[1]装备基础and强化!$AI$7,0))))</f>
        <v>0</v>
      </c>
      <c r="AQ427" s="43">
        <f>IF(L427="HAT",[1]装备基础and强化!$AK$7,IF(L427="JADE",[1]装备基础and强化!$AK$7,0))</f>
        <v>0</v>
      </c>
      <c r="AR427" s="43" t="e">
        <f t="shared" si="7"/>
        <v>#REF!</v>
      </c>
      <c r="AV427" s="43"/>
      <c r="AW427" s="43"/>
      <c r="AX427" s="43"/>
      <c r="AY427" s="43"/>
      <c r="AZ427" s="43"/>
      <c r="BA427" s="43"/>
    </row>
    <row r="428" spans="2:53" s="44" customFormat="1" x14ac:dyDescent="0.15">
      <c r="B428" s="44" t="s">
        <v>1390</v>
      </c>
      <c r="C428" s="12">
        <v>20424</v>
      </c>
      <c r="D428" s="44" t="s">
        <v>1384</v>
      </c>
      <c r="E428" s="44" t="s">
        <v>22059</v>
      </c>
      <c r="F428" s="44" t="s">
        <v>20811</v>
      </c>
      <c r="G428" s="44" t="s">
        <v>21259</v>
      </c>
      <c r="I428" s="44" t="s">
        <v>700</v>
      </c>
      <c r="J428" s="44" t="s">
        <v>700</v>
      </c>
      <c r="K428" s="44">
        <v>1</v>
      </c>
      <c r="L428" s="44" t="s">
        <v>714</v>
      </c>
      <c r="M428" s="104" t="s">
        <v>26135</v>
      </c>
      <c r="N428" s="44">
        <v>202500</v>
      </c>
      <c r="O428" s="44" t="s">
        <v>761</v>
      </c>
      <c r="P428" s="44" t="s">
        <v>8842</v>
      </c>
      <c r="Q428" s="44">
        <v>2</v>
      </c>
      <c r="R428" s="44">
        <v>4</v>
      </c>
      <c r="S428" s="44" t="s">
        <v>1358</v>
      </c>
      <c r="T428" s="44">
        <v>1</v>
      </c>
      <c r="U428" s="44">
        <v>5</v>
      </c>
      <c r="W428" s="44" t="s">
        <v>1385</v>
      </c>
      <c r="X428" s="44" t="s">
        <v>14566</v>
      </c>
      <c r="Y428" s="44">
        <v>0</v>
      </c>
      <c r="Z428" s="44" t="s">
        <v>1386</v>
      </c>
      <c r="AA428" s="44">
        <v>1</v>
      </c>
      <c r="AB428" s="44">
        <v>100</v>
      </c>
      <c r="AC428" s="44">
        <v>1</v>
      </c>
      <c r="AD428" s="44">
        <v>1</v>
      </c>
      <c r="AE428" s="45" t="s">
        <v>16461</v>
      </c>
      <c r="AF428" s="45" t="s">
        <v>16457</v>
      </c>
      <c r="AG428" s="45" t="s">
        <v>16459</v>
      </c>
      <c r="AH428" s="45" t="s">
        <v>16453</v>
      </c>
      <c r="AI428" s="45" t="s">
        <v>16455</v>
      </c>
      <c r="AJ428" s="63" t="s">
        <v>20405</v>
      </c>
      <c r="AK428" s="63" t="s">
        <v>20406</v>
      </c>
      <c r="AL428" s="45">
        <v>0</v>
      </c>
      <c r="AM428" s="43">
        <f>IF(AND(L428="WEAPON",OR(R428=0,R428=1,R428=2)),[1]装备基础and强化!$V$7,IF(AND(L428="LEFTRING",OR(R428=0,R428=1,R428=2)),[1]装备基础and强化!$W$7,IF(AND(L428="RIGHTRING",OR(R428=0,R428=1,R428=2)),[1]装备基础and强化!$X$7,IF(AND(L428="NECKLACE",OR(R428=0,R428=1,R428=2)),[1]装备基础and强化!$Y$7,0))))</f>
        <v>0</v>
      </c>
      <c r="AN428" s="43">
        <f>IF(AND(L428="WEAPON",OR(R428=3,R428=4)),[1]装备基础and强化!$V$11,IF(AND(L428="LEFTRING",OR(R428=3,R428=4)),[1]装备基础and强化!$W$11,IF(AND(L428="RIGHTRING",OR(R428=3,R428=4)),[1]装备基础and强化!$X$11,IF(AND(L428="NECKLACE",OR(R428=3,R428=4)),[1]装备基础and强化!$Y$11,0))))</f>
        <v>0</v>
      </c>
      <c r="AO428" s="43" t="e">
        <f>IF(AND(L428="BELT",T428=1),[1]装备基础and强化!$AA$7,IF(AND(L428="PANTS",T428=1),[1]装备基础and强化!$AB$7,IF(AND(L428="SHOES",T428=1),[1]装备基础and强化!$AC$7,IF(AND(L428="CLOTHES",T428=1),[1]装备基础and强化!$AD$7,0))))</f>
        <v>#REF!</v>
      </c>
      <c r="AP428" s="43">
        <f>IF(AND(L428="BELT",T428=2),[1]装备基础and强化!$AF$7,IF(AND(L428="PANTS",T428=2),[1]装备基础and强化!$AG$7,IF(AND(L428="SHOES",T428=2),[1]装备基础and强化!$AH$7,IF(AND(L428="CLOTHES",T428=2),[1]装备基础and强化!$AI$7,0))))</f>
        <v>0</v>
      </c>
      <c r="AQ428" s="43">
        <f>IF(L428="HAT",[1]装备基础and强化!$AK$7,IF(L428="JADE",[1]装备基础and强化!$AK$7,0))</f>
        <v>0</v>
      </c>
      <c r="AR428" s="43" t="e">
        <f t="shared" si="7"/>
        <v>#REF!</v>
      </c>
      <c r="AV428" s="43"/>
      <c r="AW428" s="43"/>
      <c r="AX428" s="43"/>
      <c r="AY428" s="43"/>
      <c r="AZ428" s="43"/>
      <c r="BA428" s="43"/>
    </row>
    <row r="429" spans="2:53" s="44" customFormat="1" x14ac:dyDescent="0.15">
      <c r="B429" s="44" t="s">
        <v>1391</v>
      </c>
      <c r="C429" s="12">
        <v>20425</v>
      </c>
      <c r="D429" s="44" t="s">
        <v>1384</v>
      </c>
      <c r="E429" s="44" t="s">
        <v>22060</v>
      </c>
      <c r="F429" s="44" t="s">
        <v>20812</v>
      </c>
      <c r="G429" s="44" t="s">
        <v>21260</v>
      </c>
      <c r="I429" s="44" t="s">
        <v>700</v>
      </c>
      <c r="J429" s="44" t="s">
        <v>700</v>
      </c>
      <c r="K429" s="44">
        <v>1</v>
      </c>
      <c r="L429" s="44" t="s">
        <v>714</v>
      </c>
      <c r="M429" s="104" t="s">
        <v>26136</v>
      </c>
      <c r="N429" s="44">
        <v>202600</v>
      </c>
      <c r="O429" s="44" t="s">
        <v>761</v>
      </c>
      <c r="P429" s="44" t="s">
        <v>8842</v>
      </c>
      <c r="Q429" s="44">
        <v>2</v>
      </c>
      <c r="R429" s="44">
        <v>4</v>
      </c>
      <c r="S429" s="44" t="s">
        <v>1358</v>
      </c>
      <c r="T429" s="44">
        <v>1</v>
      </c>
      <c r="U429" s="44">
        <v>6</v>
      </c>
      <c r="W429" s="44" t="s">
        <v>1385</v>
      </c>
      <c r="X429" s="44" t="s">
        <v>14566</v>
      </c>
      <c r="Y429" s="44">
        <v>0</v>
      </c>
      <c r="Z429" s="44" t="s">
        <v>1386</v>
      </c>
      <c r="AA429" s="44">
        <v>1</v>
      </c>
      <c r="AB429" s="44">
        <v>100</v>
      </c>
      <c r="AC429" s="44">
        <v>1</v>
      </c>
      <c r="AD429" s="44">
        <v>1</v>
      </c>
      <c r="AE429" s="45" t="s">
        <v>16461</v>
      </c>
      <c r="AF429" s="45" t="s">
        <v>16457</v>
      </c>
      <c r="AG429" s="45" t="s">
        <v>16459</v>
      </c>
      <c r="AH429" s="45" t="s">
        <v>16453</v>
      </c>
      <c r="AI429" s="45" t="s">
        <v>16455</v>
      </c>
      <c r="AJ429" s="63" t="s">
        <v>20405</v>
      </c>
      <c r="AK429" s="63" t="s">
        <v>20406</v>
      </c>
      <c r="AL429" s="4">
        <v>0</v>
      </c>
      <c r="AM429" s="43">
        <f>IF(AND(L429="WEAPON",OR(R429=0,R429=1,R429=2)),[1]装备基础and强化!$V$7,IF(AND(L429="LEFTRING",OR(R429=0,R429=1,R429=2)),[1]装备基础and强化!$W$7,IF(AND(L429="RIGHTRING",OR(R429=0,R429=1,R429=2)),[1]装备基础and强化!$X$7,IF(AND(L429="NECKLACE",OR(R429=0,R429=1,R429=2)),[1]装备基础and强化!$Y$7,0))))</f>
        <v>0</v>
      </c>
      <c r="AN429" s="43">
        <f>IF(AND(L429="WEAPON",OR(R429=3,R429=4)),[1]装备基础and强化!$V$11,IF(AND(L429="LEFTRING",OR(R429=3,R429=4)),[1]装备基础and强化!$W$11,IF(AND(L429="RIGHTRING",OR(R429=3,R429=4)),[1]装备基础and强化!$X$11,IF(AND(L429="NECKLACE",OR(R429=3,R429=4)),[1]装备基础and强化!$Y$11,0))))</f>
        <v>0</v>
      </c>
      <c r="AO429" s="43" t="e">
        <f>IF(AND(L429="BELT",T429=1),[1]装备基础and强化!$AA$7,IF(AND(L429="PANTS",T429=1),[1]装备基础and强化!$AB$7,IF(AND(L429="SHOES",T429=1),[1]装备基础and强化!$AC$7,IF(AND(L429="CLOTHES",T429=1),[1]装备基础and强化!$AD$7,0))))</f>
        <v>#REF!</v>
      </c>
      <c r="AP429" s="43">
        <f>IF(AND(L429="BELT",T429=2),[1]装备基础and强化!$AF$7,IF(AND(L429="PANTS",T429=2),[1]装备基础and强化!$AG$7,IF(AND(L429="SHOES",T429=2),[1]装备基础and强化!$AH$7,IF(AND(L429="CLOTHES",T429=2),[1]装备基础and强化!$AI$7,0))))</f>
        <v>0</v>
      </c>
      <c r="AQ429" s="43">
        <f>IF(L429="HAT",[1]装备基础and强化!$AK$7,IF(L429="JADE",[1]装备基础and强化!$AK$7,0))</f>
        <v>0</v>
      </c>
      <c r="AR429" s="43" t="e">
        <f t="shared" si="7"/>
        <v>#REF!</v>
      </c>
      <c r="AV429" s="43"/>
      <c r="AW429" s="43"/>
      <c r="AX429" s="43"/>
      <c r="AY429" s="43"/>
      <c r="AZ429" s="43"/>
      <c r="BA429" s="43"/>
    </row>
    <row r="430" spans="2:53" s="44" customFormat="1" x14ac:dyDescent="0.15">
      <c r="B430" s="44" t="s">
        <v>1392</v>
      </c>
      <c r="C430" s="12">
        <v>20426</v>
      </c>
      <c r="D430" s="44" t="s">
        <v>1384</v>
      </c>
      <c r="E430" s="44" t="s">
        <v>22061</v>
      </c>
      <c r="F430" s="44" t="s">
        <v>20813</v>
      </c>
      <c r="G430" s="44" t="s">
        <v>21261</v>
      </c>
      <c r="I430" s="44" t="s">
        <v>700</v>
      </c>
      <c r="J430" s="44" t="s">
        <v>700</v>
      </c>
      <c r="K430" s="44">
        <v>1</v>
      </c>
      <c r="L430" s="44" t="s">
        <v>714</v>
      </c>
      <c r="M430" s="104" t="s">
        <v>26137</v>
      </c>
      <c r="N430" s="44">
        <v>202700</v>
      </c>
      <c r="O430" s="44" t="s">
        <v>761</v>
      </c>
      <c r="P430" s="44" t="s">
        <v>8842</v>
      </c>
      <c r="Q430" s="44">
        <v>2</v>
      </c>
      <c r="R430" s="44">
        <v>4</v>
      </c>
      <c r="S430" s="44" t="s">
        <v>1358</v>
      </c>
      <c r="T430" s="44">
        <v>1</v>
      </c>
      <c r="U430" s="44">
        <v>7</v>
      </c>
      <c r="W430" s="44" t="s">
        <v>1385</v>
      </c>
      <c r="X430" s="44" t="s">
        <v>14566</v>
      </c>
      <c r="Y430" s="44">
        <v>0</v>
      </c>
      <c r="Z430" s="44" t="s">
        <v>1386</v>
      </c>
      <c r="AA430" s="44">
        <v>1</v>
      </c>
      <c r="AB430" s="44">
        <v>100</v>
      </c>
      <c r="AC430" s="44">
        <v>1</v>
      </c>
      <c r="AD430" s="44">
        <v>1</v>
      </c>
      <c r="AE430" s="45" t="s">
        <v>16461</v>
      </c>
      <c r="AF430" s="45" t="s">
        <v>16457</v>
      </c>
      <c r="AG430" s="45" t="s">
        <v>16459</v>
      </c>
      <c r="AH430" s="45" t="s">
        <v>16453</v>
      </c>
      <c r="AI430" s="45" t="s">
        <v>16455</v>
      </c>
      <c r="AJ430" s="63" t="s">
        <v>20405</v>
      </c>
      <c r="AK430" s="63" t="s">
        <v>20406</v>
      </c>
      <c r="AL430" s="45">
        <v>0</v>
      </c>
      <c r="AM430" s="43">
        <f>IF(AND(L430="WEAPON",OR(R430=0,R430=1,R430=2)),[1]装备基础and强化!$V$7,IF(AND(L430="LEFTRING",OR(R430=0,R430=1,R430=2)),[1]装备基础and强化!$W$7,IF(AND(L430="RIGHTRING",OR(R430=0,R430=1,R430=2)),[1]装备基础and强化!$X$7,IF(AND(L430="NECKLACE",OR(R430=0,R430=1,R430=2)),[1]装备基础and强化!$Y$7,0))))</f>
        <v>0</v>
      </c>
      <c r="AN430" s="43">
        <f>IF(AND(L430="WEAPON",OR(R430=3,R430=4)),[1]装备基础and强化!$V$11,IF(AND(L430="LEFTRING",OR(R430=3,R430=4)),[1]装备基础and强化!$W$11,IF(AND(L430="RIGHTRING",OR(R430=3,R430=4)),[1]装备基础and强化!$X$11,IF(AND(L430="NECKLACE",OR(R430=3,R430=4)),[1]装备基础and强化!$Y$11,0))))</f>
        <v>0</v>
      </c>
      <c r="AO430" s="43" t="e">
        <f>IF(AND(L430="BELT",T430=1),[1]装备基础and强化!$AA$7,IF(AND(L430="PANTS",T430=1),[1]装备基础and强化!$AB$7,IF(AND(L430="SHOES",T430=1),[1]装备基础and强化!$AC$7,IF(AND(L430="CLOTHES",T430=1),[1]装备基础and强化!$AD$7,0))))</f>
        <v>#REF!</v>
      </c>
      <c r="AP430" s="43">
        <f>IF(AND(L430="BELT",T430=2),[1]装备基础and强化!$AF$7,IF(AND(L430="PANTS",T430=2),[1]装备基础and强化!$AG$7,IF(AND(L430="SHOES",T430=2),[1]装备基础and强化!$AH$7,IF(AND(L430="CLOTHES",T430=2),[1]装备基础and强化!$AI$7,0))))</f>
        <v>0</v>
      </c>
      <c r="AQ430" s="43">
        <f>IF(L430="HAT",[1]装备基础and强化!$AK$7,IF(L430="JADE",[1]装备基础and强化!$AK$7,0))</f>
        <v>0</v>
      </c>
      <c r="AR430" s="43" t="e">
        <f t="shared" si="7"/>
        <v>#REF!</v>
      </c>
      <c r="AV430" s="43"/>
      <c r="AW430" s="43"/>
      <c r="AX430" s="43"/>
      <c r="AY430" s="43"/>
      <c r="AZ430" s="43"/>
      <c r="BA430" s="43"/>
    </row>
    <row r="431" spans="2:53" s="44" customFormat="1" x14ac:dyDescent="0.15">
      <c r="B431" s="44" t="s">
        <v>1393</v>
      </c>
      <c r="C431" s="12">
        <v>20427</v>
      </c>
      <c r="D431" s="44" t="s">
        <v>1384</v>
      </c>
      <c r="E431" s="44" t="s">
        <v>22062</v>
      </c>
      <c r="F431" s="44" t="s">
        <v>20814</v>
      </c>
      <c r="G431" s="44" t="s">
        <v>21262</v>
      </c>
      <c r="I431" s="44" t="s">
        <v>700</v>
      </c>
      <c r="J431" s="44" t="s">
        <v>700</v>
      </c>
      <c r="K431" s="44">
        <v>1</v>
      </c>
      <c r="L431" s="44" t="s">
        <v>714</v>
      </c>
      <c r="M431" s="104" t="s">
        <v>26138</v>
      </c>
      <c r="N431" s="44">
        <v>202800</v>
      </c>
      <c r="O431" s="44" t="s">
        <v>761</v>
      </c>
      <c r="P431" s="44" t="s">
        <v>8842</v>
      </c>
      <c r="Q431" s="44">
        <v>2</v>
      </c>
      <c r="R431" s="44">
        <v>4</v>
      </c>
      <c r="S431" s="44" t="s">
        <v>1358</v>
      </c>
      <c r="T431" s="44">
        <v>1</v>
      </c>
      <c r="U431" s="44">
        <v>8</v>
      </c>
      <c r="W431" s="44" t="s">
        <v>1385</v>
      </c>
      <c r="X431" s="44" t="s">
        <v>14566</v>
      </c>
      <c r="Y431" s="44">
        <v>0</v>
      </c>
      <c r="Z431" s="44" t="s">
        <v>1386</v>
      </c>
      <c r="AA431" s="44">
        <v>1</v>
      </c>
      <c r="AB431" s="44">
        <v>100</v>
      </c>
      <c r="AC431" s="44">
        <v>1</v>
      </c>
      <c r="AD431" s="44">
        <v>1</v>
      </c>
      <c r="AE431" s="45" t="s">
        <v>16461</v>
      </c>
      <c r="AF431" s="45" t="s">
        <v>16457</v>
      </c>
      <c r="AG431" s="45" t="s">
        <v>16459</v>
      </c>
      <c r="AH431" s="45" t="s">
        <v>16453</v>
      </c>
      <c r="AI431" s="45" t="s">
        <v>16455</v>
      </c>
      <c r="AJ431" s="63" t="s">
        <v>20405</v>
      </c>
      <c r="AK431" s="63" t="s">
        <v>20406</v>
      </c>
      <c r="AL431" s="4">
        <v>0</v>
      </c>
      <c r="AM431" s="43">
        <f>IF(AND(L431="WEAPON",OR(R431=0,R431=1,R431=2)),[1]装备基础and强化!$V$7,IF(AND(L431="LEFTRING",OR(R431=0,R431=1,R431=2)),[1]装备基础and强化!$W$7,IF(AND(L431="RIGHTRING",OR(R431=0,R431=1,R431=2)),[1]装备基础and强化!$X$7,IF(AND(L431="NECKLACE",OR(R431=0,R431=1,R431=2)),[1]装备基础and强化!$Y$7,0))))</f>
        <v>0</v>
      </c>
      <c r="AN431" s="43">
        <f>IF(AND(L431="WEAPON",OR(R431=3,R431=4)),[1]装备基础and强化!$V$11,IF(AND(L431="LEFTRING",OR(R431=3,R431=4)),[1]装备基础and强化!$W$11,IF(AND(L431="RIGHTRING",OR(R431=3,R431=4)),[1]装备基础and强化!$X$11,IF(AND(L431="NECKLACE",OR(R431=3,R431=4)),[1]装备基础and强化!$Y$11,0))))</f>
        <v>0</v>
      </c>
      <c r="AO431" s="43" t="e">
        <f>IF(AND(L431="BELT",T431=1),[1]装备基础and强化!$AA$7,IF(AND(L431="PANTS",T431=1),[1]装备基础and强化!$AB$7,IF(AND(L431="SHOES",T431=1),[1]装备基础and强化!$AC$7,IF(AND(L431="CLOTHES",T431=1),[1]装备基础and强化!$AD$7,0))))</f>
        <v>#REF!</v>
      </c>
      <c r="AP431" s="43">
        <f>IF(AND(L431="BELT",T431=2),[1]装备基础and强化!$AF$7,IF(AND(L431="PANTS",T431=2),[1]装备基础and强化!$AG$7,IF(AND(L431="SHOES",T431=2),[1]装备基础and强化!$AH$7,IF(AND(L431="CLOTHES",T431=2),[1]装备基础and强化!$AI$7,0))))</f>
        <v>0</v>
      </c>
      <c r="AQ431" s="43">
        <f>IF(L431="HAT",[1]装备基础and强化!$AK$7,IF(L431="JADE",[1]装备基础and强化!$AK$7,0))</f>
        <v>0</v>
      </c>
      <c r="AR431" s="43" t="e">
        <f t="shared" si="7"/>
        <v>#REF!</v>
      </c>
      <c r="AV431" s="43"/>
      <c r="AW431" s="43"/>
      <c r="AX431" s="43"/>
      <c r="AY431" s="43"/>
      <c r="AZ431" s="43"/>
      <c r="BA431" s="43"/>
    </row>
    <row r="432" spans="2:53" s="44" customFormat="1" x14ac:dyDescent="0.15">
      <c r="B432" s="44" t="s">
        <v>1394</v>
      </c>
      <c r="C432" s="12">
        <v>20428</v>
      </c>
      <c r="D432" s="44" t="s">
        <v>1395</v>
      </c>
      <c r="E432" s="44" t="s">
        <v>22063</v>
      </c>
      <c r="F432" s="44" t="s">
        <v>20815</v>
      </c>
      <c r="G432" s="44" t="s">
        <v>21263</v>
      </c>
      <c r="I432" s="44" t="s">
        <v>700</v>
      </c>
      <c r="J432" s="44" t="s">
        <v>700</v>
      </c>
      <c r="K432" s="44">
        <v>1</v>
      </c>
      <c r="L432" s="44" t="s">
        <v>714</v>
      </c>
      <c r="M432" s="104" t="s">
        <v>26139</v>
      </c>
      <c r="N432" s="44">
        <v>202100</v>
      </c>
      <c r="O432" s="44" t="s">
        <v>1097</v>
      </c>
      <c r="P432" s="44" t="s">
        <v>5936</v>
      </c>
      <c r="Q432" s="44">
        <v>2</v>
      </c>
      <c r="R432" s="44">
        <v>4</v>
      </c>
      <c r="S432" s="44" t="s">
        <v>1358</v>
      </c>
      <c r="T432" s="44">
        <v>2</v>
      </c>
      <c r="U432" s="44">
        <v>1</v>
      </c>
      <c r="W432" s="44" t="s">
        <v>1385</v>
      </c>
      <c r="X432" s="44" t="s">
        <v>14566</v>
      </c>
      <c r="Y432" s="44">
        <v>0</v>
      </c>
      <c r="Z432" s="44" t="s">
        <v>1386</v>
      </c>
      <c r="AA432" s="44">
        <v>1</v>
      </c>
      <c r="AB432" s="44">
        <v>100</v>
      </c>
      <c r="AC432" s="44">
        <v>1</v>
      </c>
      <c r="AD432" s="44">
        <v>1</v>
      </c>
      <c r="AE432" s="45" t="s">
        <v>16461</v>
      </c>
      <c r="AF432" s="45" t="s">
        <v>16457</v>
      </c>
      <c r="AG432" s="45" t="s">
        <v>16459</v>
      </c>
      <c r="AH432" s="45" t="s">
        <v>16453</v>
      </c>
      <c r="AI432" s="45" t="s">
        <v>16455</v>
      </c>
      <c r="AJ432" s="63" t="s">
        <v>20405</v>
      </c>
      <c r="AK432" s="63" t="s">
        <v>20406</v>
      </c>
      <c r="AL432" s="45">
        <v>0</v>
      </c>
      <c r="AM432" s="43">
        <f>IF(AND(L432="WEAPON",OR(R432=0,R432=1,R432=2)),[1]装备基础and强化!$V$7,IF(AND(L432="LEFTRING",OR(R432=0,R432=1,R432=2)),[1]装备基础and强化!$W$7,IF(AND(L432="RIGHTRING",OR(R432=0,R432=1,R432=2)),[1]装备基础and强化!$X$7,IF(AND(L432="NECKLACE",OR(R432=0,R432=1,R432=2)),[1]装备基础and强化!$Y$7,0))))</f>
        <v>0</v>
      </c>
      <c r="AN432" s="43">
        <f>IF(AND(L432="WEAPON",OR(R432=3,R432=4)),[1]装备基础and强化!$V$11,IF(AND(L432="LEFTRING",OR(R432=3,R432=4)),[1]装备基础and强化!$W$11,IF(AND(L432="RIGHTRING",OR(R432=3,R432=4)),[1]装备基础and强化!$X$11,IF(AND(L432="NECKLACE",OR(R432=3,R432=4)),[1]装备基础and强化!$Y$11,0))))</f>
        <v>0</v>
      </c>
      <c r="AO432" s="43">
        <f>IF(AND(L432="BELT",T432=1),[1]装备基础and强化!$AA$7,IF(AND(L432="PANTS",T432=1),[1]装备基础and强化!$AB$7,IF(AND(L432="SHOES",T432=1),[1]装备基础and强化!$AC$7,IF(AND(L432="CLOTHES",T432=1),[1]装备基础and强化!$AD$7,0))))</f>
        <v>0</v>
      </c>
      <c r="AP432" s="43" t="e">
        <f>IF(AND(L432="BELT",T432=2),[1]装备基础and强化!$AF$7,IF(AND(L432="PANTS",T432=2),[1]装备基础and强化!$AG$7,IF(AND(L432="SHOES",T432=2),[1]装备基础and强化!$AH$7,IF(AND(L432="CLOTHES",T432=2),[1]装备基础and强化!$AI$7,0))))</f>
        <v>#REF!</v>
      </c>
      <c r="AQ432" s="43">
        <f>IF(L432="HAT",[1]装备基础and强化!$AK$7,IF(L432="JADE",[1]装备基础and强化!$AK$7,0))</f>
        <v>0</v>
      </c>
      <c r="AR432" s="43" t="e">
        <f t="shared" si="7"/>
        <v>#REF!</v>
      </c>
      <c r="AV432" s="43"/>
      <c r="AW432" s="43"/>
      <c r="AX432" s="43"/>
      <c r="AY432" s="43"/>
      <c r="AZ432" s="43"/>
      <c r="BA432" s="43"/>
    </row>
    <row r="433" spans="2:53" s="44" customFormat="1" x14ac:dyDescent="0.15">
      <c r="B433" s="44" t="s">
        <v>1396</v>
      </c>
      <c r="C433" s="12">
        <v>20429</v>
      </c>
      <c r="D433" s="44" t="s">
        <v>1395</v>
      </c>
      <c r="E433" s="44" t="s">
        <v>22064</v>
      </c>
      <c r="F433" s="44" t="s">
        <v>20816</v>
      </c>
      <c r="G433" s="44" t="s">
        <v>21264</v>
      </c>
      <c r="I433" s="44" t="s">
        <v>700</v>
      </c>
      <c r="J433" s="44" t="s">
        <v>700</v>
      </c>
      <c r="K433" s="44">
        <v>1</v>
      </c>
      <c r="L433" s="44" t="s">
        <v>714</v>
      </c>
      <c r="M433" s="104" t="s">
        <v>26140</v>
      </c>
      <c r="N433" s="44">
        <v>202200</v>
      </c>
      <c r="O433" s="44" t="s">
        <v>1097</v>
      </c>
      <c r="P433" s="44" t="s">
        <v>5936</v>
      </c>
      <c r="Q433" s="44">
        <v>2</v>
      </c>
      <c r="R433" s="44">
        <v>4</v>
      </c>
      <c r="S433" s="44" t="s">
        <v>1358</v>
      </c>
      <c r="T433" s="44">
        <v>2</v>
      </c>
      <c r="U433" s="44">
        <v>2</v>
      </c>
      <c r="W433" s="44" t="s">
        <v>1385</v>
      </c>
      <c r="X433" s="44" t="s">
        <v>14566</v>
      </c>
      <c r="Y433" s="44">
        <v>0</v>
      </c>
      <c r="Z433" s="44" t="s">
        <v>1386</v>
      </c>
      <c r="AA433" s="44">
        <v>1</v>
      </c>
      <c r="AB433" s="44">
        <v>100</v>
      </c>
      <c r="AC433" s="44">
        <v>1</v>
      </c>
      <c r="AD433" s="44">
        <v>1</v>
      </c>
      <c r="AE433" s="45" t="s">
        <v>16461</v>
      </c>
      <c r="AF433" s="45" t="s">
        <v>16457</v>
      </c>
      <c r="AG433" s="45" t="s">
        <v>16459</v>
      </c>
      <c r="AH433" s="45" t="s">
        <v>16453</v>
      </c>
      <c r="AI433" s="45" t="s">
        <v>16455</v>
      </c>
      <c r="AJ433" s="63" t="s">
        <v>20405</v>
      </c>
      <c r="AK433" s="63" t="s">
        <v>20406</v>
      </c>
      <c r="AL433" s="4">
        <v>0</v>
      </c>
      <c r="AM433" s="43">
        <f>IF(AND(L433="WEAPON",OR(R433=0,R433=1,R433=2)),[1]装备基础and强化!$V$7,IF(AND(L433="LEFTRING",OR(R433=0,R433=1,R433=2)),[1]装备基础and强化!$W$7,IF(AND(L433="RIGHTRING",OR(R433=0,R433=1,R433=2)),[1]装备基础and强化!$X$7,IF(AND(L433="NECKLACE",OR(R433=0,R433=1,R433=2)),[1]装备基础and强化!$Y$7,0))))</f>
        <v>0</v>
      </c>
      <c r="AN433" s="43">
        <f>IF(AND(L433="WEAPON",OR(R433=3,R433=4)),[1]装备基础and强化!$V$11,IF(AND(L433="LEFTRING",OR(R433=3,R433=4)),[1]装备基础and强化!$W$11,IF(AND(L433="RIGHTRING",OR(R433=3,R433=4)),[1]装备基础and强化!$X$11,IF(AND(L433="NECKLACE",OR(R433=3,R433=4)),[1]装备基础and强化!$Y$11,0))))</f>
        <v>0</v>
      </c>
      <c r="AO433" s="43">
        <f>IF(AND(L433="BELT",T433=1),[1]装备基础and强化!$AA$7,IF(AND(L433="PANTS",T433=1),[1]装备基础and强化!$AB$7,IF(AND(L433="SHOES",T433=1),[1]装备基础and强化!$AC$7,IF(AND(L433="CLOTHES",T433=1),[1]装备基础and强化!$AD$7,0))))</f>
        <v>0</v>
      </c>
      <c r="AP433" s="43" t="e">
        <f>IF(AND(L433="BELT",T433=2),[1]装备基础and强化!$AF$7,IF(AND(L433="PANTS",T433=2),[1]装备基础and强化!$AG$7,IF(AND(L433="SHOES",T433=2),[1]装备基础and强化!$AH$7,IF(AND(L433="CLOTHES",T433=2),[1]装备基础and强化!$AI$7,0))))</f>
        <v>#REF!</v>
      </c>
      <c r="AQ433" s="43">
        <f>IF(L433="HAT",[1]装备基础and强化!$AK$7,IF(L433="JADE",[1]装备基础and强化!$AK$7,0))</f>
        <v>0</v>
      </c>
      <c r="AR433" s="43" t="e">
        <f t="shared" si="7"/>
        <v>#REF!</v>
      </c>
      <c r="AV433" s="43"/>
      <c r="AW433" s="43"/>
      <c r="AX433" s="43"/>
      <c r="AY433" s="43"/>
      <c r="AZ433" s="43"/>
      <c r="BA433" s="43"/>
    </row>
    <row r="434" spans="2:53" s="44" customFormat="1" x14ac:dyDescent="0.15">
      <c r="B434" s="44" t="s">
        <v>1397</v>
      </c>
      <c r="C434" s="12">
        <v>20430</v>
      </c>
      <c r="D434" s="44" t="s">
        <v>1395</v>
      </c>
      <c r="E434" s="44" t="s">
        <v>22065</v>
      </c>
      <c r="F434" s="44" t="s">
        <v>20817</v>
      </c>
      <c r="G434" s="44" t="s">
        <v>21265</v>
      </c>
      <c r="I434" s="44" t="s">
        <v>700</v>
      </c>
      <c r="J434" s="44" t="s">
        <v>700</v>
      </c>
      <c r="K434" s="44">
        <v>1</v>
      </c>
      <c r="L434" s="44" t="s">
        <v>714</v>
      </c>
      <c r="M434" s="104" t="s">
        <v>26141</v>
      </c>
      <c r="N434" s="44">
        <v>202300</v>
      </c>
      <c r="O434" s="44" t="s">
        <v>1097</v>
      </c>
      <c r="P434" s="44" t="s">
        <v>5936</v>
      </c>
      <c r="Q434" s="44">
        <v>2</v>
      </c>
      <c r="R434" s="44">
        <v>4</v>
      </c>
      <c r="S434" s="44" t="s">
        <v>1358</v>
      </c>
      <c r="T434" s="44">
        <v>2</v>
      </c>
      <c r="U434" s="44">
        <v>3</v>
      </c>
      <c r="W434" s="44" t="s">
        <v>1385</v>
      </c>
      <c r="X434" s="44" t="s">
        <v>14566</v>
      </c>
      <c r="Y434" s="44">
        <v>0</v>
      </c>
      <c r="Z434" s="44" t="s">
        <v>1386</v>
      </c>
      <c r="AA434" s="44">
        <v>1</v>
      </c>
      <c r="AB434" s="44">
        <v>100</v>
      </c>
      <c r="AC434" s="44">
        <v>1</v>
      </c>
      <c r="AD434" s="44">
        <v>1</v>
      </c>
      <c r="AE434" s="45" t="s">
        <v>16461</v>
      </c>
      <c r="AF434" s="45" t="s">
        <v>16457</v>
      </c>
      <c r="AG434" s="45" t="s">
        <v>16459</v>
      </c>
      <c r="AH434" s="45" t="s">
        <v>16453</v>
      </c>
      <c r="AI434" s="45" t="s">
        <v>16455</v>
      </c>
      <c r="AJ434" s="63" t="s">
        <v>20405</v>
      </c>
      <c r="AK434" s="63" t="s">
        <v>20406</v>
      </c>
      <c r="AL434" s="45">
        <v>0</v>
      </c>
      <c r="AM434" s="43">
        <f>IF(AND(L434="WEAPON",OR(R434=0,R434=1,R434=2)),[1]装备基础and强化!$V$7,IF(AND(L434="LEFTRING",OR(R434=0,R434=1,R434=2)),[1]装备基础and强化!$W$7,IF(AND(L434="RIGHTRING",OR(R434=0,R434=1,R434=2)),[1]装备基础and强化!$X$7,IF(AND(L434="NECKLACE",OR(R434=0,R434=1,R434=2)),[1]装备基础and强化!$Y$7,0))))</f>
        <v>0</v>
      </c>
      <c r="AN434" s="43">
        <f>IF(AND(L434="WEAPON",OR(R434=3,R434=4)),[1]装备基础and强化!$V$11,IF(AND(L434="LEFTRING",OR(R434=3,R434=4)),[1]装备基础and强化!$W$11,IF(AND(L434="RIGHTRING",OR(R434=3,R434=4)),[1]装备基础and强化!$X$11,IF(AND(L434="NECKLACE",OR(R434=3,R434=4)),[1]装备基础and强化!$Y$11,0))))</f>
        <v>0</v>
      </c>
      <c r="AO434" s="43">
        <f>IF(AND(L434="BELT",T434=1),[1]装备基础and强化!$AA$7,IF(AND(L434="PANTS",T434=1),[1]装备基础and强化!$AB$7,IF(AND(L434="SHOES",T434=1),[1]装备基础and强化!$AC$7,IF(AND(L434="CLOTHES",T434=1),[1]装备基础and强化!$AD$7,0))))</f>
        <v>0</v>
      </c>
      <c r="AP434" s="43" t="e">
        <f>IF(AND(L434="BELT",T434=2),[1]装备基础and强化!$AF$7,IF(AND(L434="PANTS",T434=2),[1]装备基础and强化!$AG$7,IF(AND(L434="SHOES",T434=2),[1]装备基础and强化!$AH$7,IF(AND(L434="CLOTHES",T434=2),[1]装备基础and强化!$AI$7,0))))</f>
        <v>#REF!</v>
      </c>
      <c r="AQ434" s="43">
        <f>IF(L434="HAT",[1]装备基础and强化!$AK$7,IF(L434="JADE",[1]装备基础and强化!$AK$7,0))</f>
        <v>0</v>
      </c>
      <c r="AR434" s="43" t="e">
        <f t="shared" si="7"/>
        <v>#REF!</v>
      </c>
      <c r="AV434" s="43"/>
      <c r="AW434" s="43"/>
      <c r="AX434" s="43"/>
      <c r="AY434" s="43"/>
      <c r="AZ434" s="43"/>
      <c r="BA434" s="43"/>
    </row>
    <row r="435" spans="2:53" s="44" customFormat="1" x14ac:dyDescent="0.15">
      <c r="B435" s="44" t="s">
        <v>1398</v>
      </c>
      <c r="C435" s="12">
        <v>20431</v>
      </c>
      <c r="D435" s="44" t="s">
        <v>1395</v>
      </c>
      <c r="E435" s="44" t="s">
        <v>22066</v>
      </c>
      <c r="F435" s="44" t="s">
        <v>20818</v>
      </c>
      <c r="G435" s="44" t="s">
        <v>21266</v>
      </c>
      <c r="I435" s="44" t="s">
        <v>700</v>
      </c>
      <c r="J435" s="44" t="s">
        <v>700</v>
      </c>
      <c r="K435" s="44">
        <v>1</v>
      </c>
      <c r="L435" s="44" t="s">
        <v>714</v>
      </c>
      <c r="M435" s="104" t="s">
        <v>26142</v>
      </c>
      <c r="N435" s="44">
        <v>202400</v>
      </c>
      <c r="O435" s="44" t="s">
        <v>1097</v>
      </c>
      <c r="P435" s="44" t="s">
        <v>5936</v>
      </c>
      <c r="Q435" s="44">
        <v>2</v>
      </c>
      <c r="R435" s="44">
        <v>4</v>
      </c>
      <c r="S435" s="44" t="s">
        <v>1358</v>
      </c>
      <c r="T435" s="44">
        <v>2</v>
      </c>
      <c r="U435" s="44">
        <v>4</v>
      </c>
      <c r="W435" s="44" t="s">
        <v>1385</v>
      </c>
      <c r="X435" s="44" t="s">
        <v>14566</v>
      </c>
      <c r="Y435" s="44">
        <v>0</v>
      </c>
      <c r="Z435" s="44" t="s">
        <v>1386</v>
      </c>
      <c r="AA435" s="44">
        <v>1</v>
      </c>
      <c r="AB435" s="44">
        <v>100</v>
      </c>
      <c r="AC435" s="44">
        <v>1</v>
      </c>
      <c r="AD435" s="44">
        <v>1</v>
      </c>
      <c r="AE435" s="45" t="s">
        <v>16461</v>
      </c>
      <c r="AF435" s="45" t="s">
        <v>16457</v>
      </c>
      <c r="AG435" s="45" t="s">
        <v>16459</v>
      </c>
      <c r="AH435" s="45" t="s">
        <v>16453</v>
      </c>
      <c r="AI435" s="45" t="s">
        <v>16455</v>
      </c>
      <c r="AJ435" s="63" t="s">
        <v>20405</v>
      </c>
      <c r="AK435" s="63" t="s">
        <v>20406</v>
      </c>
      <c r="AL435" s="4">
        <v>0</v>
      </c>
      <c r="AM435" s="43">
        <f>IF(AND(L435="WEAPON",OR(R435=0,R435=1,R435=2)),[1]装备基础and强化!$V$7,IF(AND(L435="LEFTRING",OR(R435=0,R435=1,R435=2)),[1]装备基础and强化!$W$7,IF(AND(L435="RIGHTRING",OR(R435=0,R435=1,R435=2)),[1]装备基础and强化!$X$7,IF(AND(L435="NECKLACE",OR(R435=0,R435=1,R435=2)),[1]装备基础and强化!$Y$7,0))))</f>
        <v>0</v>
      </c>
      <c r="AN435" s="43">
        <f>IF(AND(L435="WEAPON",OR(R435=3,R435=4)),[1]装备基础and强化!$V$11,IF(AND(L435="LEFTRING",OR(R435=3,R435=4)),[1]装备基础and强化!$W$11,IF(AND(L435="RIGHTRING",OR(R435=3,R435=4)),[1]装备基础and强化!$X$11,IF(AND(L435="NECKLACE",OR(R435=3,R435=4)),[1]装备基础and强化!$Y$11,0))))</f>
        <v>0</v>
      </c>
      <c r="AO435" s="43">
        <f>IF(AND(L435="BELT",T435=1),[1]装备基础and强化!$AA$7,IF(AND(L435="PANTS",T435=1),[1]装备基础and强化!$AB$7,IF(AND(L435="SHOES",T435=1),[1]装备基础and强化!$AC$7,IF(AND(L435="CLOTHES",T435=1),[1]装备基础and强化!$AD$7,0))))</f>
        <v>0</v>
      </c>
      <c r="AP435" s="43" t="e">
        <f>IF(AND(L435="BELT",T435=2),[1]装备基础and强化!$AF$7,IF(AND(L435="PANTS",T435=2),[1]装备基础and强化!$AG$7,IF(AND(L435="SHOES",T435=2),[1]装备基础and强化!$AH$7,IF(AND(L435="CLOTHES",T435=2),[1]装备基础and强化!$AI$7,0))))</f>
        <v>#REF!</v>
      </c>
      <c r="AQ435" s="43">
        <f>IF(L435="HAT",[1]装备基础and强化!$AK$7,IF(L435="JADE",[1]装备基础and强化!$AK$7,0))</f>
        <v>0</v>
      </c>
      <c r="AR435" s="43" t="e">
        <f t="shared" si="7"/>
        <v>#REF!</v>
      </c>
      <c r="AV435" s="43"/>
      <c r="AW435" s="43"/>
      <c r="AX435" s="43"/>
      <c r="AY435" s="43"/>
      <c r="AZ435" s="43"/>
      <c r="BA435" s="43"/>
    </row>
    <row r="436" spans="2:53" s="44" customFormat="1" x14ac:dyDescent="0.15">
      <c r="B436" s="44" t="s">
        <v>1399</v>
      </c>
      <c r="C436" s="12">
        <v>20432</v>
      </c>
      <c r="D436" s="44" t="s">
        <v>1395</v>
      </c>
      <c r="E436" s="44" t="s">
        <v>22067</v>
      </c>
      <c r="F436" s="44" t="s">
        <v>20819</v>
      </c>
      <c r="G436" s="44" t="s">
        <v>21267</v>
      </c>
      <c r="I436" s="44" t="s">
        <v>700</v>
      </c>
      <c r="J436" s="44" t="s">
        <v>700</v>
      </c>
      <c r="K436" s="44">
        <v>1</v>
      </c>
      <c r="L436" s="44" t="s">
        <v>714</v>
      </c>
      <c r="M436" s="104" t="s">
        <v>26143</v>
      </c>
      <c r="N436" s="44">
        <v>202500</v>
      </c>
      <c r="O436" s="44" t="s">
        <v>1097</v>
      </c>
      <c r="P436" s="44" t="s">
        <v>5936</v>
      </c>
      <c r="Q436" s="44">
        <v>2</v>
      </c>
      <c r="R436" s="44">
        <v>4</v>
      </c>
      <c r="S436" s="44" t="s">
        <v>1358</v>
      </c>
      <c r="T436" s="44">
        <v>2</v>
      </c>
      <c r="U436" s="44">
        <v>5</v>
      </c>
      <c r="W436" s="44" t="s">
        <v>1385</v>
      </c>
      <c r="X436" s="44" t="s">
        <v>14566</v>
      </c>
      <c r="Y436" s="44">
        <v>0</v>
      </c>
      <c r="Z436" s="44" t="s">
        <v>1386</v>
      </c>
      <c r="AA436" s="44">
        <v>1</v>
      </c>
      <c r="AB436" s="44">
        <v>100</v>
      </c>
      <c r="AC436" s="44">
        <v>1</v>
      </c>
      <c r="AD436" s="44">
        <v>1</v>
      </c>
      <c r="AE436" s="45" t="s">
        <v>16461</v>
      </c>
      <c r="AF436" s="45" t="s">
        <v>16457</v>
      </c>
      <c r="AG436" s="45" t="s">
        <v>16459</v>
      </c>
      <c r="AH436" s="45" t="s">
        <v>16453</v>
      </c>
      <c r="AI436" s="45" t="s">
        <v>16455</v>
      </c>
      <c r="AJ436" s="63" t="s">
        <v>20405</v>
      </c>
      <c r="AK436" s="63" t="s">
        <v>20406</v>
      </c>
      <c r="AL436" s="45">
        <v>0</v>
      </c>
      <c r="AM436" s="43">
        <f>IF(AND(L436="WEAPON",OR(R436=0,R436=1,R436=2)),[1]装备基础and强化!$V$7,IF(AND(L436="LEFTRING",OR(R436=0,R436=1,R436=2)),[1]装备基础and强化!$W$7,IF(AND(L436="RIGHTRING",OR(R436=0,R436=1,R436=2)),[1]装备基础and强化!$X$7,IF(AND(L436="NECKLACE",OR(R436=0,R436=1,R436=2)),[1]装备基础and强化!$Y$7,0))))</f>
        <v>0</v>
      </c>
      <c r="AN436" s="43">
        <f>IF(AND(L436="WEAPON",OR(R436=3,R436=4)),[1]装备基础and强化!$V$11,IF(AND(L436="LEFTRING",OR(R436=3,R436=4)),[1]装备基础and强化!$W$11,IF(AND(L436="RIGHTRING",OR(R436=3,R436=4)),[1]装备基础and强化!$X$11,IF(AND(L436="NECKLACE",OR(R436=3,R436=4)),[1]装备基础and强化!$Y$11,0))))</f>
        <v>0</v>
      </c>
      <c r="AO436" s="43">
        <f>IF(AND(L436="BELT",T436=1),[1]装备基础and强化!$AA$7,IF(AND(L436="PANTS",T436=1),[1]装备基础and强化!$AB$7,IF(AND(L436="SHOES",T436=1),[1]装备基础and强化!$AC$7,IF(AND(L436="CLOTHES",T436=1),[1]装备基础and强化!$AD$7,0))))</f>
        <v>0</v>
      </c>
      <c r="AP436" s="43" t="e">
        <f>IF(AND(L436="BELT",T436=2),[1]装备基础and强化!$AF$7,IF(AND(L436="PANTS",T436=2),[1]装备基础and强化!$AG$7,IF(AND(L436="SHOES",T436=2),[1]装备基础and强化!$AH$7,IF(AND(L436="CLOTHES",T436=2),[1]装备基础and强化!$AI$7,0))))</f>
        <v>#REF!</v>
      </c>
      <c r="AQ436" s="43">
        <f>IF(L436="HAT",[1]装备基础and强化!$AK$7,IF(L436="JADE",[1]装备基础and强化!$AK$7,0))</f>
        <v>0</v>
      </c>
      <c r="AR436" s="43" t="e">
        <f t="shared" si="7"/>
        <v>#REF!</v>
      </c>
      <c r="AV436" s="43"/>
      <c r="AW436" s="43"/>
      <c r="AX436" s="43"/>
      <c r="AY436" s="43"/>
      <c r="AZ436" s="43"/>
      <c r="BA436" s="43"/>
    </row>
    <row r="437" spans="2:53" s="44" customFormat="1" x14ac:dyDescent="0.15">
      <c r="B437" s="44" t="s">
        <v>1400</v>
      </c>
      <c r="C437" s="12">
        <v>20433</v>
      </c>
      <c r="D437" s="44" t="s">
        <v>1395</v>
      </c>
      <c r="E437" s="44" t="s">
        <v>22068</v>
      </c>
      <c r="F437" s="44" t="s">
        <v>20820</v>
      </c>
      <c r="G437" s="44" t="s">
        <v>21268</v>
      </c>
      <c r="I437" s="44" t="s">
        <v>700</v>
      </c>
      <c r="J437" s="44" t="s">
        <v>700</v>
      </c>
      <c r="K437" s="44">
        <v>1</v>
      </c>
      <c r="L437" s="44" t="s">
        <v>714</v>
      </c>
      <c r="M437" s="104" t="s">
        <v>26144</v>
      </c>
      <c r="N437" s="44">
        <v>202600</v>
      </c>
      <c r="O437" s="44" t="s">
        <v>1097</v>
      </c>
      <c r="P437" s="44" t="s">
        <v>5936</v>
      </c>
      <c r="Q437" s="44">
        <v>2</v>
      </c>
      <c r="R437" s="44">
        <v>4</v>
      </c>
      <c r="S437" s="44" t="s">
        <v>1358</v>
      </c>
      <c r="T437" s="44">
        <v>2</v>
      </c>
      <c r="U437" s="44">
        <v>6</v>
      </c>
      <c r="W437" s="44" t="s">
        <v>1385</v>
      </c>
      <c r="X437" s="44" t="s">
        <v>14566</v>
      </c>
      <c r="Y437" s="44">
        <v>0</v>
      </c>
      <c r="Z437" s="44" t="s">
        <v>1386</v>
      </c>
      <c r="AA437" s="44">
        <v>1</v>
      </c>
      <c r="AB437" s="44">
        <v>100</v>
      </c>
      <c r="AC437" s="44">
        <v>1</v>
      </c>
      <c r="AD437" s="44">
        <v>1</v>
      </c>
      <c r="AE437" s="45" t="s">
        <v>16461</v>
      </c>
      <c r="AF437" s="45" t="s">
        <v>16457</v>
      </c>
      <c r="AG437" s="45" t="s">
        <v>16459</v>
      </c>
      <c r="AH437" s="45" t="s">
        <v>16453</v>
      </c>
      <c r="AI437" s="45" t="s">
        <v>16455</v>
      </c>
      <c r="AJ437" s="63" t="s">
        <v>20405</v>
      </c>
      <c r="AK437" s="63" t="s">
        <v>20406</v>
      </c>
      <c r="AL437" s="4">
        <v>0</v>
      </c>
      <c r="AM437" s="43">
        <f>IF(AND(L437="WEAPON",OR(R437=0,R437=1,R437=2)),[1]装备基础and强化!$V$7,IF(AND(L437="LEFTRING",OR(R437=0,R437=1,R437=2)),[1]装备基础and强化!$W$7,IF(AND(L437="RIGHTRING",OR(R437=0,R437=1,R437=2)),[1]装备基础and强化!$X$7,IF(AND(L437="NECKLACE",OR(R437=0,R437=1,R437=2)),[1]装备基础and强化!$Y$7,0))))</f>
        <v>0</v>
      </c>
      <c r="AN437" s="43">
        <f>IF(AND(L437="WEAPON",OR(R437=3,R437=4)),[1]装备基础and强化!$V$11,IF(AND(L437="LEFTRING",OR(R437=3,R437=4)),[1]装备基础and强化!$W$11,IF(AND(L437="RIGHTRING",OR(R437=3,R437=4)),[1]装备基础and强化!$X$11,IF(AND(L437="NECKLACE",OR(R437=3,R437=4)),[1]装备基础and强化!$Y$11,0))))</f>
        <v>0</v>
      </c>
      <c r="AO437" s="43">
        <f>IF(AND(L437="BELT",T437=1),[1]装备基础and强化!$AA$7,IF(AND(L437="PANTS",T437=1),[1]装备基础and强化!$AB$7,IF(AND(L437="SHOES",T437=1),[1]装备基础and强化!$AC$7,IF(AND(L437="CLOTHES",T437=1),[1]装备基础and强化!$AD$7,0))))</f>
        <v>0</v>
      </c>
      <c r="AP437" s="43" t="e">
        <f>IF(AND(L437="BELT",T437=2),[1]装备基础and强化!$AF$7,IF(AND(L437="PANTS",T437=2),[1]装备基础and强化!$AG$7,IF(AND(L437="SHOES",T437=2),[1]装备基础and强化!$AH$7,IF(AND(L437="CLOTHES",T437=2),[1]装备基础and强化!$AI$7,0))))</f>
        <v>#REF!</v>
      </c>
      <c r="AQ437" s="43">
        <f>IF(L437="HAT",[1]装备基础and强化!$AK$7,IF(L437="JADE",[1]装备基础and强化!$AK$7,0))</f>
        <v>0</v>
      </c>
      <c r="AR437" s="43" t="e">
        <f t="shared" si="7"/>
        <v>#REF!</v>
      </c>
      <c r="AV437" s="43"/>
      <c r="AW437" s="43"/>
      <c r="AX437" s="43"/>
      <c r="AY437" s="43"/>
      <c r="AZ437" s="43"/>
      <c r="BA437" s="43"/>
    </row>
    <row r="438" spans="2:53" s="44" customFormat="1" x14ac:dyDescent="0.15">
      <c r="B438" s="44" t="s">
        <v>1401</v>
      </c>
      <c r="C438" s="12">
        <v>20434</v>
      </c>
      <c r="D438" s="44" t="s">
        <v>1395</v>
      </c>
      <c r="E438" s="44" t="s">
        <v>22069</v>
      </c>
      <c r="F438" s="44" t="s">
        <v>20821</v>
      </c>
      <c r="G438" s="44" t="s">
        <v>21269</v>
      </c>
      <c r="I438" s="44" t="s">
        <v>700</v>
      </c>
      <c r="J438" s="44" t="s">
        <v>700</v>
      </c>
      <c r="K438" s="44">
        <v>1</v>
      </c>
      <c r="L438" s="44" t="s">
        <v>714</v>
      </c>
      <c r="M438" s="104" t="s">
        <v>26145</v>
      </c>
      <c r="N438" s="44">
        <v>202700</v>
      </c>
      <c r="O438" s="44" t="s">
        <v>1097</v>
      </c>
      <c r="P438" s="44" t="s">
        <v>5936</v>
      </c>
      <c r="Q438" s="44">
        <v>2</v>
      </c>
      <c r="R438" s="44">
        <v>4</v>
      </c>
      <c r="S438" s="44" t="s">
        <v>1358</v>
      </c>
      <c r="T438" s="44">
        <v>2</v>
      </c>
      <c r="U438" s="44">
        <v>7</v>
      </c>
      <c r="W438" s="44" t="s">
        <v>1385</v>
      </c>
      <c r="X438" s="44" t="s">
        <v>14566</v>
      </c>
      <c r="Y438" s="44">
        <v>0</v>
      </c>
      <c r="Z438" s="44" t="s">
        <v>1386</v>
      </c>
      <c r="AA438" s="44">
        <v>1</v>
      </c>
      <c r="AB438" s="44">
        <v>100</v>
      </c>
      <c r="AC438" s="44">
        <v>1</v>
      </c>
      <c r="AD438" s="44">
        <v>1</v>
      </c>
      <c r="AE438" s="45" t="s">
        <v>16461</v>
      </c>
      <c r="AF438" s="45" t="s">
        <v>16457</v>
      </c>
      <c r="AG438" s="45" t="s">
        <v>16459</v>
      </c>
      <c r="AH438" s="45" t="s">
        <v>16453</v>
      </c>
      <c r="AI438" s="45" t="s">
        <v>16455</v>
      </c>
      <c r="AJ438" s="63" t="s">
        <v>20405</v>
      </c>
      <c r="AK438" s="63" t="s">
        <v>20406</v>
      </c>
      <c r="AL438" s="45">
        <v>0</v>
      </c>
      <c r="AM438" s="43">
        <f>IF(AND(L438="WEAPON",OR(R438=0,R438=1,R438=2)),[1]装备基础and强化!$V$7,IF(AND(L438="LEFTRING",OR(R438=0,R438=1,R438=2)),[1]装备基础and强化!$W$7,IF(AND(L438="RIGHTRING",OR(R438=0,R438=1,R438=2)),[1]装备基础and强化!$X$7,IF(AND(L438="NECKLACE",OR(R438=0,R438=1,R438=2)),[1]装备基础and强化!$Y$7,0))))</f>
        <v>0</v>
      </c>
      <c r="AN438" s="43">
        <f>IF(AND(L438="WEAPON",OR(R438=3,R438=4)),[1]装备基础and强化!$V$11,IF(AND(L438="LEFTRING",OR(R438=3,R438=4)),[1]装备基础and强化!$W$11,IF(AND(L438="RIGHTRING",OR(R438=3,R438=4)),[1]装备基础and强化!$X$11,IF(AND(L438="NECKLACE",OR(R438=3,R438=4)),[1]装备基础and强化!$Y$11,0))))</f>
        <v>0</v>
      </c>
      <c r="AO438" s="43">
        <f>IF(AND(L438="BELT",T438=1),[1]装备基础and强化!$AA$7,IF(AND(L438="PANTS",T438=1),[1]装备基础and强化!$AB$7,IF(AND(L438="SHOES",T438=1),[1]装备基础and强化!$AC$7,IF(AND(L438="CLOTHES",T438=1),[1]装备基础and强化!$AD$7,0))))</f>
        <v>0</v>
      </c>
      <c r="AP438" s="43" t="e">
        <f>IF(AND(L438="BELT",T438=2),[1]装备基础and强化!$AF$7,IF(AND(L438="PANTS",T438=2),[1]装备基础and强化!$AG$7,IF(AND(L438="SHOES",T438=2),[1]装备基础and强化!$AH$7,IF(AND(L438="CLOTHES",T438=2),[1]装备基础and强化!$AI$7,0))))</f>
        <v>#REF!</v>
      </c>
      <c r="AQ438" s="43">
        <f>IF(L438="HAT",[1]装备基础and强化!$AK$7,IF(L438="JADE",[1]装备基础and强化!$AK$7,0))</f>
        <v>0</v>
      </c>
      <c r="AR438" s="43" t="e">
        <f t="shared" si="7"/>
        <v>#REF!</v>
      </c>
      <c r="AV438" s="43"/>
      <c r="AW438" s="43"/>
      <c r="AX438" s="43"/>
      <c r="AY438" s="43"/>
      <c r="AZ438" s="43"/>
      <c r="BA438" s="43"/>
    </row>
    <row r="439" spans="2:53" s="44" customFormat="1" x14ac:dyDescent="0.15">
      <c r="B439" s="44" t="s">
        <v>1402</v>
      </c>
      <c r="C439" s="12">
        <v>20435</v>
      </c>
      <c r="D439" s="44" t="s">
        <v>1395</v>
      </c>
      <c r="E439" s="44" t="s">
        <v>22070</v>
      </c>
      <c r="F439" s="44" t="s">
        <v>20822</v>
      </c>
      <c r="G439" s="44" t="s">
        <v>21270</v>
      </c>
      <c r="I439" s="44" t="s">
        <v>700</v>
      </c>
      <c r="J439" s="44" t="s">
        <v>700</v>
      </c>
      <c r="K439" s="44">
        <v>1</v>
      </c>
      <c r="L439" s="44" t="s">
        <v>714</v>
      </c>
      <c r="M439" s="104" t="s">
        <v>26146</v>
      </c>
      <c r="N439" s="44">
        <v>202800</v>
      </c>
      <c r="O439" s="44" t="s">
        <v>1097</v>
      </c>
      <c r="P439" s="44" t="s">
        <v>5936</v>
      </c>
      <c r="Q439" s="44">
        <v>2</v>
      </c>
      <c r="R439" s="44">
        <v>4</v>
      </c>
      <c r="S439" s="44" t="s">
        <v>1358</v>
      </c>
      <c r="T439" s="44">
        <v>2</v>
      </c>
      <c r="U439" s="44">
        <v>8</v>
      </c>
      <c r="W439" s="44" t="s">
        <v>1385</v>
      </c>
      <c r="X439" s="44" t="s">
        <v>14566</v>
      </c>
      <c r="Y439" s="44">
        <v>0</v>
      </c>
      <c r="Z439" s="44" t="s">
        <v>1386</v>
      </c>
      <c r="AA439" s="44">
        <v>1</v>
      </c>
      <c r="AB439" s="44">
        <v>100</v>
      </c>
      <c r="AC439" s="44">
        <v>1</v>
      </c>
      <c r="AD439" s="44">
        <v>1</v>
      </c>
      <c r="AE439" s="45" t="s">
        <v>16461</v>
      </c>
      <c r="AF439" s="45" t="s">
        <v>16457</v>
      </c>
      <c r="AG439" s="45" t="s">
        <v>16459</v>
      </c>
      <c r="AH439" s="45" t="s">
        <v>16453</v>
      </c>
      <c r="AI439" s="45" t="s">
        <v>16455</v>
      </c>
      <c r="AJ439" s="63" t="s">
        <v>20405</v>
      </c>
      <c r="AK439" s="63" t="s">
        <v>20406</v>
      </c>
      <c r="AL439" s="4">
        <v>0</v>
      </c>
      <c r="AM439" s="43">
        <f>IF(AND(L439="WEAPON",OR(R439=0,R439=1,R439=2)),[1]装备基础and强化!$V$7,IF(AND(L439="LEFTRING",OR(R439=0,R439=1,R439=2)),[1]装备基础and强化!$W$7,IF(AND(L439="RIGHTRING",OR(R439=0,R439=1,R439=2)),[1]装备基础and强化!$X$7,IF(AND(L439="NECKLACE",OR(R439=0,R439=1,R439=2)),[1]装备基础and强化!$Y$7,0))))</f>
        <v>0</v>
      </c>
      <c r="AN439" s="43">
        <f>IF(AND(L439="WEAPON",OR(R439=3,R439=4)),[1]装备基础and强化!$V$11,IF(AND(L439="LEFTRING",OR(R439=3,R439=4)),[1]装备基础and强化!$W$11,IF(AND(L439="RIGHTRING",OR(R439=3,R439=4)),[1]装备基础and强化!$X$11,IF(AND(L439="NECKLACE",OR(R439=3,R439=4)),[1]装备基础and强化!$Y$11,0))))</f>
        <v>0</v>
      </c>
      <c r="AO439" s="43">
        <f>IF(AND(L439="BELT",T439=1),[1]装备基础and强化!$AA$7,IF(AND(L439="PANTS",T439=1),[1]装备基础and强化!$AB$7,IF(AND(L439="SHOES",T439=1),[1]装备基础and强化!$AC$7,IF(AND(L439="CLOTHES",T439=1),[1]装备基础and强化!$AD$7,0))))</f>
        <v>0</v>
      </c>
      <c r="AP439" s="43" t="e">
        <f>IF(AND(L439="BELT",T439=2),[1]装备基础and强化!$AF$7,IF(AND(L439="PANTS",T439=2),[1]装备基础and强化!$AG$7,IF(AND(L439="SHOES",T439=2),[1]装备基础and强化!$AH$7,IF(AND(L439="CLOTHES",T439=2),[1]装备基础and强化!$AI$7,0))))</f>
        <v>#REF!</v>
      </c>
      <c r="AQ439" s="43">
        <f>IF(L439="HAT",[1]装备基础and强化!$AK$7,IF(L439="JADE",[1]装备基础and强化!$AK$7,0))</f>
        <v>0</v>
      </c>
      <c r="AR439" s="43" t="e">
        <f t="shared" si="7"/>
        <v>#REF!</v>
      </c>
      <c r="AV439" s="43"/>
      <c r="AW439" s="43"/>
      <c r="AX439" s="43"/>
      <c r="AY439" s="43"/>
      <c r="AZ439" s="43"/>
      <c r="BA439" s="43"/>
    </row>
    <row r="440" spans="2:53" s="44" customFormat="1" x14ac:dyDescent="0.15">
      <c r="B440" s="44" t="s">
        <v>1403</v>
      </c>
      <c r="C440" s="12">
        <v>20436</v>
      </c>
      <c r="D440" s="44" t="s">
        <v>1404</v>
      </c>
      <c r="E440" s="44" t="s">
        <v>22071</v>
      </c>
      <c r="F440" s="44" t="s">
        <v>20823</v>
      </c>
      <c r="G440" s="44" t="s">
        <v>21271</v>
      </c>
      <c r="I440" s="44" t="s">
        <v>700</v>
      </c>
      <c r="J440" s="44" t="s">
        <v>700</v>
      </c>
      <c r="K440" s="44">
        <v>1</v>
      </c>
      <c r="L440" s="44" t="s">
        <v>750</v>
      </c>
      <c r="M440" s="104" t="s">
        <v>20128</v>
      </c>
      <c r="N440" s="44">
        <v>202100</v>
      </c>
      <c r="O440" s="44" t="s">
        <v>796</v>
      </c>
      <c r="P440" s="44" t="s">
        <v>761</v>
      </c>
      <c r="Q440" s="44">
        <v>2</v>
      </c>
      <c r="R440" s="44">
        <v>4</v>
      </c>
      <c r="S440" s="44" t="s">
        <v>1358</v>
      </c>
      <c r="T440" s="44">
        <v>1</v>
      </c>
      <c r="U440" s="44">
        <v>1</v>
      </c>
      <c r="W440" s="44" t="s">
        <v>1405</v>
      </c>
      <c r="X440" s="44" t="s">
        <v>14567</v>
      </c>
      <c r="Y440" s="44">
        <v>0</v>
      </c>
      <c r="AA440" s="44">
        <v>1</v>
      </c>
      <c r="AB440" s="44">
        <v>100</v>
      </c>
      <c r="AC440" s="44">
        <v>1</v>
      </c>
      <c r="AD440" s="44">
        <v>1</v>
      </c>
      <c r="AE440" s="45" t="s">
        <v>16461</v>
      </c>
      <c r="AF440" s="45" t="s">
        <v>16457</v>
      </c>
      <c r="AG440" s="45" t="s">
        <v>16459</v>
      </c>
      <c r="AH440" s="45" t="s">
        <v>16453</v>
      </c>
      <c r="AI440" s="45" t="s">
        <v>16455</v>
      </c>
      <c r="AJ440" s="63" t="s">
        <v>20405</v>
      </c>
      <c r="AK440" s="63" t="s">
        <v>20406</v>
      </c>
      <c r="AL440" s="45">
        <v>0</v>
      </c>
      <c r="AM440" s="43">
        <f>IF(AND(L440="WEAPON",OR(R440=0,R440=1,R440=2)),[1]装备基础and强化!$V$7,IF(AND(L440="LEFTRING",OR(R440=0,R440=1,R440=2)),[1]装备基础and强化!$W$7,IF(AND(L440="RIGHTRING",OR(R440=0,R440=1,R440=2)),[1]装备基础and强化!$X$7,IF(AND(L440="NECKLACE",OR(R440=0,R440=1,R440=2)),[1]装备基础and强化!$Y$7,0))))</f>
        <v>0</v>
      </c>
      <c r="AN440" s="43">
        <f>IF(AND(L440="WEAPON",OR(R440=3,R440=4)),[1]装备基础and强化!$V$11,IF(AND(L440="LEFTRING",OR(R440=3,R440=4)),[1]装备基础and强化!$W$11,IF(AND(L440="RIGHTRING",OR(R440=3,R440=4)),[1]装备基础and强化!$X$11,IF(AND(L440="NECKLACE",OR(R440=3,R440=4)),[1]装备基础and强化!$Y$11,0))))</f>
        <v>0</v>
      </c>
      <c r="AO440" s="43" t="e">
        <f>IF(AND(L440="BELT",T440=1),[1]装备基础and强化!$AA$7,IF(AND(L440="PANTS",T440=1),[1]装备基础and强化!$AB$7,IF(AND(L440="SHOES",T440=1),[1]装备基础and强化!$AC$7,IF(AND(L440="CLOTHES",T440=1),[1]装备基础and强化!$AD$7,0))))</f>
        <v>#REF!</v>
      </c>
      <c r="AP440" s="43">
        <f>IF(AND(L440="BELT",T440=2),[1]装备基础and强化!$AF$7,IF(AND(L440="PANTS",T440=2),[1]装备基础and强化!$AG$7,IF(AND(L440="SHOES",T440=2),[1]装备基础and强化!$AH$7,IF(AND(L440="CLOTHES",T440=2),[1]装备基础and强化!$AI$7,0))))</f>
        <v>0</v>
      </c>
      <c r="AQ440" s="43">
        <f>IF(L440="HAT",[1]装备基础and强化!$AK$7,IF(L440="JADE",[1]装备基础and强化!$AK$7,0))</f>
        <v>0</v>
      </c>
      <c r="AR440" s="43" t="e">
        <f t="shared" si="7"/>
        <v>#REF!</v>
      </c>
      <c r="AV440" s="43"/>
      <c r="AW440" s="43"/>
      <c r="AX440" s="43"/>
      <c r="AY440" s="43"/>
      <c r="AZ440" s="43"/>
      <c r="BA440" s="43"/>
    </row>
    <row r="441" spans="2:53" s="44" customFormat="1" x14ac:dyDescent="0.15">
      <c r="B441" s="44" t="s">
        <v>1406</v>
      </c>
      <c r="C441" s="12">
        <v>20437</v>
      </c>
      <c r="D441" s="44" t="s">
        <v>1404</v>
      </c>
      <c r="E441" s="44" t="s">
        <v>22072</v>
      </c>
      <c r="F441" s="44" t="s">
        <v>20824</v>
      </c>
      <c r="G441" s="44" t="s">
        <v>21272</v>
      </c>
      <c r="I441" s="44" t="s">
        <v>700</v>
      </c>
      <c r="J441" s="44" t="s">
        <v>700</v>
      </c>
      <c r="K441" s="44">
        <v>1</v>
      </c>
      <c r="L441" s="44" t="s">
        <v>750</v>
      </c>
      <c r="M441" s="104" t="s">
        <v>20129</v>
      </c>
      <c r="N441" s="44">
        <v>202200</v>
      </c>
      <c r="O441" s="44" t="s">
        <v>796</v>
      </c>
      <c r="P441" s="44" t="s">
        <v>761</v>
      </c>
      <c r="Q441" s="44">
        <v>2</v>
      </c>
      <c r="R441" s="44">
        <v>4</v>
      </c>
      <c r="S441" s="44" t="s">
        <v>1358</v>
      </c>
      <c r="T441" s="44">
        <v>1</v>
      </c>
      <c r="U441" s="44">
        <v>2</v>
      </c>
      <c r="W441" s="44" t="s">
        <v>1405</v>
      </c>
      <c r="X441" s="44" t="s">
        <v>14567</v>
      </c>
      <c r="Y441" s="44">
        <v>0</v>
      </c>
      <c r="AA441" s="44">
        <v>1</v>
      </c>
      <c r="AB441" s="44">
        <v>100</v>
      </c>
      <c r="AC441" s="44">
        <v>1</v>
      </c>
      <c r="AD441" s="44">
        <v>1</v>
      </c>
      <c r="AE441" s="45" t="s">
        <v>16461</v>
      </c>
      <c r="AF441" s="45" t="s">
        <v>16457</v>
      </c>
      <c r="AG441" s="45" t="s">
        <v>16459</v>
      </c>
      <c r="AH441" s="45" t="s">
        <v>16453</v>
      </c>
      <c r="AI441" s="45" t="s">
        <v>16455</v>
      </c>
      <c r="AJ441" s="63" t="s">
        <v>20405</v>
      </c>
      <c r="AK441" s="63" t="s">
        <v>20406</v>
      </c>
      <c r="AL441" s="4">
        <v>0</v>
      </c>
      <c r="AM441" s="43">
        <f>IF(AND(L441="WEAPON",OR(R441=0,R441=1,R441=2)),[1]装备基础and强化!$V$7,IF(AND(L441="LEFTRING",OR(R441=0,R441=1,R441=2)),[1]装备基础and强化!$W$7,IF(AND(L441="RIGHTRING",OR(R441=0,R441=1,R441=2)),[1]装备基础and强化!$X$7,IF(AND(L441="NECKLACE",OR(R441=0,R441=1,R441=2)),[1]装备基础and强化!$Y$7,0))))</f>
        <v>0</v>
      </c>
      <c r="AN441" s="43">
        <f>IF(AND(L441="WEAPON",OR(R441=3,R441=4)),[1]装备基础and强化!$V$11,IF(AND(L441="LEFTRING",OR(R441=3,R441=4)),[1]装备基础and强化!$W$11,IF(AND(L441="RIGHTRING",OR(R441=3,R441=4)),[1]装备基础and强化!$X$11,IF(AND(L441="NECKLACE",OR(R441=3,R441=4)),[1]装备基础and强化!$Y$11,0))))</f>
        <v>0</v>
      </c>
      <c r="AO441" s="43" t="e">
        <f>IF(AND(L441="BELT",T441=1),[1]装备基础and强化!$AA$7,IF(AND(L441="PANTS",T441=1),[1]装备基础and强化!$AB$7,IF(AND(L441="SHOES",T441=1),[1]装备基础and强化!$AC$7,IF(AND(L441="CLOTHES",T441=1),[1]装备基础and强化!$AD$7,0))))</f>
        <v>#REF!</v>
      </c>
      <c r="AP441" s="43">
        <f>IF(AND(L441="BELT",T441=2),[1]装备基础and强化!$AF$7,IF(AND(L441="PANTS",T441=2),[1]装备基础and强化!$AG$7,IF(AND(L441="SHOES",T441=2),[1]装备基础and强化!$AH$7,IF(AND(L441="CLOTHES",T441=2),[1]装备基础and强化!$AI$7,0))))</f>
        <v>0</v>
      </c>
      <c r="AQ441" s="43">
        <f>IF(L441="HAT",[1]装备基础and强化!$AK$7,IF(L441="JADE",[1]装备基础and强化!$AK$7,0))</f>
        <v>0</v>
      </c>
      <c r="AR441" s="43" t="e">
        <f t="shared" si="7"/>
        <v>#REF!</v>
      </c>
      <c r="AV441" s="43"/>
      <c r="AW441" s="43"/>
      <c r="AX441" s="43"/>
      <c r="AY441" s="43"/>
      <c r="AZ441" s="43"/>
      <c r="BA441" s="43"/>
    </row>
    <row r="442" spans="2:53" s="44" customFormat="1" x14ac:dyDescent="0.15">
      <c r="B442" s="44" t="s">
        <v>1407</v>
      </c>
      <c r="C442" s="12">
        <v>20438</v>
      </c>
      <c r="D442" s="44" t="s">
        <v>1404</v>
      </c>
      <c r="E442" s="44" t="s">
        <v>22073</v>
      </c>
      <c r="F442" s="44" t="s">
        <v>20825</v>
      </c>
      <c r="G442" s="44" t="s">
        <v>21273</v>
      </c>
      <c r="I442" s="44" t="s">
        <v>700</v>
      </c>
      <c r="J442" s="44" t="s">
        <v>700</v>
      </c>
      <c r="K442" s="44">
        <v>1</v>
      </c>
      <c r="L442" s="44" t="s">
        <v>750</v>
      </c>
      <c r="M442" s="104" t="s">
        <v>20130</v>
      </c>
      <c r="N442" s="44">
        <v>202300</v>
      </c>
      <c r="O442" s="44" t="s">
        <v>796</v>
      </c>
      <c r="P442" s="44" t="s">
        <v>761</v>
      </c>
      <c r="Q442" s="44">
        <v>2</v>
      </c>
      <c r="R442" s="44">
        <v>4</v>
      </c>
      <c r="S442" s="44" t="s">
        <v>1358</v>
      </c>
      <c r="T442" s="44">
        <v>1</v>
      </c>
      <c r="U442" s="44">
        <v>3</v>
      </c>
      <c r="W442" s="44" t="s">
        <v>1405</v>
      </c>
      <c r="X442" s="44" t="s">
        <v>14567</v>
      </c>
      <c r="Y442" s="44">
        <v>0</v>
      </c>
      <c r="AA442" s="44">
        <v>1</v>
      </c>
      <c r="AB442" s="44">
        <v>100</v>
      </c>
      <c r="AC442" s="44">
        <v>1</v>
      </c>
      <c r="AD442" s="44">
        <v>1</v>
      </c>
      <c r="AE442" s="45" t="s">
        <v>16461</v>
      </c>
      <c r="AF442" s="45" t="s">
        <v>16457</v>
      </c>
      <c r="AG442" s="45" t="s">
        <v>16459</v>
      </c>
      <c r="AH442" s="45" t="s">
        <v>16453</v>
      </c>
      <c r="AI442" s="45" t="s">
        <v>16455</v>
      </c>
      <c r="AJ442" s="63" t="s">
        <v>20405</v>
      </c>
      <c r="AK442" s="63" t="s">
        <v>20406</v>
      </c>
      <c r="AL442" s="45">
        <v>0</v>
      </c>
      <c r="AM442" s="43">
        <f>IF(AND(L442="WEAPON",OR(R442=0,R442=1,R442=2)),[1]装备基础and强化!$V$7,IF(AND(L442="LEFTRING",OR(R442=0,R442=1,R442=2)),[1]装备基础and强化!$W$7,IF(AND(L442="RIGHTRING",OR(R442=0,R442=1,R442=2)),[1]装备基础and强化!$X$7,IF(AND(L442="NECKLACE",OR(R442=0,R442=1,R442=2)),[1]装备基础and强化!$Y$7,0))))</f>
        <v>0</v>
      </c>
      <c r="AN442" s="43">
        <f>IF(AND(L442="WEAPON",OR(R442=3,R442=4)),[1]装备基础and强化!$V$11,IF(AND(L442="LEFTRING",OR(R442=3,R442=4)),[1]装备基础and强化!$W$11,IF(AND(L442="RIGHTRING",OR(R442=3,R442=4)),[1]装备基础and强化!$X$11,IF(AND(L442="NECKLACE",OR(R442=3,R442=4)),[1]装备基础and强化!$Y$11,0))))</f>
        <v>0</v>
      </c>
      <c r="AO442" s="43" t="e">
        <f>IF(AND(L442="BELT",T442=1),[1]装备基础and强化!$AA$7,IF(AND(L442="PANTS",T442=1),[1]装备基础and强化!$AB$7,IF(AND(L442="SHOES",T442=1),[1]装备基础and强化!$AC$7,IF(AND(L442="CLOTHES",T442=1),[1]装备基础and强化!$AD$7,0))))</f>
        <v>#REF!</v>
      </c>
      <c r="AP442" s="43">
        <f>IF(AND(L442="BELT",T442=2),[1]装备基础and强化!$AF$7,IF(AND(L442="PANTS",T442=2),[1]装备基础and强化!$AG$7,IF(AND(L442="SHOES",T442=2),[1]装备基础and强化!$AH$7,IF(AND(L442="CLOTHES",T442=2),[1]装备基础and强化!$AI$7,0))))</f>
        <v>0</v>
      </c>
      <c r="AQ442" s="43">
        <f>IF(L442="HAT",[1]装备基础and强化!$AK$7,IF(L442="JADE",[1]装备基础and强化!$AK$7,0))</f>
        <v>0</v>
      </c>
      <c r="AR442" s="43" t="e">
        <f t="shared" si="7"/>
        <v>#REF!</v>
      </c>
      <c r="AV442" s="43"/>
      <c r="AW442" s="43"/>
      <c r="AX442" s="43"/>
      <c r="AY442" s="43"/>
      <c r="AZ442" s="43"/>
      <c r="BA442" s="43"/>
    </row>
    <row r="443" spans="2:53" s="44" customFormat="1" x14ac:dyDescent="0.15">
      <c r="B443" s="44" t="s">
        <v>1408</v>
      </c>
      <c r="C443" s="12">
        <v>20439</v>
      </c>
      <c r="D443" s="44" t="s">
        <v>1404</v>
      </c>
      <c r="E443" s="44" t="s">
        <v>22074</v>
      </c>
      <c r="F443" s="44" t="s">
        <v>20826</v>
      </c>
      <c r="G443" s="44" t="s">
        <v>21274</v>
      </c>
      <c r="I443" s="44" t="s">
        <v>700</v>
      </c>
      <c r="J443" s="44" t="s">
        <v>700</v>
      </c>
      <c r="K443" s="44">
        <v>1</v>
      </c>
      <c r="L443" s="44" t="s">
        <v>750</v>
      </c>
      <c r="M443" s="104" t="s">
        <v>20131</v>
      </c>
      <c r="N443" s="44">
        <v>202400</v>
      </c>
      <c r="O443" s="44" t="s">
        <v>796</v>
      </c>
      <c r="P443" s="44" t="s">
        <v>761</v>
      </c>
      <c r="Q443" s="44">
        <v>2</v>
      </c>
      <c r="R443" s="44">
        <v>4</v>
      </c>
      <c r="S443" s="44" t="s">
        <v>1358</v>
      </c>
      <c r="T443" s="44">
        <v>1</v>
      </c>
      <c r="U443" s="44">
        <v>4</v>
      </c>
      <c r="W443" s="44" t="s">
        <v>1405</v>
      </c>
      <c r="X443" s="44" t="s">
        <v>14567</v>
      </c>
      <c r="Y443" s="44">
        <v>0</v>
      </c>
      <c r="AA443" s="44">
        <v>1</v>
      </c>
      <c r="AB443" s="44">
        <v>100</v>
      </c>
      <c r="AC443" s="44">
        <v>1</v>
      </c>
      <c r="AD443" s="44">
        <v>1</v>
      </c>
      <c r="AE443" s="45" t="s">
        <v>16461</v>
      </c>
      <c r="AF443" s="45" t="s">
        <v>16457</v>
      </c>
      <c r="AG443" s="45" t="s">
        <v>16459</v>
      </c>
      <c r="AH443" s="45" t="s">
        <v>16453</v>
      </c>
      <c r="AI443" s="45" t="s">
        <v>16455</v>
      </c>
      <c r="AJ443" s="63" t="s">
        <v>20405</v>
      </c>
      <c r="AK443" s="63" t="s">
        <v>20406</v>
      </c>
      <c r="AL443" s="4">
        <v>0</v>
      </c>
      <c r="AM443" s="43">
        <f>IF(AND(L443="WEAPON",OR(R443=0,R443=1,R443=2)),[1]装备基础and强化!$V$7,IF(AND(L443="LEFTRING",OR(R443=0,R443=1,R443=2)),[1]装备基础and强化!$W$7,IF(AND(L443="RIGHTRING",OR(R443=0,R443=1,R443=2)),[1]装备基础and强化!$X$7,IF(AND(L443="NECKLACE",OR(R443=0,R443=1,R443=2)),[1]装备基础and强化!$Y$7,0))))</f>
        <v>0</v>
      </c>
      <c r="AN443" s="43">
        <f>IF(AND(L443="WEAPON",OR(R443=3,R443=4)),[1]装备基础and强化!$V$11,IF(AND(L443="LEFTRING",OR(R443=3,R443=4)),[1]装备基础and强化!$W$11,IF(AND(L443="RIGHTRING",OR(R443=3,R443=4)),[1]装备基础and强化!$X$11,IF(AND(L443="NECKLACE",OR(R443=3,R443=4)),[1]装备基础and强化!$Y$11,0))))</f>
        <v>0</v>
      </c>
      <c r="AO443" s="43" t="e">
        <f>IF(AND(L443="BELT",T443=1),[1]装备基础and强化!$AA$7,IF(AND(L443="PANTS",T443=1),[1]装备基础and强化!$AB$7,IF(AND(L443="SHOES",T443=1),[1]装备基础and强化!$AC$7,IF(AND(L443="CLOTHES",T443=1),[1]装备基础and强化!$AD$7,0))))</f>
        <v>#REF!</v>
      </c>
      <c r="AP443" s="43">
        <f>IF(AND(L443="BELT",T443=2),[1]装备基础and强化!$AF$7,IF(AND(L443="PANTS",T443=2),[1]装备基础and强化!$AG$7,IF(AND(L443="SHOES",T443=2),[1]装备基础and强化!$AH$7,IF(AND(L443="CLOTHES",T443=2),[1]装备基础and强化!$AI$7,0))))</f>
        <v>0</v>
      </c>
      <c r="AQ443" s="43">
        <f>IF(L443="HAT",[1]装备基础and强化!$AK$7,IF(L443="JADE",[1]装备基础and强化!$AK$7,0))</f>
        <v>0</v>
      </c>
      <c r="AR443" s="43" t="e">
        <f t="shared" si="7"/>
        <v>#REF!</v>
      </c>
      <c r="AV443" s="43"/>
      <c r="AW443" s="43"/>
      <c r="AX443" s="43"/>
      <c r="AY443" s="43"/>
      <c r="AZ443" s="43"/>
      <c r="BA443" s="43"/>
    </row>
    <row r="444" spans="2:53" s="44" customFormat="1" x14ac:dyDescent="0.15">
      <c r="B444" s="44" t="s">
        <v>1409</v>
      </c>
      <c r="C444" s="12">
        <v>20440</v>
      </c>
      <c r="D444" s="44" t="s">
        <v>1404</v>
      </c>
      <c r="E444" s="44" t="s">
        <v>22075</v>
      </c>
      <c r="F444" s="44" t="s">
        <v>20827</v>
      </c>
      <c r="G444" s="44" t="s">
        <v>21275</v>
      </c>
      <c r="I444" s="44" t="s">
        <v>700</v>
      </c>
      <c r="J444" s="44" t="s">
        <v>700</v>
      </c>
      <c r="K444" s="44">
        <v>1</v>
      </c>
      <c r="L444" s="44" t="s">
        <v>750</v>
      </c>
      <c r="M444" s="104" t="s">
        <v>26147</v>
      </c>
      <c r="N444" s="44">
        <v>202500</v>
      </c>
      <c r="O444" s="44" t="s">
        <v>796</v>
      </c>
      <c r="P444" s="44" t="s">
        <v>761</v>
      </c>
      <c r="Q444" s="44">
        <v>2</v>
      </c>
      <c r="R444" s="44">
        <v>4</v>
      </c>
      <c r="S444" s="44" t="s">
        <v>1358</v>
      </c>
      <c r="T444" s="44">
        <v>1</v>
      </c>
      <c r="U444" s="44">
        <v>5</v>
      </c>
      <c r="W444" s="44" t="s">
        <v>1405</v>
      </c>
      <c r="X444" s="44" t="s">
        <v>14567</v>
      </c>
      <c r="Y444" s="44">
        <v>0</v>
      </c>
      <c r="AA444" s="44">
        <v>1</v>
      </c>
      <c r="AB444" s="44">
        <v>100</v>
      </c>
      <c r="AC444" s="44">
        <v>1</v>
      </c>
      <c r="AD444" s="44">
        <v>1</v>
      </c>
      <c r="AE444" s="45" t="s">
        <v>16461</v>
      </c>
      <c r="AF444" s="45" t="s">
        <v>16457</v>
      </c>
      <c r="AG444" s="45" t="s">
        <v>16459</v>
      </c>
      <c r="AH444" s="45" t="s">
        <v>16453</v>
      </c>
      <c r="AI444" s="45" t="s">
        <v>16455</v>
      </c>
      <c r="AJ444" s="63" t="s">
        <v>20405</v>
      </c>
      <c r="AK444" s="63" t="s">
        <v>20406</v>
      </c>
      <c r="AL444" s="45">
        <v>0</v>
      </c>
      <c r="AM444" s="43">
        <f>IF(AND(L444="WEAPON",OR(R444=0,R444=1,R444=2)),[1]装备基础and强化!$V$7,IF(AND(L444="LEFTRING",OR(R444=0,R444=1,R444=2)),[1]装备基础and强化!$W$7,IF(AND(L444="RIGHTRING",OR(R444=0,R444=1,R444=2)),[1]装备基础and强化!$X$7,IF(AND(L444="NECKLACE",OR(R444=0,R444=1,R444=2)),[1]装备基础and强化!$Y$7,0))))</f>
        <v>0</v>
      </c>
      <c r="AN444" s="43">
        <f>IF(AND(L444="WEAPON",OR(R444=3,R444=4)),[1]装备基础and强化!$V$11,IF(AND(L444="LEFTRING",OR(R444=3,R444=4)),[1]装备基础and强化!$W$11,IF(AND(L444="RIGHTRING",OR(R444=3,R444=4)),[1]装备基础and强化!$X$11,IF(AND(L444="NECKLACE",OR(R444=3,R444=4)),[1]装备基础and强化!$Y$11,0))))</f>
        <v>0</v>
      </c>
      <c r="AO444" s="43" t="e">
        <f>IF(AND(L444="BELT",T444=1),[1]装备基础and强化!$AA$7,IF(AND(L444="PANTS",T444=1),[1]装备基础and强化!$AB$7,IF(AND(L444="SHOES",T444=1),[1]装备基础and强化!$AC$7,IF(AND(L444="CLOTHES",T444=1),[1]装备基础and强化!$AD$7,0))))</f>
        <v>#REF!</v>
      </c>
      <c r="AP444" s="43">
        <f>IF(AND(L444="BELT",T444=2),[1]装备基础and强化!$AF$7,IF(AND(L444="PANTS",T444=2),[1]装备基础and强化!$AG$7,IF(AND(L444="SHOES",T444=2),[1]装备基础and强化!$AH$7,IF(AND(L444="CLOTHES",T444=2),[1]装备基础and强化!$AI$7,0))))</f>
        <v>0</v>
      </c>
      <c r="AQ444" s="43">
        <f>IF(L444="HAT",[1]装备基础and强化!$AK$7,IF(L444="JADE",[1]装备基础and强化!$AK$7,0))</f>
        <v>0</v>
      </c>
      <c r="AR444" s="43" t="e">
        <f t="shared" si="7"/>
        <v>#REF!</v>
      </c>
      <c r="AV444" s="43"/>
      <c r="AW444" s="43"/>
      <c r="AX444" s="43"/>
      <c r="AY444" s="43"/>
      <c r="AZ444" s="43"/>
      <c r="BA444" s="43"/>
    </row>
    <row r="445" spans="2:53" s="44" customFormat="1" x14ac:dyDescent="0.15">
      <c r="B445" s="44" t="s">
        <v>1410</v>
      </c>
      <c r="C445" s="12">
        <v>20441</v>
      </c>
      <c r="D445" s="44" t="s">
        <v>1404</v>
      </c>
      <c r="E445" s="44" t="s">
        <v>22076</v>
      </c>
      <c r="F445" s="44" t="s">
        <v>20828</v>
      </c>
      <c r="G445" s="44" t="s">
        <v>21276</v>
      </c>
      <c r="I445" s="44" t="s">
        <v>700</v>
      </c>
      <c r="J445" s="44" t="s">
        <v>700</v>
      </c>
      <c r="K445" s="44">
        <v>1</v>
      </c>
      <c r="L445" s="44" t="s">
        <v>750</v>
      </c>
      <c r="M445" s="104" t="s">
        <v>26148</v>
      </c>
      <c r="N445" s="44">
        <v>202600</v>
      </c>
      <c r="O445" s="44" t="s">
        <v>796</v>
      </c>
      <c r="P445" s="44" t="s">
        <v>761</v>
      </c>
      <c r="Q445" s="44">
        <v>2</v>
      </c>
      <c r="R445" s="44">
        <v>4</v>
      </c>
      <c r="S445" s="44" t="s">
        <v>1358</v>
      </c>
      <c r="T445" s="44">
        <v>1</v>
      </c>
      <c r="U445" s="44">
        <v>6</v>
      </c>
      <c r="W445" s="44" t="s">
        <v>1405</v>
      </c>
      <c r="X445" s="44" t="s">
        <v>14567</v>
      </c>
      <c r="Y445" s="44">
        <v>0</v>
      </c>
      <c r="AA445" s="44">
        <v>1</v>
      </c>
      <c r="AB445" s="44">
        <v>100</v>
      </c>
      <c r="AC445" s="44">
        <v>1</v>
      </c>
      <c r="AD445" s="44">
        <v>1</v>
      </c>
      <c r="AE445" s="45" t="s">
        <v>16461</v>
      </c>
      <c r="AF445" s="45" t="s">
        <v>16457</v>
      </c>
      <c r="AG445" s="45" t="s">
        <v>16459</v>
      </c>
      <c r="AH445" s="45" t="s">
        <v>16453</v>
      </c>
      <c r="AI445" s="45" t="s">
        <v>16455</v>
      </c>
      <c r="AJ445" s="63" t="s">
        <v>20405</v>
      </c>
      <c r="AK445" s="63" t="s">
        <v>20406</v>
      </c>
      <c r="AL445" s="4">
        <v>0</v>
      </c>
      <c r="AM445" s="43">
        <f>IF(AND(L445="WEAPON",OR(R445=0,R445=1,R445=2)),[1]装备基础and强化!$V$7,IF(AND(L445="LEFTRING",OR(R445=0,R445=1,R445=2)),[1]装备基础and强化!$W$7,IF(AND(L445="RIGHTRING",OR(R445=0,R445=1,R445=2)),[1]装备基础and强化!$X$7,IF(AND(L445="NECKLACE",OR(R445=0,R445=1,R445=2)),[1]装备基础and强化!$Y$7,0))))</f>
        <v>0</v>
      </c>
      <c r="AN445" s="43">
        <f>IF(AND(L445="WEAPON",OR(R445=3,R445=4)),[1]装备基础and强化!$V$11,IF(AND(L445="LEFTRING",OR(R445=3,R445=4)),[1]装备基础and强化!$W$11,IF(AND(L445="RIGHTRING",OR(R445=3,R445=4)),[1]装备基础and强化!$X$11,IF(AND(L445="NECKLACE",OR(R445=3,R445=4)),[1]装备基础and强化!$Y$11,0))))</f>
        <v>0</v>
      </c>
      <c r="AO445" s="43" t="e">
        <f>IF(AND(L445="BELT",T445=1),[1]装备基础and强化!$AA$7,IF(AND(L445="PANTS",T445=1),[1]装备基础and强化!$AB$7,IF(AND(L445="SHOES",T445=1),[1]装备基础and强化!$AC$7,IF(AND(L445="CLOTHES",T445=1),[1]装备基础and强化!$AD$7,0))))</f>
        <v>#REF!</v>
      </c>
      <c r="AP445" s="43">
        <f>IF(AND(L445="BELT",T445=2),[1]装备基础and强化!$AF$7,IF(AND(L445="PANTS",T445=2),[1]装备基础and强化!$AG$7,IF(AND(L445="SHOES",T445=2),[1]装备基础and强化!$AH$7,IF(AND(L445="CLOTHES",T445=2),[1]装备基础and强化!$AI$7,0))))</f>
        <v>0</v>
      </c>
      <c r="AQ445" s="43">
        <f>IF(L445="HAT",[1]装备基础and强化!$AK$7,IF(L445="JADE",[1]装备基础and强化!$AK$7,0))</f>
        <v>0</v>
      </c>
      <c r="AR445" s="43" t="e">
        <f t="shared" si="7"/>
        <v>#REF!</v>
      </c>
      <c r="AV445" s="43"/>
      <c r="AW445" s="43"/>
      <c r="AX445" s="43"/>
      <c r="AY445" s="43"/>
      <c r="AZ445" s="43"/>
      <c r="BA445" s="43"/>
    </row>
    <row r="446" spans="2:53" s="44" customFormat="1" x14ac:dyDescent="0.15">
      <c r="B446" s="44" t="s">
        <v>1411</v>
      </c>
      <c r="C446" s="12">
        <v>20442</v>
      </c>
      <c r="D446" s="44" t="s">
        <v>1404</v>
      </c>
      <c r="E446" s="44" t="s">
        <v>22077</v>
      </c>
      <c r="F446" s="44" t="s">
        <v>20829</v>
      </c>
      <c r="G446" s="44" t="s">
        <v>21277</v>
      </c>
      <c r="I446" s="44" t="s">
        <v>700</v>
      </c>
      <c r="J446" s="44" t="s">
        <v>700</v>
      </c>
      <c r="K446" s="44">
        <v>1</v>
      </c>
      <c r="L446" s="44" t="s">
        <v>750</v>
      </c>
      <c r="M446" s="104" t="s">
        <v>26149</v>
      </c>
      <c r="N446" s="44">
        <v>202700</v>
      </c>
      <c r="O446" s="44" t="s">
        <v>796</v>
      </c>
      <c r="P446" s="44" t="s">
        <v>761</v>
      </c>
      <c r="Q446" s="44">
        <v>2</v>
      </c>
      <c r="R446" s="44">
        <v>4</v>
      </c>
      <c r="S446" s="44" t="s">
        <v>1358</v>
      </c>
      <c r="T446" s="44">
        <v>1</v>
      </c>
      <c r="U446" s="44">
        <v>7</v>
      </c>
      <c r="W446" s="44" t="s">
        <v>1405</v>
      </c>
      <c r="X446" s="44" t="s">
        <v>14567</v>
      </c>
      <c r="Y446" s="44">
        <v>0</v>
      </c>
      <c r="AA446" s="44">
        <v>1</v>
      </c>
      <c r="AB446" s="44">
        <v>100</v>
      </c>
      <c r="AC446" s="44">
        <v>1</v>
      </c>
      <c r="AD446" s="44">
        <v>1</v>
      </c>
      <c r="AE446" s="45" t="s">
        <v>16461</v>
      </c>
      <c r="AF446" s="45" t="s">
        <v>16457</v>
      </c>
      <c r="AG446" s="45" t="s">
        <v>16459</v>
      </c>
      <c r="AH446" s="45" t="s">
        <v>16453</v>
      </c>
      <c r="AI446" s="45" t="s">
        <v>16455</v>
      </c>
      <c r="AJ446" s="63" t="s">
        <v>20405</v>
      </c>
      <c r="AK446" s="63" t="s">
        <v>20406</v>
      </c>
      <c r="AL446" s="45">
        <v>0</v>
      </c>
      <c r="AM446" s="43">
        <f>IF(AND(L446="WEAPON",OR(R446=0,R446=1,R446=2)),[1]装备基础and强化!$V$7,IF(AND(L446="LEFTRING",OR(R446=0,R446=1,R446=2)),[1]装备基础and强化!$W$7,IF(AND(L446="RIGHTRING",OR(R446=0,R446=1,R446=2)),[1]装备基础and强化!$X$7,IF(AND(L446="NECKLACE",OR(R446=0,R446=1,R446=2)),[1]装备基础and强化!$Y$7,0))))</f>
        <v>0</v>
      </c>
      <c r="AN446" s="43">
        <f>IF(AND(L446="WEAPON",OR(R446=3,R446=4)),[1]装备基础and强化!$V$11,IF(AND(L446="LEFTRING",OR(R446=3,R446=4)),[1]装备基础and强化!$W$11,IF(AND(L446="RIGHTRING",OR(R446=3,R446=4)),[1]装备基础and强化!$X$11,IF(AND(L446="NECKLACE",OR(R446=3,R446=4)),[1]装备基础and强化!$Y$11,0))))</f>
        <v>0</v>
      </c>
      <c r="AO446" s="43" t="e">
        <f>IF(AND(L446="BELT",T446=1),[1]装备基础and强化!$AA$7,IF(AND(L446="PANTS",T446=1),[1]装备基础and强化!$AB$7,IF(AND(L446="SHOES",T446=1),[1]装备基础and强化!$AC$7,IF(AND(L446="CLOTHES",T446=1),[1]装备基础and强化!$AD$7,0))))</f>
        <v>#REF!</v>
      </c>
      <c r="AP446" s="43">
        <f>IF(AND(L446="BELT",T446=2),[1]装备基础and强化!$AF$7,IF(AND(L446="PANTS",T446=2),[1]装备基础and强化!$AG$7,IF(AND(L446="SHOES",T446=2),[1]装备基础and强化!$AH$7,IF(AND(L446="CLOTHES",T446=2),[1]装备基础and强化!$AI$7,0))))</f>
        <v>0</v>
      </c>
      <c r="AQ446" s="43">
        <f>IF(L446="HAT",[1]装备基础and强化!$AK$7,IF(L446="JADE",[1]装备基础and强化!$AK$7,0))</f>
        <v>0</v>
      </c>
      <c r="AR446" s="43" t="e">
        <f t="shared" si="7"/>
        <v>#REF!</v>
      </c>
      <c r="AV446" s="43"/>
      <c r="AW446" s="43"/>
      <c r="AX446" s="43"/>
      <c r="AY446" s="43"/>
      <c r="AZ446" s="43"/>
      <c r="BA446" s="43"/>
    </row>
    <row r="447" spans="2:53" s="44" customFormat="1" x14ac:dyDescent="0.15">
      <c r="B447" s="44" t="s">
        <v>1412</v>
      </c>
      <c r="C447" s="12">
        <v>20443</v>
      </c>
      <c r="D447" s="44" t="s">
        <v>1404</v>
      </c>
      <c r="E447" s="44" t="s">
        <v>22078</v>
      </c>
      <c r="F447" s="44" t="s">
        <v>20830</v>
      </c>
      <c r="G447" s="44" t="s">
        <v>21278</v>
      </c>
      <c r="I447" s="44" t="s">
        <v>700</v>
      </c>
      <c r="J447" s="44" t="s">
        <v>700</v>
      </c>
      <c r="K447" s="44">
        <v>1</v>
      </c>
      <c r="L447" s="44" t="s">
        <v>750</v>
      </c>
      <c r="M447" s="104" t="s">
        <v>26150</v>
      </c>
      <c r="N447" s="44">
        <v>202800</v>
      </c>
      <c r="O447" s="44" t="s">
        <v>796</v>
      </c>
      <c r="P447" s="44" t="s">
        <v>761</v>
      </c>
      <c r="Q447" s="44">
        <v>2</v>
      </c>
      <c r="R447" s="44">
        <v>4</v>
      </c>
      <c r="S447" s="44" t="s">
        <v>1358</v>
      </c>
      <c r="T447" s="44">
        <v>1</v>
      </c>
      <c r="U447" s="44">
        <v>8</v>
      </c>
      <c r="W447" s="44" t="s">
        <v>1405</v>
      </c>
      <c r="X447" s="44" t="s">
        <v>14567</v>
      </c>
      <c r="Y447" s="44">
        <v>0</v>
      </c>
      <c r="AA447" s="44">
        <v>1</v>
      </c>
      <c r="AB447" s="44">
        <v>100</v>
      </c>
      <c r="AC447" s="44">
        <v>1</v>
      </c>
      <c r="AD447" s="44">
        <v>1</v>
      </c>
      <c r="AE447" s="45" t="s">
        <v>16461</v>
      </c>
      <c r="AF447" s="45" t="s">
        <v>16457</v>
      </c>
      <c r="AG447" s="45" t="s">
        <v>16459</v>
      </c>
      <c r="AH447" s="45" t="s">
        <v>16453</v>
      </c>
      <c r="AI447" s="45" t="s">
        <v>16455</v>
      </c>
      <c r="AJ447" s="63" t="s">
        <v>20405</v>
      </c>
      <c r="AK447" s="63" t="s">
        <v>20406</v>
      </c>
      <c r="AL447" s="4">
        <v>0</v>
      </c>
      <c r="AM447" s="43">
        <f>IF(AND(L447="WEAPON",OR(R447=0,R447=1,R447=2)),[1]装备基础and强化!$V$7,IF(AND(L447="LEFTRING",OR(R447=0,R447=1,R447=2)),[1]装备基础and强化!$W$7,IF(AND(L447="RIGHTRING",OR(R447=0,R447=1,R447=2)),[1]装备基础and强化!$X$7,IF(AND(L447="NECKLACE",OR(R447=0,R447=1,R447=2)),[1]装备基础and强化!$Y$7,0))))</f>
        <v>0</v>
      </c>
      <c r="AN447" s="43">
        <f>IF(AND(L447="WEAPON",OR(R447=3,R447=4)),[1]装备基础and强化!$V$11,IF(AND(L447="LEFTRING",OR(R447=3,R447=4)),[1]装备基础and强化!$W$11,IF(AND(L447="RIGHTRING",OR(R447=3,R447=4)),[1]装备基础and强化!$X$11,IF(AND(L447="NECKLACE",OR(R447=3,R447=4)),[1]装备基础and强化!$Y$11,0))))</f>
        <v>0</v>
      </c>
      <c r="AO447" s="43" t="e">
        <f>IF(AND(L447="BELT",T447=1),[1]装备基础and强化!$AA$7,IF(AND(L447="PANTS",T447=1),[1]装备基础and强化!$AB$7,IF(AND(L447="SHOES",T447=1),[1]装备基础and强化!$AC$7,IF(AND(L447="CLOTHES",T447=1),[1]装备基础and强化!$AD$7,0))))</f>
        <v>#REF!</v>
      </c>
      <c r="AP447" s="43">
        <f>IF(AND(L447="BELT",T447=2),[1]装备基础and强化!$AF$7,IF(AND(L447="PANTS",T447=2),[1]装备基础and强化!$AG$7,IF(AND(L447="SHOES",T447=2),[1]装备基础and强化!$AH$7,IF(AND(L447="CLOTHES",T447=2),[1]装备基础and强化!$AI$7,0))))</f>
        <v>0</v>
      </c>
      <c r="AQ447" s="43">
        <f>IF(L447="HAT",[1]装备基础and强化!$AK$7,IF(L447="JADE",[1]装备基础and强化!$AK$7,0))</f>
        <v>0</v>
      </c>
      <c r="AR447" s="43" t="e">
        <f t="shared" si="7"/>
        <v>#REF!</v>
      </c>
      <c r="AV447" s="43"/>
      <c r="AW447" s="43"/>
      <c r="AX447" s="43"/>
      <c r="AY447" s="43"/>
      <c r="AZ447" s="43"/>
      <c r="BA447" s="43"/>
    </row>
    <row r="448" spans="2:53" s="44" customFormat="1" x14ac:dyDescent="0.15">
      <c r="B448" s="44" t="s">
        <v>1413</v>
      </c>
      <c r="C448" s="12">
        <v>20444</v>
      </c>
      <c r="D448" s="44" t="s">
        <v>1414</v>
      </c>
      <c r="E448" s="44" t="s">
        <v>22079</v>
      </c>
      <c r="F448" s="44" t="s">
        <v>20831</v>
      </c>
      <c r="G448" s="44" t="s">
        <v>21279</v>
      </c>
      <c r="I448" s="44" t="s">
        <v>700</v>
      </c>
      <c r="J448" s="44" t="s">
        <v>700</v>
      </c>
      <c r="K448" s="44">
        <v>1</v>
      </c>
      <c r="L448" s="44" t="s">
        <v>750</v>
      </c>
      <c r="M448" s="104" t="s">
        <v>26151</v>
      </c>
      <c r="N448" s="44">
        <v>202100</v>
      </c>
      <c r="O448" s="44" t="s">
        <v>971</v>
      </c>
      <c r="P448" s="44" t="s">
        <v>1097</v>
      </c>
      <c r="Q448" s="44">
        <v>2</v>
      </c>
      <c r="R448" s="44">
        <v>4</v>
      </c>
      <c r="S448" s="44" t="s">
        <v>1358</v>
      </c>
      <c r="T448" s="44">
        <v>2</v>
      </c>
      <c r="U448" s="44">
        <v>1</v>
      </c>
      <c r="W448" s="44" t="s">
        <v>1405</v>
      </c>
      <c r="X448" s="44" t="s">
        <v>14567</v>
      </c>
      <c r="Y448" s="44">
        <v>0</v>
      </c>
      <c r="AA448" s="44">
        <v>1</v>
      </c>
      <c r="AB448" s="44">
        <v>100</v>
      </c>
      <c r="AC448" s="44">
        <v>1</v>
      </c>
      <c r="AD448" s="44">
        <v>1</v>
      </c>
      <c r="AE448" s="45" t="s">
        <v>16461</v>
      </c>
      <c r="AF448" s="45" t="s">
        <v>16457</v>
      </c>
      <c r="AG448" s="45" t="s">
        <v>16459</v>
      </c>
      <c r="AH448" s="45" t="s">
        <v>16453</v>
      </c>
      <c r="AI448" s="45" t="s">
        <v>16455</v>
      </c>
      <c r="AJ448" s="63" t="s">
        <v>20405</v>
      </c>
      <c r="AK448" s="63" t="s">
        <v>20406</v>
      </c>
      <c r="AL448" s="45">
        <v>0</v>
      </c>
      <c r="AM448" s="43">
        <f>IF(AND(L448="WEAPON",OR(R448=0,R448=1,R448=2)),[1]装备基础and强化!$V$7,IF(AND(L448="LEFTRING",OR(R448=0,R448=1,R448=2)),[1]装备基础and强化!$W$7,IF(AND(L448="RIGHTRING",OR(R448=0,R448=1,R448=2)),[1]装备基础and强化!$X$7,IF(AND(L448="NECKLACE",OR(R448=0,R448=1,R448=2)),[1]装备基础and强化!$Y$7,0))))</f>
        <v>0</v>
      </c>
      <c r="AN448" s="43">
        <f>IF(AND(L448="WEAPON",OR(R448=3,R448=4)),[1]装备基础and强化!$V$11,IF(AND(L448="LEFTRING",OR(R448=3,R448=4)),[1]装备基础and强化!$W$11,IF(AND(L448="RIGHTRING",OR(R448=3,R448=4)),[1]装备基础and强化!$X$11,IF(AND(L448="NECKLACE",OR(R448=3,R448=4)),[1]装备基础and强化!$Y$11,0))))</f>
        <v>0</v>
      </c>
      <c r="AO448" s="43">
        <f>IF(AND(L448="BELT",T448=1),[1]装备基础and强化!$AA$7,IF(AND(L448="PANTS",T448=1),[1]装备基础and强化!$AB$7,IF(AND(L448="SHOES",T448=1),[1]装备基础and强化!$AC$7,IF(AND(L448="CLOTHES",T448=1),[1]装备基础and强化!$AD$7,0))))</f>
        <v>0</v>
      </c>
      <c r="AP448" s="43" t="e">
        <f>IF(AND(L448="BELT",T448=2),[1]装备基础and强化!$AF$7,IF(AND(L448="PANTS",T448=2),[1]装备基础and强化!$AG$7,IF(AND(L448="SHOES",T448=2),[1]装备基础and强化!$AH$7,IF(AND(L448="CLOTHES",T448=2),[1]装备基础and强化!$AI$7,0))))</f>
        <v>#REF!</v>
      </c>
      <c r="AQ448" s="43">
        <f>IF(L448="HAT",[1]装备基础and强化!$AK$7,IF(L448="JADE",[1]装备基础and强化!$AK$7,0))</f>
        <v>0</v>
      </c>
      <c r="AR448" s="43" t="e">
        <f t="shared" si="7"/>
        <v>#REF!</v>
      </c>
      <c r="AV448" s="43"/>
      <c r="AW448" s="43"/>
      <c r="AX448" s="43"/>
      <c r="AY448" s="43"/>
      <c r="AZ448" s="43"/>
      <c r="BA448" s="43"/>
    </row>
    <row r="449" spans="2:53" s="44" customFormat="1" x14ac:dyDescent="0.15">
      <c r="B449" s="44" t="s">
        <v>1415</v>
      </c>
      <c r="C449" s="12">
        <v>20445</v>
      </c>
      <c r="D449" s="44" t="s">
        <v>1414</v>
      </c>
      <c r="E449" s="44" t="s">
        <v>22080</v>
      </c>
      <c r="F449" s="44" t="s">
        <v>20832</v>
      </c>
      <c r="G449" s="44" t="s">
        <v>21280</v>
      </c>
      <c r="I449" s="44" t="s">
        <v>700</v>
      </c>
      <c r="J449" s="44" t="s">
        <v>700</v>
      </c>
      <c r="K449" s="44">
        <v>1</v>
      </c>
      <c r="L449" s="44" t="s">
        <v>750</v>
      </c>
      <c r="M449" s="104" t="s">
        <v>26152</v>
      </c>
      <c r="N449" s="44">
        <v>202200</v>
      </c>
      <c r="O449" s="44" t="s">
        <v>971</v>
      </c>
      <c r="P449" s="44" t="s">
        <v>1097</v>
      </c>
      <c r="Q449" s="44">
        <v>2</v>
      </c>
      <c r="R449" s="44">
        <v>4</v>
      </c>
      <c r="S449" s="44" t="s">
        <v>1358</v>
      </c>
      <c r="T449" s="44">
        <v>2</v>
      </c>
      <c r="U449" s="44">
        <v>2</v>
      </c>
      <c r="W449" s="44" t="s">
        <v>1405</v>
      </c>
      <c r="X449" s="44" t="s">
        <v>14567</v>
      </c>
      <c r="Y449" s="44">
        <v>0</v>
      </c>
      <c r="AA449" s="44">
        <v>1</v>
      </c>
      <c r="AB449" s="44">
        <v>100</v>
      </c>
      <c r="AC449" s="44">
        <v>1</v>
      </c>
      <c r="AD449" s="44">
        <v>1</v>
      </c>
      <c r="AE449" s="45" t="s">
        <v>16461</v>
      </c>
      <c r="AF449" s="45" t="s">
        <v>16457</v>
      </c>
      <c r="AG449" s="45" t="s">
        <v>16459</v>
      </c>
      <c r="AH449" s="45" t="s">
        <v>16453</v>
      </c>
      <c r="AI449" s="45" t="s">
        <v>16455</v>
      </c>
      <c r="AJ449" s="63" t="s">
        <v>20405</v>
      </c>
      <c r="AK449" s="63" t="s">
        <v>20406</v>
      </c>
      <c r="AL449" s="4">
        <v>0</v>
      </c>
      <c r="AM449" s="43">
        <f>IF(AND(L449="WEAPON",OR(R449=0,R449=1,R449=2)),[1]装备基础and强化!$V$7,IF(AND(L449="LEFTRING",OR(R449=0,R449=1,R449=2)),[1]装备基础and强化!$W$7,IF(AND(L449="RIGHTRING",OR(R449=0,R449=1,R449=2)),[1]装备基础and强化!$X$7,IF(AND(L449="NECKLACE",OR(R449=0,R449=1,R449=2)),[1]装备基础and强化!$Y$7,0))))</f>
        <v>0</v>
      </c>
      <c r="AN449" s="43">
        <f>IF(AND(L449="WEAPON",OR(R449=3,R449=4)),[1]装备基础and强化!$V$11,IF(AND(L449="LEFTRING",OR(R449=3,R449=4)),[1]装备基础and强化!$W$11,IF(AND(L449="RIGHTRING",OR(R449=3,R449=4)),[1]装备基础and强化!$X$11,IF(AND(L449="NECKLACE",OR(R449=3,R449=4)),[1]装备基础and强化!$Y$11,0))))</f>
        <v>0</v>
      </c>
      <c r="AO449" s="43">
        <f>IF(AND(L449="BELT",T449=1),[1]装备基础and强化!$AA$7,IF(AND(L449="PANTS",T449=1),[1]装备基础and强化!$AB$7,IF(AND(L449="SHOES",T449=1),[1]装备基础and强化!$AC$7,IF(AND(L449="CLOTHES",T449=1),[1]装备基础and强化!$AD$7,0))))</f>
        <v>0</v>
      </c>
      <c r="AP449" s="43" t="e">
        <f>IF(AND(L449="BELT",T449=2),[1]装备基础and强化!$AF$7,IF(AND(L449="PANTS",T449=2),[1]装备基础and强化!$AG$7,IF(AND(L449="SHOES",T449=2),[1]装备基础and强化!$AH$7,IF(AND(L449="CLOTHES",T449=2),[1]装备基础and强化!$AI$7,0))))</f>
        <v>#REF!</v>
      </c>
      <c r="AQ449" s="43">
        <f>IF(L449="HAT",[1]装备基础and强化!$AK$7,IF(L449="JADE",[1]装备基础and强化!$AK$7,0))</f>
        <v>0</v>
      </c>
      <c r="AR449" s="43" t="e">
        <f t="shared" si="7"/>
        <v>#REF!</v>
      </c>
      <c r="AV449" s="43"/>
      <c r="AW449" s="43"/>
      <c r="AX449" s="43"/>
      <c r="AY449" s="43"/>
      <c r="AZ449" s="43"/>
      <c r="BA449" s="43"/>
    </row>
    <row r="450" spans="2:53" s="44" customFormat="1" x14ac:dyDescent="0.15">
      <c r="B450" s="44" t="s">
        <v>1416</v>
      </c>
      <c r="C450" s="12">
        <v>20446</v>
      </c>
      <c r="D450" s="44" t="s">
        <v>1414</v>
      </c>
      <c r="E450" s="44" t="s">
        <v>22081</v>
      </c>
      <c r="F450" s="44" t="s">
        <v>20833</v>
      </c>
      <c r="G450" s="44" t="s">
        <v>21281</v>
      </c>
      <c r="I450" s="44" t="s">
        <v>700</v>
      </c>
      <c r="J450" s="44" t="s">
        <v>700</v>
      </c>
      <c r="K450" s="44">
        <v>1</v>
      </c>
      <c r="L450" s="44" t="s">
        <v>750</v>
      </c>
      <c r="M450" s="104" t="s">
        <v>26153</v>
      </c>
      <c r="N450" s="44">
        <v>202300</v>
      </c>
      <c r="O450" s="44" t="s">
        <v>971</v>
      </c>
      <c r="P450" s="44" t="s">
        <v>1097</v>
      </c>
      <c r="Q450" s="44">
        <v>2</v>
      </c>
      <c r="R450" s="44">
        <v>4</v>
      </c>
      <c r="S450" s="44" t="s">
        <v>1358</v>
      </c>
      <c r="T450" s="44">
        <v>2</v>
      </c>
      <c r="U450" s="44">
        <v>3</v>
      </c>
      <c r="W450" s="44" t="s">
        <v>1405</v>
      </c>
      <c r="X450" s="44" t="s">
        <v>14567</v>
      </c>
      <c r="Y450" s="44">
        <v>0</v>
      </c>
      <c r="AA450" s="44">
        <v>1</v>
      </c>
      <c r="AB450" s="44">
        <v>100</v>
      </c>
      <c r="AC450" s="44">
        <v>1</v>
      </c>
      <c r="AD450" s="44">
        <v>1</v>
      </c>
      <c r="AE450" s="45" t="s">
        <v>16461</v>
      </c>
      <c r="AF450" s="45" t="s">
        <v>16457</v>
      </c>
      <c r="AG450" s="45" t="s">
        <v>16459</v>
      </c>
      <c r="AH450" s="45" t="s">
        <v>16453</v>
      </c>
      <c r="AI450" s="45" t="s">
        <v>16455</v>
      </c>
      <c r="AJ450" s="63" t="s">
        <v>20405</v>
      </c>
      <c r="AK450" s="63" t="s">
        <v>20406</v>
      </c>
      <c r="AL450" s="45">
        <v>0</v>
      </c>
      <c r="AM450" s="43">
        <f>IF(AND(L450="WEAPON",OR(R450=0,R450=1,R450=2)),[1]装备基础and强化!$V$7,IF(AND(L450="LEFTRING",OR(R450=0,R450=1,R450=2)),[1]装备基础and强化!$W$7,IF(AND(L450="RIGHTRING",OR(R450=0,R450=1,R450=2)),[1]装备基础and强化!$X$7,IF(AND(L450="NECKLACE",OR(R450=0,R450=1,R450=2)),[1]装备基础and强化!$Y$7,0))))</f>
        <v>0</v>
      </c>
      <c r="AN450" s="43">
        <f>IF(AND(L450="WEAPON",OR(R450=3,R450=4)),[1]装备基础and强化!$V$11,IF(AND(L450="LEFTRING",OR(R450=3,R450=4)),[1]装备基础and强化!$W$11,IF(AND(L450="RIGHTRING",OR(R450=3,R450=4)),[1]装备基础and强化!$X$11,IF(AND(L450="NECKLACE",OR(R450=3,R450=4)),[1]装备基础and强化!$Y$11,0))))</f>
        <v>0</v>
      </c>
      <c r="AO450" s="43">
        <f>IF(AND(L450="BELT",T450=1),[1]装备基础and强化!$AA$7,IF(AND(L450="PANTS",T450=1),[1]装备基础and强化!$AB$7,IF(AND(L450="SHOES",T450=1),[1]装备基础and强化!$AC$7,IF(AND(L450="CLOTHES",T450=1),[1]装备基础and强化!$AD$7,0))))</f>
        <v>0</v>
      </c>
      <c r="AP450" s="43" t="e">
        <f>IF(AND(L450="BELT",T450=2),[1]装备基础and强化!$AF$7,IF(AND(L450="PANTS",T450=2),[1]装备基础and强化!$AG$7,IF(AND(L450="SHOES",T450=2),[1]装备基础and强化!$AH$7,IF(AND(L450="CLOTHES",T450=2),[1]装备基础and强化!$AI$7,0))))</f>
        <v>#REF!</v>
      </c>
      <c r="AQ450" s="43">
        <f>IF(L450="HAT",[1]装备基础and强化!$AK$7,IF(L450="JADE",[1]装备基础and强化!$AK$7,0))</f>
        <v>0</v>
      </c>
      <c r="AR450" s="43" t="e">
        <f t="shared" si="7"/>
        <v>#REF!</v>
      </c>
      <c r="AV450" s="43"/>
      <c r="AW450" s="43"/>
      <c r="AX450" s="43"/>
      <c r="AY450" s="43"/>
      <c r="AZ450" s="43"/>
      <c r="BA450" s="43"/>
    </row>
    <row r="451" spans="2:53" s="44" customFormat="1" x14ac:dyDescent="0.15">
      <c r="B451" s="44" t="s">
        <v>1417</v>
      </c>
      <c r="C451" s="12">
        <v>20447</v>
      </c>
      <c r="D451" s="44" t="s">
        <v>1414</v>
      </c>
      <c r="E451" s="44" t="s">
        <v>22082</v>
      </c>
      <c r="F451" s="44" t="s">
        <v>20834</v>
      </c>
      <c r="G451" s="44" t="s">
        <v>21282</v>
      </c>
      <c r="I451" s="44" t="s">
        <v>700</v>
      </c>
      <c r="J451" s="44" t="s">
        <v>700</v>
      </c>
      <c r="K451" s="44">
        <v>1</v>
      </c>
      <c r="L451" s="44" t="s">
        <v>750</v>
      </c>
      <c r="M451" s="104" t="s">
        <v>26154</v>
      </c>
      <c r="N451" s="44">
        <v>202400</v>
      </c>
      <c r="O451" s="44" t="s">
        <v>971</v>
      </c>
      <c r="P451" s="44" t="s">
        <v>1097</v>
      </c>
      <c r="Q451" s="44">
        <v>2</v>
      </c>
      <c r="R451" s="44">
        <v>4</v>
      </c>
      <c r="S451" s="44" t="s">
        <v>1358</v>
      </c>
      <c r="T451" s="44">
        <v>2</v>
      </c>
      <c r="U451" s="44">
        <v>4</v>
      </c>
      <c r="W451" s="44" t="s">
        <v>1405</v>
      </c>
      <c r="X451" s="44" t="s">
        <v>14567</v>
      </c>
      <c r="Y451" s="44">
        <v>0</v>
      </c>
      <c r="AA451" s="44">
        <v>1</v>
      </c>
      <c r="AB451" s="44">
        <v>100</v>
      </c>
      <c r="AC451" s="44">
        <v>1</v>
      </c>
      <c r="AD451" s="44">
        <v>1</v>
      </c>
      <c r="AE451" s="45" t="s">
        <v>16461</v>
      </c>
      <c r="AF451" s="45" t="s">
        <v>16457</v>
      </c>
      <c r="AG451" s="45" t="s">
        <v>16459</v>
      </c>
      <c r="AH451" s="45" t="s">
        <v>16453</v>
      </c>
      <c r="AI451" s="45" t="s">
        <v>16455</v>
      </c>
      <c r="AJ451" s="63" t="s">
        <v>20405</v>
      </c>
      <c r="AK451" s="63" t="s">
        <v>20406</v>
      </c>
      <c r="AL451" s="4">
        <v>0</v>
      </c>
      <c r="AM451" s="43">
        <f>IF(AND(L451="WEAPON",OR(R451=0,R451=1,R451=2)),[1]装备基础and强化!$V$7,IF(AND(L451="LEFTRING",OR(R451=0,R451=1,R451=2)),[1]装备基础and强化!$W$7,IF(AND(L451="RIGHTRING",OR(R451=0,R451=1,R451=2)),[1]装备基础and强化!$X$7,IF(AND(L451="NECKLACE",OR(R451=0,R451=1,R451=2)),[1]装备基础and强化!$Y$7,0))))</f>
        <v>0</v>
      </c>
      <c r="AN451" s="43">
        <f>IF(AND(L451="WEAPON",OR(R451=3,R451=4)),[1]装备基础and强化!$V$11,IF(AND(L451="LEFTRING",OR(R451=3,R451=4)),[1]装备基础and强化!$W$11,IF(AND(L451="RIGHTRING",OR(R451=3,R451=4)),[1]装备基础and强化!$X$11,IF(AND(L451="NECKLACE",OR(R451=3,R451=4)),[1]装备基础and强化!$Y$11,0))))</f>
        <v>0</v>
      </c>
      <c r="AO451" s="43">
        <f>IF(AND(L451="BELT",T451=1),[1]装备基础and强化!$AA$7,IF(AND(L451="PANTS",T451=1),[1]装备基础and强化!$AB$7,IF(AND(L451="SHOES",T451=1),[1]装备基础and强化!$AC$7,IF(AND(L451="CLOTHES",T451=1),[1]装备基础and强化!$AD$7,0))))</f>
        <v>0</v>
      </c>
      <c r="AP451" s="43" t="e">
        <f>IF(AND(L451="BELT",T451=2),[1]装备基础and强化!$AF$7,IF(AND(L451="PANTS",T451=2),[1]装备基础and强化!$AG$7,IF(AND(L451="SHOES",T451=2),[1]装备基础and强化!$AH$7,IF(AND(L451="CLOTHES",T451=2),[1]装备基础and强化!$AI$7,0))))</f>
        <v>#REF!</v>
      </c>
      <c r="AQ451" s="43">
        <f>IF(L451="HAT",[1]装备基础and强化!$AK$7,IF(L451="JADE",[1]装备基础and强化!$AK$7,0))</f>
        <v>0</v>
      </c>
      <c r="AR451" s="43" t="e">
        <f t="shared" si="7"/>
        <v>#REF!</v>
      </c>
      <c r="AV451" s="43"/>
      <c r="AW451" s="43"/>
      <c r="AX451" s="43"/>
      <c r="AY451" s="43"/>
      <c r="AZ451" s="43"/>
      <c r="BA451" s="43"/>
    </row>
    <row r="452" spans="2:53" s="44" customFormat="1" x14ac:dyDescent="0.15">
      <c r="B452" s="44" t="s">
        <v>1418</v>
      </c>
      <c r="C452" s="12">
        <v>20448</v>
      </c>
      <c r="D452" s="44" t="s">
        <v>1414</v>
      </c>
      <c r="E452" s="44" t="s">
        <v>22083</v>
      </c>
      <c r="F452" s="44" t="s">
        <v>20835</v>
      </c>
      <c r="G452" s="44" t="s">
        <v>21283</v>
      </c>
      <c r="I452" s="44" t="s">
        <v>700</v>
      </c>
      <c r="J452" s="44" t="s">
        <v>700</v>
      </c>
      <c r="K452" s="44">
        <v>1</v>
      </c>
      <c r="L452" s="44" t="s">
        <v>750</v>
      </c>
      <c r="M452" s="104" t="s">
        <v>26155</v>
      </c>
      <c r="N452" s="44">
        <v>202500</v>
      </c>
      <c r="O452" s="44" t="s">
        <v>971</v>
      </c>
      <c r="P452" s="44" t="s">
        <v>1097</v>
      </c>
      <c r="Q452" s="44">
        <v>2</v>
      </c>
      <c r="R452" s="44">
        <v>4</v>
      </c>
      <c r="S452" s="44" t="s">
        <v>1358</v>
      </c>
      <c r="T452" s="44">
        <v>2</v>
      </c>
      <c r="U452" s="44">
        <v>5</v>
      </c>
      <c r="W452" s="44" t="s">
        <v>1405</v>
      </c>
      <c r="X452" s="44" t="s">
        <v>14567</v>
      </c>
      <c r="Y452" s="44">
        <v>0</v>
      </c>
      <c r="AA452" s="44">
        <v>1</v>
      </c>
      <c r="AB452" s="44">
        <v>100</v>
      </c>
      <c r="AC452" s="44">
        <v>1</v>
      </c>
      <c r="AD452" s="44">
        <v>1</v>
      </c>
      <c r="AE452" s="45" t="s">
        <v>16461</v>
      </c>
      <c r="AF452" s="45" t="s">
        <v>16457</v>
      </c>
      <c r="AG452" s="45" t="s">
        <v>16459</v>
      </c>
      <c r="AH452" s="45" t="s">
        <v>16453</v>
      </c>
      <c r="AI452" s="45" t="s">
        <v>16455</v>
      </c>
      <c r="AJ452" s="63" t="s">
        <v>20405</v>
      </c>
      <c r="AK452" s="63" t="s">
        <v>20406</v>
      </c>
      <c r="AL452" s="45">
        <v>0</v>
      </c>
      <c r="AM452" s="43">
        <f>IF(AND(L452="WEAPON",OR(R452=0,R452=1,R452=2)),[1]装备基础and强化!$V$7,IF(AND(L452="LEFTRING",OR(R452=0,R452=1,R452=2)),[1]装备基础and强化!$W$7,IF(AND(L452="RIGHTRING",OR(R452=0,R452=1,R452=2)),[1]装备基础and强化!$X$7,IF(AND(L452="NECKLACE",OR(R452=0,R452=1,R452=2)),[1]装备基础and强化!$Y$7,0))))</f>
        <v>0</v>
      </c>
      <c r="AN452" s="43">
        <f>IF(AND(L452="WEAPON",OR(R452=3,R452=4)),[1]装备基础and强化!$V$11,IF(AND(L452="LEFTRING",OR(R452=3,R452=4)),[1]装备基础and强化!$W$11,IF(AND(L452="RIGHTRING",OR(R452=3,R452=4)),[1]装备基础and强化!$X$11,IF(AND(L452="NECKLACE",OR(R452=3,R452=4)),[1]装备基础and强化!$Y$11,0))))</f>
        <v>0</v>
      </c>
      <c r="AO452" s="43">
        <f>IF(AND(L452="BELT",T452=1),[1]装备基础and强化!$AA$7,IF(AND(L452="PANTS",T452=1),[1]装备基础and强化!$AB$7,IF(AND(L452="SHOES",T452=1),[1]装备基础and强化!$AC$7,IF(AND(L452="CLOTHES",T452=1),[1]装备基础and强化!$AD$7,0))))</f>
        <v>0</v>
      </c>
      <c r="AP452" s="43" t="e">
        <f>IF(AND(L452="BELT",T452=2),[1]装备基础and强化!$AF$7,IF(AND(L452="PANTS",T452=2),[1]装备基础and强化!$AG$7,IF(AND(L452="SHOES",T452=2),[1]装备基础and强化!$AH$7,IF(AND(L452="CLOTHES",T452=2),[1]装备基础and强化!$AI$7,0))))</f>
        <v>#REF!</v>
      </c>
      <c r="AQ452" s="43">
        <f>IF(L452="HAT",[1]装备基础and强化!$AK$7,IF(L452="JADE",[1]装备基础and强化!$AK$7,0))</f>
        <v>0</v>
      </c>
      <c r="AR452" s="43" t="e">
        <f t="shared" si="7"/>
        <v>#REF!</v>
      </c>
      <c r="AV452" s="43"/>
      <c r="AW452" s="43"/>
      <c r="AX452" s="43"/>
      <c r="AY452" s="43"/>
      <c r="AZ452" s="43"/>
      <c r="BA452" s="43"/>
    </row>
    <row r="453" spans="2:53" s="44" customFormat="1" x14ac:dyDescent="0.15">
      <c r="B453" s="44" t="s">
        <v>1419</v>
      </c>
      <c r="C453" s="12">
        <v>20449</v>
      </c>
      <c r="D453" s="44" t="s">
        <v>1414</v>
      </c>
      <c r="E453" s="44" t="s">
        <v>22084</v>
      </c>
      <c r="F453" s="44" t="s">
        <v>20836</v>
      </c>
      <c r="G453" s="44" t="s">
        <v>21284</v>
      </c>
      <c r="I453" s="44" t="s">
        <v>700</v>
      </c>
      <c r="J453" s="44" t="s">
        <v>700</v>
      </c>
      <c r="K453" s="44">
        <v>1</v>
      </c>
      <c r="L453" s="44" t="s">
        <v>750</v>
      </c>
      <c r="M453" s="104" t="s">
        <v>26156</v>
      </c>
      <c r="N453" s="44">
        <v>202600</v>
      </c>
      <c r="O453" s="44" t="s">
        <v>971</v>
      </c>
      <c r="P453" s="44" t="s">
        <v>1097</v>
      </c>
      <c r="Q453" s="44">
        <v>2</v>
      </c>
      <c r="R453" s="44">
        <v>4</v>
      </c>
      <c r="S453" s="44" t="s">
        <v>1358</v>
      </c>
      <c r="T453" s="44">
        <v>2</v>
      </c>
      <c r="U453" s="44">
        <v>6</v>
      </c>
      <c r="W453" s="44" t="s">
        <v>1405</v>
      </c>
      <c r="X453" s="44" t="s">
        <v>14567</v>
      </c>
      <c r="Y453" s="44">
        <v>0</v>
      </c>
      <c r="AA453" s="44">
        <v>1</v>
      </c>
      <c r="AB453" s="44">
        <v>100</v>
      </c>
      <c r="AC453" s="44">
        <v>1</v>
      </c>
      <c r="AD453" s="44">
        <v>1</v>
      </c>
      <c r="AE453" s="45" t="s">
        <v>16461</v>
      </c>
      <c r="AF453" s="45" t="s">
        <v>16457</v>
      </c>
      <c r="AG453" s="45" t="s">
        <v>16459</v>
      </c>
      <c r="AH453" s="45" t="s">
        <v>16453</v>
      </c>
      <c r="AI453" s="45" t="s">
        <v>16455</v>
      </c>
      <c r="AJ453" s="63" t="s">
        <v>20405</v>
      </c>
      <c r="AK453" s="63" t="s">
        <v>20406</v>
      </c>
      <c r="AL453" s="4">
        <v>0</v>
      </c>
      <c r="AM453" s="43">
        <f>IF(AND(L453="WEAPON",OR(R453=0,R453=1,R453=2)),[1]装备基础and强化!$V$7,IF(AND(L453="LEFTRING",OR(R453=0,R453=1,R453=2)),[1]装备基础and强化!$W$7,IF(AND(L453="RIGHTRING",OR(R453=0,R453=1,R453=2)),[1]装备基础and强化!$X$7,IF(AND(L453="NECKLACE",OR(R453=0,R453=1,R453=2)),[1]装备基础and强化!$Y$7,0))))</f>
        <v>0</v>
      </c>
      <c r="AN453" s="43">
        <f>IF(AND(L453="WEAPON",OR(R453=3,R453=4)),[1]装备基础and强化!$V$11,IF(AND(L453="LEFTRING",OR(R453=3,R453=4)),[1]装备基础and强化!$W$11,IF(AND(L453="RIGHTRING",OR(R453=3,R453=4)),[1]装备基础and强化!$X$11,IF(AND(L453="NECKLACE",OR(R453=3,R453=4)),[1]装备基础and强化!$Y$11,0))))</f>
        <v>0</v>
      </c>
      <c r="AO453" s="43">
        <f>IF(AND(L453="BELT",T453=1),[1]装备基础and强化!$AA$7,IF(AND(L453="PANTS",T453=1),[1]装备基础and强化!$AB$7,IF(AND(L453="SHOES",T453=1),[1]装备基础and强化!$AC$7,IF(AND(L453="CLOTHES",T453=1),[1]装备基础and强化!$AD$7,0))))</f>
        <v>0</v>
      </c>
      <c r="AP453" s="43" t="e">
        <f>IF(AND(L453="BELT",T453=2),[1]装备基础and强化!$AF$7,IF(AND(L453="PANTS",T453=2),[1]装备基础and强化!$AG$7,IF(AND(L453="SHOES",T453=2),[1]装备基础and强化!$AH$7,IF(AND(L453="CLOTHES",T453=2),[1]装备基础and强化!$AI$7,0))))</f>
        <v>#REF!</v>
      </c>
      <c r="AQ453" s="43">
        <f>IF(L453="HAT",[1]装备基础and强化!$AK$7,IF(L453="JADE",[1]装备基础and强化!$AK$7,0))</f>
        <v>0</v>
      </c>
      <c r="AR453" s="43" t="e">
        <f t="shared" si="7"/>
        <v>#REF!</v>
      </c>
      <c r="AV453" s="43"/>
      <c r="AW453" s="43"/>
      <c r="AX453" s="43"/>
      <c r="AY453" s="43"/>
      <c r="AZ453" s="43"/>
      <c r="BA453" s="43"/>
    </row>
    <row r="454" spans="2:53" s="44" customFormat="1" x14ac:dyDescent="0.15">
      <c r="B454" s="44" t="s">
        <v>1420</v>
      </c>
      <c r="C454" s="12">
        <v>20450</v>
      </c>
      <c r="D454" s="44" t="s">
        <v>1414</v>
      </c>
      <c r="E454" s="44" t="s">
        <v>22085</v>
      </c>
      <c r="F454" s="44" t="s">
        <v>20837</v>
      </c>
      <c r="G454" s="44" t="s">
        <v>21285</v>
      </c>
      <c r="I454" s="44" t="s">
        <v>700</v>
      </c>
      <c r="J454" s="44" t="s">
        <v>700</v>
      </c>
      <c r="K454" s="44">
        <v>1</v>
      </c>
      <c r="L454" s="44" t="s">
        <v>750</v>
      </c>
      <c r="M454" s="104" t="s">
        <v>26157</v>
      </c>
      <c r="N454" s="44">
        <v>202700</v>
      </c>
      <c r="O454" s="44" t="s">
        <v>971</v>
      </c>
      <c r="P454" s="44" t="s">
        <v>1097</v>
      </c>
      <c r="Q454" s="44">
        <v>2</v>
      </c>
      <c r="R454" s="44">
        <v>4</v>
      </c>
      <c r="S454" s="44" t="s">
        <v>1358</v>
      </c>
      <c r="T454" s="44">
        <v>2</v>
      </c>
      <c r="U454" s="44">
        <v>7</v>
      </c>
      <c r="W454" s="44" t="s">
        <v>1405</v>
      </c>
      <c r="X454" s="44" t="s">
        <v>14567</v>
      </c>
      <c r="Y454" s="44">
        <v>0</v>
      </c>
      <c r="AA454" s="44">
        <v>1</v>
      </c>
      <c r="AB454" s="44">
        <v>100</v>
      </c>
      <c r="AC454" s="44">
        <v>1</v>
      </c>
      <c r="AD454" s="44">
        <v>1</v>
      </c>
      <c r="AE454" s="45" t="s">
        <v>16461</v>
      </c>
      <c r="AF454" s="45" t="s">
        <v>16457</v>
      </c>
      <c r="AG454" s="45" t="s">
        <v>16459</v>
      </c>
      <c r="AH454" s="45" t="s">
        <v>16453</v>
      </c>
      <c r="AI454" s="45" t="s">
        <v>16455</v>
      </c>
      <c r="AJ454" s="63" t="s">
        <v>20405</v>
      </c>
      <c r="AK454" s="63" t="s">
        <v>20406</v>
      </c>
      <c r="AL454" s="45">
        <v>0</v>
      </c>
      <c r="AM454" s="43">
        <f>IF(AND(L454="WEAPON",OR(R454=0,R454=1,R454=2)),[1]装备基础and强化!$V$7,IF(AND(L454="LEFTRING",OR(R454=0,R454=1,R454=2)),[1]装备基础and强化!$W$7,IF(AND(L454="RIGHTRING",OR(R454=0,R454=1,R454=2)),[1]装备基础and强化!$X$7,IF(AND(L454="NECKLACE",OR(R454=0,R454=1,R454=2)),[1]装备基础and强化!$Y$7,0))))</f>
        <v>0</v>
      </c>
      <c r="AN454" s="43">
        <f>IF(AND(L454="WEAPON",OR(R454=3,R454=4)),[1]装备基础and强化!$V$11,IF(AND(L454="LEFTRING",OR(R454=3,R454=4)),[1]装备基础and强化!$W$11,IF(AND(L454="RIGHTRING",OR(R454=3,R454=4)),[1]装备基础and强化!$X$11,IF(AND(L454="NECKLACE",OR(R454=3,R454=4)),[1]装备基础and强化!$Y$11,0))))</f>
        <v>0</v>
      </c>
      <c r="AO454" s="43">
        <f>IF(AND(L454="BELT",T454=1),[1]装备基础and强化!$AA$7,IF(AND(L454="PANTS",T454=1),[1]装备基础and强化!$AB$7,IF(AND(L454="SHOES",T454=1),[1]装备基础and强化!$AC$7,IF(AND(L454="CLOTHES",T454=1),[1]装备基础and强化!$AD$7,0))))</f>
        <v>0</v>
      </c>
      <c r="AP454" s="43" t="e">
        <f>IF(AND(L454="BELT",T454=2),[1]装备基础and强化!$AF$7,IF(AND(L454="PANTS",T454=2),[1]装备基础and强化!$AG$7,IF(AND(L454="SHOES",T454=2),[1]装备基础and强化!$AH$7,IF(AND(L454="CLOTHES",T454=2),[1]装备基础and强化!$AI$7,0))))</f>
        <v>#REF!</v>
      </c>
      <c r="AQ454" s="43">
        <f>IF(L454="HAT",[1]装备基础and强化!$AK$7,IF(L454="JADE",[1]装备基础and强化!$AK$7,0))</f>
        <v>0</v>
      </c>
      <c r="AR454" s="43" t="e">
        <f t="shared" si="7"/>
        <v>#REF!</v>
      </c>
      <c r="AV454" s="43"/>
      <c r="AW454" s="43"/>
      <c r="AX454" s="43"/>
      <c r="AY454" s="43"/>
      <c r="AZ454" s="43"/>
      <c r="BA454" s="43"/>
    </row>
    <row r="455" spans="2:53" s="44" customFormat="1" x14ac:dyDescent="0.15">
      <c r="B455" s="44" t="s">
        <v>1421</v>
      </c>
      <c r="C455" s="12">
        <v>20451</v>
      </c>
      <c r="D455" s="44" t="s">
        <v>1414</v>
      </c>
      <c r="E455" s="44" t="s">
        <v>22086</v>
      </c>
      <c r="F455" s="44" t="s">
        <v>20838</v>
      </c>
      <c r="G455" s="44" t="s">
        <v>21286</v>
      </c>
      <c r="I455" s="44" t="s">
        <v>700</v>
      </c>
      <c r="J455" s="44" t="s">
        <v>700</v>
      </c>
      <c r="K455" s="44">
        <v>1</v>
      </c>
      <c r="L455" s="44" t="s">
        <v>750</v>
      </c>
      <c r="M455" s="104" t="s">
        <v>26158</v>
      </c>
      <c r="N455" s="44">
        <v>202800</v>
      </c>
      <c r="O455" s="44" t="s">
        <v>971</v>
      </c>
      <c r="P455" s="44" t="s">
        <v>1097</v>
      </c>
      <c r="Q455" s="44">
        <v>2</v>
      </c>
      <c r="R455" s="44">
        <v>4</v>
      </c>
      <c r="S455" s="44" t="s">
        <v>1358</v>
      </c>
      <c r="T455" s="44">
        <v>2</v>
      </c>
      <c r="U455" s="44">
        <v>8</v>
      </c>
      <c r="W455" s="44" t="s">
        <v>1405</v>
      </c>
      <c r="X455" s="44" t="s">
        <v>14567</v>
      </c>
      <c r="Y455" s="44">
        <v>0</v>
      </c>
      <c r="AA455" s="44">
        <v>1</v>
      </c>
      <c r="AB455" s="44">
        <v>100</v>
      </c>
      <c r="AC455" s="44">
        <v>1</v>
      </c>
      <c r="AD455" s="44">
        <v>1</v>
      </c>
      <c r="AE455" s="45" t="s">
        <v>16461</v>
      </c>
      <c r="AF455" s="45" t="s">
        <v>16457</v>
      </c>
      <c r="AG455" s="45" t="s">
        <v>16459</v>
      </c>
      <c r="AH455" s="45" t="s">
        <v>16453</v>
      </c>
      <c r="AI455" s="45" t="s">
        <v>16455</v>
      </c>
      <c r="AJ455" s="63" t="s">
        <v>20405</v>
      </c>
      <c r="AK455" s="63" t="s">
        <v>20406</v>
      </c>
      <c r="AL455" s="4">
        <v>0</v>
      </c>
      <c r="AM455" s="43">
        <f>IF(AND(L455="WEAPON",OR(R455=0,R455=1,R455=2)),[1]装备基础and强化!$V$7,IF(AND(L455="LEFTRING",OR(R455=0,R455=1,R455=2)),[1]装备基础and强化!$W$7,IF(AND(L455="RIGHTRING",OR(R455=0,R455=1,R455=2)),[1]装备基础and强化!$X$7,IF(AND(L455="NECKLACE",OR(R455=0,R455=1,R455=2)),[1]装备基础and强化!$Y$7,0))))</f>
        <v>0</v>
      </c>
      <c r="AN455" s="43">
        <f>IF(AND(L455="WEAPON",OR(R455=3,R455=4)),[1]装备基础and强化!$V$11,IF(AND(L455="LEFTRING",OR(R455=3,R455=4)),[1]装备基础and强化!$W$11,IF(AND(L455="RIGHTRING",OR(R455=3,R455=4)),[1]装备基础and强化!$X$11,IF(AND(L455="NECKLACE",OR(R455=3,R455=4)),[1]装备基础and强化!$Y$11,0))))</f>
        <v>0</v>
      </c>
      <c r="AO455" s="43">
        <f>IF(AND(L455="BELT",T455=1),[1]装备基础and强化!$AA$7,IF(AND(L455="PANTS",T455=1),[1]装备基础and强化!$AB$7,IF(AND(L455="SHOES",T455=1),[1]装备基础and强化!$AC$7,IF(AND(L455="CLOTHES",T455=1),[1]装备基础and强化!$AD$7,0))))</f>
        <v>0</v>
      </c>
      <c r="AP455" s="43" t="e">
        <f>IF(AND(L455="BELT",T455=2),[1]装备基础and强化!$AF$7,IF(AND(L455="PANTS",T455=2),[1]装备基础and强化!$AG$7,IF(AND(L455="SHOES",T455=2),[1]装备基础and强化!$AH$7,IF(AND(L455="CLOTHES",T455=2),[1]装备基础and强化!$AI$7,0))))</f>
        <v>#REF!</v>
      </c>
      <c r="AQ455" s="43">
        <f>IF(L455="HAT",[1]装备基础and强化!$AK$7,IF(L455="JADE",[1]装备基础and强化!$AK$7,0))</f>
        <v>0</v>
      </c>
      <c r="AR455" s="43" t="e">
        <f t="shared" si="7"/>
        <v>#REF!</v>
      </c>
      <c r="AV455" s="43"/>
      <c r="AW455" s="43"/>
      <c r="AX455" s="43"/>
      <c r="AY455" s="43"/>
      <c r="AZ455" s="43"/>
      <c r="BA455" s="43"/>
    </row>
    <row r="456" spans="2:53" s="44" customFormat="1" x14ac:dyDescent="0.15">
      <c r="B456" s="44" t="s">
        <v>1422</v>
      </c>
      <c r="C456" s="12">
        <v>20452</v>
      </c>
      <c r="D456" s="44" t="s">
        <v>1423</v>
      </c>
      <c r="E456" s="44" t="s">
        <v>22087</v>
      </c>
      <c r="F456" s="44" t="s">
        <v>20839</v>
      </c>
      <c r="G456" s="44" t="s">
        <v>21287</v>
      </c>
      <c r="I456" s="44" t="s">
        <v>700</v>
      </c>
      <c r="J456" s="44" t="s">
        <v>700</v>
      </c>
      <c r="K456" s="44">
        <v>1</v>
      </c>
      <c r="L456" s="44" t="s">
        <v>744</v>
      </c>
      <c r="M456" s="104" t="s">
        <v>20132</v>
      </c>
      <c r="N456" s="44">
        <v>202100</v>
      </c>
      <c r="O456" s="44" t="s">
        <v>745</v>
      </c>
      <c r="P456" s="44" t="s">
        <v>2483</v>
      </c>
      <c r="Q456" s="44">
        <v>2</v>
      </c>
      <c r="R456" s="44">
        <v>4</v>
      </c>
      <c r="S456" s="44" t="s">
        <v>1358</v>
      </c>
      <c r="T456" s="44">
        <v>1</v>
      </c>
      <c r="U456" s="44">
        <v>1</v>
      </c>
      <c r="W456" s="44" t="s">
        <v>1424</v>
      </c>
      <c r="X456" s="44" t="s">
        <v>778</v>
      </c>
      <c r="Y456" s="44">
        <v>0</v>
      </c>
      <c r="AA456" s="44">
        <v>1</v>
      </c>
      <c r="AB456" s="44">
        <v>100</v>
      </c>
      <c r="AC456" s="44">
        <v>1</v>
      </c>
      <c r="AD456" s="44">
        <v>1</v>
      </c>
      <c r="AE456" s="45" t="s">
        <v>16461</v>
      </c>
      <c r="AF456" s="45" t="s">
        <v>16457</v>
      </c>
      <c r="AG456" s="45" t="s">
        <v>16459</v>
      </c>
      <c r="AH456" s="45" t="s">
        <v>16453</v>
      </c>
      <c r="AI456" s="45" t="s">
        <v>16455</v>
      </c>
      <c r="AJ456" s="63" t="s">
        <v>20405</v>
      </c>
      <c r="AK456" s="63" t="s">
        <v>20406</v>
      </c>
      <c r="AL456" s="45">
        <v>0</v>
      </c>
      <c r="AM456" s="43">
        <f>IF(AND(L456="WEAPON",OR(R456=0,R456=1,R456=2)),[1]装备基础and强化!$V$7,IF(AND(L456="LEFTRING",OR(R456=0,R456=1,R456=2)),[1]装备基础and强化!$W$7,IF(AND(L456="RIGHTRING",OR(R456=0,R456=1,R456=2)),[1]装备基础and强化!$X$7,IF(AND(L456="NECKLACE",OR(R456=0,R456=1,R456=2)),[1]装备基础and强化!$Y$7,0))))</f>
        <v>0</v>
      </c>
      <c r="AN456" s="43">
        <f>IF(AND(L456="WEAPON",OR(R456=3,R456=4)),[1]装备基础and强化!$V$11,IF(AND(L456="LEFTRING",OR(R456=3,R456=4)),[1]装备基础and强化!$W$11,IF(AND(L456="RIGHTRING",OR(R456=3,R456=4)),[1]装备基础and强化!$X$11,IF(AND(L456="NECKLACE",OR(R456=3,R456=4)),[1]装备基础and强化!$Y$11,0))))</f>
        <v>0</v>
      </c>
      <c r="AO456" s="43" t="e">
        <f>IF(AND(L456="BELT",T456=1),[1]装备基础and强化!$AA$7,IF(AND(L456="PANTS",T456=1),[1]装备基础and强化!$AB$7,IF(AND(L456="SHOES",T456=1),[1]装备基础and强化!$AC$7,IF(AND(L456="CLOTHES",T456=1),[1]装备基础and强化!$AD$7,0))))</f>
        <v>#REF!</v>
      </c>
      <c r="AP456" s="43">
        <f>IF(AND(L456="BELT",T456=2),[1]装备基础and强化!$AF$7,IF(AND(L456="PANTS",T456=2),[1]装备基础and强化!$AG$7,IF(AND(L456="SHOES",T456=2),[1]装备基础and强化!$AH$7,IF(AND(L456="CLOTHES",T456=2),[1]装备基础and强化!$AI$7,0))))</f>
        <v>0</v>
      </c>
      <c r="AQ456" s="43">
        <f>IF(L456="HAT",[1]装备基础and强化!$AK$7,IF(L456="JADE",[1]装备基础and强化!$AK$7,0))</f>
        <v>0</v>
      </c>
      <c r="AR456" s="43" t="e">
        <f t="shared" si="7"/>
        <v>#REF!</v>
      </c>
      <c r="AV456" s="43"/>
      <c r="AW456" s="43"/>
      <c r="AX456" s="43"/>
      <c r="AY456" s="43"/>
      <c r="AZ456" s="43"/>
      <c r="BA456" s="43"/>
    </row>
    <row r="457" spans="2:53" s="44" customFormat="1" x14ac:dyDescent="0.15">
      <c r="B457" s="44" t="s">
        <v>1425</v>
      </c>
      <c r="C457" s="12">
        <v>20453</v>
      </c>
      <c r="D457" s="44" t="s">
        <v>1423</v>
      </c>
      <c r="E457" s="44" t="s">
        <v>22088</v>
      </c>
      <c r="F457" s="44" t="s">
        <v>20840</v>
      </c>
      <c r="G457" s="44" t="s">
        <v>21288</v>
      </c>
      <c r="I457" s="44" t="s">
        <v>700</v>
      </c>
      <c r="J457" s="44" t="s">
        <v>700</v>
      </c>
      <c r="K457" s="44">
        <v>1</v>
      </c>
      <c r="L457" s="44" t="s">
        <v>744</v>
      </c>
      <c r="M457" s="104" t="s">
        <v>20133</v>
      </c>
      <c r="N457" s="44">
        <v>202200</v>
      </c>
      <c r="O457" s="44" t="s">
        <v>745</v>
      </c>
      <c r="P457" s="44" t="s">
        <v>2483</v>
      </c>
      <c r="Q457" s="44">
        <v>2</v>
      </c>
      <c r="R457" s="44">
        <v>4</v>
      </c>
      <c r="S457" s="44" t="s">
        <v>1358</v>
      </c>
      <c r="T457" s="44">
        <v>1</v>
      </c>
      <c r="U457" s="44">
        <v>2</v>
      </c>
      <c r="W457" s="44" t="s">
        <v>1424</v>
      </c>
      <c r="X457" s="44" t="s">
        <v>778</v>
      </c>
      <c r="Y457" s="44">
        <v>0</v>
      </c>
      <c r="AA457" s="44">
        <v>1</v>
      </c>
      <c r="AB457" s="44">
        <v>100</v>
      </c>
      <c r="AC457" s="44">
        <v>1</v>
      </c>
      <c r="AD457" s="44">
        <v>1</v>
      </c>
      <c r="AE457" s="45" t="s">
        <v>16461</v>
      </c>
      <c r="AF457" s="45" t="s">
        <v>16457</v>
      </c>
      <c r="AG457" s="45" t="s">
        <v>16459</v>
      </c>
      <c r="AH457" s="45" t="s">
        <v>16453</v>
      </c>
      <c r="AI457" s="45" t="s">
        <v>16455</v>
      </c>
      <c r="AJ457" s="63" t="s">
        <v>20405</v>
      </c>
      <c r="AK457" s="63" t="s">
        <v>20406</v>
      </c>
      <c r="AL457" s="4">
        <v>0</v>
      </c>
      <c r="AM457" s="43">
        <f>IF(AND(L457="WEAPON",OR(R457=0,R457=1,R457=2)),[1]装备基础and强化!$V$7,IF(AND(L457="LEFTRING",OR(R457=0,R457=1,R457=2)),[1]装备基础and强化!$W$7,IF(AND(L457="RIGHTRING",OR(R457=0,R457=1,R457=2)),[1]装备基础and强化!$X$7,IF(AND(L457="NECKLACE",OR(R457=0,R457=1,R457=2)),[1]装备基础and强化!$Y$7,0))))</f>
        <v>0</v>
      </c>
      <c r="AN457" s="43">
        <f>IF(AND(L457="WEAPON",OR(R457=3,R457=4)),[1]装备基础and强化!$V$11,IF(AND(L457="LEFTRING",OR(R457=3,R457=4)),[1]装备基础and强化!$W$11,IF(AND(L457="RIGHTRING",OR(R457=3,R457=4)),[1]装备基础and强化!$X$11,IF(AND(L457="NECKLACE",OR(R457=3,R457=4)),[1]装备基础and强化!$Y$11,0))))</f>
        <v>0</v>
      </c>
      <c r="AO457" s="43" t="e">
        <f>IF(AND(L457="BELT",T457=1),[1]装备基础and强化!$AA$7,IF(AND(L457="PANTS",T457=1),[1]装备基础and强化!$AB$7,IF(AND(L457="SHOES",T457=1),[1]装备基础and强化!$AC$7,IF(AND(L457="CLOTHES",T457=1),[1]装备基础and强化!$AD$7,0))))</f>
        <v>#REF!</v>
      </c>
      <c r="AP457" s="43">
        <f>IF(AND(L457="BELT",T457=2),[1]装备基础and强化!$AF$7,IF(AND(L457="PANTS",T457=2),[1]装备基础and强化!$AG$7,IF(AND(L457="SHOES",T457=2),[1]装备基础and强化!$AH$7,IF(AND(L457="CLOTHES",T457=2),[1]装备基础and强化!$AI$7,0))))</f>
        <v>0</v>
      </c>
      <c r="AQ457" s="43">
        <f>IF(L457="HAT",[1]装备基础and强化!$AK$7,IF(L457="JADE",[1]装备基础and强化!$AK$7,0))</f>
        <v>0</v>
      </c>
      <c r="AR457" s="43" t="e">
        <f t="shared" si="7"/>
        <v>#REF!</v>
      </c>
      <c r="AV457" s="43"/>
      <c r="AW457" s="43"/>
      <c r="AX457" s="43"/>
      <c r="AY457" s="43"/>
      <c r="AZ457" s="43"/>
      <c r="BA457" s="43"/>
    </row>
    <row r="458" spans="2:53" s="44" customFormat="1" x14ac:dyDescent="0.15">
      <c r="B458" s="44" t="s">
        <v>1426</v>
      </c>
      <c r="C458" s="12">
        <v>20454</v>
      </c>
      <c r="D458" s="44" t="s">
        <v>1423</v>
      </c>
      <c r="E458" s="44" t="s">
        <v>22089</v>
      </c>
      <c r="F458" s="44" t="s">
        <v>20841</v>
      </c>
      <c r="G458" s="44" t="s">
        <v>21289</v>
      </c>
      <c r="I458" s="44" t="s">
        <v>700</v>
      </c>
      <c r="J458" s="44" t="s">
        <v>700</v>
      </c>
      <c r="K458" s="44">
        <v>1</v>
      </c>
      <c r="L458" s="44" t="s">
        <v>744</v>
      </c>
      <c r="M458" s="104" t="s">
        <v>20134</v>
      </c>
      <c r="N458" s="44">
        <v>202300</v>
      </c>
      <c r="O458" s="44" t="s">
        <v>745</v>
      </c>
      <c r="P458" s="44" t="s">
        <v>2483</v>
      </c>
      <c r="Q458" s="44">
        <v>2</v>
      </c>
      <c r="R458" s="44">
        <v>4</v>
      </c>
      <c r="S458" s="44" t="s">
        <v>1358</v>
      </c>
      <c r="T458" s="44">
        <v>1</v>
      </c>
      <c r="U458" s="44">
        <v>3</v>
      </c>
      <c r="W458" s="44" t="s">
        <v>1424</v>
      </c>
      <c r="X458" s="44" t="s">
        <v>778</v>
      </c>
      <c r="Y458" s="44">
        <v>0</v>
      </c>
      <c r="AA458" s="44">
        <v>1</v>
      </c>
      <c r="AB458" s="44">
        <v>100</v>
      </c>
      <c r="AC458" s="44">
        <v>1</v>
      </c>
      <c r="AD458" s="44">
        <v>1</v>
      </c>
      <c r="AE458" s="45" t="s">
        <v>16461</v>
      </c>
      <c r="AF458" s="45" t="s">
        <v>16457</v>
      </c>
      <c r="AG458" s="45" t="s">
        <v>16459</v>
      </c>
      <c r="AH458" s="45" t="s">
        <v>16453</v>
      </c>
      <c r="AI458" s="45" t="s">
        <v>16455</v>
      </c>
      <c r="AJ458" s="63" t="s">
        <v>20405</v>
      </c>
      <c r="AK458" s="63" t="s">
        <v>20406</v>
      </c>
      <c r="AL458" s="45">
        <v>0</v>
      </c>
      <c r="AM458" s="43">
        <f>IF(AND(L458="WEAPON",OR(R458=0,R458=1,R458=2)),[1]装备基础and强化!$V$7,IF(AND(L458="LEFTRING",OR(R458=0,R458=1,R458=2)),[1]装备基础and强化!$W$7,IF(AND(L458="RIGHTRING",OR(R458=0,R458=1,R458=2)),[1]装备基础and强化!$X$7,IF(AND(L458="NECKLACE",OR(R458=0,R458=1,R458=2)),[1]装备基础and强化!$Y$7,0))))</f>
        <v>0</v>
      </c>
      <c r="AN458" s="43">
        <f>IF(AND(L458="WEAPON",OR(R458=3,R458=4)),[1]装备基础and强化!$V$11,IF(AND(L458="LEFTRING",OR(R458=3,R458=4)),[1]装备基础and强化!$W$11,IF(AND(L458="RIGHTRING",OR(R458=3,R458=4)),[1]装备基础and强化!$X$11,IF(AND(L458="NECKLACE",OR(R458=3,R458=4)),[1]装备基础and强化!$Y$11,0))))</f>
        <v>0</v>
      </c>
      <c r="AO458" s="43" t="e">
        <f>IF(AND(L458="BELT",T458=1),[1]装备基础and强化!$AA$7,IF(AND(L458="PANTS",T458=1),[1]装备基础and强化!$AB$7,IF(AND(L458="SHOES",T458=1),[1]装备基础and强化!$AC$7,IF(AND(L458="CLOTHES",T458=1),[1]装备基础and强化!$AD$7,0))))</f>
        <v>#REF!</v>
      </c>
      <c r="AP458" s="43">
        <f>IF(AND(L458="BELT",T458=2),[1]装备基础and强化!$AF$7,IF(AND(L458="PANTS",T458=2),[1]装备基础and强化!$AG$7,IF(AND(L458="SHOES",T458=2),[1]装备基础and强化!$AH$7,IF(AND(L458="CLOTHES",T458=2),[1]装备基础and强化!$AI$7,0))))</f>
        <v>0</v>
      </c>
      <c r="AQ458" s="43">
        <f>IF(L458="HAT",[1]装备基础and强化!$AK$7,IF(L458="JADE",[1]装备基础and强化!$AK$7,0))</f>
        <v>0</v>
      </c>
      <c r="AR458" s="43" t="e">
        <f t="shared" si="7"/>
        <v>#REF!</v>
      </c>
      <c r="AV458" s="43"/>
      <c r="AW458" s="43"/>
      <c r="AX458" s="43"/>
      <c r="AY458" s="43"/>
      <c r="AZ458" s="43"/>
      <c r="BA458" s="43"/>
    </row>
    <row r="459" spans="2:53" s="44" customFormat="1" x14ac:dyDescent="0.15">
      <c r="B459" s="44" t="s">
        <v>1427</v>
      </c>
      <c r="C459" s="12">
        <v>20455</v>
      </c>
      <c r="D459" s="44" t="s">
        <v>1423</v>
      </c>
      <c r="E459" s="44" t="s">
        <v>22090</v>
      </c>
      <c r="F459" s="44" t="s">
        <v>20842</v>
      </c>
      <c r="G459" s="44" t="s">
        <v>21290</v>
      </c>
      <c r="I459" s="44" t="s">
        <v>700</v>
      </c>
      <c r="J459" s="44" t="s">
        <v>700</v>
      </c>
      <c r="K459" s="44">
        <v>1</v>
      </c>
      <c r="L459" s="44" t="s">
        <v>744</v>
      </c>
      <c r="M459" s="104" t="s">
        <v>20135</v>
      </c>
      <c r="N459" s="44">
        <v>202400</v>
      </c>
      <c r="O459" s="44" t="s">
        <v>745</v>
      </c>
      <c r="P459" s="44" t="s">
        <v>2483</v>
      </c>
      <c r="Q459" s="44">
        <v>2</v>
      </c>
      <c r="R459" s="44">
        <v>4</v>
      </c>
      <c r="S459" s="44" t="s">
        <v>1358</v>
      </c>
      <c r="T459" s="44">
        <v>1</v>
      </c>
      <c r="U459" s="44">
        <v>4</v>
      </c>
      <c r="W459" s="44" t="s">
        <v>1424</v>
      </c>
      <c r="X459" s="44" t="s">
        <v>778</v>
      </c>
      <c r="Y459" s="44">
        <v>0</v>
      </c>
      <c r="AA459" s="44">
        <v>1</v>
      </c>
      <c r="AB459" s="44">
        <v>100</v>
      </c>
      <c r="AC459" s="44">
        <v>1</v>
      </c>
      <c r="AD459" s="44">
        <v>1</v>
      </c>
      <c r="AE459" s="45" t="s">
        <v>16461</v>
      </c>
      <c r="AF459" s="45" t="s">
        <v>16457</v>
      </c>
      <c r="AG459" s="45" t="s">
        <v>16459</v>
      </c>
      <c r="AH459" s="45" t="s">
        <v>16453</v>
      </c>
      <c r="AI459" s="45" t="s">
        <v>16455</v>
      </c>
      <c r="AJ459" s="63" t="s">
        <v>20405</v>
      </c>
      <c r="AK459" s="63" t="s">
        <v>20406</v>
      </c>
      <c r="AL459" s="4">
        <v>0</v>
      </c>
      <c r="AM459" s="43">
        <f>IF(AND(L459="WEAPON",OR(R459=0,R459=1,R459=2)),[1]装备基础and强化!$V$7,IF(AND(L459="LEFTRING",OR(R459=0,R459=1,R459=2)),[1]装备基础and强化!$W$7,IF(AND(L459="RIGHTRING",OR(R459=0,R459=1,R459=2)),[1]装备基础and强化!$X$7,IF(AND(L459="NECKLACE",OR(R459=0,R459=1,R459=2)),[1]装备基础and强化!$Y$7,0))))</f>
        <v>0</v>
      </c>
      <c r="AN459" s="43">
        <f>IF(AND(L459="WEAPON",OR(R459=3,R459=4)),[1]装备基础and强化!$V$11,IF(AND(L459="LEFTRING",OR(R459=3,R459=4)),[1]装备基础and强化!$W$11,IF(AND(L459="RIGHTRING",OR(R459=3,R459=4)),[1]装备基础and强化!$X$11,IF(AND(L459="NECKLACE",OR(R459=3,R459=4)),[1]装备基础and强化!$Y$11,0))))</f>
        <v>0</v>
      </c>
      <c r="AO459" s="43" t="e">
        <f>IF(AND(L459="BELT",T459=1),[1]装备基础and强化!$AA$7,IF(AND(L459="PANTS",T459=1),[1]装备基础and强化!$AB$7,IF(AND(L459="SHOES",T459=1),[1]装备基础and强化!$AC$7,IF(AND(L459="CLOTHES",T459=1),[1]装备基础and强化!$AD$7,0))))</f>
        <v>#REF!</v>
      </c>
      <c r="AP459" s="43">
        <f>IF(AND(L459="BELT",T459=2),[1]装备基础and强化!$AF$7,IF(AND(L459="PANTS",T459=2),[1]装备基础and强化!$AG$7,IF(AND(L459="SHOES",T459=2),[1]装备基础and强化!$AH$7,IF(AND(L459="CLOTHES",T459=2),[1]装备基础and强化!$AI$7,0))))</f>
        <v>0</v>
      </c>
      <c r="AQ459" s="43">
        <f>IF(L459="HAT",[1]装备基础and强化!$AK$7,IF(L459="JADE",[1]装备基础and强化!$AK$7,0))</f>
        <v>0</v>
      </c>
      <c r="AR459" s="43" t="e">
        <f t="shared" si="7"/>
        <v>#REF!</v>
      </c>
      <c r="AV459" s="43"/>
      <c r="AW459" s="43"/>
      <c r="AX459" s="43"/>
      <c r="AY459" s="43"/>
      <c r="AZ459" s="43"/>
      <c r="BA459" s="43"/>
    </row>
    <row r="460" spans="2:53" s="44" customFormat="1" x14ac:dyDescent="0.15">
      <c r="B460" s="44" t="s">
        <v>1428</v>
      </c>
      <c r="C460" s="12">
        <v>20456</v>
      </c>
      <c r="D460" s="44" t="s">
        <v>1423</v>
      </c>
      <c r="E460" s="44" t="s">
        <v>22091</v>
      </c>
      <c r="F460" s="44" t="s">
        <v>20843</v>
      </c>
      <c r="G460" s="44" t="s">
        <v>21291</v>
      </c>
      <c r="I460" s="44" t="s">
        <v>700</v>
      </c>
      <c r="J460" s="44" t="s">
        <v>700</v>
      </c>
      <c r="K460" s="44">
        <v>1</v>
      </c>
      <c r="L460" s="44" t="s">
        <v>744</v>
      </c>
      <c r="M460" s="104" t="s">
        <v>26159</v>
      </c>
      <c r="N460" s="44">
        <v>202500</v>
      </c>
      <c r="O460" s="44" t="s">
        <v>745</v>
      </c>
      <c r="P460" s="44" t="s">
        <v>2483</v>
      </c>
      <c r="Q460" s="44">
        <v>2</v>
      </c>
      <c r="R460" s="44">
        <v>4</v>
      </c>
      <c r="S460" s="44" t="s">
        <v>1358</v>
      </c>
      <c r="T460" s="44">
        <v>1</v>
      </c>
      <c r="U460" s="44">
        <v>5</v>
      </c>
      <c r="W460" s="44" t="s">
        <v>1424</v>
      </c>
      <c r="X460" s="44" t="s">
        <v>778</v>
      </c>
      <c r="Y460" s="44">
        <v>0</v>
      </c>
      <c r="AA460" s="44">
        <v>1</v>
      </c>
      <c r="AB460" s="44">
        <v>100</v>
      </c>
      <c r="AC460" s="44">
        <v>1</v>
      </c>
      <c r="AD460" s="44">
        <v>1</v>
      </c>
      <c r="AE460" s="45" t="s">
        <v>16461</v>
      </c>
      <c r="AF460" s="45" t="s">
        <v>16457</v>
      </c>
      <c r="AG460" s="45" t="s">
        <v>16459</v>
      </c>
      <c r="AH460" s="45" t="s">
        <v>16453</v>
      </c>
      <c r="AI460" s="45" t="s">
        <v>16455</v>
      </c>
      <c r="AJ460" s="63" t="s">
        <v>20405</v>
      </c>
      <c r="AK460" s="63" t="s">
        <v>20406</v>
      </c>
      <c r="AL460" s="45">
        <v>0</v>
      </c>
      <c r="AM460" s="43">
        <f>IF(AND(L460="WEAPON",OR(R460=0,R460=1,R460=2)),[1]装备基础and强化!$V$7,IF(AND(L460="LEFTRING",OR(R460=0,R460=1,R460=2)),[1]装备基础and强化!$W$7,IF(AND(L460="RIGHTRING",OR(R460=0,R460=1,R460=2)),[1]装备基础and强化!$X$7,IF(AND(L460="NECKLACE",OR(R460=0,R460=1,R460=2)),[1]装备基础and强化!$Y$7,0))))</f>
        <v>0</v>
      </c>
      <c r="AN460" s="43">
        <f>IF(AND(L460="WEAPON",OR(R460=3,R460=4)),[1]装备基础and强化!$V$11,IF(AND(L460="LEFTRING",OR(R460=3,R460=4)),[1]装备基础and强化!$W$11,IF(AND(L460="RIGHTRING",OR(R460=3,R460=4)),[1]装备基础and强化!$X$11,IF(AND(L460="NECKLACE",OR(R460=3,R460=4)),[1]装备基础and强化!$Y$11,0))))</f>
        <v>0</v>
      </c>
      <c r="AO460" s="43" t="e">
        <f>IF(AND(L460="BELT",T460=1),[1]装备基础and强化!$AA$7,IF(AND(L460="PANTS",T460=1),[1]装备基础and强化!$AB$7,IF(AND(L460="SHOES",T460=1),[1]装备基础and强化!$AC$7,IF(AND(L460="CLOTHES",T460=1),[1]装备基础and强化!$AD$7,0))))</f>
        <v>#REF!</v>
      </c>
      <c r="AP460" s="43">
        <f>IF(AND(L460="BELT",T460=2),[1]装备基础and强化!$AF$7,IF(AND(L460="PANTS",T460=2),[1]装备基础and强化!$AG$7,IF(AND(L460="SHOES",T460=2),[1]装备基础and强化!$AH$7,IF(AND(L460="CLOTHES",T460=2),[1]装备基础and强化!$AI$7,0))))</f>
        <v>0</v>
      </c>
      <c r="AQ460" s="43">
        <f>IF(L460="HAT",[1]装备基础and强化!$AK$7,IF(L460="JADE",[1]装备基础and强化!$AK$7,0))</f>
        <v>0</v>
      </c>
      <c r="AR460" s="43" t="e">
        <f t="shared" si="7"/>
        <v>#REF!</v>
      </c>
      <c r="AV460" s="43"/>
      <c r="AW460" s="43"/>
      <c r="AX460" s="43"/>
      <c r="AY460" s="43"/>
      <c r="AZ460" s="43"/>
      <c r="BA460" s="43"/>
    </row>
    <row r="461" spans="2:53" s="44" customFormat="1" x14ac:dyDescent="0.15">
      <c r="B461" s="44" t="s">
        <v>1429</v>
      </c>
      <c r="C461" s="12">
        <v>20457</v>
      </c>
      <c r="D461" s="44" t="s">
        <v>1423</v>
      </c>
      <c r="E461" s="44" t="s">
        <v>22092</v>
      </c>
      <c r="F461" s="44" t="s">
        <v>20844</v>
      </c>
      <c r="G461" s="44" t="s">
        <v>21292</v>
      </c>
      <c r="I461" s="44" t="s">
        <v>700</v>
      </c>
      <c r="J461" s="44" t="s">
        <v>700</v>
      </c>
      <c r="K461" s="44">
        <v>1</v>
      </c>
      <c r="L461" s="44" t="s">
        <v>744</v>
      </c>
      <c r="M461" s="104" t="s">
        <v>26160</v>
      </c>
      <c r="N461" s="44">
        <v>202600</v>
      </c>
      <c r="O461" s="44" t="s">
        <v>745</v>
      </c>
      <c r="P461" s="44" t="s">
        <v>2483</v>
      </c>
      <c r="Q461" s="44">
        <v>2</v>
      </c>
      <c r="R461" s="44">
        <v>4</v>
      </c>
      <c r="S461" s="44" t="s">
        <v>1358</v>
      </c>
      <c r="T461" s="44">
        <v>1</v>
      </c>
      <c r="U461" s="44">
        <v>6</v>
      </c>
      <c r="W461" s="44" t="s">
        <v>1424</v>
      </c>
      <c r="X461" s="44" t="s">
        <v>778</v>
      </c>
      <c r="Y461" s="44">
        <v>0</v>
      </c>
      <c r="AA461" s="44">
        <v>1</v>
      </c>
      <c r="AB461" s="44">
        <v>100</v>
      </c>
      <c r="AC461" s="44">
        <v>1</v>
      </c>
      <c r="AD461" s="44">
        <v>1</v>
      </c>
      <c r="AE461" s="45" t="s">
        <v>16461</v>
      </c>
      <c r="AF461" s="45" t="s">
        <v>16457</v>
      </c>
      <c r="AG461" s="45" t="s">
        <v>16459</v>
      </c>
      <c r="AH461" s="45" t="s">
        <v>16453</v>
      </c>
      <c r="AI461" s="45" t="s">
        <v>16455</v>
      </c>
      <c r="AJ461" s="63" t="s">
        <v>20405</v>
      </c>
      <c r="AK461" s="63" t="s">
        <v>20406</v>
      </c>
      <c r="AL461" s="4">
        <v>0</v>
      </c>
      <c r="AM461" s="43">
        <f>IF(AND(L461="WEAPON",OR(R461=0,R461=1,R461=2)),[1]装备基础and强化!$V$7,IF(AND(L461="LEFTRING",OR(R461=0,R461=1,R461=2)),[1]装备基础and强化!$W$7,IF(AND(L461="RIGHTRING",OR(R461=0,R461=1,R461=2)),[1]装备基础and强化!$X$7,IF(AND(L461="NECKLACE",OR(R461=0,R461=1,R461=2)),[1]装备基础and强化!$Y$7,0))))</f>
        <v>0</v>
      </c>
      <c r="AN461" s="43">
        <f>IF(AND(L461="WEAPON",OR(R461=3,R461=4)),[1]装备基础and强化!$V$11,IF(AND(L461="LEFTRING",OR(R461=3,R461=4)),[1]装备基础and强化!$W$11,IF(AND(L461="RIGHTRING",OR(R461=3,R461=4)),[1]装备基础and强化!$X$11,IF(AND(L461="NECKLACE",OR(R461=3,R461=4)),[1]装备基础and强化!$Y$11,0))))</f>
        <v>0</v>
      </c>
      <c r="AO461" s="43" t="e">
        <f>IF(AND(L461="BELT",T461=1),[1]装备基础and强化!$AA$7,IF(AND(L461="PANTS",T461=1),[1]装备基础and强化!$AB$7,IF(AND(L461="SHOES",T461=1),[1]装备基础and强化!$AC$7,IF(AND(L461="CLOTHES",T461=1),[1]装备基础and强化!$AD$7,0))))</f>
        <v>#REF!</v>
      </c>
      <c r="AP461" s="43">
        <f>IF(AND(L461="BELT",T461=2),[1]装备基础and强化!$AF$7,IF(AND(L461="PANTS",T461=2),[1]装备基础and强化!$AG$7,IF(AND(L461="SHOES",T461=2),[1]装备基础and强化!$AH$7,IF(AND(L461="CLOTHES",T461=2),[1]装备基础and强化!$AI$7,0))))</f>
        <v>0</v>
      </c>
      <c r="AQ461" s="43">
        <f>IF(L461="HAT",[1]装备基础and强化!$AK$7,IF(L461="JADE",[1]装备基础and强化!$AK$7,0))</f>
        <v>0</v>
      </c>
      <c r="AR461" s="43" t="e">
        <f t="shared" si="7"/>
        <v>#REF!</v>
      </c>
      <c r="AV461" s="43"/>
      <c r="AW461" s="43"/>
      <c r="AX461" s="43"/>
      <c r="AY461" s="43"/>
      <c r="AZ461" s="43"/>
      <c r="BA461" s="43"/>
    </row>
    <row r="462" spans="2:53" s="44" customFormat="1" x14ac:dyDescent="0.15">
      <c r="B462" s="44" t="s">
        <v>1430</v>
      </c>
      <c r="C462" s="12">
        <v>20458</v>
      </c>
      <c r="D462" s="44" t="s">
        <v>1423</v>
      </c>
      <c r="E462" s="44" t="s">
        <v>22093</v>
      </c>
      <c r="F462" s="44" t="s">
        <v>20845</v>
      </c>
      <c r="G462" s="44" t="s">
        <v>21293</v>
      </c>
      <c r="I462" s="44" t="s">
        <v>700</v>
      </c>
      <c r="J462" s="44" t="s">
        <v>700</v>
      </c>
      <c r="K462" s="44">
        <v>1</v>
      </c>
      <c r="L462" s="44" t="s">
        <v>744</v>
      </c>
      <c r="M462" s="104" t="s">
        <v>26161</v>
      </c>
      <c r="N462" s="44">
        <v>202700</v>
      </c>
      <c r="O462" s="44" t="s">
        <v>745</v>
      </c>
      <c r="P462" s="44" t="s">
        <v>2483</v>
      </c>
      <c r="Q462" s="44">
        <v>2</v>
      </c>
      <c r="R462" s="44">
        <v>4</v>
      </c>
      <c r="S462" s="44" t="s">
        <v>1358</v>
      </c>
      <c r="T462" s="44">
        <v>1</v>
      </c>
      <c r="U462" s="44">
        <v>7</v>
      </c>
      <c r="W462" s="44" t="s">
        <v>1424</v>
      </c>
      <c r="X462" s="44" t="s">
        <v>778</v>
      </c>
      <c r="Y462" s="44">
        <v>0</v>
      </c>
      <c r="AA462" s="44">
        <v>1</v>
      </c>
      <c r="AB462" s="44">
        <v>100</v>
      </c>
      <c r="AC462" s="44">
        <v>1</v>
      </c>
      <c r="AD462" s="44">
        <v>1</v>
      </c>
      <c r="AE462" s="45" t="s">
        <v>16461</v>
      </c>
      <c r="AF462" s="45" t="s">
        <v>16457</v>
      </c>
      <c r="AG462" s="45" t="s">
        <v>16459</v>
      </c>
      <c r="AH462" s="45" t="s">
        <v>16453</v>
      </c>
      <c r="AI462" s="45" t="s">
        <v>16455</v>
      </c>
      <c r="AJ462" s="63" t="s">
        <v>20405</v>
      </c>
      <c r="AK462" s="63" t="s">
        <v>20406</v>
      </c>
      <c r="AL462" s="45">
        <v>0</v>
      </c>
      <c r="AM462" s="43">
        <f>IF(AND(L462="WEAPON",OR(R462=0,R462=1,R462=2)),[1]装备基础and强化!$V$7,IF(AND(L462="LEFTRING",OR(R462=0,R462=1,R462=2)),[1]装备基础and强化!$W$7,IF(AND(L462="RIGHTRING",OR(R462=0,R462=1,R462=2)),[1]装备基础and强化!$X$7,IF(AND(L462="NECKLACE",OR(R462=0,R462=1,R462=2)),[1]装备基础and强化!$Y$7,0))))</f>
        <v>0</v>
      </c>
      <c r="AN462" s="43">
        <f>IF(AND(L462="WEAPON",OR(R462=3,R462=4)),[1]装备基础and强化!$V$11,IF(AND(L462="LEFTRING",OR(R462=3,R462=4)),[1]装备基础and强化!$W$11,IF(AND(L462="RIGHTRING",OR(R462=3,R462=4)),[1]装备基础and强化!$X$11,IF(AND(L462="NECKLACE",OR(R462=3,R462=4)),[1]装备基础and强化!$Y$11,0))))</f>
        <v>0</v>
      </c>
      <c r="AO462" s="43" t="e">
        <f>IF(AND(L462="BELT",T462=1),[1]装备基础and强化!$AA$7,IF(AND(L462="PANTS",T462=1),[1]装备基础and强化!$AB$7,IF(AND(L462="SHOES",T462=1),[1]装备基础and强化!$AC$7,IF(AND(L462="CLOTHES",T462=1),[1]装备基础and强化!$AD$7,0))))</f>
        <v>#REF!</v>
      </c>
      <c r="AP462" s="43">
        <f>IF(AND(L462="BELT",T462=2),[1]装备基础and强化!$AF$7,IF(AND(L462="PANTS",T462=2),[1]装备基础and强化!$AG$7,IF(AND(L462="SHOES",T462=2),[1]装备基础and强化!$AH$7,IF(AND(L462="CLOTHES",T462=2),[1]装备基础and强化!$AI$7,0))))</f>
        <v>0</v>
      </c>
      <c r="AQ462" s="43">
        <f>IF(L462="HAT",[1]装备基础and强化!$AK$7,IF(L462="JADE",[1]装备基础and强化!$AK$7,0))</f>
        <v>0</v>
      </c>
      <c r="AR462" s="43" t="e">
        <f t="shared" si="7"/>
        <v>#REF!</v>
      </c>
      <c r="AV462" s="43"/>
      <c r="AW462" s="43"/>
      <c r="AX462" s="43"/>
      <c r="AY462" s="43"/>
      <c r="AZ462" s="43"/>
      <c r="BA462" s="43"/>
    </row>
    <row r="463" spans="2:53" s="44" customFormat="1" x14ac:dyDescent="0.15">
      <c r="B463" s="44" t="s">
        <v>1431</v>
      </c>
      <c r="C463" s="12">
        <v>20459</v>
      </c>
      <c r="D463" s="44" t="s">
        <v>1423</v>
      </c>
      <c r="E463" s="44" t="s">
        <v>22094</v>
      </c>
      <c r="F463" s="44" t="s">
        <v>20846</v>
      </c>
      <c r="G463" s="44" t="s">
        <v>21294</v>
      </c>
      <c r="I463" s="44" t="s">
        <v>700</v>
      </c>
      <c r="J463" s="44" t="s">
        <v>700</v>
      </c>
      <c r="K463" s="44">
        <v>1</v>
      </c>
      <c r="L463" s="44" t="s">
        <v>744</v>
      </c>
      <c r="M463" s="104" t="s">
        <v>26162</v>
      </c>
      <c r="N463" s="44">
        <v>202800</v>
      </c>
      <c r="O463" s="44" t="s">
        <v>745</v>
      </c>
      <c r="P463" s="44" t="s">
        <v>2483</v>
      </c>
      <c r="Q463" s="44">
        <v>2</v>
      </c>
      <c r="R463" s="44">
        <v>4</v>
      </c>
      <c r="S463" s="44" t="s">
        <v>1358</v>
      </c>
      <c r="T463" s="44">
        <v>1</v>
      </c>
      <c r="U463" s="44">
        <v>8</v>
      </c>
      <c r="W463" s="44" t="s">
        <v>1424</v>
      </c>
      <c r="X463" s="44" t="s">
        <v>778</v>
      </c>
      <c r="Y463" s="44">
        <v>0</v>
      </c>
      <c r="AA463" s="44">
        <v>1</v>
      </c>
      <c r="AB463" s="44">
        <v>100</v>
      </c>
      <c r="AC463" s="44">
        <v>1</v>
      </c>
      <c r="AD463" s="44">
        <v>1</v>
      </c>
      <c r="AE463" s="45" t="s">
        <v>16461</v>
      </c>
      <c r="AF463" s="45" t="s">
        <v>16457</v>
      </c>
      <c r="AG463" s="45" t="s">
        <v>16459</v>
      </c>
      <c r="AH463" s="45" t="s">
        <v>16453</v>
      </c>
      <c r="AI463" s="45" t="s">
        <v>16455</v>
      </c>
      <c r="AJ463" s="63" t="s">
        <v>20405</v>
      </c>
      <c r="AK463" s="63" t="s">
        <v>20406</v>
      </c>
      <c r="AL463" s="4">
        <v>0</v>
      </c>
      <c r="AM463" s="43">
        <f>IF(AND(L463="WEAPON",OR(R463=0,R463=1,R463=2)),[1]装备基础and强化!$V$7,IF(AND(L463="LEFTRING",OR(R463=0,R463=1,R463=2)),[1]装备基础and强化!$W$7,IF(AND(L463="RIGHTRING",OR(R463=0,R463=1,R463=2)),[1]装备基础and强化!$X$7,IF(AND(L463="NECKLACE",OR(R463=0,R463=1,R463=2)),[1]装备基础and强化!$Y$7,0))))</f>
        <v>0</v>
      </c>
      <c r="AN463" s="43">
        <f>IF(AND(L463="WEAPON",OR(R463=3,R463=4)),[1]装备基础and强化!$V$11,IF(AND(L463="LEFTRING",OR(R463=3,R463=4)),[1]装备基础and强化!$W$11,IF(AND(L463="RIGHTRING",OR(R463=3,R463=4)),[1]装备基础and强化!$X$11,IF(AND(L463="NECKLACE",OR(R463=3,R463=4)),[1]装备基础and强化!$Y$11,0))))</f>
        <v>0</v>
      </c>
      <c r="AO463" s="43" t="e">
        <f>IF(AND(L463="BELT",T463=1),[1]装备基础and强化!$AA$7,IF(AND(L463="PANTS",T463=1),[1]装备基础and强化!$AB$7,IF(AND(L463="SHOES",T463=1),[1]装备基础and强化!$AC$7,IF(AND(L463="CLOTHES",T463=1),[1]装备基础and强化!$AD$7,0))))</f>
        <v>#REF!</v>
      </c>
      <c r="AP463" s="43">
        <f>IF(AND(L463="BELT",T463=2),[1]装备基础and强化!$AF$7,IF(AND(L463="PANTS",T463=2),[1]装备基础and强化!$AG$7,IF(AND(L463="SHOES",T463=2),[1]装备基础and强化!$AH$7,IF(AND(L463="CLOTHES",T463=2),[1]装备基础and强化!$AI$7,0))))</f>
        <v>0</v>
      </c>
      <c r="AQ463" s="43">
        <f>IF(L463="HAT",[1]装备基础and强化!$AK$7,IF(L463="JADE",[1]装备基础and强化!$AK$7,0))</f>
        <v>0</v>
      </c>
      <c r="AR463" s="43" t="e">
        <f t="shared" si="7"/>
        <v>#REF!</v>
      </c>
      <c r="AV463" s="43"/>
      <c r="AW463" s="43"/>
      <c r="AX463" s="43"/>
      <c r="AY463" s="43"/>
      <c r="AZ463" s="43"/>
      <c r="BA463" s="43"/>
    </row>
    <row r="464" spans="2:53" s="44" customFormat="1" x14ac:dyDescent="0.15">
      <c r="B464" s="44" t="s">
        <v>1432</v>
      </c>
      <c r="C464" s="12">
        <v>20460</v>
      </c>
      <c r="D464" s="44" t="s">
        <v>1433</v>
      </c>
      <c r="E464" s="44" t="s">
        <v>22095</v>
      </c>
      <c r="F464" s="44" t="s">
        <v>20847</v>
      </c>
      <c r="G464" s="44" t="s">
        <v>21295</v>
      </c>
      <c r="I464" s="44" t="s">
        <v>700</v>
      </c>
      <c r="J464" s="44" t="s">
        <v>700</v>
      </c>
      <c r="K464" s="44">
        <v>1</v>
      </c>
      <c r="L464" s="44" t="s">
        <v>744</v>
      </c>
      <c r="M464" s="104" t="s">
        <v>26163</v>
      </c>
      <c r="N464" s="44">
        <v>202100</v>
      </c>
      <c r="O464" s="44" t="s">
        <v>991</v>
      </c>
      <c r="P464" s="44" t="s">
        <v>4322</v>
      </c>
      <c r="Q464" s="44">
        <v>2</v>
      </c>
      <c r="R464" s="44">
        <v>4</v>
      </c>
      <c r="S464" s="44" t="s">
        <v>1358</v>
      </c>
      <c r="T464" s="44">
        <v>2</v>
      </c>
      <c r="U464" s="44">
        <v>1</v>
      </c>
      <c r="W464" s="44" t="s">
        <v>1424</v>
      </c>
      <c r="X464" s="44" t="s">
        <v>778</v>
      </c>
      <c r="Y464" s="44">
        <v>0</v>
      </c>
      <c r="AA464" s="44">
        <v>1</v>
      </c>
      <c r="AB464" s="44">
        <v>100</v>
      </c>
      <c r="AC464" s="44">
        <v>1</v>
      </c>
      <c r="AD464" s="44">
        <v>1</v>
      </c>
      <c r="AE464" s="45" t="s">
        <v>16461</v>
      </c>
      <c r="AF464" s="45" t="s">
        <v>16457</v>
      </c>
      <c r="AG464" s="45" t="s">
        <v>16459</v>
      </c>
      <c r="AH464" s="45" t="s">
        <v>16453</v>
      </c>
      <c r="AI464" s="45" t="s">
        <v>16455</v>
      </c>
      <c r="AJ464" s="63" t="s">
        <v>20405</v>
      </c>
      <c r="AK464" s="63" t="s">
        <v>20406</v>
      </c>
      <c r="AL464" s="45">
        <v>0</v>
      </c>
      <c r="AM464" s="43">
        <f>IF(AND(L464="WEAPON",OR(R464=0,R464=1,R464=2)),[1]装备基础and强化!$V$7,IF(AND(L464="LEFTRING",OR(R464=0,R464=1,R464=2)),[1]装备基础and强化!$W$7,IF(AND(L464="RIGHTRING",OR(R464=0,R464=1,R464=2)),[1]装备基础and强化!$X$7,IF(AND(L464="NECKLACE",OR(R464=0,R464=1,R464=2)),[1]装备基础and强化!$Y$7,0))))</f>
        <v>0</v>
      </c>
      <c r="AN464" s="43">
        <f>IF(AND(L464="WEAPON",OR(R464=3,R464=4)),[1]装备基础and强化!$V$11,IF(AND(L464="LEFTRING",OR(R464=3,R464=4)),[1]装备基础and强化!$W$11,IF(AND(L464="RIGHTRING",OR(R464=3,R464=4)),[1]装备基础and强化!$X$11,IF(AND(L464="NECKLACE",OR(R464=3,R464=4)),[1]装备基础and强化!$Y$11,0))))</f>
        <v>0</v>
      </c>
      <c r="AO464" s="43">
        <f>IF(AND(L464="BELT",T464=1),[1]装备基础and强化!$AA$7,IF(AND(L464="PANTS",T464=1),[1]装备基础and强化!$AB$7,IF(AND(L464="SHOES",T464=1),[1]装备基础and强化!$AC$7,IF(AND(L464="CLOTHES",T464=1),[1]装备基础and强化!$AD$7,0))))</f>
        <v>0</v>
      </c>
      <c r="AP464" s="43" t="e">
        <f>IF(AND(L464="BELT",T464=2),[1]装备基础and强化!$AF$7,IF(AND(L464="PANTS",T464=2),[1]装备基础and强化!$AG$7,IF(AND(L464="SHOES",T464=2),[1]装备基础and强化!$AH$7,IF(AND(L464="CLOTHES",T464=2),[1]装备基础and强化!$AI$7,0))))</f>
        <v>#REF!</v>
      </c>
      <c r="AQ464" s="43">
        <f>IF(L464="HAT",[1]装备基础and强化!$AK$7,IF(L464="JADE",[1]装备基础and强化!$AK$7,0))</f>
        <v>0</v>
      </c>
      <c r="AR464" s="43" t="e">
        <f t="shared" si="7"/>
        <v>#REF!</v>
      </c>
      <c r="AV464" s="43"/>
      <c r="AW464" s="43"/>
      <c r="AX464" s="43"/>
      <c r="AY464" s="43"/>
      <c r="AZ464" s="43"/>
      <c r="BA464" s="43"/>
    </row>
    <row r="465" spans="2:53" s="44" customFormat="1" x14ac:dyDescent="0.15">
      <c r="B465" s="44" t="s">
        <v>1434</v>
      </c>
      <c r="C465" s="12">
        <v>20461</v>
      </c>
      <c r="D465" s="44" t="s">
        <v>1433</v>
      </c>
      <c r="E465" s="44" t="s">
        <v>22096</v>
      </c>
      <c r="F465" s="44" t="s">
        <v>20848</v>
      </c>
      <c r="G465" s="44" t="s">
        <v>21296</v>
      </c>
      <c r="I465" s="44" t="s">
        <v>700</v>
      </c>
      <c r="J465" s="44" t="s">
        <v>700</v>
      </c>
      <c r="K465" s="44">
        <v>1</v>
      </c>
      <c r="L465" s="44" t="s">
        <v>744</v>
      </c>
      <c r="M465" s="104" t="s">
        <v>26164</v>
      </c>
      <c r="N465" s="44">
        <v>202200</v>
      </c>
      <c r="O465" s="44" t="s">
        <v>991</v>
      </c>
      <c r="P465" s="44" t="s">
        <v>4322</v>
      </c>
      <c r="Q465" s="44">
        <v>2</v>
      </c>
      <c r="R465" s="44">
        <v>4</v>
      </c>
      <c r="S465" s="44" t="s">
        <v>1358</v>
      </c>
      <c r="T465" s="44">
        <v>2</v>
      </c>
      <c r="U465" s="44">
        <v>2</v>
      </c>
      <c r="W465" s="44" t="s">
        <v>1424</v>
      </c>
      <c r="X465" s="44" t="s">
        <v>778</v>
      </c>
      <c r="Y465" s="44">
        <v>0</v>
      </c>
      <c r="AA465" s="44">
        <v>1</v>
      </c>
      <c r="AB465" s="44">
        <v>100</v>
      </c>
      <c r="AC465" s="44">
        <v>1</v>
      </c>
      <c r="AD465" s="44">
        <v>1</v>
      </c>
      <c r="AE465" s="45" t="s">
        <v>16461</v>
      </c>
      <c r="AF465" s="45" t="s">
        <v>16457</v>
      </c>
      <c r="AG465" s="45" t="s">
        <v>16459</v>
      </c>
      <c r="AH465" s="45" t="s">
        <v>16453</v>
      </c>
      <c r="AI465" s="45" t="s">
        <v>16455</v>
      </c>
      <c r="AJ465" s="63" t="s">
        <v>20405</v>
      </c>
      <c r="AK465" s="63" t="s">
        <v>20406</v>
      </c>
      <c r="AL465" s="4">
        <v>0</v>
      </c>
      <c r="AM465" s="43">
        <f>IF(AND(L465="WEAPON",OR(R465=0,R465=1,R465=2)),[1]装备基础and强化!$V$7,IF(AND(L465="LEFTRING",OR(R465=0,R465=1,R465=2)),[1]装备基础and强化!$W$7,IF(AND(L465="RIGHTRING",OR(R465=0,R465=1,R465=2)),[1]装备基础and强化!$X$7,IF(AND(L465="NECKLACE",OR(R465=0,R465=1,R465=2)),[1]装备基础and强化!$Y$7,0))))</f>
        <v>0</v>
      </c>
      <c r="AN465" s="43">
        <f>IF(AND(L465="WEAPON",OR(R465=3,R465=4)),[1]装备基础and强化!$V$11,IF(AND(L465="LEFTRING",OR(R465=3,R465=4)),[1]装备基础and强化!$W$11,IF(AND(L465="RIGHTRING",OR(R465=3,R465=4)),[1]装备基础and强化!$X$11,IF(AND(L465="NECKLACE",OR(R465=3,R465=4)),[1]装备基础and强化!$Y$11,0))))</f>
        <v>0</v>
      </c>
      <c r="AO465" s="43">
        <f>IF(AND(L465="BELT",T465=1),[1]装备基础and强化!$AA$7,IF(AND(L465="PANTS",T465=1),[1]装备基础and强化!$AB$7,IF(AND(L465="SHOES",T465=1),[1]装备基础and强化!$AC$7,IF(AND(L465="CLOTHES",T465=1),[1]装备基础and强化!$AD$7,0))))</f>
        <v>0</v>
      </c>
      <c r="AP465" s="43" t="e">
        <f>IF(AND(L465="BELT",T465=2),[1]装备基础and强化!$AF$7,IF(AND(L465="PANTS",T465=2),[1]装备基础and强化!$AG$7,IF(AND(L465="SHOES",T465=2),[1]装备基础and强化!$AH$7,IF(AND(L465="CLOTHES",T465=2),[1]装备基础and强化!$AI$7,0))))</f>
        <v>#REF!</v>
      </c>
      <c r="AQ465" s="43">
        <f>IF(L465="HAT",[1]装备基础and强化!$AK$7,IF(L465="JADE",[1]装备基础and强化!$AK$7,0))</f>
        <v>0</v>
      </c>
      <c r="AR465" s="43" t="e">
        <f t="shared" si="7"/>
        <v>#REF!</v>
      </c>
      <c r="AV465" s="43"/>
      <c r="AW465" s="43"/>
      <c r="AX465" s="43"/>
      <c r="AY465" s="43"/>
      <c r="AZ465" s="43"/>
      <c r="BA465" s="43"/>
    </row>
    <row r="466" spans="2:53" s="44" customFormat="1" x14ac:dyDescent="0.15">
      <c r="B466" s="44" t="s">
        <v>1435</v>
      </c>
      <c r="C466" s="12">
        <v>20462</v>
      </c>
      <c r="D466" s="44" t="s">
        <v>1433</v>
      </c>
      <c r="E466" s="44" t="s">
        <v>22097</v>
      </c>
      <c r="F466" s="44" t="s">
        <v>20849</v>
      </c>
      <c r="G466" s="44" t="s">
        <v>21297</v>
      </c>
      <c r="I466" s="44" t="s">
        <v>700</v>
      </c>
      <c r="J466" s="44" t="s">
        <v>700</v>
      </c>
      <c r="K466" s="44">
        <v>1</v>
      </c>
      <c r="L466" s="44" t="s">
        <v>744</v>
      </c>
      <c r="M466" s="104" t="s">
        <v>26165</v>
      </c>
      <c r="N466" s="44">
        <v>202300</v>
      </c>
      <c r="O466" s="44" t="s">
        <v>991</v>
      </c>
      <c r="P466" s="44" t="s">
        <v>4322</v>
      </c>
      <c r="Q466" s="44">
        <v>2</v>
      </c>
      <c r="R466" s="44">
        <v>4</v>
      </c>
      <c r="S466" s="44" t="s">
        <v>1358</v>
      </c>
      <c r="T466" s="44">
        <v>2</v>
      </c>
      <c r="U466" s="44">
        <v>3</v>
      </c>
      <c r="W466" s="44" t="s">
        <v>1424</v>
      </c>
      <c r="X466" s="44" t="s">
        <v>778</v>
      </c>
      <c r="Y466" s="44">
        <v>0</v>
      </c>
      <c r="AA466" s="44">
        <v>1</v>
      </c>
      <c r="AB466" s="44">
        <v>100</v>
      </c>
      <c r="AC466" s="44">
        <v>1</v>
      </c>
      <c r="AD466" s="44">
        <v>1</v>
      </c>
      <c r="AE466" s="45" t="s">
        <v>16461</v>
      </c>
      <c r="AF466" s="45" t="s">
        <v>16457</v>
      </c>
      <c r="AG466" s="45" t="s">
        <v>16459</v>
      </c>
      <c r="AH466" s="45" t="s">
        <v>16453</v>
      </c>
      <c r="AI466" s="45" t="s">
        <v>16455</v>
      </c>
      <c r="AJ466" s="63" t="s">
        <v>20405</v>
      </c>
      <c r="AK466" s="63" t="s">
        <v>20406</v>
      </c>
      <c r="AL466" s="45">
        <v>0</v>
      </c>
      <c r="AM466" s="43">
        <f>IF(AND(L466="WEAPON",OR(R466=0,R466=1,R466=2)),[1]装备基础and强化!$V$7,IF(AND(L466="LEFTRING",OR(R466=0,R466=1,R466=2)),[1]装备基础and强化!$W$7,IF(AND(L466="RIGHTRING",OR(R466=0,R466=1,R466=2)),[1]装备基础and强化!$X$7,IF(AND(L466="NECKLACE",OR(R466=0,R466=1,R466=2)),[1]装备基础and强化!$Y$7,0))))</f>
        <v>0</v>
      </c>
      <c r="AN466" s="43">
        <f>IF(AND(L466="WEAPON",OR(R466=3,R466=4)),[1]装备基础and强化!$V$11,IF(AND(L466="LEFTRING",OR(R466=3,R466=4)),[1]装备基础and强化!$W$11,IF(AND(L466="RIGHTRING",OR(R466=3,R466=4)),[1]装备基础and强化!$X$11,IF(AND(L466="NECKLACE",OR(R466=3,R466=4)),[1]装备基础and强化!$Y$11,0))))</f>
        <v>0</v>
      </c>
      <c r="AO466" s="43">
        <f>IF(AND(L466="BELT",T466=1),[1]装备基础and强化!$AA$7,IF(AND(L466="PANTS",T466=1),[1]装备基础and强化!$AB$7,IF(AND(L466="SHOES",T466=1),[1]装备基础and强化!$AC$7,IF(AND(L466="CLOTHES",T466=1),[1]装备基础and强化!$AD$7,0))))</f>
        <v>0</v>
      </c>
      <c r="AP466" s="43" t="e">
        <f>IF(AND(L466="BELT",T466=2),[1]装备基础and强化!$AF$7,IF(AND(L466="PANTS",T466=2),[1]装备基础and强化!$AG$7,IF(AND(L466="SHOES",T466=2),[1]装备基础and强化!$AH$7,IF(AND(L466="CLOTHES",T466=2),[1]装备基础and强化!$AI$7,0))))</f>
        <v>#REF!</v>
      </c>
      <c r="AQ466" s="43">
        <f>IF(L466="HAT",[1]装备基础and强化!$AK$7,IF(L466="JADE",[1]装备基础and强化!$AK$7,0))</f>
        <v>0</v>
      </c>
      <c r="AR466" s="43" t="e">
        <f t="shared" si="7"/>
        <v>#REF!</v>
      </c>
      <c r="AV466" s="43"/>
      <c r="AW466" s="43"/>
      <c r="AX466" s="43"/>
      <c r="AY466" s="43"/>
      <c r="AZ466" s="43"/>
      <c r="BA466" s="43"/>
    </row>
    <row r="467" spans="2:53" s="44" customFormat="1" x14ac:dyDescent="0.15">
      <c r="B467" s="44" t="s">
        <v>1436</v>
      </c>
      <c r="C467" s="12">
        <v>20463</v>
      </c>
      <c r="D467" s="44" t="s">
        <v>1433</v>
      </c>
      <c r="E467" s="44" t="s">
        <v>22098</v>
      </c>
      <c r="F467" s="44" t="s">
        <v>20850</v>
      </c>
      <c r="G467" s="44" t="s">
        <v>21298</v>
      </c>
      <c r="I467" s="44" t="s">
        <v>700</v>
      </c>
      <c r="J467" s="44" t="s">
        <v>700</v>
      </c>
      <c r="K467" s="44">
        <v>1</v>
      </c>
      <c r="L467" s="44" t="s">
        <v>744</v>
      </c>
      <c r="M467" s="104" t="s">
        <v>26166</v>
      </c>
      <c r="N467" s="44">
        <v>202400</v>
      </c>
      <c r="O467" s="44" t="s">
        <v>991</v>
      </c>
      <c r="P467" s="44" t="s">
        <v>4322</v>
      </c>
      <c r="Q467" s="44">
        <v>2</v>
      </c>
      <c r="R467" s="44">
        <v>4</v>
      </c>
      <c r="S467" s="44" t="s">
        <v>1358</v>
      </c>
      <c r="T467" s="44">
        <v>2</v>
      </c>
      <c r="U467" s="44">
        <v>4</v>
      </c>
      <c r="W467" s="44" t="s">
        <v>1424</v>
      </c>
      <c r="X467" s="44" t="s">
        <v>778</v>
      </c>
      <c r="Y467" s="44">
        <v>0</v>
      </c>
      <c r="AA467" s="44">
        <v>1</v>
      </c>
      <c r="AB467" s="44">
        <v>100</v>
      </c>
      <c r="AC467" s="44">
        <v>1</v>
      </c>
      <c r="AD467" s="44">
        <v>1</v>
      </c>
      <c r="AE467" s="45" t="s">
        <v>16461</v>
      </c>
      <c r="AF467" s="45" t="s">
        <v>16457</v>
      </c>
      <c r="AG467" s="45" t="s">
        <v>16459</v>
      </c>
      <c r="AH467" s="45" t="s">
        <v>16453</v>
      </c>
      <c r="AI467" s="45" t="s">
        <v>16455</v>
      </c>
      <c r="AJ467" s="63" t="s">
        <v>20405</v>
      </c>
      <c r="AK467" s="63" t="s">
        <v>20406</v>
      </c>
      <c r="AL467" s="4">
        <v>0</v>
      </c>
      <c r="AM467" s="43">
        <f>IF(AND(L467="WEAPON",OR(R467=0,R467=1,R467=2)),[1]装备基础and强化!$V$7,IF(AND(L467="LEFTRING",OR(R467=0,R467=1,R467=2)),[1]装备基础and强化!$W$7,IF(AND(L467="RIGHTRING",OR(R467=0,R467=1,R467=2)),[1]装备基础and强化!$X$7,IF(AND(L467="NECKLACE",OR(R467=0,R467=1,R467=2)),[1]装备基础and强化!$Y$7,0))))</f>
        <v>0</v>
      </c>
      <c r="AN467" s="43">
        <f>IF(AND(L467="WEAPON",OR(R467=3,R467=4)),[1]装备基础and强化!$V$11,IF(AND(L467="LEFTRING",OR(R467=3,R467=4)),[1]装备基础and强化!$W$11,IF(AND(L467="RIGHTRING",OR(R467=3,R467=4)),[1]装备基础and强化!$X$11,IF(AND(L467="NECKLACE",OR(R467=3,R467=4)),[1]装备基础and强化!$Y$11,0))))</f>
        <v>0</v>
      </c>
      <c r="AO467" s="43">
        <f>IF(AND(L467="BELT",T467=1),[1]装备基础and强化!$AA$7,IF(AND(L467="PANTS",T467=1),[1]装备基础and强化!$AB$7,IF(AND(L467="SHOES",T467=1),[1]装备基础and强化!$AC$7,IF(AND(L467="CLOTHES",T467=1),[1]装备基础and强化!$AD$7,0))))</f>
        <v>0</v>
      </c>
      <c r="AP467" s="43" t="e">
        <f>IF(AND(L467="BELT",T467=2),[1]装备基础and强化!$AF$7,IF(AND(L467="PANTS",T467=2),[1]装备基础and强化!$AG$7,IF(AND(L467="SHOES",T467=2),[1]装备基础and强化!$AH$7,IF(AND(L467="CLOTHES",T467=2),[1]装备基础and强化!$AI$7,0))))</f>
        <v>#REF!</v>
      </c>
      <c r="AQ467" s="43">
        <f>IF(L467="HAT",[1]装备基础and强化!$AK$7,IF(L467="JADE",[1]装备基础and强化!$AK$7,0))</f>
        <v>0</v>
      </c>
      <c r="AR467" s="43" t="e">
        <f t="shared" si="7"/>
        <v>#REF!</v>
      </c>
      <c r="AV467" s="43"/>
      <c r="AW467" s="43"/>
      <c r="AX467" s="43"/>
      <c r="AY467" s="43"/>
      <c r="AZ467" s="43"/>
      <c r="BA467" s="43"/>
    </row>
    <row r="468" spans="2:53" s="44" customFormat="1" x14ac:dyDescent="0.15">
      <c r="B468" s="44" t="s">
        <v>1437</v>
      </c>
      <c r="C468" s="12">
        <v>20464</v>
      </c>
      <c r="D468" s="44" t="s">
        <v>1433</v>
      </c>
      <c r="E468" s="44" t="s">
        <v>22099</v>
      </c>
      <c r="F468" s="44" t="s">
        <v>20851</v>
      </c>
      <c r="G468" s="44" t="s">
        <v>21299</v>
      </c>
      <c r="I468" s="44" t="s">
        <v>700</v>
      </c>
      <c r="J468" s="44" t="s">
        <v>700</v>
      </c>
      <c r="K468" s="44">
        <v>1</v>
      </c>
      <c r="L468" s="44" t="s">
        <v>744</v>
      </c>
      <c r="M468" s="104" t="s">
        <v>26167</v>
      </c>
      <c r="N468" s="44">
        <v>202500</v>
      </c>
      <c r="O468" s="44" t="s">
        <v>991</v>
      </c>
      <c r="P468" s="44" t="s">
        <v>4322</v>
      </c>
      <c r="Q468" s="44">
        <v>2</v>
      </c>
      <c r="R468" s="44">
        <v>4</v>
      </c>
      <c r="S468" s="44" t="s">
        <v>1358</v>
      </c>
      <c r="T468" s="44">
        <v>2</v>
      </c>
      <c r="U468" s="44">
        <v>5</v>
      </c>
      <c r="W468" s="44" t="s">
        <v>1424</v>
      </c>
      <c r="X468" s="44" t="s">
        <v>778</v>
      </c>
      <c r="Y468" s="44">
        <v>0</v>
      </c>
      <c r="AA468" s="44">
        <v>1</v>
      </c>
      <c r="AB468" s="44">
        <v>100</v>
      </c>
      <c r="AC468" s="44">
        <v>1</v>
      </c>
      <c r="AD468" s="44">
        <v>1</v>
      </c>
      <c r="AE468" s="45" t="s">
        <v>16461</v>
      </c>
      <c r="AF468" s="45" t="s">
        <v>16457</v>
      </c>
      <c r="AG468" s="45" t="s">
        <v>16459</v>
      </c>
      <c r="AH468" s="45" t="s">
        <v>16453</v>
      </c>
      <c r="AI468" s="45" t="s">
        <v>16455</v>
      </c>
      <c r="AJ468" s="63" t="s">
        <v>20405</v>
      </c>
      <c r="AK468" s="63" t="s">
        <v>20406</v>
      </c>
      <c r="AL468" s="45">
        <v>0</v>
      </c>
      <c r="AM468" s="43">
        <f>IF(AND(L468="WEAPON",OR(R468=0,R468=1,R468=2)),[1]装备基础and强化!$V$7,IF(AND(L468="LEFTRING",OR(R468=0,R468=1,R468=2)),[1]装备基础and强化!$W$7,IF(AND(L468="RIGHTRING",OR(R468=0,R468=1,R468=2)),[1]装备基础and强化!$X$7,IF(AND(L468="NECKLACE",OR(R468=0,R468=1,R468=2)),[1]装备基础and强化!$Y$7,0))))</f>
        <v>0</v>
      </c>
      <c r="AN468" s="43">
        <f>IF(AND(L468="WEAPON",OR(R468=3,R468=4)),[1]装备基础and强化!$V$11,IF(AND(L468="LEFTRING",OR(R468=3,R468=4)),[1]装备基础and强化!$W$11,IF(AND(L468="RIGHTRING",OR(R468=3,R468=4)),[1]装备基础and强化!$X$11,IF(AND(L468="NECKLACE",OR(R468=3,R468=4)),[1]装备基础and强化!$Y$11,0))))</f>
        <v>0</v>
      </c>
      <c r="AO468" s="43">
        <f>IF(AND(L468="BELT",T468=1),[1]装备基础and强化!$AA$7,IF(AND(L468="PANTS",T468=1),[1]装备基础and强化!$AB$7,IF(AND(L468="SHOES",T468=1),[1]装备基础and强化!$AC$7,IF(AND(L468="CLOTHES",T468=1),[1]装备基础and强化!$AD$7,0))))</f>
        <v>0</v>
      </c>
      <c r="AP468" s="43" t="e">
        <f>IF(AND(L468="BELT",T468=2),[1]装备基础and强化!$AF$7,IF(AND(L468="PANTS",T468=2),[1]装备基础and强化!$AG$7,IF(AND(L468="SHOES",T468=2),[1]装备基础and强化!$AH$7,IF(AND(L468="CLOTHES",T468=2),[1]装备基础and强化!$AI$7,0))))</f>
        <v>#REF!</v>
      </c>
      <c r="AQ468" s="43">
        <f>IF(L468="HAT",[1]装备基础and强化!$AK$7,IF(L468="JADE",[1]装备基础and强化!$AK$7,0))</f>
        <v>0</v>
      </c>
      <c r="AR468" s="43" t="e">
        <f t="shared" si="7"/>
        <v>#REF!</v>
      </c>
      <c r="AV468" s="43"/>
      <c r="AW468" s="43"/>
      <c r="AX468" s="43"/>
      <c r="AY468" s="43"/>
      <c r="AZ468" s="43"/>
      <c r="BA468" s="43"/>
    </row>
    <row r="469" spans="2:53" s="44" customFormat="1" x14ac:dyDescent="0.15">
      <c r="B469" s="44" t="s">
        <v>1438</v>
      </c>
      <c r="C469" s="12">
        <v>20465</v>
      </c>
      <c r="D469" s="44" t="s">
        <v>1433</v>
      </c>
      <c r="E469" s="44" t="s">
        <v>22100</v>
      </c>
      <c r="F469" s="44" t="s">
        <v>20852</v>
      </c>
      <c r="G469" s="44" t="s">
        <v>21300</v>
      </c>
      <c r="I469" s="44" t="s">
        <v>700</v>
      </c>
      <c r="J469" s="44" t="s">
        <v>700</v>
      </c>
      <c r="K469" s="44">
        <v>1</v>
      </c>
      <c r="L469" s="44" t="s">
        <v>744</v>
      </c>
      <c r="M469" s="104" t="s">
        <v>26168</v>
      </c>
      <c r="N469" s="44">
        <v>202600</v>
      </c>
      <c r="O469" s="44" t="s">
        <v>991</v>
      </c>
      <c r="P469" s="44" t="s">
        <v>4322</v>
      </c>
      <c r="Q469" s="44">
        <v>2</v>
      </c>
      <c r="R469" s="44">
        <v>4</v>
      </c>
      <c r="S469" s="44" t="s">
        <v>1358</v>
      </c>
      <c r="T469" s="44">
        <v>2</v>
      </c>
      <c r="U469" s="44">
        <v>6</v>
      </c>
      <c r="W469" s="44" t="s">
        <v>1424</v>
      </c>
      <c r="X469" s="44" t="s">
        <v>778</v>
      </c>
      <c r="Y469" s="44">
        <v>0</v>
      </c>
      <c r="AA469" s="44">
        <v>1</v>
      </c>
      <c r="AB469" s="44">
        <v>100</v>
      </c>
      <c r="AC469" s="44">
        <v>1</v>
      </c>
      <c r="AD469" s="44">
        <v>1</v>
      </c>
      <c r="AE469" s="45" t="s">
        <v>16461</v>
      </c>
      <c r="AF469" s="45" t="s">
        <v>16457</v>
      </c>
      <c r="AG469" s="45" t="s">
        <v>16459</v>
      </c>
      <c r="AH469" s="45" t="s">
        <v>16453</v>
      </c>
      <c r="AI469" s="45" t="s">
        <v>16455</v>
      </c>
      <c r="AJ469" s="63" t="s">
        <v>20405</v>
      </c>
      <c r="AK469" s="63" t="s">
        <v>20406</v>
      </c>
      <c r="AL469" s="4">
        <v>0</v>
      </c>
      <c r="AM469" s="43">
        <f>IF(AND(L469="WEAPON",OR(R469=0,R469=1,R469=2)),[1]装备基础and强化!$V$7,IF(AND(L469="LEFTRING",OR(R469=0,R469=1,R469=2)),[1]装备基础and强化!$W$7,IF(AND(L469="RIGHTRING",OR(R469=0,R469=1,R469=2)),[1]装备基础and强化!$X$7,IF(AND(L469="NECKLACE",OR(R469=0,R469=1,R469=2)),[1]装备基础and强化!$Y$7,0))))</f>
        <v>0</v>
      </c>
      <c r="AN469" s="43">
        <f>IF(AND(L469="WEAPON",OR(R469=3,R469=4)),[1]装备基础and强化!$V$11,IF(AND(L469="LEFTRING",OR(R469=3,R469=4)),[1]装备基础and强化!$W$11,IF(AND(L469="RIGHTRING",OR(R469=3,R469=4)),[1]装备基础and强化!$X$11,IF(AND(L469="NECKLACE",OR(R469=3,R469=4)),[1]装备基础and强化!$Y$11,0))))</f>
        <v>0</v>
      </c>
      <c r="AO469" s="43">
        <f>IF(AND(L469="BELT",T469=1),[1]装备基础and强化!$AA$7,IF(AND(L469="PANTS",T469=1),[1]装备基础and强化!$AB$7,IF(AND(L469="SHOES",T469=1),[1]装备基础and强化!$AC$7,IF(AND(L469="CLOTHES",T469=1),[1]装备基础and强化!$AD$7,0))))</f>
        <v>0</v>
      </c>
      <c r="AP469" s="43" t="e">
        <f>IF(AND(L469="BELT",T469=2),[1]装备基础and强化!$AF$7,IF(AND(L469="PANTS",T469=2),[1]装备基础and强化!$AG$7,IF(AND(L469="SHOES",T469=2),[1]装备基础and强化!$AH$7,IF(AND(L469="CLOTHES",T469=2),[1]装备基础and强化!$AI$7,0))))</f>
        <v>#REF!</v>
      </c>
      <c r="AQ469" s="43">
        <f>IF(L469="HAT",[1]装备基础and强化!$AK$7,IF(L469="JADE",[1]装备基础and强化!$AK$7,0))</f>
        <v>0</v>
      </c>
      <c r="AR469" s="43" t="e">
        <f t="shared" ref="AR469:AR532" si="8">IF(AM469&lt;&gt;0,AM469,IF(AN469&lt;&gt;0,AN469,IF(AO469&lt;&gt;0,AO469,IF(AP469&lt;&gt;0,AP469,IF(AQ469&lt;&gt;0,AQ469,0)))))</f>
        <v>#REF!</v>
      </c>
      <c r="AV469" s="43"/>
      <c r="AW469" s="43"/>
      <c r="AX469" s="43"/>
      <c r="AY469" s="43"/>
      <c r="AZ469" s="43"/>
      <c r="BA469" s="43"/>
    </row>
    <row r="470" spans="2:53" s="44" customFormat="1" x14ac:dyDescent="0.15">
      <c r="B470" s="44" t="s">
        <v>1439</v>
      </c>
      <c r="C470" s="12">
        <v>20466</v>
      </c>
      <c r="D470" s="44" t="s">
        <v>1433</v>
      </c>
      <c r="E470" s="44" t="s">
        <v>22101</v>
      </c>
      <c r="F470" s="44" t="s">
        <v>20853</v>
      </c>
      <c r="G470" s="44" t="s">
        <v>21301</v>
      </c>
      <c r="I470" s="44" t="s">
        <v>700</v>
      </c>
      <c r="J470" s="44" t="s">
        <v>700</v>
      </c>
      <c r="K470" s="44">
        <v>1</v>
      </c>
      <c r="L470" s="44" t="s">
        <v>744</v>
      </c>
      <c r="M470" s="104" t="s">
        <v>26169</v>
      </c>
      <c r="N470" s="44">
        <v>202700</v>
      </c>
      <c r="O470" s="44" t="s">
        <v>991</v>
      </c>
      <c r="P470" s="44" t="s">
        <v>4322</v>
      </c>
      <c r="Q470" s="44">
        <v>2</v>
      </c>
      <c r="R470" s="44">
        <v>4</v>
      </c>
      <c r="S470" s="44" t="s">
        <v>1358</v>
      </c>
      <c r="T470" s="44">
        <v>2</v>
      </c>
      <c r="U470" s="44">
        <v>7</v>
      </c>
      <c r="W470" s="44" t="s">
        <v>1424</v>
      </c>
      <c r="X470" s="44" t="s">
        <v>778</v>
      </c>
      <c r="Y470" s="44">
        <v>0</v>
      </c>
      <c r="AA470" s="44">
        <v>1</v>
      </c>
      <c r="AB470" s="44">
        <v>100</v>
      </c>
      <c r="AC470" s="44">
        <v>1</v>
      </c>
      <c r="AD470" s="44">
        <v>1</v>
      </c>
      <c r="AE470" s="45" t="s">
        <v>16461</v>
      </c>
      <c r="AF470" s="45" t="s">
        <v>16457</v>
      </c>
      <c r="AG470" s="45" t="s">
        <v>16459</v>
      </c>
      <c r="AH470" s="45" t="s">
        <v>16453</v>
      </c>
      <c r="AI470" s="45" t="s">
        <v>16455</v>
      </c>
      <c r="AJ470" s="63" t="s">
        <v>20405</v>
      </c>
      <c r="AK470" s="63" t="s">
        <v>20406</v>
      </c>
      <c r="AL470" s="45">
        <v>0</v>
      </c>
      <c r="AM470" s="43">
        <f>IF(AND(L470="WEAPON",OR(R470=0,R470=1,R470=2)),[1]装备基础and强化!$V$7,IF(AND(L470="LEFTRING",OR(R470=0,R470=1,R470=2)),[1]装备基础and强化!$W$7,IF(AND(L470="RIGHTRING",OR(R470=0,R470=1,R470=2)),[1]装备基础and强化!$X$7,IF(AND(L470="NECKLACE",OR(R470=0,R470=1,R470=2)),[1]装备基础and强化!$Y$7,0))))</f>
        <v>0</v>
      </c>
      <c r="AN470" s="43">
        <f>IF(AND(L470="WEAPON",OR(R470=3,R470=4)),[1]装备基础and强化!$V$11,IF(AND(L470="LEFTRING",OR(R470=3,R470=4)),[1]装备基础and强化!$W$11,IF(AND(L470="RIGHTRING",OR(R470=3,R470=4)),[1]装备基础and强化!$X$11,IF(AND(L470="NECKLACE",OR(R470=3,R470=4)),[1]装备基础and强化!$Y$11,0))))</f>
        <v>0</v>
      </c>
      <c r="AO470" s="43">
        <f>IF(AND(L470="BELT",T470=1),[1]装备基础and强化!$AA$7,IF(AND(L470="PANTS",T470=1),[1]装备基础and强化!$AB$7,IF(AND(L470="SHOES",T470=1),[1]装备基础and强化!$AC$7,IF(AND(L470="CLOTHES",T470=1),[1]装备基础and强化!$AD$7,0))))</f>
        <v>0</v>
      </c>
      <c r="AP470" s="43" t="e">
        <f>IF(AND(L470="BELT",T470=2),[1]装备基础and强化!$AF$7,IF(AND(L470="PANTS",T470=2),[1]装备基础and强化!$AG$7,IF(AND(L470="SHOES",T470=2),[1]装备基础and强化!$AH$7,IF(AND(L470="CLOTHES",T470=2),[1]装备基础and强化!$AI$7,0))))</f>
        <v>#REF!</v>
      </c>
      <c r="AQ470" s="43">
        <f>IF(L470="HAT",[1]装备基础and强化!$AK$7,IF(L470="JADE",[1]装备基础and强化!$AK$7,0))</f>
        <v>0</v>
      </c>
      <c r="AR470" s="43" t="e">
        <f t="shared" si="8"/>
        <v>#REF!</v>
      </c>
      <c r="AV470" s="43"/>
      <c r="AW470" s="43"/>
      <c r="AX470" s="43"/>
      <c r="AY470" s="43"/>
      <c r="AZ470" s="43"/>
      <c r="BA470" s="43"/>
    </row>
    <row r="471" spans="2:53" s="44" customFormat="1" x14ac:dyDescent="0.15">
      <c r="B471" s="44" t="s">
        <v>1440</v>
      </c>
      <c r="C471" s="12">
        <v>20467</v>
      </c>
      <c r="D471" s="44" t="s">
        <v>1433</v>
      </c>
      <c r="E471" s="44" t="s">
        <v>22102</v>
      </c>
      <c r="F471" s="44" t="s">
        <v>20854</v>
      </c>
      <c r="G471" s="44" t="s">
        <v>21302</v>
      </c>
      <c r="I471" s="44" t="s">
        <v>700</v>
      </c>
      <c r="J471" s="44" t="s">
        <v>700</v>
      </c>
      <c r="K471" s="44">
        <v>1</v>
      </c>
      <c r="L471" s="44" t="s">
        <v>744</v>
      </c>
      <c r="M471" s="104" t="s">
        <v>26170</v>
      </c>
      <c r="N471" s="44">
        <v>202800</v>
      </c>
      <c r="O471" s="44" t="s">
        <v>991</v>
      </c>
      <c r="P471" s="44" t="s">
        <v>4322</v>
      </c>
      <c r="Q471" s="44">
        <v>2</v>
      </c>
      <c r="R471" s="44">
        <v>4</v>
      </c>
      <c r="S471" s="44" t="s">
        <v>1358</v>
      </c>
      <c r="T471" s="44">
        <v>2</v>
      </c>
      <c r="U471" s="44">
        <v>8</v>
      </c>
      <c r="W471" s="44" t="s">
        <v>1424</v>
      </c>
      <c r="X471" s="44" t="s">
        <v>778</v>
      </c>
      <c r="Y471" s="44">
        <v>0</v>
      </c>
      <c r="AA471" s="44">
        <v>1</v>
      </c>
      <c r="AB471" s="44">
        <v>100</v>
      </c>
      <c r="AC471" s="44">
        <v>1</v>
      </c>
      <c r="AD471" s="44">
        <v>1</v>
      </c>
      <c r="AE471" s="45" t="s">
        <v>16461</v>
      </c>
      <c r="AF471" s="45" t="s">
        <v>16457</v>
      </c>
      <c r="AG471" s="45" t="s">
        <v>16459</v>
      </c>
      <c r="AH471" s="45" t="s">
        <v>16453</v>
      </c>
      <c r="AI471" s="45" t="s">
        <v>16455</v>
      </c>
      <c r="AJ471" s="63" t="s">
        <v>20405</v>
      </c>
      <c r="AK471" s="63" t="s">
        <v>20406</v>
      </c>
      <c r="AL471" s="4">
        <v>0</v>
      </c>
      <c r="AM471" s="43">
        <f>IF(AND(L471="WEAPON",OR(R471=0,R471=1,R471=2)),[1]装备基础and强化!$V$7,IF(AND(L471="LEFTRING",OR(R471=0,R471=1,R471=2)),[1]装备基础and强化!$W$7,IF(AND(L471="RIGHTRING",OR(R471=0,R471=1,R471=2)),[1]装备基础and强化!$X$7,IF(AND(L471="NECKLACE",OR(R471=0,R471=1,R471=2)),[1]装备基础and强化!$Y$7,0))))</f>
        <v>0</v>
      </c>
      <c r="AN471" s="43">
        <f>IF(AND(L471="WEAPON",OR(R471=3,R471=4)),[1]装备基础and强化!$V$11,IF(AND(L471="LEFTRING",OR(R471=3,R471=4)),[1]装备基础and强化!$W$11,IF(AND(L471="RIGHTRING",OR(R471=3,R471=4)),[1]装备基础and强化!$X$11,IF(AND(L471="NECKLACE",OR(R471=3,R471=4)),[1]装备基础and强化!$Y$11,0))))</f>
        <v>0</v>
      </c>
      <c r="AO471" s="43">
        <f>IF(AND(L471="BELT",T471=1),[1]装备基础and强化!$AA$7,IF(AND(L471="PANTS",T471=1),[1]装备基础and强化!$AB$7,IF(AND(L471="SHOES",T471=1),[1]装备基础and强化!$AC$7,IF(AND(L471="CLOTHES",T471=1),[1]装备基础and强化!$AD$7,0))))</f>
        <v>0</v>
      </c>
      <c r="AP471" s="43" t="e">
        <f>IF(AND(L471="BELT",T471=2),[1]装备基础and强化!$AF$7,IF(AND(L471="PANTS",T471=2),[1]装备基础and强化!$AG$7,IF(AND(L471="SHOES",T471=2),[1]装备基础and强化!$AH$7,IF(AND(L471="CLOTHES",T471=2),[1]装备基础and强化!$AI$7,0))))</f>
        <v>#REF!</v>
      </c>
      <c r="AQ471" s="43">
        <f>IF(L471="HAT",[1]装备基础and强化!$AK$7,IF(L471="JADE",[1]装备基础and强化!$AK$7,0))</f>
        <v>0</v>
      </c>
      <c r="AR471" s="43" t="e">
        <f t="shared" si="8"/>
        <v>#REF!</v>
      </c>
      <c r="AV471" s="43"/>
      <c r="AW471" s="43"/>
      <c r="AX471" s="43"/>
      <c r="AY471" s="43"/>
      <c r="AZ471" s="43"/>
      <c r="BA471" s="43"/>
    </row>
    <row r="472" spans="2:53" s="44" customFormat="1" x14ac:dyDescent="0.15">
      <c r="B472" s="44" t="s">
        <v>1441</v>
      </c>
      <c r="C472" s="12">
        <v>20468</v>
      </c>
      <c r="D472" s="44" t="s">
        <v>1442</v>
      </c>
      <c r="E472" s="44" t="s">
        <v>22103</v>
      </c>
      <c r="F472" s="44" t="s">
        <v>20855</v>
      </c>
      <c r="G472" s="44" t="s">
        <v>21303</v>
      </c>
      <c r="I472" s="44" t="s">
        <v>700</v>
      </c>
      <c r="J472" s="44" t="s">
        <v>700</v>
      </c>
      <c r="K472" s="44">
        <v>1</v>
      </c>
      <c r="L472" s="44" t="s">
        <v>756</v>
      </c>
      <c r="M472" s="104" t="s">
        <v>20136</v>
      </c>
      <c r="N472" s="44">
        <v>202100</v>
      </c>
      <c r="O472" s="44" t="s">
        <v>796</v>
      </c>
      <c r="P472" s="44" t="s">
        <v>761</v>
      </c>
      <c r="Q472" s="44">
        <v>2</v>
      </c>
      <c r="R472" s="44">
        <v>4</v>
      </c>
      <c r="S472" s="44" t="s">
        <v>1358</v>
      </c>
      <c r="T472" s="44">
        <v>1</v>
      </c>
      <c r="U472" s="44">
        <v>1</v>
      </c>
      <c r="W472" s="44" t="s">
        <v>1443</v>
      </c>
      <c r="X472" s="44" t="s">
        <v>819</v>
      </c>
      <c r="Y472" s="44">
        <v>0</v>
      </c>
      <c r="AA472" s="44">
        <v>1</v>
      </c>
      <c r="AB472" s="44">
        <v>100</v>
      </c>
      <c r="AC472" s="44">
        <v>1</v>
      </c>
      <c r="AD472" s="44">
        <v>1</v>
      </c>
      <c r="AE472" s="45" t="s">
        <v>16461</v>
      </c>
      <c r="AF472" s="45" t="s">
        <v>16457</v>
      </c>
      <c r="AG472" s="45" t="s">
        <v>16459</v>
      </c>
      <c r="AH472" s="45" t="s">
        <v>16453</v>
      </c>
      <c r="AI472" s="45" t="s">
        <v>16455</v>
      </c>
      <c r="AJ472" s="63" t="s">
        <v>20405</v>
      </c>
      <c r="AK472" s="63" t="s">
        <v>20406</v>
      </c>
      <c r="AL472" s="45">
        <v>0</v>
      </c>
      <c r="AM472" s="43">
        <f>IF(AND(L472="WEAPON",OR(R472=0,R472=1,R472=2)),[1]装备基础and强化!$V$7,IF(AND(L472="LEFTRING",OR(R472=0,R472=1,R472=2)),[1]装备基础and强化!$W$7,IF(AND(L472="RIGHTRING",OR(R472=0,R472=1,R472=2)),[1]装备基础and强化!$X$7,IF(AND(L472="NECKLACE",OR(R472=0,R472=1,R472=2)),[1]装备基础and强化!$Y$7,0))))</f>
        <v>0</v>
      </c>
      <c r="AN472" s="43">
        <f>IF(AND(L472="WEAPON",OR(R472=3,R472=4)),[1]装备基础and强化!$V$11,IF(AND(L472="LEFTRING",OR(R472=3,R472=4)),[1]装备基础and强化!$W$11,IF(AND(L472="RIGHTRING",OR(R472=3,R472=4)),[1]装备基础and强化!$X$11,IF(AND(L472="NECKLACE",OR(R472=3,R472=4)),[1]装备基础and强化!$Y$11,0))))</f>
        <v>0</v>
      </c>
      <c r="AO472" s="43" t="e">
        <f>IF(AND(L472="BELT",T472=1),[1]装备基础and强化!$AA$7,IF(AND(L472="PANTS",T472=1),[1]装备基础and强化!$AB$7,IF(AND(L472="SHOES",T472=1),[1]装备基础and强化!$AC$7,IF(AND(L472="CLOTHES",T472=1),[1]装备基础and强化!$AD$7,0))))</f>
        <v>#REF!</v>
      </c>
      <c r="AP472" s="43">
        <f>IF(AND(L472="BELT",T472=2),[1]装备基础and强化!$AF$7,IF(AND(L472="PANTS",T472=2),[1]装备基础and强化!$AG$7,IF(AND(L472="SHOES",T472=2),[1]装备基础and强化!$AH$7,IF(AND(L472="CLOTHES",T472=2),[1]装备基础and强化!$AI$7,0))))</f>
        <v>0</v>
      </c>
      <c r="AQ472" s="43">
        <f>IF(L472="HAT",[1]装备基础and强化!$AK$7,IF(L472="JADE",[1]装备基础and强化!$AK$7,0))</f>
        <v>0</v>
      </c>
      <c r="AR472" s="43" t="e">
        <f t="shared" si="8"/>
        <v>#REF!</v>
      </c>
      <c r="AV472" s="43"/>
      <c r="AW472" s="43"/>
      <c r="AX472" s="43"/>
      <c r="AY472" s="43"/>
      <c r="AZ472" s="43"/>
      <c r="BA472" s="43"/>
    </row>
    <row r="473" spans="2:53" s="44" customFormat="1" x14ac:dyDescent="0.15">
      <c r="B473" s="44" t="s">
        <v>1444</v>
      </c>
      <c r="C473" s="12">
        <v>20469</v>
      </c>
      <c r="D473" s="44" t="s">
        <v>1442</v>
      </c>
      <c r="E473" s="44" t="s">
        <v>22104</v>
      </c>
      <c r="F473" s="44" t="s">
        <v>20856</v>
      </c>
      <c r="G473" s="44" t="s">
        <v>21304</v>
      </c>
      <c r="I473" s="44" t="s">
        <v>700</v>
      </c>
      <c r="J473" s="44" t="s">
        <v>700</v>
      </c>
      <c r="K473" s="44">
        <v>1</v>
      </c>
      <c r="L473" s="44" t="s">
        <v>756</v>
      </c>
      <c r="M473" s="104" t="s">
        <v>20137</v>
      </c>
      <c r="N473" s="44">
        <v>202200</v>
      </c>
      <c r="O473" s="44" t="s">
        <v>796</v>
      </c>
      <c r="P473" s="44" t="s">
        <v>761</v>
      </c>
      <c r="Q473" s="44">
        <v>2</v>
      </c>
      <c r="R473" s="44">
        <v>4</v>
      </c>
      <c r="S473" s="44" t="s">
        <v>1358</v>
      </c>
      <c r="T473" s="44">
        <v>1</v>
      </c>
      <c r="U473" s="44">
        <v>2</v>
      </c>
      <c r="W473" s="44" t="s">
        <v>1443</v>
      </c>
      <c r="X473" s="44" t="s">
        <v>819</v>
      </c>
      <c r="Y473" s="44">
        <v>0</v>
      </c>
      <c r="AA473" s="44">
        <v>1</v>
      </c>
      <c r="AB473" s="44">
        <v>100</v>
      </c>
      <c r="AC473" s="44">
        <v>1</v>
      </c>
      <c r="AD473" s="44">
        <v>1</v>
      </c>
      <c r="AE473" s="45" t="s">
        <v>16461</v>
      </c>
      <c r="AF473" s="45" t="s">
        <v>16457</v>
      </c>
      <c r="AG473" s="45" t="s">
        <v>16459</v>
      </c>
      <c r="AH473" s="45" t="s">
        <v>16453</v>
      </c>
      <c r="AI473" s="45" t="s">
        <v>16455</v>
      </c>
      <c r="AJ473" s="63" t="s">
        <v>20405</v>
      </c>
      <c r="AK473" s="63" t="s">
        <v>20406</v>
      </c>
      <c r="AL473" s="4">
        <v>0</v>
      </c>
      <c r="AM473" s="43">
        <f>IF(AND(L473="WEAPON",OR(R473=0,R473=1,R473=2)),[1]装备基础and强化!$V$7,IF(AND(L473="LEFTRING",OR(R473=0,R473=1,R473=2)),[1]装备基础and强化!$W$7,IF(AND(L473="RIGHTRING",OR(R473=0,R473=1,R473=2)),[1]装备基础and强化!$X$7,IF(AND(L473="NECKLACE",OR(R473=0,R473=1,R473=2)),[1]装备基础and强化!$Y$7,0))))</f>
        <v>0</v>
      </c>
      <c r="AN473" s="43">
        <f>IF(AND(L473="WEAPON",OR(R473=3,R473=4)),[1]装备基础and强化!$V$11,IF(AND(L473="LEFTRING",OR(R473=3,R473=4)),[1]装备基础and强化!$W$11,IF(AND(L473="RIGHTRING",OR(R473=3,R473=4)),[1]装备基础and强化!$X$11,IF(AND(L473="NECKLACE",OR(R473=3,R473=4)),[1]装备基础and强化!$Y$11,0))))</f>
        <v>0</v>
      </c>
      <c r="AO473" s="43" t="e">
        <f>IF(AND(L473="BELT",T473=1),[1]装备基础and强化!$AA$7,IF(AND(L473="PANTS",T473=1),[1]装备基础and强化!$AB$7,IF(AND(L473="SHOES",T473=1),[1]装备基础and强化!$AC$7,IF(AND(L473="CLOTHES",T473=1),[1]装备基础and强化!$AD$7,0))))</f>
        <v>#REF!</v>
      </c>
      <c r="AP473" s="43">
        <f>IF(AND(L473="BELT",T473=2),[1]装备基础and强化!$AF$7,IF(AND(L473="PANTS",T473=2),[1]装备基础and强化!$AG$7,IF(AND(L473="SHOES",T473=2),[1]装备基础and强化!$AH$7,IF(AND(L473="CLOTHES",T473=2),[1]装备基础and强化!$AI$7,0))))</f>
        <v>0</v>
      </c>
      <c r="AQ473" s="43">
        <f>IF(L473="HAT",[1]装备基础and强化!$AK$7,IF(L473="JADE",[1]装备基础and强化!$AK$7,0))</f>
        <v>0</v>
      </c>
      <c r="AR473" s="43" t="e">
        <f t="shared" si="8"/>
        <v>#REF!</v>
      </c>
      <c r="AV473" s="43"/>
      <c r="AW473" s="43"/>
      <c r="AX473" s="43"/>
      <c r="AY473" s="43"/>
      <c r="AZ473" s="43"/>
      <c r="BA473" s="43"/>
    </row>
    <row r="474" spans="2:53" s="44" customFormat="1" x14ac:dyDescent="0.15">
      <c r="B474" s="44" t="s">
        <v>1445</v>
      </c>
      <c r="C474" s="12">
        <v>20470</v>
      </c>
      <c r="D474" s="44" t="s">
        <v>1442</v>
      </c>
      <c r="E474" s="44" t="s">
        <v>22105</v>
      </c>
      <c r="F474" s="44" t="s">
        <v>20857</v>
      </c>
      <c r="G474" s="44" t="s">
        <v>21305</v>
      </c>
      <c r="I474" s="44" t="s">
        <v>700</v>
      </c>
      <c r="J474" s="44" t="s">
        <v>700</v>
      </c>
      <c r="K474" s="44">
        <v>1</v>
      </c>
      <c r="L474" s="44" t="s">
        <v>756</v>
      </c>
      <c r="M474" s="104" t="s">
        <v>20138</v>
      </c>
      <c r="N474" s="44">
        <v>202300</v>
      </c>
      <c r="O474" s="44" t="s">
        <v>796</v>
      </c>
      <c r="P474" s="44" t="s">
        <v>761</v>
      </c>
      <c r="Q474" s="44">
        <v>2</v>
      </c>
      <c r="R474" s="44">
        <v>4</v>
      </c>
      <c r="S474" s="44" t="s">
        <v>1358</v>
      </c>
      <c r="T474" s="44">
        <v>1</v>
      </c>
      <c r="U474" s="44">
        <v>3</v>
      </c>
      <c r="W474" s="44" t="s">
        <v>1443</v>
      </c>
      <c r="X474" s="44" t="s">
        <v>819</v>
      </c>
      <c r="Y474" s="44">
        <v>0</v>
      </c>
      <c r="AA474" s="44">
        <v>1</v>
      </c>
      <c r="AB474" s="44">
        <v>100</v>
      </c>
      <c r="AC474" s="44">
        <v>1</v>
      </c>
      <c r="AD474" s="44">
        <v>1</v>
      </c>
      <c r="AE474" s="45" t="s">
        <v>16461</v>
      </c>
      <c r="AF474" s="45" t="s">
        <v>16457</v>
      </c>
      <c r="AG474" s="45" t="s">
        <v>16459</v>
      </c>
      <c r="AH474" s="45" t="s">
        <v>16453</v>
      </c>
      <c r="AI474" s="45" t="s">
        <v>16455</v>
      </c>
      <c r="AJ474" s="63" t="s">
        <v>20405</v>
      </c>
      <c r="AK474" s="63" t="s">
        <v>20406</v>
      </c>
      <c r="AL474" s="45">
        <v>0</v>
      </c>
      <c r="AM474" s="43">
        <f>IF(AND(L474="WEAPON",OR(R474=0,R474=1,R474=2)),[1]装备基础and强化!$V$7,IF(AND(L474="LEFTRING",OR(R474=0,R474=1,R474=2)),[1]装备基础and强化!$W$7,IF(AND(L474="RIGHTRING",OR(R474=0,R474=1,R474=2)),[1]装备基础and强化!$X$7,IF(AND(L474="NECKLACE",OR(R474=0,R474=1,R474=2)),[1]装备基础and强化!$Y$7,0))))</f>
        <v>0</v>
      </c>
      <c r="AN474" s="43">
        <f>IF(AND(L474="WEAPON",OR(R474=3,R474=4)),[1]装备基础and强化!$V$11,IF(AND(L474="LEFTRING",OR(R474=3,R474=4)),[1]装备基础and强化!$W$11,IF(AND(L474="RIGHTRING",OR(R474=3,R474=4)),[1]装备基础and强化!$X$11,IF(AND(L474="NECKLACE",OR(R474=3,R474=4)),[1]装备基础and强化!$Y$11,0))))</f>
        <v>0</v>
      </c>
      <c r="AO474" s="43" t="e">
        <f>IF(AND(L474="BELT",T474=1),[1]装备基础and强化!$AA$7,IF(AND(L474="PANTS",T474=1),[1]装备基础and强化!$AB$7,IF(AND(L474="SHOES",T474=1),[1]装备基础and强化!$AC$7,IF(AND(L474="CLOTHES",T474=1),[1]装备基础and强化!$AD$7,0))))</f>
        <v>#REF!</v>
      </c>
      <c r="AP474" s="43">
        <f>IF(AND(L474="BELT",T474=2),[1]装备基础and强化!$AF$7,IF(AND(L474="PANTS",T474=2),[1]装备基础and强化!$AG$7,IF(AND(L474="SHOES",T474=2),[1]装备基础and强化!$AH$7,IF(AND(L474="CLOTHES",T474=2),[1]装备基础and强化!$AI$7,0))))</f>
        <v>0</v>
      </c>
      <c r="AQ474" s="43">
        <f>IF(L474="HAT",[1]装备基础and强化!$AK$7,IF(L474="JADE",[1]装备基础and强化!$AK$7,0))</f>
        <v>0</v>
      </c>
      <c r="AR474" s="43" t="e">
        <f t="shared" si="8"/>
        <v>#REF!</v>
      </c>
      <c r="AV474" s="43"/>
      <c r="AW474" s="43"/>
      <c r="AX474" s="43"/>
      <c r="AY474" s="43"/>
      <c r="AZ474" s="43"/>
      <c r="BA474" s="43"/>
    </row>
    <row r="475" spans="2:53" s="44" customFormat="1" x14ac:dyDescent="0.15">
      <c r="B475" s="44" t="s">
        <v>1446</v>
      </c>
      <c r="C475" s="12">
        <v>20471</v>
      </c>
      <c r="D475" s="44" t="s">
        <v>1442</v>
      </c>
      <c r="E475" s="44" t="s">
        <v>22106</v>
      </c>
      <c r="F475" s="44" t="s">
        <v>20858</v>
      </c>
      <c r="G475" s="44" t="s">
        <v>21306</v>
      </c>
      <c r="I475" s="44" t="s">
        <v>700</v>
      </c>
      <c r="J475" s="44" t="s">
        <v>700</v>
      </c>
      <c r="K475" s="44">
        <v>1</v>
      </c>
      <c r="L475" s="44" t="s">
        <v>756</v>
      </c>
      <c r="M475" s="104" t="s">
        <v>20139</v>
      </c>
      <c r="N475" s="44">
        <v>202400</v>
      </c>
      <c r="O475" s="44" t="s">
        <v>796</v>
      </c>
      <c r="P475" s="44" t="s">
        <v>761</v>
      </c>
      <c r="Q475" s="44">
        <v>2</v>
      </c>
      <c r="R475" s="44">
        <v>4</v>
      </c>
      <c r="S475" s="44" t="s">
        <v>1358</v>
      </c>
      <c r="T475" s="44">
        <v>1</v>
      </c>
      <c r="U475" s="44">
        <v>4</v>
      </c>
      <c r="W475" s="44" t="s">
        <v>1443</v>
      </c>
      <c r="X475" s="44" t="s">
        <v>819</v>
      </c>
      <c r="Y475" s="44">
        <v>0</v>
      </c>
      <c r="AA475" s="44">
        <v>1</v>
      </c>
      <c r="AB475" s="44">
        <v>100</v>
      </c>
      <c r="AC475" s="44">
        <v>1</v>
      </c>
      <c r="AD475" s="44">
        <v>1</v>
      </c>
      <c r="AE475" s="45" t="s">
        <v>16461</v>
      </c>
      <c r="AF475" s="45" t="s">
        <v>16457</v>
      </c>
      <c r="AG475" s="45" t="s">
        <v>16459</v>
      </c>
      <c r="AH475" s="45" t="s">
        <v>16453</v>
      </c>
      <c r="AI475" s="45" t="s">
        <v>16455</v>
      </c>
      <c r="AJ475" s="63" t="s">
        <v>20405</v>
      </c>
      <c r="AK475" s="63" t="s">
        <v>20406</v>
      </c>
      <c r="AL475" s="4">
        <v>0</v>
      </c>
      <c r="AM475" s="43">
        <f>IF(AND(L475="WEAPON",OR(R475=0,R475=1,R475=2)),[1]装备基础and强化!$V$7,IF(AND(L475="LEFTRING",OR(R475=0,R475=1,R475=2)),[1]装备基础and强化!$W$7,IF(AND(L475="RIGHTRING",OR(R475=0,R475=1,R475=2)),[1]装备基础and强化!$X$7,IF(AND(L475="NECKLACE",OR(R475=0,R475=1,R475=2)),[1]装备基础and强化!$Y$7,0))))</f>
        <v>0</v>
      </c>
      <c r="AN475" s="43">
        <f>IF(AND(L475="WEAPON",OR(R475=3,R475=4)),[1]装备基础and强化!$V$11,IF(AND(L475="LEFTRING",OR(R475=3,R475=4)),[1]装备基础and强化!$W$11,IF(AND(L475="RIGHTRING",OR(R475=3,R475=4)),[1]装备基础and强化!$X$11,IF(AND(L475="NECKLACE",OR(R475=3,R475=4)),[1]装备基础and强化!$Y$11,0))))</f>
        <v>0</v>
      </c>
      <c r="AO475" s="43" t="e">
        <f>IF(AND(L475="BELT",T475=1),[1]装备基础and强化!$AA$7,IF(AND(L475="PANTS",T475=1),[1]装备基础and强化!$AB$7,IF(AND(L475="SHOES",T475=1),[1]装备基础and强化!$AC$7,IF(AND(L475="CLOTHES",T475=1),[1]装备基础and强化!$AD$7,0))))</f>
        <v>#REF!</v>
      </c>
      <c r="AP475" s="43">
        <f>IF(AND(L475="BELT",T475=2),[1]装备基础and强化!$AF$7,IF(AND(L475="PANTS",T475=2),[1]装备基础and强化!$AG$7,IF(AND(L475="SHOES",T475=2),[1]装备基础and强化!$AH$7,IF(AND(L475="CLOTHES",T475=2),[1]装备基础and强化!$AI$7,0))))</f>
        <v>0</v>
      </c>
      <c r="AQ475" s="43">
        <f>IF(L475="HAT",[1]装备基础and强化!$AK$7,IF(L475="JADE",[1]装备基础and强化!$AK$7,0))</f>
        <v>0</v>
      </c>
      <c r="AR475" s="43" t="e">
        <f t="shared" si="8"/>
        <v>#REF!</v>
      </c>
      <c r="AV475" s="43"/>
      <c r="AW475" s="43"/>
      <c r="AX475" s="43"/>
      <c r="AY475" s="43"/>
      <c r="AZ475" s="43"/>
      <c r="BA475" s="43"/>
    </row>
    <row r="476" spans="2:53" s="44" customFormat="1" x14ac:dyDescent="0.15">
      <c r="B476" s="44" t="s">
        <v>1447</v>
      </c>
      <c r="C476" s="12">
        <v>20472</v>
      </c>
      <c r="D476" s="44" t="s">
        <v>1442</v>
      </c>
      <c r="E476" s="44" t="s">
        <v>22107</v>
      </c>
      <c r="F476" s="44" t="s">
        <v>20859</v>
      </c>
      <c r="G476" s="44" t="s">
        <v>21307</v>
      </c>
      <c r="I476" s="44" t="s">
        <v>700</v>
      </c>
      <c r="J476" s="44" t="s">
        <v>700</v>
      </c>
      <c r="K476" s="44">
        <v>1</v>
      </c>
      <c r="L476" s="44" t="s">
        <v>756</v>
      </c>
      <c r="M476" s="104" t="s">
        <v>26171</v>
      </c>
      <c r="N476" s="44">
        <v>202500</v>
      </c>
      <c r="O476" s="44" t="s">
        <v>796</v>
      </c>
      <c r="P476" s="44" t="s">
        <v>761</v>
      </c>
      <c r="Q476" s="44">
        <v>2</v>
      </c>
      <c r="R476" s="44">
        <v>4</v>
      </c>
      <c r="S476" s="44" t="s">
        <v>1358</v>
      </c>
      <c r="T476" s="44">
        <v>1</v>
      </c>
      <c r="U476" s="44">
        <v>5</v>
      </c>
      <c r="W476" s="44" t="s">
        <v>1443</v>
      </c>
      <c r="X476" s="44" t="s">
        <v>819</v>
      </c>
      <c r="Y476" s="44">
        <v>0</v>
      </c>
      <c r="AA476" s="44">
        <v>1</v>
      </c>
      <c r="AB476" s="44">
        <v>100</v>
      </c>
      <c r="AC476" s="44">
        <v>1</v>
      </c>
      <c r="AD476" s="44">
        <v>1</v>
      </c>
      <c r="AE476" s="45" t="s">
        <v>16461</v>
      </c>
      <c r="AF476" s="45" t="s">
        <v>16457</v>
      </c>
      <c r="AG476" s="45" t="s">
        <v>16459</v>
      </c>
      <c r="AH476" s="45" t="s">
        <v>16453</v>
      </c>
      <c r="AI476" s="45" t="s">
        <v>16455</v>
      </c>
      <c r="AJ476" s="63" t="s">
        <v>20405</v>
      </c>
      <c r="AK476" s="63" t="s">
        <v>20406</v>
      </c>
      <c r="AL476" s="45">
        <v>0</v>
      </c>
      <c r="AM476" s="43">
        <f>IF(AND(L476="WEAPON",OR(R476=0,R476=1,R476=2)),[1]装备基础and强化!$V$7,IF(AND(L476="LEFTRING",OR(R476=0,R476=1,R476=2)),[1]装备基础and强化!$W$7,IF(AND(L476="RIGHTRING",OR(R476=0,R476=1,R476=2)),[1]装备基础and强化!$X$7,IF(AND(L476="NECKLACE",OR(R476=0,R476=1,R476=2)),[1]装备基础and强化!$Y$7,0))))</f>
        <v>0</v>
      </c>
      <c r="AN476" s="43">
        <f>IF(AND(L476="WEAPON",OR(R476=3,R476=4)),[1]装备基础and强化!$V$11,IF(AND(L476="LEFTRING",OR(R476=3,R476=4)),[1]装备基础and强化!$W$11,IF(AND(L476="RIGHTRING",OR(R476=3,R476=4)),[1]装备基础and强化!$X$11,IF(AND(L476="NECKLACE",OR(R476=3,R476=4)),[1]装备基础and强化!$Y$11,0))))</f>
        <v>0</v>
      </c>
      <c r="AO476" s="43" t="e">
        <f>IF(AND(L476="BELT",T476=1),[1]装备基础and强化!$AA$7,IF(AND(L476="PANTS",T476=1),[1]装备基础and强化!$AB$7,IF(AND(L476="SHOES",T476=1),[1]装备基础and强化!$AC$7,IF(AND(L476="CLOTHES",T476=1),[1]装备基础and强化!$AD$7,0))))</f>
        <v>#REF!</v>
      </c>
      <c r="AP476" s="43">
        <f>IF(AND(L476="BELT",T476=2),[1]装备基础and强化!$AF$7,IF(AND(L476="PANTS",T476=2),[1]装备基础and强化!$AG$7,IF(AND(L476="SHOES",T476=2),[1]装备基础and强化!$AH$7,IF(AND(L476="CLOTHES",T476=2),[1]装备基础and强化!$AI$7,0))))</f>
        <v>0</v>
      </c>
      <c r="AQ476" s="43">
        <f>IF(L476="HAT",[1]装备基础and强化!$AK$7,IF(L476="JADE",[1]装备基础and强化!$AK$7,0))</f>
        <v>0</v>
      </c>
      <c r="AR476" s="43" t="e">
        <f t="shared" si="8"/>
        <v>#REF!</v>
      </c>
      <c r="AV476" s="43"/>
      <c r="AW476" s="43"/>
      <c r="AX476" s="43"/>
      <c r="AY476" s="43"/>
      <c r="AZ476" s="43"/>
      <c r="BA476" s="43"/>
    </row>
    <row r="477" spans="2:53" s="44" customFormat="1" x14ac:dyDescent="0.15">
      <c r="B477" s="44" t="s">
        <v>1448</v>
      </c>
      <c r="C477" s="12">
        <v>20473</v>
      </c>
      <c r="D477" s="44" t="s">
        <v>1442</v>
      </c>
      <c r="E477" s="44" t="s">
        <v>22108</v>
      </c>
      <c r="F477" s="44" t="s">
        <v>20860</v>
      </c>
      <c r="G477" s="44" t="s">
        <v>21308</v>
      </c>
      <c r="I477" s="44" t="s">
        <v>700</v>
      </c>
      <c r="J477" s="44" t="s">
        <v>700</v>
      </c>
      <c r="K477" s="44">
        <v>1</v>
      </c>
      <c r="L477" s="44" t="s">
        <v>756</v>
      </c>
      <c r="M477" s="104" t="s">
        <v>26172</v>
      </c>
      <c r="N477" s="44">
        <v>202600</v>
      </c>
      <c r="O477" s="44" t="s">
        <v>796</v>
      </c>
      <c r="P477" s="44" t="s">
        <v>761</v>
      </c>
      <c r="Q477" s="44">
        <v>2</v>
      </c>
      <c r="R477" s="44">
        <v>4</v>
      </c>
      <c r="S477" s="44" t="s">
        <v>1358</v>
      </c>
      <c r="T477" s="44">
        <v>1</v>
      </c>
      <c r="U477" s="44">
        <v>6</v>
      </c>
      <c r="W477" s="44" t="s">
        <v>1443</v>
      </c>
      <c r="X477" s="44" t="s">
        <v>819</v>
      </c>
      <c r="Y477" s="44">
        <v>0</v>
      </c>
      <c r="AA477" s="44">
        <v>1</v>
      </c>
      <c r="AB477" s="44">
        <v>100</v>
      </c>
      <c r="AC477" s="44">
        <v>1</v>
      </c>
      <c r="AD477" s="44">
        <v>1</v>
      </c>
      <c r="AE477" s="45" t="s">
        <v>16461</v>
      </c>
      <c r="AF477" s="45" t="s">
        <v>16457</v>
      </c>
      <c r="AG477" s="45" t="s">
        <v>16459</v>
      </c>
      <c r="AH477" s="45" t="s">
        <v>16453</v>
      </c>
      <c r="AI477" s="45" t="s">
        <v>16455</v>
      </c>
      <c r="AJ477" s="63" t="s">
        <v>20405</v>
      </c>
      <c r="AK477" s="63" t="s">
        <v>20406</v>
      </c>
      <c r="AL477" s="4">
        <v>0</v>
      </c>
      <c r="AM477" s="43">
        <f>IF(AND(L477="WEAPON",OR(R477=0,R477=1,R477=2)),[1]装备基础and强化!$V$7,IF(AND(L477="LEFTRING",OR(R477=0,R477=1,R477=2)),[1]装备基础and强化!$W$7,IF(AND(L477="RIGHTRING",OR(R477=0,R477=1,R477=2)),[1]装备基础and强化!$X$7,IF(AND(L477="NECKLACE",OR(R477=0,R477=1,R477=2)),[1]装备基础and强化!$Y$7,0))))</f>
        <v>0</v>
      </c>
      <c r="AN477" s="43">
        <f>IF(AND(L477="WEAPON",OR(R477=3,R477=4)),[1]装备基础and强化!$V$11,IF(AND(L477="LEFTRING",OR(R477=3,R477=4)),[1]装备基础and强化!$W$11,IF(AND(L477="RIGHTRING",OR(R477=3,R477=4)),[1]装备基础and强化!$X$11,IF(AND(L477="NECKLACE",OR(R477=3,R477=4)),[1]装备基础and强化!$Y$11,0))))</f>
        <v>0</v>
      </c>
      <c r="AO477" s="43" t="e">
        <f>IF(AND(L477="BELT",T477=1),[1]装备基础and强化!$AA$7,IF(AND(L477="PANTS",T477=1),[1]装备基础and强化!$AB$7,IF(AND(L477="SHOES",T477=1),[1]装备基础and强化!$AC$7,IF(AND(L477="CLOTHES",T477=1),[1]装备基础and强化!$AD$7,0))))</f>
        <v>#REF!</v>
      </c>
      <c r="AP477" s="43">
        <f>IF(AND(L477="BELT",T477=2),[1]装备基础and强化!$AF$7,IF(AND(L477="PANTS",T477=2),[1]装备基础and强化!$AG$7,IF(AND(L477="SHOES",T477=2),[1]装备基础and强化!$AH$7,IF(AND(L477="CLOTHES",T477=2),[1]装备基础and强化!$AI$7,0))))</f>
        <v>0</v>
      </c>
      <c r="AQ477" s="43">
        <f>IF(L477="HAT",[1]装备基础and强化!$AK$7,IF(L477="JADE",[1]装备基础and强化!$AK$7,0))</f>
        <v>0</v>
      </c>
      <c r="AR477" s="43" t="e">
        <f t="shared" si="8"/>
        <v>#REF!</v>
      </c>
      <c r="AV477" s="43"/>
      <c r="AW477" s="43"/>
      <c r="AX477" s="43"/>
      <c r="AY477" s="43"/>
      <c r="AZ477" s="43"/>
      <c r="BA477" s="43"/>
    </row>
    <row r="478" spans="2:53" s="44" customFormat="1" x14ac:dyDescent="0.15">
      <c r="B478" s="44" t="s">
        <v>1449</v>
      </c>
      <c r="C478" s="12">
        <v>20474</v>
      </c>
      <c r="D478" s="44" t="s">
        <v>1442</v>
      </c>
      <c r="E478" s="44" t="s">
        <v>22109</v>
      </c>
      <c r="F478" s="44" t="s">
        <v>20861</v>
      </c>
      <c r="G478" s="44" t="s">
        <v>21309</v>
      </c>
      <c r="I478" s="44" t="s">
        <v>700</v>
      </c>
      <c r="J478" s="44" t="s">
        <v>700</v>
      </c>
      <c r="K478" s="44">
        <v>1</v>
      </c>
      <c r="L478" s="44" t="s">
        <v>756</v>
      </c>
      <c r="M478" s="104" t="s">
        <v>26173</v>
      </c>
      <c r="N478" s="44">
        <v>202700</v>
      </c>
      <c r="O478" s="44" t="s">
        <v>796</v>
      </c>
      <c r="P478" s="44" t="s">
        <v>761</v>
      </c>
      <c r="Q478" s="44">
        <v>2</v>
      </c>
      <c r="R478" s="44">
        <v>4</v>
      </c>
      <c r="S478" s="44" t="s">
        <v>1358</v>
      </c>
      <c r="T478" s="44">
        <v>1</v>
      </c>
      <c r="U478" s="44">
        <v>7</v>
      </c>
      <c r="W478" s="44" t="s">
        <v>1443</v>
      </c>
      <c r="X478" s="44" t="s">
        <v>819</v>
      </c>
      <c r="Y478" s="44">
        <v>0</v>
      </c>
      <c r="AA478" s="44">
        <v>1</v>
      </c>
      <c r="AB478" s="44">
        <v>100</v>
      </c>
      <c r="AC478" s="44">
        <v>1</v>
      </c>
      <c r="AD478" s="44">
        <v>1</v>
      </c>
      <c r="AE478" s="45" t="s">
        <v>16461</v>
      </c>
      <c r="AF478" s="45" t="s">
        <v>16457</v>
      </c>
      <c r="AG478" s="45" t="s">
        <v>16459</v>
      </c>
      <c r="AH478" s="45" t="s">
        <v>16453</v>
      </c>
      <c r="AI478" s="45" t="s">
        <v>16455</v>
      </c>
      <c r="AJ478" s="63" t="s">
        <v>20405</v>
      </c>
      <c r="AK478" s="63" t="s">
        <v>20406</v>
      </c>
      <c r="AL478" s="45">
        <v>0</v>
      </c>
      <c r="AM478" s="43">
        <f>IF(AND(L478="WEAPON",OR(R478=0,R478=1,R478=2)),[1]装备基础and强化!$V$7,IF(AND(L478="LEFTRING",OR(R478=0,R478=1,R478=2)),[1]装备基础and强化!$W$7,IF(AND(L478="RIGHTRING",OR(R478=0,R478=1,R478=2)),[1]装备基础and强化!$X$7,IF(AND(L478="NECKLACE",OR(R478=0,R478=1,R478=2)),[1]装备基础and强化!$Y$7,0))))</f>
        <v>0</v>
      </c>
      <c r="AN478" s="43">
        <f>IF(AND(L478="WEAPON",OR(R478=3,R478=4)),[1]装备基础and强化!$V$11,IF(AND(L478="LEFTRING",OR(R478=3,R478=4)),[1]装备基础and强化!$W$11,IF(AND(L478="RIGHTRING",OR(R478=3,R478=4)),[1]装备基础and强化!$X$11,IF(AND(L478="NECKLACE",OR(R478=3,R478=4)),[1]装备基础and强化!$Y$11,0))))</f>
        <v>0</v>
      </c>
      <c r="AO478" s="43" t="e">
        <f>IF(AND(L478="BELT",T478=1),[1]装备基础and强化!$AA$7,IF(AND(L478="PANTS",T478=1),[1]装备基础and强化!$AB$7,IF(AND(L478="SHOES",T478=1),[1]装备基础and强化!$AC$7,IF(AND(L478="CLOTHES",T478=1),[1]装备基础and强化!$AD$7,0))))</f>
        <v>#REF!</v>
      </c>
      <c r="AP478" s="43">
        <f>IF(AND(L478="BELT",T478=2),[1]装备基础and强化!$AF$7,IF(AND(L478="PANTS",T478=2),[1]装备基础and强化!$AG$7,IF(AND(L478="SHOES",T478=2),[1]装备基础and强化!$AH$7,IF(AND(L478="CLOTHES",T478=2),[1]装备基础and强化!$AI$7,0))))</f>
        <v>0</v>
      </c>
      <c r="AQ478" s="43">
        <f>IF(L478="HAT",[1]装备基础and强化!$AK$7,IF(L478="JADE",[1]装备基础and强化!$AK$7,0))</f>
        <v>0</v>
      </c>
      <c r="AR478" s="43" t="e">
        <f t="shared" si="8"/>
        <v>#REF!</v>
      </c>
      <c r="AV478" s="43"/>
      <c r="AW478" s="43"/>
      <c r="AX478" s="43"/>
      <c r="AY478" s="43"/>
      <c r="AZ478" s="43"/>
      <c r="BA478" s="43"/>
    </row>
    <row r="479" spans="2:53" s="44" customFormat="1" x14ac:dyDescent="0.15">
      <c r="B479" s="44" t="s">
        <v>1450</v>
      </c>
      <c r="C479" s="12">
        <v>20475</v>
      </c>
      <c r="D479" s="44" t="s">
        <v>1442</v>
      </c>
      <c r="E479" s="44" t="s">
        <v>22110</v>
      </c>
      <c r="F479" s="44" t="s">
        <v>20862</v>
      </c>
      <c r="G479" s="44" t="s">
        <v>21310</v>
      </c>
      <c r="I479" s="44" t="s">
        <v>700</v>
      </c>
      <c r="J479" s="44" t="s">
        <v>700</v>
      </c>
      <c r="K479" s="44">
        <v>1</v>
      </c>
      <c r="L479" s="44" t="s">
        <v>756</v>
      </c>
      <c r="M479" s="104" t="s">
        <v>26174</v>
      </c>
      <c r="N479" s="44">
        <v>202800</v>
      </c>
      <c r="O479" s="44" t="s">
        <v>796</v>
      </c>
      <c r="P479" s="44" t="s">
        <v>761</v>
      </c>
      <c r="Q479" s="44">
        <v>2</v>
      </c>
      <c r="R479" s="44">
        <v>4</v>
      </c>
      <c r="S479" s="44" t="s">
        <v>1358</v>
      </c>
      <c r="T479" s="44">
        <v>1</v>
      </c>
      <c r="U479" s="44">
        <v>8</v>
      </c>
      <c r="W479" s="44" t="s">
        <v>1443</v>
      </c>
      <c r="X479" s="44" t="s">
        <v>819</v>
      </c>
      <c r="Y479" s="44">
        <v>0</v>
      </c>
      <c r="AA479" s="44">
        <v>1</v>
      </c>
      <c r="AB479" s="44">
        <v>100</v>
      </c>
      <c r="AC479" s="44">
        <v>1</v>
      </c>
      <c r="AD479" s="44">
        <v>1</v>
      </c>
      <c r="AE479" s="45" t="s">
        <v>16461</v>
      </c>
      <c r="AF479" s="45" t="s">
        <v>16457</v>
      </c>
      <c r="AG479" s="45" t="s">
        <v>16459</v>
      </c>
      <c r="AH479" s="45" t="s">
        <v>16453</v>
      </c>
      <c r="AI479" s="45" t="s">
        <v>16455</v>
      </c>
      <c r="AJ479" s="63" t="s">
        <v>20405</v>
      </c>
      <c r="AK479" s="63" t="s">
        <v>20406</v>
      </c>
      <c r="AL479" s="4">
        <v>0</v>
      </c>
      <c r="AM479" s="43">
        <f>IF(AND(L479="WEAPON",OR(R479=0,R479=1,R479=2)),[1]装备基础and强化!$V$7,IF(AND(L479="LEFTRING",OR(R479=0,R479=1,R479=2)),[1]装备基础and强化!$W$7,IF(AND(L479="RIGHTRING",OR(R479=0,R479=1,R479=2)),[1]装备基础and强化!$X$7,IF(AND(L479="NECKLACE",OR(R479=0,R479=1,R479=2)),[1]装备基础and强化!$Y$7,0))))</f>
        <v>0</v>
      </c>
      <c r="AN479" s="43">
        <f>IF(AND(L479="WEAPON",OR(R479=3,R479=4)),[1]装备基础and强化!$V$11,IF(AND(L479="LEFTRING",OR(R479=3,R479=4)),[1]装备基础and强化!$W$11,IF(AND(L479="RIGHTRING",OR(R479=3,R479=4)),[1]装备基础and强化!$X$11,IF(AND(L479="NECKLACE",OR(R479=3,R479=4)),[1]装备基础and强化!$Y$11,0))))</f>
        <v>0</v>
      </c>
      <c r="AO479" s="43" t="e">
        <f>IF(AND(L479="BELT",T479=1),[1]装备基础and强化!$AA$7,IF(AND(L479="PANTS",T479=1),[1]装备基础and强化!$AB$7,IF(AND(L479="SHOES",T479=1),[1]装备基础and强化!$AC$7,IF(AND(L479="CLOTHES",T479=1),[1]装备基础and强化!$AD$7,0))))</f>
        <v>#REF!</v>
      </c>
      <c r="AP479" s="43">
        <f>IF(AND(L479="BELT",T479=2),[1]装备基础and强化!$AF$7,IF(AND(L479="PANTS",T479=2),[1]装备基础and强化!$AG$7,IF(AND(L479="SHOES",T479=2),[1]装备基础and强化!$AH$7,IF(AND(L479="CLOTHES",T479=2),[1]装备基础and强化!$AI$7,0))))</f>
        <v>0</v>
      </c>
      <c r="AQ479" s="43">
        <f>IF(L479="HAT",[1]装备基础and强化!$AK$7,IF(L479="JADE",[1]装备基础and强化!$AK$7,0))</f>
        <v>0</v>
      </c>
      <c r="AR479" s="43" t="e">
        <f t="shared" si="8"/>
        <v>#REF!</v>
      </c>
      <c r="AV479" s="43"/>
      <c r="AW479" s="43"/>
      <c r="AX479" s="43"/>
      <c r="AY479" s="43"/>
      <c r="AZ479" s="43"/>
      <c r="BA479" s="43"/>
    </row>
    <row r="480" spans="2:53" s="44" customFormat="1" x14ac:dyDescent="0.15">
      <c r="B480" s="44" t="s">
        <v>1451</v>
      </c>
      <c r="C480" s="12">
        <v>20476</v>
      </c>
      <c r="D480" s="44" t="s">
        <v>1452</v>
      </c>
      <c r="E480" s="44" t="s">
        <v>22111</v>
      </c>
      <c r="F480" s="44" t="s">
        <v>20863</v>
      </c>
      <c r="G480" s="44" t="s">
        <v>21311</v>
      </c>
      <c r="I480" s="44" t="s">
        <v>700</v>
      </c>
      <c r="J480" s="44" t="s">
        <v>700</v>
      </c>
      <c r="K480" s="44">
        <v>1</v>
      </c>
      <c r="L480" s="44" t="s">
        <v>756</v>
      </c>
      <c r="M480" s="104" t="s">
        <v>26175</v>
      </c>
      <c r="N480" s="44">
        <v>202100</v>
      </c>
      <c r="O480" s="44" t="s">
        <v>971</v>
      </c>
      <c r="P480" s="44" t="s">
        <v>1097</v>
      </c>
      <c r="Q480" s="44">
        <v>2</v>
      </c>
      <c r="R480" s="44">
        <v>4</v>
      </c>
      <c r="S480" s="44" t="s">
        <v>1358</v>
      </c>
      <c r="T480" s="44">
        <v>2</v>
      </c>
      <c r="U480" s="44">
        <v>1</v>
      </c>
      <c r="W480" s="44" t="s">
        <v>1443</v>
      </c>
      <c r="X480" s="44" t="s">
        <v>819</v>
      </c>
      <c r="Y480" s="44">
        <v>0</v>
      </c>
      <c r="AA480" s="44">
        <v>1</v>
      </c>
      <c r="AB480" s="44">
        <v>100</v>
      </c>
      <c r="AC480" s="44">
        <v>1</v>
      </c>
      <c r="AD480" s="44">
        <v>1</v>
      </c>
      <c r="AE480" s="45" t="s">
        <v>16461</v>
      </c>
      <c r="AF480" s="45" t="s">
        <v>16457</v>
      </c>
      <c r="AG480" s="45" t="s">
        <v>16459</v>
      </c>
      <c r="AH480" s="45" t="s">
        <v>16453</v>
      </c>
      <c r="AI480" s="45" t="s">
        <v>16455</v>
      </c>
      <c r="AJ480" s="63" t="s">
        <v>20405</v>
      </c>
      <c r="AK480" s="63" t="s">
        <v>20406</v>
      </c>
      <c r="AL480" s="45">
        <v>0</v>
      </c>
      <c r="AM480" s="43">
        <f>IF(AND(L480="WEAPON",OR(R480=0,R480=1,R480=2)),[1]装备基础and强化!$V$7,IF(AND(L480="LEFTRING",OR(R480=0,R480=1,R480=2)),[1]装备基础and强化!$W$7,IF(AND(L480="RIGHTRING",OR(R480=0,R480=1,R480=2)),[1]装备基础and强化!$X$7,IF(AND(L480="NECKLACE",OR(R480=0,R480=1,R480=2)),[1]装备基础and强化!$Y$7,0))))</f>
        <v>0</v>
      </c>
      <c r="AN480" s="43">
        <f>IF(AND(L480="WEAPON",OR(R480=3,R480=4)),[1]装备基础and强化!$V$11,IF(AND(L480="LEFTRING",OR(R480=3,R480=4)),[1]装备基础and强化!$W$11,IF(AND(L480="RIGHTRING",OR(R480=3,R480=4)),[1]装备基础and强化!$X$11,IF(AND(L480="NECKLACE",OR(R480=3,R480=4)),[1]装备基础and强化!$Y$11,0))))</f>
        <v>0</v>
      </c>
      <c r="AO480" s="43">
        <f>IF(AND(L480="BELT",T480=1),[1]装备基础and强化!$AA$7,IF(AND(L480="PANTS",T480=1),[1]装备基础and强化!$AB$7,IF(AND(L480="SHOES",T480=1),[1]装备基础and强化!$AC$7,IF(AND(L480="CLOTHES",T480=1),[1]装备基础and强化!$AD$7,0))))</f>
        <v>0</v>
      </c>
      <c r="AP480" s="43" t="e">
        <f>IF(AND(L480="BELT",T480=2),[1]装备基础and强化!$AF$7,IF(AND(L480="PANTS",T480=2),[1]装备基础and强化!$AG$7,IF(AND(L480="SHOES",T480=2),[1]装备基础and强化!$AH$7,IF(AND(L480="CLOTHES",T480=2),[1]装备基础and强化!$AI$7,0))))</f>
        <v>#REF!</v>
      </c>
      <c r="AQ480" s="43">
        <f>IF(L480="HAT",[1]装备基础and强化!$AK$7,IF(L480="JADE",[1]装备基础and强化!$AK$7,0))</f>
        <v>0</v>
      </c>
      <c r="AR480" s="43" t="e">
        <f t="shared" si="8"/>
        <v>#REF!</v>
      </c>
      <c r="AV480" s="43"/>
      <c r="AW480" s="43"/>
      <c r="AX480" s="43"/>
      <c r="AY480" s="43"/>
      <c r="AZ480" s="43"/>
      <c r="BA480" s="43"/>
    </row>
    <row r="481" spans="2:53" s="44" customFormat="1" x14ac:dyDescent="0.15">
      <c r="B481" s="44" t="s">
        <v>1453</v>
      </c>
      <c r="C481" s="12">
        <v>20477</v>
      </c>
      <c r="D481" s="44" t="s">
        <v>1452</v>
      </c>
      <c r="E481" s="44" t="s">
        <v>22112</v>
      </c>
      <c r="F481" s="44" t="s">
        <v>20864</v>
      </c>
      <c r="G481" s="44" t="s">
        <v>21312</v>
      </c>
      <c r="I481" s="44" t="s">
        <v>700</v>
      </c>
      <c r="J481" s="44" t="s">
        <v>700</v>
      </c>
      <c r="K481" s="44">
        <v>1</v>
      </c>
      <c r="L481" s="44" t="s">
        <v>756</v>
      </c>
      <c r="M481" s="104" t="s">
        <v>26176</v>
      </c>
      <c r="N481" s="44">
        <v>202200</v>
      </c>
      <c r="O481" s="44" t="s">
        <v>971</v>
      </c>
      <c r="P481" s="44" t="s">
        <v>1097</v>
      </c>
      <c r="Q481" s="44">
        <v>2</v>
      </c>
      <c r="R481" s="44">
        <v>4</v>
      </c>
      <c r="S481" s="44" t="s">
        <v>1358</v>
      </c>
      <c r="T481" s="44">
        <v>2</v>
      </c>
      <c r="U481" s="44">
        <v>2</v>
      </c>
      <c r="W481" s="44" t="s">
        <v>1443</v>
      </c>
      <c r="X481" s="44" t="s">
        <v>819</v>
      </c>
      <c r="Y481" s="44">
        <v>0</v>
      </c>
      <c r="AA481" s="44">
        <v>1</v>
      </c>
      <c r="AB481" s="44">
        <v>100</v>
      </c>
      <c r="AC481" s="44">
        <v>1</v>
      </c>
      <c r="AD481" s="44">
        <v>1</v>
      </c>
      <c r="AE481" s="45" t="s">
        <v>16461</v>
      </c>
      <c r="AF481" s="45" t="s">
        <v>16457</v>
      </c>
      <c r="AG481" s="45" t="s">
        <v>16459</v>
      </c>
      <c r="AH481" s="45" t="s">
        <v>16453</v>
      </c>
      <c r="AI481" s="45" t="s">
        <v>16455</v>
      </c>
      <c r="AJ481" s="63" t="s">
        <v>20405</v>
      </c>
      <c r="AK481" s="63" t="s">
        <v>20406</v>
      </c>
      <c r="AL481" s="4">
        <v>0</v>
      </c>
      <c r="AM481" s="43">
        <f>IF(AND(L481="WEAPON",OR(R481=0,R481=1,R481=2)),[1]装备基础and强化!$V$7,IF(AND(L481="LEFTRING",OR(R481=0,R481=1,R481=2)),[1]装备基础and强化!$W$7,IF(AND(L481="RIGHTRING",OR(R481=0,R481=1,R481=2)),[1]装备基础and强化!$X$7,IF(AND(L481="NECKLACE",OR(R481=0,R481=1,R481=2)),[1]装备基础and强化!$Y$7,0))))</f>
        <v>0</v>
      </c>
      <c r="AN481" s="43">
        <f>IF(AND(L481="WEAPON",OR(R481=3,R481=4)),[1]装备基础and强化!$V$11,IF(AND(L481="LEFTRING",OR(R481=3,R481=4)),[1]装备基础and强化!$W$11,IF(AND(L481="RIGHTRING",OR(R481=3,R481=4)),[1]装备基础and强化!$X$11,IF(AND(L481="NECKLACE",OR(R481=3,R481=4)),[1]装备基础and强化!$Y$11,0))))</f>
        <v>0</v>
      </c>
      <c r="AO481" s="43">
        <f>IF(AND(L481="BELT",T481=1),[1]装备基础and强化!$AA$7,IF(AND(L481="PANTS",T481=1),[1]装备基础and强化!$AB$7,IF(AND(L481="SHOES",T481=1),[1]装备基础and强化!$AC$7,IF(AND(L481="CLOTHES",T481=1),[1]装备基础and强化!$AD$7,0))))</f>
        <v>0</v>
      </c>
      <c r="AP481" s="43" t="e">
        <f>IF(AND(L481="BELT",T481=2),[1]装备基础and强化!$AF$7,IF(AND(L481="PANTS",T481=2),[1]装备基础and强化!$AG$7,IF(AND(L481="SHOES",T481=2),[1]装备基础and强化!$AH$7,IF(AND(L481="CLOTHES",T481=2),[1]装备基础and强化!$AI$7,0))))</f>
        <v>#REF!</v>
      </c>
      <c r="AQ481" s="43">
        <f>IF(L481="HAT",[1]装备基础and强化!$AK$7,IF(L481="JADE",[1]装备基础and强化!$AK$7,0))</f>
        <v>0</v>
      </c>
      <c r="AR481" s="43" t="e">
        <f t="shared" si="8"/>
        <v>#REF!</v>
      </c>
      <c r="AV481" s="43"/>
      <c r="AW481" s="43"/>
      <c r="AX481" s="43"/>
      <c r="AY481" s="43"/>
      <c r="AZ481" s="43"/>
      <c r="BA481" s="43"/>
    </row>
    <row r="482" spans="2:53" s="44" customFormat="1" x14ac:dyDescent="0.15">
      <c r="B482" s="44" t="s">
        <v>1454</v>
      </c>
      <c r="C482" s="12">
        <v>20478</v>
      </c>
      <c r="D482" s="44" t="s">
        <v>1452</v>
      </c>
      <c r="E482" s="44" t="s">
        <v>22113</v>
      </c>
      <c r="F482" s="44" t="s">
        <v>20865</v>
      </c>
      <c r="G482" s="44" t="s">
        <v>21313</v>
      </c>
      <c r="I482" s="44" t="s">
        <v>700</v>
      </c>
      <c r="J482" s="44" t="s">
        <v>700</v>
      </c>
      <c r="K482" s="44">
        <v>1</v>
      </c>
      <c r="L482" s="44" t="s">
        <v>756</v>
      </c>
      <c r="M482" s="104" t="s">
        <v>26177</v>
      </c>
      <c r="N482" s="44">
        <v>202300</v>
      </c>
      <c r="O482" s="44" t="s">
        <v>971</v>
      </c>
      <c r="P482" s="44" t="s">
        <v>1097</v>
      </c>
      <c r="Q482" s="44">
        <v>2</v>
      </c>
      <c r="R482" s="44">
        <v>4</v>
      </c>
      <c r="S482" s="44" t="s">
        <v>1358</v>
      </c>
      <c r="T482" s="44">
        <v>2</v>
      </c>
      <c r="U482" s="44">
        <v>3</v>
      </c>
      <c r="W482" s="44" t="s">
        <v>1443</v>
      </c>
      <c r="X482" s="44" t="s">
        <v>819</v>
      </c>
      <c r="Y482" s="44">
        <v>0</v>
      </c>
      <c r="AA482" s="44">
        <v>1</v>
      </c>
      <c r="AB482" s="44">
        <v>100</v>
      </c>
      <c r="AC482" s="44">
        <v>1</v>
      </c>
      <c r="AD482" s="44">
        <v>1</v>
      </c>
      <c r="AE482" s="45" t="s">
        <v>16461</v>
      </c>
      <c r="AF482" s="45" t="s">
        <v>16457</v>
      </c>
      <c r="AG482" s="45" t="s">
        <v>16459</v>
      </c>
      <c r="AH482" s="45" t="s">
        <v>16453</v>
      </c>
      <c r="AI482" s="45" t="s">
        <v>16455</v>
      </c>
      <c r="AJ482" s="63" t="s">
        <v>20405</v>
      </c>
      <c r="AK482" s="63" t="s">
        <v>20406</v>
      </c>
      <c r="AL482" s="45">
        <v>0</v>
      </c>
      <c r="AM482" s="43">
        <f>IF(AND(L482="WEAPON",OR(R482=0,R482=1,R482=2)),[1]装备基础and强化!$V$7,IF(AND(L482="LEFTRING",OR(R482=0,R482=1,R482=2)),[1]装备基础and强化!$W$7,IF(AND(L482="RIGHTRING",OR(R482=0,R482=1,R482=2)),[1]装备基础and强化!$X$7,IF(AND(L482="NECKLACE",OR(R482=0,R482=1,R482=2)),[1]装备基础and强化!$Y$7,0))))</f>
        <v>0</v>
      </c>
      <c r="AN482" s="43">
        <f>IF(AND(L482="WEAPON",OR(R482=3,R482=4)),[1]装备基础and强化!$V$11,IF(AND(L482="LEFTRING",OR(R482=3,R482=4)),[1]装备基础and强化!$W$11,IF(AND(L482="RIGHTRING",OR(R482=3,R482=4)),[1]装备基础and强化!$X$11,IF(AND(L482="NECKLACE",OR(R482=3,R482=4)),[1]装备基础and强化!$Y$11,0))))</f>
        <v>0</v>
      </c>
      <c r="AO482" s="43">
        <f>IF(AND(L482="BELT",T482=1),[1]装备基础and强化!$AA$7,IF(AND(L482="PANTS",T482=1),[1]装备基础and强化!$AB$7,IF(AND(L482="SHOES",T482=1),[1]装备基础and强化!$AC$7,IF(AND(L482="CLOTHES",T482=1),[1]装备基础and强化!$AD$7,0))))</f>
        <v>0</v>
      </c>
      <c r="AP482" s="43" t="e">
        <f>IF(AND(L482="BELT",T482=2),[1]装备基础and强化!$AF$7,IF(AND(L482="PANTS",T482=2),[1]装备基础and强化!$AG$7,IF(AND(L482="SHOES",T482=2),[1]装备基础and强化!$AH$7,IF(AND(L482="CLOTHES",T482=2),[1]装备基础and强化!$AI$7,0))))</f>
        <v>#REF!</v>
      </c>
      <c r="AQ482" s="43">
        <f>IF(L482="HAT",[1]装备基础and强化!$AK$7,IF(L482="JADE",[1]装备基础and强化!$AK$7,0))</f>
        <v>0</v>
      </c>
      <c r="AR482" s="43" t="e">
        <f t="shared" si="8"/>
        <v>#REF!</v>
      </c>
      <c r="AV482" s="43"/>
      <c r="AW482" s="43"/>
      <c r="AX482" s="43"/>
      <c r="AY482" s="43"/>
      <c r="AZ482" s="43"/>
      <c r="BA482" s="43"/>
    </row>
    <row r="483" spans="2:53" s="44" customFormat="1" x14ac:dyDescent="0.15">
      <c r="B483" s="44" t="s">
        <v>1455</v>
      </c>
      <c r="C483" s="12">
        <v>20479</v>
      </c>
      <c r="D483" s="44" t="s">
        <v>1452</v>
      </c>
      <c r="E483" s="44" t="s">
        <v>22114</v>
      </c>
      <c r="F483" s="44" t="s">
        <v>20866</v>
      </c>
      <c r="G483" s="44" t="s">
        <v>21314</v>
      </c>
      <c r="I483" s="44" t="s">
        <v>700</v>
      </c>
      <c r="J483" s="44" t="s">
        <v>700</v>
      </c>
      <c r="K483" s="44">
        <v>1</v>
      </c>
      <c r="L483" s="44" t="s">
        <v>756</v>
      </c>
      <c r="M483" s="104" t="s">
        <v>26178</v>
      </c>
      <c r="N483" s="44">
        <v>202400</v>
      </c>
      <c r="O483" s="44" t="s">
        <v>971</v>
      </c>
      <c r="P483" s="44" t="s">
        <v>1097</v>
      </c>
      <c r="Q483" s="44">
        <v>2</v>
      </c>
      <c r="R483" s="44">
        <v>4</v>
      </c>
      <c r="S483" s="44" t="s">
        <v>1358</v>
      </c>
      <c r="T483" s="44">
        <v>2</v>
      </c>
      <c r="U483" s="44">
        <v>4</v>
      </c>
      <c r="W483" s="44" t="s">
        <v>1443</v>
      </c>
      <c r="X483" s="44" t="s">
        <v>819</v>
      </c>
      <c r="Y483" s="44">
        <v>0</v>
      </c>
      <c r="AA483" s="44">
        <v>1</v>
      </c>
      <c r="AB483" s="44">
        <v>100</v>
      </c>
      <c r="AC483" s="44">
        <v>1</v>
      </c>
      <c r="AD483" s="44">
        <v>1</v>
      </c>
      <c r="AE483" s="45" t="s">
        <v>16461</v>
      </c>
      <c r="AF483" s="45" t="s">
        <v>16457</v>
      </c>
      <c r="AG483" s="45" t="s">
        <v>16459</v>
      </c>
      <c r="AH483" s="45" t="s">
        <v>16453</v>
      </c>
      <c r="AI483" s="45" t="s">
        <v>16455</v>
      </c>
      <c r="AJ483" s="63" t="s">
        <v>20405</v>
      </c>
      <c r="AK483" s="63" t="s">
        <v>20406</v>
      </c>
      <c r="AL483" s="4">
        <v>0</v>
      </c>
      <c r="AM483" s="43">
        <f>IF(AND(L483="WEAPON",OR(R483=0,R483=1,R483=2)),[1]装备基础and强化!$V$7,IF(AND(L483="LEFTRING",OR(R483=0,R483=1,R483=2)),[1]装备基础and强化!$W$7,IF(AND(L483="RIGHTRING",OR(R483=0,R483=1,R483=2)),[1]装备基础and强化!$X$7,IF(AND(L483="NECKLACE",OR(R483=0,R483=1,R483=2)),[1]装备基础and强化!$Y$7,0))))</f>
        <v>0</v>
      </c>
      <c r="AN483" s="43">
        <f>IF(AND(L483="WEAPON",OR(R483=3,R483=4)),[1]装备基础and强化!$V$11,IF(AND(L483="LEFTRING",OR(R483=3,R483=4)),[1]装备基础and强化!$W$11,IF(AND(L483="RIGHTRING",OR(R483=3,R483=4)),[1]装备基础and强化!$X$11,IF(AND(L483="NECKLACE",OR(R483=3,R483=4)),[1]装备基础and强化!$Y$11,0))))</f>
        <v>0</v>
      </c>
      <c r="AO483" s="43">
        <f>IF(AND(L483="BELT",T483=1),[1]装备基础and强化!$AA$7,IF(AND(L483="PANTS",T483=1),[1]装备基础and强化!$AB$7,IF(AND(L483="SHOES",T483=1),[1]装备基础and强化!$AC$7,IF(AND(L483="CLOTHES",T483=1),[1]装备基础and强化!$AD$7,0))))</f>
        <v>0</v>
      </c>
      <c r="AP483" s="43" t="e">
        <f>IF(AND(L483="BELT",T483=2),[1]装备基础and强化!$AF$7,IF(AND(L483="PANTS",T483=2),[1]装备基础and强化!$AG$7,IF(AND(L483="SHOES",T483=2),[1]装备基础and强化!$AH$7,IF(AND(L483="CLOTHES",T483=2),[1]装备基础and强化!$AI$7,0))))</f>
        <v>#REF!</v>
      </c>
      <c r="AQ483" s="43">
        <f>IF(L483="HAT",[1]装备基础and强化!$AK$7,IF(L483="JADE",[1]装备基础and强化!$AK$7,0))</f>
        <v>0</v>
      </c>
      <c r="AR483" s="43" t="e">
        <f t="shared" si="8"/>
        <v>#REF!</v>
      </c>
      <c r="AV483" s="43"/>
      <c r="AW483" s="43"/>
      <c r="AX483" s="43"/>
      <c r="AY483" s="43"/>
      <c r="AZ483" s="43"/>
      <c r="BA483" s="43"/>
    </row>
    <row r="484" spans="2:53" s="44" customFormat="1" x14ac:dyDescent="0.15">
      <c r="B484" s="44" t="s">
        <v>1456</v>
      </c>
      <c r="C484" s="12">
        <v>20480</v>
      </c>
      <c r="D484" s="44" t="s">
        <v>1452</v>
      </c>
      <c r="E484" s="44" t="s">
        <v>22115</v>
      </c>
      <c r="F484" s="44" t="s">
        <v>20867</v>
      </c>
      <c r="G484" s="44" t="s">
        <v>21315</v>
      </c>
      <c r="I484" s="44" t="s">
        <v>700</v>
      </c>
      <c r="J484" s="44" t="s">
        <v>700</v>
      </c>
      <c r="K484" s="44">
        <v>1</v>
      </c>
      <c r="L484" s="44" t="s">
        <v>756</v>
      </c>
      <c r="M484" s="104" t="s">
        <v>26179</v>
      </c>
      <c r="N484" s="44">
        <v>202500</v>
      </c>
      <c r="O484" s="44" t="s">
        <v>971</v>
      </c>
      <c r="P484" s="44" t="s">
        <v>1097</v>
      </c>
      <c r="Q484" s="44">
        <v>2</v>
      </c>
      <c r="R484" s="44">
        <v>4</v>
      </c>
      <c r="S484" s="44" t="s">
        <v>1358</v>
      </c>
      <c r="T484" s="44">
        <v>2</v>
      </c>
      <c r="U484" s="44">
        <v>5</v>
      </c>
      <c r="W484" s="44" t="s">
        <v>1443</v>
      </c>
      <c r="X484" s="44" t="s">
        <v>819</v>
      </c>
      <c r="Y484" s="44">
        <v>0</v>
      </c>
      <c r="AA484" s="44">
        <v>1</v>
      </c>
      <c r="AB484" s="44">
        <v>100</v>
      </c>
      <c r="AC484" s="44">
        <v>1</v>
      </c>
      <c r="AD484" s="44">
        <v>1</v>
      </c>
      <c r="AE484" s="45" t="s">
        <v>16461</v>
      </c>
      <c r="AF484" s="45" t="s">
        <v>16457</v>
      </c>
      <c r="AG484" s="45" t="s">
        <v>16459</v>
      </c>
      <c r="AH484" s="45" t="s">
        <v>16453</v>
      </c>
      <c r="AI484" s="45" t="s">
        <v>16455</v>
      </c>
      <c r="AJ484" s="63" t="s">
        <v>20405</v>
      </c>
      <c r="AK484" s="63" t="s">
        <v>20406</v>
      </c>
      <c r="AL484" s="45">
        <v>0</v>
      </c>
      <c r="AM484" s="43">
        <f>IF(AND(L484="WEAPON",OR(R484=0,R484=1,R484=2)),[1]装备基础and强化!$V$7,IF(AND(L484="LEFTRING",OR(R484=0,R484=1,R484=2)),[1]装备基础and强化!$W$7,IF(AND(L484="RIGHTRING",OR(R484=0,R484=1,R484=2)),[1]装备基础and强化!$X$7,IF(AND(L484="NECKLACE",OR(R484=0,R484=1,R484=2)),[1]装备基础and强化!$Y$7,0))))</f>
        <v>0</v>
      </c>
      <c r="AN484" s="43">
        <f>IF(AND(L484="WEAPON",OR(R484=3,R484=4)),[1]装备基础and强化!$V$11,IF(AND(L484="LEFTRING",OR(R484=3,R484=4)),[1]装备基础and强化!$W$11,IF(AND(L484="RIGHTRING",OR(R484=3,R484=4)),[1]装备基础and强化!$X$11,IF(AND(L484="NECKLACE",OR(R484=3,R484=4)),[1]装备基础and强化!$Y$11,0))))</f>
        <v>0</v>
      </c>
      <c r="AO484" s="43">
        <f>IF(AND(L484="BELT",T484=1),[1]装备基础and强化!$AA$7,IF(AND(L484="PANTS",T484=1),[1]装备基础and强化!$AB$7,IF(AND(L484="SHOES",T484=1),[1]装备基础and强化!$AC$7,IF(AND(L484="CLOTHES",T484=1),[1]装备基础and强化!$AD$7,0))))</f>
        <v>0</v>
      </c>
      <c r="AP484" s="43" t="e">
        <f>IF(AND(L484="BELT",T484=2),[1]装备基础and强化!$AF$7,IF(AND(L484="PANTS",T484=2),[1]装备基础and强化!$AG$7,IF(AND(L484="SHOES",T484=2),[1]装备基础and强化!$AH$7,IF(AND(L484="CLOTHES",T484=2),[1]装备基础and强化!$AI$7,0))))</f>
        <v>#REF!</v>
      </c>
      <c r="AQ484" s="43">
        <f>IF(L484="HAT",[1]装备基础and强化!$AK$7,IF(L484="JADE",[1]装备基础and强化!$AK$7,0))</f>
        <v>0</v>
      </c>
      <c r="AR484" s="43" t="e">
        <f t="shared" si="8"/>
        <v>#REF!</v>
      </c>
      <c r="AV484" s="43"/>
      <c r="AW484" s="43"/>
      <c r="AX484" s="43"/>
      <c r="AY484" s="43"/>
      <c r="AZ484" s="43"/>
      <c r="BA484" s="43"/>
    </row>
    <row r="485" spans="2:53" s="44" customFormat="1" x14ac:dyDescent="0.15">
      <c r="B485" s="44" t="s">
        <v>1457</v>
      </c>
      <c r="C485" s="12">
        <v>20481</v>
      </c>
      <c r="D485" s="44" t="s">
        <v>1452</v>
      </c>
      <c r="E485" s="44" t="s">
        <v>22116</v>
      </c>
      <c r="F485" s="44" t="s">
        <v>20868</v>
      </c>
      <c r="G485" s="44" t="s">
        <v>21316</v>
      </c>
      <c r="I485" s="44" t="s">
        <v>700</v>
      </c>
      <c r="J485" s="44" t="s">
        <v>700</v>
      </c>
      <c r="K485" s="44">
        <v>1</v>
      </c>
      <c r="L485" s="44" t="s">
        <v>756</v>
      </c>
      <c r="M485" s="104" t="s">
        <v>26180</v>
      </c>
      <c r="N485" s="44">
        <v>202600</v>
      </c>
      <c r="O485" s="44" t="s">
        <v>971</v>
      </c>
      <c r="P485" s="44" t="s">
        <v>1097</v>
      </c>
      <c r="Q485" s="44">
        <v>2</v>
      </c>
      <c r="R485" s="44">
        <v>4</v>
      </c>
      <c r="S485" s="44" t="s">
        <v>1358</v>
      </c>
      <c r="T485" s="44">
        <v>2</v>
      </c>
      <c r="U485" s="44">
        <v>6</v>
      </c>
      <c r="W485" s="44" t="s">
        <v>1443</v>
      </c>
      <c r="X485" s="44" t="s">
        <v>819</v>
      </c>
      <c r="Y485" s="44">
        <v>0</v>
      </c>
      <c r="AA485" s="44">
        <v>1</v>
      </c>
      <c r="AB485" s="44">
        <v>100</v>
      </c>
      <c r="AC485" s="44">
        <v>1</v>
      </c>
      <c r="AD485" s="44">
        <v>1</v>
      </c>
      <c r="AE485" s="45" t="s">
        <v>16461</v>
      </c>
      <c r="AF485" s="45" t="s">
        <v>16457</v>
      </c>
      <c r="AG485" s="45" t="s">
        <v>16459</v>
      </c>
      <c r="AH485" s="45" t="s">
        <v>16453</v>
      </c>
      <c r="AI485" s="45" t="s">
        <v>16455</v>
      </c>
      <c r="AJ485" s="63" t="s">
        <v>20405</v>
      </c>
      <c r="AK485" s="63" t="s">
        <v>20406</v>
      </c>
      <c r="AL485" s="4">
        <v>0</v>
      </c>
      <c r="AM485" s="43">
        <f>IF(AND(L485="WEAPON",OR(R485=0,R485=1,R485=2)),[1]装备基础and强化!$V$7,IF(AND(L485="LEFTRING",OR(R485=0,R485=1,R485=2)),[1]装备基础and强化!$W$7,IF(AND(L485="RIGHTRING",OR(R485=0,R485=1,R485=2)),[1]装备基础and强化!$X$7,IF(AND(L485="NECKLACE",OR(R485=0,R485=1,R485=2)),[1]装备基础and强化!$Y$7,0))))</f>
        <v>0</v>
      </c>
      <c r="AN485" s="43">
        <f>IF(AND(L485="WEAPON",OR(R485=3,R485=4)),[1]装备基础and强化!$V$11,IF(AND(L485="LEFTRING",OR(R485=3,R485=4)),[1]装备基础and强化!$W$11,IF(AND(L485="RIGHTRING",OR(R485=3,R485=4)),[1]装备基础and强化!$X$11,IF(AND(L485="NECKLACE",OR(R485=3,R485=4)),[1]装备基础and强化!$Y$11,0))))</f>
        <v>0</v>
      </c>
      <c r="AO485" s="43">
        <f>IF(AND(L485="BELT",T485=1),[1]装备基础and强化!$AA$7,IF(AND(L485="PANTS",T485=1),[1]装备基础and强化!$AB$7,IF(AND(L485="SHOES",T485=1),[1]装备基础and强化!$AC$7,IF(AND(L485="CLOTHES",T485=1),[1]装备基础and强化!$AD$7,0))))</f>
        <v>0</v>
      </c>
      <c r="AP485" s="43" t="e">
        <f>IF(AND(L485="BELT",T485=2),[1]装备基础and强化!$AF$7,IF(AND(L485="PANTS",T485=2),[1]装备基础and强化!$AG$7,IF(AND(L485="SHOES",T485=2),[1]装备基础and强化!$AH$7,IF(AND(L485="CLOTHES",T485=2),[1]装备基础and强化!$AI$7,0))))</f>
        <v>#REF!</v>
      </c>
      <c r="AQ485" s="43">
        <f>IF(L485="HAT",[1]装备基础and强化!$AK$7,IF(L485="JADE",[1]装备基础and强化!$AK$7,0))</f>
        <v>0</v>
      </c>
      <c r="AR485" s="43" t="e">
        <f t="shared" si="8"/>
        <v>#REF!</v>
      </c>
      <c r="AV485" s="43"/>
      <c r="AW485" s="43"/>
      <c r="AX485" s="43"/>
      <c r="AY485" s="43"/>
      <c r="AZ485" s="43"/>
      <c r="BA485" s="43"/>
    </row>
    <row r="486" spans="2:53" s="44" customFormat="1" x14ac:dyDescent="0.15">
      <c r="B486" s="44" t="s">
        <v>1458</v>
      </c>
      <c r="C486" s="12">
        <v>20482</v>
      </c>
      <c r="D486" s="44" t="s">
        <v>1452</v>
      </c>
      <c r="E486" s="44" t="s">
        <v>22117</v>
      </c>
      <c r="F486" s="44" t="s">
        <v>20869</v>
      </c>
      <c r="G486" s="44" t="s">
        <v>21317</v>
      </c>
      <c r="I486" s="44" t="s">
        <v>700</v>
      </c>
      <c r="J486" s="44" t="s">
        <v>700</v>
      </c>
      <c r="K486" s="44">
        <v>1</v>
      </c>
      <c r="L486" s="44" t="s">
        <v>756</v>
      </c>
      <c r="M486" s="104" t="s">
        <v>26181</v>
      </c>
      <c r="N486" s="44">
        <v>202700</v>
      </c>
      <c r="O486" s="44" t="s">
        <v>971</v>
      </c>
      <c r="P486" s="44" t="s">
        <v>1097</v>
      </c>
      <c r="Q486" s="44">
        <v>2</v>
      </c>
      <c r="R486" s="44">
        <v>4</v>
      </c>
      <c r="S486" s="44" t="s">
        <v>1358</v>
      </c>
      <c r="T486" s="44">
        <v>2</v>
      </c>
      <c r="U486" s="44">
        <v>7</v>
      </c>
      <c r="W486" s="44" t="s">
        <v>1443</v>
      </c>
      <c r="X486" s="44" t="s">
        <v>819</v>
      </c>
      <c r="Y486" s="44">
        <v>0</v>
      </c>
      <c r="AA486" s="44">
        <v>1</v>
      </c>
      <c r="AB486" s="44">
        <v>100</v>
      </c>
      <c r="AC486" s="44">
        <v>1</v>
      </c>
      <c r="AD486" s="44">
        <v>1</v>
      </c>
      <c r="AE486" s="45" t="s">
        <v>16461</v>
      </c>
      <c r="AF486" s="45" t="s">
        <v>16457</v>
      </c>
      <c r="AG486" s="45" t="s">
        <v>16459</v>
      </c>
      <c r="AH486" s="45" t="s">
        <v>16453</v>
      </c>
      <c r="AI486" s="45" t="s">
        <v>16455</v>
      </c>
      <c r="AJ486" s="63" t="s">
        <v>20405</v>
      </c>
      <c r="AK486" s="63" t="s">
        <v>20406</v>
      </c>
      <c r="AL486" s="45">
        <v>0</v>
      </c>
      <c r="AM486" s="43">
        <f>IF(AND(L486="WEAPON",OR(R486=0,R486=1,R486=2)),[1]装备基础and强化!$V$7,IF(AND(L486="LEFTRING",OR(R486=0,R486=1,R486=2)),[1]装备基础and强化!$W$7,IF(AND(L486="RIGHTRING",OR(R486=0,R486=1,R486=2)),[1]装备基础and强化!$X$7,IF(AND(L486="NECKLACE",OR(R486=0,R486=1,R486=2)),[1]装备基础and强化!$Y$7,0))))</f>
        <v>0</v>
      </c>
      <c r="AN486" s="43">
        <f>IF(AND(L486="WEAPON",OR(R486=3,R486=4)),[1]装备基础and强化!$V$11,IF(AND(L486="LEFTRING",OR(R486=3,R486=4)),[1]装备基础and强化!$W$11,IF(AND(L486="RIGHTRING",OR(R486=3,R486=4)),[1]装备基础and强化!$X$11,IF(AND(L486="NECKLACE",OR(R486=3,R486=4)),[1]装备基础and强化!$Y$11,0))))</f>
        <v>0</v>
      </c>
      <c r="AO486" s="43">
        <f>IF(AND(L486="BELT",T486=1),[1]装备基础and强化!$AA$7,IF(AND(L486="PANTS",T486=1),[1]装备基础and强化!$AB$7,IF(AND(L486="SHOES",T486=1),[1]装备基础and强化!$AC$7,IF(AND(L486="CLOTHES",T486=1),[1]装备基础and强化!$AD$7,0))))</f>
        <v>0</v>
      </c>
      <c r="AP486" s="43" t="e">
        <f>IF(AND(L486="BELT",T486=2),[1]装备基础and强化!$AF$7,IF(AND(L486="PANTS",T486=2),[1]装备基础and强化!$AG$7,IF(AND(L486="SHOES",T486=2),[1]装备基础and强化!$AH$7,IF(AND(L486="CLOTHES",T486=2),[1]装备基础and强化!$AI$7,0))))</f>
        <v>#REF!</v>
      </c>
      <c r="AQ486" s="43">
        <f>IF(L486="HAT",[1]装备基础and强化!$AK$7,IF(L486="JADE",[1]装备基础and强化!$AK$7,0))</f>
        <v>0</v>
      </c>
      <c r="AR486" s="43" t="e">
        <f t="shared" si="8"/>
        <v>#REF!</v>
      </c>
      <c r="AV486" s="43"/>
      <c r="AW486" s="43"/>
      <c r="AX486" s="43"/>
      <c r="AY486" s="43"/>
      <c r="AZ486" s="43"/>
      <c r="BA486" s="43"/>
    </row>
    <row r="487" spans="2:53" s="44" customFormat="1" x14ac:dyDescent="0.15">
      <c r="B487" s="44" t="s">
        <v>1459</v>
      </c>
      <c r="C487" s="12">
        <v>20483</v>
      </c>
      <c r="D487" s="44" t="s">
        <v>1452</v>
      </c>
      <c r="E487" s="44" t="s">
        <v>22118</v>
      </c>
      <c r="F487" s="44" t="s">
        <v>20870</v>
      </c>
      <c r="G487" s="44" t="s">
        <v>21318</v>
      </c>
      <c r="I487" s="44" t="s">
        <v>700</v>
      </c>
      <c r="J487" s="44" t="s">
        <v>700</v>
      </c>
      <c r="K487" s="44">
        <v>1</v>
      </c>
      <c r="L487" s="44" t="s">
        <v>756</v>
      </c>
      <c r="M487" s="104" t="s">
        <v>26182</v>
      </c>
      <c r="N487" s="44">
        <v>202800</v>
      </c>
      <c r="O487" s="44" t="s">
        <v>971</v>
      </c>
      <c r="P487" s="44" t="s">
        <v>1097</v>
      </c>
      <c r="Q487" s="44">
        <v>2</v>
      </c>
      <c r="R487" s="44">
        <v>4</v>
      </c>
      <c r="S487" s="44" t="s">
        <v>1358</v>
      </c>
      <c r="T487" s="44">
        <v>2</v>
      </c>
      <c r="U487" s="44">
        <v>8</v>
      </c>
      <c r="W487" s="44" t="s">
        <v>1443</v>
      </c>
      <c r="X487" s="44" t="s">
        <v>819</v>
      </c>
      <c r="Y487" s="44">
        <v>0</v>
      </c>
      <c r="AA487" s="44">
        <v>1</v>
      </c>
      <c r="AB487" s="44">
        <v>100</v>
      </c>
      <c r="AC487" s="44">
        <v>1</v>
      </c>
      <c r="AD487" s="44">
        <v>1</v>
      </c>
      <c r="AE487" s="45" t="s">
        <v>16461</v>
      </c>
      <c r="AF487" s="45" t="s">
        <v>16457</v>
      </c>
      <c r="AG487" s="45" t="s">
        <v>16459</v>
      </c>
      <c r="AH487" s="45" t="s">
        <v>16453</v>
      </c>
      <c r="AI487" s="45" t="s">
        <v>16455</v>
      </c>
      <c r="AJ487" s="63" t="s">
        <v>20405</v>
      </c>
      <c r="AK487" s="63" t="s">
        <v>20406</v>
      </c>
      <c r="AL487" s="4">
        <v>0</v>
      </c>
      <c r="AM487" s="43">
        <f>IF(AND(L487="WEAPON",OR(R487=0,R487=1,R487=2)),[1]装备基础and强化!$V$7,IF(AND(L487="LEFTRING",OR(R487=0,R487=1,R487=2)),[1]装备基础and强化!$W$7,IF(AND(L487="RIGHTRING",OR(R487=0,R487=1,R487=2)),[1]装备基础and强化!$X$7,IF(AND(L487="NECKLACE",OR(R487=0,R487=1,R487=2)),[1]装备基础and强化!$Y$7,0))))</f>
        <v>0</v>
      </c>
      <c r="AN487" s="43">
        <f>IF(AND(L487="WEAPON",OR(R487=3,R487=4)),[1]装备基础and强化!$V$11,IF(AND(L487="LEFTRING",OR(R487=3,R487=4)),[1]装备基础and强化!$W$11,IF(AND(L487="RIGHTRING",OR(R487=3,R487=4)),[1]装备基础and强化!$X$11,IF(AND(L487="NECKLACE",OR(R487=3,R487=4)),[1]装备基础and强化!$Y$11,0))))</f>
        <v>0</v>
      </c>
      <c r="AO487" s="43">
        <f>IF(AND(L487="BELT",T487=1),[1]装备基础and强化!$AA$7,IF(AND(L487="PANTS",T487=1),[1]装备基础and强化!$AB$7,IF(AND(L487="SHOES",T487=1),[1]装备基础and强化!$AC$7,IF(AND(L487="CLOTHES",T487=1),[1]装备基础and强化!$AD$7,0))))</f>
        <v>0</v>
      </c>
      <c r="AP487" s="43" t="e">
        <f>IF(AND(L487="BELT",T487=2),[1]装备基础and强化!$AF$7,IF(AND(L487="PANTS",T487=2),[1]装备基础and强化!$AG$7,IF(AND(L487="SHOES",T487=2),[1]装备基础and强化!$AH$7,IF(AND(L487="CLOTHES",T487=2),[1]装备基础and强化!$AI$7,0))))</f>
        <v>#REF!</v>
      </c>
      <c r="AQ487" s="43">
        <f>IF(L487="HAT",[1]装备基础and强化!$AK$7,IF(L487="JADE",[1]装备基础and强化!$AK$7,0))</f>
        <v>0</v>
      </c>
      <c r="AR487" s="43" t="e">
        <f t="shared" si="8"/>
        <v>#REF!</v>
      </c>
      <c r="AV487" s="43"/>
      <c r="AW487" s="43"/>
      <c r="AX487" s="43"/>
      <c r="AY487" s="43"/>
      <c r="AZ487" s="43"/>
      <c r="BA487" s="43"/>
    </row>
    <row r="488" spans="2:53" s="44" customFormat="1" x14ac:dyDescent="0.15">
      <c r="B488" s="44" t="s">
        <v>1460</v>
      </c>
      <c r="C488" s="12">
        <v>20484</v>
      </c>
      <c r="D488" s="44" t="s">
        <v>1461</v>
      </c>
      <c r="E488" s="44" t="s">
        <v>22119</v>
      </c>
      <c r="F488" s="44" t="s">
        <v>20871</v>
      </c>
      <c r="G488" s="44" t="s">
        <v>21319</v>
      </c>
      <c r="I488" s="44" t="s">
        <v>700</v>
      </c>
      <c r="J488" s="44" t="s">
        <v>700</v>
      </c>
      <c r="K488" s="44">
        <v>1</v>
      </c>
      <c r="L488" s="44" t="s">
        <v>726</v>
      </c>
      <c r="M488" s="104" t="s">
        <v>26183</v>
      </c>
      <c r="N488" s="44">
        <v>202100</v>
      </c>
      <c r="O488" s="44" t="s">
        <v>835</v>
      </c>
      <c r="P488" s="44" t="s">
        <v>828</v>
      </c>
      <c r="Q488" s="44">
        <v>2</v>
      </c>
      <c r="R488" s="44">
        <v>4</v>
      </c>
      <c r="S488" s="44" t="s">
        <v>1358</v>
      </c>
      <c r="U488" s="44">
        <v>1</v>
      </c>
      <c r="W488" s="44" t="s">
        <v>1462</v>
      </c>
      <c r="X488" s="44" t="s">
        <v>812</v>
      </c>
      <c r="Y488" s="44">
        <v>0</v>
      </c>
      <c r="AA488" s="44">
        <v>1</v>
      </c>
      <c r="AB488" s="44">
        <v>100</v>
      </c>
      <c r="AC488" s="44">
        <v>1</v>
      </c>
      <c r="AD488" s="44">
        <v>1</v>
      </c>
      <c r="AE488" s="45" t="s">
        <v>16461</v>
      </c>
      <c r="AF488" s="45" t="s">
        <v>16457</v>
      </c>
      <c r="AG488" s="45" t="s">
        <v>16459</v>
      </c>
      <c r="AH488" s="45" t="s">
        <v>16453</v>
      </c>
      <c r="AI488" s="45" t="s">
        <v>16455</v>
      </c>
      <c r="AJ488" s="63" t="s">
        <v>20405</v>
      </c>
      <c r="AK488" s="63" t="s">
        <v>20406</v>
      </c>
      <c r="AL488" s="45">
        <v>0</v>
      </c>
      <c r="AM488" s="43">
        <f>IF(AND(L488="WEAPON",OR(R488=0,R488=1,R488=2)),[1]装备基础and强化!$V$7,IF(AND(L488="LEFTRING",OR(R488=0,R488=1,R488=2)),[1]装备基础and强化!$W$7,IF(AND(L488="RIGHTRING",OR(R488=0,R488=1,R488=2)),[1]装备基础and强化!$X$7,IF(AND(L488="NECKLACE",OR(R488=0,R488=1,R488=2)),[1]装备基础and强化!$Y$7,0))))</f>
        <v>0</v>
      </c>
      <c r="AN488" s="43" t="e">
        <f>IF(AND(L488="WEAPON",OR(R488=3,R488=4)),[1]装备基础and强化!$V$11,IF(AND(L488="LEFTRING",OR(R488=3,R488=4)),[1]装备基础and强化!$W$11,IF(AND(L488="RIGHTRING",OR(R488=3,R488=4)),[1]装备基础and强化!$X$11,IF(AND(L488="NECKLACE",OR(R488=3,R488=4)),[1]装备基础and强化!$Y$11,0))))</f>
        <v>#REF!</v>
      </c>
      <c r="AO488" s="43">
        <f>IF(AND(L488="BELT",T488=1),[1]装备基础and强化!$AA$7,IF(AND(L488="PANTS",T488=1),[1]装备基础and强化!$AB$7,IF(AND(L488="SHOES",T488=1),[1]装备基础and强化!$AC$7,IF(AND(L488="CLOTHES",T488=1),[1]装备基础and强化!$AD$7,0))))</f>
        <v>0</v>
      </c>
      <c r="AP488" s="43">
        <f>IF(AND(L488="BELT",T488=2),[1]装备基础and强化!$AF$7,IF(AND(L488="PANTS",T488=2),[1]装备基础and强化!$AG$7,IF(AND(L488="SHOES",T488=2),[1]装备基础and强化!$AH$7,IF(AND(L488="CLOTHES",T488=2),[1]装备基础and强化!$AI$7,0))))</f>
        <v>0</v>
      </c>
      <c r="AQ488" s="43">
        <f>IF(L488="HAT",[1]装备基础and强化!$AK$7,IF(L488="JADE",[1]装备基础and强化!$AK$7,0))</f>
        <v>0</v>
      </c>
      <c r="AR488" s="43" t="e">
        <f t="shared" si="8"/>
        <v>#REF!</v>
      </c>
      <c r="AV488" s="43"/>
      <c r="AW488" s="43"/>
      <c r="AX488" s="43"/>
      <c r="AY488" s="43"/>
      <c r="AZ488" s="43"/>
      <c r="BA488" s="43"/>
    </row>
    <row r="489" spans="2:53" s="44" customFormat="1" x14ac:dyDescent="0.15">
      <c r="B489" s="44" t="s">
        <v>1463</v>
      </c>
      <c r="C489" s="12">
        <v>20485</v>
      </c>
      <c r="D489" s="44" t="s">
        <v>1461</v>
      </c>
      <c r="E489" s="44" t="s">
        <v>22120</v>
      </c>
      <c r="F489" s="44" t="s">
        <v>20872</v>
      </c>
      <c r="G489" s="44" t="s">
        <v>21320</v>
      </c>
      <c r="I489" s="44" t="s">
        <v>700</v>
      </c>
      <c r="J489" s="44" t="s">
        <v>700</v>
      </c>
      <c r="K489" s="44">
        <v>1</v>
      </c>
      <c r="L489" s="44" t="s">
        <v>726</v>
      </c>
      <c r="M489" s="104" t="s">
        <v>26184</v>
      </c>
      <c r="N489" s="44">
        <v>202200</v>
      </c>
      <c r="O489" s="44" t="s">
        <v>835</v>
      </c>
      <c r="P489" s="44" t="s">
        <v>828</v>
      </c>
      <c r="Q489" s="44">
        <v>2</v>
      </c>
      <c r="R489" s="44">
        <v>4</v>
      </c>
      <c r="S489" s="44" t="s">
        <v>1358</v>
      </c>
      <c r="U489" s="44">
        <v>2</v>
      </c>
      <c r="W489" s="44" t="s">
        <v>1462</v>
      </c>
      <c r="X489" s="44" t="s">
        <v>812</v>
      </c>
      <c r="Y489" s="44">
        <v>0</v>
      </c>
      <c r="AA489" s="44">
        <v>1</v>
      </c>
      <c r="AB489" s="44">
        <v>100</v>
      </c>
      <c r="AC489" s="44">
        <v>1</v>
      </c>
      <c r="AD489" s="44">
        <v>1</v>
      </c>
      <c r="AE489" s="45" t="s">
        <v>16461</v>
      </c>
      <c r="AF489" s="45" t="s">
        <v>16457</v>
      </c>
      <c r="AG489" s="45" t="s">
        <v>16459</v>
      </c>
      <c r="AH489" s="45" t="s">
        <v>16453</v>
      </c>
      <c r="AI489" s="45" t="s">
        <v>16455</v>
      </c>
      <c r="AJ489" s="63" t="s">
        <v>20405</v>
      </c>
      <c r="AK489" s="63" t="s">
        <v>20406</v>
      </c>
      <c r="AL489" s="4">
        <v>0</v>
      </c>
      <c r="AM489" s="43">
        <f>IF(AND(L489="WEAPON",OR(R489=0,R489=1,R489=2)),[1]装备基础and强化!$V$7,IF(AND(L489="LEFTRING",OR(R489=0,R489=1,R489=2)),[1]装备基础and强化!$W$7,IF(AND(L489="RIGHTRING",OR(R489=0,R489=1,R489=2)),[1]装备基础and强化!$X$7,IF(AND(L489="NECKLACE",OR(R489=0,R489=1,R489=2)),[1]装备基础and强化!$Y$7,0))))</f>
        <v>0</v>
      </c>
      <c r="AN489" s="43" t="e">
        <f>IF(AND(L489="WEAPON",OR(R489=3,R489=4)),[1]装备基础and强化!$V$11,IF(AND(L489="LEFTRING",OR(R489=3,R489=4)),[1]装备基础and强化!$W$11,IF(AND(L489="RIGHTRING",OR(R489=3,R489=4)),[1]装备基础and强化!$X$11,IF(AND(L489="NECKLACE",OR(R489=3,R489=4)),[1]装备基础and强化!$Y$11,0))))</f>
        <v>#REF!</v>
      </c>
      <c r="AO489" s="43">
        <f>IF(AND(L489="BELT",T489=1),[1]装备基础and强化!$AA$7,IF(AND(L489="PANTS",T489=1),[1]装备基础and强化!$AB$7,IF(AND(L489="SHOES",T489=1),[1]装备基础and强化!$AC$7,IF(AND(L489="CLOTHES",T489=1),[1]装备基础and强化!$AD$7,0))))</f>
        <v>0</v>
      </c>
      <c r="AP489" s="43">
        <f>IF(AND(L489="BELT",T489=2),[1]装备基础and强化!$AF$7,IF(AND(L489="PANTS",T489=2),[1]装备基础and强化!$AG$7,IF(AND(L489="SHOES",T489=2),[1]装备基础and强化!$AH$7,IF(AND(L489="CLOTHES",T489=2),[1]装备基础and强化!$AI$7,0))))</f>
        <v>0</v>
      </c>
      <c r="AQ489" s="43">
        <f>IF(L489="HAT",[1]装备基础and强化!$AK$7,IF(L489="JADE",[1]装备基础and强化!$AK$7,0))</f>
        <v>0</v>
      </c>
      <c r="AR489" s="43" t="e">
        <f t="shared" si="8"/>
        <v>#REF!</v>
      </c>
      <c r="AV489" s="43"/>
      <c r="AW489" s="43"/>
      <c r="AX489" s="43"/>
      <c r="AY489" s="43"/>
      <c r="AZ489" s="43"/>
      <c r="BA489" s="43"/>
    </row>
    <row r="490" spans="2:53" s="44" customFormat="1" x14ac:dyDescent="0.15">
      <c r="B490" s="44" t="s">
        <v>1464</v>
      </c>
      <c r="C490" s="12">
        <v>20486</v>
      </c>
      <c r="D490" s="44" t="s">
        <v>1461</v>
      </c>
      <c r="E490" s="44" t="s">
        <v>22121</v>
      </c>
      <c r="F490" s="44" t="s">
        <v>20873</v>
      </c>
      <c r="G490" s="44" t="s">
        <v>21321</v>
      </c>
      <c r="I490" s="44" t="s">
        <v>700</v>
      </c>
      <c r="J490" s="44" t="s">
        <v>700</v>
      </c>
      <c r="K490" s="44">
        <v>1</v>
      </c>
      <c r="L490" s="44" t="s">
        <v>726</v>
      </c>
      <c r="M490" s="104" t="s">
        <v>26185</v>
      </c>
      <c r="N490" s="44">
        <v>202300</v>
      </c>
      <c r="O490" s="44" t="s">
        <v>835</v>
      </c>
      <c r="P490" s="44" t="s">
        <v>828</v>
      </c>
      <c r="Q490" s="44">
        <v>2</v>
      </c>
      <c r="R490" s="44">
        <v>4</v>
      </c>
      <c r="S490" s="44" t="s">
        <v>1358</v>
      </c>
      <c r="U490" s="44">
        <v>3</v>
      </c>
      <c r="W490" s="44" t="s">
        <v>1462</v>
      </c>
      <c r="X490" s="44" t="s">
        <v>812</v>
      </c>
      <c r="Y490" s="44">
        <v>0</v>
      </c>
      <c r="AA490" s="44">
        <v>1</v>
      </c>
      <c r="AB490" s="44">
        <v>100</v>
      </c>
      <c r="AC490" s="44">
        <v>1</v>
      </c>
      <c r="AD490" s="44">
        <v>1</v>
      </c>
      <c r="AE490" s="45" t="s">
        <v>16461</v>
      </c>
      <c r="AF490" s="45" t="s">
        <v>16457</v>
      </c>
      <c r="AG490" s="45" t="s">
        <v>16459</v>
      </c>
      <c r="AH490" s="45" t="s">
        <v>16453</v>
      </c>
      <c r="AI490" s="45" t="s">
        <v>16455</v>
      </c>
      <c r="AJ490" s="63" t="s">
        <v>20405</v>
      </c>
      <c r="AK490" s="63" t="s">
        <v>20406</v>
      </c>
      <c r="AL490" s="45">
        <v>0</v>
      </c>
      <c r="AM490" s="43">
        <f>IF(AND(L490="WEAPON",OR(R490=0,R490=1,R490=2)),[1]装备基础and强化!$V$7,IF(AND(L490="LEFTRING",OR(R490=0,R490=1,R490=2)),[1]装备基础and强化!$W$7,IF(AND(L490="RIGHTRING",OR(R490=0,R490=1,R490=2)),[1]装备基础and强化!$X$7,IF(AND(L490="NECKLACE",OR(R490=0,R490=1,R490=2)),[1]装备基础and强化!$Y$7,0))))</f>
        <v>0</v>
      </c>
      <c r="AN490" s="43" t="e">
        <f>IF(AND(L490="WEAPON",OR(R490=3,R490=4)),[1]装备基础and强化!$V$11,IF(AND(L490="LEFTRING",OR(R490=3,R490=4)),[1]装备基础and强化!$W$11,IF(AND(L490="RIGHTRING",OR(R490=3,R490=4)),[1]装备基础and强化!$X$11,IF(AND(L490="NECKLACE",OR(R490=3,R490=4)),[1]装备基础and强化!$Y$11,0))))</f>
        <v>#REF!</v>
      </c>
      <c r="AO490" s="43">
        <f>IF(AND(L490="BELT",T490=1),[1]装备基础and强化!$AA$7,IF(AND(L490="PANTS",T490=1),[1]装备基础and强化!$AB$7,IF(AND(L490="SHOES",T490=1),[1]装备基础and强化!$AC$7,IF(AND(L490="CLOTHES",T490=1),[1]装备基础and强化!$AD$7,0))))</f>
        <v>0</v>
      </c>
      <c r="AP490" s="43">
        <f>IF(AND(L490="BELT",T490=2),[1]装备基础and强化!$AF$7,IF(AND(L490="PANTS",T490=2),[1]装备基础and强化!$AG$7,IF(AND(L490="SHOES",T490=2),[1]装备基础and强化!$AH$7,IF(AND(L490="CLOTHES",T490=2),[1]装备基础and强化!$AI$7,0))))</f>
        <v>0</v>
      </c>
      <c r="AQ490" s="43">
        <f>IF(L490="HAT",[1]装备基础and强化!$AK$7,IF(L490="JADE",[1]装备基础and强化!$AK$7,0))</f>
        <v>0</v>
      </c>
      <c r="AR490" s="43" t="e">
        <f t="shared" si="8"/>
        <v>#REF!</v>
      </c>
      <c r="AV490" s="43"/>
      <c r="AW490" s="43"/>
      <c r="AX490" s="43"/>
      <c r="AY490" s="43"/>
      <c r="AZ490" s="43"/>
      <c r="BA490" s="43"/>
    </row>
    <row r="491" spans="2:53" s="44" customFormat="1" x14ac:dyDescent="0.15">
      <c r="B491" s="44" t="s">
        <v>1465</v>
      </c>
      <c r="C491" s="12">
        <v>20487</v>
      </c>
      <c r="D491" s="44" t="s">
        <v>1461</v>
      </c>
      <c r="E491" s="44" t="s">
        <v>22122</v>
      </c>
      <c r="F491" s="44" t="s">
        <v>20874</v>
      </c>
      <c r="G491" s="44" t="s">
        <v>21322</v>
      </c>
      <c r="I491" s="44" t="s">
        <v>700</v>
      </c>
      <c r="J491" s="44" t="s">
        <v>700</v>
      </c>
      <c r="K491" s="44">
        <v>1</v>
      </c>
      <c r="L491" s="44" t="s">
        <v>726</v>
      </c>
      <c r="M491" s="104" t="s">
        <v>26186</v>
      </c>
      <c r="N491" s="44">
        <v>202400</v>
      </c>
      <c r="O491" s="44" t="s">
        <v>835</v>
      </c>
      <c r="P491" s="44" t="s">
        <v>828</v>
      </c>
      <c r="Q491" s="44">
        <v>2</v>
      </c>
      <c r="R491" s="44">
        <v>4</v>
      </c>
      <c r="S491" s="44" t="s">
        <v>1358</v>
      </c>
      <c r="U491" s="44">
        <v>4</v>
      </c>
      <c r="W491" s="44" t="s">
        <v>1462</v>
      </c>
      <c r="X491" s="44" t="s">
        <v>812</v>
      </c>
      <c r="Y491" s="44">
        <v>0</v>
      </c>
      <c r="AA491" s="44">
        <v>1</v>
      </c>
      <c r="AB491" s="44">
        <v>100</v>
      </c>
      <c r="AC491" s="44">
        <v>1</v>
      </c>
      <c r="AD491" s="44">
        <v>1</v>
      </c>
      <c r="AE491" s="45" t="s">
        <v>16461</v>
      </c>
      <c r="AF491" s="45" t="s">
        <v>16457</v>
      </c>
      <c r="AG491" s="45" t="s">
        <v>16459</v>
      </c>
      <c r="AH491" s="45" t="s">
        <v>16453</v>
      </c>
      <c r="AI491" s="45" t="s">
        <v>16455</v>
      </c>
      <c r="AJ491" s="63" t="s">
        <v>20405</v>
      </c>
      <c r="AK491" s="63" t="s">
        <v>20406</v>
      </c>
      <c r="AL491" s="4">
        <v>0</v>
      </c>
      <c r="AM491" s="43">
        <f>IF(AND(L491="WEAPON",OR(R491=0,R491=1,R491=2)),[1]装备基础and强化!$V$7,IF(AND(L491="LEFTRING",OR(R491=0,R491=1,R491=2)),[1]装备基础and强化!$W$7,IF(AND(L491="RIGHTRING",OR(R491=0,R491=1,R491=2)),[1]装备基础and强化!$X$7,IF(AND(L491="NECKLACE",OR(R491=0,R491=1,R491=2)),[1]装备基础and强化!$Y$7,0))))</f>
        <v>0</v>
      </c>
      <c r="AN491" s="43" t="e">
        <f>IF(AND(L491="WEAPON",OR(R491=3,R491=4)),[1]装备基础and强化!$V$11,IF(AND(L491="LEFTRING",OR(R491=3,R491=4)),[1]装备基础and强化!$W$11,IF(AND(L491="RIGHTRING",OR(R491=3,R491=4)),[1]装备基础and强化!$X$11,IF(AND(L491="NECKLACE",OR(R491=3,R491=4)),[1]装备基础and强化!$Y$11,0))))</f>
        <v>#REF!</v>
      </c>
      <c r="AO491" s="43">
        <f>IF(AND(L491="BELT",T491=1),[1]装备基础and强化!$AA$7,IF(AND(L491="PANTS",T491=1),[1]装备基础and强化!$AB$7,IF(AND(L491="SHOES",T491=1),[1]装备基础and强化!$AC$7,IF(AND(L491="CLOTHES",T491=1),[1]装备基础and强化!$AD$7,0))))</f>
        <v>0</v>
      </c>
      <c r="AP491" s="43">
        <f>IF(AND(L491="BELT",T491=2),[1]装备基础and强化!$AF$7,IF(AND(L491="PANTS",T491=2),[1]装备基础and强化!$AG$7,IF(AND(L491="SHOES",T491=2),[1]装备基础and强化!$AH$7,IF(AND(L491="CLOTHES",T491=2),[1]装备基础and强化!$AI$7,0))))</f>
        <v>0</v>
      </c>
      <c r="AQ491" s="43">
        <f>IF(L491="HAT",[1]装备基础and强化!$AK$7,IF(L491="JADE",[1]装备基础and强化!$AK$7,0))</f>
        <v>0</v>
      </c>
      <c r="AR491" s="43" t="e">
        <f t="shared" si="8"/>
        <v>#REF!</v>
      </c>
      <c r="AV491" s="43"/>
      <c r="AW491" s="43"/>
      <c r="AX491" s="43"/>
      <c r="AY491" s="43"/>
      <c r="AZ491" s="43"/>
      <c r="BA491" s="43"/>
    </row>
    <row r="492" spans="2:53" s="44" customFormat="1" x14ac:dyDescent="0.15">
      <c r="B492" s="44" t="s">
        <v>1466</v>
      </c>
      <c r="C492" s="12">
        <v>20488</v>
      </c>
      <c r="D492" s="44" t="s">
        <v>1461</v>
      </c>
      <c r="E492" s="44" t="s">
        <v>22123</v>
      </c>
      <c r="F492" s="44" t="s">
        <v>20875</v>
      </c>
      <c r="G492" s="44" t="s">
        <v>21323</v>
      </c>
      <c r="I492" s="44" t="s">
        <v>700</v>
      </c>
      <c r="J492" s="44" t="s">
        <v>700</v>
      </c>
      <c r="K492" s="44">
        <v>1</v>
      </c>
      <c r="L492" s="44" t="s">
        <v>726</v>
      </c>
      <c r="M492" s="104" t="s">
        <v>26187</v>
      </c>
      <c r="N492" s="44">
        <v>202500</v>
      </c>
      <c r="O492" s="44" t="s">
        <v>835</v>
      </c>
      <c r="P492" s="44" t="s">
        <v>828</v>
      </c>
      <c r="Q492" s="44">
        <v>2</v>
      </c>
      <c r="R492" s="44">
        <v>4</v>
      </c>
      <c r="S492" s="44" t="s">
        <v>1358</v>
      </c>
      <c r="U492" s="44">
        <v>5</v>
      </c>
      <c r="W492" s="44" t="s">
        <v>1462</v>
      </c>
      <c r="X492" s="44" t="s">
        <v>812</v>
      </c>
      <c r="Y492" s="44">
        <v>0</v>
      </c>
      <c r="AA492" s="44">
        <v>1</v>
      </c>
      <c r="AB492" s="44">
        <v>100</v>
      </c>
      <c r="AC492" s="44">
        <v>1</v>
      </c>
      <c r="AD492" s="44">
        <v>1</v>
      </c>
      <c r="AE492" s="45" t="s">
        <v>16461</v>
      </c>
      <c r="AF492" s="45" t="s">
        <v>16457</v>
      </c>
      <c r="AG492" s="45" t="s">
        <v>16459</v>
      </c>
      <c r="AH492" s="45" t="s">
        <v>16453</v>
      </c>
      <c r="AI492" s="45" t="s">
        <v>16455</v>
      </c>
      <c r="AJ492" s="63" t="s">
        <v>20405</v>
      </c>
      <c r="AK492" s="63" t="s">
        <v>20406</v>
      </c>
      <c r="AL492" s="45">
        <v>0</v>
      </c>
      <c r="AM492" s="43">
        <f>IF(AND(L492="WEAPON",OR(R492=0,R492=1,R492=2)),[1]装备基础and强化!$V$7,IF(AND(L492="LEFTRING",OR(R492=0,R492=1,R492=2)),[1]装备基础and强化!$W$7,IF(AND(L492="RIGHTRING",OR(R492=0,R492=1,R492=2)),[1]装备基础and强化!$X$7,IF(AND(L492="NECKLACE",OR(R492=0,R492=1,R492=2)),[1]装备基础and强化!$Y$7,0))))</f>
        <v>0</v>
      </c>
      <c r="AN492" s="43" t="e">
        <f>IF(AND(L492="WEAPON",OR(R492=3,R492=4)),[1]装备基础and强化!$V$11,IF(AND(L492="LEFTRING",OR(R492=3,R492=4)),[1]装备基础and强化!$W$11,IF(AND(L492="RIGHTRING",OR(R492=3,R492=4)),[1]装备基础and强化!$X$11,IF(AND(L492="NECKLACE",OR(R492=3,R492=4)),[1]装备基础and强化!$Y$11,0))))</f>
        <v>#REF!</v>
      </c>
      <c r="AO492" s="43">
        <f>IF(AND(L492="BELT",T492=1),[1]装备基础and强化!$AA$7,IF(AND(L492="PANTS",T492=1),[1]装备基础and强化!$AB$7,IF(AND(L492="SHOES",T492=1),[1]装备基础and强化!$AC$7,IF(AND(L492="CLOTHES",T492=1),[1]装备基础and强化!$AD$7,0))))</f>
        <v>0</v>
      </c>
      <c r="AP492" s="43">
        <f>IF(AND(L492="BELT",T492=2),[1]装备基础and强化!$AF$7,IF(AND(L492="PANTS",T492=2),[1]装备基础and强化!$AG$7,IF(AND(L492="SHOES",T492=2),[1]装备基础and强化!$AH$7,IF(AND(L492="CLOTHES",T492=2),[1]装备基础and强化!$AI$7,0))))</f>
        <v>0</v>
      </c>
      <c r="AQ492" s="43">
        <f>IF(L492="HAT",[1]装备基础and强化!$AK$7,IF(L492="JADE",[1]装备基础and强化!$AK$7,0))</f>
        <v>0</v>
      </c>
      <c r="AR492" s="43" t="e">
        <f t="shared" si="8"/>
        <v>#REF!</v>
      </c>
      <c r="AV492" s="43"/>
      <c r="AW492" s="43"/>
      <c r="AX492" s="43"/>
      <c r="AY492" s="43"/>
      <c r="AZ492" s="43"/>
      <c r="BA492" s="43"/>
    </row>
    <row r="493" spans="2:53" s="44" customFormat="1" x14ac:dyDescent="0.15">
      <c r="B493" s="44" t="s">
        <v>1467</v>
      </c>
      <c r="C493" s="12">
        <v>20489</v>
      </c>
      <c r="D493" s="44" t="s">
        <v>1461</v>
      </c>
      <c r="E493" s="44" t="s">
        <v>22124</v>
      </c>
      <c r="F493" s="44" t="s">
        <v>20876</v>
      </c>
      <c r="G493" s="44" t="s">
        <v>21324</v>
      </c>
      <c r="I493" s="44" t="s">
        <v>700</v>
      </c>
      <c r="J493" s="44" t="s">
        <v>700</v>
      </c>
      <c r="K493" s="44">
        <v>1</v>
      </c>
      <c r="L493" s="44" t="s">
        <v>726</v>
      </c>
      <c r="M493" s="104" t="s">
        <v>26188</v>
      </c>
      <c r="N493" s="44">
        <v>202600</v>
      </c>
      <c r="O493" s="44" t="s">
        <v>835</v>
      </c>
      <c r="P493" s="44" t="s">
        <v>828</v>
      </c>
      <c r="Q493" s="44">
        <v>2</v>
      </c>
      <c r="R493" s="44">
        <v>4</v>
      </c>
      <c r="S493" s="44" t="s">
        <v>1358</v>
      </c>
      <c r="U493" s="44">
        <v>6</v>
      </c>
      <c r="W493" s="44" t="s">
        <v>1462</v>
      </c>
      <c r="X493" s="44" t="s">
        <v>812</v>
      </c>
      <c r="Y493" s="44">
        <v>0</v>
      </c>
      <c r="AA493" s="44">
        <v>1</v>
      </c>
      <c r="AB493" s="44">
        <v>100</v>
      </c>
      <c r="AC493" s="44">
        <v>1</v>
      </c>
      <c r="AD493" s="44">
        <v>1</v>
      </c>
      <c r="AE493" s="45" t="s">
        <v>16461</v>
      </c>
      <c r="AF493" s="45" t="s">
        <v>16457</v>
      </c>
      <c r="AG493" s="45" t="s">
        <v>16459</v>
      </c>
      <c r="AH493" s="45" t="s">
        <v>16453</v>
      </c>
      <c r="AI493" s="45" t="s">
        <v>16455</v>
      </c>
      <c r="AJ493" s="63" t="s">
        <v>20405</v>
      </c>
      <c r="AK493" s="63" t="s">
        <v>20406</v>
      </c>
      <c r="AL493" s="4">
        <v>0</v>
      </c>
      <c r="AM493" s="43">
        <f>IF(AND(L493="WEAPON",OR(R493=0,R493=1,R493=2)),[1]装备基础and强化!$V$7,IF(AND(L493="LEFTRING",OR(R493=0,R493=1,R493=2)),[1]装备基础and强化!$W$7,IF(AND(L493="RIGHTRING",OR(R493=0,R493=1,R493=2)),[1]装备基础and强化!$X$7,IF(AND(L493="NECKLACE",OR(R493=0,R493=1,R493=2)),[1]装备基础and强化!$Y$7,0))))</f>
        <v>0</v>
      </c>
      <c r="AN493" s="43" t="e">
        <f>IF(AND(L493="WEAPON",OR(R493=3,R493=4)),[1]装备基础and强化!$V$11,IF(AND(L493="LEFTRING",OR(R493=3,R493=4)),[1]装备基础and强化!$W$11,IF(AND(L493="RIGHTRING",OR(R493=3,R493=4)),[1]装备基础and强化!$X$11,IF(AND(L493="NECKLACE",OR(R493=3,R493=4)),[1]装备基础and强化!$Y$11,0))))</f>
        <v>#REF!</v>
      </c>
      <c r="AO493" s="43">
        <f>IF(AND(L493="BELT",T493=1),[1]装备基础and强化!$AA$7,IF(AND(L493="PANTS",T493=1),[1]装备基础and强化!$AB$7,IF(AND(L493="SHOES",T493=1),[1]装备基础and强化!$AC$7,IF(AND(L493="CLOTHES",T493=1),[1]装备基础and强化!$AD$7,0))))</f>
        <v>0</v>
      </c>
      <c r="AP493" s="43">
        <f>IF(AND(L493="BELT",T493=2),[1]装备基础and强化!$AF$7,IF(AND(L493="PANTS",T493=2),[1]装备基础and强化!$AG$7,IF(AND(L493="SHOES",T493=2),[1]装备基础and强化!$AH$7,IF(AND(L493="CLOTHES",T493=2),[1]装备基础and强化!$AI$7,0))))</f>
        <v>0</v>
      </c>
      <c r="AQ493" s="43">
        <f>IF(L493="HAT",[1]装备基础and强化!$AK$7,IF(L493="JADE",[1]装备基础and强化!$AK$7,0))</f>
        <v>0</v>
      </c>
      <c r="AR493" s="43" t="e">
        <f t="shared" si="8"/>
        <v>#REF!</v>
      </c>
      <c r="AV493" s="43"/>
      <c r="AW493" s="43"/>
      <c r="AX493" s="43"/>
      <c r="AY493" s="43"/>
      <c r="AZ493" s="43"/>
      <c r="BA493" s="43"/>
    </row>
    <row r="494" spans="2:53" s="44" customFormat="1" x14ac:dyDescent="0.15">
      <c r="B494" s="44" t="s">
        <v>1468</v>
      </c>
      <c r="C494" s="12">
        <v>20490</v>
      </c>
      <c r="D494" s="44" t="s">
        <v>1461</v>
      </c>
      <c r="E494" s="44" t="s">
        <v>22125</v>
      </c>
      <c r="F494" s="44" t="s">
        <v>20877</v>
      </c>
      <c r="G494" s="44" t="s">
        <v>21325</v>
      </c>
      <c r="I494" s="44" t="s">
        <v>700</v>
      </c>
      <c r="J494" s="44" t="s">
        <v>700</v>
      </c>
      <c r="K494" s="44">
        <v>1</v>
      </c>
      <c r="L494" s="44" t="s">
        <v>726</v>
      </c>
      <c r="M494" s="104" t="s">
        <v>26189</v>
      </c>
      <c r="N494" s="44">
        <v>202700</v>
      </c>
      <c r="O494" s="44" t="s">
        <v>835</v>
      </c>
      <c r="P494" s="44" t="s">
        <v>828</v>
      </c>
      <c r="Q494" s="44">
        <v>2</v>
      </c>
      <c r="R494" s="44">
        <v>4</v>
      </c>
      <c r="S494" s="44" t="s">
        <v>1358</v>
      </c>
      <c r="U494" s="44">
        <v>7</v>
      </c>
      <c r="W494" s="44" t="s">
        <v>1462</v>
      </c>
      <c r="X494" s="44" t="s">
        <v>812</v>
      </c>
      <c r="Y494" s="44">
        <v>0</v>
      </c>
      <c r="AA494" s="44">
        <v>1</v>
      </c>
      <c r="AB494" s="44">
        <v>100</v>
      </c>
      <c r="AC494" s="44">
        <v>1</v>
      </c>
      <c r="AD494" s="44">
        <v>1</v>
      </c>
      <c r="AE494" s="45" t="s">
        <v>16461</v>
      </c>
      <c r="AF494" s="45" t="s">
        <v>16457</v>
      </c>
      <c r="AG494" s="45" t="s">
        <v>16459</v>
      </c>
      <c r="AH494" s="45" t="s">
        <v>16453</v>
      </c>
      <c r="AI494" s="45" t="s">
        <v>16455</v>
      </c>
      <c r="AJ494" s="63" t="s">
        <v>20405</v>
      </c>
      <c r="AK494" s="63" t="s">
        <v>20406</v>
      </c>
      <c r="AL494" s="45">
        <v>0</v>
      </c>
      <c r="AM494" s="43">
        <f>IF(AND(L494="WEAPON",OR(R494=0,R494=1,R494=2)),[1]装备基础and强化!$V$7,IF(AND(L494="LEFTRING",OR(R494=0,R494=1,R494=2)),[1]装备基础and强化!$W$7,IF(AND(L494="RIGHTRING",OR(R494=0,R494=1,R494=2)),[1]装备基础and强化!$X$7,IF(AND(L494="NECKLACE",OR(R494=0,R494=1,R494=2)),[1]装备基础and强化!$Y$7,0))))</f>
        <v>0</v>
      </c>
      <c r="AN494" s="43" t="e">
        <f>IF(AND(L494="WEAPON",OR(R494=3,R494=4)),[1]装备基础and强化!$V$11,IF(AND(L494="LEFTRING",OR(R494=3,R494=4)),[1]装备基础and强化!$W$11,IF(AND(L494="RIGHTRING",OR(R494=3,R494=4)),[1]装备基础and强化!$X$11,IF(AND(L494="NECKLACE",OR(R494=3,R494=4)),[1]装备基础and强化!$Y$11,0))))</f>
        <v>#REF!</v>
      </c>
      <c r="AO494" s="43">
        <f>IF(AND(L494="BELT",T494=1),[1]装备基础and强化!$AA$7,IF(AND(L494="PANTS",T494=1),[1]装备基础and强化!$AB$7,IF(AND(L494="SHOES",T494=1),[1]装备基础and强化!$AC$7,IF(AND(L494="CLOTHES",T494=1),[1]装备基础and强化!$AD$7,0))))</f>
        <v>0</v>
      </c>
      <c r="AP494" s="43">
        <f>IF(AND(L494="BELT",T494=2),[1]装备基础and强化!$AF$7,IF(AND(L494="PANTS",T494=2),[1]装备基础and强化!$AG$7,IF(AND(L494="SHOES",T494=2),[1]装备基础and强化!$AH$7,IF(AND(L494="CLOTHES",T494=2),[1]装备基础and强化!$AI$7,0))))</f>
        <v>0</v>
      </c>
      <c r="AQ494" s="43">
        <f>IF(L494="HAT",[1]装备基础and强化!$AK$7,IF(L494="JADE",[1]装备基础and强化!$AK$7,0))</f>
        <v>0</v>
      </c>
      <c r="AR494" s="43" t="e">
        <f t="shared" si="8"/>
        <v>#REF!</v>
      </c>
      <c r="AV494" s="43"/>
      <c r="AW494" s="43"/>
      <c r="AX494" s="43"/>
      <c r="AY494" s="43"/>
      <c r="AZ494" s="43"/>
      <c r="BA494" s="43"/>
    </row>
    <row r="495" spans="2:53" s="44" customFormat="1" x14ac:dyDescent="0.15">
      <c r="B495" s="44" t="s">
        <v>1469</v>
      </c>
      <c r="C495" s="12">
        <v>20491</v>
      </c>
      <c r="D495" s="44" t="s">
        <v>1461</v>
      </c>
      <c r="E495" s="44" t="s">
        <v>22126</v>
      </c>
      <c r="F495" s="44" t="s">
        <v>20878</v>
      </c>
      <c r="G495" s="44" t="s">
        <v>21326</v>
      </c>
      <c r="I495" s="44" t="s">
        <v>700</v>
      </c>
      <c r="J495" s="44" t="s">
        <v>700</v>
      </c>
      <c r="K495" s="44">
        <v>1</v>
      </c>
      <c r="L495" s="44" t="s">
        <v>726</v>
      </c>
      <c r="M495" s="104" t="s">
        <v>26190</v>
      </c>
      <c r="N495" s="44">
        <v>202800</v>
      </c>
      <c r="O495" s="44" t="s">
        <v>835</v>
      </c>
      <c r="P495" s="44" t="s">
        <v>828</v>
      </c>
      <c r="Q495" s="44">
        <v>2</v>
      </c>
      <c r="R495" s="44">
        <v>4</v>
      </c>
      <c r="S495" s="44" t="s">
        <v>1358</v>
      </c>
      <c r="U495" s="44">
        <v>8</v>
      </c>
      <c r="W495" s="44" t="s">
        <v>1462</v>
      </c>
      <c r="X495" s="44" t="s">
        <v>812</v>
      </c>
      <c r="Y495" s="44">
        <v>0</v>
      </c>
      <c r="AA495" s="44">
        <v>1</v>
      </c>
      <c r="AB495" s="44">
        <v>100</v>
      </c>
      <c r="AC495" s="44">
        <v>1</v>
      </c>
      <c r="AD495" s="44">
        <v>1</v>
      </c>
      <c r="AE495" s="45" t="s">
        <v>16461</v>
      </c>
      <c r="AF495" s="45" t="s">
        <v>16457</v>
      </c>
      <c r="AG495" s="45" t="s">
        <v>16459</v>
      </c>
      <c r="AH495" s="45" t="s">
        <v>16453</v>
      </c>
      <c r="AI495" s="45" t="s">
        <v>16455</v>
      </c>
      <c r="AJ495" s="63" t="s">
        <v>20405</v>
      </c>
      <c r="AK495" s="63" t="s">
        <v>20406</v>
      </c>
      <c r="AL495" s="4">
        <v>0</v>
      </c>
      <c r="AM495" s="43">
        <f>IF(AND(L495="WEAPON",OR(R495=0,R495=1,R495=2)),[1]装备基础and强化!$V$7,IF(AND(L495="LEFTRING",OR(R495=0,R495=1,R495=2)),[1]装备基础and强化!$W$7,IF(AND(L495="RIGHTRING",OR(R495=0,R495=1,R495=2)),[1]装备基础and强化!$X$7,IF(AND(L495="NECKLACE",OR(R495=0,R495=1,R495=2)),[1]装备基础and强化!$Y$7,0))))</f>
        <v>0</v>
      </c>
      <c r="AN495" s="43" t="e">
        <f>IF(AND(L495="WEAPON",OR(R495=3,R495=4)),[1]装备基础and强化!$V$11,IF(AND(L495="LEFTRING",OR(R495=3,R495=4)),[1]装备基础and强化!$W$11,IF(AND(L495="RIGHTRING",OR(R495=3,R495=4)),[1]装备基础and强化!$X$11,IF(AND(L495="NECKLACE",OR(R495=3,R495=4)),[1]装备基础and强化!$Y$11,0))))</f>
        <v>#REF!</v>
      </c>
      <c r="AO495" s="43">
        <f>IF(AND(L495="BELT",T495=1),[1]装备基础and强化!$AA$7,IF(AND(L495="PANTS",T495=1),[1]装备基础and强化!$AB$7,IF(AND(L495="SHOES",T495=1),[1]装备基础and强化!$AC$7,IF(AND(L495="CLOTHES",T495=1),[1]装备基础and强化!$AD$7,0))))</f>
        <v>0</v>
      </c>
      <c r="AP495" s="43">
        <f>IF(AND(L495="BELT",T495=2),[1]装备基础and强化!$AF$7,IF(AND(L495="PANTS",T495=2),[1]装备基础and强化!$AG$7,IF(AND(L495="SHOES",T495=2),[1]装备基础and强化!$AH$7,IF(AND(L495="CLOTHES",T495=2),[1]装备基础and强化!$AI$7,0))))</f>
        <v>0</v>
      </c>
      <c r="AQ495" s="43">
        <f>IF(L495="HAT",[1]装备基础and强化!$AK$7,IF(L495="JADE",[1]装备基础and强化!$AK$7,0))</f>
        <v>0</v>
      </c>
      <c r="AR495" s="43" t="e">
        <f t="shared" si="8"/>
        <v>#REF!</v>
      </c>
      <c r="AV495" s="43"/>
      <c r="AW495" s="43"/>
      <c r="AX495" s="43"/>
      <c r="AY495" s="43"/>
      <c r="AZ495" s="43"/>
      <c r="BA495" s="43"/>
    </row>
    <row r="496" spans="2:53" s="44" customFormat="1" x14ac:dyDescent="0.15">
      <c r="B496" s="44" t="s">
        <v>1470</v>
      </c>
      <c r="C496" s="12">
        <v>20492</v>
      </c>
      <c r="D496" s="44" t="s">
        <v>1471</v>
      </c>
      <c r="E496" s="44" t="s">
        <v>22127</v>
      </c>
      <c r="F496" s="44" t="s">
        <v>20879</v>
      </c>
      <c r="G496" s="44" t="s">
        <v>21327</v>
      </c>
      <c r="I496" s="44" t="s">
        <v>700</v>
      </c>
      <c r="J496" s="44" t="s">
        <v>700</v>
      </c>
      <c r="K496" s="44">
        <v>1</v>
      </c>
      <c r="L496" s="44" t="s">
        <v>733</v>
      </c>
      <c r="M496" s="104" t="s">
        <v>26191</v>
      </c>
      <c r="N496" s="44">
        <v>202100</v>
      </c>
      <c r="O496" s="44" t="s">
        <v>835</v>
      </c>
      <c r="P496" s="44" t="s">
        <v>828</v>
      </c>
      <c r="Q496" s="44">
        <v>2</v>
      </c>
      <c r="R496" s="44">
        <v>4</v>
      </c>
      <c r="S496" s="44" t="s">
        <v>1358</v>
      </c>
      <c r="U496" s="44">
        <v>1</v>
      </c>
      <c r="W496" s="44" t="s">
        <v>1462</v>
      </c>
      <c r="X496" s="44" t="s">
        <v>812</v>
      </c>
      <c r="Y496" s="44">
        <v>0</v>
      </c>
      <c r="AA496" s="44">
        <v>1</v>
      </c>
      <c r="AB496" s="44">
        <v>100</v>
      </c>
      <c r="AC496" s="44">
        <v>1</v>
      </c>
      <c r="AD496" s="44">
        <v>1</v>
      </c>
      <c r="AE496" s="45" t="s">
        <v>16461</v>
      </c>
      <c r="AF496" s="45" t="s">
        <v>16457</v>
      </c>
      <c r="AG496" s="45" t="s">
        <v>16459</v>
      </c>
      <c r="AH496" s="45" t="s">
        <v>16453</v>
      </c>
      <c r="AI496" s="45" t="s">
        <v>16455</v>
      </c>
      <c r="AJ496" s="63" t="s">
        <v>20405</v>
      </c>
      <c r="AK496" s="63" t="s">
        <v>20406</v>
      </c>
      <c r="AL496" s="45">
        <v>0</v>
      </c>
      <c r="AM496" s="43">
        <f>IF(AND(L496="WEAPON",OR(R496=0,R496=1,R496=2)),[1]装备基础and强化!$V$7,IF(AND(L496="LEFTRING",OR(R496=0,R496=1,R496=2)),[1]装备基础and强化!$W$7,IF(AND(L496="RIGHTRING",OR(R496=0,R496=1,R496=2)),[1]装备基础and强化!$X$7,IF(AND(L496="NECKLACE",OR(R496=0,R496=1,R496=2)),[1]装备基础and强化!$Y$7,0))))</f>
        <v>0</v>
      </c>
      <c r="AN496" s="43" t="e">
        <f>IF(AND(L496="WEAPON",OR(R496=3,R496=4)),[1]装备基础and强化!$V$11,IF(AND(L496="LEFTRING",OR(R496=3,R496=4)),[1]装备基础and强化!$W$11,IF(AND(L496="RIGHTRING",OR(R496=3,R496=4)),[1]装备基础and强化!$X$11,IF(AND(L496="NECKLACE",OR(R496=3,R496=4)),[1]装备基础and强化!$Y$11,0))))</f>
        <v>#REF!</v>
      </c>
      <c r="AO496" s="43">
        <f>IF(AND(L496="BELT",T496=1),[1]装备基础and强化!$AA$7,IF(AND(L496="PANTS",T496=1),[1]装备基础and强化!$AB$7,IF(AND(L496="SHOES",T496=1),[1]装备基础and强化!$AC$7,IF(AND(L496="CLOTHES",T496=1),[1]装备基础and强化!$AD$7,0))))</f>
        <v>0</v>
      </c>
      <c r="AP496" s="43">
        <f>IF(AND(L496="BELT",T496=2),[1]装备基础and强化!$AF$7,IF(AND(L496="PANTS",T496=2),[1]装备基础and强化!$AG$7,IF(AND(L496="SHOES",T496=2),[1]装备基础and强化!$AH$7,IF(AND(L496="CLOTHES",T496=2),[1]装备基础and强化!$AI$7,0))))</f>
        <v>0</v>
      </c>
      <c r="AQ496" s="43">
        <f>IF(L496="HAT",[1]装备基础and强化!$AK$7,IF(L496="JADE",[1]装备基础and强化!$AK$7,0))</f>
        <v>0</v>
      </c>
      <c r="AR496" s="43" t="e">
        <f t="shared" si="8"/>
        <v>#REF!</v>
      </c>
      <c r="AV496" s="43"/>
      <c r="AW496" s="43"/>
      <c r="AX496" s="43"/>
      <c r="AY496" s="43"/>
      <c r="AZ496" s="43"/>
      <c r="BA496" s="43"/>
    </row>
    <row r="497" spans="2:53" s="44" customFormat="1" x14ac:dyDescent="0.15">
      <c r="B497" s="44" t="s">
        <v>1472</v>
      </c>
      <c r="C497" s="12">
        <v>20493</v>
      </c>
      <c r="D497" s="44" t="s">
        <v>1471</v>
      </c>
      <c r="E497" s="44" t="s">
        <v>22128</v>
      </c>
      <c r="F497" s="44" t="s">
        <v>20880</v>
      </c>
      <c r="G497" s="44" t="s">
        <v>21328</v>
      </c>
      <c r="I497" s="44" t="s">
        <v>700</v>
      </c>
      <c r="J497" s="44" t="s">
        <v>700</v>
      </c>
      <c r="K497" s="44">
        <v>1</v>
      </c>
      <c r="L497" s="44" t="s">
        <v>733</v>
      </c>
      <c r="M497" s="104" t="s">
        <v>26192</v>
      </c>
      <c r="N497" s="44">
        <v>202200</v>
      </c>
      <c r="O497" s="44" t="s">
        <v>835</v>
      </c>
      <c r="P497" s="44" t="s">
        <v>828</v>
      </c>
      <c r="Q497" s="44">
        <v>2</v>
      </c>
      <c r="R497" s="44">
        <v>4</v>
      </c>
      <c r="S497" s="44" t="s">
        <v>1358</v>
      </c>
      <c r="U497" s="44">
        <v>2</v>
      </c>
      <c r="W497" s="44" t="s">
        <v>1462</v>
      </c>
      <c r="X497" s="44" t="s">
        <v>812</v>
      </c>
      <c r="Y497" s="44">
        <v>0</v>
      </c>
      <c r="AA497" s="44">
        <v>1</v>
      </c>
      <c r="AB497" s="44">
        <v>100</v>
      </c>
      <c r="AC497" s="44">
        <v>1</v>
      </c>
      <c r="AD497" s="44">
        <v>1</v>
      </c>
      <c r="AE497" s="45" t="s">
        <v>16461</v>
      </c>
      <c r="AF497" s="45" t="s">
        <v>16457</v>
      </c>
      <c r="AG497" s="45" t="s">
        <v>16459</v>
      </c>
      <c r="AH497" s="45" t="s">
        <v>16453</v>
      </c>
      <c r="AI497" s="45" t="s">
        <v>16455</v>
      </c>
      <c r="AJ497" s="63" t="s">
        <v>20405</v>
      </c>
      <c r="AK497" s="63" t="s">
        <v>20406</v>
      </c>
      <c r="AL497" s="4">
        <v>0</v>
      </c>
      <c r="AM497" s="43">
        <f>IF(AND(L497="WEAPON",OR(R497=0,R497=1,R497=2)),[1]装备基础and强化!$V$7,IF(AND(L497="LEFTRING",OR(R497=0,R497=1,R497=2)),[1]装备基础and强化!$W$7,IF(AND(L497="RIGHTRING",OR(R497=0,R497=1,R497=2)),[1]装备基础and强化!$X$7,IF(AND(L497="NECKLACE",OR(R497=0,R497=1,R497=2)),[1]装备基础and强化!$Y$7,0))))</f>
        <v>0</v>
      </c>
      <c r="AN497" s="43" t="e">
        <f>IF(AND(L497="WEAPON",OR(R497=3,R497=4)),[1]装备基础and强化!$V$11,IF(AND(L497="LEFTRING",OR(R497=3,R497=4)),[1]装备基础and强化!$W$11,IF(AND(L497="RIGHTRING",OR(R497=3,R497=4)),[1]装备基础and强化!$X$11,IF(AND(L497="NECKLACE",OR(R497=3,R497=4)),[1]装备基础and强化!$Y$11,0))))</f>
        <v>#REF!</v>
      </c>
      <c r="AO497" s="43">
        <f>IF(AND(L497="BELT",T497=1),[1]装备基础and强化!$AA$7,IF(AND(L497="PANTS",T497=1),[1]装备基础and强化!$AB$7,IF(AND(L497="SHOES",T497=1),[1]装备基础and强化!$AC$7,IF(AND(L497="CLOTHES",T497=1),[1]装备基础and强化!$AD$7,0))))</f>
        <v>0</v>
      </c>
      <c r="AP497" s="43">
        <f>IF(AND(L497="BELT",T497=2),[1]装备基础and强化!$AF$7,IF(AND(L497="PANTS",T497=2),[1]装备基础and强化!$AG$7,IF(AND(L497="SHOES",T497=2),[1]装备基础and强化!$AH$7,IF(AND(L497="CLOTHES",T497=2),[1]装备基础and强化!$AI$7,0))))</f>
        <v>0</v>
      </c>
      <c r="AQ497" s="43">
        <f>IF(L497="HAT",[1]装备基础and强化!$AK$7,IF(L497="JADE",[1]装备基础and强化!$AK$7,0))</f>
        <v>0</v>
      </c>
      <c r="AR497" s="43" t="e">
        <f t="shared" si="8"/>
        <v>#REF!</v>
      </c>
      <c r="AV497" s="43"/>
      <c r="AW497" s="43"/>
      <c r="AX497" s="43"/>
      <c r="AY497" s="43"/>
      <c r="AZ497" s="43"/>
      <c r="BA497" s="43"/>
    </row>
    <row r="498" spans="2:53" s="44" customFormat="1" x14ac:dyDescent="0.15">
      <c r="B498" s="44" t="s">
        <v>1473</v>
      </c>
      <c r="C498" s="12">
        <v>20494</v>
      </c>
      <c r="D498" s="44" t="s">
        <v>1471</v>
      </c>
      <c r="E498" s="44" t="s">
        <v>22129</v>
      </c>
      <c r="F498" s="44" t="s">
        <v>20881</v>
      </c>
      <c r="G498" s="44" t="s">
        <v>21329</v>
      </c>
      <c r="I498" s="44" t="s">
        <v>700</v>
      </c>
      <c r="J498" s="44" t="s">
        <v>700</v>
      </c>
      <c r="K498" s="44">
        <v>1</v>
      </c>
      <c r="L498" s="44" t="s">
        <v>733</v>
      </c>
      <c r="M498" s="104" t="s">
        <v>26193</v>
      </c>
      <c r="N498" s="44">
        <v>202300</v>
      </c>
      <c r="O498" s="44" t="s">
        <v>835</v>
      </c>
      <c r="P498" s="44" t="s">
        <v>828</v>
      </c>
      <c r="Q498" s="44">
        <v>2</v>
      </c>
      <c r="R498" s="44">
        <v>4</v>
      </c>
      <c r="S498" s="44" t="s">
        <v>1358</v>
      </c>
      <c r="U498" s="44">
        <v>3</v>
      </c>
      <c r="W498" s="44" t="s">
        <v>1462</v>
      </c>
      <c r="X498" s="44" t="s">
        <v>812</v>
      </c>
      <c r="Y498" s="44">
        <v>0</v>
      </c>
      <c r="AA498" s="44">
        <v>1</v>
      </c>
      <c r="AB498" s="44">
        <v>100</v>
      </c>
      <c r="AC498" s="44">
        <v>1</v>
      </c>
      <c r="AD498" s="44">
        <v>1</v>
      </c>
      <c r="AE498" s="45" t="s">
        <v>16461</v>
      </c>
      <c r="AF498" s="45" t="s">
        <v>16457</v>
      </c>
      <c r="AG498" s="45" t="s">
        <v>16459</v>
      </c>
      <c r="AH498" s="45" t="s">
        <v>16453</v>
      </c>
      <c r="AI498" s="45" t="s">
        <v>16455</v>
      </c>
      <c r="AJ498" s="63" t="s">
        <v>20407</v>
      </c>
      <c r="AK498" s="63" t="s">
        <v>20408</v>
      </c>
      <c r="AL498" s="45">
        <v>0</v>
      </c>
      <c r="AM498" s="43">
        <f>IF(AND(L498="WEAPON",OR(R498=0,R498=1,R498=2)),[1]装备基础and强化!$V$7,IF(AND(L498="LEFTRING",OR(R498=0,R498=1,R498=2)),[1]装备基础and强化!$W$7,IF(AND(L498="RIGHTRING",OR(R498=0,R498=1,R498=2)),[1]装备基础and强化!$X$7,IF(AND(L498="NECKLACE",OR(R498=0,R498=1,R498=2)),[1]装备基础and强化!$Y$7,0))))</f>
        <v>0</v>
      </c>
      <c r="AN498" s="43" t="e">
        <f>IF(AND(L498="WEAPON",OR(R498=3,R498=4)),[1]装备基础and强化!$V$11,IF(AND(L498="LEFTRING",OR(R498=3,R498=4)),[1]装备基础and强化!$W$11,IF(AND(L498="RIGHTRING",OR(R498=3,R498=4)),[1]装备基础and强化!$X$11,IF(AND(L498="NECKLACE",OR(R498=3,R498=4)),[1]装备基础and强化!$Y$11,0))))</f>
        <v>#REF!</v>
      </c>
      <c r="AO498" s="43">
        <f>IF(AND(L498="BELT",T498=1),[1]装备基础and强化!$AA$7,IF(AND(L498="PANTS",T498=1),[1]装备基础and强化!$AB$7,IF(AND(L498="SHOES",T498=1),[1]装备基础and强化!$AC$7,IF(AND(L498="CLOTHES",T498=1),[1]装备基础and强化!$AD$7,0))))</f>
        <v>0</v>
      </c>
      <c r="AP498" s="43">
        <f>IF(AND(L498="BELT",T498=2),[1]装备基础and强化!$AF$7,IF(AND(L498="PANTS",T498=2),[1]装备基础and强化!$AG$7,IF(AND(L498="SHOES",T498=2),[1]装备基础and强化!$AH$7,IF(AND(L498="CLOTHES",T498=2),[1]装备基础and强化!$AI$7,0))))</f>
        <v>0</v>
      </c>
      <c r="AQ498" s="43">
        <f>IF(L498="HAT",[1]装备基础and强化!$AK$7,IF(L498="JADE",[1]装备基础and强化!$AK$7,0))</f>
        <v>0</v>
      </c>
      <c r="AR498" s="43" t="e">
        <f t="shared" si="8"/>
        <v>#REF!</v>
      </c>
      <c r="AV498" s="43"/>
      <c r="AW498" s="43"/>
      <c r="AX498" s="43"/>
      <c r="AY498" s="43"/>
      <c r="AZ498" s="43"/>
      <c r="BA498" s="43"/>
    </row>
    <row r="499" spans="2:53" s="44" customFormat="1" x14ac:dyDescent="0.15">
      <c r="B499" s="44" t="s">
        <v>1474</v>
      </c>
      <c r="C499" s="12">
        <v>20495</v>
      </c>
      <c r="D499" s="44" t="s">
        <v>1471</v>
      </c>
      <c r="E499" s="44" t="s">
        <v>22130</v>
      </c>
      <c r="F499" s="44" t="s">
        <v>20882</v>
      </c>
      <c r="G499" s="44" t="s">
        <v>21330</v>
      </c>
      <c r="I499" s="44" t="s">
        <v>700</v>
      </c>
      <c r="J499" s="44" t="s">
        <v>700</v>
      </c>
      <c r="K499" s="44">
        <v>1</v>
      </c>
      <c r="L499" s="44" t="s">
        <v>733</v>
      </c>
      <c r="M499" s="104" t="s">
        <v>26194</v>
      </c>
      <c r="N499" s="44">
        <v>202400</v>
      </c>
      <c r="O499" s="44" t="s">
        <v>835</v>
      </c>
      <c r="P499" s="44" t="s">
        <v>828</v>
      </c>
      <c r="Q499" s="44">
        <v>2</v>
      </c>
      <c r="R499" s="44">
        <v>4</v>
      </c>
      <c r="S499" s="44" t="s">
        <v>1358</v>
      </c>
      <c r="U499" s="44">
        <v>4</v>
      </c>
      <c r="W499" s="44" t="s">
        <v>1462</v>
      </c>
      <c r="X499" s="44" t="s">
        <v>812</v>
      </c>
      <c r="Y499" s="44">
        <v>0</v>
      </c>
      <c r="AA499" s="44">
        <v>1</v>
      </c>
      <c r="AB499" s="44">
        <v>100</v>
      </c>
      <c r="AC499" s="44">
        <v>1</v>
      </c>
      <c r="AD499" s="44">
        <v>1</v>
      </c>
      <c r="AE499" s="45" t="s">
        <v>16461</v>
      </c>
      <c r="AF499" s="45" t="s">
        <v>16457</v>
      </c>
      <c r="AG499" s="45" t="s">
        <v>16459</v>
      </c>
      <c r="AH499" s="45" t="s">
        <v>16453</v>
      </c>
      <c r="AI499" s="45" t="s">
        <v>16455</v>
      </c>
      <c r="AJ499" s="63" t="s">
        <v>20407</v>
      </c>
      <c r="AK499" s="63" t="s">
        <v>20408</v>
      </c>
      <c r="AL499" s="4">
        <v>0</v>
      </c>
      <c r="AM499" s="43">
        <f>IF(AND(L499="WEAPON",OR(R499=0,R499=1,R499=2)),[1]装备基础and强化!$V$7,IF(AND(L499="LEFTRING",OR(R499=0,R499=1,R499=2)),[1]装备基础and强化!$W$7,IF(AND(L499="RIGHTRING",OR(R499=0,R499=1,R499=2)),[1]装备基础and强化!$X$7,IF(AND(L499="NECKLACE",OR(R499=0,R499=1,R499=2)),[1]装备基础and强化!$Y$7,0))))</f>
        <v>0</v>
      </c>
      <c r="AN499" s="43" t="e">
        <f>IF(AND(L499="WEAPON",OR(R499=3,R499=4)),[1]装备基础and强化!$V$11,IF(AND(L499="LEFTRING",OR(R499=3,R499=4)),[1]装备基础and强化!$W$11,IF(AND(L499="RIGHTRING",OR(R499=3,R499=4)),[1]装备基础and强化!$X$11,IF(AND(L499="NECKLACE",OR(R499=3,R499=4)),[1]装备基础and强化!$Y$11,0))))</f>
        <v>#REF!</v>
      </c>
      <c r="AO499" s="43">
        <f>IF(AND(L499="BELT",T499=1),[1]装备基础and强化!$AA$7,IF(AND(L499="PANTS",T499=1),[1]装备基础and强化!$AB$7,IF(AND(L499="SHOES",T499=1),[1]装备基础and强化!$AC$7,IF(AND(L499="CLOTHES",T499=1),[1]装备基础and强化!$AD$7,0))))</f>
        <v>0</v>
      </c>
      <c r="AP499" s="43">
        <f>IF(AND(L499="BELT",T499=2),[1]装备基础and强化!$AF$7,IF(AND(L499="PANTS",T499=2),[1]装备基础and强化!$AG$7,IF(AND(L499="SHOES",T499=2),[1]装备基础and强化!$AH$7,IF(AND(L499="CLOTHES",T499=2),[1]装备基础and强化!$AI$7,0))))</f>
        <v>0</v>
      </c>
      <c r="AQ499" s="43">
        <f>IF(L499="HAT",[1]装备基础and强化!$AK$7,IF(L499="JADE",[1]装备基础and强化!$AK$7,0))</f>
        <v>0</v>
      </c>
      <c r="AR499" s="43" t="e">
        <f t="shared" si="8"/>
        <v>#REF!</v>
      </c>
      <c r="AV499" s="43"/>
      <c r="AW499" s="43"/>
      <c r="AX499" s="43"/>
      <c r="AY499" s="43"/>
      <c r="AZ499" s="43"/>
      <c r="BA499" s="43"/>
    </row>
    <row r="500" spans="2:53" s="44" customFormat="1" x14ac:dyDescent="0.15">
      <c r="B500" s="44" t="s">
        <v>1475</v>
      </c>
      <c r="C500" s="12">
        <v>20496</v>
      </c>
      <c r="D500" s="44" t="s">
        <v>1471</v>
      </c>
      <c r="E500" s="44" t="s">
        <v>22131</v>
      </c>
      <c r="F500" s="44" t="s">
        <v>20883</v>
      </c>
      <c r="G500" s="44" t="s">
        <v>21331</v>
      </c>
      <c r="I500" s="44" t="s">
        <v>700</v>
      </c>
      <c r="J500" s="44" t="s">
        <v>700</v>
      </c>
      <c r="K500" s="44">
        <v>1</v>
      </c>
      <c r="L500" s="44" t="s">
        <v>733</v>
      </c>
      <c r="M500" s="104" t="s">
        <v>26195</v>
      </c>
      <c r="N500" s="44">
        <v>202500</v>
      </c>
      <c r="O500" s="44" t="s">
        <v>835</v>
      </c>
      <c r="P500" s="44" t="s">
        <v>828</v>
      </c>
      <c r="Q500" s="44">
        <v>2</v>
      </c>
      <c r="R500" s="44">
        <v>4</v>
      </c>
      <c r="S500" s="44" t="s">
        <v>1358</v>
      </c>
      <c r="U500" s="44">
        <v>5</v>
      </c>
      <c r="W500" s="44" t="s">
        <v>1462</v>
      </c>
      <c r="X500" s="44" t="s">
        <v>812</v>
      </c>
      <c r="Y500" s="44">
        <v>0</v>
      </c>
      <c r="AA500" s="44">
        <v>1</v>
      </c>
      <c r="AB500" s="44">
        <v>100</v>
      </c>
      <c r="AC500" s="44">
        <v>1</v>
      </c>
      <c r="AD500" s="44">
        <v>1</v>
      </c>
      <c r="AE500" s="45" t="s">
        <v>16461</v>
      </c>
      <c r="AF500" s="45" t="s">
        <v>16457</v>
      </c>
      <c r="AG500" s="45" t="s">
        <v>16459</v>
      </c>
      <c r="AH500" s="45" t="s">
        <v>16453</v>
      </c>
      <c r="AI500" s="45" t="s">
        <v>16455</v>
      </c>
      <c r="AJ500" s="63" t="s">
        <v>20407</v>
      </c>
      <c r="AK500" s="63" t="s">
        <v>20408</v>
      </c>
      <c r="AL500" s="45">
        <v>0</v>
      </c>
      <c r="AM500" s="43">
        <f>IF(AND(L500="WEAPON",OR(R500=0,R500=1,R500=2)),[1]装备基础and强化!$V$7,IF(AND(L500="LEFTRING",OR(R500=0,R500=1,R500=2)),[1]装备基础and强化!$W$7,IF(AND(L500="RIGHTRING",OR(R500=0,R500=1,R500=2)),[1]装备基础and强化!$X$7,IF(AND(L500="NECKLACE",OR(R500=0,R500=1,R500=2)),[1]装备基础and强化!$Y$7,0))))</f>
        <v>0</v>
      </c>
      <c r="AN500" s="43" t="e">
        <f>IF(AND(L500="WEAPON",OR(R500=3,R500=4)),[1]装备基础and强化!$V$11,IF(AND(L500="LEFTRING",OR(R500=3,R500=4)),[1]装备基础and强化!$W$11,IF(AND(L500="RIGHTRING",OR(R500=3,R500=4)),[1]装备基础and强化!$X$11,IF(AND(L500="NECKLACE",OR(R500=3,R500=4)),[1]装备基础and强化!$Y$11,0))))</f>
        <v>#REF!</v>
      </c>
      <c r="AO500" s="43">
        <f>IF(AND(L500="BELT",T500=1),[1]装备基础and强化!$AA$7,IF(AND(L500="PANTS",T500=1),[1]装备基础and强化!$AB$7,IF(AND(L500="SHOES",T500=1),[1]装备基础and强化!$AC$7,IF(AND(L500="CLOTHES",T500=1),[1]装备基础and强化!$AD$7,0))))</f>
        <v>0</v>
      </c>
      <c r="AP500" s="43">
        <f>IF(AND(L500="BELT",T500=2),[1]装备基础and强化!$AF$7,IF(AND(L500="PANTS",T500=2),[1]装备基础and强化!$AG$7,IF(AND(L500="SHOES",T500=2),[1]装备基础and强化!$AH$7,IF(AND(L500="CLOTHES",T500=2),[1]装备基础and强化!$AI$7,0))))</f>
        <v>0</v>
      </c>
      <c r="AQ500" s="43">
        <f>IF(L500="HAT",[1]装备基础and强化!$AK$7,IF(L500="JADE",[1]装备基础and强化!$AK$7,0))</f>
        <v>0</v>
      </c>
      <c r="AR500" s="43" t="e">
        <f t="shared" si="8"/>
        <v>#REF!</v>
      </c>
      <c r="AV500" s="43"/>
      <c r="AW500" s="43"/>
      <c r="AX500" s="43"/>
      <c r="AY500" s="43"/>
      <c r="AZ500" s="43"/>
      <c r="BA500" s="43"/>
    </row>
    <row r="501" spans="2:53" s="44" customFormat="1" x14ac:dyDescent="0.15">
      <c r="B501" s="44" t="s">
        <v>1476</v>
      </c>
      <c r="C501" s="12">
        <v>20497</v>
      </c>
      <c r="D501" s="44" t="s">
        <v>1471</v>
      </c>
      <c r="E501" s="44" t="s">
        <v>22132</v>
      </c>
      <c r="F501" s="44" t="s">
        <v>20884</v>
      </c>
      <c r="G501" s="44" t="s">
        <v>21332</v>
      </c>
      <c r="I501" s="44" t="s">
        <v>700</v>
      </c>
      <c r="J501" s="44" t="s">
        <v>700</v>
      </c>
      <c r="K501" s="44">
        <v>1</v>
      </c>
      <c r="L501" s="44" t="s">
        <v>733</v>
      </c>
      <c r="M501" s="104" t="s">
        <v>26196</v>
      </c>
      <c r="N501" s="44">
        <v>202600</v>
      </c>
      <c r="O501" s="44" t="s">
        <v>835</v>
      </c>
      <c r="P501" s="44" t="s">
        <v>828</v>
      </c>
      <c r="Q501" s="44">
        <v>2</v>
      </c>
      <c r="R501" s="44">
        <v>4</v>
      </c>
      <c r="S501" s="44" t="s">
        <v>1358</v>
      </c>
      <c r="U501" s="44">
        <v>6</v>
      </c>
      <c r="W501" s="44" t="s">
        <v>1462</v>
      </c>
      <c r="X501" s="44" t="s">
        <v>812</v>
      </c>
      <c r="Y501" s="44">
        <v>0</v>
      </c>
      <c r="AA501" s="44">
        <v>1</v>
      </c>
      <c r="AB501" s="44">
        <v>100</v>
      </c>
      <c r="AC501" s="44">
        <v>1</v>
      </c>
      <c r="AD501" s="44">
        <v>1</v>
      </c>
      <c r="AE501" s="45" t="s">
        <v>16461</v>
      </c>
      <c r="AF501" s="45" t="s">
        <v>16457</v>
      </c>
      <c r="AG501" s="45" t="s">
        <v>16459</v>
      </c>
      <c r="AH501" s="45" t="s">
        <v>16453</v>
      </c>
      <c r="AI501" s="45" t="s">
        <v>16455</v>
      </c>
      <c r="AJ501" s="63" t="s">
        <v>20407</v>
      </c>
      <c r="AK501" s="63" t="s">
        <v>20408</v>
      </c>
      <c r="AL501" s="4">
        <v>0</v>
      </c>
      <c r="AM501" s="43">
        <f>IF(AND(L501="WEAPON",OR(R501=0,R501=1,R501=2)),[1]装备基础and强化!$V$7,IF(AND(L501="LEFTRING",OR(R501=0,R501=1,R501=2)),[1]装备基础and强化!$W$7,IF(AND(L501="RIGHTRING",OR(R501=0,R501=1,R501=2)),[1]装备基础and强化!$X$7,IF(AND(L501="NECKLACE",OR(R501=0,R501=1,R501=2)),[1]装备基础and强化!$Y$7,0))))</f>
        <v>0</v>
      </c>
      <c r="AN501" s="43" t="e">
        <f>IF(AND(L501="WEAPON",OR(R501=3,R501=4)),[1]装备基础and强化!$V$11,IF(AND(L501="LEFTRING",OR(R501=3,R501=4)),[1]装备基础and强化!$W$11,IF(AND(L501="RIGHTRING",OR(R501=3,R501=4)),[1]装备基础and强化!$X$11,IF(AND(L501="NECKLACE",OR(R501=3,R501=4)),[1]装备基础and强化!$Y$11,0))))</f>
        <v>#REF!</v>
      </c>
      <c r="AO501" s="43">
        <f>IF(AND(L501="BELT",T501=1),[1]装备基础and强化!$AA$7,IF(AND(L501="PANTS",T501=1),[1]装备基础and强化!$AB$7,IF(AND(L501="SHOES",T501=1),[1]装备基础and强化!$AC$7,IF(AND(L501="CLOTHES",T501=1),[1]装备基础and强化!$AD$7,0))))</f>
        <v>0</v>
      </c>
      <c r="AP501" s="43">
        <f>IF(AND(L501="BELT",T501=2),[1]装备基础and强化!$AF$7,IF(AND(L501="PANTS",T501=2),[1]装备基础and强化!$AG$7,IF(AND(L501="SHOES",T501=2),[1]装备基础and强化!$AH$7,IF(AND(L501="CLOTHES",T501=2),[1]装备基础and强化!$AI$7,0))))</f>
        <v>0</v>
      </c>
      <c r="AQ501" s="43">
        <f>IF(L501="HAT",[1]装备基础and强化!$AK$7,IF(L501="JADE",[1]装备基础and强化!$AK$7,0))</f>
        <v>0</v>
      </c>
      <c r="AR501" s="43" t="e">
        <f t="shared" si="8"/>
        <v>#REF!</v>
      </c>
      <c r="AV501" s="43"/>
      <c r="AW501" s="43"/>
      <c r="AX501" s="43"/>
      <c r="AY501" s="43"/>
      <c r="AZ501" s="43"/>
      <c r="BA501" s="43"/>
    </row>
    <row r="502" spans="2:53" s="44" customFormat="1" x14ac:dyDescent="0.15">
      <c r="B502" s="44" t="s">
        <v>1477</v>
      </c>
      <c r="C502" s="12">
        <v>20498</v>
      </c>
      <c r="D502" s="44" t="s">
        <v>1471</v>
      </c>
      <c r="E502" s="44" t="s">
        <v>22133</v>
      </c>
      <c r="F502" s="44" t="s">
        <v>20885</v>
      </c>
      <c r="G502" s="44" t="s">
        <v>21333</v>
      </c>
      <c r="I502" s="44" t="s">
        <v>700</v>
      </c>
      <c r="J502" s="44" t="s">
        <v>700</v>
      </c>
      <c r="K502" s="44">
        <v>1</v>
      </c>
      <c r="L502" s="44" t="s">
        <v>733</v>
      </c>
      <c r="M502" s="104" t="s">
        <v>26197</v>
      </c>
      <c r="N502" s="44">
        <v>202700</v>
      </c>
      <c r="O502" s="44" t="s">
        <v>835</v>
      </c>
      <c r="P502" s="44" t="s">
        <v>828</v>
      </c>
      <c r="Q502" s="44">
        <v>2</v>
      </c>
      <c r="R502" s="44">
        <v>4</v>
      </c>
      <c r="S502" s="44" t="s">
        <v>1358</v>
      </c>
      <c r="U502" s="44">
        <v>7</v>
      </c>
      <c r="W502" s="44" t="s">
        <v>1462</v>
      </c>
      <c r="X502" s="44" t="s">
        <v>812</v>
      </c>
      <c r="Y502" s="44">
        <v>0</v>
      </c>
      <c r="AA502" s="44">
        <v>1</v>
      </c>
      <c r="AB502" s="44">
        <v>100</v>
      </c>
      <c r="AC502" s="44">
        <v>1</v>
      </c>
      <c r="AD502" s="44">
        <v>1</v>
      </c>
      <c r="AE502" s="45" t="s">
        <v>16461</v>
      </c>
      <c r="AF502" s="45" t="s">
        <v>16457</v>
      </c>
      <c r="AG502" s="45" t="s">
        <v>16459</v>
      </c>
      <c r="AH502" s="45" t="s">
        <v>16453</v>
      </c>
      <c r="AI502" s="45" t="s">
        <v>16455</v>
      </c>
      <c r="AJ502" s="63" t="s">
        <v>20407</v>
      </c>
      <c r="AK502" s="63" t="s">
        <v>20408</v>
      </c>
      <c r="AL502" s="45">
        <v>0</v>
      </c>
      <c r="AM502" s="43">
        <f>IF(AND(L502="WEAPON",OR(R502=0,R502=1,R502=2)),[1]装备基础and强化!$V$7,IF(AND(L502="LEFTRING",OR(R502=0,R502=1,R502=2)),[1]装备基础and强化!$W$7,IF(AND(L502="RIGHTRING",OR(R502=0,R502=1,R502=2)),[1]装备基础and强化!$X$7,IF(AND(L502="NECKLACE",OR(R502=0,R502=1,R502=2)),[1]装备基础and强化!$Y$7,0))))</f>
        <v>0</v>
      </c>
      <c r="AN502" s="43" t="e">
        <f>IF(AND(L502="WEAPON",OR(R502=3,R502=4)),[1]装备基础and强化!$V$11,IF(AND(L502="LEFTRING",OR(R502=3,R502=4)),[1]装备基础and强化!$W$11,IF(AND(L502="RIGHTRING",OR(R502=3,R502=4)),[1]装备基础and强化!$X$11,IF(AND(L502="NECKLACE",OR(R502=3,R502=4)),[1]装备基础and强化!$Y$11,0))))</f>
        <v>#REF!</v>
      </c>
      <c r="AO502" s="43">
        <f>IF(AND(L502="BELT",T502=1),[1]装备基础and强化!$AA$7,IF(AND(L502="PANTS",T502=1),[1]装备基础and强化!$AB$7,IF(AND(L502="SHOES",T502=1),[1]装备基础and强化!$AC$7,IF(AND(L502="CLOTHES",T502=1),[1]装备基础and强化!$AD$7,0))))</f>
        <v>0</v>
      </c>
      <c r="AP502" s="43">
        <f>IF(AND(L502="BELT",T502=2),[1]装备基础and强化!$AF$7,IF(AND(L502="PANTS",T502=2),[1]装备基础and强化!$AG$7,IF(AND(L502="SHOES",T502=2),[1]装备基础and强化!$AH$7,IF(AND(L502="CLOTHES",T502=2),[1]装备基础and强化!$AI$7,0))))</f>
        <v>0</v>
      </c>
      <c r="AQ502" s="43">
        <f>IF(L502="HAT",[1]装备基础and强化!$AK$7,IF(L502="JADE",[1]装备基础and强化!$AK$7,0))</f>
        <v>0</v>
      </c>
      <c r="AR502" s="43" t="e">
        <f t="shared" si="8"/>
        <v>#REF!</v>
      </c>
      <c r="AV502" s="43"/>
      <c r="AW502" s="43"/>
      <c r="AX502" s="43"/>
      <c r="AY502" s="43"/>
      <c r="AZ502" s="43"/>
      <c r="BA502" s="43"/>
    </row>
    <row r="503" spans="2:53" s="44" customFormat="1" x14ac:dyDescent="0.15">
      <c r="B503" s="44" t="s">
        <v>1478</v>
      </c>
      <c r="C503" s="12">
        <v>20499</v>
      </c>
      <c r="D503" s="44" t="s">
        <v>1471</v>
      </c>
      <c r="E503" s="44" t="s">
        <v>22134</v>
      </c>
      <c r="F503" s="44" t="s">
        <v>20886</v>
      </c>
      <c r="G503" s="44" t="s">
        <v>21334</v>
      </c>
      <c r="I503" s="44" t="s">
        <v>700</v>
      </c>
      <c r="J503" s="44" t="s">
        <v>700</v>
      </c>
      <c r="K503" s="44">
        <v>1</v>
      </c>
      <c r="L503" s="44" t="s">
        <v>733</v>
      </c>
      <c r="M503" s="104" t="s">
        <v>26198</v>
      </c>
      <c r="N503" s="44">
        <v>202800</v>
      </c>
      <c r="O503" s="44" t="s">
        <v>835</v>
      </c>
      <c r="P503" s="44" t="s">
        <v>828</v>
      </c>
      <c r="Q503" s="44">
        <v>2</v>
      </c>
      <c r="R503" s="44">
        <v>4</v>
      </c>
      <c r="S503" s="44" t="s">
        <v>1358</v>
      </c>
      <c r="U503" s="44">
        <v>8</v>
      </c>
      <c r="W503" s="44" t="s">
        <v>1462</v>
      </c>
      <c r="X503" s="44" t="s">
        <v>812</v>
      </c>
      <c r="Y503" s="44">
        <v>0</v>
      </c>
      <c r="AA503" s="44">
        <v>1</v>
      </c>
      <c r="AB503" s="44">
        <v>100</v>
      </c>
      <c r="AC503" s="44">
        <v>1</v>
      </c>
      <c r="AD503" s="44">
        <v>1</v>
      </c>
      <c r="AE503" s="45" t="s">
        <v>16461</v>
      </c>
      <c r="AF503" s="45" t="s">
        <v>16457</v>
      </c>
      <c r="AG503" s="45" t="s">
        <v>16459</v>
      </c>
      <c r="AH503" s="45" t="s">
        <v>16453</v>
      </c>
      <c r="AI503" s="45" t="s">
        <v>16455</v>
      </c>
      <c r="AJ503" s="63" t="s">
        <v>20407</v>
      </c>
      <c r="AK503" s="63" t="s">
        <v>20408</v>
      </c>
      <c r="AL503" s="4">
        <v>0</v>
      </c>
      <c r="AM503" s="43">
        <f>IF(AND(L503="WEAPON",OR(R503=0,R503=1,R503=2)),[1]装备基础and强化!$V$7,IF(AND(L503="LEFTRING",OR(R503=0,R503=1,R503=2)),[1]装备基础and强化!$W$7,IF(AND(L503="RIGHTRING",OR(R503=0,R503=1,R503=2)),[1]装备基础and强化!$X$7,IF(AND(L503="NECKLACE",OR(R503=0,R503=1,R503=2)),[1]装备基础and强化!$Y$7,0))))</f>
        <v>0</v>
      </c>
      <c r="AN503" s="43" t="e">
        <f>IF(AND(L503="WEAPON",OR(R503=3,R503=4)),[1]装备基础and强化!$V$11,IF(AND(L503="LEFTRING",OR(R503=3,R503=4)),[1]装备基础and强化!$W$11,IF(AND(L503="RIGHTRING",OR(R503=3,R503=4)),[1]装备基础and强化!$X$11,IF(AND(L503="NECKLACE",OR(R503=3,R503=4)),[1]装备基础and强化!$Y$11,0))))</f>
        <v>#REF!</v>
      </c>
      <c r="AO503" s="43">
        <f>IF(AND(L503="BELT",T503=1),[1]装备基础and强化!$AA$7,IF(AND(L503="PANTS",T503=1),[1]装备基础and强化!$AB$7,IF(AND(L503="SHOES",T503=1),[1]装备基础and强化!$AC$7,IF(AND(L503="CLOTHES",T503=1),[1]装备基础and强化!$AD$7,0))))</f>
        <v>0</v>
      </c>
      <c r="AP503" s="43">
        <f>IF(AND(L503="BELT",T503=2),[1]装备基础and强化!$AF$7,IF(AND(L503="PANTS",T503=2),[1]装备基础and强化!$AG$7,IF(AND(L503="SHOES",T503=2),[1]装备基础and强化!$AH$7,IF(AND(L503="CLOTHES",T503=2),[1]装备基础and强化!$AI$7,0))))</f>
        <v>0</v>
      </c>
      <c r="AQ503" s="43">
        <f>IF(L503="HAT",[1]装备基础and强化!$AK$7,IF(L503="JADE",[1]装备基础and强化!$AK$7,0))</f>
        <v>0</v>
      </c>
      <c r="AR503" s="43" t="e">
        <f t="shared" si="8"/>
        <v>#REF!</v>
      </c>
      <c r="AV503" s="43"/>
      <c r="AW503" s="43"/>
      <c r="AX503" s="43"/>
      <c r="AY503" s="43"/>
      <c r="AZ503" s="43"/>
      <c r="BA503" s="43"/>
    </row>
    <row r="504" spans="2:53" s="44" customFormat="1" x14ac:dyDescent="0.15">
      <c r="B504" s="44" t="s">
        <v>1479</v>
      </c>
      <c r="C504" s="12">
        <v>20500</v>
      </c>
      <c r="D504" s="44" t="s">
        <v>1480</v>
      </c>
      <c r="E504" s="44" t="s">
        <v>22135</v>
      </c>
      <c r="F504" s="44" t="s">
        <v>20887</v>
      </c>
      <c r="G504" s="44" t="s">
        <v>21335</v>
      </c>
      <c r="I504" s="44" t="s">
        <v>700</v>
      </c>
      <c r="J504" s="44" t="s">
        <v>700</v>
      </c>
      <c r="K504" s="44">
        <v>1</v>
      </c>
      <c r="L504" s="44" t="s">
        <v>738</v>
      </c>
      <c r="M504" s="104" t="s">
        <v>26199</v>
      </c>
      <c r="N504" s="44">
        <v>202100</v>
      </c>
      <c r="O504" s="44" t="s">
        <v>844</v>
      </c>
      <c r="P504" s="44" t="s">
        <v>875</v>
      </c>
      <c r="Q504" s="44">
        <v>2</v>
      </c>
      <c r="R504" s="44">
        <v>4</v>
      </c>
      <c r="S504" s="44" t="s">
        <v>1358</v>
      </c>
      <c r="U504" s="44">
        <v>1</v>
      </c>
      <c r="W504" s="44" t="s">
        <v>1481</v>
      </c>
      <c r="X504" s="44" t="s">
        <v>797</v>
      </c>
      <c r="Y504" s="44">
        <v>0</v>
      </c>
      <c r="AA504" s="44">
        <v>1</v>
      </c>
      <c r="AB504" s="44">
        <v>100</v>
      </c>
      <c r="AC504" s="44">
        <v>1</v>
      </c>
      <c r="AD504" s="44">
        <v>1</v>
      </c>
      <c r="AE504" s="45" t="s">
        <v>16461</v>
      </c>
      <c r="AF504" s="45" t="s">
        <v>16457</v>
      </c>
      <c r="AG504" s="45" t="s">
        <v>16459</v>
      </c>
      <c r="AH504" s="45" t="s">
        <v>16453</v>
      </c>
      <c r="AI504" s="45" t="s">
        <v>16455</v>
      </c>
      <c r="AJ504" s="63" t="s">
        <v>20407</v>
      </c>
      <c r="AK504" s="63" t="s">
        <v>20408</v>
      </c>
      <c r="AL504" s="45">
        <v>0</v>
      </c>
      <c r="AM504" s="43">
        <f>IF(AND(L504="WEAPON",OR(R504=0,R504=1,R504=2)),[1]装备基础and强化!$V$7,IF(AND(L504="LEFTRING",OR(R504=0,R504=1,R504=2)),[1]装备基础and强化!$W$7,IF(AND(L504="RIGHTRING",OR(R504=0,R504=1,R504=2)),[1]装备基础and强化!$X$7,IF(AND(L504="NECKLACE",OR(R504=0,R504=1,R504=2)),[1]装备基础and强化!$Y$7,0))))</f>
        <v>0</v>
      </c>
      <c r="AN504" s="43" t="e">
        <f>IF(AND(L504="WEAPON",OR(R504=3,R504=4)),[1]装备基础and强化!$V$11,IF(AND(L504="LEFTRING",OR(R504=3,R504=4)),[1]装备基础and强化!$W$11,IF(AND(L504="RIGHTRING",OR(R504=3,R504=4)),[1]装备基础and强化!$X$11,IF(AND(L504="NECKLACE",OR(R504=3,R504=4)),[1]装备基础and强化!$Y$11,0))))</f>
        <v>#REF!</v>
      </c>
      <c r="AO504" s="43">
        <f>IF(AND(L504="BELT",T504=1),[1]装备基础and强化!$AA$7,IF(AND(L504="PANTS",T504=1),[1]装备基础and强化!$AB$7,IF(AND(L504="SHOES",T504=1),[1]装备基础and强化!$AC$7,IF(AND(L504="CLOTHES",T504=1),[1]装备基础and强化!$AD$7,0))))</f>
        <v>0</v>
      </c>
      <c r="AP504" s="43">
        <f>IF(AND(L504="BELT",T504=2),[1]装备基础and强化!$AF$7,IF(AND(L504="PANTS",T504=2),[1]装备基础and强化!$AG$7,IF(AND(L504="SHOES",T504=2),[1]装备基础and强化!$AH$7,IF(AND(L504="CLOTHES",T504=2),[1]装备基础and强化!$AI$7,0))))</f>
        <v>0</v>
      </c>
      <c r="AQ504" s="43">
        <f>IF(L504="HAT",[1]装备基础and强化!$AK$7,IF(L504="JADE",[1]装备基础and强化!$AK$7,0))</f>
        <v>0</v>
      </c>
      <c r="AR504" s="43" t="e">
        <f t="shared" si="8"/>
        <v>#REF!</v>
      </c>
      <c r="AV504" s="43"/>
      <c r="AW504" s="43"/>
      <c r="AX504" s="43"/>
      <c r="AY504" s="43"/>
      <c r="AZ504" s="43"/>
      <c r="BA504" s="43"/>
    </row>
    <row r="505" spans="2:53" s="44" customFormat="1" x14ac:dyDescent="0.15">
      <c r="B505" s="44" t="s">
        <v>1482</v>
      </c>
      <c r="C505" s="12">
        <v>20501</v>
      </c>
      <c r="D505" s="44" t="s">
        <v>1480</v>
      </c>
      <c r="E505" s="44" t="s">
        <v>22136</v>
      </c>
      <c r="F505" s="44" t="s">
        <v>20888</v>
      </c>
      <c r="G505" s="44" t="s">
        <v>21336</v>
      </c>
      <c r="I505" s="44" t="s">
        <v>700</v>
      </c>
      <c r="J505" s="44" t="s">
        <v>700</v>
      </c>
      <c r="K505" s="44">
        <v>1</v>
      </c>
      <c r="L505" s="44" t="s">
        <v>738</v>
      </c>
      <c r="M505" s="104" t="s">
        <v>26200</v>
      </c>
      <c r="N505" s="44">
        <v>202200</v>
      </c>
      <c r="O505" s="44" t="s">
        <v>844</v>
      </c>
      <c r="P505" s="44" t="s">
        <v>875</v>
      </c>
      <c r="Q505" s="44">
        <v>2</v>
      </c>
      <c r="R505" s="44">
        <v>4</v>
      </c>
      <c r="S505" s="44" t="s">
        <v>1358</v>
      </c>
      <c r="U505" s="44">
        <v>2</v>
      </c>
      <c r="W505" s="44" t="s">
        <v>1481</v>
      </c>
      <c r="X505" s="44" t="s">
        <v>797</v>
      </c>
      <c r="Y505" s="44">
        <v>0</v>
      </c>
      <c r="AA505" s="44">
        <v>1</v>
      </c>
      <c r="AB505" s="44">
        <v>100</v>
      </c>
      <c r="AC505" s="44">
        <v>1</v>
      </c>
      <c r="AD505" s="44">
        <v>1</v>
      </c>
      <c r="AE505" s="45" t="s">
        <v>16461</v>
      </c>
      <c r="AF505" s="45" t="s">
        <v>16457</v>
      </c>
      <c r="AG505" s="45" t="s">
        <v>16459</v>
      </c>
      <c r="AH505" s="45" t="s">
        <v>16453</v>
      </c>
      <c r="AI505" s="45" t="s">
        <v>16455</v>
      </c>
      <c r="AJ505" s="63" t="s">
        <v>20409</v>
      </c>
      <c r="AK505" s="63" t="s">
        <v>20410</v>
      </c>
      <c r="AL505" s="4">
        <v>0</v>
      </c>
      <c r="AM505" s="43">
        <f>IF(AND(L505="WEAPON",OR(R505=0,R505=1,R505=2)),[1]装备基础and强化!$V$7,IF(AND(L505="LEFTRING",OR(R505=0,R505=1,R505=2)),[1]装备基础and强化!$W$7,IF(AND(L505="RIGHTRING",OR(R505=0,R505=1,R505=2)),[1]装备基础and强化!$X$7,IF(AND(L505="NECKLACE",OR(R505=0,R505=1,R505=2)),[1]装备基础and强化!$Y$7,0))))</f>
        <v>0</v>
      </c>
      <c r="AN505" s="43" t="e">
        <f>IF(AND(L505="WEAPON",OR(R505=3,R505=4)),[1]装备基础and强化!$V$11,IF(AND(L505="LEFTRING",OR(R505=3,R505=4)),[1]装备基础and强化!$W$11,IF(AND(L505="RIGHTRING",OR(R505=3,R505=4)),[1]装备基础and强化!$X$11,IF(AND(L505="NECKLACE",OR(R505=3,R505=4)),[1]装备基础and强化!$Y$11,0))))</f>
        <v>#REF!</v>
      </c>
      <c r="AO505" s="43">
        <f>IF(AND(L505="BELT",T505=1),[1]装备基础and强化!$AA$7,IF(AND(L505="PANTS",T505=1),[1]装备基础and强化!$AB$7,IF(AND(L505="SHOES",T505=1),[1]装备基础and强化!$AC$7,IF(AND(L505="CLOTHES",T505=1),[1]装备基础and强化!$AD$7,0))))</f>
        <v>0</v>
      </c>
      <c r="AP505" s="43">
        <f>IF(AND(L505="BELT",T505=2),[1]装备基础and强化!$AF$7,IF(AND(L505="PANTS",T505=2),[1]装备基础and强化!$AG$7,IF(AND(L505="SHOES",T505=2),[1]装备基础and强化!$AH$7,IF(AND(L505="CLOTHES",T505=2),[1]装备基础and强化!$AI$7,0))))</f>
        <v>0</v>
      </c>
      <c r="AQ505" s="43">
        <f>IF(L505="HAT",[1]装备基础and强化!$AK$7,IF(L505="JADE",[1]装备基础and强化!$AK$7,0))</f>
        <v>0</v>
      </c>
      <c r="AR505" s="43" t="e">
        <f t="shared" si="8"/>
        <v>#REF!</v>
      </c>
      <c r="AV505" s="43"/>
      <c r="AW505" s="43"/>
      <c r="AX505" s="43"/>
      <c r="AY505" s="43"/>
      <c r="AZ505" s="43"/>
      <c r="BA505" s="43"/>
    </row>
    <row r="506" spans="2:53" s="44" customFormat="1" x14ac:dyDescent="0.15">
      <c r="B506" s="44" t="s">
        <v>1483</v>
      </c>
      <c r="C506" s="12">
        <v>20502</v>
      </c>
      <c r="D506" s="44" t="s">
        <v>1480</v>
      </c>
      <c r="E506" s="44" t="s">
        <v>22137</v>
      </c>
      <c r="F506" s="44" t="s">
        <v>20889</v>
      </c>
      <c r="G506" s="44" t="s">
        <v>21337</v>
      </c>
      <c r="I506" s="44" t="s">
        <v>700</v>
      </c>
      <c r="J506" s="44" t="s">
        <v>700</v>
      </c>
      <c r="K506" s="44">
        <v>1</v>
      </c>
      <c r="L506" s="44" t="s">
        <v>738</v>
      </c>
      <c r="M506" s="104" t="s">
        <v>26201</v>
      </c>
      <c r="N506" s="44">
        <v>202300</v>
      </c>
      <c r="O506" s="44" t="s">
        <v>844</v>
      </c>
      <c r="P506" s="44" t="s">
        <v>875</v>
      </c>
      <c r="Q506" s="44">
        <v>2</v>
      </c>
      <c r="R506" s="44">
        <v>4</v>
      </c>
      <c r="S506" s="44" t="s">
        <v>1358</v>
      </c>
      <c r="U506" s="44">
        <v>3</v>
      </c>
      <c r="W506" s="44" t="s">
        <v>1481</v>
      </c>
      <c r="X506" s="44" t="s">
        <v>797</v>
      </c>
      <c r="Y506" s="44">
        <v>0</v>
      </c>
      <c r="AA506" s="44">
        <v>1</v>
      </c>
      <c r="AB506" s="44">
        <v>100</v>
      </c>
      <c r="AC506" s="44">
        <v>1</v>
      </c>
      <c r="AD506" s="44">
        <v>1</v>
      </c>
      <c r="AE506" s="45" t="s">
        <v>16461</v>
      </c>
      <c r="AF506" s="45" t="s">
        <v>16457</v>
      </c>
      <c r="AG506" s="45" t="s">
        <v>16459</v>
      </c>
      <c r="AH506" s="45" t="s">
        <v>16453</v>
      </c>
      <c r="AI506" s="45" t="s">
        <v>16455</v>
      </c>
      <c r="AJ506" s="63" t="s">
        <v>20409</v>
      </c>
      <c r="AK506" s="63" t="s">
        <v>20410</v>
      </c>
      <c r="AL506" s="45">
        <v>0</v>
      </c>
      <c r="AM506" s="43">
        <f>IF(AND(L506="WEAPON",OR(R506=0,R506=1,R506=2)),[1]装备基础and强化!$V$7,IF(AND(L506="LEFTRING",OR(R506=0,R506=1,R506=2)),[1]装备基础and强化!$W$7,IF(AND(L506="RIGHTRING",OR(R506=0,R506=1,R506=2)),[1]装备基础and强化!$X$7,IF(AND(L506="NECKLACE",OR(R506=0,R506=1,R506=2)),[1]装备基础and强化!$Y$7,0))))</f>
        <v>0</v>
      </c>
      <c r="AN506" s="43" t="e">
        <f>IF(AND(L506="WEAPON",OR(R506=3,R506=4)),[1]装备基础and强化!$V$11,IF(AND(L506="LEFTRING",OR(R506=3,R506=4)),[1]装备基础and强化!$W$11,IF(AND(L506="RIGHTRING",OR(R506=3,R506=4)),[1]装备基础and强化!$X$11,IF(AND(L506="NECKLACE",OR(R506=3,R506=4)),[1]装备基础and强化!$Y$11,0))))</f>
        <v>#REF!</v>
      </c>
      <c r="AO506" s="43">
        <f>IF(AND(L506="BELT",T506=1),[1]装备基础and强化!$AA$7,IF(AND(L506="PANTS",T506=1),[1]装备基础and强化!$AB$7,IF(AND(L506="SHOES",T506=1),[1]装备基础and强化!$AC$7,IF(AND(L506="CLOTHES",T506=1),[1]装备基础and强化!$AD$7,0))))</f>
        <v>0</v>
      </c>
      <c r="AP506" s="43">
        <f>IF(AND(L506="BELT",T506=2),[1]装备基础and强化!$AF$7,IF(AND(L506="PANTS",T506=2),[1]装备基础and强化!$AG$7,IF(AND(L506="SHOES",T506=2),[1]装备基础and强化!$AH$7,IF(AND(L506="CLOTHES",T506=2),[1]装备基础and强化!$AI$7,0))))</f>
        <v>0</v>
      </c>
      <c r="AQ506" s="43">
        <f>IF(L506="HAT",[1]装备基础and强化!$AK$7,IF(L506="JADE",[1]装备基础and强化!$AK$7,0))</f>
        <v>0</v>
      </c>
      <c r="AR506" s="43" t="e">
        <f t="shared" si="8"/>
        <v>#REF!</v>
      </c>
      <c r="AV506" s="43"/>
      <c r="AW506" s="43"/>
      <c r="AX506" s="43"/>
      <c r="AY506" s="43"/>
      <c r="AZ506" s="43"/>
      <c r="BA506" s="43"/>
    </row>
    <row r="507" spans="2:53" s="44" customFormat="1" x14ac:dyDescent="0.15">
      <c r="B507" s="44" t="s">
        <v>1484</v>
      </c>
      <c r="C507" s="12">
        <v>20503</v>
      </c>
      <c r="D507" s="44" t="s">
        <v>1480</v>
      </c>
      <c r="E507" s="44" t="s">
        <v>22138</v>
      </c>
      <c r="F507" s="44" t="s">
        <v>20890</v>
      </c>
      <c r="G507" s="44" t="s">
        <v>21338</v>
      </c>
      <c r="I507" s="44" t="s">
        <v>700</v>
      </c>
      <c r="J507" s="44" t="s">
        <v>700</v>
      </c>
      <c r="K507" s="44">
        <v>1</v>
      </c>
      <c r="L507" s="44" t="s">
        <v>738</v>
      </c>
      <c r="M507" s="104" t="s">
        <v>26202</v>
      </c>
      <c r="N507" s="44">
        <v>202400</v>
      </c>
      <c r="O507" s="44" t="s">
        <v>844</v>
      </c>
      <c r="P507" s="44" t="s">
        <v>875</v>
      </c>
      <c r="Q507" s="44">
        <v>2</v>
      </c>
      <c r="R507" s="44">
        <v>4</v>
      </c>
      <c r="S507" s="44" t="s">
        <v>1358</v>
      </c>
      <c r="U507" s="44">
        <v>4</v>
      </c>
      <c r="W507" s="44" t="s">
        <v>1481</v>
      </c>
      <c r="X507" s="44" t="s">
        <v>797</v>
      </c>
      <c r="Y507" s="44">
        <v>0</v>
      </c>
      <c r="AA507" s="44">
        <v>1</v>
      </c>
      <c r="AB507" s="44">
        <v>100</v>
      </c>
      <c r="AC507" s="44">
        <v>1</v>
      </c>
      <c r="AD507" s="44">
        <v>1</v>
      </c>
      <c r="AE507" s="45" t="s">
        <v>16461</v>
      </c>
      <c r="AF507" s="45" t="s">
        <v>16457</v>
      </c>
      <c r="AG507" s="45" t="s">
        <v>16459</v>
      </c>
      <c r="AH507" s="45" t="s">
        <v>16453</v>
      </c>
      <c r="AI507" s="45" t="s">
        <v>16455</v>
      </c>
      <c r="AJ507" s="63" t="s">
        <v>20409</v>
      </c>
      <c r="AK507" s="63" t="s">
        <v>20410</v>
      </c>
      <c r="AL507" s="4">
        <v>0</v>
      </c>
      <c r="AM507" s="43">
        <f>IF(AND(L507="WEAPON",OR(R507=0,R507=1,R507=2)),[1]装备基础and强化!$V$7,IF(AND(L507="LEFTRING",OR(R507=0,R507=1,R507=2)),[1]装备基础and强化!$W$7,IF(AND(L507="RIGHTRING",OR(R507=0,R507=1,R507=2)),[1]装备基础and强化!$X$7,IF(AND(L507="NECKLACE",OR(R507=0,R507=1,R507=2)),[1]装备基础and强化!$Y$7,0))))</f>
        <v>0</v>
      </c>
      <c r="AN507" s="43" t="e">
        <f>IF(AND(L507="WEAPON",OR(R507=3,R507=4)),[1]装备基础and强化!$V$11,IF(AND(L507="LEFTRING",OR(R507=3,R507=4)),[1]装备基础and强化!$W$11,IF(AND(L507="RIGHTRING",OR(R507=3,R507=4)),[1]装备基础and强化!$X$11,IF(AND(L507="NECKLACE",OR(R507=3,R507=4)),[1]装备基础and强化!$Y$11,0))))</f>
        <v>#REF!</v>
      </c>
      <c r="AO507" s="43">
        <f>IF(AND(L507="BELT",T507=1),[1]装备基础and强化!$AA$7,IF(AND(L507="PANTS",T507=1),[1]装备基础and强化!$AB$7,IF(AND(L507="SHOES",T507=1),[1]装备基础and强化!$AC$7,IF(AND(L507="CLOTHES",T507=1),[1]装备基础and强化!$AD$7,0))))</f>
        <v>0</v>
      </c>
      <c r="AP507" s="43">
        <f>IF(AND(L507="BELT",T507=2),[1]装备基础and强化!$AF$7,IF(AND(L507="PANTS",T507=2),[1]装备基础and强化!$AG$7,IF(AND(L507="SHOES",T507=2),[1]装备基础and强化!$AH$7,IF(AND(L507="CLOTHES",T507=2),[1]装备基础and强化!$AI$7,0))))</f>
        <v>0</v>
      </c>
      <c r="AQ507" s="43">
        <f>IF(L507="HAT",[1]装备基础and强化!$AK$7,IF(L507="JADE",[1]装备基础and强化!$AK$7,0))</f>
        <v>0</v>
      </c>
      <c r="AR507" s="43" t="e">
        <f t="shared" si="8"/>
        <v>#REF!</v>
      </c>
      <c r="AV507" s="43"/>
      <c r="AW507" s="43"/>
      <c r="AX507" s="43"/>
      <c r="AY507" s="43"/>
      <c r="AZ507" s="43"/>
      <c r="BA507" s="43"/>
    </row>
    <row r="508" spans="2:53" s="44" customFormat="1" x14ac:dyDescent="0.15">
      <c r="B508" s="44" t="s">
        <v>1485</v>
      </c>
      <c r="C508" s="12">
        <v>20504</v>
      </c>
      <c r="D508" s="44" t="s">
        <v>1480</v>
      </c>
      <c r="E508" s="44" t="s">
        <v>22139</v>
      </c>
      <c r="F508" s="44" t="s">
        <v>20891</v>
      </c>
      <c r="G508" s="44" t="s">
        <v>21339</v>
      </c>
      <c r="I508" s="44" t="s">
        <v>700</v>
      </c>
      <c r="J508" s="44" t="s">
        <v>700</v>
      </c>
      <c r="K508" s="44">
        <v>1</v>
      </c>
      <c r="L508" s="44" t="s">
        <v>738</v>
      </c>
      <c r="M508" s="104" t="s">
        <v>26203</v>
      </c>
      <c r="N508" s="44">
        <v>202500</v>
      </c>
      <c r="O508" s="44" t="s">
        <v>844</v>
      </c>
      <c r="P508" s="44" t="s">
        <v>875</v>
      </c>
      <c r="Q508" s="44">
        <v>2</v>
      </c>
      <c r="R508" s="44">
        <v>4</v>
      </c>
      <c r="S508" s="44" t="s">
        <v>1358</v>
      </c>
      <c r="U508" s="44">
        <v>5</v>
      </c>
      <c r="W508" s="44" t="s">
        <v>1481</v>
      </c>
      <c r="X508" s="44" t="s">
        <v>797</v>
      </c>
      <c r="Y508" s="44">
        <v>0</v>
      </c>
      <c r="AA508" s="44">
        <v>1</v>
      </c>
      <c r="AB508" s="44">
        <v>100</v>
      </c>
      <c r="AC508" s="44">
        <v>1</v>
      </c>
      <c r="AD508" s="44">
        <v>1</v>
      </c>
      <c r="AE508" s="45" t="s">
        <v>16461</v>
      </c>
      <c r="AF508" s="45" t="s">
        <v>16457</v>
      </c>
      <c r="AG508" s="45" t="s">
        <v>16459</v>
      </c>
      <c r="AH508" s="45" t="s">
        <v>16453</v>
      </c>
      <c r="AI508" s="45" t="s">
        <v>16455</v>
      </c>
      <c r="AJ508" s="63" t="s">
        <v>20409</v>
      </c>
      <c r="AK508" s="63" t="s">
        <v>20410</v>
      </c>
      <c r="AL508" s="45">
        <v>0</v>
      </c>
      <c r="AM508" s="43">
        <f>IF(AND(L508="WEAPON",OR(R508=0,R508=1,R508=2)),[1]装备基础and强化!$V$7,IF(AND(L508="LEFTRING",OR(R508=0,R508=1,R508=2)),[1]装备基础and强化!$W$7,IF(AND(L508="RIGHTRING",OR(R508=0,R508=1,R508=2)),[1]装备基础and强化!$X$7,IF(AND(L508="NECKLACE",OR(R508=0,R508=1,R508=2)),[1]装备基础and强化!$Y$7,0))))</f>
        <v>0</v>
      </c>
      <c r="AN508" s="43" t="e">
        <f>IF(AND(L508="WEAPON",OR(R508=3,R508=4)),[1]装备基础and强化!$V$11,IF(AND(L508="LEFTRING",OR(R508=3,R508=4)),[1]装备基础and强化!$W$11,IF(AND(L508="RIGHTRING",OR(R508=3,R508=4)),[1]装备基础and强化!$X$11,IF(AND(L508="NECKLACE",OR(R508=3,R508=4)),[1]装备基础and强化!$Y$11,0))))</f>
        <v>#REF!</v>
      </c>
      <c r="AO508" s="43">
        <f>IF(AND(L508="BELT",T508=1),[1]装备基础and强化!$AA$7,IF(AND(L508="PANTS",T508=1),[1]装备基础and强化!$AB$7,IF(AND(L508="SHOES",T508=1),[1]装备基础and强化!$AC$7,IF(AND(L508="CLOTHES",T508=1),[1]装备基础and强化!$AD$7,0))))</f>
        <v>0</v>
      </c>
      <c r="AP508" s="43">
        <f>IF(AND(L508="BELT",T508=2),[1]装备基础and强化!$AF$7,IF(AND(L508="PANTS",T508=2),[1]装备基础and强化!$AG$7,IF(AND(L508="SHOES",T508=2),[1]装备基础and强化!$AH$7,IF(AND(L508="CLOTHES",T508=2),[1]装备基础and强化!$AI$7,0))))</f>
        <v>0</v>
      </c>
      <c r="AQ508" s="43">
        <f>IF(L508="HAT",[1]装备基础and强化!$AK$7,IF(L508="JADE",[1]装备基础and强化!$AK$7,0))</f>
        <v>0</v>
      </c>
      <c r="AR508" s="43" t="e">
        <f t="shared" si="8"/>
        <v>#REF!</v>
      </c>
      <c r="AV508" s="43"/>
      <c r="AW508" s="43"/>
      <c r="AX508" s="43"/>
      <c r="AY508" s="43"/>
      <c r="AZ508" s="43"/>
      <c r="BA508" s="43"/>
    </row>
    <row r="509" spans="2:53" s="44" customFormat="1" x14ac:dyDescent="0.15">
      <c r="B509" s="44" t="s">
        <v>1486</v>
      </c>
      <c r="C509" s="12">
        <v>20505</v>
      </c>
      <c r="D509" s="44" t="s">
        <v>1480</v>
      </c>
      <c r="E509" s="44" t="s">
        <v>22140</v>
      </c>
      <c r="F509" s="44" t="s">
        <v>20892</v>
      </c>
      <c r="G509" s="44" t="s">
        <v>21340</v>
      </c>
      <c r="I509" s="44" t="s">
        <v>700</v>
      </c>
      <c r="J509" s="44" t="s">
        <v>700</v>
      </c>
      <c r="K509" s="44">
        <v>1</v>
      </c>
      <c r="L509" s="44" t="s">
        <v>738</v>
      </c>
      <c r="M509" s="104" t="s">
        <v>26204</v>
      </c>
      <c r="N509" s="44">
        <v>202600</v>
      </c>
      <c r="O509" s="44" t="s">
        <v>844</v>
      </c>
      <c r="P509" s="44" t="s">
        <v>875</v>
      </c>
      <c r="Q509" s="44">
        <v>2</v>
      </c>
      <c r="R509" s="44">
        <v>4</v>
      </c>
      <c r="S509" s="44" t="s">
        <v>1358</v>
      </c>
      <c r="U509" s="44">
        <v>6</v>
      </c>
      <c r="W509" s="44" t="s">
        <v>1481</v>
      </c>
      <c r="X509" s="44" t="s">
        <v>797</v>
      </c>
      <c r="Y509" s="44">
        <v>0</v>
      </c>
      <c r="AA509" s="44">
        <v>1</v>
      </c>
      <c r="AB509" s="44">
        <v>100</v>
      </c>
      <c r="AC509" s="44">
        <v>1</v>
      </c>
      <c r="AD509" s="44">
        <v>1</v>
      </c>
      <c r="AE509" s="45" t="s">
        <v>16461</v>
      </c>
      <c r="AF509" s="45" t="s">
        <v>16457</v>
      </c>
      <c r="AG509" s="45" t="s">
        <v>16459</v>
      </c>
      <c r="AH509" s="45" t="s">
        <v>16453</v>
      </c>
      <c r="AI509" s="45" t="s">
        <v>16455</v>
      </c>
      <c r="AJ509" s="63" t="s">
        <v>20409</v>
      </c>
      <c r="AK509" s="63" t="s">
        <v>20410</v>
      </c>
      <c r="AL509" s="4">
        <v>0</v>
      </c>
      <c r="AM509" s="43">
        <f>IF(AND(L509="WEAPON",OR(R509=0,R509=1,R509=2)),[1]装备基础and强化!$V$7,IF(AND(L509="LEFTRING",OR(R509=0,R509=1,R509=2)),[1]装备基础and强化!$W$7,IF(AND(L509="RIGHTRING",OR(R509=0,R509=1,R509=2)),[1]装备基础and强化!$X$7,IF(AND(L509="NECKLACE",OR(R509=0,R509=1,R509=2)),[1]装备基础and强化!$Y$7,0))))</f>
        <v>0</v>
      </c>
      <c r="AN509" s="43" t="e">
        <f>IF(AND(L509="WEAPON",OR(R509=3,R509=4)),[1]装备基础and强化!$V$11,IF(AND(L509="LEFTRING",OR(R509=3,R509=4)),[1]装备基础and强化!$W$11,IF(AND(L509="RIGHTRING",OR(R509=3,R509=4)),[1]装备基础and强化!$X$11,IF(AND(L509="NECKLACE",OR(R509=3,R509=4)),[1]装备基础and强化!$Y$11,0))))</f>
        <v>#REF!</v>
      </c>
      <c r="AO509" s="43">
        <f>IF(AND(L509="BELT",T509=1),[1]装备基础and强化!$AA$7,IF(AND(L509="PANTS",T509=1),[1]装备基础and强化!$AB$7,IF(AND(L509="SHOES",T509=1),[1]装备基础and强化!$AC$7,IF(AND(L509="CLOTHES",T509=1),[1]装备基础and强化!$AD$7,0))))</f>
        <v>0</v>
      </c>
      <c r="AP509" s="43">
        <f>IF(AND(L509="BELT",T509=2),[1]装备基础and强化!$AF$7,IF(AND(L509="PANTS",T509=2),[1]装备基础and强化!$AG$7,IF(AND(L509="SHOES",T509=2),[1]装备基础and强化!$AH$7,IF(AND(L509="CLOTHES",T509=2),[1]装备基础and强化!$AI$7,0))))</f>
        <v>0</v>
      </c>
      <c r="AQ509" s="43">
        <f>IF(L509="HAT",[1]装备基础and强化!$AK$7,IF(L509="JADE",[1]装备基础and强化!$AK$7,0))</f>
        <v>0</v>
      </c>
      <c r="AR509" s="43" t="e">
        <f t="shared" si="8"/>
        <v>#REF!</v>
      </c>
      <c r="AV509" s="43"/>
      <c r="AW509" s="43"/>
      <c r="AX509" s="43"/>
      <c r="AY509" s="43"/>
      <c r="AZ509" s="43"/>
      <c r="BA509" s="43"/>
    </row>
    <row r="510" spans="2:53" s="44" customFormat="1" x14ac:dyDescent="0.15">
      <c r="B510" s="44" t="s">
        <v>1487</v>
      </c>
      <c r="C510" s="12">
        <v>20506</v>
      </c>
      <c r="D510" s="44" t="s">
        <v>1480</v>
      </c>
      <c r="E510" s="44" t="s">
        <v>22141</v>
      </c>
      <c r="F510" s="44" t="s">
        <v>20893</v>
      </c>
      <c r="G510" s="44" t="s">
        <v>21341</v>
      </c>
      <c r="I510" s="44" t="s">
        <v>700</v>
      </c>
      <c r="J510" s="44" t="s">
        <v>700</v>
      </c>
      <c r="K510" s="44">
        <v>1</v>
      </c>
      <c r="L510" s="44" t="s">
        <v>738</v>
      </c>
      <c r="M510" s="104" t="s">
        <v>26205</v>
      </c>
      <c r="N510" s="44">
        <v>202700</v>
      </c>
      <c r="O510" s="44" t="s">
        <v>844</v>
      </c>
      <c r="P510" s="44" t="s">
        <v>875</v>
      </c>
      <c r="Q510" s="44">
        <v>2</v>
      </c>
      <c r="R510" s="44">
        <v>4</v>
      </c>
      <c r="S510" s="44" t="s">
        <v>1358</v>
      </c>
      <c r="U510" s="44">
        <v>7</v>
      </c>
      <c r="W510" s="44" t="s">
        <v>1481</v>
      </c>
      <c r="X510" s="44" t="s">
        <v>797</v>
      </c>
      <c r="Y510" s="44">
        <v>0</v>
      </c>
      <c r="AA510" s="44">
        <v>1</v>
      </c>
      <c r="AB510" s="44">
        <v>100</v>
      </c>
      <c r="AC510" s="44">
        <v>1</v>
      </c>
      <c r="AD510" s="44">
        <v>1</v>
      </c>
      <c r="AE510" s="45" t="s">
        <v>16461</v>
      </c>
      <c r="AF510" s="45" t="s">
        <v>16457</v>
      </c>
      <c r="AG510" s="45" t="s">
        <v>16459</v>
      </c>
      <c r="AH510" s="45" t="s">
        <v>16453</v>
      </c>
      <c r="AI510" s="45" t="s">
        <v>16455</v>
      </c>
      <c r="AJ510" s="63" t="s">
        <v>20409</v>
      </c>
      <c r="AK510" s="63" t="s">
        <v>20410</v>
      </c>
      <c r="AL510" s="45">
        <v>0</v>
      </c>
      <c r="AM510" s="43">
        <f>IF(AND(L510="WEAPON",OR(R510=0,R510=1,R510=2)),[1]装备基础and强化!$V$7,IF(AND(L510="LEFTRING",OR(R510=0,R510=1,R510=2)),[1]装备基础and强化!$W$7,IF(AND(L510="RIGHTRING",OR(R510=0,R510=1,R510=2)),[1]装备基础and强化!$X$7,IF(AND(L510="NECKLACE",OR(R510=0,R510=1,R510=2)),[1]装备基础and强化!$Y$7,0))))</f>
        <v>0</v>
      </c>
      <c r="AN510" s="43" t="e">
        <f>IF(AND(L510="WEAPON",OR(R510=3,R510=4)),[1]装备基础and强化!$V$11,IF(AND(L510="LEFTRING",OR(R510=3,R510=4)),[1]装备基础and强化!$W$11,IF(AND(L510="RIGHTRING",OR(R510=3,R510=4)),[1]装备基础and强化!$X$11,IF(AND(L510="NECKLACE",OR(R510=3,R510=4)),[1]装备基础and强化!$Y$11,0))))</f>
        <v>#REF!</v>
      </c>
      <c r="AO510" s="43">
        <f>IF(AND(L510="BELT",T510=1),[1]装备基础and强化!$AA$7,IF(AND(L510="PANTS",T510=1),[1]装备基础and强化!$AB$7,IF(AND(L510="SHOES",T510=1),[1]装备基础and强化!$AC$7,IF(AND(L510="CLOTHES",T510=1),[1]装备基础and强化!$AD$7,0))))</f>
        <v>0</v>
      </c>
      <c r="AP510" s="43">
        <f>IF(AND(L510="BELT",T510=2),[1]装备基础and强化!$AF$7,IF(AND(L510="PANTS",T510=2),[1]装备基础and强化!$AG$7,IF(AND(L510="SHOES",T510=2),[1]装备基础and强化!$AH$7,IF(AND(L510="CLOTHES",T510=2),[1]装备基础and强化!$AI$7,0))))</f>
        <v>0</v>
      </c>
      <c r="AQ510" s="43">
        <f>IF(L510="HAT",[1]装备基础and强化!$AK$7,IF(L510="JADE",[1]装备基础and强化!$AK$7,0))</f>
        <v>0</v>
      </c>
      <c r="AR510" s="43" t="e">
        <f t="shared" si="8"/>
        <v>#REF!</v>
      </c>
      <c r="AV510" s="43"/>
      <c r="AW510" s="43"/>
      <c r="AX510" s="43"/>
      <c r="AY510" s="43"/>
      <c r="AZ510" s="43"/>
      <c r="BA510" s="43"/>
    </row>
    <row r="511" spans="2:53" s="44" customFormat="1" x14ac:dyDescent="0.15">
      <c r="B511" s="44" t="s">
        <v>1488</v>
      </c>
      <c r="C511" s="12">
        <v>20507</v>
      </c>
      <c r="D511" s="44" t="s">
        <v>1480</v>
      </c>
      <c r="E511" s="44" t="s">
        <v>22142</v>
      </c>
      <c r="F511" s="44" t="s">
        <v>20894</v>
      </c>
      <c r="G511" s="44" t="s">
        <v>21342</v>
      </c>
      <c r="I511" s="44" t="s">
        <v>700</v>
      </c>
      <c r="J511" s="44" t="s">
        <v>700</v>
      </c>
      <c r="K511" s="44">
        <v>1</v>
      </c>
      <c r="L511" s="44" t="s">
        <v>738</v>
      </c>
      <c r="M511" s="104" t="s">
        <v>26206</v>
      </c>
      <c r="N511" s="44">
        <v>202800</v>
      </c>
      <c r="O511" s="44" t="s">
        <v>844</v>
      </c>
      <c r="P511" s="44" t="s">
        <v>875</v>
      </c>
      <c r="Q511" s="44">
        <v>2</v>
      </c>
      <c r="R511" s="44">
        <v>4</v>
      </c>
      <c r="S511" s="44" t="s">
        <v>1358</v>
      </c>
      <c r="U511" s="44">
        <v>8</v>
      </c>
      <c r="W511" s="44" t="s">
        <v>1481</v>
      </c>
      <c r="X511" s="44" t="s">
        <v>797</v>
      </c>
      <c r="Y511" s="44">
        <v>0</v>
      </c>
      <c r="AA511" s="44">
        <v>1</v>
      </c>
      <c r="AB511" s="44">
        <v>100</v>
      </c>
      <c r="AC511" s="44">
        <v>1</v>
      </c>
      <c r="AD511" s="44">
        <v>1</v>
      </c>
      <c r="AE511" s="45" t="s">
        <v>16461</v>
      </c>
      <c r="AF511" s="45" t="s">
        <v>16457</v>
      </c>
      <c r="AG511" s="45" t="s">
        <v>16459</v>
      </c>
      <c r="AH511" s="45" t="s">
        <v>16453</v>
      </c>
      <c r="AI511" s="45" t="s">
        <v>16455</v>
      </c>
      <c r="AJ511" s="63" t="s">
        <v>20409</v>
      </c>
      <c r="AK511" s="63" t="s">
        <v>20410</v>
      </c>
      <c r="AL511" s="4">
        <v>0</v>
      </c>
      <c r="AM511" s="43">
        <f>IF(AND(L511="WEAPON",OR(R511=0,R511=1,R511=2)),[1]装备基础and强化!$V$7,IF(AND(L511="LEFTRING",OR(R511=0,R511=1,R511=2)),[1]装备基础and强化!$W$7,IF(AND(L511="RIGHTRING",OR(R511=0,R511=1,R511=2)),[1]装备基础and强化!$X$7,IF(AND(L511="NECKLACE",OR(R511=0,R511=1,R511=2)),[1]装备基础and强化!$Y$7,0))))</f>
        <v>0</v>
      </c>
      <c r="AN511" s="43" t="e">
        <f>IF(AND(L511="WEAPON",OR(R511=3,R511=4)),[1]装备基础and强化!$V$11,IF(AND(L511="LEFTRING",OR(R511=3,R511=4)),[1]装备基础and强化!$W$11,IF(AND(L511="RIGHTRING",OR(R511=3,R511=4)),[1]装备基础and强化!$X$11,IF(AND(L511="NECKLACE",OR(R511=3,R511=4)),[1]装备基础and强化!$Y$11,0))))</f>
        <v>#REF!</v>
      </c>
      <c r="AO511" s="43">
        <f>IF(AND(L511="BELT",T511=1),[1]装备基础and强化!$AA$7,IF(AND(L511="PANTS",T511=1),[1]装备基础and强化!$AB$7,IF(AND(L511="SHOES",T511=1),[1]装备基础and强化!$AC$7,IF(AND(L511="CLOTHES",T511=1),[1]装备基础and强化!$AD$7,0))))</f>
        <v>0</v>
      </c>
      <c r="AP511" s="43">
        <f>IF(AND(L511="BELT",T511=2),[1]装备基础and强化!$AF$7,IF(AND(L511="PANTS",T511=2),[1]装备基础and强化!$AG$7,IF(AND(L511="SHOES",T511=2),[1]装备基础and强化!$AH$7,IF(AND(L511="CLOTHES",T511=2),[1]装备基础and强化!$AI$7,0))))</f>
        <v>0</v>
      </c>
      <c r="AQ511" s="43">
        <f>IF(L511="HAT",[1]装备基础and强化!$AK$7,IF(L511="JADE",[1]装备基础and强化!$AK$7,0))</f>
        <v>0</v>
      </c>
      <c r="AR511" s="43" t="e">
        <f t="shared" si="8"/>
        <v>#REF!</v>
      </c>
      <c r="AV511" s="43"/>
      <c r="AW511" s="43"/>
      <c r="AX511" s="43"/>
      <c r="AY511" s="43"/>
      <c r="AZ511" s="43"/>
      <c r="BA511" s="43"/>
    </row>
    <row r="512" spans="2:53" s="44" customFormat="1" x14ac:dyDescent="0.15">
      <c r="B512" s="44" t="s">
        <v>1489</v>
      </c>
      <c r="C512" s="12">
        <v>20508</v>
      </c>
      <c r="D512" s="44" t="s">
        <v>1490</v>
      </c>
      <c r="E512" s="44" t="s">
        <v>22143</v>
      </c>
      <c r="F512" s="44" t="s">
        <v>20895</v>
      </c>
      <c r="G512" s="44" t="s">
        <v>21343</v>
      </c>
      <c r="I512" s="44" t="s">
        <v>700</v>
      </c>
      <c r="J512" s="44" t="s">
        <v>700</v>
      </c>
      <c r="K512" s="44">
        <v>1</v>
      </c>
      <c r="L512" s="44" t="s">
        <v>771</v>
      </c>
      <c r="M512" s="104" t="s">
        <v>26207</v>
      </c>
      <c r="N512" s="44">
        <v>202100</v>
      </c>
      <c r="O512" s="44" t="s">
        <v>1193</v>
      </c>
      <c r="P512" s="44" t="s">
        <v>15632</v>
      </c>
      <c r="Q512" s="44">
        <v>2</v>
      </c>
      <c r="R512" s="44">
        <v>4</v>
      </c>
      <c r="S512" s="44" t="s">
        <v>1358</v>
      </c>
      <c r="U512" s="44">
        <v>1</v>
      </c>
      <c r="W512" s="44" t="s">
        <v>1491</v>
      </c>
      <c r="X512" s="44" t="s">
        <v>806</v>
      </c>
      <c r="Y512" s="44">
        <v>0</v>
      </c>
      <c r="AA512" s="44">
        <v>1</v>
      </c>
      <c r="AB512" s="44">
        <v>100</v>
      </c>
      <c r="AC512" s="44">
        <v>1</v>
      </c>
      <c r="AD512" s="44">
        <v>1</v>
      </c>
      <c r="AE512" s="45" t="s">
        <v>16461</v>
      </c>
      <c r="AF512" s="45" t="s">
        <v>16457</v>
      </c>
      <c r="AG512" s="45" t="s">
        <v>16459</v>
      </c>
      <c r="AH512" s="45" t="s">
        <v>16453</v>
      </c>
      <c r="AI512" s="45" t="s">
        <v>16455</v>
      </c>
      <c r="AJ512" s="63" t="s">
        <v>20409</v>
      </c>
      <c r="AK512" s="63" t="s">
        <v>20410</v>
      </c>
      <c r="AL512" s="45">
        <v>0</v>
      </c>
      <c r="AM512" s="43">
        <f>IF(AND(L512="WEAPON",OR(R512=0,R512=1,R512=2)),[1]装备基础and强化!$V$7,IF(AND(L512="LEFTRING",OR(R512=0,R512=1,R512=2)),[1]装备基础and强化!$W$7,IF(AND(L512="RIGHTRING",OR(R512=0,R512=1,R512=2)),[1]装备基础and强化!$X$7,IF(AND(L512="NECKLACE",OR(R512=0,R512=1,R512=2)),[1]装备基础and强化!$Y$7,0))))</f>
        <v>0</v>
      </c>
      <c r="AN512" s="43">
        <f>IF(AND(L512="WEAPON",OR(R512=3,R512=4)),[1]装备基础and强化!$V$11,IF(AND(L512="LEFTRING",OR(R512=3,R512=4)),[1]装备基础and强化!$W$11,IF(AND(L512="RIGHTRING",OR(R512=3,R512=4)),[1]装备基础and强化!$X$11,IF(AND(L512="NECKLACE",OR(R512=3,R512=4)),[1]装备基础and强化!$Y$11,0))))</f>
        <v>0</v>
      </c>
      <c r="AO512" s="43">
        <f>IF(AND(L512="BELT",T512=1),[1]装备基础and强化!$AA$7,IF(AND(L512="PANTS",T512=1),[1]装备基础and强化!$AB$7,IF(AND(L512="SHOES",T512=1),[1]装备基础and强化!$AC$7,IF(AND(L512="CLOTHES",T512=1),[1]装备基础and强化!$AD$7,0))))</f>
        <v>0</v>
      </c>
      <c r="AP512" s="43">
        <f>IF(AND(L512="BELT",T512=2),[1]装备基础and强化!$AF$7,IF(AND(L512="PANTS",T512=2),[1]装备基础and强化!$AG$7,IF(AND(L512="SHOES",T512=2),[1]装备基础and强化!$AH$7,IF(AND(L512="CLOTHES",T512=2),[1]装备基础and强化!$AI$7,0))))</f>
        <v>0</v>
      </c>
      <c r="AQ512" s="43" t="e">
        <f>IF(L512="HAT",[1]装备基础and强化!$AK$7,IF(L512="JADE",[1]装备基础and强化!$AK$7,0))</f>
        <v>#REF!</v>
      </c>
      <c r="AR512" s="43" t="e">
        <f t="shared" si="8"/>
        <v>#REF!</v>
      </c>
      <c r="AV512" s="43"/>
      <c r="AW512" s="43"/>
      <c r="AX512" s="43"/>
      <c r="AY512" s="43"/>
      <c r="AZ512" s="43"/>
      <c r="BA512" s="43"/>
    </row>
    <row r="513" spans="1:53" s="44" customFormat="1" x14ac:dyDescent="0.15">
      <c r="B513" s="44" t="s">
        <v>1492</v>
      </c>
      <c r="C513" s="12">
        <v>20509</v>
      </c>
      <c r="D513" s="44" t="s">
        <v>1490</v>
      </c>
      <c r="E513" s="44" t="s">
        <v>22144</v>
      </c>
      <c r="F513" s="44" t="s">
        <v>20896</v>
      </c>
      <c r="G513" s="44" t="s">
        <v>21344</v>
      </c>
      <c r="I513" s="44" t="s">
        <v>700</v>
      </c>
      <c r="J513" s="44" t="s">
        <v>700</v>
      </c>
      <c r="K513" s="44">
        <v>1</v>
      </c>
      <c r="L513" s="44" t="s">
        <v>771</v>
      </c>
      <c r="M513" s="104" t="s">
        <v>26208</v>
      </c>
      <c r="N513" s="44">
        <v>202200</v>
      </c>
      <c r="O513" s="44" t="s">
        <v>1193</v>
      </c>
      <c r="P513" s="44" t="s">
        <v>15632</v>
      </c>
      <c r="Q513" s="44">
        <v>2</v>
      </c>
      <c r="R513" s="44">
        <v>4</v>
      </c>
      <c r="S513" s="44" t="s">
        <v>1358</v>
      </c>
      <c r="U513" s="44">
        <v>2</v>
      </c>
      <c r="W513" s="44" t="s">
        <v>1491</v>
      </c>
      <c r="X513" s="44" t="s">
        <v>806</v>
      </c>
      <c r="Y513" s="44">
        <v>0</v>
      </c>
      <c r="AA513" s="44">
        <v>1</v>
      </c>
      <c r="AB513" s="44">
        <v>100</v>
      </c>
      <c r="AC513" s="44">
        <v>1</v>
      </c>
      <c r="AD513" s="44">
        <v>1</v>
      </c>
      <c r="AE513" s="45" t="s">
        <v>16461</v>
      </c>
      <c r="AF513" s="45" t="s">
        <v>16457</v>
      </c>
      <c r="AG513" s="45" t="s">
        <v>16459</v>
      </c>
      <c r="AH513" s="45" t="s">
        <v>16453</v>
      </c>
      <c r="AI513" s="45" t="s">
        <v>16455</v>
      </c>
      <c r="AJ513" s="63" t="s">
        <v>20405</v>
      </c>
      <c r="AK513" s="63" t="s">
        <v>20406</v>
      </c>
      <c r="AL513" s="4">
        <v>0</v>
      </c>
      <c r="AM513" s="43">
        <f>IF(AND(L513="WEAPON",OR(R513=0,R513=1,R513=2)),[1]装备基础and强化!$V$7,IF(AND(L513="LEFTRING",OR(R513=0,R513=1,R513=2)),[1]装备基础and强化!$W$7,IF(AND(L513="RIGHTRING",OR(R513=0,R513=1,R513=2)),[1]装备基础and强化!$X$7,IF(AND(L513="NECKLACE",OR(R513=0,R513=1,R513=2)),[1]装备基础and强化!$Y$7,0))))</f>
        <v>0</v>
      </c>
      <c r="AN513" s="43">
        <f>IF(AND(L513="WEAPON",OR(R513=3,R513=4)),[1]装备基础and强化!$V$11,IF(AND(L513="LEFTRING",OR(R513=3,R513=4)),[1]装备基础and强化!$W$11,IF(AND(L513="RIGHTRING",OR(R513=3,R513=4)),[1]装备基础and强化!$X$11,IF(AND(L513="NECKLACE",OR(R513=3,R513=4)),[1]装备基础and强化!$Y$11,0))))</f>
        <v>0</v>
      </c>
      <c r="AO513" s="43">
        <f>IF(AND(L513="BELT",T513=1),[1]装备基础and强化!$AA$7,IF(AND(L513="PANTS",T513=1),[1]装备基础and强化!$AB$7,IF(AND(L513="SHOES",T513=1),[1]装备基础and强化!$AC$7,IF(AND(L513="CLOTHES",T513=1),[1]装备基础and强化!$AD$7,0))))</f>
        <v>0</v>
      </c>
      <c r="AP513" s="43">
        <f>IF(AND(L513="BELT",T513=2),[1]装备基础and强化!$AF$7,IF(AND(L513="PANTS",T513=2),[1]装备基础and强化!$AG$7,IF(AND(L513="SHOES",T513=2),[1]装备基础and强化!$AH$7,IF(AND(L513="CLOTHES",T513=2),[1]装备基础and强化!$AI$7,0))))</f>
        <v>0</v>
      </c>
      <c r="AQ513" s="43" t="e">
        <f>IF(L513="HAT",[1]装备基础and强化!$AK$7,IF(L513="JADE",[1]装备基础and强化!$AK$7,0))</f>
        <v>#REF!</v>
      </c>
      <c r="AR513" s="43" t="e">
        <f t="shared" si="8"/>
        <v>#REF!</v>
      </c>
      <c r="AV513" s="43"/>
      <c r="AW513" s="43"/>
      <c r="AX513" s="43"/>
      <c r="AY513" s="43"/>
      <c r="AZ513" s="43"/>
      <c r="BA513" s="43"/>
    </row>
    <row r="514" spans="1:53" s="44" customFormat="1" x14ac:dyDescent="0.15">
      <c r="B514" s="44" t="s">
        <v>1493</v>
      </c>
      <c r="C514" s="12">
        <v>20510</v>
      </c>
      <c r="D514" s="44" t="s">
        <v>1490</v>
      </c>
      <c r="E514" s="44" t="s">
        <v>22145</v>
      </c>
      <c r="F514" s="44" t="s">
        <v>20897</v>
      </c>
      <c r="G514" s="44" t="s">
        <v>21345</v>
      </c>
      <c r="I514" s="44" t="s">
        <v>700</v>
      </c>
      <c r="J514" s="44" t="s">
        <v>700</v>
      </c>
      <c r="K514" s="44">
        <v>1</v>
      </c>
      <c r="L514" s="44" t="s">
        <v>771</v>
      </c>
      <c r="M514" s="104" t="s">
        <v>26209</v>
      </c>
      <c r="N514" s="44">
        <v>202300</v>
      </c>
      <c r="O514" s="44" t="s">
        <v>1193</v>
      </c>
      <c r="P514" s="44" t="s">
        <v>15632</v>
      </c>
      <c r="Q514" s="44">
        <v>2</v>
      </c>
      <c r="R514" s="44">
        <v>4</v>
      </c>
      <c r="S514" s="44" t="s">
        <v>1358</v>
      </c>
      <c r="U514" s="44">
        <v>3</v>
      </c>
      <c r="W514" s="44" t="s">
        <v>1491</v>
      </c>
      <c r="X514" s="44" t="s">
        <v>806</v>
      </c>
      <c r="Y514" s="44">
        <v>0</v>
      </c>
      <c r="AA514" s="44">
        <v>1</v>
      </c>
      <c r="AB514" s="44">
        <v>100</v>
      </c>
      <c r="AC514" s="44">
        <v>1</v>
      </c>
      <c r="AD514" s="44">
        <v>1</v>
      </c>
      <c r="AE514" s="45" t="s">
        <v>16461</v>
      </c>
      <c r="AF514" s="45" t="s">
        <v>16457</v>
      </c>
      <c r="AG514" s="45" t="s">
        <v>16459</v>
      </c>
      <c r="AH514" s="45" t="s">
        <v>16453</v>
      </c>
      <c r="AI514" s="45" t="s">
        <v>16455</v>
      </c>
      <c r="AJ514" s="63" t="s">
        <v>20405</v>
      </c>
      <c r="AK514" s="63" t="s">
        <v>20406</v>
      </c>
      <c r="AL514" s="45">
        <v>0</v>
      </c>
      <c r="AM514" s="43">
        <f>IF(AND(L514="WEAPON",OR(R514=0,R514=1,R514=2)),[1]装备基础and强化!$V$7,IF(AND(L514="LEFTRING",OR(R514=0,R514=1,R514=2)),[1]装备基础and强化!$W$7,IF(AND(L514="RIGHTRING",OR(R514=0,R514=1,R514=2)),[1]装备基础and强化!$X$7,IF(AND(L514="NECKLACE",OR(R514=0,R514=1,R514=2)),[1]装备基础and强化!$Y$7,0))))</f>
        <v>0</v>
      </c>
      <c r="AN514" s="43">
        <f>IF(AND(L514="WEAPON",OR(R514=3,R514=4)),[1]装备基础and强化!$V$11,IF(AND(L514="LEFTRING",OR(R514=3,R514=4)),[1]装备基础and强化!$W$11,IF(AND(L514="RIGHTRING",OR(R514=3,R514=4)),[1]装备基础and强化!$X$11,IF(AND(L514="NECKLACE",OR(R514=3,R514=4)),[1]装备基础and强化!$Y$11,0))))</f>
        <v>0</v>
      </c>
      <c r="AO514" s="43">
        <f>IF(AND(L514="BELT",T514=1),[1]装备基础and强化!$AA$7,IF(AND(L514="PANTS",T514=1),[1]装备基础and强化!$AB$7,IF(AND(L514="SHOES",T514=1),[1]装备基础and强化!$AC$7,IF(AND(L514="CLOTHES",T514=1),[1]装备基础and强化!$AD$7,0))))</f>
        <v>0</v>
      </c>
      <c r="AP514" s="43">
        <f>IF(AND(L514="BELT",T514=2),[1]装备基础and强化!$AF$7,IF(AND(L514="PANTS",T514=2),[1]装备基础and强化!$AG$7,IF(AND(L514="SHOES",T514=2),[1]装备基础and强化!$AH$7,IF(AND(L514="CLOTHES",T514=2),[1]装备基础and强化!$AI$7,0))))</f>
        <v>0</v>
      </c>
      <c r="AQ514" s="43" t="e">
        <f>IF(L514="HAT",[1]装备基础and强化!$AK$7,IF(L514="JADE",[1]装备基础and强化!$AK$7,0))</f>
        <v>#REF!</v>
      </c>
      <c r="AR514" s="43" t="e">
        <f t="shared" si="8"/>
        <v>#REF!</v>
      </c>
      <c r="AV514" s="43"/>
      <c r="AW514" s="43"/>
      <c r="AX514" s="43"/>
      <c r="AY514" s="43"/>
      <c r="AZ514" s="43"/>
      <c r="BA514" s="43"/>
    </row>
    <row r="515" spans="1:53" s="44" customFormat="1" x14ac:dyDescent="0.15">
      <c r="B515" s="44" t="s">
        <v>1494</v>
      </c>
      <c r="C515" s="12">
        <v>20511</v>
      </c>
      <c r="D515" s="44" t="s">
        <v>1490</v>
      </c>
      <c r="E515" s="44" t="s">
        <v>22146</v>
      </c>
      <c r="F515" s="44" t="s">
        <v>20898</v>
      </c>
      <c r="G515" s="44" t="s">
        <v>21346</v>
      </c>
      <c r="I515" s="44" t="s">
        <v>700</v>
      </c>
      <c r="J515" s="44" t="s">
        <v>700</v>
      </c>
      <c r="K515" s="44">
        <v>1</v>
      </c>
      <c r="L515" s="44" t="s">
        <v>771</v>
      </c>
      <c r="M515" s="104" t="s">
        <v>26210</v>
      </c>
      <c r="N515" s="44">
        <v>202400</v>
      </c>
      <c r="O515" s="44" t="s">
        <v>1193</v>
      </c>
      <c r="P515" s="44" t="s">
        <v>15632</v>
      </c>
      <c r="Q515" s="44">
        <v>2</v>
      </c>
      <c r="R515" s="44">
        <v>4</v>
      </c>
      <c r="S515" s="44" t="s">
        <v>1358</v>
      </c>
      <c r="U515" s="44">
        <v>4</v>
      </c>
      <c r="W515" s="44" t="s">
        <v>1491</v>
      </c>
      <c r="X515" s="44" t="s">
        <v>806</v>
      </c>
      <c r="Y515" s="44">
        <v>0</v>
      </c>
      <c r="AA515" s="44">
        <v>1</v>
      </c>
      <c r="AB515" s="44">
        <v>100</v>
      </c>
      <c r="AC515" s="44">
        <v>1</v>
      </c>
      <c r="AD515" s="44">
        <v>1</v>
      </c>
      <c r="AE515" s="45" t="s">
        <v>16461</v>
      </c>
      <c r="AF515" s="45" t="s">
        <v>16457</v>
      </c>
      <c r="AG515" s="45" t="s">
        <v>16459</v>
      </c>
      <c r="AH515" s="45" t="s">
        <v>16453</v>
      </c>
      <c r="AI515" s="45" t="s">
        <v>16455</v>
      </c>
      <c r="AJ515" s="63" t="s">
        <v>20389</v>
      </c>
      <c r="AK515" s="63" t="s">
        <v>20384</v>
      </c>
      <c r="AL515" s="4">
        <v>0</v>
      </c>
      <c r="AM515" s="43">
        <f>IF(AND(L515="WEAPON",OR(R515=0,R515=1,R515=2)),[1]装备基础and强化!$V$7,IF(AND(L515="LEFTRING",OR(R515=0,R515=1,R515=2)),[1]装备基础and强化!$W$7,IF(AND(L515="RIGHTRING",OR(R515=0,R515=1,R515=2)),[1]装备基础and强化!$X$7,IF(AND(L515="NECKLACE",OR(R515=0,R515=1,R515=2)),[1]装备基础and强化!$Y$7,0))))</f>
        <v>0</v>
      </c>
      <c r="AN515" s="43">
        <f>IF(AND(L515="WEAPON",OR(R515=3,R515=4)),[1]装备基础and强化!$V$11,IF(AND(L515="LEFTRING",OR(R515=3,R515=4)),[1]装备基础and强化!$W$11,IF(AND(L515="RIGHTRING",OR(R515=3,R515=4)),[1]装备基础and强化!$X$11,IF(AND(L515="NECKLACE",OR(R515=3,R515=4)),[1]装备基础and强化!$Y$11,0))))</f>
        <v>0</v>
      </c>
      <c r="AO515" s="43">
        <f>IF(AND(L515="BELT",T515=1),[1]装备基础and强化!$AA$7,IF(AND(L515="PANTS",T515=1),[1]装备基础and强化!$AB$7,IF(AND(L515="SHOES",T515=1),[1]装备基础and强化!$AC$7,IF(AND(L515="CLOTHES",T515=1),[1]装备基础and强化!$AD$7,0))))</f>
        <v>0</v>
      </c>
      <c r="AP515" s="43">
        <f>IF(AND(L515="BELT",T515=2),[1]装备基础and强化!$AF$7,IF(AND(L515="PANTS",T515=2),[1]装备基础and强化!$AG$7,IF(AND(L515="SHOES",T515=2),[1]装备基础and强化!$AH$7,IF(AND(L515="CLOTHES",T515=2),[1]装备基础and强化!$AI$7,0))))</f>
        <v>0</v>
      </c>
      <c r="AQ515" s="43" t="e">
        <f>IF(L515="HAT",[1]装备基础and强化!$AK$7,IF(L515="JADE",[1]装备基础and强化!$AK$7,0))</f>
        <v>#REF!</v>
      </c>
      <c r="AR515" s="43" t="e">
        <f t="shared" si="8"/>
        <v>#REF!</v>
      </c>
      <c r="AV515" s="43"/>
      <c r="AW515" s="43"/>
      <c r="AX515" s="43"/>
      <c r="AY515" s="43"/>
      <c r="AZ515" s="43"/>
      <c r="BA515" s="43"/>
    </row>
    <row r="516" spans="1:53" s="44" customFormat="1" x14ac:dyDescent="0.15">
      <c r="B516" s="44" t="s">
        <v>1495</v>
      </c>
      <c r="C516" s="12">
        <v>20512</v>
      </c>
      <c r="D516" s="44" t="s">
        <v>1490</v>
      </c>
      <c r="E516" s="44" t="s">
        <v>22147</v>
      </c>
      <c r="F516" s="44" t="s">
        <v>20899</v>
      </c>
      <c r="G516" s="44" t="s">
        <v>21347</v>
      </c>
      <c r="I516" s="44" t="s">
        <v>700</v>
      </c>
      <c r="J516" s="44" t="s">
        <v>700</v>
      </c>
      <c r="K516" s="44">
        <v>1</v>
      </c>
      <c r="L516" s="44" t="s">
        <v>771</v>
      </c>
      <c r="M516" s="104" t="s">
        <v>26211</v>
      </c>
      <c r="N516" s="44">
        <v>202500</v>
      </c>
      <c r="O516" s="44" t="s">
        <v>1193</v>
      </c>
      <c r="P516" s="44" t="s">
        <v>15632</v>
      </c>
      <c r="Q516" s="44">
        <v>2</v>
      </c>
      <c r="R516" s="44">
        <v>4</v>
      </c>
      <c r="S516" s="44" t="s">
        <v>1358</v>
      </c>
      <c r="U516" s="44">
        <v>5</v>
      </c>
      <c r="W516" s="44" t="s">
        <v>1491</v>
      </c>
      <c r="X516" s="44" t="s">
        <v>806</v>
      </c>
      <c r="Y516" s="44">
        <v>0</v>
      </c>
      <c r="AA516" s="44">
        <v>1</v>
      </c>
      <c r="AB516" s="44">
        <v>100</v>
      </c>
      <c r="AC516" s="44">
        <v>1</v>
      </c>
      <c r="AD516" s="44">
        <v>1</v>
      </c>
      <c r="AE516" s="45" t="s">
        <v>16461</v>
      </c>
      <c r="AF516" s="45" t="s">
        <v>16457</v>
      </c>
      <c r="AG516" s="45" t="s">
        <v>16459</v>
      </c>
      <c r="AH516" s="45" t="s">
        <v>16453</v>
      </c>
      <c r="AI516" s="45" t="s">
        <v>16455</v>
      </c>
      <c r="AJ516" s="63" t="s">
        <v>20389</v>
      </c>
      <c r="AK516" s="63" t="s">
        <v>20384</v>
      </c>
      <c r="AL516" s="45">
        <v>0</v>
      </c>
      <c r="AM516" s="43">
        <f>IF(AND(L516="WEAPON",OR(R516=0,R516=1,R516=2)),[1]装备基础and强化!$V$7,IF(AND(L516="LEFTRING",OR(R516=0,R516=1,R516=2)),[1]装备基础and强化!$W$7,IF(AND(L516="RIGHTRING",OR(R516=0,R516=1,R516=2)),[1]装备基础and强化!$X$7,IF(AND(L516="NECKLACE",OR(R516=0,R516=1,R516=2)),[1]装备基础and强化!$Y$7,0))))</f>
        <v>0</v>
      </c>
      <c r="AN516" s="43">
        <f>IF(AND(L516="WEAPON",OR(R516=3,R516=4)),[1]装备基础and强化!$V$11,IF(AND(L516="LEFTRING",OR(R516=3,R516=4)),[1]装备基础and强化!$W$11,IF(AND(L516="RIGHTRING",OR(R516=3,R516=4)),[1]装备基础and强化!$X$11,IF(AND(L516="NECKLACE",OR(R516=3,R516=4)),[1]装备基础and强化!$Y$11,0))))</f>
        <v>0</v>
      </c>
      <c r="AO516" s="43">
        <f>IF(AND(L516="BELT",T516=1),[1]装备基础and强化!$AA$7,IF(AND(L516="PANTS",T516=1),[1]装备基础and强化!$AB$7,IF(AND(L516="SHOES",T516=1),[1]装备基础and强化!$AC$7,IF(AND(L516="CLOTHES",T516=1),[1]装备基础and强化!$AD$7,0))))</f>
        <v>0</v>
      </c>
      <c r="AP516" s="43">
        <f>IF(AND(L516="BELT",T516=2),[1]装备基础and强化!$AF$7,IF(AND(L516="PANTS",T516=2),[1]装备基础and强化!$AG$7,IF(AND(L516="SHOES",T516=2),[1]装备基础and强化!$AH$7,IF(AND(L516="CLOTHES",T516=2),[1]装备基础and强化!$AI$7,0))))</f>
        <v>0</v>
      </c>
      <c r="AQ516" s="43" t="e">
        <f>IF(L516="HAT",[1]装备基础and强化!$AK$7,IF(L516="JADE",[1]装备基础and强化!$AK$7,0))</f>
        <v>#REF!</v>
      </c>
      <c r="AR516" s="43" t="e">
        <f t="shared" si="8"/>
        <v>#REF!</v>
      </c>
      <c r="AV516" s="43"/>
      <c r="AW516" s="43"/>
      <c r="AX516" s="43"/>
      <c r="AY516" s="43"/>
      <c r="AZ516" s="43"/>
      <c r="BA516" s="43"/>
    </row>
    <row r="517" spans="1:53" s="44" customFormat="1" x14ac:dyDescent="0.15">
      <c r="B517" s="44" t="s">
        <v>1496</v>
      </c>
      <c r="C517" s="12">
        <v>20513</v>
      </c>
      <c r="D517" s="44" t="s">
        <v>1490</v>
      </c>
      <c r="E517" s="44" t="s">
        <v>22148</v>
      </c>
      <c r="F517" s="44" t="s">
        <v>20900</v>
      </c>
      <c r="G517" s="44" t="s">
        <v>21348</v>
      </c>
      <c r="I517" s="44" t="s">
        <v>700</v>
      </c>
      <c r="J517" s="44" t="s">
        <v>700</v>
      </c>
      <c r="K517" s="44">
        <v>1</v>
      </c>
      <c r="L517" s="44" t="s">
        <v>771</v>
      </c>
      <c r="M517" s="104" t="s">
        <v>26212</v>
      </c>
      <c r="N517" s="44">
        <v>202600</v>
      </c>
      <c r="O517" s="44" t="s">
        <v>1193</v>
      </c>
      <c r="P517" s="44" t="s">
        <v>15632</v>
      </c>
      <c r="Q517" s="44">
        <v>2</v>
      </c>
      <c r="R517" s="44">
        <v>4</v>
      </c>
      <c r="S517" s="44" t="s">
        <v>1358</v>
      </c>
      <c r="U517" s="44">
        <v>6</v>
      </c>
      <c r="W517" s="44" t="s">
        <v>1491</v>
      </c>
      <c r="X517" s="44" t="s">
        <v>806</v>
      </c>
      <c r="Y517" s="44">
        <v>0</v>
      </c>
      <c r="AA517" s="44">
        <v>1</v>
      </c>
      <c r="AB517" s="44">
        <v>100</v>
      </c>
      <c r="AC517" s="44">
        <v>1</v>
      </c>
      <c r="AD517" s="44">
        <v>1</v>
      </c>
      <c r="AE517" s="45" t="s">
        <v>16461</v>
      </c>
      <c r="AF517" s="45" t="s">
        <v>16457</v>
      </c>
      <c r="AG517" s="45" t="s">
        <v>16459</v>
      </c>
      <c r="AH517" s="45" t="s">
        <v>16453</v>
      </c>
      <c r="AI517" s="45" t="s">
        <v>16455</v>
      </c>
      <c r="AJ517" s="63" t="s">
        <v>20389</v>
      </c>
      <c r="AK517" s="63" t="s">
        <v>20384</v>
      </c>
      <c r="AL517" s="4">
        <v>0</v>
      </c>
      <c r="AM517" s="43">
        <f>IF(AND(L517="WEAPON",OR(R517=0,R517=1,R517=2)),[1]装备基础and强化!$V$7,IF(AND(L517="LEFTRING",OR(R517=0,R517=1,R517=2)),[1]装备基础and强化!$W$7,IF(AND(L517="RIGHTRING",OR(R517=0,R517=1,R517=2)),[1]装备基础and强化!$X$7,IF(AND(L517="NECKLACE",OR(R517=0,R517=1,R517=2)),[1]装备基础and强化!$Y$7,0))))</f>
        <v>0</v>
      </c>
      <c r="AN517" s="43">
        <f>IF(AND(L517="WEAPON",OR(R517=3,R517=4)),[1]装备基础and强化!$V$11,IF(AND(L517="LEFTRING",OR(R517=3,R517=4)),[1]装备基础and强化!$W$11,IF(AND(L517="RIGHTRING",OR(R517=3,R517=4)),[1]装备基础and强化!$X$11,IF(AND(L517="NECKLACE",OR(R517=3,R517=4)),[1]装备基础and强化!$Y$11,0))))</f>
        <v>0</v>
      </c>
      <c r="AO517" s="43">
        <f>IF(AND(L517="BELT",T517=1),[1]装备基础and强化!$AA$7,IF(AND(L517="PANTS",T517=1),[1]装备基础and强化!$AB$7,IF(AND(L517="SHOES",T517=1),[1]装备基础and强化!$AC$7,IF(AND(L517="CLOTHES",T517=1),[1]装备基础and强化!$AD$7,0))))</f>
        <v>0</v>
      </c>
      <c r="AP517" s="43">
        <f>IF(AND(L517="BELT",T517=2),[1]装备基础and强化!$AF$7,IF(AND(L517="PANTS",T517=2),[1]装备基础and强化!$AG$7,IF(AND(L517="SHOES",T517=2),[1]装备基础and强化!$AH$7,IF(AND(L517="CLOTHES",T517=2),[1]装备基础and强化!$AI$7,0))))</f>
        <v>0</v>
      </c>
      <c r="AQ517" s="43" t="e">
        <f>IF(L517="HAT",[1]装备基础and强化!$AK$7,IF(L517="JADE",[1]装备基础and强化!$AK$7,0))</f>
        <v>#REF!</v>
      </c>
      <c r="AR517" s="43" t="e">
        <f t="shared" si="8"/>
        <v>#REF!</v>
      </c>
      <c r="AV517" s="43"/>
      <c r="AW517" s="43"/>
      <c r="AX517" s="43"/>
      <c r="AY517" s="43"/>
      <c r="AZ517" s="43"/>
      <c r="BA517" s="43"/>
    </row>
    <row r="518" spans="1:53" s="44" customFormat="1" x14ac:dyDescent="0.15">
      <c r="B518" s="44" t="s">
        <v>1497</v>
      </c>
      <c r="C518" s="12">
        <v>20514</v>
      </c>
      <c r="D518" s="44" t="s">
        <v>1490</v>
      </c>
      <c r="E518" s="44" t="s">
        <v>22149</v>
      </c>
      <c r="F518" s="44" t="s">
        <v>20901</v>
      </c>
      <c r="G518" s="44" t="s">
        <v>21349</v>
      </c>
      <c r="I518" s="44" t="s">
        <v>700</v>
      </c>
      <c r="J518" s="44" t="s">
        <v>700</v>
      </c>
      <c r="K518" s="44">
        <v>1</v>
      </c>
      <c r="L518" s="44" t="s">
        <v>771</v>
      </c>
      <c r="M518" s="104" t="s">
        <v>26213</v>
      </c>
      <c r="N518" s="44">
        <v>202700</v>
      </c>
      <c r="O518" s="44" t="s">
        <v>1193</v>
      </c>
      <c r="P518" s="44" t="s">
        <v>15632</v>
      </c>
      <c r="Q518" s="44">
        <v>2</v>
      </c>
      <c r="R518" s="44">
        <v>4</v>
      </c>
      <c r="S518" s="44" t="s">
        <v>1358</v>
      </c>
      <c r="U518" s="44">
        <v>7</v>
      </c>
      <c r="W518" s="44" t="s">
        <v>1491</v>
      </c>
      <c r="X518" s="44" t="s">
        <v>806</v>
      </c>
      <c r="Y518" s="44">
        <v>0</v>
      </c>
      <c r="AA518" s="44">
        <v>1</v>
      </c>
      <c r="AB518" s="44">
        <v>100</v>
      </c>
      <c r="AC518" s="44">
        <v>1</v>
      </c>
      <c r="AD518" s="44">
        <v>1</v>
      </c>
      <c r="AE518" s="45" t="s">
        <v>16461</v>
      </c>
      <c r="AF518" s="45" t="s">
        <v>16457</v>
      </c>
      <c r="AG518" s="45" t="s">
        <v>16459</v>
      </c>
      <c r="AH518" s="45" t="s">
        <v>16453</v>
      </c>
      <c r="AI518" s="45" t="s">
        <v>16455</v>
      </c>
      <c r="AJ518" s="63" t="s">
        <v>20389</v>
      </c>
      <c r="AK518" s="63" t="s">
        <v>20384</v>
      </c>
      <c r="AL518" s="45">
        <v>0</v>
      </c>
      <c r="AM518" s="43">
        <f>IF(AND(L518="WEAPON",OR(R518=0,R518=1,R518=2)),[1]装备基础and强化!$V$7,IF(AND(L518="LEFTRING",OR(R518=0,R518=1,R518=2)),[1]装备基础and强化!$W$7,IF(AND(L518="RIGHTRING",OR(R518=0,R518=1,R518=2)),[1]装备基础and强化!$X$7,IF(AND(L518="NECKLACE",OR(R518=0,R518=1,R518=2)),[1]装备基础and强化!$Y$7,0))))</f>
        <v>0</v>
      </c>
      <c r="AN518" s="43">
        <f>IF(AND(L518="WEAPON",OR(R518=3,R518=4)),[1]装备基础and强化!$V$11,IF(AND(L518="LEFTRING",OR(R518=3,R518=4)),[1]装备基础and强化!$W$11,IF(AND(L518="RIGHTRING",OR(R518=3,R518=4)),[1]装备基础and强化!$X$11,IF(AND(L518="NECKLACE",OR(R518=3,R518=4)),[1]装备基础and强化!$Y$11,0))))</f>
        <v>0</v>
      </c>
      <c r="AO518" s="43">
        <f>IF(AND(L518="BELT",T518=1),[1]装备基础and强化!$AA$7,IF(AND(L518="PANTS",T518=1),[1]装备基础and强化!$AB$7,IF(AND(L518="SHOES",T518=1),[1]装备基础and强化!$AC$7,IF(AND(L518="CLOTHES",T518=1),[1]装备基础and强化!$AD$7,0))))</f>
        <v>0</v>
      </c>
      <c r="AP518" s="43">
        <f>IF(AND(L518="BELT",T518=2),[1]装备基础and强化!$AF$7,IF(AND(L518="PANTS",T518=2),[1]装备基础and强化!$AG$7,IF(AND(L518="SHOES",T518=2),[1]装备基础and强化!$AH$7,IF(AND(L518="CLOTHES",T518=2),[1]装备基础and强化!$AI$7,0))))</f>
        <v>0</v>
      </c>
      <c r="AQ518" s="43" t="e">
        <f>IF(L518="HAT",[1]装备基础and强化!$AK$7,IF(L518="JADE",[1]装备基础and强化!$AK$7,0))</f>
        <v>#REF!</v>
      </c>
      <c r="AR518" s="43" t="e">
        <f t="shared" si="8"/>
        <v>#REF!</v>
      </c>
      <c r="AV518" s="43"/>
      <c r="AW518" s="43"/>
      <c r="AX518" s="43"/>
      <c r="AY518" s="43"/>
      <c r="AZ518" s="43"/>
      <c r="BA518" s="43"/>
    </row>
    <row r="519" spans="1:53" s="44" customFormat="1" x14ac:dyDescent="0.15">
      <c r="B519" s="44" t="s">
        <v>1498</v>
      </c>
      <c r="C519" s="12">
        <v>20515</v>
      </c>
      <c r="D519" s="44" t="s">
        <v>1490</v>
      </c>
      <c r="E519" s="44" t="s">
        <v>22150</v>
      </c>
      <c r="F519" s="44" t="s">
        <v>20902</v>
      </c>
      <c r="G519" s="44" t="s">
        <v>21350</v>
      </c>
      <c r="I519" s="44" t="s">
        <v>700</v>
      </c>
      <c r="J519" s="44" t="s">
        <v>700</v>
      </c>
      <c r="K519" s="44">
        <v>1</v>
      </c>
      <c r="L519" s="44" t="s">
        <v>771</v>
      </c>
      <c r="M519" s="104" t="s">
        <v>26214</v>
      </c>
      <c r="N519" s="44">
        <v>202800</v>
      </c>
      <c r="O519" s="44" t="s">
        <v>1193</v>
      </c>
      <c r="P519" s="44" t="s">
        <v>15632</v>
      </c>
      <c r="Q519" s="44">
        <v>2</v>
      </c>
      <c r="R519" s="44">
        <v>4</v>
      </c>
      <c r="S519" s="44" t="s">
        <v>1358</v>
      </c>
      <c r="U519" s="44">
        <v>8</v>
      </c>
      <c r="W519" s="44" t="s">
        <v>1491</v>
      </c>
      <c r="X519" s="44" t="s">
        <v>806</v>
      </c>
      <c r="Y519" s="44">
        <v>0</v>
      </c>
      <c r="AA519" s="44">
        <v>1</v>
      </c>
      <c r="AB519" s="44">
        <v>100</v>
      </c>
      <c r="AC519" s="44">
        <v>1</v>
      </c>
      <c r="AD519" s="44">
        <v>1</v>
      </c>
      <c r="AE519" s="45" t="s">
        <v>16461</v>
      </c>
      <c r="AF519" s="45" t="s">
        <v>16457</v>
      </c>
      <c r="AG519" s="45" t="s">
        <v>16459</v>
      </c>
      <c r="AH519" s="45" t="s">
        <v>16453</v>
      </c>
      <c r="AI519" s="45" t="s">
        <v>16455</v>
      </c>
      <c r="AJ519" s="63" t="s">
        <v>20389</v>
      </c>
      <c r="AK519" s="63" t="s">
        <v>20384</v>
      </c>
      <c r="AL519" s="4">
        <v>0</v>
      </c>
      <c r="AM519" s="43">
        <f>IF(AND(L519="WEAPON",OR(R519=0,R519=1,R519=2)),[1]装备基础and强化!$V$7,IF(AND(L519="LEFTRING",OR(R519=0,R519=1,R519=2)),[1]装备基础and强化!$W$7,IF(AND(L519="RIGHTRING",OR(R519=0,R519=1,R519=2)),[1]装备基础and强化!$X$7,IF(AND(L519="NECKLACE",OR(R519=0,R519=1,R519=2)),[1]装备基础and强化!$Y$7,0))))</f>
        <v>0</v>
      </c>
      <c r="AN519" s="43">
        <f>IF(AND(L519="WEAPON",OR(R519=3,R519=4)),[1]装备基础and强化!$V$11,IF(AND(L519="LEFTRING",OR(R519=3,R519=4)),[1]装备基础and强化!$W$11,IF(AND(L519="RIGHTRING",OR(R519=3,R519=4)),[1]装备基础and强化!$X$11,IF(AND(L519="NECKLACE",OR(R519=3,R519=4)),[1]装备基础and强化!$Y$11,0))))</f>
        <v>0</v>
      </c>
      <c r="AO519" s="43">
        <f>IF(AND(L519="BELT",T519=1),[1]装备基础and强化!$AA$7,IF(AND(L519="PANTS",T519=1),[1]装备基础and强化!$AB$7,IF(AND(L519="SHOES",T519=1),[1]装备基础and强化!$AC$7,IF(AND(L519="CLOTHES",T519=1),[1]装备基础and强化!$AD$7,0))))</f>
        <v>0</v>
      </c>
      <c r="AP519" s="43">
        <f>IF(AND(L519="BELT",T519=2),[1]装备基础and强化!$AF$7,IF(AND(L519="PANTS",T519=2),[1]装备基础and强化!$AG$7,IF(AND(L519="SHOES",T519=2),[1]装备基础and强化!$AH$7,IF(AND(L519="CLOTHES",T519=2),[1]装备基础and强化!$AI$7,0))))</f>
        <v>0</v>
      </c>
      <c r="AQ519" s="43" t="e">
        <f>IF(L519="HAT",[1]装备基础and强化!$AK$7,IF(L519="JADE",[1]装备基础and强化!$AK$7,0))</f>
        <v>#REF!</v>
      </c>
      <c r="AR519" s="43" t="e">
        <f t="shared" si="8"/>
        <v>#REF!</v>
      </c>
      <c r="AV519" s="43"/>
      <c r="AW519" s="43"/>
      <c r="AX519" s="43"/>
      <c r="AY519" s="43"/>
      <c r="AZ519" s="43"/>
      <c r="BA519" s="43"/>
    </row>
    <row r="520" spans="1:53" x14ac:dyDescent="0.15">
      <c r="A520" s="43"/>
      <c r="B520" s="5" t="s">
        <v>1499</v>
      </c>
      <c r="C520" s="12">
        <v>20516</v>
      </c>
      <c r="D520" s="5" t="s">
        <v>1500</v>
      </c>
      <c r="E520" s="44" t="s">
        <v>22151</v>
      </c>
      <c r="F520" s="4" t="s">
        <v>1501</v>
      </c>
      <c r="G520" s="4" t="s">
        <v>1502</v>
      </c>
      <c r="H520" s="44"/>
      <c r="I520" s="4" t="s">
        <v>700</v>
      </c>
      <c r="J520" s="6" t="s">
        <v>700</v>
      </c>
      <c r="K520" s="45">
        <v>1</v>
      </c>
      <c r="L520" s="4" t="s">
        <v>707</v>
      </c>
      <c r="M520" s="104" t="s">
        <v>16598</v>
      </c>
      <c r="N520" s="45">
        <v>220100</v>
      </c>
      <c r="O520" s="4" t="s">
        <v>14568</v>
      </c>
      <c r="P520" s="44" t="s">
        <v>1781</v>
      </c>
      <c r="Q520" s="4">
        <v>30</v>
      </c>
      <c r="R520" s="4">
        <v>1</v>
      </c>
      <c r="S520" s="4" t="s">
        <v>1503</v>
      </c>
      <c r="U520" s="4">
        <v>1</v>
      </c>
      <c r="W520" s="4" t="s">
        <v>1504</v>
      </c>
      <c r="X520" s="4" t="s">
        <v>1505</v>
      </c>
      <c r="Y520" s="45">
        <v>0</v>
      </c>
      <c r="Z520" s="4" t="s">
        <v>1506</v>
      </c>
      <c r="AA520" s="4">
        <v>1</v>
      </c>
      <c r="AB520" s="4">
        <v>100</v>
      </c>
      <c r="AC520" s="4">
        <v>1</v>
      </c>
      <c r="AD520" s="4">
        <v>1</v>
      </c>
      <c r="AE520" s="45" t="s">
        <v>16461</v>
      </c>
      <c r="AF520" s="45" t="s">
        <v>16457</v>
      </c>
      <c r="AG520" s="45" t="s">
        <v>16459</v>
      </c>
      <c r="AH520" s="45" t="s">
        <v>16453</v>
      </c>
      <c r="AI520" s="45" t="s">
        <v>16455</v>
      </c>
      <c r="AJ520" s="63" t="s">
        <v>20389</v>
      </c>
      <c r="AK520" s="63" t="s">
        <v>20384</v>
      </c>
      <c r="AL520" s="45">
        <v>0</v>
      </c>
      <c r="AM520" s="43" t="e">
        <f>IF(AND(L520="WEAPON",OR(R520=0,R520=1,R520=2)),[1]装备基础and强化!$V$7,IF(AND(L520="LEFTRING",OR(R520=0,R520=1,R520=2)),[1]装备基础and强化!$W$7,IF(AND(L520="RIGHTRING",OR(R520=0,R520=1,R520=2)),[1]装备基础and强化!$X$7,IF(AND(L520="NECKLACE",OR(R520=0,R520=1,R520=2)),[1]装备基础and强化!$Y$7,0))))</f>
        <v>#REF!</v>
      </c>
      <c r="AN520" s="43">
        <f>IF(AND(L520="WEAPON",OR(R520=3,R520=4)),[1]装备基础and强化!$V$11,IF(AND(L520="LEFTRING",OR(R520=3,R520=4)),[1]装备基础and强化!$W$11,IF(AND(L520="RIGHTRING",OR(R520=3,R520=4)),[1]装备基础and强化!$X$11,IF(AND(L520="NECKLACE",OR(R520=3,R520=4)),[1]装备基础and强化!$Y$11,0))))</f>
        <v>0</v>
      </c>
      <c r="AO520" s="43">
        <f>IF(AND(L520="BELT",T520=1),[1]装备基础and强化!$AA$7,IF(AND(L520="PANTS",T520=1),[1]装备基础and强化!$AB$7,IF(AND(L520="SHOES",T520=1),[1]装备基础and强化!$AC$7,IF(AND(L520="CLOTHES",T520=1),[1]装备基础and强化!$AD$7,0))))</f>
        <v>0</v>
      </c>
      <c r="AP520" s="43">
        <f>IF(AND(L520="BELT",T520=2),[1]装备基础and强化!$AF$7,IF(AND(L520="PANTS",T520=2),[1]装备基础and强化!$AG$7,IF(AND(L520="SHOES",T520=2),[1]装备基础and强化!$AH$7,IF(AND(L520="CLOTHES",T520=2),[1]装备基础and强化!$AI$7,0))))</f>
        <v>0</v>
      </c>
      <c r="AQ520" s="43">
        <f>IF(L520="HAT",[1]装备基础and强化!$AK$7,IF(L520="JADE",[1]装备基础and强化!$AK$7,0))</f>
        <v>0</v>
      </c>
      <c r="AR520" s="43" t="e">
        <f t="shared" si="8"/>
        <v>#REF!</v>
      </c>
    </row>
    <row r="521" spans="1:53" x14ac:dyDescent="0.15">
      <c r="A521" s="43"/>
      <c r="B521" s="5" t="s">
        <v>1507</v>
      </c>
      <c r="C521" s="12">
        <v>20517</v>
      </c>
      <c r="D521" s="5" t="s">
        <v>1500</v>
      </c>
      <c r="E521" s="44" t="s">
        <v>22152</v>
      </c>
      <c r="F521" s="4" t="s">
        <v>1508</v>
      </c>
      <c r="G521" s="4" t="s">
        <v>1509</v>
      </c>
      <c r="H521" s="44"/>
      <c r="I521" s="4" t="s">
        <v>700</v>
      </c>
      <c r="J521" s="6" t="s">
        <v>700</v>
      </c>
      <c r="K521" s="45">
        <v>1</v>
      </c>
      <c r="L521" s="4" t="s">
        <v>707</v>
      </c>
      <c r="M521" s="104" t="s">
        <v>16599</v>
      </c>
      <c r="N521" s="45">
        <v>220200</v>
      </c>
      <c r="O521" s="4" t="s">
        <v>1781</v>
      </c>
      <c r="P521" s="44" t="s">
        <v>1781</v>
      </c>
      <c r="Q521" s="4">
        <v>30</v>
      </c>
      <c r="R521" s="4">
        <v>1</v>
      </c>
      <c r="S521" s="4" t="s">
        <v>1503</v>
      </c>
      <c r="U521" s="4">
        <v>2</v>
      </c>
      <c r="W521" s="4" t="s">
        <v>1504</v>
      </c>
      <c r="X521" s="4" t="s">
        <v>1505</v>
      </c>
      <c r="Y521" s="45">
        <v>0</v>
      </c>
      <c r="Z521" s="4" t="s">
        <v>1506</v>
      </c>
      <c r="AA521" s="4">
        <v>1</v>
      </c>
      <c r="AB521" s="4">
        <v>100</v>
      </c>
      <c r="AC521" s="4">
        <v>1</v>
      </c>
      <c r="AD521" s="4">
        <v>1</v>
      </c>
      <c r="AE521" s="45" t="s">
        <v>16461</v>
      </c>
      <c r="AF521" s="45" t="s">
        <v>16457</v>
      </c>
      <c r="AG521" s="45" t="s">
        <v>16459</v>
      </c>
      <c r="AH521" s="45" t="s">
        <v>16453</v>
      </c>
      <c r="AI521" s="45" t="s">
        <v>16455</v>
      </c>
      <c r="AJ521" s="63" t="s">
        <v>20389</v>
      </c>
      <c r="AK521" s="63" t="s">
        <v>20384</v>
      </c>
      <c r="AL521" s="4">
        <v>0</v>
      </c>
      <c r="AM521" s="43" t="e">
        <f>IF(AND(L521="WEAPON",OR(R521=0,R521=1,R521=2)),[1]装备基础and强化!$V$7,IF(AND(L521="LEFTRING",OR(R521=0,R521=1,R521=2)),[1]装备基础and强化!$W$7,IF(AND(L521="RIGHTRING",OR(R521=0,R521=1,R521=2)),[1]装备基础and强化!$X$7,IF(AND(L521="NECKLACE",OR(R521=0,R521=1,R521=2)),[1]装备基础and强化!$Y$7,0))))</f>
        <v>#REF!</v>
      </c>
      <c r="AN521" s="43">
        <f>IF(AND(L521="WEAPON",OR(R521=3,R521=4)),[1]装备基础and强化!$V$11,IF(AND(L521="LEFTRING",OR(R521=3,R521=4)),[1]装备基础and强化!$W$11,IF(AND(L521="RIGHTRING",OR(R521=3,R521=4)),[1]装备基础and强化!$X$11,IF(AND(L521="NECKLACE",OR(R521=3,R521=4)),[1]装备基础and强化!$Y$11,0))))</f>
        <v>0</v>
      </c>
      <c r="AO521" s="43">
        <f>IF(AND(L521="BELT",T521=1),[1]装备基础and强化!$AA$7,IF(AND(L521="PANTS",T521=1),[1]装备基础and强化!$AB$7,IF(AND(L521="SHOES",T521=1),[1]装备基础and强化!$AC$7,IF(AND(L521="CLOTHES",T521=1),[1]装备基础and强化!$AD$7,0))))</f>
        <v>0</v>
      </c>
      <c r="AP521" s="43">
        <f>IF(AND(L521="BELT",T521=2),[1]装备基础and强化!$AF$7,IF(AND(L521="PANTS",T521=2),[1]装备基础and强化!$AG$7,IF(AND(L521="SHOES",T521=2),[1]装备基础and强化!$AH$7,IF(AND(L521="CLOTHES",T521=2),[1]装备基础and强化!$AI$7,0))))</f>
        <v>0</v>
      </c>
      <c r="AQ521" s="43">
        <f>IF(L521="HAT",[1]装备基础and强化!$AK$7,IF(L521="JADE",[1]装备基础and强化!$AK$7,0))</f>
        <v>0</v>
      </c>
      <c r="AR521" s="43" t="e">
        <f t="shared" si="8"/>
        <v>#REF!</v>
      </c>
    </row>
    <row r="522" spans="1:53" x14ac:dyDescent="0.15">
      <c r="A522" s="43"/>
      <c r="B522" s="5" t="s">
        <v>1510</v>
      </c>
      <c r="C522" s="12">
        <v>20518</v>
      </c>
      <c r="D522" s="5" t="s">
        <v>1500</v>
      </c>
      <c r="E522" s="44" t="s">
        <v>22153</v>
      </c>
      <c r="F522" s="4" t="s">
        <v>1511</v>
      </c>
      <c r="G522" s="4" t="s">
        <v>1512</v>
      </c>
      <c r="H522" s="44"/>
      <c r="I522" s="4" t="s">
        <v>700</v>
      </c>
      <c r="J522" s="6" t="s">
        <v>700</v>
      </c>
      <c r="K522" s="45">
        <v>1</v>
      </c>
      <c r="L522" s="4" t="s">
        <v>707</v>
      </c>
      <c r="M522" s="104" t="s">
        <v>16600</v>
      </c>
      <c r="N522" s="45">
        <v>220300</v>
      </c>
      <c r="O522" s="4" t="s">
        <v>14569</v>
      </c>
      <c r="P522" s="44" t="s">
        <v>1781</v>
      </c>
      <c r="Q522" s="4">
        <v>30</v>
      </c>
      <c r="R522" s="4">
        <v>1</v>
      </c>
      <c r="S522" s="4" t="s">
        <v>1503</v>
      </c>
      <c r="U522" s="4">
        <v>3</v>
      </c>
      <c r="W522" s="4" t="s">
        <v>1504</v>
      </c>
      <c r="X522" s="4" t="s">
        <v>1505</v>
      </c>
      <c r="Y522" s="45">
        <v>0</v>
      </c>
      <c r="Z522" s="4" t="s">
        <v>1506</v>
      </c>
      <c r="AA522" s="4">
        <v>1</v>
      </c>
      <c r="AB522" s="4">
        <v>100</v>
      </c>
      <c r="AC522" s="4">
        <v>1</v>
      </c>
      <c r="AD522" s="4">
        <v>1</v>
      </c>
      <c r="AE522" s="45" t="s">
        <v>16461</v>
      </c>
      <c r="AF522" s="45" t="s">
        <v>16457</v>
      </c>
      <c r="AG522" s="45" t="s">
        <v>16459</v>
      </c>
      <c r="AH522" s="45" t="s">
        <v>16453</v>
      </c>
      <c r="AI522" s="45" t="s">
        <v>16455</v>
      </c>
      <c r="AJ522" s="63" t="s">
        <v>20389</v>
      </c>
      <c r="AK522" s="63" t="s">
        <v>20384</v>
      </c>
      <c r="AL522" s="45">
        <v>0</v>
      </c>
      <c r="AM522" s="43" t="e">
        <f>IF(AND(L522="WEAPON",OR(R522=0,R522=1,R522=2)),[1]装备基础and强化!$V$7,IF(AND(L522="LEFTRING",OR(R522=0,R522=1,R522=2)),[1]装备基础and强化!$W$7,IF(AND(L522="RIGHTRING",OR(R522=0,R522=1,R522=2)),[1]装备基础and强化!$X$7,IF(AND(L522="NECKLACE",OR(R522=0,R522=1,R522=2)),[1]装备基础and强化!$Y$7,0))))</f>
        <v>#REF!</v>
      </c>
      <c r="AN522" s="43">
        <f>IF(AND(L522="WEAPON",OR(R522=3,R522=4)),[1]装备基础and强化!$V$11,IF(AND(L522="LEFTRING",OR(R522=3,R522=4)),[1]装备基础and强化!$W$11,IF(AND(L522="RIGHTRING",OR(R522=3,R522=4)),[1]装备基础and强化!$X$11,IF(AND(L522="NECKLACE",OR(R522=3,R522=4)),[1]装备基础and强化!$Y$11,0))))</f>
        <v>0</v>
      </c>
      <c r="AO522" s="43">
        <f>IF(AND(L522="BELT",T522=1),[1]装备基础and强化!$AA$7,IF(AND(L522="PANTS",T522=1),[1]装备基础and强化!$AB$7,IF(AND(L522="SHOES",T522=1),[1]装备基础and强化!$AC$7,IF(AND(L522="CLOTHES",T522=1),[1]装备基础and强化!$AD$7,0))))</f>
        <v>0</v>
      </c>
      <c r="AP522" s="43">
        <f>IF(AND(L522="BELT",T522=2),[1]装备基础and强化!$AF$7,IF(AND(L522="PANTS",T522=2),[1]装备基础and强化!$AG$7,IF(AND(L522="SHOES",T522=2),[1]装备基础and强化!$AH$7,IF(AND(L522="CLOTHES",T522=2),[1]装备基础and强化!$AI$7,0))))</f>
        <v>0</v>
      </c>
      <c r="AQ522" s="43">
        <f>IF(L522="HAT",[1]装备基础and强化!$AK$7,IF(L522="JADE",[1]装备基础and强化!$AK$7,0))</f>
        <v>0</v>
      </c>
      <c r="AR522" s="43" t="e">
        <f t="shared" si="8"/>
        <v>#REF!</v>
      </c>
    </row>
    <row r="523" spans="1:53" x14ac:dyDescent="0.15">
      <c r="A523" s="43"/>
      <c r="B523" s="5" t="s">
        <v>1514</v>
      </c>
      <c r="C523" s="12">
        <v>20519</v>
      </c>
      <c r="D523" s="5" t="s">
        <v>1500</v>
      </c>
      <c r="E523" s="44" t="s">
        <v>22154</v>
      </c>
      <c r="F523" s="4" t="s">
        <v>1515</v>
      </c>
      <c r="G523" s="4" t="s">
        <v>1516</v>
      </c>
      <c r="H523" s="44"/>
      <c r="I523" s="4" t="s">
        <v>700</v>
      </c>
      <c r="J523" s="6" t="s">
        <v>700</v>
      </c>
      <c r="K523" s="45">
        <v>1</v>
      </c>
      <c r="L523" s="4" t="s">
        <v>707</v>
      </c>
      <c r="M523" s="104" t="s">
        <v>16601</v>
      </c>
      <c r="N523" s="45">
        <v>220400</v>
      </c>
      <c r="O523" s="4" t="s">
        <v>14570</v>
      </c>
      <c r="P523" s="44" t="s">
        <v>1781</v>
      </c>
      <c r="Q523" s="4">
        <v>30</v>
      </c>
      <c r="R523" s="4">
        <v>1</v>
      </c>
      <c r="S523" s="4" t="s">
        <v>1503</v>
      </c>
      <c r="U523" s="4">
        <v>4</v>
      </c>
      <c r="W523" s="4" t="s">
        <v>1504</v>
      </c>
      <c r="X523" s="4" t="s">
        <v>1505</v>
      </c>
      <c r="Y523" s="45">
        <v>0</v>
      </c>
      <c r="Z523" s="4" t="s">
        <v>1506</v>
      </c>
      <c r="AA523" s="4">
        <v>1</v>
      </c>
      <c r="AB523" s="4">
        <v>100</v>
      </c>
      <c r="AC523" s="4">
        <v>1</v>
      </c>
      <c r="AD523" s="4">
        <v>1</v>
      </c>
      <c r="AE523" s="45" t="s">
        <v>16461</v>
      </c>
      <c r="AF523" s="45" t="s">
        <v>16457</v>
      </c>
      <c r="AG523" s="45" t="s">
        <v>16459</v>
      </c>
      <c r="AH523" s="45" t="s">
        <v>16453</v>
      </c>
      <c r="AI523" s="45" t="s">
        <v>16455</v>
      </c>
      <c r="AJ523" s="63" t="s">
        <v>20389</v>
      </c>
      <c r="AK523" s="63" t="s">
        <v>20384</v>
      </c>
      <c r="AL523" s="4">
        <v>0</v>
      </c>
      <c r="AM523" s="43" t="e">
        <f>IF(AND(L523="WEAPON",OR(R523=0,R523=1,R523=2)),[1]装备基础and强化!$V$7,IF(AND(L523="LEFTRING",OR(R523=0,R523=1,R523=2)),[1]装备基础and强化!$W$7,IF(AND(L523="RIGHTRING",OR(R523=0,R523=1,R523=2)),[1]装备基础and强化!$X$7,IF(AND(L523="NECKLACE",OR(R523=0,R523=1,R523=2)),[1]装备基础and强化!$Y$7,0))))</f>
        <v>#REF!</v>
      </c>
      <c r="AN523" s="43">
        <f>IF(AND(L523="WEAPON",OR(R523=3,R523=4)),[1]装备基础and强化!$V$11,IF(AND(L523="LEFTRING",OR(R523=3,R523=4)),[1]装备基础and强化!$W$11,IF(AND(L523="RIGHTRING",OR(R523=3,R523=4)),[1]装备基础and强化!$X$11,IF(AND(L523="NECKLACE",OR(R523=3,R523=4)),[1]装备基础and强化!$Y$11,0))))</f>
        <v>0</v>
      </c>
      <c r="AO523" s="43">
        <f>IF(AND(L523="BELT",T523=1),[1]装备基础and强化!$AA$7,IF(AND(L523="PANTS",T523=1),[1]装备基础and强化!$AB$7,IF(AND(L523="SHOES",T523=1),[1]装备基础and强化!$AC$7,IF(AND(L523="CLOTHES",T523=1),[1]装备基础and强化!$AD$7,0))))</f>
        <v>0</v>
      </c>
      <c r="AP523" s="43">
        <f>IF(AND(L523="BELT",T523=2),[1]装备基础and强化!$AF$7,IF(AND(L523="PANTS",T523=2),[1]装备基础and强化!$AG$7,IF(AND(L523="SHOES",T523=2),[1]装备基础and强化!$AH$7,IF(AND(L523="CLOTHES",T523=2),[1]装备基础and强化!$AI$7,0))))</f>
        <v>0</v>
      </c>
      <c r="AQ523" s="43">
        <f>IF(L523="HAT",[1]装备基础and强化!$AK$7,IF(L523="JADE",[1]装备基础and强化!$AK$7,0))</f>
        <v>0</v>
      </c>
      <c r="AR523" s="43" t="e">
        <f t="shared" si="8"/>
        <v>#REF!</v>
      </c>
    </row>
    <row r="524" spans="1:53" x14ac:dyDescent="0.15">
      <c r="A524" s="43"/>
      <c r="B524" s="5" t="s">
        <v>1518</v>
      </c>
      <c r="C524" s="12">
        <v>20520</v>
      </c>
      <c r="D524" s="5" t="s">
        <v>1500</v>
      </c>
      <c r="E524" s="44" t="s">
        <v>22155</v>
      </c>
      <c r="F524" s="4" t="s">
        <v>1519</v>
      </c>
      <c r="G524" s="4" t="s">
        <v>1520</v>
      </c>
      <c r="H524" s="44"/>
      <c r="I524" s="4" t="s">
        <v>700</v>
      </c>
      <c r="J524" s="6" t="s">
        <v>700</v>
      </c>
      <c r="K524" s="45">
        <v>1</v>
      </c>
      <c r="L524" s="4" t="s">
        <v>707</v>
      </c>
      <c r="M524" s="104" t="s">
        <v>16602</v>
      </c>
      <c r="N524" s="45">
        <v>220500</v>
      </c>
      <c r="O524" s="4" t="s">
        <v>5519</v>
      </c>
      <c r="P524" s="44" t="s">
        <v>1781</v>
      </c>
      <c r="Q524" s="4">
        <v>30</v>
      </c>
      <c r="R524" s="4">
        <v>1</v>
      </c>
      <c r="S524" s="4" t="s">
        <v>1503</v>
      </c>
      <c r="U524" s="4">
        <v>5</v>
      </c>
      <c r="W524" s="4" t="s">
        <v>1504</v>
      </c>
      <c r="X524" s="4" t="s">
        <v>1505</v>
      </c>
      <c r="Y524" s="45">
        <v>0</v>
      </c>
      <c r="Z524" s="4" t="s">
        <v>1506</v>
      </c>
      <c r="AA524" s="4">
        <v>1</v>
      </c>
      <c r="AB524" s="4">
        <v>100</v>
      </c>
      <c r="AC524" s="4">
        <v>1</v>
      </c>
      <c r="AD524" s="4">
        <v>1</v>
      </c>
      <c r="AE524" s="45" t="s">
        <v>16461</v>
      </c>
      <c r="AF524" s="45" t="s">
        <v>16457</v>
      </c>
      <c r="AG524" s="45" t="s">
        <v>16459</v>
      </c>
      <c r="AH524" s="45" t="s">
        <v>16453</v>
      </c>
      <c r="AI524" s="45" t="s">
        <v>16455</v>
      </c>
      <c r="AJ524" s="63" t="s">
        <v>20389</v>
      </c>
      <c r="AK524" s="63" t="s">
        <v>20384</v>
      </c>
      <c r="AL524" s="45">
        <v>0</v>
      </c>
      <c r="AM524" s="43" t="e">
        <f>IF(AND(L524="WEAPON",OR(R524=0,R524=1,R524=2)),[1]装备基础and强化!$V$7,IF(AND(L524="LEFTRING",OR(R524=0,R524=1,R524=2)),[1]装备基础and强化!$W$7,IF(AND(L524="RIGHTRING",OR(R524=0,R524=1,R524=2)),[1]装备基础and强化!$X$7,IF(AND(L524="NECKLACE",OR(R524=0,R524=1,R524=2)),[1]装备基础and强化!$Y$7,0))))</f>
        <v>#REF!</v>
      </c>
      <c r="AN524" s="43">
        <f>IF(AND(L524="WEAPON",OR(R524=3,R524=4)),[1]装备基础and强化!$V$11,IF(AND(L524="LEFTRING",OR(R524=3,R524=4)),[1]装备基础and强化!$W$11,IF(AND(L524="RIGHTRING",OR(R524=3,R524=4)),[1]装备基础and强化!$X$11,IF(AND(L524="NECKLACE",OR(R524=3,R524=4)),[1]装备基础and强化!$Y$11,0))))</f>
        <v>0</v>
      </c>
      <c r="AO524" s="43">
        <f>IF(AND(L524="BELT",T524=1),[1]装备基础and强化!$AA$7,IF(AND(L524="PANTS",T524=1),[1]装备基础and强化!$AB$7,IF(AND(L524="SHOES",T524=1),[1]装备基础and强化!$AC$7,IF(AND(L524="CLOTHES",T524=1),[1]装备基础and强化!$AD$7,0))))</f>
        <v>0</v>
      </c>
      <c r="AP524" s="43">
        <f>IF(AND(L524="BELT",T524=2),[1]装备基础and强化!$AF$7,IF(AND(L524="PANTS",T524=2),[1]装备基础and强化!$AG$7,IF(AND(L524="SHOES",T524=2),[1]装备基础and强化!$AH$7,IF(AND(L524="CLOTHES",T524=2),[1]装备基础and强化!$AI$7,0))))</f>
        <v>0</v>
      </c>
      <c r="AQ524" s="43">
        <f>IF(L524="HAT",[1]装备基础and强化!$AK$7,IF(L524="JADE",[1]装备基础and强化!$AK$7,0))</f>
        <v>0</v>
      </c>
      <c r="AR524" s="43" t="e">
        <f t="shared" si="8"/>
        <v>#REF!</v>
      </c>
    </row>
    <row r="525" spans="1:53" x14ac:dyDescent="0.15">
      <c r="A525" s="43"/>
      <c r="B525" s="5" t="s">
        <v>1522</v>
      </c>
      <c r="C525" s="12">
        <v>20521</v>
      </c>
      <c r="D525" s="5" t="s">
        <v>1500</v>
      </c>
      <c r="E525" s="44" t="s">
        <v>22156</v>
      </c>
      <c r="F525" s="4" t="s">
        <v>1523</v>
      </c>
      <c r="G525" s="4" t="s">
        <v>1524</v>
      </c>
      <c r="H525" s="44"/>
      <c r="I525" s="4" t="s">
        <v>700</v>
      </c>
      <c r="J525" s="6" t="s">
        <v>700</v>
      </c>
      <c r="K525" s="45">
        <v>1</v>
      </c>
      <c r="L525" s="4" t="s">
        <v>707</v>
      </c>
      <c r="M525" s="104" t="s">
        <v>16603</v>
      </c>
      <c r="N525" s="45">
        <v>220600</v>
      </c>
      <c r="O525" s="4" t="s">
        <v>14571</v>
      </c>
      <c r="P525" s="44" t="s">
        <v>1781</v>
      </c>
      <c r="Q525" s="4">
        <v>30</v>
      </c>
      <c r="R525" s="4">
        <v>1</v>
      </c>
      <c r="S525" s="4" t="s">
        <v>1503</v>
      </c>
      <c r="U525" s="4">
        <v>6</v>
      </c>
      <c r="W525" s="4" t="s">
        <v>1504</v>
      </c>
      <c r="X525" s="4" t="s">
        <v>1505</v>
      </c>
      <c r="Y525" s="45">
        <v>0</v>
      </c>
      <c r="Z525" s="4" t="s">
        <v>1506</v>
      </c>
      <c r="AA525" s="4">
        <v>1</v>
      </c>
      <c r="AB525" s="4">
        <v>100</v>
      </c>
      <c r="AC525" s="4">
        <v>1</v>
      </c>
      <c r="AD525" s="4">
        <v>1</v>
      </c>
      <c r="AE525" s="45" t="s">
        <v>16461</v>
      </c>
      <c r="AF525" s="45" t="s">
        <v>16457</v>
      </c>
      <c r="AG525" s="45" t="s">
        <v>16459</v>
      </c>
      <c r="AH525" s="45" t="s">
        <v>16453</v>
      </c>
      <c r="AI525" s="45" t="s">
        <v>16455</v>
      </c>
      <c r="AJ525" s="63" t="s">
        <v>20389</v>
      </c>
      <c r="AK525" s="63" t="s">
        <v>20384</v>
      </c>
      <c r="AL525" s="4">
        <v>0</v>
      </c>
      <c r="AM525" s="43" t="e">
        <f>IF(AND(L525="WEAPON",OR(R525=0,R525=1,R525=2)),[1]装备基础and强化!$V$7,IF(AND(L525="LEFTRING",OR(R525=0,R525=1,R525=2)),[1]装备基础and强化!$W$7,IF(AND(L525="RIGHTRING",OR(R525=0,R525=1,R525=2)),[1]装备基础and强化!$X$7,IF(AND(L525="NECKLACE",OR(R525=0,R525=1,R525=2)),[1]装备基础and强化!$Y$7,0))))</f>
        <v>#REF!</v>
      </c>
      <c r="AN525" s="43">
        <f>IF(AND(L525="WEAPON",OR(R525=3,R525=4)),[1]装备基础and强化!$V$11,IF(AND(L525="LEFTRING",OR(R525=3,R525=4)),[1]装备基础and强化!$W$11,IF(AND(L525="RIGHTRING",OR(R525=3,R525=4)),[1]装备基础and强化!$X$11,IF(AND(L525="NECKLACE",OR(R525=3,R525=4)),[1]装备基础and强化!$Y$11,0))))</f>
        <v>0</v>
      </c>
      <c r="AO525" s="43">
        <f>IF(AND(L525="BELT",T525=1),[1]装备基础and强化!$AA$7,IF(AND(L525="PANTS",T525=1),[1]装备基础and强化!$AB$7,IF(AND(L525="SHOES",T525=1),[1]装备基础and强化!$AC$7,IF(AND(L525="CLOTHES",T525=1),[1]装备基础and强化!$AD$7,0))))</f>
        <v>0</v>
      </c>
      <c r="AP525" s="43">
        <f>IF(AND(L525="BELT",T525=2),[1]装备基础and强化!$AF$7,IF(AND(L525="PANTS",T525=2),[1]装备基础and强化!$AG$7,IF(AND(L525="SHOES",T525=2),[1]装备基础and强化!$AH$7,IF(AND(L525="CLOTHES",T525=2),[1]装备基础and强化!$AI$7,0))))</f>
        <v>0</v>
      </c>
      <c r="AQ525" s="43">
        <f>IF(L525="HAT",[1]装备基础and强化!$AK$7,IF(L525="JADE",[1]装备基础and强化!$AK$7,0))</f>
        <v>0</v>
      </c>
      <c r="AR525" s="43" t="e">
        <f t="shared" si="8"/>
        <v>#REF!</v>
      </c>
    </row>
    <row r="526" spans="1:53" x14ac:dyDescent="0.15">
      <c r="A526" s="43"/>
      <c r="B526" s="5" t="s">
        <v>1526</v>
      </c>
      <c r="C526" s="12">
        <v>20522</v>
      </c>
      <c r="D526" s="5" t="s">
        <v>1500</v>
      </c>
      <c r="E526" s="44" t="s">
        <v>22157</v>
      </c>
      <c r="F526" s="4" t="s">
        <v>1527</v>
      </c>
      <c r="G526" s="4" t="s">
        <v>1528</v>
      </c>
      <c r="H526" s="44"/>
      <c r="I526" s="4" t="s">
        <v>700</v>
      </c>
      <c r="J526" s="6" t="s">
        <v>700</v>
      </c>
      <c r="K526" s="45">
        <v>1</v>
      </c>
      <c r="L526" s="4" t="s">
        <v>707</v>
      </c>
      <c r="M526" s="104" t="s">
        <v>16604</v>
      </c>
      <c r="N526" s="45">
        <v>220700</v>
      </c>
      <c r="O526" s="4" t="s">
        <v>14572</v>
      </c>
      <c r="P526" s="44" t="s">
        <v>1781</v>
      </c>
      <c r="Q526" s="4">
        <v>30</v>
      </c>
      <c r="R526" s="4">
        <v>1</v>
      </c>
      <c r="S526" s="4" t="s">
        <v>1503</v>
      </c>
      <c r="U526" s="4">
        <v>7</v>
      </c>
      <c r="W526" s="4" t="s">
        <v>1504</v>
      </c>
      <c r="X526" s="4" t="s">
        <v>1505</v>
      </c>
      <c r="Y526" s="45">
        <v>0</v>
      </c>
      <c r="Z526" s="4" t="s">
        <v>1506</v>
      </c>
      <c r="AA526" s="4">
        <v>1</v>
      </c>
      <c r="AB526" s="4">
        <v>100</v>
      </c>
      <c r="AC526" s="4">
        <v>1</v>
      </c>
      <c r="AD526" s="4">
        <v>1</v>
      </c>
      <c r="AE526" s="45" t="s">
        <v>16461</v>
      </c>
      <c r="AF526" s="45" t="s">
        <v>16457</v>
      </c>
      <c r="AG526" s="45" t="s">
        <v>16459</v>
      </c>
      <c r="AH526" s="45" t="s">
        <v>16453</v>
      </c>
      <c r="AI526" s="45" t="s">
        <v>16455</v>
      </c>
      <c r="AJ526" s="63" t="s">
        <v>20389</v>
      </c>
      <c r="AK526" s="63" t="s">
        <v>20384</v>
      </c>
      <c r="AL526" s="45">
        <v>0</v>
      </c>
      <c r="AM526" s="43" t="e">
        <f>IF(AND(L526="WEAPON",OR(R526=0,R526=1,R526=2)),[1]装备基础and强化!$V$7,IF(AND(L526="LEFTRING",OR(R526=0,R526=1,R526=2)),[1]装备基础and强化!$W$7,IF(AND(L526="RIGHTRING",OR(R526=0,R526=1,R526=2)),[1]装备基础and强化!$X$7,IF(AND(L526="NECKLACE",OR(R526=0,R526=1,R526=2)),[1]装备基础and强化!$Y$7,0))))</f>
        <v>#REF!</v>
      </c>
      <c r="AN526" s="43">
        <f>IF(AND(L526="WEAPON",OR(R526=3,R526=4)),[1]装备基础and强化!$V$11,IF(AND(L526="LEFTRING",OR(R526=3,R526=4)),[1]装备基础and强化!$W$11,IF(AND(L526="RIGHTRING",OR(R526=3,R526=4)),[1]装备基础and强化!$X$11,IF(AND(L526="NECKLACE",OR(R526=3,R526=4)),[1]装备基础and强化!$Y$11,0))))</f>
        <v>0</v>
      </c>
      <c r="AO526" s="43">
        <f>IF(AND(L526="BELT",T526=1),[1]装备基础and强化!$AA$7,IF(AND(L526="PANTS",T526=1),[1]装备基础and强化!$AB$7,IF(AND(L526="SHOES",T526=1),[1]装备基础and强化!$AC$7,IF(AND(L526="CLOTHES",T526=1),[1]装备基础and强化!$AD$7,0))))</f>
        <v>0</v>
      </c>
      <c r="AP526" s="43">
        <f>IF(AND(L526="BELT",T526=2),[1]装备基础and强化!$AF$7,IF(AND(L526="PANTS",T526=2),[1]装备基础and强化!$AG$7,IF(AND(L526="SHOES",T526=2),[1]装备基础and强化!$AH$7,IF(AND(L526="CLOTHES",T526=2),[1]装备基础and强化!$AI$7,0))))</f>
        <v>0</v>
      </c>
      <c r="AQ526" s="43">
        <f>IF(L526="HAT",[1]装备基础and强化!$AK$7,IF(L526="JADE",[1]装备基础and强化!$AK$7,0))</f>
        <v>0</v>
      </c>
      <c r="AR526" s="43" t="e">
        <f t="shared" si="8"/>
        <v>#REF!</v>
      </c>
    </row>
    <row r="527" spans="1:53" x14ac:dyDescent="0.15">
      <c r="A527" s="43"/>
      <c r="B527" s="5" t="s">
        <v>1530</v>
      </c>
      <c r="C527" s="12">
        <v>20523</v>
      </c>
      <c r="D527" s="5" t="s">
        <v>1500</v>
      </c>
      <c r="E527" s="44" t="s">
        <v>22158</v>
      </c>
      <c r="F527" s="4" t="s">
        <v>1531</v>
      </c>
      <c r="G527" s="4" t="s">
        <v>1532</v>
      </c>
      <c r="H527" s="44"/>
      <c r="I527" s="4" t="s">
        <v>700</v>
      </c>
      <c r="J527" s="6" t="s">
        <v>700</v>
      </c>
      <c r="K527" s="45">
        <v>1</v>
      </c>
      <c r="L527" s="4" t="s">
        <v>707</v>
      </c>
      <c r="M527" s="104" t="s">
        <v>16605</v>
      </c>
      <c r="N527" s="45">
        <v>202800</v>
      </c>
      <c r="O527" s="4" t="s">
        <v>4861</v>
      </c>
      <c r="P527" s="44" t="s">
        <v>1781</v>
      </c>
      <c r="Q527" s="4">
        <v>30</v>
      </c>
      <c r="R527" s="4">
        <v>1</v>
      </c>
      <c r="S527" s="4" t="s">
        <v>1503</v>
      </c>
      <c r="U527" s="4">
        <v>8</v>
      </c>
      <c r="W527" s="4" t="s">
        <v>1504</v>
      </c>
      <c r="X527" s="4" t="s">
        <v>1505</v>
      </c>
      <c r="Y527" s="45">
        <v>0</v>
      </c>
      <c r="Z527" s="4" t="s">
        <v>1506</v>
      </c>
      <c r="AA527" s="4">
        <v>1</v>
      </c>
      <c r="AB527" s="4">
        <v>100</v>
      </c>
      <c r="AC527" s="4">
        <v>1</v>
      </c>
      <c r="AD527" s="4">
        <v>1</v>
      </c>
      <c r="AE527" s="45" t="s">
        <v>16461</v>
      </c>
      <c r="AF527" s="45" t="s">
        <v>16457</v>
      </c>
      <c r="AG527" s="45" t="s">
        <v>16459</v>
      </c>
      <c r="AH527" s="45" t="s">
        <v>16453</v>
      </c>
      <c r="AI527" s="45" t="s">
        <v>16455</v>
      </c>
      <c r="AJ527" s="63" t="s">
        <v>20389</v>
      </c>
      <c r="AK527" s="63" t="s">
        <v>20384</v>
      </c>
      <c r="AL527" s="4">
        <v>0</v>
      </c>
      <c r="AM527" s="43" t="e">
        <f>IF(AND(L527="WEAPON",OR(R527=0,R527=1,R527=2)),[1]装备基础and强化!$V$7,IF(AND(L527="LEFTRING",OR(R527=0,R527=1,R527=2)),[1]装备基础and强化!$W$7,IF(AND(L527="RIGHTRING",OR(R527=0,R527=1,R527=2)),[1]装备基础and强化!$X$7,IF(AND(L527="NECKLACE",OR(R527=0,R527=1,R527=2)),[1]装备基础and强化!$Y$7,0))))</f>
        <v>#REF!</v>
      </c>
      <c r="AN527" s="43">
        <f>IF(AND(L527="WEAPON",OR(R527=3,R527=4)),[1]装备基础and强化!$V$11,IF(AND(L527="LEFTRING",OR(R527=3,R527=4)),[1]装备基础and强化!$W$11,IF(AND(L527="RIGHTRING",OR(R527=3,R527=4)),[1]装备基础and强化!$X$11,IF(AND(L527="NECKLACE",OR(R527=3,R527=4)),[1]装备基础and强化!$Y$11,0))))</f>
        <v>0</v>
      </c>
      <c r="AO527" s="43">
        <f>IF(AND(L527="BELT",T527=1),[1]装备基础and强化!$AA$7,IF(AND(L527="PANTS",T527=1),[1]装备基础and强化!$AB$7,IF(AND(L527="SHOES",T527=1),[1]装备基础and强化!$AC$7,IF(AND(L527="CLOTHES",T527=1),[1]装备基础and强化!$AD$7,0))))</f>
        <v>0</v>
      </c>
      <c r="AP527" s="43">
        <f>IF(AND(L527="BELT",T527=2),[1]装备基础and强化!$AF$7,IF(AND(L527="PANTS",T527=2),[1]装备基础and强化!$AG$7,IF(AND(L527="SHOES",T527=2),[1]装备基础and强化!$AH$7,IF(AND(L527="CLOTHES",T527=2),[1]装备基础and强化!$AI$7,0))))</f>
        <v>0</v>
      </c>
      <c r="AQ527" s="43">
        <f>IF(L527="HAT",[1]装备基础and强化!$AK$7,IF(L527="JADE",[1]装备基础and强化!$AK$7,0))</f>
        <v>0</v>
      </c>
      <c r="AR527" s="43" t="e">
        <f t="shared" si="8"/>
        <v>#REF!</v>
      </c>
    </row>
    <row r="528" spans="1:53" x14ac:dyDescent="0.15">
      <c r="A528" s="43"/>
      <c r="B528" s="5" t="s">
        <v>1534</v>
      </c>
      <c r="C528" s="12">
        <v>20524</v>
      </c>
      <c r="D528" s="5" t="s">
        <v>1535</v>
      </c>
      <c r="E528" s="44" t="s">
        <v>22159</v>
      </c>
      <c r="F528" s="4" t="s">
        <v>1536</v>
      </c>
      <c r="G528" s="4" t="s">
        <v>1537</v>
      </c>
      <c r="H528" s="44"/>
      <c r="I528" s="4" t="s">
        <v>700</v>
      </c>
      <c r="J528" s="6" t="s">
        <v>700</v>
      </c>
      <c r="K528" s="45">
        <v>1</v>
      </c>
      <c r="L528" s="4" t="s">
        <v>707</v>
      </c>
      <c r="M528" s="104" t="s">
        <v>16606</v>
      </c>
      <c r="N528" s="45">
        <v>250100</v>
      </c>
      <c r="O528" s="4" t="s">
        <v>2236</v>
      </c>
      <c r="P528" s="44" t="s">
        <v>1781</v>
      </c>
      <c r="Q528" s="4">
        <v>50</v>
      </c>
      <c r="R528" s="4">
        <v>1</v>
      </c>
      <c r="S528" s="4" t="s">
        <v>1539</v>
      </c>
      <c r="U528" s="4">
        <v>1</v>
      </c>
      <c r="W528" s="4" t="s">
        <v>1540</v>
      </c>
      <c r="X528" s="4" t="s">
        <v>1541</v>
      </c>
      <c r="Y528" s="45">
        <v>0</v>
      </c>
      <c r="Z528" s="4" t="s">
        <v>1542</v>
      </c>
      <c r="AA528" s="4">
        <v>1</v>
      </c>
      <c r="AB528" s="4">
        <v>100</v>
      </c>
      <c r="AC528" s="4">
        <v>1</v>
      </c>
      <c r="AD528" s="4">
        <v>1</v>
      </c>
      <c r="AE528" s="45" t="s">
        <v>16461</v>
      </c>
      <c r="AF528" s="45" t="s">
        <v>16457</v>
      </c>
      <c r="AG528" s="45" t="s">
        <v>16459</v>
      </c>
      <c r="AH528" s="45" t="s">
        <v>16453</v>
      </c>
      <c r="AI528" s="45" t="s">
        <v>16455</v>
      </c>
      <c r="AJ528" s="63" t="s">
        <v>20389</v>
      </c>
      <c r="AK528" s="63" t="s">
        <v>20384</v>
      </c>
      <c r="AL528" s="45">
        <v>0</v>
      </c>
      <c r="AM528" s="43" t="e">
        <f>IF(AND(L528="WEAPON",OR(R528=0,R528=1,R528=2)),[1]装备基础and强化!$V$7,IF(AND(L528="LEFTRING",OR(R528=0,R528=1,R528=2)),[1]装备基础and强化!$W$7,IF(AND(L528="RIGHTRING",OR(R528=0,R528=1,R528=2)),[1]装备基础and强化!$X$7,IF(AND(L528="NECKLACE",OR(R528=0,R528=1,R528=2)),[1]装备基础and强化!$Y$7,0))))</f>
        <v>#REF!</v>
      </c>
      <c r="AN528" s="43">
        <f>IF(AND(L528="WEAPON",OR(R528=3,R528=4)),[1]装备基础and强化!$V$11,IF(AND(L528="LEFTRING",OR(R528=3,R528=4)),[1]装备基础and强化!$W$11,IF(AND(L528="RIGHTRING",OR(R528=3,R528=4)),[1]装备基础and强化!$X$11,IF(AND(L528="NECKLACE",OR(R528=3,R528=4)),[1]装备基础and强化!$Y$11,0))))</f>
        <v>0</v>
      </c>
      <c r="AO528" s="43">
        <f>IF(AND(L528="BELT",T528=1),[1]装备基础and强化!$AA$7,IF(AND(L528="PANTS",T528=1),[1]装备基础and强化!$AB$7,IF(AND(L528="SHOES",T528=1),[1]装备基础and强化!$AC$7,IF(AND(L528="CLOTHES",T528=1),[1]装备基础and强化!$AD$7,0))))</f>
        <v>0</v>
      </c>
      <c r="AP528" s="43">
        <f>IF(AND(L528="BELT",T528=2),[1]装备基础and强化!$AF$7,IF(AND(L528="PANTS",T528=2),[1]装备基础and强化!$AG$7,IF(AND(L528="SHOES",T528=2),[1]装备基础and强化!$AH$7,IF(AND(L528="CLOTHES",T528=2),[1]装备基础and强化!$AI$7,0))))</f>
        <v>0</v>
      </c>
      <c r="AQ528" s="43">
        <f>IF(L528="HAT",[1]装备基础and强化!$AK$7,IF(L528="JADE",[1]装备基础and强化!$AK$7,0))</f>
        <v>0</v>
      </c>
      <c r="AR528" s="43" t="e">
        <f t="shared" si="8"/>
        <v>#REF!</v>
      </c>
    </row>
    <row r="529" spans="1:44" x14ac:dyDescent="0.15">
      <c r="A529" s="43"/>
      <c r="B529" s="5" t="s">
        <v>1543</v>
      </c>
      <c r="C529" s="12">
        <v>20525</v>
      </c>
      <c r="D529" s="5" t="s">
        <v>1535</v>
      </c>
      <c r="E529" s="44" t="s">
        <v>22160</v>
      </c>
      <c r="F529" s="4" t="s">
        <v>1544</v>
      </c>
      <c r="G529" s="4" t="s">
        <v>1545</v>
      </c>
      <c r="H529" s="44"/>
      <c r="I529" s="4" t="s">
        <v>700</v>
      </c>
      <c r="J529" s="6" t="s">
        <v>700</v>
      </c>
      <c r="K529" s="45">
        <v>1</v>
      </c>
      <c r="L529" s="4" t="s">
        <v>707</v>
      </c>
      <c r="M529" s="104" t="s">
        <v>16607</v>
      </c>
      <c r="N529" s="45">
        <v>250200</v>
      </c>
      <c r="O529" s="4" t="s">
        <v>1521</v>
      </c>
      <c r="P529" s="44" t="s">
        <v>1781</v>
      </c>
      <c r="Q529" s="4">
        <v>50</v>
      </c>
      <c r="R529" s="4">
        <v>1</v>
      </c>
      <c r="S529" s="4" t="s">
        <v>1539</v>
      </c>
      <c r="U529" s="4">
        <v>2</v>
      </c>
      <c r="W529" s="4" t="s">
        <v>1540</v>
      </c>
      <c r="X529" s="4" t="s">
        <v>1541</v>
      </c>
      <c r="Y529" s="45">
        <v>0</v>
      </c>
      <c r="Z529" s="4" t="s">
        <v>1542</v>
      </c>
      <c r="AA529" s="4">
        <v>1</v>
      </c>
      <c r="AB529" s="4">
        <v>100</v>
      </c>
      <c r="AC529" s="4">
        <v>1</v>
      </c>
      <c r="AD529" s="4">
        <v>1</v>
      </c>
      <c r="AE529" s="45" t="s">
        <v>16461</v>
      </c>
      <c r="AF529" s="45" t="s">
        <v>16457</v>
      </c>
      <c r="AG529" s="45" t="s">
        <v>16459</v>
      </c>
      <c r="AH529" s="45" t="s">
        <v>16453</v>
      </c>
      <c r="AI529" s="45" t="s">
        <v>16455</v>
      </c>
      <c r="AJ529" s="63" t="s">
        <v>20389</v>
      </c>
      <c r="AK529" s="63" t="s">
        <v>20384</v>
      </c>
      <c r="AL529" s="4">
        <v>0</v>
      </c>
      <c r="AM529" s="43" t="e">
        <f>IF(AND(L529="WEAPON",OR(R529=0,R529=1,R529=2)),[1]装备基础and强化!$V$7,IF(AND(L529="LEFTRING",OR(R529=0,R529=1,R529=2)),[1]装备基础and强化!$W$7,IF(AND(L529="RIGHTRING",OR(R529=0,R529=1,R529=2)),[1]装备基础and强化!$X$7,IF(AND(L529="NECKLACE",OR(R529=0,R529=1,R529=2)),[1]装备基础and强化!$Y$7,0))))</f>
        <v>#REF!</v>
      </c>
      <c r="AN529" s="43">
        <f>IF(AND(L529="WEAPON",OR(R529=3,R529=4)),[1]装备基础and强化!$V$11,IF(AND(L529="LEFTRING",OR(R529=3,R529=4)),[1]装备基础and强化!$W$11,IF(AND(L529="RIGHTRING",OR(R529=3,R529=4)),[1]装备基础and强化!$X$11,IF(AND(L529="NECKLACE",OR(R529=3,R529=4)),[1]装备基础and强化!$Y$11,0))))</f>
        <v>0</v>
      </c>
      <c r="AO529" s="43">
        <f>IF(AND(L529="BELT",T529=1),[1]装备基础and强化!$AA$7,IF(AND(L529="PANTS",T529=1),[1]装备基础and强化!$AB$7,IF(AND(L529="SHOES",T529=1),[1]装备基础and强化!$AC$7,IF(AND(L529="CLOTHES",T529=1),[1]装备基础and强化!$AD$7,0))))</f>
        <v>0</v>
      </c>
      <c r="AP529" s="43">
        <f>IF(AND(L529="BELT",T529=2),[1]装备基础and强化!$AF$7,IF(AND(L529="PANTS",T529=2),[1]装备基础and强化!$AG$7,IF(AND(L529="SHOES",T529=2),[1]装备基础and强化!$AH$7,IF(AND(L529="CLOTHES",T529=2),[1]装备基础and强化!$AI$7,0))))</f>
        <v>0</v>
      </c>
      <c r="AQ529" s="43">
        <f>IF(L529="HAT",[1]装备基础and强化!$AK$7,IF(L529="JADE",[1]装备基础and强化!$AK$7,0))</f>
        <v>0</v>
      </c>
      <c r="AR529" s="43" t="e">
        <f t="shared" si="8"/>
        <v>#REF!</v>
      </c>
    </row>
    <row r="530" spans="1:44" x14ac:dyDescent="0.15">
      <c r="A530" s="43"/>
      <c r="B530" s="5" t="s">
        <v>1546</v>
      </c>
      <c r="C530" s="12">
        <v>20526</v>
      </c>
      <c r="D530" s="5" t="s">
        <v>1535</v>
      </c>
      <c r="E530" s="44" t="s">
        <v>22161</v>
      </c>
      <c r="F530" s="4" t="s">
        <v>1547</v>
      </c>
      <c r="G530" s="4" t="s">
        <v>1548</v>
      </c>
      <c r="H530" s="44"/>
      <c r="I530" s="4" t="s">
        <v>700</v>
      </c>
      <c r="J530" s="6" t="s">
        <v>700</v>
      </c>
      <c r="K530" s="45">
        <v>1</v>
      </c>
      <c r="L530" s="4" t="s">
        <v>707</v>
      </c>
      <c r="M530" s="104" t="s">
        <v>16608</v>
      </c>
      <c r="N530" s="45">
        <v>250300</v>
      </c>
      <c r="O530" s="4" t="s">
        <v>1924</v>
      </c>
      <c r="P530" s="44" t="s">
        <v>1781</v>
      </c>
      <c r="Q530" s="4">
        <v>50</v>
      </c>
      <c r="R530" s="4">
        <v>1</v>
      </c>
      <c r="S530" s="4" t="s">
        <v>1539</v>
      </c>
      <c r="U530" s="4">
        <v>3</v>
      </c>
      <c r="W530" s="4" t="s">
        <v>1540</v>
      </c>
      <c r="X530" s="4" t="s">
        <v>1541</v>
      </c>
      <c r="Y530" s="45">
        <v>0</v>
      </c>
      <c r="Z530" s="4" t="s">
        <v>1542</v>
      </c>
      <c r="AA530" s="4">
        <v>1</v>
      </c>
      <c r="AB530" s="4">
        <v>100</v>
      </c>
      <c r="AC530" s="4">
        <v>1</v>
      </c>
      <c r="AD530" s="4">
        <v>1</v>
      </c>
      <c r="AE530" s="45" t="s">
        <v>16461</v>
      </c>
      <c r="AF530" s="45" t="s">
        <v>16457</v>
      </c>
      <c r="AG530" s="45" t="s">
        <v>16459</v>
      </c>
      <c r="AH530" s="45" t="s">
        <v>16453</v>
      </c>
      <c r="AI530" s="45" t="s">
        <v>16455</v>
      </c>
      <c r="AJ530" s="63" t="s">
        <v>20389</v>
      </c>
      <c r="AK530" s="63" t="s">
        <v>20384</v>
      </c>
      <c r="AL530" s="45">
        <v>0</v>
      </c>
      <c r="AM530" s="43" t="e">
        <f>IF(AND(L530="WEAPON",OR(R530=0,R530=1,R530=2)),[1]装备基础and强化!$V$7,IF(AND(L530="LEFTRING",OR(R530=0,R530=1,R530=2)),[1]装备基础and强化!$W$7,IF(AND(L530="RIGHTRING",OR(R530=0,R530=1,R530=2)),[1]装备基础and强化!$X$7,IF(AND(L530="NECKLACE",OR(R530=0,R530=1,R530=2)),[1]装备基础and强化!$Y$7,0))))</f>
        <v>#REF!</v>
      </c>
      <c r="AN530" s="43">
        <f>IF(AND(L530="WEAPON",OR(R530=3,R530=4)),[1]装备基础and强化!$V$11,IF(AND(L530="LEFTRING",OR(R530=3,R530=4)),[1]装备基础and强化!$W$11,IF(AND(L530="RIGHTRING",OR(R530=3,R530=4)),[1]装备基础and强化!$X$11,IF(AND(L530="NECKLACE",OR(R530=3,R530=4)),[1]装备基础and强化!$Y$11,0))))</f>
        <v>0</v>
      </c>
      <c r="AO530" s="43">
        <f>IF(AND(L530="BELT",T530=1),[1]装备基础and强化!$AA$7,IF(AND(L530="PANTS",T530=1),[1]装备基础and强化!$AB$7,IF(AND(L530="SHOES",T530=1),[1]装备基础and强化!$AC$7,IF(AND(L530="CLOTHES",T530=1),[1]装备基础and强化!$AD$7,0))))</f>
        <v>0</v>
      </c>
      <c r="AP530" s="43">
        <f>IF(AND(L530="BELT",T530=2),[1]装备基础and强化!$AF$7,IF(AND(L530="PANTS",T530=2),[1]装备基础and强化!$AG$7,IF(AND(L530="SHOES",T530=2),[1]装备基础and强化!$AH$7,IF(AND(L530="CLOTHES",T530=2),[1]装备基础and强化!$AI$7,0))))</f>
        <v>0</v>
      </c>
      <c r="AQ530" s="43">
        <f>IF(L530="HAT",[1]装备基础and强化!$AK$7,IF(L530="JADE",[1]装备基础and强化!$AK$7,0))</f>
        <v>0</v>
      </c>
      <c r="AR530" s="43" t="e">
        <f t="shared" si="8"/>
        <v>#REF!</v>
      </c>
    </row>
    <row r="531" spans="1:44" x14ac:dyDescent="0.15">
      <c r="A531" s="43"/>
      <c r="B531" s="5" t="s">
        <v>1550</v>
      </c>
      <c r="C531" s="12">
        <v>20527</v>
      </c>
      <c r="D531" s="5" t="s">
        <v>1535</v>
      </c>
      <c r="E531" s="44" t="s">
        <v>22162</v>
      </c>
      <c r="F531" s="4" t="s">
        <v>1551</v>
      </c>
      <c r="G531" s="4" t="s">
        <v>1552</v>
      </c>
      <c r="H531" s="44"/>
      <c r="I531" s="4" t="s">
        <v>700</v>
      </c>
      <c r="J531" s="6" t="s">
        <v>700</v>
      </c>
      <c r="K531" s="45">
        <v>1</v>
      </c>
      <c r="L531" s="4" t="s">
        <v>707</v>
      </c>
      <c r="M531" s="104" t="s">
        <v>16609</v>
      </c>
      <c r="N531" s="45">
        <v>250400</v>
      </c>
      <c r="O531" s="4" t="s">
        <v>1898</v>
      </c>
      <c r="P531" s="44" t="s">
        <v>1781</v>
      </c>
      <c r="Q531" s="4">
        <v>50</v>
      </c>
      <c r="R531" s="4">
        <v>1</v>
      </c>
      <c r="S531" s="4" t="s">
        <v>1539</v>
      </c>
      <c r="U531" s="4">
        <v>4</v>
      </c>
      <c r="W531" s="4" t="s">
        <v>1540</v>
      </c>
      <c r="X531" s="4" t="s">
        <v>1541</v>
      </c>
      <c r="Y531" s="45">
        <v>0</v>
      </c>
      <c r="Z531" s="4" t="s">
        <v>1542</v>
      </c>
      <c r="AA531" s="4">
        <v>1</v>
      </c>
      <c r="AB531" s="4">
        <v>100</v>
      </c>
      <c r="AC531" s="4">
        <v>1</v>
      </c>
      <c r="AD531" s="4">
        <v>1</v>
      </c>
      <c r="AE531" s="45" t="s">
        <v>16461</v>
      </c>
      <c r="AF531" s="45" t="s">
        <v>16457</v>
      </c>
      <c r="AG531" s="45" t="s">
        <v>16459</v>
      </c>
      <c r="AH531" s="45" t="s">
        <v>16453</v>
      </c>
      <c r="AI531" s="45" t="s">
        <v>16455</v>
      </c>
      <c r="AJ531" s="63" t="s">
        <v>20389</v>
      </c>
      <c r="AK531" s="63" t="s">
        <v>20384</v>
      </c>
      <c r="AL531" s="4">
        <v>0</v>
      </c>
      <c r="AM531" s="43" t="e">
        <f>IF(AND(L531="WEAPON",OR(R531=0,R531=1,R531=2)),[1]装备基础and强化!$V$7,IF(AND(L531="LEFTRING",OR(R531=0,R531=1,R531=2)),[1]装备基础and强化!$W$7,IF(AND(L531="RIGHTRING",OR(R531=0,R531=1,R531=2)),[1]装备基础and强化!$X$7,IF(AND(L531="NECKLACE",OR(R531=0,R531=1,R531=2)),[1]装备基础and强化!$Y$7,0))))</f>
        <v>#REF!</v>
      </c>
      <c r="AN531" s="43">
        <f>IF(AND(L531="WEAPON",OR(R531=3,R531=4)),[1]装备基础and强化!$V$11,IF(AND(L531="LEFTRING",OR(R531=3,R531=4)),[1]装备基础and强化!$W$11,IF(AND(L531="RIGHTRING",OR(R531=3,R531=4)),[1]装备基础and强化!$X$11,IF(AND(L531="NECKLACE",OR(R531=3,R531=4)),[1]装备基础and强化!$Y$11,0))))</f>
        <v>0</v>
      </c>
      <c r="AO531" s="43">
        <f>IF(AND(L531="BELT",T531=1),[1]装备基础and强化!$AA$7,IF(AND(L531="PANTS",T531=1),[1]装备基础and强化!$AB$7,IF(AND(L531="SHOES",T531=1),[1]装备基础and强化!$AC$7,IF(AND(L531="CLOTHES",T531=1),[1]装备基础and强化!$AD$7,0))))</f>
        <v>0</v>
      </c>
      <c r="AP531" s="43">
        <f>IF(AND(L531="BELT",T531=2),[1]装备基础and强化!$AF$7,IF(AND(L531="PANTS",T531=2),[1]装备基础and强化!$AG$7,IF(AND(L531="SHOES",T531=2),[1]装备基础and强化!$AH$7,IF(AND(L531="CLOTHES",T531=2),[1]装备基础and强化!$AI$7,0))))</f>
        <v>0</v>
      </c>
      <c r="AQ531" s="43">
        <f>IF(L531="HAT",[1]装备基础and强化!$AK$7,IF(L531="JADE",[1]装备基础and强化!$AK$7,0))</f>
        <v>0</v>
      </c>
      <c r="AR531" s="43" t="e">
        <f t="shared" si="8"/>
        <v>#REF!</v>
      </c>
    </row>
    <row r="532" spans="1:44" x14ac:dyDescent="0.15">
      <c r="A532" s="43"/>
      <c r="B532" s="5" t="s">
        <v>1554</v>
      </c>
      <c r="C532" s="12">
        <v>20528</v>
      </c>
      <c r="D532" s="5" t="s">
        <v>1535</v>
      </c>
      <c r="E532" s="44" t="s">
        <v>22163</v>
      </c>
      <c r="F532" s="4" t="s">
        <v>1555</v>
      </c>
      <c r="G532" s="4" t="s">
        <v>1556</v>
      </c>
      <c r="H532" s="44"/>
      <c r="I532" s="4" t="s">
        <v>700</v>
      </c>
      <c r="J532" s="6" t="s">
        <v>700</v>
      </c>
      <c r="K532" s="45">
        <v>1</v>
      </c>
      <c r="L532" s="4" t="s">
        <v>707</v>
      </c>
      <c r="M532" s="104" t="s">
        <v>16610</v>
      </c>
      <c r="N532" s="45">
        <v>250500</v>
      </c>
      <c r="O532" s="4" t="s">
        <v>14573</v>
      </c>
      <c r="P532" s="44" t="s">
        <v>1781</v>
      </c>
      <c r="Q532" s="4">
        <v>50</v>
      </c>
      <c r="R532" s="4">
        <v>1</v>
      </c>
      <c r="S532" s="4" t="s">
        <v>1539</v>
      </c>
      <c r="U532" s="4">
        <v>5</v>
      </c>
      <c r="W532" s="4" t="s">
        <v>1540</v>
      </c>
      <c r="X532" s="4" t="s">
        <v>1541</v>
      </c>
      <c r="Y532" s="45">
        <v>0</v>
      </c>
      <c r="Z532" s="4" t="s">
        <v>1542</v>
      </c>
      <c r="AA532" s="4">
        <v>1</v>
      </c>
      <c r="AB532" s="4">
        <v>100</v>
      </c>
      <c r="AC532" s="4">
        <v>1</v>
      </c>
      <c r="AD532" s="4">
        <v>1</v>
      </c>
      <c r="AE532" s="45" t="s">
        <v>16461</v>
      </c>
      <c r="AF532" s="45" t="s">
        <v>16457</v>
      </c>
      <c r="AG532" s="45" t="s">
        <v>16459</v>
      </c>
      <c r="AH532" s="45" t="s">
        <v>16453</v>
      </c>
      <c r="AI532" s="45" t="s">
        <v>16455</v>
      </c>
      <c r="AJ532" s="63" t="s">
        <v>20389</v>
      </c>
      <c r="AK532" s="63" t="s">
        <v>20384</v>
      </c>
      <c r="AL532" s="45">
        <v>0</v>
      </c>
      <c r="AM532" s="43" t="e">
        <f>IF(AND(L532="WEAPON",OR(R532=0,R532=1,R532=2)),[1]装备基础and强化!$V$7,IF(AND(L532="LEFTRING",OR(R532=0,R532=1,R532=2)),[1]装备基础and强化!$W$7,IF(AND(L532="RIGHTRING",OR(R532=0,R532=1,R532=2)),[1]装备基础and强化!$X$7,IF(AND(L532="NECKLACE",OR(R532=0,R532=1,R532=2)),[1]装备基础and强化!$Y$7,0))))</f>
        <v>#REF!</v>
      </c>
      <c r="AN532" s="43">
        <f>IF(AND(L532="WEAPON",OR(R532=3,R532=4)),[1]装备基础and强化!$V$11,IF(AND(L532="LEFTRING",OR(R532=3,R532=4)),[1]装备基础and强化!$W$11,IF(AND(L532="RIGHTRING",OR(R532=3,R532=4)),[1]装备基础and强化!$X$11,IF(AND(L532="NECKLACE",OR(R532=3,R532=4)),[1]装备基础and强化!$Y$11,0))))</f>
        <v>0</v>
      </c>
      <c r="AO532" s="43">
        <f>IF(AND(L532="BELT",T532=1),[1]装备基础and强化!$AA$7,IF(AND(L532="PANTS",T532=1),[1]装备基础and强化!$AB$7,IF(AND(L532="SHOES",T532=1),[1]装备基础and强化!$AC$7,IF(AND(L532="CLOTHES",T532=1),[1]装备基础and强化!$AD$7,0))))</f>
        <v>0</v>
      </c>
      <c r="AP532" s="43">
        <f>IF(AND(L532="BELT",T532=2),[1]装备基础and强化!$AF$7,IF(AND(L532="PANTS",T532=2),[1]装备基础and强化!$AG$7,IF(AND(L532="SHOES",T532=2),[1]装备基础and强化!$AH$7,IF(AND(L532="CLOTHES",T532=2),[1]装备基础and强化!$AI$7,0))))</f>
        <v>0</v>
      </c>
      <c r="AQ532" s="43">
        <f>IF(L532="HAT",[1]装备基础and强化!$AK$7,IF(L532="JADE",[1]装备基础and强化!$AK$7,0))</f>
        <v>0</v>
      </c>
      <c r="AR532" s="43" t="e">
        <f t="shared" si="8"/>
        <v>#REF!</v>
      </c>
    </row>
    <row r="533" spans="1:44" x14ac:dyDescent="0.15">
      <c r="A533" s="43"/>
      <c r="B533" s="5" t="s">
        <v>1557</v>
      </c>
      <c r="C533" s="12">
        <v>20529</v>
      </c>
      <c r="D533" s="5" t="s">
        <v>1535</v>
      </c>
      <c r="E533" s="44" t="s">
        <v>22164</v>
      </c>
      <c r="F533" s="4" t="s">
        <v>1558</v>
      </c>
      <c r="G533" s="4" t="s">
        <v>1559</v>
      </c>
      <c r="H533" s="44"/>
      <c r="I533" s="4" t="s">
        <v>700</v>
      </c>
      <c r="J533" s="6" t="s">
        <v>700</v>
      </c>
      <c r="K533" s="45">
        <v>1</v>
      </c>
      <c r="L533" s="4" t="s">
        <v>707</v>
      </c>
      <c r="M533" s="104" t="s">
        <v>16611</v>
      </c>
      <c r="N533" s="45">
        <v>250600</v>
      </c>
      <c r="O533" s="4" t="s">
        <v>14574</v>
      </c>
      <c r="P533" s="44" t="s">
        <v>1781</v>
      </c>
      <c r="Q533" s="4">
        <v>50</v>
      </c>
      <c r="R533" s="4">
        <v>1</v>
      </c>
      <c r="S533" s="4" t="s">
        <v>1539</v>
      </c>
      <c r="U533" s="4">
        <v>6</v>
      </c>
      <c r="W533" s="4" t="s">
        <v>1540</v>
      </c>
      <c r="X533" s="4" t="s">
        <v>1541</v>
      </c>
      <c r="Y533" s="45">
        <v>0</v>
      </c>
      <c r="Z533" s="4" t="s">
        <v>1542</v>
      </c>
      <c r="AA533" s="4">
        <v>1</v>
      </c>
      <c r="AB533" s="4">
        <v>100</v>
      </c>
      <c r="AC533" s="4">
        <v>1</v>
      </c>
      <c r="AD533" s="4">
        <v>1</v>
      </c>
      <c r="AE533" s="45" t="s">
        <v>16461</v>
      </c>
      <c r="AF533" s="45" t="s">
        <v>16457</v>
      </c>
      <c r="AG533" s="45" t="s">
        <v>16459</v>
      </c>
      <c r="AH533" s="45" t="s">
        <v>16453</v>
      </c>
      <c r="AI533" s="45" t="s">
        <v>16455</v>
      </c>
      <c r="AJ533" s="63" t="s">
        <v>20389</v>
      </c>
      <c r="AK533" s="63" t="s">
        <v>20384</v>
      </c>
      <c r="AL533" s="4">
        <v>0</v>
      </c>
      <c r="AM533" s="43" t="e">
        <f>IF(AND(L533="WEAPON",OR(R533=0,R533=1,R533=2)),[1]装备基础and强化!$V$7,IF(AND(L533="LEFTRING",OR(R533=0,R533=1,R533=2)),[1]装备基础and强化!$W$7,IF(AND(L533="RIGHTRING",OR(R533=0,R533=1,R533=2)),[1]装备基础and强化!$X$7,IF(AND(L533="NECKLACE",OR(R533=0,R533=1,R533=2)),[1]装备基础and强化!$Y$7,0))))</f>
        <v>#REF!</v>
      </c>
      <c r="AN533" s="43">
        <f>IF(AND(L533="WEAPON",OR(R533=3,R533=4)),[1]装备基础and强化!$V$11,IF(AND(L533="LEFTRING",OR(R533=3,R533=4)),[1]装备基础and强化!$W$11,IF(AND(L533="RIGHTRING",OR(R533=3,R533=4)),[1]装备基础and强化!$X$11,IF(AND(L533="NECKLACE",OR(R533=3,R533=4)),[1]装备基础and强化!$Y$11,0))))</f>
        <v>0</v>
      </c>
      <c r="AO533" s="43">
        <f>IF(AND(L533="BELT",T533=1),[1]装备基础and强化!$AA$7,IF(AND(L533="PANTS",T533=1),[1]装备基础and强化!$AB$7,IF(AND(L533="SHOES",T533=1),[1]装备基础and强化!$AC$7,IF(AND(L533="CLOTHES",T533=1),[1]装备基础and强化!$AD$7,0))))</f>
        <v>0</v>
      </c>
      <c r="AP533" s="43">
        <f>IF(AND(L533="BELT",T533=2),[1]装备基础and强化!$AF$7,IF(AND(L533="PANTS",T533=2),[1]装备基础and强化!$AG$7,IF(AND(L533="SHOES",T533=2),[1]装备基础and强化!$AH$7,IF(AND(L533="CLOTHES",T533=2),[1]装备基础and强化!$AI$7,0))))</f>
        <v>0</v>
      </c>
      <c r="AQ533" s="43">
        <f>IF(L533="HAT",[1]装备基础and强化!$AK$7,IF(L533="JADE",[1]装备基础and强化!$AK$7,0))</f>
        <v>0</v>
      </c>
      <c r="AR533" s="43" t="e">
        <f t="shared" ref="AR533:AR596" si="9">IF(AM533&lt;&gt;0,AM533,IF(AN533&lt;&gt;0,AN533,IF(AO533&lt;&gt;0,AO533,IF(AP533&lt;&gt;0,AP533,IF(AQ533&lt;&gt;0,AQ533,0)))))</f>
        <v>#REF!</v>
      </c>
    </row>
    <row r="534" spans="1:44" x14ac:dyDescent="0.15">
      <c r="A534" s="43"/>
      <c r="B534" s="5" t="s">
        <v>1561</v>
      </c>
      <c r="C534" s="12">
        <v>20530</v>
      </c>
      <c r="D534" s="5" t="s">
        <v>1535</v>
      </c>
      <c r="E534" s="44" t="s">
        <v>22165</v>
      </c>
      <c r="F534" s="4" t="s">
        <v>1562</v>
      </c>
      <c r="G534" s="4" t="s">
        <v>1563</v>
      </c>
      <c r="H534" s="44"/>
      <c r="I534" s="4" t="s">
        <v>700</v>
      </c>
      <c r="J534" s="6" t="s">
        <v>700</v>
      </c>
      <c r="K534" s="45">
        <v>1</v>
      </c>
      <c r="L534" s="4" t="s">
        <v>707</v>
      </c>
      <c r="M534" s="104" t="s">
        <v>16612</v>
      </c>
      <c r="N534" s="45">
        <v>250700</v>
      </c>
      <c r="O534" s="4" t="s">
        <v>14575</v>
      </c>
      <c r="P534" s="44" t="s">
        <v>1781</v>
      </c>
      <c r="Q534" s="4">
        <v>50</v>
      </c>
      <c r="R534" s="4">
        <v>1</v>
      </c>
      <c r="S534" s="4" t="s">
        <v>1539</v>
      </c>
      <c r="U534" s="4">
        <v>7</v>
      </c>
      <c r="W534" s="4" t="s">
        <v>1540</v>
      </c>
      <c r="X534" s="4" t="s">
        <v>1541</v>
      </c>
      <c r="Y534" s="45">
        <v>0</v>
      </c>
      <c r="Z534" s="4" t="s">
        <v>1542</v>
      </c>
      <c r="AA534" s="4">
        <v>1</v>
      </c>
      <c r="AB534" s="4">
        <v>100</v>
      </c>
      <c r="AC534" s="4">
        <v>1</v>
      </c>
      <c r="AD534" s="4">
        <v>1</v>
      </c>
      <c r="AE534" s="45" t="s">
        <v>16461</v>
      </c>
      <c r="AF534" s="45" t="s">
        <v>16457</v>
      </c>
      <c r="AG534" s="45" t="s">
        <v>16459</v>
      </c>
      <c r="AH534" s="45" t="s">
        <v>16453</v>
      </c>
      <c r="AI534" s="45" t="s">
        <v>16455</v>
      </c>
      <c r="AJ534" s="63" t="s">
        <v>20389</v>
      </c>
      <c r="AK534" s="63" t="s">
        <v>20384</v>
      </c>
      <c r="AL534" s="45">
        <v>0</v>
      </c>
      <c r="AM534" s="43" t="e">
        <f>IF(AND(L534="WEAPON",OR(R534=0,R534=1,R534=2)),[1]装备基础and强化!$V$7,IF(AND(L534="LEFTRING",OR(R534=0,R534=1,R534=2)),[1]装备基础and强化!$W$7,IF(AND(L534="RIGHTRING",OR(R534=0,R534=1,R534=2)),[1]装备基础and强化!$X$7,IF(AND(L534="NECKLACE",OR(R534=0,R534=1,R534=2)),[1]装备基础and强化!$Y$7,0))))</f>
        <v>#REF!</v>
      </c>
      <c r="AN534" s="43">
        <f>IF(AND(L534="WEAPON",OR(R534=3,R534=4)),[1]装备基础and强化!$V$11,IF(AND(L534="LEFTRING",OR(R534=3,R534=4)),[1]装备基础and强化!$W$11,IF(AND(L534="RIGHTRING",OR(R534=3,R534=4)),[1]装备基础and强化!$X$11,IF(AND(L534="NECKLACE",OR(R534=3,R534=4)),[1]装备基础and强化!$Y$11,0))))</f>
        <v>0</v>
      </c>
      <c r="AO534" s="43">
        <f>IF(AND(L534="BELT",T534=1),[1]装备基础and强化!$AA$7,IF(AND(L534="PANTS",T534=1),[1]装备基础and强化!$AB$7,IF(AND(L534="SHOES",T534=1),[1]装备基础and强化!$AC$7,IF(AND(L534="CLOTHES",T534=1),[1]装备基础and强化!$AD$7,0))))</f>
        <v>0</v>
      </c>
      <c r="AP534" s="43">
        <f>IF(AND(L534="BELT",T534=2),[1]装备基础and强化!$AF$7,IF(AND(L534="PANTS",T534=2),[1]装备基础and强化!$AG$7,IF(AND(L534="SHOES",T534=2),[1]装备基础and强化!$AH$7,IF(AND(L534="CLOTHES",T534=2),[1]装备基础and强化!$AI$7,0))))</f>
        <v>0</v>
      </c>
      <c r="AQ534" s="43">
        <f>IF(L534="HAT",[1]装备基础and强化!$AK$7,IF(L534="JADE",[1]装备基础and强化!$AK$7,0))</f>
        <v>0</v>
      </c>
      <c r="AR534" s="43" t="e">
        <f t="shared" si="9"/>
        <v>#REF!</v>
      </c>
    </row>
    <row r="535" spans="1:44" x14ac:dyDescent="0.15">
      <c r="A535" s="43"/>
      <c r="B535" s="5" t="s">
        <v>1565</v>
      </c>
      <c r="C535" s="12">
        <v>20531</v>
      </c>
      <c r="D535" s="5" t="s">
        <v>1535</v>
      </c>
      <c r="E535" s="44" t="s">
        <v>22166</v>
      </c>
      <c r="F535" s="4" t="s">
        <v>1566</v>
      </c>
      <c r="G535" s="4" t="s">
        <v>1567</v>
      </c>
      <c r="H535" s="44"/>
      <c r="I535" s="4" t="s">
        <v>700</v>
      </c>
      <c r="J535" s="6" t="s">
        <v>700</v>
      </c>
      <c r="K535" s="45">
        <v>1</v>
      </c>
      <c r="L535" s="4" t="s">
        <v>707</v>
      </c>
      <c r="M535" s="104" t="s">
        <v>16613</v>
      </c>
      <c r="N535" s="45">
        <v>250800</v>
      </c>
      <c r="O535" s="4" t="s">
        <v>14576</v>
      </c>
      <c r="P535" s="44" t="s">
        <v>1781</v>
      </c>
      <c r="Q535" s="4">
        <v>50</v>
      </c>
      <c r="R535" s="4">
        <v>1</v>
      </c>
      <c r="S535" s="4" t="s">
        <v>1539</v>
      </c>
      <c r="U535" s="4">
        <v>8</v>
      </c>
      <c r="W535" s="4" t="s">
        <v>1540</v>
      </c>
      <c r="X535" s="4" t="s">
        <v>1541</v>
      </c>
      <c r="Y535" s="45">
        <v>0</v>
      </c>
      <c r="Z535" s="4" t="s">
        <v>1542</v>
      </c>
      <c r="AA535" s="4">
        <v>1</v>
      </c>
      <c r="AB535" s="4">
        <v>100</v>
      </c>
      <c r="AC535" s="4">
        <v>1</v>
      </c>
      <c r="AD535" s="4">
        <v>1</v>
      </c>
      <c r="AE535" s="45" t="s">
        <v>16461</v>
      </c>
      <c r="AF535" s="45" t="s">
        <v>16457</v>
      </c>
      <c r="AG535" s="45" t="s">
        <v>16459</v>
      </c>
      <c r="AH535" s="45" t="s">
        <v>16453</v>
      </c>
      <c r="AI535" s="45" t="s">
        <v>16455</v>
      </c>
      <c r="AJ535" s="63" t="s">
        <v>20389</v>
      </c>
      <c r="AK535" s="63" t="s">
        <v>20384</v>
      </c>
      <c r="AL535" s="4">
        <v>0</v>
      </c>
      <c r="AM535" s="43" t="e">
        <f>IF(AND(L535="WEAPON",OR(R535=0,R535=1,R535=2)),[1]装备基础and强化!$V$7,IF(AND(L535="LEFTRING",OR(R535=0,R535=1,R535=2)),[1]装备基础and强化!$W$7,IF(AND(L535="RIGHTRING",OR(R535=0,R535=1,R535=2)),[1]装备基础and强化!$X$7,IF(AND(L535="NECKLACE",OR(R535=0,R535=1,R535=2)),[1]装备基础and强化!$Y$7,0))))</f>
        <v>#REF!</v>
      </c>
      <c r="AN535" s="43">
        <f>IF(AND(L535="WEAPON",OR(R535=3,R535=4)),[1]装备基础and强化!$V$11,IF(AND(L535="LEFTRING",OR(R535=3,R535=4)),[1]装备基础and强化!$W$11,IF(AND(L535="RIGHTRING",OR(R535=3,R535=4)),[1]装备基础and强化!$X$11,IF(AND(L535="NECKLACE",OR(R535=3,R535=4)),[1]装备基础and强化!$Y$11,0))))</f>
        <v>0</v>
      </c>
      <c r="AO535" s="43">
        <f>IF(AND(L535="BELT",T535=1),[1]装备基础and强化!$AA$7,IF(AND(L535="PANTS",T535=1),[1]装备基础and强化!$AB$7,IF(AND(L535="SHOES",T535=1),[1]装备基础and强化!$AC$7,IF(AND(L535="CLOTHES",T535=1),[1]装备基础and强化!$AD$7,0))))</f>
        <v>0</v>
      </c>
      <c r="AP535" s="43">
        <f>IF(AND(L535="BELT",T535=2),[1]装备基础and强化!$AF$7,IF(AND(L535="PANTS",T535=2),[1]装备基础and强化!$AG$7,IF(AND(L535="SHOES",T535=2),[1]装备基础and强化!$AH$7,IF(AND(L535="CLOTHES",T535=2),[1]装备基础and强化!$AI$7,0))))</f>
        <v>0</v>
      </c>
      <c r="AQ535" s="43">
        <f>IF(L535="HAT",[1]装备基础and强化!$AK$7,IF(L535="JADE",[1]装备基础and强化!$AK$7,0))</f>
        <v>0</v>
      </c>
      <c r="AR535" s="43" t="e">
        <f t="shared" si="9"/>
        <v>#REF!</v>
      </c>
    </row>
    <row r="536" spans="1:44" x14ac:dyDescent="0.15">
      <c r="A536" s="43"/>
      <c r="B536" s="5" t="s">
        <v>1568</v>
      </c>
      <c r="C536" s="12">
        <v>20532</v>
      </c>
      <c r="D536" s="5" t="s">
        <v>1569</v>
      </c>
      <c r="E536" s="44" t="s">
        <v>22167</v>
      </c>
      <c r="F536" s="4" t="s">
        <v>1570</v>
      </c>
      <c r="G536" s="4" t="s">
        <v>1571</v>
      </c>
      <c r="H536" s="44"/>
      <c r="I536" s="4" t="s">
        <v>700</v>
      </c>
      <c r="J536" s="6" t="s">
        <v>700</v>
      </c>
      <c r="K536" s="45">
        <v>1</v>
      </c>
      <c r="L536" s="4" t="s">
        <v>707</v>
      </c>
      <c r="M536" s="104" t="s">
        <v>16614</v>
      </c>
      <c r="N536" s="45">
        <v>280100</v>
      </c>
      <c r="O536" s="4" t="s">
        <v>1533</v>
      </c>
      <c r="P536" s="44" t="s">
        <v>1781</v>
      </c>
      <c r="Q536" s="4">
        <v>90</v>
      </c>
      <c r="R536" s="4">
        <v>1</v>
      </c>
      <c r="S536" s="4" t="s">
        <v>1573</v>
      </c>
      <c r="U536" s="4">
        <v>1</v>
      </c>
      <c r="W536" s="4" t="s">
        <v>1574</v>
      </c>
      <c r="X536" s="4" t="s">
        <v>1575</v>
      </c>
      <c r="Y536" s="45">
        <v>0</v>
      </c>
      <c r="Z536" s="4" t="s">
        <v>1576</v>
      </c>
      <c r="AA536" s="4">
        <v>1</v>
      </c>
      <c r="AB536" s="4">
        <v>100</v>
      </c>
      <c r="AC536" s="4">
        <v>1</v>
      </c>
      <c r="AD536" s="4">
        <v>1</v>
      </c>
      <c r="AE536" s="45" t="s">
        <v>16461</v>
      </c>
      <c r="AF536" s="45" t="s">
        <v>16457</v>
      </c>
      <c r="AG536" s="45" t="s">
        <v>16459</v>
      </c>
      <c r="AH536" s="45" t="s">
        <v>16453</v>
      </c>
      <c r="AI536" s="45" t="s">
        <v>16455</v>
      </c>
      <c r="AJ536" s="63" t="s">
        <v>20389</v>
      </c>
      <c r="AK536" s="63" t="s">
        <v>20384</v>
      </c>
      <c r="AL536" s="45">
        <v>0</v>
      </c>
      <c r="AM536" s="43" t="e">
        <f>IF(AND(L536="WEAPON",OR(R536=0,R536=1,R536=2)),[1]装备基础and强化!$V$7,IF(AND(L536="LEFTRING",OR(R536=0,R536=1,R536=2)),[1]装备基础and强化!$W$7,IF(AND(L536="RIGHTRING",OR(R536=0,R536=1,R536=2)),[1]装备基础and强化!$X$7,IF(AND(L536="NECKLACE",OR(R536=0,R536=1,R536=2)),[1]装备基础and强化!$Y$7,0))))</f>
        <v>#REF!</v>
      </c>
      <c r="AN536" s="43">
        <f>IF(AND(L536="WEAPON",OR(R536=3,R536=4)),[1]装备基础and强化!$V$11,IF(AND(L536="LEFTRING",OR(R536=3,R536=4)),[1]装备基础and强化!$W$11,IF(AND(L536="RIGHTRING",OR(R536=3,R536=4)),[1]装备基础and强化!$X$11,IF(AND(L536="NECKLACE",OR(R536=3,R536=4)),[1]装备基础and强化!$Y$11,0))))</f>
        <v>0</v>
      </c>
      <c r="AO536" s="43">
        <f>IF(AND(L536="BELT",T536=1),[1]装备基础and强化!$AA$7,IF(AND(L536="PANTS",T536=1),[1]装备基础and强化!$AB$7,IF(AND(L536="SHOES",T536=1),[1]装备基础and强化!$AC$7,IF(AND(L536="CLOTHES",T536=1),[1]装备基础and强化!$AD$7,0))))</f>
        <v>0</v>
      </c>
      <c r="AP536" s="43">
        <f>IF(AND(L536="BELT",T536=2),[1]装备基础and强化!$AF$7,IF(AND(L536="PANTS",T536=2),[1]装备基础and强化!$AG$7,IF(AND(L536="SHOES",T536=2),[1]装备基础and强化!$AH$7,IF(AND(L536="CLOTHES",T536=2),[1]装备基础and强化!$AI$7,0))))</f>
        <v>0</v>
      </c>
      <c r="AQ536" s="43">
        <f>IF(L536="HAT",[1]装备基础and强化!$AK$7,IF(L536="JADE",[1]装备基础and强化!$AK$7,0))</f>
        <v>0</v>
      </c>
      <c r="AR536" s="43" t="e">
        <f t="shared" si="9"/>
        <v>#REF!</v>
      </c>
    </row>
    <row r="537" spans="1:44" x14ac:dyDescent="0.15">
      <c r="A537" s="43"/>
      <c r="B537" s="5" t="s">
        <v>1577</v>
      </c>
      <c r="C537" s="12">
        <v>20533</v>
      </c>
      <c r="D537" s="5" t="s">
        <v>1569</v>
      </c>
      <c r="E537" s="44" t="s">
        <v>22168</v>
      </c>
      <c r="F537" s="4" t="s">
        <v>1578</v>
      </c>
      <c r="G537" s="4" t="s">
        <v>1579</v>
      </c>
      <c r="H537" s="44"/>
      <c r="I537" s="4" t="s">
        <v>700</v>
      </c>
      <c r="J537" s="6" t="s">
        <v>700</v>
      </c>
      <c r="K537" s="45">
        <v>1</v>
      </c>
      <c r="L537" s="4" t="s">
        <v>707</v>
      </c>
      <c r="M537" s="104" t="s">
        <v>16615</v>
      </c>
      <c r="N537" s="45">
        <v>280200</v>
      </c>
      <c r="O537" s="4" t="s">
        <v>1898</v>
      </c>
      <c r="P537" s="44" t="s">
        <v>1781</v>
      </c>
      <c r="Q537" s="4">
        <v>90</v>
      </c>
      <c r="R537" s="4">
        <v>1</v>
      </c>
      <c r="S537" s="4" t="s">
        <v>1573</v>
      </c>
      <c r="U537" s="4">
        <v>2</v>
      </c>
      <c r="W537" s="4" t="s">
        <v>1574</v>
      </c>
      <c r="X537" s="4" t="s">
        <v>1575</v>
      </c>
      <c r="Y537" s="45">
        <v>0</v>
      </c>
      <c r="Z537" s="4" t="s">
        <v>1576</v>
      </c>
      <c r="AA537" s="4">
        <v>1</v>
      </c>
      <c r="AB537" s="4">
        <v>100</v>
      </c>
      <c r="AC537" s="4">
        <v>1</v>
      </c>
      <c r="AD537" s="4">
        <v>1</v>
      </c>
      <c r="AE537" s="45" t="s">
        <v>16461</v>
      </c>
      <c r="AF537" s="45" t="s">
        <v>16457</v>
      </c>
      <c r="AG537" s="45" t="s">
        <v>16459</v>
      </c>
      <c r="AH537" s="45" t="s">
        <v>16453</v>
      </c>
      <c r="AI537" s="45" t="s">
        <v>16455</v>
      </c>
      <c r="AJ537" s="63" t="s">
        <v>20389</v>
      </c>
      <c r="AK537" s="63" t="s">
        <v>20384</v>
      </c>
      <c r="AL537" s="4">
        <v>0</v>
      </c>
      <c r="AM537" s="43" t="e">
        <f>IF(AND(L537="WEAPON",OR(R537=0,R537=1,R537=2)),[1]装备基础and强化!$V$7,IF(AND(L537="LEFTRING",OR(R537=0,R537=1,R537=2)),[1]装备基础and强化!$W$7,IF(AND(L537="RIGHTRING",OR(R537=0,R537=1,R537=2)),[1]装备基础and强化!$X$7,IF(AND(L537="NECKLACE",OR(R537=0,R537=1,R537=2)),[1]装备基础and强化!$Y$7,0))))</f>
        <v>#REF!</v>
      </c>
      <c r="AN537" s="43">
        <f>IF(AND(L537="WEAPON",OR(R537=3,R537=4)),[1]装备基础and强化!$V$11,IF(AND(L537="LEFTRING",OR(R537=3,R537=4)),[1]装备基础and强化!$W$11,IF(AND(L537="RIGHTRING",OR(R537=3,R537=4)),[1]装备基础and强化!$X$11,IF(AND(L537="NECKLACE",OR(R537=3,R537=4)),[1]装备基础and强化!$Y$11,0))))</f>
        <v>0</v>
      </c>
      <c r="AO537" s="43">
        <f>IF(AND(L537="BELT",T537=1),[1]装备基础and强化!$AA$7,IF(AND(L537="PANTS",T537=1),[1]装备基础and强化!$AB$7,IF(AND(L537="SHOES",T537=1),[1]装备基础and强化!$AC$7,IF(AND(L537="CLOTHES",T537=1),[1]装备基础and强化!$AD$7,0))))</f>
        <v>0</v>
      </c>
      <c r="AP537" s="43">
        <f>IF(AND(L537="BELT",T537=2),[1]装备基础and强化!$AF$7,IF(AND(L537="PANTS",T537=2),[1]装备基础and强化!$AG$7,IF(AND(L537="SHOES",T537=2),[1]装备基础and强化!$AH$7,IF(AND(L537="CLOTHES",T537=2),[1]装备基础and强化!$AI$7,0))))</f>
        <v>0</v>
      </c>
      <c r="AQ537" s="43">
        <f>IF(L537="HAT",[1]装备基础and强化!$AK$7,IF(L537="JADE",[1]装备基础and强化!$AK$7,0))</f>
        <v>0</v>
      </c>
      <c r="AR537" s="43" t="e">
        <f t="shared" si="9"/>
        <v>#REF!</v>
      </c>
    </row>
    <row r="538" spans="1:44" x14ac:dyDescent="0.15">
      <c r="A538" s="43"/>
      <c r="B538" s="5" t="s">
        <v>1580</v>
      </c>
      <c r="C538" s="12">
        <v>20534</v>
      </c>
      <c r="D538" s="5" t="s">
        <v>1569</v>
      </c>
      <c r="E538" s="44" t="s">
        <v>22169</v>
      </c>
      <c r="F538" s="4" t="s">
        <v>1581</v>
      </c>
      <c r="G538" s="4" t="s">
        <v>1582</v>
      </c>
      <c r="H538" s="44"/>
      <c r="I538" s="4" t="s">
        <v>700</v>
      </c>
      <c r="J538" s="6" t="s">
        <v>700</v>
      </c>
      <c r="K538" s="45">
        <v>1</v>
      </c>
      <c r="L538" s="4" t="s">
        <v>707</v>
      </c>
      <c r="M538" s="104" t="s">
        <v>16616</v>
      </c>
      <c r="N538" s="45">
        <v>280300</v>
      </c>
      <c r="O538" s="4" t="s">
        <v>14577</v>
      </c>
      <c r="P538" s="44" t="s">
        <v>1781</v>
      </c>
      <c r="Q538" s="4">
        <v>90</v>
      </c>
      <c r="R538" s="4">
        <v>1</v>
      </c>
      <c r="S538" s="4" t="s">
        <v>1573</v>
      </c>
      <c r="U538" s="4">
        <v>3</v>
      </c>
      <c r="W538" s="4" t="s">
        <v>1574</v>
      </c>
      <c r="X538" s="4" t="s">
        <v>1575</v>
      </c>
      <c r="Y538" s="45">
        <v>0</v>
      </c>
      <c r="Z538" s="4" t="s">
        <v>1576</v>
      </c>
      <c r="AA538" s="4">
        <v>1</v>
      </c>
      <c r="AB538" s="4">
        <v>100</v>
      </c>
      <c r="AC538" s="4">
        <v>1</v>
      </c>
      <c r="AD538" s="4">
        <v>1</v>
      </c>
      <c r="AE538" s="45" t="s">
        <v>16461</v>
      </c>
      <c r="AF538" s="45" t="s">
        <v>16457</v>
      </c>
      <c r="AG538" s="45" t="s">
        <v>16459</v>
      </c>
      <c r="AH538" s="45" t="s">
        <v>16453</v>
      </c>
      <c r="AI538" s="45" t="s">
        <v>16455</v>
      </c>
      <c r="AJ538" s="63" t="s">
        <v>20389</v>
      </c>
      <c r="AK538" s="63" t="s">
        <v>20384</v>
      </c>
      <c r="AL538" s="45">
        <v>0</v>
      </c>
      <c r="AM538" s="43" t="e">
        <f>IF(AND(L538="WEAPON",OR(R538=0,R538=1,R538=2)),[1]装备基础and强化!$V$7,IF(AND(L538="LEFTRING",OR(R538=0,R538=1,R538=2)),[1]装备基础and强化!$W$7,IF(AND(L538="RIGHTRING",OR(R538=0,R538=1,R538=2)),[1]装备基础and强化!$X$7,IF(AND(L538="NECKLACE",OR(R538=0,R538=1,R538=2)),[1]装备基础and强化!$Y$7,0))))</f>
        <v>#REF!</v>
      </c>
      <c r="AN538" s="43">
        <f>IF(AND(L538="WEAPON",OR(R538=3,R538=4)),[1]装备基础and强化!$V$11,IF(AND(L538="LEFTRING",OR(R538=3,R538=4)),[1]装备基础and强化!$W$11,IF(AND(L538="RIGHTRING",OR(R538=3,R538=4)),[1]装备基础and强化!$X$11,IF(AND(L538="NECKLACE",OR(R538=3,R538=4)),[1]装备基础and强化!$Y$11,0))))</f>
        <v>0</v>
      </c>
      <c r="AO538" s="43">
        <f>IF(AND(L538="BELT",T538=1),[1]装备基础and强化!$AA$7,IF(AND(L538="PANTS",T538=1),[1]装备基础and强化!$AB$7,IF(AND(L538="SHOES",T538=1),[1]装备基础and强化!$AC$7,IF(AND(L538="CLOTHES",T538=1),[1]装备基础and强化!$AD$7,0))))</f>
        <v>0</v>
      </c>
      <c r="AP538" s="43">
        <f>IF(AND(L538="BELT",T538=2),[1]装备基础and强化!$AF$7,IF(AND(L538="PANTS",T538=2),[1]装备基础and强化!$AG$7,IF(AND(L538="SHOES",T538=2),[1]装备基础and强化!$AH$7,IF(AND(L538="CLOTHES",T538=2),[1]装备基础and强化!$AI$7,0))))</f>
        <v>0</v>
      </c>
      <c r="AQ538" s="43">
        <f>IF(L538="HAT",[1]装备基础and强化!$AK$7,IF(L538="JADE",[1]装备基础and强化!$AK$7,0))</f>
        <v>0</v>
      </c>
      <c r="AR538" s="43" t="e">
        <f t="shared" si="9"/>
        <v>#REF!</v>
      </c>
    </row>
    <row r="539" spans="1:44" x14ac:dyDescent="0.15">
      <c r="A539" s="43"/>
      <c r="B539" s="5" t="s">
        <v>1584</v>
      </c>
      <c r="C539" s="12">
        <v>20535</v>
      </c>
      <c r="D539" s="5" t="s">
        <v>1569</v>
      </c>
      <c r="E539" s="44" t="s">
        <v>22170</v>
      </c>
      <c r="F539" s="4" t="s">
        <v>1585</v>
      </c>
      <c r="G539" s="4" t="s">
        <v>1586</v>
      </c>
      <c r="H539" s="44"/>
      <c r="I539" s="4" t="s">
        <v>700</v>
      </c>
      <c r="J539" s="6" t="s">
        <v>700</v>
      </c>
      <c r="K539" s="45">
        <v>1</v>
      </c>
      <c r="L539" s="4" t="s">
        <v>707</v>
      </c>
      <c r="M539" s="104" t="s">
        <v>16617</v>
      </c>
      <c r="N539" s="45">
        <v>280400</v>
      </c>
      <c r="O539" s="4" t="s">
        <v>1905</v>
      </c>
      <c r="P539" s="44" t="s">
        <v>1781</v>
      </c>
      <c r="Q539" s="4">
        <v>90</v>
      </c>
      <c r="R539" s="4">
        <v>1</v>
      </c>
      <c r="S539" s="4" t="s">
        <v>1573</v>
      </c>
      <c r="U539" s="4">
        <v>4</v>
      </c>
      <c r="W539" s="4" t="s">
        <v>1574</v>
      </c>
      <c r="X539" s="4" t="s">
        <v>1575</v>
      </c>
      <c r="Y539" s="45">
        <v>0</v>
      </c>
      <c r="Z539" s="4" t="s">
        <v>1576</v>
      </c>
      <c r="AA539" s="4">
        <v>1</v>
      </c>
      <c r="AB539" s="4">
        <v>100</v>
      </c>
      <c r="AC539" s="4">
        <v>1</v>
      </c>
      <c r="AD539" s="4">
        <v>1</v>
      </c>
      <c r="AE539" s="45" t="s">
        <v>16461</v>
      </c>
      <c r="AF539" s="45" t="s">
        <v>16457</v>
      </c>
      <c r="AG539" s="45" t="s">
        <v>16459</v>
      </c>
      <c r="AH539" s="45" t="s">
        <v>16453</v>
      </c>
      <c r="AI539" s="45" t="s">
        <v>16455</v>
      </c>
      <c r="AJ539" s="63" t="s">
        <v>20389</v>
      </c>
      <c r="AK539" s="63" t="s">
        <v>20384</v>
      </c>
      <c r="AL539" s="4">
        <v>0</v>
      </c>
      <c r="AM539" s="43" t="e">
        <f>IF(AND(L539="WEAPON",OR(R539=0,R539=1,R539=2)),[1]装备基础and强化!$V$7,IF(AND(L539="LEFTRING",OR(R539=0,R539=1,R539=2)),[1]装备基础and强化!$W$7,IF(AND(L539="RIGHTRING",OR(R539=0,R539=1,R539=2)),[1]装备基础and强化!$X$7,IF(AND(L539="NECKLACE",OR(R539=0,R539=1,R539=2)),[1]装备基础and强化!$Y$7,0))))</f>
        <v>#REF!</v>
      </c>
      <c r="AN539" s="43">
        <f>IF(AND(L539="WEAPON",OR(R539=3,R539=4)),[1]装备基础and强化!$V$11,IF(AND(L539="LEFTRING",OR(R539=3,R539=4)),[1]装备基础and强化!$W$11,IF(AND(L539="RIGHTRING",OR(R539=3,R539=4)),[1]装备基础and强化!$X$11,IF(AND(L539="NECKLACE",OR(R539=3,R539=4)),[1]装备基础and强化!$Y$11,0))))</f>
        <v>0</v>
      </c>
      <c r="AO539" s="43">
        <f>IF(AND(L539="BELT",T539=1),[1]装备基础and强化!$AA$7,IF(AND(L539="PANTS",T539=1),[1]装备基础and强化!$AB$7,IF(AND(L539="SHOES",T539=1),[1]装备基础and强化!$AC$7,IF(AND(L539="CLOTHES",T539=1),[1]装备基础and强化!$AD$7,0))))</f>
        <v>0</v>
      </c>
      <c r="AP539" s="43">
        <f>IF(AND(L539="BELT",T539=2),[1]装备基础and强化!$AF$7,IF(AND(L539="PANTS",T539=2),[1]装备基础and强化!$AG$7,IF(AND(L539="SHOES",T539=2),[1]装备基础and强化!$AH$7,IF(AND(L539="CLOTHES",T539=2),[1]装备基础and强化!$AI$7,0))))</f>
        <v>0</v>
      </c>
      <c r="AQ539" s="43">
        <f>IF(L539="HAT",[1]装备基础and强化!$AK$7,IF(L539="JADE",[1]装备基础and强化!$AK$7,0))</f>
        <v>0</v>
      </c>
      <c r="AR539" s="43" t="e">
        <f t="shared" si="9"/>
        <v>#REF!</v>
      </c>
    </row>
    <row r="540" spans="1:44" x14ac:dyDescent="0.15">
      <c r="A540" s="43"/>
      <c r="B540" s="5" t="s">
        <v>1588</v>
      </c>
      <c r="C540" s="12">
        <v>20536</v>
      </c>
      <c r="D540" s="5" t="s">
        <v>1569</v>
      </c>
      <c r="E540" s="44" t="s">
        <v>22171</v>
      </c>
      <c r="F540" s="4" t="s">
        <v>1589</v>
      </c>
      <c r="G540" s="4" t="s">
        <v>1590</v>
      </c>
      <c r="H540" s="44"/>
      <c r="I540" s="4" t="s">
        <v>700</v>
      </c>
      <c r="J540" s="6" t="s">
        <v>700</v>
      </c>
      <c r="K540" s="45">
        <v>1</v>
      </c>
      <c r="L540" s="4" t="s">
        <v>707</v>
      </c>
      <c r="M540" s="104" t="s">
        <v>16618</v>
      </c>
      <c r="N540" s="45">
        <v>280500</v>
      </c>
      <c r="O540" s="4" t="s">
        <v>5146</v>
      </c>
      <c r="P540" s="44" t="s">
        <v>1781</v>
      </c>
      <c r="Q540" s="4">
        <v>90</v>
      </c>
      <c r="R540" s="4">
        <v>1</v>
      </c>
      <c r="S540" s="4" t="s">
        <v>1573</v>
      </c>
      <c r="U540" s="4">
        <v>5</v>
      </c>
      <c r="W540" s="4" t="s">
        <v>1574</v>
      </c>
      <c r="X540" s="4" t="s">
        <v>1575</v>
      </c>
      <c r="Y540" s="45">
        <v>0</v>
      </c>
      <c r="Z540" s="4" t="s">
        <v>1576</v>
      </c>
      <c r="AA540" s="4">
        <v>1</v>
      </c>
      <c r="AB540" s="4">
        <v>100</v>
      </c>
      <c r="AC540" s="4">
        <v>1</v>
      </c>
      <c r="AD540" s="4">
        <v>1</v>
      </c>
      <c r="AE540" s="45" t="s">
        <v>16461</v>
      </c>
      <c r="AF540" s="45" t="s">
        <v>16457</v>
      </c>
      <c r="AG540" s="45" t="s">
        <v>16459</v>
      </c>
      <c r="AH540" s="45" t="s">
        <v>16453</v>
      </c>
      <c r="AI540" s="45" t="s">
        <v>16455</v>
      </c>
      <c r="AJ540" s="63" t="s">
        <v>20389</v>
      </c>
      <c r="AK540" s="63" t="s">
        <v>20384</v>
      </c>
      <c r="AL540" s="45">
        <v>0</v>
      </c>
      <c r="AM540" s="43" t="e">
        <f>IF(AND(L540="WEAPON",OR(R540=0,R540=1,R540=2)),[1]装备基础and强化!$V$7,IF(AND(L540="LEFTRING",OR(R540=0,R540=1,R540=2)),[1]装备基础and强化!$W$7,IF(AND(L540="RIGHTRING",OR(R540=0,R540=1,R540=2)),[1]装备基础and强化!$X$7,IF(AND(L540="NECKLACE",OR(R540=0,R540=1,R540=2)),[1]装备基础and强化!$Y$7,0))))</f>
        <v>#REF!</v>
      </c>
      <c r="AN540" s="43">
        <f>IF(AND(L540="WEAPON",OR(R540=3,R540=4)),[1]装备基础and强化!$V$11,IF(AND(L540="LEFTRING",OR(R540=3,R540=4)),[1]装备基础and强化!$W$11,IF(AND(L540="RIGHTRING",OR(R540=3,R540=4)),[1]装备基础and强化!$X$11,IF(AND(L540="NECKLACE",OR(R540=3,R540=4)),[1]装备基础and强化!$Y$11,0))))</f>
        <v>0</v>
      </c>
      <c r="AO540" s="43">
        <f>IF(AND(L540="BELT",T540=1),[1]装备基础and强化!$AA$7,IF(AND(L540="PANTS",T540=1),[1]装备基础and强化!$AB$7,IF(AND(L540="SHOES",T540=1),[1]装备基础and强化!$AC$7,IF(AND(L540="CLOTHES",T540=1),[1]装备基础and强化!$AD$7,0))))</f>
        <v>0</v>
      </c>
      <c r="AP540" s="43">
        <f>IF(AND(L540="BELT",T540=2),[1]装备基础and强化!$AF$7,IF(AND(L540="PANTS",T540=2),[1]装备基础and强化!$AG$7,IF(AND(L540="SHOES",T540=2),[1]装备基础and强化!$AH$7,IF(AND(L540="CLOTHES",T540=2),[1]装备基础and强化!$AI$7,0))))</f>
        <v>0</v>
      </c>
      <c r="AQ540" s="43">
        <f>IF(L540="HAT",[1]装备基础and强化!$AK$7,IF(L540="JADE",[1]装备基础and强化!$AK$7,0))</f>
        <v>0</v>
      </c>
      <c r="AR540" s="43" t="e">
        <f t="shared" si="9"/>
        <v>#REF!</v>
      </c>
    </row>
    <row r="541" spans="1:44" x14ac:dyDescent="0.15">
      <c r="A541" s="43"/>
      <c r="B541" s="5" t="s">
        <v>1591</v>
      </c>
      <c r="C541" s="12">
        <v>20537</v>
      </c>
      <c r="D541" s="5" t="s">
        <v>1569</v>
      </c>
      <c r="E541" s="44" t="s">
        <v>22172</v>
      </c>
      <c r="F541" s="4" t="s">
        <v>1592</v>
      </c>
      <c r="G541" s="4" t="s">
        <v>1593</v>
      </c>
      <c r="H541" s="44"/>
      <c r="I541" s="4" t="s">
        <v>700</v>
      </c>
      <c r="J541" s="6" t="s">
        <v>700</v>
      </c>
      <c r="K541" s="45">
        <v>1</v>
      </c>
      <c r="L541" s="4" t="s">
        <v>707</v>
      </c>
      <c r="M541" s="104" t="s">
        <v>16619</v>
      </c>
      <c r="N541" s="45">
        <v>280600</v>
      </c>
      <c r="O541" s="4" t="s">
        <v>14578</v>
      </c>
      <c r="P541" s="44" t="s">
        <v>1781</v>
      </c>
      <c r="Q541" s="4">
        <v>90</v>
      </c>
      <c r="R541" s="4">
        <v>1</v>
      </c>
      <c r="S541" s="4" t="s">
        <v>1573</v>
      </c>
      <c r="U541" s="4">
        <v>6</v>
      </c>
      <c r="W541" s="4" t="s">
        <v>1574</v>
      </c>
      <c r="X541" s="4" t="s">
        <v>1575</v>
      </c>
      <c r="Y541" s="45">
        <v>0</v>
      </c>
      <c r="Z541" s="4" t="s">
        <v>1576</v>
      </c>
      <c r="AA541" s="4">
        <v>1</v>
      </c>
      <c r="AB541" s="4">
        <v>100</v>
      </c>
      <c r="AC541" s="4">
        <v>1</v>
      </c>
      <c r="AD541" s="4">
        <v>1</v>
      </c>
      <c r="AE541" s="45" t="s">
        <v>16461</v>
      </c>
      <c r="AF541" s="45" t="s">
        <v>16457</v>
      </c>
      <c r="AG541" s="45" t="s">
        <v>16459</v>
      </c>
      <c r="AH541" s="45" t="s">
        <v>16453</v>
      </c>
      <c r="AI541" s="45" t="s">
        <v>16455</v>
      </c>
      <c r="AJ541" s="63" t="s">
        <v>20389</v>
      </c>
      <c r="AK541" s="63" t="s">
        <v>20384</v>
      </c>
      <c r="AL541" s="4">
        <v>0</v>
      </c>
      <c r="AM541" s="43" t="e">
        <f>IF(AND(L541="WEAPON",OR(R541=0,R541=1,R541=2)),[1]装备基础and强化!$V$7,IF(AND(L541="LEFTRING",OR(R541=0,R541=1,R541=2)),[1]装备基础and强化!$W$7,IF(AND(L541="RIGHTRING",OR(R541=0,R541=1,R541=2)),[1]装备基础and强化!$X$7,IF(AND(L541="NECKLACE",OR(R541=0,R541=1,R541=2)),[1]装备基础and强化!$Y$7,0))))</f>
        <v>#REF!</v>
      </c>
      <c r="AN541" s="43">
        <f>IF(AND(L541="WEAPON",OR(R541=3,R541=4)),[1]装备基础and强化!$V$11,IF(AND(L541="LEFTRING",OR(R541=3,R541=4)),[1]装备基础and强化!$W$11,IF(AND(L541="RIGHTRING",OR(R541=3,R541=4)),[1]装备基础and强化!$X$11,IF(AND(L541="NECKLACE",OR(R541=3,R541=4)),[1]装备基础and强化!$Y$11,0))))</f>
        <v>0</v>
      </c>
      <c r="AO541" s="43">
        <f>IF(AND(L541="BELT",T541=1),[1]装备基础and强化!$AA$7,IF(AND(L541="PANTS",T541=1),[1]装备基础and强化!$AB$7,IF(AND(L541="SHOES",T541=1),[1]装备基础and强化!$AC$7,IF(AND(L541="CLOTHES",T541=1),[1]装备基础and强化!$AD$7,0))))</f>
        <v>0</v>
      </c>
      <c r="AP541" s="43">
        <f>IF(AND(L541="BELT",T541=2),[1]装备基础and强化!$AF$7,IF(AND(L541="PANTS",T541=2),[1]装备基础and强化!$AG$7,IF(AND(L541="SHOES",T541=2),[1]装备基础and强化!$AH$7,IF(AND(L541="CLOTHES",T541=2),[1]装备基础and强化!$AI$7,0))))</f>
        <v>0</v>
      </c>
      <c r="AQ541" s="43">
        <f>IF(L541="HAT",[1]装备基础and强化!$AK$7,IF(L541="JADE",[1]装备基础and强化!$AK$7,0))</f>
        <v>0</v>
      </c>
      <c r="AR541" s="43" t="e">
        <f t="shared" si="9"/>
        <v>#REF!</v>
      </c>
    </row>
    <row r="542" spans="1:44" x14ac:dyDescent="0.15">
      <c r="A542" s="43"/>
      <c r="B542" s="5" t="s">
        <v>1595</v>
      </c>
      <c r="C542" s="12">
        <v>20538</v>
      </c>
      <c r="D542" s="5" t="s">
        <v>1569</v>
      </c>
      <c r="E542" s="44" t="s">
        <v>22173</v>
      </c>
      <c r="F542" s="4" t="s">
        <v>1596</v>
      </c>
      <c r="G542" s="4" t="s">
        <v>1597</v>
      </c>
      <c r="H542" s="44"/>
      <c r="I542" s="4" t="s">
        <v>700</v>
      </c>
      <c r="J542" s="6" t="s">
        <v>700</v>
      </c>
      <c r="K542" s="45">
        <v>1</v>
      </c>
      <c r="L542" s="4" t="s">
        <v>707</v>
      </c>
      <c r="M542" s="104" t="s">
        <v>16620</v>
      </c>
      <c r="N542" s="45">
        <v>280700</v>
      </c>
      <c r="O542" s="4" t="s">
        <v>14579</v>
      </c>
      <c r="P542" s="44" t="s">
        <v>1781</v>
      </c>
      <c r="Q542" s="4">
        <v>90</v>
      </c>
      <c r="R542" s="4">
        <v>1</v>
      </c>
      <c r="S542" s="4" t="s">
        <v>1573</v>
      </c>
      <c r="U542" s="4">
        <v>7</v>
      </c>
      <c r="W542" s="4" t="s">
        <v>1574</v>
      </c>
      <c r="X542" s="4" t="s">
        <v>1575</v>
      </c>
      <c r="Y542" s="45">
        <v>0</v>
      </c>
      <c r="Z542" s="4" t="s">
        <v>1576</v>
      </c>
      <c r="AA542" s="4">
        <v>1</v>
      </c>
      <c r="AB542" s="4">
        <v>100</v>
      </c>
      <c r="AC542" s="4">
        <v>1</v>
      </c>
      <c r="AD542" s="4">
        <v>1</v>
      </c>
      <c r="AE542" s="45" t="s">
        <v>16461</v>
      </c>
      <c r="AF542" s="45" t="s">
        <v>16457</v>
      </c>
      <c r="AG542" s="45" t="s">
        <v>16459</v>
      </c>
      <c r="AH542" s="45" t="s">
        <v>16453</v>
      </c>
      <c r="AI542" s="45" t="s">
        <v>16455</v>
      </c>
      <c r="AJ542" s="63" t="s">
        <v>20389</v>
      </c>
      <c r="AK542" s="63" t="s">
        <v>20384</v>
      </c>
      <c r="AL542" s="45">
        <v>0</v>
      </c>
      <c r="AM542" s="43" t="e">
        <f>IF(AND(L542="WEAPON",OR(R542=0,R542=1,R542=2)),[1]装备基础and强化!$V$7,IF(AND(L542="LEFTRING",OR(R542=0,R542=1,R542=2)),[1]装备基础and强化!$W$7,IF(AND(L542="RIGHTRING",OR(R542=0,R542=1,R542=2)),[1]装备基础and强化!$X$7,IF(AND(L542="NECKLACE",OR(R542=0,R542=1,R542=2)),[1]装备基础and强化!$Y$7,0))))</f>
        <v>#REF!</v>
      </c>
      <c r="AN542" s="43">
        <f>IF(AND(L542="WEAPON",OR(R542=3,R542=4)),[1]装备基础and强化!$V$11,IF(AND(L542="LEFTRING",OR(R542=3,R542=4)),[1]装备基础and强化!$W$11,IF(AND(L542="RIGHTRING",OR(R542=3,R542=4)),[1]装备基础and强化!$X$11,IF(AND(L542="NECKLACE",OR(R542=3,R542=4)),[1]装备基础and强化!$Y$11,0))))</f>
        <v>0</v>
      </c>
      <c r="AO542" s="43">
        <f>IF(AND(L542="BELT",T542=1),[1]装备基础and强化!$AA$7,IF(AND(L542="PANTS",T542=1),[1]装备基础and强化!$AB$7,IF(AND(L542="SHOES",T542=1),[1]装备基础and强化!$AC$7,IF(AND(L542="CLOTHES",T542=1),[1]装备基础and强化!$AD$7,0))))</f>
        <v>0</v>
      </c>
      <c r="AP542" s="43">
        <f>IF(AND(L542="BELT",T542=2),[1]装备基础and强化!$AF$7,IF(AND(L542="PANTS",T542=2),[1]装备基础and强化!$AG$7,IF(AND(L542="SHOES",T542=2),[1]装备基础and强化!$AH$7,IF(AND(L542="CLOTHES",T542=2),[1]装备基础and强化!$AI$7,0))))</f>
        <v>0</v>
      </c>
      <c r="AQ542" s="43">
        <f>IF(L542="HAT",[1]装备基础and强化!$AK$7,IF(L542="JADE",[1]装备基础and强化!$AK$7,0))</f>
        <v>0</v>
      </c>
      <c r="AR542" s="43" t="e">
        <f t="shared" si="9"/>
        <v>#REF!</v>
      </c>
    </row>
    <row r="543" spans="1:44" x14ac:dyDescent="0.15">
      <c r="A543" s="43"/>
      <c r="B543" s="5" t="s">
        <v>1599</v>
      </c>
      <c r="C543" s="12">
        <v>20539</v>
      </c>
      <c r="D543" s="5" t="s">
        <v>1569</v>
      </c>
      <c r="E543" s="44" t="s">
        <v>22174</v>
      </c>
      <c r="F543" s="4" t="s">
        <v>1600</v>
      </c>
      <c r="G543" s="4" t="s">
        <v>1601</v>
      </c>
      <c r="H543" s="44"/>
      <c r="I543" s="4" t="s">
        <v>700</v>
      </c>
      <c r="J543" s="6" t="s">
        <v>700</v>
      </c>
      <c r="K543" s="45">
        <v>1</v>
      </c>
      <c r="L543" s="4" t="s">
        <v>707</v>
      </c>
      <c r="M543" s="104" t="s">
        <v>16621</v>
      </c>
      <c r="N543" s="45">
        <v>280800</v>
      </c>
      <c r="O543" s="4" t="s">
        <v>2404</v>
      </c>
      <c r="P543" s="44" t="s">
        <v>1781</v>
      </c>
      <c r="Q543" s="4">
        <v>90</v>
      </c>
      <c r="R543" s="4">
        <v>1</v>
      </c>
      <c r="S543" s="4" t="s">
        <v>1573</v>
      </c>
      <c r="U543" s="4">
        <v>8</v>
      </c>
      <c r="W543" s="4" t="s">
        <v>1574</v>
      </c>
      <c r="X543" s="4" t="s">
        <v>1575</v>
      </c>
      <c r="Y543" s="45">
        <v>0</v>
      </c>
      <c r="Z543" s="4" t="s">
        <v>1576</v>
      </c>
      <c r="AA543" s="4">
        <v>1</v>
      </c>
      <c r="AB543" s="4">
        <v>100</v>
      </c>
      <c r="AC543" s="4">
        <v>1</v>
      </c>
      <c r="AD543" s="4">
        <v>1</v>
      </c>
      <c r="AE543" s="45" t="s">
        <v>16461</v>
      </c>
      <c r="AF543" s="45" t="s">
        <v>16457</v>
      </c>
      <c r="AG543" s="45" t="s">
        <v>16459</v>
      </c>
      <c r="AH543" s="45" t="s">
        <v>16453</v>
      </c>
      <c r="AI543" s="45" t="s">
        <v>16455</v>
      </c>
      <c r="AJ543" s="63" t="s">
        <v>20389</v>
      </c>
      <c r="AK543" s="63" t="s">
        <v>20384</v>
      </c>
      <c r="AL543" s="4">
        <v>0</v>
      </c>
      <c r="AM543" s="43" t="e">
        <f>IF(AND(L543="WEAPON",OR(R543=0,R543=1,R543=2)),[1]装备基础and强化!$V$7,IF(AND(L543="LEFTRING",OR(R543=0,R543=1,R543=2)),[1]装备基础and强化!$W$7,IF(AND(L543="RIGHTRING",OR(R543=0,R543=1,R543=2)),[1]装备基础and强化!$X$7,IF(AND(L543="NECKLACE",OR(R543=0,R543=1,R543=2)),[1]装备基础and强化!$Y$7,0))))</f>
        <v>#REF!</v>
      </c>
      <c r="AN543" s="43">
        <f>IF(AND(L543="WEAPON",OR(R543=3,R543=4)),[1]装备基础and强化!$V$11,IF(AND(L543="LEFTRING",OR(R543=3,R543=4)),[1]装备基础and强化!$W$11,IF(AND(L543="RIGHTRING",OR(R543=3,R543=4)),[1]装备基础and强化!$X$11,IF(AND(L543="NECKLACE",OR(R543=3,R543=4)),[1]装备基础and强化!$Y$11,0))))</f>
        <v>0</v>
      </c>
      <c r="AO543" s="43">
        <f>IF(AND(L543="BELT",T543=1),[1]装备基础and强化!$AA$7,IF(AND(L543="PANTS",T543=1),[1]装备基础and强化!$AB$7,IF(AND(L543="SHOES",T543=1),[1]装备基础and强化!$AC$7,IF(AND(L543="CLOTHES",T543=1),[1]装备基础and强化!$AD$7,0))))</f>
        <v>0</v>
      </c>
      <c r="AP543" s="43">
        <f>IF(AND(L543="BELT",T543=2),[1]装备基础and强化!$AF$7,IF(AND(L543="PANTS",T543=2),[1]装备基础and强化!$AG$7,IF(AND(L543="SHOES",T543=2),[1]装备基础and强化!$AH$7,IF(AND(L543="CLOTHES",T543=2),[1]装备基础and强化!$AI$7,0))))</f>
        <v>0</v>
      </c>
      <c r="AQ543" s="43">
        <f>IF(L543="HAT",[1]装备基础and强化!$AK$7,IF(L543="JADE",[1]装备基础and强化!$AK$7,0))</f>
        <v>0</v>
      </c>
      <c r="AR543" s="43" t="e">
        <f t="shared" si="9"/>
        <v>#REF!</v>
      </c>
    </row>
    <row r="544" spans="1:44" x14ac:dyDescent="0.15">
      <c r="A544" s="43"/>
      <c r="B544" s="5" t="s">
        <v>1602</v>
      </c>
      <c r="C544" s="12">
        <v>20540</v>
      </c>
      <c r="D544" s="5" t="s">
        <v>1603</v>
      </c>
      <c r="E544" s="44" t="s">
        <v>22175</v>
      </c>
      <c r="F544" s="4" t="s">
        <v>1604</v>
      </c>
      <c r="G544" s="4" t="s">
        <v>1605</v>
      </c>
      <c r="H544" s="44"/>
      <c r="I544" s="4" t="s">
        <v>700</v>
      </c>
      <c r="J544" s="6" t="s">
        <v>700</v>
      </c>
      <c r="K544" s="45">
        <v>1</v>
      </c>
      <c r="L544" s="4" t="s">
        <v>707</v>
      </c>
      <c r="M544" s="104" t="s">
        <v>16622</v>
      </c>
      <c r="N544" s="45">
        <v>2110100</v>
      </c>
      <c r="O544" s="4" t="s">
        <v>14580</v>
      </c>
      <c r="P544" s="44" t="s">
        <v>1781</v>
      </c>
      <c r="Q544" s="4">
        <v>120</v>
      </c>
      <c r="R544" s="4">
        <v>1</v>
      </c>
      <c r="S544" s="4" t="s">
        <v>1607</v>
      </c>
      <c r="U544" s="4">
        <v>1</v>
      </c>
      <c r="W544" s="4" t="s">
        <v>1608</v>
      </c>
      <c r="X544" s="4" t="s">
        <v>1609</v>
      </c>
      <c r="Y544" s="45">
        <v>0</v>
      </c>
      <c r="Z544" s="4" t="s">
        <v>1610</v>
      </c>
      <c r="AA544" s="4">
        <v>1</v>
      </c>
      <c r="AB544" s="4">
        <v>100</v>
      </c>
      <c r="AC544" s="4">
        <v>1</v>
      </c>
      <c r="AD544" s="4">
        <v>1</v>
      </c>
      <c r="AE544" s="45" t="s">
        <v>16461</v>
      </c>
      <c r="AF544" s="45" t="s">
        <v>16457</v>
      </c>
      <c r="AG544" s="45" t="s">
        <v>16459</v>
      </c>
      <c r="AH544" s="45" t="s">
        <v>16453</v>
      </c>
      <c r="AI544" s="45" t="s">
        <v>16455</v>
      </c>
      <c r="AJ544" s="63" t="s">
        <v>20389</v>
      </c>
      <c r="AK544" s="63" t="s">
        <v>20384</v>
      </c>
      <c r="AL544" s="45">
        <v>0</v>
      </c>
      <c r="AM544" s="43" t="e">
        <f>IF(AND(L544="WEAPON",OR(R544=0,R544=1,R544=2)),[1]装备基础and强化!$V$7,IF(AND(L544="LEFTRING",OR(R544=0,R544=1,R544=2)),[1]装备基础and强化!$W$7,IF(AND(L544="RIGHTRING",OR(R544=0,R544=1,R544=2)),[1]装备基础and强化!$X$7,IF(AND(L544="NECKLACE",OR(R544=0,R544=1,R544=2)),[1]装备基础and强化!$Y$7,0))))</f>
        <v>#REF!</v>
      </c>
      <c r="AN544" s="43">
        <f>IF(AND(L544="WEAPON",OR(R544=3,R544=4)),[1]装备基础and强化!$V$11,IF(AND(L544="LEFTRING",OR(R544=3,R544=4)),[1]装备基础and强化!$W$11,IF(AND(L544="RIGHTRING",OR(R544=3,R544=4)),[1]装备基础and强化!$X$11,IF(AND(L544="NECKLACE",OR(R544=3,R544=4)),[1]装备基础and强化!$Y$11,0))))</f>
        <v>0</v>
      </c>
      <c r="AO544" s="43">
        <f>IF(AND(L544="BELT",T544=1),[1]装备基础and强化!$AA$7,IF(AND(L544="PANTS",T544=1),[1]装备基础and强化!$AB$7,IF(AND(L544="SHOES",T544=1),[1]装备基础and强化!$AC$7,IF(AND(L544="CLOTHES",T544=1),[1]装备基础and强化!$AD$7,0))))</f>
        <v>0</v>
      </c>
      <c r="AP544" s="43">
        <f>IF(AND(L544="BELT",T544=2),[1]装备基础and强化!$AF$7,IF(AND(L544="PANTS",T544=2),[1]装备基础and强化!$AG$7,IF(AND(L544="SHOES",T544=2),[1]装备基础and强化!$AH$7,IF(AND(L544="CLOTHES",T544=2),[1]装备基础and强化!$AI$7,0))))</f>
        <v>0</v>
      </c>
      <c r="AQ544" s="43">
        <f>IF(L544="HAT",[1]装备基础and强化!$AK$7,IF(L544="JADE",[1]装备基础and强化!$AK$7,0))</f>
        <v>0</v>
      </c>
      <c r="AR544" s="43" t="e">
        <f t="shared" si="9"/>
        <v>#REF!</v>
      </c>
    </row>
    <row r="545" spans="1:44" x14ac:dyDescent="0.15">
      <c r="A545" s="43"/>
      <c r="B545" s="5" t="s">
        <v>1611</v>
      </c>
      <c r="C545" s="12">
        <v>20541</v>
      </c>
      <c r="D545" s="5" t="s">
        <v>1603</v>
      </c>
      <c r="E545" s="44" t="s">
        <v>22176</v>
      </c>
      <c r="F545" s="4" t="s">
        <v>1612</v>
      </c>
      <c r="G545" s="4" t="s">
        <v>1613</v>
      </c>
      <c r="H545" s="44"/>
      <c r="I545" s="4" t="s">
        <v>700</v>
      </c>
      <c r="J545" s="6" t="s">
        <v>700</v>
      </c>
      <c r="K545" s="45">
        <v>1</v>
      </c>
      <c r="L545" s="4" t="s">
        <v>707</v>
      </c>
      <c r="M545" s="104" t="s">
        <v>16623</v>
      </c>
      <c r="N545" s="45">
        <v>2110200</v>
      </c>
      <c r="O545" s="4" t="s">
        <v>14576</v>
      </c>
      <c r="P545" s="44" t="s">
        <v>1781</v>
      </c>
      <c r="Q545" s="4">
        <v>120</v>
      </c>
      <c r="R545" s="4">
        <v>1</v>
      </c>
      <c r="S545" s="4" t="s">
        <v>1607</v>
      </c>
      <c r="U545" s="4">
        <v>2</v>
      </c>
      <c r="W545" s="4" t="s">
        <v>1608</v>
      </c>
      <c r="X545" s="4" t="s">
        <v>1609</v>
      </c>
      <c r="Y545" s="45">
        <v>0</v>
      </c>
      <c r="Z545" s="4" t="s">
        <v>1610</v>
      </c>
      <c r="AA545" s="4">
        <v>1</v>
      </c>
      <c r="AB545" s="4">
        <v>100</v>
      </c>
      <c r="AC545" s="4">
        <v>1</v>
      </c>
      <c r="AD545" s="4">
        <v>1</v>
      </c>
      <c r="AE545" s="45" t="s">
        <v>16461</v>
      </c>
      <c r="AF545" s="45" t="s">
        <v>16457</v>
      </c>
      <c r="AG545" s="45" t="s">
        <v>16459</v>
      </c>
      <c r="AH545" s="45" t="s">
        <v>16453</v>
      </c>
      <c r="AI545" s="45" t="s">
        <v>16455</v>
      </c>
      <c r="AJ545" s="63" t="s">
        <v>20389</v>
      </c>
      <c r="AK545" s="63" t="s">
        <v>20384</v>
      </c>
      <c r="AL545" s="4">
        <v>0</v>
      </c>
      <c r="AM545" s="43" t="e">
        <f>IF(AND(L545="WEAPON",OR(R545=0,R545=1,R545=2)),[1]装备基础and强化!$V$7,IF(AND(L545="LEFTRING",OR(R545=0,R545=1,R545=2)),[1]装备基础and强化!$W$7,IF(AND(L545="RIGHTRING",OR(R545=0,R545=1,R545=2)),[1]装备基础and强化!$X$7,IF(AND(L545="NECKLACE",OR(R545=0,R545=1,R545=2)),[1]装备基础and强化!$Y$7,0))))</f>
        <v>#REF!</v>
      </c>
      <c r="AN545" s="43">
        <f>IF(AND(L545="WEAPON",OR(R545=3,R545=4)),[1]装备基础and强化!$V$11,IF(AND(L545="LEFTRING",OR(R545=3,R545=4)),[1]装备基础and强化!$W$11,IF(AND(L545="RIGHTRING",OR(R545=3,R545=4)),[1]装备基础and强化!$X$11,IF(AND(L545="NECKLACE",OR(R545=3,R545=4)),[1]装备基础and强化!$Y$11,0))))</f>
        <v>0</v>
      </c>
      <c r="AO545" s="43">
        <f>IF(AND(L545="BELT",T545=1),[1]装备基础and强化!$AA$7,IF(AND(L545="PANTS",T545=1),[1]装备基础and强化!$AB$7,IF(AND(L545="SHOES",T545=1),[1]装备基础and强化!$AC$7,IF(AND(L545="CLOTHES",T545=1),[1]装备基础and强化!$AD$7,0))))</f>
        <v>0</v>
      </c>
      <c r="AP545" s="43">
        <f>IF(AND(L545="BELT",T545=2),[1]装备基础and强化!$AF$7,IF(AND(L545="PANTS",T545=2),[1]装备基础and强化!$AG$7,IF(AND(L545="SHOES",T545=2),[1]装备基础and强化!$AH$7,IF(AND(L545="CLOTHES",T545=2),[1]装备基础and强化!$AI$7,0))))</f>
        <v>0</v>
      </c>
      <c r="AQ545" s="43">
        <f>IF(L545="HAT",[1]装备基础and强化!$AK$7,IF(L545="JADE",[1]装备基础and强化!$AK$7,0))</f>
        <v>0</v>
      </c>
      <c r="AR545" s="43" t="e">
        <f t="shared" si="9"/>
        <v>#REF!</v>
      </c>
    </row>
    <row r="546" spans="1:44" x14ac:dyDescent="0.15">
      <c r="A546" s="43"/>
      <c r="B546" s="5" t="s">
        <v>1615</v>
      </c>
      <c r="C546" s="12">
        <v>20542</v>
      </c>
      <c r="D546" s="5" t="s">
        <v>1603</v>
      </c>
      <c r="E546" s="44" t="s">
        <v>22177</v>
      </c>
      <c r="F546" s="4" t="s">
        <v>1616</v>
      </c>
      <c r="G546" s="4" t="s">
        <v>1617</v>
      </c>
      <c r="H546" s="44"/>
      <c r="I546" s="4" t="s">
        <v>700</v>
      </c>
      <c r="J546" s="6" t="s">
        <v>700</v>
      </c>
      <c r="K546" s="45">
        <v>1</v>
      </c>
      <c r="L546" s="4" t="s">
        <v>707</v>
      </c>
      <c r="M546" s="104" t="s">
        <v>16624</v>
      </c>
      <c r="N546" s="45">
        <v>2110300</v>
      </c>
      <c r="O546" s="4" t="s">
        <v>14581</v>
      </c>
      <c r="P546" s="44" t="s">
        <v>1781</v>
      </c>
      <c r="Q546" s="4">
        <v>120</v>
      </c>
      <c r="R546" s="4">
        <v>1</v>
      </c>
      <c r="S546" s="4" t="s">
        <v>1607</v>
      </c>
      <c r="U546" s="4">
        <v>3</v>
      </c>
      <c r="W546" s="4" t="s">
        <v>1608</v>
      </c>
      <c r="X546" s="4" t="s">
        <v>1609</v>
      </c>
      <c r="Y546" s="45">
        <v>0</v>
      </c>
      <c r="Z546" s="4" t="s">
        <v>1610</v>
      </c>
      <c r="AA546" s="4">
        <v>1</v>
      </c>
      <c r="AB546" s="4">
        <v>100</v>
      </c>
      <c r="AC546" s="4">
        <v>1</v>
      </c>
      <c r="AD546" s="4">
        <v>1</v>
      </c>
      <c r="AE546" s="45" t="s">
        <v>16461</v>
      </c>
      <c r="AF546" s="45" t="s">
        <v>16457</v>
      </c>
      <c r="AG546" s="45" t="s">
        <v>16459</v>
      </c>
      <c r="AH546" s="45" t="s">
        <v>16453</v>
      </c>
      <c r="AI546" s="45" t="s">
        <v>16455</v>
      </c>
      <c r="AJ546" s="63" t="s">
        <v>20389</v>
      </c>
      <c r="AK546" s="63" t="s">
        <v>20384</v>
      </c>
      <c r="AL546" s="45">
        <v>0</v>
      </c>
      <c r="AM546" s="43" t="e">
        <f>IF(AND(L546="WEAPON",OR(R546=0,R546=1,R546=2)),[1]装备基础and强化!$V$7,IF(AND(L546="LEFTRING",OR(R546=0,R546=1,R546=2)),[1]装备基础and强化!$W$7,IF(AND(L546="RIGHTRING",OR(R546=0,R546=1,R546=2)),[1]装备基础and强化!$X$7,IF(AND(L546="NECKLACE",OR(R546=0,R546=1,R546=2)),[1]装备基础and强化!$Y$7,0))))</f>
        <v>#REF!</v>
      </c>
      <c r="AN546" s="43">
        <f>IF(AND(L546="WEAPON",OR(R546=3,R546=4)),[1]装备基础and强化!$V$11,IF(AND(L546="LEFTRING",OR(R546=3,R546=4)),[1]装备基础and强化!$W$11,IF(AND(L546="RIGHTRING",OR(R546=3,R546=4)),[1]装备基础and强化!$X$11,IF(AND(L546="NECKLACE",OR(R546=3,R546=4)),[1]装备基础and强化!$Y$11,0))))</f>
        <v>0</v>
      </c>
      <c r="AO546" s="43">
        <f>IF(AND(L546="BELT",T546=1),[1]装备基础and强化!$AA$7,IF(AND(L546="PANTS",T546=1),[1]装备基础and强化!$AB$7,IF(AND(L546="SHOES",T546=1),[1]装备基础and强化!$AC$7,IF(AND(L546="CLOTHES",T546=1),[1]装备基础and强化!$AD$7,0))))</f>
        <v>0</v>
      </c>
      <c r="AP546" s="43">
        <f>IF(AND(L546="BELT",T546=2),[1]装备基础and强化!$AF$7,IF(AND(L546="PANTS",T546=2),[1]装备基础and强化!$AG$7,IF(AND(L546="SHOES",T546=2),[1]装备基础and强化!$AH$7,IF(AND(L546="CLOTHES",T546=2),[1]装备基础and强化!$AI$7,0))))</f>
        <v>0</v>
      </c>
      <c r="AQ546" s="43">
        <f>IF(L546="HAT",[1]装备基础and强化!$AK$7,IF(L546="JADE",[1]装备基础and强化!$AK$7,0))</f>
        <v>0</v>
      </c>
      <c r="AR546" s="43" t="e">
        <f t="shared" si="9"/>
        <v>#REF!</v>
      </c>
    </row>
    <row r="547" spans="1:44" x14ac:dyDescent="0.15">
      <c r="A547" s="43"/>
      <c r="B547" s="5" t="s">
        <v>1619</v>
      </c>
      <c r="C547" s="12">
        <v>20543</v>
      </c>
      <c r="D547" s="5" t="s">
        <v>1603</v>
      </c>
      <c r="E547" s="44" t="s">
        <v>22178</v>
      </c>
      <c r="F547" s="4" t="s">
        <v>1620</v>
      </c>
      <c r="G547" s="4" t="s">
        <v>1621</v>
      </c>
      <c r="H547" s="44"/>
      <c r="I547" s="4" t="s">
        <v>700</v>
      </c>
      <c r="J547" s="6" t="s">
        <v>700</v>
      </c>
      <c r="K547" s="45">
        <v>1</v>
      </c>
      <c r="L547" s="4" t="s">
        <v>707</v>
      </c>
      <c r="M547" s="104" t="s">
        <v>16625</v>
      </c>
      <c r="N547" s="45">
        <v>2110400</v>
      </c>
      <c r="O547" s="4" t="s">
        <v>2404</v>
      </c>
      <c r="P547" s="44" t="s">
        <v>1781</v>
      </c>
      <c r="Q547" s="4">
        <v>120</v>
      </c>
      <c r="R547" s="4">
        <v>1</v>
      </c>
      <c r="S547" s="4" t="s">
        <v>1607</v>
      </c>
      <c r="U547" s="4">
        <v>4</v>
      </c>
      <c r="W547" s="4" t="s">
        <v>1608</v>
      </c>
      <c r="X547" s="4" t="s">
        <v>1609</v>
      </c>
      <c r="Y547" s="45">
        <v>0</v>
      </c>
      <c r="Z547" s="4" t="s">
        <v>1610</v>
      </c>
      <c r="AA547" s="4">
        <v>1</v>
      </c>
      <c r="AB547" s="4">
        <v>100</v>
      </c>
      <c r="AC547" s="4">
        <v>1</v>
      </c>
      <c r="AD547" s="4">
        <v>1</v>
      </c>
      <c r="AE547" s="45" t="s">
        <v>16461</v>
      </c>
      <c r="AF547" s="45" t="s">
        <v>16457</v>
      </c>
      <c r="AG547" s="45" t="s">
        <v>16459</v>
      </c>
      <c r="AH547" s="45" t="s">
        <v>16453</v>
      </c>
      <c r="AI547" s="45" t="s">
        <v>16455</v>
      </c>
      <c r="AJ547" s="63" t="s">
        <v>20389</v>
      </c>
      <c r="AK547" s="63" t="s">
        <v>20384</v>
      </c>
      <c r="AL547" s="4">
        <v>0</v>
      </c>
      <c r="AM547" s="43" t="e">
        <f>IF(AND(L547="WEAPON",OR(R547=0,R547=1,R547=2)),[1]装备基础and强化!$V$7,IF(AND(L547="LEFTRING",OR(R547=0,R547=1,R547=2)),[1]装备基础and强化!$W$7,IF(AND(L547="RIGHTRING",OR(R547=0,R547=1,R547=2)),[1]装备基础and强化!$X$7,IF(AND(L547="NECKLACE",OR(R547=0,R547=1,R547=2)),[1]装备基础and强化!$Y$7,0))))</f>
        <v>#REF!</v>
      </c>
      <c r="AN547" s="43">
        <f>IF(AND(L547="WEAPON",OR(R547=3,R547=4)),[1]装备基础and强化!$V$11,IF(AND(L547="LEFTRING",OR(R547=3,R547=4)),[1]装备基础and强化!$W$11,IF(AND(L547="RIGHTRING",OR(R547=3,R547=4)),[1]装备基础and强化!$X$11,IF(AND(L547="NECKLACE",OR(R547=3,R547=4)),[1]装备基础and强化!$Y$11,0))))</f>
        <v>0</v>
      </c>
      <c r="AO547" s="43">
        <f>IF(AND(L547="BELT",T547=1),[1]装备基础and强化!$AA$7,IF(AND(L547="PANTS",T547=1),[1]装备基础and强化!$AB$7,IF(AND(L547="SHOES",T547=1),[1]装备基础and强化!$AC$7,IF(AND(L547="CLOTHES",T547=1),[1]装备基础and强化!$AD$7,0))))</f>
        <v>0</v>
      </c>
      <c r="AP547" s="43">
        <f>IF(AND(L547="BELT",T547=2),[1]装备基础and强化!$AF$7,IF(AND(L547="PANTS",T547=2),[1]装备基础and强化!$AG$7,IF(AND(L547="SHOES",T547=2),[1]装备基础and强化!$AH$7,IF(AND(L547="CLOTHES",T547=2),[1]装备基础and强化!$AI$7,0))))</f>
        <v>0</v>
      </c>
      <c r="AQ547" s="43">
        <f>IF(L547="HAT",[1]装备基础and强化!$AK$7,IF(L547="JADE",[1]装备基础and强化!$AK$7,0))</f>
        <v>0</v>
      </c>
      <c r="AR547" s="43" t="e">
        <f t="shared" si="9"/>
        <v>#REF!</v>
      </c>
    </row>
    <row r="548" spans="1:44" x14ac:dyDescent="0.15">
      <c r="A548" s="43"/>
      <c r="B548" s="5" t="s">
        <v>1622</v>
      </c>
      <c r="C548" s="12">
        <v>20544</v>
      </c>
      <c r="D548" s="5" t="s">
        <v>1603</v>
      </c>
      <c r="E548" s="44" t="s">
        <v>22179</v>
      </c>
      <c r="F548" s="4" t="s">
        <v>1623</v>
      </c>
      <c r="G548" s="4" t="s">
        <v>1624</v>
      </c>
      <c r="H548" s="44"/>
      <c r="I548" s="4" t="s">
        <v>700</v>
      </c>
      <c r="J548" s="6" t="s">
        <v>700</v>
      </c>
      <c r="K548" s="45">
        <v>1</v>
      </c>
      <c r="L548" s="4" t="s">
        <v>707</v>
      </c>
      <c r="M548" s="104" t="s">
        <v>16626</v>
      </c>
      <c r="N548" s="45">
        <v>2110500</v>
      </c>
      <c r="O548" s="4" t="s">
        <v>14582</v>
      </c>
      <c r="P548" s="44" t="s">
        <v>1781</v>
      </c>
      <c r="Q548" s="4">
        <v>120</v>
      </c>
      <c r="R548" s="4">
        <v>1</v>
      </c>
      <c r="S548" s="4" t="s">
        <v>1607</v>
      </c>
      <c r="U548" s="4">
        <v>5</v>
      </c>
      <c r="W548" s="4" t="s">
        <v>1608</v>
      </c>
      <c r="X548" s="4" t="s">
        <v>1609</v>
      </c>
      <c r="Y548" s="45">
        <v>0</v>
      </c>
      <c r="Z548" s="4" t="s">
        <v>1610</v>
      </c>
      <c r="AA548" s="4">
        <v>1</v>
      </c>
      <c r="AB548" s="4">
        <v>100</v>
      </c>
      <c r="AC548" s="4">
        <v>1</v>
      </c>
      <c r="AD548" s="4">
        <v>1</v>
      </c>
      <c r="AE548" s="45" t="s">
        <v>16461</v>
      </c>
      <c r="AF548" s="45" t="s">
        <v>16457</v>
      </c>
      <c r="AG548" s="45" t="s">
        <v>16459</v>
      </c>
      <c r="AH548" s="45" t="s">
        <v>16453</v>
      </c>
      <c r="AI548" s="45" t="s">
        <v>16455</v>
      </c>
      <c r="AJ548" s="63" t="s">
        <v>20389</v>
      </c>
      <c r="AK548" s="63" t="s">
        <v>20384</v>
      </c>
      <c r="AL548" s="45">
        <v>0</v>
      </c>
      <c r="AM548" s="43" t="e">
        <f>IF(AND(L548="WEAPON",OR(R548=0,R548=1,R548=2)),[1]装备基础and强化!$V$7,IF(AND(L548="LEFTRING",OR(R548=0,R548=1,R548=2)),[1]装备基础and强化!$W$7,IF(AND(L548="RIGHTRING",OR(R548=0,R548=1,R548=2)),[1]装备基础and强化!$X$7,IF(AND(L548="NECKLACE",OR(R548=0,R548=1,R548=2)),[1]装备基础and强化!$Y$7,0))))</f>
        <v>#REF!</v>
      </c>
      <c r="AN548" s="43">
        <f>IF(AND(L548="WEAPON",OR(R548=3,R548=4)),[1]装备基础and强化!$V$11,IF(AND(L548="LEFTRING",OR(R548=3,R548=4)),[1]装备基础and强化!$W$11,IF(AND(L548="RIGHTRING",OR(R548=3,R548=4)),[1]装备基础and强化!$X$11,IF(AND(L548="NECKLACE",OR(R548=3,R548=4)),[1]装备基础and强化!$Y$11,0))))</f>
        <v>0</v>
      </c>
      <c r="AO548" s="43">
        <f>IF(AND(L548="BELT",T548=1),[1]装备基础and强化!$AA$7,IF(AND(L548="PANTS",T548=1),[1]装备基础and强化!$AB$7,IF(AND(L548="SHOES",T548=1),[1]装备基础and强化!$AC$7,IF(AND(L548="CLOTHES",T548=1),[1]装备基础and强化!$AD$7,0))))</f>
        <v>0</v>
      </c>
      <c r="AP548" s="43">
        <f>IF(AND(L548="BELT",T548=2),[1]装备基础and强化!$AF$7,IF(AND(L548="PANTS",T548=2),[1]装备基础and强化!$AG$7,IF(AND(L548="SHOES",T548=2),[1]装备基础and强化!$AH$7,IF(AND(L548="CLOTHES",T548=2),[1]装备基础and强化!$AI$7,0))))</f>
        <v>0</v>
      </c>
      <c r="AQ548" s="43">
        <f>IF(L548="HAT",[1]装备基础and强化!$AK$7,IF(L548="JADE",[1]装备基础and强化!$AK$7,0))</f>
        <v>0</v>
      </c>
      <c r="AR548" s="43" t="e">
        <f t="shared" si="9"/>
        <v>#REF!</v>
      </c>
    </row>
    <row r="549" spans="1:44" x14ac:dyDescent="0.15">
      <c r="A549" s="43"/>
      <c r="B549" s="5" t="s">
        <v>1625</v>
      </c>
      <c r="C549" s="12">
        <v>20545</v>
      </c>
      <c r="D549" s="5" t="s">
        <v>1603</v>
      </c>
      <c r="E549" s="44" t="s">
        <v>22180</v>
      </c>
      <c r="F549" s="4" t="s">
        <v>1626</v>
      </c>
      <c r="G549" s="4" t="s">
        <v>1627</v>
      </c>
      <c r="H549" s="44"/>
      <c r="I549" s="4" t="s">
        <v>700</v>
      </c>
      <c r="J549" s="6" t="s">
        <v>700</v>
      </c>
      <c r="K549" s="45">
        <v>1</v>
      </c>
      <c r="L549" s="4" t="s">
        <v>707</v>
      </c>
      <c r="M549" s="104" t="s">
        <v>16627</v>
      </c>
      <c r="N549" s="45">
        <v>2110600</v>
      </c>
      <c r="O549" s="4" t="s">
        <v>14583</v>
      </c>
      <c r="P549" s="44" t="s">
        <v>1781</v>
      </c>
      <c r="Q549" s="4">
        <v>120</v>
      </c>
      <c r="R549" s="4">
        <v>1</v>
      </c>
      <c r="S549" s="4" t="s">
        <v>1607</v>
      </c>
      <c r="U549" s="4">
        <v>6</v>
      </c>
      <c r="W549" s="4" t="s">
        <v>1608</v>
      </c>
      <c r="X549" s="4" t="s">
        <v>1609</v>
      </c>
      <c r="Y549" s="45">
        <v>0</v>
      </c>
      <c r="Z549" s="4" t="s">
        <v>1610</v>
      </c>
      <c r="AA549" s="4">
        <v>1</v>
      </c>
      <c r="AB549" s="4">
        <v>100</v>
      </c>
      <c r="AC549" s="4">
        <v>1</v>
      </c>
      <c r="AD549" s="4">
        <v>1</v>
      </c>
      <c r="AE549" s="45" t="s">
        <v>16461</v>
      </c>
      <c r="AF549" s="45" t="s">
        <v>16457</v>
      </c>
      <c r="AG549" s="45" t="s">
        <v>16459</v>
      </c>
      <c r="AH549" s="45" t="s">
        <v>16453</v>
      </c>
      <c r="AI549" s="45" t="s">
        <v>16455</v>
      </c>
      <c r="AJ549" s="63" t="s">
        <v>20389</v>
      </c>
      <c r="AK549" s="63" t="s">
        <v>20384</v>
      </c>
      <c r="AL549" s="4">
        <v>0</v>
      </c>
      <c r="AM549" s="43" t="e">
        <f>IF(AND(L549="WEAPON",OR(R549=0,R549=1,R549=2)),[1]装备基础and强化!$V$7,IF(AND(L549="LEFTRING",OR(R549=0,R549=1,R549=2)),[1]装备基础and强化!$W$7,IF(AND(L549="RIGHTRING",OR(R549=0,R549=1,R549=2)),[1]装备基础and强化!$X$7,IF(AND(L549="NECKLACE",OR(R549=0,R549=1,R549=2)),[1]装备基础and强化!$Y$7,0))))</f>
        <v>#REF!</v>
      </c>
      <c r="AN549" s="43">
        <f>IF(AND(L549="WEAPON",OR(R549=3,R549=4)),[1]装备基础and强化!$V$11,IF(AND(L549="LEFTRING",OR(R549=3,R549=4)),[1]装备基础and强化!$W$11,IF(AND(L549="RIGHTRING",OR(R549=3,R549=4)),[1]装备基础and强化!$X$11,IF(AND(L549="NECKLACE",OR(R549=3,R549=4)),[1]装备基础and强化!$Y$11,0))))</f>
        <v>0</v>
      </c>
      <c r="AO549" s="43">
        <f>IF(AND(L549="BELT",T549=1),[1]装备基础and强化!$AA$7,IF(AND(L549="PANTS",T549=1),[1]装备基础and强化!$AB$7,IF(AND(L549="SHOES",T549=1),[1]装备基础and强化!$AC$7,IF(AND(L549="CLOTHES",T549=1),[1]装备基础and强化!$AD$7,0))))</f>
        <v>0</v>
      </c>
      <c r="AP549" s="43">
        <f>IF(AND(L549="BELT",T549=2),[1]装备基础and强化!$AF$7,IF(AND(L549="PANTS",T549=2),[1]装备基础and强化!$AG$7,IF(AND(L549="SHOES",T549=2),[1]装备基础and强化!$AH$7,IF(AND(L549="CLOTHES",T549=2),[1]装备基础and强化!$AI$7,0))))</f>
        <v>0</v>
      </c>
      <c r="AQ549" s="43">
        <f>IF(L549="HAT",[1]装备基础and强化!$AK$7,IF(L549="JADE",[1]装备基础and强化!$AK$7,0))</f>
        <v>0</v>
      </c>
      <c r="AR549" s="43" t="e">
        <f t="shared" si="9"/>
        <v>#REF!</v>
      </c>
    </row>
    <row r="550" spans="1:44" x14ac:dyDescent="0.15">
      <c r="A550" s="43"/>
      <c r="B550" s="5" t="s">
        <v>1628</v>
      </c>
      <c r="C550" s="12">
        <v>20546</v>
      </c>
      <c r="D550" s="5" t="s">
        <v>1603</v>
      </c>
      <c r="E550" s="44" t="s">
        <v>22181</v>
      </c>
      <c r="F550" s="4" t="s">
        <v>1629</v>
      </c>
      <c r="G550" s="4" t="s">
        <v>1630</v>
      </c>
      <c r="H550" s="44"/>
      <c r="I550" s="4" t="s">
        <v>700</v>
      </c>
      <c r="J550" s="6" t="s">
        <v>700</v>
      </c>
      <c r="K550" s="45">
        <v>1</v>
      </c>
      <c r="L550" s="4" t="s">
        <v>707</v>
      </c>
      <c r="M550" s="104" t="s">
        <v>16628</v>
      </c>
      <c r="N550" s="45">
        <v>2110700</v>
      </c>
      <c r="O550" s="4" t="s">
        <v>14584</v>
      </c>
      <c r="P550" s="44" t="s">
        <v>1781</v>
      </c>
      <c r="Q550" s="4">
        <v>120</v>
      </c>
      <c r="R550" s="4">
        <v>1</v>
      </c>
      <c r="S550" s="4" t="s">
        <v>1607</v>
      </c>
      <c r="U550" s="4">
        <v>7</v>
      </c>
      <c r="W550" s="4" t="s">
        <v>1608</v>
      </c>
      <c r="X550" s="4" t="s">
        <v>1609</v>
      </c>
      <c r="Y550" s="45">
        <v>0</v>
      </c>
      <c r="Z550" s="4" t="s">
        <v>1610</v>
      </c>
      <c r="AA550" s="4">
        <v>1</v>
      </c>
      <c r="AB550" s="4">
        <v>100</v>
      </c>
      <c r="AC550" s="4">
        <v>1</v>
      </c>
      <c r="AD550" s="4">
        <v>1</v>
      </c>
      <c r="AE550" s="45" t="s">
        <v>16461</v>
      </c>
      <c r="AF550" s="45" t="s">
        <v>16457</v>
      </c>
      <c r="AG550" s="45" t="s">
        <v>16459</v>
      </c>
      <c r="AH550" s="45" t="s">
        <v>16453</v>
      </c>
      <c r="AI550" s="45" t="s">
        <v>16455</v>
      </c>
      <c r="AJ550" s="63" t="s">
        <v>20389</v>
      </c>
      <c r="AK550" s="63" t="s">
        <v>20384</v>
      </c>
      <c r="AL550" s="45">
        <v>0</v>
      </c>
      <c r="AM550" s="43" t="e">
        <f>IF(AND(L550="WEAPON",OR(R550=0,R550=1,R550=2)),[1]装备基础and强化!$V$7,IF(AND(L550="LEFTRING",OR(R550=0,R550=1,R550=2)),[1]装备基础and强化!$W$7,IF(AND(L550="RIGHTRING",OR(R550=0,R550=1,R550=2)),[1]装备基础and强化!$X$7,IF(AND(L550="NECKLACE",OR(R550=0,R550=1,R550=2)),[1]装备基础and强化!$Y$7,0))))</f>
        <v>#REF!</v>
      </c>
      <c r="AN550" s="43">
        <f>IF(AND(L550="WEAPON",OR(R550=3,R550=4)),[1]装备基础and强化!$V$11,IF(AND(L550="LEFTRING",OR(R550=3,R550=4)),[1]装备基础and强化!$W$11,IF(AND(L550="RIGHTRING",OR(R550=3,R550=4)),[1]装备基础and强化!$X$11,IF(AND(L550="NECKLACE",OR(R550=3,R550=4)),[1]装备基础and强化!$Y$11,0))))</f>
        <v>0</v>
      </c>
      <c r="AO550" s="43">
        <f>IF(AND(L550="BELT",T550=1),[1]装备基础and强化!$AA$7,IF(AND(L550="PANTS",T550=1),[1]装备基础and强化!$AB$7,IF(AND(L550="SHOES",T550=1),[1]装备基础and强化!$AC$7,IF(AND(L550="CLOTHES",T550=1),[1]装备基础and强化!$AD$7,0))))</f>
        <v>0</v>
      </c>
      <c r="AP550" s="43">
        <f>IF(AND(L550="BELT",T550=2),[1]装备基础and强化!$AF$7,IF(AND(L550="PANTS",T550=2),[1]装备基础and强化!$AG$7,IF(AND(L550="SHOES",T550=2),[1]装备基础and强化!$AH$7,IF(AND(L550="CLOTHES",T550=2),[1]装备基础and强化!$AI$7,0))))</f>
        <v>0</v>
      </c>
      <c r="AQ550" s="43">
        <f>IF(L550="HAT",[1]装备基础and强化!$AK$7,IF(L550="JADE",[1]装备基础and强化!$AK$7,0))</f>
        <v>0</v>
      </c>
      <c r="AR550" s="43" t="e">
        <f t="shared" si="9"/>
        <v>#REF!</v>
      </c>
    </row>
    <row r="551" spans="1:44" x14ac:dyDescent="0.15">
      <c r="A551" s="43"/>
      <c r="B551" s="5" t="s">
        <v>1632</v>
      </c>
      <c r="C551" s="12">
        <v>20547</v>
      </c>
      <c r="D551" s="5" t="s">
        <v>1603</v>
      </c>
      <c r="E551" s="44" t="s">
        <v>22182</v>
      </c>
      <c r="F551" s="4" t="s">
        <v>1633</v>
      </c>
      <c r="G551" s="4" t="s">
        <v>1634</v>
      </c>
      <c r="H551" s="44"/>
      <c r="I551" s="4" t="s">
        <v>700</v>
      </c>
      <c r="J551" s="6" t="s">
        <v>700</v>
      </c>
      <c r="K551" s="45">
        <v>1</v>
      </c>
      <c r="L551" s="4" t="s">
        <v>707</v>
      </c>
      <c r="M551" s="104" t="s">
        <v>16629</v>
      </c>
      <c r="N551" s="45">
        <v>2110800</v>
      </c>
      <c r="O551" s="4" t="s">
        <v>14585</v>
      </c>
      <c r="P551" s="44" t="s">
        <v>1781</v>
      </c>
      <c r="Q551" s="4">
        <v>120</v>
      </c>
      <c r="R551" s="4">
        <v>1</v>
      </c>
      <c r="S551" s="4" t="s">
        <v>1607</v>
      </c>
      <c r="U551" s="4">
        <v>8</v>
      </c>
      <c r="W551" s="4" t="s">
        <v>1608</v>
      </c>
      <c r="X551" s="4" t="s">
        <v>1609</v>
      </c>
      <c r="Y551" s="45">
        <v>0</v>
      </c>
      <c r="Z551" s="4" t="s">
        <v>1610</v>
      </c>
      <c r="AA551" s="4">
        <v>1</v>
      </c>
      <c r="AB551" s="4">
        <v>100</v>
      </c>
      <c r="AC551" s="4">
        <v>1</v>
      </c>
      <c r="AD551" s="4">
        <v>1</v>
      </c>
      <c r="AE551" s="45" t="s">
        <v>16461</v>
      </c>
      <c r="AF551" s="45" t="s">
        <v>16457</v>
      </c>
      <c r="AG551" s="45" t="s">
        <v>16459</v>
      </c>
      <c r="AH551" s="45" t="s">
        <v>16453</v>
      </c>
      <c r="AI551" s="45" t="s">
        <v>16455</v>
      </c>
      <c r="AJ551" s="63" t="s">
        <v>20389</v>
      </c>
      <c r="AK551" s="63" t="s">
        <v>20384</v>
      </c>
      <c r="AL551" s="4">
        <v>0</v>
      </c>
      <c r="AM551" s="43" t="e">
        <f>IF(AND(L551="WEAPON",OR(R551=0,R551=1,R551=2)),[1]装备基础and强化!$V$7,IF(AND(L551="LEFTRING",OR(R551=0,R551=1,R551=2)),[1]装备基础and强化!$W$7,IF(AND(L551="RIGHTRING",OR(R551=0,R551=1,R551=2)),[1]装备基础and强化!$X$7,IF(AND(L551="NECKLACE",OR(R551=0,R551=1,R551=2)),[1]装备基础and强化!$Y$7,0))))</f>
        <v>#REF!</v>
      </c>
      <c r="AN551" s="43">
        <f>IF(AND(L551="WEAPON",OR(R551=3,R551=4)),[1]装备基础and强化!$V$11,IF(AND(L551="LEFTRING",OR(R551=3,R551=4)),[1]装备基础and强化!$W$11,IF(AND(L551="RIGHTRING",OR(R551=3,R551=4)),[1]装备基础and强化!$X$11,IF(AND(L551="NECKLACE",OR(R551=3,R551=4)),[1]装备基础and强化!$Y$11,0))))</f>
        <v>0</v>
      </c>
      <c r="AO551" s="43">
        <f>IF(AND(L551="BELT",T551=1),[1]装备基础and强化!$AA$7,IF(AND(L551="PANTS",T551=1),[1]装备基础and强化!$AB$7,IF(AND(L551="SHOES",T551=1),[1]装备基础and强化!$AC$7,IF(AND(L551="CLOTHES",T551=1),[1]装备基础and强化!$AD$7,0))))</f>
        <v>0</v>
      </c>
      <c r="AP551" s="43">
        <f>IF(AND(L551="BELT",T551=2),[1]装备基础and强化!$AF$7,IF(AND(L551="PANTS",T551=2),[1]装备基础and强化!$AG$7,IF(AND(L551="SHOES",T551=2),[1]装备基础and强化!$AH$7,IF(AND(L551="CLOTHES",T551=2),[1]装备基础and强化!$AI$7,0))))</f>
        <v>0</v>
      </c>
      <c r="AQ551" s="43">
        <f>IF(L551="HAT",[1]装备基础and强化!$AK$7,IF(L551="JADE",[1]装备基础and强化!$AK$7,0))</f>
        <v>0</v>
      </c>
      <c r="AR551" s="43" t="e">
        <f t="shared" si="9"/>
        <v>#REF!</v>
      </c>
    </row>
    <row r="552" spans="1:44" x14ac:dyDescent="0.15">
      <c r="A552" s="43"/>
      <c r="B552" s="5" t="s">
        <v>1636</v>
      </c>
      <c r="C552" s="12">
        <v>20548</v>
      </c>
      <c r="D552" s="5" t="s">
        <v>1637</v>
      </c>
      <c r="E552" s="44" t="s">
        <v>22183</v>
      </c>
      <c r="F552" s="4" t="s">
        <v>1638</v>
      </c>
      <c r="G552" s="4" t="s">
        <v>1639</v>
      </c>
      <c r="H552" s="44"/>
      <c r="I552" s="4" t="s">
        <v>700</v>
      </c>
      <c r="J552" s="6" t="s">
        <v>700</v>
      </c>
      <c r="K552" s="45">
        <v>1</v>
      </c>
      <c r="L552" s="4" t="s">
        <v>707</v>
      </c>
      <c r="M552" s="104" t="s">
        <v>16630</v>
      </c>
      <c r="N552" s="45">
        <v>2140100</v>
      </c>
      <c r="O552" s="4" t="s">
        <v>1857</v>
      </c>
      <c r="P552" s="44" t="s">
        <v>1781</v>
      </c>
      <c r="Q552" s="4">
        <v>150</v>
      </c>
      <c r="R552" s="4">
        <v>1</v>
      </c>
      <c r="S552" s="4" t="s">
        <v>1641</v>
      </c>
      <c r="U552" s="4">
        <v>1</v>
      </c>
      <c r="W552" s="4" t="s">
        <v>1642</v>
      </c>
      <c r="X552" s="4" t="s">
        <v>1643</v>
      </c>
      <c r="Y552" s="45">
        <v>0</v>
      </c>
      <c r="Z552" s="4" t="s">
        <v>1644</v>
      </c>
      <c r="AA552" s="4">
        <v>1</v>
      </c>
      <c r="AB552" s="4">
        <v>100</v>
      </c>
      <c r="AC552" s="4">
        <v>1</v>
      </c>
      <c r="AD552" s="4">
        <v>1</v>
      </c>
      <c r="AE552" s="45" t="s">
        <v>16461</v>
      </c>
      <c r="AF552" s="45" t="s">
        <v>16457</v>
      </c>
      <c r="AG552" s="45" t="s">
        <v>16459</v>
      </c>
      <c r="AH552" s="45" t="s">
        <v>16453</v>
      </c>
      <c r="AI552" s="45" t="s">
        <v>16455</v>
      </c>
      <c r="AJ552" s="63" t="s">
        <v>20389</v>
      </c>
      <c r="AK552" s="63" t="s">
        <v>20384</v>
      </c>
      <c r="AL552" s="45">
        <v>0</v>
      </c>
      <c r="AM552" s="43" t="e">
        <f>IF(AND(L552="WEAPON",OR(R552=0,R552=1,R552=2)),[1]装备基础and强化!$V$7,IF(AND(L552="LEFTRING",OR(R552=0,R552=1,R552=2)),[1]装备基础and强化!$W$7,IF(AND(L552="RIGHTRING",OR(R552=0,R552=1,R552=2)),[1]装备基础and强化!$X$7,IF(AND(L552="NECKLACE",OR(R552=0,R552=1,R552=2)),[1]装备基础and强化!$Y$7,0))))</f>
        <v>#REF!</v>
      </c>
      <c r="AN552" s="43">
        <f>IF(AND(L552="WEAPON",OR(R552=3,R552=4)),[1]装备基础and强化!$V$11,IF(AND(L552="LEFTRING",OR(R552=3,R552=4)),[1]装备基础and强化!$W$11,IF(AND(L552="RIGHTRING",OR(R552=3,R552=4)),[1]装备基础and强化!$X$11,IF(AND(L552="NECKLACE",OR(R552=3,R552=4)),[1]装备基础and强化!$Y$11,0))))</f>
        <v>0</v>
      </c>
      <c r="AO552" s="43">
        <f>IF(AND(L552="BELT",T552=1),[1]装备基础and强化!$AA$7,IF(AND(L552="PANTS",T552=1),[1]装备基础and强化!$AB$7,IF(AND(L552="SHOES",T552=1),[1]装备基础and强化!$AC$7,IF(AND(L552="CLOTHES",T552=1),[1]装备基础and强化!$AD$7,0))))</f>
        <v>0</v>
      </c>
      <c r="AP552" s="43">
        <f>IF(AND(L552="BELT",T552=2),[1]装备基础and强化!$AF$7,IF(AND(L552="PANTS",T552=2),[1]装备基础and强化!$AG$7,IF(AND(L552="SHOES",T552=2),[1]装备基础and强化!$AH$7,IF(AND(L552="CLOTHES",T552=2),[1]装备基础and强化!$AI$7,0))))</f>
        <v>0</v>
      </c>
      <c r="AQ552" s="43">
        <f>IF(L552="HAT",[1]装备基础and强化!$AK$7,IF(L552="JADE",[1]装备基础and强化!$AK$7,0))</f>
        <v>0</v>
      </c>
      <c r="AR552" s="43" t="e">
        <f t="shared" si="9"/>
        <v>#REF!</v>
      </c>
    </row>
    <row r="553" spans="1:44" x14ac:dyDescent="0.15">
      <c r="A553" s="43"/>
      <c r="B553" s="5" t="s">
        <v>1645</v>
      </c>
      <c r="C553" s="12">
        <v>20549</v>
      </c>
      <c r="D553" s="5" t="s">
        <v>1637</v>
      </c>
      <c r="E553" s="44" t="s">
        <v>22184</v>
      </c>
      <c r="F553" s="4" t="s">
        <v>1646</v>
      </c>
      <c r="G553" s="4" t="s">
        <v>1647</v>
      </c>
      <c r="H553" s="44"/>
      <c r="I553" s="4" t="s">
        <v>700</v>
      </c>
      <c r="J553" s="6" t="s">
        <v>700</v>
      </c>
      <c r="K553" s="45">
        <v>1</v>
      </c>
      <c r="L553" s="4" t="s">
        <v>707</v>
      </c>
      <c r="M553" s="104" t="s">
        <v>16631</v>
      </c>
      <c r="N553" s="45">
        <v>2140200</v>
      </c>
      <c r="O553" s="4" t="s">
        <v>1706</v>
      </c>
      <c r="P553" s="44" t="s">
        <v>1781</v>
      </c>
      <c r="Q553" s="4">
        <v>150</v>
      </c>
      <c r="R553" s="4">
        <v>1</v>
      </c>
      <c r="S553" s="4" t="s">
        <v>1641</v>
      </c>
      <c r="U553" s="4">
        <v>2</v>
      </c>
      <c r="W553" s="4" t="s">
        <v>1642</v>
      </c>
      <c r="X553" s="4" t="s">
        <v>1643</v>
      </c>
      <c r="Y553" s="45">
        <v>0</v>
      </c>
      <c r="Z553" s="4" t="s">
        <v>1644</v>
      </c>
      <c r="AA553" s="4">
        <v>1</v>
      </c>
      <c r="AB553" s="4">
        <v>100</v>
      </c>
      <c r="AC553" s="4">
        <v>1</v>
      </c>
      <c r="AD553" s="4">
        <v>1</v>
      </c>
      <c r="AE553" s="45" t="s">
        <v>16461</v>
      </c>
      <c r="AF553" s="45" t="s">
        <v>16457</v>
      </c>
      <c r="AG553" s="45" t="s">
        <v>16459</v>
      </c>
      <c r="AH553" s="45" t="s">
        <v>16453</v>
      </c>
      <c r="AI553" s="45" t="s">
        <v>16455</v>
      </c>
      <c r="AJ553" s="63" t="s">
        <v>20389</v>
      </c>
      <c r="AK553" s="63" t="s">
        <v>20384</v>
      </c>
      <c r="AL553" s="4">
        <v>0</v>
      </c>
      <c r="AM553" s="43" t="e">
        <f>IF(AND(L553="WEAPON",OR(R553=0,R553=1,R553=2)),[1]装备基础and强化!$V$7,IF(AND(L553="LEFTRING",OR(R553=0,R553=1,R553=2)),[1]装备基础and强化!$W$7,IF(AND(L553="RIGHTRING",OR(R553=0,R553=1,R553=2)),[1]装备基础and强化!$X$7,IF(AND(L553="NECKLACE",OR(R553=0,R553=1,R553=2)),[1]装备基础and强化!$Y$7,0))))</f>
        <v>#REF!</v>
      </c>
      <c r="AN553" s="43">
        <f>IF(AND(L553="WEAPON",OR(R553=3,R553=4)),[1]装备基础and强化!$V$11,IF(AND(L553="LEFTRING",OR(R553=3,R553=4)),[1]装备基础and强化!$W$11,IF(AND(L553="RIGHTRING",OR(R553=3,R553=4)),[1]装备基础and强化!$X$11,IF(AND(L553="NECKLACE",OR(R553=3,R553=4)),[1]装备基础and强化!$Y$11,0))))</f>
        <v>0</v>
      </c>
      <c r="AO553" s="43">
        <f>IF(AND(L553="BELT",T553=1),[1]装备基础and强化!$AA$7,IF(AND(L553="PANTS",T553=1),[1]装备基础and强化!$AB$7,IF(AND(L553="SHOES",T553=1),[1]装备基础and强化!$AC$7,IF(AND(L553="CLOTHES",T553=1),[1]装备基础and强化!$AD$7,0))))</f>
        <v>0</v>
      </c>
      <c r="AP553" s="43">
        <f>IF(AND(L553="BELT",T553=2),[1]装备基础and强化!$AF$7,IF(AND(L553="PANTS",T553=2),[1]装备基础and强化!$AG$7,IF(AND(L553="SHOES",T553=2),[1]装备基础and强化!$AH$7,IF(AND(L553="CLOTHES",T553=2),[1]装备基础and强化!$AI$7,0))))</f>
        <v>0</v>
      </c>
      <c r="AQ553" s="43">
        <f>IF(L553="HAT",[1]装备基础and强化!$AK$7,IF(L553="JADE",[1]装备基础and强化!$AK$7,0))</f>
        <v>0</v>
      </c>
      <c r="AR553" s="43" t="e">
        <f t="shared" si="9"/>
        <v>#REF!</v>
      </c>
    </row>
    <row r="554" spans="1:44" x14ac:dyDescent="0.15">
      <c r="A554" s="43"/>
      <c r="B554" s="5" t="s">
        <v>1649</v>
      </c>
      <c r="C554" s="12">
        <v>20550</v>
      </c>
      <c r="D554" s="5" t="s">
        <v>1637</v>
      </c>
      <c r="E554" s="44" t="s">
        <v>22185</v>
      </c>
      <c r="F554" s="4" t="s">
        <v>1650</v>
      </c>
      <c r="G554" s="4" t="s">
        <v>1651</v>
      </c>
      <c r="H554" s="44"/>
      <c r="I554" s="4" t="s">
        <v>700</v>
      </c>
      <c r="J554" s="6" t="s">
        <v>700</v>
      </c>
      <c r="K554" s="45">
        <v>1</v>
      </c>
      <c r="L554" s="4" t="s">
        <v>707</v>
      </c>
      <c r="M554" s="104" t="s">
        <v>16632</v>
      </c>
      <c r="N554" s="45">
        <v>2140300</v>
      </c>
      <c r="O554" s="4" t="s">
        <v>5202</v>
      </c>
      <c r="P554" s="44" t="s">
        <v>1781</v>
      </c>
      <c r="Q554" s="4">
        <v>150</v>
      </c>
      <c r="R554" s="4">
        <v>1</v>
      </c>
      <c r="S554" s="4" t="s">
        <v>1641</v>
      </c>
      <c r="U554" s="4">
        <v>3</v>
      </c>
      <c r="W554" s="4" t="s">
        <v>1642</v>
      </c>
      <c r="X554" s="4" t="s">
        <v>1643</v>
      </c>
      <c r="Y554" s="45">
        <v>0</v>
      </c>
      <c r="Z554" s="4" t="s">
        <v>1644</v>
      </c>
      <c r="AA554" s="4">
        <v>1</v>
      </c>
      <c r="AB554" s="4">
        <v>100</v>
      </c>
      <c r="AC554" s="4">
        <v>1</v>
      </c>
      <c r="AD554" s="4">
        <v>1</v>
      </c>
      <c r="AE554" s="45" t="s">
        <v>16461</v>
      </c>
      <c r="AF554" s="45" t="s">
        <v>16457</v>
      </c>
      <c r="AG554" s="45" t="s">
        <v>16459</v>
      </c>
      <c r="AH554" s="45" t="s">
        <v>16453</v>
      </c>
      <c r="AI554" s="45" t="s">
        <v>16455</v>
      </c>
      <c r="AJ554" s="63" t="s">
        <v>20389</v>
      </c>
      <c r="AK554" s="63" t="s">
        <v>20384</v>
      </c>
      <c r="AL554" s="45">
        <v>0</v>
      </c>
      <c r="AM554" s="43" t="e">
        <f>IF(AND(L554="WEAPON",OR(R554=0,R554=1,R554=2)),[1]装备基础and强化!$V$7,IF(AND(L554="LEFTRING",OR(R554=0,R554=1,R554=2)),[1]装备基础and强化!$W$7,IF(AND(L554="RIGHTRING",OR(R554=0,R554=1,R554=2)),[1]装备基础and强化!$X$7,IF(AND(L554="NECKLACE",OR(R554=0,R554=1,R554=2)),[1]装备基础and强化!$Y$7,0))))</f>
        <v>#REF!</v>
      </c>
      <c r="AN554" s="43">
        <f>IF(AND(L554="WEAPON",OR(R554=3,R554=4)),[1]装备基础and强化!$V$11,IF(AND(L554="LEFTRING",OR(R554=3,R554=4)),[1]装备基础and强化!$W$11,IF(AND(L554="RIGHTRING",OR(R554=3,R554=4)),[1]装备基础and强化!$X$11,IF(AND(L554="NECKLACE",OR(R554=3,R554=4)),[1]装备基础and强化!$Y$11,0))))</f>
        <v>0</v>
      </c>
      <c r="AO554" s="43">
        <f>IF(AND(L554="BELT",T554=1),[1]装备基础and强化!$AA$7,IF(AND(L554="PANTS",T554=1),[1]装备基础and强化!$AB$7,IF(AND(L554="SHOES",T554=1),[1]装备基础and强化!$AC$7,IF(AND(L554="CLOTHES",T554=1),[1]装备基础and强化!$AD$7,0))))</f>
        <v>0</v>
      </c>
      <c r="AP554" s="43">
        <f>IF(AND(L554="BELT",T554=2),[1]装备基础and强化!$AF$7,IF(AND(L554="PANTS",T554=2),[1]装备基础and强化!$AG$7,IF(AND(L554="SHOES",T554=2),[1]装备基础and强化!$AH$7,IF(AND(L554="CLOTHES",T554=2),[1]装备基础and强化!$AI$7,0))))</f>
        <v>0</v>
      </c>
      <c r="AQ554" s="43">
        <f>IF(L554="HAT",[1]装备基础and强化!$AK$7,IF(L554="JADE",[1]装备基础and强化!$AK$7,0))</f>
        <v>0</v>
      </c>
      <c r="AR554" s="43" t="e">
        <f t="shared" si="9"/>
        <v>#REF!</v>
      </c>
    </row>
    <row r="555" spans="1:44" x14ac:dyDescent="0.15">
      <c r="A555" s="43"/>
      <c r="B555" s="5" t="s">
        <v>1653</v>
      </c>
      <c r="C555" s="12">
        <v>20551</v>
      </c>
      <c r="D555" s="5" t="s">
        <v>1637</v>
      </c>
      <c r="E555" s="44" t="s">
        <v>22186</v>
      </c>
      <c r="F555" s="4" t="s">
        <v>1654</v>
      </c>
      <c r="G555" s="4" t="s">
        <v>1655</v>
      </c>
      <c r="H555" s="44"/>
      <c r="I555" s="4" t="s">
        <v>700</v>
      </c>
      <c r="J555" s="6" t="s">
        <v>700</v>
      </c>
      <c r="K555" s="45">
        <v>1</v>
      </c>
      <c r="L555" s="4" t="s">
        <v>707</v>
      </c>
      <c r="M555" s="104" t="s">
        <v>16633</v>
      </c>
      <c r="N555" s="45">
        <v>2140400</v>
      </c>
      <c r="O555" s="4" t="s">
        <v>14586</v>
      </c>
      <c r="P555" s="44" t="s">
        <v>1781</v>
      </c>
      <c r="Q555" s="4">
        <v>150</v>
      </c>
      <c r="R555" s="4">
        <v>1</v>
      </c>
      <c r="S555" s="4" t="s">
        <v>1641</v>
      </c>
      <c r="U555" s="4">
        <v>4</v>
      </c>
      <c r="W555" s="4" t="s">
        <v>1642</v>
      </c>
      <c r="X555" s="4" t="s">
        <v>1643</v>
      </c>
      <c r="Y555" s="45">
        <v>0</v>
      </c>
      <c r="Z555" s="4" t="s">
        <v>1644</v>
      </c>
      <c r="AA555" s="4">
        <v>1</v>
      </c>
      <c r="AB555" s="4">
        <v>100</v>
      </c>
      <c r="AC555" s="4">
        <v>1</v>
      </c>
      <c r="AD555" s="4">
        <v>1</v>
      </c>
      <c r="AE555" s="45" t="s">
        <v>16461</v>
      </c>
      <c r="AF555" s="45" t="s">
        <v>16457</v>
      </c>
      <c r="AG555" s="45" t="s">
        <v>16459</v>
      </c>
      <c r="AH555" s="45" t="s">
        <v>16453</v>
      </c>
      <c r="AI555" s="45" t="s">
        <v>16455</v>
      </c>
      <c r="AJ555" s="63" t="s">
        <v>20389</v>
      </c>
      <c r="AK555" s="63" t="s">
        <v>20384</v>
      </c>
      <c r="AL555" s="4">
        <v>0</v>
      </c>
      <c r="AM555" s="43" t="e">
        <f>IF(AND(L555="WEAPON",OR(R555=0,R555=1,R555=2)),[1]装备基础and强化!$V$7,IF(AND(L555="LEFTRING",OR(R555=0,R555=1,R555=2)),[1]装备基础and强化!$W$7,IF(AND(L555="RIGHTRING",OR(R555=0,R555=1,R555=2)),[1]装备基础and强化!$X$7,IF(AND(L555="NECKLACE",OR(R555=0,R555=1,R555=2)),[1]装备基础and强化!$Y$7,0))))</f>
        <v>#REF!</v>
      </c>
      <c r="AN555" s="43">
        <f>IF(AND(L555="WEAPON",OR(R555=3,R555=4)),[1]装备基础and强化!$V$11,IF(AND(L555="LEFTRING",OR(R555=3,R555=4)),[1]装备基础and强化!$W$11,IF(AND(L555="RIGHTRING",OR(R555=3,R555=4)),[1]装备基础and强化!$X$11,IF(AND(L555="NECKLACE",OR(R555=3,R555=4)),[1]装备基础and强化!$Y$11,0))))</f>
        <v>0</v>
      </c>
      <c r="AO555" s="43">
        <f>IF(AND(L555="BELT",T555=1),[1]装备基础and强化!$AA$7,IF(AND(L555="PANTS",T555=1),[1]装备基础and强化!$AB$7,IF(AND(L555="SHOES",T555=1),[1]装备基础and强化!$AC$7,IF(AND(L555="CLOTHES",T555=1),[1]装备基础and强化!$AD$7,0))))</f>
        <v>0</v>
      </c>
      <c r="AP555" s="43">
        <f>IF(AND(L555="BELT",T555=2),[1]装备基础and强化!$AF$7,IF(AND(L555="PANTS",T555=2),[1]装备基础and强化!$AG$7,IF(AND(L555="SHOES",T555=2),[1]装备基础and强化!$AH$7,IF(AND(L555="CLOTHES",T555=2),[1]装备基础and强化!$AI$7,0))))</f>
        <v>0</v>
      </c>
      <c r="AQ555" s="43">
        <f>IF(L555="HAT",[1]装备基础and强化!$AK$7,IF(L555="JADE",[1]装备基础and强化!$AK$7,0))</f>
        <v>0</v>
      </c>
      <c r="AR555" s="43" t="e">
        <f t="shared" si="9"/>
        <v>#REF!</v>
      </c>
    </row>
    <row r="556" spans="1:44" x14ac:dyDescent="0.15">
      <c r="A556" s="43"/>
      <c r="B556" s="5" t="s">
        <v>1657</v>
      </c>
      <c r="C556" s="12">
        <v>20552</v>
      </c>
      <c r="D556" s="5" t="s">
        <v>1637</v>
      </c>
      <c r="E556" s="44" t="s">
        <v>22187</v>
      </c>
      <c r="F556" s="4" t="s">
        <v>1658</v>
      </c>
      <c r="G556" s="4" t="s">
        <v>1659</v>
      </c>
      <c r="H556" s="44"/>
      <c r="I556" s="4" t="s">
        <v>700</v>
      </c>
      <c r="J556" s="6" t="s">
        <v>700</v>
      </c>
      <c r="K556" s="45">
        <v>1</v>
      </c>
      <c r="L556" s="4" t="s">
        <v>707</v>
      </c>
      <c r="M556" s="104" t="s">
        <v>16634</v>
      </c>
      <c r="N556" s="45">
        <v>2140500</v>
      </c>
      <c r="O556" s="4" t="s">
        <v>14587</v>
      </c>
      <c r="P556" s="44" t="s">
        <v>1781</v>
      </c>
      <c r="Q556" s="4">
        <v>150</v>
      </c>
      <c r="R556" s="4">
        <v>1</v>
      </c>
      <c r="S556" s="4" t="s">
        <v>1641</v>
      </c>
      <c r="U556" s="4">
        <v>5</v>
      </c>
      <c r="W556" s="4" t="s">
        <v>1642</v>
      </c>
      <c r="X556" s="4" t="s">
        <v>1643</v>
      </c>
      <c r="Y556" s="45">
        <v>0</v>
      </c>
      <c r="Z556" s="4" t="s">
        <v>1644</v>
      </c>
      <c r="AA556" s="4">
        <v>1</v>
      </c>
      <c r="AB556" s="4">
        <v>100</v>
      </c>
      <c r="AC556" s="4">
        <v>1</v>
      </c>
      <c r="AD556" s="4">
        <v>1</v>
      </c>
      <c r="AE556" s="45" t="s">
        <v>16461</v>
      </c>
      <c r="AF556" s="45" t="s">
        <v>16457</v>
      </c>
      <c r="AG556" s="45" t="s">
        <v>16459</v>
      </c>
      <c r="AH556" s="45" t="s">
        <v>16453</v>
      </c>
      <c r="AI556" s="45" t="s">
        <v>16455</v>
      </c>
      <c r="AJ556" s="63" t="s">
        <v>20389</v>
      </c>
      <c r="AK556" s="63" t="s">
        <v>20384</v>
      </c>
      <c r="AL556" s="45">
        <v>0</v>
      </c>
      <c r="AM556" s="43" t="e">
        <f>IF(AND(L556="WEAPON",OR(R556=0,R556=1,R556=2)),[1]装备基础and强化!$V$7,IF(AND(L556="LEFTRING",OR(R556=0,R556=1,R556=2)),[1]装备基础and强化!$W$7,IF(AND(L556="RIGHTRING",OR(R556=0,R556=1,R556=2)),[1]装备基础and强化!$X$7,IF(AND(L556="NECKLACE",OR(R556=0,R556=1,R556=2)),[1]装备基础and强化!$Y$7,0))))</f>
        <v>#REF!</v>
      </c>
      <c r="AN556" s="43">
        <f>IF(AND(L556="WEAPON",OR(R556=3,R556=4)),[1]装备基础and强化!$V$11,IF(AND(L556="LEFTRING",OR(R556=3,R556=4)),[1]装备基础and强化!$W$11,IF(AND(L556="RIGHTRING",OR(R556=3,R556=4)),[1]装备基础and强化!$X$11,IF(AND(L556="NECKLACE",OR(R556=3,R556=4)),[1]装备基础and强化!$Y$11,0))))</f>
        <v>0</v>
      </c>
      <c r="AO556" s="43">
        <f>IF(AND(L556="BELT",T556=1),[1]装备基础and强化!$AA$7,IF(AND(L556="PANTS",T556=1),[1]装备基础and强化!$AB$7,IF(AND(L556="SHOES",T556=1),[1]装备基础and强化!$AC$7,IF(AND(L556="CLOTHES",T556=1),[1]装备基础and强化!$AD$7,0))))</f>
        <v>0</v>
      </c>
      <c r="AP556" s="43">
        <f>IF(AND(L556="BELT",T556=2),[1]装备基础and强化!$AF$7,IF(AND(L556="PANTS",T556=2),[1]装备基础and强化!$AG$7,IF(AND(L556="SHOES",T556=2),[1]装备基础and强化!$AH$7,IF(AND(L556="CLOTHES",T556=2),[1]装备基础and强化!$AI$7,0))))</f>
        <v>0</v>
      </c>
      <c r="AQ556" s="43">
        <f>IF(L556="HAT",[1]装备基础and强化!$AK$7,IF(L556="JADE",[1]装备基础and强化!$AK$7,0))</f>
        <v>0</v>
      </c>
      <c r="AR556" s="43" t="e">
        <f t="shared" si="9"/>
        <v>#REF!</v>
      </c>
    </row>
    <row r="557" spans="1:44" x14ac:dyDescent="0.15">
      <c r="A557" s="43"/>
      <c r="B557" s="5" t="s">
        <v>1661</v>
      </c>
      <c r="C557" s="12">
        <v>20553</v>
      </c>
      <c r="D557" s="5" t="s">
        <v>1637</v>
      </c>
      <c r="E557" s="44" t="s">
        <v>22188</v>
      </c>
      <c r="F557" s="4" t="s">
        <v>1662</v>
      </c>
      <c r="G557" s="4" t="s">
        <v>1663</v>
      </c>
      <c r="H557" s="44"/>
      <c r="I557" s="4" t="s">
        <v>700</v>
      </c>
      <c r="J557" s="6" t="s">
        <v>700</v>
      </c>
      <c r="K557" s="45">
        <v>1</v>
      </c>
      <c r="L557" s="4" t="s">
        <v>707</v>
      </c>
      <c r="M557" s="104" t="s">
        <v>16635</v>
      </c>
      <c r="N557" s="45">
        <v>2140600</v>
      </c>
      <c r="O557" s="4" t="s">
        <v>1718</v>
      </c>
      <c r="P557" s="44" t="s">
        <v>1781</v>
      </c>
      <c r="Q557" s="4">
        <v>150</v>
      </c>
      <c r="R557" s="4">
        <v>1</v>
      </c>
      <c r="S557" s="4" t="s">
        <v>1641</v>
      </c>
      <c r="U557" s="4">
        <v>6</v>
      </c>
      <c r="W557" s="4" t="s">
        <v>1642</v>
      </c>
      <c r="X557" s="4" t="s">
        <v>1643</v>
      </c>
      <c r="Y557" s="45">
        <v>0</v>
      </c>
      <c r="Z557" s="4" t="s">
        <v>1644</v>
      </c>
      <c r="AA557" s="4">
        <v>1</v>
      </c>
      <c r="AB557" s="4">
        <v>100</v>
      </c>
      <c r="AC557" s="4">
        <v>1</v>
      </c>
      <c r="AD557" s="4">
        <v>1</v>
      </c>
      <c r="AE557" s="45" t="s">
        <v>16461</v>
      </c>
      <c r="AF557" s="45" t="s">
        <v>16457</v>
      </c>
      <c r="AG557" s="45" t="s">
        <v>16459</v>
      </c>
      <c r="AH557" s="45" t="s">
        <v>16453</v>
      </c>
      <c r="AI557" s="45" t="s">
        <v>16455</v>
      </c>
      <c r="AJ557" s="63" t="s">
        <v>20389</v>
      </c>
      <c r="AK557" s="63" t="s">
        <v>20384</v>
      </c>
      <c r="AL557" s="4">
        <v>0</v>
      </c>
      <c r="AM557" s="43" t="e">
        <f>IF(AND(L557="WEAPON",OR(R557=0,R557=1,R557=2)),[1]装备基础and强化!$V$7,IF(AND(L557="LEFTRING",OR(R557=0,R557=1,R557=2)),[1]装备基础and强化!$W$7,IF(AND(L557="RIGHTRING",OR(R557=0,R557=1,R557=2)),[1]装备基础and强化!$X$7,IF(AND(L557="NECKLACE",OR(R557=0,R557=1,R557=2)),[1]装备基础and强化!$Y$7,0))))</f>
        <v>#REF!</v>
      </c>
      <c r="AN557" s="43">
        <f>IF(AND(L557="WEAPON",OR(R557=3,R557=4)),[1]装备基础and强化!$V$11,IF(AND(L557="LEFTRING",OR(R557=3,R557=4)),[1]装备基础and强化!$W$11,IF(AND(L557="RIGHTRING",OR(R557=3,R557=4)),[1]装备基础and强化!$X$11,IF(AND(L557="NECKLACE",OR(R557=3,R557=4)),[1]装备基础and强化!$Y$11,0))))</f>
        <v>0</v>
      </c>
      <c r="AO557" s="43">
        <f>IF(AND(L557="BELT",T557=1),[1]装备基础and强化!$AA$7,IF(AND(L557="PANTS",T557=1),[1]装备基础and强化!$AB$7,IF(AND(L557="SHOES",T557=1),[1]装备基础and强化!$AC$7,IF(AND(L557="CLOTHES",T557=1),[1]装备基础and强化!$AD$7,0))))</f>
        <v>0</v>
      </c>
      <c r="AP557" s="43">
        <f>IF(AND(L557="BELT",T557=2),[1]装备基础and强化!$AF$7,IF(AND(L557="PANTS",T557=2),[1]装备基础and强化!$AG$7,IF(AND(L557="SHOES",T557=2),[1]装备基础and强化!$AH$7,IF(AND(L557="CLOTHES",T557=2),[1]装备基础and强化!$AI$7,0))))</f>
        <v>0</v>
      </c>
      <c r="AQ557" s="43">
        <f>IF(L557="HAT",[1]装备基础and强化!$AK$7,IF(L557="JADE",[1]装备基础and强化!$AK$7,0))</f>
        <v>0</v>
      </c>
      <c r="AR557" s="43" t="e">
        <f t="shared" si="9"/>
        <v>#REF!</v>
      </c>
    </row>
    <row r="558" spans="1:44" x14ac:dyDescent="0.15">
      <c r="A558" s="43"/>
      <c r="B558" s="5" t="s">
        <v>1665</v>
      </c>
      <c r="C558" s="12">
        <v>20554</v>
      </c>
      <c r="D558" s="5" t="s">
        <v>1637</v>
      </c>
      <c r="E558" s="44" t="s">
        <v>22189</v>
      </c>
      <c r="F558" s="4" t="s">
        <v>1666</v>
      </c>
      <c r="G558" s="4" t="s">
        <v>1667</v>
      </c>
      <c r="H558" s="44"/>
      <c r="I558" s="4" t="s">
        <v>700</v>
      </c>
      <c r="J558" s="6" t="s">
        <v>700</v>
      </c>
      <c r="K558" s="45">
        <v>1</v>
      </c>
      <c r="L558" s="4" t="s">
        <v>707</v>
      </c>
      <c r="M558" s="104" t="s">
        <v>16636</v>
      </c>
      <c r="N558" s="45">
        <v>2140700</v>
      </c>
      <c r="O558" s="4" t="s">
        <v>14588</v>
      </c>
      <c r="P558" s="44" t="s">
        <v>1781</v>
      </c>
      <c r="Q558" s="4">
        <v>150</v>
      </c>
      <c r="R558" s="4">
        <v>1</v>
      </c>
      <c r="S558" s="4" t="s">
        <v>1641</v>
      </c>
      <c r="U558" s="4">
        <v>7</v>
      </c>
      <c r="W558" s="4" t="s">
        <v>1642</v>
      </c>
      <c r="X558" s="4" t="s">
        <v>1643</v>
      </c>
      <c r="Y558" s="45">
        <v>0</v>
      </c>
      <c r="Z558" s="4" t="s">
        <v>1644</v>
      </c>
      <c r="AA558" s="4">
        <v>1</v>
      </c>
      <c r="AB558" s="4">
        <v>100</v>
      </c>
      <c r="AC558" s="4">
        <v>1</v>
      </c>
      <c r="AD558" s="4">
        <v>1</v>
      </c>
      <c r="AE558" s="45" t="s">
        <v>16461</v>
      </c>
      <c r="AF558" s="45" t="s">
        <v>16457</v>
      </c>
      <c r="AG558" s="45" t="s">
        <v>16459</v>
      </c>
      <c r="AH558" s="45" t="s">
        <v>16453</v>
      </c>
      <c r="AI558" s="45" t="s">
        <v>16455</v>
      </c>
      <c r="AJ558" s="63" t="s">
        <v>20389</v>
      </c>
      <c r="AK558" s="63" t="s">
        <v>20384</v>
      </c>
      <c r="AL558" s="45">
        <v>0</v>
      </c>
      <c r="AM558" s="43" t="e">
        <f>IF(AND(L558="WEAPON",OR(R558=0,R558=1,R558=2)),[1]装备基础and强化!$V$7,IF(AND(L558="LEFTRING",OR(R558=0,R558=1,R558=2)),[1]装备基础and强化!$W$7,IF(AND(L558="RIGHTRING",OR(R558=0,R558=1,R558=2)),[1]装备基础and强化!$X$7,IF(AND(L558="NECKLACE",OR(R558=0,R558=1,R558=2)),[1]装备基础and强化!$Y$7,0))))</f>
        <v>#REF!</v>
      </c>
      <c r="AN558" s="43">
        <f>IF(AND(L558="WEAPON",OR(R558=3,R558=4)),[1]装备基础and强化!$V$11,IF(AND(L558="LEFTRING",OR(R558=3,R558=4)),[1]装备基础and强化!$W$11,IF(AND(L558="RIGHTRING",OR(R558=3,R558=4)),[1]装备基础and强化!$X$11,IF(AND(L558="NECKLACE",OR(R558=3,R558=4)),[1]装备基础and强化!$Y$11,0))))</f>
        <v>0</v>
      </c>
      <c r="AO558" s="43">
        <f>IF(AND(L558="BELT",T558=1),[1]装备基础and强化!$AA$7,IF(AND(L558="PANTS",T558=1),[1]装备基础and强化!$AB$7,IF(AND(L558="SHOES",T558=1),[1]装备基础and强化!$AC$7,IF(AND(L558="CLOTHES",T558=1),[1]装备基础and强化!$AD$7,0))))</f>
        <v>0</v>
      </c>
      <c r="AP558" s="43">
        <f>IF(AND(L558="BELT",T558=2),[1]装备基础and强化!$AF$7,IF(AND(L558="PANTS",T558=2),[1]装备基础and强化!$AG$7,IF(AND(L558="SHOES",T558=2),[1]装备基础and强化!$AH$7,IF(AND(L558="CLOTHES",T558=2),[1]装备基础and强化!$AI$7,0))))</f>
        <v>0</v>
      </c>
      <c r="AQ558" s="43">
        <f>IF(L558="HAT",[1]装备基础and强化!$AK$7,IF(L558="JADE",[1]装备基础and强化!$AK$7,0))</f>
        <v>0</v>
      </c>
      <c r="AR558" s="43" t="e">
        <f t="shared" si="9"/>
        <v>#REF!</v>
      </c>
    </row>
    <row r="559" spans="1:44" x14ac:dyDescent="0.15">
      <c r="A559" s="43"/>
      <c r="B559" s="5" t="s">
        <v>1669</v>
      </c>
      <c r="C559" s="12">
        <v>20555</v>
      </c>
      <c r="D559" s="5" t="s">
        <v>1637</v>
      </c>
      <c r="E559" s="44" t="s">
        <v>22190</v>
      </c>
      <c r="F559" s="4" t="s">
        <v>1670</v>
      </c>
      <c r="G559" s="4" t="s">
        <v>1671</v>
      </c>
      <c r="H559" s="44"/>
      <c r="I559" s="4" t="s">
        <v>700</v>
      </c>
      <c r="J559" s="6" t="s">
        <v>700</v>
      </c>
      <c r="K559" s="45">
        <v>1</v>
      </c>
      <c r="L559" s="4" t="s">
        <v>707</v>
      </c>
      <c r="M559" s="104" t="s">
        <v>16637</v>
      </c>
      <c r="N559" s="45">
        <v>2140800</v>
      </c>
      <c r="O559" s="4" t="s">
        <v>14589</v>
      </c>
      <c r="P559" s="44" t="s">
        <v>1781</v>
      </c>
      <c r="Q559" s="4">
        <v>150</v>
      </c>
      <c r="R559" s="4">
        <v>1</v>
      </c>
      <c r="S559" s="4" t="s">
        <v>1641</v>
      </c>
      <c r="U559" s="4">
        <v>8</v>
      </c>
      <c r="W559" s="4" t="s">
        <v>1642</v>
      </c>
      <c r="X559" s="4" t="s">
        <v>1643</v>
      </c>
      <c r="Y559" s="45">
        <v>0</v>
      </c>
      <c r="Z559" s="4" t="s">
        <v>1644</v>
      </c>
      <c r="AA559" s="4">
        <v>1</v>
      </c>
      <c r="AB559" s="4">
        <v>100</v>
      </c>
      <c r="AC559" s="4">
        <v>1</v>
      </c>
      <c r="AD559" s="4">
        <v>1</v>
      </c>
      <c r="AE559" s="45" t="s">
        <v>16461</v>
      </c>
      <c r="AF559" s="45" t="s">
        <v>16457</v>
      </c>
      <c r="AG559" s="45" t="s">
        <v>16459</v>
      </c>
      <c r="AH559" s="45" t="s">
        <v>16453</v>
      </c>
      <c r="AI559" s="45" t="s">
        <v>16455</v>
      </c>
      <c r="AJ559" s="63" t="s">
        <v>20389</v>
      </c>
      <c r="AK559" s="63" t="s">
        <v>20384</v>
      </c>
      <c r="AL559" s="4">
        <v>0</v>
      </c>
      <c r="AM559" s="43" t="e">
        <f>IF(AND(L559="WEAPON",OR(R559=0,R559=1,R559=2)),[1]装备基础and强化!$V$7,IF(AND(L559="LEFTRING",OR(R559=0,R559=1,R559=2)),[1]装备基础and强化!$W$7,IF(AND(L559="RIGHTRING",OR(R559=0,R559=1,R559=2)),[1]装备基础and强化!$X$7,IF(AND(L559="NECKLACE",OR(R559=0,R559=1,R559=2)),[1]装备基础and强化!$Y$7,0))))</f>
        <v>#REF!</v>
      </c>
      <c r="AN559" s="43">
        <f>IF(AND(L559="WEAPON",OR(R559=3,R559=4)),[1]装备基础and强化!$V$11,IF(AND(L559="LEFTRING",OR(R559=3,R559=4)),[1]装备基础and强化!$W$11,IF(AND(L559="RIGHTRING",OR(R559=3,R559=4)),[1]装备基础and强化!$X$11,IF(AND(L559="NECKLACE",OR(R559=3,R559=4)),[1]装备基础and强化!$Y$11,0))))</f>
        <v>0</v>
      </c>
      <c r="AO559" s="43">
        <f>IF(AND(L559="BELT",T559=1),[1]装备基础and强化!$AA$7,IF(AND(L559="PANTS",T559=1),[1]装备基础and强化!$AB$7,IF(AND(L559="SHOES",T559=1),[1]装备基础and强化!$AC$7,IF(AND(L559="CLOTHES",T559=1),[1]装备基础and强化!$AD$7,0))))</f>
        <v>0</v>
      </c>
      <c r="AP559" s="43">
        <f>IF(AND(L559="BELT",T559=2),[1]装备基础and强化!$AF$7,IF(AND(L559="PANTS",T559=2),[1]装备基础and强化!$AG$7,IF(AND(L559="SHOES",T559=2),[1]装备基础and强化!$AH$7,IF(AND(L559="CLOTHES",T559=2),[1]装备基础and强化!$AI$7,0))))</f>
        <v>0</v>
      </c>
      <c r="AQ559" s="43">
        <f>IF(L559="HAT",[1]装备基础and强化!$AK$7,IF(L559="JADE",[1]装备基础and强化!$AK$7,0))</f>
        <v>0</v>
      </c>
      <c r="AR559" s="43" t="e">
        <f t="shared" si="9"/>
        <v>#REF!</v>
      </c>
    </row>
    <row r="560" spans="1:44" x14ac:dyDescent="0.15">
      <c r="A560" s="43"/>
      <c r="B560" s="5" t="s">
        <v>1673</v>
      </c>
      <c r="C560" s="12">
        <v>20556</v>
      </c>
      <c r="D560" s="5" t="s">
        <v>1674</v>
      </c>
      <c r="E560" s="44" t="s">
        <v>22191</v>
      </c>
      <c r="F560" s="4" t="s">
        <v>1675</v>
      </c>
      <c r="G560" s="4" t="s">
        <v>1676</v>
      </c>
      <c r="H560" s="44"/>
      <c r="I560" s="4" t="s">
        <v>700</v>
      </c>
      <c r="J560" s="6" t="s">
        <v>700</v>
      </c>
      <c r="K560" s="45">
        <v>1</v>
      </c>
      <c r="L560" s="4" t="s">
        <v>707</v>
      </c>
      <c r="M560" s="104" t="s">
        <v>16638</v>
      </c>
      <c r="N560" s="45">
        <v>2170100</v>
      </c>
      <c r="O560" s="4" t="s">
        <v>1881</v>
      </c>
      <c r="P560" s="44" t="s">
        <v>1781</v>
      </c>
      <c r="Q560" s="4">
        <v>180</v>
      </c>
      <c r="R560" s="4">
        <v>1</v>
      </c>
      <c r="S560" s="4" t="s">
        <v>1677</v>
      </c>
      <c r="U560" s="4">
        <v>1</v>
      </c>
      <c r="W560" s="4" t="s">
        <v>1678</v>
      </c>
      <c r="X560" s="4" t="s">
        <v>1679</v>
      </c>
      <c r="Y560" s="45">
        <v>0</v>
      </c>
      <c r="Z560" s="4" t="s">
        <v>1680</v>
      </c>
      <c r="AA560" s="4">
        <v>1</v>
      </c>
      <c r="AB560" s="4">
        <v>100</v>
      </c>
      <c r="AC560" s="4">
        <v>1</v>
      </c>
      <c r="AD560" s="4">
        <v>1</v>
      </c>
      <c r="AE560" s="45" t="s">
        <v>16461</v>
      </c>
      <c r="AF560" s="45" t="s">
        <v>16457</v>
      </c>
      <c r="AG560" s="45" t="s">
        <v>16459</v>
      </c>
      <c r="AH560" s="45" t="s">
        <v>16453</v>
      </c>
      <c r="AI560" s="45" t="s">
        <v>16455</v>
      </c>
      <c r="AJ560" s="63" t="s">
        <v>20389</v>
      </c>
      <c r="AK560" s="63" t="s">
        <v>20384</v>
      </c>
      <c r="AL560" s="45">
        <v>0</v>
      </c>
      <c r="AM560" s="43" t="e">
        <f>IF(AND(L560="WEAPON",OR(R560=0,R560=1,R560=2)),[1]装备基础and强化!$V$7,IF(AND(L560="LEFTRING",OR(R560=0,R560=1,R560=2)),[1]装备基础and强化!$W$7,IF(AND(L560="RIGHTRING",OR(R560=0,R560=1,R560=2)),[1]装备基础and强化!$X$7,IF(AND(L560="NECKLACE",OR(R560=0,R560=1,R560=2)),[1]装备基础and强化!$Y$7,0))))</f>
        <v>#REF!</v>
      </c>
      <c r="AN560" s="43">
        <f>IF(AND(L560="WEAPON",OR(R560=3,R560=4)),[1]装备基础and强化!$V$11,IF(AND(L560="LEFTRING",OR(R560=3,R560=4)),[1]装备基础and强化!$W$11,IF(AND(L560="RIGHTRING",OR(R560=3,R560=4)),[1]装备基础and强化!$X$11,IF(AND(L560="NECKLACE",OR(R560=3,R560=4)),[1]装备基础and强化!$Y$11,0))))</f>
        <v>0</v>
      </c>
      <c r="AO560" s="43">
        <f>IF(AND(L560="BELT",T560=1),[1]装备基础and强化!$AA$7,IF(AND(L560="PANTS",T560=1),[1]装备基础and强化!$AB$7,IF(AND(L560="SHOES",T560=1),[1]装备基础and强化!$AC$7,IF(AND(L560="CLOTHES",T560=1),[1]装备基础and强化!$AD$7,0))))</f>
        <v>0</v>
      </c>
      <c r="AP560" s="43">
        <f>IF(AND(L560="BELT",T560=2),[1]装备基础and强化!$AF$7,IF(AND(L560="PANTS",T560=2),[1]装备基础and强化!$AG$7,IF(AND(L560="SHOES",T560=2),[1]装备基础and强化!$AH$7,IF(AND(L560="CLOTHES",T560=2),[1]装备基础and强化!$AI$7,0))))</f>
        <v>0</v>
      </c>
      <c r="AQ560" s="43">
        <f>IF(L560="HAT",[1]装备基础and强化!$AK$7,IF(L560="JADE",[1]装备基础and强化!$AK$7,0))</f>
        <v>0</v>
      </c>
      <c r="AR560" s="43" t="e">
        <f t="shared" si="9"/>
        <v>#REF!</v>
      </c>
    </row>
    <row r="561" spans="1:44" x14ac:dyDescent="0.15">
      <c r="A561" s="43"/>
      <c r="B561" s="5" t="s">
        <v>1681</v>
      </c>
      <c r="C561" s="12">
        <v>20557</v>
      </c>
      <c r="D561" s="5" t="s">
        <v>1674</v>
      </c>
      <c r="E561" s="44" t="s">
        <v>22192</v>
      </c>
      <c r="F561" s="4" t="s">
        <v>1682</v>
      </c>
      <c r="G561" s="4" t="s">
        <v>1683</v>
      </c>
      <c r="H561" s="44"/>
      <c r="I561" s="4" t="s">
        <v>700</v>
      </c>
      <c r="J561" s="6" t="s">
        <v>700</v>
      </c>
      <c r="K561" s="45">
        <v>1</v>
      </c>
      <c r="L561" s="4" t="s">
        <v>707</v>
      </c>
      <c r="M561" s="104" t="s">
        <v>16639</v>
      </c>
      <c r="N561" s="45">
        <v>2170200</v>
      </c>
      <c r="O561" s="4" t="s">
        <v>14590</v>
      </c>
      <c r="P561" s="44" t="s">
        <v>1781</v>
      </c>
      <c r="Q561" s="4">
        <v>180</v>
      </c>
      <c r="R561" s="4">
        <v>1</v>
      </c>
      <c r="S561" s="4" t="s">
        <v>1677</v>
      </c>
      <c r="U561" s="4">
        <v>2</v>
      </c>
      <c r="W561" s="4" t="s">
        <v>1678</v>
      </c>
      <c r="X561" s="4" t="s">
        <v>1679</v>
      </c>
      <c r="Y561" s="45">
        <v>0</v>
      </c>
      <c r="Z561" s="4" t="s">
        <v>1680</v>
      </c>
      <c r="AA561" s="4">
        <v>1</v>
      </c>
      <c r="AB561" s="4">
        <v>100</v>
      </c>
      <c r="AC561" s="4">
        <v>1</v>
      </c>
      <c r="AD561" s="4">
        <v>1</v>
      </c>
      <c r="AE561" s="45" t="s">
        <v>16461</v>
      </c>
      <c r="AF561" s="45" t="s">
        <v>16457</v>
      </c>
      <c r="AG561" s="45" t="s">
        <v>16459</v>
      </c>
      <c r="AH561" s="45" t="s">
        <v>16453</v>
      </c>
      <c r="AI561" s="45" t="s">
        <v>16455</v>
      </c>
      <c r="AJ561" s="63" t="s">
        <v>20389</v>
      </c>
      <c r="AK561" s="63" t="s">
        <v>20384</v>
      </c>
      <c r="AL561" s="4">
        <v>0</v>
      </c>
      <c r="AM561" s="43" t="e">
        <f>IF(AND(L561="WEAPON",OR(R561=0,R561=1,R561=2)),[1]装备基础and强化!$V$7,IF(AND(L561="LEFTRING",OR(R561=0,R561=1,R561=2)),[1]装备基础and强化!$W$7,IF(AND(L561="RIGHTRING",OR(R561=0,R561=1,R561=2)),[1]装备基础and强化!$X$7,IF(AND(L561="NECKLACE",OR(R561=0,R561=1,R561=2)),[1]装备基础and强化!$Y$7,0))))</f>
        <v>#REF!</v>
      </c>
      <c r="AN561" s="43">
        <f>IF(AND(L561="WEAPON",OR(R561=3,R561=4)),[1]装备基础and强化!$V$11,IF(AND(L561="LEFTRING",OR(R561=3,R561=4)),[1]装备基础and强化!$W$11,IF(AND(L561="RIGHTRING",OR(R561=3,R561=4)),[1]装备基础and强化!$X$11,IF(AND(L561="NECKLACE",OR(R561=3,R561=4)),[1]装备基础and强化!$Y$11,0))))</f>
        <v>0</v>
      </c>
      <c r="AO561" s="43">
        <f>IF(AND(L561="BELT",T561=1),[1]装备基础and强化!$AA$7,IF(AND(L561="PANTS",T561=1),[1]装备基础and强化!$AB$7,IF(AND(L561="SHOES",T561=1),[1]装备基础and强化!$AC$7,IF(AND(L561="CLOTHES",T561=1),[1]装备基础and强化!$AD$7,0))))</f>
        <v>0</v>
      </c>
      <c r="AP561" s="43">
        <f>IF(AND(L561="BELT",T561=2),[1]装备基础and强化!$AF$7,IF(AND(L561="PANTS",T561=2),[1]装备基础and强化!$AG$7,IF(AND(L561="SHOES",T561=2),[1]装备基础and强化!$AH$7,IF(AND(L561="CLOTHES",T561=2),[1]装备基础and强化!$AI$7,0))))</f>
        <v>0</v>
      </c>
      <c r="AQ561" s="43">
        <f>IF(L561="HAT",[1]装备基础and强化!$AK$7,IF(L561="JADE",[1]装备基础and强化!$AK$7,0))</f>
        <v>0</v>
      </c>
      <c r="AR561" s="43" t="e">
        <f t="shared" si="9"/>
        <v>#REF!</v>
      </c>
    </row>
    <row r="562" spans="1:44" x14ac:dyDescent="0.15">
      <c r="A562" s="43"/>
      <c r="B562" s="5" t="s">
        <v>1684</v>
      </c>
      <c r="C562" s="12">
        <v>20558</v>
      </c>
      <c r="D562" s="5" t="s">
        <v>1674</v>
      </c>
      <c r="E562" s="44" t="s">
        <v>22193</v>
      </c>
      <c r="F562" s="4" t="s">
        <v>1685</v>
      </c>
      <c r="G562" s="4" t="s">
        <v>1686</v>
      </c>
      <c r="H562" s="44"/>
      <c r="I562" s="4" t="s">
        <v>700</v>
      </c>
      <c r="J562" s="6" t="s">
        <v>700</v>
      </c>
      <c r="K562" s="45">
        <v>1</v>
      </c>
      <c r="L562" s="4" t="s">
        <v>707</v>
      </c>
      <c r="M562" s="104" t="s">
        <v>16640</v>
      </c>
      <c r="N562" s="45">
        <v>2170300</v>
      </c>
      <c r="O562" s="4" t="s">
        <v>14591</v>
      </c>
      <c r="P562" s="44" t="s">
        <v>1781</v>
      </c>
      <c r="Q562" s="4">
        <v>180</v>
      </c>
      <c r="R562" s="4">
        <v>1</v>
      </c>
      <c r="S562" s="4" t="s">
        <v>1677</v>
      </c>
      <c r="U562" s="4">
        <v>3</v>
      </c>
      <c r="W562" s="4" t="s">
        <v>1678</v>
      </c>
      <c r="X562" s="4" t="s">
        <v>1679</v>
      </c>
      <c r="Y562" s="45">
        <v>0</v>
      </c>
      <c r="Z562" s="4" t="s">
        <v>1680</v>
      </c>
      <c r="AA562" s="4">
        <v>1</v>
      </c>
      <c r="AB562" s="4">
        <v>100</v>
      </c>
      <c r="AC562" s="4">
        <v>1</v>
      </c>
      <c r="AD562" s="4">
        <v>1</v>
      </c>
      <c r="AE562" s="45" t="s">
        <v>16461</v>
      </c>
      <c r="AF562" s="45" t="s">
        <v>16457</v>
      </c>
      <c r="AG562" s="45" t="s">
        <v>16459</v>
      </c>
      <c r="AH562" s="45" t="s">
        <v>16453</v>
      </c>
      <c r="AI562" s="45" t="s">
        <v>16455</v>
      </c>
      <c r="AJ562" s="63" t="s">
        <v>20389</v>
      </c>
      <c r="AK562" s="63" t="s">
        <v>20384</v>
      </c>
      <c r="AL562" s="45">
        <v>0</v>
      </c>
      <c r="AM562" s="43" t="e">
        <f>IF(AND(L562="WEAPON",OR(R562=0,R562=1,R562=2)),[1]装备基础and强化!$V$7,IF(AND(L562="LEFTRING",OR(R562=0,R562=1,R562=2)),[1]装备基础and强化!$W$7,IF(AND(L562="RIGHTRING",OR(R562=0,R562=1,R562=2)),[1]装备基础and强化!$X$7,IF(AND(L562="NECKLACE",OR(R562=0,R562=1,R562=2)),[1]装备基础and强化!$Y$7,0))))</f>
        <v>#REF!</v>
      </c>
      <c r="AN562" s="43">
        <f>IF(AND(L562="WEAPON",OR(R562=3,R562=4)),[1]装备基础and强化!$V$11,IF(AND(L562="LEFTRING",OR(R562=3,R562=4)),[1]装备基础and强化!$W$11,IF(AND(L562="RIGHTRING",OR(R562=3,R562=4)),[1]装备基础and强化!$X$11,IF(AND(L562="NECKLACE",OR(R562=3,R562=4)),[1]装备基础and强化!$Y$11,0))))</f>
        <v>0</v>
      </c>
      <c r="AO562" s="43">
        <f>IF(AND(L562="BELT",T562=1),[1]装备基础and强化!$AA$7,IF(AND(L562="PANTS",T562=1),[1]装备基础and强化!$AB$7,IF(AND(L562="SHOES",T562=1),[1]装备基础and强化!$AC$7,IF(AND(L562="CLOTHES",T562=1),[1]装备基础and强化!$AD$7,0))))</f>
        <v>0</v>
      </c>
      <c r="AP562" s="43">
        <f>IF(AND(L562="BELT",T562=2),[1]装备基础and强化!$AF$7,IF(AND(L562="PANTS",T562=2),[1]装备基础and强化!$AG$7,IF(AND(L562="SHOES",T562=2),[1]装备基础and强化!$AH$7,IF(AND(L562="CLOTHES",T562=2),[1]装备基础and强化!$AI$7,0))))</f>
        <v>0</v>
      </c>
      <c r="AQ562" s="43">
        <f>IF(L562="HAT",[1]装备基础and强化!$AK$7,IF(L562="JADE",[1]装备基础and强化!$AK$7,0))</f>
        <v>0</v>
      </c>
      <c r="AR562" s="43" t="e">
        <f t="shared" si="9"/>
        <v>#REF!</v>
      </c>
    </row>
    <row r="563" spans="1:44" x14ac:dyDescent="0.15">
      <c r="A563" s="43"/>
      <c r="B563" s="5" t="s">
        <v>1687</v>
      </c>
      <c r="C563" s="12">
        <v>20559</v>
      </c>
      <c r="D563" s="5" t="s">
        <v>1674</v>
      </c>
      <c r="E563" s="44" t="s">
        <v>22194</v>
      </c>
      <c r="F563" s="4" t="s">
        <v>1688</v>
      </c>
      <c r="G563" s="4" t="s">
        <v>1689</v>
      </c>
      <c r="H563" s="44"/>
      <c r="I563" s="4" t="s">
        <v>700</v>
      </c>
      <c r="J563" s="6" t="s">
        <v>700</v>
      </c>
      <c r="K563" s="45">
        <v>1</v>
      </c>
      <c r="L563" s="4" t="s">
        <v>707</v>
      </c>
      <c r="M563" s="104" t="s">
        <v>16641</v>
      </c>
      <c r="N563" s="45">
        <v>2170400</v>
      </c>
      <c r="O563" s="4" t="s">
        <v>14592</v>
      </c>
      <c r="P563" s="44" t="s">
        <v>1781</v>
      </c>
      <c r="Q563" s="4">
        <v>180</v>
      </c>
      <c r="R563" s="4">
        <v>1</v>
      </c>
      <c r="S563" s="4" t="s">
        <v>1677</v>
      </c>
      <c r="U563" s="4">
        <v>4</v>
      </c>
      <c r="W563" s="4" t="s">
        <v>1678</v>
      </c>
      <c r="X563" s="4" t="s">
        <v>1679</v>
      </c>
      <c r="Y563" s="45">
        <v>0</v>
      </c>
      <c r="Z563" s="4" t="s">
        <v>1680</v>
      </c>
      <c r="AA563" s="4">
        <v>1</v>
      </c>
      <c r="AB563" s="4">
        <v>100</v>
      </c>
      <c r="AC563" s="4">
        <v>1</v>
      </c>
      <c r="AD563" s="4">
        <v>1</v>
      </c>
      <c r="AE563" s="45" t="s">
        <v>16461</v>
      </c>
      <c r="AF563" s="45" t="s">
        <v>16457</v>
      </c>
      <c r="AG563" s="45" t="s">
        <v>16459</v>
      </c>
      <c r="AH563" s="45" t="s">
        <v>16453</v>
      </c>
      <c r="AI563" s="45" t="s">
        <v>16455</v>
      </c>
      <c r="AJ563" s="63" t="s">
        <v>20389</v>
      </c>
      <c r="AK563" s="63" t="s">
        <v>20384</v>
      </c>
      <c r="AL563" s="4">
        <v>0</v>
      </c>
      <c r="AM563" s="43" t="e">
        <f>IF(AND(L563="WEAPON",OR(R563=0,R563=1,R563=2)),[1]装备基础and强化!$V$7,IF(AND(L563="LEFTRING",OR(R563=0,R563=1,R563=2)),[1]装备基础and强化!$W$7,IF(AND(L563="RIGHTRING",OR(R563=0,R563=1,R563=2)),[1]装备基础and强化!$X$7,IF(AND(L563="NECKLACE",OR(R563=0,R563=1,R563=2)),[1]装备基础and强化!$Y$7,0))))</f>
        <v>#REF!</v>
      </c>
      <c r="AN563" s="43">
        <f>IF(AND(L563="WEAPON",OR(R563=3,R563=4)),[1]装备基础and强化!$V$11,IF(AND(L563="LEFTRING",OR(R563=3,R563=4)),[1]装备基础and强化!$W$11,IF(AND(L563="RIGHTRING",OR(R563=3,R563=4)),[1]装备基础and强化!$X$11,IF(AND(L563="NECKLACE",OR(R563=3,R563=4)),[1]装备基础and强化!$Y$11,0))))</f>
        <v>0</v>
      </c>
      <c r="AO563" s="43">
        <f>IF(AND(L563="BELT",T563=1),[1]装备基础and强化!$AA$7,IF(AND(L563="PANTS",T563=1),[1]装备基础and强化!$AB$7,IF(AND(L563="SHOES",T563=1),[1]装备基础and强化!$AC$7,IF(AND(L563="CLOTHES",T563=1),[1]装备基础and强化!$AD$7,0))))</f>
        <v>0</v>
      </c>
      <c r="AP563" s="43">
        <f>IF(AND(L563="BELT",T563=2),[1]装备基础and强化!$AF$7,IF(AND(L563="PANTS",T563=2),[1]装备基础and强化!$AG$7,IF(AND(L563="SHOES",T563=2),[1]装备基础and强化!$AH$7,IF(AND(L563="CLOTHES",T563=2),[1]装备基础and强化!$AI$7,0))))</f>
        <v>0</v>
      </c>
      <c r="AQ563" s="43">
        <f>IF(L563="HAT",[1]装备基础and强化!$AK$7,IF(L563="JADE",[1]装备基础and强化!$AK$7,0))</f>
        <v>0</v>
      </c>
      <c r="AR563" s="43" t="e">
        <f t="shared" si="9"/>
        <v>#REF!</v>
      </c>
    </row>
    <row r="564" spans="1:44" x14ac:dyDescent="0.15">
      <c r="A564" s="43"/>
      <c r="B564" s="5" t="s">
        <v>1690</v>
      </c>
      <c r="C564" s="12">
        <v>20560</v>
      </c>
      <c r="D564" s="5" t="s">
        <v>1674</v>
      </c>
      <c r="E564" s="44" t="s">
        <v>22195</v>
      </c>
      <c r="F564" s="4" t="s">
        <v>1691</v>
      </c>
      <c r="G564" s="4" t="s">
        <v>1692</v>
      </c>
      <c r="H564" s="44"/>
      <c r="I564" s="4" t="s">
        <v>700</v>
      </c>
      <c r="J564" s="6" t="s">
        <v>700</v>
      </c>
      <c r="K564" s="45">
        <v>1</v>
      </c>
      <c r="L564" s="4" t="s">
        <v>707</v>
      </c>
      <c r="M564" s="104" t="s">
        <v>16642</v>
      </c>
      <c r="N564" s="45">
        <v>2170500</v>
      </c>
      <c r="O564" s="4" t="s">
        <v>14593</v>
      </c>
      <c r="P564" s="44" t="s">
        <v>1781</v>
      </c>
      <c r="Q564" s="4">
        <v>180</v>
      </c>
      <c r="R564" s="4">
        <v>1</v>
      </c>
      <c r="S564" s="4" t="s">
        <v>1677</v>
      </c>
      <c r="U564" s="4">
        <v>5</v>
      </c>
      <c r="W564" s="4" t="s">
        <v>1678</v>
      </c>
      <c r="X564" s="4" t="s">
        <v>1679</v>
      </c>
      <c r="Y564" s="45">
        <v>0</v>
      </c>
      <c r="Z564" s="4" t="s">
        <v>1680</v>
      </c>
      <c r="AA564" s="4">
        <v>1</v>
      </c>
      <c r="AB564" s="4">
        <v>100</v>
      </c>
      <c r="AC564" s="4">
        <v>1</v>
      </c>
      <c r="AD564" s="4">
        <v>1</v>
      </c>
      <c r="AE564" s="45" t="s">
        <v>16461</v>
      </c>
      <c r="AF564" s="45" t="s">
        <v>16457</v>
      </c>
      <c r="AG564" s="45" t="s">
        <v>16459</v>
      </c>
      <c r="AH564" s="45" t="s">
        <v>16453</v>
      </c>
      <c r="AI564" s="45" t="s">
        <v>16455</v>
      </c>
      <c r="AJ564" s="63" t="s">
        <v>20389</v>
      </c>
      <c r="AK564" s="63" t="s">
        <v>20384</v>
      </c>
      <c r="AL564" s="45">
        <v>0</v>
      </c>
      <c r="AM564" s="43" t="e">
        <f>IF(AND(L564="WEAPON",OR(R564=0,R564=1,R564=2)),[1]装备基础and强化!$V$7,IF(AND(L564="LEFTRING",OR(R564=0,R564=1,R564=2)),[1]装备基础and强化!$W$7,IF(AND(L564="RIGHTRING",OR(R564=0,R564=1,R564=2)),[1]装备基础and强化!$X$7,IF(AND(L564="NECKLACE",OR(R564=0,R564=1,R564=2)),[1]装备基础and强化!$Y$7,0))))</f>
        <v>#REF!</v>
      </c>
      <c r="AN564" s="43">
        <f>IF(AND(L564="WEAPON",OR(R564=3,R564=4)),[1]装备基础and强化!$V$11,IF(AND(L564="LEFTRING",OR(R564=3,R564=4)),[1]装备基础and强化!$W$11,IF(AND(L564="RIGHTRING",OR(R564=3,R564=4)),[1]装备基础and强化!$X$11,IF(AND(L564="NECKLACE",OR(R564=3,R564=4)),[1]装备基础and强化!$Y$11,0))))</f>
        <v>0</v>
      </c>
      <c r="AO564" s="43">
        <f>IF(AND(L564="BELT",T564=1),[1]装备基础and强化!$AA$7,IF(AND(L564="PANTS",T564=1),[1]装备基础and强化!$AB$7,IF(AND(L564="SHOES",T564=1),[1]装备基础and强化!$AC$7,IF(AND(L564="CLOTHES",T564=1),[1]装备基础and强化!$AD$7,0))))</f>
        <v>0</v>
      </c>
      <c r="AP564" s="43">
        <f>IF(AND(L564="BELT",T564=2),[1]装备基础and强化!$AF$7,IF(AND(L564="PANTS",T564=2),[1]装备基础and强化!$AG$7,IF(AND(L564="SHOES",T564=2),[1]装备基础and强化!$AH$7,IF(AND(L564="CLOTHES",T564=2),[1]装备基础and强化!$AI$7,0))))</f>
        <v>0</v>
      </c>
      <c r="AQ564" s="43">
        <f>IF(L564="HAT",[1]装备基础and强化!$AK$7,IF(L564="JADE",[1]装备基础and强化!$AK$7,0))</f>
        <v>0</v>
      </c>
      <c r="AR564" s="43" t="e">
        <f t="shared" si="9"/>
        <v>#REF!</v>
      </c>
    </row>
    <row r="565" spans="1:44" x14ac:dyDescent="0.15">
      <c r="A565" s="43"/>
      <c r="B565" s="5" t="s">
        <v>1693</v>
      </c>
      <c r="C565" s="12">
        <v>20561</v>
      </c>
      <c r="D565" s="5" t="s">
        <v>1674</v>
      </c>
      <c r="E565" s="44" t="s">
        <v>22196</v>
      </c>
      <c r="F565" s="4" t="s">
        <v>1694</v>
      </c>
      <c r="G565" s="4" t="s">
        <v>1695</v>
      </c>
      <c r="H565" s="44"/>
      <c r="I565" s="4" t="s">
        <v>700</v>
      </c>
      <c r="J565" s="6" t="s">
        <v>700</v>
      </c>
      <c r="K565" s="45">
        <v>1</v>
      </c>
      <c r="L565" s="4" t="s">
        <v>707</v>
      </c>
      <c r="M565" s="104" t="s">
        <v>16643</v>
      </c>
      <c r="N565" s="45">
        <v>2170600</v>
      </c>
      <c r="O565" s="4" t="s">
        <v>14594</v>
      </c>
      <c r="P565" s="44" t="s">
        <v>1781</v>
      </c>
      <c r="Q565" s="4">
        <v>180</v>
      </c>
      <c r="R565" s="4">
        <v>1</v>
      </c>
      <c r="S565" s="4" t="s">
        <v>1677</v>
      </c>
      <c r="U565" s="4">
        <v>6</v>
      </c>
      <c r="W565" s="4" t="s">
        <v>1678</v>
      </c>
      <c r="X565" s="4" t="s">
        <v>1679</v>
      </c>
      <c r="Y565" s="45">
        <v>0</v>
      </c>
      <c r="Z565" s="4" t="s">
        <v>1680</v>
      </c>
      <c r="AA565" s="4">
        <v>1</v>
      </c>
      <c r="AB565" s="4">
        <v>100</v>
      </c>
      <c r="AC565" s="4">
        <v>1</v>
      </c>
      <c r="AD565" s="4">
        <v>1</v>
      </c>
      <c r="AE565" s="45" t="s">
        <v>16461</v>
      </c>
      <c r="AF565" s="45" t="s">
        <v>16457</v>
      </c>
      <c r="AG565" s="45" t="s">
        <v>16459</v>
      </c>
      <c r="AH565" s="45" t="s">
        <v>16453</v>
      </c>
      <c r="AI565" s="45" t="s">
        <v>16455</v>
      </c>
      <c r="AJ565" s="63" t="s">
        <v>20389</v>
      </c>
      <c r="AK565" s="63" t="s">
        <v>20384</v>
      </c>
      <c r="AL565" s="4">
        <v>0</v>
      </c>
      <c r="AM565" s="43" t="e">
        <f>IF(AND(L565="WEAPON",OR(R565=0,R565=1,R565=2)),[1]装备基础and强化!$V$7,IF(AND(L565="LEFTRING",OR(R565=0,R565=1,R565=2)),[1]装备基础and强化!$W$7,IF(AND(L565="RIGHTRING",OR(R565=0,R565=1,R565=2)),[1]装备基础and强化!$X$7,IF(AND(L565="NECKLACE",OR(R565=0,R565=1,R565=2)),[1]装备基础and强化!$Y$7,0))))</f>
        <v>#REF!</v>
      </c>
      <c r="AN565" s="43">
        <f>IF(AND(L565="WEAPON",OR(R565=3,R565=4)),[1]装备基础and强化!$V$11,IF(AND(L565="LEFTRING",OR(R565=3,R565=4)),[1]装备基础and强化!$W$11,IF(AND(L565="RIGHTRING",OR(R565=3,R565=4)),[1]装备基础and强化!$X$11,IF(AND(L565="NECKLACE",OR(R565=3,R565=4)),[1]装备基础and强化!$Y$11,0))))</f>
        <v>0</v>
      </c>
      <c r="AO565" s="43">
        <f>IF(AND(L565="BELT",T565=1),[1]装备基础and强化!$AA$7,IF(AND(L565="PANTS",T565=1),[1]装备基础and强化!$AB$7,IF(AND(L565="SHOES",T565=1),[1]装备基础and强化!$AC$7,IF(AND(L565="CLOTHES",T565=1),[1]装备基础and强化!$AD$7,0))))</f>
        <v>0</v>
      </c>
      <c r="AP565" s="43">
        <f>IF(AND(L565="BELT",T565=2),[1]装备基础and强化!$AF$7,IF(AND(L565="PANTS",T565=2),[1]装备基础and强化!$AG$7,IF(AND(L565="SHOES",T565=2),[1]装备基础and强化!$AH$7,IF(AND(L565="CLOTHES",T565=2),[1]装备基础and强化!$AI$7,0))))</f>
        <v>0</v>
      </c>
      <c r="AQ565" s="43">
        <f>IF(L565="HAT",[1]装备基础and强化!$AK$7,IF(L565="JADE",[1]装备基础and强化!$AK$7,0))</f>
        <v>0</v>
      </c>
      <c r="AR565" s="43" t="e">
        <f t="shared" si="9"/>
        <v>#REF!</v>
      </c>
    </row>
    <row r="566" spans="1:44" x14ac:dyDescent="0.15">
      <c r="A566" s="43"/>
      <c r="B566" s="5" t="s">
        <v>1696</v>
      </c>
      <c r="C566" s="12">
        <v>20562</v>
      </c>
      <c r="D566" s="5" t="s">
        <v>1674</v>
      </c>
      <c r="E566" s="44" t="s">
        <v>22197</v>
      </c>
      <c r="F566" s="4" t="s">
        <v>1697</v>
      </c>
      <c r="G566" s="4" t="s">
        <v>1698</v>
      </c>
      <c r="H566" s="44"/>
      <c r="I566" s="4" t="s">
        <v>700</v>
      </c>
      <c r="J566" s="6" t="s">
        <v>700</v>
      </c>
      <c r="K566" s="45">
        <v>1</v>
      </c>
      <c r="L566" s="4" t="s">
        <v>707</v>
      </c>
      <c r="M566" s="104" t="s">
        <v>16644</v>
      </c>
      <c r="N566" s="45">
        <v>2170700</v>
      </c>
      <c r="O566" s="4" t="s">
        <v>14595</v>
      </c>
      <c r="P566" s="44" t="s">
        <v>1781</v>
      </c>
      <c r="Q566" s="4">
        <v>180</v>
      </c>
      <c r="R566" s="4">
        <v>1</v>
      </c>
      <c r="S566" s="4" t="s">
        <v>1677</v>
      </c>
      <c r="U566" s="4">
        <v>7</v>
      </c>
      <c r="W566" s="4" t="s">
        <v>1678</v>
      </c>
      <c r="X566" s="4" t="s">
        <v>1679</v>
      </c>
      <c r="Y566" s="45">
        <v>0</v>
      </c>
      <c r="Z566" s="4" t="s">
        <v>1680</v>
      </c>
      <c r="AA566" s="4">
        <v>1</v>
      </c>
      <c r="AB566" s="4">
        <v>100</v>
      </c>
      <c r="AC566" s="4">
        <v>1</v>
      </c>
      <c r="AD566" s="4">
        <v>1</v>
      </c>
      <c r="AE566" s="45" t="s">
        <v>16461</v>
      </c>
      <c r="AF566" s="45" t="s">
        <v>16457</v>
      </c>
      <c r="AG566" s="45" t="s">
        <v>16459</v>
      </c>
      <c r="AH566" s="45" t="s">
        <v>16453</v>
      </c>
      <c r="AI566" s="45" t="s">
        <v>16455</v>
      </c>
      <c r="AJ566" s="63" t="s">
        <v>20389</v>
      </c>
      <c r="AK566" s="63" t="s">
        <v>20384</v>
      </c>
      <c r="AL566" s="45">
        <v>0</v>
      </c>
      <c r="AM566" s="43" t="e">
        <f>IF(AND(L566="WEAPON",OR(R566=0,R566=1,R566=2)),[1]装备基础and强化!$V$7,IF(AND(L566="LEFTRING",OR(R566=0,R566=1,R566=2)),[1]装备基础and强化!$W$7,IF(AND(L566="RIGHTRING",OR(R566=0,R566=1,R566=2)),[1]装备基础and强化!$X$7,IF(AND(L566="NECKLACE",OR(R566=0,R566=1,R566=2)),[1]装备基础and强化!$Y$7,0))))</f>
        <v>#REF!</v>
      </c>
      <c r="AN566" s="43">
        <f>IF(AND(L566="WEAPON",OR(R566=3,R566=4)),[1]装备基础and强化!$V$11,IF(AND(L566="LEFTRING",OR(R566=3,R566=4)),[1]装备基础and强化!$W$11,IF(AND(L566="RIGHTRING",OR(R566=3,R566=4)),[1]装备基础and强化!$X$11,IF(AND(L566="NECKLACE",OR(R566=3,R566=4)),[1]装备基础and强化!$Y$11,0))))</f>
        <v>0</v>
      </c>
      <c r="AO566" s="43">
        <f>IF(AND(L566="BELT",T566=1),[1]装备基础and强化!$AA$7,IF(AND(L566="PANTS",T566=1),[1]装备基础and强化!$AB$7,IF(AND(L566="SHOES",T566=1),[1]装备基础and强化!$AC$7,IF(AND(L566="CLOTHES",T566=1),[1]装备基础and强化!$AD$7,0))))</f>
        <v>0</v>
      </c>
      <c r="AP566" s="43">
        <f>IF(AND(L566="BELT",T566=2),[1]装备基础and强化!$AF$7,IF(AND(L566="PANTS",T566=2),[1]装备基础and强化!$AG$7,IF(AND(L566="SHOES",T566=2),[1]装备基础and强化!$AH$7,IF(AND(L566="CLOTHES",T566=2),[1]装备基础and强化!$AI$7,0))))</f>
        <v>0</v>
      </c>
      <c r="AQ566" s="43">
        <f>IF(L566="HAT",[1]装备基础and强化!$AK$7,IF(L566="JADE",[1]装备基础and强化!$AK$7,0))</f>
        <v>0</v>
      </c>
      <c r="AR566" s="43" t="e">
        <f t="shared" si="9"/>
        <v>#REF!</v>
      </c>
    </row>
    <row r="567" spans="1:44" x14ac:dyDescent="0.15">
      <c r="A567" s="43"/>
      <c r="B567" s="5" t="s">
        <v>1699</v>
      </c>
      <c r="C567" s="12">
        <v>20563</v>
      </c>
      <c r="D567" s="5" t="s">
        <v>1674</v>
      </c>
      <c r="E567" s="44" t="s">
        <v>22198</v>
      </c>
      <c r="F567" s="4" t="s">
        <v>1700</v>
      </c>
      <c r="G567" s="4" t="s">
        <v>1701</v>
      </c>
      <c r="H567" s="44"/>
      <c r="I567" s="4" t="s">
        <v>700</v>
      </c>
      <c r="J567" s="6" t="s">
        <v>700</v>
      </c>
      <c r="K567" s="45">
        <v>1</v>
      </c>
      <c r="L567" s="4" t="s">
        <v>707</v>
      </c>
      <c r="M567" s="104" t="s">
        <v>16645</v>
      </c>
      <c r="N567" s="45">
        <v>2170800</v>
      </c>
      <c r="O567" s="4" t="s">
        <v>5023</v>
      </c>
      <c r="P567" s="44" t="s">
        <v>1781</v>
      </c>
      <c r="Q567" s="4">
        <v>180</v>
      </c>
      <c r="R567" s="4">
        <v>1</v>
      </c>
      <c r="S567" s="4" t="s">
        <v>1677</v>
      </c>
      <c r="U567" s="4">
        <v>8</v>
      </c>
      <c r="W567" s="4" t="s">
        <v>1678</v>
      </c>
      <c r="X567" s="4" t="s">
        <v>1679</v>
      </c>
      <c r="Y567" s="45">
        <v>0</v>
      </c>
      <c r="Z567" s="4" t="s">
        <v>1680</v>
      </c>
      <c r="AA567" s="4">
        <v>1</v>
      </c>
      <c r="AB567" s="4">
        <v>100</v>
      </c>
      <c r="AC567" s="4">
        <v>1</v>
      </c>
      <c r="AD567" s="4">
        <v>1</v>
      </c>
      <c r="AE567" s="45" t="s">
        <v>16461</v>
      </c>
      <c r="AF567" s="45" t="s">
        <v>16457</v>
      </c>
      <c r="AG567" s="45" t="s">
        <v>16459</v>
      </c>
      <c r="AH567" s="45" t="s">
        <v>16453</v>
      </c>
      <c r="AI567" s="45" t="s">
        <v>16455</v>
      </c>
      <c r="AJ567" s="63" t="s">
        <v>20389</v>
      </c>
      <c r="AK567" s="63" t="s">
        <v>20384</v>
      </c>
      <c r="AL567" s="4">
        <v>0</v>
      </c>
      <c r="AM567" s="43" t="e">
        <f>IF(AND(L567="WEAPON",OR(R567=0,R567=1,R567=2)),[1]装备基础and强化!$V$7,IF(AND(L567="LEFTRING",OR(R567=0,R567=1,R567=2)),[1]装备基础and强化!$W$7,IF(AND(L567="RIGHTRING",OR(R567=0,R567=1,R567=2)),[1]装备基础and强化!$X$7,IF(AND(L567="NECKLACE",OR(R567=0,R567=1,R567=2)),[1]装备基础and强化!$Y$7,0))))</f>
        <v>#REF!</v>
      </c>
      <c r="AN567" s="43">
        <f>IF(AND(L567="WEAPON",OR(R567=3,R567=4)),[1]装备基础and强化!$V$11,IF(AND(L567="LEFTRING",OR(R567=3,R567=4)),[1]装备基础and强化!$W$11,IF(AND(L567="RIGHTRING",OR(R567=3,R567=4)),[1]装备基础and强化!$X$11,IF(AND(L567="NECKLACE",OR(R567=3,R567=4)),[1]装备基础and强化!$Y$11,0))))</f>
        <v>0</v>
      </c>
      <c r="AO567" s="43">
        <f>IF(AND(L567="BELT",T567=1),[1]装备基础and强化!$AA$7,IF(AND(L567="PANTS",T567=1),[1]装备基础and强化!$AB$7,IF(AND(L567="SHOES",T567=1),[1]装备基础and强化!$AC$7,IF(AND(L567="CLOTHES",T567=1),[1]装备基础and强化!$AD$7,0))))</f>
        <v>0</v>
      </c>
      <c r="AP567" s="43">
        <f>IF(AND(L567="BELT",T567=2),[1]装备基础and强化!$AF$7,IF(AND(L567="PANTS",T567=2),[1]装备基础and强化!$AG$7,IF(AND(L567="SHOES",T567=2),[1]装备基础and强化!$AH$7,IF(AND(L567="CLOTHES",T567=2),[1]装备基础and强化!$AI$7,0))))</f>
        <v>0</v>
      </c>
      <c r="AQ567" s="43">
        <f>IF(L567="HAT",[1]装备基础and强化!$AK$7,IF(L567="JADE",[1]装备基础and强化!$AK$7,0))</f>
        <v>0</v>
      </c>
      <c r="AR567" s="43" t="e">
        <f t="shared" si="9"/>
        <v>#REF!</v>
      </c>
    </row>
    <row r="568" spans="1:44" x14ac:dyDescent="0.15">
      <c r="A568" s="43"/>
      <c r="B568" s="5" t="s">
        <v>1702</v>
      </c>
      <c r="C568" s="12">
        <v>20564</v>
      </c>
      <c r="D568" s="5" t="s">
        <v>1703</v>
      </c>
      <c r="E568" s="44" t="s">
        <v>22199</v>
      </c>
      <c r="F568" s="4" t="s">
        <v>1704</v>
      </c>
      <c r="G568" s="4" t="s">
        <v>1705</v>
      </c>
      <c r="H568" s="44"/>
      <c r="I568" s="4" t="s">
        <v>700</v>
      </c>
      <c r="J568" s="6" t="s">
        <v>700</v>
      </c>
      <c r="K568" s="45">
        <v>1</v>
      </c>
      <c r="L568" s="4" t="s">
        <v>707</v>
      </c>
      <c r="M568" s="104" t="s">
        <v>20140</v>
      </c>
      <c r="N568" s="45">
        <v>2220100</v>
      </c>
      <c r="O568" s="4" t="s">
        <v>4880</v>
      </c>
      <c r="P568" s="44" t="s">
        <v>1781</v>
      </c>
      <c r="Q568" s="4">
        <v>210</v>
      </c>
      <c r="R568" s="4">
        <v>1</v>
      </c>
      <c r="S568" s="4" t="s">
        <v>1707</v>
      </c>
      <c r="U568" s="4">
        <v>1</v>
      </c>
      <c r="W568" s="4" t="s">
        <v>1708</v>
      </c>
      <c r="X568" s="4" t="s">
        <v>1709</v>
      </c>
      <c r="Y568" s="45">
        <v>0</v>
      </c>
      <c r="Z568" s="4" t="s">
        <v>1710</v>
      </c>
      <c r="AA568" s="4">
        <v>1</v>
      </c>
      <c r="AB568" s="4">
        <v>100</v>
      </c>
      <c r="AC568" s="4">
        <v>1</v>
      </c>
      <c r="AD568" s="4">
        <v>1</v>
      </c>
      <c r="AE568" s="45" t="s">
        <v>16461</v>
      </c>
      <c r="AF568" s="45" t="s">
        <v>16457</v>
      </c>
      <c r="AG568" s="45" t="s">
        <v>16459</v>
      </c>
      <c r="AH568" s="45" t="s">
        <v>16453</v>
      </c>
      <c r="AI568" s="45" t="s">
        <v>16455</v>
      </c>
      <c r="AJ568" s="63" t="s">
        <v>20389</v>
      </c>
      <c r="AK568" s="63" t="s">
        <v>20384</v>
      </c>
      <c r="AL568" s="45">
        <v>0</v>
      </c>
      <c r="AM568" s="43" t="e">
        <f>IF(AND(L568="WEAPON",OR(R568=0,R568=1,R568=2)),[1]装备基础and强化!$V$7,IF(AND(L568="LEFTRING",OR(R568=0,R568=1,R568=2)),[1]装备基础and强化!$W$7,IF(AND(L568="RIGHTRING",OR(R568=0,R568=1,R568=2)),[1]装备基础and强化!$X$7,IF(AND(L568="NECKLACE",OR(R568=0,R568=1,R568=2)),[1]装备基础and强化!$Y$7,0))))</f>
        <v>#REF!</v>
      </c>
      <c r="AN568" s="43">
        <f>IF(AND(L568="WEAPON",OR(R568=3,R568=4)),[1]装备基础and强化!$V$11,IF(AND(L568="LEFTRING",OR(R568=3,R568=4)),[1]装备基础and强化!$W$11,IF(AND(L568="RIGHTRING",OR(R568=3,R568=4)),[1]装备基础and强化!$X$11,IF(AND(L568="NECKLACE",OR(R568=3,R568=4)),[1]装备基础and强化!$Y$11,0))))</f>
        <v>0</v>
      </c>
      <c r="AO568" s="43">
        <f>IF(AND(L568="BELT",T568=1),[1]装备基础and强化!$AA$7,IF(AND(L568="PANTS",T568=1),[1]装备基础and强化!$AB$7,IF(AND(L568="SHOES",T568=1),[1]装备基础and强化!$AC$7,IF(AND(L568="CLOTHES",T568=1),[1]装备基础and强化!$AD$7,0))))</f>
        <v>0</v>
      </c>
      <c r="AP568" s="43">
        <f>IF(AND(L568="BELT",T568=2),[1]装备基础and强化!$AF$7,IF(AND(L568="PANTS",T568=2),[1]装备基础and强化!$AG$7,IF(AND(L568="SHOES",T568=2),[1]装备基础and强化!$AH$7,IF(AND(L568="CLOTHES",T568=2),[1]装备基础and强化!$AI$7,0))))</f>
        <v>0</v>
      </c>
      <c r="AQ568" s="43">
        <f>IF(L568="HAT",[1]装备基础and强化!$AK$7,IF(L568="JADE",[1]装备基础and强化!$AK$7,0))</f>
        <v>0</v>
      </c>
      <c r="AR568" s="43" t="e">
        <f t="shared" si="9"/>
        <v>#REF!</v>
      </c>
    </row>
    <row r="569" spans="1:44" x14ac:dyDescent="0.15">
      <c r="A569" s="43"/>
      <c r="B569" s="5" t="s">
        <v>1711</v>
      </c>
      <c r="C569" s="12">
        <v>20565</v>
      </c>
      <c r="D569" s="5" t="s">
        <v>1703</v>
      </c>
      <c r="E569" s="44" t="s">
        <v>22200</v>
      </c>
      <c r="F569" s="4" t="s">
        <v>1712</v>
      </c>
      <c r="G569" s="4" t="s">
        <v>1713</v>
      </c>
      <c r="H569" s="44"/>
      <c r="I569" s="4" t="s">
        <v>700</v>
      </c>
      <c r="J569" s="6" t="s">
        <v>700</v>
      </c>
      <c r="K569" s="45">
        <v>1</v>
      </c>
      <c r="L569" s="4" t="s">
        <v>707</v>
      </c>
      <c r="M569" s="104" t="s">
        <v>20141</v>
      </c>
      <c r="N569" s="45">
        <v>2220200</v>
      </c>
      <c r="O569" s="4" t="s">
        <v>14596</v>
      </c>
      <c r="P569" s="44" t="s">
        <v>1781</v>
      </c>
      <c r="Q569" s="4">
        <v>210</v>
      </c>
      <c r="R569" s="4">
        <v>1</v>
      </c>
      <c r="S569" s="4" t="s">
        <v>1707</v>
      </c>
      <c r="U569" s="4">
        <v>2</v>
      </c>
      <c r="W569" s="4" t="s">
        <v>1708</v>
      </c>
      <c r="X569" s="4" t="s">
        <v>1709</v>
      </c>
      <c r="Y569" s="45">
        <v>0</v>
      </c>
      <c r="Z569" s="4" t="s">
        <v>1710</v>
      </c>
      <c r="AA569" s="4">
        <v>1</v>
      </c>
      <c r="AB569" s="4">
        <v>100</v>
      </c>
      <c r="AC569" s="4">
        <v>1</v>
      </c>
      <c r="AD569" s="4">
        <v>1</v>
      </c>
      <c r="AE569" s="45" t="s">
        <v>16461</v>
      </c>
      <c r="AF569" s="45" t="s">
        <v>16457</v>
      </c>
      <c r="AG569" s="45" t="s">
        <v>16459</v>
      </c>
      <c r="AH569" s="45" t="s">
        <v>16453</v>
      </c>
      <c r="AI569" s="45" t="s">
        <v>16455</v>
      </c>
      <c r="AJ569" s="63" t="s">
        <v>20389</v>
      </c>
      <c r="AK569" s="63" t="s">
        <v>20384</v>
      </c>
      <c r="AL569" s="4">
        <v>0</v>
      </c>
      <c r="AM569" s="43" t="e">
        <f>IF(AND(L569="WEAPON",OR(R569=0,R569=1,R569=2)),[1]装备基础and强化!$V$7,IF(AND(L569="LEFTRING",OR(R569=0,R569=1,R569=2)),[1]装备基础and强化!$W$7,IF(AND(L569="RIGHTRING",OR(R569=0,R569=1,R569=2)),[1]装备基础and强化!$X$7,IF(AND(L569="NECKLACE",OR(R569=0,R569=1,R569=2)),[1]装备基础and强化!$Y$7,0))))</f>
        <v>#REF!</v>
      </c>
      <c r="AN569" s="43">
        <f>IF(AND(L569="WEAPON",OR(R569=3,R569=4)),[1]装备基础and强化!$V$11,IF(AND(L569="LEFTRING",OR(R569=3,R569=4)),[1]装备基础and强化!$W$11,IF(AND(L569="RIGHTRING",OR(R569=3,R569=4)),[1]装备基础and强化!$X$11,IF(AND(L569="NECKLACE",OR(R569=3,R569=4)),[1]装备基础and强化!$Y$11,0))))</f>
        <v>0</v>
      </c>
      <c r="AO569" s="43">
        <f>IF(AND(L569="BELT",T569=1),[1]装备基础and强化!$AA$7,IF(AND(L569="PANTS",T569=1),[1]装备基础and强化!$AB$7,IF(AND(L569="SHOES",T569=1),[1]装备基础and强化!$AC$7,IF(AND(L569="CLOTHES",T569=1),[1]装备基础and强化!$AD$7,0))))</f>
        <v>0</v>
      </c>
      <c r="AP569" s="43">
        <f>IF(AND(L569="BELT",T569=2),[1]装备基础and强化!$AF$7,IF(AND(L569="PANTS",T569=2),[1]装备基础and强化!$AG$7,IF(AND(L569="SHOES",T569=2),[1]装备基础and强化!$AH$7,IF(AND(L569="CLOTHES",T569=2),[1]装备基础and强化!$AI$7,0))))</f>
        <v>0</v>
      </c>
      <c r="AQ569" s="43">
        <f>IF(L569="HAT",[1]装备基础and强化!$AK$7,IF(L569="JADE",[1]装备基础and强化!$AK$7,0))</f>
        <v>0</v>
      </c>
      <c r="AR569" s="43" t="e">
        <f t="shared" si="9"/>
        <v>#REF!</v>
      </c>
    </row>
    <row r="570" spans="1:44" x14ac:dyDescent="0.15">
      <c r="A570" s="43"/>
      <c r="B570" s="5" t="s">
        <v>1715</v>
      </c>
      <c r="C570" s="12">
        <v>20566</v>
      </c>
      <c r="D570" s="5" t="s">
        <v>1703</v>
      </c>
      <c r="E570" s="44" t="s">
        <v>22201</v>
      </c>
      <c r="F570" s="4" t="s">
        <v>1716</v>
      </c>
      <c r="G570" s="4" t="s">
        <v>1717</v>
      </c>
      <c r="H570" s="44"/>
      <c r="I570" s="4" t="s">
        <v>700</v>
      </c>
      <c r="J570" s="6" t="s">
        <v>700</v>
      </c>
      <c r="K570" s="45">
        <v>1</v>
      </c>
      <c r="L570" s="4" t="s">
        <v>707</v>
      </c>
      <c r="M570" s="104" t="s">
        <v>20142</v>
      </c>
      <c r="N570" s="45">
        <v>2220300</v>
      </c>
      <c r="O570" s="4" t="s">
        <v>2008</v>
      </c>
      <c r="P570" s="44" t="s">
        <v>1781</v>
      </c>
      <c r="Q570" s="4">
        <v>210</v>
      </c>
      <c r="R570" s="4">
        <v>1</v>
      </c>
      <c r="S570" s="4" t="s">
        <v>1707</v>
      </c>
      <c r="U570" s="4">
        <v>3</v>
      </c>
      <c r="W570" s="4" t="s">
        <v>1708</v>
      </c>
      <c r="X570" s="4" t="s">
        <v>1709</v>
      </c>
      <c r="Y570" s="45">
        <v>0</v>
      </c>
      <c r="Z570" s="4" t="s">
        <v>1710</v>
      </c>
      <c r="AA570" s="4">
        <v>1</v>
      </c>
      <c r="AB570" s="4">
        <v>100</v>
      </c>
      <c r="AC570" s="4">
        <v>1</v>
      </c>
      <c r="AD570" s="4">
        <v>1</v>
      </c>
      <c r="AE570" s="45" t="s">
        <v>16461</v>
      </c>
      <c r="AF570" s="45" t="s">
        <v>16457</v>
      </c>
      <c r="AG570" s="45" t="s">
        <v>16459</v>
      </c>
      <c r="AH570" s="45" t="s">
        <v>16453</v>
      </c>
      <c r="AI570" s="45" t="s">
        <v>16455</v>
      </c>
      <c r="AJ570" s="63" t="s">
        <v>20389</v>
      </c>
      <c r="AK570" s="63" t="s">
        <v>20384</v>
      </c>
      <c r="AL570" s="45">
        <v>0</v>
      </c>
      <c r="AM570" s="43" t="e">
        <f>IF(AND(L570="WEAPON",OR(R570=0,R570=1,R570=2)),[1]装备基础and强化!$V$7,IF(AND(L570="LEFTRING",OR(R570=0,R570=1,R570=2)),[1]装备基础and强化!$W$7,IF(AND(L570="RIGHTRING",OR(R570=0,R570=1,R570=2)),[1]装备基础and强化!$X$7,IF(AND(L570="NECKLACE",OR(R570=0,R570=1,R570=2)),[1]装备基础and强化!$Y$7,0))))</f>
        <v>#REF!</v>
      </c>
      <c r="AN570" s="43">
        <f>IF(AND(L570="WEAPON",OR(R570=3,R570=4)),[1]装备基础and强化!$V$11,IF(AND(L570="LEFTRING",OR(R570=3,R570=4)),[1]装备基础and强化!$W$11,IF(AND(L570="RIGHTRING",OR(R570=3,R570=4)),[1]装备基础and强化!$X$11,IF(AND(L570="NECKLACE",OR(R570=3,R570=4)),[1]装备基础and强化!$Y$11,0))))</f>
        <v>0</v>
      </c>
      <c r="AO570" s="43">
        <f>IF(AND(L570="BELT",T570=1),[1]装备基础and强化!$AA$7,IF(AND(L570="PANTS",T570=1),[1]装备基础and强化!$AB$7,IF(AND(L570="SHOES",T570=1),[1]装备基础and强化!$AC$7,IF(AND(L570="CLOTHES",T570=1),[1]装备基础and强化!$AD$7,0))))</f>
        <v>0</v>
      </c>
      <c r="AP570" s="43">
        <f>IF(AND(L570="BELT",T570=2),[1]装备基础and强化!$AF$7,IF(AND(L570="PANTS",T570=2),[1]装备基础and强化!$AG$7,IF(AND(L570="SHOES",T570=2),[1]装备基础and强化!$AH$7,IF(AND(L570="CLOTHES",T570=2),[1]装备基础and强化!$AI$7,0))))</f>
        <v>0</v>
      </c>
      <c r="AQ570" s="43">
        <f>IF(L570="HAT",[1]装备基础and强化!$AK$7,IF(L570="JADE",[1]装备基础and强化!$AK$7,0))</f>
        <v>0</v>
      </c>
      <c r="AR570" s="43" t="e">
        <f t="shared" si="9"/>
        <v>#REF!</v>
      </c>
    </row>
    <row r="571" spans="1:44" x14ac:dyDescent="0.15">
      <c r="A571" s="43"/>
      <c r="B571" s="5" t="s">
        <v>1719</v>
      </c>
      <c r="C571" s="12">
        <v>20567</v>
      </c>
      <c r="D571" s="5" t="s">
        <v>1703</v>
      </c>
      <c r="E571" s="44" t="s">
        <v>22202</v>
      </c>
      <c r="F571" s="4" t="s">
        <v>1720</v>
      </c>
      <c r="G571" s="4" t="s">
        <v>1721</v>
      </c>
      <c r="H571" s="44"/>
      <c r="I571" s="4" t="s">
        <v>700</v>
      </c>
      <c r="J571" s="6" t="s">
        <v>700</v>
      </c>
      <c r="K571" s="45">
        <v>1</v>
      </c>
      <c r="L571" s="4" t="s">
        <v>707</v>
      </c>
      <c r="M571" s="104" t="s">
        <v>20143</v>
      </c>
      <c r="N571" s="45">
        <v>2220400</v>
      </c>
      <c r="O571" s="4" t="s">
        <v>14597</v>
      </c>
      <c r="P571" s="44" t="s">
        <v>1781</v>
      </c>
      <c r="Q571" s="4">
        <v>210</v>
      </c>
      <c r="R571" s="4">
        <v>1</v>
      </c>
      <c r="S571" s="4" t="s">
        <v>1707</v>
      </c>
      <c r="U571" s="4">
        <v>4</v>
      </c>
      <c r="W571" s="4" t="s">
        <v>1708</v>
      </c>
      <c r="X571" s="4" t="s">
        <v>1709</v>
      </c>
      <c r="Y571" s="45">
        <v>0</v>
      </c>
      <c r="Z571" s="4" t="s">
        <v>1710</v>
      </c>
      <c r="AA571" s="4">
        <v>1</v>
      </c>
      <c r="AB571" s="4">
        <v>100</v>
      </c>
      <c r="AC571" s="4">
        <v>1</v>
      </c>
      <c r="AD571" s="4">
        <v>1</v>
      </c>
      <c r="AE571" s="45" t="s">
        <v>16461</v>
      </c>
      <c r="AF571" s="45" t="s">
        <v>16457</v>
      </c>
      <c r="AG571" s="45" t="s">
        <v>16459</v>
      </c>
      <c r="AH571" s="45" t="s">
        <v>16453</v>
      </c>
      <c r="AI571" s="45" t="s">
        <v>16455</v>
      </c>
      <c r="AJ571" s="63" t="s">
        <v>20389</v>
      </c>
      <c r="AK571" s="63" t="s">
        <v>20384</v>
      </c>
      <c r="AL571" s="4">
        <v>0</v>
      </c>
      <c r="AM571" s="43" t="e">
        <f>IF(AND(L571="WEAPON",OR(R571=0,R571=1,R571=2)),[1]装备基础and强化!$V$7,IF(AND(L571="LEFTRING",OR(R571=0,R571=1,R571=2)),[1]装备基础and强化!$W$7,IF(AND(L571="RIGHTRING",OR(R571=0,R571=1,R571=2)),[1]装备基础and强化!$X$7,IF(AND(L571="NECKLACE",OR(R571=0,R571=1,R571=2)),[1]装备基础and强化!$Y$7,0))))</f>
        <v>#REF!</v>
      </c>
      <c r="AN571" s="43">
        <f>IF(AND(L571="WEAPON",OR(R571=3,R571=4)),[1]装备基础and强化!$V$11,IF(AND(L571="LEFTRING",OR(R571=3,R571=4)),[1]装备基础and强化!$W$11,IF(AND(L571="RIGHTRING",OR(R571=3,R571=4)),[1]装备基础and强化!$X$11,IF(AND(L571="NECKLACE",OR(R571=3,R571=4)),[1]装备基础and强化!$Y$11,0))))</f>
        <v>0</v>
      </c>
      <c r="AO571" s="43">
        <f>IF(AND(L571="BELT",T571=1),[1]装备基础and强化!$AA$7,IF(AND(L571="PANTS",T571=1),[1]装备基础and强化!$AB$7,IF(AND(L571="SHOES",T571=1),[1]装备基础and强化!$AC$7,IF(AND(L571="CLOTHES",T571=1),[1]装备基础and强化!$AD$7,0))))</f>
        <v>0</v>
      </c>
      <c r="AP571" s="43">
        <f>IF(AND(L571="BELT",T571=2),[1]装备基础and强化!$AF$7,IF(AND(L571="PANTS",T571=2),[1]装备基础and强化!$AG$7,IF(AND(L571="SHOES",T571=2),[1]装备基础and强化!$AH$7,IF(AND(L571="CLOTHES",T571=2),[1]装备基础and强化!$AI$7,0))))</f>
        <v>0</v>
      </c>
      <c r="AQ571" s="43">
        <f>IF(L571="HAT",[1]装备基础and强化!$AK$7,IF(L571="JADE",[1]装备基础and强化!$AK$7,0))</f>
        <v>0</v>
      </c>
      <c r="AR571" s="43" t="e">
        <f t="shared" si="9"/>
        <v>#REF!</v>
      </c>
    </row>
    <row r="572" spans="1:44" x14ac:dyDescent="0.15">
      <c r="A572" s="43"/>
      <c r="B572" s="5" t="s">
        <v>1722</v>
      </c>
      <c r="C572" s="12">
        <v>20568</v>
      </c>
      <c r="D572" s="5" t="s">
        <v>1703</v>
      </c>
      <c r="E572" s="44" t="s">
        <v>22203</v>
      </c>
      <c r="F572" s="4" t="s">
        <v>1723</v>
      </c>
      <c r="G572" s="4" t="s">
        <v>1724</v>
      </c>
      <c r="H572" s="44"/>
      <c r="I572" s="4" t="s">
        <v>700</v>
      </c>
      <c r="J572" s="6" t="s">
        <v>700</v>
      </c>
      <c r="K572" s="45">
        <v>1</v>
      </c>
      <c r="L572" s="4" t="s">
        <v>707</v>
      </c>
      <c r="M572" s="104" t="s">
        <v>26215</v>
      </c>
      <c r="N572" s="45">
        <v>2220500</v>
      </c>
      <c r="O572" s="4" t="s">
        <v>14598</v>
      </c>
      <c r="P572" s="44" t="s">
        <v>1781</v>
      </c>
      <c r="Q572" s="4">
        <v>210</v>
      </c>
      <c r="R572" s="4">
        <v>1</v>
      </c>
      <c r="S572" s="4" t="s">
        <v>1707</v>
      </c>
      <c r="U572" s="4">
        <v>5</v>
      </c>
      <c r="W572" s="4" t="s">
        <v>1708</v>
      </c>
      <c r="X572" s="4" t="s">
        <v>1709</v>
      </c>
      <c r="Y572" s="45">
        <v>0</v>
      </c>
      <c r="Z572" s="4" t="s">
        <v>1710</v>
      </c>
      <c r="AA572" s="4">
        <v>1</v>
      </c>
      <c r="AB572" s="4">
        <v>100</v>
      </c>
      <c r="AC572" s="4">
        <v>1</v>
      </c>
      <c r="AD572" s="4">
        <v>1</v>
      </c>
      <c r="AE572" s="45" t="s">
        <v>16461</v>
      </c>
      <c r="AF572" s="45" t="s">
        <v>16457</v>
      </c>
      <c r="AG572" s="45" t="s">
        <v>16459</v>
      </c>
      <c r="AH572" s="45" t="s">
        <v>16453</v>
      </c>
      <c r="AI572" s="45" t="s">
        <v>16455</v>
      </c>
      <c r="AJ572" s="63" t="s">
        <v>20389</v>
      </c>
      <c r="AK572" s="63" t="s">
        <v>20384</v>
      </c>
      <c r="AL572" s="45">
        <v>0</v>
      </c>
      <c r="AM572" s="43" t="e">
        <f>IF(AND(L572="WEAPON",OR(R572=0,R572=1,R572=2)),[1]装备基础and强化!$V$7,IF(AND(L572="LEFTRING",OR(R572=0,R572=1,R572=2)),[1]装备基础and强化!$W$7,IF(AND(L572="RIGHTRING",OR(R572=0,R572=1,R572=2)),[1]装备基础and强化!$X$7,IF(AND(L572="NECKLACE",OR(R572=0,R572=1,R572=2)),[1]装备基础and强化!$Y$7,0))))</f>
        <v>#REF!</v>
      </c>
      <c r="AN572" s="43">
        <f>IF(AND(L572="WEAPON",OR(R572=3,R572=4)),[1]装备基础and强化!$V$11,IF(AND(L572="LEFTRING",OR(R572=3,R572=4)),[1]装备基础and强化!$W$11,IF(AND(L572="RIGHTRING",OR(R572=3,R572=4)),[1]装备基础and强化!$X$11,IF(AND(L572="NECKLACE",OR(R572=3,R572=4)),[1]装备基础and强化!$Y$11,0))))</f>
        <v>0</v>
      </c>
      <c r="AO572" s="43">
        <f>IF(AND(L572="BELT",T572=1),[1]装备基础and强化!$AA$7,IF(AND(L572="PANTS",T572=1),[1]装备基础and强化!$AB$7,IF(AND(L572="SHOES",T572=1),[1]装备基础and强化!$AC$7,IF(AND(L572="CLOTHES",T572=1),[1]装备基础and强化!$AD$7,0))))</f>
        <v>0</v>
      </c>
      <c r="AP572" s="43">
        <f>IF(AND(L572="BELT",T572=2),[1]装备基础and强化!$AF$7,IF(AND(L572="PANTS",T572=2),[1]装备基础and强化!$AG$7,IF(AND(L572="SHOES",T572=2),[1]装备基础and强化!$AH$7,IF(AND(L572="CLOTHES",T572=2),[1]装备基础and强化!$AI$7,0))))</f>
        <v>0</v>
      </c>
      <c r="AQ572" s="43">
        <f>IF(L572="HAT",[1]装备基础and强化!$AK$7,IF(L572="JADE",[1]装备基础and强化!$AK$7,0))</f>
        <v>0</v>
      </c>
      <c r="AR572" s="43" t="e">
        <f t="shared" si="9"/>
        <v>#REF!</v>
      </c>
    </row>
    <row r="573" spans="1:44" x14ac:dyDescent="0.15">
      <c r="A573" s="43"/>
      <c r="B573" s="5" t="s">
        <v>1725</v>
      </c>
      <c r="C573" s="12">
        <v>20569</v>
      </c>
      <c r="D573" s="5" t="s">
        <v>1703</v>
      </c>
      <c r="E573" s="44" t="s">
        <v>22204</v>
      </c>
      <c r="F573" s="4" t="s">
        <v>1726</v>
      </c>
      <c r="G573" s="4" t="s">
        <v>1727</v>
      </c>
      <c r="H573" s="44"/>
      <c r="I573" s="4" t="s">
        <v>700</v>
      </c>
      <c r="J573" s="6" t="s">
        <v>700</v>
      </c>
      <c r="K573" s="45">
        <v>1</v>
      </c>
      <c r="L573" s="4" t="s">
        <v>707</v>
      </c>
      <c r="M573" s="104" t="s">
        <v>26216</v>
      </c>
      <c r="N573" s="45">
        <v>2220600</v>
      </c>
      <c r="O573" s="4" t="s">
        <v>14599</v>
      </c>
      <c r="P573" s="44" t="s">
        <v>1781</v>
      </c>
      <c r="Q573" s="4">
        <v>210</v>
      </c>
      <c r="R573" s="4">
        <v>1</v>
      </c>
      <c r="S573" s="4" t="s">
        <v>1707</v>
      </c>
      <c r="U573" s="4">
        <v>6</v>
      </c>
      <c r="W573" s="4" t="s">
        <v>1708</v>
      </c>
      <c r="X573" s="4" t="s">
        <v>1709</v>
      </c>
      <c r="Y573" s="45">
        <v>0</v>
      </c>
      <c r="Z573" s="4" t="s">
        <v>1710</v>
      </c>
      <c r="AA573" s="4">
        <v>1</v>
      </c>
      <c r="AB573" s="4">
        <v>100</v>
      </c>
      <c r="AC573" s="4">
        <v>1</v>
      </c>
      <c r="AD573" s="4">
        <v>1</v>
      </c>
      <c r="AE573" s="45" t="s">
        <v>16461</v>
      </c>
      <c r="AF573" s="45" t="s">
        <v>16457</v>
      </c>
      <c r="AG573" s="45" t="s">
        <v>16459</v>
      </c>
      <c r="AH573" s="45" t="s">
        <v>16453</v>
      </c>
      <c r="AI573" s="45" t="s">
        <v>16455</v>
      </c>
      <c r="AJ573" s="63" t="s">
        <v>20389</v>
      </c>
      <c r="AK573" s="63" t="s">
        <v>20384</v>
      </c>
      <c r="AL573" s="4">
        <v>0</v>
      </c>
      <c r="AM573" s="43" t="e">
        <f>IF(AND(L573="WEAPON",OR(R573=0,R573=1,R573=2)),[1]装备基础and强化!$V$7,IF(AND(L573="LEFTRING",OR(R573=0,R573=1,R573=2)),[1]装备基础and强化!$W$7,IF(AND(L573="RIGHTRING",OR(R573=0,R573=1,R573=2)),[1]装备基础and强化!$X$7,IF(AND(L573="NECKLACE",OR(R573=0,R573=1,R573=2)),[1]装备基础and强化!$Y$7,0))))</f>
        <v>#REF!</v>
      </c>
      <c r="AN573" s="43">
        <f>IF(AND(L573="WEAPON",OR(R573=3,R573=4)),[1]装备基础and强化!$V$11,IF(AND(L573="LEFTRING",OR(R573=3,R573=4)),[1]装备基础and强化!$W$11,IF(AND(L573="RIGHTRING",OR(R573=3,R573=4)),[1]装备基础and强化!$X$11,IF(AND(L573="NECKLACE",OR(R573=3,R573=4)),[1]装备基础and强化!$Y$11,0))))</f>
        <v>0</v>
      </c>
      <c r="AO573" s="43">
        <f>IF(AND(L573="BELT",T573=1),[1]装备基础and强化!$AA$7,IF(AND(L573="PANTS",T573=1),[1]装备基础and强化!$AB$7,IF(AND(L573="SHOES",T573=1),[1]装备基础and强化!$AC$7,IF(AND(L573="CLOTHES",T573=1),[1]装备基础and强化!$AD$7,0))))</f>
        <v>0</v>
      </c>
      <c r="AP573" s="43">
        <f>IF(AND(L573="BELT",T573=2),[1]装备基础and强化!$AF$7,IF(AND(L573="PANTS",T573=2),[1]装备基础and强化!$AG$7,IF(AND(L573="SHOES",T573=2),[1]装备基础and强化!$AH$7,IF(AND(L573="CLOTHES",T573=2),[1]装备基础and强化!$AI$7,0))))</f>
        <v>0</v>
      </c>
      <c r="AQ573" s="43">
        <f>IF(L573="HAT",[1]装备基础and强化!$AK$7,IF(L573="JADE",[1]装备基础and强化!$AK$7,0))</f>
        <v>0</v>
      </c>
      <c r="AR573" s="43" t="e">
        <f t="shared" si="9"/>
        <v>#REF!</v>
      </c>
    </row>
    <row r="574" spans="1:44" x14ac:dyDescent="0.15">
      <c r="A574" s="43"/>
      <c r="B574" s="5" t="s">
        <v>1728</v>
      </c>
      <c r="C574" s="12">
        <v>20570</v>
      </c>
      <c r="D574" s="5" t="s">
        <v>1703</v>
      </c>
      <c r="E574" s="44" t="s">
        <v>22205</v>
      </c>
      <c r="F574" s="4" t="s">
        <v>1729</v>
      </c>
      <c r="G574" s="4" t="s">
        <v>1730</v>
      </c>
      <c r="H574" s="44"/>
      <c r="I574" s="4" t="s">
        <v>700</v>
      </c>
      <c r="J574" s="6" t="s">
        <v>700</v>
      </c>
      <c r="K574" s="45">
        <v>1</v>
      </c>
      <c r="L574" s="4" t="s">
        <v>707</v>
      </c>
      <c r="M574" s="104" t="s">
        <v>26217</v>
      </c>
      <c r="N574" s="45">
        <v>2220700</v>
      </c>
      <c r="O574" s="4" t="s">
        <v>14600</v>
      </c>
      <c r="P574" s="44" t="s">
        <v>1781</v>
      </c>
      <c r="Q574" s="4">
        <v>210</v>
      </c>
      <c r="R574" s="4">
        <v>1</v>
      </c>
      <c r="S574" s="4" t="s">
        <v>1707</v>
      </c>
      <c r="U574" s="4">
        <v>7</v>
      </c>
      <c r="W574" s="4" t="s">
        <v>1708</v>
      </c>
      <c r="X574" s="4" t="s">
        <v>1709</v>
      </c>
      <c r="Y574" s="45">
        <v>0</v>
      </c>
      <c r="Z574" s="4" t="s">
        <v>1710</v>
      </c>
      <c r="AA574" s="4">
        <v>1</v>
      </c>
      <c r="AB574" s="4">
        <v>100</v>
      </c>
      <c r="AC574" s="4">
        <v>1</v>
      </c>
      <c r="AD574" s="4">
        <v>1</v>
      </c>
      <c r="AE574" s="45" t="s">
        <v>16461</v>
      </c>
      <c r="AF574" s="45" t="s">
        <v>16457</v>
      </c>
      <c r="AG574" s="45" t="s">
        <v>16459</v>
      </c>
      <c r="AH574" s="45" t="s">
        <v>16453</v>
      </c>
      <c r="AI574" s="45" t="s">
        <v>16455</v>
      </c>
      <c r="AJ574" s="63" t="s">
        <v>20389</v>
      </c>
      <c r="AK574" s="63" t="s">
        <v>20384</v>
      </c>
      <c r="AL574" s="45">
        <v>0</v>
      </c>
      <c r="AM574" s="43" t="e">
        <f>IF(AND(L574="WEAPON",OR(R574=0,R574=1,R574=2)),[1]装备基础and强化!$V$7,IF(AND(L574="LEFTRING",OR(R574=0,R574=1,R574=2)),[1]装备基础and强化!$W$7,IF(AND(L574="RIGHTRING",OR(R574=0,R574=1,R574=2)),[1]装备基础and强化!$X$7,IF(AND(L574="NECKLACE",OR(R574=0,R574=1,R574=2)),[1]装备基础and强化!$Y$7,0))))</f>
        <v>#REF!</v>
      </c>
      <c r="AN574" s="43">
        <f>IF(AND(L574="WEAPON",OR(R574=3,R574=4)),[1]装备基础and强化!$V$11,IF(AND(L574="LEFTRING",OR(R574=3,R574=4)),[1]装备基础and强化!$W$11,IF(AND(L574="RIGHTRING",OR(R574=3,R574=4)),[1]装备基础and强化!$X$11,IF(AND(L574="NECKLACE",OR(R574=3,R574=4)),[1]装备基础and强化!$Y$11,0))))</f>
        <v>0</v>
      </c>
      <c r="AO574" s="43">
        <f>IF(AND(L574="BELT",T574=1),[1]装备基础and强化!$AA$7,IF(AND(L574="PANTS",T574=1),[1]装备基础and强化!$AB$7,IF(AND(L574="SHOES",T574=1),[1]装备基础and强化!$AC$7,IF(AND(L574="CLOTHES",T574=1),[1]装备基础and强化!$AD$7,0))))</f>
        <v>0</v>
      </c>
      <c r="AP574" s="43">
        <f>IF(AND(L574="BELT",T574=2),[1]装备基础and强化!$AF$7,IF(AND(L574="PANTS",T574=2),[1]装备基础and强化!$AG$7,IF(AND(L574="SHOES",T574=2),[1]装备基础and强化!$AH$7,IF(AND(L574="CLOTHES",T574=2),[1]装备基础and强化!$AI$7,0))))</f>
        <v>0</v>
      </c>
      <c r="AQ574" s="43">
        <f>IF(L574="HAT",[1]装备基础and强化!$AK$7,IF(L574="JADE",[1]装备基础and强化!$AK$7,0))</f>
        <v>0</v>
      </c>
      <c r="AR574" s="43" t="e">
        <f t="shared" si="9"/>
        <v>#REF!</v>
      </c>
    </row>
    <row r="575" spans="1:44" x14ac:dyDescent="0.15">
      <c r="A575" s="43"/>
      <c r="B575" s="5" t="s">
        <v>1731</v>
      </c>
      <c r="C575" s="12">
        <v>20571</v>
      </c>
      <c r="D575" s="5" t="s">
        <v>1703</v>
      </c>
      <c r="E575" s="44" t="s">
        <v>22206</v>
      </c>
      <c r="F575" s="4" t="s">
        <v>1732</v>
      </c>
      <c r="G575" s="4" t="s">
        <v>1733</v>
      </c>
      <c r="H575" s="44"/>
      <c r="I575" s="4" t="s">
        <v>700</v>
      </c>
      <c r="J575" s="6" t="s">
        <v>700</v>
      </c>
      <c r="K575" s="45">
        <v>1</v>
      </c>
      <c r="L575" s="4" t="s">
        <v>707</v>
      </c>
      <c r="M575" s="104" t="s">
        <v>26218</v>
      </c>
      <c r="N575" s="45">
        <v>2220800</v>
      </c>
      <c r="O575" s="4" t="s">
        <v>14601</v>
      </c>
      <c r="P575" s="44" t="s">
        <v>1781</v>
      </c>
      <c r="Q575" s="4">
        <v>210</v>
      </c>
      <c r="R575" s="4">
        <v>1</v>
      </c>
      <c r="S575" s="4" t="s">
        <v>1707</v>
      </c>
      <c r="U575" s="4">
        <v>8</v>
      </c>
      <c r="W575" s="4" t="s">
        <v>1708</v>
      </c>
      <c r="X575" s="4" t="s">
        <v>1709</v>
      </c>
      <c r="Y575" s="45">
        <v>0</v>
      </c>
      <c r="Z575" s="4" t="s">
        <v>1710</v>
      </c>
      <c r="AA575" s="4">
        <v>1</v>
      </c>
      <c r="AB575" s="4">
        <v>100</v>
      </c>
      <c r="AC575" s="4">
        <v>1</v>
      </c>
      <c r="AD575" s="4">
        <v>1</v>
      </c>
      <c r="AE575" s="45" t="s">
        <v>16461</v>
      </c>
      <c r="AF575" s="45" t="s">
        <v>16457</v>
      </c>
      <c r="AG575" s="45" t="s">
        <v>16459</v>
      </c>
      <c r="AH575" s="45" t="s">
        <v>16453</v>
      </c>
      <c r="AI575" s="45" t="s">
        <v>16455</v>
      </c>
      <c r="AJ575" s="63" t="s">
        <v>20389</v>
      </c>
      <c r="AK575" s="63" t="s">
        <v>20384</v>
      </c>
      <c r="AL575" s="4">
        <v>0</v>
      </c>
      <c r="AM575" s="43" t="e">
        <f>IF(AND(L575="WEAPON",OR(R575=0,R575=1,R575=2)),[1]装备基础and强化!$V$7,IF(AND(L575="LEFTRING",OR(R575=0,R575=1,R575=2)),[1]装备基础and强化!$W$7,IF(AND(L575="RIGHTRING",OR(R575=0,R575=1,R575=2)),[1]装备基础and强化!$X$7,IF(AND(L575="NECKLACE",OR(R575=0,R575=1,R575=2)),[1]装备基础and强化!$Y$7,0))))</f>
        <v>#REF!</v>
      </c>
      <c r="AN575" s="43">
        <f>IF(AND(L575="WEAPON",OR(R575=3,R575=4)),[1]装备基础and强化!$V$11,IF(AND(L575="LEFTRING",OR(R575=3,R575=4)),[1]装备基础and强化!$W$11,IF(AND(L575="RIGHTRING",OR(R575=3,R575=4)),[1]装备基础and强化!$X$11,IF(AND(L575="NECKLACE",OR(R575=3,R575=4)),[1]装备基础and强化!$Y$11,0))))</f>
        <v>0</v>
      </c>
      <c r="AO575" s="43">
        <f>IF(AND(L575="BELT",T575=1),[1]装备基础and强化!$AA$7,IF(AND(L575="PANTS",T575=1),[1]装备基础and强化!$AB$7,IF(AND(L575="SHOES",T575=1),[1]装备基础and强化!$AC$7,IF(AND(L575="CLOTHES",T575=1),[1]装备基础and强化!$AD$7,0))))</f>
        <v>0</v>
      </c>
      <c r="AP575" s="43">
        <f>IF(AND(L575="BELT",T575=2),[1]装备基础and强化!$AF$7,IF(AND(L575="PANTS",T575=2),[1]装备基础and强化!$AG$7,IF(AND(L575="SHOES",T575=2),[1]装备基础and强化!$AH$7,IF(AND(L575="CLOTHES",T575=2),[1]装备基础and强化!$AI$7,0))))</f>
        <v>0</v>
      </c>
      <c r="AQ575" s="43">
        <f>IF(L575="HAT",[1]装备基础and强化!$AK$7,IF(L575="JADE",[1]装备基础and强化!$AK$7,0))</f>
        <v>0</v>
      </c>
      <c r="AR575" s="43" t="e">
        <f t="shared" si="9"/>
        <v>#REF!</v>
      </c>
    </row>
    <row r="576" spans="1:44" x14ac:dyDescent="0.15">
      <c r="A576" s="43"/>
      <c r="B576" s="5" t="s">
        <v>1734</v>
      </c>
      <c r="C576" s="12">
        <v>20572</v>
      </c>
      <c r="D576" s="5" t="s">
        <v>1735</v>
      </c>
      <c r="E576" s="44" t="s">
        <v>22207</v>
      </c>
      <c r="F576" s="4" t="s">
        <v>1736</v>
      </c>
      <c r="G576" s="4" t="s">
        <v>1737</v>
      </c>
      <c r="H576" s="44"/>
      <c r="I576" s="4" t="s">
        <v>700</v>
      </c>
      <c r="J576" s="6" t="s">
        <v>700</v>
      </c>
      <c r="K576" s="45">
        <v>1</v>
      </c>
      <c r="L576" s="4" t="s">
        <v>707</v>
      </c>
      <c r="M576" s="104" t="s">
        <v>26219</v>
      </c>
      <c r="N576" s="45">
        <v>2250100</v>
      </c>
      <c r="O576" s="4" t="s">
        <v>14602</v>
      </c>
      <c r="P576" s="44" t="s">
        <v>1781</v>
      </c>
      <c r="Q576" s="4">
        <v>240</v>
      </c>
      <c r="R576" s="4">
        <v>1</v>
      </c>
      <c r="S576" s="4" t="s">
        <v>1738</v>
      </c>
      <c r="U576" s="4">
        <v>1</v>
      </c>
      <c r="W576" s="4" t="s">
        <v>1739</v>
      </c>
      <c r="X576" s="4" t="s">
        <v>1740</v>
      </c>
      <c r="Y576" s="45">
        <v>0</v>
      </c>
      <c r="Z576" s="4" t="s">
        <v>1741</v>
      </c>
      <c r="AA576" s="4">
        <v>1</v>
      </c>
      <c r="AB576" s="4">
        <v>100</v>
      </c>
      <c r="AC576" s="4">
        <v>1</v>
      </c>
      <c r="AD576" s="4">
        <v>1</v>
      </c>
      <c r="AE576" s="45" t="s">
        <v>16461</v>
      </c>
      <c r="AF576" s="45" t="s">
        <v>16457</v>
      </c>
      <c r="AG576" s="45" t="s">
        <v>16459</v>
      </c>
      <c r="AH576" s="45" t="s">
        <v>16453</v>
      </c>
      <c r="AI576" s="45" t="s">
        <v>16455</v>
      </c>
      <c r="AJ576" s="63" t="s">
        <v>20389</v>
      </c>
      <c r="AK576" s="63" t="s">
        <v>20384</v>
      </c>
      <c r="AL576" s="45">
        <v>0</v>
      </c>
      <c r="AM576" s="43" t="e">
        <f>IF(AND(L576="WEAPON",OR(R576=0,R576=1,R576=2)),[1]装备基础and强化!$V$7,IF(AND(L576="LEFTRING",OR(R576=0,R576=1,R576=2)),[1]装备基础and强化!$W$7,IF(AND(L576="RIGHTRING",OR(R576=0,R576=1,R576=2)),[1]装备基础and强化!$X$7,IF(AND(L576="NECKLACE",OR(R576=0,R576=1,R576=2)),[1]装备基础and强化!$Y$7,0))))</f>
        <v>#REF!</v>
      </c>
      <c r="AN576" s="43">
        <f>IF(AND(L576="WEAPON",OR(R576=3,R576=4)),[1]装备基础and强化!$V$11,IF(AND(L576="LEFTRING",OR(R576=3,R576=4)),[1]装备基础and强化!$W$11,IF(AND(L576="RIGHTRING",OR(R576=3,R576=4)),[1]装备基础and强化!$X$11,IF(AND(L576="NECKLACE",OR(R576=3,R576=4)),[1]装备基础and强化!$Y$11,0))))</f>
        <v>0</v>
      </c>
      <c r="AO576" s="43">
        <f>IF(AND(L576="BELT",T576=1),[1]装备基础and强化!$AA$7,IF(AND(L576="PANTS",T576=1),[1]装备基础and强化!$AB$7,IF(AND(L576="SHOES",T576=1),[1]装备基础and强化!$AC$7,IF(AND(L576="CLOTHES",T576=1),[1]装备基础and强化!$AD$7,0))))</f>
        <v>0</v>
      </c>
      <c r="AP576" s="43">
        <f>IF(AND(L576="BELT",T576=2),[1]装备基础and强化!$AF$7,IF(AND(L576="PANTS",T576=2),[1]装备基础and强化!$AG$7,IF(AND(L576="SHOES",T576=2),[1]装备基础and强化!$AH$7,IF(AND(L576="CLOTHES",T576=2),[1]装备基础and强化!$AI$7,0))))</f>
        <v>0</v>
      </c>
      <c r="AQ576" s="43">
        <f>IF(L576="HAT",[1]装备基础and强化!$AK$7,IF(L576="JADE",[1]装备基础and强化!$AK$7,0))</f>
        <v>0</v>
      </c>
      <c r="AR576" s="43" t="e">
        <f t="shared" si="9"/>
        <v>#REF!</v>
      </c>
    </row>
    <row r="577" spans="1:44" x14ac:dyDescent="0.15">
      <c r="A577" s="43"/>
      <c r="B577" s="5" t="s">
        <v>1742</v>
      </c>
      <c r="C577" s="12">
        <v>20573</v>
      </c>
      <c r="D577" s="5" t="s">
        <v>1735</v>
      </c>
      <c r="E577" s="44" t="s">
        <v>22208</v>
      </c>
      <c r="F577" s="4" t="s">
        <v>1743</v>
      </c>
      <c r="G577" s="4" t="s">
        <v>1744</v>
      </c>
      <c r="H577" s="44"/>
      <c r="I577" s="4" t="s">
        <v>700</v>
      </c>
      <c r="J577" s="6" t="s">
        <v>700</v>
      </c>
      <c r="K577" s="45">
        <v>1</v>
      </c>
      <c r="L577" s="4" t="s">
        <v>707</v>
      </c>
      <c r="M577" s="104" t="s">
        <v>26220</v>
      </c>
      <c r="N577" s="45">
        <v>2250200</v>
      </c>
      <c r="O577" s="4" t="s">
        <v>4960</v>
      </c>
      <c r="P577" s="44" t="s">
        <v>1781</v>
      </c>
      <c r="Q577" s="4">
        <v>240</v>
      </c>
      <c r="R577" s="4">
        <v>1</v>
      </c>
      <c r="S577" s="4" t="s">
        <v>1738</v>
      </c>
      <c r="U577" s="4">
        <v>2</v>
      </c>
      <c r="W577" s="4" t="s">
        <v>1739</v>
      </c>
      <c r="X577" s="4" t="s">
        <v>1740</v>
      </c>
      <c r="Y577" s="45">
        <v>0</v>
      </c>
      <c r="Z577" s="4" t="s">
        <v>1741</v>
      </c>
      <c r="AA577" s="4">
        <v>1</v>
      </c>
      <c r="AB577" s="4">
        <v>100</v>
      </c>
      <c r="AC577" s="4">
        <v>1</v>
      </c>
      <c r="AD577" s="4">
        <v>1</v>
      </c>
      <c r="AE577" s="45" t="s">
        <v>16461</v>
      </c>
      <c r="AF577" s="45" t="s">
        <v>16457</v>
      </c>
      <c r="AG577" s="45" t="s">
        <v>16459</v>
      </c>
      <c r="AH577" s="45" t="s">
        <v>16453</v>
      </c>
      <c r="AI577" s="45" t="s">
        <v>16455</v>
      </c>
      <c r="AJ577" s="63" t="s">
        <v>20389</v>
      </c>
      <c r="AK577" s="63" t="s">
        <v>20384</v>
      </c>
      <c r="AL577" s="4">
        <v>0</v>
      </c>
      <c r="AM577" s="43" t="e">
        <f>IF(AND(L577="WEAPON",OR(R577=0,R577=1,R577=2)),[1]装备基础and强化!$V$7,IF(AND(L577="LEFTRING",OR(R577=0,R577=1,R577=2)),[1]装备基础and强化!$W$7,IF(AND(L577="RIGHTRING",OR(R577=0,R577=1,R577=2)),[1]装备基础and强化!$X$7,IF(AND(L577="NECKLACE",OR(R577=0,R577=1,R577=2)),[1]装备基础and强化!$Y$7,0))))</f>
        <v>#REF!</v>
      </c>
      <c r="AN577" s="43">
        <f>IF(AND(L577="WEAPON",OR(R577=3,R577=4)),[1]装备基础and强化!$V$11,IF(AND(L577="LEFTRING",OR(R577=3,R577=4)),[1]装备基础and强化!$W$11,IF(AND(L577="RIGHTRING",OR(R577=3,R577=4)),[1]装备基础and强化!$X$11,IF(AND(L577="NECKLACE",OR(R577=3,R577=4)),[1]装备基础and强化!$Y$11,0))))</f>
        <v>0</v>
      </c>
      <c r="AO577" s="43">
        <f>IF(AND(L577="BELT",T577=1),[1]装备基础and强化!$AA$7,IF(AND(L577="PANTS",T577=1),[1]装备基础and强化!$AB$7,IF(AND(L577="SHOES",T577=1),[1]装备基础and强化!$AC$7,IF(AND(L577="CLOTHES",T577=1),[1]装备基础and强化!$AD$7,0))))</f>
        <v>0</v>
      </c>
      <c r="AP577" s="43">
        <f>IF(AND(L577="BELT",T577=2),[1]装备基础and强化!$AF$7,IF(AND(L577="PANTS",T577=2),[1]装备基础and强化!$AG$7,IF(AND(L577="SHOES",T577=2),[1]装备基础and强化!$AH$7,IF(AND(L577="CLOTHES",T577=2),[1]装备基础and强化!$AI$7,0))))</f>
        <v>0</v>
      </c>
      <c r="AQ577" s="43">
        <f>IF(L577="HAT",[1]装备基础and强化!$AK$7,IF(L577="JADE",[1]装备基础and强化!$AK$7,0))</f>
        <v>0</v>
      </c>
      <c r="AR577" s="43" t="e">
        <f t="shared" si="9"/>
        <v>#REF!</v>
      </c>
    </row>
    <row r="578" spans="1:44" x14ac:dyDescent="0.15">
      <c r="A578" s="43"/>
      <c r="B578" s="5" t="s">
        <v>1745</v>
      </c>
      <c r="C578" s="12">
        <v>20574</v>
      </c>
      <c r="D578" s="5" t="s">
        <v>1735</v>
      </c>
      <c r="E578" s="44" t="s">
        <v>22209</v>
      </c>
      <c r="F578" s="4" t="s">
        <v>1746</v>
      </c>
      <c r="G578" s="4" t="s">
        <v>1747</v>
      </c>
      <c r="H578" s="44"/>
      <c r="I578" s="4" t="s">
        <v>700</v>
      </c>
      <c r="J578" s="6" t="s">
        <v>700</v>
      </c>
      <c r="K578" s="45">
        <v>1</v>
      </c>
      <c r="L578" s="4" t="s">
        <v>707</v>
      </c>
      <c r="M578" s="104" t="s">
        <v>26221</v>
      </c>
      <c r="N578" s="45">
        <v>2250300</v>
      </c>
      <c r="O578" s="4" t="s">
        <v>14603</v>
      </c>
      <c r="P578" s="44" t="s">
        <v>1781</v>
      </c>
      <c r="Q578" s="4">
        <v>240</v>
      </c>
      <c r="R578" s="4">
        <v>1</v>
      </c>
      <c r="S578" s="4" t="s">
        <v>1738</v>
      </c>
      <c r="U578" s="4">
        <v>3</v>
      </c>
      <c r="W578" s="4" t="s">
        <v>1739</v>
      </c>
      <c r="X578" s="4" t="s">
        <v>1740</v>
      </c>
      <c r="Y578" s="45">
        <v>0</v>
      </c>
      <c r="Z578" s="4" t="s">
        <v>1741</v>
      </c>
      <c r="AA578" s="4">
        <v>1</v>
      </c>
      <c r="AB578" s="4">
        <v>100</v>
      </c>
      <c r="AC578" s="4">
        <v>1</v>
      </c>
      <c r="AD578" s="4">
        <v>1</v>
      </c>
      <c r="AE578" s="45" t="s">
        <v>16461</v>
      </c>
      <c r="AF578" s="45" t="s">
        <v>16457</v>
      </c>
      <c r="AG578" s="45" t="s">
        <v>16459</v>
      </c>
      <c r="AH578" s="45" t="s">
        <v>16453</v>
      </c>
      <c r="AI578" s="45" t="s">
        <v>16455</v>
      </c>
      <c r="AJ578" s="63" t="s">
        <v>20389</v>
      </c>
      <c r="AK578" s="63" t="s">
        <v>20384</v>
      </c>
      <c r="AL578" s="45">
        <v>0</v>
      </c>
      <c r="AM578" s="43" t="e">
        <f>IF(AND(L578="WEAPON",OR(R578=0,R578=1,R578=2)),[1]装备基础and强化!$V$7,IF(AND(L578="LEFTRING",OR(R578=0,R578=1,R578=2)),[1]装备基础and强化!$W$7,IF(AND(L578="RIGHTRING",OR(R578=0,R578=1,R578=2)),[1]装备基础and强化!$X$7,IF(AND(L578="NECKLACE",OR(R578=0,R578=1,R578=2)),[1]装备基础and强化!$Y$7,0))))</f>
        <v>#REF!</v>
      </c>
      <c r="AN578" s="43">
        <f>IF(AND(L578="WEAPON",OR(R578=3,R578=4)),[1]装备基础and强化!$V$11,IF(AND(L578="LEFTRING",OR(R578=3,R578=4)),[1]装备基础and强化!$W$11,IF(AND(L578="RIGHTRING",OR(R578=3,R578=4)),[1]装备基础and强化!$X$11,IF(AND(L578="NECKLACE",OR(R578=3,R578=4)),[1]装备基础and强化!$Y$11,0))))</f>
        <v>0</v>
      </c>
      <c r="AO578" s="43">
        <f>IF(AND(L578="BELT",T578=1),[1]装备基础and强化!$AA$7,IF(AND(L578="PANTS",T578=1),[1]装备基础and强化!$AB$7,IF(AND(L578="SHOES",T578=1),[1]装备基础and强化!$AC$7,IF(AND(L578="CLOTHES",T578=1),[1]装备基础and强化!$AD$7,0))))</f>
        <v>0</v>
      </c>
      <c r="AP578" s="43">
        <f>IF(AND(L578="BELT",T578=2),[1]装备基础and强化!$AF$7,IF(AND(L578="PANTS",T578=2),[1]装备基础and强化!$AG$7,IF(AND(L578="SHOES",T578=2),[1]装备基础and强化!$AH$7,IF(AND(L578="CLOTHES",T578=2),[1]装备基础and强化!$AI$7,0))))</f>
        <v>0</v>
      </c>
      <c r="AQ578" s="43">
        <f>IF(L578="HAT",[1]装备基础and强化!$AK$7,IF(L578="JADE",[1]装备基础and强化!$AK$7,0))</f>
        <v>0</v>
      </c>
      <c r="AR578" s="43" t="e">
        <f t="shared" si="9"/>
        <v>#REF!</v>
      </c>
    </row>
    <row r="579" spans="1:44" x14ac:dyDescent="0.15">
      <c r="A579" s="43"/>
      <c r="B579" s="5" t="s">
        <v>1748</v>
      </c>
      <c r="C579" s="12">
        <v>20575</v>
      </c>
      <c r="D579" s="5" t="s">
        <v>1735</v>
      </c>
      <c r="E579" s="44" t="s">
        <v>22210</v>
      </c>
      <c r="F579" s="4" t="s">
        <v>1749</v>
      </c>
      <c r="G579" s="4" t="s">
        <v>1750</v>
      </c>
      <c r="H579" s="44"/>
      <c r="I579" s="4" t="s">
        <v>700</v>
      </c>
      <c r="J579" s="6" t="s">
        <v>700</v>
      </c>
      <c r="K579" s="45">
        <v>1</v>
      </c>
      <c r="L579" s="4" t="s">
        <v>707</v>
      </c>
      <c r="M579" s="104" t="s">
        <v>26222</v>
      </c>
      <c r="N579" s="45">
        <v>2250400</v>
      </c>
      <c r="O579" s="4" t="s">
        <v>14604</v>
      </c>
      <c r="P579" s="44" t="s">
        <v>1781</v>
      </c>
      <c r="Q579" s="4">
        <v>240</v>
      </c>
      <c r="R579" s="4">
        <v>1</v>
      </c>
      <c r="S579" s="4" t="s">
        <v>1738</v>
      </c>
      <c r="U579" s="4">
        <v>4</v>
      </c>
      <c r="W579" s="4" t="s">
        <v>1739</v>
      </c>
      <c r="X579" s="4" t="s">
        <v>1740</v>
      </c>
      <c r="Y579" s="45">
        <v>0</v>
      </c>
      <c r="Z579" s="4" t="s">
        <v>1741</v>
      </c>
      <c r="AA579" s="4">
        <v>1</v>
      </c>
      <c r="AB579" s="4">
        <v>100</v>
      </c>
      <c r="AC579" s="4">
        <v>1</v>
      </c>
      <c r="AD579" s="4">
        <v>1</v>
      </c>
      <c r="AE579" s="45" t="s">
        <v>16461</v>
      </c>
      <c r="AF579" s="45" t="s">
        <v>16457</v>
      </c>
      <c r="AG579" s="45" t="s">
        <v>16459</v>
      </c>
      <c r="AH579" s="45" t="s">
        <v>16453</v>
      </c>
      <c r="AI579" s="45" t="s">
        <v>16455</v>
      </c>
      <c r="AJ579" s="63" t="s">
        <v>20389</v>
      </c>
      <c r="AK579" s="63" t="s">
        <v>20384</v>
      </c>
      <c r="AL579" s="4">
        <v>0</v>
      </c>
      <c r="AM579" s="43" t="e">
        <f>IF(AND(L579="WEAPON",OR(R579=0,R579=1,R579=2)),[1]装备基础and强化!$V$7,IF(AND(L579="LEFTRING",OR(R579=0,R579=1,R579=2)),[1]装备基础and强化!$W$7,IF(AND(L579="RIGHTRING",OR(R579=0,R579=1,R579=2)),[1]装备基础and强化!$X$7,IF(AND(L579="NECKLACE",OR(R579=0,R579=1,R579=2)),[1]装备基础and强化!$Y$7,0))))</f>
        <v>#REF!</v>
      </c>
      <c r="AN579" s="43">
        <f>IF(AND(L579="WEAPON",OR(R579=3,R579=4)),[1]装备基础and强化!$V$11,IF(AND(L579="LEFTRING",OR(R579=3,R579=4)),[1]装备基础and强化!$W$11,IF(AND(L579="RIGHTRING",OR(R579=3,R579=4)),[1]装备基础and强化!$X$11,IF(AND(L579="NECKLACE",OR(R579=3,R579=4)),[1]装备基础and强化!$Y$11,0))))</f>
        <v>0</v>
      </c>
      <c r="AO579" s="43">
        <f>IF(AND(L579="BELT",T579=1),[1]装备基础and强化!$AA$7,IF(AND(L579="PANTS",T579=1),[1]装备基础and强化!$AB$7,IF(AND(L579="SHOES",T579=1),[1]装备基础and强化!$AC$7,IF(AND(L579="CLOTHES",T579=1),[1]装备基础and强化!$AD$7,0))))</f>
        <v>0</v>
      </c>
      <c r="AP579" s="43">
        <f>IF(AND(L579="BELT",T579=2),[1]装备基础and强化!$AF$7,IF(AND(L579="PANTS",T579=2),[1]装备基础and强化!$AG$7,IF(AND(L579="SHOES",T579=2),[1]装备基础and强化!$AH$7,IF(AND(L579="CLOTHES",T579=2),[1]装备基础and强化!$AI$7,0))))</f>
        <v>0</v>
      </c>
      <c r="AQ579" s="43">
        <f>IF(L579="HAT",[1]装备基础and强化!$AK$7,IF(L579="JADE",[1]装备基础and强化!$AK$7,0))</f>
        <v>0</v>
      </c>
      <c r="AR579" s="43" t="e">
        <f t="shared" si="9"/>
        <v>#REF!</v>
      </c>
    </row>
    <row r="580" spans="1:44" x14ac:dyDescent="0.15">
      <c r="A580" s="43"/>
      <c r="B580" s="5" t="s">
        <v>1751</v>
      </c>
      <c r="C580" s="12">
        <v>20576</v>
      </c>
      <c r="D580" s="5" t="s">
        <v>1735</v>
      </c>
      <c r="E580" s="44" t="s">
        <v>22211</v>
      </c>
      <c r="F580" s="4" t="s">
        <v>1752</v>
      </c>
      <c r="G580" s="4" t="s">
        <v>1753</v>
      </c>
      <c r="H580" s="44"/>
      <c r="I580" s="4" t="s">
        <v>700</v>
      </c>
      <c r="J580" s="6" t="s">
        <v>700</v>
      </c>
      <c r="K580" s="45">
        <v>1</v>
      </c>
      <c r="L580" s="4" t="s">
        <v>707</v>
      </c>
      <c r="M580" s="104" t="s">
        <v>26223</v>
      </c>
      <c r="N580" s="45">
        <v>2250500</v>
      </c>
      <c r="O580" s="4" t="s">
        <v>14605</v>
      </c>
      <c r="P580" s="44" t="s">
        <v>1781</v>
      </c>
      <c r="Q580" s="4">
        <v>240</v>
      </c>
      <c r="R580" s="4">
        <v>1</v>
      </c>
      <c r="S580" s="4" t="s">
        <v>1738</v>
      </c>
      <c r="U580" s="4">
        <v>5</v>
      </c>
      <c r="W580" s="4" t="s">
        <v>1739</v>
      </c>
      <c r="X580" s="4" t="s">
        <v>1740</v>
      </c>
      <c r="Y580" s="45">
        <v>0</v>
      </c>
      <c r="Z580" s="4" t="s">
        <v>1741</v>
      </c>
      <c r="AA580" s="4">
        <v>1</v>
      </c>
      <c r="AB580" s="4">
        <v>100</v>
      </c>
      <c r="AC580" s="4">
        <v>1</v>
      </c>
      <c r="AD580" s="4">
        <v>1</v>
      </c>
      <c r="AE580" s="45" t="s">
        <v>16461</v>
      </c>
      <c r="AF580" s="45" t="s">
        <v>16457</v>
      </c>
      <c r="AG580" s="45" t="s">
        <v>16459</v>
      </c>
      <c r="AH580" s="45" t="s">
        <v>16453</v>
      </c>
      <c r="AI580" s="45" t="s">
        <v>16455</v>
      </c>
      <c r="AJ580" s="63" t="s">
        <v>20389</v>
      </c>
      <c r="AK580" s="63" t="s">
        <v>20384</v>
      </c>
      <c r="AL580" s="45">
        <v>0</v>
      </c>
      <c r="AM580" s="43" t="e">
        <f>IF(AND(L580="WEAPON",OR(R580=0,R580=1,R580=2)),[1]装备基础and强化!$V$7,IF(AND(L580="LEFTRING",OR(R580=0,R580=1,R580=2)),[1]装备基础and强化!$W$7,IF(AND(L580="RIGHTRING",OR(R580=0,R580=1,R580=2)),[1]装备基础and强化!$X$7,IF(AND(L580="NECKLACE",OR(R580=0,R580=1,R580=2)),[1]装备基础and强化!$Y$7,0))))</f>
        <v>#REF!</v>
      </c>
      <c r="AN580" s="43">
        <f>IF(AND(L580="WEAPON",OR(R580=3,R580=4)),[1]装备基础and强化!$V$11,IF(AND(L580="LEFTRING",OR(R580=3,R580=4)),[1]装备基础and强化!$W$11,IF(AND(L580="RIGHTRING",OR(R580=3,R580=4)),[1]装备基础and强化!$X$11,IF(AND(L580="NECKLACE",OR(R580=3,R580=4)),[1]装备基础and强化!$Y$11,0))))</f>
        <v>0</v>
      </c>
      <c r="AO580" s="43">
        <f>IF(AND(L580="BELT",T580=1),[1]装备基础and强化!$AA$7,IF(AND(L580="PANTS",T580=1),[1]装备基础and强化!$AB$7,IF(AND(L580="SHOES",T580=1),[1]装备基础and强化!$AC$7,IF(AND(L580="CLOTHES",T580=1),[1]装备基础and强化!$AD$7,0))))</f>
        <v>0</v>
      </c>
      <c r="AP580" s="43">
        <f>IF(AND(L580="BELT",T580=2),[1]装备基础and强化!$AF$7,IF(AND(L580="PANTS",T580=2),[1]装备基础and强化!$AG$7,IF(AND(L580="SHOES",T580=2),[1]装备基础and强化!$AH$7,IF(AND(L580="CLOTHES",T580=2),[1]装备基础and强化!$AI$7,0))))</f>
        <v>0</v>
      </c>
      <c r="AQ580" s="43">
        <f>IF(L580="HAT",[1]装备基础and强化!$AK$7,IF(L580="JADE",[1]装备基础and强化!$AK$7,0))</f>
        <v>0</v>
      </c>
      <c r="AR580" s="43" t="e">
        <f t="shared" si="9"/>
        <v>#REF!</v>
      </c>
    </row>
    <row r="581" spans="1:44" x14ac:dyDescent="0.15">
      <c r="A581" s="43"/>
      <c r="B581" s="5" t="s">
        <v>1754</v>
      </c>
      <c r="C581" s="12">
        <v>20577</v>
      </c>
      <c r="D581" s="5" t="s">
        <v>1735</v>
      </c>
      <c r="E581" s="44" t="s">
        <v>22212</v>
      </c>
      <c r="F581" s="4" t="s">
        <v>1755</v>
      </c>
      <c r="G581" s="4" t="s">
        <v>1756</v>
      </c>
      <c r="H581" s="44"/>
      <c r="I581" s="4" t="s">
        <v>700</v>
      </c>
      <c r="J581" s="6" t="s">
        <v>700</v>
      </c>
      <c r="K581" s="45">
        <v>1</v>
      </c>
      <c r="L581" s="4" t="s">
        <v>707</v>
      </c>
      <c r="M581" s="104" t="s">
        <v>26224</v>
      </c>
      <c r="N581" s="45">
        <v>2250600</v>
      </c>
      <c r="O581" s="4" t="s">
        <v>14606</v>
      </c>
      <c r="P581" s="44" t="s">
        <v>1781</v>
      </c>
      <c r="Q581" s="4">
        <v>240</v>
      </c>
      <c r="R581" s="4">
        <v>1</v>
      </c>
      <c r="S581" s="4" t="s">
        <v>1738</v>
      </c>
      <c r="U581" s="4">
        <v>6</v>
      </c>
      <c r="W581" s="4" t="s">
        <v>1739</v>
      </c>
      <c r="X581" s="4" t="s">
        <v>1740</v>
      </c>
      <c r="Y581" s="45">
        <v>0</v>
      </c>
      <c r="Z581" s="4" t="s">
        <v>1741</v>
      </c>
      <c r="AA581" s="4">
        <v>1</v>
      </c>
      <c r="AB581" s="4">
        <v>100</v>
      </c>
      <c r="AC581" s="4">
        <v>1</v>
      </c>
      <c r="AD581" s="4">
        <v>1</v>
      </c>
      <c r="AE581" s="45" t="s">
        <v>16461</v>
      </c>
      <c r="AF581" s="45" t="s">
        <v>16457</v>
      </c>
      <c r="AG581" s="45" t="s">
        <v>16459</v>
      </c>
      <c r="AH581" s="45" t="s">
        <v>16453</v>
      </c>
      <c r="AI581" s="45" t="s">
        <v>16455</v>
      </c>
      <c r="AJ581" s="63" t="s">
        <v>20389</v>
      </c>
      <c r="AK581" s="63" t="s">
        <v>20384</v>
      </c>
      <c r="AL581" s="4">
        <v>0</v>
      </c>
      <c r="AM581" s="43" t="e">
        <f>IF(AND(L581="WEAPON",OR(R581=0,R581=1,R581=2)),[1]装备基础and强化!$V$7,IF(AND(L581="LEFTRING",OR(R581=0,R581=1,R581=2)),[1]装备基础and强化!$W$7,IF(AND(L581="RIGHTRING",OR(R581=0,R581=1,R581=2)),[1]装备基础and强化!$X$7,IF(AND(L581="NECKLACE",OR(R581=0,R581=1,R581=2)),[1]装备基础and强化!$Y$7,0))))</f>
        <v>#REF!</v>
      </c>
      <c r="AN581" s="43">
        <f>IF(AND(L581="WEAPON",OR(R581=3,R581=4)),[1]装备基础and强化!$V$11,IF(AND(L581="LEFTRING",OR(R581=3,R581=4)),[1]装备基础and强化!$W$11,IF(AND(L581="RIGHTRING",OR(R581=3,R581=4)),[1]装备基础and强化!$X$11,IF(AND(L581="NECKLACE",OR(R581=3,R581=4)),[1]装备基础and强化!$Y$11,0))))</f>
        <v>0</v>
      </c>
      <c r="AO581" s="43">
        <f>IF(AND(L581="BELT",T581=1),[1]装备基础and强化!$AA$7,IF(AND(L581="PANTS",T581=1),[1]装备基础and强化!$AB$7,IF(AND(L581="SHOES",T581=1),[1]装备基础and强化!$AC$7,IF(AND(L581="CLOTHES",T581=1),[1]装备基础and强化!$AD$7,0))))</f>
        <v>0</v>
      </c>
      <c r="AP581" s="43">
        <f>IF(AND(L581="BELT",T581=2),[1]装备基础and强化!$AF$7,IF(AND(L581="PANTS",T581=2),[1]装备基础and强化!$AG$7,IF(AND(L581="SHOES",T581=2),[1]装备基础and强化!$AH$7,IF(AND(L581="CLOTHES",T581=2),[1]装备基础and强化!$AI$7,0))))</f>
        <v>0</v>
      </c>
      <c r="AQ581" s="43">
        <f>IF(L581="HAT",[1]装备基础and强化!$AK$7,IF(L581="JADE",[1]装备基础and强化!$AK$7,0))</f>
        <v>0</v>
      </c>
      <c r="AR581" s="43" t="e">
        <f t="shared" si="9"/>
        <v>#REF!</v>
      </c>
    </row>
    <row r="582" spans="1:44" x14ac:dyDescent="0.15">
      <c r="A582" s="43"/>
      <c r="B582" s="5" t="s">
        <v>1757</v>
      </c>
      <c r="C582" s="12">
        <v>20578</v>
      </c>
      <c r="D582" s="5" t="s">
        <v>1735</v>
      </c>
      <c r="E582" s="44" t="s">
        <v>22213</v>
      </c>
      <c r="F582" s="4" t="s">
        <v>1758</v>
      </c>
      <c r="G582" s="4" t="s">
        <v>1759</v>
      </c>
      <c r="H582" s="44"/>
      <c r="I582" s="4" t="s">
        <v>700</v>
      </c>
      <c r="J582" s="6" t="s">
        <v>700</v>
      </c>
      <c r="K582" s="45">
        <v>1</v>
      </c>
      <c r="L582" s="4" t="s">
        <v>707</v>
      </c>
      <c r="M582" s="104" t="s">
        <v>26225</v>
      </c>
      <c r="N582" s="45">
        <v>2250700</v>
      </c>
      <c r="O582" s="4" t="s">
        <v>14607</v>
      </c>
      <c r="P582" s="44" t="s">
        <v>1781</v>
      </c>
      <c r="Q582" s="4">
        <v>240</v>
      </c>
      <c r="R582" s="4">
        <v>1</v>
      </c>
      <c r="S582" s="4" t="s">
        <v>1738</v>
      </c>
      <c r="U582" s="4">
        <v>7</v>
      </c>
      <c r="W582" s="4" t="s">
        <v>1739</v>
      </c>
      <c r="X582" s="4" t="s">
        <v>1740</v>
      </c>
      <c r="Y582" s="45">
        <v>0</v>
      </c>
      <c r="Z582" s="4" t="s">
        <v>1741</v>
      </c>
      <c r="AA582" s="4">
        <v>1</v>
      </c>
      <c r="AB582" s="4">
        <v>100</v>
      </c>
      <c r="AC582" s="4">
        <v>1</v>
      </c>
      <c r="AD582" s="4">
        <v>1</v>
      </c>
      <c r="AE582" s="45" t="s">
        <v>16461</v>
      </c>
      <c r="AF582" s="45" t="s">
        <v>16457</v>
      </c>
      <c r="AG582" s="45" t="s">
        <v>16459</v>
      </c>
      <c r="AH582" s="45" t="s">
        <v>16453</v>
      </c>
      <c r="AI582" s="45" t="s">
        <v>16455</v>
      </c>
      <c r="AJ582" s="63" t="s">
        <v>20389</v>
      </c>
      <c r="AK582" s="63" t="s">
        <v>20384</v>
      </c>
      <c r="AL582" s="45">
        <v>0</v>
      </c>
      <c r="AM582" s="43" t="e">
        <f>IF(AND(L582="WEAPON",OR(R582=0,R582=1,R582=2)),[1]装备基础and强化!$V$7,IF(AND(L582="LEFTRING",OR(R582=0,R582=1,R582=2)),[1]装备基础and强化!$W$7,IF(AND(L582="RIGHTRING",OR(R582=0,R582=1,R582=2)),[1]装备基础and强化!$X$7,IF(AND(L582="NECKLACE",OR(R582=0,R582=1,R582=2)),[1]装备基础and强化!$Y$7,0))))</f>
        <v>#REF!</v>
      </c>
      <c r="AN582" s="43">
        <f>IF(AND(L582="WEAPON",OR(R582=3,R582=4)),[1]装备基础and强化!$V$11,IF(AND(L582="LEFTRING",OR(R582=3,R582=4)),[1]装备基础and强化!$W$11,IF(AND(L582="RIGHTRING",OR(R582=3,R582=4)),[1]装备基础and强化!$X$11,IF(AND(L582="NECKLACE",OR(R582=3,R582=4)),[1]装备基础and强化!$Y$11,0))))</f>
        <v>0</v>
      </c>
      <c r="AO582" s="43">
        <f>IF(AND(L582="BELT",T582=1),[1]装备基础and强化!$AA$7,IF(AND(L582="PANTS",T582=1),[1]装备基础and强化!$AB$7,IF(AND(L582="SHOES",T582=1),[1]装备基础and强化!$AC$7,IF(AND(L582="CLOTHES",T582=1),[1]装备基础and强化!$AD$7,0))))</f>
        <v>0</v>
      </c>
      <c r="AP582" s="43">
        <f>IF(AND(L582="BELT",T582=2),[1]装备基础and强化!$AF$7,IF(AND(L582="PANTS",T582=2),[1]装备基础and强化!$AG$7,IF(AND(L582="SHOES",T582=2),[1]装备基础and强化!$AH$7,IF(AND(L582="CLOTHES",T582=2),[1]装备基础and强化!$AI$7,0))))</f>
        <v>0</v>
      </c>
      <c r="AQ582" s="43">
        <f>IF(L582="HAT",[1]装备基础and强化!$AK$7,IF(L582="JADE",[1]装备基础and强化!$AK$7,0))</f>
        <v>0</v>
      </c>
      <c r="AR582" s="43" t="e">
        <f t="shared" si="9"/>
        <v>#REF!</v>
      </c>
    </row>
    <row r="583" spans="1:44" x14ac:dyDescent="0.15">
      <c r="A583" s="43"/>
      <c r="B583" s="5" t="s">
        <v>1760</v>
      </c>
      <c r="C583" s="12">
        <v>20579</v>
      </c>
      <c r="D583" s="5" t="s">
        <v>1735</v>
      </c>
      <c r="E583" s="44" t="s">
        <v>22214</v>
      </c>
      <c r="F583" s="4" t="s">
        <v>1761</v>
      </c>
      <c r="G583" s="4" t="s">
        <v>1762</v>
      </c>
      <c r="H583" s="44"/>
      <c r="I583" s="4" t="s">
        <v>700</v>
      </c>
      <c r="J583" s="6" t="s">
        <v>700</v>
      </c>
      <c r="K583" s="45">
        <v>1</v>
      </c>
      <c r="L583" s="4" t="s">
        <v>707</v>
      </c>
      <c r="M583" s="104" t="s">
        <v>26226</v>
      </c>
      <c r="N583" s="45">
        <v>2250800</v>
      </c>
      <c r="O583" s="4" t="s">
        <v>14608</v>
      </c>
      <c r="P583" s="44" t="s">
        <v>1781</v>
      </c>
      <c r="Q583" s="4">
        <v>240</v>
      </c>
      <c r="R583" s="4">
        <v>1</v>
      </c>
      <c r="S583" s="4" t="s">
        <v>1738</v>
      </c>
      <c r="U583" s="4">
        <v>8</v>
      </c>
      <c r="W583" s="4" t="s">
        <v>1739</v>
      </c>
      <c r="X583" s="4" t="s">
        <v>1740</v>
      </c>
      <c r="Y583" s="45">
        <v>0</v>
      </c>
      <c r="Z583" s="4" t="s">
        <v>1741</v>
      </c>
      <c r="AA583" s="4">
        <v>1</v>
      </c>
      <c r="AB583" s="4">
        <v>100</v>
      </c>
      <c r="AC583" s="4">
        <v>1</v>
      </c>
      <c r="AD583" s="4">
        <v>1</v>
      </c>
      <c r="AE583" s="45" t="s">
        <v>16461</v>
      </c>
      <c r="AF583" s="45" t="s">
        <v>16457</v>
      </c>
      <c r="AG583" s="45" t="s">
        <v>16459</v>
      </c>
      <c r="AH583" s="45" t="s">
        <v>16453</v>
      </c>
      <c r="AI583" s="45" t="s">
        <v>16455</v>
      </c>
      <c r="AJ583" s="63" t="s">
        <v>20389</v>
      </c>
      <c r="AK583" s="63" t="s">
        <v>20384</v>
      </c>
      <c r="AL583" s="4">
        <v>0</v>
      </c>
      <c r="AM583" s="43" t="e">
        <f>IF(AND(L583="WEAPON",OR(R583=0,R583=1,R583=2)),[1]装备基础and强化!$V$7,IF(AND(L583="LEFTRING",OR(R583=0,R583=1,R583=2)),[1]装备基础and强化!$W$7,IF(AND(L583="RIGHTRING",OR(R583=0,R583=1,R583=2)),[1]装备基础and强化!$X$7,IF(AND(L583="NECKLACE",OR(R583=0,R583=1,R583=2)),[1]装备基础and强化!$Y$7,0))))</f>
        <v>#REF!</v>
      </c>
      <c r="AN583" s="43">
        <f>IF(AND(L583="WEAPON",OR(R583=3,R583=4)),[1]装备基础and强化!$V$11,IF(AND(L583="LEFTRING",OR(R583=3,R583=4)),[1]装备基础and强化!$W$11,IF(AND(L583="RIGHTRING",OR(R583=3,R583=4)),[1]装备基础and强化!$X$11,IF(AND(L583="NECKLACE",OR(R583=3,R583=4)),[1]装备基础and强化!$Y$11,0))))</f>
        <v>0</v>
      </c>
      <c r="AO583" s="43">
        <f>IF(AND(L583="BELT",T583=1),[1]装备基础and强化!$AA$7,IF(AND(L583="PANTS",T583=1),[1]装备基础and强化!$AB$7,IF(AND(L583="SHOES",T583=1),[1]装备基础and强化!$AC$7,IF(AND(L583="CLOTHES",T583=1),[1]装备基础and强化!$AD$7,0))))</f>
        <v>0</v>
      </c>
      <c r="AP583" s="43">
        <f>IF(AND(L583="BELT",T583=2),[1]装备基础and强化!$AF$7,IF(AND(L583="PANTS",T583=2),[1]装备基础and强化!$AG$7,IF(AND(L583="SHOES",T583=2),[1]装备基础and强化!$AH$7,IF(AND(L583="CLOTHES",T583=2),[1]装备基础and强化!$AI$7,0))))</f>
        <v>0</v>
      </c>
      <c r="AQ583" s="43">
        <f>IF(L583="HAT",[1]装备基础and强化!$AK$7,IF(L583="JADE",[1]装备基础and强化!$AK$7,0))</f>
        <v>0</v>
      </c>
      <c r="AR583" s="43" t="e">
        <f t="shared" si="9"/>
        <v>#REF!</v>
      </c>
    </row>
    <row r="584" spans="1:44" x14ac:dyDescent="0.15">
      <c r="A584" s="43"/>
      <c r="B584" s="5" t="s">
        <v>1763</v>
      </c>
      <c r="C584" s="12">
        <v>20580</v>
      </c>
      <c r="D584" s="5" t="s">
        <v>1764</v>
      </c>
      <c r="E584" s="44" t="s">
        <v>22215</v>
      </c>
      <c r="F584" s="4" t="s">
        <v>1765</v>
      </c>
      <c r="G584" s="4" t="s">
        <v>1766</v>
      </c>
      <c r="H584" s="44"/>
      <c r="I584" s="4" t="s">
        <v>700</v>
      </c>
      <c r="J584" s="6" t="s">
        <v>700</v>
      </c>
      <c r="K584" s="45">
        <v>1</v>
      </c>
      <c r="L584" s="4" t="s">
        <v>726</v>
      </c>
      <c r="M584" s="104" t="s">
        <v>16646</v>
      </c>
      <c r="N584" s="45">
        <v>220100</v>
      </c>
      <c r="O584" s="4" t="s">
        <v>2218</v>
      </c>
      <c r="P584" s="4" t="s">
        <v>776</v>
      </c>
      <c r="Q584" s="4">
        <v>30</v>
      </c>
      <c r="R584" s="4">
        <v>1</v>
      </c>
      <c r="S584" s="4" t="s">
        <v>1503</v>
      </c>
      <c r="U584" s="4">
        <v>1</v>
      </c>
      <c r="W584" s="4" t="s">
        <v>1767</v>
      </c>
      <c r="X584" s="4" t="s">
        <v>1768</v>
      </c>
      <c r="Y584" s="45">
        <v>0</v>
      </c>
      <c r="AA584" s="4">
        <v>1</v>
      </c>
      <c r="AB584" s="4">
        <v>100</v>
      </c>
      <c r="AC584" s="4">
        <v>1</v>
      </c>
      <c r="AD584" s="4">
        <v>1</v>
      </c>
      <c r="AE584" s="45" t="s">
        <v>16461</v>
      </c>
      <c r="AF584" s="45" t="s">
        <v>16457</v>
      </c>
      <c r="AG584" s="45" t="s">
        <v>16459</v>
      </c>
      <c r="AH584" s="45" t="s">
        <v>16453</v>
      </c>
      <c r="AI584" s="45" t="s">
        <v>16455</v>
      </c>
      <c r="AJ584" s="63" t="s">
        <v>20389</v>
      </c>
      <c r="AK584" s="63" t="s">
        <v>20384</v>
      </c>
      <c r="AL584" s="45">
        <v>0</v>
      </c>
      <c r="AM584" s="43" t="e">
        <f>IF(AND(L584="WEAPON",OR(R584=0,R584=1,R584=2)),[1]装备基础and强化!$V$7,IF(AND(L584="LEFTRING",OR(R584=0,R584=1,R584=2)),[1]装备基础and强化!$W$7,IF(AND(L584="RIGHTRING",OR(R584=0,R584=1,R584=2)),[1]装备基础and强化!$X$7,IF(AND(L584="NECKLACE",OR(R584=0,R584=1,R584=2)),[1]装备基础and强化!$Y$7,0))))</f>
        <v>#REF!</v>
      </c>
      <c r="AN584" s="43">
        <f>IF(AND(L584="WEAPON",OR(R584=3,R584=4)),[1]装备基础and强化!$V$11,IF(AND(L584="LEFTRING",OR(R584=3,R584=4)),[1]装备基础and强化!$W$11,IF(AND(L584="RIGHTRING",OR(R584=3,R584=4)),[1]装备基础and强化!$X$11,IF(AND(L584="NECKLACE",OR(R584=3,R584=4)),[1]装备基础and强化!$Y$11,0))))</f>
        <v>0</v>
      </c>
      <c r="AO584" s="43">
        <f>IF(AND(L584="BELT",T584=1),[1]装备基础and强化!$AA$7,IF(AND(L584="PANTS",T584=1),[1]装备基础and强化!$AB$7,IF(AND(L584="SHOES",T584=1),[1]装备基础and强化!$AC$7,IF(AND(L584="CLOTHES",T584=1),[1]装备基础and强化!$AD$7,0))))</f>
        <v>0</v>
      </c>
      <c r="AP584" s="43">
        <f>IF(AND(L584="BELT",T584=2),[1]装备基础and强化!$AF$7,IF(AND(L584="PANTS",T584=2),[1]装备基础and强化!$AG$7,IF(AND(L584="SHOES",T584=2),[1]装备基础and强化!$AH$7,IF(AND(L584="CLOTHES",T584=2),[1]装备基础and强化!$AI$7,0))))</f>
        <v>0</v>
      </c>
      <c r="AQ584" s="43">
        <f>IF(L584="HAT",[1]装备基础and强化!$AK$7,IF(L584="JADE",[1]装备基础and强化!$AK$7,0))</f>
        <v>0</v>
      </c>
      <c r="AR584" s="43" t="e">
        <f t="shared" si="9"/>
        <v>#REF!</v>
      </c>
    </row>
    <row r="585" spans="1:44" x14ac:dyDescent="0.15">
      <c r="A585" s="43"/>
      <c r="B585" s="5" t="s">
        <v>1769</v>
      </c>
      <c r="C585" s="12">
        <v>20581</v>
      </c>
      <c r="D585" s="5" t="s">
        <v>1764</v>
      </c>
      <c r="E585" s="44" t="s">
        <v>22216</v>
      </c>
      <c r="F585" s="4" t="s">
        <v>1770</v>
      </c>
      <c r="G585" s="4" t="s">
        <v>1771</v>
      </c>
      <c r="H585" s="44"/>
      <c r="I585" s="4" t="s">
        <v>700</v>
      </c>
      <c r="J585" s="6" t="s">
        <v>700</v>
      </c>
      <c r="K585" s="45">
        <v>1</v>
      </c>
      <c r="L585" s="4" t="s">
        <v>726</v>
      </c>
      <c r="M585" s="104" t="s">
        <v>16647</v>
      </c>
      <c r="N585" s="45">
        <v>220200</v>
      </c>
      <c r="O585" s="4" t="s">
        <v>776</v>
      </c>
      <c r="P585" s="4" t="s">
        <v>776</v>
      </c>
      <c r="Q585" s="4">
        <v>30</v>
      </c>
      <c r="R585" s="4">
        <v>1</v>
      </c>
      <c r="S585" s="4" t="s">
        <v>1503</v>
      </c>
      <c r="U585" s="4">
        <v>2</v>
      </c>
      <c r="W585" s="4" t="s">
        <v>1767</v>
      </c>
      <c r="X585" s="4" t="s">
        <v>1768</v>
      </c>
      <c r="Y585" s="45">
        <v>0</v>
      </c>
      <c r="AA585" s="4">
        <v>1</v>
      </c>
      <c r="AB585" s="4">
        <v>100</v>
      </c>
      <c r="AC585" s="4">
        <v>1</v>
      </c>
      <c r="AD585" s="4">
        <v>1</v>
      </c>
      <c r="AE585" s="45" t="s">
        <v>16461</v>
      </c>
      <c r="AF585" s="45" t="s">
        <v>16457</v>
      </c>
      <c r="AG585" s="45" t="s">
        <v>16459</v>
      </c>
      <c r="AH585" s="45" t="s">
        <v>16453</v>
      </c>
      <c r="AI585" s="45" t="s">
        <v>16455</v>
      </c>
      <c r="AJ585" s="63" t="s">
        <v>20389</v>
      </c>
      <c r="AK585" s="63" t="s">
        <v>20384</v>
      </c>
      <c r="AL585" s="4">
        <v>0</v>
      </c>
      <c r="AM585" s="43" t="e">
        <f>IF(AND(L585="WEAPON",OR(R585=0,R585=1,R585=2)),[1]装备基础and强化!$V$7,IF(AND(L585="LEFTRING",OR(R585=0,R585=1,R585=2)),[1]装备基础and强化!$W$7,IF(AND(L585="RIGHTRING",OR(R585=0,R585=1,R585=2)),[1]装备基础and强化!$X$7,IF(AND(L585="NECKLACE",OR(R585=0,R585=1,R585=2)),[1]装备基础and强化!$Y$7,0))))</f>
        <v>#REF!</v>
      </c>
      <c r="AN585" s="43">
        <f>IF(AND(L585="WEAPON",OR(R585=3,R585=4)),[1]装备基础and强化!$V$11,IF(AND(L585="LEFTRING",OR(R585=3,R585=4)),[1]装备基础and强化!$W$11,IF(AND(L585="RIGHTRING",OR(R585=3,R585=4)),[1]装备基础and强化!$X$11,IF(AND(L585="NECKLACE",OR(R585=3,R585=4)),[1]装备基础and强化!$Y$11,0))))</f>
        <v>0</v>
      </c>
      <c r="AO585" s="43">
        <f>IF(AND(L585="BELT",T585=1),[1]装备基础and强化!$AA$7,IF(AND(L585="PANTS",T585=1),[1]装备基础and强化!$AB$7,IF(AND(L585="SHOES",T585=1),[1]装备基础and强化!$AC$7,IF(AND(L585="CLOTHES",T585=1),[1]装备基础and强化!$AD$7,0))))</f>
        <v>0</v>
      </c>
      <c r="AP585" s="43">
        <f>IF(AND(L585="BELT",T585=2),[1]装备基础and强化!$AF$7,IF(AND(L585="PANTS",T585=2),[1]装备基础and强化!$AG$7,IF(AND(L585="SHOES",T585=2),[1]装备基础and强化!$AH$7,IF(AND(L585="CLOTHES",T585=2),[1]装备基础and强化!$AI$7,0))))</f>
        <v>0</v>
      </c>
      <c r="AQ585" s="43">
        <f>IF(L585="HAT",[1]装备基础and强化!$AK$7,IF(L585="JADE",[1]装备基础and强化!$AK$7,0))</f>
        <v>0</v>
      </c>
      <c r="AR585" s="43" t="e">
        <f t="shared" si="9"/>
        <v>#REF!</v>
      </c>
    </row>
    <row r="586" spans="1:44" x14ac:dyDescent="0.15">
      <c r="A586" s="43"/>
      <c r="B586" s="5" t="s">
        <v>1772</v>
      </c>
      <c r="C586" s="12">
        <v>20582</v>
      </c>
      <c r="D586" s="5" t="s">
        <v>1764</v>
      </c>
      <c r="E586" s="44" t="s">
        <v>22217</v>
      </c>
      <c r="F586" s="4" t="s">
        <v>1773</v>
      </c>
      <c r="G586" s="4" t="s">
        <v>1774</v>
      </c>
      <c r="H586" s="44"/>
      <c r="I586" s="4" t="s">
        <v>700</v>
      </c>
      <c r="J586" s="6" t="s">
        <v>700</v>
      </c>
      <c r="K586" s="45">
        <v>1</v>
      </c>
      <c r="L586" s="4" t="s">
        <v>726</v>
      </c>
      <c r="M586" s="104" t="s">
        <v>16648</v>
      </c>
      <c r="N586" s="45">
        <v>220300</v>
      </c>
      <c r="O586" s="4" t="s">
        <v>5054</v>
      </c>
      <c r="P586" s="4" t="s">
        <v>776</v>
      </c>
      <c r="Q586" s="4">
        <v>30</v>
      </c>
      <c r="R586" s="4">
        <v>1</v>
      </c>
      <c r="S586" s="4" t="s">
        <v>1503</v>
      </c>
      <c r="U586" s="4">
        <v>3</v>
      </c>
      <c r="W586" s="4" t="s">
        <v>1767</v>
      </c>
      <c r="X586" s="4" t="s">
        <v>1768</v>
      </c>
      <c r="Y586" s="45">
        <v>0</v>
      </c>
      <c r="AA586" s="4">
        <v>1</v>
      </c>
      <c r="AB586" s="4">
        <v>100</v>
      </c>
      <c r="AC586" s="4">
        <v>1</v>
      </c>
      <c r="AD586" s="4">
        <v>1</v>
      </c>
      <c r="AE586" s="45" t="s">
        <v>16461</v>
      </c>
      <c r="AF586" s="45" t="s">
        <v>16457</v>
      </c>
      <c r="AG586" s="45" t="s">
        <v>16459</v>
      </c>
      <c r="AH586" s="45" t="s">
        <v>16453</v>
      </c>
      <c r="AI586" s="45" t="s">
        <v>16455</v>
      </c>
      <c r="AJ586" s="63" t="s">
        <v>20411</v>
      </c>
      <c r="AK586" s="63" t="s">
        <v>20412</v>
      </c>
      <c r="AL586" s="45">
        <v>0</v>
      </c>
      <c r="AM586" s="43" t="e">
        <f>IF(AND(L586="WEAPON",OR(R586=0,R586=1,R586=2)),[1]装备基础and强化!$V$7,IF(AND(L586="LEFTRING",OR(R586=0,R586=1,R586=2)),[1]装备基础and强化!$W$7,IF(AND(L586="RIGHTRING",OR(R586=0,R586=1,R586=2)),[1]装备基础and强化!$X$7,IF(AND(L586="NECKLACE",OR(R586=0,R586=1,R586=2)),[1]装备基础and强化!$Y$7,0))))</f>
        <v>#REF!</v>
      </c>
      <c r="AN586" s="43">
        <f>IF(AND(L586="WEAPON",OR(R586=3,R586=4)),[1]装备基础and强化!$V$11,IF(AND(L586="LEFTRING",OR(R586=3,R586=4)),[1]装备基础and强化!$W$11,IF(AND(L586="RIGHTRING",OR(R586=3,R586=4)),[1]装备基础and强化!$X$11,IF(AND(L586="NECKLACE",OR(R586=3,R586=4)),[1]装备基础and强化!$Y$11,0))))</f>
        <v>0</v>
      </c>
      <c r="AO586" s="43">
        <f>IF(AND(L586="BELT",T586=1),[1]装备基础and强化!$AA$7,IF(AND(L586="PANTS",T586=1),[1]装备基础and强化!$AB$7,IF(AND(L586="SHOES",T586=1),[1]装备基础and强化!$AC$7,IF(AND(L586="CLOTHES",T586=1),[1]装备基础and强化!$AD$7,0))))</f>
        <v>0</v>
      </c>
      <c r="AP586" s="43">
        <f>IF(AND(L586="BELT",T586=2),[1]装备基础and强化!$AF$7,IF(AND(L586="PANTS",T586=2),[1]装备基础and强化!$AG$7,IF(AND(L586="SHOES",T586=2),[1]装备基础and强化!$AH$7,IF(AND(L586="CLOTHES",T586=2),[1]装备基础and强化!$AI$7,0))))</f>
        <v>0</v>
      </c>
      <c r="AQ586" s="43">
        <f>IF(L586="HAT",[1]装备基础and强化!$AK$7,IF(L586="JADE",[1]装备基础and强化!$AK$7,0))</f>
        <v>0</v>
      </c>
      <c r="AR586" s="43" t="e">
        <f t="shared" si="9"/>
        <v>#REF!</v>
      </c>
    </row>
    <row r="587" spans="1:44" x14ac:dyDescent="0.15">
      <c r="A587" s="43"/>
      <c r="B587" s="5" t="s">
        <v>1775</v>
      </c>
      <c r="C587" s="12">
        <v>20583</v>
      </c>
      <c r="D587" s="5" t="s">
        <v>1764</v>
      </c>
      <c r="E587" s="44" t="s">
        <v>22218</v>
      </c>
      <c r="F587" s="4" t="s">
        <v>1776</v>
      </c>
      <c r="G587" s="4" t="s">
        <v>1777</v>
      </c>
      <c r="H587" s="44"/>
      <c r="I587" s="4" t="s">
        <v>700</v>
      </c>
      <c r="J587" s="6" t="s">
        <v>700</v>
      </c>
      <c r="K587" s="45">
        <v>1</v>
      </c>
      <c r="L587" s="4" t="s">
        <v>726</v>
      </c>
      <c r="M587" s="104" t="s">
        <v>16649</v>
      </c>
      <c r="N587" s="45">
        <v>220400</v>
      </c>
      <c r="O587" s="4" t="s">
        <v>1829</v>
      </c>
      <c r="P587" s="4" t="s">
        <v>776</v>
      </c>
      <c r="Q587" s="4">
        <v>30</v>
      </c>
      <c r="R587" s="4">
        <v>1</v>
      </c>
      <c r="S587" s="4" t="s">
        <v>1503</v>
      </c>
      <c r="U587" s="4">
        <v>4</v>
      </c>
      <c r="W587" s="4" t="s">
        <v>1767</v>
      </c>
      <c r="X587" s="4" t="s">
        <v>1768</v>
      </c>
      <c r="Y587" s="45">
        <v>0</v>
      </c>
      <c r="AA587" s="4">
        <v>1</v>
      </c>
      <c r="AB587" s="4">
        <v>100</v>
      </c>
      <c r="AC587" s="4">
        <v>1</v>
      </c>
      <c r="AD587" s="4">
        <v>1</v>
      </c>
      <c r="AE587" s="45" t="s">
        <v>16461</v>
      </c>
      <c r="AF587" s="45" t="s">
        <v>16457</v>
      </c>
      <c r="AG587" s="45" t="s">
        <v>16459</v>
      </c>
      <c r="AH587" s="45" t="s">
        <v>16453</v>
      </c>
      <c r="AI587" s="45" t="s">
        <v>16455</v>
      </c>
      <c r="AJ587" s="63" t="s">
        <v>20411</v>
      </c>
      <c r="AK587" s="63" t="s">
        <v>20412</v>
      </c>
      <c r="AL587" s="4">
        <v>0</v>
      </c>
      <c r="AM587" s="43" t="e">
        <f>IF(AND(L587="WEAPON",OR(R587=0,R587=1,R587=2)),[1]装备基础and强化!$V$7,IF(AND(L587="LEFTRING",OR(R587=0,R587=1,R587=2)),[1]装备基础and强化!$W$7,IF(AND(L587="RIGHTRING",OR(R587=0,R587=1,R587=2)),[1]装备基础and强化!$X$7,IF(AND(L587="NECKLACE",OR(R587=0,R587=1,R587=2)),[1]装备基础and强化!$Y$7,0))))</f>
        <v>#REF!</v>
      </c>
      <c r="AN587" s="43">
        <f>IF(AND(L587="WEAPON",OR(R587=3,R587=4)),[1]装备基础and强化!$V$11,IF(AND(L587="LEFTRING",OR(R587=3,R587=4)),[1]装备基础and强化!$W$11,IF(AND(L587="RIGHTRING",OR(R587=3,R587=4)),[1]装备基础and强化!$X$11,IF(AND(L587="NECKLACE",OR(R587=3,R587=4)),[1]装备基础and强化!$Y$11,0))))</f>
        <v>0</v>
      </c>
      <c r="AO587" s="43">
        <f>IF(AND(L587="BELT",T587=1),[1]装备基础and强化!$AA$7,IF(AND(L587="PANTS",T587=1),[1]装备基础and强化!$AB$7,IF(AND(L587="SHOES",T587=1),[1]装备基础and强化!$AC$7,IF(AND(L587="CLOTHES",T587=1),[1]装备基础and强化!$AD$7,0))))</f>
        <v>0</v>
      </c>
      <c r="AP587" s="43">
        <f>IF(AND(L587="BELT",T587=2),[1]装备基础and强化!$AF$7,IF(AND(L587="PANTS",T587=2),[1]装备基础and强化!$AG$7,IF(AND(L587="SHOES",T587=2),[1]装备基础and强化!$AH$7,IF(AND(L587="CLOTHES",T587=2),[1]装备基础and强化!$AI$7,0))))</f>
        <v>0</v>
      </c>
      <c r="AQ587" s="43">
        <f>IF(L587="HAT",[1]装备基础and强化!$AK$7,IF(L587="JADE",[1]装备基础and强化!$AK$7,0))</f>
        <v>0</v>
      </c>
      <c r="AR587" s="43" t="e">
        <f t="shared" si="9"/>
        <v>#REF!</v>
      </c>
    </row>
    <row r="588" spans="1:44" x14ac:dyDescent="0.15">
      <c r="A588" s="43"/>
      <c r="B588" s="5" t="s">
        <v>1778</v>
      </c>
      <c r="C588" s="12">
        <v>20584</v>
      </c>
      <c r="D588" s="5" t="s">
        <v>1764</v>
      </c>
      <c r="E588" s="44" t="s">
        <v>22219</v>
      </c>
      <c r="F588" s="4" t="s">
        <v>1779</v>
      </c>
      <c r="G588" s="4" t="s">
        <v>1780</v>
      </c>
      <c r="H588" s="44"/>
      <c r="I588" s="4" t="s">
        <v>700</v>
      </c>
      <c r="J588" s="6" t="s">
        <v>700</v>
      </c>
      <c r="K588" s="45">
        <v>1</v>
      </c>
      <c r="L588" s="4" t="s">
        <v>726</v>
      </c>
      <c r="M588" s="104" t="s">
        <v>16650</v>
      </c>
      <c r="N588" s="45">
        <v>220500</v>
      </c>
      <c r="O588" s="4" t="s">
        <v>2240</v>
      </c>
      <c r="P588" s="4" t="s">
        <v>776</v>
      </c>
      <c r="Q588" s="4">
        <v>30</v>
      </c>
      <c r="R588" s="4">
        <v>1</v>
      </c>
      <c r="S588" s="4" t="s">
        <v>1503</v>
      </c>
      <c r="U588" s="4">
        <v>5</v>
      </c>
      <c r="W588" s="4" t="s">
        <v>1767</v>
      </c>
      <c r="X588" s="4" t="s">
        <v>1768</v>
      </c>
      <c r="Y588" s="45">
        <v>0</v>
      </c>
      <c r="AA588" s="4">
        <v>1</v>
      </c>
      <c r="AB588" s="4">
        <v>100</v>
      </c>
      <c r="AC588" s="4">
        <v>1</v>
      </c>
      <c r="AD588" s="4">
        <v>1</v>
      </c>
      <c r="AE588" s="45" t="s">
        <v>16461</v>
      </c>
      <c r="AF588" s="45" t="s">
        <v>16457</v>
      </c>
      <c r="AG588" s="45" t="s">
        <v>16459</v>
      </c>
      <c r="AH588" s="45" t="s">
        <v>16453</v>
      </c>
      <c r="AI588" s="45" t="s">
        <v>16455</v>
      </c>
      <c r="AJ588" s="63" t="s">
        <v>20411</v>
      </c>
      <c r="AK588" s="63" t="s">
        <v>20412</v>
      </c>
      <c r="AL588" s="45">
        <v>0</v>
      </c>
      <c r="AM588" s="43" t="e">
        <f>IF(AND(L588="WEAPON",OR(R588=0,R588=1,R588=2)),[1]装备基础and强化!$V$7,IF(AND(L588="LEFTRING",OR(R588=0,R588=1,R588=2)),[1]装备基础and强化!$W$7,IF(AND(L588="RIGHTRING",OR(R588=0,R588=1,R588=2)),[1]装备基础and强化!$X$7,IF(AND(L588="NECKLACE",OR(R588=0,R588=1,R588=2)),[1]装备基础and强化!$Y$7,0))))</f>
        <v>#REF!</v>
      </c>
      <c r="AN588" s="43">
        <f>IF(AND(L588="WEAPON",OR(R588=3,R588=4)),[1]装备基础and强化!$V$11,IF(AND(L588="LEFTRING",OR(R588=3,R588=4)),[1]装备基础and强化!$W$11,IF(AND(L588="RIGHTRING",OR(R588=3,R588=4)),[1]装备基础and强化!$X$11,IF(AND(L588="NECKLACE",OR(R588=3,R588=4)),[1]装备基础and强化!$Y$11,0))))</f>
        <v>0</v>
      </c>
      <c r="AO588" s="43">
        <f>IF(AND(L588="BELT",T588=1),[1]装备基础and强化!$AA$7,IF(AND(L588="PANTS",T588=1),[1]装备基础and强化!$AB$7,IF(AND(L588="SHOES",T588=1),[1]装备基础and强化!$AC$7,IF(AND(L588="CLOTHES",T588=1),[1]装备基础and强化!$AD$7,0))))</f>
        <v>0</v>
      </c>
      <c r="AP588" s="43">
        <f>IF(AND(L588="BELT",T588=2),[1]装备基础and强化!$AF$7,IF(AND(L588="PANTS",T588=2),[1]装备基础and强化!$AG$7,IF(AND(L588="SHOES",T588=2),[1]装备基础and强化!$AH$7,IF(AND(L588="CLOTHES",T588=2),[1]装备基础and强化!$AI$7,0))))</f>
        <v>0</v>
      </c>
      <c r="AQ588" s="43">
        <f>IF(L588="HAT",[1]装备基础and强化!$AK$7,IF(L588="JADE",[1]装备基础and强化!$AK$7,0))</f>
        <v>0</v>
      </c>
      <c r="AR588" s="43" t="e">
        <f t="shared" si="9"/>
        <v>#REF!</v>
      </c>
    </row>
    <row r="589" spans="1:44" x14ac:dyDescent="0.15">
      <c r="A589" s="43"/>
      <c r="B589" s="5" t="s">
        <v>1782</v>
      </c>
      <c r="C589" s="12">
        <v>20585</v>
      </c>
      <c r="D589" s="5" t="s">
        <v>1764</v>
      </c>
      <c r="E589" s="44" t="s">
        <v>22220</v>
      </c>
      <c r="F589" s="4" t="s">
        <v>1783</v>
      </c>
      <c r="G589" s="4" t="s">
        <v>1784</v>
      </c>
      <c r="H589" s="44"/>
      <c r="I589" s="4" t="s">
        <v>700</v>
      </c>
      <c r="J589" s="6" t="s">
        <v>700</v>
      </c>
      <c r="K589" s="45">
        <v>1</v>
      </c>
      <c r="L589" s="4" t="s">
        <v>726</v>
      </c>
      <c r="M589" s="104" t="s">
        <v>16651</v>
      </c>
      <c r="N589" s="45">
        <v>220600</v>
      </c>
      <c r="O589" s="4" t="s">
        <v>1805</v>
      </c>
      <c r="P589" s="4" t="s">
        <v>776</v>
      </c>
      <c r="Q589" s="4">
        <v>30</v>
      </c>
      <c r="R589" s="4">
        <v>1</v>
      </c>
      <c r="S589" s="4" t="s">
        <v>1503</v>
      </c>
      <c r="U589" s="4">
        <v>6</v>
      </c>
      <c r="W589" s="4" t="s">
        <v>1767</v>
      </c>
      <c r="X589" s="4" t="s">
        <v>1768</v>
      </c>
      <c r="Y589" s="45">
        <v>0</v>
      </c>
      <c r="AA589" s="4">
        <v>1</v>
      </c>
      <c r="AB589" s="4">
        <v>100</v>
      </c>
      <c r="AC589" s="4">
        <v>1</v>
      </c>
      <c r="AD589" s="4">
        <v>1</v>
      </c>
      <c r="AE589" s="45" t="s">
        <v>16461</v>
      </c>
      <c r="AF589" s="45" t="s">
        <v>16457</v>
      </c>
      <c r="AG589" s="45" t="s">
        <v>16459</v>
      </c>
      <c r="AH589" s="45" t="s">
        <v>16453</v>
      </c>
      <c r="AI589" s="45" t="s">
        <v>16455</v>
      </c>
      <c r="AJ589" s="63" t="s">
        <v>20411</v>
      </c>
      <c r="AK589" s="63" t="s">
        <v>20412</v>
      </c>
      <c r="AL589" s="4">
        <v>0</v>
      </c>
      <c r="AM589" s="43" t="e">
        <f>IF(AND(L589="WEAPON",OR(R589=0,R589=1,R589=2)),[1]装备基础and强化!$V$7,IF(AND(L589="LEFTRING",OR(R589=0,R589=1,R589=2)),[1]装备基础and强化!$W$7,IF(AND(L589="RIGHTRING",OR(R589=0,R589=1,R589=2)),[1]装备基础and强化!$X$7,IF(AND(L589="NECKLACE",OR(R589=0,R589=1,R589=2)),[1]装备基础and强化!$Y$7,0))))</f>
        <v>#REF!</v>
      </c>
      <c r="AN589" s="43">
        <f>IF(AND(L589="WEAPON",OR(R589=3,R589=4)),[1]装备基础and强化!$V$11,IF(AND(L589="LEFTRING",OR(R589=3,R589=4)),[1]装备基础and强化!$W$11,IF(AND(L589="RIGHTRING",OR(R589=3,R589=4)),[1]装备基础and强化!$X$11,IF(AND(L589="NECKLACE",OR(R589=3,R589=4)),[1]装备基础and强化!$Y$11,0))))</f>
        <v>0</v>
      </c>
      <c r="AO589" s="43">
        <f>IF(AND(L589="BELT",T589=1),[1]装备基础and强化!$AA$7,IF(AND(L589="PANTS",T589=1),[1]装备基础and强化!$AB$7,IF(AND(L589="SHOES",T589=1),[1]装备基础and强化!$AC$7,IF(AND(L589="CLOTHES",T589=1),[1]装备基础and强化!$AD$7,0))))</f>
        <v>0</v>
      </c>
      <c r="AP589" s="43">
        <f>IF(AND(L589="BELT",T589=2),[1]装备基础and强化!$AF$7,IF(AND(L589="PANTS",T589=2),[1]装备基础and强化!$AG$7,IF(AND(L589="SHOES",T589=2),[1]装备基础and强化!$AH$7,IF(AND(L589="CLOTHES",T589=2),[1]装备基础and强化!$AI$7,0))))</f>
        <v>0</v>
      </c>
      <c r="AQ589" s="43">
        <f>IF(L589="HAT",[1]装备基础and强化!$AK$7,IF(L589="JADE",[1]装备基础and强化!$AK$7,0))</f>
        <v>0</v>
      </c>
      <c r="AR589" s="43" t="e">
        <f t="shared" si="9"/>
        <v>#REF!</v>
      </c>
    </row>
    <row r="590" spans="1:44" x14ac:dyDescent="0.15">
      <c r="A590" s="43"/>
      <c r="B590" s="5" t="s">
        <v>1786</v>
      </c>
      <c r="C590" s="12">
        <v>20586</v>
      </c>
      <c r="D590" s="5" t="s">
        <v>1764</v>
      </c>
      <c r="E590" s="44" t="s">
        <v>22221</v>
      </c>
      <c r="F590" s="4" t="s">
        <v>1787</v>
      </c>
      <c r="G590" s="4" t="s">
        <v>1788</v>
      </c>
      <c r="H590" s="44"/>
      <c r="I590" s="4" t="s">
        <v>700</v>
      </c>
      <c r="J590" s="6" t="s">
        <v>700</v>
      </c>
      <c r="K590" s="45">
        <v>1</v>
      </c>
      <c r="L590" s="4" t="s">
        <v>726</v>
      </c>
      <c r="M590" s="104" t="s">
        <v>16652</v>
      </c>
      <c r="N590" s="45">
        <v>220700</v>
      </c>
      <c r="O590" s="4" t="s">
        <v>1809</v>
      </c>
      <c r="P590" s="4" t="s">
        <v>776</v>
      </c>
      <c r="Q590" s="4">
        <v>30</v>
      </c>
      <c r="R590" s="4">
        <v>1</v>
      </c>
      <c r="S590" s="4" t="s">
        <v>1503</v>
      </c>
      <c r="U590" s="4">
        <v>7</v>
      </c>
      <c r="W590" s="4" t="s">
        <v>1767</v>
      </c>
      <c r="X590" s="4" t="s">
        <v>1768</v>
      </c>
      <c r="Y590" s="45">
        <v>0</v>
      </c>
      <c r="AA590" s="4">
        <v>1</v>
      </c>
      <c r="AB590" s="4">
        <v>100</v>
      </c>
      <c r="AC590" s="4">
        <v>1</v>
      </c>
      <c r="AD590" s="4">
        <v>1</v>
      </c>
      <c r="AE590" s="45" t="s">
        <v>16461</v>
      </c>
      <c r="AF590" s="45" t="s">
        <v>16457</v>
      </c>
      <c r="AG590" s="45" t="s">
        <v>16459</v>
      </c>
      <c r="AH590" s="45" t="s">
        <v>16453</v>
      </c>
      <c r="AI590" s="45" t="s">
        <v>16455</v>
      </c>
      <c r="AJ590" s="63" t="s">
        <v>20411</v>
      </c>
      <c r="AK590" s="63" t="s">
        <v>20412</v>
      </c>
      <c r="AL590" s="45">
        <v>0</v>
      </c>
      <c r="AM590" s="43" t="e">
        <f>IF(AND(L590="WEAPON",OR(R590=0,R590=1,R590=2)),[1]装备基础and强化!$V$7,IF(AND(L590="LEFTRING",OR(R590=0,R590=1,R590=2)),[1]装备基础and强化!$W$7,IF(AND(L590="RIGHTRING",OR(R590=0,R590=1,R590=2)),[1]装备基础and强化!$X$7,IF(AND(L590="NECKLACE",OR(R590=0,R590=1,R590=2)),[1]装备基础and强化!$Y$7,0))))</f>
        <v>#REF!</v>
      </c>
      <c r="AN590" s="43">
        <f>IF(AND(L590="WEAPON",OR(R590=3,R590=4)),[1]装备基础and强化!$V$11,IF(AND(L590="LEFTRING",OR(R590=3,R590=4)),[1]装备基础and强化!$W$11,IF(AND(L590="RIGHTRING",OR(R590=3,R590=4)),[1]装备基础and强化!$X$11,IF(AND(L590="NECKLACE",OR(R590=3,R590=4)),[1]装备基础and强化!$Y$11,0))))</f>
        <v>0</v>
      </c>
      <c r="AO590" s="43">
        <f>IF(AND(L590="BELT",T590=1),[1]装备基础and强化!$AA$7,IF(AND(L590="PANTS",T590=1),[1]装备基础and强化!$AB$7,IF(AND(L590="SHOES",T590=1),[1]装备基础and强化!$AC$7,IF(AND(L590="CLOTHES",T590=1),[1]装备基础and强化!$AD$7,0))))</f>
        <v>0</v>
      </c>
      <c r="AP590" s="43">
        <f>IF(AND(L590="BELT",T590=2),[1]装备基础and强化!$AF$7,IF(AND(L590="PANTS",T590=2),[1]装备基础and强化!$AG$7,IF(AND(L590="SHOES",T590=2),[1]装备基础and强化!$AH$7,IF(AND(L590="CLOTHES",T590=2),[1]装备基础and强化!$AI$7,0))))</f>
        <v>0</v>
      </c>
      <c r="AQ590" s="43">
        <f>IF(L590="HAT",[1]装备基础and强化!$AK$7,IF(L590="JADE",[1]装备基础and强化!$AK$7,0))</f>
        <v>0</v>
      </c>
      <c r="AR590" s="43" t="e">
        <f t="shared" si="9"/>
        <v>#REF!</v>
      </c>
    </row>
    <row r="591" spans="1:44" x14ac:dyDescent="0.15">
      <c r="A591" s="43"/>
      <c r="B591" s="5" t="s">
        <v>1789</v>
      </c>
      <c r="C591" s="12">
        <v>20587</v>
      </c>
      <c r="D591" s="5" t="s">
        <v>1764</v>
      </c>
      <c r="E591" s="44" t="s">
        <v>22222</v>
      </c>
      <c r="F591" s="4" t="s">
        <v>1790</v>
      </c>
      <c r="G591" s="4" t="s">
        <v>1791</v>
      </c>
      <c r="H591" s="44"/>
      <c r="I591" s="4" t="s">
        <v>700</v>
      </c>
      <c r="J591" s="6" t="s">
        <v>700</v>
      </c>
      <c r="K591" s="45">
        <v>1</v>
      </c>
      <c r="L591" s="4" t="s">
        <v>726</v>
      </c>
      <c r="M591" s="104" t="s">
        <v>16653</v>
      </c>
      <c r="N591" s="45">
        <v>202800</v>
      </c>
      <c r="O591" s="4" t="s">
        <v>1521</v>
      </c>
      <c r="P591" s="4" t="s">
        <v>776</v>
      </c>
      <c r="Q591" s="4">
        <v>30</v>
      </c>
      <c r="R591" s="4">
        <v>1</v>
      </c>
      <c r="S591" s="4" t="s">
        <v>1503</v>
      </c>
      <c r="U591" s="4">
        <v>8</v>
      </c>
      <c r="W591" s="4" t="s">
        <v>1767</v>
      </c>
      <c r="X591" s="4" t="s">
        <v>1768</v>
      </c>
      <c r="Y591" s="45">
        <v>0</v>
      </c>
      <c r="AA591" s="4">
        <v>1</v>
      </c>
      <c r="AB591" s="4">
        <v>100</v>
      </c>
      <c r="AC591" s="4">
        <v>1</v>
      </c>
      <c r="AD591" s="4">
        <v>1</v>
      </c>
      <c r="AE591" s="45" t="s">
        <v>16461</v>
      </c>
      <c r="AF591" s="45" t="s">
        <v>16457</v>
      </c>
      <c r="AG591" s="45" t="s">
        <v>16459</v>
      </c>
      <c r="AH591" s="45" t="s">
        <v>16453</v>
      </c>
      <c r="AI591" s="45" t="s">
        <v>16455</v>
      </c>
      <c r="AJ591" s="63" t="s">
        <v>20411</v>
      </c>
      <c r="AK591" s="63" t="s">
        <v>20412</v>
      </c>
      <c r="AL591" s="4">
        <v>0</v>
      </c>
      <c r="AM591" s="43" t="e">
        <f>IF(AND(L591="WEAPON",OR(R591=0,R591=1,R591=2)),[1]装备基础and强化!$V$7,IF(AND(L591="LEFTRING",OR(R591=0,R591=1,R591=2)),[1]装备基础and强化!$W$7,IF(AND(L591="RIGHTRING",OR(R591=0,R591=1,R591=2)),[1]装备基础and强化!$X$7,IF(AND(L591="NECKLACE",OR(R591=0,R591=1,R591=2)),[1]装备基础and强化!$Y$7,0))))</f>
        <v>#REF!</v>
      </c>
      <c r="AN591" s="43">
        <f>IF(AND(L591="WEAPON",OR(R591=3,R591=4)),[1]装备基础and强化!$V$11,IF(AND(L591="LEFTRING",OR(R591=3,R591=4)),[1]装备基础and强化!$W$11,IF(AND(L591="RIGHTRING",OR(R591=3,R591=4)),[1]装备基础and强化!$X$11,IF(AND(L591="NECKLACE",OR(R591=3,R591=4)),[1]装备基础and强化!$Y$11,0))))</f>
        <v>0</v>
      </c>
      <c r="AO591" s="43">
        <f>IF(AND(L591="BELT",T591=1),[1]装备基础and强化!$AA$7,IF(AND(L591="PANTS",T591=1),[1]装备基础and强化!$AB$7,IF(AND(L591="SHOES",T591=1),[1]装备基础and强化!$AC$7,IF(AND(L591="CLOTHES",T591=1),[1]装备基础and强化!$AD$7,0))))</f>
        <v>0</v>
      </c>
      <c r="AP591" s="43">
        <f>IF(AND(L591="BELT",T591=2),[1]装备基础and强化!$AF$7,IF(AND(L591="PANTS",T591=2),[1]装备基础and强化!$AG$7,IF(AND(L591="SHOES",T591=2),[1]装备基础and强化!$AH$7,IF(AND(L591="CLOTHES",T591=2),[1]装备基础and强化!$AI$7,0))))</f>
        <v>0</v>
      </c>
      <c r="AQ591" s="43">
        <f>IF(L591="HAT",[1]装备基础and强化!$AK$7,IF(L591="JADE",[1]装备基础and强化!$AK$7,0))</f>
        <v>0</v>
      </c>
      <c r="AR591" s="43" t="e">
        <f t="shared" si="9"/>
        <v>#REF!</v>
      </c>
    </row>
    <row r="592" spans="1:44" x14ac:dyDescent="0.15">
      <c r="A592" s="43"/>
      <c r="B592" s="5" t="s">
        <v>1793</v>
      </c>
      <c r="C592" s="12">
        <v>20588</v>
      </c>
      <c r="D592" s="5" t="s">
        <v>1794</v>
      </c>
      <c r="E592" s="44" t="s">
        <v>22223</v>
      </c>
      <c r="F592" s="4" t="s">
        <v>1795</v>
      </c>
      <c r="G592" s="4" t="s">
        <v>1796</v>
      </c>
      <c r="H592" s="44"/>
      <c r="I592" s="4" t="s">
        <v>700</v>
      </c>
      <c r="J592" s="6" t="s">
        <v>700</v>
      </c>
      <c r="K592" s="45">
        <v>1</v>
      </c>
      <c r="L592" s="4" t="s">
        <v>726</v>
      </c>
      <c r="M592" s="104" t="s">
        <v>16654</v>
      </c>
      <c r="N592" s="45">
        <v>250100</v>
      </c>
      <c r="O592" s="4" t="s">
        <v>2250</v>
      </c>
      <c r="P592" s="4" t="s">
        <v>776</v>
      </c>
      <c r="Q592" s="4">
        <v>50</v>
      </c>
      <c r="R592" s="4">
        <v>1</v>
      </c>
      <c r="S592" s="4" t="s">
        <v>1539</v>
      </c>
      <c r="U592" s="4">
        <v>1</v>
      </c>
      <c r="W592" s="4" t="s">
        <v>1797</v>
      </c>
      <c r="X592" s="4" t="s">
        <v>1798</v>
      </c>
      <c r="Y592" s="45">
        <v>0</v>
      </c>
      <c r="AA592" s="4">
        <v>1</v>
      </c>
      <c r="AB592" s="4">
        <v>100</v>
      </c>
      <c r="AC592" s="4">
        <v>1</v>
      </c>
      <c r="AD592" s="4">
        <v>1</v>
      </c>
      <c r="AE592" s="45" t="s">
        <v>16461</v>
      </c>
      <c r="AF592" s="45" t="s">
        <v>16457</v>
      </c>
      <c r="AG592" s="45" t="s">
        <v>16459</v>
      </c>
      <c r="AH592" s="45" t="s">
        <v>16453</v>
      </c>
      <c r="AI592" s="45" t="s">
        <v>16455</v>
      </c>
      <c r="AJ592" s="63" t="s">
        <v>20411</v>
      </c>
      <c r="AK592" s="63" t="s">
        <v>20412</v>
      </c>
      <c r="AL592" s="45">
        <v>0</v>
      </c>
      <c r="AM592" s="43" t="e">
        <f>IF(AND(L592="WEAPON",OR(R592=0,R592=1,R592=2)),[1]装备基础and强化!$V$7,IF(AND(L592="LEFTRING",OR(R592=0,R592=1,R592=2)),[1]装备基础and强化!$W$7,IF(AND(L592="RIGHTRING",OR(R592=0,R592=1,R592=2)),[1]装备基础and强化!$X$7,IF(AND(L592="NECKLACE",OR(R592=0,R592=1,R592=2)),[1]装备基础and强化!$Y$7,0))))</f>
        <v>#REF!</v>
      </c>
      <c r="AN592" s="43">
        <f>IF(AND(L592="WEAPON",OR(R592=3,R592=4)),[1]装备基础and强化!$V$11,IF(AND(L592="LEFTRING",OR(R592=3,R592=4)),[1]装备基础and强化!$W$11,IF(AND(L592="RIGHTRING",OR(R592=3,R592=4)),[1]装备基础and强化!$X$11,IF(AND(L592="NECKLACE",OR(R592=3,R592=4)),[1]装备基础and强化!$Y$11,0))))</f>
        <v>0</v>
      </c>
      <c r="AO592" s="43">
        <f>IF(AND(L592="BELT",T592=1),[1]装备基础and强化!$AA$7,IF(AND(L592="PANTS",T592=1),[1]装备基础and强化!$AB$7,IF(AND(L592="SHOES",T592=1),[1]装备基础and强化!$AC$7,IF(AND(L592="CLOTHES",T592=1),[1]装备基础and强化!$AD$7,0))))</f>
        <v>0</v>
      </c>
      <c r="AP592" s="43">
        <f>IF(AND(L592="BELT",T592=2),[1]装备基础and强化!$AF$7,IF(AND(L592="PANTS",T592=2),[1]装备基础and强化!$AG$7,IF(AND(L592="SHOES",T592=2),[1]装备基础and强化!$AH$7,IF(AND(L592="CLOTHES",T592=2),[1]装备基础and强化!$AI$7,0))))</f>
        <v>0</v>
      </c>
      <c r="AQ592" s="43">
        <f>IF(L592="HAT",[1]装备基础and强化!$AK$7,IF(L592="JADE",[1]装备基础and强化!$AK$7,0))</f>
        <v>0</v>
      </c>
      <c r="AR592" s="43" t="e">
        <f t="shared" si="9"/>
        <v>#REF!</v>
      </c>
    </row>
    <row r="593" spans="1:44" x14ac:dyDescent="0.15">
      <c r="A593" s="43"/>
      <c r="B593" s="5" t="s">
        <v>1799</v>
      </c>
      <c r="C593" s="12">
        <v>20589</v>
      </c>
      <c r="D593" s="5" t="s">
        <v>1794</v>
      </c>
      <c r="E593" s="44" t="s">
        <v>22224</v>
      </c>
      <c r="F593" s="4" t="s">
        <v>1800</v>
      </c>
      <c r="G593" s="4" t="s">
        <v>1801</v>
      </c>
      <c r="H593" s="44"/>
      <c r="I593" s="4" t="s">
        <v>700</v>
      </c>
      <c r="J593" s="6" t="s">
        <v>700</v>
      </c>
      <c r="K593" s="45">
        <v>1</v>
      </c>
      <c r="L593" s="4" t="s">
        <v>726</v>
      </c>
      <c r="M593" s="104" t="s">
        <v>16655</v>
      </c>
      <c r="N593" s="45">
        <v>250200</v>
      </c>
      <c r="O593" s="4" t="s">
        <v>1781</v>
      </c>
      <c r="P593" s="4" t="s">
        <v>776</v>
      </c>
      <c r="Q593" s="4">
        <v>50</v>
      </c>
      <c r="R593" s="4">
        <v>1</v>
      </c>
      <c r="S593" s="4" t="s">
        <v>1539</v>
      </c>
      <c r="U593" s="4">
        <v>2</v>
      </c>
      <c r="W593" s="4" t="s">
        <v>1797</v>
      </c>
      <c r="X593" s="4" t="s">
        <v>1798</v>
      </c>
      <c r="Y593" s="45">
        <v>0</v>
      </c>
      <c r="AA593" s="4">
        <v>1</v>
      </c>
      <c r="AB593" s="4">
        <v>100</v>
      </c>
      <c r="AC593" s="4">
        <v>1</v>
      </c>
      <c r="AD593" s="4">
        <v>1</v>
      </c>
      <c r="AE593" s="45" t="s">
        <v>16461</v>
      </c>
      <c r="AF593" s="45" t="s">
        <v>16457</v>
      </c>
      <c r="AG593" s="45" t="s">
        <v>16459</v>
      </c>
      <c r="AH593" s="45" t="s">
        <v>16453</v>
      </c>
      <c r="AI593" s="45" t="s">
        <v>16455</v>
      </c>
      <c r="AJ593" s="63" t="s">
        <v>20411</v>
      </c>
      <c r="AK593" s="63" t="s">
        <v>20412</v>
      </c>
      <c r="AL593" s="4">
        <v>0</v>
      </c>
      <c r="AM593" s="43" t="e">
        <f>IF(AND(L593="WEAPON",OR(R593=0,R593=1,R593=2)),[1]装备基础and强化!$V$7,IF(AND(L593="LEFTRING",OR(R593=0,R593=1,R593=2)),[1]装备基础and强化!$W$7,IF(AND(L593="RIGHTRING",OR(R593=0,R593=1,R593=2)),[1]装备基础and强化!$X$7,IF(AND(L593="NECKLACE",OR(R593=0,R593=1,R593=2)),[1]装备基础and强化!$Y$7,0))))</f>
        <v>#REF!</v>
      </c>
      <c r="AN593" s="43">
        <f>IF(AND(L593="WEAPON",OR(R593=3,R593=4)),[1]装备基础and强化!$V$11,IF(AND(L593="LEFTRING",OR(R593=3,R593=4)),[1]装备基础and强化!$W$11,IF(AND(L593="RIGHTRING",OR(R593=3,R593=4)),[1]装备基础and强化!$X$11,IF(AND(L593="NECKLACE",OR(R593=3,R593=4)),[1]装备基础and强化!$Y$11,0))))</f>
        <v>0</v>
      </c>
      <c r="AO593" s="43">
        <f>IF(AND(L593="BELT",T593=1),[1]装备基础and强化!$AA$7,IF(AND(L593="PANTS",T593=1),[1]装备基础and强化!$AB$7,IF(AND(L593="SHOES",T593=1),[1]装备基础and强化!$AC$7,IF(AND(L593="CLOTHES",T593=1),[1]装备基础and强化!$AD$7,0))))</f>
        <v>0</v>
      </c>
      <c r="AP593" s="43">
        <f>IF(AND(L593="BELT",T593=2),[1]装备基础and强化!$AF$7,IF(AND(L593="PANTS",T593=2),[1]装备基础and强化!$AG$7,IF(AND(L593="SHOES",T593=2),[1]装备基础and强化!$AH$7,IF(AND(L593="CLOTHES",T593=2),[1]装备基础and强化!$AI$7,0))))</f>
        <v>0</v>
      </c>
      <c r="AQ593" s="43">
        <f>IF(L593="HAT",[1]装备基础and强化!$AK$7,IF(L593="JADE",[1]装备基础and强化!$AK$7,0))</f>
        <v>0</v>
      </c>
      <c r="AR593" s="43" t="e">
        <f t="shared" si="9"/>
        <v>#REF!</v>
      </c>
    </row>
    <row r="594" spans="1:44" x14ac:dyDescent="0.15">
      <c r="A594" s="43"/>
      <c r="B594" s="5" t="s">
        <v>1802</v>
      </c>
      <c r="C594" s="12">
        <v>20590</v>
      </c>
      <c r="D594" s="5" t="s">
        <v>1794</v>
      </c>
      <c r="E594" s="44" t="s">
        <v>22225</v>
      </c>
      <c r="F594" s="4" t="s">
        <v>1803</v>
      </c>
      <c r="G594" s="4" t="s">
        <v>1804</v>
      </c>
      <c r="H594" s="44"/>
      <c r="I594" s="4" t="s">
        <v>700</v>
      </c>
      <c r="J594" s="6" t="s">
        <v>700</v>
      </c>
      <c r="K594" s="45">
        <v>1</v>
      </c>
      <c r="L594" s="4" t="s">
        <v>726</v>
      </c>
      <c r="M594" s="104" t="s">
        <v>16656</v>
      </c>
      <c r="N594" s="45">
        <v>250300</v>
      </c>
      <c r="O594" s="4" t="s">
        <v>1572</v>
      </c>
      <c r="P594" s="4" t="s">
        <v>776</v>
      </c>
      <c r="Q594" s="4">
        <v>50</v>
      </c>
      <c r="R594" s="4">
        <v>1</v>
      </c>
      <c r="S594" s="4" t="s">
        <v>1539</v>
      </c>
      <c r="U594" s="4">
        <v>3</v>
      </c>
      <c r="W594" s="4" t="s">
        <v>1797</v>
      </c>
      <c r="X594" s="4" t="s">
        <v>1798</v>
      </c>
      <c r="Y594" s="45">
        <v>0</v>
      </c>
      <c r="AA594" s="4">
        <v>1</v>
      </c>
      <c r="AB594" s="4">
        <v>100</v>
      </c>
      <c r="AC594" s="4">
        <v>1</v>
      </c>
      <c r="AD594" s="4">
        <v>1</v>
      </c>
      <c r="AE594" s="45" t="s">
        <v>16461</v>
      </c>
      <c r="AF594" s="45" t="s">
        <v>16457</v>
      </c>
      <c r="AG594" s="45" t="s">
        <v>16459</v>
      </c>
      <c r="AH594" s="45" t="s">
        <v>16453</v>
      </c>
      <c r="AI594" s="45" t="s">
        <v>16455</v>
      </c>
      <c r="AJ594" s="63" t="s">
        <v>20411</v>
      </c>
      <c r="AK594" s="63" t="s">
        <v>20412</v>
      </c>
      <c r="AL594" s="45">
        <v>0</v>
      </c>
      <c r="AM594" s="43" t="e">
        <f>IF(AND(L594="WEAPON",OR(R594=0,R594=1,R594=2)),[1]装备基础and强化!$V$7,IF(AND(L594="LEFTRING",OR(R594=0,R594=1,R594=2)),[1]装备基础and强化!$W$7,IF(AND(L594="RIGHTRING",OR(R594=0,R594=1,R594=2)),[1]装备基础and强化!$X$7,IF(AND(L594="NECKLACE",OR(R594=0,R594=1,R594=2)),[1]装备基础and强化!$Y$7,0))))</f>
        <v>#REF!</v>
      </c>
      <c r="AN594" s="43">
        <f>IF(AND(L594="WEAPON",OR(R594=3,R594=4)),[1]装备基础and强化!$V$11,IF(AND(L594="LEFTRING",OR(R594=3,R594=4)),[1]装备基础and强化!$W$11,IF(AND(L594="RIGHTRING",OR(R594=3,R594=4)),[1]装备基础and强化!$X$11,IF(AND(L594="NECKLACE",OR(R594=3,R594=4)),[1]装备基础and强化!$Y$11,0))))</f>
        <v>0</v>
      </c>
      <c r="AO594" s="43">
        <f>IF(AND(L594="BELT",T594=1),[1]装备基础and强化!$AA$7,IF(AND(L594="PANTS",T594=1),[1]装备基础and强化!$AB$7,IF(AND(L594="SHOES",T594=1),[1]装备基础and强化!$AC$7,IF(AND(L594="CLOTHES",T594=1),[1]装备基础and强化!$AD$7,0))))</f>
        <v>0</v>
      </c>
      <c r="AP594" s="43">
        <f>IF(AND(L594="BELT",T594=2),[1]装备基础and强化!$AF$7,IF(AND(L594="PANTS",T594=2),[1]装备基础and强化!$AG$7,IF(AND(L594="SHOES",T594=2),[1]装备基础and强化!$AH$7,IF(AND(L594="CLOTHES",T594=2),[1]装备基础and强化!$AI$7,0))))</f>
        <v>0</v>
      </c>
      <c r="AQ594" s="43">
        <f>IF(L594="HAT",[1]装备基础and强化!$AK$7,IF(L594="JADE",[1]装备基础and强化!$AK$7,0))</f>
        <v>0</v>
      </c>
      <c r="AR594" s="43" t="e">
        <f t="shared" si="9"/>
        <v>#REF!</v>
      </c>
    </row>
    <row r="595" spans="1:44" x14ac:dyDescent="0.15">
      <c r="A595" s="43"/>
      <c r="B595" s="5" t="s">
        <v>1806</v>
      </c>
      <c r="C595" s="12">
        <v>20591</v>
      </c>
      <c r="D595" s="5" t="s">
        <v>1794</v>
      </c>
      <c r="E595" s="44" t="s">
        <v>22226</v>
      </c>
      <c r="F595" s="4" t="s">
        <v>1807</v>
      </c>
      <c r="G595" s="4" t="s">
        <v>1808</v>
      </c>
      <c r="H595" s="44"/>
      <c r="I595" s="4" t="s">
        <v>700</v>
      </c>
      <c r="J595" s="6" t="s">
        <v>700</v>
      </c>
      <c r="K595" s="45">
        <v>1</v>
      </c>
      <c r="L595" s="4" t="s">
        <v>726</v>
      </c>
      <c r="M595" s="104" t="s">
        <v>16657</v>
      </c>
      <c r="N595" s="45">
        <v>250400</v>
      </c>
      <c r="O595" s="4" t="s">
        <v>4853</v>
      </c>
      <c r="P595" s="4" t="s">
        <v>776</v>
      </c>
      <c r="Q595" s="4">
        <v>50</v>
      </c>
      <c r="R595" s="4">
        <v>1</v>
      </c>
      <c r="S595" s="4" t="s">
        <v>1539</v>
      </c>
      <c r="U595" s="4">
        <v>4</v>
      </c>
      <c r="W595" s="4" t="s">
        <v>1797</v>
      </c>
      <c r="X595" s="4" t="s">
        <v>1798</v>
      </c>
      <c r="Y595" s="45">
        <v>0</v>
      </c>
      <c r="AA595" s="4">
        <v>1</v>
      </c>
      <c r="AB595" s="4">
        <v>100</v>
      </c>
      <c r="AC595" s="4">
        <v>1</v>
      </c>
      <c r="AD595" s="4">
        <v>1</v>
      </c>
      <c r="AE595" s="45" t="s">
        <v>16461</v>
      </c>
      <c r="AF595" s="45" t="s">
        <v>16457</v>
      </c>
      <c r="AG595" s="45" t="s">
        <v>16459</v>
      </c>
      <c r="AH595" s="45" t="s">
        <v>16453</v>
      </c>
      <c r="AI595" s="45" t="s">
        <v>16455</v>
      </c>
      <c r="AJ595" s="63" t="s">
        <v>20411</v>
      </c>
      <c r="AK595" s="63" t="s">
        <v>20412</v>
      </c>
      <c r="AL595" s="4">
        <v>0</v>
      </c>
      <c r="AM595" s="43" t="e">
        <f>IF(AND(L595="WEAPON",OR(R595=0,R595=1,R595=2)),[1]装备基础and强化!$V$7,IF(AND(L595="LEFTRING",OR(R595=0,R595=1,R595=2)),[1]装备基础and强化!$W$7,IF(AND(L595="RIGHTRING",OR(R595=0,R595=1,R595=2)),[1]装备基础and强化!$X$7,IF(AND(L595="NECKLACE",OR(R595=0,R595=1,R595=2)),[1]装备基础and强化!$Y$7,0))))</f>
        <v>#REF!</v>
      </c>
      <c r="AN595" s="43">
        <f>IF(AND(L595="WEAPON",OR(R595=3,R595=4)),[1]装备基础and强化!$V$11,IF(AND(L595="LEFTRING",OR(R595=3,R595=4)),[1]装备基础and强化!$W$11,IF(AND(L595="RIGHTRING",OR(R595=3,R595=4)),[1]装备基础and强化!$X$11,IF(AND(L595="NECKLACE",OR(R595=3,R595=4)),[1]装备基础and强化!$Y$11,0))))</f>
        <v>0</v>
      </c>
      <c r="AO595" s="43">
        <f>IF(AND(L595="BELT",T595=1),[1]装备基础and强化!$AA$7,IF(AND(L595="PANTS",T595=1),[1]装备基础and强化!$AB$7,IF(AND(L595="SHOES",T595=1),[1]装备基础and强化!$AC$7,IF(AND(L595="CLOTHES",T595=1),[1]装备基础and强化!$AD$7,0))))</f>
        <v>0</v>
      </c>
      <c r="AP595" s="43">
        <f>IF(AND(L595="BELT",T595=2),[1]装备基础and强化!$AF$7,IF(AND(L595="PANTS",T595=2),[1]装备基础and强化!$AG$7,IF(AND(L595="SHOES",T595=2),[1]装备基础and强化!$AH$7,IF(AND(L595="CLOTHES",T595=2),[1]装备基础and强化!$AI$7,0))))</f>
        <v>0</v>
      </c>
      <c r="AQ595" s="43">
        <f>IF(L595="HAT",[1]装备基础and强化!$AK$7,IF(L595="JADE",[1]装备基础and强化!$AK$7,0))</f>
        <v>0</v>
      </c>
      <c r="AR595" s="43" t="e">
        <f t="shared" si="9"/>
        <v>#REF!</v>
      </c>
    </row>
    <row r="596" spans="1:44" x14ac:dyDescent="0.15">
      <c r="A596" s="43"/>
      <c r="B596" s="5" t="s">
        <v>1810</v>
      </c>
      <c r="C596" s="12">
        <v>20592</v>
      </c>
      <c r="D596" s="5" t="s">
        <v>1794</v>
      </c>
      <c r="E596" s="44" t="s">
        <v>22227</v>
      </c>
      <c r="F596" s="4" t="s">
        <v>1811</v>
      </c>
      <c r="G596" s="4" t="s">
        <v>1812</v>
      </c>
      <c r="H596" s="44"/>
      <c r="I596" s="4" t="s">
        <v>700</v>
      </c>
      <c r="J596" s="6" t="s">
        <v>700</v>
      </c>
      <c r="K596" s="45">
        <v>1</v>
      </c>
      <c r="L596" s="4" t="s">
        <v>726</v>
      </c>
      <c r="M596" s="104" t="s">
        <v>16658</v>
      </c>
      <c r="N596" s="45">
        <v>250500</v>
      </c>
      <c r="O596" s="4" t="s">
        <v>1525</v>
      </c>
      <c r="P596" s="4" t="s">
        <v>776</v>
      </c>
      <c r="Q596" s="4">
        <v>50</v>
      </c>
      <c r="R596" s="4">
        <v>1</v>
      </c>
      <c r="S596" s="4" t="s">
        <v>1539</v>
      </c>
      <c r="U596" s="4">
        <v>5</v>
      </c>
      <c r="W596" s="4" t="s">
        <v>1797</v>
      </c>
      <c r="X596" s="4" t="s">
        <v>1798</v>
      </c>
      <c r="Y596" s="45">
        <v>0</v>
      </c>
      <c r="AA596" s="4">
        <v>1</v>
      </c>
      <c r="AB596" s="4">
        <v>100</v>
      </c>
      <c r="AC596" s="4">
        <v>1</v>
      </c>
      <c r="AD596" s="4">
        <v>1</v>
      </c>
      <c r="AE596" s="45" t="s">
        <v>16461</v>
      </c>
      <c r="AF596" s="45" t="s">
        <v>16457</v>
      </c>
      <c r="AG596" s="45" t="s">
        <v>16459</v>
      </c>
      <c r="AH596" s="45" t="s">
        <v>16453</v>
      </c>
      <c r="AI596" s="45" t="s">
        <v>16455</v>
      </c>
      <c r="AJ596" s="63" t="s">
        <v>20411</v>
      </c>
      <c r="AK596" s="63" t="s">
        <v>20412</v>
      </c>
      <c r="AL596" s="45">
        <v>0</v>
      </c>
      <c r="AM596" s="43" t="e">
        <f>IF(AND(L596="WEAPON",OR(R596=0,R596=1,R596=2)),[1]装备基础and强化!$V$7,IF(AND(L596="LEFTRING",OR(R596=0,R596=1,R596=2)),[1]装备基础and强化!$W$7,IF(AND(L596="RIGHTRING",OR(R596=0,R596=1,R596=2)),[1]装备基础and强化!$X$7,IF(AND(L596="NECKLACE",OR(R596=0,R596=1,R596=2)),[1]装备基础and强化!$Y$7,0))))</f>
        <v>#REF!</v>
      </c>
      <c r="AN596" s="43">
        <f>IF(AND(L596="WEAPON",OR(R596=3,R596=4)),[1]装备基础and强化!$V$11,IF(AND(L596="LEFTRING",OR(R596=3,R596=4)),[1]装备基础and强化!$W$11,IF(AND(L596="RIGHTRING",OR(R596=3,R596=4)),[1]装备基础and强化!$X$11,IF(AND(L596="NECKLACE",OR(R596=3,R596=4)),[1]装备基础and强化!$Y$11,0))))</f>
        <v>0</v>
      </c>
      <c r="AO596" s="43">
        <f>IF(AND(L596="BELT",T596=1),[1]装备基础and强化!$AA$7,IF(AND(L596="PANTS",T596=1),[1]装备基础and强化!$AB$7,IF(AND(L596="SHOES",T596=1),[1]装备基础and强化!$AC$7,IF(AND(L596="CLOTHES",T596=1),[1]装备基础and强化!$AD$7,0))))</f>
        <v>0</v>
      </c>
      <c r="AP596" s="43">
        <f>IF(AND(L596="BELT",T596=2),[1]装备基础and强化!$AF$7,IF(AND(L596="PANTS",T596=2),[1]装备基础and强化!$AG$7,IF(AND(L596="SHOES",T596=2),[1]装备基础and强化!$AH$7,IF(AND(L596="CLOTHES",T596=2),[1]装备基础and强化!$AI$7,0))))</f>
        <v>0</v>
      </c>
      <c r="AQ596" s="43">
        <f>IF(L596="HAT",[1]装备基础and强化!$AK$7,IF(L596="JADE",[1]装备基础and强化!$AK$7,0))</f>
        <v>0</v>
      </c>
      <c r="AR596" s="43" t="e">
        <f t="shared" si="9"/>
        <v>#REF!</v>
      </c>
    </row>
    <row r="597" spans="1:44" x14ac:dyDescent="0.15">
      <c r="A597" s="43"/>
      <c r="B597" s="5" t="s">
        <v>1814</v>
      </c>
      <c r="C597" s="12">
        <v>20593</v>
      </c>
      <c r="D597" s="5" t="s">
        <v>1794</v>
      </c>
      <c r="E597" s="44" t="s">
        <v>22228</v>
      </c>
      <c r="F597" s="4" t="s">
        <v>1815</v>
      </c>
      <c r="G597" s="4" t="s">
        <v>1816</v>
      </c>
      <c r="H597" s="44"/>
      <c r="I597" s="4" t="s">
        <v>700</v>
      </c>
      <c r="J597" s="6" t="s">
        <v>700</v>
      </c>
      <c r="K597" s="45">
        <v>1</v>
      </c>
      <c r="L597" s="4" t="s">
        <v>726</v>
      </c>
      <c r="M597" s="104" t="s">
        <v>16659</v>
      </c>
      <c r="N597" s="45">
        <v>250600</v>
      </c>
      <c r="O597" s="4" t="s">
        <v>14609</v>
      </c>
      <c r="P597" s="4" t="s">
        <v>776</v>
      </c>
      <c r="Q597" s="4">
        <v>50</v>
      </c>
      <c r="R597" s="4">
        <v>1</v>
      </c>
      <c r="S597" s="4" t="s">
        <v>1539</v>
      </c>
      <c r="U597" s="4">
        <v>6</v>
      </c>
      <c r="W597" s="4" t="s">
        <v>1797</v>
      </c>
      <c r="X597" s="4" t="s">
        <v>1798</v>
      </c>
      <c r="Y597" s="45">
        <v>0</v>
      </c>
      <c r="AA597" s="4">
        <v>1</v>
      </c>
      <c r="AB597" s="4">
        <v>100</v>
      </c>
      <c r="AC597" s="4">
        <v>1</v>
      </c>
      <c r="AD597" s="4">
        <v>1</v>
      </c>
      <c r="AE597" s="45" t="s">
        <v>16461</v>
      </c>
      <c r="AF597" s="45" t="s">
        <v>16457</v>
      </c>
      <c r="AG597" s="45" t="s">
        <v>16459</v>
      </c>
      <c r="AH597" s="45" t="s">
        <v>16453</v>
      </c>
      <c r="AI597" s="45" t="s">
        <v>16455</v>
      </c>
      <c r="AJ597" s="63" t="s">
        <v>20411</v>
      </c>
      <c r="AK597" s="63" t="s">
        <v>20412</v>
      </c>
      <c r="AL597" s="4">
        <v>0</v>
      </c>
      <c r="AM597" s="43" t="e">
        <f>IF(AND(L597="WEAPON",OR(R597=0,R597=1,R597=2)),[1]装备基础and强化!$V$7,IF(AND(L597="LEFTRING",OR(R597=0,R597=1,R597=2)),[1]装备基础and强化!$W$7,IF(AND(L597="RIGHTRING",OR(R597=0,R597=1,R597=2)),[1]装备基础and强化!$X$7,IF(AND(L597="NECKLACE",OR(R597=0,R597=1,R597=2)),[1]装备基础and强化!$Y$7,0))))</f>
        <v>#REF!</v>
      </c>
      <c r="AN597" s="43">
        <f>IF(AND(L597="WEAPON",OR(R597=3,R597=4)),[1]装备基础and强化!$V$11,IF(AND(L597="LEFTRING",OR(R597=3,R597=4)),[1]装备基础and强化!$W$11,IF(AND(L597="RIGHTRING",OR(R597=3,R597=4)),[1]装备基础and强化!$X$11,IF(AND(L597="NECKLACE",OR(R597=3,R597=4)),[1]装备基础and强化!$Y$11,0))))</f>
        <v>0</v>
      </c>
      <c r="AO597" s="43">
        <f>IF(AND(L597="BELT",T597=1),[1]装备基础and强化!$AA$7,IF(AND(L597="PANTS",T597=1),[1]装备基础and强化!$AB$7,IF(AND(L597="SHOES",T597=1),[1]装备基础and强化!$AC$7,IF(AND(L597="CLOTHES",T597=1),[1]装备基础and强化!$AD$7,0))))</f>
        <v>0</v>
      </c>
      <c r="AP597" s="43">
        <f>IF(AND(L597="BELT",T597=2),[1]装备基础and强化!$AF$7,IF(AND(L597="PANTS",T597=2),[1]装备基础and强化!$AG$7,IF(AND(L597="SHOES",T597=2),[1]装备基础and强化!$AH$7,IF(AND(L597="CLOTHES",T597=2),[1]装备基础and强化!$AI$7,0))))</f>
        <v>0</v>
      </c>
      <c r="AQ597" s="43">
        <f>IF(L597="HAT",[1]装备基础and强化!$AK$7,IF(L597="JADE",[1]装备基础and强化!$AK$7,0))</f>
        <v>0</v>
      </c>
      <c r="AR597" s="43" t="e">
        <f t="shared" ref="AR597:AR660" si="10">IF(AM597&lt;&gt;0,AM597,IF(AN597&lt;&gt;0,AN597,IF(AO597&lt;&gt;0,AO597,IF(AP597&lt;&gt;0,AP597,IF(AQ597&lt;&gt;0,AQ597,0)))))</f>
        <v>#REF!</v>
      </c>
    </row>
    <row r="598" spans="1:44" x14ac:dyDescent="0.15">
      <c r="A598" s="43"/>
      <c r="B598" s="5" t="s">
        <v>1817</v>
      </c>
      <c r="C598" s="12">
        <v>20594</v>
      </c>
      <c r="D598" s="5" t="s">
        <v>1794</v>
      </c>
      <c r="E598" s="44" t="s">
        <v>22229</v>
      </c>
      <c r="F598" s="4" t="s">
        <v>1818</v>
      </c>
      <c r="G598" s="4" t="s">
        <v>1819</v>
      </c>
      <c r="H598" s="44"/>
      <c r="I598" s="4" t="s">
        <v>700</v>
      </c>
      <c r="J598" s="6" t="s">
        <v>700</v>
      </c>
      <c r="K598" s="45">
        <v>1</v>
      </c>
      <c r="L598" s="4" t="s">
        <v>726</v>
      </c>
      <c r="M598" s="104" t="s">
        <v>16660</v>
      </c>
      <c r="N598" s="45">
        <v>250700</v>
      </c>
      <c r="O598" s="4" t="s">
        <v>14610</v>
      </c>
      <c r="P598" s="4" t="s">
        <v>776</v>
      </c>
      <c r="Q598" s="4">
        <v>50</v>
      </c>
      <c r="R598" s="4">
        <v>1</v>
      </c>
      <c r="S598" s="4" t="s">
        <v>1539</v>
      </c>
      <c r="U598" s="4">
        <v>7</v>
      </c>
      <c r="W598" s="4" t="s">
        <v>1797</v>
      </c>
      <c r="X598" s="4" t="s">
        <v>1798</v>
      </c>
      <c r="Y598" s="45">
        <v>0</v>
      </c>
      <c r="AA598" s="4">
        <v>1</v>
      </c>
      <c r="AB598" s="4">
        <v>100</v>
      </c>
      <c r="AC598" s="4">
        <v>1</v>
      </c>
      <c r="AD598" s="4">
        <v>1</v>
      </c>
      <c r="AE598" s="45" t="s">
        <v>16461</v>
      </c>
      <c r="AF598" s="45" t="s">
        <v>16457</v>
      </c>
      <c r="AG598" s="45" t="s">
        <v>16459</v>
      </c>
      <c r="AH598" s="45" t="s">
        <v>16453</v>
      </c>
      <c r="AI598" s="45" t="s">
        <v>16455</v>
      </c>
      <c r="AJ598" s="63" t="s">
        <v>20411</v>
      </c>
      <c r="AK598" s="63" t="s">
        <v>20412</v>
      </c>
      <c r="AL598" s="45">
        <v>0</v>
      </c>
      <c r="AM598" s="43" t="e">
        <f>IF(AND(L598="WEAPON",OR(R598=0,R598=1,R598=2)),[1]装备基础and强化!$V$7,IF(AND(L598="LEFTRING",OR(R598=0,R598=1,R598=2)),[1]装备基础and强化!$W$7,IF(AND(L598="RIGHTRING",OR(R598=0,R598=1,R598=2)),[1]装备基础and强化!$X$7,IF(AND(L598="NECKLACE",OR(R598=0,R598=1,R598=2)),[1]装备基础and强化!$Y$7,0))))</f>
        <v>#REF!</v>
      </c>
      <c r="AN598" s="43">
        <f>IF(AND(L598="WEAPON",OR(R598=3,R598=4)),[1]装备基础and强化!$V$11,IF(AND(L598="LEFTRING",OR(R598=3,R598=4)),[1]装备基础and强化!$W$11,IF(AND(L598="RIGHTRING",OR(R598=3,R598=4)),[1]装备基础and强化!$X$11,IF(AND(L598="NECKLACE",OR(R598=3,R598=4)),[1]装备基础and强化!$Y$11,0))))</f>
        <v>0</v>
      </c>
      <c r="AO598" s="43">
        <f>IF(AND(L598="BELT",T598=1),[1]装备基础and强化!$AA$7,IF(AND(L598="PANTS",T598=1),[1]装备基础and强化!$AB$7,IF(AND(L598="SHOES",T598=1),[1]装备基础and强化!$AC$7,IF(AND(L598="CLOTHES",T598=1),[1]装备基础and强化!$AD$7,0))))</f>
        <v>0</v>
      </c>
      <c r="AP598" s="43">
        <f>IF(AND(L598="BELT",T598=2),[1]装备基础and强化!$AF$7,IF(AND(L598="PANTS",T598=2),[1]装备基础and强化!$AG$7,IF(AND(L598="SHOES",T598=2),[1]装备基础and强化!$AH$7,IF(AND(L598="CLOTHES",T598=2),[1]装备基础and强化!$AI$7,0))))</f>
        <v>0</v>
      </c>
      <c r="AQ598" s="43">
        <f>IF(L598="HAT",[1]装备基础and强化!$AK$7,IF(L598="JADE",[1]装备基础and强化!$AK$7,0))</f>
        <v>0</v>
      </c>
      <c r="AR598" s="43" t="e">
        <f t="shared" si="10"/>
        <v>#REF!</v>
      </c>
    </row>
    <row r="599" spans="1:44" x14ac:dyDescent="0.15">
      <c r="A599" s="43"/>
      <c r="B599" s="5" t="s">
        <v>1821</v>
      </c>
      <c r="C599" s="12">
        <v>20595</v>
      </c>
      <c r="D599" s="5" t="s">
        <v>1794</v>
      </c>
      <c r="E599" s="44" t="s">
        <v>22230</v>
      </c>
      <c r="F599" s="4" t="s">
        <v>1822</v>
      </c>
      <c r="G599" s="4" t="s">
        <v>1823</v>
      </c>
      <c r="H599" s="44"/>
      <c r="I599" s="4" t="s">
        <v>700</v>
      </c>
      <c r="J599" s="6" t="s">
        <v>700</v>
      </c>
      <c r="K599" s="45">
        <v>1</v>
      </c>
      <c r="L599" s="4" t="s">
        <v>726</v>
      </c>
      <c r="M599" s="104" t="s">
        <v>16661</v>
      </c>
      <c r="N599" s="45">
        <v>250800</v>
      </c>
      <c r="O599" s="4" t="s">
        <v>4885</v>
      </c>
      <c r="P599" s="4" t="s">
        <v>776</v>
      </c>
      <c r="Q599" s="4">
        <v>50</v>
      </c>
      <c r="R599" s="4">
        <v>1</v>
      </c>
      <c r="S599" s="4" t="s">
        <v>1539</v>
      </c>
      <c r="U599" s="4">
        <v>8</v>
      </c>
      <c r="W599" s="4" t="s">
        <v>1797</v>
      </c>
      <c r="X599" s="4" t="s">
        <v>1798</v>
      </c>
      <c r="Y599" s="45">
        <v>0</v>
      </c>
      <c r="AA599" s="4">
        <v>1</v>
      </c>
      <c r="AB599" s="4">
        <v>100</v>
      </c>
      <c r="AC599" s="4">
        <v>1</v>
      </c>
      <c r="AD599" s="4">
        <v>1</v>
      </c>
      <c r="AE599" s="45" t="s">
        <v>16461</v>
      </c>
      <c r="AF599" s="45" t="s">
        <v>16457</v>
      </c>
      <c r="AG599" s="45" t="s">
        <v>16459</v>
      </c>
      <c r="AH599" s="45" t="s">
        <v>16453</v>
      </c>
      <c r="AI599" s="45" t="s">
        <v>16455</v>
      </c>
      <c r="AJ599" s="63" t="s">
        <v>20411</v>
      </c>
      <c r="AK599" s="63" t="s">
        <v>20412</v>
      </c>
      <c r="AL599" s="4">
        <v>0</v>
      </c>
      <c r="AM599" s="43" t="e">
        <f>IF(AND(L599="WEAPON",OR(R599=0,R599=1,R599=2)),[1]装备基础and强化!$V$7,IF(AND(L599="LEFTRING",OR(R599=0,R599=1,R599=2)),[1]装备基础and强化!$W$7,IF(AND(L599="RIGHTRING",OR(R599=0,R599=1,R599=2)),[1]装备基础and强化!$X$7,IF(AND(L599="NECKLACE",OR(R599=0,R599=1,R599=2)),[1]装备基础and强化!$Y$7,0))))</f>
        <v>#REF!</v>
      </c>
      <c r="AN599" s="43">
        <f>IF(AND(L599="WEAPON",OR(R599=3,R599=4)),[1]装备基础and强化!$V$11,IF(AND(L599="LEFTRING",OR(R599=3,R599=4)),[1]装备基础and强化!$W$11,IF(AND(L599="RIGHTRING",OR(R599=3,R599=4)),[1]装备基础and强化!$X$11,IF(AND(L599="NECKLACE",OR(R599=3,R599=4)),[1]装备基础and强化!$Y$11,0))))</f>
        <v>0</v>
      </c>
      <c r="AO599" s="43">
        <f>IF(AND(L599="BELT",T599=1),[1]装备基础and强化!$AA$7,IF(AND(L599="PANTS",T599=1),[1]装备基础and强化!$AB$7,IF(AND(L599="SHOES",T599=1),[1]装备基础and强化!$AC$7,IF(AND(L599="CLOTHES",T599=1),[1]装备基础and强化!$AD$7,0))))</f>
        <v>0</v>
      </c>
      <c r="AP599" s="43">
        <f>IF(AND(L599="BELT",T599=2),[1]装备基础and强化!$AF$7,IF(AND(L599="PANTS",T599=2),[1]装备基础and强化!$AG$7,IF(AND(L599="SHOES",T599=2),[1]装备基础and强化!$AH$7,IF(AND(L599="CLOTHES",T599=2),[1]装备基础and强化!$AI$7,0))))</f>
        <v>0</v>
      </c>
      <c r="AQ599" s="43">
        <f>IF(L599="HAT",[1]装备基础and强化!$AK$7,IF(L599="JADE",[1]装备基础and强化!$AK$7,0))</f>
        <v>0</v>
      </c>
      <c r="AR599" s="43" t="e">
        <f t="shared" si="10"/>
        <v>#REF!</v>
      </c>
    </row>
    <row r="600" spans="1:44" x14ac:dyDescent="0.15">
      <c r="A600" s="43"/>
      <c r="B600" s="5" t="s">
        <v>1825</v>
      </c>
      <c r="C600" s="12">
        <v>20596</v>
      </c>
      <c r="D600" s="5" t="s">
        <v>1826</v>
      </c>
      <c r="E600" s="44" t="s">
        <v>22231</v>
      </c>
      <c r="F600" s="4" t="s">
        <v>1827</v>
      </c>
      <c r="G600" s="4" t="s">
        <v>1828</v>
      </c>
      <c r="H600" s="44"/>
      <c r="I600" s="4" t="s">
        <v>700</v>
      </c>
      <c r="J600" s="6" t="s">
        <v>700</v>
      </c>
      <c r="K600" s="45">
        <v>1</v>
      </c>
      <c r="L600" s="4" t="s">
        <v>726</v>
      </c>
      <c r="M600" s="104" t="s">
        <v>16662</v>
      </c>
      <c r="N600" s="45">
        <v>280100</v>
      </c>
      <c r="O600" s="4" t="s">
        <v>1792</v>
      </c>
      <c r="P600" s="4" t="s">
        <v>776</v>
      </c>
      <c r="Q600" s="4">
        <v>90</v>
      </c>
      <c r="R600" s="4">
        <v>1</v>
      </c>
      <c r="S600" s="4" t="s">
        <v>1573</v>
      </c>
      <c r="U600" s="4">
        <v>1</v>
      </c>
      <c r="W600" s="4" t="s">
        <v>1830</v>
      </c>
      <c r="X600" s="4" t="s">
        <v>1831</v>
      </c>
      <c r="Y600" s="45">
        <v>0</v>
      </c>
      <c r="AA600" s="4">
        <v>1</v>
      </c>
      <c r="AB600" s="4">
        <v>100</v>
      </c>
      <c r="AC600" s="4">
        <v>1</v>
      </c>
      <c r="AD600" s="4">
        <v>1</v>
      </c>
      <c r="AE600" s="45" t="s">
        <v>16461</v>
      </c>
      <c r="AF600" s="45" t="s">
        <v>16457</v>
      </c>
      <c r="AG600" s="45" t="s">
        <v>16459</v>
      </c>
      <c r="AH600" s="45" t="s">
        <v>16453</v>
      </c>
      <c r="AI600" s="45" t="s">
        <v>16455</v>
      </c>
      <c r="AJ600" s="63" t="s">
        <v>20411</v>
      </c>
      <c r="AK600" s="63" t="s">
        <v>20412</v>
      </c>
      <c r="AL600" s="45">
        <v>0</v>
      </c>
      <c r="AM600" s="43" t="e">
        <f>IF(AND(L600="WEAPON",OR(R600=0,R600=1,R600=2)),[1]装备基础and强化!$V$7,IF(AND(L600="LEFTRING",OR(R600=0,R600=1,R600=2)),[1]装备基础and强化!$W$7,IF(AND(L600="RIGHTRING",OR(R600=0,R600=1,R600=2)),[1]装备基础and强化!$X$7,IF(AND(L600="NECKLACE",OR(R600=0,R600=1,R600=2)),[1]装备基础and强化!$Y$7,0))))</f>
        <v>#REF!</v>
      </c>
      <c r="AN600" s="43">
        <f>IF(AND(L600="WEAPON",OR(R600=3,R600=4)),[1]装备基础and强化!$V$11,IF(AND(L600="LEFTRING",OR(R600=3,R600=4)),[1]装备基础and强化!$W$11,IF(AND(L600="RIGHTRING",OR(R600=3,R600=4)),[1]装备基础and强化!$X$11,IF(AND(L600="NECKLACE",OR(R600=3,R600=4)),[1]装备基础and强化!$Y$11,0))))</f>
        <v>0</v>
      </c>
      <c r="AO600" s="43">
        <f>IF(AND(L600="BELT",T600=1),[1]装备基础and强化!$AA$7,IF(AND(L600="PANTS",T600=1),[1]装备基础and强化!$AB$7,IF(AND(L600="SHOES",T600=1),[1]装备基础and强化!$AC$7,IF(AND(L600="CLOTHES",T600=1),[1]装备基础and强化!$AD$7,0))))</f>
        <v>0</v>
      </c>
      <c r="AP600" s="43">
        <f>IF(AND(L600="BELT",T600=2),[1]装备基础and强化!$AF$7,IF(AND(L600="PANTS",T600=2),[1]装备基础and强化!$AG$7,IF(AND(L600="SHOES",T600=2),[1]装备基础and强化!$AH$7,IF(AND(L600="CLOTHES",T600=2),[1]装备基础and强化!$AI$7,0))))</f>
        <v>0</v>
      </c>
      <c r="AQ600" s="43">
        <f>IF(L600="HAT",[1]装备基础and强化!$AK$7,IF(L600="JADE",[1]装备基础and强化!$AK$7,0))</f>
        <v>0</v>
      </c>
      <c r="AR600" s="43" t="e">
        <f t="shared" si="10"/>
        <v>#REF!</v>
      </c>
    </row>
    <row r="601" spans="1:44" x14ac:dyDescent="0.15">
      <c r="A601" s="43"/>
      <c r="B601" s="5" t="s">
        <v>1832</v>
      </c>
      <c r="C601" s="12">
        <v>20597</v>
      </c>
      <c r="D601" s="5" t="s">
        <v>1826</v>
      </c>
      <c r="E601" s="44" t="s">
        <v>22232</v>
      </c>
      <c r="F601" s="4" t="s">
        <v>1833</v>
      </c>
      <c r="G601" s="4" t="s">
        <v>1834</v>
      </c>
      <c r="H601" s="44"/>
      <c r="I601" s="4" t="s">
        <v>700</v>
      </c>
      <c r="J601" s="6" t="s">
        <v>700</v>
      </c>
      <c r="K601" s="45">
        <v>1</v>
      </c>
      <c r="L601" s="4" t="s">
        <v>726</v>
      </c>
      <c r="M601" s="104" t="s">
        <v>16663</v>
      </c>
      <c r="N601" s="45">
        <v>280200</v>
      </c>
      <c r="O601" s="4" t="s">
        <v>4853</v>
      </c>
      <c r="P601" s="4" t="s">
        <v>776</v>
      </c>
      <c r="Q601" s="4">
        <v>90</v>
      </c>
      <c r="R601" s="4">
        <v>1</v>
      </c>
      <c r="S601" s="4" t="s">
        <v>1573</v>
      </c>
      <c r="U601" s="4">
        <v>2</v>
      </c>
      <c r="W601" s="4" t="s">
        <v>1830</v>
      </c>
      <c r="X601" s="4" t="s">
        <v>1831</v>
      </c>
      <c r="Y601" s="45">
        <v>0</v>
      </c>
      <c r="AA601" s="4">
        <v>1</v>
      </c>
      <c r="AB601" s="4">
        <v>100</v>
      </c>
      <c r="AC601" s="4">
        <v>1</v>
      </c>
      <c r="AD601" s="4">
        <v>1</v>
      </c>
      <c r="AE601" s="45" t="s">
        <v>16461</v>
      </c>
      <c r="AF601" s="45" t="s">
        <v>16457</v>
      </c>
      <c r="AG601" s="45" t="s">
        <v>16459</v>
      </c>
      <c r="AH601" s="45" t="s">
        <v>16453</v>
      </c>
      <c r="AI601" s="45" t="s">
        <v>16455</v>
      </c>
      <c r="AJ601" s="63" t="s">
        <v>20411</v>
      </c>
      <c r="AK601" s="63" t="s">
        <v>20412</v>
      </c>
      <c r="AL601" s="4">
        <v>0</v>
      </c>
      <c r="AM601" s="43" t="e">
        <f>IF(AND(L601="WEAPON",OR(R601=0,R601=1,R601=2)),[1]装备基础and强化!$V$7,IF(AND(L601="LEFTRING",OR(R601=0,R601=1,R601=2)),[1]装备基础and强化!$W$7,IF(AND(L601="RIGHTRING",OR(R601=0,R601=1,R601=2)),[1]装备基础and强化!$X$7,IF(AND(L601="NECKLACE",OR(R601=0,R601=1,R601=2)),[1]装备基础and强化!$Y$7,0))))</f>
        <v>#REF!</v>
      </c>
      <c r="AN601" s="43">
        <f>IF(AND(L601="WEAPON",OR(R601=3,R601=4)),[1]装备基础and强化!$V$11,IF(AND(L601="LEFTRING",OR(R601=3,R601=4)),[1]装备基础and强化!$W$11,IF(AND(L601="RIGHTRING",OR(R601=3,R601=4)),[1]装备基础and强化!$X$11,IF(AND(L601="NECKLACE",OR(R601=3,R601=4)),[1]装备基础and强化!$Y$11,0))))</f>
        <v>0</v>
      </c>
      <c r="AO601" s="43">
        <f>IF(AND(L601="BELT",T601=1),[1]装备基础and强化!$AA$7,IF(AND(L601="PANTS",T601=1),[1]装备基础and强化!$AB$7,IF(AND(L601="SHOES",T601=1),[1]装备基础and强化!$AC$7,IF(AND(L601="CLOTHES",T601=1),[1]装备基础and强化!$AD$7,0))))</f>
        <v>0</v>
      </c>
      <c r="AP601" s="43">
        <f>IF(AND(L601="BELT",T601=2),[1]装备基础and强化!$AF$7,IF(AND(L601="PANTS",T601=2),[1]装备基础and强化!$AG$7,IF(AND(L601="SHOES",T601=2),[1]装备基础and强化!$AH$7,IF(AND(L601="CLOTHES",T601=2),[1]装备基础and强化!$AI$7,0))))</f>
        <v>0</v>
      </c>
      <c r="AQ601" s="43">
        <f>IF(L601="HAT",[1]装备基础and强化!$AK$7,IF(L601="JADE",[1]装备基础and强化!$AK$7,0))</f>
        <v>0</v>
      </c>
      <c r="AR601" s="43" t="e">
        <f t="shared" si="10"/>
        <v>#REF!</v>
      </c>
    </row>
    <row r="602" spans="1:44" x14ac:dyDescent="0.15">
      <c r="A602" s="43"/>
      <c r="B602" s="5" t="s">
        <v>1835</v>
      </c>
      <c r="C602" s="12">
        <v>20598</v>
      </c>
      <c r="D602" s="5" t="s">
        <v>1826</v>
      </c>
      <c r="E602" s="44" t="s">
        <v>22233</v>
      </c>
      <c r="F602" s="4" t="s">
        <v>1836</v>
      </c>
      <c r="G602" s="4" t="s">
        <v>1837</v>
      </c>
      <c r="H602" s="44"/>
      <c r="I602" s="4" t="s">
        <v>700</v>
      </c>
      <c r="J602" s="6" t="s">
        <v>700</v>
      </c>
      <c r="K602" s="45">
        <v>1</v>
      </c>
      <c r="L602" s="4" t="s">
        <v>726</v>
      </c>
      <c r="M602" s="104" t="s">
        <v>16664</v>
      </c>
      <c r="N602" s="45">
        <v>280300</v>
      </c>
      <c r="O602" s="4" t="s">
        <v>14611</v>
      </c>
      <c r="P602" s="4" t="s">
        <v>776</v>
      </c>
      <c r="Q602" s="4">
        <v>90</v>
      </c>
      <c r="R602" s="4">
        <v>1</v>
      </c>
      <c r="S602" s="4" t="s">
        <v>1573</v>
      </c>
      <c r="U602" s="4">
        <v>3</v>
      </c>
      <c r="W602" s="4" t="s">
        <v>1830</v>
      </c>
      <c r="X602" s="4" t="s">
        <v>1831</v>
      </c>
      <c r="Y602" s="45">
        <v>0</v>
      </c>
      <c r="AA602" s="4">
        <v>1</v>
      </c>
      <c r="AB602" s="4">
        <v>100</v>
      </c>
      <c r="AC602" s="4">
        <v>1</v>
      </c>
      <c r="AD602" s="4">
        <v>1</v>
      </c>
      <c r="AE602" s="45" t="s">
        <v>16461</v>
      </c>
      <c r="AF602" s="45" t="s">
        <v>16457</v>
      </c>
      <c r="AG602" s="45" t="s">
        <v>16459</v>
      </c>
      <c r="AH602" s="45" t="s">
        <v>16453</v>
      </c>
      <c r="AI602" s="45" t="s">
        <v>16455</v>
      </c>
      <c r="AJ602" s="63" t="s">
        <v>20411</v>
      </c>
      <c r="AK602" s="63" t="s">
        <v>20412</v>
      </c>
      <c r="AL602" s="45">
        <v>0</v>
      </c>
      <c r="AM602" s="43" t="e">
        <f>IF(AND(L602="WEAPON",OR(R602=0,R602=1,R602=2)),[1]装备基础and强化!$V$7,IF(AND(L602="LEFTRING",OR(R602=0,R602=1,R602=2)),[1]装备基础and强化!$W$7,IF(AND(L602="RIGHTRING",OR(R602=0,R602=1,R602=2)),[1]装备基础and强化!$X$7,IF(AND(L602="NECKLACE",OR(R602=0,R602=1,R602=2)),[1]装备基础and强化!$Y$7,0))))</f>
        <v>#REF!</v>
      </c>
      <c r="AN602" s="43">
        <f>IF(AND(L602="WEAPON",OR(R602=3,R602=4)),[1]装备基础and强化!$V$11,IF(AND(L602="LEFTRING",OR(R602=3,R602=4)),[1]装备基础and强化!$W$11,IF(AND(L602="RIGHTRING",OR(R602=3,R602=4)),[1]装备基础and强化!$X$11,IF(AND(L602="NECKLACE",OR(R602=3,R602=4)),[1]装备基础and强化!$Y$11,0))))</f>
        <v>0</v>
      </c>
      <c r="AO602" s="43">
        <f>IF(AND(L602="BELT",T602=1),[1]装备基础and强化!$AA$7,IF(AND(L602="PANTS",T602=1),[1]装备基础and强化!$AB$7,IF(AND(L602="SHOES",T602=1),[1]装备基础and强化!$AC$7,IF(AND(L602="CLOTHES",T602=1),[1]装备基础and强化!$AD$7,0))))</f>
        <v>0</v>
      </c>
      <c r="AP602" s="43">
        <f>IF(AND(L602="BELT",T602=2),[1]装备基础and强化!$AF$7,IF(AND(L602="PANTS",T602=2),[1]装备基础and强化!$AG$7,IF(AND(L602="SHOES",T602=2),[1]装备基础and强化!$AH$7,IF(AND(L602="CLOTHES",T602=2),[1]装备基础and强化!$AI$7,0))))</f>
        <v>0</v>
      </c>
      <c r="AQ602" s="43">
        <f>IF(L602="HAT",[1]装备基础and强化!$AK$7,IF(L602="JADE",[1]装备基础and强化!$AK$7,0))</f>
        <v>0</v>
      </c>
      <c r="AR602" s="43" t="e">
        <f t="shared" si="10"/>
        <v>#REF!</v>
      </c>
    </row>
    <row r="603" spans="1:44" x14ac:dyDescent="0.15">
      <c r="A603" s="43"/>
      <c r="B603" s="5" t="s">
        <v>1839</v>
      </c>
      <c r="C603" s="12">
        <v>20599</v>
      </c>
      <c r="D603" s="5" t="s">
        <v>1826</v>
      </c>
      <c r="E603" s="44" t="s">
        <v>22234</v>
      </c>
      <c r="F603" s="4" t="s">
        <v>1840</v>
      </c>
      <c r="G603" s="4" t="s">
        <v>1841</v>
      </c>
      <c r="H603" s="44"/>
      <c r="I603" s="4" t="s">
        <v>700</v>
      </c>
      <c r="J603" s="6" t="s">
        <v>700</v>
      </c>
      <c r="K603" s="45">
        <v>1</v>
      </c>
      <c r="L603" s="4" t="s">
        <v>726</v>
      </c>
      <c r="M603" s="104" t="s">
        <v>16665</v>
      </c>
      <c r="N603" s="45">
        <v>280400</v>
      </c>
      <c r="O603" s="4" t="s">
        <v>14612</v>
      </c>
      <c r="P603" s="4" t="s">
        <v>776</v>
      </c>
      <c r="Q603" s="4">
        <v>90</v>
      </c>
      <c r="R603" s="4">
        <v>1</v>
      </c>
      <c r="S603" s="4" t="s">
        <v>1573</v>
      </c>
      <c r="U603" s="4">
        <v>4</v>
      </c>
      <c r="W603" s="4" t="s">
        <v>1830</v>
      </c>
      <c r="X603" s="4" t="s">
        <v>1831</v>
      </c>
      <c r="Y603" s="45">
        <v>0</v>
      </c>
      <c r="AA603" s="4">
        <v>1</v>
      </c>
      <c r="AB603" s="4">
        <v>100</v>
      </c>
      <c r="AC603" s="4">
        <v>1</v>
      </c>
      <c r="AD603" s="4">
        <v>1</v>
      </c>
      <c r="AE603" s="45" t="s">
        <v>16461</v>
      </c>
      <c r="AF603" s="45" t="s">
        <v>16457</v>
      </c>
      <c r="AG603" s="45" t="s">
        <v>16459</v>
      </c>
      <c r="AH603" s="45" t="s">
        <v>16453</v>
      </c>
      <c r="AI603" s="45" t="s">
        <v>16455</v>
      </c>
      <c r="AJ603" s="63" t="s">
        <v>20411</v>
      </c>
      <c r="AK603" s="63" t="s">
        <v>20412</v>
      </c>
      <c r="AL603" s="4">
        <v>0</v>
      </c>
      <c r="AM603" s="43" t="e">
        <f>IF(AND(L603="WEAPON",OR(R603=0,R603=1,R603=2)),[1]装备基础and强化!$V$7,IF(AND(L603="LEFTRING",OR(R603=0,R603=1,R603=2)),[1]装备基础and强化!$W$7,IF(AND(L603="RIGHTRING",OR(R603=0,R603=1,R603=2)),[1]装备基础and强化!$X$7,IF(AND(L603="NECKLACE",OR(R603=0,R603=1,R603=2)),[1]装备基础and强化!$Y$7,0))))</f>
        <v>#REF!</v>
      </c>
      <c r="AN603" s="43">
        <f>IF(AND(L603="WEAPON",OR(R603=3,R603=4)),[1]装备基础and强化!$V$11,IF(AND(L603="LEFTRING",OR(R603=3,R603=4)),[1]装备基础and强化!$W$11,IF(AND(L603="RIGHTRING",OR(R603=3,R603=4)),[1]装备基础and强化!$X$11,IF(AND(L603="NECKLACE",OR(R603=3,R603=4)),[1]装备基础and强化!$Y$11,0))))</f>
        <v>0</v>
      </c>
      <c r="AO603" s="43">
        <f>IF(AND(L603="BELT",T603=1),[1]装备基础and强化!$AA$7,IF(AND(L603="PANTS",T603=1),[1]装备基础and强化!$AB$7,IF(AND(L603="SHOES",T603=1),[1]装备基础and强化!$AC$7,IF(AND(L603="CLOTHES",T603=1),[1]装备基础and强化!$AD$7,0))))</f>
        <v>0</v>
      </c>
      <c r="AP603" s="43">
        <f>IF(AND(L603="BELT",T603=2),[1]装备基础and强化!$AF$7,IF(AND(L603="PANTS",T603=2),[1]装备基础and强化!$AG$7,IF(AND(L603="SHOES",T603=2),[1]装备基础and强化!$AH$7,IF(AND(L603="CLOTHES",T603=2),[1]装备基础and强化!$AI$7,0))))</f>
        <v>0</v>
      </c>
      <c r="AQ603" s="43">
        <f>IF(L603="HAT",[1]装备基础and强化!$AK$7,IF(L603="JADE",[1]装备基础and强化!$AK$7,0))</f>
        <v>0</v>
      </c>
      <c r="AR603" s="43" t="e">
        <f t="shared" si="10"/>
        <v>#REF!</v>
      </c>
    </row>
    <row r="604" spans="1:44" x14ac:dyDescent="0.15">
      <c r="A604" s="43"/>
      <c r="B604" s="5" t="s">
        <v>1842</v>
      </c>
      <c r="C604" s="12">
        <v>20600</v>
      </c>
      <c r="D604" s="5" t="s">
        <v>1826</v>
      </c>
      <c r="E604" s="44" t="s">
        <v>22235</v>
      </c>
      <c r="F604" s="4" t="s">
        <v>1843</v>
      </c>
      <c r="G604" s="4" t="s">
        <v>1844</v>
      </c>
      <c r="H604" s="44"/>
      <c r="I604" s="4" t="s">
        <v>700</v>
      </c>
      <c r="J604" s="6" t="s">
        <v>700</v>
      </c>
      <c r="K604" s="45">
        <v>1</v>
      </c>
      <c r="L604" s="4" t="s">
        <v>726</v>
      </c>
      <c r="M604" s="104" t="s">
        <v>16666</v>
      </c>
      <c r="N604" s="45">
        <v>280500</v>
      </c>
      <c r="O604" s="4" t="s">
        <v>14613</v>
      </c>
      <c r="P604" s="4" t="s">
        <v>776</v>
      </c>
      <c r="Q604" s="4">
        <v>90</v>
      </c>
      <c r="R604" s="4">
        <v>1</v>
      </c>
      <c r="S604" s="4" t="s">
        <v>1573</v>
      </c>
      <c r="U604" s="4">
        <v>5</v>
      </c>
      <c r="W604" s="4" t="s">
        <v>1830</v>
      </c>
      <c r="X604" s="4" t="s">
        <v>1831</v>
      </c>
      <c r="Y604" s="45">
        <v>0</v>
      </c>
      <c r="AA604" s="4">
        <v>1</v>
      </c>
      <c r="AB604" s="4">
        <v>100</v>
      </c>
      <c r="AC604" s="4">
        <v>1</v>
      </c>
      <c r="AD604" s="4">
        <v>1</v>
      </c>
      <c r="AE604" s="45" t="s">
        <v>16461</v>
      </c>
      <c r="AF604" s="45" t="s">
        <v>16457</v>
      </c>
      <c r="AG604" s="45" t="s">
        <v>16459</v>
      </c>
      <c r="AH604" s="45" t="s">
        <v>16453</v>
      </c>
      <c r="AI604" s="45" t="s">
        <v>16455</v>
      </c>
      <c r="AJ604" s="63" t="s">
        <v>20411</v>
      </c>
      <c r="AK604" s="63" t="s">
        <v>20411</v>
      </c>
      <c r="AL604" s="45">
        <v>0</v>
      </c>
      <c r="AM604" s="43" t="e">
        <f>IF(AND(L604="WEAPON",OR(R604=0,R604=1,R604=2)),[1]装备基础and强化!$V$7,IF(AND(L604="LEFTRING",OR(R604=0,R604=1,R604=2)),[1]装备基础and强化!$W$7,IF(AND(L604="RIGHTRING",OR(R604=0,R604=1,R604=2)),[1]装备基础and强化!$X$7,IF(AND(L604="NECKLACE",OR(R604=0,R604=1,R604=2)),[1]装备基础and强化!$Y$7,0))))</f>
        <v>#REF!</v>
      </c>
      <c r="AN604" s="43">
        <f>IF(AND(L604="WEAPON",OR(R604=3,R604=4)),[1]装备基础and强化!$V$11,IF(AND(L604="LEFTRING",OR(R604=3,R604=4)),[1]装备基础and强化!$W$11,IF(AND(L604="RIGHTRING",OR(R604=3,R604=4)),[1]装备基础and强化!$X$11,IF(AND(L604="NECKLACE",OR(R604=3,R604=4)),[1]装备基础and强化!$Y$11,0))))</f>
        <v>0</v>
      </c>
      <c r="AO604" s="43">
        <f>IF(AND(L604="BELT",T604=1),[1]装备基础and强化!$AA$7,IF(AND(L604="PANTS",T604=1),[1]装备基础and强化!$AB$7,IF(AND(L604="SHOES",T604=1),[1]装备基础and强化!$AC$7,IF(AND(L604="CLOTHES",T604=1),[1]装备基础and强化!$AD$7,0))))</f>
        <v>0</v>
      </c>
      <c r="AP604" s="43">
        <f>IF(AND(L604="BELT",T604=2),[1]装备基础and强化!$AF$7,IF(AND(L604="PANTS",T604=2),[1]装备基础and强化!$AG$7,IF(AND(L604="SHOES",T604=2),[1]装备基础and强化!$AH$7,IF(AND(L604="CLOTHES",T604=2),[1]装备基础and强化!$AI$7,0))))</f>
        <v>0</v>
      </c>
      <c r="AQ604" s="43">
        <f>IF(L604="HAT",[1]装备基础and强化!$AK$7,IF(L604="JADE",[1]装备基础and强化!$AK$7,0))</f>
        <v>0</v>
      </c>
      <c r="AR604" s="43" t="e">
        <f t="shared" si="10"/>
        <v>#REF!</v>
      </c>
    </row>
    <row r="605" spans="1:44" x14ac:dyDescent="0.15">
      <c r="A605" s="43"/>
      <c r="B605" s="5" t="s">
        <v>1846</v>
      </c>
      <c r="C605" s="12">
        <v>20601</v>
      </c>
      <c r="D605" s="5" t="s">
        <v>1826</v>
      </c>
      <c r="E605" s="44" t="s">
        <v>22236</v>
      </c>
      <c r="F605" s="4" t="s">
        <v>1847</v>
      </c>
      <c r="G605" s="4" t="s">
        <v>1848</v>
      </c>
      <c r="H605" s="44"/>
      <c r="I605" s="4" t="s">
        <v>700</v>
      </c>
      <c r="J605" s="6" t="s">
        <v>700</v>
      </c>
      <c r="K605" s="45">
        <v>1</v>
      </c>
      <c r="L605" s="4" t="s">
        <v>726</v>
      </c>
      <c r="M605" s="104" t="s">
        <v>16667</v>
      </c>
      <c r="N605" s="45">
        <v>280600</v>
      </c>
      <c r="O605" s="4" t="s">
        <v>1587</v>
      </c>
      <c r="P605" s="4" t="s">
        <v>776</v>
      </c>
      <c r="Q605" s="4">
        <v>90</v>
      </c>
      <c r="R605" s="4">
        <v>1</v>
      </c>
      <c r="S605" s="4" t="s">
        <v>1573</v>
      </c>
      <c r="U605" s="4">
        <v>6</v>
      </c>
      <c r="W605" s="4" t="s">
        <v>1830</v>
      </c>
      <c r="X605" s="4" t="s">
        <v>1831</v>
      </c>
      <c r="Y605" s="45">
        <v>0</v>
      </c>
      <c r="AA605" s="4">
        <v>1</v>
      </c>
      <c r="AB605" s="4">
        <v>100</v>
      </c>
      <c r="AC605" s="4">
        <v>1</v>
      </c>
      <c r="AD605" s="4">
        <v>1</v>
      </c>
      <c r="AE605" s="45" t="s">
        <v>16461</v>
      </c>
      <c r="AF605" s="45" t="s">
        <v>16457</v>
      </c>
      <c r="AG605" s="45" t="s">
        <v>16459</v>
      </c>
      <c r="AH605" s="45" t="s">
        <v>16453</v>
      </c>
      <c r="AI605" s="45" t="s">
        <v>16455</v>
      </c>
      <c r="AJ605" s="63" t="s">
        <v>20411</v>
      </c>
      <c r="AK605" s="63" t="s">
        <v>20412</v>
      </c>
      <c r="AL605" s="4">
        <v>0</v>
      </c>
      <c r="AM605" s="43" t="e">
        <f>IF(AND(L605="WEAPON",OR(R605=0,R605=1,R605=2)),[1]装备基础and强化!$V$7,IF(AND(L605="LEFTRING",OR(R605=0,R605=1,R605=2)),[1]装备基础and强化!$W$7,IF(AND(L605="RIGHTRING",OR(R605=0,R605=1,R605=2)),[1]装备基础and强化!$X$7,IF(AND(L605="NECKLACE",OR(R605=0,R605=1,R605=2)),[1]装备基础and强化!$Y$7,0))))</f>
        <v>#REF!</v>
      </c>
      <c r="AN605" s="43">
        <f>IF(AND(L605="WEAPON",OR(R605=3,R605=4)),[1]装备基础and强化!$V$11,IF(AND(L605="LEFTRING",OR(R605=3,R605=4)),[1]装备基础and强化!$W$11,IF(AND(L605="RIGHTRING",OR(R605=3,R605=4)),[1]装备基础and强化!$X$11,IF(AND(L605="NECKLACE",OR(R605=3,R605=4)),[1]装备基础and强化!$Y$11,0))))</f>
        <v>0</v>
      </c>
      <c r="AO605" s="43">
        <f>IF(AND(L605="BELT",T605=1),[1]装备基础and强化!$AA$7,IF(AND(L605="PANTS",T605=1),[1]装备基础and强化!$AB$7,IF(AND(L605="SHOES",T605=1),[1]装备基础and强化!$AC$7,IF(AND(L605="CLOTHES",T605=1),[1]装备基础and强化!$AD$7,0))))</f>
        <v>0</v>
      </c>
      <c r="AP605" s="43">
        <f>IF(AND(L605="BELT",T605=2),[1]装备基础and强化!$AF$7,IF(AND(L605="PANTS",T605=2),[1]装备基础and强化!$AG$7,IF(AND(L605="SHOES",T605=2),[1]装备基础and强化!$AH$7,IF(AND(L605="CLOTHES",T605=2),[1]装备基础and强化!$AI$7,0))))</f>
        <v>0</v>
      </c>
      <c r="AQ605" s="43">
        <f>IF(L605="HAT",[1]装备基础and强化!$AK$7,IF(L605="JADE",[1]装备基础and强化!$AK$7,0))</f>
        <v>0</v>
      </c>
      <c r="AR605" s="43" t="e">
        <f t="shared" si="10"/>
        <v>#REF!</v>
      </c>
    </row>
    <row r="606" spans="1:44" x14ac:dyDescent="0.15">
      <c r="A606" s="43"/>
      <c r="B606" s="5" t="s">
        <v>1850</v>
      </c>
      <c r="C606" s="12">
        <v>20602</v>
      </c>
      <c r="D606" s="5" t="s">
        <v>1826</v>
      </c>
      <c r="E606" s="44" t="s">
        <v>22237</v>
      </c>
      <c r="F606" s="4" t="s">
        <v>1851</v>
      </c>
      <c r="G606" s="4" t="s">
        <v>1852</v>
      </c>
      <c r="H606" s="44"/>
      <c r="I606" s="4" t="s">
        <v>700</v>
      </c>
      <c r="J606" s="6" t="s">
        <v>700</v>
      </c>
      <c r="K606" s="45">
        <v>1</v>
      </c>
      <c r="L606" s="4" t="s">
        <v>726</v>
      </c>
      <c r="M606" s="104" t="s">
        <v>16668</v>
      </c>
      <c r="N606" s="45">
        <v>280700</v>
      </c>
      <c r="O606" s="4" t="s">
        <v>5244</v>
      </c>
      <c r="P606" s="4" t="s">
        <v>776</v>
      </c>
      <c r="Q606" s="4">
        <v>90</v>
      </c>
      <c r="R606" s="4">
        <v>1</v>
      </c>
      <c r="S606" s="4" t="s">
        <v>1573</v>
      </c>
      <c r="U606" s="4">
        <v>7</v>
      </c>
      <c r="W606" s="4" t="s">
        <v>1830</v>
      </c>
      <c r="X606" s="4" t="s">
        <v>1831</v>
      </c>
      <c r="Y606" s="45">
        <v>0</v>
      </c>
      <c r="AA606" s="4">
        <v>1</v>
      </c>
      <c r="AB606" s="4">
        <v>100</v>
      </c>
      <c r="AC606" s="4">
        <v>1</v>
      </c>
      <c r="AD606" s="4">
        <v>1</v>
      </c>
      <c r="AE606" s="45" t="s">
        <v>16461</v>
      </c>
      <c r="AF606" s="45" t="s">
        <v>16457</v>
      </c>
      <c r="AG606" s="45" t="s">
        <v>16459</v>
      </c>
      <c r="AH606" s="45" t="s">
        <v>16453</v>
      </c>
      <c r="AI606" s="45" t="s">
        <v>16455</v>
      </c>
      <c r="AJ606" s="63" t="s">
        <v>20411</v>
      </c>
      <c r="AK606" s="63" t="s">
        <v>20412</v>
      </c>
      <c r="AL606" s="45">
        <v>0</v>
      </c>
      <c r="AM606" s="43" t="e">
        <f>IF(AND(L606="WEAPON",OR(R606=0,R606=1,R606=2)),[1]装备基础and强化!$V$7,IF(AND(L606="LEFTRING",OR(R606=0,R606=1,R606=2)),[1]装备基础and强化!$W$7,IF(AND(L606="RIGHTRING",OR(R606=0,R606=1,R606=2)),[1]装备基础and强化!$X$7,IF(AND(L606="NECKLACE",OR(R606=0,R606=1,R606=2)),[1]装备基础and强化!$Y$7,0))))</f>
        <v>#REF!</v>
      </c>
      <c r="AN606" s="43">
        <f>IF(AND(L606="WEAPON",OR(R606=3,R606=4)),[1]装备基础and强化!$V$11,IF(AND(L606="LEFTRING",OR(R606=3,R606=4)),[1]装备基础and强化!$W$11,IF(AND(L606="RIGHTRING",OR(R606=3,R606=4)),[1]装备基础and强化!$X$11,IF(AND(L606="NECKLACE",OR(R606=3,R606=4)),[1]装备基础and强化!$Y$11,0))))</f>
        <v>0</v>
      </c>
      <c r="AO606" s="43">
        <f>IF(AND(L606="BELT",T606=1),[1]装备基础and强化!$AA$7,IF(AND(L606="PANTS",T606=1),[1]装备基础and强化!$AB$7,IF(AND(L606="SHOES",T606=1),[1]装备基础and强化!$AC$7,IF(AND(L606="CLOTHES",T606=1),[1]装备基础and强化!$AD$7,0))))</f>
        <v>0</v>
      </c>
      <c r="AP606" s="43">
        <f>IF(AND(L606="BELT",T606=2),[1]装备基础and强化!$AF$7,IF(AND(L606="PANTS",T606=2),[1]装备基础and强化!$AG$7,IF(AND(L606="SHOES",T606=2),[1]装备基础and强化!$AH$7,IF(AND(L606="CLOTHES",T606=2),[1]装备基础and强化!$AI$7,0))))</f>
        <v>0</v>
      </c>
      <c r="AQ606" s="43">
        <f>IF(L606="HAT",[1]装备基础and强化!$AK$7,IF(L606="JADE",[1]装备基础and强化!$AK$7,0))</f>
        <v>0</v>
      </c>
      <c r="AR606" s="43" t="e">
        <f t="shared" si="10"/>
        <v>#REF!</v>
      </c>
    </row>
    <row r="607" spans="1:44" x14ac:dyDescent="0.15">
      <c r="A607" s="43"/>
      <c r="B607" s="5" t="s">
        <v>1854</v>
      </c>
      <c r="C607" s="12">
        <v>20603</v>
      </c>
      <c r="D607" s="5" t="s">
        <v>1826</v>
      </c>
      <c r="E607" s="44" t="s">
        <v>22238</v>
      </c>
      <c r="F607" s="4" t="s">
        <v>1855</v>
      </c>
      <c r="G607" s="4" t="s">
        <v>1856</v>
      </c>
      <c r="H607" s="44"/>
      <c r="I607" s="4" t="s">
        <v>700</v>
      </c>
      <c r="J607" s="6" t="s">
        <v>700</v>
      </c>
      <c r="K607" s="45">
        <v>1</v>
      </c>
      <c r="L607" s="4" t="s">
        <v>726</v>
      </c>
      <c r="M607" s="104" t="s">
        <v>16669</v>
      </c>
      <c r="N607" s="45">
        <v>280800</v>
      </c>
      <c r="O607" s="4" t="s">
        <v>1961</v>
      </c>
      <c r="P607" s="4" t="s">
        <v>776</v>
      </c>
      <c r="Q607" s="4">
        <v>90</v>
      </c>
      <c r="R607" s="4">
        <v>1</v>
      </c>
      <c r="S607" s="4" t="s">
        <v>1573</v>
      </c>
      <c r="U607" s="4">
        <v>8</v>
      </c>
      <c r="W607" s="4" t="s">
        <v>1830</v>
      </c>
      <c r="X607" s="4" t="s">
        <v>1831</v>
      </c>
      <c r="Y607" s="45">
        <v>0</v>
      </c>
      <c r="AA607" s="4">
        <v>1</v>
      </c>
      <c r="AB607" s="4">
        <v>100</v>
      </c>
      <c r="AC607" s="4">
        <v>1</v>
      </c>
      <c r="AD607" s="4">
        <v>1</v>
      </c>
      <c r="AE607" s="45" t="s">
        <v>16461</v>
      </c>
      <c r="AF607" s="45" t="s">
        <v>16457</v>
      </c>
      <c r="AG607" s="45" t="s">
        <v>16459</v>
      </c>
      <c r="AH607" s="45" t="s">
        <v>16453</v>
      </c>
      <c r="AI607" s="45" t="s">
        <v>16455</v>
      </c>
      <c r="AJ607" s="63" t="s">
        <v>20411</v>
      </c>
      <c r="AK607" s="63" t="s">
        <v>20412</v>
      </c>
      <c r="AL607" s="4">
        <v>0</v>
      </c>
      <c r="AM607" s="43" t="e">
        <f>IF(AND(L607="WEAPON",OR(R607=0,R607=1,R607=2)),[1]装备基础and强化!$V$7,IF(AND(L607="LEFTRING",OR(R607=0,R607=1,R607=2)),[1]装备基础and强化!$W$7,IF(AND(L607="RIGHTRING",OR(R607=0,R607=1,R607=2)),[1]装备基础and强化!$X$7,IF(AND(L607="NECKLACE",OR(R607=0,R607=1,R607=2)),[1]装备基础and强化!$Y$7,0))))</f>
        <v>#REF!</v>
      </c>
      <c r="AN607" s="43">
        <f>IF(AND(L607="WEAPON",OR(R607=3,R607=4)),[1]装备基础and强化!$V$11,IF(AND(L607="LEFTRING",OR(R607=3,R607=4)),[1]装备基础and强化!$W$11,IF(AND(L607="RIGHTRING",OR(R607=3,R607=4)),[1]装备基础and强化!$X$11,IF(AND(L607="NECKLACE",OR(R607=3,R607=4)),[1]装备基础and强化!$Y$11,0))))</f>
        <v>0</v>
      </c>
      <c r="AO607" s="43">
        <f>IF(AND(L607="BELT",T607=1),[1]装备基础and强化!$AA$7,IF(AND(L607="PANTS",T607=1),[1]装备基础and强化!$AB$7,IF(AND(L607="SHOES",T607=1),[1]装备基础and强化!$AC$7,IF(AND(L607="CLOTHES",T607=1),[1]装备基础and强化!$AD$7,0))))</f>
        <v>0</v>
      </c>
      <c r="AP607" s="43">
        <f>IF(AND(L607="BELT",T607=2),[1]装备基础and强化!$AF$7,IF(AND(L607="PANTS",T607=2),[1]装备基础and强化!$AG$7,IF(AND(L607="SHOES",T607=2),[1]装备基础and强化!$AH$7,IF(AND(L607="CLOTHES",T607=2),[1]装备基础and强化!$AI$7,0))))</f>
        <v>0</v>
      </c>
      <c r="AQ607" s="43">
        <f>IF(L607="HAT",[1]装备基础and强化!$AK$7,IF(L607="JADE",[1]装备基础and强化!$AK$7,0))</f>
        <v>0</v>
      </c>
      <c r="AR607" s="43" t="e">
        <f t="shared" si="10"/>
        <v>#REF!</v>
      </c>
    </row>
    <row r="608" spans="1:44" x14ac:dyDescent="0.15">
      <c r="A608" s="43"/>
      <c r="B608" s="5" t="s">
        <v>1858</v>
      </c>
      <c r="C608" s="12">
        <v>20604</v>
      </c>
      <c r="D608" s="5" t="s">
        <v>1859</v>
      </c>
      <c r="E608" s="44" t="s">
        <v>22239</v>
      </c>
      <c r="F608" s="4" t="s">
        <v>1860</v>
      </c>
      <c r="G608" s="4" t="s">
        <v>1861</v>
      </c>
      <c r="H608" s="44"/>
      <c r="I608" s="4" t="s">
        <v>700</v>
      </c>
      <c r="J608" s="6" t="s">
        <v>700</v>
      </c>
      <c r="K608" s="45">
        <v>1</v>
      </c>
      <c r="L608" s="4" t="s">
        <v>726</v>
      </c>
      <c r="M608" s="104" t="s">
        <v>16670</v>
      </c>
      <c r="N608" s="45">
        <v>2110100</v>
      </c>
      <c r="O608" s="4" t="s">
        <v>2268</v>
      </c>
      <c r="P608" s="4" t="s">
        <v>776</v>
      </c>
      <c r="Q608" s="4">
        <v>120</v>
      </c>
      <c r="R608" s="4">
        <v>1</v>
      </c>
      <c r="S608" s="4" t="s">
        <v>1607</v>
      </c>
      <c r="U608" s="4">
        <v>1</v>
      </c>
      <c r="W608" s="4" t="s">
        <v>1863</v>
      </c>
      <c r="X608" s="4" t="s">
        <v>1864</v>
      </c>
      <c r="Y608" s="45">
        <v>0</v>
      </c>
      <c r="AA608" s="4">
        <v>1</v>
      </c>
      <c r="AB608" s="4">
        <v>100</v>
      </c>
      <c r="AC608" s="4">
        <v>1</v>
      </c>
      <c r="AD608" s="4">
        <v>1</v>
      </c>
      <c r="AE608" s="45" t="s">
        <v>16461</v>
      </c>
      <c r="AF608" s="45" t="s">
        <v>16457</v>
      </c>
      <c r="AG608" s="45" t="s">
        <v>16459</v>
      </c>
      <c r="AH608" s="45" t="s">
        <v>16453</v>
      </c>
      <c r="AI608" s="45" t="s">
        <v>16455</v>
      </c>
      <c r="AJ608" s="63" t="s">
        <v>20411</v>
      </c>
      <c r="AK608" s="63" t="s">
        <v>20412</v>
      </c>
      <c r="AL608" s="45">
        <v>0</v>
      </c>
      <c r="AM608" s="43" t="e">
        <f>IF(AND(L608="WEAPON",OR(R608=0,R608=1,R608=2)),[1]装备基础and强化!$V$7,IF(AND(L608="LEFTRING",OR(R608=0,R608=1,R608=2)),[1]装备基础and强化!$W$7,IF(AND(L608="RIGHTRING",OR(R608=0,R608=1,R608=2)),[1]装备基础and强化!$X$7,IF(AND(L608="NECKLACE",OR(R608=0,R608=1,R608=2)),[1]装备基础and强化!$Y$7,0))))</f>
        <v>#REF!</v>
      </c>
      <c r="AN608" s="43">
        <f>IF(AND(L608="WEAPON",OR(R608=3,R608=4)),[1]装备基础and强化!$V$11,IF(AND(L608="LEFTRING",OR(R608=3,R608=4)),[1]装备基础and强化!$W$11,IF(AND(L608="RIGHTRING",OR(R608=3,R608=4)),[1]装备基础and强化!$X$11,IF(AND(L608="NECKLACE",OR(R608=3,R608=4)),[1]装备基础and强化!$Y$11,0))))</f>
        <v>0</v>
      </c>
      <c r="AO608" s="43">
        <f>IF(AND(L608="BELT",T608=1),[1]装备基础and强化!$AA$7,IF(AND(L608="PANTS",T608=1),[1]装备基础and强化!$AB$7,IF(AND(L608="SHOES",T608=1),[1]装备基础and强化!$AC$7,IF(AND(L608="CLOTHES",T608=1),[1]装备基础and强化!$AD$7,0))))</f>
        <v>0</v>
      </c>
      <c r="AP608" s="43">
        <f>IF(AND(L608="BELT",T608=2),[1]装备基础and强化!$AF$7,IF(AND(L608="PANTS",T608=2),[1]装备基础and强化!$AG$7,IF(AND(L608="SHOES",T608=2),[1]装备基础and强化!$AH$7,IF(AND(L608="CLOTHES",T608=2),[1]装备基础and强化!$AI$7,0))))</f>
        <v>0</v>
      </c>
      <c r="AQ608" s="43">
        <f>IF(L608="HAT",[1]装备基础and强化!$AK$7,IF(L608="JADE",[1]装备基础and强化!$AK$7,0))</f>
        <v>0</v>
      </c>
      <c r="AR608" s="43" t="e">
        <f t="shared" si="10"/>
        <v>#REF!</v>
      </c>
    </row>
    <row r="609" spans="1:44" x14ac:dyDescent="0.15">
      <c r="A609" s="43"/>
      <c r="B609" s="5" t="s">
        <v>1865</v>
      </c>
      <c r="C609" s="12">
        <v>20605</v>
      </c>
      <c r="D609" s="5" t="s">
        <v>1859</v>
      </c>
      <c r="E609" s="44" t="s">
        <v>22240</v>
      </c>
      <c r="F609" s="4" t="s">
        <v>1866</v>
      </c>
      <c r="G609" s="4" t="s">
        <v>1867</v>
      </c>
      <c r="H609" s="44"/>
      <c r="I609" s="4" t="s">
        <v>700</v>
      </c>
      <c r="J609" s="6" t="s">
        <v>700</v>
      </c>
      <c r="K609" s="45">
        <v>1</v>
      </c>
      <c r="L609" s="4" t="s">
        <v>726</v>
      </c>
      <c r="M609" s="104" t="s">
        <v>16671</v>
      </c>
      <c r="N609" s="45">
        <v>2110200</v>
      </c>
      <c r="O609" s="4" t="s">
        <v>4885</v>
      </c>
      <c r="P609" s="4" t="s">
        <v>776</v>
      </c>
      <c r="Q609" s="4">
        <v>120</v>
      </c>
      <c r="R609" s="4">
        <v>1</v>
      </c>
      <c r="S609" s="4" t="s">
        <v>1607</v>
      </c>
      <c r="U609" s="4">
        <v>2</v>
      </c>
      <c r="W609" s="4" t="s">
        <v>1863</v>
      </c>
      <c r="X609" s="4" t="s">
        <v>1864</v>
      </c>
      <c r="Y609" s="45">
        <v>0</v>
      </c>
      <c r="AA609" s="4">
        <v>1</v>
      </c>
      <c r="AB609" s="4">
        <v>100</v>
      </c>
      <c r="AC609" s="4">
        <v>1</v>
      </c>
      <c r="AD609" s="4">
        <v>1</v>
      </c>
      <c r="AE609" s="45" t="s">
        <v>16461</v>
      </c>
      <c r="AF609" s="45" t="s">
        <v>16457</v>
      </c>
      <c r="AG609" s="45" t="s">
        <v>16459</v>
      </c>
      <c r="AH609" s="45" t="s">
        <v>16453</v>
      </c>
      <c r="AI609" s="45" t="s">
        <v>16455</v>
      </c>
      <c r="AJ609" s="63" t="s">
        <v>20411</v>
      </c>
      <c r="AK609" s="63" t="s">
        <v>20412</v>
      </c>
      <c r="AL609" s="4">
        <v>0</v>
      </c>
      <c r="AM609" s="43" t="e">
        <f>IF(AND(L609="WEAPON",OR(R609=0,R609=1,R609=2)),[1]装备基础and强化!$V$7,IF(AND(L609="LEFTRING",OR(R609=0,R609=1,R609=2)),[1]装备基础and强化!$W$7,IF(AND(L609="RIGHTRING",OR(R609=0,R609=1,R609=2)),[1]装备基础and强化!$X$7,IF(AND(L609="NECKLACE",OR(R609=0,R609=1,R609=2)),[1]装备基础and强化!$Y$7,0))))</f>
        <v>#REF!</v>
      </c>
      <c r="AN609" s="43">
        <f>IF(AND(L609="WEAPON",OR(R609=3,R609=4)),[1]装备基础and强化!$V$11,IF(AND(L609="LEFTRING",OR(R609=3,R609=4)),[1]装备基础and强化!$W$11,IF(AND(L609="RIGHTRING",OR(R609=3,R609=4)),[1]装备基础and强化!$X$11,IF(AND(L609="NECKLACE",OR(R609=3,R609=4)),[1]装备基础and强化!$Y$11,0))))</f>
        <v>0</v>
      </c>
      <c r="AO609" s="43">
        <f>IF(AND(L609="BELT",T609=1),[1]装备基础and强化!$AA$7,IF(AND(L609="PANTS",T609=1),[1]装备基础and强化!$AB$7,IF(AND(L609="SHOES",T609=1),[1]装备基础and强化!$AC$7,IF(AND(L609="CLOTHES",T609=1),[1]装备基础and强化!$AD$7,0))))</f>
        <v>0</v>
      </c>
      <c r="AP609" s="43">
        <f>IF(AND(L609="BELT",T609=2),[1]装备基础and强化!$AF$7,IF(AND(L609="PANTS",T609=2),[1]装备基础and强化!$AG$7,IF(AND(L609="SHOES",T609=2),[1]装备基础and强化!$AH$7,IF(AND(L609="CLOTHES",T609=2),[1]装备基础and强化!$AI$7,0))))</f>
        <v>0</v>
      </c>
      <c r="AQ609" s="43">
        <f>IF(L609="HAT",[1]装备基础and强化!$AK$7,IF(L609="JADE",[1]装备基础and强化!$AK$7,0))</f>
        <v>0</v>
      </c>
      <c r="AR609" s="43" t="e">
        <f t="shared" si="10"/>
        <v>#REF!</v>
      </c>
    </row>
    <row r="610" spans="1:44" x14ac:dyDescent="0.15">
      <c r="A610" s="43"/>
      <c r="B610" s="5" t="s">
        <v>1868</v>
      </c>
      <c r="C610" s="12">
        <v>20606</v>
      </c>
      <c r="D610" s="5" t="s">
        <v>1859</v>
      </c>
      <c r="E610" s="44" t="s">
        <v>22241</v>
      </c>
      <c r="F610" s="4" t="s">
        <v>1869</v>
      </c>
      <c r="G610" s="4" t="s">
        <v>1870</v>
      </c>
      <c r="H610" s="44"/>
      <c r="I610" s="4" t="s">
        <v>700</v>
      </c>
      <c r="J610" s="6" t="s">
        <v>700</v>
      </c>
      <c r="K610" s="45">
        <v>1</v>
      </c>
      <c r="L610" s="4" t="s">
        <v>726</v>
      </c>
      <c r="M610" s="104" t="s">
        <v>16672</v>
      </c>
      <c r="N610" s="45">
        <v>2110300</v>
      </c>
      <c r="O610" s="4" t="s">
        <v>2346</v>
      </c>
      <c r="P610" s="4" t="s">
        <v>776</v>
      </c>
      <c r="Q610" s="4">
        <v>120</v>
      </c>
      <c r="R610" s="4">
        <v>1</v>
      </c>
      <c r="S610" s="4" t="s">
        <v>1607</v>
      </c>
      <c r="U610" s="4">
        <v>3</v>
      </c>
      <c r="W610" s="4" t="s">
        <v>1863</v>
      </c>
      <c r="X610" s="4" t="s">
        <v>1864</v>
      </c>
      <c r="Y610" s="45">
        <v>0</v>
      </c>
      <c r="AA610" s="4">
        <v>1</v>
      </c>
      <c r="AB610" s="4">
        <v>100</v>
      </c>
      <c r="AC610" s="4">
        <v>1</v>
      </c>
      <c r="AD610" s="4">
        <v>1</v>
      </c>
      <c r="AE610" s="45" t="s">
        <v>16461</v>
      </c>
      <c r="AF610" s="45" t="s">
        <v>16457</v>
      </c>
      <c r="AG610" s="45" t="s">
        <v>16459</v>
      </c>
      <c r="AH610" s="45" t="s">
        <v>16453</v>
      </c>
      <c r="AI610" s="45" t="s">
        <v>16455</v>
      </c>
      <c r="AJ610" s="63" t="s">
        <v>20411</v>
      </c>
      <c r="AK610" s="63" t="s">
        <v>20412</v>
      </c>
      <c r="AL610" s="45">
        <v>0</v>
      </c>
      <c r="AM610" s="43" t="e">
        <f>IF(AND(L610="WEAPON",OR(R610=0,R610=1,R610=2)),[1]装备基础and强化!$V$7,IF(AND(L610="LEFTRING",OR(R610=0,R610=1,R610=2)),[1]装备基础and强化!$W$7,IF(AND(L610="RIGHTRING",OR(R610=0,R610=1,R610=2)),[1]装备基础and强化!$X$7,IF(AND(L610="NECKLACE",OR(R610=0,R610=1,R610=2)),[1]装备基础and强化!$Y$7,0))))</f>
        <v>#REF!</v>
      </c>
      <c r="AN610" s="43">
        <f>IF(AND(L610="WEAPON",OR(R610=3,R610=4)),[1]装备基础and强化!$V$11,IF(AND(L610="LEFTRING",OR(R610=3,R610=4)),[1]装备基础and强化!$W$11,IF(AND(L610="RIGHTRING",OR(R610=3,R610=4)),[1]装备基础and强化!$X$11,IF(AND(L610="NECKLACE",OR(R610=3,R610=4)),[1]装备基础and强化!$Y$11,0))))</f>
        <v>0</v>
      </c>
      <c r="AO610" s="43">
        <f>IF(AND(L610="BELT",T610=1),[1]装备基础and强化!$AA$7,IF(AND(L610="PANTS",T610=1),[1]装备基础and强化!$AB$7,IF(AND(L610="SHOES",T610=1),[1]装备基础and强化!$AC$7,IF(AND(L610="CLOTHES",T610=1),[1]装备基础and强化!$AD$7,0))))</f>
        <v>0</v>
      </c>
      <c r="AP610" s="43">
        <f>IF(AND(L610="BELT",T610=2),[1]装备基础and强化!$AF$7,IF(AND(L610="PANTS",T610=2),[1]装备基础and强化!$AG$7,IF(AND(L610="SHOES",T610=2),[1]装备基础and强化!$AH$7,IF(AND(L610="CLOTHES",T610=2),[1]装备基础and强化!$AI$7,0))))</f>
        <v>0</v>
      </c>
      <c r="AQ610" s="43">
        <f>IF(L610="HAT",[1]装备基础and强化!$AK$7,IF(L610="JADE",[1]装备基础and强化!$AK$7,0))</f>
        <v>0</v>
      </c>
      <c r="AR610" s="43" t="e">
        <f t="shared" si="10"/>
        <v>#REF!</v>
      </c>
    </row>
    <row r="611" spans="1:44" x14ac:dyDescent="0.15">
      <c r="A611" s="43"/>
      <c r="B611" s="5" t="s">
        <v>1871</v>
      </c>
      <c r="C611" s="12">
        <v>20607</v>
      </c>
      <c r="D611" s="5" t="s">
        <v>1859</v>
      </c>
      <c r="E611" s="44" t="s">
        <v>22242</v>
      </c>
      <c r="F611" s="4" t="s">
        <v>1872</v>
      </c>
      <c r="G611" s="4" t="s">
        <v>1873</v>
      </c>
      <c r="H611" s="44"/>
      <c r="I611" s="4" t="s">
        <v>700</v>
      </c>
      <c r="J611" s="6" t="s">
        <v>700</v>
      </c>
      <c r="K611" s="45">
        <v>1</v>
      </c>
      <c r="L611" s="4" t="s">
        <v>726</v>
      </c>
      <c r="M611" s="104" t="s">
        <v>16673</v>
      </c>
      <c r="N611" s="45">
        <v>2110400</v>
      </c>
      <c r="O611" s="4" t="s">
        <v>1961</v>
      </c>
      <c r="P611" s="4" t="s">
        <v>776</v>
      </c>
      <c r="Q611" s="4">
        <v>120</v>
      </c>
      <c r="R611" s="4">
        <v>1</v>
      </c>
      <c r="S611" s="4" t="s">
        <v>1607</v>
      </c>
      <c r="U611" s="4">
        <v>4</v>
      </c>
      <c r="W611" s="4" t="s">
        <v>1863</v>
      </c>
      <c r="X611" s="4" t="s">
        <v>1864</v>
      </c>
      <c r="Y611" s="45">
        <v>0</v>
      </c>
      <c r="AA611" s="4">
        <v>1</v>
      </c>
      <c r="AB611" s="4">
        <v>100</v>
      </c>
      <c r="AC611" s="4">
        <v>1</v>
      </c>
      <c r="AD611" s="4">
        <v>1</v>
      </c>
      <c r="AE611" s="45" t="s">
        <v>16461</v>
      </c>
      <c r="AF611" s="45" t="s">
        <v>16457</v>
      </c>
      <c r="AG611" s="45" t="s">
        <v>16459</v>
      </c>
      <c r="AH611" s="45" t="s">
        <v>16453</v>
      </c>
      <c r="AI611" s="45" t="s">
        <v>16455</v>
      </c>
      <c r="AJ611" s="63" t="s">
        <v>20411</v>
      </c>
      <c r="AK611" s="63" t="s">
        <v>20412</v>
      </c>
      <c r="AL611" s="4">
        <v>0</v>
      </c>
      <c r="AM611" s="43" t="e">
        <f>IF(AND(L611="WEAPON",OR(R611=0,R611=1,R611=2)),[1]装备基础and强化!$V$7,IF(AND(L611="LEFTRING",OR(R611=0,R611=1,R611=2)),[1]装备基础and强化!$W$7,IF(AND(L611="RIGHTRING",OR(R611=0,R611=1,R611=2)),[1]装备基础and强化!$X$7,IF(AND(L611="NECKLACE",OR(R611=0,R611=1,R611=2)),[1]装备基础and强化!$Y$7,0))))</f>
        <v>#REF!</v>
      </c>
      <c r="AN611" s="43">
        <f>IF(AND(L611="WEAPON",OR(R611=3,R611=4)),[1]装备基础and强化!$V$11,IF(AND(L611="LEFTRING",OR(R611=3,R611=4)),[1]装备基础and强化!$W$11,IF(AND(L611="RIGHTRING",OR(R611=3,R611=4)),[1]装备基础and强化!$X$11,IF(AND(L611="NECKLACE",OR(R611=3,R611=4)),[1]装备基础and强化!$Y$11,0))))</f>
        <v>0</v>
      </c>
      <c r="AO611" s="43">
        <f>IF(AND(L611="BELT",T611=1),[1]装备基础and强化!$AA$7,IF(AND(L611="PANTS",T611=1),[1]装备基础and强化!$AB$7,IF(AND(L611="SHOES",T611=1),[1]装备基础and强化!$AC$7,IF(AND(L611="CLOTHES",T611=1),[1]装备基础and强化!$AD$7,0))))</f>
        <v>0</v>
      </c>
      <c r="AP611" s="43">
        <f>IF(AND(L611="BELT",T611=2),[1]装备基础and强化!$AF$7,IF(AND(L611="PANTS",T611=2),[1]装备基础and强化!$AG$7,IF(AND(L611="SHOES",T611=2),[1]装备基础and强化!$AH$7,IF(AND(L611="CLOTHES",T611=2),[1]装备基础and强化!$AI$7,0))))</f>
        <v>0</v>
      </c>
      <c r="AQ611" s="43">
        <f>IF(L611="HAT",[1]装备基础and强化!$AK$7,IF(L611="JADE",[1]装备基础and强化!$AK$7,0))</f>
        <v>0</v>
      </c>
      <c r="AR611" s="43" t="e">
        <f t="shared" si="10"/>
        <v>#REF!</v>
      </c>
    </row>
    <row r="612" spans="1:44" x14ac:dyDescent="0.15">
      <c r="A612" s="43"/>
      <c r="B612" s="5" t="s">
        <v>1874</v>
      </c>
      <c r="C612" s="12">
        <v>20608</v>
      </c>
      <c r="D612" s="5" t="s">
        <v>1859</v>
      </c>
      <c r="E612" s="44" t="s">
        <v>22243</v>
      </c>
      <c r="F612" s="4" t="s">
        <v>1875</v>
      </c>
      <c r="G612" s="4" t="s">
        <v>1876</v>
      </c>
      <c r="H612" s="44"/>
      <c r="I612" s="4" t="s">
        <v>700</v>
      </c>
      <c r="J612" s="6" t="s">
        <v>700</v>
      </c>
      <c r="K612" s="45">
        <v>1</v>
      </c>
      <c r="L612" s="4" t="s">
        <v>726</v>
      </c>
      <c r="M612" s="104" t="s">
        <v>16674</v>
      </c>
      <c r="N612" s="45">
        <v>2110500</v>
      </c>
      <c r="O612" s="4" t="s">
        <v>2353</v>
      </c>
      <c r="P612" s="4" t="s">
        <v>776</v>
      </c>
      <c r="Q612" s="4">
        <v>120</v>
      </c>
      <c r="R612" s="4">
        <v>1</v>
      </c>
      <c r="S612" s="4" t="s">
        <v>1607</v>
      </c>
      <c r="U612" s="4">
        <v>5</v>
      </c>
      <c r="W612" s="4" t="s">
        <v>1863</v>
      </c>
      <c r="X612" s="4" t="s">
        <v>1864</v>
      </c>
      <c r="Y612" s="45">
        <v>0</v>
      </c>
      <c r="AA612" s="4">
        <v>1</v>
      </c>
      <c r="AB612" s="4">
        <v>100</v>
      </c>
      <c r="AC612" s="4">
        <v>1</v>
      </c>
      <c r="AD612" s="4">
        <v>1</v>
      </c>
      <c r="AE612" s="45" t="s">
        <v>16461</v>
      </c>
      <c r="AF612" s="45" t="s">
        <v>16457</v>
      </c>
      <c r="AG612" s="45" t="s">
        <v>16459</v>
      </c>
      <c r="AH612" s="45" t="s">
        <v>16453</v>
      </c>
      <c r="AI612" s="45" t="s">
        <v>16455</v>
      </c>
      <c r="AJ612" s="63" t="s">
        <v>20411</v>
      </c>
      <c r="AK612" s="63" t="s">
        <v>20412</v>
      </c>
      <c r="AL612" s="45">
        <v>0</v>
      </c>
      <c r="AM612" s="43" t="e">
        <f>IF(AND(L612="WEAPON",OR(R612=0,R612=1,R612=2)),[1]装备基础and强化!$V$7,IF(AND(L612="LEFTRING",OR(R612=0,R612=1,R612=2)),[1]装备基础and强化!$W$7,IF(AND(L612="RIGHTRING",OR(R612=0,R612=1,R612=2)),[1]装备基础and强化!$X$7,IF(AND(L612="NECKLACE",OR(R612=0,R612=1,R612=2)),[1]装备基础and强化!$Y$7,0))))</f>
        <v>#REF!</v>
      </c>
      <c r="AN612" s="43">
        <f>IF(AND(L612="WEAPON",OR(R612=3,R612=4)),[1]装备基础and强化!$V$11,IF(AND(L612="LEFTRING",OR(R612=3,R612=4)),[1]装备基础and强化!$W$11,IF(AND(L612="RIGHTRING",OR(R612=3,R612=4)),[1]装备基础and强化!$X$11,IF(AND(L612="NECKLACE",OR(R612=3,R612=4)),[1]装备基础and强化!$Y$11,0))))</f>
        <v>0</v>
      </c>
      <c r="AO612" s="43">
        <f>IF(AND(L612="BELT",T612=1),[1]装备基础and强化!$AA$7,IF(AND(L612="PANTS",T612=1),[1]装备基础and强化!$AB$7,IF(AND(L612="SHOES",T612=1),[1]装备基础and强化!$AC$7,IF(AND(L612="CLOTHES",T612=1),[1]装备基础and强化!$AD$7,0))))</f>
        <v>0</v>
      </c>
      <c r="AP612" s="43">
        <f>IF(AND(L612="BELT",T612=2),[1]装备基础and强化!$AF$7,IF(AND(L612="PANTS",T612=2),[1]装备基础and强化!$AG$7,IF(AND(L612="SHOES",T612=2),[1]装备基础and强化!$AH$7,IF(AND(L612="CLOTHES",T612=2),[1]装备基础and强化!$AI$7,0))))</f>
        <v>0</v>
      </c>
      <c r="AQ612" s="43">
        <f>IF(L612="HAT",[1]装备基础and强化!$AK$7,IF(L612="JADE",[1]装备基础and强化!$AK$7,0))</f>
        <v>0</v>
      </c>
      <c r="AR612" s="43" t="e">
        <f t="shared" si="10"/>
        <v>#REF!</v>
      </c>
    </row>
    <row r="613" spans="1:44" x14ac:dyDescent="0.15">
      <c r="A613" s="43"/>
      <c r="B613" s="5" t="s">
        <v>1878</v>
      </c>
      <c r="C613" s="12">
        <v>20609</v>
      </c>
      <c r="D613" s="5" t="s">
        <v>1859</v>
      </c>
      <c r="E613" s="44" t="s">
        <v>22244</v>
      </c>
      <c r="F613" s="4" t="s">
        <v>1879</v>
      </c>
      <c r="G613" s="4" t="s">
        <v>1880</v>
      </c>
      <c r="H613" s="44"/>
      <c r="I613" s="4" t="s">
        <v>700</v>
      </c>
      <c r="J613" s="6" t="s">
        <v>700</v>
      </c>
      <c r="K613" s="45">
        <v>1</v>
      </c>
      <c r="L613" s="4" t="s">
        <v>726</v>
      </c>
      <c r="M613" s="104" t="s">
        <v>16675</v>
      </c>
      <c r="N613" s="45">
        <v>2110600</v>
      </c>
      <c r="O613" s="4" t="s">
        <v>4953</v>
      </c>
      <c r="P613" s="4" t="s">
        <v>776</v>
      </c>
      <c r="Q613" s="4">
        <v>120</v>
      </c>
      <c r="R613" s="4">
        <v>1</v>
      </c>
      <c r="S613" s="4" t="s">
        <v>1607</v>
      </c>
      <c r="U613" s="4">
        <v>6</v>
      </c>
      <c r="W613" s="4" t="s">
        <v>1863</v>
      </c>
      <c r="X613" s="4" t="s">
        <v>1864</v>
      </c>
      <c r="Y613" s="45">
        <v>0</v>
      </c>
      <c r="AA613" s="4">
        <v>1</v>
      </c>
      <c r="AB613" s="4">
        <v>100</v>
      </c>
      <c r="AC613" s="4">
        <v>1</v>
      </c>
      <c r="AD613" s="4">
        <v>1</v>
      </c>
      <c r="AE613" s="45" t="s">
        <v>16461</v>
      </c>
      <c r="AF613" s="45" t="s">
        <v>16457</v>
      </c>
      <c r="AG613" s="45" t="s">
        <v>16459</v>
      </c>
      <c r="AH613" s="45" t="s">
        <v>16453</v>
      </c>
      <c r="AI613" s="45" t="s">
        <v>16455</v>
      </c>
      <c r="AJ613" s="63" t="s">
        <v>20411</v>
      </c>
      <c r="AK613" s="63" t="s">
        <v>20412</v>
      </c>
      <c r="AL613" s="4">
        <v>0</v>
      </c>
      <c r="AM613" s="43" t="e">
        <f>IF(AND(L613="WEAPON",OR(R613=0,R613=1,R613=2)),[1]装备基础and强化!$V$7,IF(AND(L613="LEFTRING",OR(R613=0,R613=1,R613=2)),[1]装备基础and强化!$W$7,IF(AND(L613="RIGHTRING",OR(R613=0,R613=1,R613=2)),[1]装备基础and强化!$X$7,IF(AND(L613="NECKLACE",OR(R613=0,R613=1,R613=2)),[1]装备基础and强化!$Y$7,0))))</f>
        <v>#REF!</v>
      </c>
      <c r="AN613" s="43">
        <f>IF(AND(L613="WEAPON",OR(R613=3,R613=4)),[1]装备基础and强化!$V$11,IF(AND(L613="LEFTRING",OR(R613=3,R613=4)),[1]装备基础and强化!$W$11,IF(AND(L613="RIGHTRING",OR(R613=3,R613=4)),[1]装备基础and强化!$X$11,IF(AND(L613="NECKLACE",OR(R613=3,R613=4)),[1]装备基础and强化!$Y$11,0))))</f>
        <v>0</v>
      </c>
      <c r="AO613" s="43">
        <f>IF(AND(L613="BELT",T613=1),[1]装备基础and强化!$AA$7,IF(AND(L613="PANTS",T613=1),[1]装备基础and强化!$AB$7,IF(AND(L613="SHOES",T613=1),[1]装备基础and强化!$AC$7,IF(AND(L613="CLOTHES",T613=1),[1]装备基础and强化!$AD$7,0))))</f>
        <v>0</v>
      </c>
      <c r="AP613" s="43">
        <f>IF(AND(L613="BELT",T613=2),[1]装备基础and强化!$AF$7,IF(AND(L613="PANTS",T613=2),[1]装备基础and强化!$AG$7,IF(AND(L613="SHOES",T613=2),[1]装备基础and强化!$AH$7,IF(AND(L613="CLOTHES",T613=2),[1]装备基础and强化!$AI$7,0))))</f>
        <v>0</v>
      </c>
      <c r="AQ613" s="43">
        <f>IF(L613="HAT",[1]装备基础and强化!$AK$7,IF(L613="JADE",[1]装备基础and强化!$AK$7,0))</f>
        <v>0</v>
      </c>
      <c r="AR613" s="43" t="e">
        <f t="shared" si="10"/>
        <v>#REF!</v>
      </c>
    </row>
    <row r="614" spans="1:44" x14ac:dyDescent="0.15">
      <c r="A614" s="43"/>
      <c r="B614" s="5" t="s">
        <v>1882</v>
      </c>
      <c r="C614" s="12">
        <v>20610</v>
      </c>
      <c r="D614" s="5" t="s">
        <v>1859</v>
      </c>
      <c r="E614" s="44" t="s">
        <v>22245</v>
      </c>
      <c r="F614" s="4" t="s">
        <v>1883</v>
      </c>
      <c r="G614" s="4" t="s">
        <v>1884</v>
      </c>
      <c r="H614" s="44"/>
      <c r="I614" s="4" t="s">
        <v>700</v>
      </c>
      <c r="J614" s="6" t="s">
        <v>700</v>
      </c>
      <c r="K614" s="45">
        <v>1</v>
      </c>
      <c r="L614" s="4" t="s">
        <v>726</v>
      </c>
      <c r="M614" s="104" t="s">
        <v>16676</v>
      </c>
      <c r="N614" s="45">
        <v>2110700</v>
      </c>
      <c r="O614" s="4" t="s">
        <v>14614</v>
      </c>
      <c r="P614" s="4" t="s">
        <v>776</v>
      </c>
      <c r="Q614" s="4">
        <v>120</v>
      </c>
      <c r="R614" s="4">
        <v>1</v>
      </c>
      <c r="S614" s="4" t="s">
        <v>1607</v>
      </c>
      <c r="U614" s="4">
        <v>7</v>
      </c>
      <c r="W614" s="4" t="s">
        <v>1863</v>
      </c>
      <c r="X614" s="4" t="s">
        <v>1864</v>
      </c>
      <c r="Y614" s="45">
        <v>0</v>
      </c>
      <c r="AA614" s="4">
        <v>1</v>
      </c>
      <c r="AB614" s="4">
        <v>100</v>
      </c>
      <c r="AC614" s="4">
        <v>1</v>
      </c>
      <c r="AD614" s="4">
        <v>1</v>
      </c>
      <c r="AE614" s="45" t="s">
        <v>16461</v>
      </c>
      <c r="AF614" s="45" t="s">
        <v>16457</v>
      </c>
      <c r="AG614" s="45" t="s">
        <v>16459</v>
      </c>
      <c r="AH614" s="45" t="s">
        <v>16453</v>
      </c>
      <c r="AI614" s="45" t="s">
        <v>16455</v>
      </c>
      <c r="AJ614" s="63" t="s">
        <v>20411</v>
      </c>
      <c r="AK614" s="63" t="s">
        <v>20412</v>
      </c>
      <c r="AL614" s="45">
        <v>0</v>
      </c>
      <c r="AM614" s="43" t="e">
        <f>IF(AND(L614="WEAPON",OR(R614=0,R614=1,R614=2)),[1]装备基础and强化!$V$7,IF(AND(L614="LEFTRING",OR(R614=0,R614=1,R614=2)),[1]装备基础and强化!$W$7,IF(AND(L614="RIGHTRING",OR(R614=0,R614=1,R614=2)),[1]装备基础and强化!$X$7,IF(AND(L614="NECKLACE",OR(R614=0,R614=1,R614=2)),[1]装备基础and强化!$Y$7,0))))</f>
        <v>#REF!</v>
      </c>
      <c r="AN614" s="43">
        <f>IF(AND(L614="WEAPON",OR(R614=3,R614=4)),[1]装备基础and强化!$V$11,IF(AND(L614="LEFTRING",OR(R614=3,R614=4)),[1]装备基础and强化!$W$11,IF(AND(L614="RIGHTRING",OR(R614=3,R614=4)),[1]装备基础and强化!$X$11,IF(AND(L614="NECKLACE",OR(R614=3,R614=4)),[1]装备基础and强化!$Y$11,0))))</f>
        <v>0</v>
      </c>
      <c r="AO614" s="43">
        <f>IF(AND(L614="BELT",T614=1),[1]装备基础and强化!$AA$7,IF(AND(L614="PANTS",T614=1),[1]装备基础and强化!$AB$7,IF(AND(L614="SHOES",T614=1),[1]装备基础and强化!$AC$7,IF(AND(L614="CLOTHES",T614=1),[1]装备基础and强化!$AD$7,0))))</f>
        <v>0</v>
      </c>
      <c r="AP614" s="43">
        <f>IF(AND(L614="BELT",T614=2),[1]装备基础and强化!$AF$7,IF(AND(L614="PANTS",T614=2),[1]装备基础and强化!$AG$7,IF(AND(L614="SHOES",T614=2),[1]装备基础and强化!$AH$7,IF(AND(L614="CLOTHES",T614=2),[1]装备基础and强化!$AI$7,0))))</f>
        <v>0</v>
      </c>
      <c r="AQ614" s="43">
        <f>IF(L614="HAT",[1]装备基础and强化!$AK$7,IF(L614="JADE",[1]装备基础and强化!$AK$7,0))</f>
        <v>0</v>
      </c>
      <c r="AR614" s="43" t="e">
        <f t="shared" si="10"/>
        <v>#REF!</v>
      </c>
    </row>
    <row r="615" spans="1:44" x14ac:dyDescent="0.15">
      <c r="A615" s="43"/>
      <c r="B615" s="5" t="s">
        <v>1886</v>
      </c>
      <c r="C615" s="12">
        <v>20611</v>
      </c>
      <c r="D615" s="5" t="s">
        <v>1859</v>
      </c>
      <c r="E615" s="44" t="s">
        <v>22246</v>
      </c>
      <c r="F615" s="4" t="s">
        <v>1887</v>
      </c>
      <c r="G615" s="4" t="s">
        <v>1888</v>
      </c>
      <c r="H615" s="44"/>
      <c r="I615" s="4" t="s">
        <v>700</v>
      </c>
      <c r="J615" s="6" t="s">
        <v>700</v>
      </c>
      <c r="K615" s="45">
        <v>1</v>
      </c>
      <c r="L615" s="4" t="s">
        <v>726</v>
      </c>
      <c r="M615" s="104" t="s">
        <v>16677</v>
      </c>
      <c r="N615" s="45">
        <v>2110800</v>
      </c>
      <c r="O615" s="4" t="s">
        <v>14615</v>
      </c>
      <c r="P615" s="4" t="s">
        <v>776</v>
      </c>
      <c r="Q615" s="4">
        <v>120</v>
      </c>
      <c r="R615" s="4">
        <v>1</v>
      </c>
      <c r="S615" s="4" t="s">
        <v>1607</v>
      </c>
      <c r="U615" s="4">
        <v>8</v>
      </c>
      <c r="W615" s="4" t="s">
        <v>1863</v>
      </c>
      <c r="X615" s="4" t="s">
        <v>1864</v>
      </c>
      <c r="Y615" s="45">
        <v>0</v>
      </c>
      <c r="AA615" s="4">
        <v>1</v>
      </c>
      <c r="AB615" s="4">
        <v>100</v>
      </c>
      <c r="AC615" s="4">
        <v>1</v>
      </c>
      <c r="AD615" s="4">
        <v>1</v>
      </c>
      <c r="AE615" s="45" t="s">
        <v>16461</v>
      </c>
      <c r="AF615" s="45" t="s">
        <v>16457</v>
      </c>
      <c r="AG615" s="45" t="s">
        <v>16459</v>
      </c>
      <c r="AH615" s="45" t="s">
        <v>16453</v>
      </c>
      <c r="AI615" s="45" t="s">
        <v>16455</v>
      </c>
      <c r="AJ615" s="63" t="s">
        <v>20411</v>
      </c>
      <c r="AK615" s="63" t="s">
        <v>20412</v>
      </c>
      <c r="AL615" s="4">
        <v>0</v>
      </c>
      <c r="AM615" s="43" t="e">
        <f>IF(AND(L615="WEAPON",OR(R615=0,R615=1,R615=2)),[1]装备基础and强化!$V$7,IF(AND(L615="LEFTRING",OR(R615=0,R615=1,R615=2)),[1]装备基础and强化!$W$7,IF(AND(L615="RIGHTRING",OR(R615=0,R615=1,R615=2)),[1]装备基础and强化!$X$7,IF(AND(L615="NECKLACE",OR(R615=0,R615=1,R615=2)),[1]装备基础and强化!$Y$7,0))))</f>
        <v>#REF!</v>
      </c>
      <c r="AN615" s="43">
        <f>IF(AND(L615="WEAPON",OR(R615=3,R615=4)),[1]装备基础and强化!$V$11,IF(AND(L615="LEFTRING",OR(R615=3,R615=4)),[1]装备基础and强化!$W$11,IF(AND(L615="RIGHTRING",OR(R615=3,R615=4)),[1]装备基础and强化!$X$11,IF(AND(L615="NECKLACE",OR(R615=3,R615=4)),[1]装备基础and强化!$Y$11,0))))</f>
        <v>0</v>
      </c>
      <c r="AO615" s="43">
        <f>IF(AND(L615="BELT",T615=1),[1]装备基础and强化!$AA$7,IF(AND(L615="PANTS",T615=1),[1]装备基础and强化!$AB$7,IF(AND(L615="SHOES",T615=1),[1]装备基础and强化!$AC$7,IF(AND(L615="CLOTHES",T615=1),[1]装备基础and强化!$AD$7,0))))</f>
        <v>0</v>
      </c>
      <c r="AP615" s="43">
        <f>IF(AND(L615="BELT",T615=2),[1]装备基础and强化!$AF$7,IF(AND(L615="PANTS",T615=2),[1]装备基础and强化!$AG$7,IF(AND(L615="SHOES",T615=2),[1]装备基础and强化!$AH$7,IF(AND(L615="CLOTHES",T615=2),[1]装备基础and强化!$AI$7,0))))</f>
        <v>0</v>
      </c>
      <c r="AQ615" s="43">
        <f>IF(L615="HAT",[1]装备基础and强化!$AK$7,IF(L615="JADE",[1]装备基础and强化!$AK$7,0))</f>
        <v>0</v>
      </c>
      <c r="AR615" s="43" t="e">
        <f t="shared" si="10"/>
        <v>#REF!</v>
      </c>
    </row>
    <row r="616" spans="1:44" x14ac:dyDescent="0.15">
      <c r="A616" s="43"/>
      <c r="B616" s="5" t="s">
        <v>1889</v>
      </c>
      <c r="C616" s="12">
        <v>20612</v>
      </c>
      <c r="D616" s="5" t="s">
        <v>1890</v>
      </c>
      <c r="E616" s="44" t="s">
        <v>22247</v>
      </c>
      <c r="F616" s="4" t="s">
        <v>1891</v>
      </c>
      <c r="G616" s="4" t="s">
        <v>1892</v>
      </c>
      <c r="H616" s="44"/>
      <c r="I616" s="4" t="s">
        <v>700</v>
      </c>
      <c r="J616" s="6" t="s">
        <v>700</v>
      </c>
      <c r="K616" s="45">
        <v>1</v>
      </c>
      <c r="L616" s="4" t="s">
        <v>726</v>
      </c>
      <c r="M616" s="104" t="s">
        <v>16678</v>
      </c>
      <c r="N616" s="45">
        <v>2140100</v>
      </c>
      <c r="O616" s="4" t="s">
        <v>4861</v>
      </c>
      <c r="P616" s="4" t="s">
        <v>776</v>
      </c>
      <c r="Q616" s="4">
        <v>150</v>
      </c>
      <c r="R616" s="4">
        <v>1</v>
      </c>
      <c r="S616" s="4" t="s">
        <v>1641</v>
      </c>
      <c r="U616" s="4">
        <v>1</v>
      </c>
      <c r="W616" s="4" t="s">
        <v>1893</v>
      </c>
      <c r="X616" s="4" t="s">
        <v>1894</v>
      </c>
      <c r="Y616" s="45">
        <v>0</v>
      </c>
      <c r="AA616" s="4">
        <v>1</v>
      </c>
      <c r="AB616" s="4">
        <v>100</v>
      </c>
      <c r="AC616" s="4">
        <v>1</v>
      </c>
      <c r="AD616" s="4">
        <v>1</v>
      </c>
      <c r="AE616" s="45" t="s">
        <v>16461</v>
      </c>
      <c r="AF616" s="45" t="s">
        <v>16457</v>
      </c>
      <c r="AG616" s="45" t="s">
        <v>16459</v>
      </c>
      <c r="AH616" s="45" t="s">
        <v>16453</v>
      </c>
      <c r="AI616" s="45" t="s">
        <v>16455</v>
      </c>
      <c r="AJ616" s="63" t="s">
        <v>20411</v>
      </c>
      <c r="AK616" s="63" t="s">
        <v>20412</v>
      </c>
      <c r="AL616" s="45">
        <v>0</v>
      </c>
      <c r="AM616" s="43" t="e">
        <f>IF(AND(L616="WEAPON",OR(R616=0,R616=1,R616=2)),[1]装备基础and强化!$V$7,IF(AND(L616="LEFTRING",OR(R616=0,R616=1,R616=2)),[1]装备基础and强化!$W$7,IF(AND(L616="RIGHTRING",OR(R616=0,R616=1,R616=2)),[1]装备基础and强化!$X$7,IF(AND(L616="NECKLACE",OR(R616=0,R616=1,R616=2)),[1]装备基础and强化!$Y$7,0))))</f>
        <v>#REF!</v>
      </c>
      <c r="AN616" s="43">
        <f>IF(AND(L616="WEAPON",OR(R616=3,R616=4)),[1]装备基础and强化!$V$11,IF(AND(L616="LEFTRING",OR(R616=3,R616=4)),[1]装备基础and强化!$W$11,IF(AND(L616="RIGHTRING",OR(R616=3,R616=4)),[1]装备基础and强化!$X$11,IF(AND(L616="NECKLACE",OR(R616=3,R616=4)),[1]装备基础and强化!$Y$11,0))))</f>
        <v>0</v>
      </c>
      <c r="AO616" s="43">
        <f>IF(AND(L616="BELT",T616=1),[1]装备基础and强化!$AA$7,IF(AND(L616="PANTS",T616=1),[1]装备基础and强化!$AB$7,IF(AND(L616="SHOES",T616=1),[1]装备基础and强化!$AC$7,IF(AND(L616="CLOTHES",T616=1),[1]装备基础and强化!$AD$7,0))))</f>
        <v>0</v>
      </c>
      <c r="AP616" s="43">
        <f>IF(AND(L616="BELT",T616=2),[1]装备基础and强化!$AF$7,IF(AND(L616="PANTS",T616=2),[1]装备基础and强化!$AG$7,IF(AND(L616="SHOES",T616=2),[1]装备基础and强化!$AH$7,IF(AND(L616="CLOTHES",T616=2),[1]装备基础and强化!$AI$7,0))))</f>
        <v>0</v>
      </c>
      <c r="AQ616" s="43">
        <f>IF(L616="HAT",[1]装备基础and强化!$AK$7,IF(L616="JADE",[1]装备基础and强化!$AK$7,0))</f>
        <v>0</v>
      </c>
      <c r="AR616" s="43" t="e">
        <f t="shared" si="10"/>
        <v>#REF!</v>
      </c>
    </row>
    <row r="617" spans="1:44" x14ac:dyDescent="0.15">
      <c r="A617" s="43"/>
      <c r="B617" s="5" t="s">
        <v>1895</v>
      </c>
      <c r="C617" s="12">
        <v>20613</v>
      </c>
      <c r="D617" s="5" t="s">
        <v>1890</v>
      </c>
      <c r="E617" s="44" t="s">
        <v>22248</v>
      </c>
      <c r="F617" s="4" t="s">
        <v>1896</v>
      </c>
      <c r="G617" s="4" t="s">
        <v>1897</v>
      </c>
      <c r="H617" s="44"/>
      <c r="I617" s="4" t="s">
        <v>700</v>
      </c>
      <c r="J617" s="6" t="s">
        <v>700</v>
      </c>
      <c r="K617" s="45">
        <v>1</v>
      </c>
      <c r="L617" s="4" t="s">
        <v>726</v>
      </c>
      <c r="M617" s="104" t="s">
        <v>16679</v>
      </c>
      <c r="N617" s="45">
        <v>2140200</v>
      </c>
      <c r="O617" s="4" t="s">
        <v>1955</v>
      </c>
      <c r="P617" s="4" t="s">
        <v>776</v>
      </c>
      <c r="Q617" s="4">
        <v>150</v>
      </c>
      <c r="R617" s="4">
        <v>1</v>
      </c>
      <c r="S617" s="4" t="s">
        <v>1641</v>
      </c>
      <c r="U617" s="4">
        <v>2</v>
      </c>
      <c r="W617" s="4" t="s">
        <v>1893</v>
      </c>
      <c r="X617" s="4" t="s">
        <v>1894</v>
      </c>
      <c r="Y617" s="45">
        <v>0</v>
      </c>
      <c r="AA617" s="4">
        <v>1</v>
      </c>
      <c r="AB617" s="4">
        <v>100</v>
      </c>
      <c r="AC617" s="4">
        <v>1</v>
      </c>
      <c r="AD617" s="4">
        <v>1</v>
      </c>
      <c r="AE617" s="45" t="s">
        <v>16461</v>
      </c>
      <c r="AF617" s="45" t="s">
        <v>16457</v>
      </c>
      <c r="AG617" s="45" t="s">
        <v>16459</v>
      </c>
      <c r="AH617" s="45" t="s">
        <v>16453</v>
      </c>
      <c r="AI617" s="45" t="s">
        <v>16455</v>
      </c>
      <c r="AJ617" s="63" t="s">
        <v>20411</v>
      </c>
      <c r="AK617" s="63" t="s">
        <v>20412</v>
      </c>
      <c r="AL617" s="4">
        <v>0</v>
      </c>
      <c r="AM617" s="43" t="e">
        <f>IF(AND(L617="WEAPON",OR(R617=0,R617=1,R617=2)),[1]装备基础and强化!$V$7,IF(AND(L617="LEFTRING",OR(R617=0,R617=1,R617=2)),[1]装备基础and强化!$W$7,IF(AND(L617="RIGHTRING",OR(R617=0,R617=1,R617=2)),[1]装备基础and强化!$X$7,IF(AND(L617="NECKLACE",OR(R617=0,R617=1,R617=2)),[1]装备基础and强化!$Y$7,0))))</f>
        <v>#REF!</v>
      </c>
      <c r="AN617" s="43">
        <f>IF(AND(L617="WEAPON",OR(R617=3,R617=4)),[1]装备基础and强化!$V$11,IF(AND(L617="LEFTRING",OR(R617=3,R617=4)),[1]装备基础and强化!$W$11,IF(AND(L617="RIGHTRING",OR(R617=3,R617=4)),[1]装备基础and强化!$X$11,IF(AND(L617="NECKLACE",OR(R617=3,R617=4)),[1]装备基础and强化!$Y$11,0))))</f>
        <v>0</v>
      </c>
      <c r="AO617" s="43">
        <f>IF(AND(L617="BELT",T617=1),[1]装备基础and强化!$AA$7,IF(AND(L617="PANTS",T617=1),[1]装备基础and强化!$AB$7,IF(AND(L617="SHOES",T617=1),[1]装备基础and强化!$AC$7,IF(AND(L617="CLOTHES",T617=1),[1]装备基础and强化!$AD$7,0))))</f>
        <v>0</v>
      </c>
      <c r="AP617" s="43">
        <f>IF(AND(L617="BELT",T617=2),[1]装备基础and强化!$AF$7,IF(AND(L617="PANTS",T617=2),[1]装备基础and强化!$AG$7,IF(AND(L617="SHOES",T617=2),[1]装备基础and强化!$AH$7,IF(AND(L617="CLOTHES",T617=2),[1]装备基础and强化!$AI$7,0))))</f>
        <v>0</v>
      </c>
      <c r="AQ617" s="43">
        <f>IF(L617="HAT",[1]装备基础and强化!$AK$7,IF(L617="JADE",[1]装备基础and强化!$AK$7,0))</f>
        <v>0</v>
      </c>
      <c r="AR617" s="43" t="e">
        <f t="shared" si="10"/>
        <v>#REF!</v>
      </c>
    </row>
    <row r="618" spans="1:44" x14ac:dyDescent="0.15">
      <c r="A618" s="43"/>
      <c r="B618" s="5" t="s">
        <v>1899</v>
      </c>
      <c r="C618" s="12">
        <v>20614</v>
      </c>
      <c r="D618" s="5" t="s">
        <v>1890</v>
      </c>
      <c r="E618" s="44" t="s">
        <v>22249</v>
      </c>
      <c r="F618" s="4" t="s">
        <v>1900</v>
      </c>
      <c r="G618" s="4" t="s">
        <v>1901</v>
      </c>
      <c r="H618" s="44"/>
      <c r="I618" s="4" t="s">
        <v>700</v>
      </c>
      <c r="J618" s="6" t="s">
        <v>700</v>
      </c>
      <c r="K618" s="45">
        <v>1</v>
      </c>
      <c r="L618" s="4" t="s">
        <v>726</v>
      </c>
      <c r="M618" s="104" t="s">
        <v>16680</v>
      </c>
      <c r="N618" s="45">
        <v>2140300</v>
      </c>
      <c r="O618" s="4" t="s">
        <v>14616</v>
      </c>
      <c r="P618" s="4" t="s">
        <v>776</v>
      </c>
      <c r="Q618" s="4">
        <v>150</v>
      </c>
      <c r="R618" s="4">
        <v>1</v>
      </c>
      <c r="S618" s="4" t="s">
        <v>1641</v>
      </c>
      <c r="U618" s="4">
        <v>3</v>
      </c>
      <c r="W618" s="4" t="s">
        <v>1893</v>
      </c>
      <c r="X618" s="4" t="s">
        <v>1894</v>
      </c>
      <c r="Y618" s="45">
        <v>0</v>
      </c>
      <c r="AA618" s="4">
        <v>1</v>
      </c>
      <c r="AB618" s="4">
        <v>100</v>
      </c>
      <c r="AC618" s="4">
        <v>1</v>
      </c>
      <c r="AD618" s="4">
        <v>1</v>
      </c>
      <c r="AE618" s="45" t="s">
        <v>16461</v>
      </c>
      <c r="AF618" s="45" t="s">
        <v>16457</v>
      </c>
      <c r="AG618" s="45" t="s">
        <v>16459</v>
      </c>
      <c r="AH618" s="45" t="s">
        <v>16453</v>
      </c>
      <c r="AI618" s="45" t="s">
        <v>16455</v>
      </c>
      <c r="AJ618" s="63" t="s">
        <v>20411</v>
      </c>
      <c r="AK618" s="63" t="s">
        <v>20412</v>
      </c>
      <c r="AL618" s="45">
        <v>0</v>
      </c>
      <c r="AM618" s="43" t="e">
        <f>IF(AND(L618="WEAPON",OR(R618=0,R618=1,R618=2)),[1]装备基础and强化!$V$7,IF(AND(L618="LEFTRING",OR(R618=0,R618=1,R618=2)),[1]装备基础and强化!$W$7,IF(AND(L618="RIGHTRING",OR(R618=0,R618=1,R618=2)),[1]装备基础and强化!$X$7,IF(AND(L618="NECKLACE",OR(R618=0,R618=1,R618=2)),[1]装备基础and强化!$Y$7,0))))</f>
        <v>#REF!</v>
      </c>
      <c r="AN618" s="43">
        <f>IF(AND(L618="WEAPON",OR(R618=3,R618=4)),[1]装备基础and强化!$V$11,IF(AND(L618="LEFTRING",OR(R618=3,R618=4)),[1]装备基础and强化!$W$11,IF(AND(L618="RIGHTRING",OR(R618=3,R618=4)),[1]装备基础and强化!$X$11,IF(AND(L618="NECKLACE",OR(R618=3,R618=4)),[1]装备基础and强化!$Y$11,0))))</f>
        <v>0</v>
      </c>
      <c r="AO618" s="43">
        <f>IF(AND(L618="BELT",T618=1),[1]装备基础and强化!$AA$7,IF(AND(L618="PANTS",T618=1),[1]装备基础and强化!$AB$7,IF(AND(L618="SHOES",T618=1),[1]装备基础and强化!$AC$7,IF(AND(L618="CLOTHES",T618=1),[1]装备基础and强化!$AD$7,0))))</f>
        <v>0</v>
      </c>
      <c r="AP618" s="43">
        <f>IF(AND(L618="BELT",T618=2),[1]装备基础and强化!$AF$7,IF(AND(L618="PANTS",T618=2),[1]装备基础and强化!$AG$7,IF(AND(L618="SHOES",T618=2),[1]装备基础and强化!$AH$7,IF(AND(L618="CLOTHES",T618=2),[1]装备基础and强化!$AI$7,0))))</f>
        <v>0</v>
      </c>
      <c r="AQ618" s="43">
        <f>IF(L618="HAT",[1]装备基础and强化!$AK$7,IF(L618="JADE",[1]装备基础and强化!$AK$7,0))</f>
        <v>0</v>
      </c>
      <c r="AR618" s="43" t="e">
        <f t="shared" si="10"/>
        <v>#REF!</v>
      </c>
    </row>
    <row r="619" spans="1:44" x14ac:dyDescent="0.15">
      <c r="A619" s="43"/>
      <c r="B619" s="5" t="s">
        <v>1902</v>
      </c>
      <c r="C619" s="12">
        <v>20615</v>
      </c>
      <c r="D619" s="5" t="s">
        <v>1890</v>
      </c>
      <c r="E619" s="44" t="s">
        <v>22250</v>
      </c>
      <c r="F619" s="4" t="s">
        <v>1903</v>
      </c>
      <c r="G619" s="4" t="s">
        <v>1904</v>
      </c>
      <c r="H619" s="44"/>
      <c r="I619" s="4" t="s">
        <v>700</v>
      </c>
      <c r="J619" s="6" t="s">
        <v>700</v>
      </c>
      <c r="K619" s="45">
        <v>1</v>
      </c>
      <c r="L619" s="4" t="s">
        <v>726</v>
      </c>
      <c r="M619" s="104" t="s">
        <v>16681</v>
      </c>
      <c r="N619" s="45">
        <v>2140400</v>
      </c>
      <c r="O619" s="4" t="s">
        <v>14617</v>
      </c>
      <c r="P619" s="4" t="s">
        <v>776</v>
      </c>
      <c r="Q619" s="4">
        <v>150</v>
      </c>
      <c r="R619" s="4">
        <v>1</v>
      </c>
      <c r="S619" s="4" t="s">
        <v>1641</v>
      </c>
      <c r="U619" s="4">
        <v>4</v>
      </c>
      <c r="W619" s="4" t="s">
        <v>1893</v>
      </c>
      <c r="X619" s="4" t="s">
        <v>1894</v>
      </c>
      <c r="Y619" s="45">
        <v>0</v>
      </c>
      <c r="AA619" s="4">
        <v>1</v>
      </c>
      <c r="AB619" s="4">
        <v>100</v>
      </c>
      <c r="AC619" s="4">
        <v>1</v>
      </c>
      <c r="AD619" s="4">
        <v>1</v>
      </c>
      <c r="AE619" s="45" t="s">
        <v>16461</v>
      </c>
      <c r="AF619" s="45" t="s">
        <v>16457</v>
      </c>
      <c r="AG619" s="45" t="s">
        <v>16459</v>
      </c>
      <c r="AH619" s="45" t="s">
        <v>16453</v>
      </c>
      <c r="AI619" s="45" t="s">
        <v>16455</v>
      </c>
      <c r="AJ619" s="63" t="s">
        <v>20411</v>
      </c>
      <c r="AK619" s="63" t="s">
        <v>20412</v>
      </c>
      <c r="AL619" s="4">
        <v>0</v>
      </c>
      <c r="AM619" s="43" t="e">
        <f>IF(AND(L619="WEAPON",OR(R619=0,R619=1,R619=2)),[1]装备基础and强化!$V$7,IF(AND(L619="LEFTRING",OR(R619=0,R619=1,R619=2)),[1]装备基础and强化!$W$7,IF(AND(L619="RIGHTRING",OR(R619=0,R619=1,R619=2)),[1]装备基础and强化!$X$7,IF(AND(L619="NECKLACE",OR(R619=0,R619=1,R619=2)),[1]装备基础and强化!$Y$7,0))))</f>
        <v>#REF!</v>
      </c>
      <c r="AN619" s="43">
        <f>IF(AND(L619="WEAPON",OR(R619=3,R619=4)),[1]装备基础and强化!$V$11,IF(AND(L619="LEFTRING",OR(R619=3,R619=4)),[1]装备基础and强化!$W$11,IF(AND(L619="RIGHTRING",OR(R619=3,R619=4)),[1]装备基础and强化!$X$11,IF(AND(L619="NECKLACE",OR(R619=3,R619=4)),[1]装备基础and强化!$Y$11,0))))</f>
        <v>0</v>
      </c>
      <c r="AO619" s="43">
        <f>IF(AND(L619="BELT",T619=1),[1]装备基础and强化!$AA$7,IF(AND(L619="PANTS",T619=1),[1]装备基础and强化!$AB$7,IF(AND(L619="SHOES",T619=1),[1]装备基础and强化!$AC$7,IF(AND(L619="CLOTHES",T619=1),[1]装备基础and强化!$AD$7,0))))</f>
        <v>0</v>
      </c>
      <c r="AP619" s="43">
        <f>IF(AND(L619="BELT",T619=2),[1]装备基础and强化!$AF$7,IF(AND(L619="PANTS",T619=2),[1]装备基础and强化!$AG$7,IF(AND(L619="SHOES",T619=2),[1]装备基础and强化!$AH$7,IF(AND(L619="CLOTHES",T619=2),[1]装备基础and强化!$AI$7,0))))</f>
        <v>0</v>
      </c>
      <c r="AQ619" s="43">
        <f>IF(L619="HAT",[1]装备基础and强化!$AK$7,IF(L619="JADE",[1]装备基础and强化!$AK$7,0))</f>
        <v>0</v>
      </c>
      <c r="AR619" s="43" t="e">
        <f t="shared" si="10"/>
        <v>#REF!</v>
      </c>
    </row>
    <row r="620" spans="1:44" x14ac:dyDescent="0.15">
      <c r="A620" s="43"/>
      <c r="B620" s="5" t="s">
        <v>1906</v>
      </c>
      <c r="C620" s="12">
        <v>20616</v>
      </c>
      <c r="D620" s="5" t="s">
        <v>1890</v>
      </c>
      <c r="E620" s="44" t="s">
        <v>22251</v>
      </c>
      <c r="F620" s="4" t="s">
        <v>1907</v>
      </c>
      <c r="G620" s="4" t="s">
        <v>1908</v>
      </c>
      <c r="H620" s="44"/>
      <c r="I620" s="4" t="s">
        <v>700</v>
      </c>
      <c r="J620" s="6" t="s">
        <v>700</v>
      </c>
      <c r="K620" s="45">
        <v>1</v>
      </c>
      <c r="L620" s="4" t="s">
        <v>726</v>
      </c>
      <c r="M620" s="104" t="s">
        <v>16682</v>
      </c>
      <c r="N620" s="45">
        <v>2140500</v>
      </c>
      <c r="O620" s="4" t="s">
        <v>14618</v>
      </c>
      <c r="P620" s="4" t="s">
        <v>776</v>
      </c>
      <c r="Q620" s="4">
        <v>150</v>
      </c>
      <c r="R620" s="4">
        <v>1</v>
      </c>
      <c r="S620" s="4" t="s">
        <v>1641</v>
      </c>
      <c r="U620" s="4">
        <v>5</v>
      </c>
      <c r="W620" s="4" t="s">
        <v>1893</v>
      </c>
      <c r="X620" s="4" t="s">
        <v>1894</v>
      </c>
      <c r="Y620" s="45">
        <v>0</v>
      </c>
      <c r="AA620" s="4">
        <v>1</v>
      </c>
      <c r="AB620" s="4">
        <v>100</v>
      </c>
      <c r="AC620" s="4">
        <v>1</v>
      </c>
      <c r="AD620" s="4">
        <v>1</v>
      </c>
      <c r="AE620" s="45" t="s">
        <v>16461</v>
      </c>
      <c r="AF620" s="45" t="s">
        <v>16457</v>
      </c>
      <c r="AG620" s="45" t="s">
        <v>16459</v>
      </c>
      <c r="AH620" s="45" t="s">
        <v>16453</v>
      </c>
      <c r="AI620" s="45" t="s">
        <v>16455</v>
      </c>
      <c r="AJ620" s="63" t="s">
        <v>20411</v>
      </c>
      <c r="AK620" s="63" t="s">
        <v>20412</v>
      </c>
      <c r="AL620" s="45">
        <v>0</v>
      </c>
      <c r="AM620" s="43" t="e">
        <f>IF(AND(L620="WEAPON",OR(R620=0,R620=1,R620=2)),[1]装备基础and强化!$V$7,IF(AND(L620="LEFTRING",OR(R620=0,R620=1,R620=2)),[1]装备基础and强化!$W$7,IF(AND(L620="RIGHTRING",OR(R620=0,R620=1,R620=2)),[1]装备基础and强化!$X$7,IF(AND(L620="NECKLACE",OR(R620=0,R620=1,R620=2)),[1]装备基础and强化!$Y$7,0))))</f>
        <v>#REF!</v>
      </c>
      <c r="AN620" s="43">
        <f>IF(AND(L620="WEAPON",OR(R620=3,R620=4)),[1]装备基础and强化!$V$11,IF(AND(L620="LEFTRING",OR(R620=3,R620=4)),[1]装备基础and强化!$W$11,IF(AND(L620="RIGHTRING",OR(R620=3,R620=4)),[1]装备基础and强化!$X$11,IF(AND(L620="NECKLACE",OR(R620=3,R620=4)),[1]装备基础and强化!$Y$11,0))))</f>
        <v>0</v>
      </c>
      <c r="AO620" s="43">
        <f>IF(AND(L620="BELT",T620=1),[1]装备基础and强化!$AA$7,IF(AND(L620="PANTS",T620=1),[1]装备基础and强化!$AB$7,IF(AND(L620="SHOES",T620=1),[1]装备基础and强化!$AC$7,IF(AND(L620="CLOTHES",T620=1),[1]装备基础and强化!$AD$7,0))))</f>
        <v>0</v>
      </c>
      <c r="AP620" s="43">
        <f>IF(AND(L620="BELT",T620=2),[1]装备基础and强化!$AF$7,IF(AND(L620="PANTS",T620=2),[1]装备基础and强化!$AG$7,IF(AND(L620="SHOES",T620=2),[1]装备基础and强化!$AH$7,IF(AND(L620="CLOTHES",T620=2),[1]装备基础and强化!$AI$7,0))))</f>
        <v>0</v>
      </c>
      <c r="AQ620" s="43">
        <f>IF(L620="HAT",[1]装备基础and强化!$AK$7,IF(L620="JADE",[1]装备基础and强化!$AK$7,0))</f>
        <v>0</v>
      </c>
      <c r="AR620" s="43" t="e">
        <f t="shared" si="10"/>
        <v>#REF!</v>
      </c>
    </row>
    <row r="621" spans="1:44" x14ac:dyDescent="0.15">
      <c r="A621" s="43"/>
      <c r="B621" s="5" t="s">
        <v>1910</v>
      </c>
      <c r="C621" s="12">
        <v>20617</v>
      </c>
      <c r="D621" s="5" t="s">
        <v>1890</v>
      </c>
      <c r="E621" s="44" t="s">
        <v>22252</v>
      </c>
      <c r="F621" s="4" t="s">
        <v>1911</v>
      </c>
      <c r="G621" s="4" t="s">
        <v>1912</v>
      </c>
      <c r="H621" s="44"/>
      <c r="I621" s="4" t="s">
        <v>700</v>
      </c>
      <c r="J621" s="6" t="s">
        <v>700</v>
      </c>
      <c r="K621" s="45">
        <v>1</v>
      </c>
      <c r="L621" s="4" t="s">
        <v>726</v>
      </c>
      <c r="M621" s="104" t="s">
        <v>16683</v>
      </c>
      <c r="N621" s="45">
        <v>2140600</v>
      </c>
      <c r="O621" s="4" t="s">
        <v>1965</v>
      </c>
      <c r="P621" s="4" t="s">
        <v>776</v>
      </c>
      <c r="Q621" s="4">
        <v>150</v>
      </c>
      <c r="R621" s="4">
        <v>1</v>
      </c>
      <c r="S621" s="4" t="s">
        <v>1641</v>
      </c>
      <c r="U621" s="4">
        <v>6</v>
      </c>
      <c r="W621" s="4" t="s">
        <v>1893</v>
      </c>
      <c r="X621" s="4" t="s">
        <v>1894</v>
      </c>
      <c r="Y621" s="45">
        <v>0</v>
      </c>
      <c r="AA621" s="4">
        <v>1</v>
      </c>
      <c r="AB621" s="4">
        <v>100</v>
      </c>
      <c r="AC621" s="4">
        <v>1</v>
      </c>
      <c r="AD621" s="4">
        <v>1</v>
      </c>
      <c r="AE621" s="45" t="s">
        <v>16461</v>
      </c>
      <c r="AF621" s="45" t="s">
        <v>16457</v>
      </c>
      <c r="AG621" s="45" t="s">
        <v>16459</v>
      </c>
      <c r="AH621" s="45" t="s">
        <v>16453</v>
      </c>
      <c r="AI621" s="45" t="s">
        <v>16455</v>
      </c>
      <c r="AJ621" s="63" t="s">
        <v>20411</v>
      </c>
      <c r="AK621" s="63" t="s">
        <v>20412</v>
      </c>
      <c r="AL621" s="4">
        <v>0</v>
      </c>
      <c r="AM621" s="43" t="e">
        <f>IF(AND(L621="WEAPON",OR(R621=0,R621=1,R621=2)),[1]装备基础and强化!$V$7,IF(AND(L621="LEFTRING",OR(R621=0,R621=1,R621=2)),[1]装备基础and强化!$W$7,IF(AND(L621="RIGHTRING",OR(R621=0,R621=1,R621=2)),[1]装备基础and强化!$X$7,IF(AND(L621="NECKLACE",OR(R621=0,R621=1,R621=2)),[1]装备基础and强化!$Y$7,0))))</f>
        <v>#REF!</v>
      </c>
      <c r="AN621" s="43">
        <f>IF(AND(L621="WEAPON",OR(R621=3,R621=4)),[1]装备基础and强化!$V$11,IF(AND(L621="LEFTRING",OR(R621=3,R621=4)),[1]装备基础and强化!$W$11,IF(AND(L621="RIGHTRING",OR(R621=3,R621=4)),[1]装备基础and强化!$X$11,IF(AND(L621="NECKLACE",OR(R621=3,R621=4)),[1]装备基础and强化!$Y$11,0))))</f>
        <v>0</v>
      </c>
      <c r="AO621" s="43">
        <f>IF(AND(L621="BELT",T621=1),[1]装备基础and强化!$AA$7,IF(AND(L621="PANTS",T621=1),[1]装备基础and强化!$AB$7,IF(AND(L621="SHOES",T621=1),[1]装备基础and强化!$AC$7,IF(AND(L621="CLOTHES",T621=1),[1]装备基础and强化!$AD$7,0))))</f>
        <v>0</v>
      </c>
      <c r="AP621" s="43">
        <f>IF(AND(L621="BELT",T621=2),[1]装备基础and强化!$AF$7,IF(AND(L621="PANTS",T621=2),[1]装备基础and强化!$AG$7,IF(AND(L621="SHOES",T621=2),[1]装备基础and强化!$AH$7,IF(AND(L621="CLOTHES",T621=2),[1]装备基础and强化!$AI$7,0))))</f>
        <v>0</v>
      </c>
      <c r="AQ621" s="43">
        <f>IF(L621="HAT",[1]装备基础and强化!$AK$7,IF(L621="JADE",[1]装备基础and强化!$AK$7,0))</f>
        <v>0</v>
      </c>
      <c r="AR621" s="43" t="e">
        <f t="shared" si="10"/>
        <v>#REF!</v>
      </c>
    </row>
    <row r="622" spans="1:44" x14ac:dyDescent="0.15">
      <c r="A622" s="43"/>
      <c r="B622" s="5" t="s">
        <v>1913</v>
      </c>
      <c r="C622" s="12">
        <v>20618</v>
      </c>
      <c r="D622" s="5" t="s">
        <v>1890</v>
      </c>
      <c r="E622" s="44" t="s">
        <v>22253</v>
      </c>
      <c r="F622" s="4" t="s">
        <v>1914</v>
      </c>
      <c r="G622" s="4" t="s">
        <v>1915</v>
      </c>
      <c r="H622" s="44"/>
      <c r="I622" s="4" t="s">
        <v>700</v>
      </c>
      <c r="J622" s="6" t="s">
        <v>700</v>
      </c>
      <c r="K622" s="45">
        <v>1</v>
      </c>
      <c r="L622" s="4" t="s">
        <v>726</v>
      </c>
      <c r="M622" s="104" t="s">
        <v>16684</v>
      </c>
      <c r="N622" s="45">
        <v>2140700</v>
      </c>
      <c r="O622" s="4" t="s">
        <v>14619</v>
      </c>
      <c r="P622" s="4" t="s">
        <v>776</v>
      </c>
      <c r="Q622" s="4">
        <v>150</v>
      </c>
      <c r="R622" s="4">
        <v>1</v>
      </c>
      <c r="S622" s="4" t="s">
        <v>1641</v>
      </c>
      <c r="U622" s="4">
        <v>7</v>
      </c>
      <c r="W622" s="4" t="s">
        <v>1893</v>
      </c>
      <c r="X622" s="4" t="s">
        <v>1894</v>
      </c>
      <c r="Y622" s="45">
        <v>0</v>
      </c>
      <c r="AA622" s="4">
        <v>1</v>
      </c>
      <c r="AB622" s="4">
        <v>100</v>
      </c>
      <c r="AC622" s="4">
        <v>1</v>
      </c>
      <c r="AD622" s="4">
        <v>1</v>
      </c>
      <c r="AE622" s="45" t="s">
        <v>16461</v>
      </c>
      <c r="AF622" s="45" t="s">
        <v>16457</v>
      </c>
      <c r="AG622" s="45" t="s">
        <v>16459</v>
      </c>
      <c r="AH622" s="45" t="s">
        <v>16453</v>
      </c>
      <c r="AI622" s="45" t="s">
        <v>16455</v>
      </c>
      <c r="AJ622" s="63" t="s">
        <v>20411</v>
      </c>
      <c r="AK622" s="63" t="s">
        <v>20412</v>
      </c>
      <c r="AL622" s="45">
        <v>0</v>
      </c>
      <c r="AM622" s="43" t="e">
        <f>IF(AND(L622="WEAPON",OR(R622=0,R622=1,R622=2)),[1]装备基础and强化!$V$7,IF(AND(L622="LEFTRING",OR(R622=0,R622=1,R622=2)),[1]装备基础and强化!$W$7,IF(AND(L622="RIGHTRING",OR(R622=0,R622=1,R622=2)),[1]装备基础and强化!$X$7,IF(AND(L622="NECKLACE",OR(R622=0,R622=1,R622=2)),[1]装备基础and强化!$Y$7,0))))</f>
        <v>#REF!</v>
      </c>
      <c r="AN622" s="43">
        <f>IF(AND(L622="WEAPON",OR(R622=3,R622=4)),[1]装备基础and强化!$V$11,IF(AND(L622="LEFTRING",OR(R622=3,R622=4)),[1]装备基础and强化!$W$11,IF(AND(L622="RIGHTRING",OR(R622=3,R622=4)),[1]装备基础and强化!$X$11,IF(AND(L622="NECKLACE",OR(R622=3,R622=4)),[1]装备基础and强化!$Y$11,0))))</f>
        <v>0</v>
      </c>
      <c r="AO622" s="43">
        <f>IF(AND(L622="BELT",T622=1),[1]装备基础and强化!$AA$7,IF(AND(L622="PANTS",T622=1),[1]装备基础and强化!$AB$7,IF(AND(L622="SHOES",T622=1),[1]装备基础and强化!$AC$7,IF(AND(L622="CLOTHES",T622=1),[1]装备基础and强化!$AD$7,0))))</f>
        <v>0</v>
      </c>
      <c r="AP622" s="43">
        <f>IF(AND(L622="BELT",T622=2),[1]装备基础and强化!$AF$7,IF(AND(L622="PANTS",T622=2),[1]装备基础and强化!$AG$7,IF(AND(L622="SHOES",T622=2),[1]装备基础and强化!$AH$7,IF(AND(L622="CLOTHES",T622=2),[1]装备基础and强化!$AI$7,0))))</f>
        <v>0</v>
      </c>
      <c r="AQ622" s="43">
        <f>IF(L622="HAT",[1]装备基础and强化!$AK$7,IF(L622="JADE",[1]装备基础and强化!$AK$7,0))</f>
        <v>0</v>
      </c>
      <c r="AR622" s="43" t="e">
        <f t="shared" si="10"/>
        <v>#REF!</v>
      </c>
    </row>
    <row r="623" spans="1:44" x14ac:dyDescent="0.15">
      <c r="A623" s="43"/>
      <c r="B623" s="5" t="s">
        <v>1917</v>
      </c>
      <c r="C623" s="12">
        <v>20619</v>
      </c>
      <c r="D623" s="5" t="s">
        <v>1890</v>
      </c>
      <c r="E623" s="44" t="s">
        <v>22254</v>
      </c>
      <c r="F623" s="4" t="s">
        <v>1918</v>
      </c>
      <c r="G623" s="4" t="s">
        <v>1919</v>
      </c>
      <c r="H623" s="44"/>
      <c r="I623" s="4" t="s">
        <v>700</v>
      </c>
      <c r="J623" s="6" t="s">
        <v>700</v>
      </c>
      <c r="K623" s="45">
        <v>1</v>
      </c>
      <c r="L623" s="4" t="s">
        <v>726</v>
      </c>
      <c r="M623" s="104" t="s">
        <v>16685</v>
      </c>
      <c r="N623" s="45">
        <v>2140800</v>
      </c>
      <c r="O623" s="4" t="s">
        <v>14620</v>
      </c>
      <c r="P623" s="4" t="s">
        <v>776</v>
      </c>
      <c r="Q623" s="4">
        <v>150</v>
      </c>
      <c r="R623" s="4">
        <v>1</v>
      </c>
      <c r="S623" s="4" t="s">
        <v>1641</v>
      </c>
      <c r="U623" s="4">
        <v>8</v>
      </c>
      <c r="W623" s="4" t="s">
        <v>1893</v>
      </c>
      <c r="X623" s="4" t="s">
        <v>1894</v>
      </c>
      <c r="Y623" s="45">
        <v>0</v>
      </c>
      <c r="AA623" s="4">
        <v>1</v>
      </c>
      <c r="AB623" s="4">
        <v>100</v>
      </c>
      <c r="AC623" s="4">
        <v>1</v>
      </c>
      <c r="AD623" s="4">
        <v>1</v>
      </c>
      <c r="AE623" s="45" t="s">
        <v>16461</v>
      </c>
      <c r="AF623" s="45" t="s">
        <v>16457</v>
      </c>
      <c r="AG623" s="45" t="s">
        <v>16459</v>
      </c>
      <c r="AH623" s="45" t="s">
        <v>16453</v>
      </c>
      <c r="AI623" s="45" t="s">
        <v>16455</v>
      </c>
      <c r="AJ623" s="63" t="s">
        <v>20411</v>
      </c>
      <c r="AK623" s="63" t="s">
        <v>20412</v>
      </c>
      <c r="AL623" s="4">
        <v>0</v>
      </c>
      <c r="AM623" s="43" t="e">
        <f>IF(AND(L623="WEAPON",OR(R623=0,R623=1,R623=2)),[1]装备基础and强化!$V$7,IF(AND(L623="LEFTRING",OR(R623=0,R623=1,R623=2)),[1]装备基础and强化!$W$7,IF(AND(L623="RIGHTRING",OR(R623=0,R623=1,R623=2)),[1]装备基础and强化!$X$7,IF(AND(L623="NECKLACE",OR(R623=0,R623=1,R623=2)),[1]装备基础and强化!$Y$7,0))))</f>
        <v>#REF!</v>
      </c>
      <c r="AN623" s="43">
        <f>IF(AND(L623="WEAPON",OR(R623=3,R623=4)),[1]装备基础and强化!$V$11,IF(AND(L623="LEFTRING",OR(R623=3,R623=4)),[1]装备基础and强化!$W$11,IF(AND(L623="RIGHTRING",OR(R623=3,R623=4)),[1]装备基础and强化!$X$11,IF(AND(L623="NECKLACE",OR(R623=3,R623=4)),[1]装备基础and强化!$Y$11,0))))</f>
        <v>0</v>
      </c>
      <c r="AO623" s="43">
        <f>IF(AND(L623="BELT",T623=1),[1]装备基础and强化!$AA$7,IF(AND(L623="PANTS",T623=1),[1]装备基础and强化!$AB$7,IF(AND(L623="SHOES",T623=1),[1]装备基础and强化!$AC$7,IF(AND(L623="CLOTHES",T623=1),[1]装备基础and强化!$AD$7,0))))</f>
        <v>0</v>
      </c>
      <c r="AP623" s="43">
        <f>IF(AND(L623="BELT",T623=2),[1]装备基础and强化!$AF$7,IF(AND(L623="PANTS",T623=2),[1]装备基础and强化!$AG$7,IF(AND(L623="SHOES",T623=2),[1]装备基础and强化!$AH$7,IF(AND(L623="CLOTHES",T623=2),[1]装备基础and强化!$AI$7,0))))</f>
        <v>0</v>
      </c>
      <c r="AQ623" s="43">
        <f>IF(L623="HAT",[1]装备基础and强化!$AK$7,IF(L623="JADE",[1]装备基础and强化!$AK$7,0))</f>
        <v>0</v>
      </c>
      <c r="AR623" s="43" t="e">
        <f t="shared" si="10"/>
        <v>#REF!</v>
      </c>
    </row>
    <row r="624" spans="1:44" x14ac:dyDescent="0.15">
      <c r="A624" s="43"/>
      <c r="B624" s="5" t="s">
        <v>1920</v>
      </c>
      <c r="C624" s="12">
        <v>20620</v>
      </c>
      <c r="D624" s="5" t="s">
        <v>1921</v>
      </c>
      <c r="E624" s="44" t="s">
        <v>22255</v>
      </c>
      <c r="F624" s="4" t="s">
        <v>1922</v>
      </c>
      <c r="G624" s="4" t="s">
        <v>1923</v>
      </c>
      <c r="H624" s="44"/>
      <c r="I624" s="4" t="s">
        <v>700</v>
      </c>
      <c r="J624" s="6" t="s">
        <v>700</v>
      </c>
      <c r="K624" s="45">
        <v>1</v>
      </c>
      <c r="L624" s="4" t="s">
        <v>726</v>
      </c>
      <c r="M624" s="104" t="s">
        <v>16686</v>
      </c>
      <c r="N624" s="45">
        <v>2170100</v>
      </c>
      <c r="O624" s="4" t="s">
        <v>1640</v>
      </c>
      <c r="P624" s="4" t="s">
        <v>776</v>
      </c>
      <c r="Q624" s="4">
        <v>180</v>
      </c>
      <c r="R624" s="4">
        <v>1</v>
      </c>
      <c r="S624" s="4" t="s">
        <v>1677</v>
      </c>
      <c r="U624" s="4">
        <v>1</v>
      </c>
      <c r="W624" s="4" t="s">
        <v>1930</v>
      </c>
      <c r="X624" s="4" t="s">
        <v>1926</v>
      </c>
      <c r="Y624" s="45">
        <v>0</v>
      </c>
      <c r="AA624" s="4">
        <v>1</v>
      </c>
      <c r="AB624" s="4">
        <v>100</v>
      </c>
      <c r="AC624" s="4">
        <v>1</v>
      </c>
      <c r="AD624" s="4">
        <v>1</v>
      </c>
      <c r="AE624" s="45" t="s">
        <v>16461</v>
      </c>
      <c r="AF624" s="45" t="s">
        <v>16457</v>
      </c>
      <c r="AG624" s="45" t="s">
        <v>16459</v>
      </c>
      <c r="AH624" s="45" t="s">
        <v>16453</v>
      </c>
      <c r="AI624" s="45" t="s">
        <v>16455</v>
      </c>
      <c r="AJ624" s="63" t="s">
        <v>20411</v>
      </c>
      <c r="AK624" s="63" t="s">
        <v>20412</v>
      </c>
      <c r="AL624" s="45">
        <v>0</v>
      </c>
      <c r="AM624" s="43" t="e">
        <f>IF(AND(L624="WEAPON",OR(R624=0,R624=1,R624=2)),[1]装备基础and强化!$V$7,IF(AND(L624="LEFTRING",OR(R624=0,R624=1,R624=2)),[1]装备基础and强化!$W$7,IF(AND(L624="RIGHTRING",OR(R624=0,R624=1,R624=2)),[1]装备基础and强化!$X$7,IF(AND(L624="NECKLACE",OR(R624=0,R624=1,R624=2)),[1]装备基础and强化!$Y$7,0))))</f>
        <v>#REF!</v>
      </c>
      <c r="AN624" s="43">
        <f>IF(AND(L624="WEAPON",OR(R624=3,R624=4)),[1]装备基础and强化!$V$11,IF(AND(L624="LEFTRING",OR(R624=3,R624=4)),[1]装备基础and强化!$W$11,IF(AND(L624="RIGHTRING",OR(R624=3,R624=4)),[1]装备基础and强化!$X$11,IF(AND(L624="NECKLACE",OR(R624=3,R624=4)),[1]装备基础and强化!$Y$11,0))))</f>
        <v>0</v>
      </c>
      <c r="AO624" s="43">
        <f>IF(AND(L624="BELT",T624=1),[1]装备基础and强化!$AA$7,IF(AND(L624="PANTS",T624=1),[1]装备基础and强化!$AB$7,IF(AND(L624="SHOES",T624=1),[1]装备基础and强化!$AC$7,IF(AND(L624="CLOTHES",T624=1),[1]装备基础and强化!$AD$7,0))))</f>
        <v>0</v>
      </c>
      <c r="AP624" s="43">
        <f>IF(AND(L624="BELT",T624=2),[1]装备基础and强化!$AF$7,IF(AND(L624="PANTS",T624=2),[1]装备基础and强化!$AG$7,IF(AND(L624="SHOES",T624=2),[1]装备基础and强化!$AH$7,IF(AND(L624="CLOTHES",T624=2),[1]装备基础and强化!$AI$7,0))))</f>
        <v>0</v>
      </c>
      <c r="AQ624" s="43">
        <f>IF(L624="HAT",[1]装备基础and强化!$AK$7,IF(L624="JADE",[1]装备基础and强化!$AK$7,0))</f>
        <v>0</v>
      </c>
      <c r="AR624" s="43" t="e">
        <f t="shared" si="10"/>
        <v>#REF!</v>
      </c>
    </row>
    <row r="625" spans="1:44" x14ac:dyDescent="0.15">
      <c r="A625" s="43"/>
      <c r="B625" s="5" t="s">
        <v>1927</v>
      </c>
      <c r="C625" s="12">
        <v>20621</v>
      </c>
      <c r="D625" s="5" t="s">
        <v>1921</v>
      </c>
      <c r="E625" s="44" t="s">
        <v>22256</v>
      </c>
      <c r="F625" s="4" t="s">
        <v>1928</v>
      </c>
      <c r="G625" s="4" t="s">
        <v>1929</v>
      </c>
      <c r="H625" s="44"/>
      <c r="I625" s="4" t="s">
        <v>700</v>
      </c>
      <c r="J625" s="6" t="s">
        <v>700</v>
      </c>
      <c r="K625" s="45">
        <v>1</v>
      </c>
      <c r="L625" s="4" t="s">
        <v>726</v>
      </c>
      <c r="M625" s="104" t="s">
        <v>16687</v>
      </c>
      <c r="N625" s="45">
        <v>2170200</v>
      </c>
      <c r="O625" s="4" t="s">
        <v>1648</v>
      </c>
      <c r="P625" s="4" t="s">
        <v>776</v>
      </c>
      <c r="Q625" s="4">
        <v>180</v>
      </c>
      <c r="R625" s="4">
        <v>1</v>
      </c>
      <c r="S625" s="4" t="s">
        <v>1677</v>
      </c>
      <c r="U625" s="4">
        <v>2</v>
      </c>
      <c r="W625" s="4" t="s">
        <v>1930</v>
      </c>
      <c r="X625" s="4" t="s">
        <v>1926</v>
      </c>
      <c r="Y625" s="45">
        <v>0</v>
      </c>
      <c r="AA625" s="4">
        <v>1</v>
      </c>
      <c r="AB625" s="4">
        <v>100</v>
      </c>
      <c r="AC625" s="4">
        <v>1</v>
      </c>
      <c r="AD625" s="4">
        <v>1</v>
      </c>
      <c r="AE625" s="45" t="s">
        <v>16461</v>
      </c>
      <c r="AF625" s="45" t="s">
        <v>16457</v>
      </c>
      <c r="AG625" s="45" t="s">
        <v>16459</v>
      </c>
      <c r="AH625" s="45" t="s">
        <v>16453</v>
      </c>
      <c r="AI625" s="45" t="s">
        <v>16455</v>
      </c>
      <c r="AJ625" s="63" t="s">
        <v>20411</v>
      </c>
      <c r="AK625" s="63" t="s">
        <v>20412</v>
      </c>
      <c r="AL625" s="4">
        <v>0</v>
      </c>
      <c r="AM625" s="43" t="e">
        <f>IF(AND(L625="WEAPON",OR(R625=0,R625=1,R625=2)),[1]装备基础and强化!$V$7,IF(AND(L625="LEFTRING",OR(R625=0,R625=1,R625=2)),[1]装备基础and强化!$W$7,IF(AND(L625="RIGHTRING",OR(R625=0,R625=1,R625=2)),[1]装备基础and强化!$X$7,IF(AND(L625="NECKLACE",OR(R625=0,R625=1,R625=2)),[1]装备基础and强化!$Y$7,0))))</f>
        <v>#REF!</v>
      </c>
      <c r="AN625" s="43">
        <f>IF(AND(L625="WEAPON",OR(R625=3,R625=4)),[1]装备基础and强化!$V$11,IF(AND(L625="LEFTRING",OR(R625=3,R625=4)),[1]装备基础and强化!$W$11,IF(AND(L625="RIGHTRING",OR(R625=3,R625=4)),[1]装备基础and强化!$X$11,IF(AND(L625="NECKLACE",OR(R625=3,R625=4)),[1]装备基础and强化!$Y$11,0))))</f>
        <v>0</v>
      </c>
      <c r="AO625" s="43">
        <f>IF(AND(L625="BELT",T625=1),[1]装备基础and强化!$AA$7,IF(AND(L625="PANTS",T625=1),[1]装备基础and强化!$AB$7,IF(AND(L625="SHOES",T625=1),[1]装备基础and强化!$AC$7,IF(AND(L625="CLOTHES",T625=1),[1]装备基础and强化!$AD$7,0))))</f>
        <v>0</v>
      </c>
      <c r="AP625" s="43">
        <f>IF(AND(L625="BELT",T625=2),[1]装备基础and强化!$AF$7,IF(AND(L625="PANTS",T625=2),[1]装备基础and强化!$AG$7,IF(AND(L625="SHOES",T625=2),[1]装备基础and强化!$AH$7,IF(AND(L625="CLOTHES",T625=2),[1]装备基础and强化!$AI$7,0))))</f>
        <v>0</v>
      </c>
      <c r="AQ625" s="43">
        <f>IF(L625="HAT",[1]装备基础and强化!$AK$7,IF(L625="JADE",[1]装备基础and强化!$AK$7,0))</f>
        <v>0</v>
      </c>
      <c r="AR625" s="43" t="e">
        <f t="shared" si="10"/>
        <v>#REF!</v>
      </c>
    </row>
    <row r="626" spans="1:44" x14ac:dyDescent="0.15">
      <c r="A626" s="43"/>
      <c r="B626" s="5" t="s">
        <v>1931</v>
      </c>
      <c r="C626" s="12">
        <v>20622</v>
      </c>
      <c r="D626" s="5" t="s">
        <v>1921</v>
      </c>
      <c r="E626" s="44" t="s">
        <v>22257</v>
      </c>
      <c r="F626" s="4" t="s">
        <v>1932</v>
      </c>
      <c r="G626" s="4" t="s">
        <v>1933</v>
      </c>
      <c r="H626" s="44"/>
      <c r="I626" s="4" t="s">
        <v>700</v>
      </c>
      <c r="J626" s="6" t="s">
        <v>700</v>
      </c>
      <c r="K626" s="45">
        <v>1</v>
      </c>
      <c r="L626" s="4" t="s">
        <v>726</v>
      </c>
      <c r="M626" s="104" t="s">
        <v>16688</v>
      </c>
      <c r="N626" s="45">
        <v>2170300</v>
      </c>
      <c r="O626" s="4" t="s">
        <v>1652</v>
      </c>
      <c r="P626" s="4" t="s">
        <v>776</v>
      </c>
      <c r="Q626" s="4">
        <v>180</v>
      </c>
      <c r="R626" s="4">
        <v>1</v>
      </c>
      <c r="S626" s="4" t="s">
        <v>1677</v>
      </c>
      <c r="U626" s="4">
        <v>3</v>
      </c>
      <c r="W626" s="4" t="s">
        <v>1930</v>
      </c>
      <c r="X626" s="4" t="s">
        <v>1926</v>
      </c>
      <c r="Y626" s="45">
        <v>0</v>
      </c>
      <c r="AA626" s="4">
        <v>1</v>
      </c>
      <c r="AB626" s="4">
        <v>100</v>
      </c>
      <c r="AC626" s="4">
        <v>1</v>
      </c>
      <c r="AD626" s="4">
        <v>1</v>
      </c>
      <c r="AE626" s="45" t="s">
        <v>16461</v>
      </c>
      <c r="AF626" s="45" t="s">
        <v>16457</v>
      </c>
      <c r="AG626" s="45" t="s">
        <v>16459</v>
      </c>
      <c r="AH626" s="45" t="s">
        <v>16453</v>
      </c>
      <c r="AI626" s="45" t="s">
        <v>16455</v>
      </c>
      <c r="AJ626" s="63" t="s">
        <v>20411</v>
      </c>
      <c r="AK626" s="63" t="s">
        <v>20412</v>
      </c>
      <c r="AL626" s="45">
        <v>0</v>
      </c>
      <c r="AM626" s="43" t="e">
        <f>IF(AND(L626="WEAPON",OR(R626=0,R626=1,R626=2)),[1]装备基础and强化!$V$7,IF(AND(L626="LEFTRING",OR(R626=0,R626=1,R626=2)),[1]装备基础and强化!$W$7,IF(AND(L626="RIGHTRING",OR(R626=0,R626=1,R626=2)),[1]装备基础and强化!$X$7,IF(AND(L626="NECKLACE",OR(R626=0,R626=1,R626=2)),[1]装备基础and强化!$Y$7,0))))</f>
        <v>#REF!</v>
      </c>
      <c r="AN626" s="43">
        <f>IF(AND(L626="WEAPON",OR(R626=3,R626=4)),[1]装备基础and强化!$V$11,IF(AND(L626="LEFTRING",OR(R626=3,R626=4)),[1]装备基础and强化!$W$11,IF(AND(L626="RIGHTRING",OR(R626=3,R626=4)),[1]装备基础and强化!$X$11,IF(AND(L626="NECKLACE",OR(R626=3,R626=4)),[1]装备基础and强化!$Y$11,0))))</f>
        <v>0</v>
      </c>
      <c r="AO626" s="43">
        <f>IF(AND(L626="BELT",T626=1),[1]装备基础and强化!$AA$7,IF(AND(L626="PANTS",T626=1),[1]装备基础and强化!$AB$7,IF(AND(L626="SHOES",T626=1),[1]装备基础and强化!$AC$7,IF(AND(L626="CLOTHES",T626=1),[1]装备基础and强化!$AD$7,0))))</f>
        <v>0</v>
      </c>
      <c r="AP626" s="43">
        <f>IF(AND(L626="BELT",T626=2),[1]装备基础and强化!$AF$7,IF(AND(L626="PANTS",T626=2),[1]装备基础and强化!$AG$7,IF(AND(L626="SHOES",T626=2),[1]装备基础and强化!$AH$7,IF(AND(L626="CLOTHES",T626=2),[1]装备基础and强化!$AI$7,0))))</f>
        <v>0</v>
      </c>
      <c r="AQ626" s="43">
        <f>IF(L626="HAT",[1]装备基础and强化!$AK$7,IF(L626="JADE",[1]装备基础and强化!$AK$7,0))</f>
        <v>0</v>
      </c>
      <c r="AR626" s="43" t="e">
        <f t="shared" si="10"/>
        <v>#REF!</v>
      </c>
    </row>
    <row r="627" spans="1:44" x14ac:dyDescent="0.15">
      <c r="A627" s="43"/>
      <c r="B627" s="5" t="s">
        <v>1935</v>
      </c>
      <c r="C627" s="12">
        <v>20623</v>
      </c>
      <c r="D627" s="5" t="s">
        <v>1921</v>
      </c>
      <c r="E627" s="44" t="s">
        <v>22258</v>
      </c>
      <c r="F627" s="4" t="s">
        <v>1936</v>
      </c>
      <c r="G627" s="4" t="s">
        <v>1937</v>
      </c>
      <c r="H627" s="44"/>
      <c r="I627" s="4" t="s">
        <v>700</v>
      </c>
      <c r="J627" s="6" t="s">
        <v>700</v>
      </c>
      <c r="K627" s="45">
        <v>1</v>
      </c>
      <c r="L627" s="4" t="s">
        <v>726</v>
      </c>
      <c r="M627" s="104" t="s">
        <v>16689</v>
      </c>
      <c r="N627" s="45">
        <v>2170400</v>
      </c>
      <c r="O627" s="4" t="s">
        <v>1656</v>
      </c>
      <c r="P627" s="4" t="s">
        <v>776</v>
      </c>
      <c r="Q627" s="4">
        <v>180</v>
      </c>
      <c r="R627" s="4">
        <v>1</v>
      </c>
      <c r="S627" s="4" t="s">
        <v>1677</v>
      </c>
      <c r="U627" s="4">
        <v>4</v>
      </c>
      <c r="W627" s="4" t="s">
        <v>1930</v>
      </c>
      <c r="X627" s="4" t="s">
        <v>1926</v>
      </c>
      <c r="Y627" s="45">
        <v>0</v>
      </c>
      <c r="AA627" s="4">
        <v>1</v>
      </c>
      <c r="AB627" s="4">
        <v>100</v>
      </c>
      <c r="AC627" s="4">
        <v>1</v>
      </c>
      <c r="AD627" s="4">
        <v>1</v>
      </c>
      <c r="AE627" s="45" t="s">
        <v>16461</v>
      </c>
      <c r="AF627" s="45" t="s">
        <v>16457</v>
      </c>
      <c r="AG627" s="45" t="s">
        <v>16459</v>
      </c>
      <c r="AH627" s="45" t="s">
        <v>16453</v>
      </c>
      <c r="AI627" s="45" t="s">
        <v>16455</v>
      </c>
      <c r="AJ627" s="63" t="s">
        <v>20411</v>
      </c>
      <c r="AK627" s="63" t="s">
        <v>20412</v>
      </c>
      <c r="AL627" s="4">
        <v>0</v>
      </c>
      <c r="AM627" s="43" t="e">
        <f>IF(AND(L627="WEAPON",OR(R627=0,R627=1,R627=2)),[1]装备基础and强化!$V$7,IF(AND(L627="LEFTRING",OR(R627=0,R627=1,R627=2)),[1]装备基础and强化!$W$7,IF(AND(L627="RIGHTRING",OR(R627=0,R627=1,R627=2)),[1]装备基础and强化!$X$7,IF(AND(L627="NECKLACE",OR(R627=0,R627=1,R627=2)),[1]装备基础and强化!$Y$7,0))))</f>
        <v>#REF!</v>
      </c>
      <c r="AN627" s="43">
        <f>IF(AND(L627="WEAPON",OR(R627=3,R627=4)),[1]装备基础and强化!$V$11,IF(AND(L627="LEFTRING",OR(R627=3,R627=4)),[1]装备基础and强化!$W$11,IF(AND(L627="RIGHTRING",OR(R627=3,R627=4)),[1]装备基础and强化!$X$11,IF(AND(L627="NECKLACE",OR(R627=3,R627=4)),[1]装备基础and强化!$Y$11,0))))</f>
        <v>0</v>
      </c>
      <c r="AO627" s="43">
        <f>IF(AND(L627="BELT",T627=1),[1]装备基础and强化!$AA$7,IF(AND(L627="PANTS",T627=1),[1]装备基础and强化!$AB$7,IF(AND(L627="SHOES",T627=1),[1]装备基础and强化!$AC$7,IF(AND(L627="CLOTHES",T627=1),[1]装备基础and强化!$AD$7,0))))</f>
        <v>0</v>
      </c>
      <c r="AP627" s="43">
        <f>IF(AND(L627="BELT",T627=2),[1]装备基础and强化!$AF$7,IF(AND(L627="PANTS",T627=2),[1]装备基础and强化!$AG$7,IF(AND(L627="SHOES",T627=2),[1]装备基础and强化!$AH$7,IF(AND(L627="CLOTHES",T627=2),[1]装备基础and强化!$AI$7,0))))</f>
        <v>0</v>
      </c>
      <c r="AQ627" s="43">
        <f>IF(L627="HAT",[1]装备基础and强化!$AK$7,IF(L627="JADE",[1]装备基础and强化!$AK$7,0))</f>
        <v>0</v>
      </c>
      <c r="AR627" s="43" t="e">
        <f t="shared" si="10"/>
        <v>#REF!</v>
      </c>
    </row>
    <row r="628" spans="1:44" x14ac:dyDescent="0.15">
      <c r="A628" s="43"/>
      <c r="B628" s="5" t="s">
        <v>1939</v>
      </c>
      <c r="C628" s="12">
        <v>20624</v>
      </c>
      <c r="D628" s="5" t="s">
        <v>1921</v>
      </c>
      <c r="E628" s="44" t="s">
        <v>22259</v>
      </c>
      <c r="F628" s="4" t="s">
        <v>1940</v>
      </c>
      <c r="G628" s="4" t="s">
        <v>1941</v>
      </c>
      <c r="H628" s="44"/>
      <c r="I628" s="4" t="s">
        <v>700</v>
      </c>
      <c r="J628" s="6" t="s">
        <v>700</v>
      </c>
      <c r="K628" s="45">
        <v>1</v>
      </c>
      <c r="L628" s="4" t="s">
        <v>726</v>
      </c>
      <c r="M628" s="104" t="s">
        <v>16690</v>
      </c>
      <c r="N628" s="45">
        <v>2170500</v>
      </c>
      <c r="O628" s="4" t="s">
        <v>1660</v>
      </c>
      <c r="P628" s="4" t="s">
        <v>776</v>
      </c>
      <c r="Q628" s="4">
        <v>180</v>
      </c>
      <c r="R628" s="4">
        <v>1</v>
      </c>
      <c r="S628" s="4" t="s">
        <v>1677</v>
      </c>
      <c r="U628" s="4">
        <v>5</v>
      </c>
      <c r="W628" s="4" t="s">
        <v>1930</v>
      </c>
      <c r="X628" s="4" t="s">
        <v>1926</v>
      </c>
      <c r="Y628" s="45">
        <v>0</v>
      </c>
      <c r="AA628" s="4">
        <v>1</v>
      </c>
      <c r="AB628" s="4">
        <v>100</v>
      </c>
      <c r="AC628" s="4">
        <v>1</v>
      </c>
      <c r="AD628" s="4">
        <v>1</v>
      </c>
      <c r="AE628" s="45" t="s">
        <v>16461</v>
      </c>
      <c r="AF628" s="45" t="s">
        <v>16457</v>
      </c>
      <c r="AG628" s="45" t="s">
        <v>16459</v>
      </c>
      <c r="AH628" s="45" t="s">
        <v>16453</v>
      </c>
      <c r="AI628" s="45" t="s">
        <v>16455</v>
      </c>
      <c r="AJ628" s="63" t="s">
        <v>20411</v>
      </c>
      <c r="AK628" s="63" t="s">
        <v>20412</v>
      </c>
      <c r="AL628" s="45">
        <v>0</v>
      </c>
      <c r="AM628" s="43" t="e">
        <f>IF(AND(L628="WEAPON",OR(R628=0,R628=1,R628=2)),[1]装备基础and强化!$V$7,IF(AND(L628="LEFTRING",OR(R628=0,R628=1,R628=2)),[1]装备基础and强化!$W$7,IF(AND(L628="RIGHTRING",OR(R628=0,R628=1,R628=2)),[1]装备基础and强化!$X$7,IF(AND(L628="NECKLACE",OR(R628=0,R628=1,R628=2)),[1]装备基础and强化!$Y$7,0))))</f>
        <v>#REF!</v>
      </c>
      <c r="AN628" s="43">
        <f>IF(AND(L628="WEAPON",OR(R628=3,R628=4)),[1]装备基础and强化!$V$11,IF(AND(L628="LEFTRING",OR(R628=3,R628=4)),[1]装备基础and强化!$W$11,IF(AND(L628="RIGHTRING",OR(R628=3,R628=4)),[1]装备基础and强化!$X$11,IF(AND(L628="NECKLACE",OR(R628=3,R628=4)),[1]装备基础and强化!$Y$11,0))))</f>
        <v>0</v>
      </c>
      <c r="AO628" s="43">
        <f>IF(AND(L628="BELT",T628=1),[1]装备基础and强化!$AA$7,IF(AND(L628="PANTS",T628=1),[1]装备基础and强化!$AB$7,IF(AND(L628="SHOES",T628=1),[1]装备基础and强化!$AC$7,IF(AND(L628="CLOTHES",T628=1),[1]装备基础and强化!$AD$7,0))))</f>
        <v>0</v>
      </c>
      <c r="AP628" s="43">
        <f>IF(AND(L628="BELT",T628=2),[1]装备基础and强化!$AF$7,IF(AND(L628="PANTS",T628=2),[1]装备基础and强化!$AG$7,IF(AND(L628="SHOES",T628=2),[1]装备基础and强化!$AH$7,IF(AND(L628="CLOTHES",T628=2),[1]装备基础and强化!$AI$7,0))))</f>
        <v>0</v>
      </c>
      <c r="AQ628" s="43">
        <f>IF(L628="HAT",[1]装备基础and强化!$AK$7,IF(L628="JADE",[1]装备基础and强化!$AK$7,0))</f>
        <v>0</v>
      </c>
      <c r="AR628" s="43" t="e">
        <f t="shared" si="10"/>
        <v>#REF!</v>
      </c>
    </row>
    <row r="629" spans="1:44" x14ac:dyDescent="0.15">
      <c r="A629" s="43"/>
      <c r="B629" s="5" t="s">
        <v>1942</v>
      </c>
      <c r="C629" s="12">
        <v>20625</v>
      </c>
      <c r="D629" s="5" t="s">
        <v>1921</v>
      </c>
      <c r="E629" s="44" t="s">
        <v>22260</v>
      </c>
      <c r="F629" s="4" t="s">
        <v>1943</v>
      </c>
      <c r="G629" s="4" t="s">
        <v>1944</v>
      </c>
      <c r="H629" s="44"/>
      <c r="I629" s="4" t="s">
        <v>700</v>
      </c>
      <c r="J629" s="6" t="s">
        <v>700</v>
      </c>
      <c r="K629" s="45">
        <v>1</v>
      </c>
      <c r="L629" s="4" t="s">
        <v>726</v>
      </c>
      <c r="M629" s="104" t="s">
        <v>16691</v>
      </c>
      <c r="N629" s="45">
        <v>2170600</v>
      </c>
      <c r="O629" s="4" t="s">
        <v>1664</v>
      </c>
      <c r="P629" s="4" t="s">
        <v>776</v>
      </c>
      <c r="Q629" s="4">
        <v>180</v>
      </c>
      <c r="R629" s="4">
        <v>1</v>
      </c>
      <c r="S629" s="4" t="s">
        <v>1677</v>
      </c>
      <c r="U629" s="4">
        <v>6</v>
      </c>
      <c r="W629" s="4" t="s">
        <v>1930</v>
      </c>
      <c r="X629" s="4" t="s">
        <v>1926</v>
      </c>
      <c r="Y629" s="45">
        <v>0</v>
      </c>
      <c r="AA629" s="4">
        <v>1</v>
      </c>
      <c r="AB629" s="4">
        <v>100</v>
      </c>
      <c r="AC629" s="4">
        <v>1</v>
      </c>
      <c r="AD629" s="4">
        <v>1</v>
      </c>
      <c r="AE629" s="45" t="s">
        <v>16461</v>
      </c>
      <c r="AF629" s="45" t="s">
        <v>16457</v>
      </c>
      <c r="AG629" s="45" t="s">
        <v>16459</v>
      </c>
      <c r="AH629" s="45" t="s">
        <v>16453</v>
      </c>
      <c r="AI629" s="45" t="s">
        <v>16455</v>
      </c>
      <c r="AJ629" s="63" t="s">
        <v>20411</v>
      </c>
      <c r="AK629" s="63" t="s">
        <v>20412</v>
      </c>
      <c r="AL629" s="4">
        <v>0</v>
      </c>
      <c r="AM629" s="43" t="e">
        <f>IF(AND(L629="WEAPON",OR(R629=0,R629=1,R629=2)),[1]装备基础and强化!$V$7,IF(AND(L629="LEFTRING",OR(R629=0,R629=1,R629=2)),[1]装备基础and强化!$W$7,IF(AND(L629="RIGHTRING",OR(R629=0,R629=1,R629=2)),[1]装备基础and强化!$X$7,IF(AND(L629="NECKLACE",OR(R629=0,R629=1,R629=2)),[1]装备基础and强化!$Y$7,0))))</f>
        <v>#REF!</v>
      </c>
      <c r="AN629" s="43">
        <f>IF(AND(L629="WEAPON",OR(R629=3,R629=4)),[1]装备基础and强化!$V$11,IF(AND(L629="LEFTRING",OR(R629=3,R629=4)),[1]装备基础and强化!$W$11,IF(AND(L629="RIGHTRING",OR(R629=3,R629=4)),[1]装备基础and强化!$X$11,IF(AND(L629="NECKLACE",OR(R629=3,R629=4)),[1]装备基础and强化!$Y$11,0))))</f>
        <v>0</v>
      </c>
      <c r="AO629" s="43">
        <f>IF(AND(L629="BELT",T629=1),[1]装备基础and强化!$AA$7,IF(AND(L629="PANTS",T629=1),[1]装备基础and强化!$AB$7,IF(AND(L629="SHOES",T629=1),[1]装备基础and强化!$AC$7,IF(AND(L629="CLOTHES",T629=1),[1]装备基础and强化!$AD$7,0))))</f>
        <v>0</v>
      </c>
      <c r="AP629" s="43">
        <f>IF(AND(L629="BELT",T629=2),[1]装备基础and强化!$AF$7,IF(AND(L629="PANTS",T629=2),[1]装备基础and强化!$AG$7,IF(AND(L629="SHOES",T629=2),[1]装备基础and强化!$AH$7,IF(AND(L629="CLOTHES",T629=2),[1]装备基础and强化!$AI$7,0))))</f>
        <v>0</v>
      </c>
      <c r="AQ629" s="43">
        <f>IF(L629="HAT",[1]装备基础and强化!$AK$7,IF(L629="JADE",[1]装备基础and强化!$AK$7,0))</f>
        <v>0</v>
      </c>
      <c r="AR629" s="43" t="e">
        <f t="shared" si="10"/>
        <v>#REF!</v>
      </c>
    </row>
    <row r="630" spans="1:44" x14ac:dyDescent="0.15">
      <c r="A630" s="43"/>
      <c r="B630" s="5" t="s">
        <v>1945</v>
      </c>
      <c r="C630" s="12">
        <v>20626</v>
      </c>
      <c r="D630" s="5" t="s">
        <v>1921</v>
      </c>
      <c r="E630" s="44" t="s">
        <v>22261</v>
      </c>
      <c r="F630" s="4" t="s">
        <v>1946</v>
      </c>
      <c r="G630" s="4" t="s">
        <v>1947</v>
      </c>
      <c r="H630" s="44"/>
      <c r="I630" s="4" t="s">
        <v>700</v>
      </c>
      <c r="J630" s="6" t="s">
        <v>700</v>
      </c>
      <c r="K630" s="45">
        <v>1</v>
      </c>
      <c r="L630" s="4" t="s">
        <v>726</v>
      </c>
      <c r="M630" s="104" t="s">
        <v>16692</v>
      </c>
      <c r="N630" s="45">
        <v>2170700</v>
      </c>
      <c r="O630" s="4" t="s">
        <v>1668</v>
      </c>
      <c r="P630" s="4" t="s">
        <v>776</v>
      </c>
      <c r="Q630" s="4">
        <v>180</v>
      </c>
      <c r="R630" s="4">
        <v>1</v>
      </c>
      <c r="S630" s="4" t="s">
        <v>1677</v>
      </c>
      <c r="U630" s="4">
        <v>7</v>
      </c>
      <c r="W630" s="4" t="s">
        <v>1930</v>
      </c>
      <c r="X630" s="4" t="s">
        <v>1926</v>
      </c>
      <c r="Y630" s="45">
        <v>0</v>
      </c>
      <c r="AA630" s="4">
        <v>1</v>
      </c>
      <c r="AB630" s="4">
        <v>100</v>
      </c>
      <c r="AC630" s="4">
        <v>1</v>
      </c>
      <c r="AD630" s="4">
        <v>1</v>
      </c>
      <c r="AE630" s="45" t="s">
        <v>16461</v>
      </c>
      <c r="AF630" s="45" t="s">
        <v>16457</v>
      </c>
      <c r="AG630" s="45" t="s">
        <v>16459</v>
      </c>
      <c r="AH630" s="45" t="s">
        <v>16453</v>
      </c>
      <c r="AI630" s="45" t="s">
        <v>16455</v>
      </c>
      <c r="AJ630" s="63" t="s">
        <v>20411</v>
      </c>
      <c r="AK630" s="63" t="s">
        <v>20412</v>
      </c>
      <c r="AL630" s="45">
        <v>0</v>
      </c>
      <c r="AM630" s="43" t="e">
        <f>IF(AND(L630="WEAPON",OR(R630=0,R630=1,R630=2)),[1]装备基础and强化!$V$7,IF(AND(L630="LEFTRING",OR(R630=0,R630=1,R630=2)),[1]装备基础and强化!$W$7,IF(AND(L630="RIGHTRING",OR(R630=0,R630=1,R630=2)),[1]装备基础and强化!$X$7,IF(AND(L630="NECKLACE",OR(R630=0,R630=1,R630=2)),[1]装备基础and强化!$Y$7,0))))</f>
        <v>#REF!</v>
      </c>
      <c r="AN630" s="43">
        <f>IF(AND(L630="WEAPON",OR(R630=3,R630=4)),[1]装备基础and强化!$V$11,IF(AND(L630="LEFTRING",OR(R630=3,R630=4)),[1]装备基础and强化!$W$11,IF(AND(L630="RIGHTRING",OR(R630=3,R630=4)),[1]装备基础and强化!$X$11,IF(AND(L630="NECKLACE",OR(R630=3,R630=4)),[1]装备基础and强化!$Y$11,0))))</f>
        <v>0</v>
      </c>
      <c r="AO630" s="43">
        <f>IF(AND(L630="BELT",T630=1),[1]装备基础and强化!$AA$7,IF(AND(L630="PANTS",T630=1),[1]装备基础and强化!$AB$7,IF(AND(L630="SHOES",T630=1),[1]装备基础and强化!$AC$7,IF(AND(L630="CLOTHES",T630=1),[1]装备基础and强化!$AD$7,0))))</f>
        <v>0</v>
      </c>
      <c r="AP630" s="43">
        <f>IF(AND(L630="BELT",T630=2),[1]装备基础and强化!$AF$7,IF(AND(L630="PANTS",T630=2),[1]装备基础and强化!$AG$7,IF(AND(L630="SHOES",T630=2),[1]装备基础and强化!$AH$7,IF(AND(L630="CLOTHES",T630=2),[1]装备基础and强化!$AI$7,0))))</f>
        <v>0</v>
      </c>
      <c r="AQ630" s="43">
        <f>IF(L630="HAT",[1]装备基础and强化!$AK$7,IF(L630="JADE",[1]装备基础and强化!$AK$7,0))</f>
        <v>0</v>
      </c>
      <c r="AR630" s="43" t="e">
        <f t="shared" si="10"/>
        <v>#REF!</v>
      </c>
    </row>
    <row r="631" spans="1:44" x14ac:dyDescent="0.15">
      <c r="A631" s="43"/>
      <c r="B631" s="5" t="s">
        <v>1948</v>
      </c>
      <c r="C631" s="12">
        <v>20627</v>
      </c>
      <c r="D631" s="5" t="s">
        <v>1921</v>
      </c>
      <c r="E631" s="44" t="s">
        <v>22262</v>
      </c>
      <c r="F631" s="4" t="s">
        <v>1949</v>
      </c>
      <c r="G631" s="4" t="s">
        <v>1950</v>
      </c>
      <c r="H631" s="44"/>
      <c r="I631" s="4" t="s">
        <v>700</v>
      </c>
      <c r="J631" s="6" t="s">
        <v>700</v>
      </c>
      <c r="K631" s="45">
        <v>1</v>
      </c>
      <c r="L631" s="4" t="s">
        <v>726</v>
      </c>
      <c r="M631" s="104" t="s">
        <v>16693</v>
      </c>
      <c r="N631" s="45">
        <v>2170800</v>
      </c>
      <c r="O631" s="4" t="s">
        <v>1672</v>
      </c>
      <c r="P631" s="4" t="s">
        <v>776</v>
      </c>
      <c r="Q631" s="4">
        <v>180</v>
      </c>
      <c r="R631" s="4">
        <v>1</v>
      </c>
      <c r="S631" s="4" t="s">
        <v>1677</v>
      </c>
      <c r="U631" s="4">
        <v>8</v>
      </c>
      <c r="W631" s="4" t="s">
        <v>1930</v>
      </c>
      <c r="X631" s="4" t="s">
        <v>1926</v>
      </c>
      <c r="Y631" s="45">
        <v>0</v>
      </c>
      <c r="AA631" s="4">
        <v>1</v>
      </c>
      <c r="AB631" s="4">
        <v>100</v>
      </c>
      <c r="AC631" s="4">
        <v>1</v>
      </c>
      <c r="AD631" s="4">
        <v>1</v>
      </c>
      <c r="AE631" s="45" t="s">
        <v>16461</v>
      </c>
      <c r="AF631" s="45" t="s">
        <v>16457</v>
      </c>
      <c r="AG631" s="45" t="s">
        <v>16459</v>
      </c>
      <c r="AH631" s="45" t="s">
        <v>16453</v>
      </c>
      <c r="AI631" s="45" t="s">
        <v>16455</v>
      </c>
      <c r="AJ631" s="63" t="s">
        <v>20411</v>
      </c>
      <c r="AK631" s="63" t="s">
        <v>20412</v>
      </c>
      <c r="AL631" s="4">
        <v>0</v>
      </c>
      <c r="AM631" s="43" t="e">
        <f>IF(AND(L631="WEAPON",OR(R631=0,R631=1,R631=2)),[1]装备基础and强化!$V$7,IF(AND(L631="LEFTRING",OR(R631=0,R631=1,R631=2)),[1]装备基础and强化!$W$7,IF(AND(L631="RIGHTRING",OR(R631=0,R631=1,R631=2)),[1]装备基础and强化!$X$7,IF(AND(L631="NECKLACE",OR(R631=0,R631=1,R631=2)),[1]装备基础and强化!$Y$7,0))))</f>
        <v>#REF!</v>
      </c>
      <c r="AN631" s="43">
        <f>IF(AND(L631="WEAPON",OR(R631=3,R631=4)),[1]装备基础and强化!$V$11,IF(AND(L631="LEFTRING",OR(R631=3,R631=4)),[1]装备基础and强化!$W$11,IF(AND(L631="RIGHTRING",OR(R631=3,R631=4)),[1]装备基础and强化!$X$11,IF(AND(L631="NECKLACE",OR(R631=3,R631=4)),[1]装备基础and强化!$Y$11,0))))</f>
        <v>0</v>
      </c>
      <c r="AO631" s="43">
        <f>IF(AND(L631="BELT",T631=1),[1]装备基础and强化!$AA$7,IF(AND(L631="PANTS",T631=1),[1]装备基础and强化!$AB$7,IF(AND(L631="SHOES",T631=1),[1]装备基础and强化!$AC$7,IF(AND(L631="CLOTHES",T631=1),[1]装备基础and强化!$AD$7,0))))</f>
        <v>0</v>
      </c>
      <c r="AP631" s="43">
        <f>IF(AND(L631="BELT",T631=2),[1]装备基础and强化!$AF$7,IF(AND(L631="PANTS",T631=2),[1]装备基础and强化!$AG$7,IF(AND(L631="SHOES",T631=2),[1]装备基础and强化!$AH$7,IF(AND(L631="CLOTHES",T631=2),[1]装备基础and强化!$AI$7,0))))</f>
        <v>0</v>
      </c>
      <c r="AQ631" s="43">
        <f>IF(L631="HAT",[1]装备基础and强化!$AK$7,IF(L631="JADE",[1]装备基础and强化!$AK$7,0))</f>
        <v>0</v>
      </c>
      <c r="AR631" s="43" t="e">
        <f t="shared" si="10"/>
        <v>#REF!</v>
      </c>
    </row>
    <row r="632" spans="1:44" x14ac:dyDescent="0.15">
      <c r="A632" s="43"/>
      <c r="B632" s="5" t="s">
        <v>1951</v>
      </c>
      <c r="C632" s="12">
        <v>20628</v>
      </c>
      <c r="D632" s="5" t="s">
        <v>1952</v>
      </c>
      <c r="E632" s="44" t="s">
        <v>22263</v>
      </c>
      <c r="F632" s="4" t="s">
        <v>1953</v>
      </c>
      <c r="G632" s="4" t="s">
        <v>1954</v>
      </c>
      <c r="H632" s="44"/>
      <c r="I632" s="4" t="s">
        <v>700</v>
      </c>
      <c r="J632" s="6" t="s">
        <v>700</v>
      </c>
      <c r="K632" s="45">
        <v>1</v>
      </c>
      <c r="L632" s="4" t="s">
        <v>726</v>
      </c>
      <c r="M632" s="104" t="s">
        <v>20144</v>
      </c>
      <c r="N632" s="45">
        <v>2220100</v>
      </c>
      <c r="O632" s="4" t="s">
        <v>5120</v>
      </c>
      <c r="P632" s="4" t="s">
        <v>776</v>
      </c>
      <c r="Q632" s="4">
        <v>210</v>
      </c>
      <c r="R632" s="4">
        <v>1</v>
      </c>
      <c r="S632" s="4" t="s">
        <v>1707</v>
      </c>
      <c r="U632" s="4">
        <v>1</v>
      </c>
      <c r="W632" s="4" t="s">
        <v>1956</v>
      </c>
      <c r="X632" s="4" t="s">
        <v>1957</v>
      </c>
      <c r="Y632" s="45">
        <v>0</v>
      </c>
      <c r="AA632" s="4">
        <v>1</v>
      </c>
      <c r="AB632" s="4">
        <v>100</v>
      </c>
      <c r="AC632" s="4">
        <v>1</v>
      </c>
      <c r="AD632" s="4">
        <v>1</v>
      </c>
      <c r="AE632" s="45" t="s">
        <v>16461</v>
      </c>
      <c r="AF632" s="45" t="s">
        <v>16457</v>
      </c>
      <c r="AG632" s="45" t="s">
        <v>16459</v>
      </c>
      <c r="AH632" s="45" t="s">
        <v>16453</v>
      </c>
      <c r="AI632" s="45" t="s">
        <v>16455</v>
      </c>
      <c r="AJ632" s="63" t="s">
        <v>20411</v>
      </c>
      <c r="AK632" s="63" t="s">
        <v>20412</v>
      </c>
      <c r="AL632" s="45">
        <v>0</v>
      </c>
      <c r="AM632" s="43" t="e">
        <f>IF(AND(L632="WEAPON",OR(R632=0,R632=1,R632=2)),[1]装备基础and强化!$V$7,IF(AND(L632="LEFTRING",OR(R632=0,R632=1,R632=2)),[1]装备基础and强化!$W$7,IF(AND(L632="RIGHTRING",OR(R632=0,R632=1,R632=2)),[1]装备基础and强化!$X$7,IF(AND(L632="NECKLACE",OR(R632=0,R632=1,R632=2)),[1]装备基础and强化!$Y$7,0))))</f>
        <v>#REF!</v>
      </c>
      <c r="AN632" s="43">
        <f>IF(AND(L632="WEAPON",OR(R632=3,R632=4)),[1]装备基础and强化!$V$11,IF(AND(L632="LEFTRING",OR(R632=3,R632=4)),[1]装备基础and强化!$W$11,IF(AND(L632="RIGHTRING",OR(R632=3,R632=4)),[1]装备基础and强化!$X$11,IF(AND(L632="NECKLACE",OR(R632=3,R632=4)),[1]装备基础and强化!$Y$11,0))))</f>
        <v>0</v>
      </c>
      <c r="AO632" s="43">
        <f>IF(AND(L632="BELT",T632=1),[1]装备基础and强化!$AA$7,IF(AND(L632="PANTS",T632=1),[1]装备基础and强化!$AB$7,IF(AND(L632="SHOES",T632=1),[1]装备基础and强化!$AC$7,IF(AND(L632="CLOTHES",T632=1),[1]装备基础and强化!$AD$7,0))))</f>
        <v>0</v>
      </c>
      <c r="AP632" s="43">
        <f>IF(AND(L632="BELT",T632=2),[1]装备基础and强化!$AF$7,IF(AND(L632="PANTS",T632=2),[1]装备基础and强化!$AG$7,IF(AND(L632="SHOES",T632=2),[1]装备基础and强化!$AH$7,IF(AND(L632="CLOTHES",T632=2),[1]装备基础and强化!$AI$7,0))))</f>
        <v>0</v>
      </c>
      <c r="AQ632" s="43">
        <f>IF(L632="HAT",[1]装备基础and强化!$AK$7,IF(L632="JADE",[1]装备基础and强化!$AK$7,0))</f>
        <v>0</v>
      </c>
      <c r="AR632" s="43" t="e">
        <f t="shared" si="10"/>
        <v>#REF!</v>
      </c>
    </row>
    <row r="633" spans="1:44" x14ac:dyDescent="0.15">
      <c r="A633" s="43"/>
      <c r="B633" s="5" t="s">
        <v>1958</v>
      </c>
      <c r="C633" s="12">
        <v>20629</v>
      </c>
      <c r="D633" s="5" t="s">
        <v>1952</v>
      </c>
      <c r="E633" s="44" t="s">
        <v>22264</v>
      </c>
      <c r="F633" s="4" t="s">
        <v>1959</v>
      </c>
      <c r="G633" s="4" t="s">
        <v>1960</v>
      </c>
      <c r="H633" s="44"/>
      <c r="I633" s="4" t="s">
        <v>700</v>
      </c>
      <c r="J633" s="6" t="s">
        <v>700</v>
      </c>
      <c r="K633" s="45">
        <v>1</v>
      </c>
      <c r="L633" s="4" t="s">
        <v>726</v>
      </c>
      <c r="M633" s="104" t="s">
        <v>20145</v>
      </c>
      <c r="N633" s="45">
        <v>2220200</v>
      </c>
      <c r="O633" s="4" t="s">
        <v>14621</v>
      </c>
      <c r="P633" s="4" t="s">
        <v>776</v>
      </c>
      <c r="Q633" s="4">
        <v>210</v>
      </c>
      <c r="R633" s="4">
        <v>1</v>
      </c>
      <c r="S633" s="4" t="s">
        <v>1707</v>
      </c>
      <c r="U633" s="4">
        <v>2</v>
      </c>
      <c r="W633" s="4" t="s">
        <v>1956</v>
      </c>
      <c r="X633" s="4" t="s">
        <v>1957</v>
      </c>
      <c r="Y633" s="45">
        <v>0</v>
      </c>
      <c r="AA633" s="4">
        <v>1</v>
      </c>
      <c r="AB633" s="4">
        <v>100</v>
      </c>
      <c r="AC633" s="4">
        <v>1</v>
      </c>
      <c r="AD633" s="4">
        <v>1</v>
      </c>
      <c r="AE633" s="45" t="s">
        <v>16461</v>
      </c>
      <c r="AF633" s="45" t="s">
        <v>16457</v>
      </c>
      <c r="AG633" s="45" t="s">
        <v>16459</v>
      </c>
      <c r="AH633" s="45" t="s">
        <v>16453</v>
      </c>
      <c r="AI633" s="45" t="s">
        <v>16455</v>
      </c>
      <c r="AJ633" s="63" t="s">
        <v>20411</v>
      </c>
      <c r="AK633" s="63" t="s">
        <v>20412</v>
      </c>
      <c r="AL633" s="4">
        <v>0</v>
      </c>
      <c r="AM633" s="43" t="e">
        <f>IF(AND(L633="WEAPON",OR(R633=0,R633=1,R633=2)),[1]装备基础and强化!$V$7,IF(AND(L633="LEFTRING",OR(R633=0,R633=1,R633=2)),[1]装备基础and强化!$W$7,IF(AND(L633="RIGHTRING",OR(R633=0,R633=1,R633=2)),[1]装备基础and强化!$X$7,IF(AND(L633="NECKLACE",OR(R633=0,R633=1,R633=2)),[1]装备基础and强化!$Y$7,0))))</f>
        <v>#REF!</v>
      </c>
      <c r="AN633" s="43">
        <f>IF(AND(L633="WEAPON",OR(R633=3,R633=4)),[1]装备基础and强化!$V$11,IF(AND(L633="LEFTRING",OR(R633=3,R633=4)),[1]装备基础and强化!$W$11,IF(AND(L633="RIGHTRING",OR(R633=3,R633=4)),[1]装备基础and强化!$X$11,IF(AND(L633="NECKLACE",OR(R633=3,R633=4)),[1]装备基础and强化!$Y$11,0))))</f>
        <v>0</v>
      </c>
      <c r="AO633" s="43">
        <f>IF(AND(L633="BELT",T633=1),[1]装备基础and强化!$AA$7,IF(AND(L633="PANTS",T633=1),[1]装备基础and强化!$AB$7,IF(AND(L633="SHOES",T633=1),[1]装备基础and强化!$AC$7,IF(AND(L633="CLOTHES",T633=1),[1]装备基础and强化!$AD$7,0))))</f>
        <v>0</v>
      </c>
      <c r="AP633" s="43">
        <f>IF(AND(L633="BELT",T633=2),[1]装备基础and强化!$AF$7,IF(AND(L633="PANTS",T633=2),[1]装备基础and强化!$AG$7,IF(AND(L633="SHOES",T633=2),[1]装备基础and强化!$AH$7,IF(AND(L633="CLOTHES",T633=2),[1]装备基础and强化!$AI$7,0))))</f>
        <v>0</v>
      </c>
      <c r="AQ633" s="43">
        <f>IF(L633="HAT",[1]装备基础and强化!$AK$7,IF(L633="JADE",[1]装备基础and强化!$AK$7,0))</f>
        <v>0</v>
      </c>
      <c r="AR633" s="43" t="e">
        <f t="shared" si="10"/>
        <v>#REF!</v>
      </c>
    </row>
    <row r="634" spans="1:44" x14ac:dyDescent="0.15">
      <c r="A634" s="43"/>
      <c r="B634" s="5" t="s">
        <v>1962</v>
      </c>
      <c r="C634" s="12">
        <v>20630</v>
      </c>
      <c r="D634" s="5" t="s">
        <v>1952</v>
      </c>
      <c r="E634" s="44" t="s">
        <v>22265</v>
      </c>
      <c r="F634" s="4" t="s">
        <v>1963</v>
      </c>
      <c r="G634" s="4" t="s">
        <v>1964</v>
      </c>
      <c r="H634" s="44"/>
      <c r="I634" s="4" t="s">
        <v>700</v>
      </c>
      <c r="J634" s="6" t="s">
        <v>700</v>
      </c>
      <c r="K634" s="45">
        <v>1</v>
      </c>
      <c r="L634" s="4" t="s">
        <v>726</v>
      </c>
      <c r="M634" s="104" t="s">
        <v>20146</v>
      </c>
      <c r="N634" s="45">
        <v>2220300</v>
      </c>
      <c r="O634" s="4" t="s">
        <v>14622</v>
      </c>
      <c r="P634" s="4" t="s">
        <v>776</v>
      </c>
      <c r="Q634" s="4">
        <v>210</v>
      </c>
      <c r="R634" s="4">
        <v>1</v>
      </c>
      <c r="S634" s="4" t="s">
        <v>1707</v>
      </c>
      <c r="U634" s="4">
        <v>3</v>
      </c>
      <c r="W634" s="4" t="s">
        <v>1956</v>
      </c>
      <c r="X634" s="4" t="s">
        <v>1957</v>
      </c>
      <c r="Y634" s="45">
        <v>0</v>
      </c>
      <c r="AA634" s="4">
        <v>1</v>
      </c>
      <c r="AB634" s="4">
        <v>100</v>
      </c>
      <c r="AC634" s="4">
        <v>1</v>
      </c>
      <c r="AD634" s="4">
        <v>1</v>
      </c>
      <c r="AE634" s="45" t="s">
        <v>16461</v>
      </c>
      <c r="AF634" s="45" t="s">
        <v>16457</v>
      </c>
      <c r="AG634" s="45" t="s">
        <v>16459</v>
      </c>
      <c r="AH634" s="45" t="s">
        <v>16453</v>
      </c>
      <c r="AI634" s="45" t="s">
        <v>16455</v>
      </c>
      <c r="AJ634" s="63" t="s">
        <v>20411</v>
      </c>
      <c r="AK634" s="63" t="s">
        <v>20412</v>
      </c>
      <c r="AL634" s="45">
        <v>0</v>
      </c>
      <c r="AM634" s="43" t="e">
        <f>IF(AND(L634="WEAPON",OR(R634=0,R634=1,R634=2)),[1]装备基础and强化!$V$7,IF(AND(L634="LEFTRING",OR(R634=0,R634=1,R634=2)),[1]装备基础and强化!$W$7,IF(AND(L634="RIGHTRING",OR(R634=0,R634=1,R634=2)),[1]装备基础and强化!$X$7,IF(AND(L634="NECKLACE",OR(R634=0,R634=1,R634=2)),[1]装备基础and强化!$Y$7,0))))</f>
        <v>#REF!</v>
      </c>
      <c r="AN634" s="43">
        <f>IF(AND(L634="WEAPON",OR(R634=3,R634=4)),[1]装备基础and强化!$V$11,IF(AND(L634="LEFTRING",OR(R634=3,R634=4)),[1]装备基础and强化!$W$11,IF(AND(L634="RIGHTRING",OR(R634=3,R634=4)),[1]装备基础and强化!$X$11,IF(AND(L634="NECKLACE",OR(R634=3,R634=4)),[1]装备基础and强化!$Y$11,0))))</f>
        <v>0</v>
      </c>
      <c r="AO634" s="43">
        <f>IF(AND(L634="BELT",T634=1),[1]装备基础and强化!$AA$7,IF(AND(L634="PANTS",T634=1),[1]装备基础and强化!$AB$7,IF(AND(L634="SHOES",T634=1),[1]装备基础and强化!$AC$7,IF(AND(L634="CLOTHES",T634=1),[1]装备基础and强化!$AD$7,0))))</f>
        <v>0</v>
      </c>
      <c r="AP634" s="43">
        <f>IF(AND(L634="BELT",T634=2),[1]装备基础and强化!$AF$7,IF(AND(L634="PANTS",T634=2),[1]装备基础and强化!$AG$7,IF(AND(L634="SHOES",T634=2),[1]装备基础and强化!$AH$7,IF(AND(L634="CLOTHES",T634=2),[1]装备基础and强化!$AI$7,0))))</f>
        <v>0</v>
      </c>
      <c r="AQ634" s="43">
        <f>IF(L634="HAT",[1]装备基础and强化!$AK$7,IF(L634="JADE",[1]装备基础and强化!$AK$7,0))</f>
        <v>0</v>
      </c>
      <c r="AR634" s="43" t="e">
        <f t="shared" si="10"/>
        <v>#REF!</v>
      </c>
    </row>
    <row r="635" spans="1:44" x14ac:dyDescent="0.15">
      <c r="A635" s="43"/>
      <c r="B635" s="5" t="s">
        <v>1966</v>
      </c>
      <c r="C635" s="12">
        <v>20631</v>
      </c>
      <c r="D635" s="5" t="s">
        <v>1952</v>
      </c>
      <c r="E635" s="44" t="s">
        <v>22266</v>
      </c>
      <c r="F635" s="4" t="s">
        <v>1967</v>
      </c>
      <c r="G635" s="4" t="s">
        <v>1968</v>
      </c>
      <c r="H635" s="44"/>
      <c r="I635" s="4" t="s">
        <v>700</v>
      </c>
      <c r="J635" s="6" t="s">
        <v>700</v>
      </c>
      <c r="K635" s="45">
        <v>1</v>
      </c>
      <c r="L635" s="4" t="s">
        <v>726</v>
      </c>
      <c r="M635" s="104" t="s">
        <v>20147</v>
      </c>
      <c r="N635" s="45">
        <v>2220400</v>
      </c>
      <c r="O635" s="4" t="s">
        <v>14587</v>
      </c>
      <c r="P635" s="4" t="s">
        <v>776</v>
      </c>
      <c r="Q635" s="4">
        <v>210</v>
      </c>
      <c r="R635" s="4">
        <v>1</v>
      </c>
      <c r="S635" s="4" t="s">
        <v>1707</v>
      </c>
      <c r="U635" s="4">
        <v>4</v>
      </c>
      <c r="W635" s="4" t="s">
        <v>1956</v>
      </c>
      <c r="X635" s="4" t="s">
        <v>1957</v>
      </c>
      <c r="Y635" s="45">
        <v>0</v>
      </c>
      <c r="AA635" s="4">
        <v>1</v>
      </c>
      <c r="AB635" s="4">
        <v>100</v>
      </c>
      <c r="AC635" s="4">
        <v>1</v>
      </c>
      <c r="AD635" s="4">
        <v>1</v>
      </c>
      <c r="AE635" s="45" t="s">
        <v>16461</v>
      </c>
      <c r="AF635" s="45" t="s">
        <v>16457</v>
      </c>
      <c r="AG635" s="45" t="s">
        <v>16459</v>
      </c>
      <c r="AH635" s="45" t="s">
        <v>16453</v>
      </c>
      <c r="AI635" s="45" t="s">
        <v>16455</v>
      </c>
      <c r="AJ635" s="63" t="s">
        <v>20411</v>
      </c>
      <c r="AK635" s="63" t="s">
        <v>20412</v>
      </c>
      <c r="AL635" s="4">
        <v>0</v>
      </c>
      <c r="AM635" s="43" t="e">
        <f>IF(AND(L635="WEAPON",OR(R635=0,R635=1,R635=2)),[1]装备基础and强化!$V$7,IF(AND(L635="LEFTRING",OR(R635=0,R635=1,R635=2)),[1]装备基础and强化!$W$7,IF(AND(L635="RIGHTRING",OR(R635=0,R635=1,R635=2)),[1]装备基础and强化!$X$7,IF(AND(L635="NECKLACE",OR(R635=0,R635=1,R635=2)),[1]装备基础and强化!$Y$7,0))))</f>
        <v>#REF!</v>
      </c>
      <c r="AN635" s="43">
        <f>IF(AND(L635="WEAPON",OR(R635=3,R635=4)),[1]装备基础and强化!$V$11,IF(AND(L635="LEFTRING",OR(R635=3,R635=4)),[1]装备基础and强化!$W$11,IF(AND(L635="RIGHTRING",OR(R635=3,R635=4)),[1]装备基础and强化!$X$11,IF(AND(L635="NECKLACE",OR(R635=3,R635=4)),[1]装备基础and强化!$Y$11,0))))</f>
        <v>0</v>
      </c>
      <c r="AO635" s="43">
        <f>IF(AND(L635="BELT",T635=1),[1]装备基础and强化!$AA$7,IF(AND(L635="PANTS",T635=1),[1]装备基础and强化!$AB$7,IF(AND(L635="SHOES",T635=1),[1]装备基础and强化!$AC$7,IF(AND(L635="CLOTHES",T635=1),[1]装备基础and强化!$AD$7,0))))</f>
        <v>0</v>
      </c>
      <c r="AP635" s="43">
        <f>IF(AND(L635="BELT",T635=2),[1]装备基础and强化!$AF$7,IF(AND(L635="PANTS",T635=2),[1]装备基础and强化!$AG$7,IF(AND(L635="SHOES",T635=2),[1]装备基础and强化!$AH$7,IF(AND(L635="CLOTHES",T635=2),[1]装备基础and强化!$AI$7,0))))</f>
        <v>0</v>
      </c>
      <c r="AQ635" s="43">
        <f>IF(L635="HAT",[1]装备基础and强化!$AK$7,IF(L635="JADE",[1]装备基础and强化!$AK$7,0))</f>
        <v>0</v>
      </c>
      <c r="AR635" s="43" t="e">
        <f t="shared" si="10"/>
        <v>#REF!</v>
      </c>
    </row>
    <row r="636" spans="1:44" x14ac:dyDescent="0.15">
      <c r="A636" s="43"/>
      <c r="B636" s="5" t="s">
        <v>1969</v>
      </c>
      <c r="C636" s="12">
        <v>20632</v>
      </c>
      <c r="D636" s="5" t="s">
        <v>1952</v>
      </c>
      <c r="E636" s="44" t="s">
        <v>22267</v>
      </c>
      <c r="F636" s="4" t="s">
        <v>1970</v>
      </c>
      <c r="G636" s="4" t="s">
        <v>1971</v>
      </c>
      <c r="H636" s="44"/>
      <c r="I636" s="4" t="s">
        <v>700</v>
      </c>
      <c r="J636" s="6" t="s">
        <v>700</v>
      </c>
      <c r="K636" s="45">
        <v>1</v>
      </c>
      <c r="L636" s="4" t="s">
        <v>726</v>
      </c>
      <c r="M636" s="104" t="s">
        <v>26227</v>
      </c>
      <c r="N636" s="45">
        <v>2220500</v>
      </c>
      <c r="O636" s="4" t="s">
        <v>14623</v>
      </c>
      <c r="P636" s="4" t="s">
        <v>776</v>
      </c>
      <c r="Q636" s="4">
        <v>210</v>
      </c>
      <c r="R636" s="4">
        <v>1</v>
      </c>
      <c r="S636" s="4" t="s">
        <v>1707</v>
      </c>
      <c r="U636" s="4">
        <v>5</v>
      </c>
      <c r="W636" s="4" t="s">
        <v>1956</v>
      </c>
      <c r="X636" s="4" t="s">
        <v>1957</v>
      </c>
      <c r="Y636" s="45">
        <v>0</v>
      </c>
      <c r="AA636" s="4">
        <v>1</v>
      </c>
      <c r="AB636" s="4">
        <v>100</v>
      </c>
      <c r="AC636" s="4">
        <v>1</v>
      </c>
      <c r="AD636" s="4">
        <v>1</v>
      </c>
      <c r="AE636" s="45" t="s">
        <v>16461</v>
      </c>
      <c r="AF636" s="45" t="s">
        <v>16457</v>
      </c>
      <c r="AG636" s="45" t="s">
        <v>16459</v>
      </c>
      <c r="AH636" s="45" t="s">
        <v>16453</v>
      </c>
      <c r="AI636" s="45" t="s">
        <v>16455</v>
      </c>
      <c r="AJ636" s="63" t="s">
        <v>20411</v>
      </c>
      <c r="AK636" s="63" t="s">
        <v>20412</v>
      </c>
      <c r="AL636" s="45">
        <v>0</v>
      </c>
      <c r="AM636" s="43" t="e">
        <f>IF(AND(L636="WEAPON",OR(R636=0,R636=1,R636=2)),[1]装备基础and强化!$V$7,IF(AND(L636="LEFTRING",OR(R636=0,R636=1,R636=2)),[1]装备基础and强化!$W$7,IF(AND(L636="RIGHTRING",OR(R636=0,R636=1,R636=2)),[1]装备基础and强化!$X$7,IF(AND(L636="NECKLACE",OR(R636=0,R636=1,R636=2)),[1]装备基础and强化!$Y$7,0))))</f>
        <v>#REF!</v>
      </c>
      <c r="AN636" s="43">
        <f>IF(AND(L636="WEAPON",OR(R636=3,R636=4)),[1]装备基础and强化!$V$11,IF(AND(L636="LEFTRING",OR(R636=3,R636=4)),[1]装备基础and强化!$W$11,IF(AND(L636="RIGHTRING",OR(R636=3,R636=4)),[1]装备基础and强化!$X$11,IF(AND(L636="NECKLACE",OR(R636=3,R636=4)),[1]装备基础and强化!$Y$11,0))))</f>
        <v>0</v>
      </c>
      <c r="AO636" s="43">
        <f>IF(AND(L636="BELT",T636=1),[1]装备基础and强化!$AA$7,IF(AND(L636="PANTS",T636=1),[1]装备基础and强化!$AB$7,IF(AND(L636="SHOES",T636=1),[1]装备基础and强化!$AC$7,IF(AND(L636="CLOTHES",T636=1),[1]装备基础and强化!$AD$7,0))))</f>
        <v>0</v>
      </c>
      <c r="AP636" s="43">
        <f>IF(AND(L636="BELT",T636=2),[1]装备基础and强化!$AF$7,IF(AND(L636="PANTS",T636=2),[1]装备基础and强化!$AG$7,IF(AND(L636="SHOES",T636=2),[1]装备基础and强化!$AH$7,IF(AND(L636="CLOTHES",T636=2),[1]装备基础and强化!$AI$7,0))))</f>
        <v>0</v>
      </c>
      <c r="AQ636" s="43">
        <f>IF(L636="HAT",[1]装备基础and强化!$AK$7,IF(L636="JADE",[1]装备基础and强化!$AK$7,0))</f>
        <v>0</v>
      </c>
      <c r="AR636" s="43" t="e">
        <f t="shared" si="10"/>
        <v>#REF!</v>
      </c>
    </row>
    <row r="637" spans="1:44" x14ac:dyDescent="0.15">
      <c r="A637" s="43"/>
      <c r="B637" s="5" t="s">
        <v>1972</v>
      </c>
      <c r="C637" s="12">
        <v>20633</v>
      </c>
      <c r="D637" s="5" t="s">
        <v>1952</v>
      </c>
      <c r="E637" s="44" t="s">
        <v>22268</v>
      </c>
      <c r="F637" s="4" t="s">
        <v>1973</v>
      </c>
      <c r="G637" s="4" t="s">
        <v>1974</v>
      </c>
      <c r="H637" s="44"/>
      <c r="I637" s="4" t="s">
        <v>700</v>
      </c>
      <c r="J637" s="6" t="s">
        <v>700</v>
      </c>
      <c r="K637" s="45">
        <v>1</v>
      </c>
      <c r="L637" s="4" t="s">
        <v>726</v>
      </c>
      <c r="M637" s="104" t="s">
        <v>26228</v>
      </c>
      <c r="N637" s="45">
        <v>2220600</v>
      </c>
      <c r="O637" s="4" t="s">
        <v>14624</v>
      </c>
      <c r="P637" s="4" t="s">
        <v>776</v>
      </c>
      <c r="Q637" s="4">
        <v>210</v>
      </c>
      <c r="R637" s="4">
        <v>1</v>
      </c>
      <c r="S637" s="4" t="s">
        <v>1707</v>
      </c>
      <c r="U637" s="4">
        <v>6</v>
      </c>
      <c r="W637" s="4" t="s">
        <v>1956</v>
      </c>
      <c r="X637" s="4" t="s">
        <v>1957</v>
      </c>
      <c r="Y637" s="45">
        <v>0</v>
      </c>
      <c r="AA637" s="4">
        <v>1</v>
      </c>
      <c r="AB637" s="4">
        <v>100</v>
      </c>
      <c r="AC637" s="4">
        <v>1</v>
      </c>
      <c r="AD637" s="4">
        <v>1</v>
      </c>
      <c r="AE637" s="45" t="s">
        <v>16461</v>
      </c>
      <c r="AF637" s="45" t="s">
        <v>16457</v>
      </c>
      <c r="AG637" s="45" t="s">
        <v>16459</v>
      </c>
      <c r="AH637" s="45" t="s">
        <v>16453</v>
      </c>
      <c r="AI637" s="45" t="s">
        <v>16455</v>
      </c>
      <c r="AJ637" s="63" t="s">
        <v>20411</v>
      </c>
      <c r="AK637" s="63" t="s">
        <v>20412</v>
      </c>
      <c r="AL637" s="4">
        <v>0</v>
      </c>
      <c r="AM637" s="43" t="e">
        <f>IF(AND(L637="WEAPON",OR(R637=0,R637=1,R637=2)),[1]装备基础and强化!$V$7,IF(AND(L637="LEFTRING",OR(R637=0,R637=1,R637=2)),[1]装备基础and强化!$W$7,IF(AND(L637="RIGHTRING",OR(R637=0,R637=1,R637=2)),[1]装备基础and强化!$X$7,IF(AND(L637="NECKLACE",OR(R637=0,R637=1,R637=2)),[1]装备基础and强化!$Y$7,0))))</f>
        <v>#REF!</v>
      </c>
      <c r="AN637" s="43">
        <f>IF(AND(L637="WEAPON",OR(R637=3,R637=4)),[1]装备基础and强化!$V$11,IF(AND(L637="LEFTRING",OR(R637=3,R637=4)),[1]装备基础and强化!$W$11,IF(AND(L637="RIGHTRING",OR(R637=3,R637=4)),[1]装备基础and强化!$X$11,IF(AND(L637="NECKLACE",OR(R637=3,R637=4)),[1]装备基础and强化!$Y$11,0))))</f>
        <v>0</v>
      </c>
      <c r="AO637" s="43">
        <f>IF(AND(L637="BELT",T637=1),[1]装备基础and强化!$AA$7,IF(AND(L637="PANTS",T637=1),[1]装备基础and强化!$AB$7,IF(AND(L637="SHOES",T637=1),[1]装备基础and强化!$AC$7,IF(AND(L637="CLOTHES",T637=1),[1]装备基础and强化!$AD$7,0))))</f>
        <v>0</v>
      </c>
      <c r="AP637" s="43">
        <f>IF(AND(L637="BELT",T637=2),[1]装备基础and强化!$AF$7,IF(AND(L637="PANTS",T637=2),[1]装备基础and强化!$AG$7,IF(AND(L637="SHOES",T637=2),[1]装备基础and强化!$AH$7,IF(AND(L637="CLOTHES",T637=2),[1]装备基础and强化!$AI$7,0))))</f>
        <v>0</v>
      </c>
      <c r="AQ637" s="43">
        <f>IF(L637="HAT",[1]装备基础and强化!$AK$7,IF(L637="JADE",[1]装备基础and强化!$AK$7,0))</f>
        <v>0</v>
      </c>
      <c r="AR637" s="43" t="e">
        <f t="shared" si="10"/>
        <v>#REF!</v>
      </c>
    </row>
    <row r="638" spans="1:44" x14ac:dyDescent="0.15">
      <c r="A638" s="43"/>
      <c r="B638" s="5" t="s">
        <v>1975</v>
      </c>
      <c r="C638" s="12">
        <v>20634</v>
      </c>
      <c r="D638" s="5" t="s">
        <v>1952</v>
      </c>
      <c r="E638" s="44" t="s">
        <v>22269</v>
      </c>
      <c r="F638" s="4" t="s">
        <v>1976</v>
      </c>
      <c r="G638" s="4" t="s">
        <v>1977</v>
      </c>
      <c r="H638" s="44"/>
      <c r="I638" s="4" t="s">
        <v>700</v>
      </c>
      <c r="J638" s="6" t="s">
        <v>700</v>
      </c>
      <c r="K638" s="45">
        <v>1</v>
      </c>
      <c r="L638" s="4" t="s">
        <v>726</v>
      </c>
      <c r="M638" s="104" t="s">
        <v>26229</v>
      </c>
      <c r="N638" s="45">
        <v>2220700</v>
      </c>
      <c r="O638" s="4" t="s">
        <v>14625</v>
      </c>
      <c r="P638" s="4" t="s">
        <v>776</v>
      </c>
      <c r="Q638" s="4">
        <v>210</v>
      </c>
      <c r="R638" s="4">
        <v>1</v>
      </c>
      <c r="S638" s="4" t="s">
        <v>1707</v>
      </c>
      <c r="U638" s="4">
        <v>7</v>
      </c>
      <c r="W638" s="4" t="s">
        <v>1956</v>
      </c>
      <c r="X638" s="4" t="s">
        <v>1957</v>
      </c>
      <c r="Y638" s="45">
        <v>0</v>
      </c>
      <c r="AA638" s="4">
        <v>1</v>
      </c>
      <c r="AB638" s="4">
        <v>100</v>
      </c>
      <c r="AC638" s="4">
        <v>1</v>
      </c>
      <c r="AD638" s="4">
        <v>1</v>
      </c>
      <c r="AE638" s="45" t="s">
        <v>16461</v>
      </c>
      <c r="AF638" s="45" t="s">
        <v>16457</v>
      </c>
      <c r="AG638" s="45" t="s">
        <v>16459</v>
      </c>
      <c r="AH638" s="45" t="s">
        <v>16453</v>
      </c>
      <c r="AI638" s="45" t="s">
        <v>16455</v>
      </c>
      <c r="AJ638" s="63" t="s">
        <v>20411</v>
      </c>
      <c r="AK638" s="63" t="s">
        <v>20412</v>
      </c>
      <c r="AL638" s="45">
        <v>0</v>
      </c>
      <c r="AM638" s="43" t="e">
        <f>IF(AND(L638="WEAPON",OR(R638=0,R638=1,R638=2)),[1]装备基础and强化!$V$7,IF(AND(L638="LEFTRING",OR(R638=0,R638=1,R638=2)),[1]装备基础and强化!$W$7,IF(AND(L638="RIGHTRING",OR(R638=0,R638=1,R638=2)),[1]装备基础and强化!$X$7,IF(AND(L638="NECKLACE",OR(R638=0,R638=1,R638=2)),[1]装备基础and强化!$Y$7,0))))</f>
        <v>#REF!</v>
      </c>
      <c r="AN638" s="43">
        <f>IF(AND(L638="WEAPON",OR(R638=3,R638=4)),[1]装备基础and强化!$V$11,IF(AND(L638="LEFTRING",OR(R638=3,R638=4)),[1]装备基础and强化!$W$11,IF(AND(L638="RIGHTRING",OR(R638=3,R638=4)),[1]装备基础and强化!$X$11,IF(AND(L638="NECKLACE",OR(R638=3,R638=4)),[1]装备基础and强化!$Y$11,0))))</f>
        <v>0</v>
      </c>
      <c r="AO638" s="43">
        <f>IF(AND(L638="BELT",T638=1),[1]装备基础and强化!$AA$7,IF(AND(L638="PANTS",T638=1),[1]装备基础and强化!$AB$7,IF(AND(L638="SHOES",T638=1),[1]装备基础and强化!$AC$7,IF(AND(L638="CLOTHES",T638=1),[1]装备基础and强化!$AD$7,0))))</f>
        <v>0</v>
      </c>
      <c r="AP638" s="43">
        <f>IF(AND(L638="BELT",T638=2),[1]装备基础and强化!$AF$7,IF(AND(L638="PANTS",T638=2),[1]装备基础and强化!$AG$7,IF(AND(L638="SHOES",T638=2),[1]装备基础and强化!$AH$7,IF(AND(L638="CLOTHES",T638=2),[1]装备基础and强化!$AI$7,0))))</f>
        <v>0</v>
      </c>
      <c r="AQ638" s="43">
        <f>IF(L638="HAT",[1]装备基础and强化!$AK$7,IF(L638="JADE",[1]装备基础and强化!$AK$7,0))</f>
        <v>0</v>
      </c>
      <c r="AR638" s="43" t="e">
        <f t="shared" si="10"/>
        <v>#REF!</v>
      </c>
    </row>
    <row r="639" spans="1:44" x14ac:dyDescent="0.15">
      <c r="A639" s="43"/>
      <c r="B639" s="5" t="s">
        <v>1978</v>
      </c>
      <c r="C639" s="12">
        <v>20635</v>
      </c>
      <c r="D639" s="5" t="s">
        <v>1952</v>
      </c>
      <c r="E639" s="44" t="s">
        <v>22270</v>
      </c>
      <c r="F639" s="4" t="s">
        <v>1979</v>
      </c>
      <c r="G639" s="4" t="s">
        <v>1980</v>
      </c>
      <c r="H639" s="44"/>
      <c r="I639" s="4" t="s">
        <v>700</v>
      </c>
      <c r="J639" s="6" t="s">
        <v>700</v>
      </c>
      <c r="K639" s="45">
        <v>1</v>
      </c>
      <c r="L639" s="4" t="s">
        <v>726</v>
      </c>
      <c r="M639" s="104" t="s">
        <v>26230</v>
      </c>
      <c r="N639" s="45">
        <v>2220800</v>
      </c>
      <c r="O639" s="4" t="s">
        <v>14626</v>
      </c>
      <c r="P639" s="4" t="s">
        <v>776</v>
      </c>
      <c r="Q639" s="4">
        <v>210</v>
      </c>
      <c r="R639" s="4">
        <v>1</v>
      </c>
      <c r="S639" s="4" t="s">
        <v>1707</v>
      </c>
      <c r="U639" s="4">
        <v>8</v>
      </c>
      <c r="W639" s="4" t="s">
        <v>1956</v>
      </c>
      <c r="X639" s="4" t="s">
        <v>1957</v>
      </c>
      <c r="Y639" s="45">
        <v>0</v>
      </c>
      <c r="AA639" s="4">
        <v>1</v>
      </c>
      <c r="AB639" s="4">
        <v>100</v>
      </c>
      <c r="AC639" s="4">
        <v>1</v>
      </c>
      <c r="AD639" s="4">
        <v>1</v>
      </c>
      <c r="AE639" s="45" t="s">
        <v>16461</v>
      </c>
      <c r="AF639" s="45" t="s">
        <v>16457</v>
      </c>
      <c r="AG639" s="45" t="s">
        <v>16459</v>
      </c>
      <c r="AH639" s="45" t="s">
        <v>16453</v>
      </c>
      <c r="AI639" s="45" t="s">
        <v>16455</v>
      </c>
      <c r="AJ639" s="63" t="s">
        <v>20411</v>
      </c>
      <c r="AK639" s="63" t="s">
        <v>20412</v>
      </c>
      <c r="AL639" s="4">
        <v>0</v>
      </c>
      <c r="AM639" s="43" t="e">
        <f>IF(AND(L639="WEAPON",OR(R639=0,R639=1,R639=2)),[1]装备基础and强化!$V$7,IF(AND(L639="LEFTRING",OR(R639=0,R639=1,R639=2)),[1]装备基础and强化!$W$7,IF(AND(L639="RIGHTRING",OR(R639=0,R639=1,R639=2)),[1]装备基础and强化!$X$7,IF(AND(L639="NECKLACE",OR(R639=0,R639=1,R639=2)),[1]装备基础and强化!$Y$7,0))))</f>
        <v>#REF!</v>
      </c>
      <c r="AN639" s="43">
        <f>IF(AND(L639="WEAPON",OR(R639=3,R639=4)),[1]装备基础and强化!$V$11,IF(AND(L639="LEFTRING",OR(R639=3,R639=4)),[1]装备基础and强化!$W$11,IF(AND(L639="RIGHTRING",OR(R639=3,R639=4)),[1]装备基础and强化!$X$11,IF(AND(L639="NECKLACE",OR(R639=3,R639=4)),[1]装备基础and强化!$Y$11,0))))</f>
        <v>0</v>
      </c>
      <c r="AO639" s="43">
        <f>IF(AND(L639="BELT",T639=1),[1]装备基础and强化!$AA$7,IF(AND(L639="PANTS",T639=1),[1]装备基础and强化!$AB$7,IF(AND(L639="SHOES",T639=1),[1]装备基础and强化!$AC$7,IF(AND(L639="CLOTHES",T639=1),[1]装备基础and强化!$AD$7,0))))</f>
        <v>0</v>
      </c>
      <c r="AP639" s="43">
        <f>IF(AND(L639="BELT",T639=2),[1]装备基础and强化!$AF$7,IF(AND(L639="PANTS",T639=2),[1]装备基础and强化!$AG$7,IF(AND(L639="SHOES",T639=2),[1]装备基础and强化!$AH$7,IF(AND(L639="CLOTHES",T639=2),[1]装备基础and强化!$AI$7,0))))</f>
        <v>0</v>
      </c>
      <c r="AQ639" s="43">
        <f>IF(L639="HAT",[1]装备基础and强化!$AK$7,IF(L639="JADE",[1]装备基础and强化!$AK$7,0))</f>
        <v>0</v>
      </c>
      <c r="AR639" s="43" t="e">
        <f t="shared" si="10"/>
        <v>#REF!</v>
      </c>
    </row>
    <row r="640" spans="1:44" x14ac:dyDescent="0.15">
      <c r="A640" s="43"/>
      <c r="B640" s="5" t="s">
        <v>1981</v>
      </c>
      <c r="C640" s="12">
        <v>20636</v>
      </c>
      <c r="D640" s="5" t="s">
        <v>1982</v>
      </c>
      <c r="E640" s="44" t="s">
        <v>22271</v>
      </c>
      <c r="F640" s="4" t="s">
        <v>1983</v>
      </c>
      <c r="G640" s="4" t="s">
        <v>1984</v>
      </c>
      <c r="H640" s="44"/>
      <c r="I640" s="4" t="s">
        <v>700</v>
      </c>
      <c r="J640" s="6" t="s">
        <v>700</v>
      </c>
      <c r="K640" s="45">
        <v>1</v>
      </c>
      <c r="L640" s="4" t="s">
        <v>726</v>
      </c>
      <c r="M640" s="104" t="s">
        <v>26231</v>
      </c>
      <c r="N640" s="45">
        <v>2250100</v>
      </c>
      <c r="O640" s="4" t="s">
        <v>14627</v>
      </c>
      <c r="P640" s="4" t="s">
        <v>776</v>
      </c>
      <c r="Q640" s="4">
        <v>240</v>
      </c>
      <c r="R640" s="4">
        <v>1</v>
      </c>
      <c r="S640" s="4" t="s">
        <v>1738</v>
      </c>
      <c r="U640" s="4">
        <v>1</v>
      </c>
      <c r="W640" s="4" t="s">
        <v>1985</v>
      </c>
      <c r="X640" s="4" t="s">
        <v>1986</v>
      </c>
      <c r="Y640" s="45">
        <v>0</v>
      </c>
      <c r="AA640" s="4">
        <v>1</v>
      </c>
      <c r="AB640" s="4">
        <v>100</v>
      </c>
      <c r="AC640" s="4">
        <v>1</v>
      </c>
      <c r="AD640" s="4">
        <v>1</v>
      </c>
      <c r="AE640" s="45" t="s">
        <v>16461</v>
      </c>
      <c r="AF640" s="45" t="s">
        <v>16457</v>
      </c>
      <c r="AG640" s="45" t="s">
        <v>16459</v>
      </c>
      <c r="AH640" s="45" t="s">
        <v>16453</v>
      </c>
      <c r="AI640" s="45" t="s">
        <v>16455</v>
      </c>
      <c r="AJ640" s="63" t="s">
        <v>20411</v>
      </c>
      <c r="AK640" s="63" t="s">
        <v>20412</v>
      </c>
      <c r="AL640" s="45">
        <v>0</v>
      </c>
      <c r="AM640" s="43" t="e">
        <f>IF(AND(L640="WEAPON",OR(R640=0,R640=1,R640=2)),[1]装备基础and强化!$V$7,IF(AND(L640="LEFTRING",OR(R640=0,R640=1,R640=2)),[1]装备基础and强化!$W$7,IF(AND(L640="RIGHTRING",OR(R640=0,R640=1,R640=2)),[1]装备基础and强化!$X$7,IF(AND(L640="NECKLACE",OR(R640=0,R640=1,R640=2)),[1]装备基础and强化!$Y$7,0))))</f>
        <v>#REF!</v>
      </c>
      <c r="AN640" s="43">
        <f>IF(AND(L640="WEAPON",OR(R640=3,R640=4)),[1]装备基础and强化!$V$11,IF(AND(L640="LEFTRING",OR(R640=3,R640=4)),[1]装备基础and强化!$W$11,IF(AND(L640="RIGHTRING",OR(R640=3,R640=4)),[1]装备基础and强化!$X$11,IF(AND(L640="NECKLACE",OR(R640=3,R640=4)),[1]装备基础and强化!$Y$11,0))))</f>
        <v>0</v>
      </c>
      <c r="AO640" s="43">
        <f>IF(AND(L640="BELT",T640=1),[1]装备基础and强化!$AA$7,IF(AND(L640="PANTS",T640=1),[1]装备基础and强化!$AB$7,IF(AND(L640="SHOES",T640=1),[1]装备基础and强化!$AC$7,IF(AND(L640="CLOTHES",T640=1),[1]装备基础and强化!$AD$7,0))))</f>
        <v>0</v>
      </c>
      <c r="AP640" s="43">
        <f>IF(AND(L640="BELT",T640=2),[1]装备基础and强化!$AF$7,IF(AND(L640="PANTS",T640=2),[1]装备基础and强化!$AG$7,IF(AND(L640="SHOES",T640=2),[1]装备基础and强化!$AH$7,IF(AND(L640="CLOTHES",T640=2),[1]装备基础and强化!$AI$7,0))))</f>
        <v>0</v>
      </c>
      <c r="AQ640" s="43">
        <f>IF(L640="HAT",[1]装备基础and强化!$AK$7,IF(L640="JADE",[1]装备基础and强化!$AK$7,0))</f>
        <v>0</v>
      </c>
      <c r="AR640" s="43" t="e">
        <f t="shared" si="10"/>
        <v>#REF!</v>
      </c>
    </row>
    <row r="641" spans="1:44" x14ac:dyDescent="0.15">
      <c r="A641" s="43"/>
      <c r="B641" s="5" t="s">
        <v>1987</v>
      </c>
      <c r="C641" s="12">
        <v>20637</v>
      </c>
      <c r="D641" s="5" t="s">
        <v>1982</v>
      </c>
      <c r="E641" s="44" t="s">
        <v>22272</v>
      </c>
      <c r="F641" s="4" t="s">
        <v>1988</v>
      </c>
      <c r="G641" s="4" t="s">
        <v>1989</v>
      </c>
      <c r="H641" s="44"/>
      <c r="I641" s="4" t="s">
        <v>700</v>
      </c>
      <c r="J641" s="6" t="s">
        <v>700</v>
      </c>
      <c r="K641" s="45">
        <v>1</v>
      </c>
      <c r="L641" s="4" t="s">
        <v>726</v>
      </c>
      <c r="M641" s="104" t="s">
        <v>26232</v>
      </c>
      <c r="N641" s="45">
        <v>2250200</v>
      </c>
      <c r="O641" s="4" t="s">
        <v>14628</v>
      </c>
      <c r="P641" s="4" t="s">
        <v>776</v>
      </c>
      <c r="Q641" s="4">
        <v>240</v>
      </c>
      <c r="R641" s="4">
        <v>1</v>
      </c>
      <c r="S641" s="4" t="s">
        <v>1738</v>
      </c>
      <c r="U641" s="4">
        <v>2</v>
      </c>
      <c r="W641" s="4" t="s">
        <v>1985</v>
      </c>
      <c r="X641" s="4" t="s">
        <v>1986</v>
      </c>
      <c r="Y641" s="45">
        <v>0</v>
      </c>
      <c r="AA641" s="4">
        <v>1</v>
      </c>
      <c r="AB641" s="4">
        <v>100</v>
      </c>
      <c r="AC641" s="4">
        <v>1</v>
      </c>
      <c r="AD641" s="4">
        <v>1</v>
      </c>
      <c r="AE641" s="45" t="s">
        <v>16461</v>
      </c>
      <c r="AF641" s="45" t="s">
        <v>16457</v>
      </c>
      <c r="AG641" s="45" t="s">
        <v>16459</v>
      </c>
      <c r="AH641" s="45" t="s">
        <v>16453</v>
      </c>
      <c r="AI641" s="45" t="s">
        <v>16455</v>
      </c>
      <c r="AJ641" s="63" t="s">
        <v>20411</v>
      </c>
      <c r="AK641" s="63" t="s">
        <v>20412</v>
      </c>
      <c r="AL641" s="4">
        <v>0</v>
      </c>
      <c r="AM641" s="43" t="e">
        <f>IF(AND(L641="WEAPON",OR(R641=0,R641=1,R641=2)),[1]装备基础and强化!$V$7,IF(AND(L641="LEFTRING",OR(R641=0,R641=1,R641=2)),[1]装备基础and强化!$W$7,IF(AND(L641="RIGHTRING",OR(R641=0,R641=1,R641=2)),[1]装备基础and强化!$X$7,IF(AND(L641="NECKLACE",OR(R641=0,R641=1,R641=2)),[1]装备基础and强化!$Y$7,0))))</f>
        <v>#REF!</v>
      </c>
      <c r="AN641" s="43">
        <f>IF(AND(L641="WEAPON",OR(R641=3,R641=4)),[1]装备基础and强化!$V$11,IF(AND(L641="LEFTRING",OR(R641=3,R641=4)),[1]装备基础and强化!$W$11,IF(AND(L641="RIGHTRING",OR(R641=3,R641=4)),[1]装备基础and强化!$X$11,IF(AND(L641="NECKLACE",OR(R641=3,R641=4)),[1]装备基础and强化!$Y$11,0))))</f>
        <v>0</v>
      </c>
      <c r="AO641" s="43">
        <f>IF(AND(L641="BELT",T641=1),[1]装备基础and强化!$AA$7,IF(AND(L641="PANTS",T641=1),[1]装备基础and强化!$AB$7,IF(AND(L641="SHOES",T641=1),[1]装备基础and强化!$AC$7,IF(AND(L641="CLOTHES",T641=1),[1]装备基础and强化!$AD$7,0))))</f>
        <v>0</v>
      </c>
      <c r="AP641" s="43">
        <f>IF(AND(L641="BELT",T641=2),[1]装备基础and强化!$AF$7,IF(AND(L641="PANTS",T641=2),[1]装备基础and强化!$AG$7,IF(AND(L641="SHOES",T641=2),[1]装备基础and强化!$AH$7,IF(AND(L641="CLOTHES",T641=2),[1]装备基础and强化!$AI$7,0))))</f>
        <v>0</v>
      </c>
      <c r="AQ641" s="43">
        <f>IF(L641="HAT",[1]装备基础and强化!$AK$7,IF(L641="JADE",[1]装备基础and强化!$AK$7,0))</f>
        <v>0</v>
      </c>
      <c r="AR641" s="43" t="e">
        <f t="shared" si="10"/>
        <v>#REF!</v>
      </c>
    </row>
    <row r="642" spans="1:44" x14ac:dyDescent="0.15">
      <c r="A642" s="43"/>
      <c r="B642" s="5" t="s">
        <v>1990</v>
      </c>
      <c r="C642" s="12">
        <v>20638</v>
      </c>
      <c r="D642" s="5" t="s">
        <v>1982</v>
      </c>
      <c r="E642" s="44" t="s">
        <v>22273</v>
      </c>
      <c r="F642" s="4" t="s">
        <v>1991</v>
      </c>
      <c r="G642" s="4" t="s">
        <v>1992</v>
      </c>
      <c r="H642" s="44"/>
      <c r="I642" s="4" t="s">
        <v>700</v>
      </c>
      <c r="J642" s="6" t="s">
        <v>700</v>
      </c>
      <c r="K642" s="45">
        <v>1</v>
      </c>
      <c r="L642" s="4" t="s">
        <v>726</v>
      </c>
      <c r="M642" s="104" t="s">
        <v>26233</v>
      </c>
      <c r="N642" s="45">
        <v>2250300</v>
      </c>
      <c r="O642" s="4" t="s">
        <v>14629</v>
      </c>
      <c r="P642" s="4" t="s">
        <v>776</v>
      </c>
      <c r="Q642" s="4">
        <v>240</v>
      </c>
      <c r="R642" s="4">
        <v>1</v>
      </c>
      <c r="S642" s="4" t="s">
        <v>1738</v>
      </c>
      <c r="U642" s="4">
        <v>3</v>
      </c>
      <c r="W642" s="4" t="s">
        <v>1985</v>
      </c>
      <c r="X642" s="4" t="s">
        <v>1986</v>
      </c>
      <c r="Y642" s="45">
        <v>0</v>
      </c>
      <c r="AA642" s="4">
        <v>1</v>
      </c>
      <c r="AB642" s="4">
        <v>100</v>
      </c>
      <c r="AC642" s="4">
        <v>1</v>
      </c>
      <c r="AD642" s="4">
        <v>1</v>
      </c>
      <c r="AE642" s="45" t="s">
        <v>16461</v>
      </c>
      <c r="AF642" s="45" t="s">
        <v>16457</v>
      </c>
      <c r="AG642" s="45" t="s">
        <v>16459</v>
      </c>
      <c r="AH642" s="45" t="s">
        <v>16453</v>
      </c>
      <c r="AI642" s="45" t="s">
        <v>16455</v>
      </c>
      <c r="AJ642" s="63" t="s">
        <v>20411</v>
      </c>
      <c r="AK642" s="63" t="s">
        <v>20412</v>
      </c>
      <c r="AL642" s="45">
        <v>0</v>
      </c>
      <c r="AM642" s="43" t="e">
        <f>IF(AND(L642="WEAPON",OR(R642=0,R642=1,R642=2)),[1]装备基础and强化!$V$7,IF(AND(L642="LEFTRING",OR(R642=0,R642=1,R642=2)),[1]装备基础and强化!$W$7,IF(AND(L642="RIGHTRING",OR(R642=0,R642=1,R642=2)),[1]装备基础and强化!$X$7,IF(AND(L642="NECKLACE",OR(R642=0,R642=1,R642=2)),[1]装备基础and强化!$Y$7,0))))</f>
        <v>#REF!</v>
      </c>
      <c r="AN642" s="43">
        <f>IF(AND(L642="WEAPON",OR(R642=3,R642=4)),[1]装备基础and强化!$V$11,IF(AND(L642="LEFTRING",OR(R642=3,R642=4)),[1]装备基础and强化!$W$11,IF(AND(L642="RIGHTRING",OR(R642=3,R642=4)),[1]装备基础and强化!$X$11,IF(AND(L642="NECKLACE",OR(R642=3,R642=4)),[1]装备基础and强化!$Y$11,0))))</f>
        <v>0</v>
      </c>
      <c r="AO642" s="43">
        <f>IF(AND(L642="BELT",T642=1),[1]装备基础and强化!$AA$7,IF(AND(L642="PANTS",T642=1),[1]装备基础and强化!$AB$7,IF(AND(L642="SHOES",T642=1),[1]装备基础and强化!$AC$7,IF(AND(L642="CLOTHES",T642=1),[1]装备基础and强化!$AD$7,0))))</f>
        <v>0</v>
      </c>
      <c r="AP642" s="43">
        <f>IF(AND(L642="BELT",T642=2),[1]装备基础and强化!$AF$7,IF(AND(L642="PANTS",T642=2),[1]装备基础and强化!$AG$7,IF(AND(L642="SHOES",T642=2),[1]装备基础and强化!$AH$7,IF(AND(L642="CLOTHES",T642=2),[1]装备基础and强化!$AI$7,0))))</f>
        <v>0</v>
      </c>
      <c r="AQ642" s="43">
        <f>IF(L642="HAT",[1]装备基础and强化!$AK$7,IF(L642="JADE",[1]装备基础and强化!$AK$7,0))</f>
        <v>0</v>
      </c>
      <c r="AR642" s="43" t="e">
        <f t="shared" si="10"/>
        <v>#REF!</v>
      </c>
    </row>
    <row r="643" spans="1:44" x14ac:dyDescent="0.15">
      <c r="A643" s="43"/>
      <c r="B643" s="5" t="s">
        <v>1993</v>
      </c>
      <c r="C643" s="12">
        <v>20639</v>
      </c>
      <c r="D643" s="5" t="s">
        <v>1982</v>
      </c>
      <c r="E643" s="44" t="s">
        <v>22274</v>
      </c>
      <c r="F643" s="4" t="s">
        <v>1994</v>
      </c>
      <c r="G643" s="4" t="s">
        <v>1995</v>
      </c>
      <c r="H643" s="44"/>
      <c r="I643" s="4" t="s">
        <v>700</v>
      </c>
      <c r="J643" s="6" t="s">
        <v>700</v>
      </c>
      <c r="K643" s="45">
        <v>1</v>
      </c>
      <c r="L643" s="4" t="s">
        <v>726</v>
      </c>
      <c r="M643" s="104" t="s">
        <v>26234</v>
      </c>
      <c r="N643" s="45">
        <v>2250400</v>
      </c>
      <c r="O643" s="4" t="s">
        <v>14630</v>
      </c>
      <c r="P643" s="4" t="s">
        <v>776</v>
      </c>
      <c r="Q643" s="4">
        <v>240</v>
      </c>
      <c r="R643" s="4">
        <v>1</v>
      </c>
      <c r="S643" s="4" t="s">
        <v>1738</v>
      </c>
      <c r="U643" s="4">
        <v>4</v>
      </c>
      <c r="W643" s="4" t="s">
        <v>1985</v>
      </c>
      <c r="X643" s="4" t="s">
        <v>1986</v>
      </c>
      <c r="Y643" s="45">
        <v>0</v>
      </c>
      <c r="AA643" s="4">
        <v>1</v>
      </c>
      <c r="AB643" s="4">
        <v>100</v>
      </c>
      <c r="AC643" s="4">
        <v>1</v>
      </c>
      <c r="AD643" s="4">
        <v>1</v>
      </c>
      <c r="AE643" s="45" t="s">
        <v>16461</v>
      </c>
      <c r="AF643" s="45" t="s">
        <v>16457</v>
      </c>
      <c r="AG643" s="45" t="s">
        <v>16459</v>
      </c>
      <c r="AH643" s="45" t="s">
        <v>16453</v>
      </c>
      <c r="AI643" s="45" t="s">
        <v>16455</v>
      </c>
      <c r="AJ643" s="63" t="s">
        <v>20411</v>
      </c>
      <c r="AK643" s="63" t="s">
        <v>20412</v>
      </c>
      <c r="AL643" s="4">
        <v>0</v>
      </c>
      <c r="AM643" s="43" t="e">
        <f>IF(AND(L643="WEAPON",OR(R643=0,R643=1,R643=2)),[1]装备基础and强化!$V$7,IF(AND(L643="LEFTRING",OR(R643=0,R643=1,R643=2)),[1]装备基础and强化!$W$7,IF(AND(L643="RIGHTRING",OR(R643=0,R643=1,R643=2)),[1]装备基础and强化!$X$7,IF(AND(L643="NECKLACE",OR(R643=0,R643=1,R643=2)),[1]装备基础and强化!$Y$7,0))))</f>
        <v>#REF!</v>
      </c>
      <c r="AN643" s="43">
        <f>IF(AND(L643="WEAPON",OR(R643=3,R643=4)),[1]装备基础and强化!$V$11,IF(AND(L643="LEFTRING",OR(R643=3,R643=4)),[1]装备基础and强化!$W$11,IF(AND(L643="RIGHTRING",OR(R643=3,R643=4)),[1]装备基础and强化!$X$11,IF(AND(L643="NECKLACE",OR(R643=3,R643=4)),[1]装备基础and强化!$Y$11,0))))</f>
        <v>0</v>
      </c>
      <c r="AO643" s="43">
        <f>IF(AND(L643="BELT",T643=1),[1]装备基础and强化!$AA$7,IF(AND(L643="PANTS",T643=1),[1]装备基础and强化!$AB$7,IF(AND(L643="SHOES",T643=1),[1]装备基础and强化!$AC$7,IF(AND(L643="CLOTHES",T643=1),[1]装备基础and强化!$AD$7,0))))</f>
        <v>0</v>
      </c>
      <c r="AP643" s="43">
        <f>IF(AND(L643="BELT",T643=2),[1]装备基础and强化!$AF$7,IF(AND(L643="PANTS",T643=2),[1]装备基础and强化!$AG$7,IF(AND(L643="SHOES",T643=2),[1]装备基础and强化!$AH$7,IF(AND(L643="CLOTHES",T643=2),[1]装备基础and强化!$AI$7,0))))</f>
        <v>0</v>
      </c>
      <c r="AQ643" s="43">
        <f>IF(L643="HAT",[1]装备基础and强化!$AK$7,IF(L643="JADE",[1]装备基础and强化!$AK$7,0))</f>
        <v>0</v>
      </c>
      <c r="AR643" s="43" t="e">
        <f t="shared" si="10"/>
        <v>#REF!</v>
      </c>
    </row>
    <row r="644" spans="1:44" x14ac:dyDescent="0.15">
      <c r="A644" s="43"/>
      <c r="B644" s="5" t="s">
        <v>1996</v>
      </c>
      <c r="C644" s="12">
        <v>20640</v>
      </c>
      <c r="D644" s="5" t="s">
        <v>1982</v>
      </c>
      <c r="E644" s="44" t="s">
        <v>22275</v>
      </c>
      <c r="F644" s="4" t="s">
        <v>1997</v>
      </c>
      <c r="G644" s="4" t="s">
        <v>1998</v>
      </c>
      <c r="H644" s="44"/>
      <c r="I644" s="4" t="s">
        <v>700</v>
      </c>
      <c r="J644" s="6" t="s">
        <v>700</v>
      </c>
      <c r="K644" s="45">
        <v>1</v>
      </c>
      <c r="L644" s="4" t="s">
        <v>726</v>
      </c>
      <c r="M644" s="104" t="s">
        <v>26235</v>
      </c>
      <c r="N644" s="45">
        <v>2250500</v>
      </c>
      <c r="O644" s="4" t="s">
        <v>14631</v>
      </c>
      <c r="P644" s="4" t="s">
        <v>776</v>
      </c>
      <c r="Q644" s="4">
        <v>240</v>
      </c>
      <c r="R644" s="4">
        <v>1</v>
      </c>
      <c r="S644" s="4" t="s">
        <v>1738</v>
      </c>
      <c r="U644" s="4">
        <v>5</v>
      </c>
      <c r="W644" s="4" t="s">
        <v>1985</v>
      </c>
      <c r="X644" s="4" t="s">
        <v>1986</v>
      </c>
      <c r="Y644" s="45">
        <v>0</v>
      </c>
      <c r="AA644" s="4">
        <v>1</v>
      </c>
      <c r="AB644" s="4">
        <v>100</v>
      </c>
      <c r="AC644" s="4">
        <v>1</v>
      </c>
      <c r="AD644" s="4">
        <v>1</v>
      </c>
      <c r="AE644" s="45" t="s">
        <v>16461</v>
      </c>
      <c r="AF644" s="45" t="s">
        <v>16457</v>
      </c>
      <c r="AG644" s="45" t="s">
        <v>16459</v>
      </c>
      <c r="AH644" s="45" t="s">
        <v>16453</v>
      </c>
      <c r="AI644" s="45" t="s">
        <v>16455</v>
      </c>
      <c r="AJ644" s="63" t="s">
        <v>20411</v>
      </c>
      <c r="AK644" s="63" t="s">
        <v>20412</v>
      </c>
      <c r="AL644" s="45">
        <v>0</v>
      </c>
      <c r="AM644" s="43" t="e">
        <f>IF(AND(L644="WEAPON",OR(R644=0,R644=1,R644=2)),[1]装备基础and强化!$V$7,IF(AND(L644="LEFTRING",OR(R644=0,R644=1,R644=2)),[1]装备基础and强化!$W$7,IF(AND(L644="RIGHTRING",OR(R644=0,R644=1,R644=2)),[1]装备基础and强化!$X$7,IF(AND(L644="NECKLACE",OR(R644=0,R644=1,R644=2)),[1]装备基础and强化!$Y$7,0))))</f>
        <v>#REF!</v>
      </c>
      <c r="AN644" s="43">
        <f>IF(AND(L644="WEAPON",OR(R644=3,R644=4)),[1]装备基础and强化!$V$11,IF(AND(L644="LEFTRING",OR(R644=3,R644=4)),[1]装备基础and强化!$W$11,IF(AND(L644="RIGHTRING",OR(R644=3,R644=4)),[1]装备基础and强化!$X$11,IF(AND(L644="NECKLACE",OR(R644=3,R644=4)),[1]装备基础and强化!$Y$11,0))))</f>
        <v>0</v>
      </c>
      <c r="AO644" s="43">
        <f>IF(AND(L644="BELT",T644=1),[1]装备基础and强化!$AA$7,IF(AND(L644="PANTS",T644=1),[1]装备基础and强化!$AB$7,IF(AND(L644="SHOES",T644=1),[1]装备基础and强化!$AC$7,IF(AND(L644="CLOTHES",T644=1),[1]装备基础and强化!$AD$7,0))))</f>
        <v>0</v>
      </c>
      <c r="AP644" s="43">
        <f>IF(AND(L644="BELT",T644=2),[1]装备基础and强化!$AF$7,IF(AND(L644="PANTS",T644=2),[1]装备基础and强化!$AG$7,IF(AND(L644="SHOES",T644=2),[1]装备基础and强化!$AH$7,IF(AND(L644="CLOTHES",T644=2),[1]装备基础and强化!$AI$7,0))))</f>
        <v>0</v>
      </c>
      <c r="AQ644" s="43">
        <f>IF(L644="HAT",[1]装备基础and强化!$AK$7,IF(L644="JADE",[1]装备基础and强化!$AK$7,0))</f>
        <v>0</v>
      </c>
      <c r="AR644" s="43" t="e">
        <f t="shared" si="10"/>
        <v>#REF!</v>
      </c>
    </row>
    <row r="645" spans="1:44" x14ac:dyDescent="0.15">
      <c r="A645" s="43"/>
      <c r="B645" s="5" t="s">
        <v>1999</v>
      </c>
      <c r="C645" s="12">
        <v>20641</v>
      </c>
      <c r="D645" s="5" t="s">
        <v>1982</v>
      </c>
      <c r="E645" s="44" t="s">
        <v>22276</v>
      </c>
      <c r="F645" s="4" t="s">
        <v>2000</v>
      </c>
      <c r="G645" s="4" t="s">
        <v>2001</v>
      </c>
      <c r="H645" s="44"/>
      <c r="I645" s="4" t="s">
        <v>700</v>
      </c>
      <c r="J645" s="6" t="s">
        <v>700</v>
      </c>
      <c r="K645" s="45">
        <v>1</v>
      </c>
      <c r="L645" s="4" t="s">
        <v>726</v>
      </c>
      <c r="M645" s="104" t="s">
        <v>26236</v>
      </c>
      <c r="N645" s="45">
        <v>2250600</v>
      </c>
      <c r="O645" s="4" t="s">
        <v>14632</v>
      </c>
      <c r="P645" s="4" t="s">
        <v>776</v>
      </c>
      <c r="Q645" s="4">
        <v>240</v>
      </c>
      <c r="R645" s="4">
        <v>1</v>
      </c>
      <c r="S645" s="4" t="s">
        <v>1738</v>
      </c>
      <c r="U645" s="4">
        <v>6</v>
      </c>
      <c r="W645" s="4" t="s">
        <v>1985</v>
      </c>
      <c r="X645" s="4" t="s">
        <v>1986</v>
      </c>
      <c r="Y645" s="45">
        <v>0</v>
      </c>
      <c r="AA645" s="4">
        <v>1</v>
      </c>
      <c r="AB645" s="4">
        <v>100</v>
      </c>
      <c r="AC645" s="4">
        <v>1</v>
      </c>
      <c r="AD645" s="4">
        <v>1</v>
      </c>
      <c r="AE645" s="45" t="s">
        <v>16461</v>
      </c>
      <c r="AF645" s="45" t="s">
        <v>16457</v>
      </c>
      <c r="AG645" s="45" t="s">
        <v>16459</v>
      </c>
      <c r="AH645" s="45" t="s">
        <v>16453</v>
      </c>
      <c r="AI645" s="45" t="s">
        <v>16455</v>
      </c>
      <c r="AJ645" s="63" t="s">
        <v>20411</v>
      </c>
      <c r="AK645" s="63" t="s">
        <v>20412</v>
      </c>
      <c r="AL645" s="4">
        <v>0</v>
      </c>
      <c r="AM645" s="43" t="e">
        <f>IF(AND(L645="WEAPON",OR(R645=0,R645=1,R645=2)),[1]装备基础and强化!$V$7,IF(AND(L645="LEFTRING",OR(R645=0,R645=1,R645=2)),[1]装备基础and强化!$W$7,IF(AND(L645="RIGHTRING",OR(R645=0,R645=1,R645=2)),[1]装备基础and强化!$X$7,IF(AND(L645="NECKLACE",OR(R645=0,R645=1,R645=2)),[1]装备基础and强化!$Y$7,0))))</f>
        <v>#REF!</v>
      </c>
      <c r="AN645" s="43">
        <f>IF(AND(L645="WEAPON",OR(R645=3,R645=4)),[1]装备基础and强化!$V$11,IF(AND(L645="LEFTRING",OR(R645=3,R645=4)),[1]装备基础and强化!$W$11,IF(AND(L645="RIGHTRING",OR(R645=3,R645=4)),[1]装备基础and强化!$X$11,IF(AND(L645="NECKLACE",OR(R645=3,R645=4)),[1]装备基础and强化!$Y$11,0))))</f>
        <v>0</v>
      </c>
      <c r="AO645" s="43">
        <f>IF(AND(L645="BELT",T645=1),[1]装备基础and强化!$AA$7,IF(AND(L645="PANTS",T645=1),[1]装备基础and强化!$AB$7,IF(AND(L645="SHOES",T645=1),[1]装备基础and强化!$AC$7,IF(AND(L645="CLOTHES",T645=1),[1]装备基础and强化!$AD$7,0))))</f>
        <v>0</v>
      </c>
      <c r="AP645" s="43">
        <f>IF(AND(L645="BELT",T645=2),[1]装备基础and强化!$AF$7,IF(AND(L645="PANTS",T645=2),[1]装备基础and强化!$AG$7,IF(AND(L645="SHOES",T645=2),[1]装备基础and强化!$AH$7,IF(AND(L645="CLOTHES",T645=2),[1]装备基础and强化!$AI$7,0))))</f>
        <v>0</v>
      </c>
      <c r="AQ645" s="43">
        <f>IF(L645="HAT",[1]装备基础and强化!$AK$7,IF(L645="JADE",[1]装备基础and强化!$AK$7,0))</f>
        <v>0</v>
      </c>
      <c r="AR645" s="43" t="e">
        <f t="shared" si="10"/>
        <v>#REF!</v>
      </c>
    </row>
    <row r="646" spans="1:44" x14ac:dyDescent="0.15">
      <c r="A646" s="43"/>
      <c r="B646" s="5" t="s">
        <v>2002</v>
      </c>
      <c r="C646" s="12">
        <v>20642</v>
      </c>
      <c r="D646" s="5" t="s">
        <v>1982</v>
      </c>
      <c r="E646" s="44" t="s">
        <v>22277</v>
      </c>
      <c r="F646" s="4" t="s">
        <v>2003</v>
      </c>
      <c r="G646" s="4" t="s">
        <v>2004</v>
      </c>
      <c r="H646" s="44"/>
      <c r="I646" s="4" t="s">
        <v>700</v>
      </c>
      <c r="J646" s="6" t="s">
        <v>700</v>
      </c>
      <c r="K646" s="45">
        <v>1</v>
      </c>
      <c r="L646" s="4" t="s">
        <v>726</v>
      </c>
      <c r="M646" s="104" t="s">
        <v>26237</v>
      </c>
      <c r="N646" s="45">
        <v>2250700</v>
      </c>
      <c r="O646" s="4" t="s">
        <v>14633</v>
      </c>
      <c r="P646" s="4" t="s">
        <v>776</v>
      </c>
      <c r="Q646" s="4">
        <v>240</v>
      </c>
      <c r="R646" s="4">
        <v>1</v>
      </c>
      <c r="S646" s="4" t="s">
        <v>1738</v>
      </c>
      <c r="U646" s="4">
        <v>7</v>
      </c>
      <c r="W646" s="4" t="s">
        <v>1985</v>
      </c>
      <c r="X646" s="4" t="s">
        <v>1986</v>
      </c>
      <c r="Y646" s="45">
        <v>0</v>
      </c>
      <c r="AA646" s="4">
        <v>1</v>
      </c>
      <c r="AB646" s="4">
        <v>100</v>
      </c>
      <c r="AC646" s="4">
        <v>1</v>
      </c>
      <c r="AD646" s="4">
        <v>1</v>
      </c>
      <c r="AE646" s="45" t="s">
        <v>16461</v>
      </c>
      <c r="AF646" s="45" t="s">
        <v>16457</v>
      </c>
      <c r="AG646" s="45" t="s">
        <v>16459</v>
      </c>
      <c r="AH646" s="45" t="s">
        <v>16453</v>
      </c>
      <c r="AI646" s="45" t="s">
        <v>16455</v>
      </c>
      <c r="AJ646" s="63" t="s">
        <v>20411</v>
      </c>
      <c r="AK646" s="63" t="s">
        <v>20412</v>
      </c>
      <c r="AL646" s="45">
        <v>0</v>
      </c>
      <c r="AM646" s="43" t="e">
        <f>IF(AND(L646="WEAPON",OR(R646=0,R646=1,R646=2)),[1]装备基础and强化!$V$7,IF(AND(L646="LEFTRING",OR(R646=0,R646=1,R646=2)),[1]装备基础and强化!$W$7,IF(AND(L646="RIGHTRING",OR(R646=0,R646=1,R646=2)),[1]装备基础and强化!$X$7,IF(AND(L646="NECKLACE",OR(R646=0,R646=1,R646=2)),[1]装备基础and强化!$Y$7,0))))</f>
        <v>#REF!</v>
      </c>
      <c r="AN646" s="43">
        <f>IF(AND(L646="WEAPON",OR(R646=3,R646=4)),[1]装备基础and强化!$V$11,IF(AND(L646="LEFTRING",OR(R646=3,R646=4)),[1]装备基础and强化!$W$11,IF(AND(L646="RIGHTRING",OR(R646=3,R646=4)),[1]装备基础and强化!$X$11,IF(AND(L646="NECKLACE",OR(R646=3,R646=4)),[1]装备基础and强化!$Y$11,0))))</f>
        <v>0</v>
      </c>
      <c r="AO646" s="43">
        <f>IF(AND(L646="BELT",T646=1),[1]装备基础and强化!$AA$7,IF(AND(L646="PANTS",T646=1),[1]装备基础and强化!$AB$7,IF(AND(L646="SHOES",T646=1),[1]装备基础and强化!$AC$7,IF(AND(L646="CLOTHES",T646=1),[1]装备基础and强化!$AD$7,0))))</f>
        <v>0</v>
      </c>
      <c r="AP646" s="43">
        <f>IF(AND(L646="BELT",T646=2),[1]装备基础and强化!$AF$7,IF(AND(L646="PANTS",T646=2),[1]装备基础and强化!$AG$7,IF(AND(L646="SHOES",T646=2),[1]装备基础and强化!$AH$7,IF(AND(L646="CLOTHES",T646=2),[1]装备基础and强化!$AI$7,0))))</f>
        <v>0</v>
      </c>
      <c r="AQ646" s="43">
        <f>IF(L646="HAT",[1]装备基础and强化!$AK$7,IF(L646="JADE",[1]装备基础and强化!$AK$7,0))</f>
        <v>0</v>
      </c>
      <c r="AR646" s="43" t="e">
        <f t="shared" si="10"/>
        <v>#REF!</v>
      </c>
    </row>
    <row r="647" spans="1:44" x14ac:dyDescent="0.15">
      <c r="A647" s="43"/>
      <c r="B647" s="5" t="s">
        <v>2005</v>
      </c>
      <c r="C647" s="12">
        <v>20643</v>
      </c>
      <c r="D647" s="5" t="s">
        <v>1982</v>
      </c>
      <c r="E647" s="44" t="s">
        <v>22278</v>
      </c>
      <c r="F647" s="4" t="s">
        <v>2006</v>
      </c>
      <c r="G647" s="4" t="s">
        <v>2007</v>
      </c>
      <c r="H647" s="44"/>
      <c r="I647" s="4" t="s">
        <v>700</v>
      </c>
      <c r="J647" s="6" t="s">
        <v>700</v>
      </c>
      <c r="K647" s="45">
        <v>1</v>
      </c>
      <c r="L647" s="4" t="s">
        <v>726</v>
      </c>
      <c r="M647" s="104" t="s">
        <v>26238</v>
      </c>
      <c r="N647" s="45">
        <v>2250800</v>
      </c>
      <c r="O647" s="4" t="s">
        <v>4999</v>
      </c>
      <c r="P647" s="4" t="s">
        <v>776</v>
      </c>
      <c r="Q647" s="4">
        <v>240</v>
      </c>
      <c r="R647" s="4">
        <v>1</v>
      </c>
      <c r="S647" s="4" t="s">
        <v>1738</v>
      </c>
      <c r="U647" s="4">
        <v>8</v>
      </c>
      <c r="W647" s="4" t="s">
        <v>1985</v>
      </c>
      <c r="X647" s="4" t="s">
        <v>1986</v>
      </c>
      <c r="Y647" s="45">
        <v>0</v>
      </c>
      <c r="AA647" s="4">
        <v>1</v>
      </c>
      <c r="AB647" s="4">
        <v>100</v>
      </c>
      <c r="AC647" s="4">
        <v>1</v>
      </c>
      <c r="AD647" s="4">
        <v>1</v>
      </c>
      <c r="AE647" s="45" t="s">
        <v>16461</v>
      </c>
      <c r="AF647" s="45" t="s">
        <v>16457</v>
      </c>
      <c r="AG647" s="45" t="s">
        <v>16459</v>
      </c>
      <c r="AH647" s="45" t="s">
        <v>16453</v>
      </c>
      <c r="AI647" s="45" t="s">
        <v>16455</v>
      </c>
      <c r="AJ647" s="63" t="s">
        <v>20411</v>
      </c>
      <c r="AK647" s="63" t="s">
        <v>20412</v>
      </c>
      <c r="AL647" s="4">
        <v>0</v>
      </c>
      <c r="AM647" s="43" t="e">
        <f>IF(AND(L647="WEAPON",OR(R647=0,R647=1,R647=2)),[1]装备基础and强化!$V$7,IF(AND(L647="LEFTRING",OR(R647=0,R647=1,R647=2)),[1]装备基础and强化!$W$7,IF(AND(L647="RIGHTRING",OR(R647=0,R647=1,R647=2)),[1]装备基础and强化!$X$7,IF(AND(L647="NECKLACE",OR(R647=0,R647=1,R647=2)),[1]装备基础and强化!$Y$7,0))))</f>
        <v>#REF!</v>
      </c>
      <c r="AN647" s="43">
        <f>IF(AND(L647="WEAPON",OR(R647=3,R647=4)),[1]装备基础and强化!$V$11,IF(AND(L647="LEFTRING",OR(R647=3,R647=4)),[1]装备基础and强化!$W$11,IF(AND(L647="RIGHTRING",OR(R647=3,R647=4)),[1]装备基础and强化!$X$11,IF(AND(L647="NECKLACE",OR(R647=3,R647=4)),[1]装备基础and强化!$Y$11,0))))</f>
        <v>0</v>
      </c>
      <c r="AO647" s="43">
        <f>IF(AND(L647="BELT",T647=1),[1]装备基础and强化!$AA$7,IF(AND(L647="PANTS",T647=1),[1]装备基础and强化!$AB$7,IF(AND(L647="SHOES",T647=1),[1]装备基础and强化!$AC$7,IF(AND(L647="CLOTHES",T647=1),[1]装备基础and强化!$AD$7,0))))</f>
        <v>0</v>
      </c>
      <c r="AP647" s="43">
        <f>IF(AND(L647="BELT",T647=2),[1]装备基础and强化!$AF$7,IF(AND(L647="PANTS",T647=2),[1]装备基础and强化!$AG$7,IF(AND(L647="SHOES",T647=2),[1]装备基础and强化!$AH$7,IF(AND(L647="CLOTHES",T647=2),[1]装备基础and强化!$AI$7,0))))</f>
        <v>0</v>
      </c>
      <c r="AQ647" s="43">
        <f>IF(L647="HAT",[1]装备基础and强化!$AK$7,IF(L647="JADE",[1]装备基础and强化!$AK$7,0))</f>
        <v>0</v>
      </c>
      <c r="AR647" s="43" t="e">
        <f t="shared" si="10"/>
        <v>#REF!</v>
      </c>
    </row>
    <row r="648" spans="1:44" x14ac:dyDescent="0.15">
      <c r="A648" s="43"/>
      <c r="B648" s="5" t="s">
        <v>2009</v>
      </c>
      <c r="C648" s="12">
        <v>20644</v>
      </c>
      <c r="D648" s="5" t="s">
        <v>2010</v>
      </c>
      <c r="E648" s="44" t="s">
        <v>22279</v>
      </c>
      <c r="F648" s="4" t="s">
        <v>2011</v>
      </c>
      <c r="G648" s="4" t="s">
        <v>2012</v>
      </c>
      <c r="H648" s="44"/>
      <c r="I648" s="4" t="s">
        <v>700</v>
      </c>
      <c r="J648" s="6" t="s">
        <v>700</v>
      </c>
      <c r="K648" s="45">
        <v>1</v>
      </c>
      <c r="L648" s="4" t="s">
        <v>733</v>
      </c>
      <c r="M648" s="104" t="s">
        <v>16694</v>
      </c>
      <c r="N648" s="45">
        <v>220100</v>
      </c>
      <c r="O648" s="4" t="s">
        <v>2218</v>
      </c>
      <c r="P648" s="4" t="s">
        <v>776</v>
      </c>
      <c r="Q648" s="4">
        <v>30</v>
      </c>
      <c r="R648" s="4">
        <v>1</v>
      </c>
      <c r="S648" s="4" t="s">
        <v>1503</v>
      </c>
      <c r="U648" s="4">
        <v>1</v>
      </c>
      <c r="W648" s="4" t="s">
        <v>1767</v>
      </c>
      <c r="X648" s="4" t="s">
        <v>1768</v>
      </c>
      <c r="Y648" s="45">
        <v>0</v>
      </c>
      <c r="AA648" s="4">
        <v>1</v>
      </c>
      <c r="AB648" s="4">
        <v>100</v>
      </c>
      <c r="AC648" s="4">
        <v>1</v>
      </c>
      <c r="AD648" s="4">
        <v>1</v>
      </c>
      <c r="AE648" s="45" t="s">
        <v>16461</v>
      </c>
      <c r="AF648" s="45" t="s">
        <v>16457</v>
      </c>
      <c r="AG648" s="45" t="s">
        <v>16459</v>
      </c>
      <c r="AH648" s="45" t="s">
        <v>16453</v>
      </c>
      <c r="AI648" s="45" t="s">
        <v>16455</v>
      </c>
      <c r="AJ648" s="63" t="s">
        <v>20406</v>
      </c>
      <c r="AK648" s="63" t="s">
        <v>20406</v>
      </c>
      <c r="AL648" s="45">
        <v>0</v>
      </c>
      <c r="AM648" s="43" t="e">
        <f>IF(AND(L648="WEAPON",OR(R648=0,R648=1,R648=2)),[1]装备基础and强化!$V$7,IF(AND(L648="LEFTRING",OR(R648=0,R648=1,R648=2)),[1]装备基础and强化!$W$7,IF(AND(L648="RIGHTRING",OR(R648=0,R648=1,R648=2)),[1]装备基础and强化!$X$7,IF(AND(L648="NECKLACE",OR(R648=0,R648=1,R648=2)),[1]装备基础and强化!$Y$7,0))))</f>
        <v>#REF!</v>
      </c>
      <c r="AN648" s="43">
        <f>IF(AND(L648="WEAPON",OR(R648=3,R648=4)),[1]装备基础and强化!$V$11,IF(AND(L648="LEFTRING",OR(R648=3,R648=4)),[1]装备基础and强化!$W$11,IF(AND(L648="RIGHTRING",OR(R648=3,R648=4)),[1]装备基础and强化!$X$11,IF(AND(L648="NECKLACE",OR(R648=3,R648=4)),[1]装备基础and强化!$Y$11,0))))</f>
        <v>0</v>
      </c>
      <c r="AO648" s="43">
        <f>IF(AND(L648="BELT",T648=1),[1]装备基础and强化!$AA$7,IF(AND(L648="PANTS",T648=1),[1]装备基础and强化!$AB$7,IF(AND(L648="SHOES",T648=1),[1]装备基础and强化!$AC$7,IF(AND(L648="CLOTHES",T648=1),[1]装备基础and强化!$AD$7,0))))</f>
        <v>0</v>
      </c>
      <c r="AP648" s="43">
        <f>IF(AND(L648="BELT",T648=2),[1]装备基础and强化!$AF$7,IF(AND(L648="PANTS",T648=2),[1]装备基础and强化!$AG$7,IF(AND(L648="SHOES",T648=2),[1]装备基础and强化!$AH$7,IF(AND(L648="CLOTHES",T648=2),[1]装备基础and强化!$AI$7,0))))</f>
        <v>0</v>
      </c>
      <c r="AQ648" s="43">
        <f>IF(L648="HAT",[1]装备基础and强化!$AK$7,IF(L648="JADE",[1]装备基础and强化!$AK$7,0))</f>
        <v>0</v>
      </c>
      <c r="AR648" s="43" t="e">
        <f t="shared" si="10"/>
        <v>#REF!</v>
      </c>
    </row>
    <row r="649" spans="1:44" x14ac:dyDescent="0.15">
      <c r="A649" s="43"/>
      <c r="B649" s="5" t="s">
        <v>2013</v>
      </c>
      <c r="C649" s="12">
        <v>20645</v>
      </c>
      <c r="D649" s="5" t="s">
        <v>2010</v>
      </c>
      <c r="E649" s="44" t="s">
        <v>22280</v>
      </c>
      <c r="F649" s="4" t="s">
        <v>2014</v>
      </c>
      <c r="G649" s="4" t="s">
        <v>2015</v>
      </c>
      <c r="H649" s="44"/>
      <c r="I649" s="4" t="s">
        <v>700</v>
      </c>
      <c r="J649" s="6" t="s">
        <v>700</v>
      </c>
      <c r="K649" s="45">
        <v>1</v>
      </c>
      <c r="L649" s="4" t="s">
        <v>733</v>
      </c>
      <c r="M649" s="104" t="s">
        <v>16695</v>
      </c>
      <c r="N649" s="45">
        <v>220200</v>
      </c>
      <c r="O649" s="4" t="s">
        <v>776</v>
      </c>
      <c r="P649" s="4" t="s">
        <v>776</v>
      </c>
      <c r="Q649" s="4">
        <v>30</v>
      </c>
      <c r="R649" s="4">
        <v>1</v>
      </c>
      <c r="S649" s="4" t="s">
        <v>1503</v>
      </c>
      <c r="U649" s="4">
        <v>2</v>
      </c>
      <c r="W649" s="4" t="s">
        <v>1767</v>
      </c>
      <c r="X649" s="4" t="s">
        <v>1768</v>
      </c>
      <c r="Y649" s="45">
        <v>0</v>
      </c>
      <c r="AA649" s="4">
        <v>1</v>
      </c>
      <c r="AB649" s="4">
        <v>100</v>
      </c>
      <c r="AC649" s="4">
        <v>1</v>
      </c>
      <c r="AD649" s="4">
        <v>1</v>
      </c>
      <c r="AE649" s="45" t="s">
        <v>16461</v>
      </c>
      <c r="AF649" s="45" t="s">
        <v>16457</v>
      </c>
      <c r="AG649" s="45" t="s">
        <v>16459</v>
      </c>
      <c r="AH649" s="45" t="s">
        <v>16453</v>
      </c>
      <c r="AI649" s="45" t="s">
        <v>16455</v>
      </c>
      <c r="AJ649" s="63" t="s">
        <v>20406</v>
      </c>
      <c r="AK649" s="63" t="s">
        <v>20406</v>
      </c>
      <c r="AL649" s="4">
        <v>0</v>
      </c>
      <c r="AM649" s="43" t="e">
        <f>IF(AND(L649="WEAPON",OR(R649=0,R649=1,R649=2)),[1]装备基础and强化!$V$7,IF(AND(L649="LEFTRING",OR(R649=0,R649=1,R649=2)),[1]装备基础and强化!$W$7,IF(AND(L649="RIGHTRING",OR(R649=0,R649=1,R649=2)),[1]装备基础and强化!$X$7,IF(AND(L649="NECKLACE",OR(R649=0,R649=1,R649=2)),[1]装备基础and强化!$Y$7,0))))</f>
        <v>#REF!</v>
      </c>
      <c r="AN649" s="43">
        <f>IF(AND(L649="WEAPON",OR(R649=3,R649=4)),[1]装备基础and强化!$V$11,IF(AND(L649="LEFTRING",OR(R649=3,R649=4)),[1]装备基础and强化!$W$11,IF(AND(L649="RIGHTRING",OR(R649=3,R649=4)),[1]装备基础and强化!$X$11,IF(AND(L649="NECKLACE",OR(R649=3,R649=4)),[1]装备基础and强化!$Y$11,0))))</f>
        <v>0</v>
      </c>
      <c r="AO649" s="43">
        <f>IF(AND(L649="BELT",T649=1),[1]装备基础and强化!$AA$7,IF(AND(L649="PANTS",T649=1),[1]装备基础and强化!$AB$7,IF(AND(L649="SHOES",T649=1),[1]装备基础and强化!$AC$7,IF(AND(L649="CLOTHES",T649=1),[1]装备基础and强化!$AD$7,0))))</f>
        <v>0</v>
      </c>
      <c r="AP649" s="43">
        <f>IF(AND(L649="BELT",T649=2),[1]装备基础and强化!$AF$7,IF(AND(L649="PANTS",T649=2),[1]装备基础and强化!$AG$7,IF(AND(L649="SHOES",T649=2),[1]装备基础and强化!$AH$7,IF(AND(L649="CLOTHES",T649=2),[1]装备基础and强化!$AI$7,0))))</f>
        <v>0</v>
      </c>
      <c r="AQ649" s="43">
        <f>IF(L649="HAT",[1]装备基础and强化!$AK$7,IF(L649="JADE",[1]装备基础and强化!$AK$7,0))</f>
        <v>0</v>
      </c>
      <c r="AR649" s="43" t="e">
        <f t="shared" si="10"/>
        <v>#REF!</v>
      </c>
    </row>
    <row r="650" spans="1:44" x14ac:dyDescent="0.15">
      <c r="A650" s="43"/>
      <c r="B650" s="5" t="s">
        <v>2016</v>
      </c>
      <c r="C650" s="12">
        <v>20646</v>
      </c>
      <c r="D650" s="5" t="s">
        <v>2010</v>
      </c>
      <c r="E650" s="44" t="s">
        <v>22281</v>
      </c>
      <c r="F650" s="4" t="s">
        <v>2017</v>
      </c>
      <c r="G650" s="4" t="s">
        <v>2018</v>
      </c>
      <c r="H650" s="44"/>
      <c r="I650" s="4" t="s">
        <v>700</v>
      </c>
      <c r="J650" s="6" t="s">
        <v>700</v>
      </c>
      <c r="K650" s="45">
        <v>1</v>
      </c>
      <c r="L650" s="4" t="s">
        <v>733</v>
      </c>
      <c r="M650" s="104" t="s">
        <v>16696</v>
      </c>
      <c r="N650" s="45">
        <v>220300</v>
      </c>
      <c r="O650" s="4" t="s">
        <v>5054</v>
      </c>
      <c r="P650" s="4" t="s">
        <v>776</v>
      </c>
      <c r="Q650" s="4">
        <v>30</v>
      </c>
      <c r="R650" s="4">
        <v>1</v>
      </c>
      <c r="S650" s="4" t="s">
        <v>1503</v>
      </c>
      <c r="U650" s="4">
        <v>3</v>
      </c>
      <c r="W650" s="4" t="s">
        <v>1767</v>
      </c>
      <c r="X650" s="4" t="s">
        <v>1768</v>
      </c>
      <c r="Y650" s="45">
        <v>0</v>
      </c>
      <c r="AA650" s="4">
        <v>1</v>
      </c>
      <c r="AB650" s="4">
        <v>100</v>
      </c>
      <c r="AC650" s="4">
        <v>1</v>
      </c>
      <c r="AD650" s="4">
        <v>1</v>
      </c>
      <c r="AE650" s="45" t="s">
        <v>16461</v>
      </c>
      <c r="AF650" s="45" t="s">
        <v>16457</v>
      </c>
      <c r="AG650" s="45" t="s">
        <v>16459</v>
      </c>
      <c r="AH650" s="45" t="s">
        <v>16453</v>
      </c>
      <c r="AI650" s="45" t="s">
        <v>16455</v>
      </c>
      <c r="AJ650" s="63" t="s">
        <v>20406</v>
      </c>
      <c r="AK650" s="63" t="s">
        <v>20406</v>
      </c>
      <c r="AL650" s="45">
        <v>0</v>
      </c>
      <c r="AM650" s="43" t="e">
        <f>IF(AND(L650="WEAPON",OR(R650=0,R650=1,R650=2)),[1]装备基础and强化!$V$7,IF(AND(L650="LEFTRING",OR(R650=0,R650=1,R650=2)),[1]装备基础and强化!$W$7,IF(AND(L650="RIGHTRING",OR(R650=0,R650=1,R650=2)),[1]装备基础and强化!$X$7,IF(AND(L650="NECKLACE",OR(R650=0,R650=1,R650=2)),[1]装备基础and强化!$Y$7,0))))</f>
        <v>#REF!</v>
      </c>
      <c r="AN650" s="43">
        <f>IF(AND(L650="WEAPON",OR(R650=3,R650=4)),[1]装备基础and强化!$V$11,IF(AND(L650="LEFTRING",OR(R650=3,R650=4)),[1]装备基础and强化!$W$11,IF(AND(L650="RIGHTRING",OR(R650=3,R650=4)),[1]装备基础and强化!$X$11,IF(AND(L650="NECKLACE",OR(R650=3,R650=4)),[1]装备基础and强化!$Y$11,0))))</f>
        <v>0</v>
      </c>
      <c r="AO650" s="43">
        <f>IF(AND(L650="BELT",T650=1),[1]装备基础and强化!$AA$7,IF(AND(L650="PANTS",T650=1),[1]装备基础and强化!$AB$7,IF(AND(L650="SHOES",T650=1),[1]装备基础and强化!$AC$7,IF(AND(L650="CLOTHES",T650=1),[1]装备基础and强化!$AD$7,0))))</f>
        <v>0</v>
      </c>
      <c r="AP650" s="43">
        <f>IF(AND(L650="BELT",T650=2),[1]装备基础and强化!$AF$7,IF(AND(L650="PANTS",T650=2),[1]装备基础and强化!$AG$7,IF(AND(L650="SHOES",T650=2),[1]装备基础and强化!$AH$7,IF(AND(L650="CLOTHES",T650=2),[1]装备基础and强化!$AI$7,0))))</f>
        <v>0</v>
      </c>
      <c r="AQ650" s="43">
        <f>IF(L650="HAT",[1]装备基础and强化!$AK$7,IF(L650="JADE",[1]装备基础and强化!$AK$7,0))</f>
        <v>0</v>
      </c>
      <c r="AR650" s="43" t="e">
        <f t="shared" si="10"/>
        <v>#REF!</v>
      </c>
    </row>
    <row r="651" spans="1:44" x14ac:dyDescent="0.15">
      <c r="A651" s="43"/>
      <c r="B651" s="5" t="s">
        <v>2019</v>
      </c>
      <c r="C651" s="12">
        <v>20647</v>
      </c>
      <c r="D651" s="5" t="s">
        <v>2010</v>
      </c>
      <c r="E651" s="44" t="s">
        <v>22282</v>
      </c>
      <c r="F651" s="4" t="s">
        <v>2020</v>
      </c>
      <c r="G651" s="4" t="s">
        <v>2021</v>
      </c>
      <c r="H651" s="44"/>
      <c r="I651" s="4" t="s">
        <v>700</v>
      </c>
      <c r="J651" s="6" t="s">
        <v>700</v>
      </c>
      <c r="K651" s="45">
        <v>1</v>
      </c>
      <c r="L651" s="4" t="s">
        <v>733</v>
      </c>
      <c r="M651" s="104" t="s">
        <v>16697</v>
      </c>
      <c r="N651" s="45">
        <v>220400</v>
      </c>
      <c r="O651" s="4" t="s">
        <v>1829</v>
      </c>
      <c r="P651" s="4" t="s">
        <v>776</v>
      </c>
      <c r="Q651" s="4">
        <v>30</v>
      </c>
      <c r="R651" s="4">
        <v>1</v>
      </c>
      <c r="S651" s="4" t="s">
        <v>1503</v>
      </c>
      <c r="U651" s="4">
        <v>4</v>
      </c>
      <c r="W651" s="4" t="s">
        <v>1767</v>
      </c>
      <c r="X651" s="4" t="s">
        <v>1768</v>
      </c>
      <c r="Y651" s="45">
        <v>0</v>
      </c>
      <c r="AA651" s="4">
        <v>1</v>
      </c>
      <c r="AB651" s="4">
        <v>100</v>
      </c>
      <c r="AC651" s="4">
        <v>1</v>
      </c>
      <c r="AD651" s="4">
        <v>1</v>
      </c>
      <c r="AE651" s="45" t="s">
        <v>16461</v>
      </c>
      <c r="AF651" s="45" t="s">
        <v>16457</v>
      </c>
      <c r="AG651" s="45" t="s">
        <v>16459</v>
      </c>
      <c r="AH651" s="45" t="s">
        <v>16453</v>
      </c>
      <c r="AI651" s="45" t="s">
        <v>16455</v>
      </c>
      <c r="AJ651" s="63" t="s">
        <v>20406</v>
      </c>
      <c r="AK651" s="63" t="s">
        <v>20406</v>
      </c>
      <c r="AL651" s="4">
        <v>0</v>
      </c>
      <c r="AM651" s="43" t="e">
        <f>IF(AND(L651="WEAPON",OR(R651=0,R651=1,R651=2)),[1]装备基础and强化!$V$7,IF(AND(L651="LEFTRING",OR(R651=0,R651=1,R651=2)),[1]装备基础and强化!$W$7,IF(AND(L651="RIGHTRING",OR(R651=0,R651=1,R651=2)),[1]装备基础and强化!$X$7,IF(AND(L651="NECKLACE",OR(R651=0,R651=1,R651=2)),[1]装备基础and强化!$Y$7,0))))</f>
        <v>#REF!</v>
      </c>
      <c r="AN651" s="43">
        <f>IF(AND(L651="WEAPON",OR(R651=3,R651=4)),[1]装备基础and强化!$V$11,IF(AND(L651="LEFTRING",OR(R651=3,R651=4)),[1]装备基础and强化!$W$11,IF(AND(L651="RIGHTRING",OR(R651=3,R651=4)),[1]装备基础and强化!$X$11,IF(AND(L651="NECKLACE",OR(R651=3,R651=4)),[1]装备基础and强化!$Y$11,0))))</f>
        <v>0</v>
      </c>
      <c r="AO651" s="43">
        <f>IF(AND(L651="BELT",T651=1),[1]装备基础and强化!$AA$7,IF(AND(L651="PANTS",T651=1),[1]装备基础and强化!$AB$7,IF(AND(L651="SHOES",T651=1),[1]装备基础and强化!$AC$7,IF(AND(L651="CLOTHES",T651=1),[1]装备基础and强化!$AD$7,0))))</f>
        <v>0</v>
      </c>
      <c r="AP651" s="43">
        <f>IF(AND(L651="BELT",T651=2),[1]装备基础and强化!$AF$7,IF(AND(L651="PANTS",T651=2),[1]装备基础and强化!$AG$7,IF(AND(L651="SHOES",T651=2),[1]装备基础and强化!$AH$7,IF(AND(L651="CLOTHES",T651=2),[1]装备基础and强化!$AI$7,0))))</f>
        <v>0</v>
      </c>
      <c r="AQ651" s="43">
        <f>IF(L651="HAT",[1]装备基础and强化!$AK$7,IF(L651="JADE",[1]装备基础and强化!$AK$7,0))</f>
        <v>0</v>
      </c>
      <c r="AR651" s="43" t="e">
        <f t="shared" si="10"/>
        <v>#REF!</v>
      </c>
    </row>
    <row r="652" spans="1:44" x14ac:dyDescent="0.15">
      <c r="A652" s="43"/>
      <c r="B652" s="5" t="s">
        <v>2022</v>
      </c>
      <c r="C652" s="12">
        <v>20648</v>
      </c>
      <c r="D652" s="5" t="s">
        <v>2010</v>
      </c>
      <c r="E652" s="44" t="s">
        <v>22283</v>
      </c>
      <c r="F652" s="4" t="s">
        <v>2023</v>
      </c>
      <c r="G652" s="4" t="s">
        <v>2024</v>
      </c>
      <c r="H652" s="44"/>
      <c r="I652" s="4" t="s">
        <v>700</v>
      </c>
      <c r="J652" s="6" t="s">
        <v>700</v>
      </c>
      <c r="K652" s="45">
        <v>1</v>
      </c>
      <c r="L652" s="4" t="s">
        <v>733</v>
      </c>
      <c r="M652" s="104" t="s">
        <v>16698</v>
      </c>
      <c r="N652" s="45">
        <v>220500</v>
      </c>
      <c r="O652" s="4" t="s">
        <v>2240</v>
      </c>
      <c r="P652" s="4" t="s">
        <v>776</v>
      </c>
      <c r="Q652" s="4">
        <v>30</v>
      </c>
      <c r="R652" s="4">
        <v>1</v>
      </c>
      <c r="S652" s="4" t="s">
        <v>1503</v>
      </c>
      <c r="U652" s="4">
        <v>5</v>
      </c>
      <c r="W652" s="4" t="s">
        <v>1767</v>
      </c>
      <c r="X652" s="4" t="s">
        <v>1768</v>
      </c>
      <c r="Y652" s="45">
        <v>0</v>
      </c>
      <c r="AA652" s="4">
        <v>1</v>
      </c>
      <c r="AB652" s="4">
        <v>100</v>
      </c>
      <c r="AC652" s="4">
        <v>1</v>
      </c>
      <c r="AD652" s="4">
        <v>1</v>
      </c>
      <c r="AE652" s="45" t="s">
        <v>16461</v>
      </c>
      <c r="AF652" s="45" t="s">
        <v>16457</v>
      </c>
      <c r="AG652" s="45" t="s">
        <v>16459</v>
      </c>
      <c r="AH652" s="45" t="s">
        <v>16453</v>
      </c>
      <c r="AI652" s="45" t="s">
        <v>16455</v>
      </c>
      <c r="AJ652" s="63" t="s">
        <v>20406</v>
      </c>
      <c r="AK652" s="63" t="s">
        <v>20406</v>
      </c>
      <c r="AL652" s="45">
        <v>0</v>
      </c>
      <c r="AM652" s="43" t="e">
        <f>IF(AND(L652="WEAPON",OR(R652=0,R652=1,R652=2)),[1]装备基础and强化!$V$7,IF(AND(L652="LEFTRING",OR(R652=0,R652=1,R652=2)),[1]装备基础and强化!$W$7,IF(AND(L652="RIGHTRING",OR(R652=0,R652=1,R652=2)),[1]装备基础and强化!$X$7,IF(AND(L652="NECKLACE",OR(R652=0,R652=1,R652=2)),[1]装备基础and强化!$Y$7,0))))</f>
        <v>#REF!</v>
      </c>
      <c r="AN652" s="43">
        <f>IF(AND(L652="WEAPON",OR(R652=3,R652=4)),[1]装备基础and强化!$V$11,IF(AND(L652="LEFTRING",OR(R652=3,R652=4)),[1]装备基础and强化!$W$11,IF(AND(L652="RIGHTRING",OR(R652=3,R652=4)),[1]装备基础and强化!$X$11,IF(AND(L652="NECKLACE",OR(R652=3,R652=4)),[1]装备基础and强化!$Y$11,0))))</f>
        <v>0</v>
      </c>
      <c r="AO652" s="43">
        <f>IF(AND(L652="BELT",T652=1),[1]装备基础and强化!$AA$7,IF(AND(L652="PANTS",T652=1),[1]装备基础and强化!$AB$7,IF(AND(L652="SHOES",T652=1),[1]装备基础and强化!$AC$7,IF(AND(L652="CLOTHES",T652=1),[1]装备基础and强化!$AD$7,0))))</f>
        <v>0</v>
      </c>
      <c r="AP652" s="43">
        <f>IF(AND(L652="BELT",T652=2),[1]装备基础and强化!$AF$7,IF(AND(L652="PANTS",T652=2),[1]装备基础and强化!$AG$7,IF(AND(L652="SHOES",T652=2),[1]装备基础and强化!$AH$7,IF(AND(L652="CLOTHES",T652=2),[1]装备基础and强化!$AI$7,0))))</f>
        <v>0</v>
      </c>
      <c r="AQ652" s="43">
        <f>IF(L652="HAT",[1]装备基础and强化!$AK$7,IF(L652="JADE",[1]装备基础and强化!$AK$7,0))</f>
        <v>0</v>
      </c>
      <c r="AR652" s="43" t="e">
        <f t="shared" si="10"/>
        <v>#REF!</v>
      </c>
    </row>
    <row r="653" spans="1:44" x14ac:dyDescent="0.15">
      <c r="A653" s="43"/>
      <c r="B653" s="5" t="s">
        <v>2025</v>
      </c>
      <c r="C653" s="12">
        <v>20649</v>
      </c>
      <c r="D653" s="5" t="s">
        <v>2010</v>
      </c>
      <c r="E653" s="44" t="s">
        <v>22284</v>
      </c>
      <c r="F653" s="4" t="s">
        <v>2026</v>
      </c>
      <c r="G653" s="4" t="s">
        <v>2027</v>
      </c>
      <c r="H653" s="44"/>
      <c r="I653" s="4" t="s">
        <v>700</v>
      </c>
      <c r="J653" s="6" t="s">
        <v>700</v>
      </c>
      <c r="K653" s="45">
        <v>1</v>
      </c>
      <c r="L653" s="4" t="s">
        <v>733</v>
      </c>
      <c r="M653" s="104" t="s">
        <v>16699</v>
      </c>
      <c r="N653" s="45">
        <v>220600</v>
      </c>
      <c r="O653" s="4" t="s">
        <v>1805</v>
      </c>
      <c r="P653" s="4" t="s">
        <v>776</v>
      </c>
      <c r="Q653" s="4">
        <v>30</v>
      </c>
      <c r="R653" s="4">
        <v>1</v>
      </c>
      <c r="S653" s="4" t="s">
        <v>1503</v>
      </c>
      <c r="U653" s="4">
        <v>6</v>
      </c>
      <c r="W653" s="4" t="s">
        <v>1767</v>
      </c>
      <c r="X653" s="4" t="s">
        <v>1768</v>
      </c>
      <c r="Y653" s="45">
        <v>0</v>
      </c>
      <c r="AA653" s="4">
        <v>1</v>
      </c>
      <c r="AB653" s="4">
        <v>100</v>
      </c>
      <c r="AC653" s="4">
        <v>1</v>
      </c>
      <c r="AD653" s="4">
        <v>1</v>
      </c>
      <c r="AE653" s="45" t="s">
        <v>16461</v>
      </c>
      <c r="AF653" s="45" t="s">
        <v>16457</v>
      </c>
      <c r="AG653" s="45" t="s">
        <v>16459</v>
      </c>
      <c r="AH653" s="45" t="s">
        <v>16453</v>
      </c>
      <c r="AI653" s="45" t="s">
        <v>16455</v>
      </c>
      <c r="AJ653" s="63" t="s">
        <v>20406</v>
      </c>
      <c r="AK653" s="63" t="s">
        <v>20406</v>
      </c>
      <c r="AL653" s="4">
        <v>0</v>
      </c>
      <c r="AM653" s="43" t="e">
        <f>IF(AND(L653="WEAPON",OR(R653=0,R653=1,R653=2)),[1]装备基础and强化!$V$7,IF(AND(L653="LEFTRING",OR(R653=0,R653=1,R653=2)),[1]装备基础and强化!$W$7,IF(AND(L653="RIGHTRING",OR(R653=0,R653=1,R653=2)),[1]装备基础and强化!$X$7,IF(AND(L653="NECKLACE",OR(R653=0,R653=1,R653=2)),[1]装备基础and强化!$Y$7,0))))</f>
        <v>#REF!</v>
      </c>
      <c r="AN653" s="43">
        <f>IF(AND(L653="WEAPON",OR(R653=3,R653=4)),[1]装备基础and强化!$V$11,IF(AND(L653="LEFTRING",OR(R653=3,R653=4)),[1]装备基础and强化!$W$11,IF(AND(L653="RIGHTRING",OR(R653=3,R653=4)),[1]装备基础and强化!$X$11,IF(AND(L653="NECKLACE",OR(R653=3,R653=4)),[1]装备基础and强化!$Y$11,0))))</f>
        <v>0</v>
      </c>
      <c r="AO653" s="43">
        <f>IF(AND(L653="BELT",T653=1),[1]装备基础and强化!$AA$7,IF(AND(L653="PANTS",T653=1),[1]装备基础and强化!$AB$7,IF(AND(L653="SHOES",T653=1),[1]装备基础and强化!$AC$7,IF(AND(L653="CLOTHES",T653=1),[1]装备基础and强化!$AD$7,0))))</f>
        <v>0</v>
      </c>
      <c r="AP653" s="43">
        <f>IF(AND(L653="BELT",T653=2),[1]装备基础and强化!$AF$7,IF(AND(L653="PANTS",T653=2),[1]装备基础and强化!$AG$7,IF(AND(L653="SHOES",T653=2),[1]装备基础and强化!$AH$7,IF(AND(L653="CLOTHES",T653=2),[1]装备基础and强化!$AI$7,0))))</f>
        <v>0</v>
      </c>
      <c r="AQ653" s="43">
        <f>IF(L653="HAT",[1]装备基础and强化!$AK$7,IF(L653="JADE",[1]装备基础and强化!$AK$7,0))</f>
        <v>0</v>
      </c>
      <c r="AR653" s="43" t="e">
        <f t="shared" si="10"/>
        <v>#REF!</v>
      </c>
    </row>
    <row r="654" spans="1:44" x14ac:dyDescent="0.15">
      <c r="A654" s="43"/>
      <c r="B654" s="5" t="s">
        <v>2028</v>
      </c>
      <c r="C654" s="12">
        <v>20650</v>
      </c>
      <c r="D654" s="5" t="s">
        <v>2010</v>
      </c>
      <c r="E654" s="44" t="s">
        <v>22285</v>
      </c>
      <c r="F654" s="4" t="s">
        <v>2029</v>
      </c>
      <c r="G654" s="4" t="s">
        <v>2030</v>
      </c>
      <c r="H654" s="44"/>
      <c r="I654" s="4" t="s">
        <v>700</v>
      </c>
      <c r="J654" s="6" t="s">
        <v>700</v>
      </c>
      <c r="K654" s="45">
        <v>1</v>
      </c>
      <c r="L654" s="4" t="s">
        <v>733</v>
      </c>
      <c r="M654" s="104" t="s">
        <v>16700</v>
      </c>
      <c r="N654" s="45">
        <v>220700</v>
      </c>
      <c r="O654" s="4" t="s">
        <v>1809</v>
      </c>
      <c r="P654" s="4" t="s">
        <v>776</v>
      </c>
      <c r="Q654" s="4">
        <v>30</v>
      </c>
      <c r="R654" s="4">
        <v>1</v>
      </c>
      <c r="S654" s="4" t="s">
        <v>1503</v>
      </c>
      <c r="U654" s="4">
        <v>7</v>
      </c>
      <c r="W654" s="4" t="s">
        <v>1767</v>
      </c>
      <c r="X654" s="4" t="s">
        <v>1768</v>
      </c>
      <c r="Y654" s="45">
        <v>0</v>
      </c>
      <c r="AA654" s="4">
        <v>1</v>
      </c>
      <c r="AB654" s="4">
        <v>100</v>
      </c>
      <c r="AC654" s="4">
        <v>1</v>
      </c>
      <c r="AD654" s="4">
        <v>1</v>
      </c>
      <c r="AE654" s="45" t="s">
        <v>16461</v>
      </c>
      <c r="AF654" s="45" t="s">
        <v>16457</v>
      </c>
      <c r="AG654" s="45" t="s">
        <v>16459</v>
      </c>
      <c r="AH654" s="45" t="s">
        <v>16453</v>
      </c>
      <c r="AI654" s="45" t="s">
        <v>16455</v>
      </c>
      <c r="AJ654" s="63" t="s">
        <v>20406</v>
      </c>
      <c r="AK654" s="63" t="s">
        <v>20406</v>
      </c>
      <c r="AL654" s="45">
        <v>0</v>
      </c>
      <c r="AM654" s="43" t="e">
        <f>IF(AND(L654="WEAPON",OR(R654=0,R654=1,R654=2)),[1]装备基础and强化!$V$7,IF(AND(L654="LEFTRING",OR(R654=0,R654=1,R654=2)),[1]装备基础and强化!$W$7,IF(AND(L654="RIGHTRING",OR(R654=0,R654=1,R654=2)),[1]装备基础and强化!$X$7,IF(AND(L654="NECKLACE",OR(R654=0,R654=1,R654=2)),[1]装备基础and强化!$Y$7,0))))</f>
        <v>#REF!</v>
      </c>
      <c r="AN654" s="43">
        <f>IF(AND(L654="WEAPON",OR(R654=3,R654=4)),[1]装备基础and强化!$V$11,IF(AND(L654="LEFTRING",OR(R654=3,R654=4)),[1]装备基础and强化!$W$11,IF(AND(L654="RIGHTRING",OR(R654=3,R654=4)),[1]装备基础and强化!$X$11,IF(AND(L654="NECKLACE",OR(R654=3,R654=4)),[1]装备基础and强化!$Y$11,0))))</f>
        <v>0</v>
      </c>
      <c r="AO654" s="43">
        <f>IF(AND(L654="BELT",T654=1),[1]装备基础and强化!$AA$7,IF(AND(L654="PANTS",T654=1),[1]装备基础and强化!$AB$7,IF(AND(L654="SHOES",T654=1),[1]装备基础and强化!$AC$7,IF(AND(L654="CLOTHES",T654=1),[1]装备基础and强化!$AD$7,0))))</f>
        <v>0</v>
      </c>
      <c r="AP654" s="43">
        <f>IF(AND(L654="BELT",T654=2),[1]装备基础and强化!$AF$7,IF(AND(L654="PANTS",T654=2),[1]装备基础and强化!$AG$7,IF(AND(L654="SHOES",T654=2),[1]装备基础and强化!$AH$7,IF(AND(L654="CLOTHES",T654=2),[1]装备基础and强化!$AI$7,0))))</f>
        <v>0</v>
      </c>
      <c r="AQ654" s="43">
        <f>IF(L654="HAT",[1]装备基础and强化!$AK$7,IF(L654="JADE",[1]装备基础and强化!$AK$7,0))</f>
        <v>0</v>
      </c>
      <c r="AR654" s="43" t="e">
        <f t="shared" si="10"/>
        <v>#REF!</v>
      </c>
    </row>
    <row r="655" spans="1:44" x14ac:dyDescent="0.15">
      <c r="A655" s="43"/>
      <c r="B655" s="5" t="s">
        <v>2031</v>
      </c>
      <c r="C655" s="12">
        <v>20651</v>
      </c>
      <c r="D655" s="5" t="s">
        <v>2010</v>
      </c>
      <c r="E655" s="44" t="s">
        <v>22286</v>
      </c>
      <c r="F655" s="4" t="s">
        <v>2032</v>
      </c>
      <c r="G655" s="4" t="s">
        <v>2033</v>
      </c>
      <c r="H655" s="44"/>
      <c r="I655" s="4" t="s">
        <v>700</v>
      </c>
      <c r="J655" s="6" t="s">
        <v>700</v>
      </c>
      <c r="K655" s="45">
        <v>1</v>
      </c>
      <c r="L655" s="4" t="s">
        <v>733</v>
      </c>
      <c r="M655" s="104" t="s">
        <v>16701</v>
      </c>
      <c r="N655" s="45">
        <v>202800</v>
      </c>
      <c r="O655" s="4" t="s">
        <v>1521</v>
      </c>
      <c r="P655" s="4" t="s">
        <v>776</v>
      </c>
      <c r="Q655" s="4">
        <v>30</v>
      </c>
      <c r="R655" s="4">
        <v>1</v>
      </c>
      <c r="S655" s="4" t="s">
        <v>1503</v>
      </c>
      <c r="U655" s="4">
        <v>8</v>
      </c>
      <c r="W655" s="4" t="s">
        <v>1767</v>
      </c>
      <c r="X655" s="4" t="s">
        <v>1768</v>
      </c>
      <c r="Y655" s="45">
        <v>0</v>
      </c>
      <c r="AA655" s="4">
        <v>1</v>
      </c>
      <c r="AB655" s="4">
        <v>100</v>
      </c>
      <c r="AC655" s="4">
        <v>1</v>
      </c>
      <c r="AD655" s="4">
        <v>1</v>
      </c>
      <c r="AE655" s="45" t="s">
        <v>16461</v>
      </c>
      <c r="AF655" s="45" t="s">
        <v>16457</v>
      </c>
      <c r="AG655" s="45" t="s">
        <v>16459</v>
      </c>
      <c r="AH655" s="45" t="s">
        <v>16453</v>
      </c>
      <c r="AI655" s="45" t="s">
        <v>16455</v>
      </c>
      <c r="AJ655" s="63" t="s">
        <v>20406</v>
      </c>
      <c r="AK655" s="63" t="s">
        <v>20406</v>
      </c>
      <c r="AL655" s="4">
        <v>0</v>
      </c>
      <c r="AM655" s="43" t="e">
        <f>IF(AND(L655="WEAPON",OR(R655=0,R655=1,R655=2)),[1]装备基础and强化!$V$7,IF(AND(L655="LEFTRING",OR(R655=0,R655=1,R655=2)),[1]装备基础and强化!$W$7,IF(AND(L655="RIGHTRING",OR(R655=0,R655=1,R655=2)),[1]装备基础and强化!$X$7,IF(AND(L655="NECKLACE",OR(R655=0,R655=1,R655=2)),[1]装备基础and强化!$Y$7,0))))</f>
        <v>#REF!</v>
      </c>
      <c r="AN655" s="43">
        <f>IF(AND(L655="WEAPON",OR(R655=3,R655=4)),[1]装备基础and强化!$V$11,IF(AND(L655="LEFTRING",OR(R655=3,R655=4)),[1]装备基础and强化!$W$11,IF(AND(L655="RIGHTRING",OR(R655=3,R655=4)),[1]装备基础and强化!$X$11,IF(AND(L655="NECKLACE",OR(R655=3,R655=4)),[1]装备基础and强化!$Y$11,0))))</f>
        <v>0</v>
      </c>
      <c r="AO655" s="43">
        <f>IF(AND(L655="BELT",T655=1),[1]装备基础and强化!$AA$7,IF(AND(L655="PANTS",T655=1),[1]装备基础and强化!$AB$7,IF(AND(L655="SHOES",T655=1),[1]装备基础and强化!$AC$7,IF(AND(L655="CLOTHES",T655=1),[1]装备基础and强化!$AD$7,0))))</f>
        <v>0</v>
      </c>
      <c r="AP655" s="43">
        <f>IF(AND(L655="BELT",T655=2),[1]装备基础and强化!$AF$7,IF(AND(L655="PANTS",T655=2),[1]装备基础and强化!$AG$7,IF(AND(L655="SHOES",T655=2),[1]装备基础and强化!$AH$7,IF(AND(L655="CLOTHES",T655=2),[1]装备基础and强化!$AI$7,0))))</f>
        <v>0</v>
      </c>
      <c r="AQ655" s="43">
        <f>IF(L655="HAT",[1]装备基础and强化!$AK$7,IF(L655="JADE",[1]装备基础and强化!$AK$7,0))</f>
        <v>0</v>
      </c>
      <c r="AR655" s="43" t="e">
        <f t="shared" si="10"/>
        <v>#REF!</v>
      </c>
    </row>
    <row r="656" spans="1:44" x14ac:dyDescent="0.15">
      <c r="A656" s="43"/>
      <c r="B656" s="5" t="s">
        <v>2034</v>
      </c>
      <c r="C656" s="12">
        <v>20652</v>
      </c>
      <c r="D656" s="5" t="s">
        <v>2035</v>
      </c>
      <c r="E656" s="44" t="s">
        <v>22287</v>
      </c>
      <c r="F656" s="4" t="s">
        <v>2036</v>
      </c>
      <c r="G656" s="4" t="s">
        <v>2037</v>
      </c>
      <c r="H656" s="44"/>
      <c r="I656" s="4" t="s">
        <v>700</v>
      </c>
      <c r="J656" s="6" t="s">
        <v>700</v>
      </c>
      <c r="K656" s="45">
        <v>1</v>
      </c>
      <c r="L656" s="4" t="s">
        <v>733</v>
      </c>
      <c r="M656" s="104" t="s">
        <v>16702</v>
      </c>
      <c r="N656" s="45">
        <v>250100</v>
      </c>
      <c r="O656" s="4" t="s">
        <v>2250</v>
      </c>
      <c r="P656" s="4" t="s">
        <v>776</v>
      </c>
      <c r="Q656" s="4">
        <v>50</v>
      </c>
      <c r="R656" s="4">
        <v>1</v>
      </c>
      <c r="S656" s="4" t="s">
        <v>1539</v>
      </c>
      <c r="U656" s="4">
        <v>1</v>
      </c>
      <c r="W656" s="4" t="s">
        <v>1797</v>
      </c>
      <c r="X656" s="4" t="s">
        <v>1798</v>
      </c>
      <c r="Y656" s="45">
        <v>0</v>
      </c>
      <c r="AA656" s="4">
        <v>1</v>
      </c>
      <c r="AB656" s="4">
        <v>100</v>
      </c>
      <c r="AC656" s="4">
        <v>1</v>
      </c>
      <c r="AD656" s="4">
        <v>1</v>
      </c>
      <c r="AE656" s="45" t="s">
        <v>16461</v>
      </c>
      <c r="AF656" s="45" t="s">
        <v>16457</v>
      </c>
      <c r="AG656" s="45" t="s">
        <v>16459</v>
      </c>
      <c r="AH656" s="45" t="s">
        <v>16453</v>
      </c>
      <c r="AI656" s="45" t="s">
        <v>16455</v>
      </c>
      <c r="AJ656" s="63" t="s">
        <v>20406</v>
      </c>
      <c r="AK656" s="63" t="s">
        <v>20406</v>
      </c>
      <c r="AL656" s="45">
        <v>0</v>
      </c>
      <c r="AM656" s="43" t="e">
        <f>IF(AND(L656="WEAPON",OR(R656=0,R656=1,R656=2)),[1]装备基础and强化!$V$7,IF(AND(L656="LEFTRING",OR(R656=0,R656=1,R656=2)),[1]装备基础and强化!$W$7,IF(AND(L656="RIGHTRING",OR(R656=0,R656=1,R656=2)),[1]装备基础and强化!$X$7,IF(AND(L656="NECKLACE",OR(R656=0,R656=1,R656=2)),[1]装备基础and强化!$Y$7,0))))</f>
        <v>#REF!</v>
      </c>
      <c r="AN656" s="43">
        <f>IF(AND(L656="WEAPON",OR(R656=3,R656=4)),[1]装备基础and强化!$V$11,IF(AND(L656="LEFTRING",OR(R656=3,R656=4)),[1]装备基础and强化!$W$11,IF(AND(L656="RIGHTRING",OR(R656=3,R656=4)),[1]装备基础and强化!$X$11,IF(AND(L656="NECKLACE",OR(R656=3,R656=4)),[1]装备基础and强化!$Y$11,0))))</f>
        <v>0</v>
      </c>
      <c r="AO656" s="43">
        <f>IF(AND(L656="BELT",T656=1),[1]装备基础and强化!$AA$7,IF(AND(L656="PANTS",T656=1),[1]装备基础and强化!$AB$7,IF(AND(L656="SHOES",T656=1),[1]装备基础and强化!$AC$7,IF(AND(L656="CLOTHES",T656=1),[1]装备基础and强化!$AD$7,0))))</f>
        <v>0</v>
      </c>
      <c r="AP656" s="43">
        <f>IF(AND(L656="BELT",T656=2),[1]装备基础and强化!$AF$7,IF(AND(L656="PANTS",T656=2),[1]装备基础and强化!$AG$7,IF(AND(L656="SHOES",T656=2),[1]装备基础and强化!$AH$7,IF(AND(L656="CLOTHES",T656=2),[1]装备基础and强化!$AI$7,0))))</f>
        <v>0</v>
      </c>
      <c r="AQ656" s="43">
        <f>IF(L656="HAT",[1]装备基础and强化!$AK$7,IF(L656="JADE",[1]装备基础and强化!$AK$7,0))</f>
        <v>0</v>
      </c>
      <c r="AR656" s="43" t="e">
        <f t="shared" si="10"/>
        <v>#REF!</v>
      </c>
    </row>
    <row r="657" spans="1:44" x14ac:dyDescent="0.15">
      <c r="A657" s="43"/>
      <c r="B657" s="5" t="s">
        <v>2038</v>
      </c>
      <c r="C657" s="12">
        <v>20653</v>
      </c>
      <c r="D657" s="5" t="s">
        <v>2035</v>
      </c>
      <c r="E657" s="44" t="s">
        <v>22288</v>
      </c>
      <c r="F657" s="4" t="s">
        <v>2039</v>
      </c>
      <c r="G657" s="4" t="s">
        <v>2040</v>
      </c>
      <c r="H657" s="44"/>
      <c r="I657" s="4" t="s">
        <v>700</v>
      </c>
      <c r="J657" s="6" t="s">
        <v>700</v>
      </c>
      <c r="K657" s="45">
        <v>1</v>
      </c>
      <c r="L657" s="4" t="s">
        <v>733</v>
      </c>
      <c r="M657" s="104" t="s">
        <v>16703</v>
      </c>
      <c r="N657" s="45">
        <v>250200</v>
      </c>
      <c r="O657" s="4" t="s">
        <v>1781</v>
      </c>
      <c r="P657" s="4" t="s">
        <v>776</v>
      </c>
      <c r="Q657" s="4">
        <v>50</v>
      </c>
      <c r="R657" s="4">
        <v>1</v>
      </c>
      <c r="S657" s="4" t="s">
        <v>1539</v>
      </c>
      <c r="U657" s="4">
        <v>2</v>
      </c>
      <c r="W657" s="4" t="s">
        <v>1797</v>
      </c>
      <c r="X657" s="4" t="s">
        <v>1798</v>
      </c>
      <c r="Y657" s="45">
        <v>0</v>
      </c>
      <c r="AA657" s="4">
        <v>1</v>
      </c>
      <c r="AB657" s="4">
        <v>100</v>
      </c>
      <c r="AC657" s="4">
        <v>1</v>
      </c>
      <c r="AD657" s="4">
        <v>1</v>
      </c>
      <c r="AE657" s="45" t="s">
        <v>16461</v>
      </c>
      <c r="AF657" s="45" t="s">
        <v>16457</v>
      </c>
      <c r="AG657" s="45" t="s">
        <v>16459</v>
      </c>
      <c r="AH657" s="45" t="s">
        <v>16453</v>
      </c>
      <c r="AI657" s="45" t="s">
        <v>16455</v>
      </c>
      <c r="AJ657" s="63" t="s">
        <v>20406</v>
      </c>
      <c r="AK657" s="63" t="s">
        <v>20406</v>
      </c>
      <c r="AL657" s="4">
        <v>0</v>
      </c>
      <c r="AM657" s="43" t="e">
        <f>IF(AND(L657="WEAPON",OR(R657=0,R657=1,R657=2)),[1]装备基础and强化!$V$7,IF(AND(L657="LEFTRING",OR(R657=0,R657=1,R657=2)),[1]装备基础and强化!$W$7,IF(AND(L657="RIGHTRING",OR(R657=0,R657=1,R657=2)),[1]装备基础and强化!$X$7,IF(AND(L657="NECKLACE",OR(R657=0,R657=1,R657=2)),[1]装备基础and强化!$Y$7,0))))</f>
        <v>#REF!</v>
      </c>
      <c r="AN657" s="43">
        <f>IF(AND(L657="WEAPON",OR(R657=3,R657=4)),[1]装备基础and强化!$V$11,IF(AND(L657="LEFTRING",OR(R657=3,R657=4)),[1]装备基础and强化!$W$11,IF(AND(L657="RIGHTRING",OR(R657=3,R657=4)),[1]装备基础and强化!$X$11,IF(AND(L657="NECKLACE",OR(R657=3,R657=4)),[1]装备基础and强化!$Y$11,0))))</f>
        <v>0</v>
      </c>
      <c r="AO657" s="43">
        <f>IF(AND(L657="BELT",T657=1),[1]装备基础and强化!$AA$7,IF(AND(L657="PANTS",T657=1),[1]装备基础and强化!$AB$7,IF(AND(L657="SHOES",T657=1),[1]装备基础and强化!$AC$7,IF(AND(L657="CLOTHES",T657=1),[1]装备基础and强化!$AD$7,0))))</f>
        <v>0</v>
      </c>
      <c r="AP657" s="43">
        <f>IF(AND(L657="BELT",T657=2),[1]装备基础and强化!$AF$7,IF(AND(L657="PANTS",T657=2),[1]装备基础and强化!$AG$7,IF(AND(L657="SHOES",T657=2),[1]装备基础and强化!$AH$7,IF(AND(L657="CLOTHES",T657=2),[1]装备基础and强化!$AI$7,0))))</f>
        <v>0</v>
      </c>
      <c r="AQ657" s="43">
        <f>IF(L657="HAT",[1]装备基础and强化!$AK$7,IF(L657="JADE",[1]装备基础and强化!$AK$7,0))</f>
        <v>0</v>
      </c>
      <c r="AR657" s="43" t="e">
        <f t="shared" si="10"/>
        <v>#REF!</v>
      </c>
    </row>
    <row r="658" spans="1:44" x14ac:dyDescent="0.15">
      <c r="A658" s="43"/>
      <c r="B658" s="5" t="s">
        <v>2041</v>
      </c>
      <c r="C658" s="12">
        <v>20654</v>
      </c>
      <c r="D658" s="5" t="s">
        <v>2035</v>
      </c>
      <c r="E658" s="44" t="s">
        <v>22289</v>
      </c>
      <c r="F658" s="4" t="s">
        <v>2042</v>
      </c>
      <c r="G658" s="4" t="s">
        <v>2043</v>
      </c>
      <c r="H658" s="44"/>
      <c r="I658" s="4" t="s">
        <v>700</v>
      </c>
      <c r="J658" s="6" t="s">
        <v>700</v>
      </c>
      <c r="K658" s="45">
        <v>1</v>
      </c>
      <c r="L658" s="4" t="s">
        <v>733</v>
      </c>
      <c r="M658" s="104" t="s">
        <v>16704</v>
      </c>
      <c r="N658" s="45">
        <v>250300</v>
      </c>
      <c r="O658" s="4" t="s">
        <v>1572</v>
      </c>
      <c r="P658" s="4" t="s">
        <v>776</v>
      </c>
      <c r="Q658" s="4">
        <v>50</v>
      </c>
      <c r="R658" s="4">
        <v>1</v>
      </c>
      <c r="S658" s="4" t="s">
        <v>1539</v>
      </c>
      <c r="U658" s="4">
        <v>3</v>
      </c>
      <c r="W658" s="4" t="s">
        <v>1797</v>
      </c>
      <c r="X658" s="4" t="s">
        <v>1798</v>
      </c>
      <c r="Y658" s="45">
        <v>0</v>
      </c>
      <c r="AA658" s="4">
        <v>1</v>
      </c>
      <c r="AB658" s="4">
        <v>100</v>
      </c>
      <c r="AC658" s="4">
        <v>1</v>
      </c>
      <c r="AD658" s="4">
        <v>1</v>
      </c>
      <c r="AE658" s="45" t="s">
        <v>16461</v>
      </c>
      <c r="AF658" s="45" t="s">
        <v>16457</v>
      </c>
      <c r="AG658" s="45" t="s">
        <v>16459</v>
      </c>
      <c r="AH658" s="45" t="s">
        <v>16453</v>
      </c>
      <c r="AI658" s="45" t="s">
        <v>16455</v>
      </c>
      <c r="AJ658" s="63" t="s">
        <v>20406</v>
      </c>
      <c r="AK658" s="63" t="s">
        <v>20406</v>
      </c>
      <c r="AL658" s="45">
        <v>0</v>
      </c>
      <c r="AM658" s="43" t="e">
        <f>IF(AND(L658="WEAPON",OR(R658=0,R658=1,R658=2)),[1]装备基础and强化!$V$7,IF(AND(L658="LEFTRING",OR(R658=0,R658=1,R658=2)),[1]装备基础and强化!$W$7,IF(AND(L658="RIGHTRING",OR(R658=0,R658=1,R658=2)),[1]装备基础and强化!$X$7,IF(AND(L658="NECKLACE",OR(R658=0,R658=1,R658=2)),[1]装备基础and强化!$Y$7,0))))</f>
        <v>#REF!</v>
      </c>
      <c r="AN658" s="43">
        <f>IF(AND(L658="WEAPON",OR(R658=3,R658=4)),[1]装备基础and强化!$V$11,IF(AND(L658="LEFTRING",OR(R658=3,R658=4)),[1]装备基础and强化!$W$11,IF(AND(L658="RIGHTRING",OR(R658=3,R658=4)),[1]装备基础and强化!$X$11,IF(AND(L658="NECKLACE",OR(R658=3,R658=4)),[1]装备基础and强化!$Y$11,0))))</f>
        <v>0</v>
      </c>
      <c r="AO658" s="43">
        <f>IF(AND(L658="BELT",T658=1),[1]装备基础and强化!$AA$7,IF(AND(L658="PANTS",T658=1),[1]装备基础and强化!$AB$7,IF(AND(L658="SHOES",T658=1),[1]装备基础and强化!$AC$7,IF(AND(L658="CLOTHES",T658=1),[1]装备基础and强化!$AD$7,0))))</f>
        <v>0</v>
      </c>
      <c r="AP658" s="43">
        <f>IF(AND(L658="BELT",T658=2),[1]装备基础and强化!$AF$7,IF(AND(L658="PANTS",T658=2),[1]装备基础and强化!$AG$7,IF(AND(L658="SHOES",T658=2),[1]装备基础and强化!$AH$7,IF(AND(L658="CLOTHES",T658=2),[1]装备基础and强化!$AI$7,0))))</f>
        <v>0</v>
      </c>
      <c r="AQ658" s="43">
        <f>IF(L658="HAT",[1]装备基础and强化!$AK$7,IF(L658="JADE",[1]装备基础and强化!$AK$7,0))</f>
        <v>0</v>
      </c>
      <c r="AR658" s="43" t="e">
        <f t="shared" si="10"/>
        <v>#REF!</v>
      </c>
    </row>
    <row r="659" spans="1:44" x14ac:dyDescent="0.15">
      <c r="A659" s="43"/>
      <c r="B659" s="5" t="s">
        <v>2044</v>
      </c>
      <c r="C659" s="12">
        <v>20655</v>
      </c>
      <c r="D659" s="5" t="s">
        <v>2035</v>
      </c>
      <c r="E659" s="44" t="s">
        <v>22290</v>
      </c>
      <c r="F659" s="4" t="s">
        <v>2045</v>
      </c>
      <c r="G659" s="4" t="s">
        <v>2046</v>
      </c>
      <c r="H659" s="44"/>
      <c r="I659" s="4" t="s">
        <v>700</v>
      </c>
      <c r="J659" s="6" t="s">
        <v>700</v>
      </c>
      <c r="K659" s="45">
        <v>1</v>
      </c>
      <c r="L659" s="4" t="s">
        <v>733</v>
      </c>
      <c r="M659" s="104" t="s">
        <v>16705</v>
      </c>
      <c r="N659" s="45">
        <v>250400</v>
      </c>
      <c r="O659" s="4" t="s">
        <v>4853</v>
      </c>
      <c r="P659" s="4" t="s">
        <v>776</v>
      </c>
      <c r="Q659" s="4">
        <v>50</v>
      </c>
      <c r="R659" s="4">
        <v>1</v>
      </c>
      <c r="S659" s="4" t="s">
        <v>1539</v>
      </c>
      <c r="U659" s="4">
        <v>4</v>
      </c>
      <c r="W659" s="4" t="s">
        <v>1797</v>
      </c>
      <c r="X659" s="4" t="s">
        <v>1798</v>
      </c>
      <c r="Y659" s="45">
        <v>0</v>
      </c>
      <c r="AA659" s="4">
        <v>1</v>
      </c>
      <c r="AB659" s="4">
        <v>100</v>
      </c>
      <c r="AC659" s="4">
        <v>1</v>
      </c>
      <c r="AD659" s="4">
        <v>1</v>
      </c>
      <c r="AE659" s="45" t="s">
        <v>16461</v>
      </c>
      <c r="AF659" s="45" t="s">
        <v>16457</v>
      </c>
      <c r="AG659" s="45" t="s">
        <v>16459</v>
      </c>
      <c r="AH659" s="45" t="s">
        <v>16453</v>
      </c>
      <c r="AI659" s="45" t="s">
        <v>16455</v>
      </c>
      <c r="AJ659" s="63" t="s">
        <v>20406</v>
      </c>
      <c r="AK659" s="63" t="s">
        <v>20406</v>
      </c>
      <c r="AL659" s="4">
        <v>0</v>
      </c>
      <c r="AM659" s="43" t="e">
        <f>IF(AND(L659="WEAPON",OR(R659=0,R659=1,R659=2)),[1]装备基础and强化!$V$7,IF(AND(L659="LEFTRING",OR(R659=0,R659=1,R659=2)),[1]装备基础and强化!$W$7,IF(AND(L659="RIGHTRING",OR(R659=0,R659=1,R659=2)),[1]装备基础and强化!$X$7,IF(AND(L659="NECKLACE",OR(R659=0,R659=1,R659=2)),[1]装备基础and强化!$Y$7,0))))</f>
        <v>#REF!</v>
      </c>
      <c r="AN659" s="43">
        <f>IF(AND(L659="WEAPON",OR(R659=3,R659=4)),[1]装备基础and强化!$V$11,IF(AND(L659="LEFTRING",OR(R659=3,R659=4)),[1]装备基础and强化!$W$11,IF(AND(L659="RIGHTRING",OR(R659=3,R659=4)),[1]装备基础and强化!$X$11,IF(AND(L659="NECKLACE",OR(R659=3,R659=4)),[1]装备基础and强化!$Y$11,0))))</f>
        <v>0</v>
      </c>
      <c r="AO659" s="43">
        <f>IF(AND(L659="BELT",T659=1),[1]装备基础and强化!$AA$7,IF(AND(L659="PANTS",T659=1),[1]装备基础and强化!$AB$7,IF(AND(L659="SHOES",T659=1),[1]装备基础and强化!$AC$7,IF(AND(L659="CLOTHES",T659=1),[1]装备基础and强化!$AD$7,0))))</f>
        <v>0</v>
      </c>
      <c r="AP659" s="43">
        <f>IF(AND(L659="BELT",T659=2),[1]装备基础and强化!$AF$7,IF(AND(L659="PANTS",T659=2),[1]装备基础and强化!$AG$7,IF(AND(L659="SHOES",T659=2),[1]装备基础and强化!$AH$7,IF(AND(L659="CLOTHES",T659=2),[1]装备基础and强化!$AI$7,0))))</f>
        <v>0</v>
      </c>
      <c r="AQ659" s="43">
        <f>IF(L659="HAT",[1]装备基础and强化!$AK$7,IF(L659="JADE",[1]装备基础and强化!$AK$7,0))</f>
        <v>0</v>
      </c>
      <c r="AR659" s="43" t="e">
        <f t="shared" si="10"/>
        <v>#REF!</v>
      </c>
    </row>
    <row r="660" spans="1:44" x14ac:dyDescent="0.15">
      <c r="A660" s="43"/>
      <c r="B660" s="5" t="s">
        <v>2047</v>
      </c>
      <c r="C660" s="12">
        <v>20656</v>
      </c>
      <c r="D660" s="5" t="s">
        <v>2035</v>
      </c>
      <c r="E660" s="44" t="s">
        <v>22291</v>
      </c>
      <c r="F660" s="4" t="s">
        <v>2048</v>
      </c>
      <c r="G660" s="4" t="s">
        <v>2049</v>
      </c>
      <c r="H660" s="44"/>
      <c r="I660" s="4" t="s">
        <v>700</v>
      </c>
      <c r="J660" s="6" t="s">
        <v>700</v>
      </c>
      <c r="K660" s="45">
        <v>1</v>
      </c>
      <c r="L660" s="4" t="s">
        <v>733</v>
      </c>
      <c r="M660" s="104" t="s">
        <v>16706</v>
      </c>
      <c r="N660" s="45">
        <v>250500</v>
      </c>
      <c r="O660" s="4" t="s">
        <v>1525</v>
      </c>
      <c r="P660" s="4" t="s">
        <v>776</v>
      </c>
      <c r="Q660" s="4">
        <v>50</v>
      </c>
      <c r="R660" s="4">
        <v>1</v>
      </c>
      <c r="S660" s="4" t="s">
        <v>1539</v>
      </c>
      <c r="U660" s="4">
        <v>5</v>
      </c>
      <c r="W660" s="4" t="s">
        <v>1797</v>
      </c>
      <c r="X660" s="4" t="s">
        <v>1798</v>
      </c>
      <c r="Y660" s="45">
        <v>0</v>
      </c>
      <c r="AA660" s="4">
        <v>1</v>
      </c>
      <c r="AB660" s="4">
        <v>100</v>
      </c>
      <c r="AC660" s="4">
        <v>1</v>
      </c>
      <c r="AD660" s="4">
        <v>1</v>
      </c>
      <c r="AE660" s="45" t="s">
        <v>16461</v>
      </c>
      <c r="AF660" s="45" t="s">
        <v>16457</v>
      </c>
      <c r="AG660" s="45" t="s">
        <v>16459</v>
      </c>
      <c r="AH660" s="45" t="s">
        <v>16453</v>
      </c>
      <c r="AI660" s="45" t="s">
        <v>16455</v>
      </c>
      <c r="AJ660" s="63" t="s">
        <v>20406</v>
      </c>
      <c r="AK660" s="63" t="s">
        <v>20406</v>
      </c>
      <c r="AL660" s="45">
        <v>0</v>
      </c>
      <c r="AM660" s="43" t="e">
        <f>IF(AND(L660="WEAPON",OR(R660=0,R660=1,R660=2)),[1]装备基础and强化!$V$7,IF(AND(L660="LEFTRING",OR(R660=0,R660=1,R660=2)),[1]装备基础and强化!$W$7,IF(AND(L660="RIGHTRING",OR(R660=0,R660=1,R660=2)),[1]装备基础and强化!$X$7,IF(AND(L660="NECKLACE",OR(R660=0,R660=1,R660=2)),[1]装备基础and强化!$Y$7,0))))</f>
        <v>#REF!</v>
      </c>
      <c r="AN660" s="43">
        <f>IF(AND(L660="WEAPON",OR(R660=3,R660=4)),[1]装备基础and强化!$V$11,IF(AND(L660="LEFTRING",OR(R660=3,R660=4)),[1]装备基础and强化!$W$11,IF(AND(L660="RIGHTRING",OR(R660=3,R660=4)),[1]装备基础and强化!$X$11,IF(AND(L660="NECKLACE",OR(R660=3,R660=4)),[1]装备基础and强化!$Y$11,0))))</f>
        <v>0</v>
      </c>
      <c r="AO660" s="43">
        <f>IF(AND(L660="BELT",T660=1),[1]装备基础and强化!$AA$7,IF(AND(L660="PANTS",T660=1),[1]装备基础and强化!$AB$7,IF(AND(L660="SHOES",T660=1),[1]装备基础and强化!$AC$7,IF(AND(L660="CLOTHES",T660=1),[1]装备基础and强化!$AD$7,0))))</f>
        <v>0</v>
      </c>
      <c r="AP660" s="43">
        <f>IF(AND(L660="BELT",T660=2),[1]装备基础and强化!$AF$7,IF(AND(L660="PANTS",T660=2),[1]装备基础and强化!$AG$7,IF(AND(L660="SHOES",T660=2),[1]装备基础and强化!$AH$7,IF(AND(L660="CLOTHES",T660=2),[1]装备基础and强化!$AI$7,0))))</f>
        <v>0</v>
      </c>
      <c r="AQ660" s="43">
        <f>IF(L660="HAT",[1]装备基础and强化!$AK$7,IF(L660="JADE",[1]装备基础and强化!$AK$7,0))</f>
        <v>0</v>
      </c>
      <c r="AR660" s="43" t="e">
        <f t="shared" si="10"/>
        <v>#REF!</v>
      </c>
    </row>
    <row r="661" spans="1:44" x14ac:dyDescent="0.15">
      <c r="A661" s="43"/>
      <c r="B661" s="5" t="s">
        <v>2050</v>
      </c>
      <c r="C661" s="12">
        <v>20657</v>
      </c>
      <c r="D661" s="5" t="s">
        <v>2035</v>
      </c>
      <c r="E661" s="44" t="s">
        <v>22292</v>
      </c>
      <c r="F661" s="4" t="s">
        <v>2051</v>
      </c>
      <c r="G661" s="4" t="s">
        <v>2052</v>
      </c>
      <c r="H661" s="44"/>
      <c r="I661" s="4" t="s">
        <v>700</v>
      </c>
      <c r="J661" s="6" t="s">
        <v>700</v>
      </c>
      <c r="K661" s="45">
        <v>1</v>
      </c>
      <c r="L661" s="4" t="s">
        <v>733</v>
      </c>
      <c r="M661" s="104" t="s">
        <v>16707</v>
      </c>
      <c r="N661" s="45">
        <v>250600</v>
      </c>
      <c r="O661" s="4" t="s">
        <v>14609</v>
      </c>
      <c r="P661" s="4" t="s">
        <v>776</v>
      </c>
      <c r="Q661" s="4">
        <v>50</v>
      </c>
      <c r="R661" s="4">
        <v>1</v>
      </c>
      <c r="S661" s="4" t="s">
        <v>1539</v>
      </c>
      <c r="U661" s="4">
        <v>6</v>
      </c>
      <c r="W661" s="4" t="s">
        <v>1797</v>
      </c>
      <c r="X661" s="4" t="s">
        <v>1798</v>
      </c>
      <c r="Y661" s="45">
        <v>0</v>
      </c>
      <c r="AA661" s="4">
        <v>1</v>
      </c>
      <c r="AB661" s="4">
        <v>100</v>
      </c>
      <c r="AC661" s="4">
        <v>1</v>
      </c>
      <c r="AD661" s="4">
        <v>1</v>
      </c>
      <c r="AE661" s="45" t="s">
        <v>16461</v>
      </c>
      <c r="AF661" s="45" t="s">
        <v>16457</v>
      </c>
      <c r="AG661" s="45" t="s">
        <v>16459</v>
      </c>
      <c r="AH661" s="45" t="s">
        <v>16453</v>
      </c>
      <c r="AI661" s="45" t="s">
        <v>16455</v>
      </c>
      <c r="AJ661" s="63" t="s">
        <v>20406</v>
      </c>
      <c r="AK661" s="63" t="s">
        <v>20406</v>
      </c>
      <c r="AL661" s="4">
        <v>0</v>
      </c>
      <c r="AM661" s="43" t="e">
        <f>IF(AND(L661="WEAPON",OR(R661=0,R661=1,R661=2)),[1]装备基础and强化!$V$7,IF(AND(L661="LEFTRING",OR(R661=0,R661=1,R661=2)),[1]装备基础and强化!$W$7,IF(AND(L661="RIGHTRING",OR(R661=0,R661=1,R661=2)),[1]装备基础and强化!$X$7,IF(AND(L661="NECKLACE",OR(R661=0,R661=1,R661=2)),[1]装备基础and强化!$Y$7,0))))</f>
        <v>#REF!</v>
      </c>
      <c r="AN661" s="43">
        <f>IF(AND(L661="WEAPON",OR(R661=3,R661=4)),[1]装备基础and强化!$V$11,IF(AND(L661="LEFTRING",OR(R661=3,R661=4)),[1]装备基础and强化!$W$11,IF(AND(L661="RIGHTRING",OR(R661=3,R661=4)),[1]装备基础and强化!$X$11,IF(AND(L661="NECKLACE",OR(R661=3,R661=4)),[1]装备基础and强化!$Y$11,0))))</f>
        <v>0</v>
      </c>
      <c r="AO661" s="43">
        <f>IF(AND(L661="BELT",T661=1),[1]装备基础and强化!$AA$7,IF(AND(L661="PANTS",T661=1),[1]装备基础and强化!$AB$7,IF(AND(L661="SHOES",T661=1),[1]装备基础and强化!$AC$7,IF(AND(L661="CLOTHES",T661=1),[1]装备基础and强化!$AD$7,0))))</f>
        <v>0</v>
      </c>
      <c r="AP661" s="43">
        <f>IF(AND(L661="BELT",T661=2),[1]装备基础and强化!$AF$7,IF(AND(L661="PANTS",T661=2),[1]装备基础and强化!$AG$7,IF(AND(L661="SHOES",T661=2),[1]装备基础and强化!$AH$7,IF(AND(L661="CLOTHES",T661=2),[1]装备基础and强化!$AI$7,0))))</f>
        <v>0</v>
      </c>
      <c r="AQ661" s="43">
        <f>IF(L661="HAT",[1]装备基础and强化!$AK$7,IF(L661="JADE",[1]装备基础and强化!$AK$7,0))</f>
        <v>0</v>
      </c>
      <c r="AR661" s="43" t="e">
        <f t="shared" ref="AR661:AR724" si="11">IF(AM661&lt;&gt;0,AM661,IF(AN661&lt;&gt;0,AN661,IF(AO661&lt;&gt;0,AO661,IF(AP661&lt;&gt;0,AP661,IF(AQ661&lt;&gt;0,AQ661,0)))))</f>
        <v>#REF!</v>
      </c>
    </row>
    <row r="662" spans="1:44" x14ac:dyDescent="0.15">
      <c r="A662" s="43"/>
      <c r="B662" s="5" t="s">
        <v>2053</v>
      </c>
      <c r="C662" s="12">
        <v>20658</v>
      </c>
      <c r="D662" s="5" t="s">
        <v>2035</v>
      </c>
      <c r="E662" s="44" t="s">
        <v>22293</v>
      </c>
      <c r="F662" s="4" t="s">
        <v>2054</v>
      </c>
      <c r="G662" s="4" t="s">
        <v>2055</v>
      </c>
      <c r="H662" s="44"/>
      <c r="I662" s="4" t="s">
        <v>700</v>
      </c>
      <c r="J662" s="6" t="s">
        <v>700</v>
      </c>
      <c r="K662" s="45">
        <v>1</v>
      </c>
      <c r="L662" s="4" t="s">
        <v>733</v>
      </c>
      <c r="M662" s="104" t="s">
        <v>16708</v>
      </c>
      <c r="N662" s="45">
        <v>250700</v>
      </c>
      <c r="O662" s="4" t="s">
        <v>14610</v>
      </c>
      <c r="P662" s="4" t="s">
        <v>776</v>
      </c>
      <c r="Q662" s="4">
        <v>50</v>
      </c>
      <c r="R662" s="4">
        <v>1</v>
      </c>
      <c r="S662" s="4" t="s">
        <v>1539</v>
      </c>
      <c r="U662" s="4">
        <v>7</v>
      </c>
      <c r="W662" s="4" t="s">
        <v>1797</v>
      </c>
      <c r="X662" s="4" t="s">
        <v>1798</v>
      </c>
      <c r="Y662" s="45">
        <v>0</v>
      </c>
      <c r="AA662" s="4">
        <v>1</v>
      </c>
      <c r="AB662" s="4">
        <v>100</v>
      </c>
      <c r="AC662" s="4">
        <v>1</v>
      </c>
      <c r="AD662" s="4">
        <v>1</v>
      </c>
      <c r="AE662" s="45" t="s">
        <v>16461</v>
      </c>
      <c r="AF662" s="45" t="s">
        <v>16457</v>
      </c>
      <c r="AG662" s="45" t="s">
        <v>16459</v>
      </c>
      <c r="AH662" s="45" t="s">
        <v>16453</v>
      </c>
      <c r="AI662" s="45" t="s">
        <v>16455</v>
      </c>
      <c r="AJ662" s="63" t="s">
        <v>20406</v>
      </c>
      <c r="AK662" s="63" t="s">
        <v>20406</v>
      </c>
      <c r="AL662" s="45">
        <v>0</v>
      </c>
      <c r="AM662" s="43" t="e">
        <f>IF(AND(L662="WEAPON",OR(R662=0,R662=1,R662=2)),[1]装备基础and强化!$V$7,IF(AND(L662="LEFTRING",OR(R662=0,R662=1,R662=2)),[1]装备基础and强化!$W$7,IF(AND(L662="RIGHTRING",OR(R662=0,R662=1,R662=2)),[1]装备基础and强化!$X$7,IF(AND(L662="NECKLACE",OR(R662=0,R662=1,R662=2)),[1]装备基础and强化!$Y$7,0))))</f>
        <v>#REF!</v>
      </c>
      <c r="AN662" s="43">
        <f>IF(AND(L662="WEAPON",OR(R662=3,R662=4)),[1]装备基础and强化!$V$11,IF(AND(L662="LEFTRING",OR(R662=3,R662=4)),[1]装备基础and强化!$W$11,IF(AND(L662="RIGHTRING",OR(R662=3,R662=4)),[1]装备基础and强化!$X$11,IF(AND(L662="NECKLACE",OR(R662=3,R662=4)),[1]装备基础and强化!$Y$11,0))))</f>
        <v>0</v>
      </c>
      <c r="AO662" s="43">
        <f>IF(AND(L662="BELT",T662=1),[1]装备基础and强化!$AA$7,IF(AND(L662="PANTS",T662=1),[1]装备基础and强化!$AB$7,IF(AND(L662="SHOES",T662=1),[1]装备基础and强化!$AC$7,IF(AND(L662="CLOTHES",T662=1),[1]装备基础and强化!$AD$7,0))))</f>
        <v>0</v>
      </c>
      <c r="AP662" s="43">
        <f>IF(AND(L662="BELT",T662=2),[1]装备基础and强化!$AF$7,IF(AND(L662="PANTS",T662=2),[1]装备基础and强化!$AG$7,IF(AND(L662="SHOES",T662=2),[1]装备基础and强化!$AH$7,IF(AND(L662="CLOTHES",T662=2),[1]装备基础and强化!$AI$7,0))))</f>
        <v>0</v>
      </c>
      <c r="AQ662" s="43">
        <f>IF(L662="HAT",[1]装备基础and强化!$AK$7,IF(L662="JADE",[1]装备基础and强化!$AK$7,0))</f>
        <v>0</v>
      </c>
      <c r="AR662" s="43" t="e">
        <f t="shared" si="11"/>
        <v>#REF!</v>
      </c>
    </row>
    <row r="663" spans="1:44" x14ac:dyDescent="0.15">
      <c r="A663" s="43"/>
      <c r="B663" s="5" t="s">
        <v>2056</v>
      </c>
      <c r="C663" s="12">
        <v>20659</v>
      </c>
      <c r="D663" s="5" t="s">
        <v>2035</v>
      </c>
      <c r="E663" s="44" t="s">
        <v>22294</v>
      </c>
      <c r="F663" s="4" t="s">
        <v>2057</v>
      </c>
      <c r="G663" s="4" t="s">
        <v>2058</v>
      </c>
      <c r="H663" s="44"/>
      <c r="I663" s="4" t="s">
        <v>700</v>
      </c>
      <c r="J663" s="6" t="s">
        <v>700</v>
      </c>
      <c r="K663" s="45">
        <v>1</v>
      </c>
      <c r="L663" s="4" t="s">
        <v>733</v>
      </c>
      <c r="M663" s="104" t="s">
        <v>16709</v>
      </c>
      <c r="N663" s="45">
        <v>250800</v>
      </c>
      <c r="O663" s="4" t="s">
        <v>4885</v>
      </c>
      <c r="P663" s="4" t="s">
        <v>776</v>
      </c>
      <c r="Q663" s="4">
        <v>50</v>
      </c>
      <c r="R663" s="4">
        <v>1</v>
      </c>
      <c r="S663" s="4" t="s">
        <v>1539</v>
      </c>
      <c r="U663" s="4">
        <v>8</v>
      </c>
      <c r="W663" s="4" t="s">
        <v>1797</v>
      </c>
      <c r="X663" s="4" t="s">
        <v>1798</v>
      </c>
      <c r="Y663" s="45">
        <v>0</v>
      </c>
      <c r="AA663" s="4">
        <v>1</v>
      </c>
      <c r="AB663" s="4">
        <v>100</v>
      </c>
      <c r="AC663" s="4">
        <v>1</v>
      </c>
      <c r="AD663" s="4">
        <v>1</v>
      </c>
      <c r="AE663" s="45" t="s">
        <v>16461</v>
      </c>
      <c r="AF663" s="45" t="s">
        <v>16457</v>
      </c>
      <c r="AG663" s="45" t="s">
        <v>16459</v>
      </c>
      <c r="AH663" s="45" t="s">
        <v>16453</v>
      </c>
      <c r="AI663" s="45" t="s">
        <v>16455</v>
      </c>
      <c r="AJ663" s="63" t="s">
        <v>20406</v>
      </c>
      <c r="AK663" s="63" t="s">
        <v>20406</v>
      </c>
      <c r="AL663" s="4">
        <v>0</v>
      </c>
      <c r="AM663" s="43" t="e">
        <f>IF(AND(L663="WEAPON",OR(R663=0,R663=1,R663=2)),[1]装备基础and强化!$V$7,IF(AND(L663="LEFTRING",OR(R663=0,R663=1,R663=2)),[1]装备基础and强化!$W$7,IF(AND(L663="RIGHTRING",OR(R663=0,R663=1,R663=2)),[1]装备基础and强化!$X$7,IF(AND(L663="NECKLACE",OR(R663=0,R663=1,R663=2)),[1]装备基础and强化!$Y$7,0))))</f>
        <v>#REF!</v>
      </c>
      <c r="AN663" s="43">
        <f>IF(AND(L663="WEAPON",OR(R663=3,R663=4)),[1]装备基础and强化!$V$11,IF(AND(L663="LEFTRING",OR(R663=3,R663=4)),[1]装备基础and强化!$W$11,IF(AND(L663="RIGHTRING",OR(R663=3,R663=4)),[1]装备基础and强化!$X$11,IF(AND(L663="NECKLACE",OR(R663=3,R663=4)),[1]装备基础and强化!$Y$11,0))))</f>
        <v>0</v>
      </c>
      <c r="AO663" s="43">
        <f>IF(AND(L663="BELT",T663=1),[1]装备基础and强化!$AA$7,IF(AND(L663="PANTS",T663=1),[1]装备基础and强化!$AB$7,IF(AND(L663="SHOES",T663=1),[1]装备基础and强化!$AC$7,IF(AND(L663="CLOTHES",T663=1),[1]装备基础and强化!$AD$7,0))))</f>
        <v>0</v>
      </c>
      <c r="AP663" s="43">
        <f>IF(AND(L663="BELT",T663=2),[1]装备基础and强化!$AF$7,IF(AND(L663="PANTS",T663=2),[1]装备基础and强化!$AG$7,IF(AND(L663="SHOES",T663=2),[1]装备基础and强化!$AH$7,IF(AND(L663="CLOTHES",T663=2),[1]装备基础and强化!$AI$7,0))))</f>
        <v>0</v>
      </c>
      <c r="AQ663" s="43">
        <f>IF(L663="HAT",[1]装备基础and强化!$AK$7,IF(L663="JADE",[1]装备基础and强化!$AK$7,0))</f>
        <v>0</v>
      </c>
      <c r="AR663" s="43" t="e">
        <f t="shared" si="11"/>
        <v>#REF!</v>
      </c>
    </row>
    <row r="664" spans="1:44" x14ac:dyDescent="0.15">
      <c r="A664" s="43"/>
      <c r="B664" s="5" t="s">
        <v>2059</v>
      </c>
      <c r="C664" s="12">
        <v>20660</v>
      </c>
      <c r="D664" s="5" t="s">
        <v>2060</v>
      </c>
      <c r="E664" s="44" t="s">
        <v>22295</v>
      </c>
      <c r="F664" s="4" t="s">
        <v>2061</v>
      </c>
      <c r="G664" s="4" t="s">
        <v>2062</v>
      </c>
      <c r="H664" s="44"/>
      <c r="I664" s="4" t="s">
        <v>700</v>
      </c>
      <c r="J664" s="6" t="s">
        <v>700</v>
      </c>
      <c r="K664" s="45">
        <v>1</v>
      </c>
      <c r="L664" s="4" t="s">
        <v>733</v>
      </c>
      <c r="M664" s="104" t="s">
        <v>16710</v>
      </c>
      <c r="N664" s="45">
        <v>280100</v>
      </c>
      <c r="O664" s="4" t="s">
        <v>1792</v>
      </c>
      <c r="P664" s="4" t="s">
        <v>776</v>
      </c>
      <c r="Q664" s="4">
        <v>90</v>
      </c>
      <c r="R664" s="4">
        <v>1</v>
      </c>
      <c r="S664" s="4" t="s">
        <v>1573</v>
      </c>
      <c r="U664" s="4">
        <v>1</v>
      </c>
      <c r="W664" s="4" t="s">
        <v>1830</v>
      </c>
      <c r="X664" s="4" t="s">
        <v>1831</v>
      </c>
      <c r="Y664" s="45">
        <v>0</v>
      </c>
      <c r="AA664" s="4">
        <v>1</v>
      </c>
      <c r="AB664" s="4">
        <v>100</v>
      </c>
      <c r="AC664" s="4">
        <v>1</v>
      </c>
      <c r="AD664" s="4">
        <v>1</v>
      </c>
      <c r="AE664" s="45" t="s">
        <v>16461</v>
      </c>
      <c r="AF664" s="45" t="s">
        <v>16457</v>
      </c>
      <c r="AG664" s="45" t="s">
        <v>16459</v>
      </c>
      <c r="AH664" s="45" t="s">
        <v>16453</v>
      </c>
      <c r="AI664" s="45" t="s">
        <v>16455</v>
      </c>
      <c r="AJ664" s="63" t="s">
        <v>20405</v>
      </c>
      <c r="AK664" s="63" t="s">
        <v>20406</v>
      </c>
      <c r="AL664" s="45">
        <v>0</v>
      </c>
      <c r="AM664" s="43" t="e">
        <f>IF(AND(L664="WEAPON",OR(R664=0,R664=1,R664=2)),[1]装备基础and强化!$V$7,IF(AND(L664="LEFTRING",OR(R664=0,R664=1,R664=2)),[1]装备基础and强化!$W$7,IF(AND(L664="RIGHTRING",OR(R664=0,R664=1,R664=2)),[1]装备基础and强化!$X$7,IF(AND(L664="NECKLACE",OR(R664=0,R664=1,R664=2)),[1]装备基础and强化!$Y$7,0))))</f>
        <v>#REF!</v>
      </c>
      <c r="AN664" s="43">
        <f>IF(AND(L664="WEAPON",OR(R664=3,R664=4)),[1]装备基础and强化!$V$11,IF(AND(L664="LEFTRING",OR(R664=3,R664=4)),[1]装备基础and强化!$W$11,IF(AND(L664="RIGHTRING",OR(R664=3,R664=4)),[1]装备基础and强化!$X$11,IF(AND(L664="NECKLACE",OR(R664=3,R664=4)),[1]装备基础and强化!$Y$11,0))))</f>
        <v>0</v>
      </c>
      <c r="AO664" s="43">
        <f>IF(AND(L664="BELT",T664=1),[1]装备基础and强化!$AA$7,IF(AND(L664="PANTS",T664=1),[1]装备基础and强化!$AB$7,IF(AND(L664="SHOES",T664=1),[1]装备基础and强化!$AC$7,IF(AND(L664="CLOTHES",T664=1),[1]装备基础and强化!$AD$7,0))))</f>
        <v>0</v>
      </c>
      <c r="AP664" s="43">
        <f>IF(AND(L664="BELT",T664=2),[1]装备基础and强化!$AF$7,IF(AND(L664="PANTS",T664=2),[1]装备基础and强化!$AG$7,IF(AND(L664="SHOES",T664=2),[1]装备基础and强化!$AH$7,IF(AND(L664="CLOTHES",T664=2),[1]装备基础and强化!$AI$7,0))))</f>
        <v>0</v>
      </c>
      <c r="AQ664" s="43">
        <f>IF(L664="HAT",[1]装备基础and强化!$AK$7,IF(L664="JADE",[1]装备基础and强化!$AK$7,0))</f>
        <v>0</v>
      </c>
      <c r="AR664" s="43" t="e">
        <f t="shared" si="11"/>
        <v>#REF!</v>
      </c>
    </row>
    <row r="665" spans="1:44" x14ac:dyDescent="0.15">
      <c r="A665" s="43"/>
      <c r="B665" s="5" t="s">
        <v>2063</v>
      </c>
      <c r="C665" s="12">
        <v>20661</v>
      </c>
      <c r="D665" s="5" t="s">
        <v>2060</v>
      </c>
      <c r="E665" s="44" t="s">
        <v>22296</v>
      </c>
      <c r="F665" s="4" t="s">
        <v>2064</v>
      </c>
      <c r="G665" s="4" t="s">
        <v>2065</v>
      </c>
      <c r="H665" s="44"/>
      <c r="I665" s="4" t="s">
        <v>700</v>
      </c>
      <c r="J665" s="6" t="s">
        <v>700</v>
      </c>
      <c r="K665" s="45">
        <v>1</v>
      </c>
      <c r="L665" s="4" t="s">
        <v>733</v>
      </c>
      <c r="M665" s="104" t="s">
        <v>16711</v>
      </c>
      <c r="N665" s="45">
        <v>280200</v>
      </c>
      <c r="O665" s="4" t="s">
        <v>4853</v>
      </c>
      <c r="P665" s="4" t="s">
        <v>776</v>
      </c>
      <c r="Q665" s="4">
        <v>90</v>
      </c>
      <c r="R665" s="4">
        <v>1</v>
      </c>
      <c r="S665" s="4" t="s">
        <v>1573</v>
      </c>
      <c r="U665" s="4">
        <v>2</v>
      </c>
      <c r="W665" s="4" t="s">
        <v>1830</v>
      </c>
      <c r="X665" s="4" t="s">
        <v>1831</v>
      </c>
      <c r="Y665" s="45">
        <v>0</v>
      </c>
      <c r="AA665" s="4">
        <v>1</v>
      </c>
      <c r="AB665" s="4">
        <v>100</v>
      </c>
      <c r="AC665" s="4">
        <v>1</v>
      </c>
      <c r="AD665" s="4">
        <v>1</v>
      </c>
      <c r="AE665" s="45" t="s">
        <v>16461</v>
      </c>
      <c r="AF665" s="45" t="s">
        <v>16457</v>
      </c>
      <c r="AG665" s="45" t="s">
        <v>16459</v>
      </c>
      <c r="AH665" s="45" t="s">
        <v>16453</v>
      </c>
      <c r="AI665" s="45" t="s">
        <v>16455</v>
      </c>
      <c r="AJ665" s="63" t="s">
        <v>20405</v>
      </c>
      <c r="AK665" s="63" t="s">
        <v>20406</v>
      </c>
      <c r="AL665" s="4">
        <v>0</v>
      </c>
      <c r="AM665" s="43" t="e">
        <f>IF(AND(L665="WEAPON",OR(R665=0,R665=1,R665=2)),[1]装备基础and强化!$V$7,IF(AND(L665="LEFTRING",OR(R665=0,R665=1,R665=2)),[1]装备基础and强化!$W$7,IF(AND(L665="RIGHTRING",OR(R665=0,R665=1,R665=2)),[1]装备基础and强化!$X$7,IF(AND(L665="NECKLACE",OR(R665=0,R665=1,R665=2)),[1]装备基础and强化!$Y$7,0))))</f>
        <v>#REF!</v>
      </c>
      <c r="AN665" s="43">
        <f>IF(AND(L665="WEAPON",OR(R665=3,R665=4)),[1]装备基础and强化!$V$11,IF(AND(L665="LEFTRING",OR(R665=3,R665=4)),[1]装备基础and强化!$W$11,IF(AND(L665="RIGHTRING",OR(R665=3,R665=4)),[1]装备基础and强化!$X$11,IF(AND(L665="NECKLACE",OR(R665=3,R665=4)),[1]装备基础and强化!$Y$11,0))))</f>
        <v>0</v>
      </c>
      <c r="AO665" s="43">
        <f>IF(AND(L665="BELT",T665=1),[1]装备基础and强化!$AA$7,IF(AND(L665="PANTS",T665=1),[1]装备基础and强化!$AB$7,IF(AND(L665="SHOES",T665=1),[1]装备基础and强化!$AC$7,IF(AND(L665="CLOTHES",T665=1),[1]装备基础and强化!$AD$7,0))))</f>
        <v>0</v>
      </c>
      <c r="AP665" s="43">
        <f>IF(AND(L665="BELT",T665=2),[1]装备基础and强化!$AF$7,IF(AND(L665="PANTS",T665=2),[1]装备基础and强化!$AG$7,IF(AND(L665="SHOES",T665=2),[1]装备基础and强化!$AH$7,IF(AND(L665="CLOTHES",T665=2),[1]装备基础and强化!$AI$7,0))))</f>
        <v>0</v>
      </c>
      <c r="AQ665" s="43">
        <f>IF(L665="HAT",[1]装备基础and强化!$AK$7,IF(L665="JADE",[1]装备基础and强化!$AK$7,0))</f>
        <v>0</v>
      </c>
      <c r="AR665" s="43" t="e">
        <f t="shared" si="11"/>
        <v>#REF!</v>
      </c>
    </row>
    <row r="666" spans="1:44" x14ac:dyDescent="0.15">
      <c r="A666" s="43"/>
      <c r="B666" s="5" t="s">
        <v>2066</v>
      </c>
      <c r="C666" s="12">
        <v>20662</v>
      </c>
      <c r="D666" s="5" t="s">
        <v>2060</v>
      </c>
      <c r="E666" s="44" t="s">
        <v>22297</v>
      </c>
      <c r="F666" s="4" t="s">
        <v>2067</v>
      </c>
      <c r="G666" s="4" t="s">
        <v>2068</v>
      </c>
      <c r="H666" s="44"/>
      <c r="I666" s="4" t="s">
        <v>700</v>
      </c>
      <c r="J666" s="6" t="s">
        <v>700</v>
      </c>
      <c r="K666" s="45">
        <v>1</v>
      </c>
      <c r="L666" s="4" t="s">
        <v>733</v>
      </c>
      <c r="M666" s="104" t="s">
        <v>16712</v>
      </c>
      <c r="N666" s="45">
        <v>280300</v>
      </c>
      <c r="O666" s="4" t="s">
        <v>14611</v>
      </c>
      <c r="P666" s="4" t="s">
        <v>776</v>
      </c>
      <c r="Q666" s="4">
        <v>90</v>
      </c>
      <c r="R666" s="4">
        <v>1</v>
      </c>
      <c r="S666" s="4" t="s">
        <v>1573</v>
      </c>
      <c r="U666" s="4">
        <v>3</v>
      </c>
      <c r="W666" s="4" t="s">
        <v>1830</v>
      </c>
      <c r="X666" s="4" t="s">
        <v>1831</v>
      </c>
      <c r="Y666" s="45">
        <v>0</v>
      </c>
      <c r="AA666" s="4">
        <v>1</v>
      </c>
      <c r="AB666" s="4">
        <v>100</v>
      </c>
      <c r="AC666" s="4">
        <v>1</v>
      </c>
      <c r="AD666" s="4">
        <v>1</v>
      </c>
      <c r="AE666" s="45" t="s">
        <v>16461</v>
      </c>
      <c r="AF666" s="45" t="s">
        <v>16457</v>
      </c>
      <c r="AG666" s="45" t="s">
        <v>16459</v>
      </c>
      <c r="AH666" s="45" t="s">
        <v>16453</v>
      </c>
      <c r="AI666" s="45" t="s">
        <v>16455</v>
      </c>
      <c r="AJ666" s="63" t="s">
        <v>20405</v>
      </c>
      <c r="AK666" s="63" t="s">
        <v>20406</v>
      </c>
      <c r="AL666" s="45">
        <v>0</v>
      </c>
      <c r="AM666" s="43" t="e">
        <f>IF(AND(L666="WEAPON",OR(R666=0,R666=1,R666=2)),[1]装备基础and强化!$V$7,IF(AND(L666="LEFTRING",OR(R666=0,R666=1,R666=2)),[1]装备基础and强化!$W$7,IF(AND(L666="RIGHTRING",OR(R666=0,R666=1,R666=2)),[1]装备基础and强化!$X$7,IF(AND(L666="NECKLACE",OR(R666=0,R666=1,R666=2)),[1]装备基础and强化!$Y$7,0))))</f>
        <v>#REF!</v>
      </c>
      <c r="AN666" s="43">
        <f>IF(AND(L666="WEAPON",OR(R666=3,R666=4)),[1]装备基础and强化!$V$11,IF(AND(L666="LEFTRING",OR(R666=3,R666=4)),[1]装备基础and强化!$W$11,IF(AND(L666="RIGHTRING",OR(R666=3,R666=4)),[1]装备基础and强化!$X$11,IF(AND(L666="NECKLACE",OR(R666=3,R666=4)),[1]装备基础and强化!$Y$11,0))))</f>
        <v>0</v>
      </c>
      <c r="AO666" s="43">
        <f>IF(AND(L666="BELT",T666=1),[1]装备基础and强化!$AA$7,IF(AND(L666="PANTS",T666=1),[1]装备基础and强化!$AB$7,IF(AND(L666="SHOES",T666=1),[1]装备基础and强化!$AC$7,IF(AND(L666="CLOTHES",T666=1),[1]装备基础and强化!$AD$7,0))))</f>
        <v>0</v>
      </c>
      <c r="AP666" s="43">
        <f>IF(AND(L666="BELT",T666=2),[1]装备基础and强化!$AF$7,IF(AND(L666="PANTS",T666=2),[1]装备基础and强化!$AG$7,IF(AND(L666="SHOES",T666=2),[1]装备基础and强化!$AH$7,IF(AND(L666="CLOTHES",T666=2),[1]装备基础and强化!$AI$7,0))))</f>
        <v>0</v>
      </c>
      <c r="AQ666" s="43">
        <f>IF(L666="HAT",[1]装备基础and强化!$AK$7,IF(L666="JADE",[1]装备基础and强化!$AK$7,0))</f>
        <v>0</v>
      </c>
      <c r="AR666" s="43" t="e">
        <f t="shared" si="11"/>
        <v>#REF!</v>
      </c>
    </row>
    <row r="667" spans="1:44" x14ac:dyDescent="0.15">
      <c r="A667" s="43"/>
      <c r="B667" s="5" t="s">
        <v>2069</v>
      </c>
      <c r="C667" s="12">
        <v>20663</v>
      </c>
      <c r="D667" s="5" t="s">
        <v>2060</v>
      </c>
      <c r="E667" s="44" t="s">
        <v>22298</v>
      </c>
      <c r="F667" s="4" t="s">
        <v>2070</v>
      </c>
      <c r="G667" s="4" t="s">
        <v>2071</v>
      </c>
      <c r="H667" s="44"/>
      <c r="I667" s="4" t="s">
        <v>700</v>
      </c>
      <c r="J667" s="6" t="s">
        <v>700</v>
      </c>
      <c r="K667" s="45">
        <v>1</v>
      </c>
      <c r="L667" s="4" t="s">
        <v>733</v>
      </c>
      <c r="M667" s="104" t="s">
        <v>16713</v>
      </c>
      <c r="N667" s="45">
        <v>280400</v>
      </c>
      <c r="O667" s="4" t="s">
        <v>14612</v>
      </c>
      <c r="P667" s="4" t="s">
        <v>776</v>
      </c>
      <c r="Q667" s="4">
        <v>90</v>
      </c>
      <c r="R667" s="4">
        <v>1</v>
      </c>
      <c r="S667" s="4" t="s">
        <v>1573</v>
      </c>
      <c r="U667" s="4">
        <v>4</v>
      </c>
      <c r="W667" s="4" t="s">
        <v>1830</v>
      </c>
      <c r="X667" s="4" t="s">
        <v>1831</v>
      </c>
      <c r="Y667" s="45">
        <v>0</v>
      </c>
      <c r="AA667" s="4">
        <v>1</v>
      </c>
      <c r="AB667" s="4">
        <v>100</v>
      </c>
      <c r="AC667" s="4">
        <v>1</v>
      </c>
      <c r="AD667" s="4">
        <v>1</v>
      </c>
      <c r="AE667" s="45" t="s">
        <v>16461</v>
      </c>
      <c r="AF667" s="45" t="s">
        <v>16457</v>
      </c>
      <c r="AG667" s="45" t="s">
        <v>16459</v>
      </c>
      <c r="AH667" s="45" t="s">
        <v>16453</v>
      </c>
      <c r="AI667" s="45" t="s">
        <v>16455</v>
      </c>
      <c r="AJ667" s="63" t="s">
        <v>20405</v>
      </c>
      <c r="AK667" s="63" t="s">
        <v>20406</v>
      </c>
      <c r="AL667" s="4">
        <v>0</v>
      </c>
      <c r="AM667" s="43" t="e">
        <f>IF(AND(L667="WEAPON",OR(R667=0,R667=1,R667=2)),[1]装备基础and强化!$V$7,IF(AND(L667="LEFTRING",OR(R667=0,R667=1,R667=2)),[1]装备基础and强化!$W$7,IF(AND(L667="RIGHTRING",OR(R667=0,R667=1,R667=2)),[1]装备基础and强化!$X$7,IF(AND(L667="NECKLACE",OR(R667=0,R667=1,R667=2)),[1]装备基础and强化!$Y$7,0))))</f>
        <v>#REF!</v>
      </c>
      <c r="AN667" s="43">
        <f>IF(AND(L667="WEAPON",OR(R667=3,R667=4)),[1]装备基础and强化!$V$11,IF(AND(L667="LEFTRING",OR(R667=3,R667=4)),[1]装备基础and强化!$W$11,IF(AND(L667="RIGHTRING",OR(R667=3,R667=4)),[1]装备基础and强化!$X$11,IF(AND(L667="NECKLACE",OR(R667=3,R667=4)),[1]装备基础and强化!$Y$11,0))))</f>
        <v>0</v>
      </c>
      <c r="AO667" s="43">
        <f>IF(AND(L667="BELT",T667=1),[1]装备基础and强化!$AA$7,IF(AND(L667="PANTS",T667=1),[1]装备基础and强化!$AB$7,IF(AND(L667="SHOES",T667=1),[1]装备基础and强化!$AC$7,IF(AND(L667="CLOTHES",T667=1),[1]装备基础and强化!$AD$7,0))))</f>
        <v>0</v>
      </c>
      <c r="AP667" s="43">
        <f>IF(AND(L667="BELT",T667=2),[1]装备基础and强化!$AF$7,IF(AND(L667="PANTS",T667=2),[1]装备基础and强化!$AG$7,IF(AND(L667="SHOES",T667=2),[1]装备基础and强化!$AH$7,IF(AND(L667="CLOTHES",T667=2),[1]装备基础and强化!$AI$7,0))))</f>
        <v>0</v>
      </c>
      <c r="AQ667" s="43">
        <f>IF(L667="HAT",[1]装备基础and强化!$AK$7,IF(L667="JADE",[1]装备基础and强化!$AK$7,0))</f>
        <v>0</v>
      </c>
      <c r="AR667" s="43" t="e">
        <f t="shared" si="11"/>
        <v>#REF!</v>
      </c>
    </row>
    <row r="668" spans="1:44" x14ac:dyDescent="0.15">
      <c r="A668" s="43"/>
      <c r="B668" s="5" t="s">
        <v>2072</v>
      </c>
      <c r="C668" s="12">
        <v>20664</v>
      </c>
      <c r="D668" s="5" t="s">
        <v>2060</v>
      </c>
      <c r="E668" s="44" t="s">
        <v>22299</v>
      </c>
      <c r="F668" s="4" t="s">
        <v>2073</v>
      </c>
      <c r="G668" s="4" t="s">
        <v>2074</v>
      </c>
      <c r="H668" s="44"/>
      <c r="I668" s="4" t="s">
        <v>700</v>
      </c>
      <c r="J668" s="6" t="s">
        <v>700</v>
      </c>
      <c r="K668" s="45">
        <v>1</v>
      </c>
      <c r="L668" s="4" t="s">
        <v>733</v>
      </c>
      <c r="M668" s="104" t="s">
        <v>16714</v>
      </c>
      <c r="N668" s="45">
        <v>280500</v>
      </c>
      <c r="O668" s="4" t="s">
        <v>14613</v>
      </c>
      <c r="P668" s="4" t="s">
        <v>776</v>
      </c>
      <c r="Q668" s="4">
        <v>90</v>
      </c>
      <c r="R668" s="4">
        <v>1</v>
      </c>
      <c r="S668" s="4" t="s">
        <v>1573</v>
      </c>
      <c r="U668" s="4">
        <v>5</v>
      </c>
      <c r="W668" s="4" t="s">
        <v>1830</v>
      </c>
      <c r="X668" s="4" t="s">
        <v>1831</v>
      </c>
      <c r="Y668" s="45">
        <v>0</v>
      </c>
      <c r="AA668" s="4">
        <v>1</v>
      </c>
      <c r="AB668" s="4">
        <v>100</v>
      </c>
      <c r="AC668" s="4">
        <v>1</v>
      </c>
      <c r="AD668" s="4">
        <v>1</v>
      </c>
      <c r="AE668" s="45" t="s">
        <v>16461</v>
      </c>
      <c r="AF668" s="45" t="s">
        <v>16457</v>
      </c>
      <c r="AG668" s="45" t="s">
        <v>16459</v>
      </c>
      <c r="AH668" s="45" t="s">
        <v>16453</v>
      </c>
      <c r="AI668" s="45" t="s">
        <v>16455</v>
      </c>
      <c r="AJ668" s="63" t="s">
        <v>20405</v>
      </c>
      <c r="AK668" s="63" t="s">
        <v>20406</v>
      </c>
      <c r="AL668" s="45">
        <v>0</v>
      </c>
      <c r="AM668" s="43" t="e">
        <f>IF(AND(L668="WEAPON",OR(R668=0,R668=1,R668=2)),[1]装备基础and强化!$V$7,IF(AND(L668="LEFTRING",OR(R668=0,R668=1,R668=2)),[1]装备基础and强化!$W$7,IF(AND(L668="RIGHTRING",OR(R668=0,R668=1,R668=2)),[1]装备基础and强化!$X$7,IF(AND(L668="NECKLACE",OR(R668=0,R668=1,R668=2)),[1]装备基础and强化!$Y$7,0))))</f>
        <v>#REF!</v>
      </c>
      <c r="AN668" s="43">
        <f>IF(AND(L668="WEAPON",OR(R668=3,R668=4)),[1]装备基础and强化!$V$11,IF(AND(L668="LEFTRING",OR(R668=3,R668=4)),[1]装备基础and强化!$W$11,IF(AND(L668="RIGHTRING",OR(R668=3,R668=4)),[1]装备基础and强化!$X$11,IF(AND(L668="NECKLACE",OR(R668=3,R668=4)),[1]装备基础and强化!$Y$11,0))))</f>
        <v>0</v>
      </c>
      <c r="AO668" s="43">
        <f>IF(AND(L668="BELT",T668=1),[1]装备基础and强化!$AA$7,IF(AND(L668="PANTS",T668=1),[1]装备基础and强化!$AB$7,IF(AND(L668="SHOES",T668=1),[1]装备基础and强化!$AC$7,IF(AND(L668="CLOTHES",T668=1),[1]装备基础and强化!$AD$7,0))))</f>
        <v>0</v>
      </c>
      <c r="AP668" s="43">
        <f>IF(AND(L668="BELT",T668=2),[1]装备基础and强化!$AF$7,IF(AND(L668="PANTS",T668=2),[1]装备基础and强化!$AG$7,IF(AND(L668="SHOES",T668=2),[1]装备基础and强化!$AH$7,IF(AND(L668="CLOTHES",T668=2),[1]装备基础and强化!$AI$7,0))))</f>
        <v>0</v>
      </c>
      <c r="AQ668" s="43">
        <f>IF(L668="HAT",[1]装备基础and强化!$AK$7,IF(L668="JADE",[1]装备基础and强化!$AK$7,0))</f>
        <v>0</v>
      </c>
      <c r="AR668" s="43" t="e">
        <f t="shared" si="11"/>
        <v>#REF!</v>
      </c>
    </row>
    <row r="669" spans="1:44" x14ac:dyDescent="0.15">
      <c r="A669" s="43"/>
      <c r="B669" s="5" t="s">
        <v>2075</v>
      </c>
      <c r="C669" s="12">
        <v>20665</v>
      </c>
      <c r="D669" s="5" t="s">
        <v>2060</v>
      </c>
      <c r="E669" s="44" t="s">
        <v>22300</v>
      </c>
      <c r="F669" s="4" t="s">
        <v>2076</v>
      </c>
      <c r="G669" s="4" t="s">
        <v>2077</v>
      </c>
      <c r="H669" s="44"/>
      <c r="I669" s="4" t="s">
        <v>700</v>
      </c>
      <c r="J669" s="6" t="s">
        <v>700</v>
      </c>
      <c r="K669" s="45">
        <v>1</v>
      </c>
      <c r="L669" s="4" t="s">
        <v>733</v>
      </c>
      <c r="M669" s="104" t="s">
        <v>16715</v>
      </c>
      <c r="N669" s="45">
        <v>280600</v>
      </c>
      <c r="O669" s="4" t="s">
        <v>1587</v>
      </c>
      <c r="P669" s="4" t="s">
        <v>776</v>
      </c>
      <c r="Q669" s="4">
        <v>90</v>
      </c>
      <c r="R669" s="4">
        <v>1</v>
      </c>
      <c r="S669" s="4" t="s">
        <v>1573</v>
      </c>
      <c r="U669" s="4">
        <v>6</v>
      </c>
      <c r="W669" s="4" t="s">
        <v>1830</v>
      </c>
      <c r="X669" s="4" t="s">
        <v>1831</v>
      </c>
      <c r="Y669" s="45">
        <v>0</v>
      </c>
      <c r="AA669" s="4">
        <v>1</v>
      </c>
      <c r="AB669" s="4">
        <v>100</v>
      </c>
      <c r="AC669" s="4">
        <v>1</v>
      </c>
      <c r="AD669" s="4">
        <v>1</v>
      </c>
      <c r="AE669" s="45" t="s">
        <v>16461</v>
      </c>
      <c r="AF669" s="45" t="s">
        <v>16457</v>
      </c>
      <c r="AG669" s="45" t="s">
        <v>16459</v>
      </c>
      <c r="AH669" s="45" t="s">
        <v>16453</v>
      </c>
      <c r="AI669" s="45" t="s">
        <v>16455</v>
      </c>
      <c r="AJ669" s="63" t="s">
        <v>20405</v>
      </c>
      <c r="AK669" s="63" t="s">
        <v>20405</v>
      </c>
      <c r="AL669" s="4">
        <v>0</v>
      </c>
      <c r="AM669" s="43" t="e">
        <f>IF(AND(L669="WEAPON",OR(R669=0,R669=1,R669=2)),[1]装备基础and强化!$V$7,IF(AND(L669="LEFTRING",OR(R669=0,R669=1,R669=2)),[1]装备基础and强化!$W$7,IF(AND(L669="RIGHTRING",OR(R669=0,R669=1,R669=2)),[1]装备基础and强化!$X$7,IF(AND(L669="NECKLACE",OR(R669=0,R669=1,R669=2)),[1]装备基础and强化!$Y$7,0))))</f>
        <v>#REF!</v>
      </c>
      <c r="AN669" s="43">
        <f>IF(AND(L669="WEAPON",OR(R669=3,R669=4)),[1]装备基础and强化!$V$11,IF(AND(L669="LEFTRING",OR(R669=3,R669=4)),[1]装备基础and强化!$W$11,IF(AND(L669="RIGHTRING",OR(R669=3,R669=4)),[1]装备基础and强化!$X$11,IF(AND(L669="NECKLACE",OR(R669=3,R669=4)),[1]装备基础and强化!$Y$11,0))))</f>
        <v>0</v>
      </c>
      <c r="AO669" s="43">
        <f>IF(AND(L669="BELT",T669=1),[1]装备基础and强化!$AA$7,IF(AND(L669="PANTS",T669=1),[1]装备基础and强化!$AB$7,IF(AND(L669="SHOES",T669=1),[1]装备基础and强化!$AC$7,IF(AND(L669="CLOTHES",T669=1),[1]装备基础and强化!$AD$7,0))))</f>
        <v>0</v>
      </c>
      <c r="AP669" s="43">
        <f>IF(AND(L669="BELT",T669=2),[1]装备基础and强化!$AF$7,IF(AND(L669="PANTS",T669=2),[1]装备基础and强化!$AG$7,IF(AND(L669="SHOES",T669=2),[1]装备基础and强化!$AH$7,IF(AND(L669="CLOTHES",T669=2),[1]装备基础and强化!$AI$7,0))))</f>
        <v>0</v>
      </c>
      <c r="AQ669" s="43">
        <f>IF(L669="HAT",[1]装备基础and强化!$AK$7,IF(L669="JADE",[1]装备基础and强化!$AK$7,0))</f>
        <v>0</v>
      </c>
      <c r="AR669" s="43" t="e">
        <f t="shared" si="11"/>
        <v>#REF!</v>
      </c>
    </row>
    <row r="670" spans="1:44" x14ac:dyDescent="0.15">
      <c r="A670" s="43"/>
      <c r="B670" s="5" t="s">
        <v>2078</v>
      </c>
      <c r="C670" s="12">
        <v>20666</v>
      </c>
      <c r="D670" s="5" t="s">
        <v>2060</v>
      </c>
      <c r="E670" s="44" t="s">
        <v>22301</v>
      </c>
      <c r="F670" s="4" t="s">
        <v>2079</v>
      </c>
      <c r="G670" s="4" t="s">
        <v>2080</v>
      </c>
      <c r="H670" s="44"/>
      <c r="I670" s="4" t="s">
        <v>700</v>
      </c>
      <c r="J670" s="6" t="s">
        <v>700</v>
      </c>
      <c r="K670" s="45">
        <v>1</v>
      </c>
      <c r="L670" s="4" t="s">
        <v>733</v>
      </c>
      <c r="M670" s="104" t="s">
        <v>16716</v>
      </c>
      <c r="N670" s="45">
        <v>280700</v>
      </c>
      <c r="O670" s="4" t="s">
        <v>5244</v>
      </c>
      <c r="P670" s="4" t="s">
        <v>776</v>
      </c>
      <c r="Q670" s="4">
        <v>90</v>
      </c>
      <c r="R670" s="4">
        <v>1</v>
      </c>
      <c r="S670" s="4" t="s">
        <v>1573</v>
      </c>
      <c r="U670" s="4">
        <v>7</v>
      </c>
      <c r="W670" s="4" t="s">
        <v>1830</v>
      </c>
      <c r="X670" s="4" t="s">
        <v>1831</v>
      </c>
      <c r="Y670" s="45">
        <v>0</v>
      </c>
      <c r="AA670" s="4">
        <v>1</v>
      </c>
      <c r="AB670" s="4">
        <v>100</v>
      </c>
      <c r="AC670" s="4">
        <v>1</v>
      </c>
      <c r="AD670" s="4">
        <v>1</v>
      </c>
      <c r="AE670" s="45" t="s">
        <v>16461</v>
      </c>
      <c r="AF670" s="45" t="s">
        <v>16457</v>
      </c>
      <c r="AG670" s="45" t="s">
        <v>16459</v>
      </c>
      <c r="AH670" s="45" t="s">
        <v>16453</v>
      </c>
      <c r="AI670" s="45" t="s">
        <v>16455</v>
      </c>
      <c r="AJ670" s="63" t="s">
        <v>20405</v>
      </c>
      <c r="AK670" s="63" t="s">
        <v>20406</v>
      </c>
      <c r="AL670" s="45">
        <v>0</v>
      </c>
      <c r="AM670" s="43" t="e">
        <f>IF(AND(L670="WEAPON",OR(R670=0,R670=1,R670=2)),[1]装备基础and强化!$V$7,IF(AND(L670="LEFTRING",OR(R670=0,R670=1,R670=2)),[1]装备基础and强化!$W$7,IF(AND(L670="RIGHTRING",OR(R670=0,R670=1,R670=2)),[1]装备基础and强化!$X$7,IF(AND(L670="NECKLACE",OR(R670=0,R670=1,R670=2)),[1]装备基础and强化!$Y$7,0))))</f>
        <v>#REF!</v>
      </c>
      <c r="AN670" s="43">
        <f>IF(AND(L670="WEAPON",OR(R670=3,R670=4)),[1]装备基础and强化!$V$11,IF(AND(L670="LEFTRING",OR(R670=3,R670=4)),[1]装备基础and强化!$W$11,IF(AND(L670="RIGHTRING",OR(R670=3,R670=4)),[1]装备基础and强化!$X$11,IF(AND(L670="NECKLACE",OR(R670=3,R670=4)),[1]装备基础and强化!$Y$11,0))))</f>
        <v>0</v>
      </c>
      <c r="AO670" s="43">
        <f>IF(AND(L670="BELT",T670=1),[1]装备基础and强化!$AA$7,IF(AND(L670="PANTS",T670=1),[1]装备基础and强化!$AB$7,IF(AND(L670="SHOES",T670=1),[1]装备基础and强化!$AC$7,IF(AND(L670="CLOTHES",T670=1),[1]装备基础and强化!$AD$7,0))))</f>
        <v>0</v>
      </c>
      <c r="AP670" s="43">
        <f>IF(AND(L670="BELT",T670=2),[1]装备基础and强化!$AF$7,IF(AND(L670="PANTS",T670=2),[1]装备基础and强化!$AG$7,IF(AND(L670="SHOES",T670=2),[1]装备基础and强化!$AH$7,IF(AND(L670="CLOTHES",T670=2),[1]装备基础and强化!$AI$7,0))))</f>
        <v>0</v>
      </c>
      <c r="AQ670" s="43">
        <f>IF(L670="HAT",[1]装备基础and强化!$AK$7,IF(L670="JADE",[1]装备基础and强化!$AK$7,0))</f>
        <v>0</v>
      </c>
      <c r="AR670" s="43" t="e">
        <f t="shared" si="11"/>
        <v>#REF!</v>
      </c>
    </row>
    <row r="671" spans="1:44" x14ac:dyDescent="0.15">
      <c r="A671" s="43"/>
      <c r="B671" s="5" t="s">
        <v>2081</v>
      </c>
      <c r="C671" s="12">
        <v>20667</v>
      </c>
      <c r="D671" s="5" t="s">
        <v>2060</v>
      </c>
      <c r="E671" s="44" t="s">
        <v>22302</v>
      </c>
      <c r="F671" s="4" t="s">
        <v>2082</v>
      </c>
      <c r="G671" s="4" t="s">
        <v>2083</v>
      </c>
      <c r="H671" s="44"/>
      <c r="I671" s="4" t="s">
        <v>700</v>
      </c>
      <c r="J671" s="6" t="s">
        <v>700</v>
      </c>
      <c r="K671" s="45">
        <v>1</v>
      </c>
      <c r="L671" s="4" t="s">
        <v>733</v>
      </c>
      <c r="M671" s="104" t="s">
        <v>16717</v>
      </c>
      <c r="N671" s="45">
        <v>280800</v>
      </c>
      <c r="O671" s="4" t="s">
        <v>1961</v>
      </c>
      <c r="P671" s="4" t="s">
        <v>776</v>
      </c>
      <c r="Q671" s="4">
        <v>90</v>
      </c>
      <c r="R671" s="4">
        <v>1</v>
      </c>
      <c r="S671" s="4" t="s">
        <v>1573</v>
      </c>
      <c r="U671" s="4">
        <v>8</v>
      </c>
      <c r="W671" s="4" t="s">
        <v>1830</v>
      </c>
      <c r="X671" s="4" t="s">
        <v>1831</v>
      </c>
      <c r="Y671" s="45">
        <v>0</v>
      </c>
      <c r="AA671" s="4">
        <v>1</v>
      </c>
      <c r="AB671" s="4">
        <v>100</v>
      </c>
      <c r="AC671" s="4">
        <v>1</v>
      </c>
      <c r="AD671" s="4">
        <v>1</v>
      </c>
      <c r="AE671" s="45" t="s">
        <v>16461</v>
      </c>
      <c r="AF671" s="45" t="s">
        <v>16457</v>
      </c>
      <c r="AG671" s="45" t="s">
        <v>16459</v>
      </c>
      <c r="AH671" s="45" t="s">
        <v>16453</v>
      </c>
      <c r="AI671" s="45" t="s">
        <v>16455</v>
      </c>
      <c r="AJ671" s="63" t="s">
        <v>20405</v>
      </c>
      <c r="AK671" s="63" t="s">
        <v>20406</v>
      </c>
      <c r="AL671" s="4">
        <v>0</v>
      </c>
      <c r="AM671" s="43" t="e">
        <f>IF(AND(L671="WEAPON",OR(R671=0,R671=1,R671=2)),[1]装备基础and强化!$V$7,IF(AND(L671="LEFTRING",OR(R671=0,R671=1,R671=2)),[1]装备基础and强化!$W$7,IF(AND(L671="RIGHTRING",OR(R671=0,R671=1,R671=2)),[1]装备基础and强化!$X$7,IF(AND(L671="NECKLACE",OR(R671=0,R671=1,R671=2)),[1]装备基础and强化!$Y$7,0))))</f>
        <v>#REF!</v>
      </c>
      <c r="AN671" s="43">
        <f>IF(AND(L671="WEAPON",OR(R671=3,R671=4)),[1]装备基础and强化!$V$11,IF(AND(L671="LEFTRING",OR(R671=3,R671=4)),[1]装备基础and强化!$W$11,IF(AND(L671="RIGHTRING",OR(R671=3,R671=4)),[1]装备基础and强化!$X$11,IF(AND(L671="NECKLACE",OR(R671=3,R671=4)),[1]装备基础and强化!$Y$11,0))))</f>
        <v>0</v>
      </c>
      <c r="AO671" s="43">
        <f>IF(AND(L671="BELT",T671=1),[1]装备基础and强化!$AA$7,IF(AND(L671="PANTS",T671=1),[1]装备基础and强化!$AB$7,IF(AND(L671="SHOES",T671=1),[1]装备基础and强化!$AC$7,IF(AND(L671="CLOTHES",T671=1),[1]装备基础and强化!$AD$7,0))))</f>
        <v>0</v>
      </c>
      <c r="AP671" s="43">
        <f>IF(AND(L671="BELT",T671=2),[1]装备基础and强化!$AF$7,IF(AND(L671="PANTS",T671=2),[1]装备基础and强化!$AG$7,IF(AND(L671="SHOES",T671=2),[1]装备基础and强化!$AH$7,IF(AND(L671="CLOTHES",T671=2),[1]装备基础and强化!$AI$7,0))))</f>
        <v>0</v>
      </c>
      <c r="AQ671" s="43">
        <f>IF(L671="HAT",[1]装备基础and强化!$AK$7,IF(L671="JADE",[1]装备基础and强化!$AK$7,0))</f>
        <v>0</v>
      </c>
      <c r="AR671" s="43" t="e">
        <f t="shared" si="11"/>
        <v>#REF!</v>
      </c>
    </row>
    <row r="672" spans="1:44" x14ac:dyDescent="0.15">
      <c r="A672" s="43"/>
      <c r="B672" s="5" t="s">
        <v>2084</v>
      </c>
      <c r="C672" s="12">
        <v>20668</v>
      </c>
      <c r="D672" s="5" t="s">
        <v>2085</v>
      </c>
      <c r="E672" s="44" t="s">
        <v>22303</v>
      </c>
      <c r="F672" s="4" t="s">
        <v>2086</v>
      </c>
      <c r="G672" s="4" t="s">
        <v>2087</v>
      </c>
      <c r="H672" s="44"/>
      <c r="I672" s="4" t="s">
        <v>700</v>
      </c>
      <c r="J672" s="6" t="s">
        <v>700</v>
      </c>
      <c r="K672" s="45">
        <v>1</v>
      </c>
      <c r="L672" s="4" t="s">
        <v>733</v>
      </c>
      <c r="M672" s="104" t="s">
        <v>16718</v>
      </c>
      <c r="N672" s="45">
        <v>2110100</v>
      </c>
      <c r="O672" s="4" t="s">
        <v>2268</v>
      </c>
      <c r="P672" s="4" t="s">
        <v>776</v>
      </c>
      <c r="Q672" s="4">
        <v>120</v>
      </c>
      <c r="R672" s="4">
        <v>1</v>
      </c>
      <c r="S672" s="4" t="s">
        <v>1607</v>
      </c>
      <c r="U672" s="4">
        <v>1</v>
      </c>
      <c r="W672" s="4" t="s">
        <v>1863</v>
      </c>
      <c r="X672" s="4" t="s">
        <v>1864</v>
      </c>
      <c r="Y672" s="45">
        <v>0</v>
      </c>
      <c r="AA672" s="4">
        <v>1</v>
      </c>
      <c r="AB672" s="4">
        <v>100</v>
      </c>
      <c r="AC672" s="4">
        <v>1</v>
      </c>
      <c r="AD672" s="4">
        <v>1</v>
      </c>
      <c r="AE672" s="45" t="s">
        <v>16461</v>
      </c>
      <c r="AF672" s="45" t="s">
        <v>16457</v>
      </c>
      <c r="AG672" s="45" t="s">
        <v>16459</v>
      </c>
      <c r="AH672" s="45" t="s">
        <v>16453</v>
      </c>
      <c r="AI672" s="45" t="s">
        <v>16455</v>
      </c>
      <c r="AJ672" s="63" t="s">
        <v>20405</v>
      </c>
      <c r="AK672" s="63" t="s">
        <v>20406</v>
      </c>
      <c r="AL672" s="45">
        <v>0</v>
      </c>
      <c r="AM672" s="43" t="e">
        <f>IF(AND(L672="WEAPON",OR(R672=0,R672=1,R672=2)),[1]装备基础and强化!$V$7,IF(AND(L672="LEFTRING",OR(R672=0,R672=1,R672=2)),[1]装备基础and强化!$W$7,IF(AND(L672="RIGHTRING",OR(R672=0,R672=1,R672=2)),[1]装备基础and强化!$X$7,IF(AND(L672="NECKLACE",OR(R672=0,R672=1,R672=2)),[1]装备基础and强化!$Y$7,0))))</f>
        <v>#REF!</v>
      </c>
      <c r="AN672" s="43">
        <f>IF(AND(L672="WEAPON",OR(R672=3,R672=4)),[1]装备基础and强化!$V$11,IF(AND(L672="LEFTRING",OR(R672=3,R672=4)),[1]装备基础and强化!$W$11,IF(AND(L672="RIGHTRING",OR(R672=3,R672=4)),[1]装备基础and强化!$X$11,IF(AND(L672="NECKLACE",OR(R672=3,R672=4)),[1]装备基础and强化!$Y$11,0))))</f>
        <v>0</v>
      </c>
      <c r="AO672" s="43">
        <f>IF(AND(L672="BELT",T672=1),[1]装备基础and强化!$AA$7,IF(AND(L672="PANTS",T672=1),[1]装备基础and强化!$AB$7,IF(AND(L672="SHOES",T672=1),[1]装备基础and强化!$AC$7,IF(AND(L672="CLOTHES",T672=1),[1]装备基础and强化!$AD$7,0))))</f>
        <v>0</v>
      </c>
      <c r="AP672" s="43">
        <f>IF(AND(L672="BELT",T672=2),[1]装备基础and强化!$AF$7,IF(AND(L672="PANTS",T672=2),[1]装备基础and强化!$AG$7,IF(AND(L672="SHOES",T672=2),[1]装备基础and强化!$AH$7,IF(AND(L672="CLOTHES",T672=2),[1]装备基础and强化!$AI$7,0))))</f>
        <v>0</v>
      </c>
      <c r="AQ672" s="43">
        <f>IF(L672="HAT",[1]装备基础and强化!$AK$7,IF(L672="JADE",[1]装备基础and强化!$AK$7,0))</f>
        <v>0</v>
      </c>
      <c r="AR672" s="43" t="e">
        <f t="shared" si="11"/>
        <v>#REF!</v>
      </c>
    </row>
    <row r="673" spans="1:44" x14ac:dyDescent="0.15">
      <c r="A673" s="43"/>
      <c r="B673" s="5" t="s">
        <v>2088</v>
      </c>
      <c r="C673" s="12">
        <v>20669</v>
      </c>
      <c r="D673" s="5" t="s">
        <v>2085</v>
      </c>
      <c r="E673" s="44" t="s">
        <v>22304</v>
      </c>
      <c r="F673" s="4" t="s">
        <v>2089</v>
      </c>
      <c r="G673" s="4" t="s">
        <v>2090</v>
      </c>
      <c r="H673" s="44"/>
      <c r="I673" s="4" t="s">
        <v>700</v>
      </c>
      <c r="J673" s="6" t="s">
        <v>700</v>
      </c>
      <c r="K673" s="45">
        <v>1</v>
      </c>
      <c r="L673" s="4" t="s">
        <v>733</v>
      </c>
      <c r="M673" s="104" t="s">
        <v>16719</v>
      </c>
      <c r="N673" s="45">
        <v>2110200</v>
      </c>
      <c r="O673" s="4" t="s">
        <v>4885</v>
      </c>
      <c r="P673" s="4" t="s">
        <v>776</v>
      </c>
      <c r="Q673" s="4">
        <v>120</v>
      </c>
      <c r="R673" s="4">
        <v>1</v>
      </c>
      <c r="S673" s="4" t="s">
        <v>1607</v>
      </c>
      <c r="U673" s="4">
        <v>2</v>
      </c>
      <c r="W673" s="4" t="s">
        <v>1863</v>
      </c>
      <c r="X673" s="4" t="s">
        <v>1864</v>
      </c>
      <c r="Y673" s="45">
        <v>0</v>
      </c>
      <c r="AA673" s="4">
        <v>1</v>
      </c>
      <c r="AB673" s="4">
        <v>100</v>
      </c>
      <c r="AC673" s="4">
        <v>1</v>
      </c>
      <c r="AD673" s="4">
        <v>1</v>
      </c>
      <c r="AE673" s="45" t="s">
        <v>16461</v>
      </c>
      <c r="AF673" s="45" t="s">
        <v>16457</v>
      </c>
      <c r="AG673" s="45" t="s">
        <v>16459</v>
      </c>
      <c r="AH673" s="45" t="s">
        <v>16453</v>
      </c>
      <c r="AI673" s="45" t="s">
        <v>16455</v>
      </c>
      <c r="AJ673" s="63" t="s">
        <v>20405</v>
      </c>
      <c r="AK673" s="63" t="s">
        <v>20406</v>
      </c>
      <c r="AL673" s="4">
        <v>0</v>
      </c>
      <c r="AM673" s="43" t="e">
        <f>IF(AND(L673="WEAPON",OR(R673=0,R673=1,R673=2)),[1]装备基础and强化!$V$7,IF(AND(L673="LEFTRING",OR(R673=0,R673=1,R673=2)),[1]装备基础and强化!$W$7,IF(AND(L673="RIGHTRING",OR(R673=0,R673=1,R673=2)),[1]装备基础and强化!$X$7,IF(AND(L673="NECKLACE",OR(R673=0,R673=1,R673=2)),[1]装备基础and强化!$Y$7,0))))</f>
        <v>#REF!</v>
      </c>
      <c r="AN673" s="43">
        <f>IF(AND(L673="WEAPON",OR(R673=3,R673=4)),[1]装备基础and强化!$V$11,IF(AND(L673="LEFTRING",OR(R673=3,R673=4)),[1]装备基础and强化!$W$11,IF(AND(L673="RIGHTRING",OR(R673=3,R673=4)),[1]装备基础and强化!$X$11,IF(AND(L673="NECKLACE",OR(R673=3,R673=4)),[1]装备基础and强化!$Y$11,0))))</f>
        <v>0</v>
      </c>
      <c r="AO673" s="43">
        <f>IF(AND(L673="BELT",T673=1),[1]装备基础and强化!$AA$7,IF(AND(L673="PANTS",T673=1),[1]装备基础and强化!$AB$7,IF(AND(L673="SHOES",T673=1),[1]装备基础and强化!$AC$7,IF(AND(L673="CLOTHES",T673=1),[1]装备基础and强化!$AD$7,0))))</f>
        <v>0</v>
      </c>
      <c r="AP673" s="43">
        <f>IF(AND(L673="BELT",T673=2),[1]装备基础and强化!$AF$7,IF(AND(L673="PANTS",T673=2),[1]装备基础and强化!$AG$7,IF(AND(L673="SHOES",T673=2),[1]装备基础and强化!$AH$7,IF(AND(L673="CLOTHES",T673=2),[1]装备基础and强化!$AI$7,0))))</f>
        <v>0</v>
      </c>
      <c r="AQ673" s="43">
        <f>IF(L673="HAT",[1]装备基础and强化!$AK$7,IF(L673="JADE",[1]装备基础and强化!$AK$7,0))</f>
        <v>0</v>
      </c>
      <c r="AR673" s="43" t="e">
        <f t="shared" si="11"/>
        <v>#REF!</v>
      </c>
    </row>
    <row r="674" spans="1:44" x14ac:dyDescent="0.15">
      <c r="A674" s="43"/>
      <c r="B674" s="5" t="s">
        <v>2091</v>
      </c>
      <c r="C674" s="12">
        <v>20670</v>
      </c>
      <c r="D674" s="5" t="s">
        <v>2085</v>
      </c>
      <c r="E674" s="44" t="s">
        <v>22305</v>
      </c>
      <c r="F674" s="4" t="s">
        <v>2092</v>
      </c>
      <c r="G674" s="4" t="s">
        <v>2093</v>
      </c>
      <c r="H674" s="44"/>
      <c r="I674" s="4" t="s">
        <v>700</v>
      </c>
      <c r="J674" s="6" t="s">
        <v>700</v>
      </c>
      <c r="K674" s="45">
        <v>1</v>
      </c>
      <c r="L674" s="4" t="s">
        <v>733</v>
      </c>
      <c r="M674" s="104" t="s">
        <v>16720</v>
      </c>
      <c r="N674" s="45">
        <v>2110300</v>
      </c>
      <c r="O674" s="4" t="s">
        <v>2346</v>
      </c>
      <c r="P674" s="4" t="s">
        <v>776</v>
      </c>
      <c r="Q674" s="4">
        <v>120</v>
      </c>
      <c r="R674" s="4">
        <v>1</v>
      </c>
      <c r="S674" s="4" t="s">
        <v>1607</v>
      </c>
      <c r="U674" s="4">
        <v>3</v>
      </c>
      <c r="W674" s="4" t="s">
        <v>1863</v>
      </c>
      <c r="X674" s="4" t="s">
        <v>1864</v>
      </c>
      <c r="Y674" s="45">
        <v>0</v>
      </c>
      <c r="AA674" s="4">
        <v>1</v>
      </c>
      <c r="AB674" s="4">
        <v>100</v>
      </c>
      <c r="AC674" s="4">
        <v>1</v>
      </c>
      <c r="AD674" s="4">
        <v>1</v>
      </c>
      <c r="AE674" s="45" t="s">
        <v>16461</v>
      </c>
      <c r="AF674" s="45" t="s">
        <v>16457</v>
      </c>
      <c r="AG674" s="45" t="s">
        <v>16459</v>
      </c>
      <c r="AH674" s="45" t="s">
        <v>16453</v>
      </c>
      <c r="AI674" s="45" t="s">
        <v>16455</v>
      </c>
      <c r="AJ674" s="63" t="s">
        <v>20405</v>
      </c>
      <c r="AK674" s="63" t="s">
        <v>20406</v>
      </c>
      <c r="AL674" s="45">
        <v>0</v>
      </c>
      <c r="AM674" s="43" t="e">
        <f>IF(AND(L674="WEAPON",OR(R674=0,R674=1,R674=2)),[1]装备基础and强化!$V$7,IF(AND(L674="LEFTRING",OR(R674=0,R674=1,R674=2)),[1]装备基础and强化!$W$7,IF(AND(L674="RIGHTRING",OR(R674=0,R674=1,R674=2)),[1]装备基础and强化!$X$7,IF(AND(L674="NECKLACE",OR(R674=0,R674=1,R674=2)),[1]装备基础and强化!$Y$7,0))))</f>
        <v>#REF!</v>
      </c>
      <c r="AN674" s="43">
        <f>IF(AND(L674="WEAPON",OR(R674=3,R674=4)),[1]装备基础and强化!$V$11,IF(AND(L674="LEFTRING",OR(R674=3,R674=4)),[1]装备基础and强化!$W$11,IF(AND(L674="RIGHTRING",OR(R674=3,R674=4)),[1]装备基础and强化!$X$11,IF(AND(L674="NECKLACE",OR(R674=3,R674=4)),[1]装备基础and强化!$Y$11,0))))</f>
        <v>0</v>
      </c>
      <c r="AO674" s="43">
        <f>IF(AND(L674="BELT",T674=1),[1]装备基础and强化!$AA$7,IF(AND(L674="PANTS",T674=1),[1]装备基础and强化!$AB$7,IF(AND(L674="SHOES",T674=1),[1]装备基础and强化!$AC$7,IF(AND(L674="CLOTHES",T674=1),[1]装备基础and强化!$AD$7,0))))</f>
        <v>0</v>
      </c>
      <c r="AP674" s="43">
        <f>IF(AND(L674="BELT",T674=2),[1]装备基础and强化!$AF$7,IF(AND(L674="PANTS",T674=2),[1]装备基础and强化!$AG$7,IF(AND(L674="SHOES",T674=2),[1]装备基础and强化!$AH$7,IF(AND(L674="CLOTHES",T674=2),[1]装备基础and强化!$AI$7,0))))</f>
        <v>0</v>
      </c>
      <c r="AQ674" s="43">
        <f>IF(L674="HAT",[1]装备基础and强化!$AK$7,IF(L674="JADE",[1]装备基础and强化!$AK$7,0))</f>
        <v>0</v>
      </c>
      <c r="AR674" s="43" t="e">
        <f t="shared" si="11"/>
        <v>#REF!</v>
      </c>
    </row>
    <row r="675" spans="1:44" x14ac:dyDescent="0.15">
      <c r="A675" s="43"/>
      <c r="B675" s="5" t="s">
        <v>2094</v>
      </c>
      <c r="C675" s="12">
        <v>20671</v>
      </c>
      <c r="D675" s="5" t="s">
        <v>2085</v>
      </c>
      <c r="E675" s="44" t="s">
        <v>22306</v>
      </c>
      <c r="F675" s="4" t="s">
        <v>2095</v>
      </c>
      <c r="G675" s="4" t="s">
        <v>2096</v>
      </c>
      <c r="H675" s="44"/>
      <c r="I675" s="4" t="s">
        <v>700</v>
      </c>
      <c r="J675" s="6" t="s">
        <v>700</v>
      </c>
      <c r="K675" s="45">
        <v>1</v>
      </c>
      <c r="L675" s="4" t="s">
        <v>733</v>
      </c>
      <c r="M675" s="104" t="s">
        <v>16721</v>
      </c>
      <c r="N675" s="45">
        <v>2110400</v>
      </c>
      <c r="O675" s="4" t="s">
        <v>1961</v>
      </c>
      <c r="P675" s="4" t="s">
        <v>776</v>
      </c>
      <c r="Q675" s="4">
        <v>120</v>
      </c>
      <c r="R675" s="4">
        <v>1</v>
      </c>
      <c r="S675" s="4" t="s">
        <v>1607</v>
      </c>
      <c r="U675" s="4">
        <v>4</v>
      </c>
      <c r="W675" s="4" t="s">
        <v>1863</v>
      </c>
      <c r="X675" s="4" t="s">
        <v>1864</v>
      </c>
      <c r="Y675" s="45">
        <v>0</v>
      </c>
      <c r="AA675" s="4">
        <v>1</v>
      </c>
      <c r="AB675" s="4">
        <v>100</v>
      </c>
      <c r="AC675" s="4">
        <v>1</v>
      </c>
      <c r="AD675" s="4">
        <v>1</v>
      </c>
      <c r="AE675" s="45" t="s">
        <v>16461</v>
      </c>
      <c r="AF675" s="45" t="s">
        <v>16457</v>
      </c>
      <c r="AG675" s="45" t="s">
        <v>16459</v>
      </c>
      <c r="AH675" s="45" t="s">
        <v>16453</v>
      </c>
      <c r="AI675" s="45" t="s">
        <v>16455</v>
      </c>
      <c r="AJ675" s="63" t="s">
        <v>20405</v>
      </c>
      <c r="AK675" s="63" t="s">
        <v>20406</v>
      </c>
      <c r="AL675" s="4">
        <v>0</v>
      </c>
      <c r="AM675" s="43" t="e">
        <f>IF(AND(L675="WEAPON",OR(R675=0,R675=1,R675=2)),[1]装备基础and强化!$V$7,IF(AND(L675="LEFTRING",OR(R675=0,R675=1,R675=2)),[1]装备基础and强化!$W$7,IF(AND(L675="RIGHTRING",OR(R675=0,R675=1,R675=2)),[1]装备基础and强化!$X$7,IF(AND(L675="NECKLACE",OR(R675=0,R675=1,R675=2)),[1]装备基础and强化!$Y$7,0))))</f>
        <v>#REF!</v>
      </c>
      <c r="AN675" s="43">
        <f>IF(AND(L675="WEAPON",OR(R675=3,R675=4)),[1]装备基础and强化!$V$11,IF(AND(L675="LEFTRING",OR(R675=3,R675=4)),[1]装备基础and强化!$W$11,IF(AND(L675="RIGHTRING",OR(R675=3,R675=4)),[1]装备基础and强化!$X$11,IF(AND(L675="NECKLACE",OR(R675=3,R675=4)),[1]装备基础and强化!$Y$11,0))))</f>
        <v>0</v>
      </c>
      <c r="AO675" s="43">
        <f>IF(AND(L675="BELT",T675=1),[1]装备基础and强化!$AA$7,IF(AND(L675="PANTS",T675=1),[1]装备基础and强化!$AB$7,IF(AND(L675="SHOES",T675=1),[1]装备基础and强化!$AC$7,IF(AND(L675="CLOTHES",T675=1),[1]装备基础and强化!$AD$7,0))))</f>
        <v>0</v>
      </c>
      <c r="AP675" s="43">
        <f>IF(AND(L675="BELT",T675=2),[1]装备基础and强化!$AF$7,IF(AND(L675="PANTS",T675=2),[1]装备基础and强化!$AG$7,IF(AND(L675="SHOES",T675=2),[1]装备基础and强化!$AH$7,IF(AND(L675="CLOTHES",T675=2),[1]装备基础and强化!$AI$7,0))))</f>
        <v>0</v>
      </c>
      <c r="AQ675" s="43">
        <f>IF(L675="HAT",[1]装备基础and强化!$AK$7,IF(L675="JADE",[1]装备基础and强化!$AK$7,0))</f>
        <v>0</v>
      </c>
      <c r="AR675" s="43" t="e">
        <f t="shared" si="11"/>
        <v>#REF!</v>
      </c>
    </row>
    <row r="676" spans="1:44" x14ac:dyDescent="0.15">
      <c r="A676" s="43"/>
      <c r="B676" s="5" t="s">
        <v>2097</v>
      </c>
      <c r="C676" s="12">
        <v>20672</v>
      </c>
      <c r="D676" s="5" t="s">
        <v>2085</v>
      </c>
      <c r="E676" s="44" t="s">
        <v>22307</v>
      </c>
      <c r="F676" s="4" t="s">
        <v>2098</v>
      </c>
      <c r="G676" s="4" t="s">
        <v>2099</v>
      </c>
      <c r="H676" s="44"/>
      <c r="I676" s="4" t="s">
        <v>700</v>
      </c>
      <c r="J676" s="6" t="s">
        <v>700</v>
      </c>
      <c r="K676" s="45">
        <v>1</v>
      </c>
      <c r="L676" s="4" t="s">
        <v>733</v>
      </c>
      <c r="M676" s="104" t="s">
        <v>16722</v>
      </c>
      <c r="N676" s="45">
        <v>2110500</v>
      </c>
      <c r="O676" s="4" t="s">
        <v>2353</v>
      </c>
      <c r="P676" s="4" t="s">
        <v>776</v>
      </c>
      <c r="Q676" s="4">
        <v>120</v>
      </c>
      <c r="R676" s="4">
        <v>1</v>
      </c>
      <c r="S676" s="4" t="s">
        <v>1607</v>
      </c>
      <c r="U676" s="4">
        <v>5</v>
      </c>
      <c r="W676" s="4" t="s">
        <v>1863</v>
      </c>
      <c r="X676" s="4" t="s">
        <v>1864</v>
      </c>
      <c r="Y676" s="45">
        <v>0</v>
      </c>
      <c r="AA676" s="4">
        <v>1</v>
      </c>
      <c r="AB676" s="4">
        <v>100</v>
      </c>
      <c r="AC676" s="4">
        <v>1</v>
      </c>
      <c r="AD676" s="4">
        <v>1</v>
      </c>
      <c r="AE676" s="45" t="s">
        <v>16461</v>
      </c>
      <c r="AF676" s="45" t="s">
        <v>16457</v>
      </c>
      <c r="AG676" s="45" t="s">
        <v>16459</v>
      </c>
      <c r="AH676" s="45" t="s">
        <v>16453</v>
      </c>
      <c r="AI676" s="45" t="s">
        <v>16455</v>
      </c>
      <c r="AJ676" s="63" t="s">
        <v>20405</v>
      </c>
      <c r="AK676" s="63" t="s">
        <v>20406</v>
      </c>
      <c r="AL676" s="45">
        <v>0</v>
      </c>
      <c r="AM676" s="43" t="e">
        <f>IF(AND(L676="WEAPON",OR(R676=0,R676=1,R676=2)),[1]装备基础and强化!$V$7,IF(AND(L676="LEFTRING",OR(R676=0,R676=1,R676=2)),[1]装备基础and强化!$W$7,IF(AND(L676="RIGHTRING",OR(R676=0,R676=1,R676=2)),[1]装备基础and强化!$X$7,IF(AND(L676="NECKLACE",OR(R676=0,R676=1,R676=2)),[1]装备基础and强化!$Y$7,0))))</f>
        <v>#REF!</v>
      </c>
      <c r="AN676" s="43">
        <f>IF(AND(L676="WEAPON",OR(R676=3,R676=4)),[1]装备基础and强化!$V$11,IF(AND(L676="LEFTRING",OR(R676=3,R676=4)),[1]装备基础and强化!$W$11,IF(AND(L676="RIGHTRING",OR(R676=3,R676=4)),[1]装备基础and强化!$X$11,IF(AND(L676="NECKLACE",OR(R676=3,R676=4)),[1]装备基础and强化!$Y$11,0))))</f>
        <v>0</v>
      </c>
      <c r="AO676" s="43">
        <f>IF(AND(L676="BELT",T676=1),[1]装备基础and强化!$AA$7,IF(AND(L676="PANTS",T676=1),[1]装备基础and强化!$AB$7,IF(AND(L676="SHOES",T676=1),[1]装备基础and强化!$AC$7,IF(AND(L676="CLOTHES",T676=1),[1]装备基础and强化!$AD$7,0))))</f>
        <v>0</v>
      </c>
      <c r="AP676" s="43">
        <f>IF(AND(L676="BELT",T676=2),[1]装备基础and强化!$AF$7,IF(AND(L676="PANTS",T676=2),[1]装备基础and强化!$AG$7,IF(AND(L676="SHOES",T676=2),[1]装备基础and强化!$AH$7,IF(AND(L676="CLOTHES",T676=2),[1]装备基础and强化!$AI$7,0))))</f>
        <v>0</v>
      </c>
      <c r="AQ676" s="43">
        <f>IF(L676="HAT",[1]装备基础and强化!$AK$7,IF(L676="JADE",[1]装备基础and强化!$AK$7,0))</f>
        <v>0</v>
      </c>
      <c r="AR676" s="43" t="e">
        <f t="shared" si="11"/>
        <v>#REF!</v>
      </c>
    </row>
    <row r="677" spans="1:44" x14ac:dyDescent="0.15">
      <c r="A677" s="43"/>
      <c r="B677" s="5" t="s">
        <v>2100</v>
      </c>
      <c r="C677" s="12">
        <v>20673</v>
      </c>
      <c r="D677" s="5" t="s">
        <v>2085</v>
      </c>
      <c r="E677" s="44" t="s">
        <v>22308</v>
      </c>
      <c r="F677" s="4" t="s">
        <v>2101</v>
      </c>
      <c r="G677" s="4" t="s">
        <v>2102</v>
      </c>
      <c r="H677" s="44"/>
      <c r="I677" s="4" t="s">
        <v>700</v>
      </c>
      <c r="J677" s="6" t="s">
        <v>700</v>
      </c>
      <c r="K677" s="45">
        <v>1</v>
      </c>
      <c r="L677" s="4" t="s">
        <v>733</v>
      </c>
      <c r="M677" s="104" t="s">
        <v>16723</v>
      </c>
      <c r="N677" s="45">
        <v>2110600</v>
      </c>
      <c r="O677" s="4" t="s">
        <v>4953</v>
      </c>
      <c r="P677" s="4" t="s">
        <v>776</v>
      </c>
      <c r="Q677" s="4">
        <v>120</v>
      </c>
      <c r="R677" s="4">
        <v>1</v>
      </c>
      <c r="S677" s="4" t="s">
        <v>1607</v>
      </c>
      <c r="U677" s="4">
        <v>6</v>
      </c>
      <c r="W677" s="4" t="s">
        <v>1863</v>
      </c>
      <c r="X677" s="4" t="s">
        <v>1864</v>
      </c>
      <c r="Y677" s="45">
        <v>0</v>
      </c>
      <c r="AA677" s="4">
        <v>1</v>
      </c>
      <c r="AB677" s="4">
        <v>100</v>
      </c>
      <c r="AC677" s="4">
        <v>1</v>
      </c>
      <c r="AD677" s="4">
        <v>1</v>
      </c>
      <c r="AE677" s="45" t="s">
        <v>16461</v>
      </c>
      <c r="AF677" s="45" t="s">
        <v>16457</v>
      </c>
      <c r="AG677" s="45" t="s">
        <v>16459</v>
      </c>
      <c r="AH677" s="45" t="s">
        <v>16453</v>
      </c>
      <c r="AI677" s="45" t="s">
        <v>16455</v>
      </c>
      <c r="AJ677" s="63" t="s">
        <v>20405</v>
      </c>
      <c r="AK677" s="63" t="s">
        <v>20406</v>
      </c>
      <c r="AL677" s="4">
        <v>0</v>
      </c>
      <c r="AM677" s="43" t="e">
        <f>IF(AND(L677="WEAPON",OR(R677=0,R677=1,R677=2)),[1]装备基础and强化!$V$7,IF(AND(L677="LEFTRING",OR(R677=0,R677=1,R677=2)),[1]装备基础and强化!$W$7,IF(AND(L677="RIGHTRING",OR(R677=0,R677=1,R677=2)),[1]装备基础and强化!$X$7,IF(AND(L677="NECKLACE",OR(R677=0,R677=1,R677=2)),[1]装备基础and强化!$Y$7,0))))</f>
        <v>#REF!</v>
      </c>
      <c r="AN677" s="43">
        <f>IF(AND(L677="WEAPON",OR(R677=3,R677=4)),[1]装备基础and强化!$V$11,IF(AND(L677="LEFTRING",OR(R677=3,R677=4)),[1]装备基础and强化!$W$11,IF(AND(L677="RIGHTRING",OR(R677=3,R677=4)),[1]装备基础and强化!$X$11,IF(AND(L677="NECKLACE",OR(R677=3,R677=4)),[1]装备基础and强化!$Y$11,0))))</f>
        <v>0</v>
      </c>
      <c r="AO677" s="43">
        <f>IF(AND(L677="BELT",T677=1),[1]装备基础and强化!$AA$7,IF(AND(L677="PANTS",T677=1),[1]装备基础and强化!$AB$7,IF(AND(L677="SHOES",T677=1),[1]装备基础and强化!$AC$7,IF(AND(L677="CLOTHES",T677=1),[1]装备基础and强化!$AD$7,0))))</f>
        <v>0</v>
      </c>
      <c r="AP677" s="43">
        <f>IF(AND(L677="BELT",T677=2),[1]装备基础and强化!$AF$7,IF(AND(L677="PANTS",T677=2),[1]装备基础and强化!$AG$7,IF(AND(L677="SHOES",T677=2),[1]装备基础and强化!$AH$7,IF(AND(L677="CLOTHES",T677=2),[1]装备基础and强化!$AI$7,0))))</f>
        <v>0</v>
      </c>
      <c r="AQ677" s="43">
        <f>IF(L677="HAT",[1]装备基础and强化!$AK$7,IF(L677="JADE",[1]装备基础and强化!$AK$7,0))</f>
        <v>0</v>
      </c>
      <c r="AR677" s="43" t="e">
        <f t="shared" si="11"/>
        <v>#REF!</v>
      </c>
    </row>
    <row r="678" spans="1:44" x14ac:dyDescent="0.15">
      <c r="A678" s="43"/>
      <c r="B678" s="5" t="s">
        <v>2103</v>
      </c>
      <c r="C678" s="12">
        <v>20674</v>
      </c>
      <c r="D678" s="5" t="s">
        <v>2085</v>
      </c>
      <c r="E678" s="44" t="s">
        <v>22309</v>
      </c>
      <c r="F678" s="4" t="s">
        <v>2104</v>
      </c>
      <c r="G678" s="4" t="s">
        <v>2105</v>
      </c>
      <c r="H678" s="44"/>
      <c r="I678" s="4" t="s">
        <v>700</v>
      </c>
      <c r="J678" s="6" t="s">
        <v>700</v>
      </c>
      <c r="K678" s="45">
        <v>1</v>
      </c>
      <c r="L678" s="4" t="s">
        <v>733</v>
      </c>
      <c r="M678" s="104" t="s">
        <v>16724</v>
      </c>
      <c r="N678" s="45">
        <v>2110700</v>
      </c>
      <c r="O678" s="4" t="s">
        <v>14614</v>
      </c>
      <c r="P678" s="4" t="s">
        <v>776</v>
      </c>
      <c r="Q678" s="4">
        <v>120</v>
      </c>
      <c r="R678" s="4">
        <v>1</v>
      </c>
      <c r="S678" s="4" t="s">
        <v>1607</v>
      </c>
      <c r="U678" s="4">
        <v>7</v>
      </c>
      <c r="W678" s="4" t="s">
        <v>1863</v>
      </c>
      <c r="X678" s="4" t="s">
        <v>1864</v>
      </c>
      <c r="Y678" s="45">
        <v>0</v>
      </c>
      <c r="AA678" s="4">
        <v>1</v>
      </c>
      <c r="AB678" s="4">
        <v>100</v>
      </c>
      <c r="AC678" s="4">
        <v>1</v>
      </c>
      <c r="AD678" s="4">
        <v>1</v>
      </c>
      <c r="AE678" s="45" t="s">
        <v>16461</v>
      </c>
      <c r="AF678" s="45" t="s">
        <v>16457</v>
      </c>
      <c r="AG678" s="45" t="s">
        <v>16459</v>
      </c>
      <c r="AH678" s="45" t="s">
        <v>16453</v>
      </c>
      <c r="AI678" s="45" t="s">
        <v>16455</v>
      </c>
      <c r="AJ678" s="63" t="s">
        <v>20405</v>
      </c>
      <c r="AK678" s="63" t="s">
        <v>20406</v>
      </c>
      <c r="AL678" s="45">
        <v>0</v>
      </c>
      <c r="AM678" s="43" t="e">
        <f>IF(AND(L678="WEAPON",OR(R678=0,R678=1,R678=2)),[1]装备基础and强化!$V$7,IF(AND(L678="LEFTRING",OR(R678=0,R678=1,R678=2)),[1]装备基础and强化!$W$7,IF(AND(L678="RIGHTRING",OR(R678=0,R678=1,R678=2)),[1]装备基础and强化!$X$7,IF(AND(L678="NECKLACE",OR(R678=0,R678=1,R678=2)),[1]装备基础and强化!$Y$7,0))))</f>
        <v>#REF!</v>
      </c>
      <c r="AN678" s="43">
        <f>IF(AND(L678="WEAPON",OR(R678=3,R678=4)),[1]装备基础and强化!$V$11,IF(AND(L678="LEFTRING",OR(R678=3,R678=4)),[1]装备基础and强化!$W$11,IF(AND(L678="RIGHTRING",OR(R678=3,R678=4)),[1]装备基础and强化!$X$11,IF(AND(L678="NECKLACE",OR(R678=3,R678=4)),[1]装备基础and强化!$Y$11,0))))</f>
        <v>0</v>
      </c>
      <c r="AO678" s="43">
        <f>IF(AND(L678="BELT",T678=1),[1]装备基础and强化!$AA$7,IF(AND(L678="PANTS",T678=1),[1]装备基础and强化!$AB$7,IF(AND(L678="SHOES",T678=1),[1]装备基础and强化!$AC$7,IF(AND(L678="CLOTHES",T678=1),[1]装备基础and强化!$AD$7,0))))</f>
        <v>0</v>
      </c>
      <c r="AP678" s="43">
        <f>IF(AND(L678="BELT",T678=2),[1]装备基础and强化!$AF$7,IF(AND(L678="PANTS",T678=2),[1]装备基础and强化!$AG$7,IF(AND(L678="SHOES",T678=2),[1]装备基础and强化!$AH$7,IF(AND(L678="CLOTHES",T678=2),[1]装备基础and强化!$AI$7,0))))</f>
        <v>0</v>
      </c>
      <c r="AQ678" s="43">
        <f>IF(L678="HAT",[1]装备基础and强化!$AK$7,IF(L678="JADE",[1]装备基础and强化!$AK$7,0))</f>
        <v>0</v>
      </c>
      <c r="AR678" s="43" t="e">
        <f t="shared" si="11"/>
        <v>#REF!</v>
      </c>
    </row>
    <row r="679" spans="1:44" x14ac:dyDescent="0.15">
      <c r="A679" s="43"/>
      <c r="B679" s="5" t="s">
        <v>2106</v>
      </c>
      <c r="C679" s="12">
        <v>20675</v>
      </c>
      <c r="D679" s="5" t="s">
        <v>2085</v>
      </c>
      <c r="E679" s="44" t="s">
        <v>22310</v>
      </c>
      <c r="F679" s="4" t="s">
        <v>2107</v>
      </c>
      <c r="G679" s="4" t="s">
        <v>2108</v>
      </c>
      <c r="H679" s="44"/>
      <c r="I679" s="4" t="s">
        <v>700</v>
      </c>
      <c r="J679" s="6" t="s">
        <v>700</v>
      </c>
      <c r="K679" s="45">
        <v>1</v>
      </c>
      <c r="L679" s="4" t="s">
        <v>733</v>
      </c>
      <c r="M679" s="104" t="s">
        <v>16725</v>
      </c>
      <c r="N679" s="45">
        <v>2110800</v>
      </c>
      <c r="O679" s="4" t="s">
        <v>14615</v>
      </c>
      <c r="P679" s="4" t="s">
        <v>776</v>
      </c>
      <c r="Q679" s="4">
        <v>120</v>
      </c>
      <c r="R679" s="4">
        <v>1</v>
      </c>
      <c r="S679" s="4" t="s">
        <v>1607</v>
      </c>
      <c r="U679" s="4">
        <v>8</v>
      </c>
      <c r="W679" s="4" t="s">
        <v>1863</v>
      </c>
      <c r="X679" s="4" t="s">
        <v>1864</v>
      </c>
      <c r="Y679" s="45">
        <v>0</v>
      </c>
      <c r="AA679" s="4">
        <v>1</v>
      </c>
      <c r="AB679" s="4">
        <v>100</v>
      </c>
      <c r="AC679" s="4">
        <v>1</v>
      </c>
      <c r="AD679" s="4">
        <v>1</v>
      </c>
      <c r="AE679" s="45" t="s">
        <v>16461</v>
      </c>
      <c r="AF679" s="45" t="s">
        <v>16457</v>
      </c>
      <c r="AG679" s="45" t="s">
        <v>16459</v>
      </c>
      <c r="AH679" s="45" t="s">
        <v>16453</v>
      </c>
      <c r="AI679" s="45" t="s">
        <v>16455</v>
      </c>
      <c r="AJ679" s="63" t="s">
        <v>20405</v>
      </c>
      <c r="AK679" s="63" t="s">
        <v>20406</v>
      </c>
      <c r="AL679" s="4">
        <v>0</v>
      </c>
      <c r="AM679" s="43" t="e">
        <f>IF(AND(L679="WEAPON",OR(R679=0,R679=1,R679=2)),[1]装备基础and强化!$V$7,IF(AND(L679="LEFTRING",OR(R679=0,R679=1,R679=2)),[1]装备基础and强化!$W$7,IF(AND(L679="RIGHTRING",OR(R679=0,R679=1,R679=2)),[1]装备基础and强化!$X$7,IF(AND(L679="NECKLACE",OR(R679=0,R679=1,R679=2)),[1]装备基础and强化!$Y$7,0))))</f>
        <v>#REF!</v>
      </c>
      <c r="AN679" s="43">
        <f>IF(AND(L679="WEAPON",OR(R679=3,R679=4)),[1]装备基础and强化!$V$11,IF(AND(L679="LEFTRING",OR(R679=3,R679=4)),[1]装备基础and强化!$W$11,IF(AND(L679="RIGHTRING",OR(R679=3,R679=4)),[1]装备基础and强化!$X$11,IF(AND(L679="NECKLACE",OR(R679=3,R679=4)),[1]装备基础and强化!$Y$11,0))))</f>
        <v>0</v>
      </c>
      <c r="AO679" s="43">
        <f>IF(AND(L679="BELT",T679=1),[1]装备基础and强化!$AA$7,IF(AND(L679="PANTS",T679=1),[1]装备基础and强化!$AB$7,IF(AND(L679="SHOES",T679=1),[1]装备基础and强化!$AC$7,IF(AND(L679="CLOTHES",T679=1),[1]装备基础and强化!$AD$7,0))))</f>
        <v>0</v>
      </c>
      <c r="AP679" s="43">
        <f>IF(AND(L679="BELT",T679=2),[1]装备基础and强化!$AF$7,IF(AND(L679="PANTS",T679=2),[1]装备基础and强化!$AG$7,IF(AND(L679="SHOES",T679=2),[1]装备基础and强化!$AH$7,IF(AND(L679="CLOTHES",T679=2),[1]装备基础and强化!$AI$7,0))))</f>
        <v>0</v>
      </c>
      <c r="AQ679" s="43">
        <f>IF(L679="HAT",[1]装备基础and强化!$AK$7,IF(L679="JADE",[1]装备基础and强化!$AK$7,0))</f>
        <v>0</v>
      </c>
      <c r="AR679" s="43" t="e">
        <f t="shared" si="11"/>
        <v>#REF!</v>
      </c>
    </row>
    <row r="680" spans="1:44" x14ac:dyDescent="0.15">
      <c r="A680" s="43"/>
      <c r="B680" s="5" t="s">
        <v>2109</v>
      </c>
      <c r="C680" s="12">
        <v>20676</v>
      </c>
      <c r="D680" s="5" t="s">
        <v>2110</v>
      </c>
      <c r="E680" s="44" t="s">
        <v>22311</v>
      </c>
      <c r="F680" s="4" t="s">
        <v>2111</v>
      </c>
      <c r="G680" s="4" t="s">
        <v>2112</v>
      </c>
      <c r="H680" s="44"/>
      <c r="I680" s="4" t="s">
        <v>700</v>
      </c>
      <c r="J680" s="6" t="s">
        <v>700</v>
      </c>
      <c r="K680" s="45">
        <v>1</v>
      </c>
      <c r="L680" s="4" t="s">
        <v>733</v>
      </c>
      <c r="M680" s="104" t="s">
        <v>16726</v>
      </c>
      <c r="N680" s="45">
        <v>2140100</v>
      </c>
      <c r="O680" s="4" t="s">
        <v>4861</v>
      </c>
      <c r="P680" s="4" t="s">
        <v>776</v>
      </c>
      <c r="Q680" s="4">
        <v>150</v>
      </c>
      <c r="R680" s="4">
        <v>1</v>
      </c>
      <c r="S680" s="4" t="s">
        <v>1641</v>
      </c>
      <c r="U680" s="4">
        <v>1</v>
      </c>
      <c r="W680" s="4" t="s">
        <v>1893</v>
      </c>
      <c r="X680" s="4" t="s">
        <v>1894</v>
      </c>
      <c r="Y680" s="45">
        <v>0</v>
      </c>
      <c r="AA680" s="4">
        <v>1</v>
      </c>
      <c r="AB680" s="4">
        <v>100</v>
      </c>
      <c r="AC680" s="4">
        <v>1</v>
      </c>
      <c r="AD680" s="4">
        <v>1</v>
      </c>
      <c r="AE680" s="45" t="s">
        <v>16461</v>
      </c>
      <c r="AF680" s="45" t="s">
        <v>16457</v>
      </c>
      <c r="AG680" s="45" t="s">
        <v>16459</v>
      </c>
      <c r="AH680" s="45" t="s">
        <v>16453</v>
      </c>
      <c r="AI680" s="45" t="s">
        <v>16455</v>
      </c>
      <c r="AJ680" s="63" t="s">
        <v>20405</v>
      </c>
      <c r="AK680" s="63" t="s">
        <v>20406</v>
      </c>
      <c r="AL680" s="45">
        <v>0</v>
      </c>
      <c r="AM680" s="43" t="e">
        <f>IF(AND(L680="WEAPON",OR(R680=0,R680=1,R680=2)),[1]装备基础and强化!$V$7,IF(AND(L680="LEFTRING",OR(R680=0,R680=1,R680=2)),[1]装备基础and强化!$W$7,IF(AND(L680="RIGHTRING",OR(R680=0,R680=1,R680=2)),[1]装备基础and强化!$X$7,IF(AND(L680="NECKLACE",OR(R680=0,R680=1,R680=2)),[1]装备基础and强化!$Y$7,0))))</f>
        <v>#REF!</v>
      </c>
      <c r="AN680" s="43">
        <f>IF(AND(L680="WEAPON",OR(R680=3,R680=4)),[1]装备基础and强化!$V$11,IF(AND(L680="LEFTRING",OR(R680=3,R680=4)),[1]装备基础and强化!$W$11,IF(AND(L680="RIGHTRING",OR(R680=3,R680=4)),[1]装备基础and强化!$X$11,IF(AND(L680="NECKLACE",OR(R680=3,R680=4)),[1]装备基础and强化!$Y$11,0))))</f>
        <v>0</v>
      </c>
      <c r="AO680" s="43">
        <f>IF(AND(L680="BELT",T680=1),[1]装备基础and强化!$AA$7,IF(AND(L680="PANTS",T680=1),[1]装备基础and强化!$AB$7,IF(AND(L680="SHOES",T680=1),[1]装备基础and强化!$AC$7,IF(AND(L680="CLOTHES",T680=1),[1]装备基础and强化!$AD$7,0))))</f>
        <v>0</v>
      </c>
      <c r="AP680" s="43">
        <f>IF(AND(L680="BELT",T680=2),[1]装备基础and强化!$AF$7,IF(AND(L680="PANTS",T680=2),[1]装备基础and强化!$AG$7,IF(AND(L680="SHOES",T680=2),[1]装备基础and强化!$AH$7,IF(AND(L680="CLOTHES",T680=2),[1]装备基础and强化!$AI$7,0))))</f>
        <v>0</v>
      </c>
      <c r="AQ680" s="43">
        <f>IF(L680="HAT",[1]装备基础and强化!$AK$7,IF(L680="JADE",[1]装备基础and强化!$AK$7,0))</f>
        <v>0</v>
      </c>
      <c r="AR680" s="43" t="e">
        <f t="shared" si="11"/>
        <v>#REF!</v>
      </c>
    </row>
    <row r="681" spans="1:44" x14ac:dyDescent="0.15">
      <c r="A681" s="43"/>
      <c r="B681" s="5" t="s">
        <v>2113</v>
      </c>
      <c r="C681" s="12">
        <v>20677</v>
      </c>
      <c r="D681" s="5" t="s">
        <v>2110</v>
      </c>
      <c r="E681" s="44" t="s">
        <v>22312</v>
      </c>
      <c r="F681" s="4" t="s">
        <v>2114</v>
      </c>
      <c r="G681" s="4" t="s">
        <v>2115</v>
      </c>
      <c r="H681" s="44"/>
      <c r="I681" s="4" t="s">
        <v>700</v>
      </c>
      <c r="J681" s="6" t="s">
        <v>700</v>
      </c>
      <c r="K681" s="45">
        <v>1</v>
      </c>
      <c r="L681" s="4" t="s">
        <v>733</v>
      </c>
      <c r="M681" s="104" t="s">
        <v>16727</v>
      </c>
      <c r="N681" s="45">
        <v>2140200</v>
      </c>
      <c r="O681" s="4" t="s">
        <v>1955</v>
      </c>
      <c r="P681" s="4" t="s">
        <v>776</v>
      </c>
      <c r="Q681" s="4">
        <v>150</v>
      </c>
      <c r="R681" s="4">
        <v>1</v>
      </c>
      <c r="S681" s="4" t="s">
        <v>1641</v>
      </c>
      <c r="U681" s="4">
        <v>2</v>
      </c>
      <c r="W681" s="4" t="s">
        <v>1893</v>
      </c>
      <c r="X681" s="4" t="s">
        <v>1894</v>
      </c>
      <c r="Y681" s="45">
        <v>0</v>
      </c>
      <c r="AA681" s="4">
        <v>1</v>
      </c>
      <c r="AB681" s="4">
        <v>100</v>
      </c>
      <c r="AC681" s="4">
        <v>1</v>
      </c>
      <c r="AD681" s="4">
        <v>1</v>
      </c>
      <c r="AE681" s="45" t="s">
        <v>16461</v>
      </c>
      <c r="AF681" s="45" t="s">
        <v>16457</v>
      </c>
      <c r="AG681" s="45" t="s">
        <v>16459</v>
      </c>
      <c r="AH681" s="45" t="s">
        <v>16453</v>
      </c>
      <c r="AI681" s="45" t="s">
        <v>16455</v>
      </c>
      <c r="AJ681" s="63" t="s">
        <v>20405</v>
      </c>
      <c r="AK681" s="63" t="s">
        <v>20406</v>
      </c>
      <c r="AL681" s="4">
        <v>0</v>
      </c>
      <c r="AM681" s="43" t="e">
        <f>IF(AND(L681="WEAPON",OR(R681=0,R681=1,R681=2)),[1]装备基础and强化!$V$7,IF(AND(L681="LEFTRING",OR(R681=0,R681=1,R681=2)),[1]装备基础and强化!$W$7,IF(AND(L681="RIGHTRING",OR(R681=0,R681=1,R681=2)),[1]装备基础and强化!$X$7,IF(AND(L681="NECKLACE",OR(R681=0,R681=1,R681=2)),[1]装备基础and强化!$Y$7,0))))</f>
        <v>#REF!</v>
      </c>
      <c r="AN681" s="43">
        <f>IF(AND(L681="WEAPON",OR(R681=3,R681=4)),[1]装备基础and强化!$V$11,IF(AND(L681="LEFTRING",OR(R681=3,R681=4)),[1]装备基础and强化!$W$11,IF(AND(L681="RIGHTRING",OR(R681=3,R681=4)),[1]装备基础and强化!$X$11,IF(AND(L681="NECKLACE",OR(R681=3,R681=4)),[1]装备基础and强化!$Y$11,0))))</f>
        <v>0</v>
      </c>
      <c r="AO681" s="43">
        <f>IF(AND(L681="BELT",T681=1),[1]装备基础and强化!$AA$7,IF(AND(L681="PANTS",T681=1),[1]装备基础and强化!$AB$7,IF(AND(L681="SHOES",T681=1),[1]装备基础and强化!$AC$7,IF(AND(L681="CLOTHES",T681=1),[1]装备基础and强化!$AD$7,0))))</f>
        <v>0</v>
      </c>
      <c r="AP681" s="43">
        <f>IF(AND(L681="BELT",T681=2),[1]装备基础and强化!$AF$7,IF(AND(L681="PANTS",T681=2),[1]装备基础and强化!$AG$7,IF(AND(L681="SHOES",T681=2),[1]装备基础and强化!$AH$7,IF(AND(L681="CLOTHES",T681=2),[1]装备基础and强化!$AI$7,0))))</f>
        <v>0</v>
      </c>
      <c r="AQ681" s="43">
        <f>IF(L681="HAT",[1]装备基础and强化!$AK$7,IF(L681="JADE",[1]装备基础and强化!$AK$7,0))</f>
        <v>0</v>
      </c>
      <c r="AR681" s="43" t="e">
        <f t="shared" si="11"/>
        <v>#REF!</v>
      </c>
    </row>
    <row r="682" spans="1:44" x14ac:dyDescent="0.15">
      <c r="A682" s="43"/>
      <c r="B682" s="5" t="s">
        <v>2116</v>
      </c>
      <c r="C682" s="12">
        <v>20678</v>
      </c>
      <c r="D682" s="5" t="s">
        <v>2110</v>
      </c>
      <c r="E682" s="44" t="s">
        <v>22313</v>
      </c>
      <c r="F682" s="4" t="s">
        <v>2117</v>
      </c>
      <c r="G682" s="4" t="s">
        <v>2118</v>
      </c>
      <c r="H682" s="44"/>
      <c r="I682" s="4" t="s">
        <v>700</v>
      </c>
      <c r="J682" s="6" t="s">
        <v>700</v>
      </c>
      <c r="K682" s="45">
        <v>1</v>
      </c>
      <c r="L682" s="4" t="s">
        <v>733</v>
      </c>
      <c r="M682" s="104" t="s">
        <v>16728</v>
      </c>
      <c r="N682" s="45">
        <v>2140300</v>
      </c>
      <c r="O682" s="4" t="s">
        <v>14616</v>
      </c>
      <c r="P682" s="4" t="s">
        <v>776</v>
      </c>
      <c r="Q682" s="4">
        <v>150</v>
      </c>
      <c r="R682" s="4">
        <v>1</v>
      </c>
      <c r="S682" s="4" t="s">
        <v>1641</v>
      </c>
      <c r="U682" s="4">
        <v>3</v>
      </c>
      <c r="W682" s="4" t="s">
        <v>1893</v>
      </c>
      <c r="X682" s="4" t="s">
        <v>1894</v>
      </c>
      <c r="Y682" s="45">
        <v>0</v>
      </c>
      <c r="AA682" s="4">
        <v>1</v>
      </c>
      <c r="AB682" s="4">
        <v>100</v>
      </c>
      <c r="AC682" s="4">
        <v>1</v>
      </c>
      <c r="AD682" s="4">
        <v>1</v>
      </c>
      <c r="AE682" s="45" t="s">
        <v>16461</v>
      </c>
      <c r="AF682" s="45" t="s">
        <v>16457</v>
      </c>
      <c r="AG682" s="45" t="s">
        <v>16459</v>
      </c>
      <c r="AH682" s="45" t="s">
        <v>16453</v>
      </c>
      <c r="AI682" s="45" t="s">
        <v>16455</v>
      </c>
      <c r="AJ682" s="63" t="s">
        <v>20405</v>
      </c>
      <c r="AK682" s="63" t="s">
        <v>20406</v>
      </c>
      <c r="AL682" s="45">
        <v>0</v>
      </c>
      <c r="AM682" s="43" t="e">
        <f>IF(AND(L682="WEAPON",OR(R682=0,R682=1,R682=2)),[1]装备基础and强化!$V$7,IF(AND(L682="LEFTRING",OR(R682=0,R682=1,R682=2)),[1]装备基础and强化!$W$7,IF(AND(L682="RIGHTRING",OR(R682=0,R682=1,R682=2)),[1]装备基础and强化!$X$7,IF(AND(L682="NECKLACE",OR(R682=0,R682=1,R682=2)),[1]装备基础and强化!$Y$7,0))))</f>
        <v>#REF!</v>
      </c>
      <c r="AN682" s="43">
        <f>IF(AND(L682="WEAPON",OR(R682=3,R682=4)),[1]装备基础and强化!$V$11,IF(AND(L682="LEFTRING",OR(R682=3,R682=4)),[1]装备基础and强化!$W$11,IF(AND(L682="RIGHTRING",OR(R682=3,R682=4)),[1]装备基础and强化!$X$11,IF(AND(L682="NECKLACE",OR(R682=3,R682=4)),[1]装备基础and强化!$Y$11,0))))</f>
        <v>0</v>
      </c>
      <c r="AO682" s="43">
        <f>IF(AND(L682="BELT",T682=1),[1]装备基础and强化!$AA$7,IF(AND(L682="PANTS",T682=1),[1]装备基础and强化!$AB$7,IF(AND(L682="SHOES",T682=1),[1]装备基础and强化!$AC$7,IF(AND(L682="CLOTHES",T682=1),[1]装备基础and强化!$AD$7,0))))</f>
        <v>0</v>
      </c>
      <c r="AP682" s="43">
        <f>IF(AND(L682="BELT",T682=2),[1]装备基础and强化!$AF$7,IF(AND(L682="PANTS",T682=2),[1]装备基础and强化!$AG$7,IF(AND(L682="SHOES",T682=2),[1]装备基础and强化!$AH$7,IF(AND(L682="CLOTHES",T682=2),[1]装备基础and强化!$AI$7,0))))</f>
        <v>0</v>
      </c>
      <c r="AQ682" s="43">
        <f>IF(L682="HAT",[1]装备基础and强化!$AK$7,IF(L682="JADE",[1]装备基础and强化!$AK$7,0))</f>
        <v>0</v>
      </c>
      <c r="AR682" s="43" t="e">
        <f t="shared" si="11"/>
        <v>#REF!</v>
      </c>
    </row>
    <row r="683" spans="1:44" x14ac:dyDescent="0.15">
      <c r="A683" s="43"/>
      <c r="B683" s="5" t="s">
        <v>2119</v>
      </c>
      <c r="C683" s="12">
        <v>20679</v>
      </c>
      <c r="D683" s="5" t="s">
        <v>2110</v>
      </c>
      <c r="E683" s="44" t="s">
        <v>22314</v>
      </c>
      <c r="F683" s="4" t="s">
        <v>2120</v>
      </c>
      <c r="G683" s="4" t="s">
        <v>2121</v>
      </c>
      <c r="H683" s="44"/>
      <c r="I683" s="4" t="s">
        <v>700</v>
      </c>
      <c r="J683" s="6" t="s">
        <v>700</v>
      </c>
      <c r="K683" s="45">
        <v>1</v>
      </c>
      <c r="L683" s="4" t="s">
        <v>733</v>
      </c>
      <c r="M683" s="104" t="s">
        <v>16729</v>
      </c>
      <c r="N683" s="45">
        <v>2140400</v>
      </c>
      <c r="O683" s="4" t="s">
        <v>14617</v>
      </c>
      <c r="P683" s="4" t="s">
        <v>776</v>
      </c>
      <c r="Q683" s="4">
        <v>150</v>
      </c>
      <c r="R683" s="4">
        <v>1</v>
      </c>
      <c r="S683" s="4" t="s">
        <v>1641</v>
      </c>
      <c r="U683" s="4">
        <v>4</v>
      </c>
      <c r="W683" s="4" t="s">
        <v>1893</v>
      </c>
      <c r="X683" s="4" t="s">
        <v>1894</v>
      </c>
      <c r="Y683" s="45">
        <v>0</v>
      </c>
      <c r="AA683" s="4">
        <v>1</v>
      </c>
      <c r="AB683" s="4">
        <v>100</v>
      </c>
      <c r="AC683" s="4">
        <v>1</v>
      </c>
      <c r="AD683" s="4">
        <v>1</v>
      </c>
      <c r="AE683" s="45" t="s">
        <v>16461</v>
      </c>
      <c r="AF683" s="45" t="s">
        <v>16457</v>
      </c>
      <c r="AG683" s="45" t="s">
        <v>16459</v>
      </c>
      <c r="AH683" s="45" t="s">
        <v>16453</v>
      </c>
      <c r="AI683" s="45" t="s">
        <v>16455</v>
      </c>
      <c r="AJ683" s="63" t="s">
        <v>20405</v>
      </c>
      <c r="AK683" s="63" t="s">
        <v>20406</v>
      </c>
      <c r="AL683" s="4">
        <v>0</v>
      </c>
      <c r="AM683" s="43" t="e">
        <f>IF(AND(L683="WEAPON",OR(R683=0,R683=1,R683=2)),[1]装备基础and强化!$V$7,IF(AND(L683="LEFTRING",OR(R683=0,R683=1,R683=2)),[1]装备基础and强化!$W$7,IF(AND(L683="RIGHTRING",OR(R683=0,R683=1,R683=2)),[1]装备基础and强化!$X$7,IF(AND(L683="NECKLACE",OR(R683=0,R683=1,R683=2)),[1]装备基础and强化!$Y$7,0))))</f>
        <v>#REF!</v>
      </c>
      <c r="AN683" s="43">
        <f>IF(AND(L683="WEAPON",OR(R683=3,R683=4)),[1]装备基础and强化!$V$11,IF(AND(L683="LEFTRING",OR(R683=3,R683=4)),[1]装备基础and强化!$W$11,IF(AND(L683="RIGHTRING",OR(R683=3,R683=4)),[1]装备基础and强化!$X$11,IF(AND(L683="NECKLACE",OR(R683=3,R683=4)),[1]装备基础and强化!$Y$11,0))))</f>
        <v>0</v>
      </c>
      <c r="AO683" s="43">
        <f>IF(AND(L683="BELT",T683=1),[1]装备基础and强化!$AA$7,IF(AND(L683="PANTS",T683=1),[1]装备基础and强化!$AB$7,IF(AND(L683="SHOES",T683=1),[1]装备基础and强化!$AC$7,IF(AND(L683="CLOTHES",T683=1),[1]装备基础and强化!$AD$7,0))))</f>
        <v>0</v>
      </c>
      <c r="AP683" s="43">
        <f>IF(AND(L683="BELT",T683=2),[1]装备基础and强化!$AF$7,IF(AND(L683="PANTS",T683=2),[1]装备基础and强化!$AG$7,IF(AND(L683="SHOES",T683=2),[1]装备基础and强化!$AH$7,IF(AND(L683="CLOTHES",T683=2),[1]装备基础and强化!$AI$7,0))))</f>
        <v>0</v>
      </c>
      <c r="AQ683" s="43">
        <f>IF(L683="HAT",[1]装备基础and强化!$AK$7,IF(L683="JADE",[1]装备基础and强化!$AK$7,0))</f>
        <v>0</v>
      </c>
      <c r="AR683" s="43" t="e">
        <f t="shared" si="11"/>
        <v>#REF!</v>
      </c>
    </row>
    <row r="684" spans="1:44" x14ac:dyDescent="0.15">
      <c r="A684" s="43"/>
      <c r="B684" s="5" t="s">
        <v>2122</v>
      </c>
      <c r="C684" s="12">
        <v>20680</v>
      </c>
      <c r="D684" s="5" t="s">
        <v>2110</v>
      </c>
      <c r="E684" s="44" t="s">
        <v>22315</v>
      </c>
      <c r="F684" s="4" t="s">
        <v>2123</v>
      </c>
      <c r="G684" s="4" t="s">
        <v>2124</v>
      </c>
      <c r="H684" s="44"/>
      <c r="I684" s="4" t="s">
        <v>700</v>
      </c>
      <c r="J684" s="6" t="s">
        <v>700</v>
      </c>
      <c r="K684" s="45">
        <v>1</v>
      </c>
      <c r="L684" s="4" t="s">
        <v>733</v>
      </c>
      <c r="M684" s="104" t="s">
        <v>16730</v>
      </c>
      <c r="N684" s="45">
        <v>2140500</v>
      </c>
      <c r="O684" s="4" t="s">
        <v>14618</v>
      </c>
      <c r="P684" s="4" t="s">
        <v>776</v>
      </c>
      <c r="Q684" s="4">
        <v>150</v>
      </c>
      <c r="R684" s="4">
        <v>1</v>
      </c>
      <c r="S684" s="4" t="s">
        <v>1641</v>
      </c>
      <c r="U684" s="4">
        <v>5</v>
      </c>
      <c r="W684" s="4" t="s">
        <v>1893</v>
      </c>
      <c r="X684" s="4" t="s">
        <v>1894</v>
      </c>
      <c r="Y684" s="45">
        <v>0</v>
      </c>
      <c r="AA684" s="4">
        <v>1</v>
      </c>
      <c r="AB684" s="4">
        <v>100</v>
      </c>
      <c r="AC684" s="4">
        <v>1</v>
      </c>
      <c r="AD684" s="4">
        <v>1</v>
      </c>
      <c r="AE684" s="45" t="s">
        <v>16461</v>
      </c>
      <c r="AF684" s="45" t="s">
        <v>16457</v>
      </c>
      <c r="AG684" s="45" t="s">
        <v>16459</v>
      </c>
      <c r="AH684" s="45" t="s">
        <v>16453</v>
      </c>
      <c r="AI684" s="45" t="s">
        <v>16455</v>
      </c>
      <c r="AJ684" s="63" t="s">
        <v>20405</v>
      </c>
      <c r="AK684" s="63" t="s">
        <v>20406</v>
      </c>
      <c r="AL684" s="45">
        <v>0</v>
      </c>
      <c r="AM684" s="43" t="e">
        <f>IF(AND(L684="WEAPON",OR(R684=0,R684=1,R684=2)),[1]装备基础and强化!$V$7,IF(AND(L684="LEFTRING",OR(R684=0,R684=1,R684=2)),[1]装备基础and强化!$W$7,IF(AND(L684="RIGHTRING",OR(R684=0,R684=1,R684=2)),[1]装备基础and强化!$X$7,IF(AND(L684="NECKLACE",OR(R684=0,R684=1,R684=2)),[1]装备基础and强化!$Y$7,0))))</f>
        <v>#REF!</v>
      </c>
      <c r="AN684" s="43">
        <f>IF(AND(L684="WEAPON",OR(R684=3,R684=4)),[1]装备基础and强化!$V$11,IF(AND(L684="LEFTRING",OR(R684=3,R684=4)),[1]装备基础and强化!$W$11,IF(AND(L684="RIGHTRING",OR(R684=3,R684=4)),[1]装备基础and强化!$X$11,IF(AND(L684="NECKLACE",OR(R684=3,R684=4)),[1]装备基础and强化!$Y$11,0))))</f>
        <v>0</v>
      </c>
      <c r="AO684" s="43">
        <f>IF(AND(L684="BELT",T684=1),[1]装备基础and强化!$AA$7,IF(AND(L684="PANTS",T684=1),[1]装备基础and强化!$AB$7,IF(AND(L684="SHOES",T684=1),[1]装备基础and强化!$AC$7,IF(AND(L684="CLOTHES",T684=1),[1]装备基础and强化!$AD$7,0))))</f>
        <v>0</v>
      </c>
      <c r="AP684" s="43">
        <f>IF(AND(L684="BELT",T684=2),[1]装备基础and强化!$AF$7,IF(AND(L684="PANTS",T684=2),[1]装备基础and强化!$AG$7,IF(AND(L684="SHOES",T684=2),[1]装备基础and强化!$AH$7,IF(AND(L684="CLOTHES",T684=2),[1]装备基础and强化!$AI$7,0))))</f>
        <v>0</v>
      </c>
      <c r="AQ684" s="43">
        <f>IF(L684="HAT",[1]装备基础and强化!$AK$7,IF(L684="JADE",[1]装备基础and强化!$AK$7,0))</f>
        <v>0</v>
      </c>
      <c r="AR684" s="43" t="e">
        <f t="shared" si="11"/>
        <v>#REF!</v>
      </c>
    </row>
    <row r="685" spans="1:44" x14ac:dyDescent="0.15">
      <c r="A685" s="43"/>
      <c r="B685" s="5" t="s">
        <v>2125</v>
      </c>
      <c r="C685" s="12">
        <v>20681</v>
      </c>
      <c r="D685" s="5" t="s">
        <v>2110</v>
      </c>
      <c r="E685" s="44" t="s">
        <v>22316</v>
      </c>
      <c r="F685" s="4" t="s">
        <v>2126</v>
      </c>
      <c r="G685" s="4" t="s">
        <v>2127</v>
      </c>
      <c r="H685" s="44"/>
      <c r="I685" s="4" t="s">
        <v>700</v>
      </c>
      <c r="J685" s="6" t="s">
        <v>700</v>
      </c>
      <c r="K685" s="45">
        <v>1</v>
      </c>
      <c r="L685" s="4" t="s">
        <v>733</v>
      </c>
      <c r="M685" s="104" t="s">
        <v>16731</v>
      </c>
      <c r="N685" s="45">
        <v>2140600</v>
      </c>
      <c r="O685" s="4" t="s">
        <v>1965</v>
      </c>
      <c r="P685" s="4" t="s">
        <v>776</v>
      </c>
      <c r="Q685" s="4">
        <v>150</v>
      </c>
      <c r="R685" s="4">
        <v>1</v>
      </c>
      <c r="S685" s="4" t="s">
        <v>1641</v>
      </c>
      <c r="U685" s="4">
        <v>6</v>
      </c>
      <c r="W685" s="4" t="s">
        <v>1893</v>
      </c>
      <c r="X685" s="4" t="s">
        <v>1894</v>
      </c>
      <c r="Y685" s="45">
        <v>0</v>
      </c>
      <c r="AA685" s="4">
        <v>1</v>
      </c>
      <c r="AB685" s="4">
        <v>100</v>
      </c>
      <c r="AC685" s="4">
        <v>1</v>
      </c>
      <c r="AD685" s="4">
        <v>1</v>
      </c>
      <c r="AE685" s="45" t="s">
        <v>16461</v>
      </c>
      <c r="AF685" s="45" t="s">
        <v>16457</v>
      </c>
      <c r="AG685" s="45" t="s">
        <v>16459</v>
      </c>
      <c r="AH685" s="45" t="s">
        <v>16453</v>
      </c>
      <c r="AI685" s="45" t="s">
        <v>16455</v>
      </c>
      <c r="AJ685" s="63" t="s">
        <v>20405</v>
      </c>
      <c r="AK685" s="63" t="s">
        <v>20406</v>
      </c>
      <c r="AL685" s="4">
        <v>0</v>
      </c>
      <c r="AM685" s="43" t="e">
        <f>IF(AND(L685="WEAPON",OR(R685=0,R685=1,R685=2)),[1]装备基础and强化!$V$7,IF(AND(L685="LEFTRING",OR(R685=0,R685=1,R685=2)),[1]装备基础and强化!$W$7,IF(AND(L685="RIGHTRING",OR(R685=0,R685=1,R685=2)),[1]装备基础and强化!$X$7,IF(AND(L685="NECKLACE",OR(R685=0,R685=1,R685=2)),[1]装备基础and强化!$Y$7,0))))</f>
        <v>#REF!</v>
      </c>
      <c r="AN685" s="43">
        <f>IF(AND(L685="WEAPON",OR(R685=3,R685=4)),[1]装备基础and强化!$V$11,IF(AND(L685="LEFTRING",OR(R685=3,R685=4)),[1]装备基础and强化!$W$11,IF(AND(L685="RIGHTRING",OR(R685=3,R685=4)),[1]装备基础and强化!$X$11,IF(AND(L685="NECKLACE",OR(R685=3,R685=4)),[1]装备基础and强化!$Y$11,0))))</f>
        <v>0</v>
      </c>
      <c r="AO685" s="43">
        <f>IF(AND(L685="BELT",T685=1),[1]装备基础and强化!$AA$7,IF(AND(L685="PANTS",T685=1),[1]装备基础and强化!$AB$7,IF(AND(L685="SHOES",T685=1),[1]装备基础and强化!$AC$7,IF(AND(L685="CLOTHES",T685=1),[1]装备基础and强化!$AD$7,0))))</f>
        <v>0</v>
      </c>
      <c r="AP685" s="43">
        <f>IF(AND(L685="BELT",T685=2),[1]装备基础and强化!$AF$7,IF(AND(L685="PANTS",T685=2),[1]装备基础and强化!$AG$7,IF(AND(L685="SHOES",T685=2),[1]装备基础and强化!$AH$7,IF(AND(L685="CLOTHES",T685=2),[1]装备基础and强化!$AI$7,0))))</f>
        <v>0</v>
      </c>
      <c r="AQ685" s="43">
        <f>IF(L685="HAT",[1]装备基础and强化!$AK$7,IF(L685="JADE",[1]装备基础and强化!$AK$7,0))</f>
        <v>0</v>
      </c>
      <c r="AR685" s="43" t="e">
        <f t="shared" si="11"/>
        <v>#REF!</v>
      </c>
    </row>
    <row r="686" spans="1:44" x14ac:dyDescent="0.15">
      <c r="A686" s="43"/>
      <c r="B686" s="5" t="s">
        <v>2128</v>
      </c>
      <c r="C686" s="12">
        <v>20682</v>
      </c>
      <c r="D686" s="5" t="s">
        <v>2110</v>
      </c>
      <c r="E686" s="44" t="s">
        <v>22317</v>
      </c>
      <c r="F686" s="4" t="s">
        <v>2129</v>
      </c>
      <c r="G686" s="4" t="s">
        <v>2130</v>
      </c>
      <c r="H686" s="44"/>
      <c r="I686" s="4" t="s">
        <v>700</v>
      </c>
      <c r="J686" s="6" t="s">
        <v>700</v>
      </c>
      <c r="K686" s="45">
        <v>1</v>
      </c>
      <c r="L686" s="4" t="s">
        <v>733</v>
      </c>
      <c r="M686" s="104" t="s">
        <v>16732</v>
      </c>
      <c r="N686" s="45">
        <v>2140700</v>
      </c>
      <c r="O686" s="4" t="s">
        <v>14619</v>
      </c>
      <c r="P686" s="4" t="s">
        <v>776</v>
      </c>
      <c r="Q686" s="4">
        <v>150</v>
      </c>
      <c r="R686" s="4">
        <v>1</v>
      </c>
      <c r="S686" s="4" t="s">
        <v>1641</v>
      </c>
      <c r="U686" s="4">
        <v>7</v>
      </c>
      <c r="W686" s="4" t="s">
        <v>1893</v>
      </c>
      <c r="X686" s="4" t="s">
        <v>1894</v>
      </c>
      <c r="Y686" s="45">
        <v>0</v>
      </c>
      <c r="AA686" s="4">
        <v>1</v>
      </c>
      <c r="AB686" s="4">
        <v>100</v>
      </c>
      <c r="AC686" s="4">
        <v>1</v>
      </c>
      <c r="AD686" s="4">
        <v>1</v>
      </c>
      <c r="AE686" s="45" t="s">
        <v>16461</v>
      </c>
      <c r="AF686" s="45" t="s">
        <v>16457</v>
      </c>
      <c r="AG686" s="45" t="s">
        <v>16459</v>
      </c>
      <c r="AH686" s="45" t="s">
        <v>16453</v>
      </c>
      <c r="AI686" s="45" t="s">
        <v>16455</v>
      </c>
      <c r="AJ686" s="63" t="s">
        <v>20405</v>
      </c>
      <c r="AK686" s="63" t="s">
        <v>20406</v>
      </c>
      <c r="AL686" s="45">
        <v>0</v>
      </c>
      <c r="AM686" s="43" t="e">
        <f>IF(AND(L686="WEAPON",OR(R686=0,R686=1,R686=2)),[1]装备基础and强化!$V$7,IF(AND(L686="LEFTRING",OR(R686=0,R686=1,R686=2)),[1]装备基础and强化!$W$7,IF(AND(L686="RIGHTRING",OR(R686=0,R686=1,R686=2)),[1]装备基础and强化!$X$7,IF(AND(L686="NECKLACE",OR(R686=0,R686=1,R686=2)),[1]装备基础and强化!$Y$7,0))))</f>
        <v>#REF!</v>
      </c>
      <c r="AN686" s="43">
        <f>IF(AND(L686="WEAPON",OR(R686=3,R686=4)),[1]装备基础and强化!$V$11,IF(AND(L686="LEFTRING",OR(R686=3,R686=4)),[1]装备基础and强化!$W$11,IF(AND(L686="RIGHTRING",OR(R686=3,R686=4)),[1]装备基础and强化!$X$11,IF(AND(L686="NECKLACE",OR(R686=3,R686=4)),[1]装备基础and强化!$Y$11,0))))</f>
        <v>0</v>
      </c>
      <c r="AO686" s="43">
        <f>IF(AND(L686="BELT",T686=1),[1]装备基础and强化!$AA$7,IF(AND(L686="PANTS",T686=1),[1]装备基础and强化!$AB$7,IF(AND(L686="SHOES",T686=1),[1]装备基础and强化!$AC$7,IF(AND(L686="CLOTHES",T686=1),[1]装备基础and强化!$AD$7,0))))</f>
        <v>0</v>
      </c>
      <c r="AP686" s="43">
        <f>IF(AND(L686="BELT",T686=2),[1]装备基础and强化!$AF$7,IF(AND(L686="PANTS",T686=2),[1]装备基础and强化!$AG$7,IF(AND(L686="SHOES",T686=2),[1]装备基础and强化!$AH$7,IF(AND(L686="CLOTHES",T686=2),[1]装备基础and强化!$AI$7,0))))</f>
        <v>0</v>
      </c>
      <c r="AQ686" s="43">
        <f>IF(L686="HAT",[1]装备基础and强化!$AK$7,IF(L686="JADE",[1]装备基础and强化!$AK$7,0))</f>
        <v>0</v>
      </c>
      <c r="AR686" s="43" t="e">
        <f t="shared" si="11"/>
        <v>#REF!</v>
      </c>
    </row>
    <row r="687" spans="1:44" x14ac:dyDescent="0.15">
      <c r="A687" s="43"/>
      <c r="B687" s="5" t="s">
        <v>2131</v>
      </c>
      <c r="C687" s="12">
        <v>20683</v>
      </c>
      <c r="D687" s="5" t="s">
        <v>2110</v>
      </c>
      <c r="E687" s="44" t="s">
        <v>22318</v>
      </c>
      <c r="F687" s="4" t="s">
        <v>2132</v>
      </c>
      <c r="G687" s="4" t="s">
        <v>2133</v>
      </c>
      <c r="H687" s="44"/>
      <c r="I687" s="4" t="s">
        <v>700</v>
      </c>
      <c r="J687" s="6" t="s">
        <v>700</v>
      </c>
      <c r="K687" s="45">
        <v>1</v>
      </c>
      <c r="L687" s="4" t="s">
        <v>733</v>
      </c>
      <c r="M687" s="104" t="s">
        <v>16733</v>
      </c>
      <c r="N687" s="45">
        <v>2140800</v>
      </c>
      <c r="O687" s="4" t="s">
        <v>14620</v>
      </c>
      <c r="P687" s="4" t="s">
        <v>776</v>
      </c>
      <c r="Q687" s="4">
        <v>150</v>
      </c>
      <c r="R687" s="4">
        <v>1</v>
      </c>
      <c r="S687" s="4" t="s">
        <v>1641</v>
      </c>
      <c r="U687" s="4">
        <v>8</v>
      </c>
      <c r="W687" s="4" t="s">
        <v>1893</v>
      </c>
      <c r="X687" s="4" t="s">
        <v>1894</v>
      </c>
      <c r="Y687" s="45">
        <v>0</v>
      </c>
      <c r="AA687" s="4">
        <v>1</v>
      </c>
      <c r="AB687" s="4">
        <v>100</v>
      </c>
      <c r="AC687" s="4">
        <v>1</v>
      </c>
      <c r="AD687" s="4">
        <v>1</v>
      </c>
      <c r="AE687" s="45" t="s">
        <v>16461</v>
      </c>
      <c r="AF687" s="45" t="s">
        <v>16457</v>
      </c>
      <c r="AG687" s="45" t="s">
        <v>16459</v>
      </c>
      <c r="AH687" s="45" t="s">
        <v>16453</v>
      </c>
      <c r="AI687" s="45" t="s">
        <v>16455</v>
      </c>
      <c r="AJ687" s="63" t="s">
        <v>20405</v>
      </c>
      <c r="AK687" s="63" t="s">
        <v>20406</v>
      </c>
      <c r="AL687" s="4">
        <v>0</v>
      </c>
      <c r="AM687" s="43" t="e">
        <f>IF(AND(L687="WEAPON",OR(R687=0,R687=1,R687=2)),[1]装备基础and强化!$V$7,IF(AND(L687="LEFTRING",OR(R687=0,R687=1,R687=2)),[1]装备基础and强化!$W$7,IF(AND(L687="RIGHTRING",OR(R687=0,R687=1,R687=2)),[1]装备基础and强化!$X$7,IF(AND(L687="NECKLACE",OR(R687=0,R687=1,R687=2)),[1]装备基础and强化!$Y$7,0))))</f>
        <v>#REF!</v>
      </c>
      <c r="AN687" s="43">
        <f>IF(AND(L687="WEAPON",OR(R687=3,R687=4)),[1]装备基础and强化!$V$11,IF(AND(L687="LEFTRING",OR(R687=3,R687=4)),[1]装备基础and强化!$W$11,IF(AND(L687="RIGHTRING",OR(R687=3,R687=4)),[1]装备基础and强化!$X$11,IF(AND(L687="NECKLACE",OR(R687=3,R687=4)),[1]装备基础and强化!$Y$11,0))))</f>
        <v>0</v>
      </c>
      <c r="AO687" s="43">
        <f>IF(AND(L687="BELT",T687=1),[1]装备基础and强化!$AA$7,IF(AND(L687="PANTS",T687=1),[1]装备基础and强化!$AB$7,IF(AND(L687="SHOES",T687=1),[1]装备基础and强化!$AC$7,IF(AND(L687="CLOTHES",T687=1),[1]装备基础and强化!$AD$7,0))))</f>
        <v>0</v>
      </c>
      <c r="AP687" s="43">
        <f>IF(AND(L687="BELT",T687=2),[1]装备基础and强化!$AF$7,IF(AND(L687="PANTS",T687=2),[1]装备基础and强化!$AG$7,IF(AND(L687="SHOES",T687=2),[1]装备基础and强化!$AH$7,IF(AND(L687="CLOTHES",T687=2),[1]装备基础and强化!$AI$7,0))))</f>
        <v>0</v>
      </c>
      <c r="AQ687" s="43">
        <f>IF(L687="HAT",[1]装备基础and强化!$AK$7,IF(L687="JADE",[1]装备基础and强化!$AK$7,0))</f>
        <v>0</v>
      </c>
      <c r="AR687" s="43" t="e">
        <f t="shared" si="11"/>
        <v>#REF!</v>
      </c>
    </row>
    <row r="688" spans="1:44" x14ac:dyDescent="0.15">
      <c r="A688" s="43"/>
      <c r="B688" s="5" t="s">
        <v>2134</v>
      </c>
      <c r="C688" s="12">
        <v>20684</v>
      </c>
      <c r="D688" s="5" t="s">
        <v>2135</v>
      </c>
      <c r="E688" s="44" t="s">
        <v>22319</v>
      </c>
      <c r="F688" s="4" t="s">
        <v>2136</v>
      </c>
      <c r="G688" s="4" t="s">
        <v>2137</v>
      </c>
      <c r="H688" s="44"/>
      <c r="I688" s="4" t="s">
        <v>700</v>
      </c>
      <c r="J688" s="6" t="s">
        <v>700</v>
      </c>
      <c r="K688" s="45">
        <v>1</v>
      </c>
      <c r="L688" s="4" t="s">
        <v>733</v>
      </c>
      <c r="M688" s="104" t="s">
        <v>16734</v>
      </c>
      <c r="N688" s="45">
        <v>2170100</v>
      </c>
      <c r="O688" s="4" t="s">
        <v>1640</v>
      </c>
      <c r="P688" s="4" t="s">
        <v>776</v>
      </c>
      <c r="Q688" s="4">
        <v>180</v>
      </c>
      <c r="R688" s="4">
        <v>1</v>
      </c>
      <c r="S688" s="4" t="s">
        <v>1677</v>
      </c>
      <c r="U688" s="4">
        <v>1</v>
      </c>
      <c r="W688" s="4" t="s">
        <v>20413</v>
      </c>
      <c r="X688" s="4" t="s">
        <v>20414</v>
      </c>
      <c r="Y688" s="45">
        <v>0</v>
      </c>
      <c r="AA688" s="4">
        <v>1</v>
      </c>
      <c r="AB688" s="4">
        <v>100</v>
      </c>
      <c r="AC688" s="4">
        <v>1</v>
      </c>
      <c r="AD688" s="4">
        <v>1</v>
      </c>
      <c r="AE688" s="45" t="s">
        <v>16461</v>
      </c>
      <c r="AF688" s="45" t="s">
        <v>16457</v>
      </c>
      <c r="AG688" s="45" t="s">
        <v>16459</v>
      </c>
      <c r="AH688" s="45" t="s">
        <v>16453</v>
      </c>
      <c r="AI688" s="45" t="s">
        <v>16455</v>
      </c>
      <c r="AJ688" s="63" t="s">
        <v>20415</v>
      </c>
      <c r="AK688" s="63" t="s">
        <v>20416</v>
      </c>
      <c r="AL688" s="45">
        <v>0</v>
      </c>
      <c r="AM688" s="43" t="e">
        <f>IF(AND(L688="WEAPON",OR(R688=0,R688=1,R688=2)),[1]装备基础and强化!$V$7,IF(AND(L688="LEFTRING",OR(R688=0,R688=1,R688=2)),[1]装备基础and强化!$W$7,IF(AND(L688="RIGHTRING",OR(R688=0,R688=1,R688=2)),[1]装备基础and强化!$X$7,IF(AND(L688="NECKLACE",OR(R688=0,R688=1,R688=2)),[1]装备基础and强化!$Y$7,0))))</f>
        <v>#REF!</v>
      </c>
      <c r="AN688" s="43">
        <f>IF(AND(L688="WEAPON",OR(R688=3,R688=4)),[1]装备基础and强化!$V$11,IF(AND(L688="LEFTRING",OR(R688=3,R688=4)),[1]装备基础and强化!$W$11,IF(AND(L688="RIGHTRING",OR(R688=3,R688=4)),[1]装备基础and强化!$X$11,IF(AND(L688="NECKLACE",OR(R688=3,R688=4)),[1]装备基础and强化!$Y$11,0))))</f>
        <v>0</v>
      </c>
      <c r="AO688" s="43">
        <f>IF(AND(L688="BELT",T688=1),[1]装备基础and强化!$AA$7,IF(AND(L688="PANTS",T688=1),[1]装备基础and强化!$AB$7,IF(AND(L688="SHOES",T688=1),[1]装备基础and强化!$AC$7,IF(AND(L688="CLOTHES",T688=1),[1]装备基础and强化!$AD$7,0))))</f>
        <v>0</v>
      </c>
      <c r="AP688" s="43">
        <f>IF(AND(L688="BELT",T688=2),[1]装备基础and强化!$AF$7,IF(AND(L688="PANTS",T688=2),[1]装备基础and强化!$AG$7,IF(AND(L688="SHOES",T688=2),[1]装备基础and强化!$AH$7,IF(AND(L688="CLOTHES",T688=2),[1]装备基础and强化!$AI$7,0))))</f>
        <v>0</v>
      </c>
      <c r="AQ688" s="43">
        <f>IF(L688="HAT",[1]装备基础and强化!$AK$7,IF(L688="JADE",[1]装备基础and强化!$AK$7,0))</f>
        <v>0</v>
      </c>
      <c r="AR688" s="43" t="e">
        <f t="shared" si="11"/>
        <v>#REF!</v>
      </c>
    </row>
    <row r="689" spans="1:44" x14ac:dyDescent="0.15">
      <c r="A689" s="43"/>
      <c r="B689" s="5" t="s">
        <v>2138</v>
      </c>
      <c r="C689" s="12">
        <v>20685</v>
      </c>
      <c r="D689" s="5" t="s">
        <v>2135</v>
      </c>
      <c r="E689" s="44" t="s">
        <v>22320</v>
      </c>
      <c r="F689" s="4" t="s">
        <v>2139</v>
      </c>
      <c r="G689" s="4" t="s">
        <v>2140</v>
      </c>
      <c r="H689" s="44"/>
      <c r="I689" s="4" t="s">
        <v>700</v>
      </c>
      <c r="J689" s="6" t="s">
        <v>700</v>
      </c>
      <c r="K689" s="45">
        <v>1</v>
      </c>
      <c r="L689" s="4" t="s">
        <v>733</v>
      </c>
      <c r="M689" s="104" t="s">
        <v>16735</v>
      </c>
      <c r="N689" s="45">
        <v>2170200</v>
      </c>
      <c r="O689" s="4" t="s">
        <v>1648</v>
      </c>
      <c r="P689" s="4" t="s">
        <v>776</v>
      </c>
      <c r="Q689" s="4">
        <v>180</v>
      </c>
      <c r="R689" s="4">
        <v>1</v>
      </c>
      <c r="S689" s="4" t="s">
        <v>1677</v>
      </c>
      <c r="U689" s="4">
        <v>2</v>
      </c>
      <c r="W689" s="4" t="s">
        <v>1930</v>
      </c>
      <c r="X689" s="4" t="s">
        <v>1926</v>
      </c>
      <c r="Y689" s="45">
        <v>0</v>
      </c>
      <c r="AA689" s="4">
        <v>1</v>
      </c>
      <c r="AB689" s="4">
        <v>100</v>
      </c>
      <c r="AC689" s="4">
        <v>1</v>
      </c>
      <c r="AD689" s="4">
        <v>1</v>
      </c>
      <c r="AE689" s="45" t="s">
        <v>16461</v>
      </c>
      <c r="AF689" s="45" t="s">
        <v>16457</v>
      </c>
      <c r="AG689" s="45" t="s">
        <v>16459</v>
      </c>
      <c r="AH689" s="45" t="s">
        <v>16453</v>
      </c>
      <c r="AI689" s="45" t="s">
        <v>16455</v>
      </c>
      <c r="AJ689" s="63" t="s">
        <v>20415</v>
      </c>
      <c r="AK689" s="63" t="s">
        <v>20416</v>
      </c>
      <c r="AL689" s="4">
        <v>0</v>
      </c>
      <c r="AM689" s="43" t="e">
        <f>IF(AND(L689="WEAPON",OR(R689=0,R689=1,R689=2)),[1]装备基础and强化!$V$7,IF(AND(L689="LEFTRING",OR(R689=0,R689=1,R689=2)),[1]装备基础and强化!$W$7,IF(AND(L689="RIGHTRING",OR(R689=0,R689=1,R689=2)),[1]装备基础and强化!$X$7,IF(AND(L689="NECKLACE",OR(R689=0,R689=1,R689=2)),[1]装备基础and强化!$Y$7,0))))</f>
        <v>#REF!</v>
      </c>
      <c r="AN689" s="43">
        <f>IF(AND(L689="WEAPON",OR(R689=3,R689=4)),[1]装备基础and强化!$V$11,IF(AND(L689="LEFTRING",OR(R689=3,R689=4)),[1]装备基础and强化!$W$11,IF(AND(L689="RIGHTRING",OR(R689=3,R689=4)),[1]装备基础and强化!$X$11,IF(AND(L689="NECKLACE",OR(R689=3,R689=4)),[1]装备基础and强化!$Y$11,0))))</f>
        <v>0</v>
      </c>
      <c r="AO689" s="43">
        <f>IF(AND(L689="BELT",T689=1),[1]装备基础and强化!$AA$7,IF(AND(L689="PANTS",T689=1),[1]装备基础and强化!$AB$7,IF(AND(L689="SHOES",T689=1),[1]装备基础and强化!$AC$7,IF(AND(L689="CLOTHES",T689=1),[1]装备基础and强化!$AD$7,0))))</f>
        <v>0</v>
      </c>
      <c r="AP689" s="43">
        <f>IF(AND(L689="BELT",T689=2),[1]装备基础and强化!$AF$7,IF(AND(L689="PANTS",T689=2),[1]装备基础and强化!$AG$7,IF(AND(L689="SHOES",T689=2),[1]装备基础and强化!$AH$7,IF(AND(L689="CLOTHES",T689=2),[1]装备基础and强化!$AI$7,0))))</f>
        <v>0</v>
      </c>
      <c r="AQ689" s="43">
        <f>IF(L689="HAT",[1]装备基础and强化!$AK$7,IF(L689="JADE",[1]装备基础and强化!$AK$7,0))</f>
        <v>0</v>
      </c>
      <c r="AR689" s="43" t="e">
        <f t="shared" si="11"/>
        <v>#REF!</v>
      </c>
    </row>
    <row r="690" spans="1:44" x14ac:dyDescent="0.15">
      <c r="A690" s="43"/>
      <c r="B690" s="5" t="s">
        <v>2141</v>
      </c>
      <c r="C690" s="12">
        <v>20686</v>
      </c>
      <c r="D690" s="5" t="s">
        <v>2135</v>
      </c>
      <c r="E690" s="44" t="s">
        <v>22321</v>
      </c>
      <c r="F690" s="4" t="s">
        <v>2142</v>
      </c>
      <c r="G690" s="4" t="s">
        <v>2143</v>
      </c>
      <c r="H690" s="44"/>
      <c r="I690" s="4" t="s">
        <v>700</v>
      </c>
      <c r="J690" s="6" t="s">
        <v>700</v>
      </c>
      <c r="K690" s="45">
        <v>1</v>
      </c>
      <c r="L690" s="4" t="s">
        <v>733</v>
      </c>
      <c r="M690" s="104" t="s">
        <v>16736</v>
      </c>
      <c r="N690" s="45">
        <v>2170300</v>
      </c>
      <c r="O690" s="4" t="s">
        <v>1652</v>
      </c>
      <c r="P690" s="4" t="s">
        <v>776</v>
      </c>
      <c r="Q690" s="4">
        <v>180</v>
      </c>
      <c r="R690" s="4">
        <v>1</v>
      </c>
      <c r="S690" s="4" t="s">
        <v>1677</v>
      </c>
      <c r="U690" s="4">
        <v>3</v>
      </c>
      <c r="W690" s="4" t="s">
        <v>1930</v>
      </c>
      <c r="X690" s="4" t="s">
        <v>1926</v>
      </c>
      <c r="Y690" s="45">
        <v>0</v>
      </c>
      <c r="AA690" s="4">
        <v>1</v>
      </c>
      <c r="AB690" s="4">
        <v>100</v>
      </c>
      <c r="AC690" s="4">
        <v>1</v>
      </c>
      <c r="AD690" s="4">
        <v>1</v>
      </c>
      <c r="AE690" s="45" t="s">
        <v>16461</v>
      </c>
      <c r="AF690" s="45" t="s">
        <v>16457</v>
      </c>
      <c r="AG690" s="45" t="s">
        <v>16459</v>
      </c>
      <c r="AH690" s="45" t="s">
        <v>16453</v>
      </c>
      <c r="AI690" s="45" t="s">
        <v>16455</v>
      </c>
      <c r="AJ690" s="63" t="s">
        <v>20415</v>
      </c>
      <c r="AK690" s="63" t="s">
        <v>20416</v>
      </c>
      <c r="AL690" s="45">
        <v>0</v>
      </c>
      <c r="AM690" s="43" t="e">
        <f>IF(AND(L690="WEAPON",OR(R690=0,R690=1,R690=2)),[1]装备基础and强化!$V$7,IF(AND(L690="LEFTRING",OR(R690=0,R690=1,R690=2)),[1]装备基础and强化!$W$7,IF(AND(L690="RIGHTRING",OR(R690=0,R690=1,R690=2)),[1]装备基础and强化!$X$7,IF(AND(L690="NECKLACE",OR(R690=0,R690=1,R690=2)),[1]装备基础and强化!$Y$7,0))))</f>
        <v>#REF!</v>
      </c>
      <c r="AN690" s="43">
        <f>IF(AND(L690="WEAPON",OR(R690=3,R690=4)),[1]装备基础and强化!$V$11,IF(AND(L690="LEFTRING",OR(R690=3,R690=4)),[1]装备基础and强化!$W$11,IF(AND(L690="RIGHTRING",OR(R690=3,R690=4)),[1]装备基础and强化!$X$11,IF(AND(L690="NECKLACE",OR(R690=3,R690=4)),[1]装备基础and强化!$Y$11,0))))</f>
        <v>0</v>
      </c>
      <c r="AO690" s="43">
        <f>IF(AND(L690="BELT",T690=1),[1]装备基础and强化!$AA$7,IF(AND(L690="PANTS",T690=1),[1]装备基础and强化!$AB$7,IF(AND(L690="SHOES",T690=1),[1]装备基础and强化!$AC$7,IF(AND(L690="CLOTHES",T690=1),[1]装备基础and强化!$AD$7,0))))</f>
        <v>0</v>
      </c>
      <c r="AP690" s="43">
        <f>IF(AND(L690="BELT",T690=2),[1]装备基础and强化!$AF$7,IF(AND(L690="PANTS",T690=2),[1]装备基础and强化!$AG$7,IF(AND(L690="SHOES",T690=2),[1]装备基础and强化!$AH$7,IF(AND(L690="CLOTHES",T690=2),[1]装备基础and强化!$AI$7,0))))</f>
        <v>0</v>
      </c>
      <c r="AQ690" s="43">
        <f>IF(L690="HAT",[1]装备基础and强化!$AK$7,IF(L690="JADE",[1]装备基础and强化!$AK$7,0))</f>
        <v>0</v>
      </c>
      <c r="AR690" s="43" t="e">
        <f t="shared" si="11"/>
        <v>#REF!</v>
      </c>
    </row>
    <row r="691" spans="1:44" x14ac:dyDescent="0.15">
      <c r="A691" s="43"/>
      <c r="B691" s="5" t="s">
        <v>2144</v>
      </c>
      <c r="C691" s="12">
        <v>20687</v>
      </c>
      <c r="D691" s="5" t="s">
        <v>2135</v>
      </c>
      <c r="E691" s="44" t="s">
        <v>22322</v>
      </c>
      <c r="F691" s="4" t="s">
        <v>2145</v>
      </c>
      <c r="G691" s="4" t="s">
        <v>2146</v>
      </c>
      <c r="H691" s="44"/>
      <c r="I691" s="4" t="s">
        <v>700</v>
      </c>
      <c r="J691" s="6" t="s">
        <v>700</v>
      </c>
      <c r="K691" s="45">
        <v>1</v>
      </c>
      <c r="L691" s="4" t="s">
        <v>733</v>
      </c>
      <c r="M691" s="104" t="s">
        <v>16737</v>
      </c>
      <c r="N691" s="45">
        <v>2170400</v>
      </c>
      <c r="O691" s="4" t="s">
        <v>1656</v>
      </c>
      <c r="P691" s="4" t="s">
        <v>776</v>
      </c>
      <c r="Q691" s="4">
        <v>180</v>
      </c>
      <c r="R691" s="4">
        <v>1</v>
      </c>
      <c r="S691" s="4" t="s">
        <v>1677</v>
      </c>
      <c r="U691" s="4">
        <v>4</v>
      </c>
      <c r="W691" s="4" t="s">
        <v>1930</v>
      </c>
      <c r="X691" s="4" t="s">
        <v>1926</v>
      </c>
      <c r="Y691" s="45">
        <v>0</v>
      </c>
      <c r="AA691" s="4">
        <v>1</v>
      </c>
      <c r="AB691" s="4">
        <v>100</v>
      </c>
      <c r="AC691" s="4">
        <v>1</v>
      </c>
      <c r="AD691" s="4">
        <v>1</v>
      </c>
      <c r="AE691" s="45" t="s">
        <v>16461</v>
      </c>
      <c r="AF691" s="45" t="s">
        <v>16457</v>
      </c>
      <c r="AG691" s="45" t="s">
        <v>16459</v>
      </c>
      <c r="AH691" s="45" t="s">
        <v>16453</v>
      </c>
      <c r="AI691" s="45" t="s">
        <v>16455</v>
      </c>
      <c r="AJ691" s="63" t="s">
        <v>20415</v>
      </c>
      <c r="AK691" s="63" t="s">
        <v>20416</v>
      </c>
      <c r="AL691" s="4">
        <v>0</v>
      </c>
      <c r="AM691" s="43" t="e">
        <f>IF(AND(L691="WEAPON",OR(R691=0,R691=1,R691=2)),[1]装备基础and强化!$V$7,IF(AND(L691="LEFTRING",OR(R691=0,R691=1,R691=2)),[1]装备基础and强化!$W$7,IF(AND(L691="RIGHTRING",OR(R691=0,R691=1,R691=2)),[1]装备基础and强化!$X$7,IF(AND(L691="NECKLACE",OR(R691=0,R691=1,R691=2)),[1]装备基础and强化!$Y$7,0))))</f>
        <v>#REF!</v>
      </c>
      <c r="AN691" s="43">
        <f>IF(AND(L691="WEAPON",OR(R691=3,R691=4)),[1]装备基础and强化!$V$11,IF(AND(L691="LEFTRING",OR(R691=3,R691=4)),[1]装备基础and强化!$W$11,IF(AND(L691="RIGHTRING",OR(R691=3,R691=4)),[1]装备基础and强化!$X$11,IF(AND(L691="NECKLACE",OR(R691=3,R691=4)),[1]装备基础and强化!$Y$11,0))))</f>
        <v>0</v>
      </c>
      <c r="AO691" s="43">
        <f>IF(AND(L691="BELT",T691=1),[1]装备基础and强化!$AA$7,IF(AND(L691="PANTS",T691=1),[1]装备基础and强化!$AB$7,IF(AND(L691="SHOES",T691=1),[1]装备基础and强化!$AC$7,IF(AND(L691="CLOTHES",T691=1),[1]装备基础and强化!$AD$7,0))))</f>
        <v>0</v>
      </c>
      <c r="AP691" s="43">
        <f>IF(AND(L691="BELT",T691=2),[1]装备基础and强化!$AF$7,IF(AND(L691="PANTS",T691=2),[1]装备基础and强化!$AG$7,IF(AND(L691="SHOES",T691=2),[1]装备基础and强化!$AH$7,IF(AND(L691="CLOTHES",T691=2),[1]装备基础and强化!$AI$7,0))))</f>
        <v>0</v>
      </c>
      <c r="AQ691" s="43">
        <f>IF(L691="HAT",[1]装备基础and强化!$AK$7,IF(L691="JADE",[1]装备基础and强化!$AK$7,0))</f>
        <v>0</v>
      </c>
      <c r="AR691" s="43" t="e">
        <f t="shared" si="11"/>
        <v>#REF!</v>
      </c>
    </row>
    <row r="692" spans="1:44" x14ac:dyDescent="0.15">
      <c r="A692" s="43"/>
      <c r="B692" s="5" t="s">
        <v>2147</v>
      </c>
      <c r="C692" s="12">
        <v>20688</v>
      </c>
      <c r="D692" s="5" t="s">
        <v>2135</v>
      </c>
      <c r="E692" s="44" t="s">
        <v>22323</v>
      </c>
      <c r="F692" s="4" t="s">
        <v>2148</v>
      </c>
      <c r="G692" s="4" t="s">
        <v>2149</v>
      </c>
      <c r="H692" s="44"/>
      <c r="I692" s="4" t="s">
        <v>700</v>
      </c>
      <c r="J692" s="6" t="s">
        <v>700</v>
      </c>
      <c r="K692" s="45">
        <v>1</v>
      </c>
      <c r="L692" s="4" t="s">
        <v>733</v>
      </c>
      <c r="M692" s="104" t="s">
        <v>16738</v>
      </c>
      <c r="N692" s="45">
        <v>2170500</v>
      </c>
      <c r="O692" s="4" t="s">
        <v>1660</v>
      </c>
      <c r="P692" s="4" t="s">
        <v>776</v>
      </c>
      <c r="Q692" s="4">
        <v>180</v>
      </c>
      <c r="R692" s="4">
        <v>1</v>
      </c>
      <c r="S692" s="4" t="s">
        <v>1677</v>
      </c>
      <c r="U692" s="4">
        <v>5</v>
      </c>
      <c r="W692" s="4" t="s">
        <v>1930</v>
      </c>
      <c r="X692" s="4" t="s">
        <v>1926</v>
      </c>
      <c r="Y692" s="45">
        <v>0</v>
      </c>
      <c r="AA692" s="4">
        <v>1</v>
      </c>
      <c r="AB692" s="4">
        <v>100</v>
      </c>
      <c r="AC692" s="4">
        <v>1</v>
      </c>
      <c r="AD692" s="4">
        <v>1</v>
      </c>
      <c r="AE692" s="45" t="s">
        <v>16461</v>
      </c>
      <c r="AF692" s="45" t="s">
        <v>16457</v>
      </c>
      <c r="AG692" s="45" t="s">
        <v>16459</v>
      </c>
      <c r="AH692" s="45" t="s">
        <v>16453</v>
      </c>
      <c r="AI692" s="45" t="s">
        <v>16455</v>
      </c>
      <c r="AJ692" s="63" t="s">
        <v>20415</v>
      </c>
      <c r="AK692" s="63" t="s">
        <v>20416</v>
      </c>
      <c r="AL692" s="45">
        <v>0</v>
      </c>
      <c r="AM692" s="43" t="e">
        <f>IF(AND(L692="WEAPON",OR(R692=0,R692=1,R692=2)),[1]装备基础and强化!$V$7,IF(AND(L692="LEFTRING",OR(R692=0,R692=1,R692=2)),[1]装备基础and强化!$W$7,IF(AND(L692="RIGHTRING",OR(R692=0,R692=1,R692=2)),[1]装备基础and强化!$X$7,IF(AND(L692="NECKLACE",OR(R692=0,R692=1,R692=2)),[1]装备基础and强化!$Y$7,0))))</f>
        <v>#REF!</v>
      </c>
      <c r="AN692" s="43">
        <f>IF(AND(L692="WEAPON",OR(R692=3,R692=4)),[1]装备基础and强化!$V$11,IF(AND(L692="LEFTRING",OR(R692=3,R692=4)),[1]装备基础and强化!$W$11,IF(AND(L692="RIGHTRING",OR(R692=3,R692=4)),[1]装备基础and强化!$X$11,IF(AND(L692="NECKLACE",OR(R692=3,R692=4)),[1]装备基础and强化!$Y$11,0))))</f>
        <v>0</v>
      </c>
      <c r="AO692" s="43">
        <f>IF(AND(L692="BELT",T692=1),[1]装备基础and强化!$AA$7,IF(AND(L692="PANTS",T692=1),[1]装备基础and强化!$AB$7,IF(AND(L692="SHOES",T692=1),[1]装备基础and强化!$AC$7,IF(AND(L692="CLOTHES",T692=1),[1]装备基础and强化!$AD$7,0))))</f>
        <v>0</v>
      </c>
      <c r="AP692" s="43">
        <f>IF(AND(L692="BELT",T692=2),[1]装备基础and强化!$AF$7,IF(AND(L692="PANTS",T692=2),[1]装备基础and强化!$AG$7,IF(AND(L692="SHOES",T692=2),[1]装备基础and强化!$AH$7,IF(AND(L692="CLOTHES",T692=2),[1]装备基础and强化!$AI$7,0))))</f>
        <v>0</v>
      </c>
      <c r="AQ692" s="43">
        <f>IF(L692="HAT",[1]装备基础and强化!$AK$7,IF(L692="JADE",[1]装备基础and强化!$AK$7,0))</f>
        <v>0</v>
      </c>
      <c r="AR692" s="43" t="e">
        <f t="shared" si="11"/>
        <v>#REF!</v>
      </c>
    </row>
    <row r="693" spans="1:44" x14ac:dyDescent="0.15">
      <c r="A693" s="43"/>
      <c r="B693" s="5" t="s">
        <v>2150</v>
      </c>
      <c r="C693" s="12">
        <v>20689</v>
      </c>
      <c r="D693" s="5" t="s">
        <v>2135</v>
      </c>
      <c r="E693" s="44" t="s">
        <v>22324</v>
      </c>
      <c r="F693" s="4" t="s">
        <v>2151</v>
      </c>
      <c r="G693" s="4" t="s">
        <v>2152</v>
      </c>
      <c r="H693" s="44"/>
      <c r="I693" s="4" t="s">
        <v>700</v>
      </c>
      <c r="J693" s="6" t="s">
        <v>700</v>
      </c>
      <c r="K693" s="45">
        <v>1</v>
      </c>
      <c r="L693" s="4" t="s">
        <v>733</v>
      </c>
      <c r="M693" s="104" t="s">
        <v>16739</v>
      </c>
      <c r="N693" s="45">
        <v>2170600</v>
      </c>
      <c r="O693" s="4" t="s">
        <v>1664</v>
      </c>
      <c r="P693" s="4" t="s">
        <v>776</v>
      </c>
      <c r="Q693" s="4">
        <v>180</v>
      </c>
      <c r="R693" s="4">
        <v>1</v>
      </c>
      <c r="S693" s="4" t="s">
        <v>1677</v>
      </c>
      <c r="U693" s="4">
        <v>6</v>
      </c>
      <c r="W693" s="4" t="s">
        <v>1930</v>
      </c>
      <c r="X693" s="4" t="s">
        <v>1926</v>
      </c>
      <c r="Y693" s="45">
        <v>0</v>
      </c>
      <c r="AA693" s="4">
        <v>1</v>
      </c>
      <c r="AB693" s="4">
        <v>100</v>
      </c>
      <c r="AC693" s="4">
        <v>1</v>
      </c>
      <c r="AD693" s="4">
        <v>1</v>
      </c>
      <c r="AE693" s="45" t="s">
        <v>16461</v>
      </c>
      <c r="AF693" s="45" t="s">
        <v>16457</v>
      </c>
      <c r="AG693" s="45" t="s">
        <v>16459</v>
      </c>
      <c r="AH693" s="45" t="s">
        <v>16453</v>
      </c>
      <c r="AI693" s="45" t="s">
        <v>16455</v>
      </c>
      <c r="AJ693" s="63" t="s">
        <v>20415</v>
      </c>
      <c r="AK693" s="63" t="s">
        <v>20416</v>
      </c>
      <c r="AL693" s="4">
        <v>0</v>
      </c>
      <c r="AM693" s="43" t="e">
        <f>IF(AND(L693="WEAPON",OR(R693=0,R693=1,R693=2)),[1]装备基础and强化!$V$7,IF(AND(L693="LEFTRING",OR(R693=0,R693=1,R693=2)),[1]装备基础and强化!$W$7,IF(AND(L693="RIGHTRING",OR(R693=0,R693=1,R693=2)),[1]装备基础and强化!$X$7,IF(AND(L693="NECKLACE",OR(R693=0,R693=1,R693=2)),[1]装备基础and强化!$Y$7,0))))</f>
        <v>#REF!</v>
      </c>
      <c r="AN693" s="43">
        <f>IF(AND(L693="WEAPON",OR(R693=3,R693=4)),[1]装备基础and强化!$V$11,IF(AND(L693="LEFTRING",OR(R693=3,R693=4)),[1]装备基础and强化!$W$11,IF(AND(L693="RIGHTRING",OR(R693=3,R693=4)),[1]装备基础and强化!$X$11,IF(AND(L693="NECKLACE",OR(R693=3,R693=4)),[1]装备基础and强化!$Y$11,0))))</f>
        <v>0</v>
      </c>
      <c r="AO693" s="43">
        <f>IF(AND(L693="BELT",T693=1),[1]装备基础and强化!$AA$7,IF(AND(L693="PANTS",T693=1),[1]装备基础and强化!$AB$7,IF(AND(L693="SHOES",T693=1),[1]装备基础and强化!$AC$7,IF(AND(L693="CLOTHES",T693=1),[1]装备基础and强化!$AD$7,0))))</f>
        <v>0</v>
      </c>
      <c r="AP693" s="43">
        <f>IF(AND(L693="BELT",T693=2),[1]装备基础and强化!$AF$7,IF(AND(L693="PANTS",T693=2),[1]装备基础and强化!$AG$7,IF(AND(L693="SHOES",T693=2),[1]装备基础and强化!$AH$7,IF(AND(L693="CLOTHES",T693=2),[1]装备基础and强化!$AI$7,0))))</f>
        <v>0</v>
      </c>
      <c r="AQ693" s="43">
        <f>IF(L693="HAT",[1]装备基础and强化!$AK$7,IF(L693="JADE",[1]装备基础and强化!$AK$7,0))</f>
        <v>0</v>
      </c>
      <c r="AR693" s="43" t="e">
        <f t="shared" si="11"/>
        <v>#REF!</v>
      </c>
    </row>
    <row r="694" spans="1:44" x14ac:dyDescent="0.15">
      <c r="A694" s="43"/>
      <c r="B694" s="5" t="s">
        <v>2153</v>
      </c>
      <c r="C694" s="12">
        <v>20690</v>
      </c>
      <c r="D694" s="5" t="s">
        <v>2135</v>
      </c>
      <c r="E694" s="44" t="s">
        <v>22325</v>
      </c>
      <c r="F694" s="4" t="s">
        <v>2154</v>
      </c>
      <c r="G694" s="4" t="s">
        <v>2155</v>
      </c>
      <c r="H694" s="44"/>
      <c r="I694" s="4" t="s">
        <v>700</v>
      </c>
      <c r="J694" s="6" t="s">
        <v>700</v>
      </c>
      <c r="K694" s="45">
        <v>1</v>
      </c>
      <c r="L694" s="4" t="s">
        <v>733</v>
      </c>
      <c r="M694" s="104" t="s">
        <v>16740</v>
      </c>
      <c r="N694" s="45">
        <v>2170700</v>
      </c>
      <c r="O694" s="4" t="s">
        <v>1668</v>
      </c>
      <c r="P694" s="4" t="s">
        <v>776</v>
      </c>
      <c r="Q694" s="4">
        <v>180</v>
      </c>
      <c r="R694" s="4">
        <v>1</v>
      </c>
      <c r="S694" s="4" t="s">
        <v>1677</v>
      </c>
      <c r="U694" s="4">
        <v>7</v>
      </c>
      <c r="W694" s="4" t="s">
        <v>1930</v>
      </c>
      <c r="X694" s="4" t="s">
        <v>1926</v>
      </c>
      <c r="Y694" s="45">
        <v>0</v>
      </c>
      <c r="AA694" s="4">
        <v>1</v>
      </c>
      <c r="AB694" s="4">
        <v>100</v>
      </c>
      <c r="AC694" s="4">
        <v>1</v>
      </c>
      <c r="AD694" s="4">
        <v>1</v>
      </c>
      <c r="AE694" s="45" t="s">
        <v>16461</v>
      </c>
      <c r="AF694" s="45" t="s">
        <v>16457</v>
      </c>
      <c r="AG694" s="45" t="s">
        <v>16459</v>
      </c>
      <c r="AH694" s="45" t="s">
        <v>16453</v>
      </c>
      <c r="AI694" s="45" t="s">
        <v>16455</v>
      </c>
      <c r="AJ694" s="63" t="s">
        <v>20415</v>
      </c>
      <c r="AK694" s="63" t="s">
        <v>20416</v>
      </c>
      <c r="AL694" s="45">
        <v>0</v>
      </c>
      <c r="AM694" s="43" t="e">
        <f>IF(AND(L694="WEAPON",OR(R694=0,R694=1,R694=2)),[1]装备基础and强化!$V$7,IF(AND(L694="LEFTRING",OR(R694=0,R694=1,R694=2)),[1]装备基础and强化!$W$7,IF(AND(L694="RIGHTRING",OR(R694=0,R694=1,R694=2)),[1]装备基础and强化!$X$7,IF(AND(L694="NECKLACE",OR(R694=0,R694=1,R694=2)),[1]装备基础and强化!$Y$7,0))))</f>
        <v>#REF!</v>
      </c>
      <c r="AN694" s="43">
        <f>IF(AND(L694="WEAPON",OR(R694=3,R694=4)),[1]装备基础and强化!$V$11,IF(AND(L694="LEFTRING",OR(R694=3,R694=4)),[1]装备基础and强化!$W$11,IF(AND(L694="RIGHTRING",OR(R694=3,R694=4)),[1]装备基础and强化!$X$11,IF(AND(L694="NECKLACE",OR(R694=3,R694=4)),[1]装备基础and强化!$Y$11,0))))</f>
        <v>0</v>
      </c>
      <c r="AO694" s="43">
        <f>IF(AND(L694="BELT",T694=1),[1]装备基础and强化!$AA$7,IF(AND(L694="PANTS",T694=1),[1]装备基础and强化!$AB$7,IF(AND(L694="SHOES",T694=1),[1]装备基础and强化!$AC$7,IF(AND(L694="CLOTHES",T694=1),[1]装备基础and强化!$AD$7,0))))</f>
        <v>0</v>
      </c>
      <c r="AP694" s="43">
        <f>IF(AND(L694="BELT",T694=2),[1]装备基础and强化!$AF$7,IF(AND(L694="PANTS",T694=2),[1]装备基础and强化!$AG$7,IF(AND(L694="SHOES",T694=2),[1]装备基础and强化!$AH$7,IF(AND(L694="CLOTHES",T694=2),[1]装备基础and强化!$AI$7,0))))</f>
        <v>0</v>
      </c>
      <c r="AQ694" s="43">
        <f>IF(L694="HAT",[1]装备基础and强化!$AK$7,IF(L694="JADE",[1]装备基础and强化!$AK$7,0))</f>
        <v>0</v>
      </c>
      <c r="AR694" s="43" t="e">
        <f t="shared" si="11"/>
        <v>#REF!</v>
      </c>
    </row>
    <row r="695" spans="1:44" x14ac:dyDescent="0.15">
      <c r="A695" s="43"/>
      <c r="B695" s="5" t="s">
        <v>2156</v>
      </c>
      <c r="C695" s="12">
        <v>20691</v>
      </c>
      <c r="D695" s="5" t="s">
        <v>2135</v>
      </c>
      <c r="E695" s="44" t="s">
        <v>22326</v>
      </c>
      <c r="F695" s="4" t="s">
        <v>2157</v>
      </c>
      <c r="G695" s="4" t="s">
        <v>2158</v>
      </c>
      <c r="H695" s="44"/>
      <c r="I695" s="4" t="s">
        <v>700</v>
      </c>
      <c r="J695" s="6" t="s">
        <v>700</v>
      </c>
      <c r="K695" s="45">
        <v>1</v>
      </c>
      <c r="L695" s="4" t="s">
        <v>733</v>
      </c>
      <c r="M695" s="104" t="s">
        <v>16741</v>
      </c>
      <c r="N695" s="45">
        <v>2170800</v>
      </c>
      <c r="O695" s="4" t="s">
        <v>1672</v>
      </c>
      <c r="P695" s="4" t="s">
        <v>776</v>
      </c>
      <c r="Q695" s="4">
        <v>180</v>
      </c>
      <c r="R695" s="4">
        <v>1</v>
      </c>
      <c r="S695" s="4" t="s">
        <v>1677</v>
      </c>
      <c r="U695" s="4">
        <v>8</v>
      </c>
      <c r="W695" s="4" t="s">
        <v>1930</v>
      </c>
      <c r="X695" s="4" t="s">
        <v>1926</v>
      </c>
      <c r="Y695" s="45">
        <v>0</v>
      </c>
      <c r="AA695" s="4">
        <v>1</v>
      </c>
      <c r="AB695" s="4">
        <v>100</v>
      </c>
      <c r="AC695" s="4">
        <v>1</v>
      </c>
      <c r="AD695" s="4">
        <v>1</v>
      </c>
      <c r="AE695" s="45" t="s">
        <v>16461</v>
      </c>
      <c r="AF695" s="45" t="s">
        <v>16457</v>
      </c>
      <c r="AG695" s="45" t="s">
        <v>16459</v>
      </c>
      <c r="AH695" s="45" t="s">
        <v>16453</v>
      </c>
      <c r="AI695" s="45" t="s">
        <v>16455</v>
      </c>
      <c r="AJ695" s="63" t="s">
        <v>20415</v>
      </c>
      <c r="AK695" s="63" t="s">
        <v>20416</v>
      </c>
      <c r="AL695" s="4">
        <v>0</v>
      </c>
      <c r="AM695" s="43" t="e">
        <f>IF(AND(L695="WEAPON",OR(R695=0,R695=1,R695=2)),[1]装备基础and强化!$V$7,IF(AND(L695="LEFTRING",OR(R695=0,R695=1,R695=2)),[1]装备基础and强化!$W$7,IF(AND(L695="RIGHTRING",OR(R695=0,R695=1,R695=2)),[1]装备基础and强化!$X$7,IF(AND(L695="NECKLACE",OR(R695=0,R695=1,R695=2)),[1]装备基础and强化!$Y$7,0))))</f>
        <v>#REF!</v>
      </c>
      <c r="AN695" s="43">
        <f>IF(AND(L695="WEAPON",OR(R695=3,R695=4)),[1]装备基础and强化!$V$11,IF(AND(L695="LEFTRING",OR(R695=3,R695=4)),[1]装备基础and强化!$W$11,IF(AND(L695="RIGHTRING",OR(R695=3,R695=4)),[1]装备基础and强化!$X$11,IF(AND(L695="NECKLACE",OR(R695=3,R695=4)),[1]装备基础and强化!$Y$11,0))))</f>
        <v>0</v>
      </c>
      <c r="AO695" s="43">
        <f>IF(AND(L695="BELT",T695=1),[1]装备基础and强化!$AA$7,IF(AND(L695="PANTS",T695=1),[1]装备基础and强化!$AB$7,IF(AND(L695="SHOES",T695=1),[1]装备基础and强化!$AC$7,IF(AND(L695="CLOTHES",T695=1),[1]装备基础and强化!$AD$7,0))))</f>
        <v>0</v>
      </c>
      <c r="AP695" s="43">
        <f>IF(AND(L695="BELT",T695=2),[1]装备基础and强化!$AF$7,IF(AND(L695="PANTS",T695=2),[1]装备基础and强化!$AG$7,IF(AND(L695="SHOES",T695=2),[1]装备基础and强化!$AH$7,IF(AND(L695="CLOTHES",T695=2),[1]装备基础and强化!$AI$7,0))))</f>
        <v>0</v>
      </c>
      <c r="AQ695" s="43">
        <f>IF(L695="HAT",[1]装备基础and强化!$AK$7,IF(L695="JADE",[1]装备基础and强化!$AK$7,0))</f>
        <v>0</v>
      </c>
      <c r="AR695" s="43" t="e">
        <f t="shared" si="11"/>
        <v>#REF!</v>
      </c>
    </row>
    <row r="696" spans="1:44" x14ac:dyDescent="0.15">
      <c r="A696" s="43"/>
      <c r="B696" s="5" t="s">
        <v>2159</v>
      </c>
      <c r="C696" s="12">
        <v>20692</v>
      </c>
      <c r="D696" s="5" t="s">
        <v>2160</v>
      </c>
      <c r="E696" s="44" t="s">
        <v>22327</v>
      </c>
      <c r="F696" s="4" t="s">
        <v>2161</v>
      </c>
      <c r="G696" s="4" t="s">
        <v>2162</v>
      </c>
      <c r="H696" s="44"/>
      <c r="I696" s="4" t="s">
        <v>700</v>
      </c>
      <c r="J696" s="6" t="s">
        <v>700</v>
      </c>
      <c r="K696" s="45">
        <v>1</v>
      </c>
      <c r="L696" s="4" t="s">
        <v>733</v>
      </c>
      <c r="M696" s="104" t="s">
        <v>20148</v>
      </c>
      <c r="N696" s="45">
        <v>2220100</v>
      </c>
      <c r="O696" s="4" t="s">
        <v>5120</v>
      </c>
      <c r="P696" s="4" t="s">
        <v>776</v>
      </c>
      <c r="Q696" s="4">
        <v>210</v>
      </c>
      <c r="R696" s="4">
        <v>1</v>
      </c>
      <c r="S696" s="4" t="s">
        <v>1707</v>
      </c>
      <c r="U696" s="4">
        <v>1</v>
      </c>
      <c r="W696" s="4" t="s">
        <v>1956</v>
      </c>
      <c r="X696" s="4" t="s">
        <v>1957</v>
      </c>
      <c r="Y696" s="45">
        <v>0</v>
      </c>
      <c r="AA696" s="4">
        <v>1</v>
      </c>
      <c r="AB696" s="4">
        <v>100</v>
      </c>
      <c r="AC696" s="4">
        <v>1</v>
      </c>
      <c r="AD696" s="4">
        <v>1</v>
      </c>
      <c r="AE696" s="45" t="s">
        <v>16461</v>
      </c>
      <c r="AF696" s="45" t="s">
        <v>16457</v>
      </c>
      <c r="AG696" s="45" t="s">
        <v>16459</v>
      </c>
      <c r="AH696" s="45" t="s">
        <v>16453</v>
      </c>
      <c r="AI696" s="45" t="s">
        <v>16455</v>
      </c>
      <c r="AJ696" s="63" t="s">
        <v>20415</v>
      </c>
      <c r="AK696" s="63" t="s">
        <v>20416</v>
      </c>
      <c r="AL696" s="45">
        <v>0</v>
      </c>
      <c r="AM696" s="43" t="e">
        <f>IF(AND(L696="WEAPON",OR(R696=0,R696=1,R696=2)),[1]装备基础and强化!$V$7,IF(AND(L696="LEFTRING",OR(R696=0,R696=1,R696=2)),[1]装备基础and强化!$W$7,IF(AND(L696="RIGHTRING",OR(R696=0,R696=1,R696=2)),[1]装备基础and强化!$X$7,IF(AND(L696="NECKLACE",OR(R696=0,R696=1,R696=2)),[1]装备基础and强化!$Y$7,0))))</f>
        <v>#REF!</v>
      </c>
      <c r="AN696" s="43">
        <f>IF(AND(L696="WEAPON",OR(R696=3,R696=4)),[1]装备基础and强化!$V$11,IF(AND(L696="LEFTRING",OR(R696=3,R696=4)),[1]装备基础and强化!$W$11,IF(AND(L696="RIGHTRING",OR(R696=3,R696=4)),[1]装备基础and强化!$X$11,IF(AND(L696="NECKLACE",OR(R696=3,R696=4)),[1]装备基础and强化!$Y$11,0))))</f>
        <v>0</v>
      </c>
      <c r="AO696" s="43">
        <f>IF(AND(L696="BELT",T696=1),[1]装备基础and强化!$AA$7,IF(AND(L696="PANTS",T696=1),[1]装备基础and强化!$AB$7,IF(AND(L696="SHOES",T696=1),[1]装备基础and强化!$AC$7,IF(AND(L696="CLOTHES",T696=1),[1]装备基础and强化!$AD$7,0))))</f>
        <v>0</v>
      </c>
      <c r="AP696" s="43">
        <f>IF(AND(L696="BELT",T696=2),[1]装备基础and强化!$AF$7,IF(AND(L696="PANTS",T696=2),[1]装备基础and强化!$AG$7,IF(AND(L696="SHOES",T696=2),[1]装备基础and强化!$AH$7,IF(AND(L696="CLOTHES",T696=2),[1]装备基础and强化!$AI$7,0))))</f>
        <v>0</v>
      </c>
      <c r="AQ696" s="43">
        <f>IF(L696="HAT",[1]装备基础and强化!$AK$7,IF(L696="JADE",[1]装备基础and强化!$AK$7,0))</f>
        <v>0</v>
      </c>
      <c r="AR696" s="43" t="e">
        <f t="shared" si="11"/>
        <v>#REF!</v>
      </c>
    </row>
    <row r="697" spans="1:44" x14ac:dyDescent="0.15">
      <c r="A697" s="43"/>
      <c r="B697" s="5" t="s">
        <v>2163</v>
      </c>
      <c r="C697" s="12">
        <v>20693</v>
      </c>
      <c r="D697" s="5" t="s">
        <v>2160</v>
      </c>
      <c r="E697" s="44" t="s">
        <v>22328</v>
      </c>
      <c r="F697" s="4" t="s">
        <v>2164</v>
      </c>
      <c r="G697" s="4" t="s">
        <v>2165</v>
      </c>
      <c r="H697" s="44"/>
      <c r="I697" s="4" t="s">
        <v>700</v>
      </c>
      <c r="J697" s="6" t="s">
        <v>700</v>
      </c>
      <c r="K697" s="45">
        <v>1</v>
      </c>
      <c r="L697" s="4" t="s">
        <v>733</v>
      </c>
      <c r="M697" s="104" t="s">
        <v>20149</v>
      </c>
      <c r="N697" s="45">
        <v>2220200</v>
      </c>
      <c r="O697" s="4" t="s">
        <v>14621</v>
      </c>
      <c r="P697" s="4" t="s">
        <v>776</v>
      </c>
      <c r="Q697" s="4">
        <v>210</v>
      </c>
      <c r="R697" s="4">
        <v>1</v>
      </c>
      <c r="S697" s="4" t="s">
        <v>1707</v>
      </c>
      <c r="U697" s="4">
        <v>2</v>
      </c>
      <c r="W697" s="4" t="s">
        <v>1956</v>
      </c>
      <c r="X697" s="4" t="s">
        <v>1957</v>
      </c>
      <c r="Y697" s="45">
        <v>0</v>
      </c>
      <c r="AA697" s="4">
        <v>1</v>
      </c>
      <c r="AB697" s="4">
        <v>100</v>
      </c>
      <c r="AC697" s="4">
        <v>1</v>
      </c>
      <c r="AD697" s="4">
        <v>1</v>
      </c>
      <c r="AE697" s="45" t="s">
        <v>16461</v>
      </c>
      <c r="AF697" s="45" t="s">
        <v>16457</v>
      </c>
      <c r="AG697" s="45" t="s">
        <v>16459</v>
      </c>
      <c r="AH697" s="45" t="s">
        <v>16453</v>
      </c>
      <c r="AI697" s="45" t="s">
        <v>16455</v>
      </c>
      <c r="AJ697" s="63" t="s">
        <v>20415</v>
      </c>
      <c r="AK697" s="63" t="s">
        <v>20416</v>
      </c>
      <c r="AL697" s="4">
        <v>0</v>
      </c>
      <c r="AM697" s="43" t="e">
        <f>IF(AND(L697="WEAPON",OR(R697=0,R697=1,R697=2)),[1]装备基础and强化!$V$7,IF(AND(L697="LEFTRING",OR(R697=0,R697=1,R697=2)),[1]装备基础and强化!$W$7,IF(AND(L697="RIGHTRING",OR(R697=0,R697=1,R697=2)),[1]装备基础and强化!$X$7,IF(AND(L697="NECKLACE",OR(R697=0,R697=1,R697=2)),[1]装备基础and强化!$Y$7,0))))</f>
        <v>#REF!</v>
      </c>
      <c r="AN697" s="43">
        <f>IF(AND(L697="WEAPON",OR(R697=3,R697=4)),[1]装备基础and强化!$V$11,IF(AND(L697="LEFTRING",OR(R697=3,R697=4)),[1]装备基础and强化!$W$11,IF(AND(L697="RIGHTRING",OR(R697=3,R697=4)),[1]装备基础and强化!$X$11,IF(AND(L697="NECKLACE",OR(R697=3,R697=4)),[1]装备基础and强化!$Y$11,0))))</f>
        <v>0</v>
      </c>
      <c r="AO697" s="43">
        <f>IF(AND(L697="BELT",T697=1),[1]装备基础and强化!$AA$7,IF(AND(L697="PANTS",T697=1),[1]装备基础and强化!$AB$7,IF(AND(L697="SHOES",T697=1),[1]装备基础and强化!$AC$7,IF(AND(L697="CLOTHES",T697=1),[1]装备基础and强化!$AD$7,0))))</f>
        <v>0</v>
      </c>
      <c r="AP697" s="43">
        <f>IF(AND(L697="BELT",T697=2),[1]装备基础and强化!$AF$7,IF(AND(L697="PANTS",T697=2),[1]装备基础and强化!$AG$7,IF(AND(L697="SHOES",T697=2),[1]装备基础and强化!$AH$7,IF(AND(L697="CLOTHES",T697=2),[1]装备基础and强化!$AI$7,0))))</f>
        <v>0</v>
      </c>
      <c r="AQ697" s="43">
        <f>IF(L697="HAT",[1]装备基础and强化!$AK$7,IF(L697="JADE",[1]装备基础and强化!$AK$7,0))</f>
        <v>0</v>
      </c>
      <c r="AR697" s="43" t="e">
        <f t="shared" si="11"/>
        <v>#REF!</v>
      </c>
    </row>
    <row r="698" spans="1:44" x14ac:dyDescent="0.15">
      <c r="A698" s="43"/>
      <c r="B698" s="5" t="s">
        <v>2166</v>
      </c>
      <c r="C698" s="12">
        <v>20694</v>
      </c>
      <c r="D698" s="5" t="s">
        <v>2160</v>
      </c>
      <c r="E698" s="44" t="s">
        <v>22329</v>
      </c>
      <c r="F698" s="4" t="s">
        <v>2167</v>
      </c>
      <c r="G698" s="4" t="s">
        <v>2168</v>
      </c>
      <c r="H698" s="44"/>
      <c r="I698" s="4" t="s">
        <v>700</v>
      </c>
      <c r="J698" s="6" t="s">
        <v>700</v>
      </c>
      <c r="K698" s="45">
        <v>1</v>
      </c>
      <c r="L698" s="4" t="s">
        <v>733</v>
      </c>
      <c r="M698" s="104" t="s">
        <v>20150</v>
      </c>
      <c r="N698" s="45">
        <v>2220300</v>
      </c>
      <c r="O698" s="4" t="s">
        <v>14622</v>
      </c>
      <c r="P698" s="4" t="s">
        <v>776</v>
      </c>
      <c r="Q698" s="4">
        <v>210</v>
      </c>
      <c r="R698" s="4">
        <v>1</v>
      </c>
      <c r="S698" s="4" t="s">
        <v>1707</v>
      </c>
      <c r="U698" s="4">
        <v>3</v>
      </c>
      <c r="W698" s="4" t="s">
        <v>1956</v>
      </c>
      <c r="X698" s="4" t="s">
        <v>1957</v>
      </c>
      <c r="Y698" s="45">
        <v>0</v>
      </c>
      <c r="AA698" s="4">
        <v>1</v>
      </c>
      <c r="AB698" s="4">
        <v>100</v>
      </c>
      <c r="AC698" s="4">
        <v>1</v>
      </c>
      <c r="AD698" s="4">
        <v>1</v>
      </c>
      <c r="AE698" s="45" t="s">
        <v>16461</v>
      </c>
      <c r="AF698" s="45" t="s">
        <v>16457</v>
      </c>
      <c r="AG698" s="45" t="s">
        <v>16459</v>
      </c>
      <c r="AH698" s="45" t="s">
        <v>16453</v>
      </c>
      <c r="AI698" s="45" t="s">
        <v>16455</v>
      </c>
      <c r="AJ698" s="63" t="s">
        <v>20415</v>
      </c>
      <c r="AK698" s="63" t="s">
        <v>20416</v>
      </c>
      <c r="AL698" s="45">
        <v>0</v>
      </c>
      <c r="AM698" s="43" t="e">
        <f>IF(AND(L698="WEAPON",OR(R698=0,R698=1,R698=2)),[1]装备基础and强化!$V$7,IF(AND(L698="LEFTRING",OR(R698=0,R698=1,R698=2)),[1]装备基础and强化!$W$7,IF(AND(L698="RIGHTRING",OR(R698=0,R698=1,R698=2)),[1]装备基础and强化!$X$7,IF(AND(L698="NECKLACE",OR(R698=0,R698=1,R698=2)),[1]装备基础and强化!$Y$7,0))))</f>
        <v>#REF!</v>
      </c>
      <c r="AN698" s="43">
        <f>IF(AND(L698="WEAPON",OR(R698=3,R698=4)),[1]装备基础and强化!$V$11,IF(AND(L698="LEFTRING",OR(R698=3,R698=4)),[1]装备基础and强化!$W$11,IF(AND(L698="RIGHTRING",OR(R698=3,R698=4)),[1]装备基础and强化!$X$11,IF(AND(L698="NECKLACE",OR(R698=3,R698=4)),[1]装备基础and强化!$Y$11,0))))</f>
        <v>0</v>
      </c>
      <c r="AO698" s="43">
        <f>IF(AND(L698="BELT",T698=1),[1]装备基础and强化!$AA$7,IF(AND(L698="PANTS",T698=1),[1]装备基础and强化!$AB$7,IF(AND(L698="SHOES",T698=1),[1]装备基础and强化!$AC$7,IF(AND(L698="CLOTHES",T698=1),[1]装备基础and强化!$AD$7,0))))</f>
        <v>0</v>
      </c>
      <c r="AP698" s="43">
        <f>IF(AND(L698="BELT",T698=2),[1]装备基础and强化!$AF$7,IF(AND(L698="PANTS",T698=2),[1]装备基础and强化!$AG$7,IF(AND(L698="SHOES",T698=2),[1]装备基础and强化!$AH$7,IF(AND(L698="CLOTHES",T698=2),[1]装备基础and强化!$AI$7,0))))</f>
        <v>0</v>
      </c>
      <c r="AQ698" s="43">
        <f>IF(L698="HAT",[1]装备基础and强化!$AK$7,IF(L698="JADE",[1]装备基础and强化!$AK$7,0))</f>
        <v>0</v>
      </c>
      <c r="AR698" s="43" t="e">
        <f t="shared" si="11"/>
        <v>#REF!</v>
      </c>
    </row>
    <row r="699" spans="1:44" x14ac:dyDescent="0.15">
      <c r="A699" s="43"/>
      <c r="B699" s="5" t="s">
        <v>2169</v>
      </c>
      <c r="C699" s="12">
        <v>20695</v>
      </c>
      <c r="D699" s="5" t="s">
        <v>2160</v>
      </c>
      <c r="E699" s="44" t="s">
        <v>22330</v>
      </c>
      <c r="F699" s="4" t="s">
        <v>2170</v>
      </c>
      <c r="G699" s="4" t="s">
        <v>2171</v>
      </c>
      <c r="H699" s="44"/>
      <c r="I699" s="4" t="s">
        <v>700</v>
      </c>
      <c r="J699" s="6" t="s">
        <v>700</v>
      </c>
      <c r="K699" s="45">
        <v>1</v>
      </c>
      <c r="L699" s="4" t="s">
        <v>733</v>
      </c>
      <c r="M699" s="104" t="s">
        <v>20151</v>
      </c>
      <c r="N699" s="45">
        <v>2220400</v>
      </c>
      <c r="O699" s="4" t="s">
        <v>14587</v>
      </c>
      <c r="P699" s="4" t="s">
        <v>776</v>
      </c>
      <c r="Q699" s="4">
        <v>210</v>
      </c>
      <c r="R699" s="4">
        <v>1</v>
      </c>
      <c r="S699" s="4" t="s">
        <v>1707</v>
      </c>
      <c r="U699" s="4">
        <v>4</v>
      </c>
      <c r="W699" s="4" t="s">
        <v>1956</v>
      </c>
      <c r="X699" s="4" t="s">
        <v>1957</v>
      </c>
      <c r="Y699" s="45">
        <v>0</v>
      </c>
      <c r="AA699" s="4">
        <v>1</v>
      </c>
      <c r="AB699" s="4">
        <v>100</v>
      </c>
      <c r="AC699" s="4">
        <v>1</v>
      </c>
      <c r="AD699" s="4">
        <v>1</v>
      </c>
      <c r="AE699" s="45" t="s">
        <v>16461</v>
      </c>
      <c r="AF699" s="45" t="s">
        <v>16457</v>
      </c>
      <c r="AG699" s="45" t="s">
        <v>16459</v>
      </c>
      <c r="AH699" s="45" t="s">
        <v>16453</v>
      </c>
      <c r="AI699" s="45" t="s">
        <v>16455</v>
      </c>
      <c r="AJ699" s="63" t="s">
        <v>20415</v>
      </c>
      <c r="AK699" s="63" t="s">
        <v>20416</v>
      </c>
      <c r="AL699" s="4">
        <v>0</v>
      </c>
      <c r="AM699" s="43" t="e">
        <f>IF(AND(L699="WEAPON",OR(R699=0,R699=1,R699=2)),[1]装备基础and强化!$V$7,IF(AND(L699="LEFTRING",OR(R699=0,R699=1,R699=2)),[1]装备基础and强化!$W$7,IF(AND(L699="RIGHTRING",OR(R699=0,R699=1,R699=2)),[1]装备基础and强化!$X$7,IF(AND(L699="NECKLACE",OR(R699=0,R699=1,R699=2)),[1]装备基础and强化!$Y$7,0))))</f>
        <v>#REF!</v>
      </c>
      <c r="AN699" s="43">
        <f>IF(AND(L699="WEAPON",OR(R699=3,R699=4)),[1]装备基础and强化!$V$11,IF(AND(L699="LEFTRING",OR(R699=3,R699=4)),[1]装备基础and强化!$W$11,IF(AND(L699="RIGHTRING",OR(R699=3,R699=4)),[1]装备基础and强化!$X$11,IF(AND(L699="NECKLACE",OR(R699=3,R699=4)),[1]装备基础and强化!$Y$11,0))))</f>
        <v>0</v>
      </c>
      <c r="AO699" s="43">
        <f>IF(AND(L699="BELT",T699=1),[1]装备基础and强化!$AA$7,IF(AND(L699="PANTS",T699=1),[1]装备基础and强化!$AB$7,IF(AND(L699="SHOES",T699=1),[1]装备基础and强化!$AC$7,IF(AND(L699="CLOTHES",T699=1),[1]装备基础and强化!$AD$7,0))))</f>
        <v>0</v>
      </c>
      <c r="AP699" s="43">
        <f>IF(AND(L699="BELT",T699=2),[1]装备基础and强化!$AF$7,IF(AND(L699="PANTS",T699=2),[1]装备基础and强化!$AG$7,IF(AND(L699="SHOES",T699=2),[1]装备基础and强化!$AH$7,IF(AND(L699="CLOTHES",T699=2),[1]装备基础and强化!$AI$7,0))))</f>
        <v>0</v>
      </c>
      <c r="AQ699" s="43">
        <f>IF(L699="HAT",[1]装备基础and强化!$AK$7,IF(L699="JADE",[1]装备基础and强化!$AK$7,0))</f>
        <v>0</v>
      </c>
      <c r="AR699" s="43" t="e">
        <f t="shared" si="11"/>
        <v>#REF!</v>
      </c>
    </row>
    <row r="700" spans="1:44" x14ac:dyDescent="0.15">
      <c r="A700" s="43"/>
      <c r="B700" s="5" t="s">
        <v>2172</v>
      </c>
      <c r="C700" s="12">
        <v>20696</v>
      </c>
      <c r="D700" s="5" t="s">
        <v>2160</v>
      </c>
      <c r="E700" s="44" t="s">
        <v>22331</v>
      </c>
      <c r="F700" s="4" t="s">
        <v>2173</v>
      </c>
      <c r="G700" s="4" t="s">
        <v>2174</v>
      </c>
      <c r="H700" s="44"/>
      <c r="I700" s="4" t="s">
        <v>700</v>
      </c>
      <c r="J700" s="6" t="s">
        <v>700</v>
      </c>
      <c r="K700" s="45">
        <v>1</v>
      </c>
      <c r="L700" s="4" t="s">
        <v>733</v>
      </c>
      <c r="M700" s="104" t="s">
        <v>26239</v>
      </c>
      <c r="N700" s="45">
        <v>2220500</v>
      </c>
      <c r="O700" s="4" t="s">
        <v>14623</v>
      </c>
      <c r="P700" s="4" t="s">
        <v>776</v>
      </c>
      <c r="Q700" s="4">
        <v>210</v>
      </c>
      <c r="R700" s="4">
        <v>1</v>
      </c>
      <c r="S700" s="4" t="s">
        <v>1707</v>
      </c>
      <c r="U700" s="4">
        <v>5</v>
      </c>
      <c r="W700" s="4" t="s">
        <v>1956</v>
      </c>
      <c r="X700" s="4" t="s">
        <v>1957</v>
      </c>
      <c r="Y700" s="45">
        <v>0</v>
      </c>
      <c r="AA700" s="4">
        <v>1</v>
      </c>
      <c r="AB700" s="4">
        <v>100</v>
      </c>
      <c r="AC700" s="4">
        <v>1</v>
      </c>
      <c r="AD700" s="4">
        <v>1</v>
      </c>
      <c r="AE700" s="45" t="s">
        <v>16461</v>
      </c>
      <c r="AF700" s="45" t="s">
        <v>16457</v>
      </c>
      <c r="AG700" s="45" t="s">
        <v>16459</v>
      </c>
      <c r="AH700" s="45" t="s">
        <v>16453</v>
      </c>
      <c r="AI700" s="45" t="s">
        <v>16455</v>
      </c>
      <c r="AJ700" s="63" t="s">
        <v>20415</v>
      </c>
      <c r="AK700" s="63" t="s">
        <v>20416</v>
      </c>
      <c r="AL700" s="45">
        <v>0</v>
      </c>
      <c r="AM700" s="43" t="e">
        <f>IF(AND(L700="WEAPON",OR(R700=0,R700=1,R700=2)),[1]装备基础and强化!$V$7,IF(AND(L700="LEFTRING",OR(R700=0,R700=1,R700=2)),[1]装备基础and强化!$W$7,IF(AND(L700="RIGHTRING",OR(R700=0,R700=1,R700=2)),[1]装备基础and强化!$X$7,IF(AND(L700="NECKLACE",OR(R700=0,R700=1,R700=2)),[1]装备基础and强化!$Y$7,0))))</f>
        <v>#REF!</v>
      </c>
      <c r="AN700" s="43">
        <f>IF(AND(L700="WEAPON",OR(R700=3,R700=4)),[1]装备基础and强化!$V$11,IF(AND(L700="LEFTRING",OR(R700=3,R700=4)),[1]装备基础and强化!$W$11,IF(AND(L700="RIGHTRING",OR(R700=3,R700=4)),[1]装备基础and强化!$X$11,IF(AND(L700="NECKLACE",OR(R700=3,R700=4)),[1]装备基础and强化!$Y$11,0))))</f>
        <v>0</v>
      </c>
      <c r="AO700" s="43">
        <f>IF(AND(L700="BELT",T700=1),[1]装备基础and强化!$AA$7,IF(AND(L700="PANTS",T700=1),[1]装备基础and强化!$AB$7,IF(AND(L700="SHOES",T700=1),[1]装备基础and强化!$AC$7,IF(AND(L700="CLOTHES",T700=1),[1]装备基础and强化!$AD$7,0))))</f>
        <v>0</v>
      </c>
      <c r="AP700" s="43">
        <f>IF(AND(L700="BELT",T700=2),[1]装备基础and强化!$AF$7,IF(AND(L700="PANTS",T700=2),[1]装备基础and强化!$AG$7,IF(AND(L700="SHOES",T700=2),[1]装备基础and强化!$AH$7,IF(AND(L700="CLOTHES",T700=2),[1]装备基础and强化!$AI$7,0))))</f>
        <v>0</v>
      </c>
      <c r="AQ700" s="43">
        <f>IF(L700="HAT",[1]装备基础and强化!$AK$7,IF(L700="JADE",[1]装备基础and强化!$AK$7,0))</f>
        <v>0</v>
      </c>
      <c r="AR700" s="43" t="e">
        <f t="shared" si="11"/>
        <v>#REF!</v>
      </c>
    </row>
    <row r="701" spans="1:44" x14ac:dyDescent="0.15">
      <c r="A701" s="43"/>
      <c r="B701" s="5" t="s">
        <v>2175</v>
      </c>
      <c r="C701" s="12">
        <v>20697</v>
      </c>
      <c r="D701" s="5" t="s">
        <v>2160</v>
      </c>
      <c r="E701" s="44" t="s">
        <v>22332</v>
      </c>
      <c r="F701" s="4" t="s">
        <v>2176</v>
      </c>
      <c r="G701" s="4" t="s">
        <v>2177</v>
      </c>
      <c r="H701" s="44"/>
      <c r="I701" s="4" t="s">
        <v>700</v>
      </c>
      <c r="J701" s="6" t="s">
        <v>700</v>
      </c>
      <c r="K701" s="45">
        <v>1</v>
      </c>
      <c r="L701" s="4" t="s">
        <v>733</v>
      </c>
      <c r="M701" s="104" t="s">
        <v>26240</v>
      </c>
      <c r="N701" s="45">
        <v>2220600</v>
      </c>
      <c r="O701" s="4" t="s">
        <v>14624</v>
      </c>
      <c r="P701" s="4" t="s">
        <v>776</v>
      </c>
      <c r="Q701" s="4">
        <v>210</v>
      </c>
      <c r="R701" s="4">
        <v>1</v>
      </c>
      <c r="S701" s="4" t="s">
        <v>1707</v>
      </c>
      <c r="U701" s="4">
        <v>6</v>
      </c>
      <c r="W701" s="4" t="s">
        <v>1956</v>
      </c>
      <c r="X701" s="4" t="s">
        <v>1957</v>
      </c>
      <c r="Y701" s="45">
        <v>0</v>
      </c>
      <c r="AA701" s="4">
        <v>1</v>
      </c>
      <c r="AB701" s="4">
        <v>100</v>
      </c>
      <c r="AC701" s="4">
        <v>1</v>
      </c>
      <c r="AD701" s="4">
        <v>1</v>
      </c>
      <c r="AE701" s="45" t="s">
        <v>16461</v>
      </c>
      <c r="AF701" s="45" t="s">
        <v>16457</v>
      </c>
      <c r="AG701" s="45" t="s">
        <v>16459</v>
      </c>
      <c r="AH701" s="45" t="s">
        <v>16453</v>
      </c>
      <c r="AI701" s="45" t="s">
        <v>16455</v>
      </c>
      <c r="AJ701" s="63" t="s">
        <v>20415</v>
      </c>
      <c r="AK701" s="63" t="s">
        <v>20416</v>
      </c>
      <c r="AL701" s="4">
        <v>0</v>
      </c>
      <c r="AM701" s="43" t="e">
        <f>IF(AND(L701="WEAPON",OR(R701=0,R701=1,R701=2)),[1]装备基础and强化!$V$7,IF(AND(L701="LEFTRING",OR(R701=0,R701=1,R701=2)),[1]装备基础and强化!$W$7,IF(AND(L701="RIGHTRING",OR(R701=0,R701=1,R701=2)),[1]装备基础and强化!$X$7,IF(AND(L701="NECKLACE",OR(R701=0,R701=1,R701=2)),[1]装备基础and强化!$Y$7,0))))</f>
        <v>#REF!</v>
      </c>
      <c r="AN701" s="43">
        <f>IF(AND(L701="WEAPON",OR(R701=3,R701=4)),[1]装备基础and强化!$V$11,IF(AND(L701="LEFTRING",OR(R701=3,R701=4)),[1]装备基础and强化!$W$11,IF(AND(L701="RIGHTRING",OR(R701=3,R701=4)),[1]装备基础and强化!$X$11,IF(AND(L701="NECKLACE",OR(R701=3,R701=4)),[1]装备基础and强化!$Y$11,0))))</f>
        <v>0</v>
      </c>
      <c r="AO701" s="43">
        <f>IF(AND(L701="BELT",T701=1),[1]装备基础and强化!$AA$7,IF(AND(L701="PANTS",T701=1),[1]装备基础and强化!$AB$7,IF(AND(L701="SHOES",T701=1),[1]装备基础and强化!$AC$7,IF(AND(L701="CLOTHES",T701=1),[1]装备基础and强化!$AD$7,0))))</f>
        <v>0</v>
      </c>
      <c r="AP701" s="43">
        <f>IF(AND(L701="BELT",T701=2),[1]装备基础and强化!$AF$7,IF(AND(L701="PANTS",T701=2),[1]装备基础and强化!$AG$7,IF(AND(L701="SHOES",T701=2),[1]装备基础and强化!$AH$7,IF(AND(L701="CLOTHES",T701=2),[1]装备基础and强化!$AI$7,0))))</f>
        <v>0</v>
      </c>
      <c r="AQ701" s="43">
        <f>IF(L701="HAT",[1]装备基础and强化!$AK$7,IF(L701="JADE",[1]装备基础and强化!$AK$7,0))</f>
        <v>0</v>
      </c>
      <c r="AR701" s="43" t="e">
        <f t="shared" si="11"/>
        <v>#REF!</v>
      </c>
    </row>
    <row r="702" spans="1:44" x14ac:dyDescent="0.15">
      <c r="A702" s="43"/>
      <c r="B702" s="5" t="s">
        <v>2178</v>
      </c>
      <c r="C702" s="12">
        <v>20698</v>
      </c>
      <c r="D702" s="5" t="s">
        <v>2160</v>
      </c>
      <c r="E702" s="44" t="s">
        <v>22333</v>
      </c>
      <c r="F702" s="4" t="s">
        <v>2179</v>
      </c>
      <c r="G702" s="4" t="s">
        <v>2180</v>
      </c>
      <c r="H702" s="44"/>
      <c r="I702" s="4" t="s">
        <v>700</v>
      </c>
      <c r="J702" s="6" t="s">
        <v>700</v>
      </c>
      <c r="K702" s="45">
        <v>1</v>
      </c>
      <c r="L702" s="4" t="s">
        <v>733</v>
      </c>
      <c r="M702" s="104" t="s">
        <v>26241</v>
      </c>
      <c r="N702" s="45">
        <v>2220700</v>
      </c>
      <c r="O702" s="4" t="s">
        <v>14625</v>
      </c>
      <c r="P702" s="4" t="s">
        <v>776</v>
      </c>
      <c r="Q702" s="4">
        <v>210</v>
      </c>
      <c r="R702" s="4">
        <v>1</v>
      </c>
      <c r="S702" s="4" t="s">
        <v>1707</v>
      </c>
      <c r="U702" s="4">
        <v>7</v>
      </c>
      <c r="W702" s="4" t="s">
        <v>1956</v>
      </c>
      <c r="X702" s="4" t="s">
        <v>1957</v>
      </c>
      <c r="Y702" s="45">
        <v>0</v>
      </c>
      <c r="AA702" s="4">
        <v>1</v>
      </c>
      <c r="AB702" s="4">
        <v>100</v>
      </c>
      <c r="AC702" s="4">
        <v>1</v>
      </c>
      <c r="AD702" s="4">
        <v>1</v>
      </c>
      <c r="AE702" s="45" t="s">
        <v>16461</v>
      </c>
      <c r="AF702" s="45" t="s">
        <v>16457</v>
      </c>
      <c r="AG702" s="45" t="s">
        <v>16459</v>
      </c>
      <c r="AH702" s="45" t="s">
        <v>16453</v>
      </c>
      <c r="AI702" s="45" t="s">
        <v>16455</v>
      </c>
      <c r="AJ702" s="63" t="s">
        <v>20415</v>
      </c>
      <c r="AK702" s="63" t="s">
        <v>20416</v>
      </c>
      <c r="AL702" s="45">
        <v>0</v>
      </c>
      <c r="AM702" s="43" t="e">
        <f>IF(AND(L702="WEAPON",OR(R702=0,R702=1,R702=2)),[1]装备基础and强化!$V$7,IF(AND(L702="LEFTRING",OR(R702=0,R702=1,R702=2)),[1]装备基础and强化!$W$7,IF(AND(L702="RIGHTRING",OR(R702=0,R702=1,R702=2)),[1]装备基础and强化!$X$7,IF(AND(L702="NECKLACE",OR(R702=0,R702=1,R702=2)),[1]装备基础and强化!$Y$7,0))))</f>
        <v>#REF!</v>
      </c>
      <c r="AN702" s="43">
        <f>IF(AND(L702="WEAPON",OR(R702=3,R702=4)),[1]装备基础and强化!$V$11,IF(AND(L702="LEFTRING",OR(R702=3,R702=4)),[1]装备基础and强化!$W$11,IF(AND(L702="RIGHTRING",OR(R702=3,R702=4)),[1]装备基础and强化!$X$11,IF(AND(L702="NECKLACE",OR(R702=3,R702=4)),[1]装备基础and强化!$Y$11,0))))</f>
        <v>0</v>
      </c>
      <c r="AO702" s="43">
        <f>IF(AND(L702="BELT",T702=1),[1]装备基础and强化!$AA$7,IF(AND(L702="PANTS",T702=1),[1]装备基础and强化!$AB$7,IF(AND(L702="SHOES",T702=1),[1]装备基础and强化!$AC$7,IF(AND(L702="CLOTHES",T702=1),[1]装备基础and强化!$AD$7,0))))</f>
        <v>0</v>
      </c>
      <c r="AP702" s="43">
        <f>IF(AND(L702="BELT",T702=2),[1]装备基础and强化!$AF$7,IF(AND(L702="PANTS",T702=2),[1]装备基础and强化!$AG$7,IF(AND(L702="SHOES",T702=2),[1]装备基础and强化!$AH$7,IF(AND(L702="CLOTHES",T702=2),[1]装备基础and强化!$AI$7,0))))</f>
        <v>0</v>
      </c>
      <c r="AQ702" s="43">
        <f>IF(L702="HAT",[1]装备基础and强化!$AK$7,IF(L702="JADE",[1]装备基础and强化!$AK$7,0))</f>
        <v>0</v>
      </c>
      <c r="AR702" s="43" t="e">
        <f t="shared" si="11"/>
        <v>#REF!</v>
      </c>
    </row>
    <row r="703" spans="1:44" x14ac:dyDescent="0.15">
      <c r="A703" s="43"/>
      <c r="B703" s="5" t="s">
        <v>2181</v>
      </c>
      <c r="C703" s="12">
        <v>20699</v>
      </c>
      <c r="D703" s="5" t="s">
        <v>2160</v>
      </c>
      <c r="E703" s="44" t="s">
        <v>22334</v>
      </c>
      <c r="F703" s="4" t="s">
        <v>2182</v>
      </c>
      <c r="G703" s="4" t="s">
        <v>2183</v>
      </c>
      <c r="H703" s="44"/>
      <c r="I703" s="4" t="s">
        <v>700</v>
      </c>
      <c r="J703" s="6" t="s">
        <v>700</v>
      </c>
      <c r="K703" s="45">
        <v>1</v>
      </c>
      <c r="L703" s="4" t="s">
        <v>733</v>
      </c>
      <c r="M703" s="104" t="s">
        <v>26242</v>
      </c>
      <c r="N703" s="45">
        <v>2220800</v>
      </c>
      <c r="O703" s="4" t="s">
        <v>14626</v>
      </c>
      <c r="P703" s="4" t="s">
        <v>776</v>
      </c>
      <c r="Q703" s="4">
        <v>210</v>
      </c>
      <c r="R703" s="4">
        <v>1</v>
      </c>
      <c r="S703" s="4" t="s">
        <v>1707</v>
      </c>
      <c r="U703" s="4">
        <v>8</v>
      </c>
      <c r="W703" s="4" t="s">
        <v>1956</v>
      </c>
      <c r="X703" s="4" t="s">
        <v>1957</v>
      </c>
      <c r="Y703" s="45">
        <v>0</v>
      </c>
      <c r="AA703" s="4">
        <v>1</v>
      </c>
      <c r="AB703" s="4">
        <v>100</v>
      </c>
      <c r="AC703" s="4">
        <v>1</v>
      </c>
      <c r="AD703" s="4">
        <v>1</v>
      </c>
      <c r="AE703" s="45" t="s">
        <v>16461</v>
      </c>
      <c r="AF703" s="45" t="s">
        <v>16457</v>
      </c>
      <c r="AG703" s="45" t="s">
        <v>16459</v>
      </c>
      <c r="AH703" s="45" t="s">
        <v>16453</v>
      </c>
      <c r="AI703" s="45" t="s">
        <v>16455</v>
      </c>
      <c r="AJ703" s="63" t="s">
        <v>20415</v>
      </c>
      <c r="AK703" s="63" t="s">
        <v>20416</v>
      </c>
      <c r="AL703" s="4">
        <v>0</v>
      </c>
      <c r="AM703" s="43" t="e">
        <f>IF(AND(L703="WEAPON",OR(R703=0,R703=1,R703=2)),[1]装备基础and强化!$V$7,IF(AND(L703="LEFTRING",OR(R703=0,R703=1,R703=2)),[1]装备基础and强化!$W$7,IF(AND(L703="RIGHTRING",OR(R703=0,R703=1,R703=2)),[1]装备基础and强化!$X$7,IF(AND(L703="NECKLACE",OR(R703=0,R703=1,R703=2)),[1]装备基础and强化!$Y$7,0))))</f>
        <v>#REF!</v>
      </c>
      <c r="AN703" s="43">
        <f>IF(AND(L703="WEAPON",OR(R703=3,R703=4)),[1]装备基础and强化!$V$11,IF(AND(L703="LEFTRING",OR(R703=3,R703=4)),[1]装备基础and强化!$W$11,IF(AND(L703="RIGHTRING",OR(R703=3,R703=4)),[1]装备基础and强化!$X$11,IF(AND(L703="NECKLACE",OR(R703=3,R703=4)),[1]装备基础and强化!$Y$11,0))))</f>
        <v>0</v>
      </c>
      <c r="AO703" s="43">
        <f>IF(AND(L703="BELT",T703=1),[1]装备基础and强化!$AA$7,IF(AND(L703="PANTS",T703=1),[1]装备基础and强化!$AB$7,IF(AND(L703="SHOES",T703=1),[1]装备基础and强化!$AC$7,IF(AND(L703="CLOTHES",T703=1),[1]装备基础and强化!$AD$7,0))))</f>
        <v>0</v>
      </c>
      <c r="AP703" s="43">
        <f>IF(AND(L703="BELT",T703=2),[1]装备基础and强化!$AF$7,IF(AND(L703="PANTS",T703=2),[1]装备基础and强化!$AG$7,IF(AND(L703="SHOES",T703=2),[1]装备基础and强化!$AH$7,IF(AND(L703="CLOTHES",T703=2),[1]装备基础and强化!$AI$7,0))))</f>
        <v>0</v>
      </c>
      <c r="AQ703" s="43">
        <f>IF(L703="HAT",[1]装备基础and强化!$AK$7,IF(L703="JADE",[1]装备基础and强化!$AK$7,0))</f>
        <v>0</v>
      </c>
      <c r="AR703" s="43" t="e">
        <f t="shared" si="11"/>
        <v>#REF!</v>
      </c>
    </row>
    <row r="704" spans="1:44" x14ac:dyDescent="0.15">
      <c r="A704" s="43"/>
      <c r="B704" s="5" t="s">
        <v>2184</v>
      </c>
      <c r="C704" s="12">
        <v>20700</v>
      </c>
      <c r="D704" s="5" t="s">
        <v>2185</v>
      </c>
      <c r="E704" s="44" t="s">
        <v>22335</v>
      </c>
      <c r="F704" s="4" t="s">
        <v>2186</v>
      </c>
      <c r="G704" s="4" t="s">
        <v>2187</v>
      </c>
      <c r="H704" s="44"/>
      <c r="I704" s="4" t="s">
        <v>700</v>
      </c>
      <c r="J704" s="6" t="s">
        <v>700</v>
      </c>
      <c r="K704" s="45">
        <v>1</v>
      </c>
      <c r="L704" s="4" t="s">
        <v>733</v>
      </c>
      <c r="M704" s="104" t="s">
        <v>26243</v>
      </c>
      <c r="N704" s="45">
        <v>2250100</v>
      </c>
      <c r="O704" s="4" t="s">
        <v>14627</v>
      </c>
      <c r="P704" s="4" t="s">
        <v>776</v>
      </c>
      <c r="Q704" s="4">
        <v>240</v>
      </c>
      <c r="R704" s="4">
        <v>1</v>
      </c>
      <c r="S704" s="4" t="s">
        <v>1738</v>
      </c>
      <c r="U704" s="4">
        <v>1</v>
      </c>
      <c r="W704" s="4" t="s">
        <v>1985</v>
      </c>
      <c r="X704" s="4" t="s">
        <v>1986</v>
      </c>
      <c r="Y704" s="45">
        <v>0</v>
      </c>
      <c r="AA704" s="4">
        <v>1</v>
      </c>
      <c r="AB704" s="4">
        <v>100</v>
      </c>
      <c r="AC704" s="4">
        <v>1</v>
      </c>
      <c r="AD704" s="4">
        <v>1</v>
      </c>
      <c r="AE704" s="45" t="s">
        <v>16461</v>
      </c>
      <c r="AF704" s="45" t="s">
        <v>16457</v>
      </c>
      <c r="AG704" s="45" t="s">
        <v>16459</v>
      </c>
      <c r="AH704" s="45" t="s">
        <v>16453</v>
      </c>
      <c r="AI704" s="45" t="s">
        <v>16455</v>
      </c>
      <c r="AJ704" s="63" t="s">
        <v>20415</v>
      </c>
      <c r="AK704" s="63" t="s">
        <v>20416</v>
      </c>
      <c r="AL704" s="45">
        <v>0</v>
      </c>
      <c r="AM704" s="43" t="e">
        <f>IF(AND(L704="WEAPON",OR(R704=0,R704=1,R704=2)),[1]装备基础and强化!$V$7,IF(AND(L704="LEFTRING",OR(R704=0,R704=1,R704=2)),[1]装备基础and强化!$W$7,IF(AND(L704="RIGHTRING",OR(R704=0,R704=1,R704=2)),[1]装备基础and强化!$X$7,IF(AND(L704="NECKLACE",OR(R704=0,R704=1,R704=2)),[1]装备基础and强化!$Y$7,0))))</f>
        <v>#REF!</v>
      </c>
      <c r="AN704" s="43">
        <f>IF(AND(L704="WEAPON",OR(R704=3,R704=4)),[1]装备基础and强化!$V$11,IF(AND(L704="LEFTRING",OR(R704=3,R704=4)),[1]装备基础and强化!$W$11,IF(AND(L704="RIGHTRING",OR(R704=3,R704=4)),[1]装备基础and强化!$X$11,IF(AND(L704="NECKLACE",OR(R704=3,R704=4)),[1]装备基础and强化!$Y$11,0))))</f>
        <v>0</v>
      </c>
      <c r="AO704" s="43">
        <f>IF(AND(L704="BELT",T704=1),[1]装备基础and强化!$AA$7,IF(AND(L704="PANTS",T704=1),[1]装备基础and强化!$AB$7,IF(AND(L704="SHOES",T704=1),[1]装备基础and强化!$AC$7,IF(AND(L704="CLOTHES",T704=1),[1]装备基础and强化!$AD$7,0))))</f>
        <v>0</v>
      </c>
      <c r="AP704" s="43">
        <f>IF(AND(L704="BELT",T704=2),[1]装备基础and强化!$AF$7,IF(AND(L704="PANTS",T704=2),[1]装备基础and强化!$AG$7,IF(AND(L704="SHOES",T704=2),[1]装备基础and强化!$AH$7,IF(AND(L704="CLOTHES",T704=2),[1]装备基础and强化!$AI$7,0))))</f>
        <v>0</v>
      </c>
      <c r="AQ704" s="43">
        <f>IF(L704="HAT",[1]装备基础and强化!$AK$7,IF(L704="JADE",[1]装备基础and强化!$AK$7,0))</f>
        <v>0</v>
      </c>
      <c r="AR704" s="43" t="e">
        <f t="shared" si="11"/>
        <v>#REF!</v>
      </c>
    </row>
    <row r="705" spans="1:44" x14ac:dyDescent="0.15">
      <c r="A705" s="43"/>
      <c r="B705" s="5" t="s">
        <v>2188</v>
      </c>
      <c r="C705" s="12">
        <v>20701</v>
      </c>
      <c r="D705" s="5" t="s">
        <v>2185</v>
      </c>
      <c r="E705" s="44" t="s">
        <v>22336</v>
      </c>
      <c r="F705" s="4" t="s">
        <v>2189</v>
      </c>
      <c r="G705" s="4" t="s">
        <v>2190</v>
      </c>
      <c r="H705" s="44"/>
      <c r="I705" s="4" t="s">
        <v>700</v>
      </c>
      <c r="J705" s="6" t="s">
        <v>700</v>
      </c>
      <c r="K705" s="45">
        <v>1</v>
      </c>
      <c r="L705" s="4" t="s">
        <v>733</v>
      </c>
      <c r="M705" s="104" t="s">
        <v>26244</v>
      </c>
      <c r="N705" s="45">
        <v>2250200</v>
      </c>
      <c r="O705" s="4" t="s">
        <v>14628</v>
      </c>
      <c r="P705" s="4" t="s">
        <v>776</v>
      </c>
      <c r="Q705" s="4">
        <v>240</v>
      </c>
      <c r="R705" s="4">
        <v>1</v>
      </c>
      <c r="S705" s="4" t="s">
        <v>1738</v>
      </c>
      <c r="U705" s="4">
        <v>2</v>
      </c>
      <c r="W705" s="4" t="s">
        <v>1985</v>
      </c>
      <c r="X705" s="4" t="s">
        <v>1986</v>
      </c>
      <c r="Y705" s="45">
        <v>0</v>
      </c>
      <c r="AA705" s="4">
        <v>1</v>
      </c>
      <c r="AB705" s="4">
        <v>100</v>
      </c>
      <c r="AC705" s="4">
        <v>1</v>
      </c>
      <c r="AD705" s="4">
        <v>1</v>
      </c>
      <c r="AE705" s="45" t="s">
        <v>16461</v>
      </c>
      <c r="AF705" s="45" t="s">
        <v>16457</v>
      </c>
      <c r="AG705" s="45" t="s">
        <v>16459</v>
      </c>
      <c r="AH705" s="45" t="s">
        <v>16453</v>
      </c>
      <c r="AI705" s="45" t="s">
        <v>16455</v>
      </c>
      <c r="AJ705" s="63" t="s">
        <v>20415</v>
      </c>
      <c r="AK705" s="63" t="s">
        <v>20416</v>
      </c>
      <c r="AL705" s="4">
        <v>0</v>
      </c>
      <c r="AM705" s="43" t="e">
        <f>IF(AND(L705="WEAPON",OR(R705=0,R705=1,R705=2)),[1]装备基础and强化!$V$7,IF(AND(L705="LEFTRING",OR(R705=0,R705=1,R705=2)),[1]装备基础and强化!$W$7,IF(AND(L705="RIGHTRING",OR(R705=0,R705=1,R705=2)),[1]装备基础and强化!$X$7,IF(AND(L705="NECKLACE",OR(R705=0,R705=1,R705=2)),[1]装备基础and强化!$Y$7,0))))</f>
        <v>#REF!</v>
      </c>
      <c r="AN705" s="43">
        <f>IF(AND(L705="WEAPON",OR(R705=3,R705=4)),[1]装备基础and强化!$V$11,IF(AND(L705="LEFTRING",OR(R705=3,R705=4)),[1]装备基础and强化!$W$11,IF(AND(L705="RIGHTRING",OR(R705=3,R705=4)),[1]装备基础and强化!$X$11,IF(AND(L705="NECKLACE",OR(R705=3,R705=4)),[1]装备基础and强化!$Y$11,0))))</f>
        <v>0</v>
      </c>
      <c r="AO705" s="43">
        <f>IF(AND(L705="BELT",T705=1),[1]装备基础and强化!$AA$7,IF(AND(L705="PANTS",T705=1),[1]装备基础and强化!$AB$7,IF(AND(L705="SHOES",T705=1),[1]装备基础and强化!$AC$7,IF(AND(L705="CLOTHES",T705=1),[1]装备基础and强化!$AD$7,0))))</f>
        <v>0</v>
      </c>
      <c r="AP705" s="43">
        <f>IF(AND(L705="BELT",T705=2),[1]装备基础and强化!$AF$7,IF(AND(L705="PANTS",T705=2),[1]装备基础and强化!$AG$7,IF(AND(L705="SHOES",T705=2),[1]装备基础and强化!$AH$7,IF(AND(L705="CLOTHES",T705=2),[1]装备基础and强化!$AI$7,0))))</f>
        <v>0</v>
      </c>
      <c r="AQ705" s="43">
        <f>IF(L705="HAT",[1]装备基础and强化!$AK$7,IF(L705="JADE",[1]装备基础and强化!$AK$7,0))</f>
        <v>0</v>
      </c>
      <c r="AR705" s="43" t="e">
        <f t="shared" si="11"/>
        <v>#REF!</v>
      </c>
    </row>
    <row r="706" spans="1:44" x14ac:dyDescent="0.15">
      <c r="A706" s="43"/>
      <c r="B706" s="5" t="s">
        <v>2191</v>
      </c>
      <c r="C706" s="12">
        <v>20702</v>
      </c>
      <c r="D706" s="5" t="s">
        <v>2185</v>
      </c>
      <c r="E706" s="44" t="s">
        <v>22337</v>
      </c>
      <c r="F706" s="4" t="s">
        <v>2192</v>
      </c>
      <c r="G706" s="4" t="s">
        <v>2193</v>
      </c>
      <c r="H706" s="44"/>
      <c r="I706" s="4" t="s">
        <v>700</v>
      </c>
      <c r="J706" s="6" t="s">
        <v>700</v>
      </c>
      <c r="K706" s="45">
        <v>1</v>
      </c>
      <c r="L706" s="4" t="s">
        <v>733</v>
      </c>
      <c r="M706" s="104" t="s">
        <v>26245</v>
      </c>
      <c r="N706" s="45">
        <v>2250300</v>
      </c>
      <c r="O706" s="4" t="s">
        <v>14629</v>
      </c>
      <c r="P706" s="4" t="s">
        <v>776</v>
      </c>
      <c r="Q706" s="4">
        <v>240</v>
      </c>
      <c r="R706" s="4">
        <v>1</v>
      </c>
      <c r="S706" s="4" t="s">
        <v>1738</v>
      </c>
      <c r="U706" s="4">
        <v>3</v>
      </c>
      <c r="W706" s="4" t="s">
        <v>1985</v>
      </c>
      <c r="X706" s="4" t="s">
        <v>1986</v>
      </c>
      <c r="Y706" s="45">
        <v>0</v>
      </c>
      <c r="AA706" s="4">
        <v>1</v>
      </c>
      <c r="AB706" s="4">
        <v>100</v>
      </c>
      <c r="AC706" s="4">
        <v>1</v>
      </c>
      <c r="AD706" s="4">
        <v>1</v>
      </c>
      <c r="AE706" s="45" t="s">
        <v>16461</v>
      </c>
      <c r="AF706" s="45" t="s">
        <v>16457</v>
      </c>
      <c r="AG706" s="45" t="s">
        <v>16459</v>
      </c>
      <c r="AH706" s="45" t="s">
        <v>16453</v>
      </c>
      <c r="AI706" s="45" t="s">
        <v>16455</v>
      </c>
      <c r="AJ706" s="63" t="s">
        <v>20415</v>
      </c>
      <c r="AK706" s="63" t="s">
        <v>20416</v>
      </c>
      <c r="AL706" s="45">
        <v>0</v>
      </c>
      <c r="AM706" s="43" t="e">
        <f>IF(AND(L706="WEAPON",OR(R706=0,R706=1,R706=2)),[1]装备基础and强化!$V$7,IF(AND(L706="LEFTRING",OR(R706=0,R706=1,R706=2)),[1]装备基础and强化!$W$7,IF(AND(L706="RIGHTRING",OR(R706=0,R706=1,R706=2)),[1]装备基础and强化!$X$7,IF(AND(L706="NECKLACE",OR(R706=0,R706=1,R706=2)),[1]装备基础and强化!$Y$7,0))))</f>
        <v>#REF!</v>
      </c>
      <c r="AN706" s="43">
        <f>IF(AND(L706="WEAPON",OR(R706=3,R706=4)),[1]装备基础and强化!$V$11,IF(AND(L706="LEFTRING",OR(R706=3,R706=4)),[1]装备基础and强化!$W$11,IF(AND(L706="RIGHTRING",OR(R706=3,R706=4)),[1]装备基础and强化!$X$11,IF(AND(L706="NECKLACE",OR(R706=3,R706=4)),[1]装备基础and强化!$Y$11,0))))</f>
        <v>0</v>
      </c>
      <c r="AO706" s="43">
        <f>IF(AND(L706="BELT",T706=1),[1]装备基础and强化!$AA$7,IF(AND(L706="PANTS",T706=1),[1]装备基础and强化!$AB$7,IF(AND(L706="SHOES",T706=1),[1]装备基础and强化!$AC$7,IF(AND(L706="CLOTHES",T706=1),[1]装备基础and强化!$AD$7,0))))</f>
        <v>0</v>
      </c>
      <c r="AP706" s="43">
        <f>IF(AND(L706="BELT",T706=2),[1]装备基础and强化!$AF$7,IF(AND(L706="PANTS",T706=2),[1]装备基础and强化!$AG$7,IF(AND(L706="SHOES",T706=2),[1]装备基础and强化!$AH$7,IF(AND(L706="CLOTHES",T706=2),[1]装备基础and强化!$AI$7,0))))</f>
        <v>0</v>
      </c>
      <c r="AQ706" s="43">
        <f>IF(L706="HAT",[1]装备基础and强化!$AK$7,IF(L706="JADE",[1]装备基础and强化!$AK$7,0))</f>
        <v>0</v>
      </c>
      <c r="AR706" s="43" t="e">
        <f t="shared" si="11"/>
        <v>#REF!</v>
      </c>
    </row>
    <row r="707" spans="1:44" x14ac:dyDescent="0.15">
      <c r="A707" s="43"/>
      <c r="B707" s="5" t="s">
        <v>2194</v>
      </c>
      <c r="C707" s="12">
        <v>20703</v>
      </c>
      <c r="D707" s="5" t="s">
        <v>2185</v>
      </c>
      <c r="E707" s="44" t="s">
        <v>22338</v>
      </c>
      <c r="F707" s="4" t="s">
        <v>2195</v>
      </c>
      <c r="G707" s="4" t="s">
        <v>2196</v>
      </c>
      <c r="H707" s="44"/>
      <c r="I707" s="4" t="s">
        <v>700</v>
      </c>
      <c r="J707" s="6" t="s">
        <v>700</v>
      </c>
      <c r="K707" s="45">
        <v>1</v>
      </c>
      <c r="L707" s="4" t="s">
        <v>733</v>
      </c>
      <c r="M707" s="104" t="s">
        <v>26246</v>
      </c>
      <c r="N707" s="45">
        <v>2250400</v>
      </c>
      <c r="O707" s="4" t="s">
        <v>14630</v>
      </c>
      <c r="P707" s="4" t="s">
        <v>776</v>
      </c>
      <c r="Q707" s="4">
        <v>240</v>
      </c>
      <c r="R707" s="4">
        <v>1</v>
      </c>
      <c r="S707" s="4" t="s">
        <v>1738</v>
      </c>
      <c r="U707" s="4">
        <v>4</v>
      </c>
      <c r="W707" s="4" t="s">
        <v>1985</v>
      </c>
      <c r="X707" s="4" t="s">
        <v>1986</v>
      </c>
      <c r="Y707" s="45">
        <v>0</v>
      </c>
      <c r="AA707" s="4">
        <v>1</v>
      </c>
      <c r="AB707" s="4">
        <v>100</v>
      </c>
      <c r="AC707" s="4">
        <v>1</v>
      </c>
      <c r="AD707" s="4">
        <v>1</v>
      </c>
      <c r="AE707" s="45" t="s">
        <v>16461</v>
      </c>
      <c r="AF707" s="45" t="s">
        <v>16457</v>
      </c>
      <c r="AG707" s="45" t="s">
        <v>16459</v>
      </c>
      <c r="AH707" s="45" t="s">
        <v>16453</v>
      </c>
      <c r="AI707" s="45" t="s">
        <v>16455</v>
      </c>
      <c r="AJ707" s="63" t="s">
        <v>20415</v>
      </c>
      <c r="AK707" s="63" t="s">
        <v>20416</v>
      </c>
      <c r="AL707" s="4">
        <v>0</v>
      </c>
      <c r="AM707" s="43" t="e">
        <f>IF(AND(L707="WEAPON",OR(R707=0,R707=1,R707=2)),[1]装备基础and强化!$V$7,IF(AND(L707="LEFTRING",OR(R707=0,R707=1,R707=2)),[1]装备基础and强化!$W$7,IF(AND(L707="RIGHTRING",OR(R707=0,R707=1,R707=2)),[1]装备基础and强化!$X$7,IF(AND(L707="NECKLACE",OR(R707=0,R707=1,R707=2)),[1]装备基础and强化!$Y$7,0))))</f>
        <v>#REF!</v>
      </c>
      <c r="AN707" s="43">
        <f>IF(AND(L707="WEAPON",OR(R707=3,R707=4)),[1]装备基础and强化!$V$11,IF(AND(L707="LEFTRING",OR(R707=3,R707=4)),[1]装备基础and强化!$W$11,IF(AND(L707="RIGHTRING",OR(R707=3,R707=4)),[1]装备基础and强化!$X$11,IF(AND(L707="NECKLACE",OR(R707=3,R707=4)),[1]装备基础and强化!$Y$11,0))))</f>
        <v>0</v>
      </c>
      <c r="AO707" s="43">
        <f>IF(AND(L707="BELT",T707=1),[1]装备基础and强化!$AA$7,IF(AND(L707="PANTS",T707=1),[1]装备基础and强化!$AB$7,IF(AND(L707="SHOES",T707=1),[1]装备基础and强化!$AC$7,IF(AND(L707="CLOTHES",T707=1),[1]装备基础and强化!$AD$7,0))))</f>
        <v>0</v>
      </c>
      <c r="AP707" s="43">
        <f>IF(AND(L707="BELT",T707=2),[1]装备基础and强化!$AF$7,IF(AND(L707="PANTS",T707=2),[1]装备基础and强化!$AG$7,IF(AND(L707="SHOES",T707=2),[1]装备基础and强化!$AH$7,IF(AND(L707="CLOTHES",T707=2),[1]装备基础and强化!$AI$7,0))))</f>
        <v>0</v>
      </c>
      <c r="AQ707" s="43">
        <f>IF(L707="HAT",[1]装备基础and强化!$AK$7,IF(L707="JADE",[1]装备基础and强化!$AK$7,0))</f>
        <v>0</v>
      </c>
      <c r="AR707" s="43" t="e">
        <f t="shared" si="11"/>
        <v>#REF!</v>
      </c>
    </row>
    <row r="708" spans="1:44" x14ac:dyDescent="0.15">
      <c r="A708" s="43"/>
      <c r="B708" s="5" t="s">
        <v>2197</v>
      </c>
      <c r="C708" s="12">
        <v>20704</v>
      </c>
      <c r="D708" s="5" t="s">
        <v>2185</v>
      </c>
      <c r="E708" s="44" t="s">
        <v>22339</v>
      </c>
      <c r="F708" s="4" t="s">
        <v>2198</v>
      </c>
      <c r="G708" s="4" t="s">
        <v>2199</v>
      </c>
      <c r="H708" s="44"/>
      <c r="I708" s="4" t="s">
        <v>700</v>
      </c>
      <c r="J708" s="6" t="s">
        <v>700</v>
      </c>
      <c r="K708" s="45">
        <v>1</v>
      </c>
      <c r="L708" s="4" t="s">
        <v>733</v>
      </c>
      <c r="M708" s="104" t="s">
        <v>26247</v>
      </c>
      <c r="N708" s="45">
        <v>2250500</v>
      </c>
      <c r="O708" s="4" t="s">
        <v>14631</v>
      </c>
      <c r="P708" s="4" t="s">
        <v>776</v>
      </c>
      <c r="Q708" s="4">
        <v>240</v>
      </c>
      <c r="R708" s="4">
        <v>1</v>
      </c>
      <c r="S708" s="4" t="s">
        <v>1738</v>
      </c>
      <c r="U708" s="4">
        <v>5</v>
      </c>
      <c r="W708" s="4" t="s">
        <v>1985</v>
      </c>
      <c r="X708" s="4" t="s">
        <v>1986</v>
      </c>
      <c r="Y708" s="45">
        <v>0</v>
      </c>
      <c r="AA708" s="4">
        <v>1</v>
      </c>
      <c r="AB708" s="4">
        <v>100</v>
      </c>
      <c r="AC708" s="4">
        <v>1</v>
      </c>
      <c r="AD708" s="4">
        <v>1</v>
      </c>
      <c r="AE708" s="45" t="s">
        <v>16461</v>
      </c>
      <c r="AF708" s="45" t="s">
        <v>16457</v>
      </c>
      <c r="AG708" s="45" t="s">
        <v>16459</v>
      </c>
      <c r="AH708" s="45" t="s">
        <v>16453</v>
      </c>
      <c r="AI708" s="45" t="s">
        <v>16455</v>
      </c>
      <c r="AJ708" s="63" t="s">
        <v>20415</v>
      </c>
      <c r="AK708" s="63" t="s">
        <v>20416</v>
      </c>
      <c r="AL708" s="45">
        <v>0</v>
      </c>
      <c r="AM708" s="43" t="e">
        <f>IF(AND(L708="WEAPON",OR(R708=0,R708=1,R708=2)),[1]装备基础and强化!$V$7,IF(AND(L708="LEFTRING",OR(R708=0,R708=1,R708=2)),[1]装备基础and强化!$W$7,IF(AND(L708="RIGHTRING",OR(R708=0,R708=1,R708=2)),[1]装备基础and强化!$X$7,IF(AND(L708="NECKLACE",OR(R708=0,R708=1,R708=2)),[1]装备基础and强化!$Y$7,0))))</f>
        <v>#REF!</v>
      </c>
      <c r="AN708" s="43">
        <f>IF(AND(L708="WEAPON",OR(R708=3,R708=4)),[1]装备基础and强化!$V$11,IF(AND(L708="LEFTRING",OR(R708=3,R708=4)),[1]装备基础and强化!$W$11,IF(AND(L708="RIGHTRING",OR(R708=3,R708=4)),[1]装备基础and强化!$X$11,IF(AND(L708="NECKLACE",OR(R708=3,R708=4)),[1]装备基础and强化!$Y$11,0))))</f>
        <v>0</v>
      </c>
      <c r="AO708" s="43">
        <f>IF(AND(L708="BELT",T708=1),[1]装备基础and强化!$AA$7,IF(AND(L708="PANTS",T708=1),[1]装备基础and强化!$AB$7,IF(AND(L708="SHOES",T708=1),[1]装备基础and强化!$AC$7,IF(AND(L708="CLOTHES",T708=1),[1]装备基础and强化!$AD$7,0))))</f>
        <v>0</v>
      </c>
      <c r="AP708" s="43">
        <f>IF(AND(L708="BELT",T708=2),[1]装备基础and强化!$AF$7,IF(AND(L708="PANTS",T708=2),[1]装备基础and强化!$AG$7,IF(AND(L708="SHOES",T708=2),[1]装备基础and强化!$AH$7,IF(AND(L708="CLOTHES",T708=2),[1]装备基础and强化!$AI$7,0))))</f>
        <v>0</v>
      </c>
      <c r="AQ708" s="43">
        <f>IF(L708="HAT",[1]装备基础and强化!$AK$7,IF(L708="JADE",[1]装备基础and强化!$AK$7,0))</f>
        <v>0</v>
      </c>
      <c r="AR708" s="43" t="e">
        <f t="shared" si="11"/>
        <v>#REF!</v>
      </c>
    </row>
    <row r="709" spans="1:44" x14ac:dyDescent="0.15">
      <c r="A709" s="43"/>
      <c r="B709" s="5" t="s">
        <v>2200</v>
      </c>
      <c r="C709" s="12">
        <v>20705</v>
      </c>
      <c r="D709" s="5" t="s">
        <v>2185</v>
      </c>
      <c r="E709" s="44" t="s">
        <v>22340</v>
      </c>
      <c r="F709" s="4" t="s">
        <v>2201</v>
      </c>
      <c r="G709" s="4" t="s">
        <v>2202</v>
      </c>
      <c r="H709" s="44"/>
      <c r="I709" s="4" t="s">
        <v>700</v>
      </c>
      <c r="J709" s="6" t="s">
        <v>700</v>
      </c>
      <c r="K709" s="45">
        <v>1</v>
      </c>
      <c r="L709" s="4" t="s">
        <v>733</v>
      </c>
      <c r="M709" s="104" t="s">
        <v>26248</v>
      </c>
      <c r="N709" s="45">
        <v>2250600</v>
      </c>
      <c r="O709" s="4" t="s">
        <v>14632</v>
      </c>
      <c r="P709" s="4" t="s">
        <v>776</v>
      </c>
      <c r="Q709" s="4">
        <v>240</v>
      </c>
      <c r="R709" s="4">
        <v>1</v>
      </c>
      <c r="S709" s="4" t="s">
        <v>1738</v>
      </c>
      <c r="U709" s="4">
        <v>6</v>
      </c>
      <c r="W709" s="4" t="s">
        <v>1985</v>
      </c>
      <c r="X709" s="4" t="s">
        <v>1986</v>
      </c>
      <c r="Y709" s="45">
        <v>0</v>
      </c>
      <c r="AA709" s="4">
        <v>1</v>
      </c>
      <c r="AB709" s="4">
        <v>100</v>
      </c>
      <c r="AC709" s="4">
        <v>1</v>
      </c>
      <c r="AD709" s="4">
        <v>1</v>
      </c>
      <c r="AE709" s="45" t="s">
        <v>16461</v>
      </c>
      <c r="AF709" s="45" t="s">
        <v>16457</v>
      </c>
      <c r="AG709" s="45" t="s">
        <v>16459</v>
      </c>
      <c r="AH709" s="45" t="s">
        <v>16453</v>
      </c>
      <c r="AI709" s="45" t="s">
        <v>16455</v>
      </c>
      <c r="AJ709" s="63" t="s">
        <v>20415</v>
      </c>
      <c r="AK709" s="63" t="s">
        <v>20416</v>
      </c>
      <c r="AL709" s="4">
        <v>0</v>
      </c>
      <c r="AM709" s="43" t="e">
        <f>IF(AND(L709="WEAPON",OR(R709=0,R709=1,R709=2)),[1]装备基础and强化!$V$7,IF(AND(L709="LEFTRING",OR(R709=0,R709=1,R709=2)),[1]装备基础and强化!$W$7,IF(AND(L709="RIGHTRING",OR(R709=0,R709=1,R709=2)),[1]装备基础and强化!$X$7,IF(AND(L709="NECKLACE",OR(R709=0,R709=1,R709=2)),[1]装备基础and强化!$Y$7,0))))</f>
        <v>#REF!</v>
      </c>
      <c r="AN709" s="43">
        <f>IF(AND(L709="WEAPON",OR(R709=3,R709=4)),[1]装备基础and强化!$V$11,IF(AND(L709="LEFTRING",OR(R709=3,R709=4)),[1]装备基础and强化!$W$11,IF(AND(L709="RIGHTRING",OR(R709=3,R709=4)),[1]装备基础and强化!$X$11,IF(AND(L709="NECKLACE",OR(R709=3,R709=4)),[1]装备基础and强化!$Y$11,0))))</f>
        <v>0</v>
      </c>
      <c r="AO709" s="43">
        <f>IF(AND(L709="BELT",T709=1),[1]装备基础and强化!$AA$7,IF(AND(L709="PANTS",T709=1),[1]装备基础and强化!$AB$7,IF(AND(L709="SHOES",T709=1),[1]装备基础and强化!$AC$7,IF(AND(L709="CLOTHES",T709=1),[1]装备基础and强化!$AD$7,0))))</f>
        <v>0</v>
      </c>
      <c r="AP709" s="43">
        <f>IF(AND(L709="BELT",T709=2),[1]装备基础and强化!$AF$7,IF(AND(L709="PANTS",T709=2),[1]装备基础and强化!$AG$7,IF(AND(L709="SHOES",T709=2),[1]装备基础and强化!$AH$7,IF(AND(L709="CLOTHES",T709=2),[1]装备基础and强化!$AI$7,0))))</f>
        <v>0</v>
      </c>
      <c r="AQ709" s="43">
        <f>IF(L709="HAT",[1]装备基础and强化!$AK$7,IF(L709="JADE",[1]装备基础and强化!$AK$7,0))</f>
        <v>0</v>
      </c>
      <c r="AR709" s="43" t="e">
        <f t="shared" si="11"/>
        <v>#REF!</v>
      </c>
    </row>
    <row r="710" spans="1:44" x14ac:dyDescent="0.15">
      <c r="A710" s="43"/>
      <c r="B710" s="5" t="s">
        <v>2203</v>
      </c>
      <c r="C710" s="12">
        <v>20706</v>
      </c>
      <c r="D710" s="5" t="s">
        <v>2185</v>
      </c>
      <c r="E710" s="44" t="s">
        <v>22341</v>
      </c>
      <c r="F710" s="4" t="s">
        <v>2204</v>
      </c>
      <c r="G710" s="4" t="s">
        <v>2205</v>
      </c>
      <c r="H710" s="44"/>
      <c r="I710" s="4" t="s">
        <v>700</v>
      </c>
      <c r="J710" s="6" t="s">
        <v>700</v>
      </c>
      <c r="K710" s="45">
        <v>1</v>
      </c>
      <c r="L710" s="4" t="s">
        <v>733</v>
      </c>
      <c r="M710" s="104" t="s">
        <v>26249</v>
      </c>
      <c r="N710" s="45">
        <v>2250700</v>
      </c>
      <c r="O710" s="4" t="s">
        <v>14633</v>
      </c>
      <c r="P710" s="4" t="s">
        <v>776</v>
      </c>
      <c r="Q710" s="4">
        <v>240</v>
      </c>
      <c r="R710" s="4">
        <v>1</v>
      </c>
      <c r="S710" s="4" t="s">
        <v>1738</v>
      </c>
      <c r="U710" s="4">
        <v>7</v>
      </c>
      <c r="W710" s="4" t="s">
        <v>1985</v>
      </c>
      <c r="X710" s="4" t="s">
        <v>1986</v>
      </c>
      <c r="Y710" s="45">
        <v>0</v>
      </c>
      <c r="AA710" s="4">
        <v>1</v>
      </c>
      <c r="AB710" s="4">
        <v>100</v>
      </c>
      <c r="AC710" s="4">
        <v>1</v>
      </c>
      <c r="AD710" s="4">
        <v>1</v>
      </c>
      <c r="AE710" s="45" t="s">
        <v>16461</v>
      </c>
      <c r="AF710" s="45" t="s">
        <v>16457</v>
      </c>
      <c r="AG710" s="45" t="s">
        <v>16459</v>
      </c>
      <c r="AH710" s="45" t="s">
        <v>16453</v>
      </c>
      <c r="AI710" s="45" t="s">
        <v>16455</v>
      </c>
      <c r="AJ710" s="63" t="s">
        <v>20415</v>
      </c>
      <c r="AK710" s="63" t="s">
        <v>20416</v>
      </c>
      <c r="AL710" s="45">
        <v>0</v>
      </c>
      <c r="AM710" s="43" t="e">
        <f>IF(AND(L710="WEAPON",OR(R710=0,R710=1,R710=2)),[1]装备基础and强化!$V$7,IF(AND(L710="LEFTRING",OR(R710=0,R710=1,R710=2)),[1]装备基础and强化!$W$7,IF(AND(L710="RIGHTRING",OR(R710=0,R710=1,R710=2)),[1]装备基础and强化!$X$7,IF(AND(L710="NECKLACE",OR(R710=0,R710=1,R710=2)),[1]装备基础and强化!$Y$7,0))))</f>
        <v>#REF!</v>
      </c>
      <c r="AN710" s="43">
        <f>IF(AND(L710="WEAPON",OR(R710=3,R710=4)),[1]装备基础and强化!$V$11,IF(AND(L710="LEFTRING",OR(R710=3,R710=4)),[1]装备基础and强化!$W$11,IF(AND(L710="RIGHTRING",OR(R710=3,R710=4)),[1]装备基础and强化!$X$11,IF(AND(L710="NECKLACE",OR(R710=3,R710=4)),[1]装备基础and强化!$Y$11,0))))</f>
        <v>0</v>
      </c>
      <c r="AO710" s="43">
        <f>IF(AND(L710="BELT",T710=1),[1]装备基础and强化!$AA$7,IF(AND(L710="PANTS",T710=1),[1]装备基础and强化!$AB$7,IF(AND(L710="SHOES",T710=1),[1]装备基础and强化!$AC$7,IF(AND(L710="CLOTHES",T710=1),[1]装备基础and强化!$AD$7,0))))</f>
        <v>0</v>
      </c>
      <c r="AP710" s="43">
        <f>IF(AND(L710="BELT",T710=2),[1]装备基础and强化!$AF$7,IF(AND(L710="PANTS",T710=2),[1]装备基础and强化!$AG$7,IF(AND(L710="SHOES",T710=2),[1]装备基础and强化!$AH$7,IF(AND(L710="CLOTHES",T710=2),[1]装备基础and强化!$AI$7,0))))</f>
        <v>0</v>
      </c>
      <c r="AQ710" s="43">
        <f>IF(L710="HAT",[1]装备基础and强化!$AK$7,IF(L710="JADE",[1]装备基础and强化!$AK$7,0))</f>
        <v>0</v>
      </c>
      <c r="AR710" s="43" t="e">
        <f t="shared" si="11"/>
        <v>#REF!</v>
      </c>
    </row>
    <row r="711" spans="1:44" x14ac:dyDescent="0.15">
      <c r="A711" s="43"/>
      <c r="B711" s="5" t="s">
        <v>2206</v>
      </c>
      <c r="C711" s="12">
        <v>20707</v>
      </c>
      <c r="D711" s="5" t="s">
        <v>2185</v>
      </c>
      <c r="E711" s="44" t="s">
        <v>22342</v>
      </c>
      <c r="F711" s="4" t="s">
        <v>2207</v>
      </c>
      <c r="G711" s="4" t="s">
        <v>2208</v>
      </c>
      <c r="H711" s="44"/>
      <c r="I711" s="4" t="s">
        <v>700</v>
      </c>
      <c r="J711" s="6" t="s">
        <v>700</v>
      </c>
      <c r="K711" s="45">
        <v>1</v>
      </c>
      <c r="L711" s="4" t="s">
        <v>733</v>
      </c>
      <c r="M711" s="104" t="s">
        <v>26250</v>
      </c>
      <c r="N711" s="45">
        <v>2250800</v>
      </c>
      <c r="O711" s="4" t="s">
        <v>4999</v>
      </c>
      <c r="P711" s="4" t="s">
        <v>776</v>
      </c>
      <c r="Q711" s="4">
        <v>240</v>
      </c>
      <c r="R711" s="4">
        <v>1</v>
      </c>
      <c r="S711" s="4" t="s">
        <v>1738</v>
      </c>
      <c r="U711" s="4">
        <v>8</v>
      </c>
      <c r="W711" s="4" t="s">
        <v>1985</v>
      </c>
      <c r="X711" s="4" t="s">
        <v>1986</v>
      </c>
      <c r="Y711" s="45">
        <v>0</v>
      </c>
      <c r="AA711" s="4">
        <v>1</v>
      </c>
      <c r="AB711" s="4">
        <v>100</v>
      </c>
      <c r="AC711" s="4">
        <v>1</v>
      </c>
      <c r="AD711" s="4">
        <v>1</v>
      </c>
      <c r="AE711" s="45" t="s">
        <v>16461</v>
      </c>
      <c r="AF711" s="45" t="s">
        <v>16457</v>
      </c>
      <c r="AG711" s="45" t="s">
        <v>16459</v>
      </c>
      <c r="AH711" s="45" t="s">
        <v>16453</v>
      </c>
      <c r="AI711" s="45" t="s">
        <v>16455</v>
      </c>
      <c r="AJ711" s="63" t="s">
        <v>20415</v>
      </c>
      <c r="AK711" s="63" t="s">
        <v>20416</v>
      </c>
      <c r="AL711" s="4">
        <v>0</v>
      </c>
      <c r="AM711" s="43" t="e">
        <f>IF(AND(L711="WEAPON",OR(R711=0,R711=1,R711=2)),[1]装备基础and强化!$V$7,IF(AND(L711="LEFTRING",OR(R711=0,R711=1,R711=2)),[1]装备基础and强化!$W$7,IF(AND(L711="RIGHTRING",OR(R711=0,R711=1,R711=2)),[1]装备基础and强化!$X$7,IF(AND(L711="NECKLACE",OR(R711=0,R711=1,R711=2)),[1]装备基础and强化!$Y$7,0))))</f>
        <v>#REF!</v>
      </c>
      <c r="AN711" s="43">
        <f>IF(AND(L711="WEAPON",OR(R711=3,R711=4)),[1]装备基础and强化!$V$11,IF(AND(L711="LEFTRING",OR(R711=3,R711=4)),[1]装备基础and强化!$W$11,IF(AND(L711="RIGHTRING",OR(R711=3,R711=4)),[1]装备基础and强化!$X$11,IF(AND(L711="NECKLACE",OR(R711=3,R711=4)),[1]装备基础and强化!$Y$11,0))))</f>
        <v>0</v>
      </c>
      <c r="AO711" s="43">
        <f>IF(AND(L711="BELT",T711=1),[1]装备基础and强化!$AA$7,IF(AND(L711="PANTS",T711=1),[1]装备基础and强化!$AB$7,IF(AND(L711="SHOES",T711=1),[1]装备基础and强化!$AC$7,IF(AND(L711="CLOTHES",T711=1),[1]装备基础and强化!$AD$7,0))))</f>
        <v>0</v>
      </c>
      <c r="AP711" s="43">
        <f>IF(AND(L711="BELT",T711=2),[1]装备基础and强化!$AF$7,IF(AND(L711="PANTS",T711=2),[1]装备基础and强化!$AG$7,IF(AND(L711="SHOES",T711=2),[1]装备基础and强化!$AH$7,IF(AND(L711="CLOTHES",T711=2),[1]装备基础and强化!$AI$7,0))))</f>
        <v>0</v>
      </c>
      <c r="AQ711" s="43">
        <f>IF(L711="HAT",[1]装备基础and强化!$AK$7,IF(L711="JADE",[1]装备基础and强化!$AK$7,0))</f>
        <v>0</v>
      </c>
      <c r="AR711" s="43" t="e">
        <f t="shared" si="11"/>
        <v>#REF!</v>
      </c>
    </row>
    <row r="712" spans="1:44" x14ac:dyDescent="0.15">
      <c r="A712" s="43"/>
      <c r="B712" s="5" t="s">
        <v>2209</v>
      </c>
      <c r="C712" s="12">
        <v>20708</v>
      </c>
      <c r="D712" s="5" t="s">
        <v>2210</v>
      </c>
      <c r="E712" s="44" t="s">
        <v>22343</v>
      </c>
      <c r="F712" s="4" t="s">
        <v>2211</v>
      </c>
      <c r="G712" s="4" t="s">
        <v>2212</v>
      </c>
      <c r="H712" s="44"/>
      <c r="I712" s="4" t="s">
        <v>700</v>
      </c>
      <c r="J712" s="6" t="s">
        <v>700</v>
      </c>
      <c r="K712" s="45">
        <v>1</v>
      </c>
      <c r="L712" s="4" t="s">
        <v>738</v>
      </c>
      <c r="M712" s="104" t="s">
        <v>16742</v>
      </c>
      <c r="N712" s="45">
        <v>220100</v>
      </c>
      <c r="O712" s="4" t="s">
        <v>1060</v>
      </c>
      <c r="P712" s="4" t="s">
        <v>720</v>
      </c>
      <c r="Q712" s="4">
        <v>30</v>
      </c>
      <c r="R712" s="4">
        <v>1</v>
      </c>
      <c r="S712" s="4" t="s">
        <v>1503</v>
      </c>
      <c r="U712" s="4">
        <v>1</v>
      </c>
      <c r="W712" s="4" t="s">
        <v>2213</v>
      </c>
      <c r="X712" s="4" t="s">
        <v>2214</v>
      </c>
      <c r="Y712" s="45">
        <v>0</v>
      </c>
      <c r="AA712" s="4">
        <v>1</v>
      </c>
      <c r="AB712" s="4">
        <v>100</v>
      </c>
      <c r="AC712" s="4">
        <v>1</v>
      </c>
      <c r="AD712" s="4">
        <v>1</v>
      </c>
      <c r="AE712" s="45" t="s">
        <v>16461</v>
      </c>
      <c r="AF712" s="45" t="s">
        <v>16457</v>
      </c>
      <c r="AG712" s="45" t="s">
        <v>16459</v>
      </c>
      <c r="AH712" s="45" t="s">
        <v>16453</v>
      </c>
      <c r="AI712" s="45" t="s">
        <v>16455</v>
      </c>
      <c r="AJ712" s="63" t="s">
        <v>20416</v>
      </c>
      <c r="AK712" s="63" t="s">
        <v>20416</v>
      </c>
      <c r="AL712" s="45">
        <v>0</v>
      </c>
      <c r="AM712" s="43" t="e">
        <f>IF(AND(L712="WEAPON",OR(R712=0,R712=1,R712=2)),[1]装备基础and强化!$V$7,IF(AND(L712="LEFTRING",OR(R712=0,R712=1,R712=2)),[1]装备基础and强化!$W$7,IF(AND(L712="RIGHTRING",OR(R712=0,R712=1,R712=2)),[1]装备基础and强化!$X$7,IF(AND(L712="NECKLACE",OR(R712=0,R712=1,R712=2)),[1]装备基础and强化!$Y$7,0))))</f>
        <v>#REF!</v>
      </c>
      <c r="AN712" s="43">
        <f>IF(AND(L712="WEAPON",OR(R712=3,R712=4)),[1]装备基础and强化!$V$11,IF(AND(L712="LEFTRING",OR(R712=3,R712=4)),[1]装备基础and强化!$W$11,IF(AND(L712="RIGHTRING",OR(R712=3,R712=4)),[1]装备基础and强化!$X$11,IF(AND(L712="NECKLACE",OR(R712=3,R712=4)),[1]装备基础and强化!$Y$11,0))))</f>
        <v>0</v>
      </c>
      <c r="AO712" s="43">
        <f>IF(AND(L712="BELT",T712=1),[1]装备基础and强化!$AA$7,IF(AND(L712="PANTS",T712=1),[1]装备基础and强化!$AB$7,IF(AND(L712="SHOES",T712=1),[1]装备基础and强化!$AC$7,IF(AND(L712="CLOTHES",T712=1),[1]装备基础and强化!$AD$7,0))))</f>
        <v>0</v>
      </c>
      <c r="AP712" s="43">
        <f>IF(AND(L712="BELT",T712=2),[1]装备基础and强化!$AF$7,IF(AND(L712="PANTS",T712=2),[1]装备基础and强化!$AG$7,IF(AND(L712="SHOES",T712=2),[1]装备基础and强化!$AH$7,IF(AND(L712="CLOTHES",T712=2),[1]装备基础and强化!$AI$7,0))))</f>
        <v>0</v>
      </c>
      <c r="AQ712" s="43">
        <f>IF(L712="HAT",[1]装备基础and强化!$AK$7,IF(L712="JADE",[1]装备基础and强化!$AK$7,0))</f>
        <v>0</v>
      </c>
      <c r="AR712" s="43" t="e">
        <f t="shared" si="11"/>
        <v>#REF!</v>
      </c>
    </row>
    <row r="713" spans="1:44" x14ac:dyDescent="0.15">
      <c r="A713" s="43"/>
      <c r="B713" s="5" t="s">
        <v>2215</v>
      </c>
      <c r="C713" s="12">
        <v>20709</v>
      </c>
      <c r="D713" s="5" t="s">
        <v>2210</v>
      </c>
      <c r="E713" s="44" t="s">
        <v>22344</v>
      </c>
      <c r="F713" s="4" t="s">
        <v>2216</v>
      </c>
      <c r="G713" s="4" t="s">
        <v>2217</v>
      </c>
      <c r="H713" s="44"/>
      <c r="I713" s="4" t="s">
        <v>700</v>
      </c>
      <c r="J713" s="6" t="s">
        <v>700</v>
      </c>
      <c r="K713" s="45">
        <v>1</v>
      </c>
      <c r="L713" s="4" t="s">
        <v>738</v>
      </c>
      <c r="M713" s="104" t="s">
        <v>16743</v>
      </c>
      <c r="N713" s="45">
        <v>220200</v>
      </c>
      <c r="O713" s="4" t="s">
        <v>720</v>
      </c>
      <c r="P713" s="4" t="s">
        <v>720</v>
      </c>
      <c r="Q713" s="4">
        <v>30</v>
      </c>
      <c r="R713" s="4">
        <v>1</v>
      </c>
      <c r="S713" s="4" t="s">
        <v>1503</v>
      </c>
      <c r="U713" s="4">
        <v>2</v>
      </c>
      <c r="W713" s="4" t="s">
        <v>2213</v>
      </c>
      <c r="X713" s="4" t="s">
        <v>2214</v>
      </c>
      <c r="Y713" s="45">
        <v>0</v>
      </c>
      <c r="AA713" s="4">
        <v>1</v>
      </c>
      <c r="AB713" s="4">
        <v>100</v>
      </c>
      <c r="AC713" s="4">
        <v>1</v>
      </c>
      <c r="AD713" s="4">
        <v>1</v>
      </c>
      <c r="AE713" s="45" t="s">
        <v>16461</v>
      </c>
      <c r="AF713" s="45" t="s">
        <v>16457</v>
      </c>
      <c r="AG713" s="45" t="s">
        <v>16459</v>
      </c>
      <c r="AH713" s="45" t="s">
        <v>16453</v>
      </c>
      <c r="AI713" s="45" t="s">
        <v>16455</v>
      </c>
      <c r="AJ713" s="63" t="s">
        <v>20416</v>
      </c>
      <c r="AK713" s="63" t="s">
        <v>20416</v>
      </c>
      <c r="AL713" s="4">
        <v>0</v>
      </c>
      <c r="AM713" s="43" t="e">
        <f>IF(AND(L713="WEAPON",OR(R713=0,R713=1,R713=2)),[1]装备基础and强化!$V$7,IF(AND(L713="LEFTRING",OR(R713=0,R713=1,R713=2)),[1]装备基础and强化!$W$7,IF(AND(L713="RIGHTRING",OR(R713=0,R713=1,R713=2)),[1]装备基础and强化!$X$7,IF(AND(L713="NECKLACE",OR(R713=0,R713=1,R713=2)),[1]装备基础and强化!$Y$7,0))))</f>
        <v>#REF!</v>
      </c>
      <c r="AN713" s="43">
        <f>IF(AND(L713="WEAPON",OR(R713=3,R713=4)),[1]装备基础and强化!$V$11,IF(AND(L713="LEFTRING",OR(R713=3,R713=4)),[1]装备基础and强化!$W$11,IF(AND(L713="RIGHTRING",OR(R713=3,R713=4)),[1]装备基础and强化!$X$11,IF(AND(L713="NECKLACE",OR(R713=3,R713=4)),[1]装备基础and强化!$Y$11,0))))</f>
        <v>0</v>
      </c>
      <c r="AO713" s="43">
        <f>IF(AND(L713="BELT",T713=1),[1]装备基础and强化!$AA$7,IF(AND(L713="PANTS",T713=1),[1]装备基础and强化!$AB$7,IF(AND(L713="SHOES",T713=1),[1]装备基础and强化!$AC$7,IF(AND(L713="CLOTHES",T713=1),[1]装备基础and强化!$AD$7,0))))</f>
        <v>0</v>
      </c>
      <c r="AP713" s="43">
        <f>IF(AND(L713="BELT",T713=2),[1]装备基础and强化!$AF$7,IF(AND(L713="PANTS",T713=2),[1]装备基础and强化!$AG$7,IF(AND(L713="SHOES",T713=2),[1]装备基础and强化!$AH$7,IF(AND(L713="CLOTHES",T713=2),[1]装备基础and强化!$AI$7,0))))</f>
        <v>0</v>
      </c>
      <c r="AQ713" s="43">
        <f>IF(L713="HAT",[1]装备基础and强化!$AK$7,IF(L713="JADE",[1]装备基础and强化!$AK$7,0))</f>
        <v>0</v>
      </c>
      <c r="AR713" s="43" t="e">
        <f t="shared" si="11"/>
        <v>#REF!</v>
      </c>
    </row>
    <row r="714" spans="1:44" x14ac:dyDescent="0.15">
      <c r="A714" s="43"/>
      <c r="B714" s="5" t="s">
        <v>2219</v>
      </c>
      <c r="C714" s="12">
        <v>20710</v>
      </c>
      <c r="D714" s="5" t="s">
        <v>2210</v>
      </c>
      <c r="E714" s="44" t="s">
        <v>22345</v>
      </c>
      <c r="F714" s="4" t="s">
        <v>2220</v>
      </c>
      <c r="G714" s="4" t="s">
        <v>2221</v>
      </c>
      <c r="H714" s="44"/>
      <c r="I714" s="4" t="s">
        <v>700</v>
      </c>
      <c r="J714" s="6" t="s">
        <v>700</v>
      </c>
      <c r="K714" s="45">
        <v>1</v>
      </c>
      <c r="L714" s="4" t="s">
        <v>738</v>
      </c>
      <c r="M714" s="104" t="s">
        <v>16744</v>
      </c>
      <c r="N714" s="45">
        <v>220300</v>
      </c>
      <c r="O714" s="4" t="s">
        <v>1538</v>
      </c>
      <c r="P714" s="4" t="s">
        <v>720</v>
      </c>
      <c r="Q714" s="4">
        <v>30</v>
      </c>
      <c r="R714" s="4">
        <v>1</v>
      </c>
      <c r="S714" s="4" t="s">
        <v>1503</v>
      </c>
      <c r="U714" s="4">
        <v>3</v>
      </c>
      <c r="W714" s="4" t="s">
        <v>2213</v>
      </c>
      <c r="X714" s="4" t="s">
        <v>2214</v>
      </c>
      <c r="Y714" s="45">
        <v>0</v>
      </c>
      <c r="AA714" s="4">
        <v>1</v>
      </c>
      <c r="AB714" s="4">
        <v>100</v>
      </c>
      <c r="AC714" s="4">
        <v>1</v>
      </c>
      <c r="AD714" s="4">
        <v>1</v>
      </c>
      <c r="AE714" s="45" t="s">
        <v>16461</v>
      </c>
      <c r="AF714" s="45" t="s">
        <v>16457</v>
      </c>
      <c r="AG714" s="45" t="s">
        <v>16459</v>
      </c>
      <c r="AH714" s="45" t="s">
        <v>16453</v>
      </c>
      <c r="AI714" s="45" t="s">
        <v>16455</v>
      </c>
      <c r="AJ714" s="63" t="s">
        <v>20416</v>
      </c>
      <c r="AK714" s="63" t="s">
        <v>20416</v>
      </c>
      <c r="AL714" s="45">
        <v>0</v>
      </c>
      <c r="AM714" s="43" t="e">
        <f>IF(AND(L714="WEAPON",OR(R714=0,R714=1,R714=2)),[1]装备基础and强化!$V$7,IF(AND(L714="LEFTRING",OR(R714=0,R714=1,R714=2)),[1]装备基础and强化!$W$7,IF(AND(L714="RIGHTRING",OR(R714=0,R714=1,R714=2)),[1]装备基础and强化!$X$7,IF(AND(L714="NECKLACE",OR(R714=0,R714=1,R714=2)),[1]装备基础and强化!$Y$7,0))))</f>
        <v>#REF!</v>
      </c>
      <c r="AN714" s="43">
        <f>IF(AND(L714="WEAPON",OR(R714=3,R714=4)),[1]装备基础and强化!$V$11,IF(AND(L714="LEFTRING",OR(R714=3,R714=4)),[1]装备基础and强化!$W$11,IF(AND(L714="RIGHTRING",OR(R714=3,R714=4)),[1]装备基础and强化!$X$11,IF(AND(L714="NECKLACE",OR(R714=3,R714=4)),[1]装备基础and强化!$Y$11,0))))</f>
        <v>0</v>
      </c>
      <c r="AO714" s="43">
        <f>IF(AND(L714="BELT",T714=1),[1]装备基础and强化!$AA$7,IF(AND(L714="PANTS",T714=1),[1]装备基础and强化!$AB$7,IF(AND(L714="SHOES",T714=1),[1]装备基础and强化!$AC$7,IF(AND(L714="CLOTHES",T714=1),[1]装备基础and强化!$AD$7,0))))</f>
        <v>0</v>
      </c>
      <c r="AP714" s="43">
        <f>IF(AND(L714="BELT",T714=2),[1]装备基础and强化!$AF$7,IF(AND(L714="PANTS",T714=2),[1]装备基础and强化!$AG$7,IF(AND(L714="SHOES",T714=2),[1]装备基础and强化!$AH$7,IF(AND(L714="CLOTHES",T714=2),[1]装备基础and强化!$AI$7,0))))</f>
        <v>0</v>
      </c>
      <c r="AQ714" s="43">
        <f>IF(L714="HAT",[1]装备基础and强化!$AK$7,IF(L714="JADE",[1]装备基础and强化!$AK$7,0))</f>
        <v>0</v>
      </c>
      <c r="AR714" s="43" t="e">
        <f t="shared" si="11"/>
        <v>#REF!</v>
      </c>
    </row>
    <row r="715" spans="1:44" x14ac:dyDescent="0.15">
      <c r="A715" s="43"/>
      <c r="B715" s="5" t="s">
        <v>2223</v>
      </c>
      <c r="C715" s="12">
        <v>20711</v>
      </c>
      <c r="D715" s="5" t="s">
        <v>2210</v>
      </c>
      <c r="E715" s="44" t="s">
        <v>22346</v>
      </c>
      <c r="F715" s="4" t="s">
        <v>2224</v>
      </c>
      <c r="G715" s="4" t="s">
        <v>2225</v>
      </c>
      <c r="H715" s="44"/>
      <c r="I715" s="4" t="s">
        <v>700</v>
      </c>
      <c r="J715" s="6" t="s">
        <v>700</v>
      </c>
      <c r="K715" s="45">
        <v>1</v>
      </c>
      <c r="L715" s="4" t="s">
        <v>738</v>
      </c>
      <c r="M715" s="104" t="s">
        <v>16745</v>
      </c>
      <c r="N715" s="45">
        <v>220400</v>
      </c>
      <c r="O715" s="4" t="s">
        <v>5530</v>
      </c>
      <c r="P715" s="4" t="s">
        <v>720</v>
      </c>
      <c r="Q715" s="4">
        <v>30</v>
      </c>
      <c r="R715" s="4">
        <v>1</v>
      </c>
      <c r="S715" s="4" t="s">
        <v>1503</v>
      </c>
      <c r="U715" s="4">
        <v>4</v>
      </c>
      <c r="W715" s="4" t="s">
        <v>2213</v>
      </c>
      <c r="X715" s="4" t="s">
        <v>2214</v>
      </c>
      <c r="Y715" s="45">
        <v>0</v>
      </c>
      <c r="AA715" s="4">
        <v>1</v>
      </c>
      <c r="AB715" s="4">
        <v>100</v>
      </c>
      <c r="AC715" s="4">
        <v>1</v>
      </c>
      <c r="AD715" s="4">
        <v>1</v>
      </c>
      <c r="AE715" s="45" t="s">
        <v>16461</v>
      </c>
      <c r="AF715" s="45" t="s">
        <v>16457</v>
      </c>
      <c r="AG715" s="45" t="s">
        <v>16459</v>
      </c>
      <c r="AH715" s="45" t="s">
        <v>16453</v>
      </c>
      <c r="AI715" s="45" t="s">
        <v>16455</v>
      </c>
      <c r="AJ715" s="63" t="s">
        <v>20416</v>
      </c>
      <c r="AK715" s="63" t="s">
        <v>20416</v>
      </c>
      <c r="AL715" s="4">
        <v>0</v>
      </c>
      <c r="AM715" s="43" t="e">
        <f>IF(AND(L715="WEAPON",OR(R715=0,R715=1,R715=2)),[1]装备基础and强化!$V$7,IF(AND(L715="LEFTRING",OR(R715=0,R715=1,R715=2)),[1]装备基础and强化!$W$7,IF(AND(L715="RIGHTRING",OR(R715=0,R715=1,R715=2)),[1]装备基础and强化!$X$7,IF(AND(L715="NECKLACE",OR(R715=0,R715=1,R715=2)),[1]装备基础and强化!$Y$7,0))))</f>
        <v>#REF!</v>
      </c>
      <c r="AN715" s="43">
        <f>IF(AND(L715="WEAPON",OR(R715=3,R715=4)),[1]装备基础and强化!$V$11,IF(AND(L715="LEFTRING",OR(R715=3,R715=4)),[1]装备基础and强化!$W$11,IF(AND(L715="RIGHTRING",OR(R715=3,R715=4)),[1]装备基础and强化!$X$11,IF(AND(L715="NECKLACE",OR(R715=3,R715=4)),[1]装备基础and强化!$Y$11,0))))</f>
        <v>0</v>
      </c>
      <c r="AO715" s="43">
        <f>IF(AND(L715="BELT",T715=1),[1]装备基础and强化!$AA$7,IF(AND(L715="PANTS",T715=1),[1]装备基础and强化!$AB$7,IF(AND(L715="SHOES",T715=1),[1]装备基础and强化!$AC$7,IF(AND(L715="CLOTHES",T715=1),[1]装备基础and强化!$AD$7,0))))</f>
        <v>0</v>
      </c>
      <c r="AP715" s="43">
        <f>IF(AND(L715="BELT",T715=2),[1]装备基础and强化!$AF$7,IF(AND(L715="PANTS",T715=2),[1]装备基础and强化!$AG$7,IF(AND(L715="SHOES",T715=2),[1]装备基础and强化!$AH$7,IF(AND(L715="CLOTHES",T715=2),[1]装备基础and强化!$AI$7,0))))</f>
        <v>0</v>
      </c>
      <c r="AQ715" s="43">
        <f>IF(L715="HAT",[1]装备基础and强化!$AK$7,IF(L715="JADE",[1]装备基础and强化!$AK$7,0))</f>
        <v>0</v>
      </c>
      <c r="AR715" s="43" t="e">
        <f t="shared" si="11"/>
        <v>#REF!</v>
      </c>
    </row>
    <row r="716" spans="1:44" x14ac:dyDescent="0.15">
      <c r="A716" s="43"/>
      <c r="B716" s="5" t="s">
        <v>2226</v>
      </c>
      <c r="C716" s="12">
        <v>20712</v>
      </c>
      <c r="D716" s="5" t="s">
        <v>2210</v>
      </c>
      <c r="E716" s="44" t="s">
        <v>22347</v>
      </c>
      <c r="F716" s="4" t="s">
        <v>2227</v>
      </c>
      <c r="G716" s="4" t="s">
        <v>2228</v>
      </c>
      <c r="H716" s="44"/>
      <c r="I716" s="4" t="s">
        <v>700</v>
      </c>
      <c r="J716" s="6" t="s">
        <v>700</v>
      </c>
      <c r="K716" s="45">
        <v>1</v>
      </c>
      <c r="L716" s="4" t="s">
        <v>738</v>
      </c>
      <c r="M716" s="104" t="s">
        <v>16746</v>
      </c>
      <c r="N716" s="45">
        <v>220500</v>
      </c>
      <c r="O716" s="4" t="s">
        <v>5054</v>
      </c>
      <c r="P716" s="4" t="s">
        <v>720</v>
      </c>
      <c r="Q716" s="4">
        <v>30</v>
      </c>
      <c r="R716" s="4">
        <v>1</v>
      </c>
      <c r="S716" s="4" t="s">
        <v>1503</v>
      </c>
      <c r="U716" s="4">
        <v>5</v>
      </c>
      <c r="W716" s="4" t="s">
        <v>2213</v>
      </c>
      <c r="X716" s="4" t="s">
        <v>2214</v>
      </c>
      <c r="Y716" s="45">
        <v>0</v>
      </c>
      <c r="AA716" s="4">
        <v>1</v>
      </c>
      <c r="AB716" s="4">
        <v>100</v>
      </c>
      <c r="AC716" s="4">
        <v>1</v>
      </c>
      <c r="AD716" s="4">
        <v>1</v>
      </c>
      <c r="AE716" s="45" t="s">
        <v>16461</v>
      </c>
      <c r="AF716" s="45" t="s">
        <v>16457</v>
      </c>
      <c r="AG716" s="45" t="s">
        <v>16459</v>
      </c>
      <c r="AH716" s="45" t="s">
        <v>16453</v>
      </c>
      <c r="AI716" s="45" t="s">
        <v>16455</v>
      </c>
      <c r="AJ716" s="63" t="s">
        <v>20416</v>
      </c>
      <c r="AK716" s="63" t="s">
        <v>20416</v>
      </c>
      <c r="AL716" s="45">
        <v>0</v>
      </c>
      <c r="AM716" s="43" t="e">
        <f>IF(AND(L716="WEAPON",OR(R716=0,R716=1,R716=2)),[1]装备基础and强化!$V$7,IF(AND(L716="LEFTRING",OR(R716=0,R716=1,R716=2)),[1]装备基础and强化!$W$7,IF(AND(L716="RIGHTRING",OR(R716=0,R716=1,R716=2)),[1]装备基础and强化!$X$7,IF(AND(L716="NECKLACE",OR(R716=0,R716=1,R716=2)),[1]装备基础and强化!$Y$7,0))))</f>
        <v>#REF!</v>
      </c>
      <c r="AN716" s="43">
        <f>IF(AND(L716="WEAPON",OR(R716=3,R716=4)),[1]装备基础and强化!$V$11,IF(AND(L716="LEFTRING",OR(R716=3,R716=4)),[1]装备基础and强化!$W$11,IF(AND(L716="RIGHTRING",OR(R716=3,R716=4)),[1]装备基础and强化!$X$11,IF(AND(L716="NECKLACE",OR(R716=3,R716=4)),[1]装备基础and强化!$Y$11,0))))</f>
        <v>0</v>
      </c>
      <c r="AO716" s="43">
        <f>IF(AND(L716="BELT",T716=1),[1]装备基础and强化!$AA$7,IF(AND(L716="PANTS",T716=1),[1]装备基础and强化!$AB$7,IF(AND(L716="SHOES",T716=1),[1]装备基础and强化!$AC$7,IF(AND(L716="CLOTHES",T716=1),[1]装备基础and强化!$AD$7,0))))</f>
        <v>0</v>
      </c>
      <c r="AP716" s="43">
        <f>IF(AND(L716="BELT",T716=2),[1]装备基础and强化!$AF$7,IF(AND(L716="PANTS",T716=2),[1]装备基础and强化!$AG$7,IF(AND(L716="SHOES",T716=2),[1]装备基础and强化!$AH$7,IF(AND(L716="CLOTHES",T716=2),[1]装备基础and强化!$AI$7,0))))</f>
        <v>0</v>
      </c>
      <c r="AQ716" s="43">
        <f>IF(L716="HAT",[1]装备基础and强化!$AK$7,IF(L716="JADE",[1]装备基础and强化!$AK$7,0))</f>
        <v>0</v>
      </c>
      <c r="AR716" s="43" t="e">
        <f t="shared" si="11"/>
        <v>#REF!</v>
      </c>
    </row>
    <row r="717" spans="1:44" x14ac:dyDescent="0.15">
      <c r="A717" s="43"/>
      <c r="B717" s="5" t="s">
        <v>2230</v>
      </c>
      <c r="C717" s="12">
        <v>20713</v>
      </c>
      <c r="D717" s="5" t="s">
        <v>2210</v>
      </c>
      <c r="E717" s="44" t="s">
        <v>22348</v>
      </c>
      <c r="F717" s="4" t="s">
        <v>2231</v>
      </c>
      <c r="G717" s="4" t="s">
        <v>2232</v>
      </c>
      <c r="H717" s="44"/>
      <c r="I717" s="4" t="s">
        <v>700</v>
      </c>
      <c r="J717" s="6" t="s">
        <v>700</v>
      </c>
      <c r="K717" s="45">
        <v>1</v>
      </c>
      <c r="L717" s="4" t="s">
        <v>738</v>
      </c>
      <c r="M717" s="104" t="s">
        <v>16747</v>
      </c>
      <c r="N717" s="45">
        <v>220600</v>
      </c>
      <c r="O717" s="4" t="s">
        <v>1792</v>
      </c>
      <c r="P717" s="4" t="s">
        <v>720</v>
      </c>
      <c r="Q717" s="4">
        <v>30</v>
      </c>
      <c r="R717" s="4">
        <v>1</v>
      </c>
      <c r="S717" s="4" t="s">
        <v>1503</v>
      </c>
      <c r="U717" s="4">
        <v>6</v>
      </c>
      <c r="W717" s="4" t="s">
        <v>2213</v>
      </c>
      <c r="X717" s="4" t="s">
        <v>2214</v>
      </c>
      <c r="Y717" s="45">
        <v>0</v>
      </c>
      <c r="AA717" s="4">
        <v>1</v>
      </c>
      <c r="AB717" s="4">
        <v>100</v>
      </c>
      <c r="AC717" s="4">
        <v>1</v>
      </c>
      <c r="AD717" s="4">
        <v>1</v>
      </c>
      <c r="AE717" s="45" t="s">
        <v>16461</v>
      </c>
      <c r="AF717" s="45" t="s">
        <v>16457</v>
      </c>
      <c r="AG717" s="45" t="s">
        <v>16459</v>
      </c>
      <c r="AH717" s="45" t="s">
        <v>16453</v>
      </c>
      <c r="AI717" s="45" t="s">
        <v>16455</v>
      </c>
      <c r="AJ717" s="63" t="s">
        <v>20416</v>
      </c>
      <c r="AK717" s="63" t="s">
        <v>20416</v>
      </c>
      <c r="AL717" s="4">
        <v>0</v>
      </c>
      <c r="AM717" s="43" t="e">
        <f>IF(AND(L717="WEAPON",OR(R717=0,R717=1,R717=2)),[1]装备基础and强化!$V$7,IF(AND(L717="LEFTRING",OR(R717=0,R717=1,R717=2)),[1]装备基础and强化!$W$7,IF(AND(L717="RIGHTRING",OR(R717=0,R717=1,R717=2)),[1]装备基础and强化!$X$7,IF(AND(L717="NECKLACE",OR(R717=0,R717=1,R717=2)),[1]装备基础and强化!$Y$7,0))))</f>
        <v>#REF!</v>
      </c>
      <c r="AN717" s="43">
        <f>IF(AND(L717="WEAPON",OR(R717=3,R717=4)),[1]装备基础and强化!$V$11,IF(AND(L717="LEFTRING",OR(R717=3,R717=4)),[1]装备基础and强化!$W$11,IF(AND(L717="RIGHTRING",OR(R717=3,R717=4)),[1]装备基础and强化!$X$11,IF(AND(L717="NECKLACE",OR(R717=3,R717=4)),[1]装备基础and强化!$Y$11,0))))</f>
        <v>0</v>
      </c>
      <c r="AO717" s="43">
        <f>IF(AND(L717="BELT",T717=1),[1]装备基础and强化!$AA$7,IF(AND(L717="PANTS",T717=1),[1]装备基础and强化!$AB$7,IF(AND(L717="SHOES",T717=1),[1]装备基础and强化!$AC$7,IF(AND(L717="CLOTHES",T717=1),[1]装备基础and强化!$AD$7,0))))</f>
        <v>0</v>
      </c>
      <c r="AP717" s="43">
        <f>IF(AND(L717="BELT",T717=2),[1]装备基础and强化!$AF$7,IF(AND(L717="PANTS",T717=2),[1]装备基础and强化!$AG$7,IF(AND(L717="SHOES",T717=2),[1]装备基础and强化!$AH$7,IF(AND(L717="CLOTHES",T717=2),[1]装备基础and强化!$AI$7,0))))</f>
        <v>0</v>
      </c>
      <c r="AQ717" s="43">
        <f>IF(L717="HAT",[1]装备基础and强化!$AK$7,IF(L717="JADE",[1]装备基础and强化!$AK$7,0))</f>
        <v>0</v>
      </c>
      <c r="AR717" s="43" t="e">
        <f t="shared" si="11"/>
        <v>#REF!</v>
      </c>
    </row>
    <row r="718" spans="1:44" x14ac:dyDescent="0.15">
      <c r="A718" s="43"/>
      <c r="B718" s="5" t="s">
        <v>2233</v>
      </c>
      <c r="C718" s="12">
        <v>20714</v>
      </c>
      <c r="D718" s="5" t="s">
        <v>2210</v>
      </c>
      <c r="E718" s="44" t="s">
        <v>22349</v>
      </c>
      <c r="F718" s="4" t="s">
        <v>2234</v>
      </c>
      <c r="G718" s="4" t="s">
        <v>2235</v>
      </c>
      <c r="H718" s="44"/>
      <c r="I718" s="4" t="s">
        <v>700</v>
      </c>
      <c r="J718" s="6" t="s">
        <v>700</v>
      </c>
      <c r="K718" s="45">
        <v>1</v>
      </c>
      <c r="L718" s="4" t="s">
        <v>738</v>
      </c>
      <c r="M718" s="104" t="s">
        <v>16748</v>
      </c>
      <c r="N718" s="45">
        <v>220700</v>
      </c>
      <c r="O718" s="4" t="s">
        <v>2257</v>
      </c>
      <c r="P718" s="4" t="s">
        <v>720</v>
      </c>
      <c r="Q718" s="4">
        <v>30</v>
      </c>
      <c r="R718" s="4">
        <v>1</v>
      </c>
      <c r="S718" s="4" t="s">
        <v>1503</v>
      </c>
      <c r="U718" s="4">
        <v>7</v>
      </c>
      <c r="W718" s="4" t="s">
        <v>2213</v>
      </c>
      <c r="X718" s="4" t="s">
        <v>2214</v>
      </c>
      <c r="Y718" s="45">
        <v>0</v>
      </c>
      <c r="AA718" s="4">
        <v>1</v>
      </c>
      <c r="AB718" s="4">
        <v>100</v>
      </c>
      <c r="AC718" s="4">
        <v>1</v>
      </c>
      <c r="AD718" s="4">
        <v>1</v>
      </c>
      <c r="AE718" s="45" t="s">
        <v>16461</v>
      </c>
      <c r="AF718" s="45" t="s">
        <v>16457</v>
      </c>
      <c r="AG718" s="45" t="s">
        <v>16459</v>
      </c>
      <c r="AH718" s="45" t="s">
        <v>16453</v>
      </c>
      <c r="AI718" s="45" t="s">
        <v>16455</v>
      </c>
      <c r="AJ718" s="63" t="s">
        <v>20416</v>
      </c>
      <c r="AK718" s="63" t="s">
        <v>20416</v>
      </c>
      <c r="AL718" s="45">
        <v>0</v>
      </c>
      <c r="AM718" s="43" t="e">
        <f>IF(AND(L718="WEAPON",OR(R718=0,R718=1,R718=2)),[1]装备基础and强化!$V$7,IF(AND(L718="LEFTRING",OR(R718=0,R718=1,R718=2)),[1]装备基础and强化!$W$7,IF(AND(L718="RIGHTRING",OR(R718=0,R718=1,R718=2)),[1]装备基础and强化!$X$7,IF(AND(L718="NECKLACE",OR(R718=0,R718=1,R718=2)),[1]装备基础and强化!$Y$7,0))))</f>
        <v>#REF!</v>
      </c>
      <c r="AN718" s="43">
        <f>IF(AND(L718="WEAPON",OR(R718=3,R718=4)),[1]装备基础and强化!$V$11,IF(AND(L718="LEFTRING",OR(R718=3,R718=4)),[1]装备基础and强化!$W$11,IF(AND(L718="RIGHTRING",OR(R718=3,R718=4)),[1]装备基础and强化!$X$11,IF(AND(L718="NECKLACE",OR(R718=3,R718=4)),[1]装备基础and强化!$Y$11,0))))</f>
        <v>0</v>
      </c>
      <c r="AO718" s="43">
        <f>IF(AND(L718="BELT",T718=1),[1]装备基础and强化!$AA$7,IF(AND(L718="PANTS",T718=1),[1]装备基础and强化!$AB$7,IF(AND(L718="SHOES",T718=1),[1]装备基础and强化!$AC$7,IF(AND(L718="CLOTHES",T718=1),[1]装备基础and强化!$AD$7,0))))</f>
        <v>0</v>
      </c>
      <c r="AP718" s="43">
        <f>IF(AND(L718="BELT",T718=2),[1]装备基础and强化!$AF$7,IF(AND(L718="PANTS",T718=2),[1]装备基础and强化!$AG$7,IF(AND(L718="SHOES",T718=2),[1]装备基础and强化!$AH$7,IF(AND(L718="CLOTHES",T718=2),[1]装备基础and强化!$AI$7,0))))</f>
        <v>0</v>
      </c>
      <c r="AQ718" s="43">
        <f>IF(L718="HAT",[1]装备基础and强化!$AK$7,IF(L718="JADE",[1]装备基础and强化!$AK$7,0))</f>
        <v>0</v>
      </c>
      <c r="AR718" s="43" t="e">
        <f t="shared" si="11"/>
        <v>#REF!</v>
      </c>
    </row>
    <row r="719" spans="1:44" x14ac:dyDescent="0.15">
      <c r="A719" s="43"/>
      <c r="B719" s="5" t="s">
        <v>2237</v>
      </c>
      <c r="C719" s="12">
        <v>20715</v>
      </c>
      <c r="D719" s="5" t="s">
        <v>2210</v>
      </c>
      <c r="E719" s="44" t="s">
        <v>22350</v>
      </c>
      <c r="F719" s="4" t="s">
        <v>2238</v>
      </c>
      <c r="G719" s="4" t="s">
        <v>2239</v>
      </c>
      <c r="H719" s="44"/>
      <c r="I719" s="4" t="s">
        <v>700</v>
      </c>
      <c r="J719" s="6" t="s">
        <v>700</v>
      </c>
      <c r="K719" s="45">
        <v>1</v>
      </c>
      <c r="L719" s="4" t="s">
        <v>738</v>
      </c>
      <c r="M719" s="104" t="s">
        <v>16749</v>
      </c>
      <c r="N719" s="45">
        <v>202800</v>
      </c>
      <c r="O719" s="4" t="s">
        <v>1805</v>
      </c>
      <c r="P719" s="4" t="s">
        <v>720</v>
      </c>
      <c r="Q719" s="4">
        <v>30</v>
      </c>
      <c r="R719" s="4">
        <v>1</v>
      </c>
      <c r="S719" s="4" t="s">
        <v>1503</v>
      </c>
      <c r="U719" s="4">
        <v>8</v>
      </c>
      <c r="W719" s="4" t="s">
        <v>2213</v>
      </c>
      <c r="X719" s="4" t="s">
        <v>2214</v>
      </c>
      <c r="Y719" s="45">
        <v>0</v>
      </c>
      <c r="AA719" s="4">
        <v>1</v>
      </c>
      <c r="AB719" s="4">
        <v>100</v>
      </c>
      <c r="AC719" s="4">
        <v>1</v>
      </c>
      <c r="AD719" s="4">
        <v>1</v>
      </c>
      <c r="AE719" s="45" t="s">
        <v>16461</v>
      </c>
      <c r="AF719" s="45" t="s">
        <v>16457</v>
      </c>
      <c r="AG719" s="45" t="s">
        <v>16459</v>
      </c>
      <c r="AH719" s="45" t="s">
        <v>16453</v>
      </c>
      <c r="AI719" s="45" t="s">
        <v>16455</v>
      </c>
      <c r="AJ719" s="63" t="s">
        <v>20416</v>
      </c>
      <c r="AK719" s="63" t="s">
        <v>20416</v>
      </c>
      <c r="AL719" s="4">
        <v>0</v>
      </c>
      <c r="AM719" s="43" t="e">
        <f>IF(AND(L719="WEAPON",OR(R719=0,R719=1,R719=2)),[1]装备基础and强化!$V$7,IF(AND(L719="LEFTRING",OR(R719=0,R719=1,R719=2)),[1]装备基础and强化!$W$7,IF(AND(L719="RIGHTRING",OR(R719=0,R719=1,R719=2)),[1]装备基础and强化!$X$7,IF(AND(L719="NECKLACE",OR(R719=0,R719=1,R719=2)),[1]装备基础and强化!$Y$7,0))))</f>
        <v>#REF!</v>
      </c>
      <c r="AN719" s="43">
        <f>IF(AND(L719="WEAPON",OR(R719=3,R719=4)),[1]装备基础and强化!$V$11,IF(AND(L719="LEFTRING",OR(R719=3,R719=4)),[1]装备基础and强化!$W$11,IF(AND(L719="RIGHTRING",OR(R719=3,R719=4)),[1]装备基础and强化!$X$11,IF(AND(L719="NECKLACE",OR(R719=3,R719=4)),[1]装备基础and强化!$Y$11,0))))</f>
        <v>0</v>
      </c>
      <c r="AO719" s="43">
        <f>IF(AND(L719="BELT",T719=1),[1]装备基础and强化!$AA$7,IF(AND(L719="PANTS",T719=1),[1]装备基础and强化!$AB$7,IF(AND(L719="SHOES",T719=1),[1]装备基础and强化!$AC$7,IF(AND(L719="CLOTHES",T719=1),[1]装备基础and强化!$AD$7,0))))</f>
        <v>0</v>
      </c>
      <c r="AP719" s="43">
        <f>IF(AND(L719="BELT",T719=2),[1]装备基础and强化!$AF$7,IF(AND(L719="PANTS",T719=2),[1]装备基础and强化!$AG$7,IF(AND(L719="SHOES",T719=2),[1]装备基础and强化!$AH$7,IF(AND(L719="CLOTHES",T719=2),[1]装备基础and强化!$AI$7,0))))</f>
        <v>0</v>
      </c>
      <c r="AQ719" s="43">
        <f>IF(L719="HAT",[1]装备基础and强化!$AK$7,IF(L719="JADE",[1]装备基础and强化!$AK$7,0))</f>
        <v>0</v>
      </c>
      <c r="AR719" s="43" t="e">
        <f t="shared" si="11"/>
        <v>#REF!</v>
      </c>
    </row>
    <row r="720" spans="1:44" x14ac:dyDescent="0.15">
      <c r="A720" s="43"/>
      <c r="B720" s="5" t="s">
        <v>2241</v>
      </c>
      <c r="C720" s="12">
        <v>20716</v>
      </c>
      <c r="D720" s="5" t="s">
        <v>2242</v>
      </c>
      <c r="E720" s="44" t="s">
        <v>22351</v>
      </c>
      <c r="F720" s="4" t="s">
        <v>2243</v>
      </c>
      <c r="G720" s="4" t="s">
        <v>2244</v>
      </c>
      <c r="H720" s="44"/>
      <c r="I720" s="4" t="s">
        <v>700</v>
      </c>
      <c r="J720" s="6" t="s">
        <v>700</v>
      </c>
      <c r="K720" s="45">
        <v>1</v>
      </c>
      <c r="L720" s="4" t="s">
        <v>738</v>
      </c>
      <c r="M720" s="104" t="s">
        <v>16750</v>
      </c>
      <c r="N720" s="45">
        <v>250100</v>
      </c>
      <c r="O720" s="4" t="s">
        <v>5068</v>
      </c>
      <c r="P720" s="4" t="s">
        <v>720</v>
      </c>
      <c r="Q720" s="4">
        <v>50</v>
      </c>
      <c r="R720" s="4">
        <v>1</v>
      </c>
      <c r="S720" s="4" t="s">
        <v>1539</v>
      </c>
      <c r="U720" s="4">
        <v>1</v>
      </c>
      <c r="W720" s="4" t="s">
        <v>2245</v>
      </c>
      <c r="X720" s="4" t="s">
        <v>2246</v>
      </c>
      <c r="Y720" s="45">
        <v>0</v>
      </c>
      <c r="AA720" s="4">
        <v>1</v>
      </c>
      <c r="AB720" s="4">
        <v>100</v>
      </c>
      <c r="AC720" s="4">
        <v>1</v>
      </c>
      <c r="AD720" s="4">
        <v>1</v>
      </c>
      <c r="AE720" s="45" t="s">
        <v>16461</v>
      </c>
      <c r="AF720" s="45" t="s">
        <v>16457</v>
      </c>
      <c r="AG720" s="45" t="s">
        <v>16459</v>
      </c>
      <c r="AH720" s="45" t="s">
        <v>16453</v>
      </c>
      <c r="AI720" s="45" t="s">
        <v>16455</v>
      </c>
      <c r="AJ720" s="63" t="s">
        <v>20416</v>
      </c>
      <c r="AK720" s="63" t="s">
        <v>20416</v>
      </c>
      <c r="AL720" s="45">
        <v>0</v>
      </c>
      <c r="AM720" s="43" t="e">
        <f>IF(AND(L720="WEAPON",OR(R720=0,R720=1,R720=2)),[1]装备基础and强化!$V$7,IF(AND(L720="LEFTRING",OR(R720=0,R720=1,R720=2)),[1]装备基础and强化!$W$7,IF(AND(L720="RIGHTRING",OR(R720=0,R720=1,R720=2)),[1]装备基础and强化!$X$7,IF(AND(L720="NECKLACE",OR(R720=0,R720=1,R720=2)),[1]装备基础and强化!$Y$7,0))))</f>
        <v>#REF!</v>
      </c>
      <c r="AN720" s="43">
        <f>IF(AND(L720="WEAPON",OR(R720=3,R720=4)),[1]装备基础and强化!$V$11,IF(AND(L720="LEFTRING",OR(R720=3,R720=4)),[1]装备基础and强化!$W$11,IF(AND(L720="RIGHTRING",OR(R720=3,R720=4)),[1]装备基础and强化!$X$11,IF(AND(L720="NECKLACE",OR(R720=3,R720=4)),[1]装备基础and强化!$Y$11,0))))</f>
        <v>0</v>
      </c>
      <c r="AO720" s="43">
        <f>IF(AND(L720="BELT",T720=1),[1]装备基础and强化!$AA$7,IF(AND(L720="PANTS",T720=1),[1]装备基础and强化!$AB$7,IF(AND(L720="SHOES",T720=1),[1]装备基础and强化!$AC$7,IF(AND(L720="CLOTHES",T720=1),[1]装备基础and强化!$AD$7,0))))</f>
        <v>0</v>
      </c>
      <c r="AP720" s="43">
        <f>IF(AND(L720="BELT",T720=2),[1]装备基础and强化!$AF$7,IF(AND(L720="PANTS",T720=2),[1]装备基础and强化!$AG$7,IF(AND(L720="SHOES",T720=2),[1]装备基础and强化!$AH$7,IF(AND(L720="CLOTHES",T720=2),[1]装备基础and强化!$AI$7,0))))</f>
        <v>0</v>
      </c>
      <c r="AQ720" s="43">
        <f>IF(L720="HAT",[1]装备基础and强化!$AK$7,IF(L720="JADE",[1]装备基础and强化!$AK$7,0))</f>
        <v>0</v>
      </c>
      <c r="AR720" s="43" t="e">
        <f t="shared" si="11"/>
        <v>#REF!</v>
      </c>
    </row>
    <row r="721" spans="1:44" x14ac:dyDescent="0.15">
      <c r="A721" s="43"/>
      <c r="B721" s="5" t="s">
        <v>2247</v>
      </c>
      <c r="C721" s="12">
        <v>20717</v>
      </c>
      <c r="D721" s="5" t="s">
        <v>2242</v>
      </c>
      <c r="E721" s="44" t="s">
        <v>22352</v>
      </c>
      <c r="F721" s="4" t="s">
        <v>2248</v>
      </c>
      <c r="G721" s="4" t="s">
        <v>2249</v>
      </c>
      <c r="H721" s="44"/>
      <c r="I721" s="4" t="s">
        <v>700</v>
      </c>
      <c r="J721" s="6" t="s">
        <v>700</v>
      </c>
      <c r="K721" s="45">
        <v>1</v>
      </c>
      <c r="L721" s="4" t="s">
        <v>738</v>
      </c>
      <c r="M721" s="104" t="s">
        <v>16751</v>
      </c>
      <c r="N721" s="45">
        <v>250200</v>
      </c>
      <c r="O721" s="4" t="s">
        <v>2229</v>
      </c>
      <c r="P721" s="4" t="s">
        <v>720</v>
      </c>
      <c r="Q721" s="4">
        <v>50</v>
      </c>
      <c r="R721" s="4">
        <v>1</v>
      </c>
      <c r="S721" s="4" t="s">
        <v>1539</v>
      </c>
      <c r="U721" s="4">
        <v>2</v>
      </c>
      <c r="W721" s="4" t="s">
        <v>2245</v>
      </c>
      <c r="X721" s="4" t="s">
        <v>2246</v>
      </c>
      <c r="Y721" s="45">
        <v>0</v>
      </c>
      <c r="AA721" s="4">
        <v>1</v>
      </c>
      <c r="AB721" s="4">
        <v>100</v>
      </c>
      <c r="AC721" s="4">
        <v>1</v>
      </c>
      <c r="AD721" s="4">
        <v>1</v>
      </c>
      <c r="AE721" s="45" t="s">
        <v>16461</v>
      </c>
      <c r="AF721" s="45" t="s">
        <v>16457</v>
      </c>
      <c r="AG721" s="45" t="s">
        <v>16459</v>
      </c>
      <c r="AH721" s="45" t="s">
        <v>16453</v>
      </c>
      <c r="AI721" s="45" t="s">
        <v>16455</v>
      </c>
      <c r="AJ721" s="63" t="s">
        <v>20416</v>
      </c>
      <c r="AK721" s="63" t="s">
        <v>20416</v>
      </c>
      <c r="AL721" s="4">
        <v>0</v>
      </c>
      <c r="AM721" s="43" t="e">
        <f>IF(AND(L721="WEAPON",OR(R721=0,R721=1,R721=2)),[1]装备基础and强化!$V$7,IF(AND(L721="LEFTRING",OR(R721=0,R721=1,R721=2)),[1]装备基础and强化!$W$7,IF(AND(L721="RIGHTRING",OR(R721=0,R721=1,R721=2)),[1]装备基础and强化!$X$7,IF(AND(L721="NECKLACE",OR(R721=0,R721=1,R721=2)),[1]装备基础and强化!$Y$7,0))))</f>
        <v>#REF!</v>
      </c>
      <c r="AN721" s="43">
        <f>IF(AND(L721="WEAPON",OR(R721=3,R721=4)),[1]装备基础and强化!$V$11,IF(AND(L721="LEFTRING",OR(R721=3,R721=4)),[1]装备基础and强化!$W$11,IF(AND(L721="RIGHTRING",OR(R721=3,R721=4)),[1]装备基础and强化!$X$11,IF(AND(L721="NECKLACE",OR(R721=3,R721=4)),[1]装备基础and强化!$Y$11,0))))</f>
        <v>0</v>
      </c>
      <c r="AO721" s="43">
        <f>IF(AND(L721="BELT",T721=1),[1]装备基础and强化!$AA$7,IF(AND(L721="PANTS",T721=1),[1]装备基础and强化!$AB$7,IF(AND(L721="SHOES",T721=1),[1]装备基础and强化!$AC$7,IF(AND(L721="CLOTHES",T721=1),[1]装备基础and强化!$AD$7,0))))</f>
        <v>0</v>
      </c>
      <c r="AP721" s="43">
        <f>IF(AND(L721="BELT",T721=2),[1]装备基础and强化!$AF$7,IF(AND(L721="PANTS",T721=2),[1]装备基础and强化!$AG$7,IF(AND(L721="SHOES",T721=2),[1]装备基础and强化!$AH$7,IF(AND(L721="CLOTHES",T721=2),[1]装备基础and强化!$AI$7,0))))</f>
        <v>0</v>
      </c>
      <c r="AQ721" s="43">
        <f>IF(L721="HAT",[1]装备基础and强化!$AK$7,IF(L721="JADE",[1]装备基础and强化!$AK$7,0))</f>
        <v>0</v>
      </c>
      <c r="AR721" s="43" t="e">
        <f t="shared" si="11"/>
        <v>#REF!</v>
      </c>
    </row>
    <row r="722" spans="1:44" x14ac:dyDescent="0.15">
      <c r="A722" s="43"/>
      <c r="B722" s="5" t="s">
        <v>2251</v>
      </c>
      <c r="C722" s="12">
        <v>20718</v>
      </c>
      <c r="D722" s="5" t="s">
        <v>2242</v>
      </c>
      <c r="E722" s="44" t="s">
        <v>22353</v>
      </c>
      <c r="F722" s="4" t="s">
        <v>2252</v>
      </c>
      <c r="G722" s="4" t="s">
        <v>2253</v>
      </c>
      <c r="H722" s="44"/>
      <c r="I722" s="4" t="s">
        <v>700</v>
      </c>
      <c r="J722" s="6" t="s">
        <v>700</v>
      </c>
      <c r="K722" s="45">
        <v>1</v>
      </c>
      <c r="L722" s="4" t="s">
        <v>738</v>
      </c>
      <c r="M722" s="104" t="s">
        <v>16752</v>
      </c>
      <c r="N722" s="45">
        <v>250300</v>
      </c>
      <c r="O722" s="4" t="s">
        <v>1862</v>
      </c>
      <c r="P722" s="4" t="s">
        <v>720</v>
      </c>
      <c r="Q722" s="4">
        <v>50</v>
      </c>
      <c r="R722" s="4">
        <v>1</v>
      </c>
      <c r="S722" s="4" t="s">
        <v>1539</v>
      </c>
      <c r="U722" s="4">
        <v>3</v>
      </c>
      <c r="W722" s="4" t="s">
        <v>2245</v>
      </c>
      <c r="X722" s="4" t="s">
        <v>2246</v>
      </c>
      <c r="Y722" s="45">
        <v>0</v>
      </c>
      <c r="AA722" s="4">
        <v>1</v>
      </c>
      <c r="AB722" s="4">
        <v>100</v>
      </c>
      <c r="AC722" s="4">
        <v>1</v>
      </c>
      <c r="AD722" s="4">
        <v>1</v>
      </c>
      <c r="AE722" s="45" t="s">
        <v>16461</v>
      </c>
      <c r="AF722" s="45" t="s">
        <v>16457</v>
      </c>
      <c r="AG722" s="45" t="s">
        <v>16459</v>
      </c>
      <c r="AH722" s="45" t="s">
        <v>16453</v>
      </c>
      <c r="AI722" s="45" t="s">
        <v>16455</v>
      </c>
      <c r="AJ722" s="63" t="s">
        <v>20416</v>
      </c>
      <c r="AK722" s="63" t="s">
        <v>20416</v>
      </c>
      <c r="AL722" s="45">
        <v>0</v>
      </c>
      <c r="AM722" s="43" t="e">
        <f>IF(AND(L722="WEAPON",OR(R722=0,R722=1,R722=2)),[1]装备基础and强化!$V$7,IF(AND(L722="LEFTRING",OR(R722=0,R722=1,R722=2)),[1]装备基础and强化!$W$7,IF(AND(L722="RIGHTRING",OR(R722=0,R722=1,R722=2)),[1]装备基础and强化!$X$7,IF(AND(L722="NECKLACE",OR(R722=0,R722=1,R722=2)),[1]装备基础and强化!$Y$7,0))))</f>
        <v>#REF!</v>
      </c>
      <c r="AN722" s="43">
        <f>IF(AND(L722="WEAPON",OR(R722=3,R722=4)),[1]装备基础and强化!$V$11,IF(AND(L722="LEFTRING",OR(R722=3,R722=4)),[1]装备基础and强化!$W$11,IF(AND(L722="RIGHTRING",OR(R722=3,R722=4)),[1]装备基础and强化!$X$11,IF(AND(L722="NECKLACE",OR(R722=3,R722=4)),[1]装备基础and强化!$Y$11,0))))</f>
        <v>0</v>
      </c>
      <c r="AO722" s="43">
        <f>IF(AND(L722="BELT",T722=1),[1]装备基础and强化!$AA$7,IF(AND(L722="PANTS",T722=1),[1]装备基础and强化!$AB$7,IF(AND(L722="SHOES",T722=1),[1]装备基础and强化!$AC$7,IF(AND(L722="CLOTHES",T722=1),[1]装备基础and强化!$AD$7,0))))</f>
        <v>0</v>
      </c>
      <c r="AP722" s="43">
        <f>IF(AND(L722="BELT",T722=2),[1]装备基础and强化!$AF$7,IF(AND(L722="PANTS",T722=2),[1]装备基础and强化!$AG$7,IF(AND(L722="SHOES",T722=2),[1]装备基础and强化!$AH$7,IF(AND(L722="CLOTHES",T722=2),[1]装备基础and强化!$AI$7,0))))</f>
        <v>0</v>
      </c>
      <c r="AQ722" s="43">
        <f>IF(L722="HAT",[1]装备基础and强化!$AK$7,IF(L722="JADE",[1]装备基础and强化!$AK$7,0))</f>
        <v>0</v>
      </c>
      <c r="AR722" s="43" t="e">
        <f t="shared" si="11"/>
        <v>#REF!</v>
      </c>
    </row>
    <row r="723" spans="1:44" x14ac:dyDescent="0.15">
      <c r="A723" s="43"/>
      <c r="B723" s="5" t="s">
        <v>2254</v>
      </c>
      <c r="C723" s="12">
        <v>20719</v>
      </c>
      <c r="D723" s="5" t="s">
        <v>2242</v>
      </c>
      <c r="E723" s="44" t="s">
        <v>22354</v>
      </c>
      <c r="F723" s="4" t="s">
        <v>2255</v>
      </c>
      <c r="G723" s="4" t="s">
        <v>2256</v>
      </c>
      <c r="H723" s="44"/>
      <c r="I723" s="4" t="s">
        <v>700</v>
      </c>
      <c r="J723" s="6" t="s">
        <v>700</v>
      </c>
      <c r="K723" s="45">
        <v>1</v>
      </c>
      <c r="L723" s="4" t="s">
        <v>738</v>
      </c>
      <c r="M723" s="104" t="s">
        <v>16753</v>
      </c>
      <c r="N723" s="45">
        <v>250400</v>
      </c>
      <c r="O723" s="4" t="s">
        <v>14569</v>
      </c>
      <c r="P723" s="4" t="s">
        <v>720</v>
      </c>
      <c r="Q723" s="4">
        <v>50</v>
      </c>
      <c r="R723" s="4">
        <v>1</v>
      </c>
      <c r="S723" s="4" t="s">
        <v>1539</v>
      </c>
      <c r="U723" s="4">
        <v>4</v>
      </c>
      <c r="W723" s="4" t="s">
        <v>2245</v>
      </c>
      <c r="X723" s="4" t="s">
        <v>2246</v>
      </c>
      <c r="Y723" s="45">
        <v>0</v>
      </c>
      <c r="AA723" s="4">
        <v>1</v>
      </c>
      <c r="AB723" s="4">
        <v>100</v>
      </c>
      <c r="AC723" s="4">
        <v>1</v>
      </c>
      <c r="AD723" s="4">
        <v>1</v>
      </c>
      <c r="AE723" s="45" t="s">
        <v>16461</v>
      </c>
      <c r="AF723" s="45" t="s">
        <v>16457</v>
      </c>
      <c r="AG723" s="45" t="s">
        <v>16459</v>
      </c>
      <c r="AH723" s="45" t="s">
        <v>16453</v>
      </c>
      <c r="AI723" s="45" t="s">
        <v>16455</v>
      </c>
      <c r="AJ723" s="63" t="s">
        <v>20416</v>
      </c>
      <c r="AK723" s="63" t="s">
        <v>20416</v>
      </c>
      <c r="AL723" s="4">
        <v>0</v>
      </c>
      <c r="AM723" s="43" t="e">
        <f>IF(AND(L723="WEAPON",OR(R723=0,R723=1,R723=2)),[1]装备基础and强化!$V$7,IF(AND(L723="LEFTRING",OR(R723=0,R723=1,R723=2)),[1]装备基础and强化!$W$7,IF(AND(L723="RIGHTRING",OR(R723=0,R723=1,R723=2)),[1]装备基础and强化!$X$7,IF(AND(L723="NECKLACE",OR(R723=0,R723=1,R723=2)),[1]装备基础and强化!$Y$7,0))))</f>
        <v>#REF!</v>
      </c>
      <c r="AN723" s="43">
        <f>IF(AND(L723="WEAPON",OR(R723=3,R723=4)),[1]装备基础and强化!$V$11,IF(AND(L723="LEFTRING",OR(R723=3,R723=4)),[1]装备基础and强化!$W$11,IF(AND(L723="RIGHTRING",OR(R723=3,R723=4)),[1]装备基础and强化!$X$11,IF(AND(L723="NECKLACE",OR(R723=3,R723=4)),[1]装备基础and强化!$Y$11,0))))</f>
        <v>0</v>
      </c>
      <c r="AO723" s="43">
        <f>IF(AND(L723="BELT",T723=1),[1]装备基础and强化!$AA$7,IF(AND(L723="PANTS",T723=1),[1]装备基础and强化!$AB$7,IF(AND(L723="SHOES",T723=1),[1]装备基础and强化!$AC$7,IF(AND(L723="CLOTHES",T723=1),[1]装备基础and强化!$AD$7,0))))</f>
        <v>0</v>
      </c>
      <c r="AP723" s="43">
        <f>IF(AND(L723="BELT",T723=2),[1]装备基础and强化!$AF$7,IF(AND(L723="PANTS",T723=2),[1]装备基础and强化!$AG$7,IF(AND(L723="SHOES",T723=2),[1]装备基础and强化!$AH$7,IF(AND(L723="CLOTHES",T723=2),[1]装备基础and强化!$AI$7,0))))</f>
        <v>0</v>
      </c>
      <c r="AQ723" s="43">
        <f>IF(L723="HAT",[1]装备基础and强化!$AK$7,IF(L723="JADE",[1]装备基础and强化!$AK$7,0))</f>
        <v>0</v>
      </c>
      <c r="AR723" s="43" t="e">
        <f t="shared" si="11"/>
        <v>#REF!</v>
      </c>
    </row>
    <row r="724" spans="1:44" x14ac:dyDescent="0.15">
      <c r="A724" s="43"/>
      <c r="B724" s="5" t="s">
        <v>2258</v>
      </c>
      <c r="C724" s="12">
        <v>20720</v>
      </c>
      <c r="D724" s="5" t="s">
        <v>2242</v>
      </c>
      <c r="E724" s="44" t="s">
        <v>22355</v>
      </c>
      <c r="F724" s="4" t="s">
        <v>2259</v>
      </c>
      <c r="G724" s="4" t="s">
        <v>2260</v>
      </c>
      <c r="H724" s="44"/>
      <c r="I724" s="4" t="s">
        <v>700</v>
      </c>
      <c r="J724" s="6" t="s">
        <v>700</v>
      </c>
      <c r="K724" s="45">
        <v>1</v>
      </c>
      <c r="L724" s="4" t="s">
        <v>738</v>
      </c>
      <c r="M724" s="104" t="s">
        <v>16754</v>
      </c>
      <c r="N724" s="45">
        <v>250500</v>
      </c>
      <c r="O724" s="4" t="s">
        <v>2264</v>
      </c>
      <c r="P724" s="4" t="s">
        <v>720</v>
      </c>
      <c r="Q724" s="4">
        <v>50</v>
      </c>
      <c r="R724" s="4">
        <v>1</v>
      </c>
      <c r="S724" s="4" t="s">
        <v>1539</v>
      </c>
      <c r="U724" s="4">
        <v>5</v>
      </c>
      <c r="W724" s="4" t="s">
        <v>2245</v>
      </c>
      <c r="X724" s="4" t="s">
        <v>2246</v>
      </c>
      <c r="Y724" s="45">
        <v>0</v>
      </c>
      <c r="AA724" s="4">
        <v>1</v>
      </c>
      <c r="AB724" s="4">
        <v>100</v>
      </c>
      <c r="AC724" s="4">
        <v>1</v>
      </c>
      <c r="AD724" s="4">
        <v>1</v>
      </c>
      <c r="AE724" s="45" t="s">
        <v>16461</v>
      </c>
      <c r="AF724" s="45" t="s">
        <v>16457</v>
      </c>
      <c r="AG724" s="45" t="s">
        <v>16459</v>
      </c>
      <c r="AH724" s="45" t="s">
        <v>16453</v>
      </c>
      <c r="AI724" s="45" t="s">
        <v>16455</v>
      </c>
      <c r="AJ724" s="63" t="s">
        <v>20416</v>
      </c>
      <c r="AK724" s="63" t="s">
        <v>20416</v>
      </c>
      <c r="AL724" s="45">
        <v>0</v>
      </c>
      <c r="AM724" s="43" t="e">
        <f>IF(AND(L724="WEAPON",OR(R724=0,R724=1,R724=2)),[1]装备基础and强化!$V$7,IF(AND(L724="LEFTRING",OR(R724=0,R724=1,R724=2)),[1]装备基础and强化!$W$7,IF(AND(L724="RIGHTRING",OR(R724=0,R724=1,R724=2)),[1]装备基础and强化!$X$7,IF(AND(L724="NECKLACE",OR(R724=0,R724=1,R724=2)),[1]装备基础and强化!$Y$7,0))))</f>
        <v>#REF!</v>
      </c>
      <c r="AN724" s="43">
        <f>IF(AND(L724="WEAPON",OR(R724=3,R724=4)),[1]装备基础and强化!$V$11,IF(AND(L724="LEFTRING",OR(R724=3,R724=4)),[1]装备基础and强化!$W$11,IF(AND(L724="RIGHTRING",OR(R724=3,R724=4)),[1]装备基础and强化!$X$11,IF(AND(L724="NECKLACE",OR(R724=3,R724=4)),[1]装备基础and强化!$Y$11,0))))</f>
        <v>0</v>
      </c>
      <c r="AO724" s="43">
        <f>IF(AND(L724="BELT",T724=1),[1]装备基础and强化!$AA$7,IF(AND(L724="PANTS",T724=1),[1]装备基础and强化!$AB$7,IF(AND(L724="SHOES",T724=1),[1]装备基础and强化!$AC$7,IF(AND(L724="CLOTHES",T724=1),[1]装备基础and强化!$AD$7,0))))</f>
        <v>0</v>
      </c>
      <c r="AP724" s="43">
        <f>IF(AND(L724="BELT",T724=2),[1]装备基础and强化!$AF$7,IF(AND(L724="PANTS",T724=2),[1]装备基础and强化!$AG$7,IF(AND(L724="SHOES",T724=2),[1]装备基础and强化!$AH$7,IF(AND(L724="CLOTHES",T724=2),[1]装备基础and强化!$AI$7,0))))</f>
        <v>0</v>
      </c>
      <c r="AQ724" s="43">
        <f>IF(L724="HAT",[1]装备基础and强化!$AK$7,IF(L724="JADE",[1]装备基础and强化!$AK$7,0))</f>
        <v>0</v>
      </c>
      <c r="AR724" s="43" t="e">
        <f t="shared" si="11"/>
        <v>#REF!</v>
      </c>
    </row>
    <row r="725" spans="1:44" x14ac:dyDescent="0.15">
      <c r="A725" s="43"/>
      <c r="B725" s="5" t="s">
        <v>2261</v>
      </c>
      <c r="C725" s="12">
        <v>20721</v>
      </c>
      <c r="D725" s="5" t="s">
        <v>2242</v>
      </c>
      <c r="E725" s="44" t="s">
        <v>22356</v>
      </c>
      <c r="F725" s="4" t="s">
        <v>2262</v>
      </c>
      <c r="G725" s="4" t="s">
        <v>2263</v>
      </c>
      <c r="H725" s="44"/>
      <c r="I725" s="4" t="s">
        <v>700</v>
      </c>
      <c r="J725" s="6" t="s">
        <v>700</v>
      </c>
      <c r="K725" s="45">
        <v>1</v>
      </c>
      <c r="L725" s="4" t="s">
        <v>738</v>
      </c>
      <c r="M725" s="104" t="s">
        <v>16755</v>
      </c>
      <c r="N725" s="45">
        <v>250600</v>
      </c>
      <c r="O725" s="4" t="s">
        <v>1824</v>
      </c>
      <c r="P725" s="4" t="s">
        <v>720</v>
      </c>
      <c r="Q725" s="4">
        <v>50</v>
      </c>
      <c r="R725" s="4">
        <v>1</v>
      </c>
      <c r="S725" s="4" t="s">
        <v>1539</v>
      </c>
      <c r="U725" s="4">
        <v>6</v>
      </c>
      <c r="W725" s="4" t="s">
        <v>2245</v>
      </c>
      <c r="X725" s="4" t="s">
        <v>2246</v>
      </c>
      <c r="Y725" s="45">
        <v>0</v>
      </c>
      <c r="AA725" s="4">
        <v>1</v>
      </c>
      <c r="AB725" s="4">
        <v>100</v>
      </c>
      <c r="AC725" s="4">
        <v>1</v>
      </c>
      <c r="AD725" s="4">
        <v>1</v>
      </c>
      <c r="AE725" s="45" t="s">
        <v>16461</v>
      </c>
      <c r="AF725" s="45" t="s">
        <v>16457</v>
      </c>
      <c r="AG725" s="45" t="s">
        <v>16459</v>
      </c>
      <c r="AH725" s="45" t="s">
        <v>16453</v>
      </c>
      <c r="AI725" s="45" t="s">
        <v>16455</v>
      </c>
      <c r="AJ725" s="63" t="s">
        <v>20416</v>
      </c>
      <c r="AK725" s="63" t="s">
        <v>20416</v>
      </c>
      <c r="AL725" s="4">
        <v>0</v>
      </c>
      <c r="AM725" s="43" t="e">
        <f>IF(AND(L725="WEAPON",OR(R725=0,R725=1,R725=2)),[1]装备基础and强化!$V$7,IF(AND(L725="LEFTRING",OR(R725=0,R725=1,R725=2)),[1]装备基础and强化!$W$7,IF(AND(L725="RIGHTRING",OR(R725=0,R725=1,R725=2)),[1]装备基础and强化!$X$7,IF(AND(L725="NECKLACE",OR(R725=0,R725=1,R725=2)),[1]装备基础and强化!$Y$7,0))))</f>
        <v>#REF!</v>
      </c>
      <c r="AN725" s="43">
        <f>IF(AND(L725="WEAPON",OR(R725=3,R725=4)),[1]装备基础and强化!$V$11,IF(AND(L725="LEFTRING",OR(R725=3,R725=4)),[1]装备基础and强化!$W$11,IF(AND(L725="RIGHTRING",OR(R725=3,R725=4)),[1]装备基础and强化!$X$11,IF(AND(L725="NECKLACE",OR(R725=3,R725=4)),[1]装备基础and强化!$Y$11,0))))</f>
        <v>0</v>
      </c>
      <c r="AO725" s="43">
        <f>IF(AND(L725="BELT",T725=1),[1]装备基础and强化!$AA$7,IF(AND(L725="PANTS",T725=1),[1]装备基础and强化!$AB$7,IF(AND(L725="SHOES",T725=1),[1]装备基础and强化!$AC$7,IF(AND(L725="CLOTHES",T725=1),[1]装备基础and强化!$AD$7,0))))</f>
        <v>0</v>
      </c>
      <c r="AP725" s="43">
        <f>IF(AND(L725="BELT",T725=2),[1]装备基础and强化!$AF$7,IF(AND(L725="PANTS",T725=2),[1]装备基础and强化!$AG$7,IF(AND(L725="SHOES",T725=2),[1]装备基础and强化!$AH$7,IF(AND(L725="CLOTHES",T725=2),[1]装备基础and强化!$AI$7,0))))</f>
        <v>0</v>
      </c>
      <c r="AQ725" s="43">
        <f>IF(L725="HAT",[1]装备基础and强化!$AK$7,IF(L725="JADE",[1]装备基础and强化!$AK$7,0))</f>
        <v>0</v>
      </c>
      <c r="AR725" s="43" t="e">
        <f t="shared" ref="AR725:AR788" si="12">IF(AM725&lt;&gt;0,AM725,IF(AN725&lt;&gt;0,AN725,IF(AO725&lt;&gt;0,AO725,IF(AP725&lt;&gt;0,AP725,IF(AQ725&lt;&gt;0,AQ725,0)))))</f>
        <v>#REF!</v>
      </c>
    </row>
    <row r="726" spans="1:44" x14ac:dyDescent="0.15">
      <c r="A726" s="43"/>
      <c r="B726" s="5" t="s">
        <v>2265</v>
      </c>
      <c r="C726" s="12">
        <v>20722</v>
      </c>
      <c r="D726" s="5" t="s">
        <v>2242</v>
      </c>
      <c r="E726" s="44" t="s">
        <v>22357</v>
      </c>
      <c r="F726" s="4" t="s">
        <v>2266</v>
      </c>
      <c r="G726" s="4" t="s">
        <v>2267</v>
      </c>
      <c r="H726" s="44"/>
      <c r="I726" s="4" t="s">
        <v>700</v>
      </c>
      <c r="J726" s="6" t="s">
        <v>700</v>
      </c>
      <c r="K726" s="45">
        <v>1</v>
      </c>
      <c r="L726" s="4" t="s">
        <v>738</v>
      </c>
      <c r="M726" s="104" t="s">
        <v>16756</v>
      </c>
      <c r="N726" s="45">
        <v>250700</v>
      </c>
      <c r="O726" s="4" t="s">
        <v>1549</v>
      </c>
      <c r="P726" s="4" t="s">
        <v>720</v>
      </c>
      <c r="Q726" s="4">
        <v>50</v>
      </c>
      <c r="R726" s="4">
        <v>1</v>
      </c>
      <c r="S726" s="4" t="s">
        <v>1539</v>
      </c>
      <c r="U726" s="4">
        <v>7</v>
      </c>
      <c r="W726" s="4" t="s">
        <v>2245</v>
      </c>
      <c r="X726" s="4" t="s">
        <v>2246</v>
      </c>
      <c r="Y726" s="45">
        <v>0</v>
      </c>
      <c r="AA726" s="4">
        <v>1</v>
      </c>
      <c r="AB726" s="4">
        <v>100</v>
      </c>
      <c r="AC726" s="4">
        <v>1</v>
      </c>
      <c r="AD726" s="4">
        <v>1</v>
      </c>
      <c r="AE726" s="45" t="s">
        <v>16461</v>
      </c>
      <c r="AF726" s="45" t="s">
        <v>16457</v>
      </c>
      <c r="AG726" s="45" t="s">
        <v>16459</v>
      </c>
      <c r="AH726" s="45" t="s">
        <v>16453</v>
      </c>
      <c r="AI726" s="45" t="s">
        <v>16455</v>
      </c>
      <c r="AJ726" s="63" t="s">
        <v>20416</v>
      </c>
      <c r="AK726" s="63" t="s">
        <v>20416</v>
      </c>
      <c r="AL726" s="45">
        <v>0</v>
      </c>
      <c r="AM726" s="43" t="e">
        <f>IF(AND(L726="WEAPON",OR(R726=0,R726=1,R726=2)),[1]装备基础and强化!$V$7,IF(AND(L726="LEFTRING",OR(R726=0,R726=1,R726=2)),[1]装备基础and强化!$W$7,IF(AND(L726="RIGHTRING",OR(R726=0,R726=1,R726=2)),[1]装备基础and强化!$X$7,IF(AND(L726="NECKLACE",OR(R726=0,R726=1,R726=2)),[1]装备基础and强化!$Y$7,0))))</f>
        <v>#REF!</v>
      </c>
      <c r="AN726" s="43">
        <f>IF(AND(L726="WEAPON",OR(R726=3,R726=4)),[1]装备基础and强化!$V$11,IF(AND(L726="LEFTRING",OR(R726=3,R726=4)),[1]装备基础and强化!$W$11,IF(AND(L726="RIGHTRING",OR(R726=3,R726=4)),[1]装备基础and强化!$X$11,IF(AND(L726="NECKLACE",OR(R726=3,R726=4)),[1]装备基础and强化!$Y$11,0))))</f>
        <v>0</v>
      </c>
      <c r="AO726" s="43">
        <f>IF(AND(L726="BELT",T726=1),[1]装备基础and强化!$AA$7,IF(AND(L726="PANTS",T726=1),[1]装备基础and强化!$AB$7,IF(AND(L726="SHOES",T726=1),[1]装备基础and强化!$AC$7,IF(AND(L726="CLOTHES",T726=1),[1]装备基础and强化!$AD$7,0))))</f>
        <v>0</v>
      </c>
      <c r="AP726" s="43">
        <f>IF(AND(L726="BELT",T726=2),[1]装备基础and强化!$AF$7,IF(AND(L726="PANTS",T726=2),[1]装备基础and强化!$AG$7,IF(AND(L726="SHOES",T726=2),[1]装备基础and强化!$AH$7,IF(AND(L726="CLOTHES",T726=2),[1]装备基础and强化!$AI$7,0))))</f>
        <v>0</v>
      </c>
      <c r="AQ726" s="43">
        <f>IF(L726="HAT",[1]装备基础and强化!$AK$7,IF(L726="JADE",[1]装备基础and强化!$AK$7,0))</f>
        <v>0</v>
      </c>
      <c r="AR726" s="43" t="e">
        <f t="shared" si="12"/>
        <v>#REF!</v>
      </c>
    </row>
    <row r="727" spans="1:44" x14ac:dyDescent="0.15">
      <c r="A727" s="43"/>
      <c r="B727" s="5" t="s">
        <v>2269</v>
      </c>
      <c r="C727" s="12">
        <v>20723</v>
      </c>
      <c r="D727" s="5" t="s">
        <v>2242</v>
      </c>
      <c r="E727" s="44" t="s">
        <v>22358</v>
      </c>
      <c r="F727" s="4" t="s">
        <v>2270</v>
      </c>
      <c r="G727" s="4" t="s">
        <v>2271</v>
      </c>
      <c r="H727" s="44"/>
      <c r="I727" s="4" t="s">
        <v>700</v>
      </c>
      <c r="J727" s="6" t="s">
        <v>700</v>
      </c>
      <c r="K727" s="45">
        <v>1</v>
      </c>
      <c r="L727" s="4" t="s">
        <v>738</v>
      </c>
      <c r="M727" s="104" t="s">
        <v>16757</v>
      </c>
      <c r="N727" s="45">
        <v>250800</v>
      </c>
      <c r="O727" s="4" t="s">
        <v>14609</v>
      </c>
      <c r="P727" s="4" t="s">
        <v>720</v>
      </c>
      <c r="Q727" s="4">
        <v>50</v>
      </c>
      <c r="R727" s="4">
        <v>1</v>
      </c>
      <c r="S727" s="4" t="s">
        <v>1539</v>
      </c>
      <c r="U727" s="4">
        <v>8</v>
      </c>
      <c r="W727" s="4" t="s">
        <v>2245</v>
      </c>
      <c r="X727" s="4" t="s">
        <v>2246</v>
      </c>
      <c r="Y727" s="45">
        <v>0</v>
      </c>
      <c r="AA727" s="4">
        <v>1</v>
      </c>
      <c r="AB727" s="4">
        <v>100</v>
      </c>
      <c r="AC727" s="4">
        <v>1</v>
      </c>
      <c r="AD727" s="4">
        <v>1</v>
      </c>
      <c r="AE727" s="45" t="s">
        <v>16461</v>
      </c>
      <c r="AF727" s="45" t="s">
        <v>16457</v>
      </c>
      <c r="AG727" s="45" t="s">
        <v>16459</v>
      </c>
      <c r="AH727" s="45" t="s">
        <v>16453</v>
      </c>
      <c r="AI727" s="45" t="s">
        <v>16455</v>
      </c>
      <c r="AJ727" s="63" t="s">
        <v>20416</v>
      </c>
      <c r="AK727" s="63" t="s">
        <v>20416</v>
      </c>
      <c r="AL727" s="4">
        <v>0</v>
      </c>
      <c r="AM727" s="43" t="e">
        <f>IF(AND(L727="WEAPON",OR(R727=0,R727=1,R727=2)),[1]装备基础and强化!$V$7,IF(AND(L727="LEFTRING",OR(R727=0,R727=1,R727=2)),[1]装备基础and强化!$W$7,IF(AND(L727="RIGHTRING",OR(R727=0,R727=1,R727=2)),[1]装备基础and强化!$X$7,IF(AND(L727="NECKLACE",OR(R727=0,R727=1,R727=2)),[1]装备基础and强化!$Y$7,0))))</f>
        <v>#REF!</v>
      </c>
      <c r="AN727" s="43">
        <f>IF(AND(L727="WEAPON",OR(R727=3,R727=4)),[1]装备基础and强化!$V$11,IF(AND(L727="LEFTRING",OR(R727=3,R727=4)),[1]装备基础and强化!$W$11,IF(AND(L727="RIGHTRING",OR(R727=3,R727=4)),[1]装备基础and强化!$X$11,IF(AND(L727="NECKLACE",OR(R727=3,R727=4)),[1]装备基础and强化!$Y$11,0))))</f>
        <v>0</v>
      </c>
      <c r="AO727" s="43">
        <f>IF(AND(L727="BELT",T727=1),[1]装备基础and强化!$AA$7,IF(AND(L727="PANTS",T727=1),[1]装备基础and强化!$AB$7,IF(AND(L727="SHOES",T727=1),[1]装备基础and强化!$AC$7,IF(AND(L727="CLOTHES",T727=1),[1]装备基础and强化!$AD$7,0))))</f>
        <v>0</v>
      </c>
      <c r="AP727" s="43">
        <f>IF(AND(L727="BELT",T727=2),[1]装备基础and强化!$AF$7,IF(AND(L727="PANTS",T727=2),[1]装备基础and强化!$AG$7,IF(AND(L727="SHOES",T727=2),[1]装备基础and强化!$AH$7,IF(AND(L727="CLOTHES",T727=2),[1]装备基础and强化!$AI$7,0))))</f>
        <v>0</v>
      </c>
      <c r="AQ727" s="43">
        <f>IF(L727="HAT",[1]装备基础and强化!$AK$7,IF(L727="JADE",[1]装备基础and强化!$AK$7,0))</f>
        <v>0</v>
      </c>
      <c r="AR727" s="43" t="e">
        <f t="shared" si="12"/>
        <v>#REF!</v>
      </c>
    </row>
    <row r="728" spans="1:44" x14ac:dyDescent="0.15">
      <c r="A728" s="43"/>
      <c r="B728" s="5" t="s">
        <v>2272</v>
      </c>
      <c r="C728" s="12">
        <v>20724</v>
      </c>
      <c r="D728" s="5" t="s">
        <v>2273</v>
      </c>
      <c r="E728" s="44" t="s">
        <v>22359</v>
      </c>
      <c r="F728" s="4" t="s">
        <v>2274</v>
      </c>
      <c r="G728" s="4" t="s">
        <v>2275</v>
      </c>
      <c r="H728" s="44"/>
      <c r="I728" s="4" t="s">
        <v>700</v>
      </c>
      <c r="J728" s="6" t="s">
        <v>700</v>
      </c>
      <c r="K728" s="45">
        <v>1</v>
      </c>
      <c r="L728" s="4" t="s">
        <v>738</v>
      </c>
      <c r="M728" s="104" t="s">
        <v>16758</v>
      </c>
      <c r="N728" s="45">
        <v>280100</v>
      </c>
      <c r="O728" s="4" t="s">
        <v>2240</v>
      </c>
      <c r="P728" s="4" t="s">
        <v>720</v>
      </c>
      <c r="Q728" s="4">
        <v>90</v>
      </c>
      <c r="R728" s="4">
        <v>1</v>
      </c>
      <c r="S728" s="4" t="s">
        <v>1573</v>
      </c>
      <c r="U728" s="4">
        <v>1</v>
      </c>
      <c r="W728" s="4" t="s">
        <v>2276</v>
      </c>
      <c r="X728" s="4" t="s">
        <v>2277</v>
      </c>
      <c r="Y728" s="45">
        <v>0</v>
      </c>
      <c r="AA728" s="4">
        <v>1</v>
      </c>
      <c r="AB728" s="4">
        <v>100</v>
      </c>
      <c r="AC728" s="4">
        <v>1</v>
      </c>
      <c r="AD728" s="4">
        <v>1</v>
      </c>
      <c r="AE728" s="45" t="s">
        <v>16461</v>
      </c>
      <c r="AF728" s="45" t="s">
        <v>16457</v>
      </c>
      <c r="AG728" s="45" t="s">
        <v>16459</v>
      </c>
      <c r="AH728" s="45" t="s">
        <v>16453</v>
      </c>
      <c r="AI728" s="45" t="s">
        <v>16455</v>
      </c>
      <c r="AJ728" s="63" t="s">
        <v>20415</v>
      </c>
      <c r="AK728" s="63" t="s">
        <v>20416</v>
      </c>
      <c r="AL728" s="45">
        <v>0</v>
      </c>
      <c r="AM728" s="43" t="e">
        <f>IF(AND(L728="WEAPON",OR(R728=0,R728=1,R728=2)),[1]装备基础and强化!$V$7,IF(AND(L728="LEFTRING",OR(R728=0,R728=1,R728=2)),[1]装备基础and强化!$W$7,IF(AND(L728="RIGHTRING",OR(R728=0,R728=1,R728=2)),[1]装备基础and强化!$X$7,IF(AND(L728="NECKLACE",OR(R728=0,R728=1,R728=2)),[1]装备基础and强化!$Y$7,0))))</f>
        <v>#REF!</v>
      </c>
      <c r="AN728" s="43">
        <f>IF(AND(L728="WEAPON",OR(R728=3,R728=4)),[1]装备基础and强化!$V$11,IF(AND(L728="LEFTRING",OR(R728=3,R728=4)),[1]装备基础and强化!$W$11,IF(AND(L728="RIGHTRING",OR(R728=3,R728=4)),[1]装备基础and强化!$X$11,IF(AND(L728="NECKLACE",OR(R728=3,R728=4)),[1]装备基础and强化!$Y$11,0))))</f>
        <v>0</v>
      </c>
      <c r="AO728" s="43">
        <f>IF(AND(L728="BELT",T728=1),[1]装备基础and强化!$AA$7,IF(AND(L728="PANTS",T728=1),[1]装备基础and强化!$AB$7,IF(AND(L728="SHOES",T728=1),[1]装备基础and强化!$AC$7,IF(AND(L728="CLOTHES",T728=1),[1]装备基础and强化!$AD$7,0))))</f>
        <v>0</v>
      </c>
      <c r="AP728" s="43">
        <f>IF(AND(L728="BELT",T728=2),[1]装备基础and强化!$AF$7,IF(AND(L728="PANTS",T728=2),[1]装备基础and强化!$AG$7,IF(AND(L728="SHOES",T728=2),[1]装备基础and强化!$AH$7,IF(AND(L728="CLOTHES",T728=2),[1]装备基础and强化!$AI$7,0))))</f>
        <v>0</v>
      </c>
      <c r="AQ728" s="43">
        <f>IF(L728="HAT",[1]装备基础and强化!$AK$7,IF(L728="JADE",[1]装备基础and强化!$AK$7,0))</f>
        <v>0</v>
      </c>
      <c r="AR728" s="43" t="e">
        <f t="shared" si="12"/>
        <v>#REF!</v>
      </c>
    </row>
    <row r="729" spans="1:44" x14ac:dyDescent="0.15">
      <c r="A729" s="43"/>
      <c r="B729" s="5" t="s">
        <v>2278</v>
      </c>
      <c r="C729" s="12">
        <v>20725</v>
      </c>
      <c r="D729" s="5" t="s">
        <v>2273</v>
      </c>
      <c r="E729" s="44" t="s">
        <v>22360</v>
      </c>
      <c r="F729" s="4" t="s">
        <v>2279</v>
      </c>
      <c r="G729" s="4" t="s">
        <v>2280</v>
      </c>
      <c r="H729" s="44"/>
      <c r="I729" s="4" t="s">
        <v>700</v>
      </c>
      <c r="J729" s="6" t="s">
        <v>700</v>
      </c>
      <c r="K729" s="45">
        <v>1</v>
      </c>
      <c r="L729" s="4" t="s">
        <v>738</v>
      </c>
      <c r="M729" s="104" t="s">
        <v>16759</v>
      </c>
      <c r="N729" s="45">
        <v>280200</v>
      </c>
      <c r="O729" s="4" t="s">
        <v>14569</v>
      </c>
      <c r="P729" s="4" t="s">
        <v>720</v>
      </c>
      <c r="Q729" s="4">
        <v>90</v>
      </c>
      <c r="R729" s="4">
        <v>1</v>
      </c>
      <c r="S729" s="4" t="s">
        <v>1573</v>
      </c>
      <c r="U729" s="4">
        <v>2</v>
      </c>
      <c r="W729" s="4" t="s">
        <v>2276</v>
      </c>
      <c r="X729" s="4" t="s">
        <v>2277</v>
      </c>
      <c r="Y729" s="45">
        <v>0</v>
      </c>
      <c r="AA729" s="4">
        <v>1</v>
      </c>
      <c r="AB729" s="4">
        <v>100</v>
      </c>
      <c r="AC729" s="4">
        <v>1</v>
      </c>
      <c r="AD729" s="4">
        <v>1</v>
      </c>
      <c r="AE729" s="45" t="s">
        <v>16461</v>
      </c>
      <c r="AF729" s="45" t="s">
        <v>16457</v>
      </c>
      <c r="AG729" s="45" t="s">
        <v>16459</v>
      </c>
      <c r="AH729" s="45" t="s">
        <v>16453</v>
      </c>
      <c r="AI729" s="45" t="s">
        <v>16455</v>
      </c>
      <c r="AJ729" s="63" t="s">
        <v>20415</v>
      </c>
      <c r="AK729" s="63" t="s">
        <v>20416</v>
      </c>
      <c r="AL729" s="4">
        <v>0</v>
      </c>
      <c r="AM729" s="43" t="e">
        <f>IF(AND(L729="WEAPON",OR(R729=0,R729=1,R729=2)),[1]装备基础and强化!$V$7,IF(AND(L729="LEFTRING",OR(R729=0,R729=1,R729=2)),[1]装备基础and强化!$W$7,IF(AND(L729="RIGHTRING",OR(R729=0,R729=1,R729=2)),[1]装备基础and强化!$X$7,IF(AND(L729="NECKLACE",OR(R729=0,R729=1,R729=2)),[1]装备基础and强化!$Y$7,0))))</f>
        <v>#REF!</v>
      </c>
      <c r="AN729" s="43">
        <f>IF(AND(L729="WEAPON",OR(R729=3,R729=4)),[1]装备基础and强化!$V$11,IF(AND(L729="LEFTRING",OR(R729=3,R729=4)),[1]装备基础and强化!$W$11,IF(AND(L729="RIGHTRING",OR(R729=3,R729=4)),[1]装备基础and强化!$X$11,IF(AND(L729="NECKLACE",OR(R729=3,R729=4)),[1]装备基础and强化!$Y$11,0))))</f>
        <v>0</v>
      </c>
      <c r="AO729" s="43">
        <f>IF(AND(L729="BELT",T729=1),[1]装备基础and强化!$AA$7,IF(AND(L729="PANTS",T729=1),[1]装备基础and强化!$AB$7,IF(AND(L729="SHOES",T729=1),[1]装备基础and强化!$AC$7,IF(AND(L729="CLOTHES",T729=1),[1]装备基础and强化!$AD$7,0))))</f>
        <v>0</v>
      </c>
      <c r="AP729" s="43">
        <f>IF(AND(L729="BELT",T729=2),[1]装备基础and强化!$AF$7,IF(AND(L729="PANTS",T729=2),[1]装备基础and强化!$AG$7,IF(AND(L729="SHOES",T729=2),[1]装备基础and强化!$AH$7,IF(AND(L729="CLOTHES",T729=2),[1]装备基础and强化!$AI$7,0))))</f>
        <v>0</v>
      </c>
      <c r="AQ729" s="43">
        <f>IF(L729="HAT",[1]装备基础and强化!$AK$7,IF(L729="JADE",[1]装备基础and强化!$AK$7,0))</f>
        <v>0</v>
      </c>
      <c r="AR729" s="43" t="e">
        <f t="shared" si="12"/>
        <v>#REF!</v>
      </c>
    </row>
    <row r="730" spans="1:44" x14ac:dyDescent="0.15">
      <c r="A730" s="43"/>
      <c r="B730" s="5" t="s">
        <v>2281</v>
      </c>
      <c r="C730" s="12">
        <v>20726</v>
      </c>
      <c r="D730" s="5" t="s">
        <v>2273</v>
      </c>
      <c r="E730" s="44" t="s">
        <v>22361</v>
      </c>
      <c r="F730" s="4" t="s">
        <v>2282</v>
      </c>
      <c r="G730" s="4" t="s">
        <v>2283</v>
      </c>
      <c r="H730" s="44"/>
      <c r="I730" s="4" t="s">
        <v>700</v>
      </c>
      <c r="J730" s="6" t="s">
        <v>700</v>
      </c>
      <c r="K730" s="45">
        <v>1</v>
      </c>
      <c r="L730" s="4" t="s">
        <v>738</v>
      </c>
      <c r="M730" s="104" t="s">
        <v>16760</v>
      </c>
      <c r="N730" s="45">
        <v>280300</v>
      </c>
      <c r="O730" s="4" t="s">
        <v>1898</v>
      </c>
      <c r="P730" s="4" t="s">
        <v>720</v>
      </c>
      <c r="Q730" s="4">
        <v>90</v>
      </c>
      <c r="R730" s="4">
        <v>1</v>
      </c>
      <c r="S730" s="4" t="s">
        <v>1573</v>
      </c>
      <c r="U730" s="4">
        <v>3</v>
      </c>
      <c r="W730" s="4" t="s">
        <v>2276</v>
      </c>
      <c r="X730" s="4" t="s">
        <v>2277</v>
      </c>
      <c r="Y730" s="45">
        <v>0</v>
      </c>
      <c r="AA730" s="4">
        <v>1</v>
      </c>
      <c r="AB730" s="4">
        <v>100</v>
      </c>
      <c r="AC730" s="4">
        <v>1</v>
      </c>
      <c r="AD730" s="4">
        <v>1</v>
      </c>
      <c r="AE730" s="45" t="s">
        <v>16461</v>
      </c>
      <c r="AF730" s="45" t="s">
        <v>16457</v>
      </c>
      <c r="AG730" s="45" t="s">
        <v>16459</v>
      </c>
      <c r="AH730" s="45" t="s">
        <v>16453</v>
      </c>
      <c r="AI730" s="45" t="s">
        <v>16455</v>
      </c>
      <c r="AJ730" s="63" t="s">
        <v>20415</v>
      </c>
      <c r="AK730" s="63" t="s">
        <v>20416</v>
      </c>
      <c r="AL730" s="45">
        <v>0</v>
      </c>
      <c r="AM730" s="43" t="e">
        <f>IF(AND(L730="WEAPON",OR(R730=0,R730=1,R730=2)),[1]装备基础and强化!$V$7,IF(AND(L730="LEFTRING",OR(R730=0,R730=1,R730=2)),[1]装备基础and强化!$W$7,IF(AND(L730="RIGHTRING",OR(R730=0,R730=1,R730=2)),[1]装备基础and强化!$X$7,IF(AND(L730="NECKLACE",OR(R730=0,R730=1,R730=2)),[1]装备基础and强化!$Y$7,0))))</f>
        <v>#REF!</v>
      </c>
      <c r="AN730" s="43">
        <f>IF(AND(L730="WEAPON",OR(R730=3,R730=4)),[1]装备基础and强化!$V$11,IF(AND(L730="LEFTRING",OR(R730=3,R730=4)),[1]装备基础and强化!$W$11,IF(AND(L730="RIGHTRING",OR(R730=3,R730=4)),[1]装备基础and强化!$X$11,IF(AND(L730="NECKLACE",OR(R730=3,R730=4)),[1]装备基础and强化!$Y$11,0))))</f>
        <v>0</v>
      </c>
      <c r="AO730" s="43">
        <f>IF(AND(L730="BELT",T730=1),[1]装备基础and强化!$AA$7,IF(AND(L730="PANTS",T730=1),[1]装备基础and强化!$AB$7,IF(AND(L730="SHOES",T730=1),[1]装备基础and强化!$AC$7,IF(AND(L730="CLOTHES",T730=1),[1]装备基础and强化!$AD$7,0))))</f>
        <v>0</v>
      </c>
      <c r="AP730" s="43">
        <f>IF(AND(L730="BELT",T730=2),[1]装备基础and强化!$AF$7,IF(AND(L730="PANTS",T730=2),[1]装备基础and强化!$AG$7,IF(AND(L730="SHOES",T730=2),[1]装备基础and强化!$AH$7,IF(AND(L730="CLOTHES",T730=2),[1]装备基础and强化!$AI$7,0))))</f>
        <v>0</v>
      </c>
      <c r="AQ730" s="43">
        <f>IF(L730="HAT",[1]装备基础and强化!$AK$7,IF(L730="JADE",[1]装备基础and强化!$AK$7,0))</f>
        <v>0</v>
      </c>
      <c r="AR730" s="43" t="e">
        <f t="shared" si="12"/>
        <v>#REF!</v>
      </c>
    </row>
    <row r="731" spans="1:44" x14ac:dyDescent="0.15">
      <c r="A731" s="43"/>
      <c r="B731" s="5" t="s">
        <v>2284</v>
      </c>
      <c r="C731" s="12">
        <v>20727</v>
      </c>
      <c r="D731" s="5" t="s">
        <v>2273</v>
      </c>
      <c r="E731" s="44" t="s">
        <v>22362</v>
      </c>
      <c r="F731" s="4" t="s">
        <v>2285</v>
      </c>
      <c r="G731" s="4" t="s">
        <v>2286</v>
      </c>
      <c r="H731" s="44"/>
      <c r="I731" s="4" t="s">
        <v>700</v>
      </c>
      <c r="J731" s="6" t="s">
        <v>700</v>
      </c>
      <c r="K731" s="45">
        <v>1</v>
      </c>
      <c r="L731" s="4" t="s">
        <v>738</v>
      </c>
      <c r="M731" s="104" t="s">
        <v>16761</v>
      </c>
      <c r="N731" s="45">
        <v>280400</v>
      </c>
      <c r="O731" s="4" t="s">
        <v>14634</v>
      </c>
      <c r="P731" s="4" t="s">
        <v>720</v>
      </c>
      <c r="Q731" s="4">
        <v>90</v>
      </c>
      <c r="R731" s="4">
        <v>1</v>
      </c>
      <c r="S731" s="4" t="s">
        <v>1573</v>
      </c>
      <c r="U731" s="4">
        <v>4</v>
      </c>
      <c r="W731" s="4" t="s">
        <v>2276</v>
      </c>
      <c r="X731" s="4" t="s">
        <v>2277</v>
      </c>
      <c r="Y731" s="45">
        <v>0</v>
      </c>
      <c r="AA731" s="4">
        <v>1</v>
      </c>
      <c r="AB731" s="4">
        <v>100</v>
      </c>
      <c r="AC731" s="4">
        <v>1</v>
      </c>
      <c r="AD731" s="4">
        <v>1</v>
      </c>
      <c r="AE731" s="45" t="s">
        <v>16461</v>
      </c>
      <c r="AF731" s="45" t="s">
        <v>16457</v>
      </c>
      <c r="AG731" s="45" t="s">
        <v>16459</v>
      </c>
      <c r="AH731" s="45" t="s">
        <v>16453</v>
      </c>
      <c r="AI731" s="45" t="s">
        <v>16455</v>
      </c>
      <c r="AJ731" s="63" t="s">
        <v>20415</v>
      </c>
      <c r="AK731" s="63" t="s">
        <v>20416</v>
      </c>
      <c r="AL731" s="4">
        <v>0</v>
      </c>
      <c r="AM731" s="43" t="e">
        <f>IF(AND(L731="WEAPON",OR(R731=0,R731=1,R731=2)),[1]装备基础and强化!$V$7,IF(AND(L731="LEFTRING",OR(R731=0,R731=1,R731=2)),[1]装备基础and强化!$W$7,IF(AND(L731="RIGHTRING",OR(R731=0,R731=1,R731=2)),[1]装备基础and强化!$X$7,IF(AND(L731="NECKLACE",OR(R731=0,R731=1,R731=2)),[1]装备基础and强化!$Y$7,0))))</f>
        <v>#REF!</v>
      </c>
      <c r="AN731" s="43">
        <f>IF(AND(L731="WEAPON",OR(R731=3,R731=4)),[1]装备基础and强化!$V$11,IF(AND(L731="LEFTRING",OR(R731=3,R731=4)),[1]装备基础and强化!$W$11,IF(AND(L731="RIGHTRING",OR(R731=3,R731=4)),[1]装备基础and强化!$X$11,IF(AND(L731="NECKLACE",OR(R731=3,R731=4)),[1]装备基础and强化!$Y$11,0))))</f>
        <v>0</v>
      </c>
      <c r="AO731" s="43">
        <f>IF(AND(L731="BELT",T731=1),[1]装备基础and强化!$AA$7,IF(AND(L731="PANTS",T731=1),[1]装备基础and强化!$AB$7,IF(AND(L731="SHOES",T731=1),[1]装备基础and强化!$AC$7,IF(AND(L731="CLOTHES",T731=1),[1]装备基础and强化!$AD$7,0))))</f>
        <v>0</v>
      </c>
      <c r="AP731" s="43">
        <f>IF(AND(L731="BELT",T731=2),[1]装备基础and强化!$AF$7,IF(AND(L731="PANTS",T731=2),[1]装备基础and强化!$AG$7,IF(AND(L731="SHOES",T731=2),[1]装备基础and强化!$AH$7,IF(AND(L731="CLOTHES",T731=2),[1]装备基础and强化!$AI$7,0))))</f>
        <v>0</v>
      </c>
      <c r="AQ731" s="43">
        <f>IF(L731="HAT",[1]装备基础and强化!$AK$7,IF(L731="JADE",[1]装备基础and强化!$AK$7,0))</f>
        <v>0</v>
      </c>
      <c r="AR731" s="43" t="e">
        <f t="shared" si="12"/>
        <v>#REF!</v>
      </c>
    </row>
    <row r="732" spans="1:44" x14ac:dyDescent="0.15">
      <c r="A732" s="43"/>
      <c r="B732" s="5" t="s">
        <v>2287</v>
      </c>
      <c r="C732" s="12">
        <v>20728</v>
      </c>
      <c r="D732" s="5" t="s">
        <v>2273</v>
      </c>
      <c r="E732" s="44" t="s">
        <v>22363</v>
      </c>
      <c r="F732" s="4" t="s">
        <v>2288</v>
      </c>
      <c r="G732" s="4" t="s">
        <v>2289</v>
      </c>
      <c r="H732" s="44"/>
      <c r="I732" s="4" t="s">
        <v>700</v>
      </c>
      <c r="J732" s="6" t="s">
        <v>700</v>
      </c>
      <c r="K732" s="45">
        <v>1</v>
      </c>
      <c r="L732" s="4" t="s">
        <v>738</v>
      </c>
      <c r="M732" s="104" t="s">
        <v>16762</v>
      </c>
      <c r="N732" s="45">
        <v>280500</v>
      </c>
      <c r="O732" s="4" t="s">
        <v>1640</v>
      </c>
      <c r="P732" s="4" t="s">
        <v>720</v>
      </c>
      <c r="Q732" s="4">
        <v>90</v>
      </c>
      <c r="R732" s="4">
        <v>1</v>
      </c>
      <c r="S732" s="4" t="s">
        <v>1573</v>
      </c>
      <c r="U732" s="4">
        <v>5</v>
      </c>
      <c r="W732" s="4" t="s">
        <v>2276</v>
      </c>
      <c r="X732" s="4" t="s">
        <v>2277</v>
      </c>
      <c r="Y732" s="45">
        <v>0</v>
      </c>
      <c r="AA732" s="4">
        <v>1</v>
      </c>
      <c r="AB732" s="4">
        <v>100</v>
      </c>
      <c r="AC732" s="4">
        <v>1</v>
      </c>
      <c r="AD732" s="4">
        <v>1</v>
      </c>
      <c r="AE732" s="45" t="s">
        <v>16461</v>
      </c>
      <c r="AF732" s="45" t="s">
        <v>16457</v>
      </c>
      <c r="AG732" s="45" t="s">
        <v>16459</v>
      </c>
      <c r="AH732" s="45" t="s">
        <v>16453</v>
      </c>
      <c r="AI732" s="45" t="s">
        <v>16455</v>
      </c>
      <c r="AJ732" s="63" t="s">
        <v>20415</v>
      </c>
      <c r="AK732" s="63" t="s">
        <v>20415</v>
      </c>
      <c r="AL732" s="45">
        <v>0</v>
      </c>
      <c r="AM732" s="43" t="e">
        <f>IF(AND(L732="WEAPON",OR(R732=0,R732=1,R732=2)),[1]装备基础and强化!$V$7,IF(AND(L732="LEFTRING",OR(R732=0,R732=1,R732=2)),[1]装备基础and强化!$W$7,IF(AND(L732="RIGHTRING",OR(R732=0,R732=1,R732=2)),[1]装备基础and强化!$X$7,IF(AND(L732="NECKLACE",OR(R732=0,R732=1,R732=2)),[1]装备基础and强化!$Y$7,0))))</f>
        <v>#REF!</v>
      </c>
      <c r="AN732" s="43">
        <f>IF(AND(L732="WEAPON",OR(R732=3,R732=4)),[1]装备基础and强化!$V$11,IF(AND(L732="LEFTRING",OR(R732=3,R732=4)),[1]装备基础and强化!$W$11,IF(AND(L732="RIGHTRING",OR(R732=3,R732=4)),[1]装备基础and强化!$X$11,IF(AND(L732="NECKLACE",OR(R732=3,R732=4)),[1]装备基础and强化!$Y$11,0))))</f>
        <v>0</v>
      </c>
      <c r="AO732" s="43">
        <f>IF(AND(L732="BELT",T732=1),[1]装备基础and强化!$AA$7,IF(AND(L732="PANTS",T732=1),[1]装备基础and强化!$AB$7,IF(AND(L732="SHOES",T732=1),[1]装备基础and强化!$AC$7,IF(AND(L732="CLOTHES",T732=1),[1]装备基础and强化!$AD$7,0))))</f>
        <v>0</v>
      </c>
      <c r="AP732" s="43">
        <f>IF(AND(L732="BELT",T732=2),[1]装备基础and强化!$AF$7,IF(AND(L732="PANTS",T732=2),[1]装备基础and强化!$AG$7,IF(AND(L732="SHOES",T732=2),[1]装备基础and强化!$AH$7,IF(AND(L732="CLOTHES",T732=2),[1]装备基础and强化!$AI$7,0))))</f>
        <v>0</v>
      </c>
      <c r="AQ732" s="43">
        <f>IF(L732="HAT",[1]装备基础and强化!$AK$7,IF(L732="JADE",[1]装备基础and强化!$AK$7,0))</f>
        <v>0</v>
      </c>
      <c r="AR732" s="43" t="e">
        <f t="shared" si="12"/>
        <v>#REF!</v>
      </c>
    </row>
    <row r="733" spans="1:44" x14ac:dyDescent="0.15">
      <c r="A733" s="43"/>
      <c r="B733" s="5" t="s">
        <v>2290</v>
      </c>
      <c r="C733" s="12">
        <v>20729</v>
      </c>
      <c r="D733" s="5" t="s">
        <v>2273</v>
      </c>
      <c r="E733" s="44" t="s">
        <v>22364</v>
      </c>
      <c r="F733" s="4" t="s">
        <v>2291</v>
      </c>
      <c r="G733" s="4" t="s">
        <v>2292</v>
      </c>
      <c r="H733" s="44"/>
      <c r="I733" s="4" t="s">
        <v>700</v>
      </c>
      <c r="J733" s="6" t="s">
        <v>700</v>
      </c>
      <c r="K733" s="45">
        <v>1</v>
      </c>
      <c r="L733" s="4" t="s">
        <v>738</v>
      </c>
      <c r="M733" s="104" t="s">
        <v>16763</v>
      </c>
      <c r="N733" s="45">
        <v>280600</v>
      </c>
      <c r="O733" s="4" t="s">
        <v>14635</v>
      </c>
      <c r="P733" s="4" t="s">
        <v>720</v>
      </c>
      <c r="Q733" s="4">
        <v>90</v>
      </c>
      <c r="R733" s="4">
        <v>1</v>
      </c>
      <c r="S733" s="4" t="s">
        <v>1573</v>
      </c>
      <c r="U733" s="4">
        <v>6</v>
      </c>
      <c r="W733" s="4" t="s">
        <v>2276</v>
      </c>
      <c r="X733" s="4" t="s">
        <v>2277</v>
      </c>
      <c r="Y733" s="45">
        <v>0</v>
      </c>
      <c r="AA733" s="4">
        <v>1</v>
      </c>
      <c r="AB733" s="4">
        <v>100</v>
      </c>
      <c r="AC733" s="4">
        <v>1</v>
      </c>
      <c r="AD733" s="4">
        <v>1</v>
      </c>
      <c r="AE733" s="45" t="s">
        <v>16461</v>
      </c>
      <c r="AF733" s="45" t="s">
        <v>16457</v>
      </c>
      <c r="AG733" s="45" t="s">
        <v>16459</v>
      </c>
      <c r="AH733" s="45" t="s">
        <v>16453</v>
      </c>
      <c r="AI733" s="45" t="s">
        <v>16455</v>
      </c>
      <c r="AJ733" s="63" t="s">
        <v>20415</v>
      </c>
      <c r="AK733" s="63" t="s">
        <v>20416</v>
      </c>
      <c r="AL733" s="4">
        <v>0</v>
      </c>
      <c r="AM733" s="43" t="e">
        <f>IF(AND(L733="WEAPON",OR(R733=0,R733=1,R733=2)),[1]装备基础and强化!$V$7,IF(AND(L733="LEFTRING",OR(R733=0,R733=1,R733=2)),[1]装备基础and强化!$W$7,IF(AND(L733="RIGHTRING",OR(R733=0,R733=1,R733=2)),[1]装备基础and强化!$X$7,IF(AND(L733="NECKLACE",OR(R733=0,R733=1,R733=2)),[1]装备基础and强化!$Y$7,0))))</f>
        <v>#REF!</v>
      </c>
      <c r="AN733" s="43">
        <f>IF(AND(L733="WEAPON",OR(R733=3,R733=4)),[1]装备基础and强化!$V$11,IF(AND(L733="LEFTRING",OR(R733=3,R733=4)),[1]装备基础and强化!$W$11,IF(AND(L733="RIGHTRING",OR(R733=3,R733=4)),[1]装备基础and强化!$X$11,IF(AND(L733="NECKLACE",OR(R733=3,R733=4)),[1]装备基础and强化!$Y$11,0))))</f>
        <v>0</v>
      </c>
      <c r="AO733" s="43">
        <f>IF(AND(L733="BELT",T733=1),[1]装备基础and强化!$AA$7,IF(AND(L733="PANTS",T733=1),[1]装备基础and强化!$AB$7,IF(AND(L733="SHOES",T733=1),[1]装备基础and强化!$AC$7,IF(AND(L733="CLOTHES",T733=1),[1]装备基础and强化!$AD$7,0))))</f>
        <v>0</v>
      </c>
      <c r="AP733" s="43">
        <f>IF(AND(L733="BELT",T733=2),[1]装备基础and强化!$AF$7,IF(AND(L733="PANTS",T733=2),[1]装备基础and强化!$AG$7,IF(AND(L733="SHOES",T733=2),[1]装备基础and强化!$AH$7,IF(AND(L733="CLOTHES",T733=2),[1]装备基础and强化!$AI$7,0))))</f>
        <v>0</v>
      </c>
      <c r="AQ733" s="43">
        <f>IF(L733="HAT",[1]装备基础and强化!$AK$7,IF(L733="JADE",[1]装备基础and强化!$AK$7,0))</f>
        <v>0</v>
      </c>
      <c r="AR733" s="43" t="e">
        <f t="shared" si="12"/>
        <v>#REF!</v>
      </c>
    </row>
    <row r="734" spans="1:44" x14ac:dyDescent="0.15">
      <c r="A734" s="43"/>
      <c r="B734" s="5" t="s">
        <v>2294</v>
      </c>
      <c r="C734" s="12">
        <v>20730</v>
      </c>
      <c r="D734" s="5" t="s">
        <v>2273</v>
      </c>
      <c r="E734" s="44" t="s">
        <v>22365</v>
      </c>
      <c r="F734" s="4" t="s">
        <v>2295</v>
      </c>
      <c r="G734" s="4" t="s">
        <v>2296</v>
      </c>
      <c r="H734" s="44"/>
      <c r="I734" s="4" t="s">
        <v>700</v>
      </c>
      <c r="J734" s="6" t="s">
        <v>700</v>
      </c>
      <c r="K734" s="45">
        <v>1</v>
      </c>
      <c r="L734" s="4" t="s">
        <v>738</v>
      </c>
      <c r="M734" s="104" t="s">
        <v>16764</v>
      </c>
      <c r="N734" s="45">
        <v>280700</v>
      </c>
      <c r="O734" s="4" t="s">
        <v>5120</v>
      </c>
      <c r="P734" s="4" t="s">
        <v>720</v>
      </c>
      <c r="Q734" s="4">
        <v>90</v>
      </c>
      <c r="R734" s="4">
        <v>1</v>
      </c>
      <c r="S734" s="4" t="s">
        <v>1573</v>
      </c>
      <c r="U734" s="4">
        <v>7</v>
      </c>
      <c r="W734" s="4" t="s">
        <v>2276</v>
      </c>
      <c r="X734" s="4" t="s">
        <v>2277</v>
      </c>
      <c r="Y734" s="45">
        <v>0</v>
      </c>
      <c r="AA734" s="4">
        <v>1</v>
      </c>
      <c r="AB734" s="4">
        <v>100</v>
      </c>
      <c r="AC734" s="4">
        <v>1</v>
      </c>
      <c r="AD734" s="4">
        <v>1</v>
      </c>
      <c r="AE734" s="45" t="s">
        <v>16461</v>
      </c>
      <c r="AF734" s="45" t="s">
        <v>16457</v>
      </c>
      <c r="AG734" s="45" t="s">
        <v>16459</v>
      </c>
      <c r="AH734" s="45" t="s">
        <v>16453</v>
      </c>
      <c r="AI734" s="45" t="s">
        <v>16455</v>
      </c>
      <c r="AJ734" s="63" t="s">
        <v>20415</v>
      </c>
      <c r="AK734" s="63" t="s">
        <v>20416</v>
      </c>
      <c r="AL734" s="45">
        <v>0</v>
      </c>
      <c r="AM734" s="43" t="e">
        <f>IF(AND(L734="WEAPON",OR(R734=0,R734=1,R734=2)),[1]装备基础and强化!$V$7,IF(AND(L734="LEFTRING",OR(R734=0,R734=1,R734=2)),[1]装备基础and强化!$W$7,IF(AND(L734="RIGHTRING",OR(R734=0,R734=1,R734=2)),[1]装备基础and强化!$X$7,IF(AND(L734="NECKLACE",OR(R734=0,R734=1,R734=2)),[1]装备基础and强化!$Y$7,0))))</f>
        <v>#REF!</v>
      </c>
      <c r="AN734" s="43">
        <f>IF(AND(L734="WEAPON",OR(R734=3,R734=4)),[1]装备基础and强化!$V$11,IF(AND(L734="LEFTRING",OR(R734=3,R734=4)),[1]装备基础and强化!$W$11,IF(AND(L734="RIGHTRING",OR(R734=3,R734=4)),[1]装备基础and强化!$X$11,IF(AND(L734="NECKLACE",OR(R734=3,R734=4)),[1]装备基础and强化!$Y$11,0))))</f>
        <v>0</v>
      </c>
      <c r="AO734" s="43">
        <f>IF(AND(L734="BELT",T734=1),[1]装备基础and强化!$AA$7,IF(AND(L734="PANTS",T734=1),[1]装备基础and强化!$AB$7,IF(AND(L734="SHOES",T734=1),[1]装备基础and强化!$AC$7,IF(AND(L734="CLOTHES",T734=1),[1]装备基础and强化!$AD$7,0))))</f>
        <v>0</v>
      </c>
      <c r="AP734" s="43">
        <f>IF(AND(L734="BELT",T734=2),[1]装备基础and强化!$AF$7,IF(AND(L734="PANTS",T734=2),[1]装备基础and强化!$AG$7,IF(AND(L734="SHOES",T734=2),[1]装备基础and强化!$AH$7,IF(AND(L734="CLOTHES",T734=2),[1]装备基础and强化!$AI$7,0))))</f>
        <v>0</v>
      </c>
      <c r="AQ734" s="43">
        <f>IF(L734="HAT",[1]装备基础and强化!$AK$7,IF(L734="JADE",[1]装备基础and强化!$AK$7,0))</f>
        <v>0</v>
      </c>
      <c r="AR734" s="43" t="e">
        <f t="shared" si="12"/>
        <v>#REF!</v>
      </c>
    </row>
    <row r="735" spans="1:44" x14ac:dyDescent="0.15">
      <c r="A735" s="43"/>
      <c r="B735" s="5" t="s">
        <v>2298</v>
      </c>
      <c r="C735" s="12">
        <v>20731</v>
      </c>
      <c r="D735" s="5" t="s">
        <v>2273</v>
      </c>
      <c r="E735" s="44" t="s">
        <v>22366</v>
      </c>
      <c r="F735" s="4" t="s">
        <v>2299</v>
      </c>
      <c r="G735" s="4" t="s">
        <v>2300</v>
      </c>
      <c r="H735" s="44"/>
      <c r="I735" s="4" t="s">
        <v>700</v>
      </c>
      <c r="J735" s="6" t="s">
        <v>700</v>
      </c>
      <c r="K735" s="45">
        <v>1</v>
      </c>
      <c r="L735" s="4" t="s">
        <v>738</v>
      </c>
      <c r="M735" s="104" t="s">
        <v>16765</v>
      </c>
      <c r="N735" s="45">
        <v>280800</v>
      </c>
      <c r="O735" s="4" t="s">
        <v>2400</v>
      </c>
      <c r="P735" s="4" t="s">
        <v>720</v>
      </c>
      <c r="Q735" s="4">
        <v>90</v>
      </c>
      <c r="R735" s="4">
        <v>1</v>
      </c>
      <c r="S735" s="4" t="s">
        <v>1573</v>
      </c>
      <c r="U735" s="4">
        <v>8</v>
      </c>
      <c r="W735" s="4" t="s">
        <v>2276</v>
      </c>
      <c r="X735" s="4" t="s">
        <v>2277</v>
      </c>
      <c r="Y735" s="45">
        <v>0</v>
      </c>
      <c r="AA735" s="4">
        <v>1</v>
      </c>
      <c r="AB735" s="4">
        <v>100</v>
      </c>
      <c r="AC735" s="4">
        <v>1</v>
      </c>
      <c r="AD735" s="4">
        <v>1</v>
      </c>
      <c r="AE735" s="45" t="s">
        <v>16461</v>
      </c>
      <c r="AF735" s="45" t="s">
        <v>16457</v>
      </c>
      <c r="AG735" s="45" t="s">
        <v>16459</v>
      </c>
      <c r="AH735" s="45" t="s">
        <v>16453</v>
      </c>
      <c r="AI735" s="45" t="s">
        <v>16455</v>
      </c>
      <c r="AJ735" s="63" t="s">
        <v>20415</v>
      </c>
      <c r="AK735" s="63" t="s">
        <v>20416</v>
      </c>
      <c r="AL735" s="4">
        <v>0</v>
      </c>
      <c r="AM735" s="43" t="e">
        <f>IF(AND(L735="WEAPON",OR(R735=0,R735=1,R735=2)),[1]装备基础and强化!$V$7,IF(AND(L735="LEFTRING",OR(R735=0,R735=1,R735=2)),[1]装备基础and强化!$W$7,IF(AND(L735="RIGHTRING",OR(R735=0,R735=1,R735=2)),[1]装备基础and强化!$X$7,IF(AND(L735="NECKLACE",OR(R735=0,R735=1,R735=2)),[1]装备基础and强化!$Y$7,0))))</f>
        <v>#REF!</v>
      </c>
      <c r="AN735" s="43">
        <f>IF(AND(L735="WEAPON",OR(R735=3,R735=4)),[1]装备基础and强化!$V$11,IF(AND(L735="LEFTRING",OR(R735=3,R735=4)),[1]装备基础and强化!$W$11,IF(AND(L735="RIGHTRING",OR(R735=3,R735=4)),[1]装备基础and强化!$X$11,IF(AND(L735="NECKLACE",OR(R735=3,R735=4)),[1]装备基础and强化!$Y$11,0))))</f>
        <v>0</v>
      </c>
      <c r="AO735" s="43">
        <f>IF(AND(L735="BELT",T735=1),[1]装备基础and强化!$AA$7,IF(AND(L735="PANTS",T735=1),[1]装备基础and强化!$AB$7,IF(AND(L735="SHOES",T735=1),[1]装备基础and强化!$AC$7,IF(AND(L735="CLOTHES",T735=1),[1]装备基础and强化!$AD$7,0))))</f>
        <v>0</v>
      </c>
      <c r="AP735" s="43">
        <f>IF(AND(L735="BELT",T735=2),[1]装备基础and强化!$AF$7,IF(AND(L735="PANTS",T735=2),[1]装备基础and强化!$AG$7,IF(AND(L735="SHOES",T735=2),[1]装备基础and强化!$AH$7,IF(AND(L735="CLOTHES",T735=2),[1]装备基础and强化!$AI$7,0))))</f>
        <v>0</v>
      </c>
      <c r="AQ735" s="43">
        <f>IF(L735="HAT",[1]装备基础and强化!$AK$7,IF(L735="JADE",[1]装备基础and强化!$AK$7,0))</f>
        <v>0</v>
      </c>
      <c r="AR735" s="43" t="e">
        <f t="shared" si="12"/>
        <v>#REF!</v>
      </c>
    </row>
    <row r="736" spans="1:44" x14ac:dyDescent="0.15">
      <c r="A736" s="43"/>
      <c r="B736" s="5" t="s">
        <v>2302</v>
      </c>
      <c r="C736" s="12">
        <v>20732</v>
      </c>
      <c r="D736" s="5" t="s">
        <v>2303</v>
      </c>
      <c r="E736" s="44" t="s">
        <v>22367</v>
      </c>
      <c r="F736" s="4" t="s">
        <v>2304</v>
      </c>
      <c r="G736" s="4" t="s">
        <v>2305</v>
      </c>
      <c r="H736" s="44"/>
      <c r="I736" s="4" t="s">
        <v>700</v>
      </c>
      <c r="J736" s="6" t="s">
        <v>700</v>
      </c>
      <c r="K736" s="45">
        <v>1</v>
      </c>
      <c r="L736" s="4" t="s">
        <v>738</v>
      </c>
      <c r="M736" s="104" t="s">
        <v>16766</v>
      </c>
      <c r="N736" s="45">
        <v>2110100</v>
      </c>
      <c r="O736" s="4" t="s">
        <v>4810</v>
      </c>
      <c r="P736" s="4" t="s">
        <v>720</v>
      </c>
      <c r="Q736" s="4">
        <v>120</v>
      </c>
      <c r="R736" s="4">
        <v>1</v>
      </c>
      <c r="S736" s="4" t="s">
        <v>1607</v>
      </c>
      <c r="U736" s="4">
        <v>1</v>
      </c>
      <c r="W736" s="4" t="s">
        <v>2306</v>
      </c>
      <c r="X736" s="4" t="s">
        <v>2307</v>
      </c>
      <c r="Y736" s="45">
        <v>0</v>
      </c>
      <c r="AA736" s="4">
        <v>1</v>
      </c>
      <c r="AB736" s="4">
        <v>100</v>
      </c>
      <c r="AC736" s="4">
        <v>1</v>
      </c>
      <c r="AD736" s="4">
        <v>1</v>
      </c>
      <c r="AE736" s="45" t="s">
        <v>16461</v>
      </c>
      <c r="AF736" s="45" t="s">
        <v>16457</v>
      </c>
      <c r="AG736" s="45" t="s">
        <v>16459</v>
      </c>
      <c r="AH736" s="45" t="s">
        <v>16453</v>
      </c>
      <c r="AI736" s="45" t="s">
        <v>16455</v>
      </c>
      <c r="AJ736" s="63" t="s">
        <v>20415</v>
      </c>
      <c r="AK736" s="63" t="s">
        <v>20416</v>
      </c>
      <c r="AL736" s="45">
        <v>0</v>
      </c>
      <c r="AM736" s="43" t="e">
        <f>IF(AND(L736="WEAPON",OR(R736=0,R736=1,R736=2)),[1]装备基础and强化!$V$7,IF(AND(L736="LEFTRING",OR(R736=0,R736=1,R736=2)),[1]装备基础and强化!$W$7,IF(AND(L736="RIGHTRING",OR(R736=0,R736=1,R736=2)),[1]装备基础and强化!$X$7,IF(AND(L736="NECKLACE",OR(R736=0,R736=1,R736=2)),[1]装备基础and强化!$Y$7,0))))</f>
        <v>#REF!</v>
      </c>
      <c r="AN736" s="43">
        <f>IF(AND(L736="WEAPON",OR(R736=3,R736=4)),[1]装备基础and强化!$V$11,IF(AND(L736="LEFTRING",OR(R736=3,R736=4)),[1]装备基础and强化!$W$11,IF(AND(L736="RIGHTRING",OR(R736=3,R736=4)),[1]装备基础and强化!$X$11,IF(AND(L736="NECKLACE",OR(R736=3,R736=4)),[1]装备基础and强化!$Y$11,0))))</f>
        <v>0</v>
      </c>
      <c r="AO736" s="43">
        <f>IF(AND(L736="BELT",T736=1),[1]装备基础and强化!$AA$7,IF(AND(L736="PANTS",T736=1),[1]装备基础and强化!$AB$7,IF(AND(L736="SHOES",T736=1),[1]装备基础and强化!$AC$7,IF(AND(L736="CLOTHES",T736=1),[1]装备基础and强化!$AD$7,0))))</f>
        <v>0</v>
      </c>
      <c r="AP736" s="43">
        <f>IF(AND(L736="BELT",T736=2),[1]装备基础and强化!$AF$7,IF(AND(L736="PANTS",T736=2),[1]装备基础and强化!$AG$7,IF(AND(L736="SHOES",T736=2),[1]装备基础and强化!$AH$7,IF(AND(L736="CLOTHES",T736=2),[1]装备基础and强化!$AI$7,0))))</f>
        <v>0</v>
      </c>
      <c r="AQ736" s="43">
        <f>IF(L736="HAT",[1]装备基础and强化!$AK$7,IF(L736="JADE",[1]装备基础and强化!$AK$7,0))</f>
        <v>0</v>
      </c>
      <c r="AR736" s="43" t="e">
        <f t="shared" si="12"/>
        <v>#REF!</v>
      </c>
    </row>
    <row r="737" spans="1:44" x14ac:dyDescent="0.15">
      <c r="A737" s="43"/>
      <c r="B737" s="5" t="s">
        <v>2308</v>
      </c>
      <c r="C737" s="12">
        <v>20733</v>
      </c>
      <c r="D737" s="5" t="s">
        <v>2303</v>
      </c>
      <c r="E737" s="44" t="s">
        <v>22368</v>
      </c>
      <c r="F737" s="4" t="s">
        <v>2309</v>
      </c>
      <c r="G737" s="4" t="s">
        <v>2310</v>
      </c>
      <c r="H737" s="44"/>
      <c r="I737" s="4" t="s">
        <v>700</v>
      </c>
      <c r="J737" s="6" t="s">
        <v>700</v>
      </c>
      <c r="K737" s="45">
        <v>1</v>
      </c>
      <c r="L737" s="4" t="s">
        <v>738</v>
      </c>
      <c r="M737" s="104" t="s">
        <v>16767</v>
      </c>
      <c r="N737" s="45">
        <v>2110200</v>
      </c>
      <c r="O737" s="4" t="s">
        <v>14609</v>
      </c>
      <c r="P737" s="4" t="s">
        <v>720</v>
      </c>
      <c r="Q737" s="4">
        <v>120</v>
      </c>
      <c r="R737" s="4">
        <v>1</v>
      </c>
      <c r="S737" s="4" t="s">
        <v>1607</v>
      </c>
      <c r="U737" s="4">
        <v>2</v>
      </c>
      <c r="W737" s="4" t="s">
        <v>2306</v>
      </c>
      <c r="X737" s="4" t="s">
        <v>2307</v>
      </c>
      <c r="Y737" s="45">
        <v>0</v>
      </c>
      <c r="AA737" s="4">
        <v>1</v>
      </c>
      <c r="AB737" s="4">
        <v>100</v>
      </c>
      <c r="AC737" s="4">
        <v>1</v>
      </c>
      <c r="AD737" s="4">
        <v>1</v>
      </c>
      <c r="AE737" s="45" t="s">
        <v>16461</v>
      </c>
      <c r="AF737" s="45" t="s">
        <v>16457</v>
      </c>
      <c r="AG737" s="45" t="s">
        <v>16459</v>
      </c>
      <c r="AH737" s="45" t="s">
        <v>16453</v>
      </c>
      <c r="AI737" s="45" t="s">
        <v>16455</v>
      </c>
      <c r="AJ737" s="63" t="s">
        <v>20415</v>
      </c>
      <c r="AK737" s="63" t="s">
        <v>20416</v>
      </c>
      <c r="AL737" s="4">
        <v>0</v>
      </c>
      <c r="AM737" s="43" t="e">
        <f>IF(AND(L737="WEAPON",OR(R737=0,R737=1,R737=2)),[1]装备基础and强化!$V$7,IF(AND(L737="LEFTRING",OR(R737=0,R737=1,R737=2)),[1]装备基础and强化!$W$7,IF(AND(L737="RIGHTRING",OR(R737=0,R737=1,R737=2)),[1]装备基础and强化!$X$7,IF(AND(L737="NECKLACE",OR(R737=0,R737=1,R737=2)),[1]装备基础and强化!$Y$7,0))))</f>
        <v>#REF!</v>
      </c>
      <c r="AN737" s="43">
        <f>IF(AND(L737="WEAPON",OR(R737=3,R737=4)),[1]装备基础and强化!$V$11,IF(AND(L737="LEFTRING",OR(R737=3,R737=4)),[1]装备基础and强化!$W$11,IF(AND(L737="RIGHTRING",OR(R737=3,R737=4)),[1]装备基础and强化!$X$11,IF(AND(L737="NECKLACE",OR(R737=3,R737=4)),[1]装备基础and强化!$Y$11,0))))</f>
        <v>0</v>
      </c>
      <c r="AO737" s="43">
        <f>IF(AND(L737="BELT",T737=1),[1]装备基础and强化!$AA$7,IF(AND(L737="PANTS",T737=1),[1]装备基础and强化!$AB$7,IF(AND(L737="SHOES",T737=1),[1]装备基础and强化!$AC$7,IF(AND(L737="CLOTHES",T737=1),[1]装备基础and强化!$AD$7,0))))</f>
        <v>0</v>
      </c>
      <c r="AP737" s="43">
        <f>IF(AND(L737="BELT",T737=2),[1]装备基础and强化!$AF$7,IF(AND(L737="PANTS",T737=2),[1]装备基础and强化!$AG$7,IF(AND(L737="SHOES",T737=2),[1]装备基础and强化!$AH$7,IF(AND(L737="CLOTHES",T737=2),[1]装备基础and强化!$AI$7,0))))</f>
        <v>0</v>
      </c>
      <c r="AQ737" s="43">
        <f>IF(L737="HAT",[1]装备基础and强化!$AK$7,IF(L737="JADE",[1]装备基础and强化!$AK$7,0))</f>
        <v>0</v>
      </c>
      <c r="AR737" s="43" t="e">
        <f t="shared" si="12"/>
        <v>#REF!</v>
      </c>
    </row>
    <row r="738" spans="1:44" x14ac:dyDescent="0.15">
      <c r="A738" s="43"/>
      <c r="B738" s="5" t="s">
        <v>2311</v>
      </c>
      <c r="C738" s="12">
        <v>20734</v>
      </c>
      <c r="D738" s="5" t="s">
        <v>2303</v>
      </c>
      <c r="E738" s="44" t="s">
        <v>22369</v>
      </c>
      <c r="F738" s="4" t="s">
        <v>2312</v>
      </c>
      <c r="G738" s="4" t="s">
        <v>2313</v>
      </c>
      <c r="H738" s="44"/>
      <c r="I738" s="4" t="s">
        <v>700</v>
      </c>
      <c r="J738" s="6" t="s">
        <v>700</v>
      </c>
      <c r="K738" s="45">
        <v>1</v>
      </c>
      <c r="L738" s="4" t="s">
        <v>738</v>
      </c>
      <c r="M738" s="104" t="s">
        <v>16768</v>
      </c>
      <c r="N738" s="45">
        <v>2110300</v>
      </c>
      <c r="O738" s="4" t="s">
        <v>14576</v>
      </c>
      <c r="P738" s="4" t="s">
        <v>720</v>
      </c>
      <c r="Q738" s="4">
        <v>120</v>
      </c>
      <c r="R738" s="4">
        <v>1</v>
      </c>
      <c r="S738" s="4" t="s">
        <v>1607</v>
      </c>
      <c r="U738" s="4">
        <v>3</v>
      </c>
      <c r="W738" s="4" t="s">
        <v>2306</v>
      </c>
      <c r="X738" s="4" t="s">
        <v>2307</v>
      </c>
      <c r="Y738" s="45">
        <v>0</v>
      </c>
      <c r="AA738" s="4">
        <v>1</v>
      </c>
      <c r="AB738" s="4">
        <v>100</v>
      </c>
      <c r="AC738" s="4">
        <v>1</v>
      </c>
      <c r="AD738" s="4">
        <v>1</v>
      </c>
      <c r="AE738" s="45" t="s">
        <v>16461</v>
      </c>
      <c r="AF738" s="45" t="s">
        <v>16457</v>
      </c>
      <c r="AG738" s="45" t="s">
        <v>16459</v>
      </c>
      <c r="AH738" s="45" t="s">
        <v>16453</v>
      </c>
      <c r="AI738" s="45" t="s">
        <v>16455</v>
      </c>
      <c r="AJ738" s="63" t="s">
        <v>20415</v>
      </c>
      <c r="AK738" s="63" t="s">
        <v>20416</v>
      </c>
      <c r="AL738" s="45">
        <v>0</v>
      </c>
      <c r="AM738" s="43" t="e">
        <f>IF(AND(L738="WEAPON",OR(R738=0,R738=1,R738=2)),[1]装备基础and强化!$V$7,IF(AND(L738="LEFTRING",OR(R738=0,R738=1,R738=2)),[1]装备基础and强化!$W$7,IF(AND(L738="RIGHTRING",OR(R738=0,R738=1,R738=2)),[1]装备基础and强化!$X$7,IF(AND(L738="NECKLACE",OR(R738=0,R738=1,R738=2)),[1]装备基础and强化!$Y$7,0))))</f>
        <v>#REF!</v>
      </c>
      <c r="AN738" s="43">
        <f>IF(AND(L738="WEAPON",OR(R738=3,R738=4)),[1]装备基础and强化!$V$11,IF(AND(L738="LEFTRING",OR(R738=3,R738=4)),[1]装备基础and强化!$W$11,IF(AND(L738="RIGHTRING",OR(R738=3,R738=4)),[1]装备基础and强化!$X$11,IF(AND(L738="NECKLACE",OR(R738=3,R738=4)),[1]装备基础and强化!$Y$11,0))))</f>
        <v>0</v>
      </c>
      <c r="AO738" s="43">
        <f>IF(AND(L738="BELT",T738=1),[1]装备基础and强化!$AA$7,IF(AND(L738="PANTS",T738=1),[1]装备基础and强化!$AB$7,IF(AND(L738="SHOES",T738=1),[1]装备基础and强化!$AC$7,IF(AND(L738="CLOTHES",T738=1),[1]装备基础and强化!$AD$7,0))))</f>
        <v>0</v>
      </c>
      <c r="AP738" s="43">
        <f>IF(AND(L738="BELT",T738=2),[1]装备基础and强化!$AF$7,IF(AND(L738="PANTS",T738=2),[1]装备基础and强化!$AG$7,IF(AND(L738="SHOES",T738=2),[1]装备基础and强化!$AH$7,IF(AND(L738="CLOTHES",T738=2),[1]装备基础and强化!$AI$7,0))))</f>
        <v>0</v>
      </c>
      <c r="AQ738" s="43">
        <f>IF(L738="HAT",[1]装备基础and强化!$AK$7,IF(L738="JADE",[1]装备基础and强化!$AK$7,0))</f>
        <v>0</v>
      </c>
      <c r="AR738" s="43" t="e">
        <f t="shared" si="12"/>
        <v>#REF!</v>
      </c>
    </row>
    <row r="739" spans="1:44" x14ac:dyDescent="0.15">
      <c r="A739" s="43"/>
      <c r="B739" s="5" t="s">
        <v>2314</v>
      </c>
      <c r="C739" s="12">
        <v>20735</v>
      </c>
      <c r="D739" s="5" t="s">
        <v>2303</v>
      </c>
      <c r="E739" s="44" t="s">
        <v>22370</v>
      </c>
      <c r="F739" s="4" t="s">
        <v>2315</v>
      </c>
      <c r="G739" s="4" t="s">
        <v>2316</v>
      </c>
      <c r="H739" s="44"/>
      <c r="I739" s="4" t="s">
        <v>700</v>
      </c>
      <c r="J739" s="6" t="s">
        <v>700</v>
      </c>
      <c r="K739" s="45">
        <v>1</v>
      </c>
      <c r="L739" s="4" t="s">
        <v>738</v>
      </c>
      <c r="M739" s="104" t="s">
        <v>16769</v>
      </c>
      <c r="N739" s="45">
        <v>2110400</v>
      </c>
      <c r="O739" s="4" t="s">
        <v>2400</v>
      </c>
      <c r="P739" s="4" t="s">
        <v>720</v>
      </c>
      <c r="Q739" s="4">
        <v>120</v>
      </c>
      <c r="R739" s="4">
        <v>1</v>
      </c>
      <c r="S739" s="4" t="s">
        <v>1607</v>
      </c>
      <c r="U739" s="4">
        <v>4</v>
      </c>
      <c r="W739" s="4" t="s">
        <v>2306</v>
      </c>
      <c r="X739" s="4" t="s">
        <v>2307</v>
      </c>
      <c r="Y739" s="45">
        <v>0</v>
      </c>
      <c r="AA739" s="4">
        <v>1</v>
      </c>
      <c r="AB739" s="4">
        <v>100</v>
      </c>
      <c r="AC739" s="4">
        <v>1</v>
      </c>
      <c r="AD739" s="4">
        <v>1</v>
      </c>
      <c r="AE739" s="45" t="s">
        <v>16461</v>
      </c>
      <c r="AF739" s="45" t="s">
        <v>16457</v>
      </c>
      <c r="AG739" s="45" t="s">
        <v>16459</v>
      </c>
      <c r="AH739" s="45" t="s">
        <v>16453</v>
      </c>
      <c r="AI739" s="45" t="s">
        <v>16455</v>
      </c>
      <c r="AJ739" s="63" t="s">
        <v>20415</v>
      </c>
      <c r="AK739" s="63" t="s">
        <v>20416</v>
      </c>
      <c r="AL739" s="4">
        <v>0</v>
      </c>
      <c r="AM739" s="43" t="e">
        <f>IF(AND(L739="WEAPON",OR(R739=0,R739=1,R739=2)),[1]装备基础and强化!$V$7,IF(AND(L739="LEFTRING",OR(R739=0,R739=1,R739=2)),[1]装备基础and强化!$W$7,IF(AND(L739="RIGHTRING",OR(R739=0,R739=1,R739=2)),[1]装备基础and强化!$X$7,IF(AND(L739="NECKLACE",OR(R739=0,R739=1,R739=2)),[1]装备基础and强化!$Y$7,0))))</f>
        <v>#REF!</v>
      </c>
      <c r="AN739" s="43">
        <f>IF(AND(L739="WEAPON",OR(R739=3,R739=4)),[1]装备基础and强化!$V$11,IF(AND(L739="LEFTRING",OR(R739=3,R739=4)),[1]装备基础and强化!$W$11,IF(AND(L739="RIGHTRING",OR(R739=3,R739=4)),[1]装备基础and强化!$X$11,IF(AND(L739="NECKLACE",OR(R739=3,R739=4)),[1]装备基础and强化!$Y$11,0))))</f>
        <v>0</v>
      </c>
      <c r="AO739" s="43">
        <f>IF(AND(L739="BELT",T739=1),[1]装备基础and强化!$AA$7,IF(AND(L739="PANTS",T739=1),[1]装备基础and强化!$AB$7,IF(AND(L739="SHOES",T739=1),[1]装备基础and强化!$AC$7,IF(AND(L739="CLOTHES",T739=1),[1]装备基础and强化!$AD$7,0))))</f>
        <v>0</v>
      </c>
      <c r="AP739" s="43">
        <f>IF(AND(L739="BELT",T739=2),[1]装备基础and强化!$AF$7,IF(AND(L739="PANTS",T739=2),[1]装备基础and强化!$AG$7,IF(AND(L739="SHOES",T739=2),[1]装备基础and强化!$AH$7,IF(AND(L739="CLOTHES",T739=2),[1]装备基础and强化!$AI$7,0))))</f>
        <v>0</v>
      </c>
      <c r="AQ739" s="43">
        <f>IF(L739="HAT",[1]装备基础and强化!$AK$7,IF(L739="JADE",[1]装备基础and强化!$AK$7,0))</f>
        <v>0</v>
      </c>
      <c r="AR739" s="43" t="e">
        <f t="shared" si="12"/>
        <v>#REF!</v>
      </c>
    </row>
    <row r="740" spans="1:44" x14ac:dyDescent="0.15">
      <c r="A740" s="43"/>
      <c r="B740" s="5" t="s">
        <v>2317</v>
      </c>
      <c r="C740" s="12">
        <v>20736</v>
      </c>
      <c r="D740" s="5" t="s">
        <v>2303</v>
      </c>
      <c r="E740" s="44" t="s">
        <v>22371</v>
      </c>
      <c r="F740" s="4" t="s">
        <v>2318</v>
      </c>
      <c r="G740" s="4" t="s">
        <v>2319</v>
      </c>
      <c r="H740" s="44"/>
      <c r="I740" s="4" t="s">
        <v>700</v>
      </c>
      <c r="J740" s="6" t="s">
        <v>700</v>
      </c>
      <c r="K740" s="45">
        <v>1</v>
      </c>
      <c r="L740" s="4" t="s">
        <v>738</v>
      </c>
      <c r="M740" s="104" t="s">
        <v>16770</v>
      </c>
      <c r="N740" s="45">
        <v>2110500</v>
      </c>
      <c r="O740" s="4" t="s">
        <v>5244</v>
      </c>
      <c r="P740" s="4" t="s">
        <v>720</v>
      </c>
      <c r="Q740" s="4">
        <v>120</v>
      </c>
      <c r="R740" s="4">
        <v>1</v>
      </c>
      <c r="S740" s="4" t="s">
        <v>1607</v>
      </c>
      <c r="U740" s="4">
        <v>5</v>
      </c>
      <c r="W740" s="4" t="s">
        <v>2306</v>
      </c>
      <c r="X740" s="4" t="s">
        <v>2307</v>
      </c>
      <c r="Y740" s="45">
        <v>0</v>
      </c>
      <c r="AA740" s="4">
        <v>1</v>
      </c>
      <c r="AB740" s="4">
        <v>100</v>
      </c>
      <c r="AC740" s="4">
        <v>1</v>
      </c>
      <c r="AD740" s="4">
        <v>1</v>
      </c>
      <c r="AE740" s="45" t="s">
        <v>16461</v>
      </c>
      <c r="AF740" s="45" t="s">
        <v>16457</v>
      </c>
      <c r="AG740" s="45" t="s">
        <v>16459</v>
      </c>
      <c r="AH740" s="45" t="s">
        <v>16453</v>
      </c>
      <c r="AI740" s="45" t="s">
        <v>16455</v>
      </c>
      <c r="AJ740" s="63" t="s">
        <v>20415</v>
      </c>
      <c r="AK740" s="63" t="s">
        <v>20416</v>
      </c>
      <c r="AL740" s="45">
        <v>0</v>
      </c>
      <c r="AM740" s="43" t="e">
        <f>IF(AND(L740="WEAPON",OR(R740=0,R740=1,R740=2)),[1]装备基础and强化!$V$7,IF(AND(L740="LEFTRING",OR(R740=0,R740=1,R740=2)),[1]装备基础and强化!$W$7,IF(AND(L740="RIGHTRING",OR(R740=0,R740=1,R740=2)),[1]装备基础and强化!$X$7,IF(AND(L740="NECKLACE",OR(R740=0,R740=1,R740=2)),[1]装备基础and强化!$Y$7,0))))</f>
        <v>#REF!</v>
      </c>
      <c r="AN740" s="43">
        <f>IF(AND(L740="WEAPON",OR(R740=3,R740=4)),[1]装备基础and强化!$V$11,IF(AND(L740="LEFTRING",OR(R740=3,R740=4)),[1]装备基础and强化!$W$11,IF(AND(L740="RIGHTRING",OR(R740=3,R740=4)),[1]装备基础and强化!$X$11,IF(AND(L740="NECKLACE",OR(R740=3,R740=4)),[1]装备基础and强化!$Y$11,0))))</f>
        <v>0</v>
      </c>
      <c r="AO740" s="43">
        <f>IF(AND(L740="BELT",T740=1),[1]装备基础and强化!$AA$7,IF(AND(L740="PANTS",T740=1),[1]装备基础and强化!$AB$7,IF(AND(L740="SHOES",T740=1),[1]装备基础and强化!$AC$7,IF(AND(L740="CLOTHES",T740=1),[1]装备基础and强化!$AD$7,0))))</f>
        <v>0</v>
      </c>
      <c r="AP740" s="43">
        <f>IF(AND(L740="BELT",T740=2),[1]装备基础and强化!$AF$7,IF(AND(L740="PANTS",T740=2),[1]装备基础and强化!$AG$7,IF(AND(L740="SHOES",T740=2),[1]装备基础and强化!$AH$7,IF(AND(L740="CLOTHES",T740=2),[1]装备基础and强化!$AI$7,0))))</f>
        <v>0</v>
      </c>
      <c r="AQ740" s="43">
        <f>IF(L740="HAT",[1]装备基础and强化!$AK$7,IF(L740="JADE",[1]装备基础and强化!$AK$7,0))</f>
        <v>0</v>
      </c>
      <c r="AR740" s="43" t="e">
        <f t="shared" si="12"/>
        <v>#REF!</v>
      </c>
    </row>
    <row r="741" spans="1:44" x14ac:dyDescent="0.15">
      <c r="A741" s="43"/>
      <c r="B741" s="5" t="s">
        <v>2321</v>
      </c>
      <c r="C741" s="12">
        <v>20737</v>
      </c>
      <c r="D741" s="5" t="s">
        <v>2303</v>
      </c>
      <c r="E741" s="44" t="s">
        <v>22372</v>
      </c>
      <c r="F741" s="4" t="s">
        <v>2322</v>
      </c>
      <c r="G741" s="4" t="s">
        <v>2323</v>
      </c>
      <c r="H741" s="44"/>
      <c r="I741" s="4" t="s">
        <v>700</v>
      </c>
      <c r="J741" s="6" t="s">
        <v>700</v>
      </c>
      <c r="K741" s="45">
        <v>1</v>
      </c>
      <c r="L741" s="4" t="s">
        <v>738</v>
      </c>
      <c r="M741" s="104" t="s">
        <v>16771</v>
      </c>
      <c r="N741" s="45">
        <v>2110600</v>
      </c>
      <c r="O741" s="4" t="s">
        <v>1909</v>
      </c>
      <c r="P741" s="4" t="s">
        <v>720</v>
      </c>
      <c r="Q741" s="4">
        <v>120</v>
      </c>
      <c r="R741" s="4">
        <v>1</v>
      </c>
      <c r="S741" s="4" t="s">
        <v>1607</v>
      </c>
      <c r="U741" s="4">
        <v>6</v>
      </c>
      <c r="W741" s="4" t="s">
        <v>2306</v>
      </c>
      <c r="X741" s="4" t="s">
        <v>2307</v>
      </c>
      <c r="Y741" s="45">
        <v>0</v>
      </c>
      <c r="AA741" s="4">
        <v>1</v>
      </c>
      <c r="AB741" s="4">
        <v>100</v>
      </c>
      <c r="AC741" s="4">
        <v>1</v>
      </c>
      <c r="AD741" s="4">
        <v>1</v>
      </c>
      <c r="AE741" s="45" t="s">
        <v>16461</v>
      </c>
      <c r="AF741" s="45" t="s">
        <v>16457</v>
      </c>
      <c r="AG741" s="45" t="s">
        <v>16459</v>
      </c>
      <c r="AH741" s="45" t="s">
        <v>16453</v>
      </c>
      <c r="AI741" s="45" t="s">
        <v>16455</v>
      </c>
      <c r="AJ741" s="63" t="s">
        <v>20415</v>
      </c>
      <c r="AK741" s="63" t="s">
        <v>20416</v>
      </c>
      <c r="AL741" s="4">
        <v>0</v>
      </c>
      <c r="AM741" s="43" t="e">
        <f>IF(AND(L741="WEAPON",OR(R741=0,R741=1,R741=2)),[1]装备基础and强化!$V$7,IF(AND(L741="LEFTRING",OR(R741=0,R741=1,R741=2)),[1]装备基础and强化!$W$7,IF(AND(L741="RIGHTRING",OR(R741=0,R741=1,R741=2)),[1]装备基础and强化!$X$7,IF(AND(L741="NECKLACE",OR(R741=0,R741=1,R741=2)),[1]装备基础and强化!$Y$7,0))))</f>
        <v>#REF!</v>
      </c>
      <c r="AN741" s="43">
        <f>IF(AND(L741="WEAPON",OR(R741=3,R741=4)),[1]装备基础and强化!$V$11,IF(AND(L741="LEFTRING",OR(R741=3,R741=4)),[1]装备基础and强化!$W$11,IF(AND(L741="RIGHTRING",OR(R741=3,R741=4)),[1]装备基础and强化!$X$11,IF(AND(L741="NECKLACE",OR(R741=3,R741=4)),[1]装备基础and强化!$Y$11,0))))</f>
        <v>0</v>
      </c>
      <c r="AO741" s="43">
        <f>IF(AND(L741="BELT",T741=1),[1]装备基础and强化!$AA$7,IF(AND(L741="PANTS",T741=1),[1]装备基础and强化!$AB$7,IF(AND(L741="SHOES",T741=1),[1]装备基础and强化!$AC$7,IF(AND(L741="CLOTHES",T741=1),[1]装备基础and强化!$AD$7,0))))</f>
        <v>0</v>
      </c>
      <c r="AP741" s="43">
        <f>IF(AND(L741="BELT",T741=2),[1]装备基础and强化!$AF$7,IF(AND(L741="PANTS",T741=2),[1]装备基础and强化!$AG$7,IF(AND(L741="SHOES",T741=2),[1]装备基础and强化!$AH$7,IF(AND(L741="CLOTHES",T741=2),[1]装备基础and强化!$AI$7,0))))</f>
        <v>0</v>
      </c>
      <c r="AQ741" s="43">
        <f>IF(L741="HAT",[1]装备基础and强化!$AK$7,IF(L741="JADE",[1]装备基础and强化!$AK$7,0))</f>
        <v>0</v>
      </c>
      <c r="AR741" s="43" t="e">
        <f t="shared" si="12"/>
        <v>#REF!</v>
      </c>
    </row>
    <row r="742" spans="1:44" x14ac:dyDescent="0.15">
      <c r="A742" s="43"/>
      <c r="B742" s="5" t="s">
        <v>2325</v>
      </c>
      <c r="C742" s="12">
        <v>20738</v>
      </c>
      <c r="D742" s="5" t="s">
        <v>2303</v>
      </c>
      <c r="E742" s="44" t="s">
        <v>22373</v>
      </c>
      <c r="F742" s="4" t="s">
        <v>2326</v>
      </c>
      <c r="G742" s="4" t="s">
        <v>2327</v>
      </c>
      <c r="H742" s="44"/>
      <c r="I742" s="4" t="s">
        <v>700</v>
      </c>
      <c r="J742" s="6" t="s">
        <v>700</v>
      </c>
      <c r="K742" s="45">
        <v>1</v>
      </c>
      <c r="L742" s="4" t="s">
        <v>738</v>
      </c>
      <c r="M742" s="104" t="s">
        <v>16772</v>
      </c>
      <c r="N742" s="45">
        <v>2110700</v>
      </c>
      <c r="O742" s="4" t="s">
        <v>1618</v>
      </c>
      <c r="P742" s="4" t="s">
        <v>720</v>
      </c>
      <c r="Q742" s="4">
        <v>120</v>
      </c>
      <c r="R742" s="4">
        <v>1</v>
      </c>
      <c r="S742" s="4" t="s">
        <v>1607</v>
      </c>
      <c r="U742" s="4">
        <v>7</v>
      </c>
      <c r="W742" s="4" t="s">
        <v>2306</v>
      </c>
      <c r="X742" s="4" t="s">
        <v>2307</v>
      </c>
      <c r="Y742" s="45">
        <v>0</v>
      </c>
      <c r="AA742" s="4">
        <v>1</v>
      </c>
      <c r="AB742" s="4">
        <v>100</v>
      </c>
      <c r="AC742" s="4">
        <v>1</v>
      </c>
      <c r="AD742" s="4">
        <v>1</v>
      </c>
      <c r="AE742" s="45" t="s">
        <v>16461</v>
      </c>
      <c r="AF742" s="45" t="s">
        <v>16457</v>
      </c>
      <c r="AG742" s="45" t="s">
        <v>16459</v>
      </c>
      <c r="AH742" s="45" t="s">
        <v>16453</v>
      </c>
      <c r="AI742" s="45" t="s">
        <v>16455</v>
      </c>
      <c r="AJ742" s="63" t="s">
        <v>20415</v>
      </c>
      <c r="AK742" s="63" t="s">
        <v>20416</v>
      </c>
      <c r="AL742" s="45">
        <v>0</v>
      </c>
      <c r="AM742" s="43" t="e">
        <f>IF(AND(L742="WEAPON",OR(R742=0,R742=1,R742=2)),[1]装备基础and强化!$V$7,IF(AND(L742="LEFTRING",OR(R742=0,R742=1,R742=2)),[1]装备基础and强化!$W$7,IF(AND(L742="RIGHTRING",OR(R742=0,R742=1,R742=2)),[1]装备基础and强化!$X$7,IF(AND(L742="NECKLACE",OR(R742=0,R742=1,R742=2)),[1]装备基础and强化!$Y$7,0))))</f>
        <v>#REF!</v>
      </c>
      <c r="AN742" s="43">
        <f>IF(AND(L742="WEAPON",OR(R742=3,R742=4)),[1]装备基础and强化!$V$11,IF(AND(L742="LEFTRING",OR(R742=3,R742=4)),[1]装备基础and强化!$W$11,IF(AND(L742="RIGHTRING",OR(R742=3,R742=4)),[1]装备基础and强化!$X$11,IF(AND(L742="NECKLACE",OR(R742=3,R742=4)),[1]装备基础and强化!$Y$11,0))))</f>
        <v>0</v>
      </c>
      <c r="AO742" s="43">
        <f>IF(AND(L742="BELT",T742=1),[1]装备基础and强化!$AA$7,IF(AND(L742="PANTS",T742=1),[1]装备基础and强化!$AB$7,IF(AND(L742="SHOES",T742=1),[1]装备基础and强化!$AC$7,IF(AND(L742="CLOTHES",T742=1),[1]装备基础and强化!$AD$7,0))))</f>
        <v>0</v>
      </c>
      <c r="AP742" s="43">
        <f>IF(AND(L742="BELT",T742=2),[1]装备基础and强化!$AF$7,IF(AND(L742="PANTS",T742=2),[1]装备基础and强化!$AG$7,IF(AND(L742="SHOES",T742=2),[1]装备基础and强化!$AH$7,IF(AND(L742="CLOTHES",T742=2),[1]装备基础and强化!$AI$7,0))))</f>
        <v>0</v>
      </c>
      <c r="AQ742" s="43">
        <f>IF(L742="HAT",[1]装备基础and强化!$AK$7,IF(L742="JADE",[1]装备基础and强化!$AK$7,0))</f>
        <v>0</v>
      </c>
      <c r="AR742" s="43" t="e">
        <f t="shared" si="12"/>
        <v>#REF!</v>
      </c>
    </row>
    <row r="743" spans="1:44" x14ac:dyDescent="0.15">
      <c r="A743" s="43"/>
      <c r="B743" s="5" t="s">
        <v>2329</v>
      </c>
      <c r="C743" s="12">
        <v>20739</v>
      </c>
      <c r="D743" s="5" t="s">
        <v>2303</v>
      </c>
      <c r="E743" s="44" t="s">
        <v>22374</v>
      </c>
      <c r="F743" s="4" t="s">
        <v>2330</v>
      </c>
      <c r="G743" s="4" t="s">
        <v>2331</v>
      </c>
      <c r="H743" s="44"/>
      <c r="I743" s="4" t="s">
        <v>700</v>
      </c>
      <c r="J743" s="6" t="s">
        <v>700</v>
      </c>
      <c r="K743" s="45">
        <v>1</v>
      </c>
      <c r="L743" s="4" t="s">
        <v>738</v>
      </c>
      <c r="M743" s="104" t="s">
        <v>16773</v>
      </c>
      <c r="N743" s="45">
        <v>2110800</v>
      </c>
      <c r="O743" s="4" t="s">
        <v>14636</v>
      </c>
      <c r="P743" s="4" t="s">
        <v>720</v>
      </c>
      <c r="Q743" s="4">
        <v>120</v>
      </c>
      <c r="R743" s="4">
        <v>1</v>
      </c>
      <c r="S743" s="4" t="s">
        <v>1607</v>
      </c>
      <c r="U743" s="4">
        <v>8</v>
      </c>
      <c r="W743" s="4" t="s">
        <v>2306</v>
      </c>
      <c r="X743" s="4" t="s">
        <v>2307</v>
      </c>
      <c r="Y743" s="45">
        <v>0</v>
      </c>
      <c r="AA743" s="4">
        <v>1</v>
      </c>
      <c r="AB743" s="4">
        <v>100</v>
      </c>
      <c r="AC743" s="4">
        <v>1</v>
      </c>
      <c r="AD743" s="4">
        <v>1</v>
      </c>
      <c r="AE743" s="45" t="s">
        <v>16461</v>
      </c>
      <c r="AF743" s="45" t="s">
        <v>16457</v>
      </c>
      <c r="AG743" s="45" t="s">
        <v>16459</v>
      </c>
      <c r="AH743" s="45" t="s">
        <v>16453</v>
      </c>
      <c r="AI743" s="45" t="s">
        <v>16455</v>
      </c>
      <c r="AJ743" s="63" t="s">
        <v>20415</v>
      </c>
      <c r="AK743" s="63" t="s">
        <v>20416</v>
      </c>
      <c r="AL743" s="4">
        <v>0</v>
      </c>
      <c r="AM743" s="43" t="e">
        <f>IF(AND(L743="WEAPON",OR(R743=0,R743=1,R743=2)),[1]装备基础and强化!$V$7,IF(AND(L743="LEFTRING",OR(R743=0,R743=1,R743=2)),[1]装备基础and强化!$W$7,IF(AND(L743="RIGHTRING",OR(R743=0,R743=1,R743=2)),[1]装备基础and强化!$X$7,IF(AND(L743="NECKLACE",OR(R743=0,R743=1,R743=2)),[1]装备基础and强化!$Y$7,0))))</f>
        <v>#REF!</v>
      </c>
      <c r="AN743" s="43">
        <f>IF(AND(L743="WEAPON",OR(R743=3,R743=4)),[1]装备基础and强化!$V$11,IF(AND(L743="LEFTRING",OR(R743=3,R743=4)),[1]装备基础and强化!$W$11,IF(AND(L743="RIGHTRING",OR(R743=3,R743=4)),[1]装备基础and强化!$X$11,IF(AND(L743="NECKLACE",OR(R743=3,R743=4)),[1]装备基础and强化!$Y$11,0))))</f>
        <v>0</v>
      </c>
      <c r="AO743" s="43">
        <f>IF(AND(L743="BELT",T743=1),[1]装备基础and强化!$AA$7,IF(AND(L743="PANTS",T743=1),[1]装备基础and强化!$AB$7,IF(AND(L743="SHOES",T743=1),[1]装备基础and强化!$AC$7,IF(AND(L743="CLOTHES",T743=1),[1]装备基础and强化!$AD$7,0))))</f>
        <v>0</v>
      </c>
      <c r="AP743" s="43">
        <f>IF(AND(L743="BELT",T743=2),[1]装备基础and强化!$AF$7,IF(AND(L743="PANTS",T743=2),[1]装备基础and强化!$AG$7,IF(AND(L743="SHOES",T743=2),[1]装备基础and强化!$AH$7,IF(AND(L743="CLOTHES",T743=2),[1]装备基础and强化!$AI$7,0))))</f>
        <v>0</v>
      </c>
      <c r="AQ743" s="43">
        <f>IF(L743="HAT",[1]装备基础and强化!$AK$7,IF(L743="JADE",[1]装备基础and强化!$AK$7,0))</f>
        <v>0</v>
      </c>
      <c r="AR743" s="43" t="e">
        <f t="shared" si="12"/>
        <v>#REF!</v>
      </c>
    </row>
    <row r="744" spans="1:44" x14ac:dyDescent="0.15">
      <c r="A744" s="43"/>
      <c r="B744" s="5" t="s">
        <v>2333</v>
      </c>
      <c r="C744" s="12">
        <v>20740</v>
      </c>
      <c r="D744" s="5" t="s">
        <v>2334</v>
      </c>
      <c r="E744" s="44" t="s">
        <v>22375</v>
      </c>
      <c r="F744" s="4" t="s">
        <v>2335</v>
      </c>
      <c r="G744" s="4" t="s">
        <v>2336</v>
      </c>
      <c r="H744" s="44"/>
      <c r="I744" s="4" t="s">
        <v>700</v>
      </c>
      <c r="J744" s="6" t="s">
        <v>700</v>
      </c>
      <c r="K744" s="45">
        <v>1</v>
      </c>
      <c r="L744" s="4" t="s">
        <v>738</v>
      </c>
      <c r="M744" s="104" t="s">
        <v>16774</v>
      </c>
      <c r="N744" s="45">
        <v>2140100</v>
      </c>
      <c r="O744" s="4" t="s">
        <v>1549</v>
      </c>
      <c r="P744" s="4" t="s">
        <v>720</v>
      </c>
      <c r="Q744" s="4">
        <v>150</v>
      </c>
      <c r="R744" s="4">
        <v>1</v>
      </c>
      <c r="S744" s="4" t="s">
        <v>1641</v>
      </c>
      <c r="U744" s="4">
        <v>1</v>
      </c>
      <c r="W744" s="4" t="s">
        <v>2337</v>
      </c>
      <c r="X744" s="4" t="s">
        <v>2338</v>
      </c>
      <c r="Y744" s="45">
        <v>0</v>
      </c>
      <c r="AA744" s="4">
        <v>1</v>
      </c>
      <c r="AB744" s="4">
        <v>100</v>
      </c>
      <c r="AC744" s="4">
        <v>1</v>
      </c>
      <c r="AD744" s="4">
        <v>1</v>
      </c>
      <c r="AE744" s="45" t="s">
        <v>16461</v>
      </c>
      <c r="AF744" s="45" t="s">
        <v>16457</v>
      </c>
      <c r="AG744" s="45" t="s">
        <v>16459</v>
      </c>
      <c r="AH744" s="45" t="s">
        <v>16453</v>
      </c>
      <c r="AI744" s="45" t="s">
        <v>16455</v>
      </c>
      <c r="AJ744" s="63" t="s">
        <v>20415</v>
      </c>
      <c r="AK744" s="63" t="s">
        <v>20416</v>
      </c>
      <c r="AL744" s="45">
        <v>0</v>
      </c>
      <c r="AM744" s="43" t="e">
        <f>IF(AND(L744="WEAPON",OR(R744=0,R744=1,R744=2)),[1]装备基础and强化!$V$7,IF(AND(L744="LEFTRING",OR(R744=0,R744=1,R744=2)),[1]装备基础and强化!$W$7,IF(AND(L744="RIGHTRING",OR(R744=0,R744=1,R744=2)),[1]装备基础and强化!$X$7,IF(AND(L744="NECKLACE",OR(R744=0,R744=1,R744=2)),[1]装备基础and强化!$Y$7,0))))</f>
        <v>#REF!</v>
      </c>
      <c r="AN744" s="43">
        <f>IF(AND(L744="WEAPON",OR(R744=3,R744=4)),[1]装备基础and强化!$V$11,IF(AND(L744="LEFTRING",OR(R744=3,R744=4)),[1]装备基础and强化!$W$11,IF(AND(L744="RIGHTRING",OR(R744=3,R744=4)),[1]装备基础and强化!$X$11,IF(AND(L744="NECKLACE",OR(R744=3,R744=4)),[1]装备基础and强化!$Y$11,0))))</f>
        <v>0</v>
      </c>
      <c r="AO744" s="43">
        <f>IF(AND(L744="BELT",T744=1),[1]装备基础and强化!$AA$7,IF(AND(L744="PANTS",T744=1),[1]装备基础and强化!$AB$7,IF(AND(L744="SHOES",T744=1),[1]装备基础and强化!$AC$7,IF(AND(L744="CLOTHES",T744=1),[1]装备基础and强化!$AD$7,0))))</f>
        <v>0</v>
      </c>
      <c r="AP744" s="43">
        <f>IF(AND(L744="BELT",T744=2),[1]装备基础and强化!$AF$7,IF(AND(L744="PANTS",T744=2),[1]装备基础and强化!$AG$7,IF(AND(L744="SHOES",T744=2),[1]装备基础and强化!$AH$7,IF(AND(L744="CLOTHES",T744=2),[1]装备基础and强化!$AI$7,0))))</f>
        <v>0</v>
      </c>
      <c r="AQ744" s="43">
        <f>IF(L744="HAT",[1]装备基础and强化!$AK$7,IF(L744="JADE",[1]装备基础and强化!$AK$7,0))</f>
        <v>0</v>
      </c>
      <c r="AR744" s="43" t="e">
        <f t="shared" si="12"/>
        <v>#REF!</v>
      </c>
    </row>
    <row r="745" spans="1:44" x14ac:dyDescent="0.15">
      <c r="A745" s="43"/>
      <c r="B745" s="5" t="s">
        <v>2339</v>
      </c>
      <c r="C745" s="12">
        <v>20741</v>
      </c>
      <c r="D745" s="5" t="s">
        <v>2334</v>
      </c>
      <c r="E745" s="44" t="s">
        <v>22376</v>
      </c>
      <c r="F745" s="4" t="s">
        <v>2340</v>
      </c>
      <c r="G745" s="4" t="s">
        <v>2341</v>
      </c>
      <c r="H745" s="44"/>
      <c r="I745" s="4" t="s">
        <v>700</v>
      </c>
      <c r="J745" s="6" t="s">
        <v>700</v>
      </c>
      <c r="K745" s="45">
        <v>1</v>
      </c>
      <c r="L745" s="4" t="s">
        <v>738</v>
      </c>
      <c r="M745" s="104" t="s">
        <v>16775</v>
      </c>
      <c r="N745" s="45">
        <v>2140200</v>
      </c>
      <c r="O745" s="4" t="s">
        <v>5110</v>
      </c>
      <c r="P745" s="4" t="s">
        <v>720</v>
      </c>
      <c r="Q745" s="4">
        <v>150</v>
      </c>
      <c r="R745" s="4">
        <v>1</v>
      </c>
      <c r="S745" s="4" t="s">
        <v>1641</v>
      </c>
      <c r="U745" s="4">
        <v>2</v>
      </c>
      <c r="W745" s="4" t="s">
        <v>2337</v>
      </c>
      <c r="X745" s="4" t="s">
        <v>2338</v>
      </c>
      <c r="Y745" s="45">
        <v>0</v>
      </c>
      <c r="AA745" s="4">
        <v>1</v>
      </c>
      <c r="AB745" s="4">
        <v>100</v>
      </c>
      <c r="AC745" s="4">
        <v>1</v>
      </c>
      <c r="AD745" s="4">
        <v>1</v>
      </c>
      <c r="AE745" s="45" t="s">
        <v>16461</v>
      </c>
      <c r="AF745" s="45" t="s">
        <v>16457</v>
      </c>
      <c r="AG745" s="45" t="s">
        <v>16459</v>
      </c>
      <c r="AH745" s="45" t="s">
        <v>16453</v>
      </c>
      <c r="AI745" s="45" t="s">
        <v>16455</v>
      </c>
      <c r="AJ745" s="63" t="s">
        <v>20415</v>
      </c>
      <c r="AK745" s="63" t="s">
        <v>20416</v>
      </c>
      <c r="AL745" s="4">
        <v>0</v>
      </c>
      <c r="AM745" s="43" t="e">
        <f>IF(AND(L745="WEAPON",OR(R745=0,R745=1,R745=2)),[1]装备基础and强化!$V$7,IF(AND(L745="LEFTRING",OR(R745=0,R745=1,R745=2)),[1]装备基础and强化!$W$7,IF(AND(L745="RIGHTRING",OR(R745=0,R745=1,R745=2)),[1]装备基础and强化!$X$7,IF(AND(L745="NECKLACE",OR(R745=0,R745=1,R745=2)),[1]装备基础and强化!$Y$7,0))))</f>
        <v>#REF!</v>
      </c>
      <c r="AN745" s="43">
        <f>IF(AND(L745="WEAPON",OR(R745=3,R745=4)),[1]装备基础and强化!$V$11,IF(AND(L745="LEFTRING",OR(R745=3,R745=4)),[1]装备基础and强化!$W$11,IF(AND(L745="RIGHTRING",OR(R745=3,R745=4)),[1]装备基础and强化!$X$11,IF(AND(L745="NECKLACE",OR(R745=3,R745=4)),[1]装备基础and强化!$Y$11,0))))</f>
        <v>0</v>
      </c>
      <c r="AO745" s="43">
        <f>IF(AND(L745="BELT",T745=1),[1]装备基础and强化!$AA$7,IF(AND(L745="PANTS",T745=1),[1]装备基础and强化!$AB$7,IF(AND(L745="SHOES",T745=1),[1]装备基础and强化!$AC$7,IF(AND(L745="CLOTHES",T745=1),[1]装备基础and强化!$AD$7,0))))</f>
        <v>0</v>
      </c>
      <c r="AP745" s="43">
        <f>IF(AND(L745="BELT",T745=2),[1]装备基础and强化!$AF$7,IF(AND(L745="PANTS",T745=2),[1]装备基础and强化!$AG$7,IF(AND(L745="SHOES",T745=2),[1]装备基础and强化!$AH$7,IF(AND(L745="CLOTHES",T745=2),[1]装备基础and强化!$AI$7,0))))</f>
        <v>0</v>
      </c>
      <c r="AQ745" s="43">
        <f>IF(L745="HAT",[1]装备基础and强化!$AK$7,IF(L745="JADE",[1]装备基础and强化!$AK$7,0))</f>
        <v>0</v>
      </c>
      <c r="AR745" s="43" t="e">
        <f t="shared" si="12"/>
        <v>#REF!</v>
      </c>
    </row>
    <row r="746" spans="1:44" x14ac:dyDescent="0.15">
      <c r="A746" s="43"/>
      <c r="B746" s="5" t="s">
        <v>2343</v>
      </c>
      <c r="C746" s="12">
        <v>20742</v>
      </c>
      <c r="D746" s="5" t="s">
        <v>2334</v>
      </c>
      <c r="E746" s="44" t="s">
        <v>22377</v>
      </c>
      <c r="F746" s="4" t="s">
        <v>2344</v>
      </c>
      <c r="G746" s="4" t="s">
        <v>2345</v>
      </c>
      <c r="H746" s="44"/>
      <c r="I746" s="4" t="s">
        <v>700</v>
      </c>
      <c r="J746" s="6" t="s">
        <v>700</v>
      </c>
      <c r="K746" s="45">
        <v>1</v>
      </c>
      <c r="L746" s="4" t="s">
        <v>738</v>
      </c>
      <c r="M746" s="104" t="s">
        <v>16776</v>
      </c>
      <c r="N746" s="45">
        <v>2140300</v>
      </c>
      <c r="O746" s="4" t="s">
        <v>1706</v>
      </c>
      <c r="P746" s="4" t="s">
        <v>720</v>
      </c>
      <c r="Q746" s="4">
        <v>150</v>
      </c>
      <c r="R746" s="4">
        <v>1</v>
      </c>
      <c r="S746" s="4" t="s">
        <v>1641</v>
      </c>
      <c r="U746" s="4">
        <v>3</v>
      </c>
      <c r="W746" s="4" t="s">
        <v>2337</v>
      </c>
      <c r="X746" s="4" t="s">
        <v>2338</v>
      </c>
      <c r="Y746" s="45">
        <v>0</v>
      </c>
      <c r="AA746" s="4">
        <v>1</v>
      </c>
      <c r="AB746" s="4">
        <v>100</v>
      </c>
      <c r="AC746" s="4">
        <v>1</v>
      </c>
      <c r="AD746" s="4">
        <v>1</v>
      </c>
      <c r="AE746" s="45" t="s">
        <v>16461</v>
      </c>
      <c r="AF746" s="45" t="s">
        <v>16457</v>
      </c>
      <c r="AG746" s="45" t="s">
        <v>16459</v>
      </c>
      <c r="AH746" s="45" t="s">
        <v>16453</v>
      </c>
      <c r="AI746" s="45" t="s">
        <v>16455</v>
      </c>
      <c r="AJ746" s="63" t="s">
        <v>20415</v>
      </c>
      <c r="AK746" s="63" t="s">
        <v>20416</v>
      </c>
      <c r="AL746" s="45">
        <v>0</v>
      </c>
      <c r="AM746" s="43" t="e">
        <f>IF(AND(L746="WEAPON",OR(R746=0,R746=1,R746=2)),[1]装备基础and强化!$V$7,IF(AND(L746="LEFTRING",OR(R746=0,R746=1,R746=2)),[1]装备基础and强化!$W$7,IF(AND(L746="RIGHTRING",OR(R746=0,R746=1,R746=2)),[1]装备基础and强化!$X$7,IF(AND(L746="NECKLACE",OR(R746=0,R746=1,R746=2)),[1]装备基础and强化!$Y$7,0))))</f>
        <v>#REF!</v>
      </c>
      <c r="AN746" s="43">
        <f>IF(AND(L746="WEAPON",OR(R746=3,R746=4)),[1]装备基础and强化!$V$11,IF(AND(L746="LEFTRING",OR(R746=3,R746=4)),[1]装备基础and强化!$W$11,IF(AND(L746="RIGHTRING",OR(R746=3,R746=4)),[1]装备基础and强化!$X$11,IF(AND(L746="NECKLACE",OR(R746=3,R746=4)),[1]装备基础and强化!$Y$11,0))))</f>
        <v>0</v>
      </c>
      <c r="AO746" s="43">
        <f>IF(AND(L746="BELT",T746=1),[1]装备基础and强化!$AA$7,IF(AND(L746="PANTS",T746=1),[1]装备基础and强化!$AB$7,IF(AND(L746="SHOES",T746=1),[1]装备基础and强化!$AC$7,IF(AND(L746="CLOTHES",T746=1),[1]装备基础and强化!$AD$7,0))))</f>
        <v>0</v>
      </c>
      <c r="AP746" s="43">
        <f>IF(AND(L746="BELT",T746=2),[1]装备基础and强化!$AF$7,IF(AND(L746="PANTS",T746=2),[1]装备基础and强化!$AG$7,IF(AND(L746="SHOES",T746=2),[1]装备基础and强化!$AH$7,IF(AND(L746="CLOTHES",T746=2),[1]装备基础and强化!$AI$7,0))))</f>
        <v>0</v>
      </c>
      <c r="AQ746" s="43">
        <f>IF(L746="HAT",[1]装备基础and强化!$AK$7,IF(L746="JADE",[1]装备基础and强化!$AK$7,0))</f>
        <v>0</v>
      </c>
      <c r="AR746" s="43" t="e">
        <f t="shared" si="12"/>
        <v>#REF!</v>
      </c>
    </row>
    <row r="747" spans="1:44" x14ac:dyDescent="0.15">
      <c r="A747" s="43"/>
      <c r="B747" s="5" t="s">
        <v>2347</v>
      </c>
      <c r="C747" s="12">
        <v>20743</v>
      </c>
      <c r="D747" s="5" t="s">
        <v>2334</v>
      </c>
      <c r="E747" s="44" t="s">
        <v>22378</v>
      </c>
      <c r="F747" s="4" t="s">
        <v>2348</v>
      </c>
      <c r="G747" s="4" t="s">
        <v>2349</v>
      </c>
      <c r="H747" s="44"/>
      <c r="I747" s="4" t="s">
        <v>700</v>
      </c>
      <c r="J747" s="6" t="s">
        <v>700</v>
      </c>
      <c r="K747" s="45">
        <v>1</v>
      </c>
      <c r="L747" s="4" t="s">
        <v>738</v>
      </c>
      <c r="M747" s="104" t="s">
        <v>16777</v>
      </c>
      <c r="N747" s="45">
        <v>2140400</v>
      </c>
      <c r="O747" s="4" t="s">
        <v>14637</v>
      </c>
      <c r="P747" s="4" t="s">
        <v>720</v>
      </c>
      <c r="Q747" s="4">
        <v>150</v>
      </c>
      <c r="R747" s="4">
        <v>1</v>
      </c>
      <c r="S747" s="4" t="s">
        <v>1641</v>
      </c>
      <c r="U747" s="4">
        <v>4</v>
      </c>
      <c r="W747" s="4" t="s">
        <v>2337</v>
      </c>
      <c r="X747" s="4" t="s">
        <v>2338</v>
      </c>
      <c r="Y747" s="45">
        <v>0</v>
      </c>
      <c r="AA747" s="4">
        <v>1</v>
      </c>
      <c r="AB747" s="4">
        <v>100</v>
      </c>
      <c r="AC747" s="4">
        <v>1</v>
      </c>
      <c r="AD747" s="4">
        <v>1</v>
      </c>
      <c r="AE747" s="45" t="s">
        <v>16461</v>
      </c>
      <c r="AF747" s="45" t="s">
        <v>16457</v>
      </c>
      <c r="AG747" s="45" t="s">
        <v>16459</v>
      </c>
      <c r="AH747" s="45" t="s">
        <v>16453</v>
      </c>
      <c r="AI747" s="45" t="s">
        <v>16455</v>
      </c>
      <c r="AJ747" s="63" t="s">
        <v>20415</v>
      </c>
      <c r="AK747" s="63" t="s">
        <v>20416</v>
      </c>
      <c r="AL747" s="4">
        <v>0</v>
      </c>
      <c r="AM747" s="43" t="e">
        <f>IF(AND(L747="WEAPON",OR(R747=0,R747=1,R747=2)),[1]装备基础and强化!$V$7,IF(AND(L747="LEFTRING",OR(R747=0,R747=1,R747=2)),[1]装备基础and强化!$W$7,IF(AND(L747="RIGHTRING",OR(R747=0,R747=1,R747=2)),[1]装备基础and强化!$X$7,IF(AND(L747="NECKLACE",OR(R747=0,R747=1,R747=2)),[1]装备基础and强化!$Y$7,0))))</f>
        <v>#REF!</v>
      </c>
      <c r="AN747" s="43">
        <f>IF(AND(L747="WEAPON",OR(R747=3,R747=4)),[1]装备基础and强化!$V$11,IF(AND(L747="LEFTRING",OR(R747=3,R747=4)),[1]装备基础and强化!$W$11,IF(AND(L747="RIGHTRING",OR(R747=3,R747=4)),[1]装备基础and强化!$X$11,IF(AND(L747="NECKLACE",OR(R747=3,R747=4)),[1]装备基础and强化!$Y$11,0))))</f>
        <v>0</v>
      </c>
      <c r="AO747" s="43">
        <f>IF(AND(L747="BELT",T747=1),[1]装备基础and强化!$AA$7,IF(AND(L747="PANTS",T747=1),[1]装备基础and强化!$AB$7,IF(AND(L747="SHOES",T747=1),[1]装备基础and强化!$AC$7,IF(AND(L747="CLOTHES",T747=1),[1]装备基础and强化!$AD$7,0))))</f>
        <v>0</v>
      </c>
      <c r="AP747" s="43">
        <f>IF(AND(L747="BELT",T747=2),[1]装备基础and强化!$AF$7,IF(AND(L747="PANTS",T747=2),[1]装备基础and强化!$AG$7,IF(AND(L747="SHOES",T747=2),[1]装备基础and强化!$AH$7,IF(AND(L747="CLOTHES",T747=2),[1]装备基础and强化!$AI$7,0))))</f>
        <v>0</v>
      </c>
      <c r="AQ747" s="43">
        <f>IF(L747="HAT",[1]装备基础and强化!$AK$7,IF(L747="JADE",[1]装备基础and强化!$AK$7,0))</f>
        <v>0</v>
      </c>
      <c r="AR747" s="43" t="e">
        <f t="shared" si="12"/>
        <v>#REF!</v>
      </c>
    </row>
    <row r="748" spans="1:44" x14ac:dyDescent="0.15">
      <c r="A748" s="43"/>
      <c r="B748" s="5" t="s">
        <v>2350</v>
      </c>
      <c r="C748" s="12">
        <v>20744</v>
      </c>
      <c r="D748" s="5" t="s">
        <v>2334</v>
      </c>
      <c r="E748" s="44" t="s">
        <v>22379</v>
      </c>
      <c r="F748" s="4" t="s">
        <v>2351</v>
      </c>
      <c r="G748" s="4" t="s">
        <v>2352</v>
      </c>
      <c r="H748" s="44"/>
      <c r="I748" s="4" t="s">
        <v>700</v>
      </c>
      <c r="J748" s="6" t="s">
        <v>700</v>
      </c>
      <c r="K748" s="45">
        <v>1</v>
      </c>
      <c r="L748" s="4" t="s">
        <v>738</v>
      </c>
      <c r="M748" s="104" t="s">
        <v>16778</v>
      </c>
      <c r="N748" s="45">
        <v>2140500</v>
      </c>
      <c r="O748" s="4" t="s">
        <v>4896</v>
      </c>
      <c r="P748" s="4" t="s">
        <v>720</v>
      </c>
      <c r="Q748" s="4">
        <v>150</v>
      </c>
      <c r="R748" s="4">
        <v>1</v>
      </c>
      <c r="S748" s="4" t="s">
        <v>1641</v>
      </c>
      <c r="U748" s="4">
        <v>5</v>
      </c>
      <c r="W748" s="4" t="s">
        <v>2337</v>
      </c>
      <c r="X748" s="4" t="s">
        <v>2338</v>
      </c>
      <c r="Y748" s="45">
        <v>0</v>
      </c>
      <c r="AA748" s="4">
        <v>1</v>
      </c>
      <c r="AB748" s="4">
        <v>100</v>
      </c>
      <c r="AC748" s="4">
        <v>1</v>
      </c>
      <c r="AD748" s="4">
        <v>1</v>
      </c>
      <c r="AE748" s="45" t="s">
        <v>16461</v>
      </c>
      <c r="AF748" s="45" t="s">
        <v>16457</v>
      </c>
      <c r="AG748" s="45" t="s">
        <v>16459</v>
      </c>
      <c r="AH748" s="45" t="s">
        <v>16453</v>
      </c>
      <c r="AI748" s="45" t="s">
        <v>16455</v>
      </c>
      <c r="AJ748" s="63" t="s">
        <v>20415</v>
      </c>
      <c r="AK748" s="63" t="s">
        <v>20416</v>
      </c>
      <c r="AL748" s="45">
        <v>0</v>
      </c>
      <c r="AM748" s="43" t="e">
        <f>IF(AND(L748="WEAPON",OR(R748=0,R748=1,R748=2)),[1]装备基础and强化!$V$7,IF(AND(L748="LEFTRING",OR(R748=0,R748=1,R748=2)),[1]装备基础and强化!$W$7,IF(AND(L748="RIGHTRING",OR(R748=0,R748=1,R748=2)),[1]装备基础and强化!$X$7,IF(AND(L748="NECKLACE",OR(R748=0,R748=1,R748=2)),[1]装备基础and强化!$Y$7,0))))</f>
        <v>#REF!</v>
      </c>
      <c r="AN748" s="43">
        <f>IF(AND(L748="WEAPON",OR(R748=3,R748=4)),[1]装备基础and强化!$V$11,IF(AND(L748="LEFTRING",OR(R748=3,R748=4)),[1]装备基础and强化!$W$11,IF(AND(L748="RIGHTRING",OR(R748=3,R748=4)),[1]装备基础and强化!$X$11,IF(AND(L748="NECKLACE",OR(R748=3,R748=4)),[1]装备基础and强化!$Y$11,0))))</f>
        <v>0</v>
      </c>
      <c r="AO748" s="43">
        <f>IF(AND(L748="BELT",T748=1),[1]装备基础and强化!$AA$7,IF(AND(L748="PANTS",T748=1),[1]装备基础and强化!$AB$7,IF(AND(L748="SHOES",T748=1),[1]装备基础and强化!$AC$7,IF(AND(L748="CLOTHES",T748=1),[1]装备基础and强化!$AD$7,0))))</f>
        <v>0</v>
      </c>
      <c r="AP748" s="43">
        <f>IF(AND(L748="BELT",T748=2),[1]装备基础and强化!$AF$7,IF(AND(L748="PANTS",T748=2),[1]装备基础and强化!$AG$7,IF(AND(L748="SHOES",T748=2),[1]装备基础and强化!$AH$7,IF(AND(L748="CLOTHES",T748=2),[1]装备基础and强化!$AI$7,0))))</f>
        <v>0</v>
      </c>
      <c r="AQ748" s="43">
        <f>IF(L748="HAT",[1]装备基础and强化!$AK$7,IF(L748="JADE",[1]装备基础and强化!$AK$7,0))</f>
        <v>0</v>
      </c>
      <c r="AR748" s="43" t="e">
        <f t="shared" si="12"/>
        <v>#REF!</v>
      </c>
    </row>
    <row r="749" spans="1:44" x14ac:dyDescent="0.15">
      <c r="A749" s="43"/>
      <c r="B749" s="5" t="s">
        <v>2354</v>
      </c>
      <c r="C749" s="12">
        <v>20745</v>
      </c>
      <c r="D749" s="5" t="s">
        <v>2334</v>
      </c>
      <c r="E749" s="44" t="s">
        <v>22380</v>
      </c>
      <c r="F749" s="4" t="s">
        <v>2355</v>
      </c>
      <c r="G749" s="4" t="s">
        <v>2356</v>
      </c>
      <c r="H749" s="44"/>
      <c r="I749" s="4" t="s">
        <v>700</v>
      </c>
      <c r="J749" s="6" t="s">
        <v>700</v>
      </c>
      <c r="K749" s="45">
        <v>1</v>
      </c>
      <c r="L749" s="4" t="s">
        <v>738</v>
      </c>
      <c r="M749" s="104" t="s">
        <v>16779</v>
      </c>
      <c r="N749" s="45">
        <v>2140600</v>
      </c>
      <c r="O749" s="4" t="s">
        <v>1714</v>
      </c>
      <c r="P749" s="4" t="s">
        <v>720</v>
      </c>
      <c r="Q749" s="4">
        <v>150</v>
      </c>
      <c r="R749" s="4">
        <v>1</v>
      </c>
      <c r="S749" s="4" t="s">
        <v>1641</v>
      </c>
      <c r="U749" s="4">
        <v>6</v>
      </c>
      <c r="W749" s="4" t="s">
        <v>2337</v>
      </c>
      <c r="X749" s="4" t="s">
        <v>2338</v>
      </c>
      <c r="Y749" s="45">
        <v>0</v>
      </c>
      <c r="AA749" s="4">
        <v>1</v>
      </c>
      <c r="AB749" s="4">
        <v>100</v>
      </c>
      <c r="AC749" s="4">
        <v>1</v>
      </c>
      <c r="AD749" s="4">
        <v>1</v>
      </c>
      <c r="AE749" s="45" t="s">
        <v>16461</v>
      </c>
      <c r="AF749" s="45" t="s">
        <v>16457</v>
      </c>
      <c r="AG749" s="45" t="s">
        <v>16459</v>
      </c>
      <c r="AH749" s="45" t="s">
        <v>16453</v>
      </c>
      <c r="AI749" s="45" t="s">
        <v>16455</v>
      </c>
      <c r="AJ749" s="63" t="s">
        <v>20415</v>
      </c>
      <c r="AK749" s="63" t="s">
        <v>20416</v>
      </c>
      <c r="AL749" s="4">
        <v>0</v>
      </c>
      <c r="AM749" s="43" t="e">
        <f>IF(AND(L749="WEAPON",OR(R749=0,R749=1,R749=2)),[1]装备基础and强化!$V$7,IF(AND(L749="LEFTRING",OR(R749=0,R749=1,R749=2)),[1]装备基础and强化!$W$7,IF(AND(L749="RIGHTRING",OR(R749=0,R749=1,R749=2)),[1]装备基础and强化!$X$7,IF(AND(L749="NECKLACE",OR(R749=0,R749=1,R749=2)),[1]装备基础and强化!$Y$7,0))))</f>
        <v>#REF!</v>
      </c>
      <c r="AN749" s="43">
        <f>IF(AND(L749="WEAPON",OR(R749=3,R749=4)),[1]装备基础and强化!$V$11,IF(AND(L749="LEFTRING",OR(R749=3,R749=4)),[1]装备基础and强化!$W$11,IF(AND(L749="RIGHTRING",OR(R749=3,R749=4)),[1]装备基础and强化!$X$11,IF(AND(L749="NECKLACE",OR(R749=3,R749=4)),[1]装备基础and强化!$Y$11,0))))</f>
        <v>0</v>
      </c>
      <c r="AO749" s="43">
        <f>IF(AND(L749="BELT",T749=1),[1]装备基础and强化!$AA$7,IF(AND(L749="PANTS",T749=1),[1]装备基础and强化!$AB$7,IF(AND(L749="SHOES",T749=1),[1]装备基础and强化!$AC$7,IF(AND(L749="CLOTHES",T749=1),[1]装备基础and强化!$AD$7,0))))</f>
        <v>0</v>
      </c>
      <c r="AP749" s="43">
        <f>IF(AND(L749="BELT",T749=2),[1]装备基础and强化!$AF$7,IF(AND(L749="PANTS",T749=2),[1]装备基础and强化!$AG$7,IF(AND(L749="SHOES",T749=2),[1]装备基础and强化!$AH$7,IF(AND(L749="CLOTHES",T749=2),[1]装备基础and强化!$AI$7,0))))</f>
        <v>0</v>
      </c>
      <c r="AQ749" s="43">
        <f>IF(L749="HAT",[1]装备基础and强化!$AK$7,IF(L749="JADE",[1]装备基础and强化!$AK$7,0))</f>
        <v>0</v>
      </c>
      <c r="AR749" s="43" t="e">
        <f t="shared" si="12"/>
        <v>#REF!</v>
      </c>
    </row>
    <row r="750" spans="1:44" x14ac:dyDescent="0.15">
      <c r="A750" s="43"/>
      <c r="B750" s="5" t="s">
        <v>2357</v>
      </c>
      <c r="C750" s="12">
        <v>20746</v>
      </c>
      <c r="D750" s="5" t="s">
        <v>2334</v>
      </c>
      <c r="E750" s="44" t="s">
        <v>22381</v>
      </c>
      <c r="F750" s="4" t="s">
        <v>2358</v>
      </c>
      <c r="G750" s="4" t="s">
        <v>2359</v>
      </c>
      <c r="H750" s="44"/>
      <c r="I750" s="4" t="s">
        <v>700</v>
      </c>
      <c r="J750" s="6" t="s">
        <v>700</v>
      </c>
      <c r="K750" s="45">
        <v>1</v>
      </c>
      <c r="L750" s="4" t="s">
        <v>738</v>
      </c>
      <c r="M750" s="104" t="s">
        <v>16780</v>
      </c>
      <c r="N750" s="45">
        <v>2140700</v>
      </c>
      <c r="O750" s="4" t="s">
        <v>14638</v>
      </c>
      <c r="P750" s="4" t="s">
        <v>720</v>
      </c>
      <c r="Q750" s="4">
        <v>150</v>
      </c>
      <c r="R750" s="4">
        <v>1</v>
      </c>
      <c r="S750" s="4" t="s">
        <v>1641</v>
      </c>
      <c r="U750" s="4">
        <v>7</v>
      </c>
      <c r="W750" s="4" t="s">
        <v>2337</v>
      </c>
      <c r="X750" s="4" t="s">
        <v>2338</v>
      </c>
      <c r="Y750" s="45">
        <v>0</v>
      </c>
      <c r="AA750" s="4">
        <v>1</v>
      </c>
      <c r="AB750" s="4">
        <v>100</v>
      </c>
      <c r="AC750" s="4">
        <v>1</v>
      </c>
      <c r="AD750" s="4">
        <v>1</v>
      </c>
      <c r="AE750" s="45" t="s">
        <v>16461</v>
      </c>
      <c r="AF750" s="45" t="s">
        <v>16457</v>
      </c>
      <c r="AG750" s="45" t="s">
        <v>16459</v>
      </c>
      <c r="AH750" s="45" t="s">
        <v>16453</v>
      </c>
      <c r="AI750" s="45" t="s">
        <v>16455</v>
      </c>
      <c r="AJ750" s="63" t="s">
        <v>20415</v>
      </c>
      <c r="AK750" s="63" t="s">
        <v>20416</v>
      </c>
      <c r="AL750" s="45">
        <v>0</v>
      </c>
      <c r="AM750" s="43" t="e">
        <f>IF(AND(L750="WEAPON",OR(R750=0,R750=1,R750=2)),[1]装备基础and强化!$V$7,IF(AND(L750="LEFTRING",OR(R750=0,R750=1,R750=2)),[1]装备基础and强化!$W$7,IF(AND(L750="RIGHTRING",OR(R750=0,R750=1,R750=2)),[1]装备基础and强化!$X$7,IF(AND(L750="NECKLACE",OR(R750=0,R750=1,R750=2)),[1]装备基础and强化!$Y$7,0))))</f>
        <v>#REF!</v>
      </c>
      <c r="AN750" s="43">
        <f>IF(AND(L750="WEAPON",OR(R750=3,R750=4)),[1]装备基础and强化!$V$11,IF(AND(L750="LEFTRING",OR(R750=3,R750=4)),[1]装备基础and强化!$W$11,IF(AND(L750="RIGHTRING",OR(R750=3,R750=4)),[1]装备基础and强化!$X$11,IF(AND(L750="NECKLACE",OR(R750=3,R750=4)),[1]装备基础and强化!$Y$11,0))))</f>
        <v>0</v>
      </c>
      <c r="AO750" s="43">
        <f>IF(AND(L750="BELT",T750=1),[1]装备基础and强化!$AA$7,IF(AND(L750="PANTS",T750=1),[1]装备基础and强化!$AB$7,IF(AND(L750="SHOES",T750=1),[1]装备基础and强化!$AC$7,IF(AND(L750="CLOTHES",T750=1),[1]装备基础and强化!$AD$7,0))))</f>
        <v>0</v>
      </c>
      <c r="AP750" s="43">
        <f>IF(AND(L750="BELT",T750=2),[1]装备基础and强化!$AF$7,IF(AND(L750="PANTS",T750=2),[1]装备基础and强化!$AG$7,IF(AND(L750="SHOES",T750=2),[1]装备基础and强化!$AH$7,IF(AND(L750="CLOTHES",T750=2),[1]装备基础and强化!$AI$7,0))))</f>
        <v>0</v>
      </c>
      <c r="AQ750" s="43">
        <f>IF(L750="HAT",[1]装备基础and强化!$AK$7,IF(L750="JADE",[1]装备基础and强化!$AK$7,0))</f>
        <v>0</v>
      </c>
      <c r="AR750" s="43" t="e">
        <f t="shared" si="12"/>
        <v>#REF!</v>
      </c>
    </row>
    <row r="751" spans="1:44" x14ac:dyDescent="0.15">
      <c r="A751" s="43"/>
      <c r="B751" s="5" t="s">
        <v>2360</v>
      </c>
      <c r="C751" s="12">
        <v>20747</v>
      </c>
      <c r="D751" s="5" t="s">
        <v>2334</v>
      </c>
      <c r="E751" s="44" t="s">
        <v>22382</v>
      </c>
      <c r="F751" s="4" t="s">
        <v>2361</v>
      </c>
      <c r="G751" s="4" t="s">
        <v>2362</v>
      </c>
      <c r="H751" s="44"/>
      <c r="I751" s="4" t="s">
        <v>700</v>
      </c>
      <c r="J751" s="6" t="s">
        <v>700</v>
      </c>
      <c r="K751" s="45">
        <v>1</v>
      </c>
      <c r="L751" s="4" t="s">
        <v>738</v>
      </c>
      <c r="M751" s="104" t="s">
        <v>16781</v>
      </c>
      <c r="N751" s="45">
        <v>2140800</v>
      </c>
      <c r="O751" s="4" t="s">
        <v>14639</v>
      </c>
      <c r="P751" s="4" t="s">
        <v>720</v>
      </c>
      <c r="Q751" s="4">
        <v>150</v>
      </c>
      <c r="R751" s="4">
        <v>1</v>
      </c>
      <c r="S751" s="4" t="s">
        <v>1641</v>
      </c>
      <c r="U751" s="4">
        <v>8</v>
      </c>
      <c r="W751" s="4" t="s">
        <v>2337</v>
      </c>
      <c r="X751" s="4" t="s">
        <v>2338</v>
      </c>
      <c r="Y751" s="45">
        <v>0</v>
      </c>
      <c r="AA751" s="4">
        <v>1</v>
      </c>
      <c r="AB751" s="4">
        <v>100</v>
      </c>
      <c r="AC751" s="4">
        <v>1</v>
      </c>
      <c r="AD751" s="4">
        <v>1</v>
      </c>
      <c r="AE751" s="45" t="s">
        <v>16461</v>
      </c>
      <c r="AF751" s="45" t="s">
        <v>16457</v>
      </c>
      <c r="AG751" s="45" t="s">
        <v>16459</v>
      </c>
      <c r="AH751" s="45" t="s">
        <v>16453</v>
      </c>
      <c r="AI751" s="45" t="s">
        <v>16455</v>
      </c>
      <c r="AJ751" s="63" t="s">
        <v>20415</v>
      </c>
      <c r="AK751" s="63" t="s">
        <v>20416</v>
      </c>
      <c r="AL751" s="4">
        <v>0</v>
      </c>
      <c r="AM751" s="43" t="e">
        <f>IF(AND(L751="WEAPON",OR(R751=0,R751=1,R751=2)),[1]装备基础and强化!$V$7,IF(AND(L751="LEFTRING",OR(R751=0,R751=1,R751=2)),[1]装备基础and强化!$W$7,IF(AND(L751="RIGHTRING",OR(R751=0,R751=1,R751=2)),[1]装备基础and强化!$X$7,IF(AND(L751="NECKLACE",OR(R751=0,R751=1,R751=2)),[1]装备基础and强化!$Y$7,0))))</f>
        <v>#REF!</v>
      </c>
      <c r="AN751" s="43">
        <f>IF(AND(L751="WEAPON",OR(R751=3,R751=4)),[1]装备基础and强化!$V$11,IF(AND(L751="LEFTRING",OR(R751=3,R751=4)),[1]装备基础and强化!$W$11,IF(AND(L751="RIGHTRING",OR(R751=3,R751=4)),[1]装备基础and强化!$X$11,IF(AND(L751="NECKLACE",OR(R751=3,R751=4)),[1]装备基础and强化!$Y$11,0))))</f>
        <v>0</v>
      </c>
      <c r="AO751" s="43">
        <f>IF(AND(L751="BELT",T751=1),[1]装备基础and强化!$AA$7,IF(AND(L751="PANTS",T751=1),[1]装备基础and强化!$AB$7,IF(AND(L751="SHOES",T751=1),[1]装备基础and强化!$AC$7,IF(AND(L751="CLOTHES",T751=1),[1]装备基础and强化!$AD$7,0))))</f>
        <v>0</v>
      </c>
      <c r="AP751" s="43">
        <f>IF(AND(L751="BELT",T751=2),[1]装备基础and强化!$AF$7,IF(AND(L751="PANTS",T751=2),[1]装备基础and强化!$AG$7,IF(AND(L751="SHOES",T751=2),[1]装备基础and强化!$AH$7,IF(AND(L751="CLOTHES",T751=2),[1]装备基础and强化!$AI$7,0))))</f>
        <v>0</v>
      </c>
      <c r="AQ751" s="43">
        <f>IF(L751="HAT",[1]装备基础and强化!$AK$7,IF(L751="JADE",[1]装备基础and强化!$AK$7,0))</f>
        <v>0</v>
      </c>
      <c r="AR751" s="43" t="e">
        <f t="shared" si="12"/>
        <v>#REF!</v>
      </c>
    </row>
    <row r="752" spans="1:44" x14ac:dyDescent="0.15">
      <c r="A752" s="43"/>
      <c r="B752" s="5" t="s">
        <v>2364</v>
      </c>
      <c r="C752" s="12">
        <v>20748</v>
      </c>
      <c r="D752" s="5" t="s">
        <v>2365</v>
      </c>
      <c r="E752" s="44" t="s">
        <v>22383</v>
      </c>
      <c r="F752" s="4" t="s">
        <v>2366</v>
      </c>
      <c r="G752" s="4" t="s">
        <v>2367</v>
      </c>
      <c r="H752" s="44"/>
      <c r="I752" s="4" t="s">
        <v>700</v>
      </c>
      <c r="J752" s="6" t="s">
        <v>700</v>
      </c>
      <c r="K752" s="45">
        <v>1</v>
      </c>
      <c r="L752" s="4" t="s">
        <v>738</v>
      </c>
      <c r="M752" s="104" t="s">
        <v>16782</v>
      </c>
      <c r="N752" s="45">
        <v>2170100</v>
      </c>
      <c r="O752" s="4" t="s">
        <v>1845</v>
      </c>
      <c r="P752" s="4" t="s">
        <v>720</v>
      </c>
      <c r="Q752" s="4">
        <v>180</v>
      </c>
      <c r="R752" s="4">
        <v>1</v>
      </c>
      <c r="S752" s="4" t="s">
        <v>1677</v>
      </c>
      <c r="U752" s="4">
        <v>1</v>
      </c>
      <c r="W752" s="4" t="s">
        <v>2368</v>
      </c>
      <c r="X752" s="4" t="s">
        <v>2369</v>
      </c>
      <c r="Y752" s="45">
        <v>0</v>
      </c>
      <c r="AA752" s="4">
        <v>1</v>
      </c>
      <c r="AB752" s="4">
        <v>100</v>
      </c>
      <c r="AC752" s="4">
        <v>1</v>
      </c>
      <c r="AD752" s="4">
        <v>1</v>
      </c>
      <c r="AE752" s="45" t="s">
        <v>16461</v>
      </c>
      <c r="AF752" s="45" t="s">
        <v>16457</v>
      </c>
      <c r="AG752" s="45" t="s">
        <v>16459</v>
      </c>
      <c r="AH752" s="45" t="s">
        <v>16453</v>
      </c>
      <c r="AI752" s="45" t="s">
        <v>16455</v>
      </c>
      <c r="AJ752" s="63" t="s">
        <v>20415</v>
      </c>
      <c r="AK752" s="63" t="s">
        <v>20416</v>
      </c>
      <c r="AL752" s="45">
        <v>0</v>
      </c>
      <c r="AM752" s="43" t="e">
        <f>IF(AND(L752="WEAPON",OR(R752=0,R752=1,R752=2)),[1]装备基础and强化!$V$7,IF(AND(L752="LEFTRING",OR(R752=0,R752=1,R752=2)),[1]装备基础and强化!$W$7,IF(AND(L752="RIGHTRING",OR(R752=0,R752=1,R752=2)),[1]装备基础and强化!$X$7,IF(AND(L752="NECKLACE",OR(R752=0,R752=1,R752=2)),[1]装备基础and强化!$Y$7,0))))</f>
        <v>#REF!</v>
      </c>
      <c r="AN752" s="43">
        <f>IF(AND(L752="WEAPON",OR(R752=3,R752=4)),[1]装备基础and强化!$V$11,IF(AND(L752="LEFTRING",OR(R752=3,R752=4)),[1]装备基础and强化!$W$11,IF(AND(L752="RIGHTRING",OR(R752=3,R752=4)),[1]装备基础and强化!$X$11,IF(AND(L752="NECKLACE",OR(R752=3,R752=4)),[1]装备基础and强化!$Y$11,0))))</f>
        <v>0</v>
      </c>
      <c r="AO752" s="43">
        <f>IF(AND(L752="BELT",T752=1),[1]装备基础and强化!$AA$7,IF(AND(L752="PANTS",T752=1),[1]装备基础and强化!$AB$7,IF(AND(L752="SHOES",T752=1),[1]装备基础and强化!$AC$7,IF(AND(L752="CLOTHES",T752=1),[1]装备基础and强化!$AD$7,0))))</f>
        <v>0</v>
      </c>
      <c r="AP752" s="43">
        <f>IF(AND(L752="BELT",T752=2),[1]装备基础and强化!$AF$7,IF(AND(L752="PANTS",T752=2),[1]装备基础and强化!$AG$7,IF(AND(L752="SHOES",T752=2),[1]装备基础and强化!$AH$7,IF(AND(L752="CLOTHES",T752=2),[1]装备基础and强化!$AI$7,0))))</f>
        <v>0</v>
      </c>
      <c r="AQ752" s="43">
        <f>IF(L752="HAT",[1]装备基础and强化!$AK$7,IF(L752="JADE",[1]装备基础and强化!$AK$7,0))</f>
        <v>0</v>
      </c>
      <c r="AR752" s="43" t="e">
        <f t="shared" si="12"/>
        <v>#REF!</v>
      </c>
    </row>
    <row r="753" spans="1:44" x14ac:dyDescent="0.15">
      <c r="A753" s="43"/>
      <c r="B753" s="5" t="s">
        <v>2370</v>
      </c>
      <c r="C753" s="12">
        <v>20749</v>
      </c>
      <c r="D753" s="5" t="s">
        <v>2365</v>
      </c>
      <c r="E753" s="44" t="s">
        <v>22384</v>
      </c>
      <c r="F753" s="4" t="s">
        <v>2371</v>
      </c>
      <c r="G753" s="4" t="s">
        <v>2372</v>
      </c>
      <c r="H753" s="44"/>
      <c r="I753" s="4" t="s">
        <v>700</v>
      </c>
      <c r="J753" s="6" t="s">
        <v>700</v>
      </c>
      <c r="K753" s="45">
        <v>1</v>
      </c>
      <c r="L753" s="4" t="s">
        <v>738</v>
      </c>
      <c r="M753" s="104" t="s">
        <v>16783</v>
      </c>
      <c r="N753" s="45">
        <v>2170200</v>
      </c>
      <c r="O753" s="4" t="s">
        <v>14640</v>
      </c>
      <c r="P753" s="4" t="s">
        <v>720</v>
      </c>
      <c r="Q753" s="4">
        <v>180</v>
      </c>
      <c r="R753" s="4">
        <v>1</v>
      </c>
      <c r="S753" s="4" t="s">
        <v>1677</v>
      </c>
      <c r="U753" s="4">
        <v>2</v>
      </c>
      <c r="W753" s="4" t="s">
        <v>2368</v>
      </c>
      <c r="X753" s="4" t="s">
        <v>2369</v>
      </c>
      <c r="Y753" s="45">
        <v>0</v>
      </c>
      <c r="AA753" s="4">
        <v>1</v>
      </c>
      <c r="AB753" s="4">
        <v>100</v>
      </c>
      <c r="AC753" s="4">
        <v>1</v>
      </c>
      <c r="AD753" s="4">
        <v>1</v>
      </c>
      <c r="AE753" s="45" t="s">
        <v>16461</v>
      </c>
      <c r="AF753" s="45" t="s">
        <v>16457</v>
      </c>
      <c r="AG753" s="45" t="s">
        <v>16459</v>
      </c>
      <c r="AH753" s="45" t="s">
        <v>16453</v>
      </c>
      <c r="AI753" s="45" t="s">
        <v>16455</v>
      </c>
      <c r="AJ753" s="63" t="s">
        <v>20415</v>
      </c>
      <c r="AK753" s="63" t="s">
        <v>20416</v>
      </c>
      <c r="AL753" s="4">
        <v>0</v>
      </c>
      <c r="AM753" s="43" t="e">
        <f>IF(AND(L753="WEAPON",OR(R753=0,R753=1,R753=2)),[1]装备基础and强化!$V$7,IF(AND(L753="LEFTRING",OR(R753=0,R753=1,R753=2)),[1]装备基础and强化!$W$7,IF(AND(L753="RIGHTRING",OR(R753=0,R753=1,R753=2)),[1]装备基础and强化!$X$7,IF(AND(L753="NECKLACE",OR(R753=0,R753=1,R753=2)),[1]装备基础and强化!$Y$7,0))))</f>
        <v>#REF!</v>
      </c>
      <c r="AN753" s="43">
        <f>IF(AND(L753="WEAPON",OR(R753=3,R753=4)),[1]装备基础and强化!$V$11,IF(AND(L753="LEFTRING",OR(R753=3,R753=4)),[1]装备基础and强化!$W$11,IF(AND(L753="RIGHTRING",OR(R753=3,R753=4)),[1]装备基础and强化!$X$11,IF(AND(L753="NECKLACE",OR(R753=3,R753=4)),[1]装备基础and强化!$Y$11,0))))</f>
        <v>0</v>
      </c>
      <c r="AO753" s="43">
        <f>IF(AND(L753="BELT",T753=1),[1]装备基础and强化!$AA$7,IF(AND(L753="PANTS",T753=1),[1]装备基础and强化!$AB$7,IF(AND(L753="SHOES",T753=1),[1]装备基础and强化!$AC$7,IF(AND(L753="CLOTHES",T753=1),[1]装备基础and强化!$AD$7,0))))</f>
        <v>0</v>
      </c>
      <c r="AP753" s="43">
        <f>IF(AND(L753="BELT",T753=2),[1]装备基础and强化!$AF$7,IF(AND(L753="PANTS",T753=2),[1]装备基础and强化!$AG$7,IF(AND(L753="SHOES",T753=2),[1]装备基础and强化!$AH$7,IF(AND(L753="CLOTHES",T753=2),[1]装备基础and强化!$AI$7,0))))</f>
        <v>0</v>
      </c>
      <c r="AQ753" s="43">
        <f>IF(L753="HAT",[1]装备基础and强化!$AK$7,IF(L753="JADE",[1]装备基础and强化!$AK$7,0))</f>
        <v>0</v>
      </c>
      <c r="AR753" s="43" t="e">
        <f t="shared" si="12"/>
        <v>#REF!</v>
      </c>
    </row>
    <row r="754" spans="1:44" x14ac:dyDescent="0.15">
      <c r="A754" s="43"/>
      <c r="B754" s="5" t="s">
        <v>2373</v>
      </c>
      <c r="C754" s="12">
        <v>20750</v>
      </c>
      <c r="D754" s="5" t="s">
        <v>2365</v>
      </c>
      <c r="E754" s="44" t="s">
        <v>22385</v>
      </c>
      <c r="F754" s="4" t="s">
        <v>2374</v>
      </c>
      <c r="G754" s="4" t="s">
        <v>2375</v>
      </c>
      <c r="H754" s="44"/>
      <c r="I754" s="4" t="s">
        <v>700</v>
      </c>
      <c r="J754" s="6" t="s">
        <v>700</v>
      </c>
      <c r="K754" s="45">
        <v>1</v>
      </c>
      <c r="L754" s="4" t="s">
        <v>738</v>
      </c>
      <c r="M754" s="104" t="s">
        <v>16784</v>
      </c>
      <c r="N754" s="45">
        <v>2170300</v>
      </c>
      <c r="O754" s="4" t="s">
        <v>14590</v>
      </c>
      <c r="P754" s="4" t="s">
        <v>720</v>
      </c>
      <c r="Q754" s="4">
        <v>180</v>
      </c>
      <c r="R754" s="4">
        <v>1</v>
      </c>
      <c r="S754" s="4" t="s">
        <v>1677</v>
      </c>
      <c r="U754" s="4">
        <v>3</v>
      </c>
      <c r="W754" s="4" t="s">
        <v>2368</v>
      </c>
      <c r="X754" s="4" t="s">
        <v>2369</v>
      </c>
      <c r="Y754" s="45">
        <v>0</v>
      </c>
      <c r="AA754" s="4">
        <v>1</v>
      </c>
      <c r="AB754" s="4">
        <v>100</v>
      </c>
      <c r="AC754" s="4">
        <v>1</v>
      </c>
      <c r="AD754" s="4">
        <v>1</v>
      </c>
      <c r="AE754" s="45" t="s">
        <v>16461</v>
      </c>
      <c r="AF754" s="45" t="s">
        <v>16457</v>
      </c>
      <c r="AG754" s="45" t="s">
        <v>16459</v>
      </c>
      <c r="AH754" s="45" t="s">
        <v>16453</v>
      </c>
      <c r="AI754" s="45" t="s">
        <v>16455</v>
      </c>
      <c r="AJ754" s="63" t="s">
        <v>20415</v>
      </c>
      <c r="AK754" s="63" t="s">
        <v>20416</v>
      </c>
      <c r="AL754" s="45">
        <v>0</v>
      </c>
      <c r="AM754" s="43" t="e">
        <f>IF(AND(L754="WEAPON",OR(R754=0,R754=1,R754=2)),[1]装备基础and强化!$V$7,IF(AND(L754="LEFTRING",OR(R754=0,R754=1,R754=2)),[1]装备基础and强化!$W$7,IF(AND(L754="RIGHTRING",OR(R754=0,R754=1,R754=2)),[1]装备基础and强化!$X$7,IF(AND(L754="NECKLACE",OR(R754=0,R754=1,R754=2)),[1]装备基础and强化!$Y$7,0))))</f>
        <v>#REF!</v>
      </c>
      <c r="AN754" s="43">
        <f>IF(AND(L754="WEAPON",OR(R754=3,R754=4)),[1]装备基础and强化!$V$11,IF(AND(L754="LEFTRING",OR(R754=3,R754=4)),[1]装备基础and强化!$W$11,IF(AND(L754="RIGHTRING",OR(R754=3,R754=4)),[1]装备基础and强化!$X$11,IF(AND(L754="NECKLACE",OR(R754=3,R754=4)),[1]装备基础and强化!$Y$11,0))))</f>
        <v>0</v>
      </c>
      <c r="AO754" s="43">
        <f>IF(AND(L754="BELT",T754=1),[1]装备基础and强化!$AA$7,IF(AND(L754="PANTS",T754=1),[1]装备基础and强化!$AB$7,IF(AND(L754="SHOES",T754=1),[1]装备基础and强化!$AC$7,IF(AND(L754="CLOTHES",T754=1),[1]装备基础and强化!$AD$7,0))))</f>
        <v>0</v>
      </c>
      <c r="AP754" s="43">
        <f>IF(AND(L754="BELT",T754=2),[1]装备基础and强化!$AF$7,IF(AND(L754="PANTS",T754=2),[1]装备基础and强化!$AG$7,IF(AND(L754="SHOES",T754=2),[1]装备基础and强化!$AH$7,IF(AND(L754="CLOTHES",T754=2),[1]装备基础and强化!$AI$7,0))))</f>
        <v>0</v>
      </c>
      <c r="AQ754" s="43">
        <f>IF(L754="HAT",[1]装备基础and强化!$AK$7,IF(L754="JADE",[1]装备基础and强化!$AK$7,0))</f>
        <v>0</v>
      </c>
      <c r="AR754" s="43" t="e">
        <f t="shared" si="12"/>
        <v>#REF!</v>
      </c>
    </row>
    <row r="755" spans="1:44" x14ac:dyDescent="0.15">
      <c r="A755" s="43"/>
      <c r="B755" s="5" t="s">
        <v>2376</v>
      </c>
      <c r="C755" s="12">
        <v>20751</v>
      </c>
      <c r="D755" s="5" t="s">
        <v>2365</v>
      </c>
      <c r="E755" s="44" t="s">
        <v>22386</v>
      </c>
      <c r="F755" s="4" t="s">
        <v>2377</v>
      </c>
      <c r="G755" s="4" t="s">
        <v>2378</v>
      </c>
      <c r="H755" s="44"/>
      <c r="I755" s="4" t="s">
        <v>700</v>
      </c>
      <c r="J755" s="6" t="s">
        <v>700</v>
      </c>
      <c r="K755" s="45">
        <v>1</v>
      </c>
      <c r="L755" s="4" t="s">
        <v>738</v>
      </c>
      <c r="M755" s="104" t="s">
        <v>16785</v>
      </c>
      <c r="N755" s="45">
        <v>2170400</v>
      </c>
      <c r="O755" s="4" t="s">
        <v>14641</v>
      </c>
      <c r="P755" s="4" t="s">
        <v>720</v>
      </c>
      <c r="Q755" s="4">
        <v>180</v>
      </c>
      <c r="R755" s="4">
        <v>1</v>
      </c>
      <c r="S755" s="4" t="s">
        <v>1677</v>
      </c>
      <c r="U755" s="4">
        <v>4</v>
      </c>
      <c r="W755" s="4" t="s">
        <v>2368</v>
      </c>
      <c r="X755" s="4" t="s">
        <v>2369</v>
      </c>
      <c r="Y755" s="45">
        <v>0</v>
      </c>
      <c r="AA755" s="4">
        <v>1</v>
      </c>
      <c r="AB755" s="4">
        <v>100</v>
      </c>
      <c r="AC755" s="4">
        <v>1</v>
      </c>
      <c r="AD755" s="4">
        <v>1</v>
      </c>
      <c r="AE755" s="45" t="s">
        <v>16461</v>
      </c>
      <c r="AF755" s="45" t="s">
        <v>16457</v>
      </c>
      <c r="AG755" s="45" t="s">
        <v>16459</v>
      </c>
      <c r="AH755" s="45" t="s">
        <v>16453</v>
      </c>
      <c r="AI755" s="45" t="s">
        <v>16455</v>
      </c>
      <c r="AJ755" s="63" t="s">
        <v>20415</v>
      </c>
      <c r="AK755" s="63" t="s">
        <v>20416</v>
      </c>
      <c r="AL755" s="4">
        <v>0</v>
      </c>
      <c r="AM755" s="43" t="e">
        <f>IF(AND(L755="WEAPON",OR(R755=0,R755=1,R755=2)),[1]装备基础and强化!$V$7,IF(AND(L755="LEFTRING",OR(R755=0,R755=1,R755=2)),[1]装备基础and强化!$W$7,IF(AND(L755="RIGHTRING",OR(R755=0,R755=1,R755=2)),[1]装备基础and强化!$X$7,IF(AND(L755="NECKLACE",OR(R755=0,R755=1,R755=2)),[1]装备基础and强化!$Y$7,0))))</f>
        <v>#REF!</v>
      </c>
      <c r="AN755" s="43">
        <f>IF(AND(L755="WEAPON",OR(R755=3,R755=4)),[1]装备基础and强化!$V$11,IF(AND(L755="LEFTRING",OR(R755=3,R755=4)),[1]装备基础and强化!$W$11,IF(AND(L755="RIGHTRING",OR(R755=3,R755=4)),[1]装备基础and强化!$X$11,IF(AND(L755="NECKLACE",OR(R755=3,R755=4)),[1]装备基础and强化!$Y$11,0))))</f>
        <v>0</v>
      </c>
      <c r="AO755" s="43">
        <f>IF(AND(L755="BELT",T755=1),[1]装备基础and强化!$AA$7,IF(AND(L755="PANTS",T755=1),[1]装备基础and强化!$AB$7,IF(AND(L755="SHOES",T755=1),[1]装备基础and强化!$AC$7,IF(AND(L755="CLOTHES",T755=1),[1]装备基础and强化!$AD$7,0))))</f>
        <v>0</v>
      </c>
      <c r="AP755" s="43">
        <f>IF(AND(L755="BELT",T755=2),[1]装备基础and强化!$AF$7,IF(AND(L755="PANTS",T755=2),[1]装备基础and强化!$AG$7,IF(AND(L755="SHOES",T755=2),[1]装备基础and强化!$AH$7,IF(AND(L755="CLOTHES",T755=2),[1]装备基础and强化!$AI$7,0))))</f>
        <v>0</v>
      </c>
      <c r="AQ755" s="43">
        <f>IF(L755="HAT",[1]装备基础and强化!$AK$7,IF(L755="JADE",[1]装备基础and强化!$AK$7,0))</f>
        <v>0</v>
      </c>
      <c r="AR755" s="43" t="e">
        <f t="shared" si="12"/>
        <v>#REF!</v>
      </c>
    </row>
    <row r="756" spans="1:44" x14ac:dyDescent="0.15">
      <c r="A756" s="43"/>
      <c r="B756" s="5" t="s">
        <v>2379</v>
      </c>
      <c r="C756" s="12">
        <v>20752</v>
      </c>
      <c r="D756" s="5" t="s">
        <v>2365</v>
      </c>
      <c r="E756" s="44" t="s">
        <v>22387</v>
      </c>
      <c r="F756" s="4" t="s">
        <v>2380</v>
      </c>
      <c r="G756" s="4" t="s">
        <v>2381</v>
      </c>
      <c r="H756" s="44"/>
      <c r="I756" s="4" t="s">
        <v>700</v>
      </c>
      <c r="J756" s="6" t="s">
        <v>700</v>
      </c>
      <c r="K756" s="45">
        <v>1</v>
      </c>
      <c r="L756" s="4" t="s">
        <v>738</v>
      </c>
      <c r="M756" s="104" t="s">
        <v>16786</v>
      </c>
      <c r="N756" s="45">
        <v>2170500</v>
      </c>
      <c r="O756" s="4" t="s">
        <v>14642</v>
      </c>
      <c r="P756" s="4" t="s">
        <v>720</v>
      </c>
      <c r="Q756" s="4">
        <v>180</v>
      </c>
      <c r="R756" s="4">
        <v>1</v>
      </c>
      <c r="S756" s="4" t="s">
        <v>1677</v>
      </c>
      <c r="U756" s="4">
        <v>5</v>
      </c>
      <c r="W756" s="4" t="s">
        <v>2368</v>
      </c>
      <c r="X756" s="4" t="s">
        <v>2369</v>
      </c>
      <c r="Y756" s="45">
        <v>0</v>
      </c>
      <c r="AA756" s="4">
        <v>1</v>
      </c>
      <c r="AB756" s="4">
        <v>100</v>
      </c>
      <c r="AC756" s="4">
        <v>1</v>
      </c>
      <c r="AD756" s="4">
        <v>1</v>
      </c>
      <c r="AE756" s="45" t="s">
        <v>16461</v>
      </c>
      <c r="AF756" s="45" t="s">
        <v>16457</v>
      </c>
      <c r="AG756" s="45" t="s">
        <v>16459</v>
      </c>
      <c r="AH756" s="45" t="s">
        <v>16453</v>
      </c>
      <c r="AI756" s="45" t="s">
        <v>16455</v>
      </c>
      <c r="AJ756" s="63" t="s">
        <v>20415</v>
      </c>
      <c r="AK756" s="63" t="s">
        <v>20416</v>
      </c>
      <c r="AL756" s="45">
        <v>0</v>
      </c>
      <c r="AM756" s="43" t="e">
        <f>IF(AND(L756="WEAPON",OR(R756=0,R756=1,R756=2)),[1]装备基础and强化!$V$7,IF(AND(L756="LEFTRING",OR(R756=0,R756=1,R756=2)),[1]装备基础and强化!$W$7,IF(AND(L756="RIGHTRING",OR(R756=0,R756=1,R756=2)),[1]装备基础and强化!$X$7,IF(AND(L756="NECKLACE",OR(R756=0,R756=1,R756=2)),[1]装备基础and强化!$Y$7,0))))</f>
        <v>#REF!</v>
      </c>
      <c r="AN756" s="43">
        <f>IF(AND(L756="WEAPON",OR(R756=3,R756=4)),[1]装备基础and强化!$V$11,IF(AND(L756="LEFTRING",OR(R756=3,R756=4)),[1]装备基础and强化!$W$11,IF(AND(L756="RIGHTRING",OR(R756=3,R756=4)),[1]装备基础and强化!$X$11,IF(AND(L756="NECKLACE",OR(R756=3,R756=4)),[1]装备基础and强化!$Y$11,0))))</f>
        <v>0</v>
      </c>
      <c r="AO756" s="43">
        <f>IF(AND(L756="BELT",T756=1),[1]装备基础and强化!$AA$7,IF(AND(L756="PANTS",T756=1),[1]装备基础and强化!$AB$7,IF(AND(L756="SHOES",T756=1),[1]装备基础and强化!$AC$7,IF(AND(L756="CLOTHES",T756=1),[1]装备基础and强化!$AD$7,0))))</f>
        <v>0</v>
      </c>
      <c r="AP756" s="43">
        <f>IF(AND(L756="BELT",T756=2),[1]装备基础and强化!$AF$7,IF(AND(L756="PANTS",T756=2),[1]装备基础and强化!$AG$7,IF(AND(L756="SHOES",T756=2),[1]装备基础and强化!$AH$7,IF(AND(L756="CLOTHES",T756=2),[1]装备基础and强化!$AI$7,0))))</f>
        <v>0</v>
      </c>
      <c r="AQ756" s="43">
        <f>IF(L756="HAT",[1]装备基础and强化!$AK$7,IF(L756="JADE",[1]装备基础and强化!$AK$7,0))</f>
        <v>0</v>
      </c>
      <c r="AR756" s="43" t="e">
        <f t="shared" si="12"/>
        <v>#REF!</v>
      </c>
    </row>
    <row r="757" spans="1:44" x14ac:dyDescent="0.15">
      <c r="A757" s="43"/>
      <c r="B757" s="5" t="s">
        <v>2382</v>
      </c>
      <c r="C757" s="12">
        <v>20753</v>
      </c>
      <c r="D757" s="5" t="s">
        <v>2365</v>
      </c>
      <c r="E757" s="44" t="s">
        <v>22388</v>
      </c>
      <c r="F757" s="4" t="s">
        <v>2383</v>
      </c>
      <c r="G757" s="4" t="s">
        <v>2384</v>
      </c>
      <c r="H757" s="44"/>
      <c r="I757" s="4" t="s">
        <v>700</v>
      </c>
      <c r="J757" s="6" t="s">
        <v>700</v>
      </c>
      <c r="K757" s="45">
        <v>1</v>
      </c>
      <c r="L757" s="4" t="s">
        <v>738</v>
      </c>
      <c r="M757" s="104" t="s">
        <v>16787</v>
      </c>
      <c r="N757" s="45">
        <v>2170600</v>
      </c>
      <c r="O757" s="4" t="s">
        <v>14643</v>
      </c>
      <c r="P757" s="4" t="s">
        <v>720</v>
      </c>
      <c r="Q757" s="4">
        <v>180</v>
      </c>
      <c r="R757" s="4">
        <v>1</v>
      </c>
      <c r="S757" s="4" t="s">
        <v>1677</v>
      </c>
      <c r="U757" s="4">
        <v>6</v>
      </c>
      <c r="W757" s="4" t="s">
        <v>2368</v>
      </c>
      <c r="X757" s="4" t="s">
        <v>2369</v>
      </c>
      <c r="Y757" s="45">
        <v>0</v>
      </c>
      <c r="AA757" s="4">
        <v>1</v>
      </c>
      <c r="AB757" s="4">
        <v>100</v>
      </c>
      <c r="AC757" s="4">
        <v>1</v>
      </c>
      <c r="AD757" s="4">
        <v>1</v>
      </c>
      <c r="AE757" s="45" t="s">
        <v>16461</v>
      </c>
      <c r="AF757" s="45" t="s">
        <v>16457</v>
      </c>
      <c r="AG757" s="45" t="s">
        <v>16459</v>
      </c>
      <c r="AH757" s="45" t="s">
        <v>16453</v>
      </c>
      <c r="AI757" s="45" t="s">
        <v>16455</v>
      </c>
      <c r="AJ757" s="63" t="s">
        <v>20415</v>
      </c>
      <c r="AK757" s="63" t="s">
        <v>20416</v>
      </c>
      <c r="AL757" s="4">
        <v>0</v>
      </c>
      <c r="AM757" s="43" t="e">
        <f>IF(AND(L757="WEAPON",OR(R757=0,R757=1,R757=2)),[1]装备基础and强化!$V$7,IF(AND(L757="LEFTRING",OR(R757=0,R757=1,R757=2)),[1]装备基础and强化!$W$7,IF(AND(L757="RIGHTRING",OR(R757=0,R757=1,R757=2)),[1]装备基础and强化!$X$7,IF(AND(L757="NECKLACE",OR(R757=0,R757=1,R757=2)),[1]装备基础and强化!$Y$7,0))))</f>
        <v>#REF!</v>
      </c>
      <c r="AN757" s="43">
        <f>IF(AND(L757="WEAPON",OR(R757=3,R757=4)),[1]装备基础and强化!$V$11,IF(AND(L757="LEFTRING",OR(R757=3,R757=4)),[1]装备基础and强化!$W$11,IF(AND(L757="RIGHTRING",OR(R757=3,R757=4)),[1]装备基础and强化!$X$11,IF(AND(L757="NECKLACE",OR(R757=3,R757=4)),[1]装备基础and强化!$Y$11,0))))</f>
        <v>0</v>
      </c>
      <c r="AO757" s="43">
        <f>IF(AND(L757="BELT",T757=1),[1]装备基础and强化!$AA$7,IF(AND(L757="PANTS",T757=1),[1]装备基础and强化!$AB$7,IF(AND(L757="SHOES",T757=1),[1]装备基础and强化!$AC$7,IF(AND(L757="CLOTHES",T757=1),[1]装备基础and强化!$AD$7,0))))</f>
        <v>0</v>
      </c>
      <c r="AP757" s="43">
        <f>IF(AND(L757="BELT",T757=2),[1]装备基础and强化!$AF$7,IF(AND(L757="PANTS",T757=2),[1]装备基础and强化!$AG$7,IF(AND(L757="SHOES",T757=2),[1]装备基础and强化!$AH$7,IF(AND(L757="CLOTHES",T757=2),[1]装备基础and强化!$AI$7,0))))</f>
        <v>0</v>
      </c>
      <c r="AQ757" s="43">
        <f>IF(L757="HAT",[1]装备基础and强化!$AK$7,IF(L757="JADE",[1]装备基础and强化!$AK$7,0))</f>
        <v>0</v>
      </c>
      <c r="AR757" s="43" t="e">
        <f t="shared" si="12"/>
        <v>#REF!</v>
      </c>
    </row>
    <row r="758" spans="1:44" x14ac:dyDescent="0.15">
      <c r="A758" s="43"/>
      <c r="B758" s="5" t="s">
        <v>2385</v>
      </c>
      <c r="C758" s="12">
        <v>20754</v>
      </c>
      <c r="D758" s="5" t="s">
        <v>2365</v>
      </c>
      <c r="E758" s="44" t="s">
        <v>22389</v>
      </c>
      <c r="F758" s="4" t="s">
        <v>2386</v>
      </c>
      <c r="G758" s="4" t="s">
        <v>2387</v>
      </c>
      <c r="H758" s="44"/>
      <c r="I758" s="4" t="s">
        <v>700</v>
      </c>
      <c r="J758" s="6" t="s">
        <v>700</v>
      </c>
      <c r="K758" s="45">
        <v>1</v>
      </c>
      <c r="L758" s="4" t="s">
        <v>738</v>
      </c>
      <c r="M758" s="104" t="s">
        <v>16788</v>
      </c>
      <c r="N758" s="45">
        <v>2170700</v>
      </c>
      <c r="O758" s="4" t="s">
        <v>14644</v>
      </c>
      <c r="P758" s="4" t="s">
        <v>720</v>
      </c>
      <c r="Q758" s="4">
        <v>180</v>
      </c>
      <c r="R758" s="4">
        <v>1</v>
      </c>
      <c r="S758" s="4" t="s">
        <v>1677</v>
      </c>
      <c r="U758" s="4">
        <v>7</v>
      </c>
      <c r="W758" s="4" t="s">
        <v>2368</v>
      </c>
      <c r="X758" s="4" t="s">
        <v>2369</v>
      </c>
      <c r="Y758" s="45">
        <v>0</v>
      </c>
      <c r="AA758" s="4">
        <v>1</v>
      </c>
      <c r="AB758" s="4">
        <v>100</v>
      </c>
      <c r="AC758" s="4">
        <v>1</v>
      </c>
      <c r="AD758" s="4">
        <v>1</v>
      </c>
      <c r="AE758" s="45" t="s">
        <v>16461</v>
      </c>
      <c r="AF758" s="45" t="s">
        <v>16457</v>
      </c>
      <c r="AG758" s="45" t="s">
        <v>16459</v>
      </c>
      <c r="AH758" s="45" t="s">
        <v>16453</v>
      </c>
      <c r="AI758" s="45" t="s">
        <v>16455</v>
      </c>
      <c r="AJ758" s="63" t="s">
        <v>20415</v>
      </c>
      <c r="AK758" s="63" t="s">
        <v>20416</v>
      </c>
      <c r="AL758" s="45">
        <v>0</v>
      </c>
      <c r="AM758" s="43" t="e">
        <f>IF(AND(L758="WEAPON",OR(R758=0,R758=1,R758=2)),[1]装备基础and强化!$V$7,IF(AND(L758="LEFTRING",OR(R758=0,R758=1,R758=2)),[1]装备基础and强化!$W$7,IF(AND(L758="RIGHTRING",OR(R758=0,R758=1,R758=2)),[1]装备基础and强化!$X$7,IF(AND(L758="NECKLACE",OR(R758=0,R758=1,R758=2)),[1]装备基础and强化!$Y$7,0))))</f>
        <v>#REF!</v>
      </c>
      <c r="AN758" s="43">
        <f>IF(AND(L758="WEAPON",OR(R758=3,R758=4)),[1]装备基础and强化!$V$11,IF(AND(L758="LEFTRING",OR(R758=3,R758=4)),[1]装备基础and强化!$W$11,IF(AND(L758="RIGHTRING",OR(R758=3,R758=4)),[1]装备基础and强化!$X$11,IF(AND(L758="NECKLACE",OR(R758=3,R758=4)),[1]装备基础and强化!$Y$11,0))))</f>
        <v>0</v>
      </c>
      <c r="AO758" s="43">
        <f>IF(AND(L758="BELT",T758=1),[1]装备基础and强化!$AA$7,IF(AND(L758="PANTS",T758=1),[1]装备基础and强化!$AB$7,IF(AND(L758="SHOES",T758=1),[1]装备基础and强化!$AC$7,IF(AND(L758="CLOTHES",T758=1),[1]装备基础and强化!$AD$7,0))))</f>
        <v>0</v>
      </c>
      <c r="AP758" s="43">
        <f>IF(AND(L758="BELT",T758=2),[1]装备基础and强化!$AF$7,IF(AND(L758="PANTS",T758=2),[1]装备基础and强化!$AG$7,IF(AND(L758="SHOES",T758=2),[1]装备基础and强化!$AH$7,IF(AND(L758="CLOTHES",T758=2),[1]装备基础and强化!$AI$7,0))))</f>
        <v>0</v>
      </c>
      <c r="AQ758" s="43">
        <f>IF(L758="HAT",[1]装备基础and强化!$AK$7,IF(L758="JADE",[1]装备基础and强化!$AK$7,0))</f>
        <v>0</v>
      </c>
      <c r="AR758" s="43" t="e">
        <f t="shared" si="12"/>
        <v>#REF!</v>
      </c>
    </row>
    <row r="759" spans="1:44" x14ac:dyDescent="0.15">
      <c r="A759" s="43"/>
      <c r="B759" s="5" t="s">
        <v>2388</v>
      </c>
      <c r="C759" s="12">
        <v>20755</v>
      </c>
      <c r="D759" s="5" t="s">
        <v>2365</v>
      </c>
      <c r="E759" s="44" t="s">
        <v>22390</v>
      </c>
      <c r="F759" s="4" t="s">
        <v>2389</v>
      </c>
      <c r="G759" s="4" t="s">
        <v>2390</v>
      </c>
      <c r="H759" s="44"/>
      <c r="I759" s="4" t="s">
        <v>700</v>
      </c>
      <c r="J759" s="6" t="s">
        <v>700</v>
      </c>
      <c r="K759" s="45">
        <v>1</v>
      </c>
      <c r="L759" s="4" t="s">
        <v>738</v>
      </c>
      <c r="M759" s="104" t="s">
        <v>16789</v>
      </c>
      <c r="N759" s="45">
        <v>2170800</v>
      </c>
      <c r="O759" s="4" t="s">
        <v>14645</v>
      </c>
      <c r="P759" s="4" t="s">
        <v>720</v>
      </c>
      <c r="Q759" s="4">
        <v>180</v>
      </c>
      <c r="R759" s="4">
        <v>1</v>
      </c>
      <c r="S759" s="4" t="s">
        <v>1677</v>
      </c>
      <c r="U759" s="4">
        <v>8</v>
      </c>
      <c r="W759" s="4" t="s">
        <v>2368</v>
      </c>
      <c r="X759" s="4" t="s">
        <v>2369</v>
      </c>
      <c r="Y759" s="45">
        <v>0</v>
      </c>
      <c r="AA759" s="4">
        <v>1</v>
      </c>
      <c r="AB759" s="4">
        <v>100</v>
      </c>
      <c r="AC759" s="4">
        <v>1</v>
      </c>
      <c r="AD759" s="4">
        <v>1</v>
      </c>
      <c r="AE759" s="45" t="s">
        <v>16461</v>
      </c>
      <c r="AF759" s="45" t="s">
        <v>16457</v>
      </c>
      <c r="AG759" s="45" t="s">
        <v>16459</v>
      </c>
      <c r="AH759" s="45" t="s">
        <v>16453</v>
      </c>
      <c r="AI759" s="45" t="s">
        <v>16455</v>
      </c>
      <c r="AJ759" s="63" t="s">
        <v>20415</v>
      </c>
      <c r="AK759" s="63" t="s">
        <v>20416</v>
      </c>
      <c r="AL759" s="4">
        <v>0</v>
      </c>
      <c r="AM759" s="43" t="e">
        <f>IF(AND(L759="WEAPON",OR(R759=0,R759=1,R759=2)),[1]装备基础and强化!$V$7,IF(AND(L759="LEFTRING",OR(R759=0,R759=1,R759=2)),[1]装备基础and强化!$W$7,IF(AND(L759="RIGHTRING",OR(R759=0,R759=1,R759=2)),[1]装备基础and强化!$X$7,IF(AND(L759="NECKLACE",OR(R759=0,R759=1,R759=2)),[1]装备基础and强化!$Y$7,0))))</f>
        <v>#REF!</v>
      </c>
      <c r="AN759" s="43">
        <f>IF(AND(L759="WEAPON",OR(R759=3,R759=4)),[1]装备基础and强化!$V$11,IF(AND(L759="LEFTRING",OR(R759=3,R759=4)),[1]装备基础and强化!$W$11,IF(AND(L759="RIGHTRING",OR(R759=3,R759=4)),[1]装备基础and强化!$X$11,IF(AND(L759="NECKLACE",OR(R759=3,R759=4)),[1]装备基础and强化!$Y$11,0))))</f>
        <v>0</v>
      </c>
      <c r="AO759" s="43">
        <f>IF(AND(L759="BELT",T759=1),[1]装备基础and强化!$AA$7,IF(AND(L759="PANTS",T759=1),[1]装备基础and强化!$AB$7,IF(AND(L759="SHOES",T759=1),[1]装备基础and强化!$AC$7,IF(AND(L759="CLOTHES",T759=1),[1]装备基础and强化!$AD$7,0))))</f>
        <v>0</v>
      </c>
      <c r="AP759" s="43">
        <f>IF(AND(L759="BELT",T759=2),[1]装备基础and强化!$AF$7,IF(AND(L759="PANTS",T759=2),[1]装备基础and强化!$AG$7,IF(AND(L759="SHOES",T759=2),[1]装备基础and强化!$AH$7,IF(AND(L759="CLOTHES",T759=2),[1]装备基础and强化!$AI$7,0))))</f>
        <v>0</v>
      </c>
      <c r="AQ759" s="43">
        <f>IF(L759="HAT",[1]装备基础and强化!$AK$7,IF(L759="JADE",[1]装备基础and强化!$AK$7,0))</f>
        <v>0</v>
      </c>
      <c r="AR759" s="43" t="e">
        <f t="shared" si="12"/>
        <v>#REF!</v>
      </c>
    </row>
    <row r="760" spans="1:44" x14ac:dyDescent="0.15">
      <c r="A760" s="43"/>
      <c r="B760" s="5" t="s">
        <v>2391</v>
      </c>
      <c r="C760" s="12">
        <v>20756</v>
      </c>
      <c r="D760" s="5" t="s">
        <v>2392</v>
      </c>
      <c r="E760" s="44" t="s">
        <v>22391</v>
      </c>
      <c r="F760" s="4" t="s">
        <v>2393</v>
      </c>
      <c r="G760" s="4" t="s">
        <v>2394</v>
      </c>
      <c r="H760" s="44"/>
      <c r="I760" s="4" t="s">
        <v>700</v>
      </c>
      <c r="J760" s="6" t="s">
        <v>700</v>
      </c>
      <c r="K760" s="45">
        <v>1</v>
      </c>
      <c r="L760" s="4" t="s">
        <v>738</v>
      </c>
      <c r="M760" s="104" t="s">
        <v>20152</v>
      </c>
      <c r="N760" s="45">
        <v>2220100</v>
      </c>
      <c r="O760" s="4" t="s">
        <v>1853</v>
      </c>
      <c r="P760" s="4" t="s">
        <v>720</v>
      </c>
      <c r="Q760" s="4">
        <v>210</v>
      </c>
      <c r="R760" s="4">
        <v>1</v>
      </c>
      <c r="S760" s="4" t="s">
        <v>1707</v>
      </c>
      <c r="U760" s="4">
        <v>1</v>
      </c>
      <c r="W760" s="4" t="s">
        <v>2395</v>
      </c>
      <c r="X760" s="4" t="s">
        <v>2396</v>
      </c>
      <c r="Y760" s="45">
        <v>0</v>
      </c>
      <c r="AA760" s="4">
        <v>1</v>
      </c>
      <c r="AB760" s="4">
        <v>100</v>
      </c>
      <c r="AC760" s="4">
        <v>1</v>
      </c>
      <c r="AD760" s="4">
        <v>1</v>
      </c>
      <c r="AE760" s="45" t="s">
        <v>16461</v>
      </c>
      <c r="AF760" s="45" t="s">
        <v>16457</v>
      </c>
      <c r="AG760" s="45" t="s">
        <v>16459</v>
      </c>
      <c r="AH760" s="45" t="s">
        <v>16453</v>
      </c>
      <c r="AI760" s="45" t="s">
        <v>16455</v>
      </c>
      <c r="AJ760" s="63" t="s">
        <v>20415</v>
      </c>
      <c r="AK760" s="63" t="s">
        <v>20416</v>
      </c>
      <c r="AL760" s="45">
        <v>0</v>
      </c>
      <c r="AM760" s="43" t="e">
        <f>IF(AND(L760="WEAPON",OR(R760=0,R760=1,R760=2)),[1]装备基础and强化!$V$7,IF(AND(L760="LEFTRING",OR(R760=0,R760=1,R760=2)),[1]装备基础and强化!$W$7,IF(AND(L760="RIGHTRING",OR(R760=0,R760=1,R760=2)),[1]装备基础and强化!$X$7,IF(AND(L760="NECKLACE",OR(R760=0,R760=1,R760=2)),[1]装备基础and强化!$Y$7,0))))</f>
        <v>#REF!</v>
      </c>
      <c r="AN760" s="43">
        <f>IF(AND(L760="WEAPON",OR(R760=3,R760=4)),[1]装备基础and强化!$V$11,IF(AND(L760="LEFTRING",OR(R760=3,R760=4)),[1]装备基础and强化!$W$11,IF(AND(L760="RIGHTRING",OR(R760=3,R760=4)),[1]装备基础and强化!$X$11,IF(AND(L760="NECKLACE",OR(R760=3,R760=4)),[1]装备基础and强化!$Y$11,0))))</f>
        <v>0</v>
      </c>
      <c r="AO760" s="43">
        <f>IF(AND(L760="BELT",T760=1),[1]装备基础and强化!$AA$7,IF(AND(L760="PANTS",T760=1),[1]装备基础and强化!$AB$7,IF(AND(L760="SHOES",T760=1),[1]装备基础and强化!$AC$7,IF(AND(L760="CLOTHES",T760=1),[1]装备基础and强化!$AD$7,0))))</f>
        <v>0</v>
      </c>
      <c r="AP760" s="43">
        <f>IF(AND(L760="BELT",T760=2),[1]装备基础and强化!$AF$7,IF(AND(L760="PANTS",T760=2),[1]装备基础and强化!$AG$7,IF(AND(L760="SHOES",T760=2),[1]装备基础and强化!$AH$7,IF(AND(L760="CLOTHES",T760=2),[1]装备基础and强化!$AI$7,0))))</f>
        <v>0</v>
      </c>
      <c r="AQ760" s="43">
        <f>IF(L760="HAT",[1]装备基础and强化!$AK$7,IF(L760="JADE",[1]装备基础and强化!$AK$7,0))</f>
        <v>0</v>
      </c>
      <c r="AR760" s="43" t="e">
        <f t="shared" si="12"/>
        <v>#REF!</v>
      </c>
    </row>
    <row r="761" spans="1:44" x14ac:dyDescent="0.15">
      <c r="A761" s="43"/>
      <c r="B761" s="5" t="s">
        <v>2397</v>
      </c>
      <c r="C761" s="12">
        <v>20757</v>
      </c>
      <c r="D761" s="5" t="s">
        <v>2392</v>
      </c>
      <c r="E761" s="44" t="s">
        <v>22392</v>
      </c>
      <c r="F761" s="4" t="s">
        <v>2398</v>
      </c>
      <c r="G761" s="4" t="s">
        <v>2399</v>
      </c>
      <c r="H761" s="44"/>
      <c r="I761" s="4" t="s">
        <v>700</v>
      </c>
      <c r="J761" s="6" t="s">
        <v>700</v>
      </c>
      <c r="K761" s="45">
        <v>1</v>
      </c>
      <c r="L761" s="4" t="s">
        <v>738</v>
      </c>
      <c r="M761" s="104" t="s">
        <v>20153</v>
      </c>
      <c r="N761" s="45">
        <v>2220200</v>
      </c>
      <c r="O761" s="4" t="s">
        <v>5164</v>
      </c>
      <c r="P761" s="4" t="s">
        <v>720</v>
      </c>
      <c r="Q761" s="4">
        <v>210</v>
      </c>
      <c r="R761" s="4">
        <v>1</v>
      </c>
      <c r="S761" s="4" t="s">
        <v>1707</v>
      </c>
      <c r="U761" s="4">
        <v>2</v>
      </c>
      <c r="W761" s="4" t="s">
        <v>2395</v>
      </c>
      <c r="X761" s="4" t="s">
        <v>2396</v>
      </c>
      <c r="Y761" s="45">
        <v>0</v>
      </c>
      <c r="AA761" s="4">
        <v>1</v>
      </c>
      <c r="AB761" s="4">
        <v>100</v>
      </c>
      <c r="AC761" s="4">
        <v>1</v>
      </c>
      <c r="AD761" s="4">
        <v>1</v>
      </c>
      <c r="AE761" s="45" t="s">
        <v>16461</v>
      </c>
      <c r="AF761" s="45" t="s">
        <v>16457</v>
      </c>
      <c r="AG761" s="45" t="s">
        <v>16459</v>
      </c>
      <c r="AH761" s="45" t="s">
        <v>16453</v>
      </c>
      <c r="AI761" s="45" t="s">
        <v>16455</v>
      </c>
      <c r="AJ761" s="63" t="s">
        <v>20415</v>
      </c>
      <c r="AK761" s="63" t="s">
        <v>20416</v>
      </c>
      <c r="AL761" s="4">
        <v>0</v>
      </c>
      <c r="AM761" s="43" t="e">
        <f>IF(AND(L761="WEAPON",OR(R761=0,R761=1,R761=2)),[1]装备基础and强化!$V$7,IF(AND(L761="LEFTRING",OR(R761=0,R761=1,R761=2)),[1]装备基础and强化!$W$7,IF(AND(L761="RIGHTRING",OR(R761=0,R761=1,R761=2)),[1]装备基础and强化!$X$7,IF(AND(L761="NECKLACE",OR(R761=0,R761=1,R761=2)),[1]装备基础and强化!$Y$7,0))))</f>
        <v>#REF!</v>
      </c>
      <c r="AN761" s="43">
        <f>IF(AND(L761="WEAPON",OR(R761=3,R761=4)),[1]装备基础and强化!$V$11,IF(AND(L761="LEFTRING",OR(R761=3,R761=4)),[1]装备基础and强化!$W$11,IF(AND(L761="RIGHTRING",OR(R761=3,R761=4)),[1]装备基础and强化!$X$11,IF(AND(L761="NECKLACE",OR(R761=3,R761=4)),[1]装备基础and强化!$Y$11,0))))</f>
        <v>0</v>
      </c>
      <c r="AO761" s="43">
        <f>IF(AND(L761="BELT",T761=1),[1]装备基础and强化!$AA$7,IF(AND(L761="PANTS",T761=1),[1]装备基础and强化!$AB$7,IF(AND(L761="SHOES",T761=1),[1]装备基础and强化!$AC$7,IF(AND(L761="CLOTHES",T761=1),[1]装备基础and强化!$AD$7,0))))</f>
        <v>0</v>
      </c>
      <c r="AP761" s="43">
        <f>IF(AND(L761="BELT",T761=2),[1]装备基础and强化!$AF$7,IF(AND(L761="PANTS",T761=2),[1]装备基础and强化!$AG$7,IF(AND(L761="SHOES",T761=2),[1]装备基础and强化!$AH$7,IF(AND(L761="CLOTHES",T761=2),[1]装备基础and强化!$AI$7,0))))</f>
        <v>0</v>
      </c>
      <c r="AQ761" s="43">
        <f>IF(L761="HAT",[1]装备基础and强化!$AK$7,IF(L761="JADE",[1]装备基础and强化!$AK$7,0))</f>
        <v>0</v>
      </c>
      <c r="AR761" s="43" t="e">
        <f t="shared" si="12"/>
        <v>#REF!</v>
      </c>
    </row>
    <row r="762" spans="1:44" x14ac:dyDescent="0.15">
      <c r="A762" s="43"/>
      <c r="B762" s="5" t="s">
        <v>2401</v>
      </c>
      <c r="C762" s="12">
        <v>20758</v>
      </c>
      <c r="D762" s="5" t="s">
        <v>2392</v>
      </c>
      <c r="E762" s="44" t="s">
        <v>22393</v>
      </c>
      <c r="F762" s="4" t="s">
        <v>2402</v>
      </c>
      <c r="G762" s="4" t="s">
        <v>2403</v>
      </c>
      <c r="H762" s="44"/>
      <c r="I762" s="4" t="s">
        <v>700</v>
      </c>
      <c r="J762" s="6" t="s">
        <v>700</v>
      </c>
      <c r="K762" s="45">
        <v>1</v>
      </c>
      <c r="L762" s="4" t="s">
        <v>738</v>
      </c>
      <c r="M762" s="104" t="s">
        <v>20154</v>
      </c>
      <c r="N762" s="45">
        <v>2220300</v>
      </c>
      <c r="O762" s="4" t="s">
        <v>14596</v>
      </c>
      <c r="P762" s="4" t="s">
        <v>720</v>
      </c>
      <c r="Q762" s="4">
        <v>210</v>
      </c>
      <c r="R762" s="4">
        <v>1</v>
      </c>
      <c r="S762" s="4" t="s">
        <v>1707</v>
      </c>
      <c r="U762" s="4">
        <v>3</v>
      </c>
      <c r="W762" s="4" t="s">
        <v>2395</v>
      </c>
      <c r="X762" s="4" t="s">
        <v>2396</v>
      </c>
      <c r="Y762" s="45">
        <v>0</v>
      </c>
      <c r="AA762" s="4">
        <v>1</v>
      </c>
      <c r="AB762" s="4">
        <v>100</v>
      </c>
      <c r="AC762" s="4">
        <v>1</v>
      </c>
      <c r="AD762" s="4">
        <v>1</v>
      </c>
      <c r="AE762" s="45" t="s">
        <v>16461</v>
      </c>
      <c r="AF762" s="45" t="s">
        <v>16457</v>
      </c>
      <c r="AG762" s="45" t="s">
        <v>16459</v>
      </c>
      <c r="AH762" s="45" t="s">
        <v>16453</v>
      </c>
      <c r="AI762" s="45" t="s">
        <v>16455</v>
      </c>
      <c r="AJ762" s="63" t="s">
        <v>20415</v>
      </c>
      <c r="AK762" s="63" t="s">
        <v>20416</v>
      </c>
      <c r="AL762" s="45">
        <v>0</v>
      </c>
      <c r="AM762" s="43" t="e">
        <f>IF(AND(L762="WEAPON",OR(R762=0,R762=1,R762=2)),[1]装备基础and强化!$V$7,IF(AND(L762="LEFTRING",OR(R762=0,R762=1,R762=2)),[1]装备基础and强化!$W$7,IF(AND(L762="RIGHTRING",OR(R762=0,R762=1,R762=2)),[1]装备基础and强化!$X$7,IF(AND(L762="NECKLACE",OR(R762=0,R762=1,R762=2)),[1]装备基础and强化!$Y$7,0))))</f>
        <v>#REF!</v>
      </c>
      <c r="AN762" s="43">
        <f>IF(AND(L762="WEAPON",OR(R762=3,R762=4)),[1]装备基础and强化!$V$11,IF(AND(L762="LEFTRING",OR(R762=3,R762=4)),[1]装备基础and强化!$W$11,IF(AND(L762="RIGHTRING",OR(R762=3,R762=4)),[1]装备基础and强化!$X$11,IF(AND(L762="NECKLACE",OR(R762=3,R762=4)),[1]装备基础and强化!$Y$11,0))))</f>
        <v>0</v>
      </c>
      <c r="AO762" s="43">
        <f>IF(AND(L762="BELT",T762=1),[1]装备基础and强化!$AA$7,IF(AND(L762="PANTS",T762=1),[1]装备基础and强化!$AB$7,IF(AND(L762="SHOES",T762=1),[1]装备基础and强化!$AC$7,IF(AND(L762="CLOTHES",T762=1),[1]装备基础and强化!$AD$7,0))))</f>
        <v>0</v>
      </c>
      <c r="AP762" s="43">
        <f>IF(AND(L762="BELT",T762=2),[1]装备基础and强化!$AF$7,IF(AND(L762="PANTS",T762=2),[1]装备基础and强化!$AG$7,IF(AND(L762="SHOES",T762=2),[1]装备基础and强化!$AH$7,IF(AND(L762="CLOTHES",T762=2),[1]装备基础and强化!$AI$7,0))))</f>
        <v>0</v>
      </c>
      <c r="AQ762" s="43">
        <f>IF(L762="HAT",[1]装备基础and强化!$AK$7,IF(L762="JADE",[1]装备基础and强化!$AK$7,0))</f>
        <v>0</v>
      </c>
      <c r="AR762" s="43" t="e">
        <f t="shared" si="12"/>
        <v>#REF!</v>
      </c>
    </row>
    <row r="763" spans="1:44" x14ac:dyDescent="0.15">
      <c r="A763" s="43"/>
      <c r="B763" s="5" t="s">
        <v>2405</v>
      </c>
      <c r="C763" s="12">
        <v>20759</v>
      </c>
      <c r="D763" s="5" t="s">
        <v>2392</v>
      </c>
      <c r="E763" s="44" t="s">
        <v>22394</v>
      </c>
      <c r="F763" s="4" t="s">
        <v>2406</v>
      </c>
      <c r="G763" s="4" t="s">
        <v>2407</v>
      </c>
      <c r="H763" s="44"/>
      <c r="I763" s="4" t="s">
        <v>700</v>
      </c>
      <c r="J763" s="6" t="s">
        <v>700</v>
      </c>
      <c r="K763" s="45">
        <v>1</v>
      </c>
      <c r="L763" s="4" t="s">
        <v>738</v>
      </c>
      <c r="M763" s="104" t="s">
        <v>20155</v>
      </c>
      <c r="N763" s="45">
        <v>2220400</v>
      </c>
      <c r="O763" s="4" t="s">
        <v>14646</v>
      </c>
      <c r="P763" s="4" t="s">
        <v>720</v>
      </c>
      <c r="Q763" s="4">
        <v>210</v>
      </c>
      <c r="R763" s="4">
        <v>1</v>
      </c>
      <c r="S763" s="4" t="s">
        <v>1707</v>
      </c>
      <c r="U763" s="4">
        <v>4</v>
      </c>
      <c r="W763" s="4" t="s">
        <v>2395</v>
      </c>
      <c r="X763" s="4" t="s">
        <v>2396</v>
      </c>
      <c r="Y763" s="45">
        <v>0</v>
      </c>
      <c r="AA763" s="4">
        <v>1</v>
      </c>
      <c r="AB763" s="4">
        <v>100</v>
      </c>
      <c r="AC763" s="4">
        <v>1</v>
      </c>
      <c r="AD763" s="4">
        <v>1</v>
      </c>
      <c r="AE763" s="45" t="s">
        <v>16461</v>
      </c>
      <c r="AF763" s="45" t="s">
        <v>16457</v>
      </c>
      <c r="AG763" s="45" t="s">
        <v>16459</v>
      </c>
      <c r="AH763" s="45" t="s">
        <v>16453</v>
      </c>
      <c r="AI763" s="45" t="s">
        <v>16455</v>
      </c>
      <c r="AJ763" s="63" t="s">
        <v>20415</v>
      </c>
      <c r="AK763" s="63" t="s">
        <v>20416</v>
      </c>
      <c r="AL763" s="4">
        <v>0</v>
      </c>
      <c r="AM763" s="43" t="e">
        <f>IF(AND(L763="WEAPON",OR(R763=0,R763=1,R763=2)),[1]装备基础and强化!$V$7,IF(AND(L763="LEFTRING",OR(R763=0,R763=1,R763=2)),[1]装备基础and强化!$W$7,IF(AND(L763="RIGHTRING",OR(R763=0,R763=1,R763=2)),[1]装备基础and强化!$X$7,IF(AND(L763="NECKLACE",OR(R763=0,R763=1,R763=2)),[1]装备基础and强化!$Y$7,0))))</f>
        <v>#REF!</v>
      </c>
      <c r="AN763" s="43">
        <f>IF(AND(L763="WEAPON",OR(R763=3,R763=4)),[1]装备基础and强化!$V$11,IF(AND(L763="LEFTRING",OR(R763=3,R763=4)),[1]装备基础and强化!$W$11,IF(AND(L763="RIGHTRING",OR(R763=3,R763=4)),[1]装备基础and强化!$X$11,IF(AND(L763="NECKLACE",OR(R763=3,R763=4)),[1]装备基础and强化!$Y$11,0))))</f>
        <v>0</v>
      </c>
      <c r="AO763" s="43">
        <f>IF(AND(L763="BELT",T763=1),[1]装备基础and强化!$AA$7,IF(AND(L763="PANTS",T763=1),[1]装备基础and强化!$AB$7,IF(AND(L763="SHOES",T763=1),[1]装备基础and强化!$AC$7,IF(AND(L763="CLOTHES",T763=1),[1]装备基础and强化!$AD$7,0))))</f>
        <v>0</v>
      </c>
      <c r="AP763" s="43">
        <f>IF(AND(L763="BELT",T763=2),[1]装备基础and强化!$AF$7,IF(AND(L763="PANTS",T763=2),[1]装备基础and强化!$AG$7,IF(AND(L763="SHOES",T763=2),[1]装备基础and强化!$AH$7,IF(AND(L763="CLOTHES",T763=2),[1]装备基础and强化!$AI$7,0))))</f>
        <v>0</v>
      </c>
      <c r="AQ763" s="43">
        <f>IF(L763="HAT",[1]装备基础and强化!$AK$7,IF(L763="JADE",[1]装备基础and强化!$AK$7,0))</f>
        <v>0</v>
      </c>
      <c r="AR763" s="43" t="e">
        <f t="shared" si="12"/>
        <v>#REF!</v>
      </c>
    </row>
    <row r="764" spans="1:44" x14ac:dyDescent="0.15">
      <c r="A764" s="43"/>
      <c r="B764" s="5" t="s">
        <v>2408</v>
      </c>
      <c r="C764" s="12">
        <v>20760</v>
      </c>
      <c r="D764" s="5" t="s">
        <v>2392</v>
      </c>
      <c r="E764" s="44" t="s">
        <v>22395</v>
      </c>
      <c r="F764" s="4" t="s">
        <v>2409</v>
      </c>
      <c r="G764" s="4" t="s">
        <v>2410</v>
      </c>
      <c r="H764" s="44"/>
      <c r="I764" s="4" t="s">
        <v>700</v>
      </c>
      <c r="J764" s="6" t="s">
        <v>700</v>
      </c>
      <c r="K764" s="45">
        <v>1</v>
      </c>
      <c r="L764" s="4" t="s">
        <v>738</v>
      </c>
      <c r="M764" s="104" t="s">
        <v>26251</v>
      </c>
      <c r="N764" s="45">
        <v>2220500</v>
      </c>
      <c r="O764" s="4" t="s">
        <v>5209</v>
      </c>
      <c r="P764" s="4" t="s">
        <v>720</v>
      </c>
      <c r="Q764" s="4">
        <v>210</v>
      </c>
      <c r="R764" s="4">
        <v>1</v>
      </c>
      <c r="S764" s="4" t="s">
        <v>1707</v>
      </c>
      <c r="U764" s="4">
        <v>5</v>
      </c>
      <c r="W764" s="4" t="s">
        <v>2395</v>
      </c>
      <c r="X764" s="4" t="s">
        <v>2396</v>
      </c>
      <c r="Y764" s="45">
        <v>0</v>
      </c>
      <c r="AA764" s="4">
        <v>1</v>
      </c>
      <c r="AB764" s="4">
        <v>100</v>
      </c>
      <c r="AC764" s="4">
        <v>1</v>
      </c>
      <c r="AD764" s="4">
        <v>1</v>
      </c>
      <c r="AE764" s="45" t="s">
        <v>16461</v>
      </c>
      <c r="AF764" s="45" t="s">
        <v>16457</v>
      </c>
      <c r="AG764" s="45" t="s">
        <v>16459</v>
      </c>
      <c r="AH764" s="45" t="s">
        <v>16453</v>
      </c>
      <c r="AI764" s="45" t="s">
        <v>16455</v>
      </c>
      <c r="AJ764" s="63" t="s">
        <v>20415</v>
      </c>
      <c r="AK764" s="63" t="s">
        <v>20416</v>
      </c>
      <c r="AL764" s="45">
        <v>0</v>
      </c>
      <c r="AM764" s="43" t="e">
        <f>IF(AND(L764="WEAPON",OR(R764=0,R764=1,R764=2)),[1]装备基础and强化!$V$7,IF(AND(L764="LEFTRING",OR(R764=0,R764=1,R764=2)),[1]装备基础and强化!$W$7,IF(AND(L764="RIGHTRING",OR(R764=0,R764=1,R764=2)),[1]装备基础and强化!$X$7,IF(AND(L764="NECKLACE",OR(R764=0,R764=1,R764=2)),[1]装备基础and强化!$Y$7,0))))</f>
        <v>#REF!</v>
      </c>
      <c r="AN764" s="43">
        <f>IF(AND(L764="WEAPON",OR(R764=3,R764=4)),[1]装备基础and强化!$V$11,IF(AND(L764="LEFTRING",OR(R764=3,R764=4)),[1]装备基础and强化!$W$11,IF(AND(L764="RIGHTRING",OR(R764=3,R764=4)),[1]装备基础and强化!$X$11,IF(AND(L764="NECKLACE",OR(R764=3,R764=4)),[1]装备基础and强化!$Y$11,0))))</f>
        <v>0</v>
      </c>
      <c r="AO764" s="43">
        <f>IF(AND(L764="BELT",T764=1),[1]装备基础and强化!$AA$7,IF(AND(L764="PANTS",T764=1),[1]装备基础and强化!$AB$7,IF(AND(L764="SHOES",T764=1),[1]装备基础and强化!$AC$7,IF(AND(L764="CLOTHES",T764=1),[1]装备基础and强化!$AD$7,0))))</f>
        <v>0</v>
      </c>
      <c r="AP764" s="43">
        <f>IF(AND(L764="BELT",T764=2),[1]装备基础and强化!$AF$7,IF(AND(L764="PANTS",T764=2),[1]装备基础and强化!$AG$7,IF(AND(L764="SHOES",T764=2),[1]装备基础and强化!$AH$7,IF(AND(L764="CLOTHES",T764=2),[1]装备基础and强化!$AI$7,0))))</f>
        <v>0</v>
      </c>
      <c r="AQ764" s="43">
        <f>IF(L764="HAT",[1]装备基础and强化!$AK$7,IF(L764="JADE",[1]装备基础and强化!$AK$7,0))</f>
        <v>0</v>
      </c>
      <c r="AR764" s="43" t="e">
        <f t="shared" si="12"/>
        <v>#REF!</v>
      </c>
    </row>
    <row r="765" spans="1:44" x14ac:dyDescent="0.15">
      <c r="A765" s="43"/>
      <c r="B765" s="5" t="s">
        <v>2411</v>
      </c>
      <c r="C765" s="12">
        <v>20761</v>
      </c>
      <c r="D765" s="5" t="s">
        <v>2392</v>
      </c>
      <c r="E765" s="44" t="s">
        <v>22396</v>
      </c>
      <c r="F765" s="4" t="s">
        <v>2412</v>
      </c>
      <c r="G765" s="4" t="s">
        <v>2413</v>
      </c>
      <c r="H765" s="44"/>
      <c r="I765" s="4" t="s">
        <v>700</v>
      </c>
      <c r="J765" s="6" t="s">
        <v>700</v>
      </c>
      <c r="K765" s="45">
        <v>1</v>
      </c>
      <c r="L765" s="4" t="s">
        <v>738</v>
      </c>
      <c r="M765" s="104" t="s">
        <v>26252</v>
      </c>
      <c r="N765" s="45">
        <v>2220600</v>
      </c>
      <c r="O765" s="4" t="s">
        <v>14647</v>
      </c>
      <c r="P765" s="4" t="s">
        <v>720</v>
      </c>
      <c r="Q765" s="4">
        <v>210</v>
      </c>
      <c r="R765" s="4">
        <v>1</v>
      </c>
      <c r="S765" s="4" t="s">
        <v>1707</v>
      </c>
      <c r="U765" s="4">
        <v>6</v>
      </c>
      <c r="W765" s="4" t="s">
        <v>2395</v>
      </c>
      <c r="X765" s="4" t="s">
        <v>2396</v>
      </c>
      <c r="Y765" s="45">
        <v>0</v>
      </c>
      <c r="AA765" s="4">
        <v>1</v>
      </c>
      <c r="AB765" s="4">
        <v>100</v>
      </c>
      <c r="AC765" s="4">
        <v>1</v>
      </c>
      <c r="AD765" s="4">
        <v>1</v>
      </c>
      <c r="AE765" s="45" t="s">
        <v>16461</v>
      </c>
      <c r="AF765" s="45" t="s">
        <v>16457</v>
      </c>
      <c r="AG765" s="45" t="s">
        <v>16459</v>
      </c>
      <c r="AH765" s="45" t="s">
        <v>16453</v>
      </c>
      <c r="AI765" s="45" t="s">
        <v>16455</v>
      </c>
      <c r="AJ765" s="63" t="s">
        <v>20415</v>
      </c>
      <c r="AK765" s="63" t="s">
        <v>20416</v>
      </c>
      <c r="AL765" s="4">
        <v>0</v>
      </c>
      <c r="AM765" s="43" t="e">
        <f>IF(AND(L765="WEAPON",OR(R765=0,R765=1,R765=2)),[1]装备基础and强化!$V$7,IF(AND(L765="LEFTRING",OR(R765=0,R765=1,R765=2)),[1]装备基础and强化!$W$7,IF(AND(L765="RIGHTRING",OR(R765=0,R765=1,R765=2)),[1]装备基础and强化!$X$7,IF(AND(L765="NECKLACE",OR(R765=0,R765=1,R765=2)),[1]装备基础and强化!$Y$7,0))))</f>
        <v>#REF!</v>
      </c>
      <c r="AN765" s="43">
        <f>IF(AND(L765="WEAPON",OR(R765=3,R765=4)),[1]装备基础and强化!$V$11,IF(AND(L765="LEFTRING",OR(R765=3,R765=4)),[1]装备基础and强化!$W$11,IF(AND(L765="RIGHTRING",OR(R765=3,R765=4)),[1]装备基础and强化!$X$11,IF(AND(L765="NECKLACE",OR(R765=3,R765=4)),[1]装备基础and强化!$Y$11,0))))</f>
        <v>0</v>
      </c>
      <c r="AO765" s="43">
        <f>IF(AND(L765="BELT",T765=1),[1]装备基础and强化!$AA$7,IF(AND(L765="PANTS",T765=1),[1]装备基础and强化!$AB$7,IF(AND(L765="SHOES",T765=1),[1]装备基础and强化!$AC$7,IF(AND(L765="CLOTHES",T765=1),[1]装备基础and强化!$AD$7,0))))</f>
        <v>0</v>
      </c>
      <c r="AP765" s="43">
        <f>IF(AND(L765="BELT",T765=2),[1]装备基础and强化!$AF$7,IF(AND(L765="PANTS",T765=2),[1]装备基础and强化!$AG$7,IF(AND(L765="SHOES",T765=2),[1]装备基础and强化!$AH$7,IF(AND(L765="CLOTHES",T765=2),[1]装备基础and强化!$AI$7,0))))</f>
        <v>0</v>
      </c>
      <c r="AQ765" s="43">
        <f>IF(L765="HAT",[1]装备基础and强化!$AK$7,IF(L765="JADE",[1]装备基础and强化!$AK$7,0))</f>
        <v>0</v>
      </c>
      <c r="AR765" s="43" t="e">
        <f t="shared" si="12"/>
        <v>#REF!</v>
      </c>
    </row>
    <row r="766" spans="1:44" x14ac:dyDescent="0.15">
      <c r="A766" s="43"/>
      <c r="B766" s="5" t="s">
        <v>2414</v>
      </c>
      <c r="C766" s="12">
        <v>20762</v>
      </c>
      <c r="D766" s="5" t="s">
        <v>2392</v>
      </c>
      <c r="E766" s="44" t="s">
        <v>22397</v>
      </c>
      <c r="F766" s="4" t="s">
        <v>2415</v>
      </c>
      <c r="G766" s="4" t="s">
        <v>2416</v>
      </c>
      <c r="H766" s="44"/>
      <c r="I766" s="4" t="s">
        <v>700</v>
      </c>
      <c r="J766" s="6" t="s">
        <v>700</v>
      </c>
      <c r="K766" s="45">
        <v>1</v>
      </c>
      <c r="L766" s="4" t="s">
        <v>738</v>
      </c>
      <c r="M766" s="104" t="s">
        <v>26253</v>
      </c>
      <c r="N766" s="45">
        <v>2220700</v>
      </c>
      <c r="O766" s="4" t="s">
        <v>14648</v>
      </c>
      <c r="P766" s="4" t="s">
        <v>720</v>
      </c>
      <c r="Q766" s="4">
        <v>210</v>
      </c>
      <c r="R766" s="4">
        <v>1</v>
      </c>
      <c r="S766" s="4" t="s">
        <v>1707</v>
      </c>
      <c r="U766" s="4">
        <v>7</v>
      </c>
      <c r="W766" s="4" t="s">
        <v>2395</v>
      </c>
      <c r="X766" s="4" t="s">
        <v>2396</v>
      </c>
      <c r="Y766" s="45">
        <v>0</v>
      </c>
      <c r="AA766" s="4">
        <v>1</v>
      </c>
      <c r="AB766" s="4">
        <v>100</v>
      </c>
      <c r="AC766" s="4">
        <v>1</v>
      </c>
      <c r="AD766" s="4">
        <v>1</v>
      </c>
      <c r="AE766" s="45" t="s">
        <v>16461</v>
      </c>
      <c r="AF766" s="45" t="s">
        <v>16457</v>
      </c>
      <c r="AG766" s="45" t="s">
        <v>16459</v>
      </c>
      <c r="AH766" s="45" t="s">
        <v>16453</v>
      </c>
      <c r="AI766" s="45" t="s">
        <v>16455</v>
      </c>
      <c r="AJ766" s="63" t="s">
        <v>20415</v>
      </c>
      <c r="AK766" s="63" t="s">
        <v>20416</v>
      </c>
      <c r="AL766" s="45">
        <v>0</v>
      </c>
      <c r="AM766" s="43" t="e">
        <f>IF(AND(L766="WEAPON",OR(R766=0,R766=1,R766=2)),[1]装备基础and强化!$V$7,IF(AND(L766="LEFTRING",OR(R766=0,R766=1,R766=2)),[1]装备基础and强化!$W$7,IF(AND(L766="RIGHTRING",OR(R766=0,R766=1,R766=2)),[1]装备基础and强化!$X$7,IF(AND(L766="NECKLACE",OR(R766=0,R766=1,R766=2)),[1]装备基础and强化!$Y$7,0))))</f>
        <v>#REF!</v>
      </c>
      <c r="AN766" s="43">
        <f>IF(AND(L766="WEAPON",OR(R766=3,R766=4)),[1]装备基础and强化!$V$11,IF(AND(L766="LEFTRING",OR(R766=3,R766=4)),[1]装备基础and强化!$W$11,IF(AND(L766="RIGHTRING",OR(R766=3,R766=4)),[1]装备基础and强化!$X$11,IF(AND(L766="NECKLACE",OR(R766=3,R766=4)),[1]装备基础and强化!$Y$11,0))))</f>
        <v>0</v>
      </c>
      <c r="AO766" s="43">
        <f>IF(AND(L766="BELT",T766=1),[1]装备基础and强化!$AA$7,IF(AND(L766="PANTS",T766=1),[1]装备基础and强化!$AB$7,IF(AND(L766="SHOES",T766=1),[1]装备基础and强化!$AC$7,IF(AND(L766="CLOTHES",T766=1),[1]装备基础and强化!$AD$7,0))))</f>
        <v>0</v>
      </c>
      <c r="AP766" s="43">
        <f>IF(AND(L766="BELT",T766=2),[1]装备基础and强化!$AF$7,IF(AND(L766="PANTS",T766=2),[1]装备基础and强化!$AG$7,IF(AND(L766="SHOES",T766=2),[1]装备基础and强化!$AH$7,IF(AND(L766="CLOTHES",T766=2),[1]装备基础and强化!$AI$7,0))))</f>
        <v>0</v>
      </c>
      <c r="AQ766" s="43">
        <f>IF(L766="HAT",[1]装备基础and强化!$AK$7,IF(L766="JADE",[1]装备基础and强化!$AK$7,0))</f>
        <v>0</v>
      </c>
      <c r="AR766" s="43" t="e">
        <f t="shared" si="12"/>
        <v>#REF!</v>
      </c>
    </row>
    <row r="767" spans="1:44" x14ac:dyDescent="0.15">
      <c r="A767" s="43"/>
      <c r="B767" s="5" t="s">
        <v>2417</v>
      </c>
      <c r="C767" s="12">
        <v>20763</v>
      </c>
      <c r="D767" s="5" t="s">
        <v>2392</v>
      </c>
      <c r="E767" s="44" t="s">
        <v>22398</v>
      </c>
      <c r="F767" s="4" t="s">
        <v>2418</v>
      </c>
      <c r="G767" s="4" t="s">
        <v>2419</v>
      </c>
      <c r="H767" s="44"/>
      <c r="I767" s="4" t="s">
        <v>700</v>
      </c>
      <c r="J767" s="6" t="s">
        <v>700</v>
      </c>
      <c r="K767" s="45">
        <v>1</v>
      </c>
      <c r="L767" s="4" t="s">
        <v>738</v>
      </c>
      <c r="M767" s="104" t="s">
        <v>26254</v>
      </c>
      <c r="N767" s="45">
        <v>2220800</v>
      </c>
      <c r="O767" s="4" t="s">
        <v>14588</v>
      </c>
      <c r="P767" s="4" t="s">
        <v>720</v>
      </c>
      <c r="Q767" s="4">
        <v>210</v>
      </c>
      <c r="R767" s="4">
        <v>1</v>
      </c>
      <c r="S767" s="4" t="s">
        <v>1707</v>
      </c>
      <c r="U767" s="4">
        <v>8</v>
      </c>
      <c r="W767" s="4" t="s">
        <v>2395</v>
      </c>
      <c r="X767" s="4" t="s">
        <v>2396</v>
      </c>
      <c r="Y767" s="45">
        <v>0</v>
      </c>
      <c r="AA767" s="4">
        <v>1</v>
      </c>
      <c r="AB767" s="4">
        <v>100</v>
      </c>
      <c r="AC767" s="4">
        <v>1</v>
      </c>
      <c r="AD767" s="4">
        <v>1</v>
      </c>
      <c r="AE767" s="45" t="s">
        <v>16461</v>
      </c>
      <c r="AF767" s="45" t="s">
        <v>16457</v>
      </c>
      <c r="AG767" s="45" t="s">
        <v>16459</v>
      </c>
      <c r="AH767" s="45" t="s">
        <v>16453</v>
      </c>
      <c r="AI767" s="45" t="s">
        <v>16455</v>
      </c>
      <c r="AJ767" s="63" t="s">
        <v>20415</v>
      </c>
      <c r="AK767" s="63" t="s">
        <v>20416</v>
      </c>
      <c r="AL767" s="4">
        <v>0</v>
      </c>
      <c r="AM767" s="43" t="e">
        <f>IF(AND(L767="WEAPON",OR(R767=0,R767=1,R767=2)),[1]装备基础and强化!$V$7,IF(AND(L767="LEFTRING",OR(R767=0,R767=1,R767=2)),[1]装备基础and强化!$W$7,IF(AND(L767="RIGHTRING",OR(R767=0,R767=1,R767=2)),[1]装备基础and强化!$X$7,IF(AND(L767="NECKLACE",OR(R767=0,R767=1,R767=2)),[1]装备基础and强化!$Y$7,0))))</f>
        <v>#REF!</v>
      </c>
      <c r="AN767" s="43">
        <f>IF(AND(L767="WEAPON",OR(R767=3,R767=4)),[1]装备基础and强化!$V$11,IF(AND(L767="LEFTRING",OR(R767=3,R767=4)),[1]装备基础and强化!$W$11,IF(AND(L767="RIGHTRING",OR(R767=3,R767=4)),[1]装备基础and强化!$X$11,IF(AND(L767="NECKLACE",OR(R767=3,R767=4)),[1]装备基础and强化!$Y$11,0))))</f>
        <v>0</v>
      </c>
      <c r="AO767" s="43">
        <f>IF(AND(L767="BELT",T767=1),[1]装备基础and强化!$AA$7,IF(AND(L767="PANTS",T767=1),[1]装备基础and强化!$AB$7,IF(AND(L767="SHOES",T767=1),[1]装备基础and强化!$AC$7,IF(AND(L767="CLOTHES",T767=1),[1]装备基础and强化!$AD$7,0))))</f>
        <v>0</v>
      </c>
      <c r="AP767" s="43">
        <f>IF(AND(L767="BELT",T767=2),[1]装备基础and强化!$AF$7,IF(AND(L767="PANTS",T767=2),[1]装备基础and强化!$AG$7,IF(AND(L767="SHOES",T767=2),[1]装备基础and强化!$AH$7,IF(AND(L767="CLOTHES",T767=2),[1]装备基础and强化!$AI$7,0))))</f>
        <v>0</v>
      </c>
      <c r="AQ767" s="43">
        <f>IF(L767="HAT",[1]装备基础and强化!$AK$7,IF(L767="JADE",[1]装备基础and强化!$AK$7,0))</f>
        <v>0</v>
      </c>
      <c r="AR767" s="43" t="e">
        <f t="shared" si="12"/>
        <v>#REF!</v>
      </c>
    </row>
    <row r="768" spans="1:44" x14ac:dyDescent="0.15">
      <c r="A768" s="43"/>
      <c r="B768" s="5" t="s">
        <v>2420</v>
      </c>
      <c r="C768" s="12">
        <v>20764</v>
      </c>
      <c r="D768" s="5" t="s">
        <v>2421</v>
      </c>
      <c r="E768" s="44" t="s">
        <v>22399</v>
      </c>
      <c r="F768" s="4" t="s">
        <v>2422</v>
      </c>
      <c r="G768" s="4" t="s">
        <v>2423</v>
      </c>
      <c r="H768" s="44"/>
      <c r="I768" s="4" t="s">
        <v>700</v>
      </c>
      <c r="J768" s="6" t="s">
        <v>700</v>
      </c>
      <c r="K768" s="45">
        <v>1</v>
      </c>
      <c r="L768" s="4" t="s">
        <v>738</v>
      </c>
      <c r="M768" s="104" t="s">
        <v>26255</v>
      </c>
      <c r="N768" s="45">
        <v>2250100</v>
      </c>
      <c r="O768" s="4" t="s">
        <v>4923</v>
      </c>
      <c r="P768" s="4" t="s">
        <v>720</v>
      </c>
      <c r="Q768" s="4">
        <v>240</v>
      </c>
      <c r="R768" s="4">
        <v>1</v>
      </c>
      <c r="S768" s="4" t="s">
        <v>1738</v>
      </c>
      <c r="U768" s="4">
        <v>1</v>
      </c>
      <c r="W768" s="4" t="s">
        <v>2424</v>
      </c>
      <c r="X768" s="4" t="s">
        <v>2425</v>
      </c>
      <c r="Y768" s="45">
        <v>0</v>
      </c>
      <c r="AA768" s="4">
        <v>1</v>
      </c>
      <c r="AB768" s="4">
        <v>100</v>
      </c>
      <c r="AC768" s="4">
        <v>1</v>
      </c>
      <c r="AD768" s="4">
        <v>1</v>
      </c>
      <c r="AE768" s="45" t="s">
        <v>16461</v>
      </c>
      <c r="AF768" s="45" t="s">
        <v>16457</v>
      </c>
      <c r="AG768" s="45" t="s">
        <v>16459</v>
      </c>
      <c r="AH768" s="45" t="s">
        <v>16453</v>
      </c>
      <c r="AI768" s="45" t="s">
        <v>16455</v>
      </c>
      <c r="AJ768" s="63" t="s">
        <v>20415</v>
      </c>
      <c r="AK768" s="63" t="s">
        <v>20416</v>
      </c>
      <c r="AL768" s="45">
        <v>0</v>
      </c>
      <c r="AM768" s="43" t="e">
        <f>IF(AND(L768="WEAPON",OR(R768=0,R768=1,R768=2)),[1]装备基础and强化!$V$7,IF(AND(L768="LEFTRING",OR(R768=0,R768=1,R768=2)),[1]装备基础and强化!$W$7,IF(AND(L768="RIGHTRING",OR(R768=0,R768=1,R768=2)),[1]装备基础and强化!$X$7,IF(AND(L768="NECKLACE",OR(R768=0,R768=1,R768=2)),[1]装备基础and强化!$Y$7,0))))</f>
        <v>#REF!</v>
      </c>
      <c r="AN768" s="43">
        <f>IF(AND(L768="WEAPON",OR(R768=3,R768=4)),[1]装备基础and强化!$V$11,IF(AND(L768="LEFTRING",OR(R768=3,R768=4)),[1]装备基础and强化!$W$11,IF(AND(L768="RIGHTRING",OR(R768=3,R768=4)),[1]装备基础and强化!$X$11,IF(AND(L768="NECKLACE",OR(R768=3,R768=4)),[1]装备基础and强化!$Y$11,0))))</f>
        <v>0</v>
      </c>
      <c r="AO768" s="43">
        <f>IF(AND(L768="BELT",T768=1),[1]装备基础and强化!$AA$7,IF(AND(L768="PANTS",T768=1),[1]装备基础and强化!$AB$7,IF(AND(L768="SHOES",T768=1),[1]装备基础and强化!$AC$7,IF(AND(L768="CLOTHES",T768=1),[1]装备基础and强化!$AD$7,0))))</f>
        <v>0</v>
      </c>
      <c r="AP768" s="43">
        <f>IF(AND(L768="BELT",T768=2),[1]装备基础and强化!$AF$7,IF(AND(L768="PANTS",T768=2),[1]装备基础and强化!$AG$7,IF(AND(L768="SHOES",T768=2),[1]装备基础and强化!$AH$7,IF(AND(L768="CLOTHES",T768=2),[1]装备基础and强化!$AI$7,0))))</f>
        <v>0</v>
      </c>
      <c r="AQ768" s="43">
        <f>IF(L768="HAT",[1]装备基础and强化!$AK$7,IF(L768="JADE",[1]装备基础and强化!$AK$7,0))</f>
        <v>0</v>
      </c>
      <c r="AR768" s="43" t="e">
        <f t="shared" si="12"/>
        <v>#REF!</v>
      </c>
    </row>
    <row r="769" spans="1:44" x14ac:dyDescent="0.15">
      <c r="A769" s="43"/>
      <c r="B769" s="5" t="s">
        <v>2426</v>
      </c>
      <c r="C769" s="12">
        <v>20765</v>
      </c>
      <c r="D769" s="5" t="s">
        <v>2421</v>
      </c>
      <c r="E769" s="44" t="s">
        <v>22400</v>
      </c>
      <c r="F769" s="4" t="s">
        <v>2427</v>
      </c>
      <c r="G769" s="4" t="s">
        <v>2428</v>
      </c>
      <c r="H769" s="44"/>
      <c r="I769" s="4" t="s">
        <v>700</v>
      </c>
      <c r="J769" s="6" t="s">
        <v>700</v>
      </c>
      <c r="K769" s="45">
        <v>1</v>
      </c>
      <c r="L769" s="4" t="s">
        <v>738</v>
      </c>
      <c r="M769" s="104" t="s">
        <v>26256</v>
      </c>
      <c r="N769" s="45">
        <v>2250200</v>
      </c>
      <c r="O769" s="4" t="s">
        <v>5626</v>
      </c>
      <c r="P769" s="4" t="s">
        <v>720</v>
      </c>
      <c r="Q769" s="4">
        <v>240</v>
      </c>
      <c r="R769" s="4">
        <v>1</v>
      </c>
      <c r="S769" s="4" t="s">
        <v>1738</v>
      </c>
      <c r="U769" s="4">
        <v>2</v>
      </c>
      <c r="W769" s="4" t="s">
        <v>2424</v>
      </c>
      <c r="X769" s="4" t="s">
        <v>2425</v>
      </c>
      <c r="Y769" s="45">
        <v>0</v>
      </c>
      <c r="AA769" s="4">
        <v>1</v>
      </c>
      <c r="AB769" s="4">
        <v>100</v>
      </c>
      <c r="AC769" s="4">
        <v>1</v>
      </c>
      <c r="AD769" s="4">
        <v>1</v>
      </c>
      <c r="AE769" s="45" t="s">
        <v>16461</v>
      </c>
      <c r="AF769" s="45" t="s">
        <v>16457</v>
      </c>
      <c r="AG769" s="45" t="s">
        <v>16459</v>
      </c>
      <c r="AH769" s="45" t="s">
        <v>16453</v>
      </c>
      <c r="AI769" s="45" t="s">
        <v>16455</v>
      </c>
      <c r="AJ769" s="63" t="s">
        <v>20415</v>
      </c>
      <c r="AK769" s="63" t="s">
        <v>20416</v>
      </c>
      <c r="AL769" s="4">
        <v>0</v>
      </c>
      <c r="AM769" s="43" t="e">
        <f>IF(AND(L769="WEAPON",OR(R769=0,R769=1,R769=2)),[1]装备基础and强化!$V$7,IF(AND(L769="LEFTRING",OR(R769=0,R769=1,R769=2)),[1]装备基础and强化!$W$7,IF(AND(L769="RIGHTRING",OR(R769=0,R769=1,R769=2)),[1]装备基础and强化!$X$7,IF(AND(L769="NECKLACE",OR(R769=0,R769=1,R769=2)),[1]装备基础and强化!$Y$7,0))))</f>
        <v>#REF!</v>
      </c>
      <c r="AN769" s="43">
        <f>IF(AND(L769="WEAPON",OR(R769=3,R769=4)),[1]装备基础and强化!$V$11,IF(AND(L769="LEFTRING",OR(R769=3,R769=4)),[1]装备基础and强化!$W$11,IF(AND(L769="RIGHTRING",OR(R769=3,R769=4)),[1]装备基础and强化!$X$11,IF(AND(L769="NECKLACE",OR(R769=3,R769=4)),[1]装备基础and强化!$Y$11,0))))</f>
        <v>0</v>
      </c>
      <c r="AO769" s="43">
        <f>IF(AND(L769="BELT",T769=1),[1]装备基础and强化!$AA$7,IF(AND(L769="PANTS",T769=1),[1]装备基础and强化!$AB$7,IF(AND(L769="SHOES",T769=1),[1]装备基础and强化!$AC$7,IF(AND(L769="CLOTHES",T769=1),[1]装备基础and强化!$AD$7,0))))</f>
        <v>0</v>
      </c>
      <c r="AP769" s="43">
        <f>IF(AND(L769="BELT",T769=2),[1]装备基础and强化!$AF$7,IF(AND(L769="PANTS",T769=2),[1]装备基础and强化!$AG$7,IF(AND(L769="SHOES",T769=2),[1]装备基础and强化!$AH$7,IF(AND(L769="CLOTHES",T769=2),[1]装备基础and强化!$AI$7,0))))</f>
        <v>0</v>
      </c>
      <c r="AQ769" s="43">
        <f>IF(L769="HAT",[1]装备基础and强化!$AK$7,IF(L769="JADE",[1]装备基础and强化!$AK$7,0))</f>
        <v>0</v>
      </c>
      <c r="AR769" s="43" t="e">
        <f t="shared" si="12"/>
        <v>#REF!</v>
      </c>
    </row>
    <row r="770" spans="1:44" x14ac:dyDescent="0.15">
      <c r="A770" s="43"/>
      <c r="B770" s="5" t="s">
        <v>2429</v>
      </c>
      <c r="C770" s="12">
        <v>20766</v>
      </c>
      <c r="D770" s="5" t="s">
        <v>2421</v>
      </c>
      <c r="E770" s="44" t="s">
        <v>22401</v>
      </c>
      <c r="F770" s="4" t="s">
        <v>2430</v>
      </c>
      <c r="G770" s="4" t="s">
        <v>2431</v>
      </c>
      <c r="H770" s="44"/>
      <c r="I770" s="4" t="s">
        <v>700</v>
      </c>
      <c r="J770" s="6" t="s">
        <v>700</v>
      </c>
      <c r="K770" s="45">
        <v>1</v>
      </c>
      <c r="L770" s="4" t="s">
        <v>738</v>
      </c>
      <c r="M770" s="104" t="s">
        <v>26257</v>
      </c>
      <c r="N770" s="45">
        <v>2250300</v>
      </c>
      <c r="O770" s="4" t="s">
        <v>4960</v>
      </c>
      <c r="P770" s="4" t="s">
        <v>720</v>
      </c>
      <c r="Q770" s="4">
        <v>240</v>
      </c>
      <c r="R770" s="4">
        <v>1</v>
      </c>
      <c r="S770" s="4" t="s">
        <v>1738</v>
      </c>
      <c r="U770" s="4">
        <v>3</v>
      </c>
      <c r="W770" s="4" t="s">
        <v>2424</v>
      </c>
      <c r="X770" s="4" t="s">
        <v>2425</v>
      </c>
      <c r="Y770" s="45">
        <v>0</v>
      </c>
      <c r="AA770" s="4">
        <v>1</v>
      </c>
      <c r="AB770" s="4">
        <v>100</v>
      </c>
      <c r="AC770" s="4">
        <v>1</v>
      </c>
      <c r="AD770" s="4">
        <v>1</v>
      </c>
      <c r="AE770" s="45" t="s">
        <v>16461</v>
      </c>
      <c r="AF770" s="45" t="s">
        <v>16457</v>
      </c>
      <c r="AG770" s="45" t="s">
        <v>16459</v>
      </c>
      <c r="AH770" s="45" t="s">
        <v>16453</v>
      </c>
      <c r="AI770" s="45" t="s">
        <v>16455</v>
      </c>
      <c r="AJ770" s="63" t="s">
        <v>20415</v>
      </c>
      <c r="AK770" s="63" t="s">
        <v>20416</v>
      </c>
      <c r="AL770" s="45">
        <v>0</v>
      </c>
      <c r="AM770" s="43" t="e">
        <f>IF(AND(L770="WEAPON",OR(R770=0,R770=1,R770=2)),[1]装备基础and强化!$V$7,IF(AND(L770="LEFTRING",OR(R770=0,R770=1,R770=2)),[1]装备基础and强化!$W$7,IF(AND(L770="RIGHTRING",OR(R770=0,R770=1,R770=2)),[1]装备基础and强化!$X$7,IF(AND(L770="NECKLACE",OR(R770=0,R770=1,R770=2)),[1]装备基础and强化!$Y$7,0))))</f>
        <v>#REF!</v>
      </c>
      <c r="AN770" s="43">
        <f>IF(AND(L770="WEAPON",OR(R770=3,R770=4)),[1]装备基础and强化!$V$11,IF(AND(L770="LEFTRING",OR(R770=3,R770=4)),[1]装备基础and强化!$W$11,IF(AND(L770="RIGHTRING",OR(R770=3,R770=4)),[1]装备基础and强化!$X$11,IF(AND(L770="NECKLACE",OR(R770=3,R770=4)),[1]装备基础and强化!$Y$11,0))))</f>
        <v>0</v>
      </c>
      <c r="AO770" s="43">
        <f>IF(AND(L770="BELT",T770=1),[1]装备基础and强化!$AA$7,IF(AND(L770="PANTS",T770=1),[1]装备基础and强化!$AB$7,IF(AND(L770="SHOES",T770=1),[1]装备基础and强化!$AC$7,IF(AND(L770="CLOTHES",T770=1),[1]装备基础and强化!$AD$7,0))))</f>
        <v>0</v>
      </c>
      <c r="AP770" s="43">
        <f>IF(AND(L770="BELT",T770=2),[1]装备基础and强化!$AF$7,IF(AND(L770="PANTS",T770=2),[1]装备基础and强化!$AG$7,IF(AND(L770="SHOES",T770=2),[1]装备基础and强化!$AH$7,IF(AND(L770="CLOTHES",T770=2),[1]装备基础and强化!$AI$7,0))))</f>
        <v>0</v>
      </c>
      <c r="AQ770" s="43">
        <f>IF(L770="HAT",[1]装备基础and强化!$AK$7,IF(L770="JADE",[1]装备基础and强化!$AK$7,0))</f>
        <v>0</v>
      </c>
      <c r="AR770" s="43" t="e">
        <f t="shared" si="12"/>
        <v>#REF!</v>
      </c>
    </row>
    <row r="771" spans="1:44" x14ac:dyDescent="0.15">
      <c r="A771" s="43"/>
      <c r="B771" s="5" t="s">
        <v>2432</v>
      </c>
      <c r="C771" s="12">
        <v>20767</v>
      </c>
      <c r="D771" s="5" t="s">
        <v>2421</v>
      </c>
      <c r="E771" s="44" t="s">
        <v>22402</v>
      </c>
      <c r="F771" s="4" t="s">
        <v>2433</v>
      </c>
      <c r="G771" s="4" t="s">
        <v>2434</v>
      </c>
      <c r="H771" s="44"/>
      <c r="I771" s="4" t="s">
        <v>700</v>
      </c>
      <c r="J771" s="6" t="s">
        <v>700</v>
      </c>
      <c r="K771" s="45">
        <v>1</v>
      </c>
      <c r="L771" s="4" t="s">
        <v>738</v>
      </c>
      <c r="M771" s="104" t="s">
        <v>26258</v>
      </c>
      <c r="N771" s="45">
        <v>2250400</v>
      </c>
      <c r="O771" s="4" t="s">
        <v>14649</v>
      </c>
      <c r="P771" s="4" t="s">
        <v>720</v>
      </c>
      <c r="Q771" s="4">
        <v>240</v>
      </c>
      <c r="R771" s="4">
        <v>1</v>
      </c>
      <c r="S771" s="4" t="s">
        <v>1738</v>
      </c>
      <c r="U771" s="4">
        <v>4</v>
      </c>
      <c r="W771" s="4" t="s">
        <v>2424</v>
      </c>
      <c r="X771" s="4" t="s">
        <v>2425</v>
      </c>
      <c r="Y771" s="45">
        <v>0</v>
      </c>
      <c r="AA771" s="4">
        <v>1</v>
      </c>
      <c r="AB771" s="4">
        <v>100</v>
      </c>
      <c r="AC771" s="4">
        <v>1</v>
      </c>
      <c r="AD771" s="4">
        <v>1</v>
      </c>
      <c r="AE771" s="45" t="s">
        <v>16461</v>
      </c>
      <c r="AF771" s="45" t="s">
        <v>16457</v>
      </c>
      <c r="AG771" s="45" t="s">
        <v>16459</v>
      </c>
      <c r="AH771" s="45" t="s">
        <v>16453</v>
      </c>
      <c r="AI771" s="45" t="s">
        <v>16455</v>
      </c>
      <c r="AJ771" s="63" t="s">
        <v>20415</v>
      </c>
      <c r="AK771" s="63" t="s">
        <v>20416</v>
      </c>
      <c r="AL771" s="4">
        <v>0</v>
      </c>
      <c r="AM771" s="43" t="e">
        <f>IF(AND(L771="WEAPON",OR(R771=0,R771=1,R771=2)),[1]装备基础and强化!$V$7,IF(AND(L771="LEFTRING",OR(R771=0,R771=1,R771=2)),[1]装备基础and强化!$W$7,IF(AND(L771="RIGHTRING",OR(R771=0,R771=1,R771=2)),[1]装备基础and强化!$X$7,IF(AND(L771="NECKLACE",OR(R771=0,R771=1,R771=2)),[1]装备基础and强化!$Y$7,0))))</f>
        <v>#REF!</v>
      </c>
      <c r="AN771" s="43">
        <f>IF(AND(L771="WEAPON",OR(R771=3,R771=4)),[1]装备基础and强化!$V$11,IF(AND(L771="LEFTRING",OR(R771=3,R771=4)),[1]装备基础and强化!$W$11,IF(AND(L771="RIGHTRING",OR(R771=3,R771=4)),[1]装备基础and强化!$X$11,IF(AND(L771="NECKLACE",OR(R771=3,R771=4)),[1]装备基础and强化!$Y$11,0))))</f>
        <v>0</v>
      </c>
      <c r="AO771" s="43">
        <f>IF(AND(L771="BELT",T771=1),[1]装备基础and强化!$AA$7,IF(AND(L771="PANTS",T771=1),[1]装备基础and强化!$AB$7,IF(AND(L771="SHOES",T771=1),[1]装备基础and强化!$AC$7,IF(AND(L771="CLOTHES",T771=1),[1]装备基础and强化!$AD$7,0))))</f>
        <v>0</v>
      </c>
      <c r="AP771" s="43">
        <f>IF(AND(L771="BELT",T771=2),[1]装备基础and强化!$AF$7,IF(AND(L771="PANTS",T771=2),[1]装备基础and强化!$AG$7,IF(AND(L771="SHOES",T771=2),[1]装备基础and强化!$AH$7,IF(AND(L771="CLOTHES",T771=2),[1]装备基础and强化!$AI$7,0))))</f>
        <v>0</v>
      </c>
      <c r="AQ771" s="43">
        <f>IF(L771="HAT",[1]装备基础and强化!$AK$7,IF(L771="JADE",[1]装备基础and强化!$AK$7,0))</f>
        <v>0</v>
      </c>
      <c r="AR771" s="43" t="e">
        <f t="shared" si="12"/>
        <v>#REF!</v>
      </c>
    </row>
    <row r="772" spans="1:44" x14ac:dyDescent="0.15">
      <c r="A772" s="43"/>
      <c r="B772" s="5" t="s">
        <v>2435</v>
      </c>
      <c r="C772" s="12">
        <v>20768</v>
      </c>
      <c r="D772" s="5" t="s">
        <v>2421</v>
      </c>
      <c r="E772" s="44" t="s">
        <v>22403</v>
      </c>
      <c r="F772" s="4" t="s">
        <v>2436</v>
      </c>
      <c r="G772" s="4" t="s">
        <v>2437</v>
      </c>
      <c r="H772" s="44"/>
      <c r="I772" s="4" t="s">
        <v>700</v>
      </c>
      <c r="J772" s="6" t="s">
        <v>700</v>
      </c>
      <c r="K772" s="45">
        <v>1</v>
      </c>
      <c r="L772" s="4" t="s">
        <v>738</v>
      </c>
      <c r="M772" s="104" t="s">
        <v>26259</v>
      </c>
      <c r="N772" s="45">
        <v>2250500</v>
      </c>
      <c r="O772" s="4" t="s">
        <v>14650</v>
      </c>
      <c r="P772" s="4" t="s">
        <v>720</v>
      </c>
      <c r="Q772" s="4">
        <v>240</v>
      </c>
      <c r="R772" s="4">
        <v>1</v>
      </c>
      <c r="S772" s="4" t="s">
        <v>1738</v>
      </c>
      <c r="U772" s="4">
        <v>5</v>
      </c>
      <c r="W772" s="4" t="s">
        <v>2424</v>
      </c>
      <c r="X772" s="4" t="s">
        <v>2425</v>
      </c>
      <c r="Y772" s="45">
        <v>0</v>
      </c>
      <c r="AA772" s="4">
        <v>1</v>
      </c>
      <c r="AB772" s="4">
        <v>100</v>
      </c>
      <c r="AC772" s="4">
        <v>1</v>
      </c>
      <c r="AD772" s="4">
        <v>1</v>
      </c>
      <c r="AE772" s="45" t="s">
        <v>16461</v>
      </c>
      <c r="AF772" s="45" t="s">
        <v>16457</v>
      </c>
      <c r="AG772" s="45" t="s">
        <v>16459</v>
      </c>
      <c r="AH772" s="45" t="s">
        <v>16453</v>
      </c>
      <c r="AI772" s="45" t="s">
        <v>16455</v>
      </c>
      <c r="AJ772" s="63" t="s">
        <v>20415</v>
      </c>
      <c r="AK772" s="63" t="s">
        <v>20416</v>
      </c>
      <c r="AL772" s="45">
        <v>0</v>
      </c>
      <c r="AM772" s="43" t="e">
        <f>IF(AND(L772="WEAPON",OR(R772=0,R772=1,R772=2)),[1]装备基础and强化!$V$7,IF(AND(L772="LEFTRING",OR(R772=0,R772=1,R772=2)),[1]装备基础and强化!$W$7,IF(AND(L772="RIGHTRING",OR(R772=0,R772=1,R772=2)),[1]装备基础and强化!$X$7,IF(AND(L772="NECKLACE",OR(R772=0,R772=1,R772=2)),[1]装备基础and强化!$Y$7,0))))</f>
        <v>#REF!</v>
      </c>
      <c r="AN772" s="43">
        <f>IF(AND(L772="WEAPON",OR(R772=3,R772=4)),[1]装备基础and强化!$V$11,IF(AND(L772="LEFTRING",OR(R772=3,R772=4)),[1]装备基础and强化!$W$11,IF(AND(L772="RIGHTRING",OR(R772=3,R772=4)),[1]装备基础and强化!$X$11,IF(AND(L772="NECKLACE",OR(R772=3,R772=4)),[1]装备基础and强化!$Y$11,0))))</f>
        <v>0</v>
      </c>
      <c r="AO772" s="43">
        <f>IF(AND(L772="BELT",T772=1),[1]装备基础and强化!$AA$7,IF(AND(L772="PANTS",T772=1),[1]装备基础and强化!$AB$7,IF(AND(L772="SHOES",T772=1),[1]装备基础and强化!$AC$7,IF(AND(L772="CLOTHES",T772=1),[1]装备基础and强化!$AD$7,0))))</f>
        <v>0</v>
      </c>
      <c r="AP772" s="43">
        <f>IF(AND(L772="BELT",T772=2),[1]装备基础and强化!$AF$7,IF(AND(L772="PANTS",T772=2),[1]装备基础and强化!$AG$7,IF(AND(L772="SHOES",T772=2),[1]装备基础and强化!$AH$7,IF(AND(L772="CLOTHES",T772=2),[1]装备基础and强化!$AI$7,0))))</f>
        <v>0</v>
      </c>
      <c r="AQ772" s="43">
        <f>IF(L772="HAT",[1]装备基础and强化!$AK$7,IF(L772="JADE",[1]装备基础and强化!$AK$7,0))</f>
        <v>0</v>
      </c>
      <c r="AR772" s="43" t="e">
        <f t="shared" si="12"/>
        <v>#REF!</v>
      </c>
    </row>
    <row r="773" spans="1:44" x14ac:dyDescent="0.15">
      <c r="A773" s="43"/>
      <c r="B773" s="5" t="s">
        <v>2438</v>
      </c>
      <c r="C773" s="12">
        <v>20769</v>
      </c>
      <c r="D773" s="5" t="s">
        <v>2421</v>
      </c>
      <c r="E773" s="44" t="s">
        <v>22404</v>
      </c>
      <c r="F773" s="4" t="s">
        <v>2439</v>
      </c>
      <c r="G773" s="4" t="s">
        <v>2440</v>
      </c>
      <c r="H773" s="44"/>
      <c r="I773" s="4" t="s">
        <v>700</v>
      </c>
      <c r="J773" s="6" t="s">
        <v>700</v>
      </c>
      <c r="K773" s="45">
        <v>1</v>
      </c>
      <c r="L773" s="4" t="s">
        <v>738</v>
      </c>
      <c r="M773" s="104" t="s">
        <v>26260</v>
      </c>
      <c r="N773" s="45">
        <v>2250600</v>
      </c>
      <c r="O773" s="4" t="s">
        <v>14651</v>
      </c>
      <c r="P773" s="4" t="s">
        <v>720</v>
      </c>
      <c r="Q773" s="4">
        <v>240</v>
      </c>
      <c r="R773" s="4">
        <v>1</v>
      </c>
      <c r="S773" s="4" t="s">
        <v>1738</v>
      </c>
      <c r="U773" s="4">
        <v>6</v>
      </c>
      <c r="W773" s="4" t="s">
        <v>2424</v>
      </c>
      <c r="X773" s="4" t="s">
        <v>2425</v>
      </c>
      <c r="Y773" s="45">
        <v>0</v>
      </c>
      <c r="AA773" s="4">
        <v>1</v>
      </c>
      <c r="AB773" s="4">
        <v>100</v>
      </c>
      <c r="AC773" s="4">
        <v>1</v>
      </c>
      <c r="AD773" s="4">
        <v>1</v>
      </c>
      <c r="AE773" s="45" t="s">
        <v>16461</v>
      </c>
      <c r="AF773" s="45" t="s">
        <v>16457</v>
      </c>
      <c r="AG773" s="45" t="s">
        <v>16459</v>
      </c>
      <c r="AH773" s="45" t="s">
        <v>16453</v>
      </c>
      <c r="AI773" s="45" t="s">
        <v>16455</v>
      </c>
      <c r="AJ773" s="63" t="s">
        <v>20415</v>
      </c>
      <c r="AK773" s="63" t="s">
        <v>20416</v>
      </c>
      <c r="AL773" s="4">
        <v>0</v>
      </c>
      <c r="AM773" s="43" t="e">
        <f>IF(AND(L773="WEAPON",OR(R773=0,R773=1,R773=2)),[1]装备基础and强化!$V$7,IF(AND(L773="LEFTRING",OR(R773=0,R773=1,R773=2)),[1]装备基础and强化!$W$7,IF(AND(L773="RIGHTRING",OR(R773=0,R773=1,R773=2)),[1]装备基础and强化!$X$7,IF(AND(L773="NECKLACE",OR(R773=0,R773=1,R773=2)),[1]装备基础and强化!$Y$7,0))))</f>
        <v>#REF!</v>
      </c>
      <c r="AN773" s="43">
        <f>IF(AND(L773="WEAPON",OR(R773=3,R773=4)),[1]装备基础and强化!$V$11,IF(AND(L773="LEFTRING",OR(R773=3,R773=4)),[1]装备基础and强化!$W$11,IF(AND(L773="RIGHTRING",OR(R773=3,R773=4)),[1]装备基础and强化!$X$11,IF(AND(L773="NECKLACE",OR(R773=3,R773=4)),[1]装备基础and强化!$Y$11,0))))</f>
        <v>0</v>
      </c>
      <c r="AO773" s="43">
        <f>IF(AND(L773="BELT",T773=1),[1]装备基础and强化!$AA$7,IF(AND(L773="PANTS",T773=1),[1]装备基础and强化!$AB$7,IF(AND(L773="SHOES",T773=1),[1]装备基础and强化!$AC$7,IF(AND(L773="CLOTHES",T773=1),[1]装备基础and强化!$AD$7,0))))</f>
        <v>0</v>
      </c>
      <c r="AP773" s="43">
        <f>IF(AND(L773="BELT",T773=2),[1]装备基础and强化!$AF$7,IF(AND(L773="PANTS",T773=2),[1]装备基础and强化!$AG$7,IF(AND(L773="SHOES",T773=2),[1]装备基础and强化!$AH$7,IF(AND(L773="CLOTHES",T773=2),[1]装备基础and强化!$AI$7,0))))</f>
        <v>0</v>
      </c>
      <c r="AQ773" s="43">
        <f>IF(L773="HAT",[1]装备基础and强化!$AK$7,IF(L773="JADE",[1]装备基础and强化!$AK$7,0))</f>
        <v>0</v>
      </c>
      <c r="AR773" s="43" t="e">
        <f t="shared" si="12"/>
        <v>#REF!</v>
      </c>
    </row>
    <row r="774" spans="1:44" x14ac:dyDescent="0.15">
      <c r="A774" s="43"/>
      <c r="B774" s="5" t="s">
        <v>2441</v>
      </c>
      <c r="C774" s="12">
        <v>20770</v>
      </c>
      <c r="D774" s="5" t="s">
        <v>2421</v>
      </c>
      <c r="E774" s="44" t="s">
        <v>22405</v>
      </c>
      <c r="F774" s="4" t="s">
        <v>2442</v>
      </c>
      <c r="G774" s="4" t="s">
        <v>2443</v>
      </c>
      <c r="H774" s="44"/>
      <c r="I774" s="4" t="s">
        <v>700</v>
      </c>
      <c r="J774" s="6" t="s">
        <v>700</v>
      </c>
      <c r="K774" s="45">
        <v>1</v>
      </c>
      <c r="L774" s="4" t="s">
        <v>738</v>
      </c>
      <c r="M774" s="104" t="s">
        <v>26261</v>
      </c>
      <c r="N774" s="45">
        <v>2250700</v>
      </c>
      <c r="O774" s="4" t="s">
        <v>14652</v>
      </c>
      <c r="P774" s="4" t="s">
        <v>720</v>
      </c>
      <c r="Q774" s="4">
        <v>240</v>
      </c>
      <c r="R774" s="4">
        <v>1</v>
      </c>
      <c r="S774" s="4" t="s">
        <v>1738</v>
      </c>
      <c r="U774" s="4">
        <v>7</v>
      </c>
      <c r="W774" s="4" t="s">
        <v>2424</v>
      </c>
      <c r="X774" s="4" t="s">
        <v>2425</v>
      </c>
      <c r="Y774" s="45">
        <v>0</v>
      </c>
      <c r="AA774" s="4">
        <v>1</v>
      </c>
      <c r="AB774" s="4">
        <v>100</v>
      </c>
      <c r="AC774" s="4">
        <v>1</v>
      </c>
      <c r="AD774" s="4">
        <v>1</v>
      </c>
      <c r="AE774" s="45" t="s">
        <v>16461</v>
      </c>
      <c r="AF774" s="45" t="s">
        <v>16457</v>
      </c>
      <c r="AG774" s="45" t="s">
        <v>16459</v>
      </c>
      <c r="AH774" s="45" t="s">
        <v>16453</v>
      </c>
      <c r="AI774" s="45" t="s">
        <v>16455</v>
      </c>
      <c r="AJ774" s="63" t="s">
        <v>20415</v>
      </c>
      <c r="AK774" s="63" t="s">
        <v>20416</v>
      </c>
      <c r="AL774" s="45">
        <v>0</v>
      </c>
      <c r="AM774" s="43" t="e">
        <f>IF(AND(L774="WEAPON",OR(R774=0,R774=1,R774=2)),[1]装备基础and强化!$V$7,IF(AND(L774="LEFTRING",OR(R774=0,R774=1,R774=2)),[1]装备基础and强化!$W$7,IF(AND(L774="RIGHTRING",OR(R774=0,R774=1,R774=2)),[1]装备基础and强化!$X$7,IF(AND(L774="NECKLACE",OR(R774=0,R774=1,R774=2)),[1]装备基础and强化!$Y$7,0))))</f>
        <v>#REF!</v>
      </c>
      <c r="AN774" s="43">
        <f>IF(AND(L774="WEAPON",OR(R774=3,R774=4)),[1]装备基础and强化!$V$11,IF(AND(L774="LEFTRING",OR(R774=3,R774=4)),[1]装备基础and强化!$W$11,IF(AND(L774="RIGHTRING",OR(R774=3,R774=4)),[1]装备基础and强化!$X$11,IF(AND(L774="NECKLACE",OR(R774=3,R774=4)),[1]装备基础and强化!$Y$11,0))))</f>
        <v>0</v>
      </c>
      <c r="AO774" s="43">
        <f>IF(AND(L774="BELT",T774=1),[1]装备基础and强化!$AA$7,IF(AND(L774="PANTS",T774=1),[1]装备基础and强化!$AB$7,IF(AND(L774="SHOES",T774=1),[1]装备基础and强化!$AC$7,IF(AND(L774="CLOTHES",T774=1),[1]装备基础and强化!$AD$7,0))))</f>
        <v>0</v>
      </c>
      <c r="AP774" s="43">
        <f>IF(AND(L774="BELT",T774=2),[1]装备基础and强化!$AF$7,IF(AND(L774="PANTS",T774=2),[1]装备基础and强化!$AG$7,IF(AND(L774="SHOES",T774=2),[1]装备基础and强化!$AH$7,IF(AND(L774="CLOTHES",T774=2),[1]装备基础and强化!$AI$7,0))))</f>
        <v>0</v>
      </c>
      <c r="AQ774" s="43">
        <f>IF(L774="HAT",[1]装备基础and强化!$AK$7,IF(L774="JADE",[1]装备基础and强化!$AK$7,0))</f>
        <v>0</v>
      </c>
      <c r="AR774" s="43" t="e">
        <f t="shared" si="12"/>
        <v>#REF!</v>
      </c>
    </row>
    <row r="775" spans="1:44" x14ac:dyDescent="0.15">
      <c r="A775" s="43"/>
      <c r="B775" s="5" t="s">
        <v>2444</v>
      </c>
      <c r="C775" s="12">
        <v>20771</v>
      </c>
      <c r="D775" s="5" t="s">
        <v>2421</v>
      </c>
      <c r="E775" s="44" t="s">
        <v>22406</v>
      </c>
      <c r="F775" s="4" t="s">
        <v>2445</v>
      </c>
      <c r="G775" s="4" t="s">
        <v>2446</v>
      </c>
      <c r="H775" s="44"/>
      <c r="I775" s="4" t="s">
        <v>700</v>
      </c>
      <c r="J775" s="6" t="s">
        <v>700</v>
      </c>
      <c r="K775" s="45">
        <v>1</v>
      </c>
      <c r="L775" s="4" t="s">
        <v>738</v>
      </c>
      <c r="M775" s="104" t="s">
        <v>26262</v>
      </c>
      <c r="N775" s="45">
        <v>2250800</v>
      </c>
      <c r="O775" s="4" t="s">
        <v>14653</v>
      </c>
      <c r="P775" s="4" t="s">
        <v>720</v>
      </c>
      <c r="Q775" s="4">
        <v>240</v>
      </c>
      <c r="R775" s="4">
        <v>1</v>
      </c>
      <c r="S775" s="4" t="s">
        <v>1738</v>
      </c>
      <c r="U775" s="4">
        <v>8</v>
      </c>
      <c r="W775" s="4" t="s">
        <v>2424</v>
      </c>
      <c r="X775" s="4" t="s">
        <v>2425</v>
      </c>
      <c r="Y775" s="45">
        <v>0</v>
      </c>
      <c r="AA775" s="4">
        <v>1</v>
      </c>
      <c r="AB775" s="4">
        <v>100</v>
      </c>
      <c r="AC775" s="4">
        <v>1</v>
      </c>
      <c r="AD775" s="4">
        <v>1</v>
      </c>
      <c r="AE775" s="45" t="s">
        <v>16461</v>
      </c>
      <c r="AF775" s="45" t="s">
        <v>16457</v>
      </c>
      <c r="AG775" s="45" t="s">
        <v>16459</v>
      </c>
      <c r="AH775" s="45" t="s">
        <v>16453</v>
      </c>
      <c r="AI775" s="45" t="s">
        <v>16455</v>
      </c>
      <c r="AJ775" s="63" t="s">
        <v>20415</v>
      </c>
      <c r="AK775" s="63" t="s">
        <v>20416</v>
      </c>
      <c r="AL775" s="4">
        <v>0</v>
      </c>
      <c r="AM775" s="43" t="e">
        <f>IF(AND(L775="WEAPON",OR(R775=0,R775=1,R775=2)),[1]装备基础and强化!$V$7,IF(AND(L775="LEFTRING",OR(R775=0,R775=1,R775=2)),[1]装备基础and强化!$W$7,IF(AND(L775="RIGHTRING",OR(R775=0,R775=1,R775=2)),[1]装备基础and强化!$X$7,IF(AND(L775="NECKLACE",OR(R775=0,R775=1,R775=2)),[1]装备基础and强化!$Y$7,0))))</f>
        <v>#REF!</v>
      </c>
      <c r="AN775" s="43">
        <f>IF(AND(L775="WEAPON",OR(R775=3,R775=4)),[1]装备基础and强化!$V$11,IF(AND(L775="LEFTRING",OR(R775=3,R775=4)),[1]装备基础and强化!$W$11,IF(AND(L775="RIGHTRING",OR(R775=3,R775=4)),[1]装备基础and强化!$X$11,IF(AND(L775="NECKLACE",OR(R775=3,R775=4)),[1]装备基础and强化!$Y$11,0))))</f>
        <v>0</v>
      </c>
      <c r="AO775" s="43">
        <f>IF(AND(L775="BELT",T775=1),[1]装备基础and强化!$AA$7,IF(AND(L775="PANTS",T775=1),[1]装备基础and强化!$AB$7,IF(AND(L775="SHOES",T775=1),[1]装备基础and强化!$AC$7,IF(AND(L775="CLOTHES",T775=1),[1]装备基础and强化!$AD$7,0))))</f>
        <v>0</v>
      </c>
      <c r="AP775" s="43">
        <f>IF(AND(L775="BELT",T775=2),[1]装备基础and强化!$AF$7,IF(AND(L775="PANTS",T775=2),[1]装备基础and强化!$AG$7,IF(AND(L775="SHOES",T775=2),[1]装备基础and强化!$AH$7,IF(AND(L775="CLOTHES",T775=2),[1]装备基础and强化!$AI$7,0))))</f>
        <v>0</v>
      </c>
      <c r="AQ775" s="43">
        <f>IF(L775="HAT",[1]装备基础and强化!$AK$7,IF(L775="JADE",[1]装备基础and强化!$AK$7,0))</f>
        <v>0</v>
      </c>
      <c r="AR775" s="43" t="e">
        <f t="shared" si="12"/>
        <v>#REF!</v>
      </c>
    </row>
    <row r="776" spans="1:44" x14ac:dyDescent="0.15">
      <c r="A776" s="43"/>
      <c r="B776" s="5" t="s">
        <v>2447</v>
      </c>
      <c r="C776" s="12">
        <v>20772</v>
      </c>
      <c r="D776" s="5" t="s">
        <v>2448</v>
      </c>
      <c r="E776" s="44" t="s">
        <v>22407</v>
      </c>
      <c r="F776" s="4" t="s">
        <v>2449</v>
      </c>
      <c r="G776" s="4" t="s">
        <v>2450</v>
      </c>
      <c r="H776" s="44"/>
      <c r="I776" s="4" t="s">
        <v>700</v>
      </c>
      <c r="J776" s="6" t="s">
        <v>700</v>
      </c>
      <c r="K776" s="45">
        <v>1</v>
      </c>
      <c r="L776" s="4" t="s">
        <v>744</v>
      </c>
      <c r="M776" s="104" t="s">
        <v>16790</v>
      </c>
      <c r="N776" s="45">
        <v>220100</v>
      </c>
      <c r="O776" s="4" t="s">
        <v>811</v>
      </c>
      <c r="P776" s="4" t="s">
        <v>2483</v>
      </c>
      <c r="Q776" s="4">
        <v>30</v>
      </c>
      <c r="R776" s="4">
        <v>1</v>
      </c>
      <c r="S776" s="4" t="s">
        <v>1503</v>
      </c>
      <c r="T776" s="4">
        <v>1</v>
      </c>
      <c r="U776" s="4">
        <v>1</v>
      </c>
      <c r="W776" s="4" t="s">
        <v>2451</v>
      </c>
      <c r="X776" s="4" t="s">
        <v>2452</v>
      </c>
      <c r="Y776" s="45">
        <v>0</v>
      </c>
      <c r="AA776" s="4">
        <v>1</v>
      </c>
      <c r="AB776" s="4">
        <v>100</v>
      </c>
      <c r="AC776" s="4">
        <v>1</v>
      </c>
      <c r="AD776" s="4">
        <v>1</v>
      </c>
      <c r="AE776" s="45" t="s">
        <v>16461</v>
      </c>
      <c r="AF776" s="45" t="s">
        <v>16457</v>
      </c>
      <c r="AG776" s="45" t="s">
        <v>16459</v>
      </c>
      <c r="AH776" s="45" t="s">
        <v>16453</v>
      </c>
      <c r="AI776" s="45" t="s">
        <v>16455</v>
      </c>
      <c r="AJ776" s="63" t="s">
        <v>20417</v>
      </c>
      <c r="AK776" s="63" t="s">
        <v>20417</v>
      </c>
      <c r="AL776" s="45">
        <v>0</v>
      </c>
      <c r="AM776" s="43">
        <f>IF(AND(L776="WEAPON",OR(R776=0,R776=1,R776=2)),[1]装备基础and强化!$V$7,IF(AND(L776="LEFTRING",OR(R776=0,R776=1,R776=2)),[1]装备基础and强化!$W$7,IF(AND(L776="RIGHTRING",OR(R776=0,R776=1,R776=2)),[1]装备基础and强化!$X$7,IF(AND(L776="NECKLACE",OR(R776=0,R776=1,R776=2)),[1]装备基础and强化!$Y$7,0))))</f>
        <v>0</v>
      </c>
      <c r="AN776" s="43">
        <f>IF(AND(L776="WEAPON",OR(R776=3,R776=4)),[1]装备基础and强化!$V$11,IF(AND(L776="LEFTRING",OR(R776=3,R776=4)),[1]装备基础and强化!$W$11,IF(AND(L776="RIGHTRING",OR(R776=3,R776=4)),[1]装备基础and强化!$X$11,IF(AND(L776="NECKLACE",OR(R776=3,R776=4)),[1]装备基础and强化!$Y$11,0))))</f>
        <v>0</v>
      </c>
      <c r="AO776" s="43" t="e">
        <f>IF(AND(L776="BELT",T776=1),[1]装备基础and强化!$AA$7,IF(AND(L776="PANTS",T776=1),[1]装备基础and强化!$AB$7,IF(AND(L776="SHOES",T776=1),[1]装备基础and强化!$AC$7,IF(AND(L776="CLOTHES",T776=1),[1]装备基础and强化!$AD$7,0))))</f>
        <v>#REF!</v>
      </c>
      <c r="AP776" s="43">
        <f>IF(AND(L776="BELT",T776=2),[1]装备基础and强化!$AF$7,IF(AND(L776="PANTS",T776=2),[1]装备基础and强化!$AG$7,IF(AND(L776="SHOES",T776=2),[1]装备基础and强化!$AH$7,IF(AND(L776="CLOTHES",T776=2),[1]装备基础and强化!$AI$7,0))))</f>
        <v>0</v>
      </c>
      <c r="AQ776" s="43">
        <f>IF(L776="HAT",[1]装备基础and强化!$AK$7,IF(L776="JADE",[1]装备基础and强化!$AK$7,0))</f>
        <v>0</v>
      </c>
      <c r="AR776" s="43" t="e">
        <f t="shared" si="12"/>
        <v>#REF!</v>
      </c>
    </row>
    <row r="777" spans="1:44" x14ac:dyDescent="0.15">
      <c r="A777" s="43"/>
      <c r="B777" s="5" t="s">
        <v>2453</v>
      </c>
      <c r="C777" s="12">
        <v>20773</v>
      </c>
      <c r="D777" s="5" t="s">
        <v>2448</v>
      </c>
      <c r="E777" s="44" t="s">
        <v>22408</v>
      </c>
      <c r="F777" s="4" t="s">
        <v>2454</v>
      </c>
      <c r="G777" s="4" t="s">
        <v>2455</v>
      </c>
      <c r="H777" s="44"/>
      <c r="I777" s="4" t="s">
        <v>700</v>
      </c>
      <c r="J777" s="6" t="s">
        <v>700</v>
      </c>
      <c r="K777" s="45">
        <v>1</v>
      </c>
      <c r="L777" s="4" t="s">
        <v>744</v>
      </c>
      <c r="M777" s="104" t="s">
        <v>16791</v>
      </c>
      <c r="N777" s="45">
        <v>220200</v>
      </c>
      <c r="O777" s="4" t="s">
        <v>6177</v>
      </c>
      <c r="P777" s="4" t="s">
        <v>2483</v>
      </c>
      <c r="Q777" s="4">
        <v>30</v>
      </c>
      <c r="R777" s="4">
        <v>1</v>
      </c>
      <c r="S777" s="4" t="s">
        <v>1503</v>
      </c>
      <c r="T777" s="4">
        <v>1</v>
      </c>
      <c r="U777" s="4">
        <v>2</v>
      </c>
      <c r="W777" s="4" t="s">
        <v>2451</v>
      </c>
      <c r="X777" s="4" t="s">
        <v>2452</v>
      </c>
      <c r="Y777" s="45">
        <v>0</v>
      </c>
      <c r="AA777" s="4">
        <v>1</v>
      </c>
      <c r="AB777" s="4">
        <v>100</v>
      </c>
      <c r="AC777" s="4">
        <v>1</v>
      </c>
      <c r="AD777" s="4">
        <v>1</v>
      </c>
      <c r="AE777" s="45" t="s">
        <v>16461</v>
      </c>
      <c r="AF777" s="45" t="s">
        <v>16457</v>
      </c>
      <c r="AG777" s="45" t="s">
        <v>16459</v>
      </c>
      <c r="AH777" s="45" t="s">
        <v>16453</v>
      </c>
      <c r="AI777" s="45" t="s">
        <v>16455</v>
      </c>
      <c r="AJ777" s="63" t="s">
        <v>20417</v>
      </c>
      <c r="AK777" s="63" t="s">
        <v>20417</v>
      </c>
      <c r="AL777" s="4">
        <v>0</v>
      </c>
      <c r="AM777" s="43">
        <f>IF(AND(L777="WEAPON",OR(R777=0,R777=1,R777=2)),[1]装备基础and强化!$V$7,IF(AND(L777="LEFTRING",OR(R777=0,R777=1,R777=2)),[1]装备基础and强化!$W$7,IF(AND(L777="RIGHTRING",OR(R777=0,R777=1,R777=2)),[1]装备基础and强化!$X$7,IF(AND(L777="NECKLACE",OR(R777=0,R777=1,R777=2)),[1]装备基础and强化!$Y$7,0))))</f>
        <v>0</v>
      </c>
      <c r="AN777" s="43">
        <f>IF(AND(L777="WEAPON",OR(R777=3,R777=4)),[1]装备基础and强化!$V$11,IF(AND(L777="LEFTRING",OR(R777=3,R777=4)),[1]装备基础and强化!$W$11,IF(AND(L777="RIGHTRING",OR(R777=3,R777=4)),[1]装备基础and强化!$X$11,IF(AND(L777="NECKLACE",OR(R777=3,R777=4)),[1]装备基础and强化!$Y$11,0))))</f>
        <v>0</v>
      </c>
      <c r="AO777" s="43" t="e">
        <f>IF(AND(L777="BELT",T777=1),[1]装备基础and强化!$AA$7,IF(AND(L777="PANTS",T777=1),[1]装备基础and强化!$AB$7,IF(AND(L777="SHOES",T777=1),[1]装备基础and强化!$AC$7,IF(AND(L777="CLOTHES",T777=1),[1]装备基础and强化!$AD$7,0))))</f>
        <v>#REF!</v>
      </c>
      <c r="AP777" s="43">
        <f>IF(AND(L777="BELT",T777=2),[1]装备基础and强化!$AF$7,IF(AND(L777="PANTS",T777=2),[1]装备基础and强化!$AG$7,IF(AND(L777="SHOES",T777=2),[1]装备基础and强化!$AH$7,IF(AND(L777="CLOTHES",T777=2),[1]装备基础and强化!$AI$7,0))))</f>
        <v>0</v>
      </c>
      <c r="AQ777" s="43">
        <f>IF(L777="HAT",[1]装备基础and强化!$AK$7,IF(L777="JADE",[1]装备基础and强化!$AK$7,0))</f>
        <v>0</v>
      </c>
      <c r="AR777" s="43" t="e">
        <f t="shared" si="12"/>
        <v>#REF!</v>
      </c>
    </row>
    <row r="778" spans="1:44" x14ac:dyDescent="0.15">
      <c r="A778" s="43"/>
      <c r="B778" s="5" t="s">
        <v>2456</v>
      </c>
      <c r="C778" s="12">
        <v>20774</v>
      </c>
      <c r="D778" s="5" t="s">
        <v>2448</v>
      </c>
      <c r="E778" s="44" t="s">
        <v>22409</v>
      </c>
      <c r="F778" s="4" t="s">
        <v>2457</v>
      </c>
      <c r="G778" s="4" t="s">
        <v>2458</v>
      </c>
      <c r="H778" s="44"/>
      <c r="I778" s="4" t="s">
        <v>700</v>
      </c>
      <c r="J778" s="6" t="s">
        <v>700</v>
      </c>
      <c r="K778" s="45">
        <v>1</v>
      </c>
      <c r="L778" s="4" t="s">
        <v>744</v>
      </c>
      <c r="M778" s="104" t="s">
        <v>16792</v>
      </c>
      <c r="N778" s="45">
        <v>220300</v>
      </c>
      <c r="O778" s="4" t="s">
        <v>2518</v>
      </c>
      <c r="P778" s="4" t="s">
        <v>2483</v>
      </c>
      <c r="Q778" s="4">
        <v>30</v>
      </c>
      <c r="R778" s="4">
        <v>1</v>
      </c>
      <c r="S778" s="4" t="s">
        <v>1503</v>
      </c>
      <c r="T778" s="4">
        <v>1</v>
      </c>
      <c r="U778" s="4">
        <v>3</v>
      </c>
      <c r="W778" s="4" t="s">
        <v>2451</v>
      </c>
      <c r="X778" s="4" t="s">
        <v>2452</v>
      </c>
      <c r="Y778" s="45">
        <v>0</v>
      </c>
      <c r="AA778" s="4">
        <v>1</v>
      </c>
      <c r="AB778" s="4">
        <v>100</v>
      </c>
      <c r="AC778" s="4">
        <v>1</v>
      </c>
      <c r="AD778" s="4">
        <v>1</v>
      </c>
      <c r="AE778" s="45" t="s">
        <v>16461</v>
      </c>
      <c r="AF778" s="45" t="s">
        <v>16457</v>
      </c>
      <c r="AG778" s="45" t="s">
        <v>16459</v>
      </c>
      <c r="AH778" s="45" t="s">
        <v>16453</v>
      </c>
      <c r="AI778" s="45" t="s">
        <v>16455</v>
      </c>
      <c r="AJ778" s="63" t="s">
        <v>20384</v>
      </c>
      <c r="AK778" s="63" t="s">
        <v>20384</v>
      </c>
      <c r="AL778" s="45">
        <v>0</v>
      </c>
      <c r="AM778" s="43">
        <f>IF(AND(L778="WEAPON",OR(R778=0,R778=1,R778=2)),[1]装备基础and强化!$V$7,IF(AND(L778="LEFTRING",OR(R778=0,R778=1,R778=2)),[1]装备基础and强化!$W$7,IF(AND(L778="RIGHTRING",OR(R778=0,R778=1,R778=2)),[1]装备基础and强化!$X$7,IF(AND(L778="NECKLACE",OR(R778=0,R778=1,R778=2)),[1]装备基础and强化!$Y$7,0))))</f>
        <v>0</v>
      </c>
      <c r="AN778" s="43">
        <f>IF(AND(L778="WEAPON",OR(R778=3,R778=4)),[1]装备基础and强化!$V$11,IF(AND(L778="LEFTRING",OR(R778=3,R778=4)),[1]装备基础and强化!$W$11,IF(AND(L778="RIGHTRING",OR(R778=3,R778=4)),[1]装备基础and强化!$X$11,IF(AND(L778="NECKLACE",OR(R778=3,R778=4)),[1]装备基础and强化!$Y$11,0))))</f>
        <v>0</v>
      </c>
      <c r="AO778" s="43" t="e">
        <f>IF(AND(L778="BELT",T778=1),[1]装备基础and强化!$AA$7,IF(AND(L778="PANTS",T778=1),[1]装备基础and强化!$AB$7,IF(AND(L778="SHOES",T778=1),[1]装备基础and强化!$AC$7,IF(AND(L778="CLOTHES",T778=1),[1]装备基础and强化!$AD$7,0))))</f>
        <v>#REF!</v>
      </c>
      <c r="AP778" s="43">
        <f>IF(AND(L778="BELT",T778=2),[1]装备基础and强化!$AF$7,IF(AND(L778="PANTS",T778=2),[1]装备基础and强化!$AG$7,IF(AND(L778="SHOES",T778=2),[1]装备基础and强化!$AH$7,IF(AND(L778="CLOTHES",T778=2),[1]装备基础and强化!$AI$7,0))))</f>
        <v>0</v>
      </c>
      <c r="AQ778" s="43">
        <f>IF(L778="HAT",[1]装备基础and强化!$AK$7,IF(L778="JADE",[1]装备基础and强化!$AK$7,0))</f>
        <v>0</v>
      </c>
      <c r="AR778" s="43" t="e">
        <f t="shared" si="12"/>
        <v>#REF!</v>
      </c>
    </row>
    <row r="779" spans="1:44" x14ac:dyDescent="0.15">
      <c r="A779" s="43"/>
      <c r="B779" s="5" t="s">
        <v>2459</v>
      </c>
      <c r="C779" s="12">
        <v>20775</v>
      </c>
      <c r="D779" s="5" t="s">
        <v>2448</v>
      </c>
      <c r="E779" s="44" t="s">
        <v>22410</v>
      </c>
      <c r="F779" s="4" t="s">
        <v>2460</v>
      </c>
      <c r="G779" s="4" t="s">
        <v>2461</v>
      </c>
      <c r="H779" s="44"/>
      <c r="I779" s="4" t="s">
        <v>700</v>
      </c>
      <c r="J779" s="6" t="s">
        <v>700</v>
      </c>
      <c r="K779" s="45">
        <v>1</v>
      </c>
      <c r="L779" s="4" t="s">
        <v>744</v>
      </c>
      <c r="M779" s="104" t="s">
        <v>16793</v>
      </c>
      <c r="N779" s="45">
        <v>220400</v>
      </c>
      <c r="O779" s="4" t="s">
        <v>2973</v>
      </c>
      <c r="P779" s="4" t="s">
        <v>2483</v>
      </c>
      <c r="Q779" s="4">
        <v>30</v>
      </c>
      <c r="R779" s="4">
        <v>1</v>
      </c>
      <c r="S779" s="4" t="s">
        <v>1503</v>
      </c>
      <c r="T779" s="4">
        <v>1</v>
      </c>
      <c r="U779" s="4">
        <v>4</v>
      </c>
      <c r="W779" s="4" t="s">
        <v>2451</v>
      </c>
      <c r="X779" s="4" t="s">
        <v>2452</v>
      </c>
      <c r="Y779" s="45">
        <v>0</v>
      </c>
      <c r="AA779" s="4">
        <v>1</v>
      </c>
      <c r="AB779" s="4">
        <v>100</v>
      </c>
      <c r="AC779" s="4">
        <v>1</v>
      </c>
      <c r="AE779" s="45" t="s">
        <v>16461</v>
      </c>
      <c r="AF779" s="45" t="s">
        <v>16457</v>
      </c>
      <c r="AG779" s="45" t="s">
        <v>16459</v>
      </c>
      <c r="AH779" s="45" t="s">
        <v>16453</v>
      </c>
      <c r="AI779" s="45" t="s">
        <v>16455</v>
      </c>
      <c r="AJ779" s="63" t="s">
        <v>20384</v>
      </c>
      <c r="AK779" s="63" t="s">
        <v>20384</v>
      </c>
      <c r="AL779" s="4">
        <v>0</v>
      </c>
      <c r="AM779" s="43">
        <f>IF(AND(L779="WEAPON",OR(R779=0,R779=1,R779=2)),[1]装备基础and强化!$V$7,IF(AND(L779="LEFTRING",OR(R779=0,R779=1,R779=2)),[1]装备基础and强化!$W$7,IF(AND(L779="RIGHTRING",OR(R779=0,R779=1,R779=2)),[1]装备基础and强化!$X$7,IF(AND(L779="NECKLACE",OR(R779=0,R779=1,R779=2)),[1]装备基础and强化!$Y$7,0))))</f>
        <v>0</v>
      </c>
      <c r="AN779" s="43">
        <f>IF(AND(L779="WEAPON",OR(R779=3,R779=4)),[1]装备基础and强化!$V$11,IF(AND(L779="LEFTRING",OR(R779=3,R779=4)),[1]装备基础and强化!$W$11,IF(AND(L779="RIGHTRING",OR(R779=3,R779=4)),[1]装备基础and强化!$X$11,IF(AND(L779="NECKLACE",OR(R779=3,R779=4)),[1]装备基础and强化!$Y$11,0))))</f>
        <v>0</v>
      </c>
      <c r="AO779" s="43" t="e">
        <f>IF(AND(L779="BELT",T779=1),[1]装备基础and强化!$AA$7,IF(AND(L779="PANTS",T779=1),[1]装备基础and强化!$AB$7,IF(AND(L779="SHOES",T779=1),[1]装备基础and强化!$AC$7,IF(AND(L779="CLOTHES",T779=1),[1]装备基础and强化!$AD$7,0))))</f>
        <v>#REF!</v>
      </c>
      <c r="AP779" s="43">
        <f>IF(AND(L779="BELT",T779=2),[1]装备基础and强化!$AF$7,IF(AND(L779="PANTS",T779=2),[1]装备基础and强化!$AG$7,IF(AND(L779="SHOES",T779=2),[1]装备基础and强化!$AH$7,IF(AND(L779="CLOTHES",T779=2),[1]装备基础and强化!$AI$7,0))))</f>
        <v>0</v>
      </c>
      <c r="AQ779" s="43">
        <f>IF(L779="HAT",[1]装备基础and强化!$AK$7,IF(L779="JADE",[1]装备基础and强化!$AK$7,0))</f>
        <v>0</v>
      </c>
      <c r="AR779" s="43" t="e">
        <f t="shared" si="12"/>
        <v>#REF!</v>
      </c>
    </row>
    <row r="780" spans="1:44" x14ac:dyDescent="0.15">
      <c r="A780" s="43"/>
      <c r="B780" s="5" t="s">
        <v>2463</v>
      </c>
      <c r="C780" s="12">
        <v>20776</v>
      </c>
      <c r="D780" s="5" t="s">
        <v>2448</v>
      </c>
      <c r="E780" s="44" t="s">
        <v>22411</v>
      </c>
      <c r="F780" s="4" t="s">
        <v>2464</v>
      </c>
      <c r="G780" s="4" t="s">
        <v>2465</v>
      </c>
      <c r="H780" s="44"/>
      <c r="I780" s="4" t="s">
        <v>700</v>
      </c>
      <c r="J780" s="6" t="s">
        <v>700</v>
      </c>
      <c r="K780" s="45">
        <v>1</v>
      </c>
      <c r="L780" s="4" t="s">
        <v>744</v>
      </c>
      <c r="M780" s="104" t="s">
        <v>16794</v>
      </c>
      <c r="N780" s="45">
        <v>220500</v>
      </c>
      <c r="O780" s="4" t="s">
        <v>2470</v>
      </c>
      <c r="P780" s="4" t="s">
        <v>2483</v>
      </c>
      <c r="Q780" s="4">
        <v>30</v>
      </c>
      <c r="R780" s="4">
        <v>1</v>
      </c>
      <c r="S780" s="4" t="s">
        <v>1503</v>
      </c>
      <c r="T780" s="4">
        <v>1</v>
      </c>
      <c r="U780" s="4">
        <v>5</v>
      </c>
      <c r="W780" s="4" t="s">
        <v>2451</v>
      </c>
      <c r="X780" s="4" t="s">
        <v>2452</v>
      </c>
      <c r="Y780" s="45">
        <v>0</v>
      </c>
      <c r="AA780" s="4">
        <v>1</v>
      </c>
      <c r="AB780" s="4">
        <v>100</v>
      </c>
      <c r="AC780" s="4">
        <v>1</v>
      </c>
      <c r="AD780" s="4">
        <v>1</v>
      </c>
      <c r="AE780" s="45" t="s">
        <v>16461</v>
      </c>
      <c r="AF780" s="45" t="s">
        <v>16457</v>
      </c>
      <c r="AG780" s="45" t="s">
        <v>16459</v>
      </c>
      <c r="AH780" s="45" t="s">
        <v>16453</v>
      </c>
      <c r="AI780" s="45" t="s">
        <v>16455</v>
      </c>
      <c r="AJ780" s="63" t="s">
        <v>20384</v>
      </c>
      <c r="AK780" s="63" t="s">
        <v>20384</v>
      </c>
      <c r="AL780" s="45">
        <v>0</v>
      </c>
      <c r="AM780" s="43">
        <f>IF(AND(L780="WEAPON",OR(R780=0,R780=1,R780=2)),[1]装备基础and强化!$V$7,IF(AND(L780="LEFTRING",OR(R780=0,R780=1,R780=2)),[1]装备基础and强化!$W$7,IF(AND(L780="RIGHTRING",OR(R780=0,R780=1,R780=2)),[1]装备基础and强化!$X$7,IF(AND(L780="NECKLACE",OR(R780=0,R780=1,R780=2)),[1]装备基础and强化!$Y$7,0))))</f>
        <v>0</v>
      </c>
      <c r="AN780" s="43">
        <f>IF(AND(L780="WEAPON",OR(R780=3,R780=4)),[1]装备基础and强化!$V$11,IF(AND(L780="LEFTRING",OR(R780=3,R780=4)),[1]装备基础and强化!$W$11,IF(AND(L780="RIGHTRING",OR(R780=3,R780=4)),[1]装备基础and强化!$X$11,IF(AND(L780="NECKLACE",OR(R780=3,R780=4)),[1]装备基础and强化!$Y$11,0))))</f>
        <v>0</v>
      </c>
      <c r="AO780" s="43" t="e">
        <f>IF(AND(L780="BELT",T780=1),[1]装备基础and强化!$AA$7,IF(AND(L780="PANTS",T780=1),[1]装备基础and强化!$AB$7,IF(AND(L780="SHOES",T780=1),[1]装备基础and强化!$AC$7,IF(AND(L780="CLOTHES",T780=1),[1]装备基础and强化!$AD$7,0))))</f>
        <v>#REF!</v>
      </c>
      <c r="AP780" s="43">
        <f>IF(AND(L780="BELT",T780=2),[1]装备基础and强化!$AF$7,IF(AND(L780="PANTS",T780=2),[1]装备基础and强化!$AG$7,IF(AND(L780="SHOES",T780=2),[1]装备基础and强化!$AH$7,IF(AND(L780="CLOTHES",T780=2),[1]装备基础and强化!$AI$7,0))))</f>
        <v>0</v>
      </c>
      <c r="AQ780" s="43">
        <f>IF(L780="HAT",[1]装备基础and强化!$AK$7,IF(L780="JADE",[1]装备基础and强化!$AK$7,0))</f>
        <v>0</v>
      </c>
      <c r="AR780" s="43" t="e">
        <f t="shared" si="12"/>
        <v>#REF!</v>
      </c>
    </row>
    <row r="781" spans="1:44" x14ac:dyDescent="0.15">
      <c r="A781" s="43"/>
      <c r="B781" s="5" t="s">
        <v>2467</v>
      </c>
      <c r="C781" s="12">
        <v>20777</v>
      </c>
      <c r="D781" s="5" t="s">
        <v>2448</v>
      </c>
      <c r="E781" s="44" t="s">
        <v>22412</v>
      </c>
      <c r="F781" s="4" t="s">
        <v>2468</v>
      </c>
      <c r="G781" s="4" t="s">
        <v>2469</v>
      </c>
      <c r="H781" s="44"/>
      <c r="I781" s="4" t="s">
        <v>700</v>
      </c>
      <c r="J781" s="6" t="s">
        <v>700</v>
      </c>
      <c r="K781" s="45">
        <v>1</v>
      </c>
      <c r="L781" s="4" t="s">
        <v>744</v>
      </c>
      <c r="M781" s="104" t="s">
        <v>16795</v>
      </c>
      <c r="N781" s="45">
        <v>220600</v>
      </c>
      <c r="O781" s="4" t="s">
        <v>3870</v>
      </c>
      <c r="P781" s="4" t="s">
        <v>2483</v>
      </c>
      <c r="Q781" s="4">
        <v>30</v>
      </c>
      <c r="R781" s="4">
        <v>1</v>
      </c>
      <c r="S781" s="4" t="s">
        <v>1503</v>
      </c>
      <c r="T781" s="4">
        <v>1</v>
      </c>
      <c r="U781" s="4">
        <v>6</v>
      </c>
      <c r="W781" s="4" t="s">
        <v>2451</v>
      </c>
      <c r="X781" s="4" t="s">
        <v>2452</v>
      </c>
      <c r="Y781" s="45">
        <v>0</v>
      </c>
      <c r="AA781" s="4">
        <v>1</v>
      </c>
      <c r="AB781" s="4">
        <v>100</v>
      </c>
      <c r="AC781" s="4">
        <v>1</v>
      </c>
      <c r="AD781" s="4">
        <v>1</v>
      </c>
      <c r="AE781" s="45" t="s">
        <v>16461</v>
      </c>
      <c r="AF781" s="45" t="s">
        <v>16457</v>
      </c>
      <c r="AG781" s="45" t="s">
        <v>16459</v>
      </c>
      <c r="AH781" s="45" t="s">
        <v>16453</v>
      </c>
      <c r="AI781" s="45" t="s">
        <v>16455</v>
      </c>
      <c r="AJ781" s="63" t="s">
        <v>20384</v>
      </c>
      <c r="AK781" s="63" t="s">
        <v>20384</v>
      </c>
      <c r="AL781" s="4">
        <v>0</v>
      </c>
      <c r="AM781" s="43">
        <f>IF(AND(L781="WEAPON",OR(R781=0,R781=1,R781=2)),[1]装备基础and强化!$V$7,IF(AND(L781="LEFTRING",OR(R781=0,R781=1,R781=2)),[1]装备基础and强化!$W$7,IF(AND(L781="RIGHTRING",OR(R781=0,R781=1,R781=2)),[1]装备基础and强化!$X$7,IF(AND(L781="NECKLACE",OR(R781=0,R781=1,R781=2)),[1]装备基础and强化!$Y$7,0))))</f>
        <v>0</v>
      </c>
      <c r="AN781" s="43">
        <f>IF(AND(L781="WEAPON",OR(R781=3,R781=4)),[1]装备基础and强化!$V$11,IF(AND(L781="LEFTRING",OR(R781=3,R781=4)),[1]装备基础and强化!$W$11,IF(AND(L781="RIGHTRING",OR(R781=3,R781=4)),[1]装备基础and强化!$X$11,IF(AND(L781="NECKLACE",OR(R781=3,R781=4)),[1]装备基础and强化!$Y$11,0))))</f>
        <v>0</v>
      </c>
      <c r="AO781" s="43" t="e">
        <f>IF(AND(L781="BELT",T781=1),[1]装备基础and强化!$AA$7,IF(AND(L781="PANTS",T781=1),[1]装备基础and强化!$AB$7,IF(AND(L781="SHOES",T781=1),[1]装备基础and强化!$AC$7,IF(AND(L781="CLOTHES",T781=1),[1]装备基础and强化!$AD$7,0))))</f>
        <v>#REF!</v>
      </c>
      <c r="AP781" s="43">
        <f>IF(AND(L781="BELT",T781=2),[1]装备基础and强化!$AF$7,IF(AND(L781="PANTS",T781=2),[1]装备基础and强化!$AG$7,IF(AND(L781="SHOES",T781=2),[1]装备基础and强化!$AH$7,IF(AND(L781="CLOTHES",T781=2),[1]装备基础and强化!$AI$7,0))))</f>
        <v>0</v>
      </c>
      <c r="AQ781" s="43">
        <f>IF(L781="HAT",[1]装备基础and强化!$AK$7,IF(L781="JADE",[1]装备基础and强化!$AK$7,0))</f>
        <v>0</v>
      </c>
      <c r="AR781" s="43" t="e">
        <f t="shared" si="12"/>
        <v>#REF!</v>
      </c>
    </row>
    <row r="782" spans="1:44" x14ac:dyDescent="0.15">
      <c r="A782" s="43"/>
      <c r="B782" s="5" t="s">
        <v>2471</v>
      </c>
      <c r="C782" s="12">
        <v>20778</v>
      </c>
      <c r="D782" s="5" t="s">
        <v>2448</v>
      </c>
      <c r="E782" s="44" t="s">
        <v>22413</v>
      </c>
      <c r="F782" s="4" t="s">
        <v>2472</v>
      </c>
      <c r="G782" s="4" t="s">
        <v>2473</v>
      </c>
      <c r="H782" s="44"/>
      <c r="I782" s="4" t="s">
        <v>700</v>
      </c>
      <c r="J782" s="6" t="s">
        <v>700</v>
      </c>
      <c r="K782" s="45">
        <v>1</v>
      </c>
      <c r="L782" s="4" t="s">
        <v>744</v>
      </c>
      <c r="M782" s="104" t="s">
        <v>16796</v>
      </c>
      <c r="N782" s="45">
        <v>220700</v>
      </c>
      <c r="O782" s="4" t="s">
        <v>6197</v>
      </c>
      <c r="P782" s="4" t="s">
        <v>2483</v>
      </c>
      <c r="Q782" s="4">
        <v>30</v>
      </c>
      <c r="R782" s="4">
        <v>1</v>
      </c>
      <c r="S782" s="4" t="s">
        <v>1503</v>
      </c>
      <c r="T782" s="4">
        <v>1</v>
      </c>
      <c r="U782" s="4">
        <v>7</v>
      </c>
      <c r="W782" s="4" t="s">
        <v>2451</v>
      </c>
      <c r="X782" s="4" t="s">
        <v>2452</v>
      </c>
      <c r="Y782" s="45">
        <v>0</v>
      </c>
      <c r="AA782" s="4">
        <v>1</v>
      </c>
      <c r="AB782" s="4">
        <v>100</v>
      </c>
      <c r="AC782" s="4">
        <v>1</v>
      </c>
      <c r="AD782" s="4">
        <v>1</v>
      </c>
      <c r="AE782" s="45" t="s">
        <v>16461</v>
      </c>
      <c r="AF782" s="45" t="s">
        <v>16457</v>
      </c>
      <c r="AG782" s="45" t="s">
        <v>16459</v>
      </c>
      <c r="AH782" s="45" t="s">
        <v>16453</v>
      </c>
      <c r="AI782" s="45" t="s">
        <v>16455</v>
      </c>
      <c r="AJ782" s="63" t="s">
        <v>20384</v>
      </c>
      <c r="AK782" s="63" t="s">
        <v>20384</v>
      </c>
      <c r="AL782" s="45">
        <v>0</v>
      </c>
      <c r="AM782" s="43">
        <f>IF(AND(L782="WEAPON",OR(R782=0,R782=1,R782=2)),[1]装备基础and强化!$V$7,IF(AND(L782="LEFTRING",OR(R782=0,R782=1,R782=2)),[1]装备基础and强化!$W$7,IF(AND(L782="RIGHTRING",OR(R782=0,R782=1,R782=2)),[1]装备基础and强化!$X$7,IF(AND(L782="NECKLACE",OR(R782=0,R782=1,R782=2)),[1]装备基础and强化!$Y$7,0))))</f>
        <v>0</v>
      </c>
      <c r="AN782" s="43">
        <f>IF(AND(L782="WEAPON",OR(R782=3,R782=4)),[1]装备基础and强化!$V$11,IF(AND(L782="LEFTRING",OR(R782=3,R782=4)),[1]装备基础and强化!$W$11,IF(AND(L782="RIGHTRING",OR(R782=3,R782=4)),[1]装备基础and强化!$X$11,IF(AND(L782="NECKLACE",OR(R782=3,R782=4)),[1]装备基础and强化!$Y$11,0))))</f>
        <v>0</v>
      </c>
      <c r="AO782" s="43" t="e">
        <f>IF(AND(L782="BELT",T782=1),[1]装备基础and强化!$AA$7,IF(AND(L782="PANTS",T782=1),[1]装备基础and强化!$AB$7,IF(AND(L782="SHOES",T782=1),[1]装备基础and强化!$AC$7,IF(AND(L782="CLOTHES",T782=1),[1]装备基础and强化!$AD$7,0))))</f>
        <v>#REF!</v>
      </c>
      <c r="AP782" s="43">
        <f>IF(AND(L782="BELT",T782=2),[1]装备基础and强化!$AF$7,IF(AND(L782="PANTS",T782=2),[1]装备基础and强化!$AG$7,IF(AND(L782="SHOES",T782=2),[1]装备基础and强化!$AH$7,IF(AND(L782="CLOTHES",T782=2),[1]装备基础and强化!$AI$7,0))))</f>
        <v>0</v>
      </c>
      <c r="AQ782" s="43">
        <f>IF(L782="HAT",[1]装备基础and强化!$AK$7,IF(L782="JADE",[1]装备基础and强化!$AK$7,0))</f>
        <v>0</v>
      </c>
      <c r="AR782" s="43" t="e">
        <f t="shared" si="12"/>
        <v>#REF!</v>
      </c>
    </row>
    <row r="783" spans="1:44" x14ac:dyDescent="0.15">
      <c r="A783" s="43"/>
      <c r="B783" s="5" t="s">
        <v>2475</v>
      </c>
      <c r="C783" s="12">
        <v>20779</v>
      </c>
      <c r="D783" s="5" t="s">
        <v>2448</v>
      </c>
      <c r="E783" s="44" t="s">
        <v>22414</v>
      </c>
      <c r="F783" s="4" t="s">
        <v>2476</v>
      </c>
      <c r="G783" s="4" t="s">
        <v>2477</v>
      </c>
      <c r="H783" s="44"/>
      <c r="I783" s="4" t="s">
        <v>700</v>
      </c>
      <c r="J783" s="6" t="s">
        <v>700</v>
      </c>
      <c r="K783" s="45">
        <v>1</v>
      </c>
      <c r="L783" s="4" t="s">
        <v>744</v>
      </c>
      <c r="M783" s="104" t="s">
        <v>16797</v>
      </c>
      <c r="N783" s="45">
        <v>202800</v>
      </c>
      <c r="O783" s="4" t="s">
        <v>2501</v>
      </c>
      <c r="P783" s="4" t="s">
        <v>2483</v>
      </c>
      <c r="Q783" s="4">
        <v>30</v>
      </c>
      <c r="R783" s="4">
        <v>1</v>
      </c>
      <c r="S783" s="4" t="s">
        <v>1503</v>
      </c>
      <c r="T783" s="4">
        <v>1</v>
      </c>
      <c r="U783" s="4">
        <v>8</v>
      </c>
      <c r="W783" s="4" t="s">
        <v>2451</v>
      </c>
      <c r="X783" s="4" t="s">
        <v>2452</v>
      </c>
      <c r="Y783" s="45">
        <v>0</v>
      </c>
      <c r="AA783" s="4">
        <v>1</v>
      </c>
      <c r="AB783" s="4">
        <v>100</v>
      </c>
      <c r="AC783" s="4">
        <v>1</v>
      </c>
      <c r="AD783" s="4">
        <v>1</v>
      </c>
      <c r="AE783" s="45" t="s">
        <v>16461</v>
      </c>
      <c r="AF783" s="45" t="s">
        <v>16457</v>
      </c>
      <c r="AG783" s="45" t="s">
        <v>16459</v>
      </c>
      <c r="AH783" s="45" t="s">
        <v>16453</v>
      </c>
      <c r="AI783" s="45" t="s">
        <v>16455</v>
      </c>
      <c r="AJ783" s="63" t="s">
        <v>20384</v>
      </c>
      <c r="AK783" s="63" t="s">
        <v>20384</v>
      </c>
      <c r="AL783" s="4">
        <v>0</v>
      </c>
      <c r="AM783" s="43">
        <f>IF(AND(L783="WEAPON",OR(R783=0,R783=1,R783=2)),[1]装备基础and强化!$V$7,IF(AND(L783="LEFTRING",OR(R783=0,R783=1,R783=2)),[1]装备基础and强化!$W$7,IF(AND(L783="RIGHTRING",OR(R783=0,R783=1,R783=2)),[1]装备基础and强化!$X$7,IF(AND(L783="NECKLACE",OR(R783=0,R783=1,R783=2)),[1]装备基础and强化!$Y$7,0))))</f>
        <v>0</v>
      </c>
      <c r="AN783" s="43">
        <f>IF(AND(L783="WEAPON",OR(R783=3,R783=4)),[1]装备基础and强化!$V$11,IF(AND(L783="LEFTRING",OR(R783=3,R783=4)),[1]装备基础and强化!$W$11,IF(AND(L783="RIGHTRING",OR(R783=3,R783=4)),[1]装备基础and强化!$X$11,IF(AND(L783="NECKLACE",OR(R783=3,R783=4)),[1]装备基础and强化!$Y$11,0))))</f>
        <v>0</v>
      </c>
      <c r="AO783" s="43" t="e">
        <f>IF(AND(L783="BELT",T783=1),[1]装备基础and强化!$AA$7,IF(AND(L783="PANTS",T783=1),[1]装备基础and强化!$AB$7,IF(AND(L783="SHOES",T783=1),[1]装备基础and强化!$AC$7,IF(AND(L783="CLOTHES",T783=1),[1]装备基础and强化!$AD$7,0))))</f>
        <v>#REF!</v>
      </c>
      <c r="AP783" s="43">
        <f>IF(AND(L783="BELT",T783=2),[1]装备基础and强化!$AF$7,IF(AND(L783="PANTS",T783=2),[1]装备基础and强化!$AG$7,IF(AND(L783="SHOES",T783=2),[1]装备基础and强化!$AH$7,IF(AND(L783="CLOTHES",T783=2),[1]装备基础and强化!$AI$7,0))))</f>
        <v>0</v>
      </c>
      <c r="AQ783" s="43">
        <f>IF(L783="HAT",[1]装备基础and强化!$AK$7,IF(L783="JADE",[1]装备基础and强化!$AK$7,0))</f>
        <v>0</v>
      </c>
      <c r="AR783" s="43" t="e">
        <f t="shared" si="12"/>
        <v>#REF!</v>
      </c>
    </row>
    <row r="784" spans="1:44" x14ac:dyDescent="0.15">
      <c r="A784" s="43"/>
      <c r="B784" s="5" t="s">
        <v>2479</v>
      </c>
      <c r="C784" s="12">
        <v>20780</v>
      </c>
      <c r="D784" s="5" t="s">
        <v>2480</v>
      </c>
      <c r="E784" s="44" t="s">
        <v>22415</v>
      </c>
      <c r="F784" s="4" t="s">
        <v>2481</v>
      </c>
      <c r="G784" s="4" t="s">
        <v>2482</v>
      </c>
      <c r="H784" s="44"/>
      <c r="I784" s="4" t="s">
        <v>700</v>
      </c>
      <c r="J784" s="6" t="s">
        <v>700</v>
      </c>
      <c r="K784" s="45">
        <v>1</v>
      </c>
      <c r="L784" s="4" t="s">
        <v>744</v>
      </c>
      <c r="M784" s="104" t="s">
        <v>16798</v>
      </c>
      <c r="N784" s="45">
        <v>250100</v>
      </c>
      <c r="O784" s="4" t="s">
        <v>2956</v>
      </c>
      <c r="P784" s="4" t="s">
        <v>2483</v>
      </c>
      <c r="Q784" s="4">
        <v>50</v>
      </c>
      <c r="R784" s="4">
        <v>1</v>
      </c>
      <c r="S784" s="4" t="s">
        <v>1539</v>
      </c>
      <c r="T784" s="4">
        <v>1</v>
      </c>
      <c r="U784" s="4">
        <v>1</v>
      </c>
      <c r="W784" s="4" t="s">
        <v>2484</v>
      </c>
      <c r="X784" s="4" t="s">
        <v>2485</v>
      </c>
      <c r="Y784" s="45">
        <v>0</v>
      </c>
      <c r="AA784" s="4">
        <v>1</v>
      </c>
      <c r="AB784" s="4">
        <v>100</v>
      </c>
      <c r="AC784" s="4">
        <v>1</v>
      </c>
      <c r="AD784" s="4">
        <v>1</v>
      </c>
      <c r="AE784" s="45" t="s">
        <v>16461</v>
      </c>
      <c r="AF784" s="45" t="s">
        <v>16457</v>
      </c>
      <c r="AG784" s="45" t="s">
        <v>16459</v>
      </c>
      <c r="AH784" s="45" t="s">
        <v>16453</v>
      </c>
      <c r="AI784" s="45" t="s">
        <v>16455</v>
      </c>
      <c r="AJ784" s="63" t="s">
        <v>20384</v>
      </c>
      <c r="AK784" s="63" t="s">
        <v>20384</v>
      </c>
      <c r="AL784" s="45">
        <v>0</v>
      </c>
      <c r="AM784" s="43">
        <f>IF(AND(L784="WEAPON",OR(R784=0,R784=1,R784=2)),[1]装备基础and强化!$V$7,IF(AND(L784="LEFTRING",OR(R784=0,R784=1,R784=2)),[1]装备基础and强化!$W$7,IF(AND(L784="RIGHTRING",OR(R784=0,R784=1,R784=2)),[1]装备基础and强化!$X$7,IF(AND(L784="NECKLACE",OR(R784=0,R784=1,R784=2)),[1]装备基础and强化!$Y$7,0))))</f>
        <v>0</v>
      </c>
      <c r="AN784" s="43">
        <f>IF(AND(L784="WEAPON",OR(R784=3,R784=4)),[1]装备基础and强化!$V$11,IF(AND(L784="LEFTRING",OR(R784=3,R784=4)),[1]装备基础and强化!$W$11,IF(AND(L784="RIGHTRING",OR(R784=3,R784=4)),[1]装备基础and强化!$X$11,IF(AND(L784="NECKLACE",OR(R784=3,R784=4)),[1]装备基础and强化!$Y$11,0))))</f>
        <v>0</v>
      </c>
      <c r="AO784" s="43" t="e">
        <f>IF(AND(L784="BELT",T784=1),[1]装备基础and强化!$AA$7,IF(AND(L784="PANTS",T784=1),[1]装备基础and强化!$AB$7,IF(AND(L784="SHOES",T784=1),[1]装备基础and强化!$AC$7,IF(AND(L784="CLOTHES",T784=1),[1]装备基础and强化!$AD$7,0))))</f>
        <v>#REF!</v>
      </c>
      <c r="AP784" s="43">
        <f>IF(AND(L784="BELT",T784=2),[1]装备基础and强化!$AF$7,IF(AND(L784="PANTS",T784=2),[1]装备基础and强化!$AG$7,IF(AND(L784="SHOES",T784=2),[1]装备基础and强化!$AH$7,IF(AND(L784="CLOTHES",T784=2),[1]装备基础and强化!$AI$7,0))))</f>
        <v>0</v>
      </c>
      <c r="AQ784" s="43">
        <f>IF(L784="HAT",[1]装备基础and强化!$AK$7,IF(L784="JADE",[1]装备基础and强化!$AK$7,0))</f>
        <v>0</v>
      </c>
      <c r="AR784" s="43" t="e">
        <f t="shared" si="12"/>
        <v>#REF!</v>
      </c>
    </row>
    <row r="785" spans="1:44" x14ac:dyDescent="0.15">
      <c r="A785" s="43"/>
      <c r="B785" s="5" t="s">
        <v>2486</v>
      </c>
      <c r="C785" s="12">
        <v>20781</v>
      </c>
      <c r="D785" s="5" t="s">
        <v>2480</v>
      </c>
      <c r="E785" s="44" t="s">
        <v>22416</v>
      </c>
      <c r="F785" s="4" t="s">
        <v>2487</v>
      </c>
      <c r="G785" s="4" t="s">
        <v>2488</v>
      </c>
      <c r="H785" s="44"/>
      <c r="I785" s="4" t="s">
        <v>700</v>
      </c>
      <c r="J785" s="6" t="s">
        <v>700</v>
      </c>
      <c r="K785" s="45">
        <v>1</v>
      </c>
      <c r="L785" s="4" t="s">
        <v>744</v>
      </c>
      <c r="M785" s="104" t="s">
        <v>16799</v>
      </c>
      <c r="N785" s="45">
        <v>250200</v>
      </c>
      <c r="O785" s="4" t="s">
        <v>4309</v>
      </c>
      <c r="P785" s="4" t="s">
        <v>2483</v>
      </c>
      <c r="Q785" s="4">
        <v>50</v>
      </c>
      <c r="R785" s="4">
        <v>1</v>
      </c>
      <c r="S785" s="4" t="s">
        <v>1539</v>
      </c>
      <c r="T785" s="4">
        <v>1</v>
      </c>
      <c r="U785" s="4">
        <v>2</v>
      </c>
      <c r="W785" s="4" t="s">
        <v>2484</v>
      </c>
      <c r="X785" s="4" t="s">
        <v>2485</v>
      </c>
      <c r="Y785" s="45">
        <v>0</v>
      </c>
      <c r="AA785" s="4">
        <v>1</v>
      </c>
      <c r="AB785" s="4">
        <v>100</v>
      </c>
      <c r="AC785" s="4">
        <v>1</v>
      </c>
      <c r="AD785" s="4">
        <v>1</v>
      </c>
      <c r="AE785" s="45" t="s">
        <v>16461</v>
      </c>
      <c r="AF785" s="45" t="s">
        <v>16457</v>
      </c>
      <c r="AG785" s="45" t="s">
        <v>16459</v>
      </c>
      <c r="AH785" s="45" t="s">
        <v>16453</v>
      </c>
      <c r="AI785" s="45" t="s">
        <v>16455</v>
      </c>
      <c r="AJ785" s="63" t="s">
        <v>20384</v>
      </c>
      <c r="AK785" s="63" t="s">
        <v>20384</v>
      </c>
      <c r="AL785" s="4">
        <v>0</v>
      </c>
      <c r="AM785" s="43">
        <f>IF(AND(L785="WEAPON",OR(R785=0,R785=1,R785=2)),[1]装备基础and强化!$V$7,IF(AND(L785="LEFTRING",OR(R785=0,R785=1,R785=2)),[1]装备基础and强化!$W$7,IF(AND(L785="RIGHTRING",OR(R785=0,R785=1,R785=2)),[1]装备基础and强化!$X$7,IF(AND(L785="NECKLACE",OR(R785=0,R785=1,R785=2)),[1]装备基础and强化!$Y$7,0))))</f>
        <v>0</v>
      </c>
      <c r="AN785" s="43">
        <f>IF(AND(L785="WEAPON",OR(R785=3,R785=4)),[1]装备基础and强化!$V$11,IF(AND(L785="LEFTRING",OR(R785=3,R785=4)),[1]装备基础and强化!$W$11,IF(AND(L785="RIGHTRING",OR(R785=3,R785=4)),[1]装备基础and强化!$X$11,IF(AND(L785="NECKLACE",OR(R785=3,R785=4)),[1]装备基础and强化!$Y$11,0))))</f>
        <v>0</v>
      </c>
      <c r="AO785" s="43" t="e">
        <f>IF(AND(L785="BELT",T785=1),[1]装备基础and强化!$AA$7,IF(AND(L785="PANTS",T785=1),[1]装备基础and强化!$AB$7,IF(AND(L785="SHOES",T785=1),[1]装备基础and强化!$AC$7,IF(AND(L785="CLOTHES",T785=1),[1]装备基础and强化!$AD$7,0))))</f>
        <v>#REF!</v>
      </c>
      <c r="AP785" s="43">
        <f>IF(AND(L785="BELT",T785=2),[1]装备基础and强化!$AF$7,IF(AND(L785="PANTS",T785=2),[1]装备基础and强化!$AG$7,IF(AND(L785="SHOES",T785=2),[1]装备基础and强化!$AH$7,IF(AND(L785="CLOTHES",T785=2),[1]装备基础and强化!$AI$7,0))))</f>
        <v>0</v>
      </c>
      <c r="AQ785" s="43">
        <f>IF(L785="HAT",[1]装备基础and强化!$AK$7,IF(L785="JADE",[1]装备基础and强化!$AK$7,0))</f>
        <v>0</v>
      </c>
      <c r="AR785" s="43" t="e">
        <f t="shared" si="12"/>
        <v>#REF!</v>
      </c>
    </row>
    <row r="786" spans="1:44" x14ac:dyDescent="0.15">
      <c r="A786" s="43"/>
      <c r="B786" s="5" t="s">
        <v>2490</v>
      </c>
      <c r="C786" s="12">
        <v>20782</v>
      </c>
      <c r="D786" s="5" t="s">
        <v>2480</v>
      </c>
      <c r="E786" s="44" t="s">
        <v>22417</v>
      </c>
      <c r="F786" s="4" t="s">
        <v>2491</v>
      </c>
      <c r="G786" s="4" t="s">
        <v>2492</v>
      </c>
      <c r="H786" s="44"/>
      <c r="I786" s="4" t="s">
        <v>700</v>
      </c>
      <c r="J786" s="6" t="s">
        <v>700</v>
      </c>
      <c r="K786" s="45">
        <v>1</v>
      </c>
      <c r="L786" s="4" t="s">
        <v>744</v>
      </c>
      <c r="M786" s="104" t="s">
        <v>16800</v>
      </c>
      <c r="N786" s="45">
        <v>250300</v>
      </c>
      <c r="O786" s="4" t="s">
        <v>3001</v>
      </c>
      <c r="P786" s="4" t="s">
        <v>2483</v>
      </c>
      <c r="Q786" s="4">
        <v>50</v>
      </c>
      <c r="R786" s="4">
        <v>1</v>
      </c>
      <c r="S786" s="4" t="s">
        <v>1539</v>
      </c>
      <c r="T786" s="4">
        <v>1</v>
      </c>
      <c r="U786" s="4">
        <v>3</v>
      </c>
      <c r="W786" s="4" t="s">
        <v>2484</v>
      </c>
      <c r="X786" s="4" t="s">
        <v>2485</v>
      </c>
      <c r="Y786" s="45">
        <v>0</v>
      </c>
      <c r="AA786" s="4">
        <v>1</v>
      </c>
      <c r="AB786" s="4">
        <v>100</v>
      </c>
      <c r="AC786" s="4">
        <v>1</v>
      </c>
      <c r="AD786" s="4">
        <v>1</v>
      </c>
      <c r="AE786" s="45" t="s">
        <v>16461</v>
      </c>
      <c r="AF786" s="45" t="s">
        <v>16457</v>
      </c>
      <c r="AG786" s="45" t="s">
        <v>16459</v>
      </c>
      <c r="AH786" s="45" t="s">
        <v>16453</v>
      </c>
      <c r="AI786" s="45" t="s">
        <v>16455</v>
      </c>
      <c r="AJ786" s="63" t="s">
        <v>20384</v>
      </c>
      <c r="AK786" s="63" t="s">
        <v>20384</v>
      </c>
      <c r="AL786" s="45">
        <v>0</v>
      </c>
      <c r="AM786" s="43">
        <f>IF(AND(L786="WEAPON",OR(R786=0,R786=1,R786=2)),[1]装备基础and强化!$V$7,IF(AND(L786="LEFTRING",OR(R786=0,R786=1,R786=2)),[1]装备基础and强化!$W$7,IF(AND(L786="RIGHTRING",OR(R786=0,R786=1,R786=2)),[1]装备基础and强化!$X$7,IF(AND(L786="NECKLACE",OR(R786=0,R786=1,R786=2)),[1]装备基础and强化!$Y$7,0))))</f>
        <v>0</v>
      </c>
      <c r="AN786" s="43">
        <f>IF(AND(L786="WEAPON",OR(R786=3,R786=4)),[1]装备基础and强化!$V$11,IF(AND(L786="LEFTRING",OR(R786=3,R786=4)),[1]装备基础and强化!$W$11,IF(AND(L786="RIGHTRING",OR(R786=3,R786=4)),[1]装备基础and强化!$X$11,IF(AND(L786="NECKLACE",OR(R786=3,R786=4)),[1]装备基础and强化!$Y$11,0))))</f>
        <v>0</v>
      </c>
      <c r="AO786" s="43" t="e">
        <f>IF(AND(L786="BELT",T786=1),[1]装备基础and强化!$AA$7,IF(AND(L786="PANTS",T786=1),[1]装备基础and强化!$AB$7,IF(AND(L786="SHOES",T786=1),[1]装备基础and强化!$AC$7,IF(AND(L786="CLOTHES",T786=1),[1]装备基础and强化!$AD$7,0))))</f>
        <v>#REF!</v>
      </c>
      <c r="AP786" s="43">
        <f>IF(AND(L786="BELT",T786=2),[1]装备基础and强化!$AF$7,IF(AND(L786="PANTS",T786=2),[1]装备基础and强化!$AG$7,IF(AND(L786="SHOES",T786=2),[1]装备基础and强化!$AH$7,IF(AND(L786="CLOTHES",T786=2),[1]装备基础and强化!$AI$7,0))))</f>
        <v>0</v>
      </c>
      <c r="AQ786" s="43">
        <f>IF(L786="HAT",[1]装备基础and强化!$AK$7,IF(L786="JADE",[1]装备基础and强化!$AK$7,0))</f>
        <v>0</v>
      </c>
      <c r="AR786" s="43" t="e">
        <f t="shared" si="12"/>
        <v>#REF!</v>
      </c>
    </row>
    <row r="787" spans="1:44" x14ac:dyDescent="0.15">
      <c r="A787" s="43"/>
      <c r="B787" s="5" t="s">
        <v>2494</v>
      </c>
      <c r="C787" s="12">
        <v>20783</v>
      </c>
      <c r="D787" s="5" t="s">
        <v>2480</v>
      </c>
      <c r="E787" s="44" t="s">
        <v>22418</v>
      </c>
      <c r="F787" s="4" t="s">
        <v>2495</v>
      </c>
      <c r="G787" s="4" t="s">
        <v>2496</v>
      </c>
      <c r="H787" s="44"/>
      <c r="I787" s="4" t="s">
        <v>700</v>
      </c>
      <c r="J787" s="6" t="s">
        <v>700</v>
      </c>
      <c r="K787" s="45">
        <v>1</v>
      </c>
      <c r="L787" s="4" t="s">
        <v>744</v>
      </c>
      <c r="M787" s="104" t="s">
        <v>16801</v>
      </c>
      <c r="N787" s="45">
        <v>250400</v>
      </c>
      <c r="O787" s="4" t="s">
        <v>3005</v>
      </c>
      <c r="P787" s="4" t="s">
        <v>2483</v>
      </c>
      <c r="Q787" s="4">
        <v>50</v>
      </c>
      <c r="R787" s="4">
        <v>1</v>
      </c>
      <c r="S787" s="4" t="s">
        <v>1539</v>
      </c>
      <c r="T787" s="4">
        <v>1</v>
      </c>
      <c r="U787" s="4">
        <v>4</v>
      </c>
      <c r="W787" s="4" t="s">
        <v>2484</v>
      </c>
      <c r="X787" s="4" t="s">
        <v>2485</v>
      </c>
      <c r="Y787" s="45">
        <v>0</v>
      </c>
      <c r="AA787" s="4">
        <v>1</v>
      </c>
      <c r="AB787" s="4">
        <v>100</v>
      </c>
      <c r="AC787" s="4">
        <v>1</v>
      </c>
      <c r="AD787" s="4">
        <v>1</v>
      </c>
      <c r="AE787" s="45" t="s">
        <v>16461</v>
      </c>
      <c r="AF787" s="45" t="s">
        <v>16457</v>
      </c>
      <c r="AG787" s="45" t="s">
        <v>16459</v>
      </c>
      <c r="AH787" s="45" t="s">
        <v>16453</v>
      </c>
      <c r="AI787" s="45" t="s">
        <v>16455</v>
      </c>
      <c r="AJ787" s="63" t="s">
        <v>20384</v>
      </c>
      <c r="AK787" s="63" t="s">
        <v>20384</v>
      </c>
      <c r="AL787" s="4">
        <v>0</v>
      </c>
      <c r="AM787" s="43">
        <f>IF(AND(L787="WEAPON",OR(R787=0,R787=1,R787=2)),[1]装备基础and强化!$V$7,IF(AND(L787="LEFTRING",OR(R787=0,R787=1,R787=2)),[1]装备基础and强化!$W$7,IF(AND(L787="RIGHTRING",OR(R787=0,R787=1,R787=2)),[1]装备基础and强化!$X$7,IF(AND(L787="NECKLACE",OR(R787=0,R787=1,R787=2)),[1]装备基础and强化!$Y$7,0))))</f>
        <v>0</v>
      </c>
      <c r="AN787" s="43">
        <f>IF(AND(L787="WEAPON",OR(R787=3,R787=4)),[1]装备基础and强化!$V$11,IF(AND(L787="LEFTRING",OR(R787=3,R787=4)),[1]装备基础and强化!$W$11,IF(AND(L787="RIGHTRING",OR(R787=3,R787=4)),[1]装备基础and强化!$X$11,IF(AND(L787="NECKLACE",OR(R787=3,R787=4)),[1]装备基础and强化!$Y$11,0))))</f>
        <v>0</v>
      </c>
      <c r="AO787" s="43" t="e">
        <f>IF(AND(L787="BELT",T787=1),[1]装备基础and强化!$AA$7,IF(AND(L787="PANTS",T787=1),[1]装备基础and强化!$AB$7,IF(AND(L787="SHOES",T787=1),[1]装备基础and强化!$AC$7,IF(AND(L787="CLOTHES",T787=1),[1]装备基础and强化!$AD$7,0))))</f>
        <v>#REF!</v>
      </c>
      <c r="AP787" s="43">
        <f>IF(AND(L787="BELT",T787=2),[1]装备基础and强化!$AF$7,IF(AND(L787="PANTS",T787=2),[1]装备基础and强化!$AG$7,IF(AND(L787="SHOES",T787=2),[1]装备基础and强化!$AH$7,IF(AND(L787="CLOTHES",T787=2),[1]装备基础and强化!$AI$7,0))))</f>
        <v>0</v>
      </c>
      <c r="AQ787" s="43">
        <f>IF(L787="HAT",[1]装备基础and强化!$AK$7,IF(L787="JADE",[1]装备基础and强化!$AK$7,0))</f>
        <v>0</v>
      </c>
      <c r="AR787" s="43" t="e">
        <f t="shared" si="12"/>
        <v>#REF!</v>
      </c>
    </row>
    <row r="788" spans="1:44" x14ac:dyDescent="0.15">
      <c r="A788" s="43"/>
      <c r="B788" s="5" t="s">
        <v>2498</v>
      </c>
      <c r="C788" s="12">
        <v>20784</v>
      </c>
      <c r="D788" s="5" t="s">
        <v>2480</v>
      </c>
      <c r="E788" s="44" t="s">
        <v>22419</v>
      </c>
      <c r="F788" s="4" t="s">
        <v>2499</v>
      </c>
      <c r="G788" s="4" t="s">
        <v>2500</v>
      </c>
      <c r="H788" s="44"/>
      <c r="I788" s="4" t="s">
        <v>700</v>
      </c>
      <c r="J788" s="6" t="s">
        <v>700</v>
      </c>
      <c r="K788" s="45">
        <v>1</v>
      </c>
      <c r="L788" s="4" t="s">
        <v>744</v>
      </c>
      <c r="M788" s="104" t="s">
        <v>16802</v>
      </c>
      <c r="N788" s="45">
        <v>250500</v>
      </c>
      <c r="O788" s="4" t="s">
        <v>2505</v>
      </c>
      <c r="P788" s="4" t="s">
        <v>2483</v>
      </c>
      <c r="Q788" s="4">
        <v>50</v>
      </c>
      <c r="R788" s="4">
        <v>1</v>
      </c>
      <c r="S788" s="4" t="s">
        <v>1539</v>
      </c>
      <c r="T788" s="4">
        <v>1</v>
      </c>
      <c r="U788" s="4">
        <v>5</v>
      </c>
      <c r="W788" s="4" t="s">
        <v>2484</v>
      </c>
      <c r="X788" s="4" t="s">
        <v>2485</v>
      </c>
      <c r="Y788" s="45">
        <v>0</v>
      </c>
      <c r="AA788" s="4">
        <v>1</v>
      </c>
      <c r="AB788" s="4">
        <v>100</v>
      </c>
      <c r="AC788" s="4">
        <v>1</v>
      </c>
      <c r="AD788" s="4">
        <v>1</v>
      </c>
      <c r="AE788" s="45" t="s">
        <v>16461</v>
      </c>
      <c r="AF788" s="45" t="s">
        <v>16457</v>
      </c>
      <c r="AG788" s="45" t="s">
        <v>16459</v>
      </c>
      <c r="AH788" s="45" t="s">
        <v>16453</v>
      </c>
      <c r="AI788" s="45" t="s">
        <v>16455</v>
      </c>
      <c r="AJ788" s="63" t="s">
        <v>20384</v>
      </c>
      <c r="AK788" s="63" t="s">
        <v>20384</v>
      </c>
      <c r="AL788" s="45">
        <v>0</v>
      </c>
      <c r="AM788" s="43">
        <f>IF(AND(L788="WEAPON",OR(R788=0,R788=1,R788=2)),[1]装备基础and强化!$V$7,IF(AND(L788="LEFTRING",OR(R788=0,R788=1,R788=2)),[1]装备基础and强化!$W$7,IF(AND(L788="RIGHTRING",OR(R788=0,R788=1,R788=2)),[1]装备基础and强化!$X$7,IF(AND(L788="NECKLACE",OR(R788=0,R788=1,R788=2)),[1]装备基础and强化!$Y$7,0))))</f>
        <v>0</v>
      </c>
      <c r="AN788" s="43">
        <f>IF(AND(L788="WEAPON",OR(R788=3,R788=4)),[1]装备基础and强化!$V$11,IF(AND(L788="LEFTRING",OR(R788=3,R788=4)),[1]装备基础and强化!$W$11,IF(AND(L788="RIGHTRING",OR(R788=3,R788=4)),[1]装备基础and强化!$X$11,IF(AND(L788="NECKLACE",OR(R788=3,R788=4)),[1]装备基础and强化!$Y$11,0))))</f>
        <v>0</v>
      </c>
      <c r="AO788" s="43" t="e">
        <f>IF(AND(L788="BELT",T788=1),[1]装备基础and强化!$AA$7,IF(AND(L788="PANTS",T788=1),[1]装备基础and强化!$AB$7,IF(AND(L788="SHOES",T788=1),[1]装备基础and强化!$AC$7,IF(AND(L788="CLOTHES",T788=1),[1]装备基础and强化!$AD$7,0))))</f>
        <v>#REF!</v>
      </c>
      <c r="AP788" s="43">
        <f>IF(AND(L788="BELT",T788=2),[1]装备基础and强化!$AF$7,IF(AND(L788="PANTS",T788=2),[1]装备基础and强化!$AG$7,IF(AND(L788="SHOES",T788=2),[1]装备基础and强化!$AH$7,IF(AND(L788="CLOTHES",T788=2),[1]装备基础and强化!$AI$7,0))))</f>
        <v>0</v>
      </c>
      <c r="AQ788" s="43">
        <f>IF(L788="HAT",[1]装备基础and强化!$AK$7,IF(L788="JADE",[1]装备基础and强化!$AK$7,0))</f>
        <v>0</v>
      </c>
      <c r="AR788" s="43" t="e">
        <f t="shared" si="12"/>
        <v>#REF!</v>
      </c>
    </row>
    <row r="789" spans="1:44" x14ac:dyDescent="0.15">
      <c r="A789" s="43"/>
      <c r="B789" s="5" t="s">
        <v>2502</v>
      </c>
      <c r="C789" s="12">
        <v>20785</v>
      </c>
      <c r="D789" s="5" t="s">
        <v>2480</v>
      </c>
      <c r="E789" s="44" t="s">
        <v>22420</v>
      </c>
      <c r="F789" s="4" t="s">
        <v>2503</v>
      </c>
      <c r="G789" s="4" t="s">
        <v>2504</v>
      </c>
      <c r="H789" s="44"/>
      <c r="I789" s="4" t="s">
        <v>700</v>
      </c>
      <c r="J789" s="6" t="s">
        <v>700</v>
      </c>
      <c r="K789" s="45">
        <v>1</v>
      </c>
      <c r="L789" s="4" t="s">
        <v>744</v>
      </c>
      <c r="M789" s="104" t="s">
        <v>16803</v>
      </c>
      <c r="N789" s="45">
        <v>250600</v>
      </c>
      <c r="O789" s="4" t="s">
        <v>3022</v>
      </c>
      <c r="P789" s="4" t="s">
        <v>2483</v>
      </c>
      <c r="Q789" s="4">
        <v>50</v>
      </c>
      <c r="R789" s="4">
        <v>1</v>
      </c>
      <c r="S789" s="4" t="s">
        <v>1539</v>
      </c>
      <c r="T789" s="4">
        <v>1</v>
      </c>
      <c r="U789" s="4">
        <v>6</v>
      </c>
      <c r="W789" s="4" t="s">
        <v>2484</v>
      </c>
      <c r="X789" s="4" t="s">
        <v>2485</v>
      </c>
      <c r="Y789" s="45">
        <v>0</v>
      </c>
      <c r="AA789" s="4">
        <v>1</v>
      </c>
      <c r="AB789" s="4">
        <v>100</v>
      </c>
      <c r="AC789" s="4">
        <v>1</v>
      </c>
      <c r="AD789" s="4">
        <v>1</v>
      </c>
      <c r="AE789" s="45" t="s">
        <v>16461</v>
      </c>
      <c r="AF789" s="45" t="s">
        <v>16457</v>
      </c>
      <c r="AG789" s="45" t="s">
        <v>16459</v>
      </c>
      <c r="AH789" s="45" t="s">
        <v>16453</v>
      </c>
      <c r="AI789" s="45" t="s">
        <v>16455</v>
      </c>
      <c r="AJ789" s="63" t="s">
        <v>20384</v>
      </c>
      <c r="AK789" s="63" t="s">
        <v>20384</v>
      </c>
      <c r="AL789" s="4">
        <v>0</v>
      </c>
      <c r="AM789" s="43">
        <f>IF(AND(L789="WEAPON",OR(R789=0,R789=1,R789=2)),[1]装备基础and强化!$V$7,IF(AND(L789="LEFTRING",OR(R789=0,R789=1,R789=2)),[1]装备基础and强化!$W$7,IF(AND(L789="RIGHTRING",OR(R789=0,R789=1,R789=2)),[1]装备基础and强化!$X$7,IF(AND(L789="NECKLACE",OR(R789=0,R789=1,R789=2)),[1]装备基础and强化!$Y$7,0))))</f>
        <v>0</v>
      </c>
      <c r="AN789" s="43">
        <f>IF(AND(L789="WEAPON",OR(R789=3,R789=4)),[1]装备基础and强化!$V$11,IF(AND(L789="LEFTRING",OR(R789=3,R789=4)),[1]装备基础and强化!$W$11,IF(AND(L789="RIGHTRING",OR(R789=3,R789=4)),[1]装备基础and强化!$X$11,IF(AND(L789="NECKLACE",OR(R789=3,R789=4)),[1]装备基础and强化!$Y$11,0))))</f>
        <v>0</v>
      </c>
      <c r="AO789" s="43" t="e">
        <f>IF(AND(L789="BELT",T789=1),[1]装备基础and强化!$AA$7,IF(AND(L789="PANTS",T789=1),[1]装备基础and强化!$AB$7,IF(AND(L789="SHOES",T789=1),[1]装备基础and强化!$AC$7,IF(AND(L789="CLOTHES",T789=1),[1]装备基础and强化!$AD$7,0))))</f>
        <v>#REF!</v>
      </c>
      <c r="AP789" s="43">
        <f>IF(AND(L789="BELT",T789=2),[1]装备基础and强化!$AF$7,IF(AND(L789="PANTS",T789=2),[1]装备基础and强化!$AG$7,IF(AND(L789="SHOES",T789=2),[1]装备基础and强化!$AH$7,IF(AND(L789="CLOTHES",T789=2),[1]装备基础and强化!$AI$7,0))))</f>
        <v>0</v>
      </c>
      <c r="AQ789" s="43">
        <f>IF(L789="HAT",[1]装备基础and强化!$AK$7,IF(L789="JADE",[1]装备基础and强化!$AK$7,0))</f>
        <v>0</v>
      </c>
      <c r="AR789" s="43" t="e">
        <f t="shared" ref="AR789:AR852" si="13">IF(AM789&lt;&gt;0,AM789,IF(AN789&lt;&gt;0,AN789,IF(AO789&lt;&gt;0,AO789,IF(AP789&lt;&gt;0,AP789,IF(AQ789&lt;&gt;0,AQ789,0)))))</f>
        <v>#REF!</v>
      </c>
    </row>
    <row r="790" spans="1:44" x14ac:dyDescent="0.15">
      <c r="A790" s="43"/>
      <c r="B790" s="5" t="s">
        <v>2506</v>
      </c>
      <c r="C790" s="12">
        <v>20786</v>
      </c>
      <c r="D790" s="5" t="s">
        <v>2480</v>
      </c>
      <c r="E790" s="44" t="s">
        <v>22421</v>
      </c>
      <c r="F790" s="4" t="s">
        <v>2507</v>
      </c>
      <c r="G790" s="4" t="s">
        <v>2508</v>
      </c>
      <c r="H790" s="44"/>
      <c r="I790" s="4" t="s">
        <v>700</v>
      </c>
      <c r="J790" s="6" t="s">
        <v>700</v>
      </c>
      <c r="K790" s="45">
        <v>1</v>
      </c>
      <c r="L790" s="4" t="s">
        <v>744</v>
      </c>
      <c r="M790" s="104" t="s">
        <v>16804</v>
      </c>
      <c r="N790" s="45">
        <v>250700</v>
      </c>
      <c r="O790" s="4" t="s">
        <v>5817</v>
      </c>
      <c r="P790" s="4" t="s">
        <v>2483</v>
      </c>
      <c r="Q790" s="4">
        <v>50</v>
      </c>
      <c r="R790" s="4">
        <v>1</v>
      </c>
      <c r="S790" s="4" t="s">
        <v>1539</v>
      </c>
      <c r="T790" s="4">
        <v>1</v>
      </c>
      <c r="U790" s="4">
        <v>7</v>
      </c>
      <c r="W790" s="4" t="s">
        <v>2484</v>
      </c>
      <c r="X790" s="4" t="s">
        <v>2485</v>
      </c>
      <c r="Y790" s="45">
        <v>0</v>
      </c>
      <c r="AA790" s="4">
        <v>1</v>
      </c>
      <c r="AB790" s="4">
        <v>100</v>
      </c>
      <c r="AC790" s="4">
        <v>1</v>
      </c>
      <c r="AD790" s="4">
        <v>1</v>
      </c>
      <c r="AE790" s="45" t="s">
        <v>16461</v>
      </c>
      <c r="AF790" s="45" t="s">
        <v>16457</v>
      </c>
      <c r="AG790" s="45" t="s">
        <v>16459</v>
      </c>
      <c r="AH790" s="45" t="s">
        <v>16453</v>
      </c>
      <c r="AI790" s="45" t="s">
        <v>16455</v>
      </c>
      <c r="AJ790" s="63" t="s">
        <v>20384</v>
      </c>
      <c r="AK790" s="63" t="s">
        <v>20384</v>
      </c>
      <c r="AL790" s="45">
        <v>0</v>
      </c>
      <c r="AM790" s="43">
        <f>IF(AND(L790="WEAPON",OR(R790=0,R790=1,R790=2)),[1]装备基础and强化!$V$7,IF(AND(L790="LEFTRING",OR(R790=0,R790=1,R790=2)),[1]装备基础and强化!$W$7,IF(AND(L790="RIGHTRING",OR(R790=0,R790=1,R790=2)),[1]装备基础and强化!$X$7,IF(AND(L790="NECKLACE",OR(R790=0,R790=1,R790=2)),[1]装备基础and强化!$Y$7,0))))</f>
        <v>0</v>
      </c>
      <c r="AN790" s="43">
        <f>IF(AND(L790="WEAPON",OR(R790=3,R790=4)),[1]装备基础and强化!$V$11,IF(AND(L790="LEFTRING",OR(R790=3,R790=4)),[1]装备基础and强化!$W$11,IF(AND(L790="RIGHTRING",OR(R790=3,R790=4)),[1]装备基础and强化!$X$11,IF(AND(L790="NECKLACE",OR(R790=3,R790=4)),[1]装备基础and强化!$Y$11,0))))</f>
        <v>0</v>
      </c>
      <c r="AO790" s="43" t="e">
        <f>IF(AND(L790="BELT",T790=1),[1]装备基础and强化!$AA$7,IF(AND(L790="PANTS",T790=1),[1]装备基础and强化!$AB$7,IF(AND(L790="SHOES",T790=1),[1]装备基础and强化!$AC$7,IF(AND(L790="CLOTHES",T790=1),[1]装备基础and强化!$AD$7,0))))</f>
        <v>#REF!</v>
      </c>
      <c r="AP790" s="43">
        <f>IF(AND(L790="BELT",T790=2),[1]装备基础and强化!$AF$7,IF(AND(L790="PANTS",T790=2),[1]装备基础and强化!$AG$7,IF(AND(L790="SHOES",T790=2),[1]装备基础and强化!$AH$7,IF(AND(L790="CLOTHES",T790=2),[1]装备基础and强化!$AI$7,0))))</f>
        <v>0</v>
      </c>
      <c r="AQ790" s="43">
        <f>IF(L790="HAT",[1]装备基础and强化!$AK$7,IF(L790="JADE",[1]装备基础and强化!$AK$7,0))</f>
        <v>0</v>
      </c>
      <c r="AR790" s="43" t="e">
        <f t="shared" si="13"/>
        <v>#REF!</v>
      </c>
    </row>
    <row r="791" spans="1:44" x14ac:dyDescent="0.15">
      <c r="A791" s="43"/>
      <c r="B791" s="5" t="s">
        <v>2510</v>
      </c>
      <c r="C791" s="12">
        <v>20787</v>
      </c>
      <c r="D791" s="5" t="s">
        <v>2480</v>
      </c>
      <c r="E791" s="44" t="s">
        <v>22422</v>
      </c>
      <c r="F791" s="4" t="s">
        <v>2511</v>
      </c>
      <c r="G791" s="4" t="s">
        <v>2512</v>
      </c>
      <c r="H791" s="44"/>
      <c r="I791" s="4" t="s">
        <v>700</v>
      </c>
      <c r="J791" s="6" t="s">
        <v>700</v>
      </c>
      <c r="K791" s="45">
        <v>1</v>
      </c>
      <c r="L791" s="4" t="s">
        <v>744</v>
      </c>
      <c r="M791" s="104" t="s">
        <v>16805</v>
      </c>
      <c r="N791" s="45">
        <v>250800</v>
      </c>
      <c r="O791" s="4" t="s">
        <v>2527</v>
      </c>
      <c r="P791" s="4" t="s">
        <v>2483</v>
      </c>
      <c r="Q791" s="4">
        <v>50</v>
      </c>
      <c r="R791" s="4">
        <v>1</v>
      </c>
      <c r="S791" s="4" t="s">
        <v>1539</v>
      </c>
      <c r="T791" s="4">
        <v>1</v>
      </c>
      <c r="U791" s="4">
        <v>8</v>
      </c>
      <c r="W791" s="4" t="s">
        <v>2484</v>
      </c>
      <c r="X791" s="4" t="s">
        <v>2485</v>
      </c>
      <c r="Y791" s="45">
        <v>0</v>
      </c>
      <c r="AA791" s="4">
        <v>1</v>
      </c>
      <c r="AB791" s="4">
        <v>100</v>
      </c>
      <c r="AC791" s="4">
        <v>1</v>
      </c>
      <c r="AD791" s="4">
        <v>1</v>
      </c>
      <c r="AE791" s="45" t="s">
        <v>16461</v>
      </c>
      <c r="AF791" s="45" t="s">
        <v>16457</v>
      </c>
      <c r="AG791" s="45" t="s">
        <v>16459</v>
      </c>
      <c r="AH791" s="45" t="s">
        <v>16453</v>
      </c>
      <c r="AI791" s="45" t="s">
        <v>16455</v>
      </c>
      <c r="AJ791" s="63" t="s">
        <v>20384</v>
      </c>
      <c r="AK791" s="63" t="s">
        <v>20384</v>
      </c>
      <c r="AL791" s="4">
        <v>0</v>
      </c>
      <c r="AM791" s="43">
        <f>IF(AND(L791="WEAPON",OR(R791=0,R791=1,R791=2)),[1]装备基础and强化!$V$7,IF(AND(L791="LEFTRING",OR(R791=0,R791=1,R791=2)),[1]装备基础and强化!$W$7,IF(AND(L791="RIGHTRING",OR(R791=0,R791=1,R791=2)),[1]装备基础and强化!$X$7,IF(AND(L791="NECKLACE",OR(R791=0,R791=1,R791=2)),[1]装备基础and强化!$Y$7,0))))</f>
        <v>0</v>
      </c>
      <c r="AN791" s="43">
        <f>IF(AND(L791="WEAPON",OR(R791=3,R791=4)),[1]装备基础and强化!$V$11,IF(AND(L791="LEFTRING",OR(R791=3,R791=4)),[1]装备基础and强化!$W$11,IF(AND(L791="RIGHTRING",OR(R791=3,R791=4)),[1]装备基础and强化!$X$11,IF(AND(L791="NECKLACE",OR(R791=3,R791=4)),[1]装备基础and强化!$Y$11,0))))</f>
        <v>0</v>
      </c>
      <c r="AO791" s="43" t="e">
        <f>IF(AND(L791="BELT",T791=1),[1]装备基础and强化!$AA$7,IF(AND(L791="PANTS",T791=1),[1]装备基础and强化!$AB$7,IF(AND(L791="SHOES",T791=1),[1]装备基础and强化!$AC$7,IF(AND(L791="CLOTHES",T791=1),[1]装备基础and强化!$AD$7,0))))</f>
        <v>#REF!</v>
      </c>
      <c r="AP791" s="43">
        <f>IF(AND(L791="BELT",T791=2),[1]装备基础and强化!$AF$7,IF(AND(L791="PANTS",T791=2),[1]装备基础and强化!$AG$7,IF(AND(L791="SHOES",T791=2),[1]装备基础and强化!$AH$7,IF(AND(L791="CLOTHES",T791=2),[1]装备基础and强化!$AI$7,0))))</f>
        <v>0</v>
      </c>
      <c r="AQ791" s="43">
        <f>IF(L791="HAT",[1]装备基础and强化!$AK$7,IF(L791="JADE",[1]装备基础and强化!$AK$7,0))</f>
        <v>0</v>
      </c>
      <c r="AR791" s="43" t="e">
        <f t="shared" si="13"/>
        <v>#REF!</v>
      </c>
    </row>
    <row r="792" spans="1:44" x14ac:dyDescent="0.15">
      <c r="A792" s="43"/>
      <c r="B792" s="5" t="s">
        <v>2514</v>
      </c>
      <c r="C792" s="12">
        <v>20788</v>
      </c>
      <c r="D792" s="5" t="s">
        <v>2515</v>
      </c>
      <c r="E792" s="44" t="s">
        <v>22423</v>
      </c>
      <c r="F792" s="4" t="s">
        <v>2516</v>
      </c>
      <c r="G792" s="4" t="s">
        <v>2517</v>
      </c>
      <c r="H792" s="44"/>
      <c r="I792" s="4" t="s">
        <v>700</v>
      </c>
      <c r="J792" s="6" t="s">
        <v>700</v>
      </c>
      <c r="K792" s="45">
        <v>1</v>
      </c>
      <c r="L792" s="4" t="s">
        <v>744</v>
      </c>
      <c r="M792" s="104" t="s">
        <v>16806</v>
      </c>
      <c r="N792" s="45">
        <v>280100</v>
      </c>
      <c r="O792" s="4" t="s">
        <v>3042</v>
      </c>
      <c r="P792" s="4" t="s">
        <v>2483</v>
      </c>
      <c r="Q792" s="4">
        <v>90</v>
      </c>
      <c r="R792" s="4">
        <v>1</v>
      </c>
      <c r="S792" s="4" t="s">
        <v>1573</v>
      </c>
      <c r="T792" s="4">
        <v>1</v>
      </c>
      <c r="U792" s="4">
        <v>1</v>
      </c>
      <c r="W792" s="4" t="s">
        <v>2519</v>
      </c>
      <c r="X792" s="4" t="s">
        <v>2520</v>
      </c>
      <c r="Y792" s="45">
        <v>0</v>
      </c>
      <c r="AA792" s="4">
        <v>1</v>
      </c>
      <c r="AB792" s="4">
        <v>100</v>
      </c>
      <c r="AC792" s="4">
        <v>1</v>
      </c>
      <c r="AD792" s="4">
        <v>1</v>
      </c>
      <c r="AE792" s="45" t="s">
        <v>16461</v>
      </c>
      <c r="AF792" s="45" t="s">
        <v>16457</v>
      </c>
      <c r="AG792" s="45" t="s">
        <v>16459</v>
      </c>
      <c r="AH792" s="45" t="s">
        <v>16453</v>
      </c>
      <c r="AI792" s="45" t="s">
        <v>16455</v>
      </c>
      <c r="AJ792" s="63" t="s">
        <v>20389</v>
      </c>
      <c r="AK792" s="63" t="s">
        <v>20384</v>
      </c>
      <c r="AL792" s="45">
        <v>0</v>
      </c>
      <c r="AM792" s="43">
        <f>IF(AND(L792="WEAPON",OR(R792=0,R792=1,R792=2)),[1]装备基础and强化!$V$7,IF(AND(L792="LEFTRING",OR(R792=0,R792=1,R792=2)),[1]装备基础and强化!$W$7,IF(AND(L792="RIGHTRING",OR(R792=0,R792=1,R792=2)),[1]装备基础and强化!$X$7,IF(AND(L792="NECKLACE",OR(R792=0,R792=1,R792=2)),[1]装备基础and强化!$Y$7,0))))</f>
        <v>0</v>
      </c>
      <c r="AN792" s="43">
        <f>IF(AND(L792="WEAPON",OR(R792=3,R792=4)),[1]装备基础and强化!$V$11,IF(AND(L792="LEFTRING",OR(R792=3,R792=4)),[1]装备基础and强化!$W$11,IF(AND(L792="RIGHTRING",OR(R792=3,R792=4)),[1]装备基础and强化!$X$11,IF(AND(L792="NECKLACE",OR(R792=3,R792=4)),[1]装备基础and强化!$Y$11,0))))</f>
        <v>0</v>
      </c>
      <c r="AO792" s="43" t="e">
        <f>IF(AND(L792="BELT",T792=1),[1]装备基础and强化!$AA$7,IF(AND(L792="PANTS",T792=1),[1]装备基础and强化!$AB$7,IF(AND(L792="SHOES",T792=1),[1]装备基础and强化!$AC$7,IF(AND(L792="CLOTHES",T792=1),[1]装备基础and强化!$AD$7,0))))</f>
        <v>#REF!</v>
      </c>
      <c r="AP792" s="43">
        <f>IF(AND(L792="BELT",T792=2),[1]装备基础and强化!$AF$7,IF(AND(L792="PANTS",T792=2),[1]装备基础and强化!$AG$7,IF(AND(L792="SHOES",T792=2),[1]装备基础and强化!$AH$7,IF(AND(L792="CLOTHES",T792=2),[1]装备基础and强化!$AI$7,0))))</f>
        <v>0</v>
      </c>
      <c r="AQ792" s="43">
        <f>IF(L792="HAT",[1]装备基础and强化!$AK$7,IF(L792="JADE",[1]装备基础and强化!$AK$7,0))</f>
        <v>0</v>
      </c>
      <c r="AR792" s="43" t="e">
        <f t="shared" si="13"/>
        <v>#REF!</v>
      </c>
    </row>
    <row r="793" spans="1:44" x14ac:dyDescent="0.15">
      <c r="A793" s="43"/>
      <c r="B793" s="5" t="s">
        <v>2521</v>
      </c>
      <c r="C793" s="12">
        <v>20789</v>
      </c>
      <c r="D793" s="5" t="s">
        <v>2515</v>
      </c>
      <c r="E793" s="44" t="s">
        <v>22424</v>
      </c>
      <c r="F793" s="4" t="s">
        <v>2522</v>
      </c>
      <c r="G793" s="4" t="s">
        <v>2523</v>
      </c>
      <c r="H793" s="44"/>
      <c r="I793" s="4" t="s">
        <v>700</v>
      </c>
      <c r="J793" s="6" t="s">
        <v>700</v>
      </c>
      <c r="K793" s="45">
        <v>1</v>
      </c>
      <c r="L793" s="4" t="s">
        <v>744</v>
      </c>
      <c r="M793" s="104" t="s">
        <v>16807</v>
      </c>
      <c r="N793" s="45">
        <v>280200</v>
      </c>
      <c r="O793" s="4" t="s">
        <v>3048</v>
      </c>
      <c r="P793" s="4" t="s">
        <v>2483</v>
      </c>
      <c r="Q793" s="4">
        <v>90</v>
      </c>
      <c r="R793" s="4">
        <v>1</v>
      </c>
      <c r="S793" s="4" t="s">
        <v>1573</v>
      </c>
      <c r="T793" s="4">
        <v>1</v>
      </c>
      <c r="U793" s="4">
        <v>2</v>
      </c>
      <c r="W793" s="4" t="s">
        <v>2519</v>
      </c>
      <c r="X793" s="4" t="s">
        <v>2520</v>
      </c>
      <c r="Y793" s="45">
        <v>0</v>
      </c>
      <c r="AA793" s="4">
        <v>1</v>
      </c>
      <c r="AB793" s="4">
        <v>100</v>
      </c>
      <c r="AC793" s="4">
        <v>1</v>
      </c>
      <c r="AD793" s="4">
        <v>1</v>
      </c>
      <c r="AE793" s="45" t="s">
        <v>16461</v>
      </c>
      <c r="AF793" s="45" t="s">
        <v>16457</v>
      </c>
      <c r="AG793" s="45" t="s">
        <v>16459</v>
      </c>
      <c r="AH793" s="45" t="s">
        <v>16453</v>
      </c>
      <c r="AI793" s="45" t="s">
        <v>16455</v>
      </c>
      <c r="AJ793" s="63" t="s">
        <v>20389</v>
      </c>
      <c r="AK793" s="63" t="s">
        <v>20384</v>
      </c>
      <c r="AL793" s="4">
        <v>0</v>
      </c>
      <c r="AM793" s="43">
        <f>IF(AND(L793="WEAPON",OR(R793=0,R793=1,R793=2)),[1]装备基础and强化!$V$7,IF(AND(L793="LEFTRING",OR(R793=0,R793=1,R793=2)),[1]装备基础and强化!$W$7,IF(AND(L793="RIGHTRING",OR(R793=0,R793=1,R793=2)),[1]装备基础and强化!$X$7,IF(AND(L793="NECKLACE",OR(R793=0,R793=1,R793=2)),[1]装备基础and强化!$Y$7,0))))</f>
        <v>0</v>
      </c>
      <c r="AN793" s="43">
        <f>IF(AND(L793="WEAPON",OR(R793=3,R793=4)),[1]装备基础and强化!$V$11,IF(AND(L793="LEFTRING",OR(R793=3,R793=4)),[1]装备基础and强化!$W$11,IF(AND(L793="RIGHTRING",OR(R793=3,R793=4)),[1]装备基础and强化!$X$11,IF(AND(L793="NECKLACE",OR(R793=3,R793=4)),[1]装备基础and强化!$Y$11,0))))</f>
        <v>0</v>
      </c>
      <c r="AO793" s="43" t="e">
        <f>IF(AND(L793="BELT",T793=1),[1]装备基础and强化!$AA$7,IF(AND(L793="PANTS",T793=1),[1]装备基础and强化!$AB$7,IF(AND(L793="SHOES",T793=1),[1]装备基础and强化!$AC$7,IF(AND(L793="CLOTHES",T793=1),[1]装备基础and强化!$AD$7,0))))</f>
        <v>#REF!</v>
      </c>
      <c r="AP793" s="43">
        <f>IF(AND(L793="BELT",T793=2),[1]装备基础and强化!$AF$7,IF(AND(L793="PANTS",T793=2),[1]装备基础and强化!$AG$7,IF(AND(L793="SHOES",T793=2),[1]装备基础and强化!$AH$7,IF(AND(L793="CLOTHES",T793=2),[1]装备基础and强化!$AI$7,0))))</f>
        <v>0</v>
      </c>
      <c r="AQ793" s="43">
        <f>IF(L793="HAT",[1]装备基础and强化!$AK$7,IF(L793="JADE",[1]装备基础and强化!$AK$7,0))</f>
        <v>0</v>
      </c>
      <c r="AR793" s="43" t="e">
        <f t="shared" si="13"/>
        <v>#REF!</v>
      </c>
    </row>
    <row r="794" spans="1:44" x14ac:dyDescent="0.15">
      <c r="A794" s="43"/>
      <c r="B794" s="5" t="s">
        <v>2524</v>
      </c>
      <c r="C794" s="12">
        <v>20790</v>
      </c>
      <c r="D794" s="5" t="s">
        <v>2515</v>
      </c>
      <c r="E794" s="44" t="s">
        <v>22425</v>
      </c>
      <c r="F794" s="4" t="s">
        <v>2525</v>
      </c>
      <c r="G794" s="4" t="s">
        <v>2526</v>
      </c>
      <c r="H794" s="44"/>
      <c r="I794" s="4" t="s">
        <v>700</v>
      </c>
      <c r="J794" s="6" t="s">
        <v>700</v>
      </c>
      <c r="K794" s="45">
        <v>1</v>
      </c>
      <c r="L794" s="4" t="s">
        <v>744</v>
      </c>
      <c r="M794" s="104" t="s">
        <v>16808</v>
      </c>
      <c r="N794" s="45">
        <v>280300</v>
      </c>
      <c r="O794" s="4" t="s">
        <v>3052</v>
      </c>
      <c r="P794" s="4" t="s">
        <v>2483</v>
      </c>
      <c r="Q794" s="4">
        <v>90</v>
      </c>
      <c r="R794" s="4">
        <v>1</v>
      </c>
      <c r="S794" s="4" t="s">
        <v>1573</v>
      </c>
      <c r="T794" s="4">
        <v>1</v>
      </c>
      <c r="U794" s="4">
        <v>3</v>
      </c>
      <c r="W794" s="4" t="s">
        <v>2519</v>
      </c>
      <c r="X794" s="4" t="s">
        <v>2520</v>
      </c>
      <c r="Y794" s="45">
        <v>0</v>
      </c>
      <c r="AA794" s="4">
        <v>1</v>
      </c>
      <c r="AB794" s="4">
        <v>100</v>
      </c>
      <c r="AC794" s="4">
        <v>1</v>
      </c>
      <c r="AD794" s="4">
        <v>1</v>
      </c>
      <c r="AE794" s="45" t="s">
        <v>16461</v>
      </c>
      <c r="AF794" s="45" t="s">
        <v>16457</v>
      </c>
      <c r="AG794" s="45" t="s">
        <v>16459</v>
      </c>
      <c r="AH794" s="45" t="s">
        <v>16453</v>
      </c>
      <c r="AI794" s="45" t="s">
        <v>16455</v>
      </c>
      <c r="AJ794" s="63" t="s">
        <v>20389</v>
      </c>
      <c r="AK794" s="63" t="s">
        <v>20384</v>
      </c>
      <c r="AL794" s="45">
        <v>0</v>
      </c>
      <c r="AM794" s="43">
        <f>IF(AND(L794="WEAPON",OR(R794=0,R794=1,R794=2)),[1]装备基础and强化!$V$7,IF(AND(L794="LEFTRING",OR(R794=0,R794=1,R794=2)),[1]装备基础and强化!$W$7,IF(AND(L794="RIGHTRING",OR(R794=0,R794=1,R794=2)),[1]装备基础and强化!$X$7,IF(AND(L794="NECKLACE",OR(R794=0,R794=1,R794=2)),[1]装备基础and强化!$Y$7,0))))</f>
        <v>0</v>
      </c>
      <c r="AN794" s="43">
        <f>IF(AND(L794="WEAPON",OR(R794=3,R794=4)),[1]装备基础and强化!$V$11,IF(AND(L794="LEFTRING",OR(R794=3,R794=4)),[1]装备基础and强化!$W$11,IF(AND(L794="RIGHTRING",OR(R794=3,R794=4)),[1]装备基础and强化!$X$11,IF(AND(L794="NECKLACE",OR(R794=3,R794=4)),[1]装备基础and强化!$Y$11,0))))</f>
        <v>0</v>
      </c>
      <c r="AO794" s="43" t="e">
        <f>IF(AND(L794="BELT",T794=1),[1]装备基础and强化!$AA$7,IF(AND(L794="PANTS",T794=1),[1]装备基础and强化!$AB$7,IF(AND(L794="SHOES",T794=1),[1]装备基础and强化!$AC$7,IF(AND(L794="CLOTHES",T794=1),[1]装备基础and强化!$AD$7,0))))</f>
        <v>#REF!</v>
      </c>
      <c r="AP794" s="43">
        <f>IF(AND(L794="BELT",T794=2),[1]装备基础and强化!$AF$7,IF(AND(L794="PANTS",T794=2),[1]装备基础and强化!$AG$7,IF(AND(L794="SHOES",T794=2),[1]装备基础and强化!$AH$7,IF(AND(L794="CLOTHES",T794=2),[1]装备基础and强化!$AI$7,0))))</f>
        <v>0</v>
      </c>
      <c r="AQ794" s="43">
        <f>IF(L794="HAT",[1]装备基础and强化!$AK$7,IF(L794="JADE",[1]装备基础and强化!$AK$7,0))</f>
        <v>0</v>
      </c>
      <c r="AR794" s="43" t="e">
        <f t="shared" si="13"/>
        <v>#REF!</v>
      </c>
    </row>
    <row r="795" spans="1:44" x14ac:dyDescent="0.15">
      <c r="A795" s="43"/>
      <c r="B795" s="5" t="s">
        <v>2528</v>
      </c>
      <c r="C795" s="12">
        <v>20791</v>
      </c>
      <c r="D795" s="5" t="s">
        <v>2515</v>
      </c>
      <c r="E795" s="44" t="s">
        <v>22426</v>
      </c>
      <c r="F795" s="4" t="s">
        <v>2529</v>
      </c>
      <c r="G795" s="4" t="s">
        <v>2530</v>
      </c>
      <c r="H795" s="44"/>
      <c r="I795" s="4" t="s">
        <v>700</v>
      </c>
      <c r="J795" s="6" t="s">
        <v>700</v>
      </c>
      <c r="K795" s="45">
        <v>1</v>
      </c>
      <c r="L795" s="4" t="s">
        <v>744</v>
      </c>
      <c r="M795" s="104" t="s">
        <v>16809</v>
      </c>
      <c r="N795" s="45">
        <v>280400</v>
      </c>
      <c r="O795" s="4" t="s">
        <v>3056</v>
      </c>
      <c r="P795" s="4" t="s">
        <v>2483</v>
      </c>
      <c r="Q795" s="4">
        <v>90</v>
      </c>
      <c r="R795" s="4">
        <v>1</v>
      </c>
      <c r="S795" s="4" t="s">
        <v>1573</v>
      </c>
      <c r="T795" s="4">
        <v>1</v>
      </c>
      <c r="U795" s="4">
        <v>4</v>
      </c>
      <c r="W795" s="4" t="s">
        <v>2519</v>
      </c>
      <c r="X795" s="4" t="s">
        <v>2520</v>
      </c>
      <c r="Y795" s="45">
        <v>0</v>
      </c>
      <c r="AA795" s="4">
        <v>1</v>
      </c>
      <c r="AB795" s="4">
        <v>100</v>
      </c>
      <c r="AC795" s="4">
        <v>1</v>
      </c>
      <c r="AD795" s="4">
        <v>1</v>
      </c>
      <c r="AE795" s="45" t="s">
        <v>16461</v>
      </c>
      <c r="AF795" s="45" t="s">
        <v>16457</v>
      </c>
      <c r="AG795" s="45" t="s">
        <v>16459</v>
      </c>
      <c r="AH795" s="45" t="s">
        <v>16453</v>
      </c>
      <c r="AI795" s="45" t="s">
        <v>16455</v>
      </c>
      <c r="AJ795" s="63" t="s">
        <v>20389</v>
      </c>
      <c r="AK795" s="63" t="s">
        <v>20384</v>
      </c>
      <c r="AL795" s="4">
        <v>0</v>
      </c>
      <c r="AM795" s="43">
        <f>IF(AND(L795="WEAPON",OR(R795=0,R795=1,R795=2)),[1]装备基础and强化!$V$7,IF(AND(L795="LEFTRING",OR(R795=0,R795=1,R795=2)),[1]装备基础and强化!$W$7,IF(AND(L795="RIGHTRING",OR(R795=0,R795=1,R795=2)),[1]装备基础and强化!$X$7,IF(AND(L795="NECKLACE",OR(R795=0,R795=1,R795=2)),[1]装备基础and强化!$Y$7,0))))</f>
        <v>0</v>
      </c>
      <c r="AN795" s="43">
        <f>IF(AND(L795="WEAPON",OR(R795=3,R795=4)),[1]装备基础and强化!$V$11,IF(AND(L795="LEFTRING",OR(R795=3,R795=4)),[1]装备基础and强化!$W$11,IF(AND(L795="RIGHTRING",OR(R795=3,R795=4)),[1]装备基础and强化!$X$11,IF(AND(L795="NECKLACE",OR(R795=3,R795=4)),[1]装备基础and强化!$Y$11,0))))</f>
        <v>0</v>
      </c>
      <c r="AO795" s="43" t="e">
        <f>IF(AND(L795="BELT",T795=1),[1]装备基础and强化!$AA$7,IF(AND(L795="PANTS",T795=1),[1]装备基础and强化!$AB$7,IF(AND(L795="SHOES",T795=1),[1]装备基础and强化!$AC$7,IF(AND(L795="CLOTHES",T795=1),[1]装备基础and强化!$AD$7,0))))</f>
        <v>#REF!</v>
      </c>
      <c r="AP795" s="43">
        <f>IF(AND(L795="BELT",T795=2),[1]装备基础and强化!$AF$7,IF(AND(L795="PANTS",T795=2),[1]装备基础and强化!$AG$7,IF(AND(L795="SHOES",T795=2),[1]装备基础and强化!$AH$7,IF(AND(L795="CLOTHES",T795=2),[1]装备基础and强化!$AI$7,0))))</f>
        <v>0</v>
      </c>
      <c r="AQ795" s="43">
        <f>IF(L795="HAT",[1]装备基础and强化!$AK$7,IF(L795="JADE",[1]装备基础and强化!$AK$7,0))</f>
        <v>0</v>
      </c>
      <c r="AR795" s="43" t="e">
        <f t="shared" si="13"/>
        <v>#REF!</v>
      </c>
    </row>
    <row r="796" spans="1:44" x14ac:dyDescent="0.15">
      <c r="A796" s="43"/>
      <c r="B796" s="5" t="s">
        <v>2532</v>
      </c>
      <c r="C796" s="12">
        <v>20792</v>
      </c>
      <c r="D796" s="5" t="s">
        <v>2515</v>
      </c>
      <c r="E796" s="44" t="s">
        <v>22427</v>
      </c>
      <c r="F796" s="4" t="s">
        <v>2533</v>
      </c>
      <c r="G796" s="4" t="s">
        <v>2534</v>
      </c>
      <c r="H796" s="44"/>
      <c r="I796" s="4" t="s">
        <v>700</v>
      </c>
      <c r="J796" s="6" t="s">
        <v>700</v>
      </c>
      <c r="K796" s="45">
        <v>1</v>
      </c>
      <c r="L796" s="4" t="s">
        <v>744</v>
      </c>
      <c r="M796" s="104" t="s">
        <v>16810</v>
      </c>
      <c r="N796" s="45">
        <v>280500</v>
      </c>
      <c r="O796" s="4" t="s">
        <v>3060</v>
      </c>
      <c r="P796" s="4" t="s">
        <v>2483</v>
      </c>
      <c r="Q796" s="4">
        <v>90</v>
      </c>
      <c r="R796" s="4">
        <v>1</v>
      </c>
      <c r="S796" s="4" t="s">
        <v>1573</v>
      </c>
      <c r="T796" s="4">
        <v>1</v>
      </c>
      <c r="U796" s="4">
        <v>5</v>
      </c>
      <c r="W796" s="4" t="s">
        <v>2519</v>
      </c>
      <c r="X796" s="4" t="s">
        <v>2520</v>
      </c>
      <c r="Y796" s="45">
        <v>0</v>
      </c>
      <c r="AA796" s="4">
        <v>1</v>
      </c>
      <c r="AB796" s="4">
        <v>100</v>
      </c>
      <c r="AC796" s="4">
        <v>1</v>
      </c>
      <c r="AD796" s="4">
        <v>1</v>
      </c>
      <c r="AE796" s="45" t="s">
        <v>16461</v>
      </c>
      <c r="AF796" s="45" t="s">
        <v>16457</v>
      </c>
      <c r="AG796" s="45" t="s">
        <v>16459</v>
      </c>
      <c r="AH796" s="45" t="s">
        <v>16453</v>
      </c>
      <c r="AI796" s="45" t="s">
        <v>16455</v>
      </c>
      <c r="AJ796" s="63" t="s">
        <v>20389</v>
      </c>
      <c r="AK796" s="63" t="s">
        <v>20389</v>
      </c>
      <c r="AL796" s="45">
        <v>0</v>
      </c>
      <c r="AM796" s="43">
        <f>IF(AND(L796="WEAPON",OR(R796=0,R796=1,R796=2)),[1]装备基础and强化!$V$7,IF(AND(L796="LEFTRING",OR(R796=0,R796=1,R796=2)),[1]装备基础and强化!$W$7,IF(AND(L796="RIGHTRING",OR(R796=0,R796=1,R796=2)),[1]装备基础and强化!$X$7,IF(AND(L796="NECKLACE",OR(R796=0,R796=1,R796=2)),[1]装备基础and强化!$Y$7,0))))</f>
        <v>0</v>
      </c>
      <c r="AN796" s="43">
        <f>IF(AND(L796="WEAPON",OR(R796=3,R796=4)),[1]装备基础and强化!$V$11,IF(AND(L796="LEFTRING",OR(R796=3,R796=4)),[1]装备基础and强化!$W$11,IF(AND(L796="RIGHTRING",OR(R796=3,R796=4)),[1]装备基础and强化!$X$11,IF(AND(L796="NECKLACE",OR(R796=3,R796=4)),[1]装备基础and强化!$Y$11,0))))</f>
        <v>0</v>
      </c>
      <c r="AO796" s="43" t="e">
        <f>IF(AND(L796="BELT",T796=1),[1]装备基础and强化!$AA$7,IF(AND(L796="PANTS",T796=1),[1]装备基础and强化!$AB$7,IF(AND(L796="SHOES",T796=1),[1]装备基础and强化!$AC$7,IF(AND(L796="CLOTHES",T796=1),[1]装备基础and强化!$AD$7,0))))</f>
        <v>#REF!</v>
      </c>
      <c r="AP796" s="43">
        <f>IF(AND(L796="BELT",T796=2),[1]装备基础and强化!$AF$7,IF(AND(L796="PANTS",T796=2),[1]装备基础and强化!$AG$7,IF(AND(L796="SHOES",T796=2),[1]装备基础and强化!$AH$7,IF(AND(L796="CLOTHES",T796=2),[1]装备基础and强化!$AI$7,0))))</f>
        <v>0</v>
      </c>
      <c r="AQ796" s="43">
        <f>IF(L796="HAT",[1]装备基础and强化!$AK$7,IF(L796="JADE",[1]装备基础and强化!$AK$7,0))</f>
        <v>0</v>
      </c>
      <c r="AR796" s="43" t="e">
        <f t="shared" si="13"/>
        <v>#REF!</v>
      </c>
    </row>
    <row r="797" spans="1:44" x14ac:dyDescent="0.15">
      <c r="A797" s="43"/>
      <c r="B797" s="5" t="s">
        <v>2536</v>
      </c>
      <c r="C797" s="12">
        <v>20793</v>
      </c>
      <c r="D797" s="5" t="s">
        <v>2515</v>
      </c>
      <c r="E797" s="44" t="s">
        <v>22428</v>
      </c>
      <c r="F797" s="4" t="s">
        <v>2537</v>
      </c>
      <c r="G797" s="4" t="s">
        <v>2538</v>
      </c>
      <c r="H797" s="44"/>
      <c r="I797" s="4" t="s">
        <v>700</v>
      </c>
      <c r="J797" s="6" t="s">
        <v>700</v>
      </c>
      <c r="K797" s="45">
        <v>1</v>
      </c>
      <c r="L797" s="4" t="s">
        <v>744</v>
      </c>
      <c r="M797" s="104" t="s">
        <v>16811</v>
      </c>
      <c r="N797" s="45">
        <v>280600</v>
      </c>
      <c r="O797" s="4" t="s">
        <v>3064</v>
      </c>
      <c r="P797" s="4" t="s">
        <v>2483</v>
      </c>
      <c r="Q797" s="4">
        <v>90</v>
      </c>
      <c r="R797" s="4">
        <v>1</v>
      </c>
      <c r="S797" s="4" t="s">
        <v>1573</v>
      </c>
      <c r="T797" s="4">
        <v>1</v>
      </c>
      <c r="U797" s="4">
        <v>6</v>
      </c>
      <c r="W797" s="4" t="s">
        <v>2519</v>
      </c>
      <c r="X797" s="4" t="s">
        <v>2520</v>
      </c>
      <c r="Y797" s="45">
        <v>0</v>
      </c>
      <c r="AA797" s="4">
        <v>1</v>
      </c>
      <c r="AB797" s="4">
        <v>100</v>
      </c>
      <c r="AC797" s="4">
        <v>1</v>
      </c>
      <c r="AD797" s="4">
        <v>1</v>
      </c>
      <c r="AE797" s="45" t="s">
        <v>16461</v>
      </c>
      <c r="AF797" s="45" t="s">
        <v>16457</v>
      </c>
      <c r="AG797" s="45" t="s">
        <v>16459</v>
      </c>
      <c r="AH797" s="45" t="s">
        <v>16453</v>
      </c>
      <c r="AI797" s="45" t="s">
        <v>16455</v>
      </c>
      <c r="AJ797" s="63" t="s">
        <v>20389</v>
      </c>
      <c r="AK797" s="63" t="s">
        <v>20384</v>
      </c>
      <c r="AL797" s="4">
        <v>0</v>
      </c>
      <c r="AM797" s="43">
        <f>IF(AND(L797="WEAPON",OR(R797=0,R797=1,R797=2)),[1]装备基础and强化!$V$7,IF(AND(L797="LEFTRING",OR(R797=0,R797=1,R797=2)),[1]装备基础and强化!$W$7,IF(AND(L797="RIGHTRING",OR(R797=0,R797=1,R797=2)),[1]装备基础and强化!$X$7,IF(AND(L797="NECKLACE",OR(R797=0,R797=1,R797=2)),[1]装备基础and强化!$Y$7,0))))</f>
        <v>0</v>
      </c>
      <c r="AN797" s="43">
        <f>IF(AND(L797="WEAPON",OR(R797=3,R797=4)),[1]装备基础and强化!$V$11,IF(AND(L797="LEFTRING",OR(R797=3,R797=4)),[1]装备基础and强化!$W$11,IF(AND(L797="RIGHTRING",OR(R797=3,R797=4)),[1]装备基础and强化!$X$11,IF(AND(L797="NECKLACE",OR(R797=3,R797=4)),[1]装备基础and强化!$Y$11,0))))</f>
        <v>0</v>
      </c>
      <c r="AO797" s="43" t="e">
        <f>IF(AND(L797="BELT",T797=1),[1]装备基础and强化!$AA$7,IF(AND(L797="PANTS",T797=1),[1]装备基础and强化!$AB$7,IF(AND(L797="SHOES",T797=1),[1]装备基础and强化!$AC$7,IF(AND(L797="CLOTHES",T797=1),[1]装备基础and强化!$AD$7,0))))</f>
        <v>#REF!</v>
      </c>
      <c r="AP797" s="43">
        <f>IF(AND(L797="BELT",T797=2),[1]装备基础and强化!$AF$7,IF(AND(L797="PANTS",T797=2),[1]装备基础and强化!$AG$7,IF(AND(L797="SHOES",T797=2),[1]装备基础and强化!$AH$7,IF(AND(L797="CLOTHES",T797=2),[1]装备基础and强化!$AI$7,0))))</f>
        <v>0</v>
      </c>
      <c r="AQ797" s="43">
        <f>IF(L797="HAT",[1]装备基础and强化!$AK$7,IF(L797="JADE",[1]装备基础and强化!$AK$7,0))</f>
        <v>0</v>
      </c>
      <c r="AR797" s="43" t="e">
        <f t="shared" si="13"/>
        <v>#REF!</v>
      </c>
    </row>
    <row r="798" spans="1:44" x14ac:dyDescent="0.15">
      <c r="A798" s="43"/>
      <c r="B798" s="5" t="s">
        <v>2540</v>
      </c>
      <c r="C798" s="12">
        <v>20794</v>
      </c>
      <c r="D798" s="5" t="s">
        <v>2515</v>
      </c>
      <c r="E798" s="44" t="s">
        <v>22429</v>
      </c>
      <c r="F798" s="4" t="s">
        <v>2541</v>
      </c>
      <c r="G798" s="4" t="s">
        <v>2542</v>
      </c>
      <c r="H798" s="44"/>
      <c r="I798" s="4" t="s">
        <v>700</v>
      </c>
      <c r="J798" s="6" t="s">
        <v>700</v>
      </c>
      <c r="K798" s="45">
        <v>1</v>
      </c>
      <c r="L798" s="4" t="s">
        <v>744</v>
      </c>
      <c r="M798" s="104" t="s">
        <v>16812</v>
      </c>
      <c r="N798" s="45">
        <v>280700</v>
      </c>
      <c r="O798" s="4" t="s">
        <v>3068</v>
      </c>
      <c r="P798" s="4" t="s">
        <v>2483</v>
      </c>
      <c r="Q798" s="4">
        <v>90</v>
      </c>
      <c r="R798" s="4">
        <v>1</v>
      </c>
      <c r="S798" s="4" t="s">
        <v>1573</v>
      </c>
      <c r="T798" s="4">
        <v>1</v>
      </c>
      <c r="U798" s="4">
        <v>7</v>
      </c>
      <c r="W798" s="4" t="s">
        <v>2519</v>
      </c>
      <c r="X798" s="4" t="s">
        <v>2520</v>
      </c>
      <c r="Y798" s="45">
        <v>0</v>
      </c>
      <c r="AA798" s="4">
        <v>1</v>
      </c>
      <c r="AB798" s="4">
        <v>100</v>
      </c>
      <c r="AC798" s="4">
        <v>1</v>
      </c>
      <c r="AD798" s="4">
        <v>1</v>
      </c>
      <c r="AE798" s="45" t="s">
        <v>16461</v>
      </c>
      <c r="AF798" s="45" t="s">
        <v>16457</v>
      </c>
      <c r="AG798" s="45" t="s">
        <v>16459</v>
      </c>
      <c r="AH798" s="45" t="s">
        <v>16453</v>
      </c>
      <c r="AI798" s="45" t="s">
        <v>16455</v>
      </c>
      <c r="AJ798" s="63" t="s">
        <v>20389</v>
      </c>
      <c r="AK798" s="63" t="s">
        <v>20384</v>
      </c>
      <c r="AL798" s="45">
        <v>0</v>
      </c>
      <c r="AM798" s="43">
        <f>IF(AND(L798="WEAPON",OR(R798=0,R798=1,R798=2)),[1]装备基础and强化!$V$7,IF(AND(L798="LEFTRING",OR(R798=0,R798=1,R798=2)),[1]装备基础and强化!$W$7,IF(AND(L798="RIGHTRING",OR(R798=0,R798=1,R798=2)),[1]装备基础and强化!$X$7,IF(AND(L798="NECKLACE",OR(R798=0,R798=1,R798=2)),[1]装备基础and强化!$Y$7,0))))</f>
        <v>0</v>
      </c>
      <c r="AN798" s="43">
        <f>IF(AND(L798="WEAPON",OR(R798=3,R798=4)),[1]装备基础and强化!$V$11,IF(AND(L798="LEFTRING",OR(R798=3,R798=4)),[1]装备基础and强化!$W$11,IF(AND(L798="RIGHTRING",OR(R798=3,R798=4)),[1]装备基础and强化!$X$11,IF(AND(L798="NECKLACE",OR(R798=3,R798=4)),[1]装备基础and强化!$Y$11,0))))</f>
        <v>0</v>
      </c>
      <c r="AO798" s="43" t="e">
        <f>IF(AND(L798="BELT",T798=1),[1]装备基础and强化!$AA$7,IF(AND(L798="PANTS",T798=1),[1]装备基础and强化!$AB$7,IF(AND(L798="SHOES",T798=1),[1]装备基础and强化!$AC$7,IF(AND(L798="CLOTHES",T798=1),[1]装备基础and强化!$AD$7,0))))</f>
        <v>#REF!</v>
      </c>
      <c r="AP798" s="43">
        <f>IF(AND(L798="BELT",T798=2),[1]装备基础and强化!$AF$7,IF(AND(L798="PANTS",T798=2),[1]装备基础and强化!$AG$7,IF(AND(L798="SHOES",T798=2),[1]装备基础and强化!$AH$7,IF(AND(L798="CLOTHES",T798=2),[1]装备基础and强化!$AI$7,0))))</f>
        <v>0</v>
      </c>
      <c r="AQ798" s="43">
        <f>IF(L798="HAT",[1]装备基础and强化!$AK$7,IF(L798="JADE",[1]装备基础and强化!$AK$7,0))</f>
        <v>0</v>
      </c>
      <c r="AR798" s="43" t="e">
        <f t="shared" si="13"/>
        <v>#REF!</v>
      </c>
    </row>
    <row r="799" spans="1:44" x14ac:dyDescent="0.15">
      <c r="A799" s="43"/>
      <c r="B799" s="5" t="s">
        <v>2544</v>
      </c>
      <c r="C799" s="12">
        <v>20795</v>
      </c>
      <c r="D799" s="5" t="s">
        <v>2515</v>
      </c>
      <c r="E799" s="44" t="s">
        <v>22430</v>
      </c>
      <c r="F799" s="4" t="s">
        <v>2545</v>
      </c>
      <c r="G799" s="4" t="s">
        <v>2546</v>
      </c>
      <c r="H799" s="44"/>
      <c r="I799" s="4" t="s">
        <v>700</v>
      </c>
      <c r="J799" s="6" t="s">
        <v>700</v>
      </c>
      <c r="K799" s="45">
        <v>1</v>
      </c>
      <c r="L799" s="4" t="s">
        <v>744</v>
      </c>
      <c r="M799" s="104" t="s">
        <v>16813</v>
      </c>
      <c r="N799" s="45">
        <v>280800</v>
      </c>
      <c r="O799" s="4" t="s">
        <v>3072</v>
      </c>
      <c r="P799" s="4" t="s">
        <v>2483</v>
      </c>
      <c r="Q799" s="4">
        <v>90</v>
      </c>
      <c r="R799" s="4">
        <v>1</v>
      </c>
      <c r="S799" s="4" t="s">
        <v>1573</v>
      </c>
      <c r="T799" s="4">
        <v>1</v>
      </c>
      <c r="U799" s="4">
        <v>8</v>
      </c>
      <c r="W799" s="4" t="s">
        <v>2519</v>
      </c>
      <c r="X799" s="4" t="s">
        <v>2520</v>
      </c>
      <c r="Y799" s="45">
        <v>0</v>
      </c>
      <c r="AA799" s="4">
        <v>1</v>
      </c>
      <c r="AB799" s="4">
        <v>100</v>
      </c>
      <c r="AC799" s="4">
        <v>1</v>
      </c>
      <c r="AD799" s="4">
        <v>1</v>
      </c>
      <c r="AE799" s="45" t="s">
        <v>16461</v>
      </c>
      <c r="AF799" s="45" t="s">
        <v>16457</v>
      </c>
      <c r="AG799" s="45" t="s">
        <v>16459</v>
      </c>
      <c r="AH799" s="45" t="s">
        <v>16453</v>
      </c>
      <c r="AI799" s="45" t="s">
        <v>16455</v>
      </c>
      <c r="AJ799" s="63" t="s">
        <v>20389</v>
      </c>
      <c r="AK799" s="63" t="s">
        <v>20384</v>
      </c>
      <c r="AL799" s="4">
        <v>0</v>
      </c>
      <c r="AM799" s="43">
        <f>IF(AND(L799="WEAPON",OR(R799=0,R799=1,R799=2)),[1]装备基础and强化!$V$7,IF(AND(L799="LEFTRING",OR(R799=0,R799=1,R799=2)),[1]装备基础and强化!$W$7,IF(AND(L799="RIGHTRING",OR(R799=0,R799=1,R799=2)),[1]装备基础and强化!$X$7,IF(AND(L799="NECKLACE",OR(R799=0,R799=1,R799=2)),[1]装备基础and强化!$Y$7,0))))</f>
        <v>0</v>
      </c>
      <c r="AN799" s="43">
        <f>IF(AND(L799="WEAPON",OR(R799=3,R799=4)),[1]装备基础and强化!$V$11,IF(AND(L799="LEFTRING",OR(R799=3,R799=4)),[1]装备基础and强化!$W$11,IF(AND(L799="RIGHTRING",OR(R799=3,R799=4)),[1]装备基础and强化!$X$11,IF(AND(L799="NECKLACE",OR(R799=3,R799=4)),[1]装备基础and强化!$Y$11,0))))</f>
        <v>0</v>
      </c>
      <c r="AO799" s="43" t="e">
        <f>IF(AND(L799="BELT",T799=1),[1]装备基础and强化!$AA$7,IF(AND(L799="PANTS",T799=1),[1]装备基础and强化!$AB$7,IF(AND(L799="SHOES",T799=1),[1]装备基础and强化!$AC$7,IF(AND(L799="CLOTHES",T799=1),[1]装备基础and强化!$AD$7,0))))</f>
        <v>#REF!</v>
      </c>
      <c r="AP799" s="43">
        <f>IF(AND(L799="BELT",T799=2),[1]装备基础and强化!$AF$7,IF(AND(L799="PANTS",T799=2),[1]装备基础and强化!$AG$7,IF(AND(L799="SHOES",T799=2),[1]装备基础and强化!$AH$7,IF(AND(L799="CLOTHES",T799=2),[1]装备基础and强化!$AI$7,0))))</f>
        <v>0</v>
      </c>
      <c r="AQ799" s="43">
        <f>IF(L799="HAT",[1]装备基础and强化!$AK$7,IF(L799="JADE",[1]装备基础and强化!$AK$7,0))</f>
        <v>0</v>
      </c>
      <c r="AR799" s="43" t="e">
        <f t="shared" si="13"/>
        <v>#REF!</v>
      </c>
    </row>
    <row r="800" spans="1:44" x14ac:dyDescent="0.15">
      <c r="A800" s="43"/>
      <c r="B800" s="5" t="s">
        <v>2548</v>
      </c>
      <c r="C800" s="12">
        <v>20796</v>
      </c>
      <c r="D800" s="5" t="s">
        <v>2549</v>
      </c>
      <c r="E800" s="44" t="s">
        <v>22431</v>
      </c>
      <c r="F800" s="4" t="s">
        <v>2550</v>
      </c>
      <c r="G800" s="4" t="s">
        <v>2551</v>
      </c>
      <c r="H800" s="44"/>
      <c r="I800" s="4" t="s">
        <v>700</v>
      </c>
      <c r="J800" s="6" t="s">
        <v>700</v>
      </c>
      <c r="K800" s="45">
        <v>1</v>
      </c>
      <c r="L800" s="4" t="s">
        <v>744</v>
      </c>
      <c r="M800" s="104" t="s">
        <v>16814</v>
      </c>
      <c r="N800" s="45">
        <v>2110100</v>
      </c>
      <c r="O800" s="4" t="s">
        <v>3005</v>
      </c>
      <c r="P800" s="4" t="s">
        <v>2483</v>
      </c>
      <c r="Q800" s="4">
        <v>120</v>
      </c>
      <c r="R800" s="4">
        <v>1</v>
      </c>
      <c r="S800" s="4" t="s">
        <v>1607</v>
      </c>
      <c r="T800" s="4">
        <v>1</v>
      </c>
      <c r="U800" s="4">
        <v>1</v>
      </c>
      <c r="W800" s="4" t="s">
        <v>2552</v>
      </c>
      <c r="X800" s="4" t="s">
        <v>2553</v>
      </c>
      <c r="Y800" s="45">
        <v>0</v>
      </c>
      <c r="AA800" s="4">
        <v>1</v>
      </c>
      <c r="AB800" s="4">
        <v>100</v>
      </c>
      <c r="AC800" s="4">
        <v>1</v>
      </c>
      <c r="AD800" s="4">
        <v>1</v>
      </c>
      <c r="AE800" s="45" t="s">
        <v>16461</v>
      </c>
      <c r="AF800" s="45" t="s">
        <v>16457</v>
      </c>
      <c r="AG800" s="45" t="s">
        <v>16459</v>
      </c>
      <c r="AH800" s="45" t="s">
        <v>16453</v>
      </c>
      <c r="AI800" s="45" t="s">
        <v>16455</v>
      </c>
      <c r="AJ800" s="63" t="s">
        <v>20389</v>
      </c>
      <c r="AK800" s="63" t="s">
        <v>20384</v>
      </c>
      <c r="AL800" s="45">
        <v>0</v>
      </c>
      <c r="AM800" s="43">
        <f>IF(AND(L800="WEAPON",OR(R800=0,R800=1,R800=2)),[1]装备基础and强化!$V$7,IF(AND(L800="LEFTRING",OR(R800=0,R800=1,R800=2)),[1]装备基础and强化!$W$7,IF(AND(L800="RIGHTRING",OR(R800=0,R800=1,R800=2)),[1]装备基础and强化!$X$7,IF(AND(L800="NECKLACE",OR(R800=0,R800=1,R800=2)),[1]装备基础and强化!$Y$7,0))))</f>
        <v>0</v>
      </c>
      <c r="AN800" s="43">
        <f>IF(AND(L800="WEAPON",OR(R800=3,R800=4)),[1]装备基础and强化!$V$11,IF(AND(L800="LEFTRING",OR(R800=3,R800=4)),[1]装备基础and强化!$W$11,IF(AND(L800="RIGHTRING",OR(R800=3,R800=4)),[1]装备基础and强化!$X$11,IF(AND(L800="NECKLACE",OR(R800=3,R800=4)),[1]装备基础and强化!$Y$11,0))))</f>
        <v>0</v>
      </c>
      <c r="AO800" s="43" t="e">
        <f>IF(AND(L800="BELT",T800=1),[1]装备基础and强化!$AA$7,IF(AND(L800="PANTS",T800=1),[1]装备基础and强化!$AB$7,IF(AND(L800="SHOES",T800=1),[1]装备基础and强化!$AC$7,IF(AND(L800="CLOTHES",T800=1),[1]装备基础and强化!$AD$7,0))))</f>
        <v>#REF!</v>
      </c>
      <c r="AP800" s="43">
        <f>IF(AND(L800="BELT",T800=2),[1]装备基础and强化!$AF$7,IF(AND(L800="PANTS",T800=2),[1]装备基础and强化!$AG$7,IF(AND(L800="SHOES",T800=2),[1]装备基础and强化!$AH$7,IF(AND(L800="CLOTHES",T800=2),[1]装备基础and强化!$AI$7,0))))</f>
        <v>0</v>
      </c>
      <c r="AQ800" s="43">
        <f>IF(L800="HAT",[1]装备基础and强化!$AK$7,IF(L800="JADE",[1]装备基础and强化!$AK$7,0))</f>
        <v>0</v>
      </c>
      <c r="AR800" s="43" t="e">
        <f t="shared" si="13"/>
        <v>#REF!</v>
      </c>
    </row>
    <row r="801" spans="1:44" x14ac:dyDescent="0.15">
      <c r="A801" s="43"/>
      <c r="B801" s="5" t="s">
        <v>2554</v>
      </c>
      <c r="C801" s="12">
        <v>20797</v>
      </c>
      <c r="D801" s="5" t="s">
        <v>2549</v>
      </c>
      <c r="E801" s="44" t="s">
        <v>22432</v>
      </c>
      <c r="F801" s="4" t="s">
        <v>2555</v>
      </c>
      <c r="G801" s="4" t="s">
        <v>2556</v>
      </c>
      <c r="H801" s="44"/>
      <c r="I801" s="4" t="s">
        <v>700</v>
      </c>
      <c r="J801" s="6" t="s">
        <v>700</v>
      </c>
      <c r="K801" s="45">
        <v>1</v>
      </c>
      <c r="L801" s="4" t="s">
        <v>744</v>
      </c>
      <c r="M801" s="104" t="s">
        <v>16815</v>
      </c>
      <c r="N801" s="45">
        <v>2110200</v>
      </c>
      <c r="O801" s="4" t="s">
        <v>3026</v>
      </c>
      <c r="P801" s="4" t="s">
        <v>2483</v>
      </c>
      <c r="Q801" s="4">
        <v>120</v>
      </c>
      <c r="R801" s="4">
        <v>1</v>
      </c>
      <c r="S801" s="4" t="s">
        <v>1607</v>
      </c>
      <c r="T801" s="4">
        <v>1</v>
      </c>
      <c r="U801" s="4">
        <v>2</v>
      </c>
      <c r="W801" s="4" t="s">
        <v>2552</v>
      </c>
      <c r="X801" s="4" t="s">
        <v>2553</v>
      </c>
      <c r="Y801" s="45">
        <v>0</v>
      </c>
      <c r="AA801" s="4">
        <v>1</v>
      </c>
      <c r="AB801" s="4">
        <v>100</v>
      </c>
      <c r="AC801" s="4">
        <v>1</v>
      </c>
      <c r="AE801" s="45" t="s">
        <v>16461</v>
      </c>
      <c r="AF801" s="45" t="s">
        <v>16457</v>
      </c>
      <c r="AG801" s="45" t="s">
        <v>16459</v>
      </c>
      <c r="AH801" s="45" t="s">
        <v>16453</v>
      </c>
      <c r="AI801" s="45" t="s">
        <v>16455</v>
      </c>
      <c r="AJ801" s="63" t="s">
        <v>20389</v>
      </c>
      <c r="AK801" s="63" t="s">
        <v>20384</v>
      </c>
      <c r="AL801" s="4">
        <v>0</v>
      </c>
      <c r="AM801" s="43">
        <f>IF(AND(L801="WEAPON",OR(R801=0,R801=1,R801=2)),[1]装备基础and强化!$V$7,IF(AND(L801="LEFTRING",OR(R801=0,R801=1,R801=2)),[1]装备基础and强化!$W$7,IF(AND(L801="RIGHTRING",OR(R801=0,R801=1,R801=2)),[1]装备基础and强化!$X$7,IF(AND(L801="NECKLACE",OR(R801=0,R801=1,R801=2)),[1]装备基础and强化!$Y$7,0))))</f>
        <v>0</v>
      </c>
      <c r="AN801" s="43">
        <f>IF(AND(L801="WEAPON",OR(R801=3,R801=4)),[1]装备基础and强化!$V$11,IF(AND(L801="LEFTRING",OR(R801=3,R801=4)),[1]装备基础and强化!$W$11,IF(AND(L801="RIGHTRING",OR(R801=3,R801=4)),[1]装备基础and强化!$X$11,IF(AND(L801="NECKLACE",OR(R801=3,R801=4)),[1]装备基础and强化!$Y$11,0))))</f>
        <v>0</v>
      </c>
      <c r="AO801" s="43" t="e">
        <f>IF(AND(L801="BELT",T801=1),[1]装备基础and强化!$AA$7,IF(AND(L801="PANTS",T801=1),[1]装备基础and强化!$AB$7,IF(AND(L801="SHOES",T801=1),[1]装备基础and强化!$AC$7,IF(AND(L801="CLOTHES",T801=1),[1]装备基础and强化!$AD$7,0))))</f>
        <v>#REF!</v>
      </c>
      <c r="AP801" s="43">
        <f>IF(AND(L801="BELT",T801=2),[1]装备基础and强化!$AF$7,IF(AND(L801="PANTS",T801=2),[1]装备基础and强化!$AG$7,IF(AND(L801="SHOES",T801=2),[1]装备基础and强化!$AH$7,IF(AND(L801="CLOTHES",T801=2),[1]装备基础and强化!$AI$7,0))))</f>
        <v>0</v>
      </c>
      <c r="AQ801" s="43">
        <f>IF(L801="HAT",[1]装备基础and强化!$AK$7,IF(L801="JADE",[1]装备基础and强化!$AK$7,0))</f>
        <v>0</v>
      </c>
      <c r="AR801" s="43" t="e">
        <f t="shared" si="13"/>
        <v>#REF!</v>
      </c>
    </row>
    <row r="802" spans="1:44" x14ac:dyDescent="0.15">
      <c r="A802" s="43"/>
      <c r="B802" s="5" t="s">
        <v>2558</v>
      </c>
      <c r="C802" s="12">
        <v>20798</v>
      </c>
      <c r="D802" s="5" t="s">
        <v>2549</v>
      </c>
      <c r="E802" s="44" t="s">
        <v>22433</v>
      </c>
      <c r="F802" s="4" t="s">
        <v>2559</v>
      </c>
      <c r="G802" s="4" t="s">
        <v>2560</v>
      </c>
      <c r="H802" s="44"/>
      <c r="I802" s="4" t="s">
        <v>700</v>
      </c>
      <c r="J802" s="6" t="s">
        <v>700</v>
      </c>
      <c r="K802" s="45">
        <v>1</v>
      </c>
      <c r="L802" s="4" t="s">
        <v>744</v>
      </c>
      <c r="M802" s="104" t="s">
        <v>16816</v>
      </c>
      <c r="N802" s="45">
        <v>2110300</v>
      </c>
      <c r="O802" s="4" t="s">
        <v>5800</v>
      </c>
      <c r="P802" s="4" t="s">
        <v>2483</v>
      </c>
      <c r="Q802" s="4">
        <v>120</v>
      </c>
      <c r="R802" s="4">
        <v>1</v>
      </c>
      <c r="S802" s="4" t="s">
        <v>1607</v>
      </c>
      <c r="T802" s="4">
        <v>1</v>
      </c>
      <c r="U802" s="4">
        <v>3</v>
      </c>
      <c r="W802" s="4" t="s">
        <v>2552</v>
      </c>
      <c r="X802" s="4" t="s">
        <v>2553</v>
      </c>
      <c r="Y802" s="45">
        <v>0</v>
      </c>
      <c r="AA802" s="4">
        <v>1</v>
      </c>
      <c r="AB802" s="4">
        <v>100</v>
      </c>
      <c r="AC802" s="4">
        <v>1</v>
      </c>
      <c r="AD802" s="4">
        <v>1</v>
      </c>
      <c r="AE802" s="45" t="s">
        <v>16461</v>
      </c>
      <c r="AF802" s="45" t="s">
        <v>16457</v>
      </c>
      <c r="AG802" s="45" t="s">
        <v>16459</v>
      </c>
      <c r="AH802" s="45" t="s">
        <v>16453</v>
      </c>
      <c r="AI802" s="45" t="s">
        <v>16455</v>
      </c>
      <c r="AJ802" s="63" t="s">
        <v>20389</v>
      </c>
      <c r="AK802" s="63" t="s">
        <v>20384</v>
      </c>
      <c r="AL802" s="45">
        <v>0</v>
      </c>
      <c r="AM802" s="43">
        <f>IF(AND(L802="WEAPON",OR(R802=0,R802=1,R802=2)),[1]装备基础and强化!$V$7,IF(AND(L802="LEFTRING",OR(R802=0,R802=1,R802=2)),[1]装备基础and强化!$W$7,IF(AND(L802="RIGHTRING",OR(R802=0,R802=1,R802=2)),[1]装备基础and强化!$X$7,IF(AND(L802="NECKLACE",OR(R802=0,R802=1,R802=2)),[1]装备基础and强化!$Y$7,0))))</f>
        <v>0</v>
      </c>
      <c r="AN802" s="43">
        <f>IF(AND(L802="WEAPON",OR(R802=3,R802=4)),[1]装备基础and强化!$V$11,IF(AND(L802="LEFTRING",OR(R802=3,R802=4)),[1]装备基础and强化!$W$11,IF(AND(L802="RIGHTRING",OR(R802=3,R802=4)),[1]装备基础and强化!$X$11,IF(AND(L802="NECKLACE",OR(R802=3,R802=4)),[1]装备基础and强化!$Y$11,0))))</f>
        <v>0</v>
      </c>
      <c r="AO802" s="43" t="e">
        <f>IF(AND(L802="BELT",T802=1),[1]装备基础and强化!$AA$7,IF(AND(L802="PANTS",T802=1),[1]装备基础and强化!$AB$7,IF(AND(L802="SHOES",T802=1),[1]装备基础and强化!$AC$7,IF(AND(L802="CLOTHES",T802=1),[1]装备基础and强化!$AD$7,0))))</f>
        <v>#REF!</v>
      </c>
      <c r="AP802" s="43">
        <f>IF(AND(L802="BELT",T802=2),[1]装备基础and强化!$AF$7,IF(AND(L802="PANTS",T802=2),[1]装备基础and强化!$AG$7,IF(AND(L802="SHOES",T802=2),[1]装备基础and强化!$AH$7,IF(AND(L802="CLOTHES",T802=2),[1]装备基础and强化!$AI$7,0))))</f>
        <v>0</v>
      </c>
      <c r="AQ802" s="43">
        <f>IF(L802="HAT",[1]装备基础and强化!$AK$7,IF(L802="JADE",[1]装备基础and强化!$AK$7,0))</f>
        <v>0</v>
      </c>
      <c r="AR802" s="43" t="e">
        <f t="shared" si="13"/>
        <v>#REF!</v>
      </c>
    </row>
    <row r="803" spans="1:44" x14ac:dyDescent="0.15">
      <c r="A803" s="43"/>
      <c r="B803" s="5" t="s">
        <v>2562</v>
      </c>
      <c r="C803" s="12">
        <v>20799</v>
      </c>
      <c r="D803" s="5" t="s">
        <v>2549</v>
      </c>
      <c r="E803" s="44" t="s">
        <v>22434</v>
      </c>
      <c r="F803" s="4" t="s">
        <v>2563</v>
      </c>
      <c r="G803" s="4" t="s">
        <v>2564</v>
      </c>
      <c r="H803" s="44"/>
      <c r="I803" s="4" t="s">
        <v>700</v>
      </c>
      <c r="J803" s="6" t="s">
        <v>700</v>
      </c>
      <c r="K803" s="45">
        <v>1</v>
      </c>
      <c r="L803" s="4" t="s">
        <v>744</v>
      </c>
      <c r="M803" s="104" t="s">
        <v>16817</v>
      </c>
      <c r="N803" s="45">
        <v>2110400</v>
      </c>
      <c r="O803" s="4" t="s">
        <v>3072</v>
      </c>
      <c r="P803" s="4" t="s">
        <v>2483</v>
      </c>
      <c r="Q803" s="4">
        <v>120</v>
      </c>
      <c r="R803" s="4">
        <v>1</v>
      </c>
      <c r="S803" s="4" t="s">
        <v>1607</v>
      </c>
      <c r="T803" s="4">
        <v>1</v>
      </c>
      <c r="U803" s="4">
        <v>4</v>
      </c>
      <c r="W803" s="4" t="s">
        <v>2552</v>
      </c>
      <c r="X803" s="4" t="s">
        <v>2553</v>
      </c>
      <c r="Y803" s="45">
        <v>0</v>
      </c>
      <c r="AA803" s="4">
        <v>1</v>
      </c>
      <c r="AB803" s="4">
        <v>100</v>
      </c>
      <c r="AC803" s="4">
        <v>1</v>
      </c>
      <c r="AD803" s="4">
        <v>1</v>
      </c>
      <c r="AE803" s="45" t="s">
        <v>16461</v>
      </c>
      <c r="AF803" s="45" t="s">
        <v>16457</v>
      </c>
      <c r="AG803" s="45" t="s">
        <v>16459</v>
      </c>
      <c r="AH803" s="45" t="s">
        <v>16453</v>
      </c>
      <c r="AI803" s="45" t="s">
        <v>16455</v>
      </c>
      <c r="AJ803" s="63" t="s">
        <v>20389</v>
      </c>
      <c r="AK803" s="63" t="s">
        <v>20384</v>
      </c>
      <c r="AL803" s="4">
        <v>0</v>
      </c>
      <c r="AM803" s="43">
        <f>IF(AND(L803="WEAPON",OR(R803=0,R803=1,R803=2)),[1]装备基础and强化!$V$7,IF(AND(L803="LEFTRING",OR(R803=0,R803=1,R803=2)),[1]装备基础and强化!$W$7,IF(AND(L803="RIGHTRING",OR(R803=0,R803=1,R803=2)),[1]装备基础and强化!$X$7,IF(AND(L803="NECKLACE",OR(R803=0,R803=1,R803=2)),[1]装备基础and强化!$Y$7,0))))</f>
        <v>0</v>
      </c>
      <c r="AN803" s="43">
        <f>IF(AND(L803="WEAPON",OR(R803=3,R803=4)),[1]装备基础and强化!$V$11,IF(AND(L803="LEFTRING",OR(R803=3,R803=4)),[1]装备基础and强化!$W$11,IF(AND(L803="RIGHTRING",OR(R803=3,R803=4)),[1]装备基础and强化!$X$11,IF(AND(L803="NECKLACE",OR(R803=3,R803=4)),[1]装备基础and强化!$Y$11,0))))</f>
        <v>0</v>
      </c>
      <c r="AO803" s="43" t="e">
        <f>IF(AND(L803="BELT",T803=1),[1]装备基础and强化!$AA$7,IF(AND(L803="PANTS",T803=1),[1]装备基础and强化!$AB$7,IF(AND(L803="SHOES",T803=1),[1]装备基础and强化!$AC$7,IF(AND(L803="CLOTHES",T803=1),[1]装备基础and强化!$AD$7,0))))</f>
        <v>#REF!</v>
      </c>
      <c r="AP803" s="43">
        <f>IF(AND(L803="BELT",T803=2),[1]装备基础and强化!$AF$7,IF(AND(L803="PANTS",T803=2),[1]装备基础and强化!$AG$7,IF(AND(L803="SHOES",T803=2),[1]装备基础and强化!$AH$7,IF(AND(L803="CLOTHES",T803=2),[1]装备基础and强化!$AI$7,0))))</f>
        <v>0</v>
      </c>
      <c r="AQ803" s="43">
        <f>IF(L803="HAT",[1]装备基础and强化!$AK$7,IF(L803="JADE",[1]装备基础and强化!$AK$7,0))</f>
        <v>0</v>
      </c>
      <c r="AR803" s="43" t="e">
        <f t="shared" si="13"/>
        <v>#REF!</v>
      </c>
    </row>
    <row r="804" spans="1:44" x14ac:dyDescent="0.15">
      <c r="A804" s="43"/>
      <c r="B804" s="5" t="s">
        <v>2565</v>
      </c>
      <c r="C804" s="12">
        <v>20800</v>
      </c>
      <c r="D804" s="5" t="s">
        <v>2549</v>
      </c>
      <c r="E804" s="44" t="s">
        <v>22435</v>
      </c>
      <c r="F804" s="4" t="s">
        <v>2566</v>
      </c>
      <c r="G804" s="4" t="s">
        <v>2567</v>
      </c>
      <c r="H804" s="44"/>
      <c r="I804" s="4" t="s">
        <v>700</v>
      </c>
      <c r="J804" s="6" t="s">
        <v>700</v>
      </c>
      <c r="K804" s="45">
        <v>1</v>
      </c>
      <c r="L804" s="4" t="s">
        <v>744</v>
      </c>
      <c r="M804" s="104" t="s">
        <v>16818</v>
      </c>
      <c r="N804" s="45">
        <v>2110500</v>
      </c>
      <c r="O804" s="4" t="s">
        <v>9469</v>
      </c>
      <c r="P804" s="4" t="s">
        <v>2483</v>
      </c>
      <c r="Q804" s="4">
        <v>120</v>
      </c>
      <c r="R804" s="4">
        <v>1</v>
      </c>
      <c r="S804" s="4" t="s">
        <v>1607</v>
      </c>
      <c r="T804" s="4">
        <v>1</v>
      </c>
      <c r="U804" s="4">
        <v>5</v>
      </c>
      <c r="W804" s="4" t="s">
        <v>2552</v>
      </c>
      <c r="X804" s="4" t="s">
        <v>2553</v>
      </c>
      <c r="Y804" s="45">
        <v>0</v>
      </c>
      <c r="AA804" s="4">
        <v>1</v>
      </c>
      <c r="AB804" s="4">
        <v>100</v>
      </c>
      <c r="AC804" s="4">
        <v>1</v>
      </c>
      <c r="AD804" s="4">
        <v>1</v>
      </c>
      <c r="AE804" s="45" t="s">
        <v>16461</v>
      </c>
      <c r="AF804" s="45" t="s">
        <v>16457</v>
      </c>
      <c r="AG804" s="45" t="s">
        <v>16459</v>
      </c>
      <c r="AH804" s="45" t="s">
        <v>16453</v>
      </c>
      <c r="AI804" s="45" t="s">
        <v>16455</v>
      </c>
      <c r="AJ804" s="63" t="s">
        <v>20389</v>
      </c>
      <c r="AK804" s="63" t="s">
        <v>20384</v>
      </c>
      <c r="AL804" s="45">
        <v>0</v>
      </c>
      <c r="AM804" s="43">
        <f>IF(AND(L804="WEAPON",OR(R804=0,R804=1,R804=2)),[1]装备基础and强化!$V$7,IF(AND(L804="LEFTRING",OR(R804=0,R804=1,R804=2)),[1]装备基础and强化!$W$7,IF(AND(L804="RIGHTRING",OR(R804=0,R804=1,R804=2)),[1]装备基础and强化!$X$7,IF(AND(L804="NECKLACE",OR(R804=0,R804=1,R804=2)),[1]装备基础and强化!$Y$7,0))))</f>
        <v>0</v>
      </c>
      <c r="AN804" s="43">
        <f>IF(AND(L804="WEAPON",OR(R804=3,R804=4)),[1]装备基础and强化!$V$11,IF(AND(L804="LEFTRING",OR(R804=3,R804=4)),[1]装备基础and强化!$W$11,IF(AND(L804="RIGHTRING",OR(R804=3,R804=4)),[1]装备基础and强化!$X$11,IF(AND(L804="NECKLACE",OR(R804=3,R804=4)),[1]装备基础and强化!$Y$11,0))))</f>
        <v>0</v>
      </c>
      <c r="AO804" s="43" t="e">
        <f>IF(AND(L804="BELT",T804=1),[1]装备基础and强化!$AA$7,IF(AND(L804="PANTS",T804=1),[1]装备基础and强化!$AB$7,IF(AND(L804="SHOES",T804=1),[1]装备基础and强化!$AC$7,IF(AND(L804="CLOTHES",T804=1),[1]装备基础and强化!$AD$7,0))))</f>
        <v>#REF!</v>
      </c>
      <c r="AP804" s="43">
        <f>IF(AND(L804="BELT",T804=2),[1]装备基础and强化!$AF$7,IF(AND(L804="PANTS",T804=2),[1]装备基础and强化!$AG$7,IF(AND(L804="SHOES",T804=2),[1]装备基础and强化!$AH$7,IF(AND(L804="CLOTHES",T804=2),[1]装备基础and强化!$AI$7,0))))</f>
        <v>0</v>
      </c>
      <c r="AQ804" s="43">
        <f>IF(L804="HAT",[1]装备基础and强化!$AK$7,IF(L804="JADE",[1]装备基础and强化!$AK$7,0))</f>
        <v>0</v>
      </c>
      <c r="AR804" s="43" t="e">
        <f t="shared" si="13"/>
        <v>#REF!</v>
      </c>
    </row>
    <row r="805" spans="1:44" x14ac:dyDescent="0.15">
      <c r="A805" s="43"/>
      <c r="B805" s="5" t="s">
        <v>2569</v>
      </c>
      <c r="C805" s="12">
        <v>20801</v>
      </c>
      <c r="D805" s="5" t="s">
        <v>2549</v>
      </c>
      <c r="E805" s="44" t="s">
        <v>22436</v>
      </c>
      <c r="F805" s="4" t="s">
        <v>2570</v>
      </c>
      <c r="G805" s="4" t="s">
        <v>2571</v>
      </c>
      <c r="H805" s="44"/>
      <c r="I805" s="4" t="s">
        <v>700</v>
      </c>
      <c r="J805" s="6" t="s">
        <v>700</v>
      </c>
      <c r="K805" s="45">
        <v>1</v>
      </c>
      <c r="L805" s="4" t="s">
        <v>744</v>
      </c>
      <c r="M805" s="104" t="s">
        <v>16819</v>
      </c>
      <c r="N805" s="45">
        <v>2110600</v>
      </c>
      <c r="O805" s="4" t="s">
        <v>14830</v>
      </c>
      <c r="P805" s="4" t="s">
        <v>2483</v>
      </c>
      <c r="Q805" s="4">
        <v>120</v>
      </c>
      <c r="R805" s="4">
        <v>1</v>
      </c>
      <c r="S805" s="4" t="s">
        <v>1607</v>
      </c>
      <c r="T805" s="4">
        <v>1</v>
      </c>
      <c r="U805" s="4">
        <v>6</v>
      </c>
      <c r="W805" s="4" t="s">
        <v>2552</v>
      </c>
      <c r="X805" s="4" t="s">
        <v>2553</v>
      </c>
      <c r="Y805" s="45">
        <v>0</v>
      </c>
      <c r="AA805" s="4">
        <v>1</v>
      </c>
      <c r="AB805" s="4">
        <v>100</v>
      </c>
      <c r="AC805" s="4">
        <v>1</v>
      </c>
      <c r="AD805" s="4">
        <v>1</v>
      </c>
      <c r="AE805" s="45" t="s">
        <v>16461</v>
      </c>
      <c r="AF805" s="45" t="s">
        <v>16457</v>
      </c>
      <c r="AG805" s="45" t="s">
        <v>16459</v>
      </c>
      <c r="AH805" s="45" t="s">
        <v>16453</v>
      </c>
      <c r="AI805" s="45" t="s">
        <v>16455</v>
      </c>
      <c r="AJ805" s="63" t="s">
        <v>20389</v>
      </c>
      <c r="AK805" s="63" t="s">
        <v>20384</v>
      </c>
      <c r="AL805" s="4">
        <v>0</v>
      </c>
      <c r="AM805" s="43">
        <f>IF(AND(L805="WEAPON",OR(R805=0,R805=1,R805=2)),[1]装备基础and强化!$V$7,IF(AND(L805="LEFTRING",OR(R805=0,R805=1,R805=2)),[1]装备基础and强化!$W$7,IF(AND(L805="RIGHTRING",OR(R805=0,R805=1,R805=2)),[1]装备基础and强化!$X$7,IF(AND(L805="NECKLACE",OR(R805=0,R805=1,R805=2)),[1]装备基础and强化!$Y$7,0))))</f>
        <v>0</v>
      </c>
      <c r="AN805" s="43">
        <f>IF(AND(L805="WEAPON",OR(R805=3,R805=4)),[1]装备基础and强化!$V$11,IF(AND(L805="LEFTRING",OR(R805=3,R805=4)),[1]装备基础and强化!$W$11,IF(AND(L805="RIGHTRING",OR(R805=3,R805=4)),[1]装备基础and强化!$X$11,IF(AND(L805="NECKLACE",OR(R805=3,R805=4)),[1]装备基础and强化!$Y$11,0))))</f>
        <v>0</v>
      </c>
      <c r="AO805" s="43" t="e">
        <f>IF(AND(L805="BELT",T805=1),[1]装备基础and强化!$AA$7,IF(AND(L805="PANTS",T805=1),[1]装备基础and强化!$AB$7,IF(AND(L805="SHOES",T805=1),[1]装备基础and强化!$AC$7,IF(AND(L805="CLOTHES",T805=1),[1]装备基础and强化!$AD$7,0))))</f>
        <v>#REF!</v>
      </c>
      <c r="AP805" s="43">
        <f>IF(AND(L805="BELT",T805=2),[1]装备基础and强化!$AF$7,IF(AND(L805="PANTS",T805=2),[1]装备基础and强化!$AG$7,IF(AND(L805="SHOES",T805=2),[1]装备基础and强化!$AH$7,IF(AND(L805="CLOTHES",T805=2),[1]装备基础and强化!$AI$7,0))))</f>
        <v>0</v>
      </c>
      <c r="AQ805" s="43">
        <f>IF(L805="HAT",[1]装备基础and强化!$AK$7,IF(L805="JADE",[1]装备基础and强化!$AK$7,0))</f>
        <v>0</v>
      </c>
      <c r="AR805" s="43" t="e">
        <f t="shared" si="13"/>
        <v>#REF!</v>
      </c>
    </row>
    <row r="806" spans="1:44" x14ac:dyDescent="0.15">
      <c r="A806" s="43"/>
      <c r="B806" s="5" t="s">
        <v>2572</v>
      </c>
      <c r="C806" s="12">
        <v>20802</v>
      </c>
      <c r="D806" s="5" t="s">
        <v>2549</v>
      </c>
      <c r="E806" s="44" t="s">
        <v>22437</v>
      </c>
      <c r="F806" s="4" t="s">
        <v>2573</v>
      </c>
      <c r="G806" s="4" t="s">
        <v>2574</v>
      </c>
      <c r="H806" s="44"/>
      <c r="I806" s="4" t="s">
        <v>700</v>
      </c>
      <c r="J806" s="6" t="s">
        <v>700</v>
      </c>
      <c r="K806" s="45">
        <v>1</v>
      </c>
      <c r="L806" s="4" t="s">
        <v>744</v>
      </c>
      <c r="M806" s="104" t="s">
        <v>16820</v>
      </c>
      <c r="N806" s="45">
        <v>2110700</v>
      </c>
      <c r="O806" s="4" t="s">
        <v>4069</v>
      </c>
      <c r="P806" s="4" t="s">
        <v>2483</v>
      </c>
      <c r="Q806" s="4">
        <v>120</v>
      </c>
      <c r="R806" s="4">
        <v>1</v>
      </c>
      <c r="S806" s="4" t="s">
        <v>1607</v>
      </c>
      <c r="T806" s="4">
        <v>1</v>
      </c>
      <c r="U806" s="4">
        <v>7</v>
      </c>
      <c r="W806" s="4" t="s">
        <v>2552</v>
      </c>
      <c r="X806" s="4" t="s">
        <v>2553</v>
      </c>
      <c r="Y806" s="45">
        <v>0</v>
      </c>
      <c r="AA806" s="4">
        <v>1</v>
      </c>
      <c r="AB806" s="4">
        <v>100</v>
      </c>
      <c r="AC806" s="4">
        <v>1</v>
      </c>
      <c r="AD806" s="4">
        <v>1</v>
      </c>
      <c r="AE806" s="45" t="s">
        <v>16461</v>
      </c>
      <c r="AF806" s="45" t="s">
        <v>16457</v>
      </c>
      <c r="AG806" s="45" t="s">
        <v>16459</v>
      </c>
      <c r="AH806" s="45" t="s">
        <v>16453</v>
      </c>
      <c r="AI806" s="45" t="s">
        <v>16455</v>
      </c>
      <c r="AJ806" s="63" t="s">
        <v>20389</v>
      </c>
      <c r="AK806" s="63" t="s">
        <v>20384</v>
      </c>
      <c r="AL806" s="45">
        <v>0</v>
      </c>
      <c r="AM806" s="43">
        <f>IF(AND(L806="WEAPON",OR(R806=0,R806=1,R806=2)),[1]装备基础and强化!$V$7,IF(AND(L806="LEFTRING",OR(R806=0,R806=1,R806=2)),[1]装备基础and强化!$W$7,IF(AND(L806="RIGHTRING",OR(R806=0,R806=1,R806=2)),[1]装备基础and强化!$X$7,IF(AND(L806="NECKLACE",OR(R806=0,R806=1,R806=2)),[1]装备基础and强化!$Y$7,0))))</f>
        <v>0</v>
      </c>
      <c r="AN806" s="43">
        <f>IF(AND(L806="WEAPON",OR(R806=3,R806=4)),[1]装备基础and强化!$V$11,IF(AND(L806="LEFTRING",OR(R806=3,R806=4)),[1]装备基础and强化!$W$11,IF(AND(L806="RIGHTRING",OR(R806=3,R806=4)),[1]装备基础and强化!$X$11,IF(AND(L806="NECKLACE",OR(R806=3,R806=4)),[1]装备基础and强化!$Y$11,0))))</f>
        <v>0</v>
      </c>
      <c r="AO806" s="43" t="e">
        <f>IF(AND(L806="BELT",T806=1),[1]装备基础and强化!$AA$7,IF(AND(L806="PANTS",T806=1),[1]装备基础and强化!$AB$7,IF(AND(L806="SHOES",T806=1),[1]装备基础and强化!$AC$7,IF(AND(L806="CLOTHES",T806=1),[1]装备基础and强化!$AD$7,0))))</f>
        <v>#REF!</v>
      </c>
      <c r="AP806" s="43">
        <f>IF(AND(L806="BELT",T806=2),[1]装备基础and强化!$AF$7,IF(AND(L806="PANTS",T806=2),[1]装备基础and强化!$AG$7,IF(AND(L806="SHOES",T806=2),[1]装备基础and强化!$AH$7,IF(AND(L806="CLOTHES",T806=2),[1]装备基础and强化!$AI$7,0))))</f>
        <v>0</v>
      </c>
      <c r="AQ806" s="43">
        <f>IF(L806="HAT",[1]装备基础and强化!$AK$7,IF(L806="JADE",[1]装备基础and强化!$AK$7,0))</f>
        <v>0</v>
      </c>
      <c r="AR806" s="43" t="e">
        <f t="shared" si="13"/>
        <v>#REF!</v>
      </c>
    </row>
    <row r="807" spans="1:44" x14ac:dyDescent="0.15">
      <c r="A807" s="43"/>
      <c r="B807" s="5" t="s">
        <v>2576</v>
      </c>
      <c r="C807" s="12">
        <v>20803</v>
      </c>
      <c r="D807" s="5" t="s">
        <v>2549</v>
      </c>
      <c r="E807" s="44" t="s">
        <v>22438</v>
      </c>
      <c r="F807" s="4" t="s">
        <v>2577</v>
      </c>
      <c r="G807" s="4" t="s">
        <v>2578</v>
      </c>
      <c r="H807" s="44"/>
      <c r="I807" s="4" t="s">
        <v>700</v>
      </c>
      <c r="J807" s="6" t="s">
        <v>700</v>
      </c>
      <c r="K807" s="45">
        <v>1</v>
      </c>
      <c r="L807" s="4" t="s">
        <v>744</v>
      </c>
      <c r="M807" s="104" t="s">
        <v>16821</v>
      </c>
      <c r="N807" s="45">
        <v>2110800</v>
      </c>
      <c r="O807" s="4" t="s">
        <v>8987</v>
      </c>
      <c r="P807" s="4" t="s">
        <v>2483</v>
      </c>
      <c r="Q807" s="4">
        <v>120</v>
      </c>
      <c r="R807" s="4">
        <v>1</v>
      </c>
      <c r="S807" s="4" t="s">
        <v>1607</v>
      </c>
      <c r="T807" s="4">
        <v>1</v>
      </c>
      <c r="U807" s="4">
        <v>8</v>
      </c>
      <c r="W807" s="4" t="s">
        <v>2552</v>
      </c>
      <c r="X807" s="4" t="s">
        <v>2553</v>
      </c>
      <c r="Y807" s="45">
        <v>0</v>
      </c>
      <c r="AA807" s="4">
        <v>1</v>
      </c>
      <c r="AB807" s="4">
        <v>100</v>
      </c>
      <c r="AC807" s="4">
        <v>1</v>
      </c>
      <c r="AE807" s="45" t="s">
        <v>16461</v>
      </c>
      <c r="AF807" s="45" t="s">
        <v>16457</v>
      </c>
      <c r="AG807" s="45" t="s">
        <v>16459</v>
      </c>
      <c r="AH807" s="45" t="s">
        <v>16453</v>
      </c>
      <c r="AI807" s="45" t="s">
        <v>16455</v>
      </c>
      <c r="AJ807" s="63" t="s">
        <v>20389</v>
      </c>
      <c r="AK807" s="63" t="s">
        <v>20384</v>
      </c>
      <c r="AL807" s="4">
        <v>0</v>
      </c>
      <c r="AM807" s="43">
        <f>IF(AND(L807="WEAPON",OR(R807=0,R807=1,R807=2)),[1]装备基础and强化!$V$7,IF(AND(L807="LEFTRING",OR(R807=0,R807=1,R807=2)),[1]装备基础and强化!$W$7,IF(AND(L807="RIGHTRING",OR(R807=0,R807=1,R807=2)),[1]装备基础and强化!$X$7,IF(AND(L807="NECKLACE",OR(R807=0,R807=1,R807=2)),[1]装备基础and强化!$Y$7,0))))</f>
        <v>0</v>
      </c>
      <c r="AN807" s="43">
        <f>IF(AND(L807="WEAPON",OR(R807=3,R807=4)),[1]装备基础and强化!$V$11,IF(AND(L807="LEFTRING",OR(R807=3,R807=4)),[1]装备基础and强化!$W$11,IF(AND(L807="RIGHTRING",OR(R807=3,R807=4)),[1]装备基础and强化!$X$11,IF(AND(L807="NECKLACE",OR(R807=3,R807=4)),[1]装备基础and强化!$Y$11,0))))</f>
        <v>0</v>
      </c>
      <c r="AO807" s="43" t="e">
        <f>IF(AND(L807="BELT",T807=1),[1]装备基础and强化!$AA$7,IF(AND(L807="PANTS",T807=1),[1]装备基础and强化!$AB$7,IF(AND(L807="SHOES",T807=1),[1]装备基础and强化!$AC$7,IF(AND(L807="CLOTHES",T807=1),[1]装备基础and强化!$AD$7,0))))</f>
        <v>#REF!</v>
      </c>
      <c r="AP807" s="43">
        <f>IF(AND(L807="BELT",T807=2),[1]装备基础and强化!$AF$7,IF(AND(L807="PANTS",T807=2),[1]装备基础and强化!$AG$7,IF(AND(L807="SHOES",T807=2),[1]装备基础and强化!$AH$7,IF(AND(L807="CLOTHES",T807=2),[1]装备基础and强化!$AI$7,0))))</f>
        <v>0</v>
      </c>
      <c r="AQ807" s="43">
        <f>IF(L807="HAT",[1]装备基础and强化!$AK$7,IF(L807="JADE",[1]装备基础and强化!$AK$7,0))</f>
        <v>0</v>
      </c>
      <c r="AR807" s="43" t="e">
        <f t="shared" si="13"/>
        <v>#REF!</v>
      </c>
    </row>
    <row r="808" spans="1:44" x14ac:dyDescent="0.15">
      <c r="A808" s="43"/>
      <c r="B808" s="5" t="s">
        <v>2580</v>
      </c>
      <c r="C808" s="12">
        <v>20804</v>
      </c>
      <c r="D808" s="5" t="s">
        <v>2581</v>
      </c>
      <c r="E808" s="44" t="s">
        <v>22439</v>
      </c>
      <c r="F808" s="4" t="s">
        <v>2582</v>
      </c>
      <c r="G808" s="4" t="s">
        <v>2583</v>
      </c>
      <c r="H808" s="44"/>
      <c r="I808" s="4" t="s">
        <v>700</v>
      </c>
      <c r="J808" s="6" t="s">
        <v>700</v>
      </c>
      <c r="K808" s="45">
        <v>1</v>
      </c>
      <c r="L808" s="4" t="s">
        <v>744</v>
      </c>
      <c r="M808" s="104" t="s">
        <v>16822</v>
      </c>
      <c r="N808" s="45">
        <v>2140100</v>
      </c>
      <c r="O808" s="4" t="s">
        <v>5817</v>
      </c>
      <c r="P808" s="4" t="s">
        <v>2483</v>
      </c>
      <c r="Q808" s="4">
        <v>150</v>
      </c>
      <c r="R808" s="4">
        <v>1</v>
      </c>
      <c r="S808" s="4" t="s">
        <v>1641</v>
      </c>
      <c r="T808" s="4">
        <v>1</v>
      </c>
      <c r="U808" s="4">
        <v>1</v>
      </c>
      <c r="W808" s="4" t="s">
        <v>2585</v>
      </c>
      <c r="X808" s="4" t="s">
        <v>2586</v>
      </c>
      <c r="Y808" s="45">
        <v>0</v>
      </c>
      <c r="AA808" s="4">
        <v>1</v>
      </c>
      <c r="AB808" s="4">
        <v>100</v>
      </c>
      <c r="AC808" s="4">
        <v>1</v>
      </c>
      <c r="AD808" s="4">
        <v>1</v>
      </c>
      <c r="AE808" s="45" t="s">
        <v>16461</v>
      </c>
      <c r="AF808" s="45" t="s">
        <v>16457</v>
      </c>
      <c r="AG808" s="45" t="s">
        <v>16459</v>
      </c>
      <c r="AH808" s="45" t="s">
        <v>16453</v>
      </c>
      <c r="AI808" s="45" t="s">
        <v>16455</v>
      </c>
      <c r="AJ808" s="63" t="s">
        <v>20389</v>
      </c>
      <c r="AK808" s="63" t="s">
        <v>20384</v>
      </c>
      <c r="AL808" s="45">
        <v>0</v>
      </c>
      <c r="AM808" s="43">
        <f>IF(AND(L808="WEAPON",OR(R808=0,R808=1,R808=2)),[1]装备基础and强化!$V$7,IF(AND(L808="LEFTRING",OR(R808=0,R808=1,R808=2)),[1]装备基础and强化!$W$7,IF(AND(L808="RIGHTRING",OR(R808=0,R808=1,R808=2)),[1]装备基础and强化!$X$7,IF(AND(L808="NECKLACE",OR(R808=0,R808=1,R808=2)),[1]装备基础and强化!$Y$7,0))))</f>
        <v>0</v>
      </c>
      <c r="AN808" s="43">
        <f>IF(AND(L808="WEAPON",OR(R808=3,R808=4)),[1]装备基础and强化!$V$11,IF(AND(L808="LEFTRING",OR(R808=3,R808=4)),[1]装备基础and强化!$W$11,IF(AND(L808="RIGHTRING",OR(R808=3,R808=4)),[1]装备基础and强化!$X$11,IF(AND(L808="NECKLACE",OR(R808=3,R808=4)),[1]装备基础and强化!$Y$11,0))))</f>
        <v>0</v>
      </c>
      <c r="AO808" s="43" t="e">
        <f>IF(AND(L808="BELT",T808=1),[1]装备基础and强化!$AA$7,IF(AND(L808="PANTS",T808=1),[1]装备基础and强化!$AB$7,IF(AND(L808="SHOES",T808=1),[1]装备基础and强化!$AC$7,IF(AND(L808="CLOTHES",T808=1),[1]装备基础and强化!$AD$7,0))))</f>
        <v>#REF!</v>
      </c>
      <c r="AP808" s="43">
        <f>IF(AND(L808="BELT",T808=2),[1]装备基础and强化!$AF$7,IF(AND(L808="PANTS",T808=2),[1]装备基础and强化!$AG$7,IF(AND(L808="SHOES",T808=2),[1]装备基础and强化!$AH$7,IF(AND(L808="CLOTHES",T808=2),[1]装备基础and强化!$AI$7,0))))</f>
        <v>0</v>
      </c>
      <c r="AQ808" s="43">
        <f>IF(L808="HAT",[1]装备基础and强化!$AK$7,IF(L808="JADE",[1]装备基础and强化!$AK$7,0))</f>
        <v>0</v>
      </c>
      <c r="AR808" s="43" t="e">
        <f t="shared" si="13"/>
        <v>#REF!</v>
      </c>
    </row>
    <row r="809" spans="1:44" x14ac:dyDescent="0.15">
      <c r="A809" s="43"/>
      <c r="B809" s="5" t="s">
        <v>2587</v>
      </c>
      <c r="C809" s="12">
        <v>20805</v>
      </c>
      <c r="D809" s="5" t="s">
        <v>2581</v>
      </c>
      <c r="E809" s="44" t="s">
        <v>22440</v>
      </c>
      <c r="F809" s="4" t="s">
        <v>2588</v>
      </c>
      <c r="G809" s="4" t="s">
        <v>2589</v>
      </c>
      <c r="H809" s="44"/>
      <c r="I809" s="4" t="s">
        <v>700</v>
      </c>
      <c r="J809" s="6" t="s">
        <v>700</v>
      </c>
      <c r="K809" s="45">
        <v>1</v>
      </c>
      <c r="L809" s="4" t="s">
        <v>744</v>
      </c>
      <c r="M809" s="104" t="s">
        <v>16823</v>
      </c>
      <c r="N809" s="45">
        <v>2140200</v>
      </c>
      <c r="O809" s="4" t="s">
        <v>5778</v>
      </c>
      <c r="P809" s="4" t="s">
        <v>2483</v>
      </c>
      <c r="Q809" s="4">
        <v>150</v>
      </c>
      <c r="R809" s="4">
        <v>1</v>
      </c>
      <c r="S809" s="4" t="s">
        <v>1641</v>
      </c>
      <c r="T809" s="4">
        <v>1</v>
      </c>
      <c r="U809" s="4">
        <v>2</v>
      </c>
      <c r="W809" s="4" t="s">
        <v>2585</v>
      </c>
      <c r="X809" s="4" t="s">
        <v>2586</v>
      </c>
      <c r="Y809" s="45">
        <v>0</v>
      </c>
      <c r="AA809" s="4">
        <v>1</v>
      </c>
      <c r="AB809" s="4">
        <v>100</v>
      </c>
      <c r="AC809" s="4">
        <v>1</v>
      </c>
      <c r="AD809" s="4">
        <v>1</v>
      </c>
      <c r="AE809" s="45" t="s">
        <v>16461</v>
      </c>
      <c r="AF809" s="45" t="s">
        <v>16457</v>
      </c>
      <c r="AG809" s="45" t="s">
        <v>16459</v>
      </c>
      <c r="AH809" s="45" t="s">
        <v>16453</v>
      </c>
      <c r="AI809" s="45" t="s">
        <v>16455</v>
      </c>
      <c r="AJ809" s="63" t="s">
        <v>20389</v>
      </c>
      <c r="AK809" s="63" t="s">
        <v>20384</v>
      </c>
      <c r="AL809" s="4">
        <v>0</v>
      </c>
      <c r="AM809" s="43">
        <f>IF(AND(L809="WEAPON",OR(R809=0,R809=1,R809=2)),[1]装备基础and强化!$V$7,IF(AND(L809="LEFTRING",OR(R809=0,R809=1,R809=2)),[1]装备基础and强化!$W$7,IF(AND(L809="RIGHTRING",OR(R809=0,R809=1,R809=2)),[1]装备基础and强化!$X$7,IF(AND(L809="NECKLACE",OR(R809=0,R809=1,R809=2)),[1]装备基础and强化!$Y$7,0))))</f>
        <v>0</v>
      </c>
      <c r="AN809" s="43">
        <f>IF(AND(L809="WEAPON",OR(R809=3,R809=4)),[1]装备基础and强化!$V$11,IF(AND(L809="LEFTRING",OR(R809=3,R809=4)),[1]装备基础and强化!$W$11,IF(AND(L809="RIGHTRING",OR(R809=3,R809=4)),[1]装备基础and强化!$X$11,IF(AND(L809="NECKLACE",OR(R809=3,R809=4)),[1]装备基础and强化!$Y$11,0))))</f>
        <v>0</v>
      </c>
      <c r="AO809" s="43" t="e">
        <f>IF(AND(L809="BELT",T809=1),[1]装备基础and强化!$AA$7,IF(AND(L809="PANTS",T809=1),[1]装备基础and强化!$AB$7,IF(AND(L809="SHOES",T809=1),[1]装备基础and强化!$AC$7,IF(AND(L809="CLOTHES",T809=1),[1]装备基础and强化!$AD$7,0))))</f>
        <v>#REF!</v>
      </c>
      <c r="AP809" s="43">
        <f>IF(AND(L809="BELT",T809=2),[1]装备基础and强化!$AF$7,IF(AND(L809="PANTS",T809=2),[1]装备基础and强化!$AG$7,IF(AND(L809="SHOES",T809=2),[1]装备基础and强化!$AH$7,IF(AND(L809="CLOTHES",T809=2),[1]装备基础and强化!$AI$7,0))))</f>
        <v>0</v>
      </c>
      <c r="AQ809" s="43">
        <f>IF(L809="HAT",[1]装备基础and强化!$AK$7,IF(L809="JADE",[1]装备基础and强化!$AK$7,0))</f>
        <v>0</v>
      </c>
      <c r="AR809" s="43" t="e">
        <f t="shared" si="13"/>
        <v>#REF!</v>
      </c>
    </row>
    <row r="810" spans="1:44" x14ac:dyDescent="0.15">
      <c r="A810" s="43"/>
      <c r="B810" s="5" t="s">
        <v>2591</v>
      </c>
      <c r="C810" s="12">
        <v>20806</v>
      </c>
      <c r="D810" s="5" t="s">
        <v>2581</v>
      </c>
      <c r="E810" s="44" t="s">
        <v>22441</v>
      </c>
      <c r="F810" s="4" t="s">
        <v>2592</v>
      </c>
      <c r="G810" s="4" t="s">
        <v>2593</v>
      </c>
      <c r="H810" s="44"/>
      <c r="I810" s="4" t="s">
        <v>700</v>
      </c>
      <c r="J810" s="6" t="s">
        <v>700</v>
      </c>
      <c r="K810" s="45">
        <v>1</v>
      </c>
      <c r="L810" s="4" t="s">
        <v>744</v>
      </c>
      <c r="M810" s="104" t="s">
        <v>16824</v>
      </c>
      <c r="N810" s="45">
        <v>2140300</v>
      </c>
      <c r="O810" s="4" t="s">
        <v>5832</v>
      </c>
      <c r="P810" s="4" t="s">
        <v>2483</v>
      </c>
      <c r="Q810" s="4">
        <v>150</v>
      </c>
      <c r="R810" s="4">
        <v>1</v>
      </c>
      <c r="S810" s="4" t="s">
        <v>1641</v>
      </c>
      <c r="T810" s="4">
        <v>1</v>
      </c>
      <c r="U810" s="4">
        <v>3</v>
      </c>
      <c r="W810" s="4" t="s">
        <v>2585</v>
      </c>
      <c r="X810" s="4" t="s">
        <v>2586</v>
      </c>
      <c r="Y810" s="45">
        <v>0</v>
      </c>
      <c r="AA810" s="4">
        <v>1</v>
      </c>
      <c r="AB810" s="4">
        <v>100</v>
      </c>
      <c r="AC810" s="4">
        <v>1</v>
      </c>
      <c r="AD810" s="4">
        <v>1</v>
      </c>
      <c r="AE810" s="45" t="s">
        <v>16461</v>
      </c>
      <c r="AF810" s="45" t="s">
        <v>16457</v>
      </c>
      <c r="AG810" s="45" t="s">
        <v>16459</v>
      </c>
      <c r="AH810" s="45" t="s">
        <v>16453</v>
      </c>
      <c r="AI810" s="45" t="s">
        <v>16455</v>
      </c>
      <c r="AJ810" s="63" t="s">
        <v>20389</v>
      </c>
      <c r="AK810" s="63" t="s">
        <v>20384</v>
      </c>
      <c r="AL810" s="45">
        <v>0</v>
      </c>
      <c r="AM810" s="43">
        <f>IF(AND(L810="WEAPON",OR(R810=0,R810=1,R810=2)),[1]装备基础and强化!$V$7,IF(AND(L810="LEFTRING",OR(R810=0,R810=1,R810=2)),[1]装备基础and强化!$W$7,IF(AND(L810="RIGHTRING",OR(R810=0,R810=1,R810=2)),[1]装备基础and强化!$X$7,IF(AND(L810="NECKLACE",OR(R810=0,R810=1,R810=2)),[1]装备基础and强化!$Y$7,0))))</f>
        <v>0</v>
      </c>
      <c r="AN810" s="43">
        <f>IF(AND(L810="WEAPON",OR(R810=3,R810=4)),[1]装备基础and强化!$V$11,IF(AND(L810="LEFTRING",OR(R810=3,R810=4)),[1]装备基础and强化!$W$11,IF(AND(L810="RIGHTRING",OR(R810=3,R810=4)),[1]装备基础and强化!$X$11,IF(AND(L810="NECKLACE",OR(R810=3,R810=4)),[1]装备基础and强化!$Y$11,0))))</f>
        <v>0</v>
      </c>
      <c r="AO810" s="43" t="e">
        <f>IF(AND(L810="BELT",T810=1),[1]装备基础and强化!$AA$7,IF(AND(L810="PANTS",T810=1),[1]装备基础and强化!$AB$7,IF(AND(L810="SHOES",T810=1),[1]装备基础and强化!$AC$7,IF(AND(L810="CLOTHES",T810=1),[1]装备基础and强化!$AD$7,0))))</f>
        <v>#REF!</v>
      </c>
      <c r="AP810" s="43">
        <f>IF(AND(L810="BELT",T810=2),[1]装备基础and强化!$AF$7,IF(AND(L810="PANTS",T810=2),[1]装备基础and强化!$AG$7,IF(AND(L810="SHOES",T810=2),[1]装备基础and强化!$AH$7,IF(AND(L810="CLOTHES",T810=2),[1]装备基础and强化!$AI$7,0))))</f>
        <v>0</v>
      </c>
      <c r="AQ810" s="43">
        <f>IF(L810="HAT",[1]装备基础and强化!$AK$7,IF(L810="JADE",[1]装备基础and强化!$AK$7,0))</f>
        <v>0</v>
      </c>
      <c r="AR810" s="43" t="e">
        <f t="shared" si="13"/>
        <v>#REF!</v>
      </c>
    </row>
    <row r="811" spans="1:44" x14ac:dyDescent="0.15">
      <c r="A811" s="43"/>
      <c r="B811" s="5" t="s">
        <v>2595</v>
      </c>
      <c r="C811" s="12">
        <v>20807</v>
      </c>
      <c r="D811" s="5" t="s">
        <v>2581</v>
      </c>
      <c r="E811" s="44" t="s">
        <v>22442</v>
      </c>
      <c r="F811" s="4" t="s">
        <v>2596</v>
      </c>
      <c r="G811" s="4" t="s">
        <v>2597</v>
      </c>
      <c r="H811" s="44"/>
      <c r="I811" s="4" t="s">
        <v>700</v>
      </c>
      <c r="J811" s="6" t="s">
        <v>700</v>
      </c>
      <c r="K811" s="45">
        <v>1</v>
      </c>
      <c r="L811" s="4" t="s">
        <v>744</v>
      </c>
      <c r="M811" s="104" t="s">
        <v>16825</v>
      </c>
      <c r="N811" s="45">
        <v>2140400</v>
      </c>
      <c r="O811" s="4" t="s">
        <v>3104</v>
      </c>
      <c r="P811" s="4" t="s">
        <v>2483</v>
      </c>
      <c r="Q811" s="4">
        <v>150</v>
      </c>
      <c r="R811" s="4">
        <v>1</v>
      </c>
      <c r="S811" s="4" t="s">
        <v>1641</v>
      </c>
      <c r="T811" s="4">
        <v>1</v>
      </c>
      <c r="U811" s="4">
        <v>4</v>
      </c>
      <c r="W811" s="4" t="s">
        <v>2585</v>
      </c>
      <c r="X811" s="4" t="s">
        <v>2586</v>
      </c>
      <c r="Y811" s="45">
        <v>0</v>
      </c>
      <c r="AA811" s="4">
        <v>1</v>
      </c>
      <c r="AB811" s="4">
        <v>100</v>
      </c>
      <c r="AC811" s="4">
        <v>1</v>
      </c>
      <c r="AD811" s="4">
        <v>1</v>
      </c>
      <c r="AE811" s="45" t="s">
        <v>16461</v>
      </c>
      <c r="AF811" s="45" t="s">
        <v>16457</v>
      </c>
      <c r="AG811" s="45" t="s">
        <v>16459</v>
      </c>
      <c r="AH811" s="45" t="s">
        <v>16453</v>
      </c>
      <c r="AI811" s="45" t="s">
        <v>16455</v>
      </c>
      <c r="AJ811" s="63" t="s">
        <v>20389</v>
      </c>
      <c r="AK811" s="63" t="s">
        <v>20384</v>
      </c>
      <c r="AL811" s="4">
        <v>0</v>
      </c>
      <c r="AM811" s="43">
        <f>IF(AND(L811="WEAPON",OR(R811=0,R811=1,R811=2)),[1]装备基础and强化!$V$7,IF(AND(L811="LEFTRING",OR(R811=0,R811=1,R811=2)),[1]装备基础and强化!$W$7,IF(AND(L811="RIGHTRING",OR(R811=0,R811=1,R811=2)),[1]装备基础and强化!$X$7,IF(AND(L811="NECKLACE",OR(R811=0,R811=1,R811=2)),[1]装备基础and强化!$Y$7,0))))</f>
        <v>0</v>
      </c>
      <c r="AN811" s="43">
        <f>IF(AND(L811="WEAPON",OR(R811=3,R811=4)),[1]装备基础and强化!$V$11,IF(AND(L811="LEFTRING",OR(R811=3,R811=4)),[1]装备基础and强化!$W$11,IF(AND(L811="RIGHTRING",OR(R811=3,R811=4)),[1]装备基础and强化!$X$11,IF(AND(L811="NECKLACE",OR(R811=3,R811=4)),[1]装备基础and强化!$Y$11,0))))</f>
        <v>0</v>
      </c>
      <c r="AO811" s="43" t="e">
        <f>IF(AND(L811="BELT",T811=1),[1]装备基础and强化!$AA$7,IF(AND(L811="PANTS",T811=1),[1]装备基础and强化!$AB$7,IF(AND(L811="SHOES",T811=1),[1]装备基础and强化!$AC$7,IF(AND(L811="CLOTHES",T811=1),[1]装备基础and强化!$AD$7,0))))</f>
        <v>#REF!</v>
      </c>
      <c r="AP811" s="43">
        <f>IF(AND(L811="BELT",T811=2),[1]装备基础and强化!$AF$7,IF(AND(L811="PANTS",T811=2),[1]装备基础and强化!$AG$7,IF(AND(L811="SHOES",T811=2),[1]装备基础and强化!$AH$7,IF(AND(L811="CLOTHES",T811=2),[1]装备基础and强化!$AI$7,0))))</f>
        <v>0</v>
      </c>
      <c r="AQ811" s="43">
        <f>IF(L811="HAT",[1]装备基础and强化!$AK$7,IF(L811="JADE",[1]装备基础and强化!$AK$7,0))</f>
        <v>0</v>
      </c>
      <c r="AR811" s="43" t="e">
        <f t="shared" si="13"/>
        <v>#REF!</v>
      </c>
    </row>
    <row r="812" spans="1:44" x14ac:dyDescent="0.15">
      <c r="A812" s="43"/>
      <c r="B812" s="5" t="s">
        <v>2599</v>
      </c>
      <c r="C812" s="12">
        <v>20808</v>
      </c>
      <c r="D812" s="5" t="s">
        <v>2581</v>
      </c>
      <c r="E812" s="44" t="s">
        <v>22443</v>
      </c>
      <c r="F812" s="4" t="s">
        <v>2600</v>
      </c>
      <c r="G812" s="4" t="s">
        <v>2601</v>
      </c>
      <c r="H812" s="44"/>
      <c r="I812" s="4" t="s">
        <v>700</v>
      </c>
      <c r="J812" s="6" t="s">
        <v>700</v>
      </c>
      <c r="K812" s="45">
        <v>1</v>
      </c>
      <c r="L812" s="4" t="s">
        <v>744</v>
      </c>
      <c r="M812" s="104" t="s">
        <v>16826</v>
      </c>
      <c r="N812" s="45">
        <v>2140500</v>
      </c>
      <c r="O812" s="4" t="s">
        <v>2606</v>
      </c>
      <c r="P812" s="4" t="s">
        <v>2483</v>
      </c>
      <c r="Q812" s="4">
        <v>150</v>
      </c>
      <c r="R812" s="4">
        <v>1</v>
      </c>
      <c r="S812" s="4" t="s">
        <v>1641</v>
      </c>
      <c r="T812" s="4">
        <v>1</v>
      </c>
      <c r="U812" s="4">
        <v>5</v>
      </c>
      <c r="W812" s="4" t="s">
        <v>2585</v>
      </c>
      <c r="X812" s="4" t="s">
        <v>2586</v>
      </c>
      <c r="Y812" s="45">
        <v>0</v>
      </c>
      <c r="AA812" s="4">
        <v>1</v>
      </c>
      <c r="AB812" s="4">
        <v>100</v>
      </c>
      <c r="AC812" s="4">
        <v>1</v>
      </c>
      <c r="AD812" s="4">
        <v>1</v>
      </c>
      <c r="AE812" s="45" t="s">
        <v>16461</v>
      </c>
      <c r="AF812" s="45" t="s">
        <v>16457</v>
      </c>
      <c r="AG812" s="45" t="s">
        <v>16459</v>
      </c>
      <c r="AH812" s="45" t="s">
        <v>16453</v>
      </c>
      <c r="AI812" s="45" t="s">
        <v>16455</v>
      </c>
      <c r="AJ812" s="63" t="s">
        <v>20389</v>
      </c>
      <c r="AK812" s="63" t="s">
        <v>20384</v>
      </c>
      <c r="AL812" s="45">
        <v>0</v>
      </c>
      <c r="AM812" s="43">
        <f>IF(AND(L812="WEAPON",OR(R812=0,R812=1,R812=2)),[1]装备基础and强化!$V$7,IF(AND(L812="LEFTRING",OR(R812=0,R812=1,R812=2)),[1]装备基础and强化!$W$7,IF(AND(L812="RIGHTRING",OR(R812=0,R812=1,R812=2)),[1]装备基础and强化!$X$7,IF(AND(L812="NECKLACE",OR(R812=0,R812=1,R812=2)),[1]装备基础and强化!$Y$7,0))))</f>
        <v>0</v>
      </c>
      <c r="AN812" s="43">
        <f>IF(AND(L812="WEAPON",OR(R812=3,R812=4)),[1]装备基础and强化!$V$11,IF(AND(L812="LEFTRING",OR(R812=3,R812=4)),[1]装备基础and强化!$W$11,IF(AND(L812="RIGHTRING",OR(R812=3,R812=4)),[1]装备基础and强化!$X$11,IF(AND(L812="NECKLACE",OR(R812=3,R812=4)),[1]装备基础and强化!$Y$11,0))))</f>
        <v>0</v>
      </c>
      <c r="AO812" s="43" t="e">
        <f>IF(AND(L812="BELT",T812=1),[1]装备基础and强化!$AA$7,IF(AND(L812="PANTS",T812=1),[1]装备基础and强化!$AB$7,IF(AND(L812="SHOES",T812=1),[1]装备基础and强化!$AC$7,IF(AND(L812="CLOTHES",T812=1),[1]装备基础and强化!$AD$7,0))))</f>
        <v>#REF!</v>
      </c>
      <c r="AP812" s="43">
        <f>IF(AND(L812="BELT",T812=2),[1]装备基础and强化!$AF$7,IF(AND(L812="PANTS",T812=2),[1]装备基础and强化!$AG$7,IF(AND(L812="SHOES",T812=2),[1]装备基础and强化!$AH$7,IF(AND(L812="CLOTHES",T812=2),[1]装备基础and强化!$AI$7,0))))</f>
        <v>0</v>
      </c>
      <c r="AQ812" s="43">
        <f>IF(L812="HAT",[1]装备基础and强化!$AK$7,IF(L812="JADE",[1]装备基础and强化!$AK$7,0))</f>
        <v>0</v>
      </c>
      <c r="AR812" s="43" t="e">
        <f t="shared" si="13"/>
        <v>#REF!</v>
      </c>
    </row>
    <row r="813" spans="1:44" x14ac:dyDescent="0.15">
      <c r="A813" s="43"/>
      <c r="B813" s="5" t="s">
        <v>2603</v>
      </c>
      <c r="C813" s="12">
        <v>20809</v>
      </c>
      <c r="D813" s="5" t="s">
        <v>2581</v>
      </c>
      <c r="E813" s="44" t="s">
        <v>22444</v>
      </c>
      <c r="F813" s="4" t="s">
        <v>2604</v>
      </c>
      <c r="G813" s="4" t="s">
        <v>2605</v>
      </c>
      <c r="H813" s="44"/>
      <c r="I813" s="4" t="s">
        <v>700</v>
      </c>
      <c r="J813" s="6" t="s">
        <v>700</v>
      </c>
      <c r="K813" s="45">
        <v>1</v>
      </c>
      <c r="L813" s="4" t="s">
        <v>744</v>
      </c>
      <c r="M813" s="104" t="s">
        <v>16827</v>
      </c>
      <c r="N813" s="45">
        <v>2140600</v>
      </c>
      <c r="O813" s="4" t="s">
        <v>3973</v>
      </c>
      <c r="P813" s="4" t="s">
        <v>2483</v>
      </c>
      <c r="Q813" s="4">
        <v>150</v>
      </c>
      <c r="R813" s="4">
        <v>1</v>
      </c>
      <c r="S813" s="4" t="s">
        <v>1641</v>
      </c>
      <c r="T813" s="4">
        <v>1</v>
      </c>
      <c r="U813" s="4">
        <v>6</v>
      </c>
      <c r="W813" s="4" t="s">
        <v>2585</v>
      </c>
      <c r="X813" s="4" t="s">
        <v>2586</v>
      </c>
      <c r="Y813" s="45">
        <v>0</v>
      </c>
      <c r="AA813" s="4">
        <v>1</v>
      </c>
      <c r="AB813" s="4">
        <v>100</v>
      </c>
      <c r="AC813" s="4">
        <v>1</v>
      </c>
      <c r="AD813" s="4">
        <v>1</v>
      </c>
      <c r="AE813" s="45" t="s">
        <v>16461</v>
      </c>
      <c r="AF813" s="45" t="s">
        <v>16457</v>
      </c>
      <c r="AG813" s="45" t="s">
        <v>16459</v>
      </c>
      <c r="AH813" s="45" t="s">
        <v>16453</v>
      </c>
      <c r="AI813" s="45" t="s">
        <v>16455</v>
      </c>
      <c r="AJ813" s="63" t="s">
        <v>20389</v>
      </c>
      <c r="AK813" s="63" t="s">
        <v>20384</v>
      </c>
      <c r="AL813" s="4">
        <v>0</v>
      </c>
      <c r="AM813" s="43">
        <f>IF(AND(L813="WEAPON",OR(R813=0,R813=1,R813=2)),[1]装备基础and强化!$V$7,IF(AND(L813="LEFTRING",OR(R813=0,R813=1,R813=2)),[1]装备基础and强化!$W$7,IF(AND(L813="RIGHTRING",OR(R813=0,R813=1,R813=2)),[1]装备基础and强化!$X$7,IF(AND(L813="NECKLACE",OR(R813=0,R813=1,R813=2)),[1]装备基础and强化!$Y$7,0))))</f>
        <v>0</v>
      </c>
      <c r="AN813" s="43">
        <f>IF(AND(L813="WEAPON",OR(R813=3,R813=4)),[1]装备基础and强化!$V$11,IF(AND(L813="LEFTRING",OR(R813=3,R813=4)),[1]装备基础and强化!$W$11,IF(AND(L813="RIGHTRING",OR(R813=3,R813=4)),[1]装备基础and强化!$X$11,IF(AND(L813="NECKLACE",OR(R813=3,R813=4)),[1]装备基础and强化!$Y$11,0))))</f>
        <v>0</v>
      </c>
      <c r="AO813" s="43" t="e">
        <f>IF(AND(L813="BELT",T813=1),[1]装备基础and强化!$AA$7,IF(AND(L813="PANTS",T813=1),[1]装备基础and强化!$AB$7,IF(AND(L813="SHOES",T813=1),[1]装备基础and强化!$AC$7,IF(AND(L813="CLOTHES",T813=1),[1]装备基础and强化!$AD$7,0))))</f>
        <v>#REF!</v>
      </c>
      <c r="AP813" s="43">
        <f>IF(AND(L813="BELT",T813=2),[1]装备基础and强化!$AF$7,IF(AND(L813="PANTS",T813=2),[1]装备基础and强化!$AG$7,IF(AND(L813="SHOES",T813=2),[1]装备基础and强化!$AH$7,IF(AND(L813="CLOTHES",T813=2),[1]装备基础and强化!$AI$7,0))))</f>
        <v>0</v>
      </c>
      <c r="AQ813" s="43">
        <f>IF(L813="HAT",[1]装备基础and强化!$AK$7,IF(L813="JADE",[1]装备基础and强化!$AK$7,0))</f>
        <v>0</v>
      </c>
      <c r="AR813" s="43" t="e">
        <f t="shared" si="13"/>
        <v>#REF!</v>
      </c>
    </row>
    <row r="814" spans="1:44" x14ac:dyDescent="0.15">
      <c r="A814" s="43"/>
      <c r="B814" s="5" t="s">
        <v>2607</v>
      </c>
      <c r="C814" s="12">
        <v>20810</v>
      </c>
      <c r="D814" s="5" t="s">
        <v>2581</v>
      </c>
      <c r="E814" s="44" t="s">
        <v>22445</v>
      </c>
      <c r="F814" s="4" t="s">
        <v>2608</v>
      </c>
      <c r="G814" s="4" t="s">
        <v>2609</v>
      </c>
      <c r="H814" s="44"/>
      <c r="I814" s="4" t="s">
        <v>700</v>
      </c>
      <c r="J814" s="6" t="s">
        <v>700</v>
      </c>
      <c r="K814" s="45">
        <v>1</v>
      </c>
      <c r="L814" s="4" t="s">
        <v>744</v>
      </c>
      <c r="M814" s="104" t="s">
        <v>16828</v>
      </c>
      <c r="N814" s="45">
        <v>2140700</v>
      </c>
      <c r="O814" s="4" t="s">
        <v>6337</v>
      </c>
      <c r="P814" s="4" t="s">
        <v>2483</v>
      </c>
      <c r="Q814" s="4">
        <v>150</v>
      </c>
      <c r="R814" s="4">
        <v>1</v>
      </c>
      <c r="S814" s="4" t="s">
        <v>1641</v>
      </c>
      <c r="T814" s="4">
        <v>1</v>
      </c>
      <c r="U814" s="4">
        <v>7</v>
      </c>
      <c r="W814" s="4" t="s">
        <v>2585</v>
      </c>
      <c r="X814" s="4" t="s">
        <v>2586</v>
      </c>
      <c r="Y814" s="45">
        <v>0</v>
      </c>
      <c r="AA814" s="4">
        <v>1</v>
      </c>
      <c r="AB814" s="4">
        <v>100</v>
      </c>
      <c r="AC814" s="4">
        <v>1</v>
      </c>
      <c r="AD814" s="4">
        <v>1</v>
      </c>
      <c r="AE814" s="45" t="s">
        <v>16461</v>
      </c>
      <c r="AF814" s="45" t="s">
        <v>16457</v>
      </c>
      <c r="AG814" s="45" t="s">
        <v>16459</v>
      </c>
      <c r="AH814" s="45" t="s">
        <v>16453</v>
      </c>
      <c r="AI814" s="45" t="s">
        <v>16455</v>
      </c>
      <c r="AJ814" s="63" t="s">
        <v>20389</v>
      </c>
      <c r="AK814" s="63" t="s">
        <v>20384</v>
      </c>
      <c r="AL814" s="45">
        <v>0</v>
      </c>
      <c r="AM814" s="43">
        <f>IF(AND(L814="WEAPON",OR(R814=0,R814=1,R814=2)),[1]装备基础and强化!$V$7,IF(AND(L814="LEFTRING",OR(R814=0,R814=1,R814=2)),[1]装备基础and强化!$W$7,IF(AND(L814="RIGHTRING",OR(R814=0,R814=1,R814=2)),[1]装备基础and强化!$X$7,IF(AND(L814="NECKLACE",OR(R814=0,R814=1,R814=2)),[1]装备基础and强化!$Y$7,0))))</f>
        <v>0</v>
      </c>
      <c r="AN814" s="43">
        <f>IF(AND(L814="WEAPON",OR(R814=3,R814=4)),[1]装备基础and强化!$V$11,IF(AND(L814="LEFTRING",OR(R814=3,R814=4)),[1]装备基础and强化!$W$11,IF(AND(L814="RIGHTRING",OR(R814=3,R814=4)),[1]装备基础and强化!$X$11,IF(AND(L814="NECKLACE",OR(R814=3,R814=4)),[1]装备基础and强化!$Y$11,0))))</f>
        <v>0</v>
      </c>
      <c r="AO814" s="43" t="e">
        <f>IF(AND(L814="BELT",T814=1),[1]装备基础and强化!$AA$7,IF(AND(L814="PANTS",T814=1),[1]装备基础and强化!$AB$7,IF(AND(L814="SHOES",T814=1),[1]装备基础and强化!$AC$7,IF(AND(L814="CLOTHES",T814=1),[1]装备基础and强化!$AD$7,0))))</f>
        <v>#REF!</v>
      </c>
      <c r="AP814" s="43">
        <f>IF(AND(L814="BELT",T814=2),[1]装备基础and强化!$AF$7,IF(AND(L814="PANTS",T814=2),[1]装备基础and强化!$AG$7,IF(AND(L814="SHOES",T814=2),[1]装备基础and强化!$AH$7,IF(AND(L814="CLOTHES",T814=2),[1]装备基础and强化!$AI$7,0))))</f>
        <v>0</v>
      </c>
      <c r="AQ814" s="43">
        <f>IF(L814="HAT",[1]装备基础and强化!$AK$7,IF(L814="JADE",[1]装备基础and强化!$AK$7,0))</f>
        <v>0</v>
      </c>
      <c r="AR814" s="43" t="e">
        <f t="shared" si="13"/>
        <v>#REF!</v>
      </c>
    </row>
    <row r="815" spans="1:44" x14ac:dyDescent="0.15">
      <c r="A815" s="43"/>
      <c r="B815" s="5" t="s">
        <v>2611</v>
      </c>
      <c r="C815" s="12">
        <v>20811</v>
      </c>
      <c r="D815" s="5" t="s">
        <v>2581</v>
      </c>
      <c r="E815" s="44" t="s">
        <v>22446</v>
      </c>
      <c r="F815" s="4" t="s">
        <v>2612</v>
      </c>
      <c r="G815" s="4" t="s">
        <v>2613</v>
      </c>
      <c r="H815" s="44"/>
      <c r="I815" s="4" t="s">
        <v>700</v>
      </c>
      <c r="J815" s="6" t="s">
        <v>700</v>
      </c>
      <c r="K815" s="45">
        <v>1</v>
      </c>
      <c r="L815" s="4" t="s">
        <v>744</v>
      </c>
      <c r="M815" s="104" t="s">
        <v>16829</v>
      </c>
      <c r="N815" s="45">
        <v>2140800</v>
      </c>
      <c r="O815" s="4" t="s">
        <v>6341</v>
      </c>
      <c r="P815" s="4" t="s">
        <v>2483</v>
      </c>
      <c r="Q815" s="4">
        <v>150</v>
      </c>
      <c r="R815" s="4">
        <v>1</v>
      </c>
      <c r="S815" s="4" t="s">
        <v>1641</v>
      </c>
      <c r="T815" s="4">
        <v>1</v>
      </c>
      <c r="U815" s="4">
        <v>8</v>
      </c>
      <c r="W815" s="4" t="s">
        <v>2585</v>
      </c>
      <c r="X815" s="4" t="s">
        <v>2586</v>
      </c>
      <c r="Y815" s="45">
        <v>0</v>
      </c>
      <c r="AA815" s="4">
        <v>1</v>
      </c>
      <c r="AB815" s="4">
        <v>100</v>
      </c>
      <c r="AC815" s="4">
        <v>1</v>
      </c>
      <c r="AD815" s="4">
        <v>1</v>
      </c>
      <c r="AE815" s="45" t="s">
        <v>16461</v>
      </c>
      <c r="AF815" s="45" t="s">
        <v>16457</v>
      </c>
      <c r="AG815" s="45" t="s">
        <v>16459</v>
      </c>
      <c r="AH815" s="45" t="s">
        <v>16453</v>
      </c>
      <c r="AI815" s="45" t="s">
        <v>16455</v>
      </c>
      <c r="AJ815" s="63" t="s">
        <v>20389</v>
      </c>
      <c r="AK815" s="63" t="s">
        <v>20384</v>
      </c>
      <c r="AL815" s="4">
        <v>0</v>
      </c>
      <c r="AM815" s="43">
        <f>IF(AND(L815="WEAPON",OR(R815=0,R815=1,R815=2)),[1]装备基础and强化!$V$7,IF(AND(L815="LEFTRING",OR(R815=0,R815=1,R815=2)),[1]装备基础and强化!$W$7,IF(AND(L815="RIGHTRING",OR(R815=0,R815=1,R815=2)),[1]装备基础and强化!$X$7,IF(AND(L815="NECKLACE",OR(R815=0,R815=1,R815=2)),[1]装备基础and强化!$Y$7,0))))</f>
        <v>0</v>
      </c>
      <c r="AN815" s="43">
        <f>IF(AND(L815="WEAPON",OR(R815=3,R815=4)),[1]装备基础and强化!$V$11,IF(AND(L815="LEFTRING",OR(R815=3,R815=4)),[1]装备基础and强化!$W$11,IF(AND(L815="RIGHTRING",OR(R815=3,R815=4)),[1]装备基础and强化!$X$11,IF(AND(L815="NECKLACE",OR(R815=3,R815=4)),[1]装备基础and强化!$Y$11,0))))</f>
        <v>0</v>
      </c>
      <c r="AO815" s="43" t="e">
        <f>IF(AND(L815="BELT",T815=1),[1]装备基础and强化!$AA$7,IF(AND(L815="PANTS",T815=1),[1]装备基础and强化!$AB$7,IF(AND(L815="SHOES",T815=1),[1]装备基础and强化!$AC$7,IF(AND(L815="CLOTHES",T815=1),[1]装备基础and强化!$AD$7,0))))</f>
        <v>#REF!</v>
      </c>
      <c r="AP815" s="43">
        <f>IF(AND(L815="BELT",T815=2),[1]装备基础and强化!$AF$7,IF(AND(L815="PANTS",T815=2),[1]装备基础and强化!$AG$7,IF(AND(L815="SHOES",T815=2),[1]装备基础and强化!$AH$7,IF(AND(L815="CLOTHES",T815=2),[1]装备基础and强化!$AI$7,0))))</f>
        <v>0</v>
      </c>
      <c r="AQ815" s="43">
        <f>IF(L815="HAT",[1]装备基础and强化!$AK$7,IF(L815="JADE",[1]装备基础and强化!$AK$7,0))</f>
        <v>0</v>
      </c>
      <c r="AR815" s="43" t="e">
        <f t="shared" si="13"/>
        <v>#REF!</v>
      </c>
    </row>
    <row r="816" spans="1:44" x14ac:dyDescent="0.15">
      <c r="A816" s="43"/>
      <c r="B816" s="5" t="s">
        <v>2614</v>
      </c>
      <c r="C816" s="12">
        <v>20812</v>
      </c>
      <c r="D816" s="5" t="s">
        <v>2615</v>
      </c>
      <c r="E816" s="44" t="s">
        <v>22447</v>
      </c>
      <c r="F816" s="4" t="s">
        <v>2616</v>
      </c>
      <c r="G816" s="4" t="s">
        <v>2617</v>
      </c>
      <c r="H816" s="44"/>
      <c r="I816" s="4" t="s">
        <v>700</v>
      </c>
      <c r="J816" s="6" t="s">
        <v>700</v>
      </c>
      <c r="K816" s="45">
        <v>1</v>
      </c>
      <c r="L816" s="4" t="s">
        <v>744</v>
      </c>
      <c r="M816" s="104" t="s">
        <v>16830</v>
      </c>
      <c r="N816" s="45">
        <v>2170100</v>
      </c>
      <c r="O816" s="4" t="s">
        <v>3034</v>
      </c>
      <c r="P816" s="4" t="s">
        <v>2483</v>
      </c>
      <c r="Q816" s="4">
        <v>180</v>
      </c>
      <c r="R816" s="4">
        <v>1</v>
      </c>
      <c r="S816" s="4" t="s">
        <v>1677</v>
      </c>
      <c r="T816" s="4">
        <v>1</v>
      </c>
      <c r="U816" s="4">
        <v>1</v>
      </c>
      <c r="W816" s="4" t="s">
        <v>2619</v>
      </c>
      <c r="X816" s="4" t="s">
        <v>2620</v>
      </c>
      <c r="Y816" s="45">
        <v>0</v>
      </c>
      <c r="AA816" s="4">
        <v>1</v>
      </c>
      <c r="AB816" s="4">
        <v>100</v>
      </c>
      <c r="AC816" s="4">
        <v>1</v>
      </c>
      <c r="AD816" s="4">
        <v>1</v>
      </c>
      <c r="AE816" s="45" t="s">
        <v>16461</v>
      </c>
      <c r="AF816" s="45" t="s">
        <v>16457</v>
      </c>
      <c r="AG816" s="45" t="s">
        <v>16459</v>
      </c>
      <c r="AH816" s="45" t="s">
        <v>16453</v>
      </c>
      <c r="AI816" s="45" t="s">
        <v>16455</v>
      </c>
      <c r="AJ816" s="63" t="s">
        <v>20389</v>
      </c>
      <c r="AK816" s="63" t="s">
        <v>20384</v>
      </c>
      <c r="AL816" s="45">
        <v>0</v>
      </c>
      <c r="AM816" s="43">
        <f>IF(AND(L816="WEAPON",OR(R816=0,R816=1,R816=2)),[1]装备基础and强化!$V$7,IF(AND(L816="LEFTRING",OR(R816=0,R816=1,R816=2)),[1]装备基础and强化!$W$7,IF(AND(L816="RIGHTRING",OR(R816=0,R816=1,R816=2)),[1]装备基础and强化!$X$7,IF(AND(L816="NECKLACE",OR(R816=0,R816=1,R816=2)),[1]装备基础and强化!$Y$7,0))))</f>
        <v>0</v>
      </c>
      <c r="AN816" s="43">
        <f>IF(AND(L816="WEAPON",OR(R816=3,R816=4)),[1]装备基础and强化!$V$11,IF(AND(L816="LEFTRING",OR(R816=3,R816=4)),[1]装备基础and强化!$W$11,IF(AND(L816="RIGHTRING",OR(R816=3,R816=4)),[1]装备基础and强化!$X$11,IF(AND(L816="NECKLACE",OR(R816=3,R816=4)),[1]装备基础and强化!$Y$11,0))))</f>
        <v>0</v>
      </c>
      <c r="AO816" s="43" t="e">
        <f>IF(AND(L816="BELT",T816=1),[1]装备基础and强化!$AA$7,IF(AND(L816="PANTS",T816=1),[1]装备基础and强化!$AB$7,IF(AND(L816="SHOES",T816=1),[1]装备基础and强化!$AC$7,IF(AND(L816="CLOTHES",T816=1),[1]装备基础and强化!$AD$7,0))))</f>
        <v>#REF!</v>
      </c>
      <c r="AP816" s="43">
        <f>IF(AND(L816="BELT",T816=2),[1]装备基础and强化!$AF$7,IF(AND(L816="PANTS",T816=2),[1]装备基础and强化!$AG$7,IF(AND(L816="SHOES",T816=2),[1]装备基础and强化!$AH$7,IF(AND(L816="CLOTHES",T816=2),[1]装备基础and强化!$AI$7,0))))</f>
        <v>0</v>
      </c>
      <c r="AQ816" s="43">
        <f>IF(L816="HAT",[1]装备基础and强化!$AK$7,IF(L816="JADE",[1]装备基础and强化!$AK$7,0))</f>
        <v>0</v>
      </c>
      <c r="AR816" s="43" t="e">
        <f t="shared" si="13"/>
        <v>#REF!</v>
      </c>
    </row>
    <row r="817" spans="1:44" x14ac:dyDescent="0.15">
      <c r="A817" s="43"/>
      <c r="B817" s="5" t="s">
        <v>2621</v>
      </c>
      <c r="C817" s="12">
        <v>20813</v>
      </c>
      <c r="D817" s="5" t="s">
        <v>2615</v>
      </c>
      <c r="E817" s="44" t="s">
        <v>22448</v>
      </c>
      <c r="F817" s="4" t="s">
        <v>2622</v>
      </c>
      <c r="G817" s="4" t="s">
        <v>2623</v>
      </c>
      <c r="H817" s="44"/>
      <c r="I817" s="4" t="s">
        <v>700</v>
      </c>
      <c r="J817" s="6" t="s">
        <v>700</v>
      </c>
      <c r="K817" s="45">
        <v>1</v>
      </c>
      <c r="L817" s="4" t="s">
        <v>744</v>
      </c>
      <c r="M817" s="104" t="s">
        <v>16831</v>
      </c>
      <c r="N817" s="45">
        <v>2170200</v>
      </c>
      <c r="O817" s="4" t="s">
        <v>5800</v>
      </c>
      <c r="P817" s="4" t="s">
        <v>2483</v>
      </c>
      <c r="Q817" s="4">
        <v>180</v>
      </c>
      <c r="R817" s="4">
        <v>1</v>
      </c>
      <c r="S817" s="4" t="s">
        <v>1677</v>
      </c>
      <c r="T817" s="4">
        <v>1</v>
      </c>
      <c r="U817" s="4">
        <v>2</v>
      </c>
      <c r="W817" s="4" t="s">
        <v>2619</v>
      </c>
      <c r="X817" s="4" t="s">
        <v>2620</v>
      </c>
      <c r="Y817" s="45">
        <v>0</v>
      </c>
      <c r="AA817" s="4">
        <v>1</v>
      </c>
      <c r="AB817" s="4">
        <v>100</v>
      </c>
      <c r="AC817" s="4">
        <v>1</v>
      </c>
      <c r="AD817" s="4">
        <v>1</v>
      </c>
      <c r="AE817" s="45" t="s">
        <v>16461</v>
      </c>
      <c r="AF817" s="45" t="s">
        <v>16457</v>
      </c>
      <c r="AG817" s="45" t="s">
        <v>16459</v>
      </c>
      <c r="AH817" s="45" t="s">
        <v>16453</v>
      </c>
      <c r="AI817" s="45" t="s">
        <v>16455</v>
      </c>
      <c r="AJ817" s="63" t="s">
        <v>20389</v>
      </c>
      <c r="AK817" s="63" t="s">
        <v>20384</v>
      </c>
      <c r="AL817" s="4">
        <v>0</v>
      </c>
      <c r="AM817" s="43">
        <f>IF(AND(L817="WEAPON",OR(R817=0,R817=1,R817=2)),[1]装备基础and强化!$V$7,IF(AND(L817="LEFTRING",OR(R817=0,R817=1,R817=2)),[1]装备基础and强化!$W$7,IF(AND(L817="RIGHTRING",OR(R817=0,R817=1,R817=2)),[1]装备基础and强化!$X$7,IF(AND(L817="NECKLACE",OR(R817=0,R817=1,R817=2)),[1]装备基础and强化!$Y$7,0))))</f>
        <v>0</v>
      </c>
      <c r="AN817" s="43">
        <f>IF(AND(L817="WEAPON",OR(R817=3,R817=4)),[1]装备基础and强化!$V$11,IF(AND(L817="LEFTRING",OR(R817=3,R817=4)),[1]装备基础and强化!$W$11,IF(AND(L817="RIGHTRING",OR(R817=3,R817=4)),[1]装备基础and强化!$X$11,IF(AND(L817="NECKLACE",OR(R817=3,R817=4)),[1]装备基础and强化!$Y$11,0))))</f>
        <v>0</v>
      </c>
      <c r="AO817" s="43" t="e">
        <f>IF(AND(L817="BELT",T817=1),[1]装备基础and强化!$AA$7,IF(AND(L817="PANTS",T817=1),[1]装备基础and强化!$AB$7,IF(AND(L817="SHOES",T817=1),[1]装备基础and强化!$AC$7,IF(AND(L817="CLOTHES",T817=1),[1]装备基础and强化!$AD$7,0))))</f>
        <v>#REF!</v>
      </c>
      <c r="AP817" s="43">
        <f>IF(AND(L817="BELT",T817=2),[1]装备基础and强化!$AF$7,IF(AND(L817="PANTS",T817=2),[1]装备基础and强化!$AG$7,IF(AND(L817="SHOES",T817=2),[1]装备基础and强化!$AH$7,IF(AND(L817="CLOTHES",T817=2),[1]装备基础and强化!$AI$7,0))))</f>
        <v>0</v>
      </c>
      <c r="AQ817" s="43">
        <f>IF(L817="HAT",[1]装备基础and强化!$AK$7,IF(L817="JADE",[1]装备基础and强化!$AK$7,0))</f>
        <v>0</v>
      </c>
      <c r="AR817" s="43" t="e">
        <f t="shared" si="13"/>
        <v>#REF!</v>
      </c>
    </row>
    <row r="818" spans="1:44" x14ac:dyDescent="0.15">
      <c r="A818" s="43"/>
      <c r="B818" s="5" t="s">
        <v>2624</v>
      </c>
      <c r="C818" s="12">
        <v>20814</v>
      </c>
      <c r="D818" s="5" t="s">
        <v>2615</v>
      </c>
      <c r="E818" s="44" t="s">
        <v>22449</v>
      </c>
      <c r="F818" s="4" t="s">
        <v>2625</v>
      </c>
      <c r="G818" s="4" t="s">
        <v>2626</v>
      </c>
      <c r="H818" s="44"/>
      <c r="I818" s="4" t="s">
        <v>700</v>
      </c>
      <c r="J818" s="6" t="s">
        <v>700</v>
      </c>
      <c r="K818" s="45">
        <v>1</v>
      </c>
      <c r="L818" s="4" t="s">
        <v>744</v>
      </c>
      <c r="M818" s="104" t="s">
        <v>16832</v>
      </c>
      <c r="N818" s="45">
        <v>2170300</v>
      </c>
      <c r="O818" s="4" t="s">
        <v>10230</v>
      </c>
      <c r="P818" s="4" t="s">
        <v>2483</v>
      </c>
      <c r="Q818" s="4">
        <v>180</v>
      </c>
      <c r="R818" s="4">
        <v>1</v>
      </c>
      <c r="S818" s="4" t="s">
        <v>1677</v>
      </c>
      <c r="T818" s="4">
        <v>1</v>
      </c>
      <c r="U818" s="4">
        <v>3</v>
      </c>
      <c r="W818" s="4" t="s">
        <v>2619</v>
      </c>
      <c r="X818" s="4" t="s">
        <v>2620</v>
      </c>
      <c r="Y818" s="45">
        <v>0</v>
      </c>
      <c r="AA818" s="4">
        <v>1</v>
      </c>
      <c r="AB818" s="4">
        <v>100</v>
      </c>
      <c r="AC818" s="4">
        <v>1</v>
      </c>
      <c r="AD818" s="4">
        <v>1</v>
      </c>
      <c r="AE818" s="45" t="s">
        <v>16461</v>
      </c>
      <c r="AF818" s="45" t="s">
        <v>16457</v>
      </c>
      <c r="AG818" s="45" t="s">
        <v>16459</v>
      </c>
      <c r="AH818" s="45" t="s">
        <v>16453</v>
      </c>
      <c r="AI818" s="45" t="s">
        <v>16455</v>
      </c>
      <c r="AJ818" s="63" t="s">
        <v>20389</v>
      </c>
      <c r="AK818" s="63" t="s">
        <v>20384</v>
      </c>
      <c r="AL818" s="45">
        <v>0</v>
      </c>
      <c r="AM818" s="43">
        <f>IF(AND(L818="WEAPON",OR(R818=0,R818=1,R818=2)),[1]装备基础and强化!$V$7,IF(AND(L818="LEFTRING",OR(R818=0,R818=1,R818=2)),[1]装备基础and强化!$W$7,IF(AND(L818="RIGHTRING",OR(R818=0,R818=1,R818=2)),[1]装备基础and强化!$X$7,IF(AND(L818="NECKLACE",OR(R818=0,R818=1,R818=2)),[1]装备基础and强化!$Y$7,0))))</f>
        <v>0</v>
      </c>
      <c r="AN818" s="43">
        <f>IF(AND(L818="WEAPON",OR(R818=3,R818=4)),[1]装备基础and强化!$V$11,IF(AND(L818="LEFTRING",OR(R818=3,R818=4)),[1]装备基础and强化!$W$11,IF(AND(L818="RIGHTRING",OR(R818=3,R818=4)),[1]装备基础and强化!$X$11,IF(AND(L818="NECKLACE",OR(R818=3,R818=4)),[1]装备基础and强化!$Y$11,0))))</f>
        <v>0</v>
      </c>
      <c r="AO818" s="43" t="e">
        <f>IF(AND(L818="BELT",T818=1),[1]装备基础and强化!$AA$7,IF(AND(L818="PANTS",T818=1),[1]装备基础and强化!$AB$7,IF(AND(L818="SHOES",T818=1),[1]装备基础and强化!$AC$7,IF(AND(L818="CLOTHES",T818=1),[1]装备基础and强化!$AD$7,0))))</f>
        <v>#REF!</v>
      </c>
      <c r="AP818" s="43">
        <f>IF(AND(L818="BELT",T818=2),[1]装备基础and强化!$AF$7,IF(AND(L818="PANTS",T818=2),[1]装备基础and强化!$AG$7,IF(AND(L818="SHOES",T818=2),[1]装备基础and强化!$AH$7,IF(AND(L818="CLOTHES",T818=2),[1]装备基础and强化!$AI$7,0))))</f>
        <v>0</v>
      </c>
      <c r="AQ818" s="43">
        <f>IF(L818="HAT",[1]装备基础and强化!$AK$7,IF(L818="JADE",[1]装备基础and强化!$AK$7,0))</f>
        <v>0</v>
      </c>
      <c r="AR818" s="43" t="e">
        <f t="shared" si="13"/>
        <v>#REF!</v>
      </c>
    </row>
    <row r="819" spans="1:44" x14ac:dyDescent="0.15">
      <c r="A819" s="43"/>
      <c r="B819" s="5" t="s">
        <v>2627</v>
      </c>
      <c r="C819" s="12">
        <v>20815</v>
      </c>
      <c r="D819" s="5" t="s">
        <v>2615</v>
      </c>
      <c r="E819" s="44" t="s">
        <v>22450</v>
      </c>
      <c r="F819" s="4" t="s">
        <v>2628</v>
      </c>
      <c r="G819" s="4" t="s">
        <v>2629</v>
      </c>
      <c r="H819" s="44"/>
      <c r="I819" s="4" t="s">
        <v>700</v>
      </c>
      <c r="J819" s="6" t="s">
        <v>700</v>
      </c>
      <c r="K819" s="45">
        <v>1</v>
      </c>
      <c r="L819" s="4" t="s">
        <v>744</v>
      </c>
      <c r="M819" s="104" t="s">
        <v>16833</v>
      </c>
      <c r="N819" s="45">
        <v>2170400</v>
      </c>
      <c r="O819" s="4" t="s">
        <v>14831</v>
      </c>
      <c r="P819" s="4" t="s">
        <v>2483</v>
      </c>
      <c r="Q819" s="4">
        <v>180</v>
      </c>
      <c r="R819" s="4">
        <v>1</v>
      </c>
      <c r="S819" s="4" t="s">
        <v>1677</v>
      </c>
      <c r="T819" s="4">
        <v>1</v>
      </c>
      <c r="U819" s="4">
        <v>4</v>
      </c>
      <c r="W819" s="4" t="s">
        <v>2619</v>
      </c>
      <c r="X819" s="4" t="s">
        <v>2620</v>
      </c>
      <c r="Y819" s="45">
        <v>0</v>
      </c>
      <c r="AA819" s="4">
        <v>1</v>
      </c>
      <c r="AB819" s="4">
        <v>100</v>
      </c>
      <c r="AC819" s="4">
        <v>1</v>
      </c>
      <c r="AD819" s="4">
        <v>1</v>
      </c>
      <c r="AE819" s="45" t="s">
        <v>16461</v>
      </c>
      <c r="AF819" s="45" t="s">
        <v>16457</v>
      </c>
      <c r="AG819" s="45" t="s">
        <v>16459</v>
      </c>
      <c r="AH819" s="45" t="s">
        <v>16453</v>
      </c>
      <c r="AI819" s="45" t="s">
        <v>16455</v>
      </c>
      <c r="AJ819" s="63" t="s">
        <v>20389</v>
      </c>
      <c r="AK819" s="63" t="s">
        <v>20384</v>
      </c>
      <c r="AL819" s="4">
        <v>0</v>
      </c>
      <c r="AM819" s="43">
        <f>IF(AND(L819="WEAPON",OR(R819=0,R819=1,R819=2)),[1]装备基础and强化!$V$7,IF(AND(L819="LEFTRING",OR(R819=0,R819=1,R819=2)),[1]装备基础and强化!$W$7,IF(AND(L819="RIGHTRING",OR(R819=0,R819=1,R819=2)),[1]装备基础and强化!$X$7,IF(AND(L819="NECKLACE",OR(R819=0,R819=1,R819=2)),[1]装备基础and强化!$Y$7,0))))</f>
        <v>0</v>
      </c>
      <c r="AN819" s="43">
        <f>IF(AND(L819="WEAPON",OR(R819=3,R819=4)),[1]装备基础and强化!$V$11,IF(AND(L819="LEFTRING",OR(R819=3,R819=4)),[1]装备基础and强化!$W$11,IF(AND(L819="RIGHTRING",OR(R819=3,R819=4)),[1]装备基础and强化!$X$11,IF(AND(L819="NECKLACE",OR(R819=3,R819=4)),[1]装备基础and强化!$Y$11,0))))</f>
        <v>0</v>
      </c>
      <c r="AO819" s="43" t="e">
        <f>IF(AND(L819="BELT",T819=1),[1]装备基础and强化!$AA$7,IF(AND(L819="PANTS",T819=1),[1]装备基础and强化!$AB$7,IF(AND(L819="SHOES",T819=1),[1]装备基础and强化!$AC$7,IF(AND(L819="CLOTHES",T819=1),[1]装备基础and强化!$AD$7,0))))</f>
        <v>#REF!</v>
      </c>
      <c r="AP819" s="43">
        <f>IF(AND(L819="BELT",T819=2),[1]装备基础and强化!$AF$7,IF(AND(L819="PANTS",T819=2),[1]装备基础and强化!$AG$7,IF(AND(L819="SHOES",T819=2),[1]装备基础and强化!$AH$7,IF(AND(L819="CLOTHES",T819=2),[1]装备基础and强化!$AI$7,0))))</f>
        <v>0</v>
      </c>
      <c r="AQ819" s="43">
        <f>IF(L819="HAT",[1]装备基础and强化!$AK$7,IF(L819="JADE",[1]装备基础and强化!$AK$7,0))</f>
        <v>0</v>
      </c>
      <c r="AR819" s="43" t="e">
        <f t="shared" si="13"/>
        <v>#REF!</v>
      </c>
    </row>
    <row r="820" spans="1:44" x14ac:dyDescent="0.15">
      <c r="A820" s="43"/>
      <c r="B820" s="5" t="s">
        <v>2630</v>
      </c>
      <c r="C820" s="12">
        <v>20816</v>
      </c>
      <c r="D820" s="5" t="s">
        <v>2615</v>
      </c>
      <c r="E820" s="44" t="s">
        <v>22451</v>
      </c>
      <c r="F820" s="4" t="s">
        <v>2631</v>
      </c>
      <c r="G820" s="4" t="s">
        <v>2632</v>
      </c>
      <c r="H820" s="44"/>
      <c r="I820" s="4" t="s">
        <v>700</v>
      </c>
      <c r="J820" s="6" t="s">
        <v>700</v>
      </c>
      <c r="K820" s="45">
        <v>1</v>
      </c>
      <c r="L820" s="4" t="s">
        <v>744</v>
      </c>
      <c r="M820" s="104" t="s">
        <v>16834</v>
      </c>
      <c r="N820" s="45">
        <v>2170500</v>
      </c>
      <c r="O820" s="4" t="s">
        <v>14832</v>
      </c>
      <c r="P820" s="4" t="s">
        <v>2483</v>
      </c>
      <c r="Q820" s="4">
        <v>180</v>
      </c>
      <c r="R820" s="4">
        <v>1</v>
      </c>
      <c r="S820" s="4" t="s">
        <v>1677</v>
      </c>
      <c r="T820" s="4">
        <v>1</v>
      </c>
      <c r="U820" s="4">
        <v>5</v>
      </c>
      <c r="W820" s="4" t="s">
        <v>2619</v>
      </c>
      <c r="X820" s="4" t="s">
        <v>2620</v>
      </c>
      <c r="Y820" s="45">
        <v>0</v>
      </c>
      <c r="AA820" s="4">
        <v>1</v>
      </c>
      <c r="AB820" s="4">
        <v>100</v>
      </c>
      <c r="AC820" s="4">
        <v>1</v>
      </c>
      <c r="AD820" s="4">
        <v>1</v>
      </c>
      <c r="AE820" s="45" t="s">
        <v>16461</v>
      </c>
      <c r="AF820" s="45" t="s">
        <v>16457</v>
      </c>
      <c r="AG820" s="45" t="s">
        <v>16459</v>
      </c>
      <c r="AH820" s="45" t="s">
        <v>16453</v>
      </c>
      <c r="AI820" s="45" t="s">
        <v>16455</v>
      </c>
      <c r="AJ820" s="63" t="s">
        <v>20389</v>
      </c>
      <c r="AK820" s="63" t="s">
        <v>20384</v>
      </c>
      <c r="AL820" s="45">
        <v>0</v>
      </c>
      <c r="AM820" s="43">
        <f>IF(AND(L820="WEAPON",OR(R820=0,R820=1,R820=2)),[1]装备基础and强化!$V$7,IF(AND(L820="LEFTRING",OR(R820=0,R820=1,R820=2)),[1]装备基础and强化!$W$7,IF(AND(L820="RIGHTRING",OR(R820=0,R820=1,R820=2)),[1]装备基础and强化!$X$7,IF(AND(L820="NECKLACE",OR(R820=0,R820=1,R820=2)),[1]装备基础and强化!$Y$7,0))))</f>
        <v>0</v>
      </c>
      <c r="AN820" s="43">
        <f>IF(AND(L820="WEAPON",OR(R820=3,R820=4)),[1]装备基础and强化!$V$11,IF(AND(L820="LEFTRING",OR(R820=3,R820=4)),[1]装备基础and强化!$W$11,IF(AND(L820="RIGHTRING",OR(R820=3,R820=4)),[1]装备基础and强化!$X$11,IF(AND(L820="NECKLACE",OR(R820=3,R820=4)),[1]装备基础and强化!$Y$11,0))))</f>
        <v>0</v>
      </c>
      <c r="AO820" s="43" t="e">
        <f>IF(AND(L820="BELT",T820=1),[1]装备基础and强化!$AA$7,IF(AND(L820="PANTS",T820=1),[1]装备基础and强化!$AB$7,IF(AND(L820="SHOES",T820=1),[1]装备基础and强化!$AC$7,IF(AND(L820="CLOTHES",T820=1),[1]装备基础and强化!$AD$7,0))))</f>
        <v>#REF!</v>
      </c>
      <c r="AP820" s="43">
        <f>IF(AND(L820="BELT",T820=2),[1]装备基础and强化!$AF$7,IF(AND(L820="PANTS",T820=2),[1]装备基础and强化!$AG$7,IF(AND(L820="SHOES",T820=2),[1]装备基础and强化!$AH$7,IF(AND(L820="CLOTHES",T820=2),[1]装备基础and强化!$AI$7,0))))</f>
        <v>0</v>
      </c>
      <c r="AQ820" s="43">
        <f>IF(L820="HAT",[1]装备基础and强化!$AK$7,IF(L820="JADE",[1]装备基础and强化!$AK$7,0))</f>
        <v>0</v>
      </c>
      <c r="AR820" s="43" t="e">
        <f t="shared" si="13"/>
        <v>#REF!</v>
      </c>
    </row>
    <row r="821" spans="1:44" x14ac:dyDescent="0.15">
      <c r="A821" s="43"/>
      <c r="B821" s="5" t="s">
        <v>2634</v>
      </c>
      <c r="C821" s="12">
        <v>20817</v>
      </c>
      <c r="D821" s="5" t="s">
        <v>2615</v>
      </c>
      <c r="E821" s="44" t="s">
        <v>22452</v>
      </c>
      <c r="F821" s="4" t="s">
        <v>2635</v>
      </c>
      <c r="G821" s="4" t="s">
        <v>2636</v>
      </c>
      <c r="H821" s="44"/>
      <c r="I821" s="4" t="s">
        <v>700</v>
      </c>
      <c r="J821" s="6" t="s">
        <v>700</v>
      </c>
      <c r="K821" s="45">
        <v>1</v>
      </c>
      <c r="L821" s="4" t="s">
        <v>744</v>
      </c>
      <c r="M821" s="104" t="s">
        <v>16835</v>
      </c>
      <c r="N821" s="45">
        <v>2170600</v>
      </c>
      <c r="O821" s="4" t="s">
        <v>14833</v>
      </c>
      <c r="P821" s="4" t="s">
        <v>2483</v>
      </c>
      <c r="Q821" s="4">
        <v>180</v>
      </c>
      <c r="R821" s="4">
        <v>1</v>
      </c>
      <c r="S821" s="4" t="s">
        <v>1677</v>
      </c>
      <c r="T821" s="4">
        <v>1</v>
      </c>
      <c r="U821" s="4">
        <v>6</v>
      </c>
      <c r="W821" s="4" t="s">
        <v>2619</v>
      </c>
      <c r="X821" s="4" t="s">
        <v>2620</v>
      </c>
      <c r="Y821" s="45">
        <v>0</v>
      </c>
      <c r="AA821" s="4">
        <v>1</v>
      </c>
      <c r="AB821" s="4">
        <v>100</v>
      </c>
      <c r="AC821" s="4">
        <v>1</v>
      </c>
      <c r="AD821" s="4">
        <v>1</v>
      </c>
      <c r="AE821" s="45" t="s">
        <v>16461</v>
      </c>
      <c r="AF821" s="45" t="s">
        <v>16457</v>
      </c>
      <c r="AG821" s="45" t="s">
        <v>16459</v>
      </c>
      <c r="AH821" s="45" t="s">
        <v>16453</v>
      </c>
      <c r="AI821" s="45" t="s">
        <v>16455</v>
      </c>
      <c r="AJ821" s="63" t="s">
        <v>20389</v>
      </c>
      <c r="AK821" s="63" t="s">
        <v>20384</v>
      </c>
      <c r="AL821" s="4">
        <v>0</v>
      </c>
      <c r="AM821" s="43">
        <f>IF(AND(L821="WEAPON",OR(R821=0,R821=1,R821=2)),[1]装备基础and强化!$V$7,IF(AND(L821="LEFTRING",OR(R821=0,R821=1,R821=2)),[1]装备基础and强化!$W$7,IF(AND(L821="RIGHTRING",OR(R821=0,R821=1,R821=2)),[1]装备基础and强化!$X$7,IF(AND(L821="NECKLACE",OR(R821=0,R821=1,R821=2)),[1]装备基础and强化!$Y$7,0))))</f>
        <v>0</v>
      </c>
      <c r="AN821" s="43">
        <f>IF(AND(L821="WEAPON",OR(R821=3,R821=4)),[1]装备基础and强化!$V$11,IF(AND(L821="LEFTRING",OR(R821=3,R821=4)),[1]装备基础and强化!$W$11,IF(AND(L821="RIGHTRING",OR(R821=3,R821=4)),[1]装备基础and强化!$X$11,IF(AND(L821="NECKLACE",OR(R821=3,R821=4)),[1]装备基础and强化!$Y$11,0))))</f>
        <v>0</v>
      </c>
      <c r="AO821" s="43" t="e">
        <f>IF(AND(L821="BELT",T821=1),[1]装备基础and强化!$AA$7,IF(AND(L821="PANTS",T821=1),[1]装备基础and强化!$AB$7,IF(AND(L821="SHOES",T821=1),[1]装备基础and强化!$AC$7,IF(AND(L821="CLOTHES",T821=1),[1]装备基础and强化!$AD$7,0))))</f>
        <v>#REF!</v>
      </c>
      <c r="AP821" s="43">
        <f>IF(AND(L821="BELT",T821=2),[1]装备基础and强化!$AF$7,IF(AND(L821="PANTS",T821=2),[1]装备基础and强化!$AG$7,IF(AND(L821="SHOES",T821=2),[1]装备基础and强化!$AH$7,IF(AND(L821="CLOTHES",T821=2),[1]装备基础and强化!$AI$7,0))))</f>
        <v>0</v>
      </c>
      <c r="AQ821" s="43">
        <f>IF(L821="HAT",[1]装备基础and强化!$AK$7,IF(L821="JADE",[1]装备基础and强化!$AK$7,0))</f>
        <v>0</v>
      </c>
      <c r="AR821" s="43" t="e">
        <f t="shared" si="13"/>
        <v>#REF!</v>
      </c>
    </row>
    <row r="822" spans="1:44" x14ac:dyDescent="0.15">
      <c r="A822" s="43"/>
      <c r="B822" s="5" t="s">
        <v>2638</v>
      </c>
      <c r="C822" s="12">
        <v>20818</v>
      </c>
      <c r="D822" s="5" t="s">
        <v>2615</v>
      </c>
      <c r="E822" s="44" t="s">
        <v>22453</v>
      </c>
      <c r="F822" s="4" t="s">
        <v>2639</v>
      </c>
      <c r="G822" s="4" t="s">
        <v>2640</v>
      </c>
      <c r="H822" s="44"/>
      <c r="I822" s="4" t="s">
        <v>700</v>
      </c>
      <c r="J822" s="6" t="s">
        <v>700</v>
      </c>
      <c r="K822" s="45">
        <v>1</v>
      </c>
      <c r="L822" s="4" t="s">
        <v>744</v>
      </c>
      <c r="M822" s="104" t="s">
        <v>16836</v>
      </c>
      <c r="N822" s="45">
        <v>2170700</v>
      </c>
      <c r="O822" s="4" t="s">
        <v>14834</v>
      </c>
      <c r="P822" s="4" t="s">
        <v>2483</v>
      </c>
      <c r="Q822" s="4">
        <v>180</v>
      </c>
      <c r="R822" s="4">
        <v>1</v>
      </c>
      <c r="S822" s="4" t="s">
        <v>1677</v>
      </c>
      <c r="T822" s="4">
        <v>1</v>
      </c>
      <c r="U822" s="4">
        <v>7</v>
      </c>
      <c r="W822" s="4" t="s">
        <v>2619</v>
      </c>
      <c r="X822" s="4" t="s">
        <v>2620</v>
      </c>
      <c r="Y822" s="45">
        <v>0</v>
      </c>
      <c r="AA822" s="4">
        <v>1</v>
      </c>
      <c r="AB822" s="4">
        <v>100</v>
      </c>
      <c r="AC822" s="4">
        <v>1</v>
      </c>
      <c r="AD822" s="4">
        <v>1</v>
      </c>
      <c r="AE822" s="45" t="s">
        <v>16461</v>
      </c>
      <c r="AF822" s="45" t="s">
        <v>16457</v>
      </c>
      <c r="AG822" s="45" t="s">
        <v>16459</v>
      </c>
      <c r="AH822" s="45" t="s">
        <v>16453</v>
      </c>
      <c r="AI822" s="45" t="s">
        <v>16455</v>
      </c>
      <c r="AJ822" s="63" t="s">
        <v>20389</v>
      </c>
      <c r="AK822" s="63" t="s">
        <v>20384</v>
      </c>
      <c r="AL822" s="45">
        <v>0</v>
      </c>
      <c r="AM822" s="43">
        <f>IF(AND(L822="WEAPON",OR(R822=0,R822=1,R822=2)),[1]装备基础and强化!$V$7,IF(AND(L822="LEFTRING",OR(R822=0,R822=1,R822=2)),[1]装备基础and强化!$W$7,IF(AND(L822="RIGHTRING",OR(R822=0,R822=1,R822=2)),[1]装备基础and强化!$X$7,IF(AND(L822="NECKLACE",OR(R822=0,R822=1,R822=2)),[1]装备基础and强化!$Y$7,0))))</f>
        <v>0</v>
      </c>
      <c r="AN822" s="43">
        <f>IF(AND(L822="WEAPON",OR(R822=3,R822=4)),[1]装备基础and强化!$V$11,IF(AND(L822="LEFTRING",OR(R822=3,R822=4)),[1]装备基础and强化!$W$11,IF(AND(L822="RIGHTRING",OR(R822=3,R822=4)),[1]装备基础and强化!$X$11,IF(AND(L822="NECKLACE",OR(R822=3,R822=4)),[1]装备基础and强化!$Y$11,0))))</f>
        <v>0</v>
      </c>
      <c r="AO822" s="43" t="e">
        <f>IF(AND(L822="BELT",T822=1),[1]装备基础and强化!$AA$7,IF(AND(L822="PANTS",T822=1),[1]装备基础and强化!$AB$7,IF(AND(L822="SHOES",T822=1),[1]装备基础and强化!$AC$7,IF(AND(L822="CLOTHES",T822=1),[1]装备基础and强化!$AD$7,0))))</f>
        <v>#REF!</v>
      </c>
      <c r="AP822" s="43">
        <f>IF(AND(L822="BELT",T822=2),[1]装备基础and强化!$AF$7,IF(AND(L822="PANTS",T822=2),[1]装备基础and强化!$AG$7,IF(AND(L822="SHOES",T822=2),[1]装备基础and强化!$AH$7,IF(AND(L822="CLOTHES",T822=2),[1]装备基础and强化!$AI$7,0))))</f>
        <v>0</v>
      </c>
      <c r="AQ822" s="43">
        <f>IF(L822="HAT",[1]装备基础and强化!$AK$7,IF(L822="JADE",[1]装备基础and强化!$AK$7,0))</f>
        <v>0</v>
      </c>
      <c r="AR822" s="43" t="e">
        <f t="shared" si="13"/>
        <v>#REF!</v>
      </c>
    </row>
    <row r="823" spans="1:44" x14ac:dyDescent="0.15">
      <c r="A823" s="43"/>
      <c r="B823" s="5" t="s">
        <v>2642</v>
      </c>
      <c r="C823" s="12">
        <v>20819</v>
      </c>
      <c r="D823" s="5" t="s">
        <v>2615</v>
      </c>
      <c r="E823" s="44" t="s">
        <v>22454</v>
      </c>
      <c r="F823" s="4" t="s">
        <v>2643</v>
      </c>
      <c r="G823" s="4" t="s">
        <v>2644</v>
      </c>
      <c r="H823" s="44"/>
      <c r="I823" s="4" t="s">
        <v>700</v>
      </c>
      <c r="J823" s="6" t="s">
        <v>700</v>
      </c>
      <c r="K823" s="45">
        <v>1</v>
      </c>
      <c r="L823" s="4" t="s">
        <v>744</v>
      </c>
      <c r="M823" s="104" t="s">
        <v>16837</v>
      </c>
      <c r="N823" s="45">
        <v>2170800</v>
      </c>
      <c r="O823" s="4" t="s">
        <v>14835</v>
      </c>
      <c r="P823" s="4" t="s">
        <v>2483</v>
      </c>
      <c r="Q823" s="4">
        <v>180</v>
      </c>
      <c r="R823" s="4">
        <v>1</v>
      </c>
      <c r="S823" s="4" t="s">
        <v>1677</v>
      </c>
      <c r="T823" s="4">
        <v>1</v>
      </c>
      <c r="U823" s="4">
        <v>8</v>
      </c>
      <c r="W823" s="4" t="s">
        <v>2619</v>
      </c>
      <c r="X823" s="4" t="s">
        <v>2620</v>
      </c>
      <c r="Y823" s="45">
        <v>0</v>
      </c>
      <c r="AA823" s="4">
        <v>1</v>
      </c>
      <c r="AB823" s="4">
        <v>100</v>
      </c>
      <c r="AC823" s="4">
        <v>1</v>
      </c>
      <c r="AD823" s="4">
        <v>1</v>
      </c>
      <c r="AE823" s="45" t="s">
        <v>16461</v>
      </c>
      <c r="AF823" s="45" t="s">
        <v>16457</v>
      </c>
      <c r="AG823" s="45" t="s">
        <v>16459</v>
      </c>
      <c r="AH823" s="45" t="s">
        <v>16453</v>
      </c>
      <c r="AI823" s="45" t="s">
        <v>16455</v>
      </c>
      <c r="AJ823" s="63" t="s">
        <v>20389</v>
      </c>
      <c r="AK823" s="63" t="s">
        <v>20384</v>
      </c>
      <c r="AL823" s="4">
        <v>0</v>
      </c>
      <c r="AM823" s="43">
        <f>IF(AND(L823="WEAPON",OR(R823=0,R823=1,R823=2)),[1]装备基础and强化!$V$7,IF(AND(L823="LEFTRING",OR(R823=0,R823=1,R823=2)),[1]装备基础and强化!$W$7,IF(AND(L823="RIGHTRING",OR(R823=0,R823=1,R823=2)),[1]装备基础and强化!$X$7,IF(AND(L823="NECKLACE",OR(R823=0,R823=1,R823=2)),[1]装备基础and强化!$Y$7,0))))</f>
        <v>0</v>
      </c>
      <c r="AN823" s="43">
        <f>IF(AND(L823="WEAPON",OR(R823=3,R823=4)),[1]装备基础and强化!$V$11,IF(AND(L823="LEFTRING",OR(R823=3,R823=4)),[1]装备基础and强化!$W$11,IF(AND(L823="RIGHTRING",OR(R823=3,R823=4)),[1]装备基础and强化!$X$11,IF(AND(L823="NECKLACE",OR(R823=3,R823=4)),[1]装备基础and强化!$Y$11,0))))</f>
        <v>0</v>
      </c>
      <c r="AO823" s="43" t="e">
        <f>IF(AND(L823="BELT",T823=1),[1]装备基础and强化!$AA$7,IF(AND(L823="PANTS",T823=1),[1]装备基础and强化!$AB$7,IF(AND(L823="SHOES",T823=1),[1]装备基础and强化!$AC$7,IF(AND(L823="CLOTHES",T823=1),[1]装备基础and强化!$AD$7,0))))</f>
        <v>#REF!</v>
      </c>
      <c r="AP823" s="43">
        <f>IF(AND(L823="BELT",T823=2),[1]装备基础and强化!$AF$7,IF(AND(L823="PANTS",T823=2),[1]装备基础and强化!$AG$7,IF(AND(L823="SHOES",T823=2),[1]装备基础and强化!$AH$7,IF(AND(L823="CLOTHES",T823=2),[1]装备基础and强化!$AI$7,0))))</f>
        <v>0</v>
      </c>
      <c r="AQ823" s="43">
        <f>IF(L823="HAT",[1]装备基础and强化!$AK$7,IF(L823="JADE",[1]装备基础and强化!$AK$7,0))</f>
        <v>0</v>
      </c>
      <c r="AR823" s="43" t="e">
        <f t="shared" si="13"/>
        <v>#REF!</v>
      </c>
    </row>
    <row r="824" spans="1:44" x14ac:dyDescent="0.15">
      <c r="A824" s="43"/>
      <c r="B824" s="5" t="s">
        <v>2646</v>
      </c>
      <c r="C824" s="12">
        <v>20820</v>
      </c>
      <c r="D824" s="5" t="s">
        <v>2647</v>
      </c>
      <c r="E824" s="44" t="s">
        <v>22455</v>
      </c>
      <c r="F824" s="4" t="s">
        <v>2648</v>
      </c>
      <c r="G824" s="4" t="s">
        <v>2649</v>
      </c>
      <c r="H824" s="44"/>
      <c r="I824" s="4" t="s">
        <v>700</v>
      </c>
      <c r="J824" s="6" t="s">
        <v>700</v>
      </c>
      <c r="K824" s="45">
        <v>1</v>
      </c>
      <c r="L824" s="4" t="s">
        <v>744</v>
      </c>
      <c r="M824" s="104" t="s">
        <v>16838</v>
      </c>
      <c r="N824" s="45">
        <v>2220100</v>
      </c>
      <c r="O824" s="4" t="s">
        <v>2568</v>
      </c>
      <c r="P824" s="4" t="s">
        <v>2483</v>
      </c>
      <c r="Q824" s="4">
        <v>210</v>
      </c>
      <c r="R824" s="4">
        <v>1</v>
      </c>
      <c r="S824" s="4" t="s">
        <v>1707</v>
      </c>
      <c r="T824" s="4">
        <v>1</v>
      </c>
      <c r="U824" s="4">
        <v>1</v>
      </c>
      <c r="W824" s="4" t="s">
        <v>2651</v>
      </c>
      <c r="X824" s="4" t="s">
        <v>2652</v>
      </c>
      <c r="Y824" s="45">
        <v>0</v>
      </c>
      <c r="AA824" s="4">
        <v>1</v>
      </c>
      <c r="AB824" s="4">
        <v>100</v>
      </c>
      <c r="AC824" s="4">
        <v>1</v>
      </c>
      <c r="AD824" s="4">
        <v>1</v>
      </c>
      <c r="AE824" s="45" t="s">
        <v>16461</v>
      </c>
      <c r="AF824" s="45" t="s">
        <v>16457</v>
      </c>
      <c r="AG824" s="45" t="s">
        <v>16459</v>
      </c>
      <c r="AH824" s="45" t="s">
        <v>16453</v>
      </c>
      <c r="AI824" s="45" t="s">
        <v>16455</v>
      </c>
      <c r="AJ824" s="63" t="s">
        <v>20389</v>
      </c>
      <c r="AK824" s="63" t="s">
        <v>20384</v>
      </c>
      <c r="AL824" s="45">
        <v>0</v>
      </c>
      <c r="AM824" s="43">
        <f>IF(AND(L824="WEAPON",OR(R824=0,R824=1,R824=2)),[1]装备基础and强化!$V$7,IF(AND(L824="LEFTRING",OR(R824=0,R824=1,R824=2)),[1]装备基础and强化!$W$7,IF(AND(L824="RIGHTRING",OR(R824=0,R824=1,R824=2)),[1]装备基础and强化!$X$7,IF(AND(L824="NECKLACE",OR(R824=0,R824=1,R824=2)),[1]装备基础and强化!$Y$7,0))))</f>
        <v>0</v>
      </c>
      <c r="AN824" s="43">
        <f>IF(AND(L824="WEAPON",OR(R824=3,R824=4)),[1]装备基础and强化!$V$11,IF(AND(L824="LEFTRING",OR(R824=3,R824=4)),[1]装备基础and强化!$W$11,IF(AND(L824="RIGHTRING",OR(R824=3,R824=4)),[1]装备基础and强化!$X$11,IF(AND(L824="NECKLACE",OR(R824=3,R824=4)),[1]装备基础and强化!$Y$11,0))))</f>
        <v>0</v>
      </c>
      <c r="AO824" s="43" t="e">
        <f>IF(AND(L824="BELT",T824=1),[1]装备基础and强化!$AA$7,IF(AND(L824="PANTS",T824=1),[1]装备基础and强化!$AB$7,IF(AND(L824="SHOES",T824=1),[1]装备基础and强化!$AC$7,IF(AND(L824="CLOTHES",T824=1),[1]装备基础and强化!$AD$7,0))))</f>
        <v>#REF!</v>
      </c>
      <c r="AP824" s="43">
        <f>IF(AND(L824="BELT",T824=2),[1]装备基础and强化!$AF$7,IF(AND(L824="PANTS",T824=2),[1]装备基础and强化!$AG$7,IF(AND(L824="SHOES",T824=2),[1]装备基础and强化!$AH$7,IF(AND(L824="CLOTHES",T824=2),[1]装备基础and强化!$AI$7,0))))</f>
        <v>0</v>
      </c>
      <c r="AQ824" s="43">
        <f>IF(L824="HAT",[1]装备基础and强化!$AK$7,IF(L824="JADE",[1]装备基础and强化!$AK$7,0))</f>
        <v>0</v>
      </c>
      <c r="AR824" s="43" t="e">
        <f t="shared" si="13"/>
        <v>#REF!</v>
      </c>
    </row>
    <row r="825" spans="1:44" x14ac:dyDescent="0.15">
      <c r="A825" s="43"/>
      <c r="B825" s="5" t="s">
        <v>2653</v>
      </c>
      <c r="C825" s="12">
        <v>20821</v>
      </c>
      <c r="D825" s="5" t="s">
        <v>2647</v>
      </c>
      <c r="E825" s="44" t="s">
        <v>22456</v>
      </c>
      <c r="F825" s="4" t="s">
        <v>2654</v>
      </c>
      <c r="G825" s="4" t="s">
        <v>2655</v>
      </c>
      <c r="H825" s="44"/>
      <c r="I825" s="4" t="s">
        <v>700</v>
      </c>
      <c r="J825" s="6" t="s">
        <v>700</v>
      </c>
      <c r="K825" s="45">
        <v>1</v>
      </c>
      <c r="L825" s="4" t="s">
        <v>744</v>
      </c>
      <c r="M825" s="104" t="s">
        <v>16839</v>
      </c>
      <c r="N825" s="45">
        <v>2220200</v>
      </c>
      <c r="O825" s="4" t="s">
        <v>9396</v>
      </c>
      <c r="P825" s="4" t="s">
        <v>2483</v>
      </c>
      <c r="Q825" s="4">
        <v>210</v>
      </c>
      <c r="R825" s="4">
        <v>1</v>
      </c>
      <c r="S825" s="4" t="s">
        <v>1707</v>
      </c>
      <c r="T825" s="4">
        <v>1</v>
      </c>
      <c r="U825" s="4">
        <v>2</v>
      </c>
      <c r="W825" s="4" t="s">
        <v>2651</v>
      </c>
      <c r="X825" s="4" t="s">
        <v>2652</v>
      </c>
      <c r="Y825" s="45">
        <v>0</v>
      </c>
      <c r="AA825" s="4">
        <v>1</v>
      </c>
      <c r="AB825" s="4">
        <v>100</v>
      </c>
      <c r="AC825" s="4">
        <v>1</v>
      </c>
      <c r="AD825" s="4">
        <v>1</v>
      </c>
      <c r="AE825" s="45" t="s">
        <v>16461</v>
      </c>
      <c r="AF825" s="45" t="s">
        <v>16457</v>
      </c>
      <c r="AG825" s="45" t="s">
        <v>16459</v>
      </c>
      <c r="AH825" s="45" t="s">
        <v>16453</v>
      </c>
      <c r="AI825" s="45" t="s">
        <v>16455</v>
      </c>
      <c r="AJ825" s="63" t="s">
        <v>20389</v>
      </c>
      <c r="AK825" s="63" t="s">
        <v>20384</v>
      </c>
      <c r="AL825" s="4">
        <v>0</v>
      </c>
      <c r="AM825" s="43">
        <f>IF(AND(L825="WEAPON",OR(R825=0,R825=1,R825=2)),[1]装备基础and强化!$V$7,IF(AND(L825="LEFTRING",OR(R825=0,R825=1,R825=2)),[1]装备基础and强化!$W$7,IF(AND(L825="RIGHTRING",OR(R825=0,R825=1,R825=2)),[1]装备基础and强化!$X$7,IF(AND(L825="NECKLACE",OR(R825=0,R825=1,R825=2)),[1]装备基础and强化!$Y$7,0))))</f>
        <v>0</v>
      </c>
      <c r="AN825" s="43">
        <f>IF(AND(L825="WEAPON",OR(R825=3,R825=4)),[1]装备基础and强化!$V$11,IF(AND(L825="LEFTRING",OR(R825=3,R825=4)),[1]装备基础and强化!$W$11,IF(AND(L825="RIGHTRING",OR(R825=3,R825=4)),[1]装备基础and强化!$X$11,IF(AND(L825="NECKLACE",OR(R825=3,R825=4)),[1]装备基础and强化!$Y$11,0))))</f>
        <v>0</v>
      </c>
      <c r="AO825" s="43" t="e">
        <f>IF(AND(L825="BELT",T825=1),[1]装备基础and强化!$AA$7,IF(AND(L825="PANTS",T825=1),[1]装备基础and强化!$AB$7,IF(AND(L825="SHOES",T825=1),[1]装备基础and强化!$AC$7,IF(AND(L825="CLOTHES",T825=1),[1]装备基础and强化!$AD$7,0))))</f>
        <v>#REF!</v>
      </c>
      <c r="AP825" s="43">
        <f>IF(AND(L825="BELT",T825=2),[1]装备基础and强化!$AF$7,IF(AND(L825="PANTS",T825=2),[1]装备基础and强化!$AG$7,IF(AND(L825="SHOES",T825=2),[1]装备基础and强化!$AH$7,IF(AND(L825="CLOTHES",T825=2),[1]装备基础and强化!$AI$7,0))))</f>
        <v>0</v>
      </c>
      <c r="AQ825" s="43">
        <f>IF(L825="HAT",[1]装备基础and强化!$AK$7,IF(L825="JADE",[1]装备基础and强化!$AK$7,0))</f>
        <v>0</v>
      </c>
      <c r="AR825" s="43" t="e">
        <f t="shared" si="13"/>
        <v>#REF!</v>
      </c>
    </row>
    <row r="826" spans="1:44" x14ac:dyDescent="0.15">
      <c r="A826" s="43"/>
      <c r="B826" s="5" t="s">
        <v>2656</v>
      </c>
      <c r="C826" s="12">
        <v>20822</v>
      </c>
      <c r="D826" s="5" t="s">
        <v>2647</v>
      </c>
      <c r="E826" s="44" t="s">
        <v>22457</v>
      </c>
      <c r="F826" s="4" t="s">
        <v>2657</v>
      </c>
      <c r="G826" s="4" t="s">
        <v>2658</v>
      </c>
      <c r="H826" s="44"/>
      <c r="I826" s="4" t="s">
        <v>700</v>
      </c>
      <c r="J826" s="6" t="s">
        <v>700</v>
      </c>
      <c r="K826" s="45">
        <v>1</v>
      </c>
      <c r="L826" s="4" t="s">
        <v>744</v>
      </c>
      <c r="M826" s="104" t="s">
        <v>16840</v>
      </c>
      <c r="N826" s="45">
        <v>2220300</v>
      </c>
      <c r="O826" s="4" t="s">
        <v>14836</v>
      </c>
      <c r="P826" s="4" t="s">
        <v>2483</v>
      </c>
      <c r="Q826" s="4">
        <v>210</v>
      </c>
      <c r="R826" s="4">
        <v>1</v>
      </c>
      <c r="S826" s="4" t="s">
        <v>1707</v>
      </c>
      <c r="T826" s="4">
        <v>1</v>
      </c>
      <c r="U826" s="4">
        <v>3</v>
      </c>
      <c r="W826" s="4" t="s">
        <v>2651</v>
      </c>
      <c r="X826" s="4" t="s">
        <v>2652</v>
      </c>
      <c r="Y826" s="45">
        <v>0</v>
      </c>
      <c r="AA826" s="4">
        <v>1</v>
      </c>
      <c r="AB826" s="4">
        <v>100</v>
      </c>
      <c r="AC826" s="4">
        <v>1</v>
      </c>
      <c r="AD826" s="4">
        <v>1</v>
      </c>
      <c r="AE826" s="45" t="s">
        <v>16461</v>
      </c>
      <c r="AF826" s="45" t="s">
        <v>16457</v>
      </c>
      <c r="AG826" s="45" t="s">
        <v>16459</v>
      </c>
      <c r="AH826" s="45" t="s">
        <v>16453</v>
      </c>
      <c r="AI826" s="45" t="s">
        <v>16455</v>
      </c>
      <c r="AJ826" s="63" t="s">
        <v>20389</v>
      </c>
      <c r="AK826" s="63" t="s">
        <v>20384</v>
      </c>
      <c r="AL826" s="45">
        <v>0</v>
      </c>
      <c r="AM826" s="43">
        <f>IF(AND(L826="WEAPON",OR(R826=0,R826=1,R826=2)),[1]装备基础and强化!$V$7,IF(AND(L826="LEFTRING",OR(R826=0,R826=1,R826=2)),[1]装备基础and强化!$W$7,IF(AND(L826="RIGHTRING",OR(R826=0,R826=1,R826=2)),[1]装备基础and强化!$X$7,IF(AND(L826="NECKLACE",OR(R826=0,R826=1,R826=2)),[1]装备基础and强化!$Y$7,0))))</f>
        <v>0</v>
      </c>
      <c r="AN826" s="43">
        <f>IF(AND(L826="WEAPON",OR(R826=3,R826=4)),[1]装备基础and强化!$V$11,IF(AND(L826="LEFTRING",OR(R826=3,R826=4)),[1]装备基础and强化!$W$11,IF(AND(L826="RIGHTRING",OR(R826=3,R826=4)),[1]装备基础and强化!$X$11,IF(AND(L826="NECKLACE",OR(R826=3,R826=4)),[1]装备基础and强化!$Y$11,0))))</f>
        <v>0</v>
      </c>
      <c r="AO826" s="43" t="e">
        <f>IF(AND(L826="BELT",T826=1),[1]装备基础and强化!$AA$7,IF(AND(L826="PANTS",T826=1),[1]装备基础and强化!$AB$7,IF(AND(L826="SHOES",T826=1),[1]装备基础and强化!$AC$7,IF(AND(L826="CLOTHES",T826=1),[1]装备基础and强化!$AD$7,0))))</f>
        <v>#REF!</v>
      </c>
      <c r="AP826" s="43">
        <f>IF(AND(L826="BELT",T826=2),[1]装备基础and强化!$AF$7,IF(AND(L826="PANTS",T826=2),[1]装备基础and强化!$AG$7,IF(AND(L826="SHOES",T826=2),[1]装备基础and强化!$AH$7,IF(AND(L826="CLOTHES",T826=2),[1]装备基础and强化!$AI$7,0))))</f>
        <v>0</v>
      </c>
      <c r="AQ826" s="43">
        <f>IF(L826="HAT",[1]装备基础and强化!$AK$7,IF(L826="JADE",[1]装备基础and强化!$AK$7,0))</f>
        <v>0</v>
      </c>
      <c r="AR826" s="43" t="e">
        <f t="shared" si="13"/>
        <v>#REF!</v>
      </c>
    </row>
    <row r="827" spans="1:44" x14ac:dyDescent="0.15">
      <c r="A827" s="43"/>
      <c r="B827" s="5" t="s">
        <v>2660</v>
      </c>
      <c r="C827" s="12">
        <v>20823</v>
      </c>
      <c r="D827" s="5" t="s">
        <v>2647</v>
      </c>
      <c r="E827" s="44" t="s">
        <v>22458</v>
      </c>
      <c r="F827" s="4" t="s">
        <v>2661</v>
      </c>
      <c r="G827" s="4" t="s">
        <v>2662</v>
      </c>
      <c r="H827" s="44"/>
      <c r="I827" s="4" t="s">
        <v>700</v>
      </c>
      <c r="J827" s="6" t="s">
        <v>700</v>
      </c>
      <c r="K827" s="45">
        <v>1</v>
      </c>
      <c r="L827" s="4" t="s">
        <v>744</v>
      </c>
      <c r="M827" s="104" t="s">
        <v>16841</v>
      </c>
      <c r="N827" s="45">
        <v>2220400</v>
      </c>
      <c r="O827" s="4" t="s">
        <v>3168</v>
      </c>
      <c r="P827" s="4" t="s">
        <v>2483</v>
      </c>
      <c r="Q827" s="4">
        <v>210</v>
      </c>
      <c r="R827" s="4">
        <v>1</v>
      </c>
      <c r="S827" s="4" t="s">
        <v>1707</v>
      </c>
      <c r="T827" s="4">
        <v>1</v>
      </c>
      <c r="U827" s="4">
        <v>4</v>
      </c>
      <c r="W827" s="4" t="s">
        <v>2651</v>
      </c>
      <c r="X827" s="4" t="s">
        <v>2652</v>
      </c>
      <c r="Y827" s="45">
        <v>0</v>
      </c>
      <c r="AA827" s="4">
        <v>1</v>
      </c>
      <c r="AB827" s="4">
        <v>100</v>
      </c>
      <c r="AC827" s="4">
        <v>1</v>
      </c>
      <c r="AD827" s="4">
        <v>1</v>
      </c>
      <c r="AE827" s="45" t="s">
        <v>16461</v>
      </c>
      <c r="AF827" s="45" t="s">
        <v>16457</v>
      </c>
      <c r="AG827" s="45" t="s">
        <v>16459</v>
      </c>
      <c r="AH827" s="45" t="s">
        <v>16453</v>
      </c>
      <c r="AI827" s="45" t="s">
        <v>16455</v>
      </c>
      <c r="AJ827" s="63" t="s">
        <v>20389</v>
      </c>
      <c r="AK827" s="63" t="s">
        <v>20384</v>
      </c>
      <c r="AL827" s="4">
        <v>0</v>
      </c>
      <c r="AM827" s="43">
        <f>IF(AND(L827="WEAPON",OR(R827=0,R827=1,R827=2)),[1]装备基础and强化!$V$7,IF(AND(L827="LEFTRING",OR(R827=0,R827=1,R827=2)),[1]装备基础and强化!$W$7,IF(AND(L827="RIGHTRING",OR(R827=0,R827=1,R827=2)),[1]装备基础and强化!$X$7,IF(AND(L827="NECKLACE",OR(R827=0,R827=1,R827=2)),[1]装备基础and强化!$Y$7,0))))</f>
        <v>0</v>
      </c>
      <c r="AN827" s="43">
        <f>IF(AND(L827="WEAPON",OR(R827=3,R827=4)),[1]装备基础and强化!$V$11,IF(AND(L827="LEFTRING",OR(R827=3,R827=4)),[1]装备基础and强化!$W$11,IF(AND(L827="RIGHTRING",OR(R827=3,R827=4)),[1]装备基础and强化!$X$11,IF(AND(L827="NECKLACE",OR(R827=3,R827=4)),[1]装备基础and强化!$Y$11,0))))</f>
        <v>0</v>
      </c>
      <c r="AO827" s="43" t="e">
        <f>IF(AND(L827="BELT",T827=1),[1]装备基础and强化!$AA$7,IF(AND(L827="PANTS",T827=1),[1]装备基础and强化!$AB$7,IF(AND(L827="SHOES",T827=1),[1]装备基础and强化!$AC$7,IF(AND(L827="CLOTHES",T827=1),[1]装备基础and强化!$AD$7,0))))</f>
        <v>#REF!</v>
      </c>
      <c r="AP827" s="43">
        <f>IF(AND(L827="BELT",T827=2),[1]装备基础and强化!$AF$7,IF(AND(L827="PANTS",T827=2),[1]装备基础and强化!$AG$7,IF(AND(L827="SHOES",T827=2),[1]装备基础and强化!$AH$7,IF(AND(L827="CLOTHES",T827=2),[1]装备基础and强化!$AI$7,0))))</f>
        <v>0</v>
      </c>
      <c r="AQ827" s="43">
        <f>IF(L827="HAT",[1]装备基础and强化!$AK$7,IF(L827="JADE",[1]装备基础and强化!$AK$7,0))</f>
        <v>0</v>
      </c>
      <c r="AR827" s="43" t="e">
        <f t="shared" si="13"/>
        <v>#REF!</v>
      </c>
    </row>
    <row r="828" spans="1:44" x14ac:dyDescent="0.15">
      <c r="A828" s="43"/>
      <c r="B828" s="5" t="s">
        <v>2663</v>
      </c>
      <c r="C828" s="12">
        <v>20824</v>
      </c>
      <c r="D828" s="5" t="s">
        <v>2647</v>
      </c>
      <c r="E828" s="44" t="s">
        <v>22459</v>
      </c>
      <c r="F828" s="4" t="s">
        <v>2664</v>
      </c>
      <c r="G828" s="4" t="s">
        <v>2665</v>
      </c>
      <c r="H828" s="44"/>
      <c r="I828" s="4" t="s">
        <v>700</v>
      </c>
      <c r="J828" s="6" t="s">
        <v>700</v>
      </c>
      <c r="K828" s="45">
        <v>1</v>
      </c>
      <c r="L828" s="4" t="s">
        <v>744</v>
      </c>
      <c r="M828" s="104" t="s">
        <v>16842</v>
      </c>
      <c r="N828" s="45">
        <v>2220500</v>
      </c>
      <c r="O828" s="4" t="s">
        <v>14837</v>
      </c>
      <c r="P828" s="4" t="s">
        <v>2483</v>
      </c>
      <c r="Q828" s="4">
        <v>210</v>
      </c>
      <c r="R828" s="4">
        <v>1</v>
      </c>
      <c r="S828" s="4" t="s">
        <v>1707</v>
      </c>
      <c r="T828" s="4">
        <v>1</v>
      </c>
      <c r="U828" s="4">
        <v>5</v>
      </c>
      <c r="W828" s="4" t="s">
        <v>2651</v>
      </c>
      <c r="X828" s="4" t="s">
        <v>2652</v>
      </c>
      <c r="Y828" s="45">
        <v>0</v>
      </c>
      <c r="AA828" s="4">
        <v>1</v>
      </c>
      <c r="AB828" s="4">
        <v>100</v>
      </c>
      <c r="AC828" s="4">
        <v>1</v>
      </c>
      <c r="AD828" s="4">
        <v>1</v>
      </c>
      <c r="AE828" s="45" t="s">
        <v>16461</v>
      </c>
      <c r="AF828" s="45" t="s">
        <v>16457</v>
      </c>
      <c r="AG828" s="45" t="s">
        <v>16459</v>
      </c>
      <c r="AH828" s="45" t="s">
        <v>16453</v>
      </c>
      <c r="AI828" s="45" t="s">
        <v>16455</v>
      </c>
      <c r="AJ828" s="63" t="s">
        <v>20389</v>
      </c>
      <c r="AK828" s="63" t="s">
        <v>20384</v>
      </c>
      <c r="AL828" s="45">
        <v>0</v>
      </c>
      <c r="AM828" s="43">
        <f>IF(AND(L828="WEAPON",OR(R828=0,R828=1,R828=2)),[1]装备基础and强化!$V$7,IF(AND(L828="LEFTRING",OR(R828=0,R828=1,R828=2)),[1]装备基础and强化!$W$7,IF(AND(L828="RIGHTRING",OR(R828=0,R828=1,R828=2)),[1]装备基础and强化!$X$7,IF(AND(L828="NECKLACE",OR(R828=0,R828=1,R828=2)),[1]装备基础and强化!$Y$7,0))))</f>
        <v>0</v>
      </c>
      <c r="AN828" s="43">
        <f>IF(AND(L828="WEAPON",OR(R828=3,R828=4)),[1]装备基础and强化!$V$11,IF(AND(L828="LEFTRING",OR(R828=3,R828=4)),[1]装备基础and强化!$W$11,IF(AND(L828="RIGHTRING",OR(R828=3,R828=4)),[1]装备基础and强化!$X$11,IF(AND(L828="NECKLACE",OR(R828=3,R828=4)),[1]装备基础and强化!$Y$11,0))))</f>
        <v>0</v>
      </c>
      <c r="AO828" s="43" t="e">
        <f>IF(AND(L828="BELT",T828=1),[1]装备基础and强化!$AA$7,IF(AND(L828="PANTS",T828=1),[1]装备基础and强化!$AB$7,IF(AND(L828="SHOES",T828=1),[1]装备基础and强化!$AC$7,IF(AND(L828="CLOTHES",T828=1),[1]装备基础and强化!$AD$7,0))))</f>
        <v>#REF!</v>
      </c>
      <c r="AP828" s="43">
        <f>IF(AND(L828="BELT",T828=2),[1]装备基础and强化!$AF$7,IF(AND(L828="PANTS",T828=2),[1]装备基础and强化!$AG$7,IF(AND(L828="SHOES",T828=2),[1]装备基础and强化!$AH$7,IF(AND(L828="CLOTHES",T828=2),[1]装备基础and强化!$AI$7,0))))</f>
        <v>0</v>
      </c>
      <c r="AQ828" s="43">
        <f>IF(L828="HAT",[1]装备基础and强化!$AK$7,IF(L828="JADE",[1]装备基础and强化!$AK$7,0))</f>
        <v>0</v>
      </c>
      <c r="AR828" s="43" t="e">
        <f t="shared" si="13"/>
        <v>#REF!</v>
      </c>
    </row>
    <row r="829" spans="1:44" x14ac:dyDescent="0.15">
      <c r="A829" s="43"/>
      <c r="B829" s="5" t="s">
        <v>2667</v>
      </c>
      <c r="C829" s="12">
        <v>20825</v>
      </c>
      <c r="D829" s="5" t="s">
        <v>2647</v>
      </c>
      <c r="E829" s="44" t="s">
        <v>22460</v>
      </c>
      <c r="F829" s="4" t="s">
        <v>2668</v>
      </c>
      <c r="G829" s="4" t="s">
        <v>2669</v>
      </c>
      <c r="H829" s="44"/>
      <c r="I829" s="4" t="s">
        <v>700</v>
      </c>
      <c r="J829" s="6" t="s">
        <v>700</v>
      </c>
      <c r="K829" s="45">
        <v>1</v>
      </c>
      <c r="L829" s="4" t="s">
        <v>744</v>
      </c>
      <c r="M829" s="104" t="s">
        <v>16843</v>
      </c>
      <c r="N829" s="45">
        <v>2220600</v>
      </c>
      <c r="O829" s="4" t="s">
        <v>14838</v>
      </c>
      <c r="P829" s="4" t="s">
        <v>2483</v>
      </c>
      <c r="Q829" s="4">
        <v>210</v>
      </c>
      <c r="R829" s="4">
        <v>1</v>
      </c>
      <c r="S829" s="4" t="s">
        <v>1707</v>
      </c>
      <c r="T829" s="4">
        <v>1</v>
      </c>
      <c r="U829" s="4">
        <v>6</v>
      </c>
      <c r="W829" s="4" t="s">
        <v>2651</v>
      </c>
      <c r="X829" s="4" t="s">
        <v>2652</v>
      </c>
      <c r="Y829" s="45">
        <v>0</v>
      </c>
      <c r="AA829" s="4">
        <v>1</v>
      </c>
      <c r="AB829" s="4">
        <v>100</v>
      </c>
      <c r="AC829" s="4">
        <v>1</v>
      </c>
      <c r="AE829" s="45" t="s">
        <v>16461</v>
      </c>
      <c r="AF829" s="45" t="s">
        <v>16457</v>
      </c>
      <c r="AG829" s="45" t="s">
        <v>16459</v>
      </c>
      <c r="AH829" s="45" t="s">
        <v>16453</v>
      </c>
      <c r="AI829" s="45" t="s">
        <v>16455</v>
      </c>
      <c r="AJ829" s="63" t="s">
        <v>20389</v>
      </c>
      <c r="AK829" s="63" t="s">
        <v>20384</v>
      </c>
      <c r="AL829" s="4">
        <v>0</v>
      </c>
      <c r="AM829" s="43">
        <f>IF(AND(L829="WEAPON",OR(R829=0,R829=1,R829=2)),[1]装备基础and强化!$V$7,IF(AND(L829="LEFTRING",OR(R829=0,R829=1,R829=2)),[1]装备基础and强化!$W$7,IF(AND(L829="RIGHTRING",OR(R829=0,R829=1,R829=2)),[1]装备基础and强化!$X$7,IF(AND(L829="NECKLACE",OR(R829=0,R829=1,R829=2)),[1]装备基础and强化!$Y$7,0))))</f>
        <v>0</v>
      </c>
      <c r="AN829" s="43">
        <f>IF(AND(L829="WEAPON",OR(R829=3,R829=4)),[1]装备基础and强化!$V$11,IF(AND(L829="LEFTRING",OR(R829=3,R829=4)),[1]装备基础and强化!$W$11,IF(AND(L829="RIGHTRING",OR(R829=3,R829=4)),[1]装备基础and强化!$X$11,IF(AND(L829="NECKLACE",OR(R829=3,R829=4)),[1]装备基础and强化!$Y$11,0))))</f>
        <v>0</v>
      </c>
      <c r="AO829" s="43" t="e">
        <f>IF(AND(L829="BELT",T829=1),[1]装备基础and强化!$AA$7,IF(AND(L829="PANTS",T829=1),[1]装备基础and强化!$AB$7,IF(AND(L829="SHOES",T829=1),[1]装备基础and强化!$AC$7,IF(AND(L829="CLOTHES",T829=1),[1]装备基础and强化!$AD$7,0))))</f>
        <v>#REF!</v>
      </c>
      <c r="AP829" s="43">
        <f>IF(AND(L829="BELT",T829=2),[1]装备基础and强化!$AF$7,IF(AND(L829="PANTS",T829=2),[1]装备基础and强化!$AG$7,IF(AND(L829="SHOES",T829=2),[1]装备基础and强化!$AH$7,IF(AND(L829="CLOTHES",T829=2),[1]装备基础and强化!$AI$7,0))))</f>
        <v>0</v>
      </c>
      <c r="AQ829" s="43">
        <f>IF(L829="HAT",[1]装备基础and强化!$AK$7,IF(L829="JADE",[1]装备基础and强化!$AK$7,0))</f>
        <v>0</v>
      </c>
      <c r="AR829" s="43" t="e">
        <f t="shared" si="13"/>
        <v>#REF!</v>
      </c>
    </row>
    <row r="830" spans="1:44" x14ac:dyDescent="0.15">
      <c r="A830" s="43"/>
      <c r="B830" s="5" t="s">
        <v>2670</v>
      </c>
      <c r="C830" s="12">
        <v>20826</v>
      </c>
      <c r="D830" s="5" t="s">
        <v>2647</v>
      </c>
      <c r="E830" s="44" t="s">
        <v>22461</v>
      </c>
      <c r="F830" s="4" t="s">
        <v>2671</v>
      </c>
      <c r="G830" s="4" t="s">
        <v>2672</v>
      </c>
      <c r="H830" s="44"/>
      <c r="I830" s="4" t="s">
        <v>700</v>
      </c>
      <c r="J830" s="6" t="s">
        <v>700</v>
      </c>
      <c r="K830" s="45">
        <v>1</v>
      </c>
      <c r="L830" s="4" t="s">
        <v>744</v>
      </c>
      <c r="M830" s="104" t="s">
        <v>16844</v>
      </c>
      <c r="N830" s="45">
        <v>2220700</v>
      </c>
      <c r="O830" s="4" t="s">
        <v>14839</v>
      </c>
      <c r="P830" s="4" t="s">
        <v>2483</v>
      </c>
      <c r="Q830" s="4">
        <v>210</v>
      </c>
      <c r="R830" s="4">
        <v>1</v>
      </c>
      <c r="S830" s="4" t="s">
        <v>1707</v>
      </c>
      <c r="T830" s="4">
        <v>1</v>
      </c>
      <c r="U830" s="4">
        <v>7</v>
      </c>
      <c r="W830" s="4" t="s">
        <v>2651</v>
      </c>
      <c r="X830" s="4" t="s">
        <v>2652</v>
      </c>
      <c r="Y830" s="45">
        <v>0</v>
      </c>
      <c r="AA830" s="4">
        <v>1</v>
      </c>
      <c r="AB830" s="4">
        <v>100</v>
      </c>
      <c r="AC830" s="4">
        <v>1</v>
      </c>
      <c r="AD830" s="4">
        <v>1</v>
      </c>
      <c r="AE830" s="45" t="s">
        <v>16461</v>
      </c>
      <c r="AF830" s="45" t="s">
        <v>16457</v>
      </c>
      <c r="AG830" s="45" t="s">
        <v>16459</v>
      </c>
      <c r="AH830" s="45" t="s">
        <v>16453</v>
      </c>
      <c r="AI830" s="45" t="s">
        <v>16455</v>
      </c>
      <c r="AJ830" s="63" t="s">
        <v>20389</v>
      </c>
      <c r="AK830" s="63" t="s">
        <v>20384</v>
      </c>
      <c r="AL830" s="45">
        <v>0</v>
      </c>
      <c r="AM830" s="43">
        <f>IF(AND(L830="WEAPON",OR(R830=0,R830=1,R830=2)),[1]装备基础and强化!$V$7,IF(AND(L830="LEFTRING",OR(R830=0,R830=1,R830=2)),[1]装备基础and强化!$W$7,IF(AND(L830="RIGHTRING",OR(R830=0,R830=1,R830=2)),[1]装备基础and强化!$X$7,IF(AND(L830="NECKLACE",OR(R830=0,R830=1,R830=2)),[1]装备基础and强化!$Y$7,0))))</f>
        <v>0</v>
      </c>
      <c r="AN830" s="43">
        <f>IF(AND(L830="WEAPON",OR(R830=3,R830=4)),[1]装备基础and强化!$V$11,IF(AND(L830="LEFTRING",OR(R830=3,R830=4)),[1]装备基础and强化!$W$11,IF(AND(L830="RIGHTRING",OR(R830=3,R830=4)),[1]装备基础and强化!$X$11,IF(AND(L830="NECKLACE",OR(R830=3,R830=4)),[1]装备基础and强化!$Y$11,0))))</f>
        <v>0</v>
      </c>
      <c r="AO830" s="43" t="e">
        <f>IF(AND(L830="BELT",T830=1),[1]装备基础and强化!$AA$7,IF(AND(L830="PANTS",T830=1),[1]装备基础and强化!$AB$7,IF(AND(L830="SHOES",T830=1),[1]装备基础and强化!$AC$7,IF(AND(L830="CLOTHES",T830=1),[1]装备基础and强化!$AD$7,0))))</f>
        <v>#REF!</v>
      </c>
      <c r="AP830" s="43">
        <f>IF(AND(L830="BELT",T830=2),[1]装备基础and强化!$AF$7,IF(AND(L830="PANTS",T830=2),[1]装备基础and强化!$AG$7,IF(AND(L830="SHOES",T830=2),[1]装备基础and强化!$AH$7,IF(AND(L830="CLOTHES",T830=2),[1]装备基础and强化!$AI$7,0))))</f>
        <v>0</v>
      </c>
      <c r="AQ830" s="43">
        <f>IF(L830="HAT",[1]装备基础and强化!$AK$7,IF(L830="JADE",[1]装备基础and强化!$AK$7,0))</f>
        <v>0</v>
      </c>
      <c r="AR830" s="43" t="e">
        <f t="shared" si="13"/>
        <v>#REF!</v>
      </c>
    </row>
    <row r="831" spans="1:44" x14ac:dyDescent="0.15">
      <c r="A831" s="43"/>
      <c r="B831" s="5" t="s">
        <v>2673</v>
      </c>
      <c r="C831" s="12">
        <v>20827</v>
      </c>
      <c r="D831" s="5" t="s">
        <v>2647</v>
      </c>
      <c r="E831" s="44" t="s">
        <v>22462</v>
      </c>
      <c r="F831" s="4" t="s">
        <v>2674</v>
      </c>
      <c r="G831" s="4" t="s">
        <v>2675</v>
      </c>
      <c r="H831" s="44"/>
      <c r="I831" s="4" t="s">
        <v>700</v>
      </c>
      <c r="J831" s="6" t="s">
        <v>700</v>
      </c>
      <c r="K831" s="45">
        <v>1</v>
      </c>
      <c r="L831" s="4" t="s">
        <v>744</v>
      </c>
      <c r="M831" s="104" t="s">
        <v>16845</v>
      </c>
      <c r="N831" s="45">
        <v>2220800</v>
      </c>
      <c r="O831" s="4" t="s">
        <v>7201</v>
      </c>
      <c r="P831" s="4" t="s">
        <v>2483</v>
      </c>
      <c r="Q831" s="4">
        <v>210</v>
      </c>
      <c r="R831" s="4">
        <v>1</v>
      </c>
      <c r="S831" s="4" t="s">
        <v>1707</v>
      </c>
      <c r="T831" s="4">
        <v>1</v>
      </c>
      <c r="U831" s="4">
        <v>8</v>
      </c>
      <c r="W831" s="4" t="s">
        <v>2651</v>
      </c>
      <c r="X831" s="4" t="s">
        <v>2652</v>
      </c>
      <c r="Y831" s="45">
        <v>0</v>
      </c>
      <c r="AA831" s="4">
        <v>1</v>
      </c>
      <c r="AB831" s="4">
        <v>100</v>
      </c>
      <c r="AC831" s="4">
        <v>1</v>
      </c>
      <c r="AD831" s="4">
        <v>1</v>
      </c>
      <c r="AE831" s="45" t="s">
        <v>16461</v>
      </c>
      <c r="AF831" s="45" t="s">
        <v>16457</v>
      </c>
      <c r="AG831" s="45" t="s">
        <v>16459</v>
      </c>
      <c r="AH831" s="45" t="s">
        <v>16453</v>
      </c>
      <c r="AI831" s="45" t="s">
        <v>16455</v>
      </c>
      <c r="AJ831" s="63" t="s">
        <v>20389</v>
      </c>
      <c r="AK831" s="63" t="s">
        <v>20384</v>
      </c>
      <c r="AL831" s="4">
        <v>0</v>
      </c>
      <c r="AM831" s="43">
        <f>IF(AND(L831="WEAPON",OR(R831=0,R831=1,R831=2)),[1]装备基础and强化!$V$7,IF(AND(L831="LEFTRING",OR(R831=0,R831=1,R831=2)),[1]装备基础and强化!$W$7,IF(AND(L831="RIGHTRING",OR(R831=0,R831=1,R831=2)),[1]装备基础and强化!$X$7,IF(AND(L831="NECKLACE",OR(R831=0,R831=1,R831=2)),[1]装备基础and强化!$Y$7,0))))</f>
        <v>0</v>
      </c>
      <c r="AN831" s="43">
        <f>IF(AND(L831="WEAPON",OR(R831=3,R831=4)),[1]装备基础and强化!$V$11,IF(AND(L831="LEFTRING",OR(R831=3,R831=4)),[1]装备基础and强化!$W$11,IF(AND(L831="RIGHTRING",OR(R831=3,R831=4)),[1]装备基础and强化!$X$11,IF(AND(L831="NECKLACE",OR(R831=3,R831=4)),[1]装备基础and强化!$Y$11,0))))</f>
        <v>0</v>
      </c>
      <c r="AO831" s="43" t="e">
        <f>IF(AND(L831="BELT",T831=1),[1]装备基础and强化!$AA$7,IF(AND(L831="PANTS",T831=1),[1]装备基础and强化!$AB$7,IF(AND(L831="SHOES",T831=1),[1]装备基础and强化!$AC$7,IF(AND(L831="CLOTHES",T831=1),[1]装备基础and强化!$AD$7,0))))</f>
        <v>#REF!</v>
      </c>
      <c r="AP831" s="43">
        <f>IF(AND(L831="BELT",T831=2),[1]装备基础and强化!$AF$7,IF(AND(L831="PANTS",T831=2),[1]装备基础and强化!$AG$7,IF(AND(L831="SHOES",T831=2),[1]装备基础and强化!$AH$7,IF(AND(L831="CLOTHES",T831=2),[1]装备基础and强化!$AI$7,0))))</f>
        <v>0</v>
      </c>
      <c r="AQ831" s="43">
        <f>IF(L831="HAT",[1]装备基础and强化!$AK$7,IF(L831="JADE",[1]装备基础and强化!$AK$7,0))</f>
        <v>0</v>
      </c>
      <c r="AR831" s="43" t="e">
        <f t="shared" si="13"/>
        <v>#REF!</v>
      </c>
    </row>
    <row r="832" spans="1:44" x14ac:dyDescent="0.15">
      <c r="A832" s="43"/>
      <c r="B832" s="5" t="s">
        <v>2676</v>
      </c>
      <c r="C832" s="12">
        <v>20828</v>
      </c>
      <c r="D832" s="5" t="s">
        <v>2677</v>
      </c>
      <c r="E832" s="44" t="s">
        <v>22463</v>
      </c>
      <c r="F832" s="4" t="s">
        <v>2678</v>
      </c>
      <c r="G832" s="4" t="s">
        <v>2679</v>
      </c>
      <c r="H832" s="44"/>
      <c r="I832" s="4" t="s">
        <v>700</v>
      </c>
      <c r="J832" s="6" t="s">
        <v>700</v>
      </c>
      <c r="K832" s="45">
        <v>1</v>
      </c>
      <c r="L832" s="4" t="s">
        <v>744</v>
      </c>
      <c r="M832" s="104" t="s">
        <v>16846</v>
      </c>
      <c r="N832" s="45">
        <v>2250100</v>
      </c>
      <c r="O832" s="4" t="s">
        <v>14840</v>
      </c>
      <c r="P832" s="4" t="s">
        <v>2483</v>
      </c>
      <c r="Q832" s="4">
        <v>240</v>
      </c>
      <c r="R832" s="4">
        <v>1</v>
      </c>
      <c r="S832" s="4" t="s">
        <v>1738</v>
      </c>
      <c r="T832" s="4">
        <v>1</v>
      </c>
      <c r="U832" s="4">
        <v>1</v>
      </c>
      <c r="W832" s="4" t="s">
        <v>2681</v>
      </c>
      <c r="X832" s="4" t="s">
        <v>2682</v>
      </c>
      <c r="Y832" s="45">
        <v>0</v>
      </c>
      <c r="AA832" s="4">
        <v>1</v>
      </c>
      <c r="AB832" s="4">
        <v>100</v>
      </c>
      <c r="AC832" s="4">
        <v>1</v>
      </c>
      <c r="AD832" s="4">
        <v>1</v>
      </c>
      <c r="AE832" s="45" t="s">
        <v>16461</v>
      </c>
      <c r="AF832" s="45" t="s">
        <v>16457</v>
      </c>
      <c r="AG832" s="45" t="s">
        <v>16459</v>
      </c>
      <c r="AH832" s="45" t="s">
        <v>16453</v>
      </c>
      <c r="AI832" s="45" t="s">
        <v>16455</v>
      </c>
      <c r="AJ832" s="63" t="s">
        <v>20389</v>
      </c>
      <c r="AK832" s="63" t="s">
        <v>20384</v>
      </c>
      <c r="AL832" s="45">
        <v>0</v>
      </c>
      <c r="AM832" s="43">
        <f>IF(AND(L832="WEAPON",OR(R832=0,R832=1,R832=2)),[1]装备基础and强化!$V$7,IF(AND(L832="LEFTRING",OR(R832=0,R832=1,R832=2)),[1]装备基础and强化!$W$7,IF(AND(L832="RIGHTRING",OR(R832=0,R832=1,R832=2)),[1]装备基础and强化!$X$7,IF(AND(L832="NECKLACE",OR(R832=0,R832=1,R832=2)),[1]装备基础and强化!$Y$7,0))))</f>
        <v>0</v>
      </c>
      <c r="AN832" s="43">
        <f>IF(AND(L832="WEAPON",OR(R832=3,R832=4)),[1]装备基础and强化!$V$11,IF(AND(L832="LEFTRING",OR(R832=3,R832=4)),[1]装备基础and强化!$W$11,IF(AND(L832="RIGHTRING",OR(R832=3,R832=4)),[1]装备基础and强化!$X$11,IF(AND(L832="NECKLACE",OR(R832=3,R832=4)),[1]装备基础and强化!$Y$11,0))))</f>
        <v>0</v>
      </c>
      <c r="AO832" s="43" t="e">
        <f>IF(AND(L832="BELT",T832=1),[1]装备基础and强化!$AA$7,IF(AND(L832="PANTS",T832=1),[1]装备基础and强化!$AB$7,IF(AND(L832="SHOES",T832=1),[1]装备基础and强化!$AC$7,IF(AND(L832="CLOTHES",T832=1),[1]装备基础and强化!$AD$7,0))))</f>
        <v>#REF!</v>
      </c>
      <c r="AP832" s="43">
        <f>IF(AND(L832="BELT",T832=2),[1]装备基础and强化!$AF$7,IF(AND(L832="PANTS",T832=2),[1]装备基础and强化!$AG$7,IF(AND(L832="SHOES",T832=2),[1]装备基础and强化!$AH$7,IF(AND(L832="CLOTHES",T832=2),[1]装备基础and强化!$AI$7,0))))</f>
        <v>0</v>
      </c>
      <c r="AQ832" s="43">
        <f>IF(L832="HAT",[1]装备基础and强化!$AK$7,IF(L832="JADE",[1]装备基础and强化!$AK$7,0))</f>
        <v>0</v>
      </c>
      <c r="AR832" s="43" t="e">
        <f t="shared" si="13"/>
        <v>#REF!</v>
      </c>
    </row>
    <row r="833" spans="1:44" x14ac:dyDescent="0.15">
      <c r="A833" s="43"/>
      <c r="B833" s="5" t="s">
        <v>2683</v>
      </c>
      <c r="C833" s="12">
        <v>20829</v>
      </c>
      <c r="D833" s="5" t="s">
        <v>2677</v>
      </c>
      <c r="E833" s="44" t="s">
        <v>22464</v>
      </c>
      <c r="F833" s="4" t="s">
        <v>2684</v>
      </c>
      <c r="G833" s="4" t="s">
        <v>2685</v>
      </c>
      <c r="H833" s="44"/>
      <c r="I833" s="4" t="s">
        <v>700</v>
      </c>
      <c r="J833" s="6" t="s">
        <v>700</v>
      </c>
      <c r="K833" s="45">
        <v>1</v>
      </c>
      <c r="L833" s="4" t="s">
        <v>744</v>
      </c>
      <c r="M833" s="104" t="s">
        <v>16847</v>
      </c>
      <c r="N833" s="45">
        <v>2250200</v>
      </c>
      <c r="O833" s="4" t="s">
        <v>2633</v>
      </c>
      <c r="P833" s="4" t="s">
        <v>2483</v>
      </c>
      <c r="Q833" s="4">
        <v>240</v>
      </c>
      <c r="R833" s="4">
        <v>1</v>
      </c>
      <c r="S833" s="4" t="s">
        <v>1738</v>
      </c>
      <c r="T833" s="4">
        <v>1</v>
      </c>
      <c r="U833" s="4">
        <v>2</v>
      </c>
      <c r="W833" s="4" t="s">
        <v>2681</v>
      </c>
      <c r="X833" s="4" t="s">
        <v>2682</v>
      </c>
      <c r="Y833" s="45">
        <v>0</v>
      </c>
      <c r="AA833" s="4">
        <v>1</v>
      </c>
      <c r="AB833" s="4">
        <v>100</v>
      </c>
      <c r="AC833" s="4">
        <v>1</v>
      </c>
      <c r="AD833" s="4">
        <v>1</v>
      </c>
      <c r="AE833" s="45" t="s">
        <v>16461</v>
      </c>
      <c r="AF833" s="45" t="s">
        <v>16457</v>
      </c>
      <c r="AG833" s="45" t="s">
        <v>16459</v>
      </c>
      <c r="AH833" s="45" t="s">
        <v>16453</v>
      </c>
      <c r="AI833" s="45" t="s">
        <v>16455</v>
      </c>
      <c r="AJ833" s="63" t="s">
        <v>20389</v>
      </c>
      <c r="AK833" s="63" t="s">
        <v>20384</v>
      </c>
      <c r="AL833" s="4">
        <v>0</v>
      </c>
      <c r="AM833" s="43">
        <f>IF(AND(L833="WEAPON",OR(R833=0,R833=1,R833=2)),[1]装备基础and强化!$V$7,IF(AND(L833="LEFTRING",OR(R833=0,R833=1,R833=2)),[1]装备基础and强化!$W$7,IF(AND(L833="RIGHTRING",OR(R833=0,R833=1,R833=2)),[1]装备基础and强化!$X$7,IF(AND(L833="NECKLACE",OR(R833=0,R833=1,R833=2)),[1]装备基础and强化!$Y$7,0))))</f>
        <v>0</v>
      </c>
      <c r="AN833" s="43">
        <f>IF(AND(L833="WEAPON",OR(R833=3,R833=4)),[1]装备基础and强化!$V$11,IF(AND(L833="LEFTRING",OR(R833=3,R833=4)),[1]装备基础and强化!$W$11,IF(AND(L833="RIGHTRING",OR(R833=3,R833=4)),[1]装备基础and强化!$X$11,IF(AND(L833="NECKLACE",OR(R833=3,R833=4)),[1]装备基础and强化!$Y$11,0))))</f>
        <v>0</v>
      </c>
      <c r="AO833" s="43" t="e">
        <f>IF(AND(L833="BELT",T833=1),[1]装备基础and强化!$AA$7,IF(AND(L833="PANTS",T833=1),[1]装备基础and强化!$AB$7,IF(AND(L833="SHOES",T833=1),[1]装备基础and强化!$AC$7,IF(AND(L833="CLOTHES",T833=1),[1]装备基础and强化!$AD$7,0))))</f>
        <v>#REF!</v>
      </c>
      <c r="AP833" s="43">
        <f>IF(AND(L833="BELT",T833=2),[1]装备基础and强化!$AF$7,IF(AND(L833="PANTS",T833=2),[1]装备基础and强化!$AG$7,IF(AND(L833="SHOES",T833=2),[1]装备基础and强化!$AH$7,IF(AND(L833="CLOTHES",T833=2),[1]装备基础and强化!$AI$7,0))))</f>
        <v>0</v>
      </c>
      <c r="AQ833" s="43">
        <f>IF(L833="HAT",[1]装备基础and强化!$AK$7,IF(L833="JADE",[1]装备基础and强化!$AK$7,0))</f>
        <v>0</v>
      </c>
      <c r="AR833" s="43" t="e">
        <f t="shared" si="13"/>
        <v>#REF!</v>
      </c>
    </row>
    <row r="834" spans="1:44" x14ac:dyDescent="0.15">
      <c r="A834" s="43"/>
      <c r="B834" s="5" t="s">
        <v>2687</v>
      </c>
      <c r="C834" s="12">
        <v>20830</v>
      </c>
      <c r="D834" s="5" t="s">
        <v>2677</v>
      </c>
      <c r="E834" s="44" t="s">
        <v>22465</v>
      </c>
      <c r="F834" s="4" t="s">
        <v>2688</v>
      </c>
      <c r="G834" s="4" t="s">
        <v>2689</v>
      </c>
      <c r="H834" s="44"/>
      <c r="I834" s="4" t="s">
        <v>700</v>
      </c>
      <c r="J834" s="6" t="s">
        <v>700</v>
      </c>
      <c r="K834" s="45">
        <v>1</v>
      </c>
      <c r="L834" s="4" t="s">
        <v>744</v>
      </c>
      <c r="M834" s="104" t="s">
        <v>16848</v>
      </c>
      <c r="N834" s="45">
        <v>2250300</v>
      </c>
      <c r="O834" s="4" t="s">
        <v>14841</v>
      </c>
      <c r="P834" s="4" t="s">
        <v>2483</v>
      </c>
      <c r="Q834" s="4">
        <v>240</v>
      </c>
      <c r="R834" s="4">
        <v>1</v>
      </c>
      <c r="S834" s="4" t="s">
        <v>1738</v>
      </c>
      <c r="T834" s="4">
        <v>1</v>
      </c>
      <c r="U834" s="4">
        <v>3</v>
      </c>
      <c r="W834" s="4" t="s">
        <v>2681</v>
      </c>
      <c r="X834" s="4" t="s">
        <v>2682</v>
      </c>
      <c r="Y834" s="45">
        <v>0</v>
      </c>
      <c r="AA834" s="4">
        <v>1</v>
      </c>
      <c r="AB834" s="4">
        <v>100</v>
      </c>
      <c r="AC834" s="4">
        <v>1</v>
      </c>
      <c r="AD834" s="4">
        <v>1</v>
      </c>
      <c r="AE834" s="45" t="s">
        <v>16461</v>
      </c>
      <c r="AF834" s="45" t="s">
        <v>16457</v>
      </c>
      <c r="AG834" s="45" t="s">
        <v>16459</v>
      </c>
      <c r="AH834" s="45" t="s">
        <v>16453</v>
      </c>
      <c r="AI834" s="45" t="s">
        <v>16455</v>
      </c>
      <c r="AJ834" s="63" t="s">
        <v>20389</v>
      </c>
      <c r="AK834" s="63" t="s">
        <v>20384</v>
      </c>
      <c r="AL834" s="45">
        <v>0</v>
      </c>
      <c r="AM834" s="43">
        <f>IF(AND(L834="WEAPON",OR(R834=0,R834=1,R834=2)),[1]装备基础and强化!$V$7,IF(AND(L834="LEFTRING",OR(R834=0,R834=1,R834=2)),[1]装备基础and强化!$W$7,IF(AND(L834="RIGHTRING",OR(R834=0,R834=1,R834=2)),[1]装备基础and强化!$X$7,IF(AND(L834="NECKLACE",OR(R834=0,R834=1,R834=2)),[1]装备基础and强化!$Y$7,0))))</f>
        <v>0</v>
      </c>
      <c r="AN834" s="43">
        <f>IF(AND(L834="WEAPON",OR(R834=3,R834=4)),[1]装备基础and强化!$V$11,IF(AND(L834="LEFTRING",OR(R834=3,R834=4)),[1]装备基础and强化!$W$11,IF(AND(L834="RIGHTRING",OR(R834=3,R834=4)),[1]装备基础and强化!$X$11,IF(AND(L834="NECKLACE",OR(R834=3,R834=4)),[1]装备基础and强化!$Y$11,0))))</f>
        <v>0</v>
      </c>
      <c r="AO834" s="43" t="e">
        <f>IF(AND(L834="BELT",T834=1),[1]装备基础and强化!$AA$7,IF(AND(L834="PANTS",T834=1),[1]装备基础and强化!$AB$7,IF(AND(L834="SHOES",T834=1),[1]装备基础and强化!$AC$7,IF(AND(L834="CLOTHES",T834=1),[1]装备基础and强化!$AD$7,0))))</f>
        <v>#REF!</v>
      </c>
      <c r="AP834" s="43">
        <f>IF(AND(L834="BELT",T834=2),[1]装备基础and强化!$AF$7,IF(AND(L834="PANTS",T834=2),[1]装备基础and强化!$AG$7,IF(AND(L834="SHOES",T834=2),[1]装备基础and强化!$AH$7,IF(AND(L834="CLOTHES",T834=2),[1]装备基础and强化!$AI$7,0))))</f>
        <v>0</v>
      </c>
      <c r="AQ834" s="43">
        <f>IF(L834="HAT",[1]装备基础and强化!$AK$7,IF(L834="JADE",[1]装备基础and强化!$AK$7,0))</f>
        <v>0</v>
      </c>
      <c r="AR834" s="43" t="e">
        <f t="shared" si="13"/>
        <v>#REF!</v>
      </c>
    </row>
    <row r="835" spans="1:44" x14ac:dyDescent="0.15">
      <c r="A835" s="43"/>
      <c r="B835" s="5" t="s">
        <v>2690</v>
      </c>
      <c r="C835" s="12">
        <v>20831</v>
      </c>
      <c r="D835" s="5" t="s">
        <v>2677</v>
      </c>
      <c r="E835" s="44" t="s">
        <v>22466</v>
      </c>
      <c r="F835" s="4" t="s">
        <v>2691</v>
      </c>
      <c r="G835" s="4" t="s">
        <v>2692</v>
      </c>
      <c r="H835" s="44"/>
      <c r="I835" s="4" t="s">
        <v>700</v>
      </c>
      <c r="J835" s="6" t="s">
        <v>700</v>
      </c>
      <c r="K835" s="45">
        <v>1</v>
      </c>
      <c r="L835" s="4" t="s">
        <v>744</v>
      </c>
      <c r="M835" s="104" t="s">
        <v>16849</v>
      </c>
      <c r="N835" s="45">
        <v>2250400</v>
      </c>
      <c r="O835" s="4" t="s">
        <v>3201</v>
      </c>
      <c r="P835" s="4" t="s">
        <v>2483</v>
      </c>
      <c r="Q835" s="4">
        <v>240</v>
      </c>
      <c r="R835" s="4">
        <v>1</v>
      </c>
      <c r="S835" s="4" t="s">
        <v>1738</v>
      </c>
      <c r="T835" s="4">
        <v>1</v>
      </c>
      <c r="U835" s="4">
        <v>4</v>
      </c>
      <c r="W835" s="4" t="s">
        <v>2681</v>
      </c>
      <c r="X835" s="4" t="s">
        <v>2682</v>
      </c>
      <c r="Y835" s="45">
        <v>0</v>
      </c>
      <c r="AA835" s="4">
        <v>1</v>
      </c>
      <c r="AB835" s="4">
        <v>100</v>
      </c>
      <c r="AC835" s="4">
        <v>1</v>
      </c>
      <c r="AD835" s="4">
        <v>1</v>
      </c>
      <c r="AE835" s="45" t="s">
        <v>16461</v>
      </c>
      <c r="AF835" s="45" t="s">
        <v>16457</v>
      </c>
      <c r="AG835" s="45" t="s">
        <v>16459</v>
      </c>
      <c r="AH835" s="45" t="s">
        <v>16453</v>
      </c>
      <c r="AI835" s="45" t="s">
        <v>16455</v>
      </c>
      <c r="AJ835" s="63" t="s">
        <v>20389</v>
      </c>
      <c r="AK835" s="63" t="s">
        <v>20384</v>
      </c>
      <c r="AL835" s="4">
        <v>0</v>
      </c>
      <c r="AM835" s="43">
        <f>IF(AND(L835="WEAPON",OR(R835=0,R835=1,R835=2)),[1]装备基础and强化!$V$7,IF(AND(L835="LEFTRING",OR(R835=0,R835=1,R835=2)),[1]装备基础and强化!$W$7,IF(AND(L835="RIGHTRING",OR(R835=0,R835=1,R835=2)),[1]装备基础and强化!$X$7,IF(AND(L835="NECKLACE",OR(R835=0,R835=1,R835=2)),[1]装备基础and强化!$Y$7,0))))</f>
        <v>0</v>
      </c>
      <c r="AN835" s="43">
        <f>IF(AND(L835="WEAPON",OR(R835=3,R835=4)),[1]装备基础and强化!$V$11,IF(AND(L835="LEFTRING",OR(R835=3,R835=4)),[1]装备基础and强化!$W$11,IF(AND(L835="RIGHTRING",OR(R835=3,R835=4)),[1]装备基础and强化!$X$11,IF(AND(L835="NECKLACE",OR(R835=3,R835=4)),[1]装备基础and强化!$Y$11,0))))</f>
        <v>0</v>
      </c>
      <c r="AO835" s="43" t="e">
        <f>IF(AND(L835="BELT",T835=1),[1]装备基础and强化!$AA$7,IF(AND(L835="PANTS",T835=1),[1]装备基础and强化!$AB$7,IF(AND(L835="SHOES",T835=1),[1]装备基础and强化!$AC$7,IF(AND(L835="CLOTHES",T835=1),[1]装备基础and强化!$AD$7,0))))</f>
        <v>#REF!</v>
      </c>
      <c r="AP835" s="43">
        <f>IF(AND(L835="BELT",T835=2),[1]装备基础and强化!$AF$7,IF(AND(L835="PANTS",T835=2),[1]装备基础and强化!$AG$7,IF(AND(L835="SHOES",T835=2),[1]装备基础and强化!$AH$7,IF(AND(L835="CLOTHES",T835=2),[1]装备基础and强化!$AI$7,0))))</f>
        <v>0</v>
      </c>
      <c r="AQ835" s="43">
        <f>IF(L835="HAT",[1]装备基础and强化!$AK$7,IF(L835="JADE",[1]装备基础and强化!$AK$7,0))</f>
        <v>0</v>
      </c>
      <c r="AR835" s="43" t="e">
        <f t="shared" si="13"/>
        <v>#REF!</v>
      </c>
    </row>
    <row r="836" spans="1:44" x14ac:dyDescent="0.15">
      <c r="A836" s="43"/>
      <c r="B836" s="5" t="s">
        <v>2693</v>
      </c>
      <c r="C836" s="12">
        <v>20832</v>
      </c>
      <c r="D836" s="5" t="s">
        <v>2677</v>
      </c>
      <c r="E836" s="44" t="s">
        <v>22467</v>
      </c>
      <c r="F836" s="4" t="s">
        <v>2694</v>
      </c>
      <c r="G836" s="4" t="s">
        <v>2695</v>
      </c>
      <c r="H836" s="44"/>
      <c r="I836" s="4" t="s">
        <v>700</v>
      </c>
      <c r="J836" s="6" t="s">
        <v>700</v>
      </c>
      <c r="K836" s="45">
        <v>1</v>
      </c>
      <c r="L836" s="4" t="s">
        <v>744</v>
      </c>
      <c r="M836" s="104" t="s">
        <v>16850</v>
      </c>
      <c r="N836" s="45">
        <v>2250500</v>
      </c>
      <c r="O836" s="4" t="s">
        <v>14842</v>
      </c>
      <c r="P836" s="4" t="s">
        <v>2483</v>
      </c>
      <c r="Q836" s="4">
        <v>240</v>
      </c>
      <c r="R836" s="4">
        <v>1</v>
      </c>
      <c r="S836" s="4" t="s">
        <v>1738</v>
      </c>
      <c r="T836" s="4">
        <v>1</v>
      </c>
      <c r="U836" s="4">
        <v>5</v>
      </c>
      <c r="W836" s="4" t="s">
        <v>2681</v>
      </c>
      <c r="X836" s="4" t="s">
        <v>2682</v>
      </c>
      <c r="Y836" s="45">
        <v>0</v>
      </c>
      <c r="AA836" s="4">
        <v>1</v>
      </c>
      <c r="AB836" s="4">
        <v>100</v>
      </c>
      <c r="AC836" s="4">
        <v>1</v>
      </c>
      <c r="AD836" s="4">
        <v>1</v>
      </c>
      <c r="AE836" s="45" t="s">
        <v>16461</v>
      </c>
      <c r="AF836" s="45" t="s">
        <v>16457</v>
      </c>
      <c r="AG836" s="45" t="s">
        <v>16459</v>
      </c>
      <c r="AH836" s="45" t="s">
        <v>16453</v>
      </c>
      <c r="AI836" s="45" t="s">
        <v>16455</v>
      </c>
      <c r="AJ836" s="63" t="s">
        <v>20389</v>
      </c>
      <c r="AK836" s="63" t="s">
        <v>20384</v>
      </c>
      <c r="AL836" s="45">
        <v>0</v>
      </c>
      <c r="AM836" s="43">
        <f>IF(AND(L836="WEAPON",OR(R836=0,R836=1,R836=2)),[1]装备基础and强化!$V$7,IF(AND(L836="LEFTRING",OR(R836=0,R836=1,R836=2)),[1]装备基础and强化!$W$7,IF(AND(L836="RIGHTRING",OR(R836=0,R836=1,R836=2)),[1]装备基础and强化!$X$7,IF(AND(L836="NECKLACE",OR(R836=0,R836=1,R836=2)),[1]装备基础and强化!$Y$7,0))))</f>
        <v>0</v>
      </c>
      <c r="AN836" s="43">
        <f>IF(AND(L836="WEAPON",OR(R836=3,R836=4)),[1]装备基础and强化!$V$11,IF(AND(L836="LEFTRING",OR(R836=3,R836=4)),[1]装备基础and强化!$W$11,IF(AND(L836="RIGHTRING",OR(R836=3,R836=4)),[1]装备基础and强化!$X$11,IF(AND(L836="NECKLACE",OR(R836=3,R836=4)),[1]装备基础and强化!$Y$11,0))))</f>
        <v>0</v>
      </c>
      <c r="AO836" s="43" t="e">
        <f>IF(AND(L836="BELT",T836=1),[1]装备基础and强化!$AA$7,IF(AND(L836="PANTS",T836=1),[1]装备基础and强化!$AB$7,IF(AND(L836="SHOES",T836=1),[1]装备基础and强化!$AC$7,IF(AND(L836="CLOTHES",T836=1),[1]装备基础and强化!$AD$7,0))))</f>
        <v>#REF!</v>
      </c>
      <c r="AP836" s="43">
        <f>IF(AND(L836="BELT",T836=2),[1]装备基础and强化!$AF$7,IF(AND(L836="PANTS",T836=2),[1]装备基础and强化!$AG$7,IF(AND(L836="SHOES",T836=2),[1]装备基础and强化!$AH$7,IF(AND(L836="CLOTHES",T836=2),[1]装备基础and强化!$AI$7,0))))</f>
        <v>0</v>
      </c>
      <c r="AQ836" s="43">
        <f>IF(L836="HAT",[1]装备基础and强化!$AK$7,IF(L836="JADE",[1]装备基础and强化!$AK$7,0))</f>
        <v>0</v>
      </c>
      <c r="AR836" s="43" t="e">
        <f t="shared" si="13"/>
        <v>#REF!</v>
      </c>
    </row>
    <row r="837" spans="1:44" x14ac:dyDescent="0.15">
      <c r="A837" s="43"/>
      <c r="B837" s="5" t="s">
        <v>2696</v>
      </c>
      <c r="C837" s="12">
        <v>20833</v>
      </c>
      <c r="D837" s="5" t="s">
        <v>2677</v>
      </c>
      <c r="E837" s="44" t="s">
        <v>22468</v>
      </c>
      <c r="F837" s="4" t="s">
        <v>2697</v>
      </c>
      <c r="G837" s="4" t="s">
        <v>2698</v>
      </c>
      <c r="H837" s="44"/>
      <c r="I837" s="4" t="s">
        <v>700</v>
      </c>
      <c r="J837" s="6" t="s">
        <v>700</v>
      </c>
      <c r="K837" s="45">
        <v>1</v>
      </c>
      <c r="L837" s="4" t="s">
        <v>744</v>
      </c>
      <c r="M837" s="104" t="s">
        <v>16851</v>
      </c>
      <c r="N837" s="45">
        <v>2250600</v>
      </c>
      <c r="O837" s="4" t="s">
        <v>10320</v>
      </c>
      <c r="P837" s="4" t="s">
        <v>2483</v>
      </c>
      <c r="Q837" s="4">
        <v>240</v>
      </c>
      <c r="R837" s="4">
        <v>1</v>
      </c>
      <c r="S837" s="4" t="s">
        <v>1738</v>
      </c>
      <c r="T837" s="4">
        <v>1</v>
      </c>
      <c r="U837" s="4">
        <v>6</v>
      </c>
      <c r="W837" s="4" t="s">
        <v>2681</v>
      </c>
      <c r="X837" s="4" t="s">
        <v>2682</v>
      </c>
      <c r="Y837" s="45">
        <v>0</v>
      </c>
      <c r="AA837" s="4">
        <v>1</v>
      </c>
      <c r="AB837" s="4">
        <v>100</v>
      </c>
      <c r="AC837" s="4">
        <v>1</v>
      </c>
      <c r="AD837" s="4">
        <v>1</v>
      </c>
      <c r="AE837" s="45" t="s">
        <v>16461</v>
      </c>
      <c r="AF837" s="45" t="s">
        <v>16457</v>
      </c>
      <c r="AG837" s="45" t="s">
        <v>16459</v>
      </c>
      <c r="AH837" s="45" t="s">
        <v>16453</v>
      </c>
      <c r="AI837" s="45" t="s">
        <v>16455</v>
      </c>
      <c r="AJ837" s="63" t="s">
        <v>20389</v>
      </c>
      <c r="AK837" s="63" t="s">
        <v>20384</v>
      </c>
      <c r="AL837" s="4">
        <v>0</v>
      </c>
      <c r="AM837" s="43">
        <f>IF(AND(L837="WEAPON",OR(R837=0,R837=1,R837=2)),[1]装备基础and强化!$V$7,IF(AND(L837="LEFTRING",OR(R837=0,R837=1,R837=2)),[1]装备基础and强化!$W$7,IF(AND(L837="RIGHTRING",OR(R837=0,R837=1,R837=2)),[1]装备基础and强化!$X$7,IF(AND(L837="NECKLACE",OR(R837=0,R837=1,R837=2)),[1]装备基础and强化!$Y$7,0))))</f>
        <v>0</v>
      </c>
      <c r="AN837" s="43">
        <f>IF(AND(L837="WEAPON",OR(R837=3,R837=4)),[1]装备基础and强化!$V$11,IF(AND(L837="LEFTRING",OR(R837=3,R837=4)),[1]装备基础and强化!$W$11,IF(AND(L837="RIGHTRING",OR(R837=3,R837=4)),[1]装备基础and强化!$X$11,IF(AND(L837="NECKLACE",OR(R837=3,R837=4)),[1]装备基础and强化!$Y$11,0))))</f>
        <v>0</v>
      </c>
      <c r="AO837" s="43" t="e">
        <f>IF(AND(L837="BELT",T837=1),[1]装备基础and强化!$AA$7,IF(AND(L837="PANTS",T837=1),[1]装备基础and强化!$AB$7,IF(AND(L837="SHOES",T837=1),[1]装备基础and强化!$AC$7,IF(AND(L837="CLOTHES",T837=1),[1]装备基础and强化!$AD$7,0))))</f>
        <v>#REF!</v>
      </c>
      <c r="AP837" s="43">
        <f>IF(AND(L837="BELT",T837=2),[1]装备基础and强化!$AF$7,IF(AND(L837="PANTS",T837=2),[1]装备基础and强化!$AG$7,IF(AND(L837="SHOES",T837=2),[1]装备基础and强化!$AH$7,IF(AND(L837="CLOTHES",T837=2),[1]装备基础and强化!$AI$7,0))))</f>
        <v>0</v>
      </c>
      <c r="AQ837" s="43">
        <f>IF(L837="HAT",[1]装备基础and强化!$AK$7,IF(L837="JADE",[1]装备基础and强化!$AK$7,0))</f>
        <v>0</v>
      </c>
      <c r="AR837" s="43" t="e">
        <f t="shared" si="13"/>
        <v>#REF!</v>
      </c>
    </row>
    <row r="838" spans="1:44" x14ac:dyDescent="0.15">
      <c r="A838" s="43"/>
      <c r="B838" s="5" t="s">
        <v>2699</v>
      </c>
      <c r="C838" s="12">
        <v>20834</v>
      </c>
      <c r="D838" s="5" t="s">
        <v>2677</v>
      </c>
      <c r="E838" s="44" t="s">
        <v>22469</v>
      </c>
      <c r="F838" s="4" t="s">
        <v>2700</v>
      </c>
      <c r="G838" s="4" t="s">
        <v>2701</v>
      </c>
      <c r="H838" s="44"/>
      <c r="I838" s="4" t="s">
        <v>700</v>
      </c>
      <c r="J838" s="6" t="s">
        <v>700</v>
      </c>
      <c r="K838" s="45">
        <v>1</v>
      </c>
      <c r="L838" s="4" t="s">
        <v>744</v>
      </c>
      <c r="M838" s="104" t="s">
        <v>16852</v>
      </c>
      <c r="N838" s="45">
        <v>2250700</v>
      </c>
      <c r="O838" s="4" t="s">
        <v>14843</v>
      </c>
      <c r="P838" s="4" t="s">
        <v>2483</v>
      </c>
      <c r="Q838" s="4">
        <v>240</v>
      </c>
      <c r="R838" s="4">
        <v>1</v>
      </c>
      <c r="S838" s="4" t="s">
        <v>1738</v>
      </c>
      <c r="T838" s="4">
        <v>1</v>
      </c>
      <c r="U838" s="4">
        <v>7</v>
      </c>
      <c r="W838" s="4" t="s">
        <v>2681</v>
      </c>
      <c r="X838" s="4" t="s">
        <v>2682</v>
      </c>
      <c r="Y838" s="45">
        <v>0</v>
      </c>
      <c r="AA838" s="4">
        <v>1</v>
      </c>
      <c r="AB838" s="4">
        <v>100</v>
      </c>
      <c r="AC838" s="4">
        <v>1</v>
      </c>
      <c r="AD838" s="4">
        <v>1</v>
      </c>
      <c r="AE838" s="45" t="s">
        <v>16461</v>
      </c>
      <c r="AF838" s="45" t="s">
        <v>16457</v>
      </c>
      <c r="AG838" s="45" t="s">
        <v>16459</v>
      </c>
      <c r="AH838" s="45" t="s">
        <v>16453</v>
      </c>
      <c r="AI838" s="45" t="s">
        <v>16455</v>
      </c>
      <c r="AJ838" s="63" t="s">
        <v>20389</v>
      </c>
      <c r="AK838" s="63" t="s">
        <v>20384</v>
      </c>
      <c r="AL838" s="45">
        <v>0</v>
      </c>
      <c r="AM838" s="43">
        <f>IF(AND(L838="WEAPON",OR(R838=0,R838=1,R838=2)),[1]装备基础and强化!$V$7,IF(AND(L838="LEFTRING",OR(R838=0,R838=1,R838=2)),[1]装备基础and强化!$W$7,IF(AND(L838="RIGHTRING",OR(R838=0,R838=1,R838=2)),[1]装备基础and强化!$X$7,IF(AND(L838="NECKLACE",OR(R838=0,R838=1,R838=2)),[1]装备基础and强化!$Y$7,0))))</f>
        <v>0</v>
      </c>
      <c r="AN838" s="43">
        <f>IF(AND(L838="WEAPON",OR(R838=3,R838=4)),[1]装备基础and强化!$V$11,IF(AND(L838="LEFTRING",OR(R838=3,R838=4)),[1]装备基础and强化!$W$11,IF(AND(L838="RIGHTRING",OR(R838=3,R838=4)),[1]装备基础and强化!$X$11,IF(AND(L838="NECKLACE",OR(R838=3,R838=4)),[1]装备基础and强化!$Y$11,0))))</f>
        <v>0</v>
      </c>
      <c r="AO838" s="43" t="e">
        <f>IF(AND(L838="BELT",T838=1),[1]装备基础and强化!$AA$7,IF(AND(L838="PANTS",T838=1),[1]装备基础and强化!$AB$7,IF(AND(L838="SHOES",T838=1),[1]装备基础and强化!$AC$7,IF(AND(L838="CLOTHES",T838=1),[1]装备基础and强化!$AD$7,0))))</f>
        <v>#REF!</v>
      </c>
      <c r="AP838" s="43">
        <f>IF(AND(L838="BELT",T838=2),[1]装备基础and强化!$AF$7,IF(AND(L838="PANTS",T838=2),[1]装备基础and强化!$AG$7,IF(AND(L838="SHOES",T838=2),[1]装备基础and强化!$AH$7,IF(AND(L838="CLOTHES",T838=2),[1]装备基础and强化!$AI$7,0))))</f>
        <v>0</v>
      </c>
      <c r="AQ838" s="43">
        <f>IF(L838="HAT",[1]装备基础and强化!$AK$7,IF(L838="JADE",[1]装备基础and强化!$AK$7,0))</f>
        <v>0</v>
      </c>
      <c r="AR838" s="43" t="e">
        <f t="shared" si="13"/>
        <v>#REF!</v>
      </c>
    </row>
    <row r="839" spans="1:44" x14ac:dyDescent="0.15">
      <c r="A839" s="43"/>
      <c r="B839" s="5" t="s">
        <v>2702</v>
      </c>
      <c r="C839" s="12">
        <v>20835</v>
      </c>
      <c r="D839" s="5" t="s">
        <v>2677</v>
      </c>
      <c r="E839" s="44" t="s">
        <v>22470</v>
      </c>
      <c r="F839" s="4" t="s">
        <v>2703</v>
      </c>
      <c r="G839" s="4" t="s">
        <v>2704</v>
      </c>
      <c r="H839" s="44"/>
      <c r="I839" s="4" t="s">
        <v>700</v>
      </c>
      <c r="J839" s="6" t="s">
        <v>700</v>
      </c>
      <c r="K839" s="45">
        <v>1</v>
      </c>
      <c r="L839" s="4" t="s">
        <v>744</v>
      </c>
      <c r="M839" s="104" t="s">
        <v>16853</v>
      </c>
      <c r="N839" s="45">
        <v>2250800</v>
      </c>
      <c r="O839" s="4" t="s">
        <v>14844</v>
      </c>
      <c r="P839" s="4" t="s">
        <v>2483</v>
      </c>
      <c r="Q839" s="4">
        <v>240</v>
      </c>
      <c r="R839" s="4">
        <v>1</v>
      </c>
      <c r="S839" s="4" t="s">
        <v>1738</v>
      </c>
      <c r="T839" s="4">
        <v>1</v>
      </c>
      <c r="U839" s="4">
        <v>8</v>
      </c>
      <c r="W839" s="4" t="s">
        <v>2681</v>
      </c>
      <c r="X839" s="4" t="s">
        <v>2682</v>
      </c>
      <c r="Y839" s="45">
        <v>0</v>
      </c>
      <c r="AA839" s="4">
        <v>1</v>
      </c>
      <c r="AB839" s="4">
        <v>100</v>
      </c>
      <c r="AC839" s="4">
        <v>1</v>
      </c>
      <c r="AD839" s="4">
        <v>1</v>
      </c>
      <c r="AE839" s="45" t="s">
        <v>16461</v>
      </c>
      <c r="AF839" s="45" t="s">
        <v>16457</v>
      </c>
      <c r="AG839" s="45" t="s">
        <v>16459</v>
      </c>
      <c r="AH839" s="45" t="s">
        <v>16453</v>
      </c>
      <c r="AI839" s="45" t="s">
        <v>16455</v>
      </c>
      <c r="AJ839" s="63" t="s">
        <v>20389</v>
      </c>
      <c r="AK839" s="63" t="s">
        <v>20384</v>
      </c>
      <c r="AL839" s="4">
        <v>0</v>
      </c>
      <c r="AM839" s="43">
        <f>IF(AND(L839="WEAPON",OR(R839=0,R839=1,R839=2)),[1]装备基础and强化!$V$7,IF(AND(L839="LEFTRING",OR(R839=0,R839=1,R839=2)),[1]装备基础and强化!$W$7,IF(AND(L839="RIGHTRING",OR(R839=0,R839=1,R839=2)),[1]装备基础and强化!$X$7,IF(AND(L839="NECKLACE",OR(R839=0,R839=1,R839=2)),[1]装备基础and强化!$Y$7,0))))</f>
        <v>0</v>
      </c>
      <c r="AN839" s="43">
        <f>IF(AND(L839="WEAPON",OR(R839=3,R839=4)),[1]装备基础and强化!$V$11,IF(AND(L839="LEFTRING",OR(R839=3,R839=4)),[1]装备基础and强化!$W$11,IF(AND(L839="RIGHTRING",OR(R839=3,R839=4)),[1]装备基础and强化!$X$11,IF(AND(L839="NECKLACE",OR(R839=3,R839=4)),[1]装备基础and强化!$Y$11,0))))</f>
        <v>0</v>
      </c>
      <c r="AO839" s="43" t="e">
        <f>IF(AND(L839="BELT",T839=1),[1]装备基础and强化!$AA$7,IF(AND(L839="PANTS",T839=1),[1]装备基础and强化!$AB$7,IF(AND(L839="SHOES",T839=1),[1]装备基础and强化!$AC$7,IF(AND(L839="CLOTHES",T839=1),[1]装备基础and强化!$AD$7,0))))</f>
        <v>#REF!</v>
      </c>
      <c r="AP839" s="43">
        <f>IF(AND(L839="BELT",T839=2),[1]装备基础and强化!$AF$7,IF(AND(L839="PANTS",T839=2),[1]装备基础and强化!$AG$7,IF(AND(L839="SHOES",T839=2),[1]装备基础and强化!$AH$7,IF(AND(L839="CLOTHES",T839=2),[1]装备基础and强化!$AI$7,0))))</f>
        <v>0</v>
      </c>
      <c r="AQ839" s="43">
        <f>IF(L839="HAT",[1]装备基础and强化!$AK$7,IF(L839="JADE",[1]装备基础and强化!$AK$7,0))</f>
        <v>0</v>
      </c>
      <c r="AR839" s="43" t="e">
        <f t="shared" si="13"/>
        <v>#REF!</v>
      </c>
    </row>
    <row r="840" spans="1:44" x14ac:dyDescent="0.15">
      <c r="A840" s="43"/>
      <c r="B840" s="5" t="s">
        <v>2705</v>
      </c>
      <c r="C840" s="12">
        <v>20836</v>
      </c>
      <c r="D840" s="5" t="s">
        <v>2706</v>
      </c>
      <c r="E840" s="44" t="s">
        <v>22471</v>
      </c>
      <c r="F840" s="4" t="s">
        <v>2707</v>
      </c>
      <c r="G840" s="4" t="s">
        <v>2708</v>
      </c>
      <c r="H840" s="44"/>
      <c r="I840" s="4" t="s">
        <v>700</v>
      </c>
      <c r="J840" s="6" t="s">
        <v>700</v>
      </c>
      <c r="K840" s="45">
        <v>1</v>
      </c>
      <c r="L840" s="4" t="s">
        <v>744</v>
      </c>
      <c r="M840" s="104" t="s">
        <v>16854</v>
      </c>
      <c r="N840" s="45">
        <v>220100</v>
      </c>
      <c r="O840" s="4" t="s">
        <v>1059</v>
      </c>
      <c r="P840" s="4" t="s">
        <v>4322</v>
      </c>
      <c r="Q840" s="4">
        <v>30</v>
      </c>
      <c r="R840" s="4">
        <v>1</v>
      </c>
      <c r="S840" s="4" t="s">
        <v>1503</v>
      </c>
      <c r="T840" s="4">
        <v>2</v>
      </c>
      <c r="U840" s="4">
        <v>1</v>
      </c>
      <c r="W840" s="4" t="s">
        <v>2451</v>
      </c>
      <c r="X840" s="4" t="s">
        <v>2452</v>
      </c>
      <c r="Y840" s="45">
        <v>0</v>
      </c>
      <c r="AA840" s="4">
        <v>1</v>
      </c>
      <c r="AB840" s="4">
        <v>100</v>
      </c>
      <c r="AC840" s="4">
        <v>1</v>
      </c>
      <c r="AD840" s="4">
        <v>1</v>
      </c>
      <c r="AE840" s="45" t="s">
        <v>16461</v>
      </c>
      <c r="AF840" s="45" t="s">
        <v>16457</v>
      </c>
      <c r="AG840" s="45" t="s">
        <v>16459</v>
      </c>
      <c r="AH840" s="45" t="s">
        <v>16453</v>
      </c>
      <c r="AI840" s="45" t="s">
        <v>16455</v>
      </c>
      <c r="AJ840" s="63" t="s">
        <v>20384</v>
      </c>
      <c r="AK840" s="63" t="s">
        <v>20384</v>
      </c>
      <c r="AL840" s="45">
        <v>0</v>
      </c>
      <c r="AM840" s="43">
        <f>IF(AND(L840="WEAPON",OR(R840=0,R840=1,R840=2)),[1]装备基础and强化!$V$7,IF(AND(L840="LEFTRING",OR(R840=0,R840=1,R840=2)),[1]装备基础and强化!$W$7,IF(AND(L840="RIGHTRING",OR(R840=0,R840=1,R840=2)),[1]装备基础and强化!$X$7,IF(AND(L840="NECKLACE",OR(R840=0,R840=1,R840=2)),[1]装备基础and强化!$Y$7,0))))</f>
        <v>0</v>
      </c>
      <c r="AN840" s="43">
        <f>IF(AND(L840="WEAPON",OR(R840=3,R840=4)),[1]装备基础and强化!$V$11,IF(AND(L840="LEFTRING",OR(R840=3,R840=4)),[1]装备基础and强化!$W$11,IF(AND(L840="RIGHTRING",OR(R840=3,R840=4)),[1]装备基础and强化!$X$11,IF(AND(L840="NECKLACE",OR(R840=3,R840=4)),[1]装备基础and强化!$Y$11,0))))</f>
        <v>0</v>
      </c>
      <c r="AO840" s="43">
        <f>IF(AND(L840="BELT",T840=1),[1]装备基础and强化!$AA$7,IF(AND(L840="PANTS",T840=1),[1]装备基础and强化!$AB$7,IF(AND(L840="SHOES",T840=1),[1]装备基础and强化!$AC$7,IF(AND(L840="CLOTHES",T840=1),[1]装备基础and强化!$AD$7,0))))</f>
        <v>0</v>
      </c>
      <c r="AP840" s="43" t="e">
        <f>IF(AND(L840="BELT",T840=2),[1]装备基础and强化!$AF$7,IF(AND(L840="PANTS",T840=2),[1]装备基础and强化!$AG$7,IF(AND(L840="SHOES",T840=2),[1]装备基础and强化!$AH$7,IF(AND(L840="CLOTHES",T840=2),[1]装备基础and强化!$AI$7,0))))</f>
        <v>#REF!</v>
      </c>
      <c r="AQ840" s="43">
        <f>IF(L840="HAT",[1]装备基础and强化!$AK$7,IF(L840="JADE",[1]装备基础and强化!$AK$7,0))</f>
        <v>0</v>
      </c>
      <c r="AR840" s="43" t="e">
        <f t="shared" si="13"/>
        <v>#REF!</v>
      </c>
    </row>
    <row r="841" spans="1:44" x14ac:dyDescent="0.15">
      <c r="A841" s="43"/>
      <c r="B841" s="5" t="s">
        <v>2709</v>
      </c>
      <c r="C841" s="12">
        <v>20837</v>
      </c>
      <c r="D841" s="5" t="s">
        <v>2706</v>
      </c>
      <c r="E841" s="44" t="s">
        <v>22472</v>
      </c>
      <c r="F841" s="4" t="s">
        <v>2710</v>
      </c>
      <c r="G841" s="4" t="s">
        <v>2711</v>
      </c>
      <c r="H841" s="44"/>
      <c r="I841" s="4" t="s">
        <v>700</v>
      </c>
      <c r="J841" s="6" t="s">
        <v>700</v>
      </c>
      <c r="K841" s="45">
        <v>1</v>
      </c>
      <c r="L841" s="4" t="s">
        <v>744</v>
      </c>
      <c r="M841" s="104" t="s">
        <v>16855</v>
      </c>
      <c r="N841" s="45">
        <v>220200</v>
      </c>
      <c r="O841" s="4" t="s">
        <v>4322</v>
      </c>
      <c r="P841" s="4" t="s">
        <v>4322</v>
      </c>
      <c r="Q841" s="4">
        <v>30</v>
      </c>
      <c r="R841" s="4">
        <v>1</v>
      </c>
      <c r="S841" s="4" t="s">
        <v>1503</v>
      </c>
      <c r="T841" s="4">
        <v>2</v>
      </c>
      <c r="U841" s="4">
        <v>2</v>
      </c>
      <c r="W841" s="4" t="s">
        <v>2451</v>
      </c>
      <c r="X841" s="4" t="s">
        <v>2452</v>
      </c>
      <c r="Y841" s="45">
        <v>0</v>
      </c>
      <c r="AA841" s="4">
        <v>1</v>
      </c>
      <c r="AB841" s="4">
        <v>100</v>
      </c>
      <c r="AC841" s="4">
        <v>1</v>
      </c>
      <c r="AD841" s="4">
        <v>1</v>
      </c>
      <c r="AE841" s="45" t="s">
        <v>16461</v>
      </c>
      <c r="AF841" s="45" t="s">
        <v>16457</v>
      </c>
      <c r="AG841" s="45" t="s">
        <v>16459</v>
      </c>
      <c r="AH841" s="45" t="s">
        <v>16453</v>
      </c>
      <c r="AI841" s="45" t="s">
        <v>16455</v>
      </c>
      <c r="AJ841" s="63" t="s">
        <v>20384</v>
      </c>
      <c r="AK841" s="63" t="s">
        <v>20384</v>
      </c>
      <c r="AL841" s="4">
        <v>0</v>
      </c>
      <c r="AM841" s="43">
        <f>IF(AND(L841="WEAPON",OR(R841=0,R841=1,R841=2)),[1]装备基础and强化!$V$7,IF(AND(L841="LEFTRING",OR(R841=0,R841=1,R841=2)),[1]装备基础and强化!$W$7,IF(AND(L841="RIGHTRING",OR(R841=0,R841=1,R841=2)),[1]装备基础and强化!$X$7,IF(AND(L841="NECKLACE",OR(R841=0,R841=1,R841=2)),[1]装备基础and强化!$Y$7,0))))</f>
        <v>0</v>
      </c>
      <c r="AN841" s="43">
        <f>IF(AND(L841="WEAPON",OR(R841=3,R841=4)),[1]装备基础and强化!$V$11,IF(AND(L841="LEFTRING",OR(R841=3,R841=4)),[1]装备基础and强化!$W$11,IF(AND(L841="RIGHTRING",OR(R841=3,R841=4)),[1]装备基础and强化!$X$11,IF(AND(L841="NECKLACE",OR(R841=3,R841=4)),[1]装备基础and强化!$Y$11,0))))</f>
        <v>0</v>
      </c>
      <c r="AO841" s="43">
        <f>IF(AND(L841="BELT",T841=1),[1]装备基础and强化!$AA$7,IF(AND(L841="PANTS",T841=1),[1]装备基础and强化!$AB$7,IF(AND(L841="SHOES",T841=1),[1]装备基础and强化!$AC$7,IF(AND(L841="CLOTHES",T841=1),[1]装备基础and强化!$AD$7,0))))</f>
        <v>0</v>
      </c>
      <c r="AP841" s="43" t="e">
        <f>IF(AND(L841="BELT",T841=2),[1]装备基础and强化!$AF$7,IF(AND(L841="PANTS",T841=2),[1]装备基础and强化!$AG$7,IF(AND(L841="SHOES",T841=2),[1]装备基础and强化!$AH$7,IF(AND(L841="CLOTHES",T841=2),[1]装备基础and强化!$AI$7,0))))</f>
        <v>#REF!</v>
      </c>
      <c r="AQ841" s="43">
        <f>IF(L841="HAT",[1]装备基础and强化!$AK$7,IF(L841="JADE",[1]装备基础and强化!$AK$7,0))</f>
        <v>0</v>
      </c>
      <c r="AR841" s="43" t="e">
        <f t="shared" si="13"/>
        <v>#REF!</v>
      </c>
    </row>
    <row r="842" spans="1:44" x14ac:dyDescent="0.15">
      <c r="A842" s="43"/>
      <c r="B842" s="5" t="s">
        <v>2712</v>
      </c>
      <c r="C842" s="12">
        <v>20838</v>
      </c>
      <c r="D842" s="5" t="s">
        <v>2706</v>
      </c>
      <c r="E842" s="44" t="s">
        <v>22473</v>
      </c>
      <c r="F842" s="4" t="s">
        <v>2713</v>
      </c>
      <c r="G842" s="4" t="s">
        <v>2714</v>
      </c>
      <c r="H842" s="44"/>
      <c r="I842" s="4" t="s">
        <v>700</v>
      </c>
      <c r="J842" s="6" t="s">
        <v>700</v>
      </c>
      <c r="K842" s="45">
        <v>1</v>
      </c>
      <c r="L842" s="4" t="s">
        <v>744</v>
      </c>
      <c r="M842" s="104" t="s">
        <v>16856</v>
      </c>
      <c r="N842" s="45">
        <v>220300</v>
      </c>
      <c r="O842" s="4" t="s">
        <v>2768</v>
      </c>
      <c r="P842" s="4" t="s">
        <v>4322</v>
      </c>
      <c r="Q842" s="4">
        <v>30</v>
      </c>
      <c r="R842" s="4">
        <v>1</v>
      </c>
      <c r="S842" s="4" t="s">
        <v>1503</v>
      </c>
      <c r="T842" s="4">
        <v>2</v>
      </c>
      <c r="U842" s="4">
        <v>3</v>
      </c>
      <c r="W842" s="4" t="s">
        <v>2451</v>
      </c>
      <c r="X842" s="4" t="s">
        <v>2452</v>
      </c>
      <c r="Y842" s="45">
        <v>0</v>
      </c>
      <c r="AA842" s="4">
        <v>1</v>
      </c>
      <c r="AB842" s="4">
        <v>100</v>
      </c>
      <c r="AC842" s="4">
        <v>1</v>
      </c>
      <c r="AD842" s="4">
        <v>1</v>
      </c>
      <c r="AE842" s="45" t="s">
        <v>16461</v>
      </c>
      <c r="AF842" s="45" t="s">
        <v>16457</v>
      </c>
      <c r="AG842" s="45" t="s">
        <v>16459</v>
      </c>
      <c r="AH842" s="45" t="s">
        <v>16453</v>
      </c>
      <c r="AI842" s="45" t="s">
        <v>16455</v>
      </c>
      <c r="AJ842" s="63" t="s">
        <v>20384</v>
      </c>
      <c r="AK842" s="63" t="s">
        <v>20384</v>
      </c>
      <c r="AL842" s="45">
        <v>0</v>
      </c>
      <c r="AM842" s="43">
        <f>IF(AND(L842="WEAPON",OR(R842=0,R842=1,R842=2)),[1]装备基础and强化!$V$7,IF(AND(L842="LEFTRING",OR(R842=0,R842=1,R842=2)),[1]装备基础and强化!$W$7,IF(AND(L842="RIGHTRING",OR(R842=0,R842=1,R842=2)),[1]装备基础and强化!$X$7,IF(AND(L842="NECKLACE",OR(R842=0,R842=1,R842=2)),[1]装备基础and强化!$Y$7,0))))</f>
        <v>0</v>
      </c>
      <c r="AN842" s="43">
        <f>IF(AND(L842="WEAPON",OR(R842=3,R842=4)),[1]装备基础and强化!$V$11,IF(AND(L842="LEFTRING",OR(R842=3,R842=4)),[1]装备基础and强化!$W$11,IF(AND(L842="RIGHTRING",OR(R842=3,R842=4)),[1]装备基础and强化!$X$11,IF(AND(L842="NECKLACE",OR(R842=3,R842=4)),[1]装备基础and强化!$Y$11,0))))</f>
        <v>0</v>
      </c>
      <c r="AO842" s="43">
        <f>IF(AND(L842="BELT",T842=1),[1]装备基础and强化!$AA$7,IF(AND(L842="PANTS",T842=1),[1]装备基础and强化!$AB$7,IF(AND(L842="SHOES",T842=1),[1]装备基础and强化!$AC$7,IF(AND(L842="CLOTHES",T842=1),[1]装备基础and强化!$AD$7,0))))</f>
        <v>0</v>
      </c>
      <c r="AP842" s="43" t="e">
        <f>IF(AND(L842="BELT",T842=2),[1]装备基础and强化!$AF$7,IF(AND(L842="PANTS",T842=2),[1]装备基础and强化!$AG$7,IF(AND(L842="SHOES",T842=2),[1]装备基础and强化!$AH$7,IF(AND(L842="CLOTHES",T842=2),[1]装备基础and强化!$AI$7,0))))</f>
        <v>#REF!</v>
      </c>
      <c r="AQ842" s="43">
        <f>IF(L842="HAT",[1]装备基础and强化!$AK$7,IF(L842="JADE",[1]装备基础and强化!$AK$7,0))</f>
        <v>0</v>
      </c>
      <c r="AR842" s="43" t="e">
        <f t="shared" si="13"/>
        <v>#REF!</v>
      </c>
    </row>
    <row r="843" spans="1:44" x14ac:dyDescent="0.15">
      <c r="A843" s="43"/>
      <c r="B843" s="5" t="s">
        <v>2716</v>
      </c>
      <c r="C843" s="12">
        <v>20839</v>
      </c>
      <c r="D843" s="5" t="s">
        <v>2706</v>
      </c>
      <c r="E843" s="44" t="s">
        <v>22474</v>
      </c>
      <c r="F843" s="4" t="s">
        <v>2717</v>
      </c>
      <c r="G843" s="4" t="s">
        <v>2718</v>
      </c>
      <c r="H843" s="44"/>
      <c r="I843" s="4" t="s">
        <v>700</v>
      </c>
      <c r="J843" s="6" t="s">
        <v>700</v>
      </c>
      <c r="K843" s="45">
        <v>1</v>
      </c>
      <c r="L843" s="4" t="s">
        <v>744</v>
      </c>
      <c r="M843" s="104" t="s">
        <v>16857</v>
      </c>
      <c r="N843" s="45">
        <v>220400</v>
      </c>
      <c r="O843" s="4" t="s">
        <v>3239</v>
      </c>
      <c r="P843" s="4" t="s">
        <v>4322</v>
      </c>
      <c r="Q843" s="4">
        <v>30</v>
      </c>
      <c r="R843" s="4">
        <v>1</v>
      </c>
      <c r="S843" s="4" t="s">
        <v>1503</v>
      </c>
      <c r="T843" s="4">
        <v>2</v>
      </c>
      <c r="U843" s="4">
        <v>4</v>
      </c>
      <c r="W843" s="4" t="s">
        <v>2451</v>
      </c>
      <c r="X843" s="4" t="s">
        <v>2452</v>
      </c>
      <c r="Y843" s="45">
        <v>0</v>
      </c>
      <c r="AA843" s="4">
        <v>1</v>
      </c>
      <c r="AB843" s="4">
        <v>100</v>
      </c>
      <c r="AC843" s="4">
        <v>1</v>
      </c>
      <c r="AE843" s="45" t="s">
        <v>16461</v>
      </c>
      <c r="AF843" s="45" t="s">
        <v>16457</v>
      </c>
      <c r="AG843" s="45" t="s">
        <v>16459</v>
      </c>
      <c r="AH843" s="45" t="s">
        <v>16453</v>
      </c>
      <c r="AI843" s="45" t="s">
        <v>16455</v>
      </c>
      <c r="AJ843" s="63" t="s">
        <v>20384</v>
      </c>
      <c r="AK843" s="63" t="s">
        <v>20384</v>
      </c>
      <c r="AL843" s="4">
        <v>0</v>
      </c>
      <c r="AM843" s="43">
        <f>IF(AND(L843="WEAPON",OR(R843=0,R843=1,R843=2)),[1]装备基础and强化!$V$7,IF(AND(L843="LEFTRING",OR(R843=0,R843=1,R843=2)),[1]装备基础and强化!$W$7,IF(AND(L843="RIGHTRING",OR(R843=0,R843=1,R843=2)),[1]装备基础and强化!$X$7,IF(AND(L843="NECKLACE",OR(R843=0,R843=1,R843=2)),[1]装备基础and强化!$Y$7,0))))</f>
        <v>0</v>
      </c>
      <c r="AN843" s="43">
        <f>IF(AND(L843="WEAPON",OR(R843=3,R843=4)),[1]装备基础and强化!$V$11,IF(AND(L843="LEFTRING",OR(R843=3,R843=4)),[1]装备基础and强化!$W$11,IF(AND(L843="RIGHTRING",OR(R843=3,R843=4)),[1]装备基础and强化!$X$11,IF(AND(L843="NECKLACE",OR(R843=3,R843=4)),[1]装备基础and强化!$Y$11,0))))</f>
        <v>0</v>
      </c>
      <c r="AO843" s="43">
        <f>IF(AND(L843="BELT",T843=1),[1]装备基础and强化!$AA$7,IF(AND(L843="PANTS",T843=1),[1]装备基础and强化!$AB$7,IF(AND(L843="SHOES",T843=1),[1]装备基础and强化!$AC$7,IF(AND(L843="CLOTHES",T843=1),[1]装备基础and强化!$AD$7,0))))</f>
        <v>0</v>
      </c>
      <c r="AP843" s="43" t="e">
        <f>IF(AND(L843="BELT",T843=2),[1]装备基础and强化!$AF$7,IF(AND(L843="PANTS",T843=2),[1]装备基础and强化!$AG$7,IF(AND(L843="SHOES",T843=2),[1]装备基础and强化!$AH$7,IF(AND(L843="CLOTHES",T843=2),[1]装备基础and强化!$AI$7,0))))</f>
        <v>#REF!</v>
      </c>
      <c r="AQ843" s="43">
        <f>IF(L843="HAT",[1]装备基础and强化!$AK$7,IF(L843="JADE",[1]装备基础and强化!$AK$7,0))</f>
        <v>0</v>
      </c>
      <c r="AR843" s="43" t="e">
        <f t="shared" si="13"/>
        <v>#REF!</v>
      </c>
    </row>
    <row r="844" spans="1:44" x14ac:dyDescent="0.15">
      <c r="A844" s="43"/>
      <c r="B844" s="5" t="s">
        <v>2720</v>
      </c>
      <c r="C844" s="12">
        <v>20840</v>
      </c>
      <c r="D844" s="5" t="s">
        <v>2706</v>
      </c>
      <c r="E844" s="44" t="s">
        <v>22475</v>
      </c>
      <c r="F844" s="4" t="s">
        <v>2721</v>
      </c>
      <c r="G844" s="4" t="s">
        <v>2722</v>
      </c>
      <c r="H844" s="44"/>
      <c r="I844" s="4" t="s">
        <v>700</v>
      </c>
      <c r="J844" s="6" t="s">
        <v>700</v>
      </c>
      <c r="K844" s="45">
        <v>1</v>
      </c>
      <c r="L844" s="4" t="s">
        <v>744</v>
      </c>
      <c r="M844" s="104" t="s">
        <v>16858</v>
      </c>
      <c r="N844" s="45">
        <v>220500</v>
      </c>
      <c r="O844" s="4" t="s">
        <v>6400</v>
      </c>
      <c r="P844" s="4" t="s">
        <v>4322</v>
      </c>
      <c r="Q844" s="4">
        <v>30</v>
      </c>
      <c r="R844" s="4">
        <v>1</v>
      </c>
      <c r="S844" s="4" t="s">
        <v>1503</v>
      </c>
      <c r="T844" s="4">
        <v>2</v>
      </c>
      <c r="U844" s="4">
        <v>5</v>
      </c>
      <c r="W844" s="4" t="s">
        <v>2451</v>
      </c>
      <c r="X844" s="4" t="s">
        <v>2452</v>
      </c>
      <c r="Y844" s="45">
        <v>0</v>
      </c>
      <c r="AA844" s="4">
        <v>1</v>
      </c>
      <c r="AB844" s="4">
        <v>100</v>
      </c>
      <c r="AC844" s="4">
        <v>1</v>
      </c>
      <c r="AD844" s="4">
        <v>1</v>
      </c>
      <c r="AE844" s="45" t="s">
        <v>16461</v>
      </c>
      <c r="AF844" s="45" t="s">
        <v>16457</v>
      </c>
      <c r="AG844" s="45" t="s">
        <v>16459</v>
      </c>
      <c r="AH844" s="45" t="s">
        <v>16453</v>
      </c>
      <c r="AI844" s="45" t="s">
        <v>16455</v>
      </c>
      <c r="AJ844" s="63" t="s">
        <v>20384</v>
      </c>
      <c r="AK844" s="63" t="s">
        <v>20384</v>
      </c>
      <c r="AL844" s="45">
        <v>0</v>
      </c>
      <c r="AM844" s="43">
        <f>IF(AND(L844="WEAPON",OR(R844=0,R844=1,R844=2)),[1]装备基础and强化!$V$7,IF(AND(L844="LEFTRING",OR(R844=0,R844=1,R844=2)),[1]装备基础and强化!$W$7,IF(AND(L844="RIGHTRING",OR(R844=0,R844=1,R844=2)),[1]装备基础and强化!$X$7,IF(AND(L844="NECKLACE",OR(R844=0,R844=1,R844=2)),[1]装备基础and强化!$Y$7,0))))</f>
        <v>0</v>
      </c>
      <c r="AN844" s="43">
        <f>IF(AND(L844="WEAPON",OR(R844=3,R844=4)),[1]装备基础and强化!$V$11,IF(AND(L844="LEFTRING",OR(R844=3,R844=4)),[1]装备基础and强化!$W$11,IF(AND(L844="RIGHTRING",OR(R844=3,R844=4)),[1]装备基础and强化!$X$11,IF(AND(L844="NECKLACE",OR(R844=3,R844=4)),[1]装备基础and强化!$Y$11,0))))</f>
        <v>0</v>
      </c>
      <c r="AO844" s="43">
        <f>IF(AND(L844="BELT",T844=1),[1]装备基础and强化!$AA$7,IF(AND(L844="PANTS",T844=1),[1]装备基础and强化!$AB$7,IF(AND(L844="SHOES",T844=1),[1]装备基础and强化!$AC$7,IF(AND(L844="CLOTHES",T844=1),[1]装备基础and强化!$AD$7,0))))</f>
        <v>0</v>
      </c>
      <c r="AP844" s="43" t="e">
        <f>IF(AND(L844="BELT",T844=2),[1]装备基础and强化!$AF$7,IF(AND(L844="PANTS",T844=2),[1]装备基础and强化!$AG$7,IF(AND(L844="SHOES",T844=2),[1]装备基础and强化!$AH$7,IF(AND(L844="CLOTHES",T844=2),[1]装备基础and强化!$AI$7,0))))</f>
        <v>#REF!</v>
      </c>
      <c r="AQ844" s="43">
        <f>IF(L844="HAT",[1]装备基础and强化!$AK$7,IF(L844="JADE",[1]装备基础and强化!$AK$7,0))</f>
        <v>0</v>
      </c>
      <c r="AR844" s="43" t="e">
        <f t="shared" si="13"/>
        <v>#REF!</v>
      </c>
    </row>
    <row r="845" spans="1:44" x14ac:dyDescent="0.15">
      <c r="A845" s="43"/>
      <c r="B845" s="5" t="s">
        <v>2724</v>
      </c>
      <c r="C845" s="12">
        <v>20841</v>
      </c>
      <c r="D845" s="5" t="s">
        <v>2706</v>
      </c>
      <c r="E845" s="44" t="s">
        <v>22476</v>
      </c>
      <c r="F845" s="4" t="s">
        <v>2725</v>
      </c>
      <c r="G845" s="4" t="s">
        <v>2726</v>
      </c>
      <c r="H845" s="44"/>
      <c r="I845" s="4" t="s">
        <v>700</v>
      </c>
      <c r="J845" s="6" t="s">
        <v>700</v>
      </c>
      <c r="K845" s="45">
        <v>1</v>
      </c>
      <c r="L845" s="4" t="s">
        <v>744</v>
      </c>
      <c r="M845" s="104" t="s">
        <v>16859</v>
      </c>
      <c r="N845" s="45">
        <v>220600</v>
      </c>
      <c r="O845" s="4" t="s">
        <v>2772</v>
      </c>
      <c r="P845" s="4" t="s">
        <v>4322</v>
      </c>
      <c r="Q845" s="4">
        <v>30</v>
      </c>
      <c r="R845" s="4">
        <v>1</v>
      </c>
      <c r="S845" s="4" t="s">
        <v>1503</v>
      </c>
      <c r="T845" s="4">
        <v>2</v>
      </c>
      <c r="U845" s="4">
        <v>6</v>
      </c>
      <c r="W845" s="4" t="s">
        <v>2451</v>
      </c>
      <c r="X845" s="4" t="s">
        <v>2452</v>
      </c>
      <c r="Y845" s="45">
        <v>0</v>
      </c>
      <c r="AA845" s="4">
        <v>1</v>
      </c>
      <c r="AB845" s="4">
        <v>100</v>
      </c>
      <c r="AC845" s="4">
        <v>1</v>
      </c>
      <c r="AD845" s="4">
        <v>1</v>
      </c>
      <c r="AE845" s="45" t="s">
        <v>16461</v>
      </c>
      <c r="AF845" s="45" t="s">
        <v>16457</v>
      </c>
      <c r="AG845" s="45" t="s">
        <v>16459</v>
      </c>
      <c r="AH845" s="45" t="s">
        <v>16453</v>
      </c>
      <c r="AI845" s="45" t="s">
        <v>16455</v>
      </c>
      <c r="AJ845" s="63" t="s">
        <v>20384</v>
      </c>
      <c r="AK845" s="63" t="s">
        <v>20384</v>
      </c>
      <c r="AL845" s="4">
        <v>0</v>
      </c>
      <c r="AM845" s="43">
        <f>IF(AND(L845="WEAPON",OR(R845=0,R845=1,R845=2)),[1]装备基础and强化!$V$7,IF(AND(L845="LEFTRING",OR(R845=0,R845=1,R845=2)),[1]装备基础and强化!$W$7,IF(AND(L845="RIGHTRING",OR(R845=0,R845=1,R845=2)),[1]装备基础and强化!$X$7,IF(AND(L845="NECKLACE",OR(R845=0,R845=1,R845=2)),[1]装备基础and强化!$Y$7,0))))</f>
        <v>0</v>
      </c>
      <c r="AN845" s="43">
        <f>IF(AND(L845="WEAPON",OR(R845=3,R845=4)),[1]装备基础and强化!$V$11,IF(AND(L845="LEFTRING",OR(R845=3,R845=4)),[1]装备基础and强化!$W$11,IF(AND(L845="RIGHTRING",OR(R845=3,R845=4)),[1]装备基础and强化!$X$11,IF(AND(L845="NECKLACE",OR(R845=3,R845=4)),[1]装备基础and强化!$Y$11,0))))</f>
        <v>0</v>
      </c>
      <c r="AO845" s="43">
        <f>IF(AND(L845="BELT",T845=1),[1]装备基础and强化!$AA$7,IF(AND(L845="PANTS",T845=1),[1]装备基础and强化!$AB$7,IF(AND(L845="SHOES",T845=1),[1]装备基础and强化!$AC$7,IF(AND(L845="CLOTHES",T845=1),[1]装备基础and强化!$AD$7,0))))</f>
        <v>0</v>
      </c>
      <c r="AP845" s="43" t="e">
        <f>IF(AND(L845="BELT",T845=2),[1]装备基础and强化!$AF$7,IF(AND(L845="PANTS",T845=2),[1]装备基础and强化!$AG$7,IF(AND(L845="SHOES",T845=2),[1]装备基础and强化!$AH$7,IF(AND(L845="CLOTHES",T845=2),[1]装备基础and强化!$AI$7,0))))</f>
        <v>#REF!</v>
      </c>
      <c r="AQ845" s="43">
        <f>IF(L845="HAT",[1]装备基础and强化!$AK$7,IF(L845="JADE",[1]装备基础and强化!$AK$7,0))</f>
        <v>0</v>
      </c>
      <c r="AR845" s="43" t="e">
        <f t="shared" si="13"/>
        <v>#REF!</v>
      </c>
    </row>
    <row r="846" spans="1:44" x14ac:dyDescent="0.15">
      <c r="A846" s="43"/>
      <c r="B846" s="5" t="s">
        <v>2727</v>
      </c>
      <c r="C846" s="12">
        <v>20842</v>
      </c>
      <c r="D846" s="5" t="s">
        <v>2706</v>
      </c>
      <c r="E846" s="44" t="s">
        <v>22477</v>
      </c>
      <c r="F846" s="4" t="s">
        <v>2728</v>
      </c>
      <c r="G846" s="4" t="s">
        <v>2729</v>
      </c>
      <c r="H846" s="44"/>
      <c r="I846" s="4" t="s">
        <v>700</v>
      </c>
      <c r="J846" s="6" t="s">
        <v>700</v>
      </c>
      <c r="K846" s="45">
        <v>1</v>
      </c>
      <c r="L846" s="4" t="s">
        <v>744</v>
      </c>
      <c r="M846" s="104" t="s">
        <v>16860</v>
      </c>
      <c r="N846" s="45">
        <v>220700</v>
      </c>
      <c r="O846" s="4" t="s">
        <v>2753</v>
      </c>
      <c r="P846" s="4" t="s">
        <v>4322</v>
      </c>
      <c r="Q846" s="4">
        <v>30</v>
      </c>
      <c r="R846" s="4">
        <v>1</v>
      </c>
      <c r="S846" s="4" t="s">
        <v>1503</v>
      </c>
      <c r="T846" s="4">
        <v>2</v>
      </c>
      <c r="U846" s="4">
        <v>7</v>
      </c>
      <c r="W846" s="4" t="s">
        <v>2451</v>
      </c>
      <c r="X846" s="4" t="s">
        <v>2452</v>
      </c>
      <c r="Y846" s="45">
        <v>0</v>
      </c>
      <c r="AA846" s="4">
        <v>1</v>
      </c>
      <c r="AB846" s="4">
        <v>100</v>
      </c>
      <c r="AC846" s="4">
        <v>1</v>
      </c>
      <c r="AD846" s="4">
        <v>1</v>
      </c>
      <c r="AE846" s="45" t="s">
        <v>16461</v>
      </c>
      <c r="AF846" s="45" t="s">
        <v>16457</v>
      </c>
      <c r="AG846" s="45" t="s">
        <v>16459</v>
      </c>
      <c r="AH846" s="45" t="s">
        <v>16453</v>
      </c>
      <c r="AI846" s="45" t="s">
        <v>16455</v>
      </c>
      <c r="AJ846" s="63" t="s">
        <v>20384</v>
      </c>
      <c r="AK846" s="63" t="s">
        <v>20384</v>
      </c>
      <c r="AL846" s="45">
        <v>0</v>
      </c>
      <c r="AM846" s="43">
        <f>IF(AND(L846="WEAPON",OR(R846=0,R846=1,R846=2)),[1]装备基础and强化!$V$7,IF(AND(L846="LEFTRING",OR(R846=0,R846=1,R846=2)),[1]装备基础and强化!$W$7,IF(AND(L846="RIGHTRING",OR(R846=0,R846=1,R846=2)),[1]装备基础and强化!$X$7,IF(AND(L846="NECKLACE",OR(R846=0,R846=1,R846=2)),[1]装备基础and强化!$Y$7,0))))</f>
        <v>0</v>
      </c>
      <c r="AN846" s="43">
        <f>IF(AND(L846="WEAPON",OR(R846=3,R846=4)),[1]装备基础and强化!$V$11,IF(AND(L846="LEFTRING",OR(R846=3,R846=4)),[1]装备基础and强化!$W$11,IF(AND(L846="RIGHTRING",OR(R846=3,R846=4)),[1]装备基础and强化!$X$11,IF(AND(L846="NECKLACE",OR(R846=3,R846=4)),[1]装备基础and强化!$Y$11,0))))</f>
        <v>0</v>
      </c>
      <c r="AO846" s="43">
        <f>IF(AND(L846="BELT",T846=1),[1]装备基础and强化!$AA$7,IF(AND(L846="PANTS",T846=1),[1]装备基础and强化!$AB$7,IF(AND(L846="SHOES",T846=1),[1]装备基础and强化!$AC$7,IF(AND(L846="CLOTHES",T846=1),[1]装备基础and强化!$AD$7,0))))</f>
        <v>0</v>
      </c>
      <c r="AP846" s="43" t="e">
        <f>IF(AND(L846="BELT",T846=2),[1]装备基础and强化!$AF$7,IF(AND(L846="PANTS",T846=2),[1]装备基础and强化!$AG$7,IF(AND(L846="SHOES",T846=2),[1]装备基础and强化!$AH$7,IF(AND(L846="CLOTHES",T846=2),[1]装备基础and强化!$AI$7,0))))</f>
        <v>#REF!</v>
      </c>
      <c r="AQ846" s="43">
        <f>IF(L846="HAT",[1]装备基础and强化!$AK$7,IF(L846="JADE",[1]装备基础and强化!$AK$7,0))</f>
        <v>0</v>
      </c>
      <c r="AR846" s="43" t="e">
        <f t="shared" si="13"/>
        <v>#REF!</v>
      </c>
    </row>
    <row r="847" spans="1:44" x14ac:dyDescent="0.15">
      <c r="A847" s="43"/>
      <c r="B847" s="5" t="s">
        <v>2730</v>
      </c>
      <c r="C847" s="12">
        <v>20843</v>
      </c>
      <c r="D847" s="5" t="s">
        <v>2706</v>
      </c>
      <c r="E847" s="44" t="s">
        <v>22478</v>
      </c>
      <c r="F847" s="4" t="s">
        <v>2731</v>
      </c>
      <c r="G847" s="4" t="s">
        <v>2732</v>
      </c>
      <c r="H847" s="44"/>
      <c r="I847" s="4" t="s">
        <v>700</v>
      </c>
      <c r="J847" s="6" t="s">
        <v>700</v>
      </c>
      <c r="K847" s="45">
        <v>1</v>
      </c>
      <c r="L847" s="4" t="s">
        <v>744</v>
      </c>
      <c r="M847" s="104" t="s">
        <v>16861</v>
      </c>
      <c r="N847" s="45">
        <v>202800</v>
      </c>
      <c r="O847" s="4" t="s">
        <v>3250</v>
      </c>
      <c r="P847" s="4" t="s">
        <v>4322</v>
      </c>
      <c r="Q847" s="4">
        <v>30</v>
      </c>
      <c r="R847" s="4">
        <v>1</v>
      </c>
      <c r="S847" s="4" t="s">
        <v>1503</v>
      </c>
      <c r="T847" s="4">
        <v>2</v>
      </c>
      <c r="U847" s="4">
        <v>8</v>
      </c>
      <c r="W847" s="4" t="s">
        <v>2451</v>
      </c>
      <c r="X847" s="4" t="s">
        <v>2452</v>
      </c>
      <c r="Y847" s="45">
        <v>0</v>
      </c>
      <c r="AA847" s="4">
        <v>1</v>
      </c>
      <c r="AB847" s="4">
        <v>100</v>
      </c>
      <c r="AC847" s="4">
        <v>1</v>
      </c>
      <c r="AD847" s="4">
        <v>1</v>
      </c>
      <c r="AE847" s="45" t="s">
        <v>16461</v>
      </c>
      <c r="AF847" s="45" t="s">
        <v>16457</v>
      </c>
      <c r="AG847" s="45" t="s">
        <v>16459</v>
      </c>
      <c r="AH847" s="45" t="s">
        <v>16453</v>
      </c>
      <c r="AI847" s="45" t="s">
        <v>16455</v>
      </c>
      <c r="AJ847" s="63" t="s">
        <v>20384</v>
      </c>
      <c r="AK847" s="63" t="s">
        <v>20384</v>
      </c>
      <c r="AL847" s="4">
        <v>0</v>
      </c>
      <c r="AM847" s="43">
        <f>IF(AND(L847="WEAPON",OR(R847=0,R847=1,R847=2)),[1]装备基础and强化!$V$7,IF(AND(L847="LEFTRING",OR(R847=0,R847=1,R847=2)),[1]装备基础and强化!$W$7,IF(AND(L847="RIGHTRING",OR(R847=0,R847=1,R847=2)),[1]装备基础and强化!$X$7,IF(AND(L847="NECKLACE",OR(R847=0,R847=1,R847=2)),[1]装备基础and强化!$Y$7,0))))</f>
        <v>0</v>
      </c>
      <c r="AN847" s="43">
        <f>IF(AND(L847="WEAPON",OR(R847=3,R847=4)),[1]装备基础and强化!$V$11,IF(AND(L847="LEFTRING",OR(R847=3,R847=4)),[1]装备基础and强化!$W$11,IF(AND(L847="RIGHTRING",OR(R847=3,R847=4)),[1]装备基础and强化!$X$11,IF(AND(L847="NECKLACE",OR(R847=3,R847=4)),[1]装备基础and强化!$Y$11,0))))</f>
        <v>0</v>
      </c>
      <c r="AO847" s="43">
        <f>IF(AND(L847="BELT",T847=1),[1]装备基础and强化!$AA$7,IF(AND(L847="PANTS",T847=1),[1]装备基础and强化!$AB$7,IF(AND(L847="SHOES",T847=1),[1]装备基础and强化!$AC$7,IF(AND(L847="CLOTHES",T847=1),[1]装备基础and强化!$AD$7,0))))</f>
        <v>0</v>
      </c>
      <c r="AP847" s="43" t="e">
        <f>IF(AND(L847="BELT",T847=2),[1]装备基础and强化!$AF$7,IF(AND(L847="PANTS",T847=2),[1]装备基础and强化!$AG$7,IF(AND(L847="SHOES",T847=2),[1]装备基础and强化!$AH$7,IF(AND(L847="CLOTHES",T847=2),[1]装备基础and强化!$AI$7,0))))</f>
        <v>#REF!</v>
      </c>
      <c r="AQ847" s="43">
        <f>IF(L847="HAT",[1]装备基础and强化!$AK$7,IF(L847="JADE",[1]装备基础and强化!$AK$7,0))</f>
        <v>0</v>
      </c>
      <c r="AR847" s="43" t="e">
        <f t="shared" si="13"/>
        <v>#REF!</v>
      </c>
    </row>
    <row r="848" spans="1:44" x14ac:dyDescent="0.15">
      <c r="A848" s="43"/>
      <c r="B848" s="5" t="s">
        <v>2734</v>
      </c>
      <c r="C848" s="12">
        <v>20844</v>
      </c>
      <c r="D848" s="5" t="s">
        <v>2735</v>
      </c>
      <c r="E848" s="44" t="s">
        <v>22479</v>
      </c>
      <c r="F848" s="4" t="s">
        <v>2736</v>
      </c>
      <c r="G848" s="4" t="s">
        <v>2737</v>
      </c>
      <c r="H848" s="44"/>
      <c r="I848" s="4" t="s">
        <v>700</v>
      </c>
      <c r="J848" s="6" t="s">
        <v>700</v>
      </c>
      <c r="K848" s="45">
        <v>1</v>
      </c>
      <c r="L848" s="4" t="s">
        <v>744</v>
      </c>
      <c r="M848" s="104" t="s">
        <v>16862</v>
      </c>
      <c r="N848" s="45">
        <v>250100</v>
      </c>
      <c r="O848" s="4" t="s">
        <v>3235</v>
      </c>
      <c r="P848" s="4" t="s">
        <v>4322</v>
      </c>
      <c r="Q848" s="4">
        <v>50</v>
      </c>
      <c r="R848" s="4">
        <v>1</v>
      </c>
      <c r="S848" s="4" t="s">
        <v>1539</v>
      </c>
      <c r="T848" s="4">
        <v>2</v>
      </c>
      <c r="U848" s="4">
        <v>1</v>
      </c>
      <c r="W848" s="4" t="s">
        <v>2484</v>
      </c>
      <c r="X848" s="4" t="s">
        <v>2485</v>
      </c>
      <c r="Y848" s="45">
        <v>0</v>
      </c>
      <c r="AA848" s="4">
        <v>1</v>
      </c>
      <c r="AB848" s="4">
        <v>100</v>
      </c>
      <c r="AC848" s="4">
        <v>1</v>
      </c>
      <c r="AD848" s="4">
        <v>1</v>
      </c>
      <c r="AE848" s="45" t="s">
        <v>16461</v>
      </c>
      <c r="AF848" s="45" t="s">
        <v>16457</v>
      </c>
      <c r="AG848" s="45" t="s">
        <v>16459</v>
      </c>
      <c r="AH848" s="45" t="s">
        <v>16453</v>
      </c>
      <c r="AI848" s="45" t="s">
        <v>16455</v>
      </c>
      <c r="AJ848" s="63" t="s">
        <v>20384</v>
      </c>
      <c r="AK848" s="63" t="s">
        <v>20384</v>
      </c>
      <c r="AL848" s="45">
        <v>0</v>
      </c>
      <c r="AM848" s="43">
        <f>IF(AND(L848="WEAPON",OR(R848=0,R848=1,R848=2)),[1]装备基础and强化!$V$7,IF(AND(L848="LEFTRING",OR(R848=0,R848=1,R848=2)),[1]装备基础and强化!$W$7,IF(AND(L848="RIGHTRING",OR(R848=0,R848=1,R848=2)),[1]装备基础and强化!$X$7,IF(AND(L848="NECKLACE",OR(R848=0,R848=1,R848=2)),[1]装备基础and强化!$Y$7,0))))</f>
        <v>0</v>
      </c>
      <c r="AN848" s="43">
        <f>IF(AND(L848="WEAPON",OR(R848=3,R848=4)),[1]装备基础and强化!$V$11,IF(AND(L848="LEFTRING",OR(R848=3,R848=4)),[1]装备基础and强化!$W$11,IF(AND(L848="RIGHTRING",OR(R848=3,R848=4)),[1]装备基础and强化!$X$11,IF(AND(L848="NECKLACE",OR(R848=3,R848=4)),[1]装备基础and强化!$Y$11,0))))</f>
        <v>0</v>
      </c>
      <c r="AO848" s="43">
        <f>IF(AND(L848="BELT",T848=1),[1]装备基础and强化!$AA$7,IF(AND(L848="PANTS",T848=1),[1]装备基础and强化!$AB$7,IF(AND(L848="SHOES",T848=1),[1]装备基础and强化!$AC$7,IF(AND(L848="CLOTHES",T848=1),[1]装备基础and强化!$AD$7,0))))</f>
        <v>0</v>
      </c>
      <c r="AP848" s="43" t="e">
        <f>IF(AND(L848="BELT",T848=2),[1]装备基础and强化!$AF$7,IF(AND(L848="PANTS",T848=2),[1]装备基础and强化!$AG$7,IF(AND(L848="SHOES",T848=2),[1]装备基础and强化!$AH$7,IF(AND(L848="CLOTHES",T848=2),[1]装备基础and强化!$AI$7,0))))</f>
        <v>#REF!</v>
      </c>
      <c r="AQ848" s="43">
        <f>IF(L848="HAT",[1]装备基础and强化!$AK$7,IF(L848="JADE",[1]装备基础and强化!$AK$7,0))</f>
        <v>0</v>
      </c>
      <c r="AR848" s="43" t="e">
        <f t="shared" si="13"/>
        <v>#REF!</v>
      </c>
    </row>
    <row r="849" spans="1:44" x14ac:dyDescent="0.15">
      <c r="A849" s="43"/>
      <c r="B849" s="5" t="s">
        <v>2738</v>
      </c>
      <c r="C849" s="12">
        <v>20845</v>
      </c>
      <c r="D849" s="5" t="s">
        <v>2735</v>
      </c>
      <c r="E849" s="44" t="s">
        <v>22480</v>
      </c>
      <c r="F849" s="4" t="s">
        <v>2739</v>
      </c>
      <c r="G849" s="4" t="s">
        <v>2740</v>
      </c>
      <c r="H849" s="44"/>
      <c r="I849" s="4" t="s">
        <v>700</v>
      </c>
      <c r="J849" s="6" t="s">
        <v>700</v>
      </c>
      <c r="K849" s="45">
        <v>1</v>
      </c>
      <c r="L849" s="4" t="s">
        <v>744</v>
      </c>
      <c r="M849" s="104" t="s">
        <v>16863</v>
      </c>
      <c r="N849" s="45">
        <v>250200</v>
      </c>
      <c r="O849" s="4" t="s">
        <v>2723</v>
      </c>
      <c r="P849" s="4" t="s">
        <v>4322</v>
      </c>
      <c r="Q849" s="4">
        <v>50</v>
      </c>
      <c r="R849" s="4">
        <v>1</v>
      </c>
      <c r="S849" s="4" t="s">
        <v>1539</v>
      </c>
      <c r="T849" s="4">
        <v>2</v>
      </c>
      <c r="U849" s="4">
        <v>2</v>
      </c>
      <c r="W849" s="4" t="s">
        <v>2484</v>
      </c>
      <c r="X849" s="4" t="s">
        <v>2485</v>
      </c>
      <c r="Y849" s="45">
        <v>0</v>
      </c>
      <c r="AA849" s="4">
        <v>1</v>
      </c>
      <c r="AB849" s="4">
        <v>100</v>
      </c>
      <c r="AC849" s="4">
        <v>1</v>
      </c>
      <c r="AD849" s="4">
        <v>1</v>
      </c>
      <c r="AE849" s="45" t="s">
        <v>16461</v>
      </c>
      <c r="AF849" s="45" t="s">
        <v>16457</v>
      </c>
      <c r="AG849" s="45" t="s">
        <v>16459</v>
      </c>
      <c r="AH849" s="45" t="s">
        <v>16453</v>
      </c>
      <c r="AI849" s="45" t="s">
        <v>16455</v>
      </c>
      <c r="AJ849" s="63" t="s">
        <v>20384</v>
      </c>
      <c r="AK849" s="63" t="s">
        <v>20384</v>
      </c>
      <c r="AL849" s="4">
        <v>0</v>
      </c>
      <c r="AM849" s="43">
        <f>IF(AND(L849="WEAPON",OR(R849=0,R849=1,R849=2)),[1]装备基础and强化!$V$7,IF(AND(L849="LEFTRING",OR(R849=0,R849=1,R849=2)),[1]装备基础and强化!$W$7,IF(AND(L849="RIGHTRING",OR(R849=0,R849=1,R849=2)),[1]装备基础and强化!$X$7,IF(AND(L849="NECKLACE",OR(R849=0,R849=1,R849=2)),[1]装备基础and强化!$Y$7,0))))</f>
        <v>0</v>
      </c>
      <c r="AN849" s="43">
        <f>IF(AND(L849="WEAPON",OR(R849=3,R849=4)),[1]装备基础and强化!$V$11,IF(AND(L849="LEFTRING",OR(R849=3,R849=4)),[1]装备基础and强化!$W$11,IF(AND(L849="RIGHTRING",OR(R849=3,R849=4)),[1]装备基础and强化!$X$11,IF(AND(L849="NECKLACE",OR(R849=3,R849=4)),[1]装备基础and强化!$Y$11,0))))</f>
        <v>0</v>
      </c>
      <c r="AO849" s="43">
        <f>IF(AND(L849="BELT",T849=1),[1]装备基础and强化!$AA$7,IF(AND(L849="PANTS",T849=1),[1]装备基础and强化!$AB$7,IF(AND(L849="SHOES",T849=1),[1]装备基础and强化!$AC$7,IF(AND(L849="CLOTHES",T849=1),[1]装备基础and强化!$AD$7,0))))</f>
        <v>0</v>
      </c>
      <c r="AP849" s="43" t="e">
        <f>IF(AND(L849="BELT",T849=2),[1]装备基础and强化!$AF$7,IF(AND(L849="PANTS",T849=2),[1]装备基础and强化!$AG$7,IF(AND(L849="SHOES",T849=2),[1]装备基础and强化!$AH$7,IF(AND(L849="CLOTHES",T849=2),[1]装备基础and强化!$AI$7,0))))</f>
        <v>#REF!</v>
      </c>
      <c r="AQ849" s="43">
        <f>IF(L849="HAT",[1]装备基础and强化!$AK$7,IF(L849="JADE",[1]装备基础and强化!$AK$7,0))</f>
        <v>0</v>
      </c>
      <c r="AR849" s="43" t="e">
        <f t="shared" si="13"/>
        <v>#REF!</v>
      </c>
    </row>
    <row r="850" spans="1:44" x14ac:dyDescent="0.15">
      <c r="A850" s="43"/>
      <c r="B850" s="5" t="s">
        <v>2742</v>
      </c>
      <c r="C850" s="12">
        <v>20846</v>
      </c>
      <c r="D850" s="5" t="s">
        <v>2735</v>
      </c>
      <c r="E850" s="44" t="s">
        <v>22481</v>
      </c>
      <c r="F850" s="4" t="s">
        <v>2743</v>
      </c>
      <c r="G850" s="4" t="s">
        <v>2744</v>
      </c>
      <c r="H850" s="44"/>
      <c r="I850" s="4" t="s">
        <v>700</v>
      </c>
      <c r="J850" s="6" t="s">
        <v>700</v>
      </c>
      <c r="K850" s="45">
        <v>1</v>
      </c>
      <c r="L850" s="4" t="s">
        <v>744</v>
      </c>
      <c r="M850" s="104" t="s">
        <v>16864</v>
      </c>
      <c r="N850" s="45">
        <v>250300</v>
      </c>
      <c r="O850" s="4" t="s">
        <v>5965</v>
      </c>
      <c r="P850" s="4" t="s">
        <v>4322</v>
      </c>
      <c r="Q850" s="4">
        <v>50</v>
      </c>
      <c r="R850" s="4">
        <v>1</v>
      </c>
      <c r="S850" s="4" t="s">
        <v>1539</v>
      </c>
      <c r="T850" s="4">
        <v>2</v>
      </c>
      <c r="U850" s="4">
        <v>3</v>
      </c>
      <c r="W850" s="4" t="s">
        <v>2484</v>
      </c>
      <c r="X850" s="4" t="s">
        <v>2485</v>
      </c>
      <c r="Y850" s="45">
        <v>0</v>
      </c>
      <c r="AA850" s="4">
        <v>1</v>
      </c>
      <c r="AB850" s="4">
        <v>100</v>
      </c>
      <c r="AC850" s="4">
        <v>1</v>
      </c>
      <c r="AD850" s="4">
        <v>1</v>
      </c>
      <c r="AE850" s="45" t="s">
        <v>16461</v>
      </c>
      <c r="AF850" s="45" t="s">
        <v>16457</v>
      </c>
      <c r="AG850" s="45" t="s">
        <v>16459</v>
      </c>
      <c r="AH850" s="45" t="s">
        <v>16453</v>
      </c>
      <c r="AI850" s="45" t="s">
        <v>16455</v>
      </c>
      <c r="AJ850" s="63" t="s">
        <v>20384</v>
      </c>
      <c r="AK850" s="63" t="s">
        <v>20384</v>
      </c>
      <c r="AL850" s="45">
        <v>0</v>
      </c>
      <c r="AM850" s="43">
        <f>IF(AND(L850="WEAPON",OR(R850=0,R850=1,R850=2)),[1]装备基础and强化!$V$7,IF(AND(L850="LEFTRING",OR(R850=0,R850=1,R850=2)),[1]装备基础and强化!$W$7,IF(AND(L850="RIGHTRING",OR(R850=0,R850=1,R850=2)),[1]装备基础and强化!$X$7,IF(AND(L850="NECKLACE",OR(R850=0,R850=1,R850=2)),[1]装备基础and强化!$Y$7,0))))</f>
        <v>0</v>
      </c>
      <c r="AN850" s="43">
        <f>IF(AND(L850="WEAPON",OR(R850=3,R850=4)),[1]装备基础and强化!$V$11,IF(AND(L850="LEFTRING",OR(R850=3,R850=4)),[1]装备基础and强化!$W$11,IF(AND(L850="RIGHTRING",OR(R850=3,R850=4)),[1]装备基础and强化!$X$11,IF(AND(L850="NECKLACE",OR(R850=3,R850=4)),[1]装备基础and强化!$Y$11,0))))</f>
        <v>0</v>
      </c>
      <c r="AO850" s="43">
        <f>IF(AND(L850="BELT",T850=1),[1]装备基础and强化!$AA$7,IF(AND(L850="PANTS",T850=1),[1]装备基础and强化!$AB$7,IF(AND(L850="SHOES",T850=1),[1]装备基础and强化!$AC$7,IF(AND(L850="CLOTHES",T850=1),[1]装备基础and强化!$AD$7,0))))</f>
        <v>0</v>
      </c>
      <c r="AP850" s="43" t="e">
        <f>IF(AND(L850="BELT",T850=2),[1]装备基础and强化!$AF$7,IF(AND(L850="PANTS",T850=2),[1]装备基础and强化!$AG$7,IF(AND(L850="SHOES",T850=2),[1]装备基础and强化!$AH$7,IF(AND(L850="CLOTHES",T850=2),[1]装备基础and强化!$AI$7,0))))</f>
        <v>#REF!</v>
      </c>
      <c r="AQ850" s="43">
        <f>IF(L850="HAT",[1]装备基础and强化!$AK$7,IF(L850="JADE",[1]装备基础and强化!$AK$7,0))</f>
        <v>0</v>
      </c>
      <c r="AR850" s="43" t="e">
        <f t="shared" si="13"/>
        <v>#REF!</v>
      </c>
    </row>
    <row r="851" spans="1:44" x14ac:dyDescent="0.15">
      <c r="A851" s="43"/>
      <c r="B851" s="5" t="s">
        <v>2746</v>
      </c>
      <c r="C851" s="12">
        <v>20847</v>
      </c>
      <c r="D851" s="5" t="s">
        <v>2735</v>
      </c>
      <c r="E851" s="44" t="s">
        <v>22482</v>
      </c>
      <c r="F851" s="4" t="s">
        <v>2747</v>
      </c>
      <c r="G851" s="4" t="s">
        <v>2748</v>
      </c>
      <c r="H851" s="44"/>
      <c r="I851" s="4" t="s">
        <v>700</v>
      </c>
      <c r="J851" s="6" t="s">
        <v>700</v>
      </c>
      <c r="K851" s="45">
        <v>1</v>
      </c>
      <c r="L851" s="4" t="s">
        <v>744</v>
      </c>
      <c r="M851" s="104" t="s">
        <v>16865</v>
      </c>
      <c r="N851" s="45">
        <v>250400</v>
      </c>
      <c r="O851" s="4" t="s">
        <v>3258</v>
      </c>
      <c r="P851" s="4" t="s">
        <v>4322</v>
      </c>
      <c r="Q851" s="4">
        <v>50</v>
      </c>
      <c r="R851" s="4">
        <v>1</v>
      </c>
      <c r="S851" s="4" t="s">
        <v>1539</v>
      </c>
      <c r="T851" s="4">
        <v>2</v>
      </c>
      <c r="U851" s="4">
        <v>4</v>
      </c>
      <c r="W851" s="4" t="s">
        <v>2484</v>
      </c>
      <c r="X851" s="4" t="s">
        <v>2485</v>
      </c>
      <c r="Y851" s="45">
        <v>0</v>
      </c>
      <c r="AA851" s="4">
        <v>1</v>
      </c>
      <c r="AB851" s="4">
        <v>100</v>
      </c>
      <c r="AC851" s="4">
        <v>1</v>
      </c>
      <c r="AD851" s="4">
        <v>1</v>
      </c>
      <c r="AE851" s="45" t="s">
        <v>16461</v>
      </c>
      <c r="AF851" s="45" t="s">
        <v>16457</v>
      </c>
      <c r="AG851" s="45" t="s">
        <v>16459</v>
      </c>
      <c r="AH851" s="45" t="s">
        <v>16453</v>
      </c>
      <c r="AI851" s="45" t="s">
        <v>16455</v>
      </c>
      <c r="AJ851" s="63" t="s">
        <v>20384</v>
      </c>
      <c r="AK851" s="63" t="s">
        <v>20384</v>
      </c>
      <c r="AL851" s="4">
        <v>0</v>
      </c>
      <c r="AM851" s="43">
        <f>IF(AND(L851="WEAPON",OR(R851=0,R851=1,R851=2)),[1]装备基础and强化!$V$7,IF(AND(L851="LEFTRING",OR(R851=0,R851=1,R851=2)),[1]装备基础and强化!$W$7,IF(AND(L851="RIGHTRING",OR(R851=0,R851=1,R851=2)),[1]装备基础and强化!$X$7,IF(AND(L851="NECKLACE",OR(R851=0,R851=1,R851=2)),[1]装备基础and强化!$Y$7,0))))</f>
        <v>0</v>
      </c>
      <c r="AN851" s="43">
        <f>IF(AND(L851="WEAPON",OR(R851=3,R851=4)),[1]装备基础and强化!$V$11,IF(AND(L851="LEFTRING",OR(R851=3,R851=4)),[1]装备基础and强化!$W$11,IF(AND(L851="RIGHTRING",OR(R851=3,R851=4)),[1]装备基础and强化!$X$11,IF(AND(L851="NECKLACE",OR(R851=3,R851=4)),[1]装备基础and强化!$Y$11,0))))</f>
        <v>0</v>
      </c>
      <c r="AO851" s="43">
        <f>IF(AND(L851="BELT",T851=1),[1]装备基础and强化!$AA$7,IF(AND(L851="PANTS",T851=1),[1]装备基础and强化!$AB$7,IF(AND(L851="SHOES",T851=1),[1]装备基础and强化!$AC$7,IF(AND(L851="CLOTHES",T851=1),[1]装备基础and强化!$AD$7,0))))</f>
        <v>0</v>
      </c>
      <c r="AP851" s="43" t="e">
        <f>IF(AND(L851="BELT",T851=2),[1]装备基础and强化!$AF$7,IF(AND(L851="PANTS",T851=2),[1]装备基础and强化!$AG$7,IF(AND(L851="SHOES",T851=2),[1]装备基础and强化!$AH$7,IF(AND(L851="CLOTHES",T851=2),[1]装备基础and强化!$AI$7,0))))</f>
        <v>#REF!</v>
      </c>
      <c r="AQ851" s="43">
        <f>IF(L851="HAT",[1]装备基础and强化!$AK$7,IF(L851="JADE",[1]装备基础and强化!$AK$7,0))</f>
        <v>0</v>
      </c>
      <c r="AR851" s="43" t="e">
        <f t="shared" si="13"/>
        <v>#REF!</v>
      </c>
    </row>
    <row r="852" spans="1:44" x14ac:dyDescent="0.15">
      <c r="A852" s="43"/>
      <c r="B852" s="5" t="s">
        <v>2750</v>
      </c>
      <c r="C852" s="12">
        <v>20848</v>
      </c>
      <c r="D852" s="5" t="s">
        <v>2735</v>
      </c>
      <c r="E852" s="44" t="s">
        <v>22483</v>
      </c>
      <c r="F852" s="4" t="s">
        <v>2751</v>
      </c>
      <c r="G852" s="4" t="s">
        <v>2752</v>
      </c>
      <c r="H852" s="44"/>
      <c r="I852" s="4" t="s">
        <v>700</v>
      </c>
      <c r="J852" s="6" t="s">
        <v>700</v>
      </c>
      <c r="K852" s="45">
        <v>1</v>
      </c>
      <c r="L852" s="4" t="s">
        <v>744</v>
      </c>
      <c r="M852" s="104" t="s">
        <v>16866</v>
      </c>
      <c r="N852" s="45">
        <v>250500</v>
      </c>
      <c r="O852" s="4" t="s">
        <v>4116</v>
      </c>
      <c r="P852" s="4" t="s">
        <v>4322</v>
      </c>
      <c r="Q852" s="4">
        <v>50</v>
      </c>
      <c r="R852" s="4">
        <v>1</v>
      </c>
      <c r="S852" s="4" t="s">
        <v>1539</v>
      </c>
      <c r="T852" s="4">
        <v>2</v>
      </c>
      <c r="U852" s="4">
        <v>5</v>
      </c>
      <c r="W852" s="4" t="s">
        <v>2484</v>
      </c>
      <c r="X852" s="4" t="s">
        <v>2485</v>
      </c>
      <c r="Y852" s="45">
        <v>0</v>
      </c>
      <c r="AA852" s="4">
        <v>1</v>
      </c>
      <c r="AB852" s="4">
        <v>100</v>
      </c>
      <c r="AC852" s="4">
        <v>1</v>
      </c>
      <c r="AD852" s="4">
        <v>1</v>
      </c>
      <c r="AE852" s="45" t="s">
        <v>16461</v>
      </c>
      <c r="AF852" s="45" t="s">
        <v>16457</v>
      </c>
      <c r="AG852" s="45" t="s">
        <v>16459</v>
      </c>
      <c r="AH852" s="45" t="s">
        <v>16453</v>
      </c>
      <c r="AI852" s="45" t="s">
        <v>16455</v>
      </c>
      <c r="AJ852" s="63" t="s">
        <v>20384</v>
      </c>
      <c r="AK852" s="63" t="s">
        <v>20384</v>
      </c>
      <c r="AL852" s="45">
        <v>0</v>
      </c>
      <c r="AM852" s="43">
        <f>IF(AND(L852="WEAPON",OR(R852=0,R852=1,R852=2)),[1]装备基础and强化!$V$7,IF(AND(L852="LEFTRING",OR(R852=0,R852=1,R852=2)),[1]装备基础and强化!$W$7,IF(AND(L852="RIGHTRING",OR(R852=0,R852=1,R852=2)),[1]装备基础and强化!$X$7,IF(AND(L852="NECKLACE",OR(R852=0,R852=1,R852=2)),[1]装备基础and强化!$Y$7,0))))</f>
        <v>0</v>
      </c>
      <c r="AN852" s="43">
        <f>IF(AND(L852="WEAPON",OR(R852=3,R852=4)),[1]装备基础and强化!$V$11,IF(AND(L852="LEFTRING",OR(R852=3,R852=4)),[1]装备基础and强化!$W$11,IF(AND(L852="RIGHTRING",OR(R852=3,R852=4)),[1]装备基础and强化!$X$11,IF(AND(L852="NECKLACE",OR(R852=3,R852=4)),[1]装备基础and强化!$Y$11,0))))</f>
        <v>0</v>
      </c>
      <c r="AO852" s="43">
        <f>IF(AND(L852="BELT",T852=1),[1]装备基础and强化!$AA$7,IF(AND(L852="PANTS",T852=1),[1]装备基础and强化!$AB$7,IF(AND(L852="SHOES",T852=1),[1]装备基础and强化!$AC$7,IF(AND(L852="CLOTHES",T852=1),[1]装备基础and强化!$AD$7,0))))</f>
        <v>0</v>
      </c>
      <c r="AP852" s="43" t="e">
        <f>IF(AND(L852="BELT",T852=2),[1]装备基础and强化!$AF$7,IF(AND(L852="PANTS",T852=2),[1]装备基础and强化!$AG$7,IF(AND(L852="SHOES",T852=2),[1]装备基础and强化!$AH$7,IF(AND(L852="CLOTHES",T852=2),[1]装备基础and强化!$AI$7,0))))</f>
        <v>#REF!</v>
      </c>
      <c r="AQ852" s="43">
        <f>IF(L852="HAT",[1]装备基础and强化!$AK$7,IF(L852="JADE",[1]装备基础and强化!$AK$7,0))</f>
        <v>0</v>
      </c>
      <c r="AR852" s="43" t="e">
        <f t="shared" si="13"/>
        <v>#REF!</v>
      </c>
    </row>
    <row r="853" spans="1:44" x14ac:dyDescent="0.15">
      <c r="A853" s="43"/>
      <c r="B853" s="5" t="s">
        <v>2754</v>
      </c>
      <c r="C853" s="12">
        <v>20849</v>
      </c>
      <c r="D853" s="5" t="s">
        <v>2735</v>
      </c>
      <c r="E853" s="44" t="s">
        <v>22484</v>
      </c>
      <c r="F853" s="4" t="s">
        <v>2755</v>
      </c>
      <c r="G853" s="4" t="s">
        <v>2756</v>
      </c>
      <c r="H853" s="44"/>
      <c r="I853" s="4" t="s">
        <v>700</v>
      </c>
      <c r="J853" s="6" t="s">
        <v>700</v>
      </c>
      <c r="K853" s="45">
        <v>1</v>
      </c>
      <c r="L853" s="4" t="s">
        <v>744</v>
      </c>
      <c r="M853" s="104" t="s">
        <v>16867</v>
      </c>
      <c r="N853" s="45">
        <v>250600</v>
      </c>
      <c r="O853" s="4" t="s">
        <v>5979</v>
      </c>
      <c r="P853" s="4" t="s">
        <v>4322</v>
      </c>
      <c r="Q853" s="4">
        <v>50</v>
      </c>
      <c r="R853" s="4">
        <v>1</v>
      </c>
      <c r="S853" s="4" t="s">
        <v>1539</v>
      </c>
      <c r="T853" s="4">
        <v>2</v>
      </c>
      <c r="U853" s="4">
        <v>6</v>
      </c>
      <c r="W853" s="4" t="s">
        <v>2484</v>
      </c>
      <c r="X853" s="4" t="s">
        <v>2485</v>
      </c>
      <c r="Y853" s="45">
        <v>0</v>
      </c>
      <c r="AA853" s="4">
        <v>1</v>
      </c>
      <c r="AB853" s="4">
        <v>100</v>
      </c>
      <c r="AC853" s="4">
        <v>1</v>
      </c>
      <c r="AD853" s="4">
        <v>1</v>
      </c>
      <c r="AE853" s="45" t="s">
        <v>16461</v>
      </c>
      <c r="AF853" s="45" t="s">
        <v>16457</v>
      </c>
      <c r="AG853" s="45" t="s">
        <v>16459</v>
      </c>
      <c r="AH853" s="45" t="s">
        <v>16453</v>
      </c>
      <c r="AI853" s="45" t="s">
        <v>16455</v>
      </c>
      <c r="AJ853" s="63" t="s">
        <v>20384</v>
      </c>
      <c r="AK853" s="63" t="s">
        <v>20384</v>
      </c>
      <c r="AL853" s="4">
        <v>0</v>
      </c>
      <c r="AM853" s="43">
        <f>IF(AND(L853="WEAPON",OR(R853=0,R853=1,R853=2)),[1]装备基础and强化!$V$7,IF(AND(L853="LEFTRING",OR(R853=0,R853=1,R853=2)),[1]装备基础and强化!$W$7,IF(AND(L853="RIGHTRING",OR(R853=0,R853=1,R853=2)),[1]装备基础and强化!$X$7,IF(AND(L853="NECKLACE",OR(R853=0,R853=1,R853=2)),[1]装备基础and强化!$Y$7,0))))</f>
        <v>0</v>
      </c>
      <c r="AN853" s="43">
        <f>IF(AND(L853="WEAPON",OR(R853=3,R853=4)),[1]装备基础and强化!$V$11,IF(AND(L853="LEFTRING",OR(R853=3,R853=4)),[1]装备基础and强化!$W$11,IF(AND(L853="RIGHTRING",OR(R853=3,R853=4)),[1]装备基础and强化!$X$11,IF(AND(L853="NECKLACE",OR(R853=3,R853=4)),[1]装备基础and强化!$Y$11,0))))</f>
        <v>0</v>
      </c>
      <c r="AO853" s="43">
        <f>IF(AND(L853="BELT",T853=1),[1]装备基础and强化!$AA$7,IF(AND(L853="PANTS",T853=1),[1]装备基础and强化!$AB$7,IF(AND(L853="SHOES",T853=1),[1]装备基础and强化!$AC$7,IF(AND(L853="CLOTHES",T853=1),[1]装备基础and强化!$AD$7,0))))</f>
        <v>0</v>
      </c>
      <c r="AP853" s="43" t="e">
        <f>IF(AND(L853="BELT",T853=2),[1]装备基础and强化!$AF$7,IF(AND(L853="PANTS",T853=2),[1]装备基础and强化!$AG$7,IF(AND(L853="SHOES",T853=2),[1]装备基础and强化!$AH$7,IF(AND(L853="CLOTHES",T853=2),[1]装备基础and强化!$AI$7,0))))</f>
        <v>#REF!</v>
      </c>
      <c r="AQ853" s="43">
        <f>IF(L853="HAT",[1]装备基础and强化!$AK$7,IF(L853="JADE",[1]装备基础and强化!$AK$7,0))</f>
        <v>0</v>
      </c>
      <c r="AR853" s="43" t="e">
        <f t="shared" ref="AR853:AR916" si="14">IF(AM853&lt;&gt;0,AM853,IF(AN853&lt;&gt;0,AN853,IF(AO853&lt;&gt;0,AO853,IF(AP853&lt;&gt;0,AP853,IF(AQ853&lt;&gt;0,AQ853,0)))))</f>
        <v>#REF!</v>
      </c>
    </row>
    <row r="854" spans="1:44" x14ac:dyDescent="0.15">
      <c r="A854" s="43"/>
      <c r="B854" s="5" t="s">
        <v>2757</v>
      </c>
      <c r="C854" s="12">
        <v>20850</v>
      </c>
      <c r="D854" s="5" t="s">
        <v>2735</v>
      </c>
      <c r="E854" s="44" t="s">
        <v>22485</v>
      </c>
      <c r="F854" s="4" t="s">
        <v>2758</v>
      </c>
      <c r="G854" s="4" t="s">
        <v>2759</v>
      </c>
      <c r="H854" s="44"/>
      <c r="I854" s="4" t="s">
        <v>700</v>
      </c>
      <c r="J854" s="6" t="s">
        <v>700</v>
      </c>
      <c r="K854" s="45">
        <v>1</v>
      </c>
      <c r="L854" s="4" t="s">
        <v>744</v>
      </c>
      <c r="M854" s="104" t="s">
        <v>16868</v>
      </c>
      <c r="N854" s="45">
        <v>250700</v>
      </c>
      <c r="O854" s="4" t="s">
        <v>3327</v>
      </c>
      <c r="P854" s="4" t="s">
        <v>4322</v>
      </c>
      <c r="Q854" s="4">
        <v>50</v>
      </c>
      <c r="R854" s="4">
        <v>1</v>
      </c>
      <c r="S854" s="4" t="s">
        <v>1539</v>
      </c>
      <c r="T854" s="4">
        <v>2</v>
      </c>
      <c r="U854" s="4">
        <v>7</v>
      </c>
      <c r="W854" s="4" t="s">
        <v>2484</v>
      </c>
      <c r="X854" s="4" t="s">
        <v>2485</v>
      </c>
      <c r="Y854" s="45">
        <v>0</v>
      </c>
      <c r="AA854" s="4">
        <v>1</v>
      </c>
      <c r="AB854" s="4">
        <v>100</v>
      </c>
      <c r="AC854" s="4">
        <v>1</v>
      </c>
      <c r="AD854" s="4">
        <v>1</v>
      </c>
      <c r="AE854" s="45" t="s">
        <v>16461</v>
      </c>
      <c r="AF854" s="45" t="s">
        <v>16457</v>
      </c>
      <c r="AG854" s="45" t="s">
        <v>16459</v>
      </c>
      <c r="AH854" s="45" t="s">
        <v>16453</v>
      </c>
      <c r="AI854" s="45" t="s">
        <v>16455</v>
      </c>
      <c r="AJ854" s="63" t="s">
        <v>20384</v>
      </c>
      <c r="AK854" s="63" t="s">
        <v>20384</v>
      </c>
      <c r="AL854" s="45">
        <v>0</v>
      </c>
      <c r="AM854" s="43">
        <f>IF(AND(L854="WEAPON",OR(R854=0,R854=1,R854=2)),[1]装备基础and强化!$V$7,IF(AND(L854="LEFTRING",OR(R854=0,R854=1,R854=2)),[1]装备基础and强化!$W$7,IF(AND(L854="RIGHTRING",OR(R854=0,R854=1,R854=2)),[1]装备基础and强化!$X$7,IF(AND(L854="NECKLACE",OR(R854=0,R854=1,R854=2)),[1]装备基础and强化!$Y$7,0))))</f>
        <v>0</v>
      </c>
      <c r="AN854" s="43">
        <f>IF(AND(L854="WEAPON",OR(R854=3,R854=4)),[1]装备基础and强化!$V$11,IF(AND(L854="LEFTRING",OR(R854=3,R854=4)),[1]装备基础and强化!$W$11,IF(AND(L854="RIGHTRING",OR(R854=3,R854=4)),[1]装备基础and强化!$X$11,IF(AND(L854="NECKLACE",OR(R854=3,R854=4)),[1]装备基础and强化!$Y$11,0))))</f>
        <v>0</v>
      </c>
      <c r="AO854" s="43">
        <f>IF(AND(L854="BELT",T854=1),[1]装备基础and强化!$AA$7,IF(AND(L854="PANTS",T854=1),[1]装备基础and强化!$AB$7,IF(AND(L854="SHOES",T854=1),[1]装备基础and强化!$AC$7,IF(AND(L854="CLOTHES",T854=1),[1]装备基础and强化!$AD$7,0))))</f>
        <v>0</v>
      </c>
      <c r="AP854" s="43" t="e">
        <f>IF(AND(L854="BELT",T854=2),[1]装备基础and强化!$AF$7,IF(AND(L854="PANTS",T854=2),[1]装备基础and强化!$AG$7,IF(AND(L854="SHOES",T854=2),[1]装备基础and强化!$AH$7,IF(AND(L854="CLOTHES",T854=2),[1]装备基础and强化!$AI$7,0))))</f>
        <v>#REF!</v>
      </c>
      <c r="AQ854" s="43">
        <f>IF(L854="HAT",[1]装备基础and强化!$AK$7,IF(L854="JADE",[1]装备基础and强化!$AK$7,0))</f>
        <v>0</v>
      </c>
      <c r="AR854" s="43" t="e">
        <f t="shared" si="14"/>
        <v>#REF!</v>
      </c>
    </row>
    <row r="855" spans="1:44" x14ac:dyDescent="0.15">
      <c r="A855" s="43"/>
      <c r="B855" s="5" t="s">
        <v>2761</v>
      </c>
      <c r="C855" s="12">
        <v>20851</v>
      </c>
      <c r="D855" s="5" t="s">
        <v>2735</v>
      </c>
      <c r="E855" s="44" t="s">
        <v>22486</v>
      </c>
      <c r="F855" s="4" t="s">
        <v>2762</v>
      </c>
      <c r="G855" s="4" t="s">
        <v>2763</v>
      </c>
      <c r="H855" s="44"/>
      <c r="I855" s="4" t="s">
        <v>700</v>
      </c>
      <c r="J855" s="6" t="s">
        <v>700</v>
      </c>
      <c r="K855" s="45">
        <v>1</v>
      </c>
      <c r="L855" s="4" t="s">
        <v>744</v>
      </c>
      <c r="M855" s="104" t="s">
        <v>16869</v>
      </c>
      <c r="N855" s="45">
        <v>250800</v>
      </c>
      <c r="O855" s="4" t="s">
        <v>3277</v>
      </c>
      <c r="P855" s="4" t="s">
        <v>4322</v>
      </c>
      <c r="Q855" s="4">
        <v>50</v>
      </c>
      <c r="R855" s="4">
        <v>1</v>
      </c>
      <c r="S855" s="4" t="s">
        <v>1539</v>
      </c>
      <c r="T855" s="4">
        <v>2</v>
      </c>
      <c r="U855" s="4">
        <v>8</v>
      </c>
      <c r="W855" s="4" t="s">
        <v>2484</v>
      </c>
      <c r="X855" s="4" t="s">
        <v>2485</v>
      </c>
      <c r="Y855" s="45">
        <v>0</v>
      </c>
      <c r="AA855" s="4">
        <v>1</v>
      </c>
      <c r="AB855" s="4">
        <v>100</v>
      </c>
      <c r="AC855" s="4">
        <v>1</v>
      </c>
      <c r="AD855" s="4">
        <v>1</v>
      </c>
      <c r="AE855" s="45" t="s">
        <v>16461</v>
      </c>
      <c r="AF855" s="45" t="s">
        <v>16457</v>
      </c>
      <c r="AG855" s="45" t="s">
        <v>16459</v>
      </c>
      <c r="AH855" s="45" t="s">
        <v>16453</v>
      </c>
      <c r="AI855" s="45" t="s">
        <v>16455</v>
      </c>
      <c r="AJ855" s="63" t="s">
        <v>20384</v>
      </c>
      <c r="AK855" s="63" t="s">
        <v>20384</v>
      </c>
      <c r="AL855" s="4">
        <v>0</v>
      </c>
      <c r="AM855" s="43">
        <f>IF(AND(L855="WEAPON",OR(R855=0,R855=1,R855=2)),[1]装备基础and强化!$V$7,IF(AND(L855="LEFTRING",OR(R855=0,R855=1,R855=2)),[1]装备基础and强化!$W$7,IF(AND(L855="RIGHTRING",OR(R855=0,R855=1,R855=2)),[1]装备基础and强化!$X$7,IF(AND(L855="NECKLACE",OR(R855=0,R855=1,R855=2)),[1]装备基础and强化!$Y$7,0))))</f>
        <v>0</v>
      </c>
      <c r="AN855" s="43">
        <f>IF(AND(L855="WEAPON",OR(R855=3,R855=4)),[1]装备基础and强化!$V$11,IF(AND(L855="LEFTRING",OR(R855=3,R855=4)),[1]装备基础and强化!$W$11,IF(AND(L855="RIGHTRING",OR(R855=3,R855=4)),[1]装备基础and强化!$X$11,IF(AND(L855="NECKLACE",OR(R855=3,R855=4)),[1]装备基础and强化!$Y$11,0))))</f>
        <v>0</v>
      </c>
      <c r="AO855" s="43">
        <f>IF(AND(L855="BELT",T855=1),[1]装备基础and强化!$AA$7,IF(AND(L855="PANTS",T855=1),[1]装备基础and强化!$AB$7,IF(AND(L855="SHOES",T855=1),[1]装备基础and强化!$AC$7,IF(AND(L855="CLOTHES",T855=1),[1]装备基础and强化!$AD$7,0))))</f>
        <v>0</v>
      </c>
      <c r="AP855" s="43" t="e">
        <f>IF(AND(L855="BELT",T855=2),[1]装备基础and强化!$AF$7,IF(AND(L855="PANTS",T855=2),[1]装备基础and强化!$AG$7,IF(AND(L855="SHOES",T855=2),[1]装备基础and强化!$AH$7,IF(AND(L855="CLOTHES",T855=2),[1]装备基础and强化!$AI$7,0))))</f>
        <v>#REF!</v>
      </c>
      <c r="AQ855" s="43">
        <f>IF(L855="HAT",[1]装备基础and强化!$AK$7,IF(L855="JADE",[1]装备基础and强化!$AK$7,0))</f>
        <v>0</v>
      </c>
      <c r="AR855" s="43" t="e">
        <f t="shared" si="14"/>
        <v>#REF!</v>
      </c>
    </row>
    <row r="856" spans="1:44" x14ac:dyDescent="0.15">
      <c r="A856" s="43"/>
      <c r="B856" s="5" t="s">
        <v>2764</v>
      </c>
      <c r="C856" s="12">
        <v>20852</v>
      </c>
      <c r="D856" s="5" t="s">
        <v>2765</v>
      </c>
      <c r="E856" s="44" t="s">
        <v>22487</v>
      </c>
      <c r="F856" s="4" t="s">
        <v>2766</v>
      </c>
      <c r="G856" s="4" t="s">
        <v>2767</v>
      </c>
      <c r="H856" s="44"/>
      <c r="I856" s="4" t="s">
        <v>700</v>
      </c>
      <c r="J856" s="6" t="s">
        <v>700</v>
      </c>
      <c r="K856" s="45">
        <v>1</v>
      </c>
      <c r="L856" s="4" t="s">
        <v>744</v>
      </c>
      <c r="M856" s="104" t="s">
        <v>16870</v>
      </c>
      <c r="N856" s="45">
        <v>280100</v>
      </c>
      <c r="O856" s="4" t="s">
        <v>2733</v>
      </c>
      <c r="P856" s="4" t="s">
        <v>4322</v>
      </c>
      <c r="Q856" s="4">
        <v>90</v>
      </c>
      <c r="R856" s="4">
        <v>1</v>
      </c>
      <c r="S856" s="4" t="s">
        <v>1573</v>
      </c>
      <c r="T856" s="4">
        <v>2</v>
      </c>
      <c r="U856" s="4">
        <v>1</v>
      </c>
      <c r="W856" s="4" t="s">
        <v>2519</v>
      </c>
      <c r="X856" s="4" t="s">
        <v>2520</v>
      </c>
      <c r="Y856" s="45">
        <v>0</v>
      </c>
      <c r="AA856" s="4">
        <v>1</v>
      </c>
      <c r="AB856" s="4">
        <v>100</v>
      </c>
      <c r="AC856" s="4">
        <v>1</v>
      </c>
      <c r="AD856" s="4">
        <v>1</v>
      </c>
      <c r="AE856" s="45" t="s">
        <v>16461</v>
      </c>
      <c r="AF856" s="45" t="s">
        <v>16457</v>
      </c>
      <c r="AG856" s="45" t="s">
        <v>16459</v>
      </c>
      <c r="AH856" s="45" t="s">
        <v>16453</v>
      </c>
      <c r="AI856" s="45" t="s">
        <v>16455</v>
      </c>
      <c r="AJ856" s="63" t="s">
        <v>20389</v>
      </c>
      <c r="AK856" s="63" t="s">
        <v>20384</v>
      </c>
      <c r="AL856" s="45">
        <v>0</v>
      </c>
      <c r="AM856" s="43">
        <f>IF(AND(L856="WEAPON",OR(R856=0,R856=1,R856=2)),[1]装备基础and强化!$V$7,IF(AND(L856="LEFTRING",OR(R856=0,R856=1,R856=2)),[1]装备基础and强化!$W$7,IF(AND(L856="RIGHTRING",OR(R856=0,R856=1,R856=2)),[1]装备基础and强化!$X$7,IF(AND(L856="NECKLACE",OR(R856=0,R856=1,R856=2)),[1]装备基础and强化!$Y$7,0))))</f>
        <v>0</v>
      </c>
      <c r="AN856" s="43">
        <f>IF(AND(L856="WEAPON",OR(R856=3,R856=4)),[1]装备基础and强化!$V$11,IF(AND(L856="LEFTRING",OR(R856=3,R856=4)),[1]装备基础and强化!$W$11,IF(AND(L856="RIGHTRING",OR(R856=3,R856=4)),[1]装备基础and强化!$X$11,IF(AND(L856="NECKLACE",OR(R856=3,R856=4)),[1]装备基础and强化!$Y$11,0))))</f>
        <v>0</v>
      </c>
      <c r="AO856" s="43">
        <f>IF(AND(L856="BELT",T856=1),[1]装备基础and强化!$AA$7,IF(AND(L856="PANTS",T856=1),[1]装备基础and强化!$AB$7,IF(AND(L856="SHOES",T856=1),[1]装备基础and强化!$AC$7,IF(AND(L856="CLOTHES",T856=1),[1]装备基础and强化!$AD$7,0))))</f>
        <v>0</v>
      </c>
      <c r="AP856" s="43" t="e">
        <f>IF(AND(L856="BELT",T856=2),[1]装备基础and强化!$AF$7,IF(AND(L856="PANTS",T856=2),[1]装备基础and强化!$AG$7,IF(AND(L856="SHOES",T856=2),[1]装备基础and强化!$AH$7,IF(AND(L856="CLOTHES",T856=2),[1]装备基础and强化!$AI$7,0))))</f>
        <v>#REF!</v>
      </c>
      <c r="AQ856" s="43">
        <f>IF(L856="HAT",[1]装备基础and强化!$AK$7,IF(L856="JADE",[1]装备基础and强化!$AK$7,0))</f>
        <v>0</v>
      </c>
      <c r="AR856" s="43" t="e">
        <f t="shared" si="14"/>
        <v>#REF!</v>
      </c>
    </row>
    <row r="857" spans="1:44" x14ac:dyDescent="0.15">
      <c r="A857" s="43"/>
      <c r="B857" s="5" t="s">
        <v>2769</v>
      </c>
      <c r="C857" s="12">
        <v>20853</v>
      </c>
      <c r="D857" s="5" t="s">
        <v>2765</v>
      </c>
      <c r="E857" s="44" t="s">
        <v>22488</v>
      </c>
      <c r="F857" s="4" t="s">
        <v>2770</v>
      </c>
      <c r="G857" s="4" t="s">
        <v>2771</v>
      </c>
      <c r="H857" s="44"/>
      <c r="I857" s="4" t="s">
        <v>700</v>
      </c>
      <c r="J857" s="6" t="s">
        <v>700</v>
      </c>
      <c r="K857" s="45">
        <v>1</v>
      </c>
      <c r="L857" s="4" t="s">
        <v>744</v>
      </c>
      <c r="M857" s="104" t="s">
        <v>16871</v>
      </c>
      <c r="N857" s="45">
        <v>280200</v>
      </c>
      <c r="O857" s="4" t="s">
        <v>3296</v>
      </c>
      <c r="P857" s="4" t="s">
        <v>4322</v>
      </c>
      <c r="Q857" s="4">
        <v>90</v>
      </c>
      <c r="R857" s="4">
        <v>1</v>
      </c>
      <c r="S857" s="4" t="s">
        <v>1573</v>
      </c>
      <c r="T857" s="4">
        <v>2</v>
      </c>
      <c r="U857" s="4">
        <v>2</v>
      </c>
      <c r="W857" s="4" t="s">
        <v>2519</v>
      </c>
      <c r="X857" s="4" t="s">
        <v>2520</v>
      </c>
      <c r="Y857" s="45">
        <v>0</v>
      </c>
      <c r="AA857" s="4">
        <v>1</v>
      </c>
      <c r="AB857" s="4">
        <v>100</v>
      </c>
      <c r="AC857" s="4">
        <v>1</v>
      </c>
      <c r="AD857" s="4">
        <v>1</v>
      </c>
      <c r="AE857" s="45" t="s">
        <v>16461</v>
      </c>
      <c r="AF857" s="45" t="s">
        <v>16457</v>
      </c>
      <c r="AG857" s="45" t="s">
        <v>16459</v>
      </c>
      <c r="AH857" s="45" t="s">
        <v>16453</v>
      </c>
      <c r="AI857" s="45" t="s">
        <v>16455</v>
      </c>
      <c r="AJ857" s="63" t="s">
        <v>20389</v>
      </c>
      <c r="AK857" s="63" t="s">
        <v>20384</v>
      </c>
      <c r="AL857" s="4">
        <v>0</v>
      </c>
      <c r="AM857" s="43">
        <f>IF(AND(L857="WEAPON",OR(R857=0,R857=1,R857=2)),[1]装备基础and强化!$V$7,IF(AND(L857="LEFTRING",OR(R857=0,R857=1,R857=2)),[1]装备基础and强化!$W$7,IF(AND(L857="RIGHTRING",OR(R857=0,R857=1,R857=2)),[1]装备基础and强化!$X$7,IF(AND(L857="NECKLACE",OR(R857=0,R857=1,R857=2)),[1]装备基础and强化!$Y$7,0))))</f>
        <v>0</v>
      </c>
      <c r="AN857" s="43">
        <f>IF(AND(L857="WEAPON",OR(R857=3,R857=4)),[1]装备基础and强化!$V$11,IF(AND(L857="LEFTRING",OR(R857=3,R857=4)),[1]装备基础and强化!$W$11,IF(AND(L857="RIGHTRING",OR(R857=3,R857=4)),[1]装备基础and强化!$X$11,IF(AND(L857="NECKLACE",OR(R857=3,R857=4)),[1]装备基础and强化!$Y$11,0))))</f>
        <v>0</v>
      </c>
      <c r="AO857" s="43">
        <f>IF(AND(L857="BELT",T857=1),[1]装备基础and强化!$AA$7,IF(AND(L857="PANTS",T857=1),[1]装备基础and强化!$AB$7,IF(AND(L857="SHOES",T857=1),[1]装备基础and强化!$AC$7,IF(AND(L857="CLOTHES",T857=1),[1]装备基础and强化!$AD$7,0))))</f>
        <v>0</v>
      </c>
      <c r="AP857" s="43" t="e">
        <f>IF(AND(L857="BELT",T857=2),[1]装备基础and强化!$AF$7,IF(AND(L857="PANTS",T857=2),[1]装备基础and强化!$AG$7,IF(AND(L857="SHOES",T857=2),[1]装备基础and强化!$AH$7,IF(AND(L857="CLOTHES",T857=2),[1]装备基础and强化!$AI$7,0))))</f>
        <v>#REF!</v>
      </c>
      <c r="AQ857" s="43">
        <f>IF(L857="HAT",[1]装备基础and强化!$AK$7,IF(L857="JADE",[1]装备基础and强化!$AK$7,0))</f>
        <v>0</v>
      </c>
      <c r="AR857" s="43" t="e">
        <f t="shared" si="14"/>
        <v>#REF!</v>
      </c>
    </row>
    <row r="858" spans="1:44" x14ac:dyDescent="0.15">
      <c r="A858" s="43"/>
      <c r="B858" s="5" t="s">
        <v>2773</v>
      </c>
      <c r="C858" s="12">
        <v>20854</v>
      </c>
      <c r="D858" s="5" t="s">
        <v>2765</v>
      </c>
      <c r="E858" s="44" t="s">
        <v>22489</v>
      </c>
      <c r="F858" s="4" t="s">
        <v>2774</v>
      </c>
      <c r="G858" s="4" t="s">
        <v>2775</v>
      </c>
      <c r="H858" s="44"/>
      <c r="I858" s="4" t="s">
        <v>700</v>
      </c>
      <c r="J858" s="6" t="s">
        <v>700</v>
      </c>
      <c r="K858" s="45">
        <v>1</v>
      </c>
      <c r="L858" s="4" t="s">
        <v>744</v>
      </c>
      <c r="M858" s="104" t="s">
        <v>16872</v>
      </c>
      <c r="N858" s="45">
        <v>280300</v>
      </c>
      <c r="O858" s="4" t="s">
        <v>3300</v>
      </c>
      <c r="P858" s="4" t="s">
        <v>4322</v>
      </c>
      <c r="Q858" s="4">
        <v>90</v>
      </c>
      <c r="R858" s="4">
        <v>1</v>
      </c>
      <c r="S858" s="4" t="s">
        <v>1573</v>
      </c>
      <c r="T858" s="4">
        <v>2</v>
      </c>
      <c r="U858" s="4">
        <v>3</v>
      </c>
      <c r="W858" s="4" t="s">
        <v>2519</v>
      </c>
      <c r="X858" s="4" t="s">
        <v>2520</v>
      </c>
      <c r="Y858" s="45">
        <v>0</v>
      </c>
      <c r="AA858" s="4">
        <v>1</v>
      </c>
      <c r="AB858" s="4">
        <v>100</v>
      </c>
      <c r="AC858" s="4">
        <v>1</v>
      </c>
      <c r="AD858" s="4">
        <v>1</v>
      </c>
      <c r="AE858" s="45" t="s">
        <v>16461</v>
      </c>
      <c r="AF858" s="45" t="s">
        <v>16457</v>
      </c>
      <c r="AG858" s="45" t="s">
        <v>16459</v>
      </c>
      <c r="AH858" s="45" t="s">
        <v>16453</v>
      </c>
      <c r="AI858" s="45" t="s">
        <v>16455</v>
      </c>
      <c r="AJ858" s="63" t="s">
        <v>20389</v>
      </c>
      <c r="AK858" s="63" t="s">
        <v>20384</v>
      </c>
      <c r="AL858" s="45">
        <v>0</v>
      </c>
      <c r="AM858" s="43">
        <f>IF(AND(L858="WEAPON",OR(R858=0,R858=1,R858=2)),[1]装备基础and强化!$V$7,IF(AND(L858="LEFTRING",OR(R858=0,R858=1,R858=2)),[1]装备基础and强化!$W$7,IF(AND(L858="RIGHTRING",OR(R858=0,R858=1,R858=2)),[1]装备基础and强化!$X$7,IF(AND(L858="NECKLACE",OR(R858=0,R858=1,R858=2)),[1]装备基础and强化!$Y$7,0))))</f>
        <v>0</v>
      </c>
      <c r="AN858" s="43">
        <f>IF(AND(L858="WEAPON",OR(R858=3,R858=4)),[1]装备基础and强化!$V$11,IF(AND(L858="LEFTRING",OR(R858=3,R858=4)),[1]装备基础and强化!$W$11,IF(AND(L858="RIGHTRING",OR(R858=3,R858=4)),[1]装备基础and强化!$X$11,IF(AND(L858="NECKLACE",OR(R858=3,R858=4)),[1]装备基础and强化!$Y$11,0))))</f>
        <v>0</v>
      </c>
      <c r="AO858" s="43">
        <f>IF(AND(L858="BELT",T858=1),[1]装备基础and强化!$AA$7,IF(AND(L858="PANTS",T858=1),[1]装备基础and强化!$AB$7,IF(AND(L858="SHOES",T858=1),[1]装备基础and强化!$AC$7,IF(AND(L858="CLOTHES",T858=1),[1]装备基础and强化!$AD$7,0))))</f>
        <v>0</v>
      </c>
      <c r="AP858" s="43" t="e">
        <f>IF(AND(L858="BELT",T858=2),[1]装备基础and强化!$AF$7,IF(AND(L858="PANTS",T858=2),[1]装备基础and强化!$AG$7,IF(AND(L858="SHOES",T858=2),[1]装备基础and强化!$AH$7,IF(AND(L858="CLOTHES",T858=2),[1]装备基础and强化!$AI$7,0))))</f>
        <v>#REF!</v>
      </c>
      <c r="AQ858" s="43">
        <f>IF(L858="HAT",[1]装备基础and强化!$AK$7,IF(L858="JADE",[1]装备基础and强化!$AK$7,0))</f>
        <v>0</v>
      </c>
      <c r="AR858" s="43" t="e">
        <f t="shared" si="14"/>
        <v>#REF!</v>
      </c>
    </row>
    <row r="859" spans="1:44" x14ac:dyDescent="0.15">
      <c r="A859" s="43"/>
      <c r="B859" s="5" t="s">
        <v>2777</v>
      </c>
      <c r="C859" s="12">
        <v>20855</v>
      </c>
      <c r="D859" s="5" t="s">
        <v>2765</v>
      </c>
      <c r="E859" s="44" t="s">
        <v>22490</v>
      </c>
      <c r="F859" s="4" t="s">
        <v>2778</v>
      </c>
      <c r="G859" s="4" t="s">
        <v>2779</v>
      </c>
      <c r="H859" s="44"/>
      <c r="I859" s="4" t="s">
        <v>700</v>
      </c>
      <c r="J859" s="6" t="s">
        <v>700</v>
      </c>
      <c r="K859" s="45">
        <v>1</v>
      </c>
      <c r="L859" s="4" t="s">
        <v>744</v>
      </c>
      <c r="M859" s="104" t="s">
        <v>16873</v>
      </c>
      <c r="N859" s="45">
        <v>280400</v>
      </c>
      <c r="O859" s="4" t="s">
        <v>3288</v>
      </c>
      <c r="P859" s="4" t="s">
        <v>4322</v>
      </c>
      <c r="Q859" s="4">
        <v>90</v>
      </c>
      <c r="R859" s="4">
        <v>1</v>
      </c>
      <c r="S859" s="4" t="s">
        <v>1573</v>
      </c>
      <c r="T859" s="4">
        <v>2</v>
      </c>
      <c r="U859" s="4">
        <v>4</v>
      </c>
      <c r="W859" s="4" t="s">
        <v>2519</v>
      </c>
      <c r="X859" s="4" t="s">
        <v>2520</v>
      </c>
      <c r="Y859" s="45">
        <v>0</v>
      </c>
      <c r="AA859" s="4">
        <v>1</v>
      </c>
      <c r="AB859" s="4">
        <v>100</v>
      </c>
      <c r="AC859" s="4">
        <v>1</v>
      </c>
      <c r="AD859" s="4">
        <v>1</v>
      </c>
      <c r="AE859" s="45" t="s">
        <v>16461</v>
      </c>
      <c r="AF859" s="45" t="s">
        <v>16457</v>
      </c>
      <c r="AG859" s="45" t="s">
        <v>16459</v>
      </c>
      <c r="AH859" s="45" t="s">
        <v>16453</v>
      </c>
      <c r="AI859" s="45" t="s">
        <v>16455</v>
      </c>
      <c r="AJ859" s="63" t="s">
        <v>20389</v>
      </c>
      <c r="AK859" s="63" t="s">
        <v>20384</v>
      </c>
      <c r="AL859" s="4">
        <v>0</v>
      </c>
      <c r="AM859" s="43">
        <f>IF(AND(L859="WEAPON",OR(R859=0,R859=1,R859=2)),[1]装备基础and强化!$V$7,IF(AND(L859="LEFTRING",OR(R859=0,R859=1,R859=2)),[1]装备基础and强化!$W$7,IF(AND(L859="RIGHTRING",OR(R859=0,R859=1,R859=2)),[1]装备基础and强化!$X$7,IF(AND(L859="NECKLACE",OR(R859=0,R859=1,R859=2)),[1]装备基础and强化!$Y$7,0))))</f>
        <v>0</v>
      </c>
      <c r="AN859" s="43">
        <f>IF(AND(L859="WEAPON",OR(R859=3,R859=4)),[1]装备基础and强化!$V$11,IF(AND(L859="LEFTRING",OR(R859=3,R859=4)),[1]装备基础and强化!$W$11,IF(AND(L859="RIGHTRING",OR(R859=3,R859=4)),[1]装备基础and强化!$X$11,IF(AND(L859="NECKLACE",OR(R859=3,R859=4)),[1]装备基础and强化!$Y$11,0))))</f>
        <v>0</v>
      </c>
      <c r="AO859" s="43">
        <f>IF(AND(L859="BELT",T859=1),[1]装备基础and强化!$AA$7,IF(AND(L859="PANTS",T859=1),[1]装备基础and强化!$AB$7,IF(AND(L859="SHOES",T859=1),[1]装备基础and强化!$AC$7,IF(AND(L859="CLOTHES",T859=1),[1]装备基础and强化!$AD$7,0))))</f>
        <v>0</v>
      </c>
      <c r="AP859" s="43" t="e">
        <f>IF(AND(L859="BELT",T859=2),[1]装备基础and强化!$AF$7,IF(AND(L859="PANTS",T859=2),[1]装备基础and强化!$AG$7,IF(AND(L859="SHOES",T859=2),[1]装备基础and强化!$AH$7,IF(AND(L859="CLOTHES",T859=2),[1]装备基础and强化!$AI$7,0))))</f>
        <v>#REF!</v>
      </c>
      <c r="AQ859" s="43">
        <f>IF(L859="HAT",[1]装备基础and强化!$AK$7,IF(L859="JADE",[1]装备基础and强化!$AK$7,0))</f>
        <v>0</v>
      </c>
      <c r="AR859" s="43" t="e">
        <f t="shared" si="14"/>
        <v>#REF!</v>
      </c>
    </row>
    <row r="860" spans="1:44" x14ac:dyDescent="0.15">
      <c r="A860" s="43"/>
      <c r="B860" s="5" t="s">
        <v>2781</v>
      </c>
      <c r="C860" s="12">
        <v>20856</v>
      </c>
      <c r="D860" s="5" t="s">
        <v>2765</v>
      </c>
      <c r="E860" s="44" t="s">
        <v>22491</v>
      </c>
      <c r="F860" s="4" t="s">
        <v>2782</v>
      </c>
      <c r="G860" s="4" t="s">
        <v>2783</v>
      </c>
      <c r="H860" s="44"/>
      <c r="I860" s="4" t="s">
        <v>700</v>
      </c>
      <c r="J860" s="6" t="s">
        <v>700</v>
      </c>
      <c r="K860" s="45">
        <v>1</v>
      </c>
      <c r="L860" s="4" t="s">
        <v>744</v>
      </c>
      <c r="M860" s="104" t="s">
        <v>16874</v>
      </c>
      <c r="N860" s="45">
        <v>280500</v>
      </c>
      <c r="O860" s="4" t="s">
        <v>3307</v>
      </c>
      <c r="P860" s="4" t="s">
        <v>4322</v>
      </c>
      <c r="Q860" s="4">
        <v>90</v>
      </c>
      <c r="R860" s="4">
        <v>1</v>
      </c>
      <c r="S860" s="4" t="s">
        <v>1573</v>
      </c>
      <c r="T860" s="4">
        <v>2</v>
      </c>
      <c r="U860" s="4">
        <v>5</v>
      </c>
      <c r="W860" s="4" t="s">
        <v>2519</v>
      </c>
      <c r="X860" s="4" t="s">
        <v>2520</v>
      </c>
      <c r="Y860" s="45">
        <v>0</v>
      </c>
      <c r="AA860" s="4">
        <v>1</v>
      </c>
      <c r="AB860" s="4">
        <v>100</v>
      </c>
      <c r="AC860" s="4">
        <v>1</v>
      </c>
      <c r="AD860" s="4">
        <v>1</v>
      </c>
      <c r="AE860" s="45" t="s">
        <v>16461</v>
      </c>
      <c r="AF860" s="45" t="s">
        <v>16457</v>
      </c>
      <c r="AG860" s="45" t="s">
        <v>16459</v>
      </c>
      <c r="AH860" s="45" t="s">
        <v>16453</v>
      </c>
      <c r="AI860" s="45" t="s">
        <v>16455</v>
      </c>
      <c r="AJ860" s="63" t="s">
        <v>20389</v>
      </c>
      <c r="AK860" s="63" t="s">
        <v>20384</v>
      </c>
      <c r="AL860" s="45">
        <v>0</v>
      </c>
      <c r="AM860" s="43">
        <f>IF(AND(L860="WEAPON",OR(R860=0,R860=1,R860=2)),[1]装备基础and强化!$V$7,IF(AND(L860="LEFTRING",OR(R860=0,R860=1,R860=2)),[1]装备基础and强化!$W$7,IF(AND(L860="RIGHTRING",OR(R860=0,R860=1,R860=2)),[1]装备基础and强化!$X$7,IF(AND(L860="NECKLACE",OR(R860=0,R860=1,R860=2)),[1]装备基础and强化!$Y$7,0))))</f>
        <v>0</v>
      </c>
      <c r="AN860" s="43">
        <f>IF(AND(L860="WEAPON",OR(R860=3,R860=4)),[1]装备基础and强化!$V$11,IF(AND(L860="LEFTRING",OR(R860=3,R860=4)),[1]装备基础and强化!$W$11,IF(AND(L860="RIGHTRING",OR(R860=3,R860=4)),[1]装备基础and强化!$X$11,IF(AND(L860="NECKLACE",OR(R860=3,R860=4)),[1]装备基础and强化!$Y$11,0))))</f>
        <v>0</v>
      </c>
      <c r="AO860" s="43">
        <f>IF(AND(L860="BELT",T860=1),[1]装备基础and强化!$AA$7,IF(AND(L860="PANTS",T860=1),[1]装备基础and强化!$AB$7,IF(AND(L860="SHOES",T860=1),[1]装备基础and强化!$AC$7,IF(AND(L860="CLOTHES",T860=1),[1]装备基础and强化!$AD$7,0))))</f>
        <v>0</v>
      </c>
      <c r="AP860" s="43" t="e">
        <f>IF(AND(L860="BELT",T860=2),[1]装备基础and强化!$AF$7,IF(AND(L860="PANTS",T860=2),[1]装备基础and强化!$AG$7,IF(AND(L860="SHOES",T860=2),[1]装备基础and强化!$AH$7,IF(AND(L860="CLOTHES",T860=2),[1]装备基础and强化!$AI$7,0))))</f>
        <v>#REF!</v>
      </c>
      <c r="AQ860" s="43">
        <f>IF(L860="HAT",[1]装备基础and强化!$AK$7,IF(L860="JADE",[1]装备基础and强化!$AK$7,0))</f>
        <v>0</v>
      </c>
      <c r="AR860" s="43" t="e">
        <f t="shared" si="14"/>
        <v>#REF!</v>
      </c>
    </row>
    <row r="861" spans="1:44" x14ac:dyDescent="0.15">
      <c r="A861" s="43"/>
      <c r="B861" s="5" t="s">
        <v>2785</v>
      </c>
      <c r="C861" s="12">
        <v>20857</v>
      </c>
      <c r="D861" s="5" t="s">
        <v>2765</v>
      </c>
      <c r="E861" s="44" t="s">
        <v>22492</v>
      </c>
      <c r="F861" s="4" t="s">
        <v>2786</v>
      </c>
      <c r="G861" s="4" t="s">
        <v>2787</v>
      </c>
      <c r="H861" s="44"/>
      <c r="I861" s="4" t="s">
        <v>700</v>
      </c>
      <c r="J861" s="6" t="s">
        <v>700</v>
      </c>
      <c r="K861" s="45">
        <v>1</v>
      </c>
      <c r="L861" s="4" t="s">
        <v>744</v>
      </c>
      <c r="M861" s="104" t="s">
        <v>16875</v>
      </c>
      <c r="N861" s="45">
        <v>280600</v>
      </c>
      <c r="O861" s="4" t="s">
        <v>3311</v>
      </c>
      <c r="P861" s="4" t="s">
        <v>4322</v>
      </c>
      <c r="Q861" s="4">
        <v>90</v>
      </c>
      <c r="R861" s="4">
        <v>1</v>
      </c>
      <c r="S861" s="4" t="s">
        <v>1573</v>
      </c>
      <c r="T861" s="4">
        <v>2</v>
      </c>
      <c r="U861" s="4">
        <v>6</v>
      </c>
      <c r="W861" s="4" t="s">
        <v>2519</v>
      </c>
      <c r="X861" s="4" t="s">
        <v>2520</v>
      </c>
      <c r="Y861" s="45">
        <v>0</v>
      </c>
      <c r="AA861" s="4">
        <v>1</v>
      </c>
      <c r="AB861" s="4">
        <v>100</v>
      </c>
      <c r="AC861" s="4">
        <v>1</v>
      </c>
      <c r="AD861" s="4">
        <v>1</v>
      </c>
      <c r="AE861" s="45" t="s">
        <v>16461</v>
      </c>
      <c r="AF861" s="45" t="s">
        <v>16457</v>
      </c>
      <c r="AG861" s="45" t="s">
        <v>16459</v>
      </c>
      <c r="AH861" s="45" t="s">
        <v>16453</v>
      </c>
      <c r="AI861" s="45" t="s">
        <v>16455</v>
      </c>
      <c r="AJ861" s="63" t="s">
        <v>20389</v>
      </c>
      <c r="AK861" s="63" t="s">
        <v>20384</v>
      </c>
      <c r="AL861" s="4">
        <v>0</v>
      </c>
      <c r="AM861" s="43">
        <f>IF(AND(L861="WEAPON",OR(R861=0,R861=1,R861=2)),[1]装备基础and强化!$V$7,IF(AND(L861="LEFTRING",OR(R861=0,R861=1,R861=2)),[1]装备基础and强化!$W$7,IF(AND(L861="RIGHTRING",OR(R861=0,R861=1,R861=2)),[1]装备基础and强化!$X$7,IF(AND(L861="NECKLACE",OR(R861=0,R861=1,R861=2)),[1]装备基础and强化!$Y$7,0))))</f>
        <v>0</v>
      </c>
      <c r="AN861" s="43">
        <f>IF(AND(L861="WEAPON",OR(R861=3,R861=4)),[1]装备基础and强化!$V$11,IF(AND(L861="LEFTRING",OR(R861=3,R861=4)),[1]装备基础and强化!$W$11,IF(AND(L861="RIGHTRING",OR(R861=3,R861=4)),[1]装备基础and强化!$X$11,IF(AND(L861="NECKLACE",OR(R861=3,R861=4)),[1]装备基础and强化!$Y$11,0))))</f>
        <v>0</v>
      </c>
      <c r="AO861" s="43">
        <f>IF(AND(L861="BELT",T861=1),[1]装备基础and强化!$AA$7,IF(AND(L861="PANTS",T861=1),[1]装备基础and强化!$AB$7,IF(AND(L861="SHOES",T861=1),[1]装备基础and强化!$AC$7,IF(AND(L861="CLOTHES",T861=1),[1]装备基础and强化!$AD$7,0))))</f>
        <v>0</v>
      </c>
      <c r="AP861" s="43" t="e">
        <f>IF(AND(L861="BELT",T861=2),[1]装备基础and强化!$AF$7,IF(AND(L861="PANTS",T861=2),[1]装备基础and强化!$AG$7,IF(AND(L861="SHOES",T861=2),[1]装备基础and强化!$AH$7,IF(AND(L861="CLOTHES",T861=2),[1]装备基础and强化!$AI$7,0))))</f>
        <v>#REF!</v>
      </c>
      <c r="AQ861" s="43">
        <f>IF(L861="HAT",[1]装备基础and强化!$AK$7,IF(L861="JADE",[1]装备基础and强化!$AK$7,0))</f>
        <v>0</v>
      </c>
      <c r="AR861" s="43" t="e">
        <f t="shared" si="14"/>
        <v>#REF!</v>
      </c>
    </row>
    <row r="862" spans="1:44" x14ac:dyDescent="0.15">
      <c r="A862" s="43"/>
      <c r="B862" s="5" t="s">
        <v>2789</v>
      </c>
      <c r="C862" s="12">
        <v>20858</v>
      </c>
      <c r="D862" s="5" t="s">
        <v>2765</v>
      </c>
      <c r="E862" s="44" t="s">
        <v>22493</v>
      </c>
      <c r="F862" s="4" t="s">
        <v>2790</v>
      </c>
      <c r="G862" s="4" t="s">
        <v>2791</v>
      </c>
      <c r="H862" s="44"/>
      <c r="I862" s="4" t="s">
        <v>700</v>
      </c>
      <c r="J862" s="6" t="s">
        <v>700</v>
      </c>
      <c r="K862" s="45">
        <v>1</v>
      </c>
      <c r="L862" s="4" t="s">
        <v>744</v>
      </c>
      <c r="M862" s="104" t="s">
        <v>16876</v>
      </c>
      <c r="N862" s="45">
        <v>280700</v>
      </c>
      <c r="O862" s="4" t="s">
        <v>3315</v>
      </c>
      <c r="P862" s="4" t="s">
        <v>4322</v>
      </c>
      <c r="Q862" s="4">
        <v>90</v>
      </c>
      <c r="R862" s="4">
        <v>1</v>
      </c>
      <c r="S862" s="4" t="s">
        <v>1573</v>
      </c>
      <c r="T862" s="4">
        <v>2</v>
      </c>
      <c r="U862" s="4">
        <v>7</v>
      </c>
      <c r="W862" s="4" t="s">
        <v>2519</v>
      </c>
      <c r="X862" s="4" t="s">
        <v>2520</v>
      </c>
      <c r="Y862" s="45">
        <v>0</v>
      </c>
      <c r="AA862" s="4">
        <v>1</v>
      </c>
      <c r="AB862" s="4">
        <v>100</v>
      </c>
      <c r="AC862" s="4">
        <v>1</v>
      </c>
      <c r="AD862" s="4">
        <v>1</v>
      </c>
      <c r="AE862" s="45" t="s">
        <v>16461</v>
      </c>
      <c r="AF862" s="45" t="s">
        <v>16457</v>
      </c>
      <c r="AG862" s="45" t="s">
        <v>16459</v>
      </c>
      <c r="AH862" s="45" t="s">
        <v>16453</v>
      </c>
      <c r="AI862" s="45" t="s">
        <v>16455</v>
      </c>
      <c r="AJ862" s="63" t="s">
        <v>20389</v>
      </c>
      <c r="AK862" s="63" t="s">
        <v>20384</v>
      </c>
      <c r="AL862" s="45">
        <v>0</v>
      </c>
      <c r="AM862" s="43">
        <f>IF(AND(L862="WEAPON",OR(R862=0,R862=1,R862=2)),[1]装备基础and强化!$V$7,IF(AND(L862="LEFTRING",OR(R862=0,R862=1,R862=2)),[1]装备基础and强化!$W$7,IF(AND(L862="RIGHTRING",OR(R862=0,R862=1,R862=2)),[1]装备基础and强化!$X$7,IF(AND(L862="NECKLACE",OR(R862=0,R862=1,R862=2)),[1]装备基础and强化!$Y$7,0))))</f>
        <v>0</v>
      </c>
      <c r="AN862" s="43">
        <f>IF(AND(L862="WEAPON",OR(R862=3,R862=4)),[1]装备基础and强化!$V$11,IF(AND(L862="LEFTRING",OR(R862=3,R862=4)),[1]装备基础and强化!$W$11,IF(AND(L862="RIGHTRING",OR(R862=3,R862=4)),[1]装备基础and强化!$X$11,IF(AND(L862="NECKLACE",OR(R862=3,R862=4)),[1]装备基础and强化!$Y$11,0))))</f>
        <v>0</v>
      </c>
      <c r="AO862" s="43">
        <f>IF(AND(L862="BELT",T862=1),[1]装备基础and强化!$AA$7,IF(AND(L862="PANTS",T862=1),[1]装备基础and强化!$AB$7,IF(AND(L862="SHOES",T862=1),[1]装备基础and强化!$AC$7,IF(AND(L862="CLOTHES",T862=1),[1]装备基础and强化!$AD$7,0))))</f>
        <v>0</v>
      </c>
      <c r="AP862" s="43" t="e">
        <f>IF(AND(L862="BELT",T862=2),[1]装备基础and强化!$AF$7,IF(AND(L862="PANTS",T862=2),[1]装备基础and强化!$AG$7,IF(AND(L862="SHOES",T862=2),[1]装备基础and强化!$AH$7,IF(AND(L862="CLOTHES",T862=2),[1]装备基础and强化!$AI$7,0))))</f>
        <v>#REF!</v>
      </c>
      <c r="AQ862" s="43">
        <f>IF(L862="HAT",[1]装备基础and强化!$AK$7,IF(L862="JADE",[1]装备基础and强化!$AK$7,0))</f>
        <v>0</v>
      </c>
      <c r="AR862" s="43" t="e">
        <f t="shared" si="14"/>
        <v>#REF!</v>
      </c>
    </row>
    <row r="863" spans="1:44" x14ac:dyDescent="0.15">
      <c r="A863" s="43"/>
      <c r="B863" s="5" t="s">
        <v>2793</v>
      </c>
      <c r="C863" s="12">
        <v>20859</v>
      </c>
      <c r="D863" s="5" t="s">
        <v>2765</v>
      </c>
      <c r="E863" s="44" t="s">
        <v>22494</v>
      </c>
      <c r="F863" s="4" t="s">
        <v>2794</v>
      </c>
      <c r="G863" s="4" t="s">
        <v>2795</v>
      </c>
      <c r="H863" s="44"/>
      <c r="I863" s="4" t="s">
        <v>700</v>
      </c>
      <c r="J863" s="6" t="s">
        <v>700</v>
      </c>
      <c r="K863" s="45">
        <v>1</v>
      </c>
      <c r="L863" s="4" t="s">
        <v>744</v>
      </c>
      <c r="M863" s="104" t="s">
        <v>16877</v>
      </c>
      <c r="N863" s="45">
        <v>280800</v>
      </c>
      <c r="O863" s="4" t="s">
        <v>3319</v>
      </c>
      <c r="P863" s="4" t="s">
        <v>4322</v>
      </c>
      <c r="Q863" s="4">
        <v>90</v>
      </c>
      <c r="R863" s="4">
        <v>1</v>
      </c>
      <c r="S863" s="4" t="s">
        <v>1573</v>
      </c>
      <c r="T863" s="4">
        <v>2</v>
      </c>
      <c r="U863" s="4">
        <v>8</v>
      </c>
      <c r="W863" s="4" t="s">
        <v>2519</v>
      </c>
      <c r="X863" s="4" t="s">
        <v>2520</v>
      </c>
      <c r="Y863" s="45">
        <v>0</v>
      </c>
      <c r="AA863" s="4">
        <v>1</v>
      </c>
      <c r="AB863" s="4">
        <v>100</v>
      </c>
      <c r="AC863" s="4">
        <v>1</v>
      </c>
      <c r="AD863" s="4">
        <v>1</v>
      </c>
      <c r="AE863" s="45" t="s">
        <v>16461</v>
      </c>
      <c r="AF863" s="45" t="s">
        <v>16457</v>
      </c>
      <c r="AG863" s="45" t="s">
        <v>16459</v>
      </c>
      <c r="AH863" s="45" t="s">
        <v>16453</v>
      </c>
      <c r="AI863" s="45" t="s">
        <v>16455</v>
      </c>
      <c r="AJ863" s="63" t="s">
        <v>20389</v>
      </c>
      <c r="AK863" s="63" t="s">
        <v>20384</v>
      </c>
      <c r="AL863" s="4">
        <v>0</v>
      </c>
      <c r="AM863" s="43">
        <f>IF(AND(L863="WEAPON",OR(R863=0,R863=1,R863=2)),[1]装备基础and强化!$V$7,IF(AND(L863="LEFTRING",OR(R863=0,R863=1,R863=2)),[1]装备基础and强化!$W$7,IF(AND(L863="RIGHTRING",OR(R863=0,R863=1,R863=2)),[1]装备基础and强化!$X$7,IF(AND(L863="NECKLACE",OR(R863=0,R863=1,R863=2)),[1]装备基础and强化!$Y$7,0))))</f>
        <v>0</v>
      </c>
      <c r="AN863" s="43">
        <f>IF(AND(L863="WEAPON",OR(R863=3,R863=4)),[1]装备基础and强化!$V$11,IF(AND(L863="LEFTRING",OR(R863=3,R863=4)),[1]装备基础and强化!$W$11,IF(AND(L863="RIGHTRING",OR(R863=3,R863=4)),[1]装备基础and强化!$X$11,IF(AND(L863="NECKLACE",OR(R863=3,R863=4)),[1]装备基础and强化!$Y$11,0))))</f>
        <v>0</v>
      </c>
      <c r="AO863" s="43">
        <f>IF(AND(L863="BELT",T863=1),[1]装备基础and强化!$AA$7,IF(AND(L863="PANTS",T863=1),[1]装备基础and强化!$AB$7,IF(AND(L863="SHOES",T863=1),[1]装备基础and强化!$AC$7,IF(AND(L863="CLOTHES",T863=1),[1]装备基础and强化!$AD$7,0))))</f>
        <v>0</v>
      </c>
      <c r="AP863" s="43" t="e">
        <f>IF(AND(L863="BELT",T863=2),[1]装备基础and强化!$AF$7,IF(AND(L863="PANTS",T863=2),[1]装备基础and强化!$AG$7,IF(AND(L863="SHOES",T863=2),[1]装备基础and强化!$AH$7,IF(AND(L863="CLOTHES",T863=2),[1]装备基础and强化!$AI$7,0))))</f>
        <v>#REF!</v>
      </c>
      <c r="AQ863" s="43">
        <f>IF(L863="HAT",[1]装备基础and强化!$AK$7,IF(L863="JADE",[1]装备基础and强化!$AK$7,0))</f>
        <v>0</v>
      </c>
      <c r="AR863" s="43" t="e">
        <f t="shared" si="14"/>
        <v>#REF!</v>
      </c>
    </row>
    <row r="864" spans="1:44" x14ac:dyDescent="0.15">
      <c r="A864" s="43"/>
      <c r="B864" s="5" t="s">
        <v>2797</v>
      </c>
      <c r="C864" s="12">
        <v>20860</v>
      </c>
      <c r="D864" s="5" t="s">
        <v>2798</v>
      </c>
      <c r="E864" s="44" t="s">
        <v>22495</v>
      </c>
      <c r="F864" s="4" t="s">
        <v>2799</v>
      </c>
      <c r="G864" s="4" t="s">
        <v>2800</v>
      </c>
      <c r="H864" s="44"/>
      <c r="I864" s="4" t="s">
        <v>700</v>
      </c>
      <c r="J864" s="6" t="s">
        <v>700</v>
      </c>
      <c r="K864" s="45">
        <v>1</v>
      </c>
      <c r="L864" s="4" t="s">
        <v>744</v>
      </c>
      <c r="M864" s="104" t="s">
        <v>16878</v>
      </c>
      <c r="N864" s="45">
        <v>2110100</v>
      </c>
      <c r="O864" s="4" t="s">
        <v>3296</v>
      </c>
      <c r="P864" s="4" t="s">
        <v>4322</v>
      </c>
      <c r="Q864" s="4">
        <v>120</v>
      </c>
      <c r="R864" s="4">
        <v>1</v>
      </c>
      <c r="S864" s="4" t="s">
        <v>1607</v>
      </c>
      <c r="T864" s="4">
        <v>2</v>
      </c>
      <c r="U864" s="4">
        <v>1</v>
      </c>
      <c r="W864" s="4" t="s">
        <v>2552</v>
      </c>
      <c r="X864" s="4" t="s">
        <v>2553</v>
      </c>
      <c r="Y864" s="45">
        <v>0</v>
      </c>
      <c r="AA864" s="4">
        <v>1</v>
      </c>
      <c r="AB864" s="4">
        <v>100</v>
      </c>
      <c r="AC864" s="4">
        <v>1</v>
      </c>
      <c r="AE864" s="45" t="s">
        <v>16461</v>
      </c>
      <c r="AF864" s="45" t="s">
        <v>16457</v>
      </c>
      <c r="AG864" s="45" t="s">
        <v>16459</v>
      </c>
      <c r="AH864" s="45" t="s">
        <v>16453</v>
      </c>
      <c r="AI864" s="45" t="s">
        <v>16455</v>
      </c>
      <c r="AJ864" s="63" t="s">
        <v>20389</v>
      </c>
      <c r="AK864" s="63" t="s">
        <v>20384</v>
      </c>
      <c r="AL864" s="45">
        <v>0</v>
      </c>
      <c r="AM864" s="43">
        <f>IF(AND(L864="WEAPON",OR(R864=0,R864=1,R864=2)),[1]装备基础and强化!$V$7,IF(AND(L864="LEFTRING",OR(R864=0,R864=1,R864=2)),[1]装备基础and强化!$W$7,IF(AND(L864="RIGHTRING",OR(R864=0,R864=1,R864=2)),[1]装备基础and强化!$X$7,IF(AND(L864="NECKLACE",OR(R864=0,R864=1,R864=2)),[1]装备基础and强化!$Y$7,0))))</f>
        <v>0</v>
      </c>
      <c r="AN864" s="43">
        <f>IF(AND(L864="WEAPON",OR(R864=3,R864=4)),[1]装备基础and强化!$V$11,IF(AND(L864="LEFTRING",OR(R864=3,R864=4)),[1]装备基础and强化!$W$11,IF(AND(L864="RIGHTRING",OR(R864=3,R864=4)),[1]装备基础and强化!$X$11,IF(AND(L864="NECKLACE",OR(R864=3,R864=4)),[1]装备基础and强化!$Y$11,0))))</f>
        <v>0</v>
      </c>
      <c r="AO864" s="43">
        <f>IF(AND(L864="BELT",T864=1),[1]装备基础and强化!$AA$7,IF(AND(L864="PANTS",T864=1),[1]装备基础and强化!$AB$7,IF(AND(L864="SHOES",T864=1),[1]装备基础and强化!$AC$7,IF(AND(L864="CLOTHES",T864=1),[1]装备基础and强化!$AD$7,0))))</f>
        <v>0</v>
      </c>
      <c r="AP864" s="43" t="e">
        <f>IF(AND(L864="BELT",T864=2),[1]装备基础and强化!$AF$7,IF(AND(L864="PANTS",T864=2),[1]装备基础and强化!$AG$7,IF(AND(L864="SHOES",T864=2),[1]装备基础and强化!$AH$7,IF(AND(L864="CLOTHES",T864=2),[1]装备基础and强化!$AI$7,0))))</f>
        <v>#REF!</v>
      </c>
      <c r="AQ864" s="43">
        <f>IF(L864="HAT",[1]装备基础and强化!$AK$7,IF(L864="JADE",[1]装备基础and强化!$AK$7,0))</f>
        <v>0</v>
      </c>
      <c r="AR864" s="43" t="e">
        <f t="shared" si="14"/>
        <v>#REF!</v>
      </c>
    </row>
    <row r="865" spans="1:44" x14ac:dyDescent="0.15">
      <c r="A865" s="43"/>
      <c r="B865" s="5" t="s">
        <v>2802</v>
      </c>
      <c r="C865" s="12">
        <v>20861</v>
      </c>
      <c r="D865" s="5" t="s">
        <v>2798</v>
      </c>
      <c r="E865" s="44" t="s">
        <v>22496</v>
      </c>
      <c r="F865" s="4" t="s">
        <v>2803</v>
      </c>
      <c r="G865" s="4" t="s">
        <v>2804</v>
      </c>
      <c r="H865" s="44"/>
      <c r="I865" s="4" t="s">
        <v>700</v>
      </c>
      <c r="J865" s="6" t="s">
        <v>700</v>
      </c>
      <c r="K865" s="45">
        <v>1</v>
      </c>
      <c r="L865" s="4" t="s">
        <v>744</v>
      </c>
      <c r="M865" s="104" t="s">
        <v>16879</v>
      </c>
      <c r="N865" s="45">
        <v>2110200</v>
      </c>
      <c r="O865" s="4" t="s">
        <v>2776</v>
      </c>
      <c r="P865" s="4" t="s">
        <v>4322</v>
      </c>
      <c r="Q865" s="4">
        <v>120</v>
      </c>
      <c r="R865" s="4">
        <v>1</v>
      </c>
      <c r="S865" s="4" t="s">
        <v>1607</v>
      </c>
      <c r="T865" s="4">
        <v>2</v>
      </c>
      <c r="U865" s="4">
        <v>2</v>
      </c>
      <c r="W865" s="4" t="s">
        <v>2552</v>
      </c>
      <c r="X865" s="4" t="s">
        <v>2553</v>
      </c>
      <c r="Y865" s="45">
        <v>0</v>
      </c>
      <c r="AA865" s="4">
        <v>1</v>
      </c>
      <c r="AB865" s="4">
        <v>100</v>
      </c>
      <c r="AC865" s="4">
        <v>1</v>
      </c>
      <c r="AD865" s="4">
        <v>1</v>
      </c>
      <c r="AE865" s="45" t="s">
        <v>16461</v>
      </c>
      <c r="AF865" s="45" t="s">
        <v>16457</v>
      </c>
      <c r="AG865" s="45" t="s">
        <v>16459</v>
      </c>
      <c r="AH865" s="45" t="s">
        <v>16453</v>
      </c>
      <c r="AI865" s="45" t="s">
        <v>16455</v>
      </c>
      <c r="AJ865" s="63" t="s">
        <v>20389</v>
      </c>
      <c r="AK865" s="63" t="s">
        <v>20384</v>
      </c>
      <c r="AL865" s="4">
        <v>0</v>
      </c>
      <c r="AM865" s="43">
        <f>IF(AND(L865="WEAPON",OR(R865=0,R865=1,R865=2)),[1]装备基础and强化!$V$7,IF(AND(L865="LEFTRING",OR(R865=0,R865=1,R865=2)),[1]装备基础and强化!$W$7,IF(AND(L865="RIGHTRING",OR(R865=0,R865=1,R865=2)),[1]装备基础and强化!$X$7,IF(AND(L865="NECKLACE",OR(R865=0,R865=1,R865=2)),[1]装备基础and强化!$Y$7,0))))</f>
        <v>0</v>
      </c>
      <c r="AN865" s="43">
        <f>IF(AND(L865="WEAPON",OR(R865=3,R865=4)),[1]装备基础and强化!$V$11,IF(AND(L865="LEFTRING",OR(R865=3,R865=4)),[1]装备基础and强化!$W$11,IF(AND(L865="RIGHTRING",OR(R865=3,R865=4)),[1]装备基础and强化!$X$11,IF(AND(L865="NECKLACE",OR(R865=3,R865=4)),[1]装备基础and强化!$Y$11,0))))</f>
        <v>0</v>
      </c>
      <c r="AO865" s="43">
        <f>IF(AND(L865="BELT",T865=1),[1]装备基础and强化!$AA$7,IF(AND(L865="PANTS",T865=1),[1]装备基础and强化!$AB$7,IF(AND(L865="SHOES",T865=1),[1]装备基础and强化!$AC$7,IF(AND(L865="CLOTHES",T865=1),[1]装备基础and强化!$AD$7,0))))</f>
        <v>0</v>
      </c>
      <c r="AP865" s="43" t="e">
        <f>IF(AND(L865="BELT",T865=2),[1]装备基础and强化!$AF$7,IF(AND(L865="PANTS",T865=2),[1]装备基础and强化!$AG$7,IF(AND(L865="SHOES",T865=2),[1]装备基础and强化!$AH$7,IF(AND(L865="CLOTHES",T865=2),[1]装备基础and强化!$AI$7,0))))</f>
        <v>#REF!</v>
      </c>
      <c r="AQ865" s="43">
        <f>IF(L865="HAT",[1]装备基础and强化!$AK$7,IF(L865="JADE",[1]装备基础and强化!$AK$7,0))</f>
        <v>0</v>
      </c>
      <c r="AR865" s="43" t="e">
        <f t="shared" si="14"/>
        <v>#REF!</v>
      </c>
    </row>
    <row r="866" spans="1:44" x14ac:dyDescent="0.15">
      <c r="A866" s="43"/>
      <c r="B866" s="5" t="s">
        <v>2805</v>
      </c>
      <c r="C866" s="12">
        <v>20862</v>
      </c>
      <c r="D866" s="5" t="s">
        <v>2798</v>
      </c>
      <c r="E866" s="44" t="s">
        <v>22497</v>
      </c>
      <c r="F866" s="4" t="s">
        <v>2806</v>
      </c>
      <c r="G866" s="4" t="s">
        <v>2807</v>
      </c>
      <c r="H866" s="44"/>
      <c r="I866" s="4" t="s">
        <v>700</v>
      </c>
      <c r="J866" s="6" t="s">
        <v>700</v>
      </c>
      <c r="K866" s="45">
        <v>1</v>
      </c>
      <c r="L866" s="4" t="s">
        <v>744</v>
      </c>
      <c r="M866" s="104" t="s">
        <v>16880</v>
      </c>
      <c r="N866" s="45">
        <v>2110300</v>
      </c>
      <c r="O866" s="4" t="s">
        <v>14845</v>
      </c>
      <c r="P866" s="4" t="s">
        <v>4322</v>
      </c>
      <c r="Q866" s="4">
        <v>120</v>
      </c>
      <c r="R866" s="4">
        <v>1</v>
      </c>
      <c r="S866" s="4" t="s">
        <v>1607</v>
      </c>
      <c r="T866" s="4">
        <v>2</v>
      </c>
      <c r="U866" s="4">
        <v>3</v>
      </c>
      <c r="W866" s="4" t="s">
        <v>2552</v>
      </c>
      <c r="X866" s="4" t="s">
        <v>2553</v>
      </c>
      <c r="Y866" s="45">
        <v>0</v>
      </c>
      <c r="AA866" s="4">
        <v>1</v>
      </c>
      <c r="AB866" s="4">
        <v>100</v>
      </c>
      <c r="AC866" s="4">
        <v>1</v>
      </c>
      <c r="AD866" s="4">
        <v>1</v>
      </c>
      <c r="AE866" s="45" t="s">
        <v>16461</v>
      </c>
      <c r="AF866" s="45" t="s">
        <v>16457</v>
      </c>
      <c r="AG866" s="45" t="s">
        <v>16459</v>
      </c>
      <c r="AH866" s="45" t="s">
        <v>16453</v>
      </c>
      <c r="AI866" s="45" t="s">
        <v>16455</v>
      </c>
      <c r="AJ866" s="63" t="s">
        <v>20389</v>
      </c>
      <c r="AK866" s="63" t="s">
        <v>20384</v>
      </c>
      <c r="AL866" s="45">
        <v>0</v>
      </c>
      <c r="AM866" s="43">
        <f>IF(AND(L866="WEAPON",OR(R866=0,R866=1,R866=2)),[1]装备基础and强化!$V$7,IF(AND(L866="LEFTRING",OR(R866=0,R866=1,R866=2)),[1]装备基础and强化!$W$7,IF(AND(L866="RIGHTRING",OR(R866=0,R866=1,R866=2)),[1]装备基础and强化!$X$7,IF(AND(L866="NECKLACE",OR(R866=0,R866=1,R866=2)),[1]装备基础and强化!$Y$7,0))))</f>
        <v>0</v>
      </c>
      <c r="AN866" s="43">
        <f>IF(AND(L866="WEAPON",OR(R866=3,R866=4)),[1]装备基础and强化!$V$11,IF(AND(L866="LEFTRING",OR(R866=3,R866=4)),[1]装备基础and强化!$W$11,IF(AND(L866="RIGHTRING",OR(R866=3,R866=4)),[1]装备基础and强化!$X$11,IF(AND(L866="NECKLACE",OR(R866=3,R866=4)),[1]装备基础and强化!$Y$11,0))))</f>
        <v>0</v>
      </c>
      <c r="AO866" s="43">
        <f>IF(AND(L866="BELT",T866=1),[1]装备基础and强化!$AA$7,IF(AND(L866="PANTS",T866=1),[1]装备基础and强化!$AB$7,IF(AND(L866="SHOES",T866=1),[1]装备基础and强化!$AC$7,IF(AND(L866="CLOTHES",T866=1),[1]装备基础and强化!$AD$7,0))))</f>
        <v>0</v>
      </c>
      <c r="AP866" s="43" t="e">
        <f>IF(AND(L866="BELT",T866=2),[1]装备基础and强化!$AF$7,IF(AND(L866="PANTS",T866=2),[1]装备基础and强化!$AG$7,IF(AND(L866="SHOES",T866=2),[1]装备基础and强化!$AH$7,IF(AND(L866="CLOTHES",T866=2),[1]装备基础and强化!$AI$7,0))))</f>
        <v>#REF!</v>
      </c>
      <c r="AQ866" s="43">
        <f>IF(L866="HAT",[1]装备基础and强化!$AK$7,IF(L866="JADE",[1]装备基础and强化!$AK$7,0))</f>
        <v>0</v>
      </c>
      <c r="AR866" s="43" t="e">
        <f t="shared" si="14"/>
        <v>#REF!</v>
      </c>
    </row>
    <row r="867" spans="1:44" x14ac:dyDescent="0.15">
      <c r="A867" s="43"/>
      <c r="B867" s="5" t="s">
        <v>2809</v>
      </c>
      <c r="C867" s="12">
        <v>20863</v>
      </c>
      <c r="D867" s="5" t="s">
        <v>2798</v>
      </c>
      <c r="E867" s="44" t="s">
        <v>22498</v>
      </c>
      <c r="F867" s="4" t="s">
        <v>2810</v>
      </c>
      <c r="G867" s="4" t="s">
        <v>2811</v>
      </c>
      <c r="H867" s="44"/>
      <c r="I867" s="4" t="s">
        <v>700</v>
      </c>
      <c r="J867" s="6" t="s">
        <v>700</v>
      </c>
      <c r="K867" s="45">
        <v>1</v>
      </c>
      <c r="L867" s="4" t="s">
        <v>744</v>
      </c>
      <c r="M867" s="104" t="s">
        <v>16881</v>
      </c>
      <c r="N867" s="45">
        <v>2110400</v>
      </c>
      <c r="O867" s="4" t="s">
        <v>3319</v>
      </c>
      <c r="P867" s="4" t="s">
        <v>4322</v>
      </c>
      <c r="Q867" s="4">
        <v>120</v>
      </c>
      <c r="R867" s="4">
        <v>1</v>
      </c>
      <c r="S867" s="4" t="s">
        <v>1607</v>
      </c>
      <c r="T867" s="4">
        <v>2</v>
      </c>
      <c r="U867" s="4">
        <v>4</v>
      </c>
      <c r="W867" s="4" t="s">
        <v>2552</v>
      </c>
      <c r="X867" s="4" t="s">
        <v>2553</v>
      </c>
      <c r="Y867" s="45">
        <v>0</v>
      </c>
      <c r="AA867" s="4">
        <v>1</v>
      </c>
      <c r="AB867" s="4">
        <v>100</v>
      </c>
      <c r="AC867" s="4">
        <v>1</v>
      </c>
      <c r="AD867" s="4">
        <v>1</v>
      </c>
      <c r="AE867" s="45" t="s">
        <v>16461</v>
      </c>
      <c r="AF867" s="45" t="s">
        <v>16457</v>
      </c>
      <c r="AG867" s="45" t="s">
        <v>16459</v>
      </c>
      <c r="AH867" s="45" t="s">
        <v>16453</v>
      </c>
      <c r="AI867" s="45" t="s">
        <v>16455</v>
      </c>
      <c r="AJ867" s="63" t="s">
        <v>20389</v>
      </c>
      <c r="AK867" s="63" t="s">
        <v>20384</v>
      </c>
      <c r="AL867" s="4">
        <v>0</v>
      </c>
      <c r="AM867" s="43">
        <f>IF(AND(L867="WEAPON",OR(R867=0,R867=1,R867=2)),[1]装备基础and强化!$V$7,IF(AND(L867="LEFTRING",OR(R867=0,R867=1,R867=2)),[1]装备基础and强化!$W$7,IF(AND(L867="RIGHTRING",OR(R867=0,R867=1,R867=2)),[1]装备基础and强化!$X$7,IF(AND(L867="NECKLACE",OR(R867=0,R867=1,R867=2)),[1]装备基础and强化!$Y$7,0))))</f>
        <v>0</v>
      </c>
      <c r="AN867" s="43">
        <f>IF(AND(L867="WEAPON",OR(R867=3,R867=4)),[1]装备基础and强化!$V$11,IF(AND(L867="LEFTRING",OR(R867=3,R867=4)),[1]装备基础and强化!$W$11,IF(AND(L867="RIGHTRING",OR(R867=3,R867=4)),[1]装备基础and强化!$X$11,IF(AND(L867="NECKLACE",OR(R867=3,R867=4)),[1]装备基础and强化!$Y$11,0))))</f>
        <v>0</v>
      </c>
      <c r="AO867" s="43">
        <f>IF(AND(L867="BELT",T867=1),[1]装备基础and强化!$AA$7,IF(AND(L867="PANTS",T867=1),[1]装备基础and强化!$AB$7,IF(AND(L867="SHOES",T867=1),[1]装备基础and强化!$AC$7,IF(AND(L867="CLOTHES",T867=1),[1]装备基础and强化!$AD$7,0))))</f>
        <v>0</v>
      </c>
      <c r="AP867" s="43" t="e">
        <f>IF(AND(L867="BELT",T867=2),[1]装备基础and强化!$AF$7,IF(AND(L867="PANTS",T867=2),[1]装备基础and强化!$AG$7,IF(AND(L867="SHOES",T867=2),[1]装备基础and强化!$AH$7,IF(AND(L867="CLOTHES",T867=2),[1]装备基础and强化!$AI$7,0))))</f>
        <v>#REF!</v>
      </c>
      <c r="AQ867" s="43">
        <f>IF(L867="HAT",[1]装备基础and强化!$AK$7,IF(L867="JADE",[1]装备基础and强化!$AK$7,0))</f>
        <v>0</v>
      </c>
      <c r="AR867" s="43" t="e">
        <f t="shared" si="14"/>
        <v>#REF!</v>
      </c>
    </row>
    <row r="868" spans="1:44" x14ac:dyDescent="0.15">
      <c r="A868" s="43"/>
      <c r="B868" s="5" t="s">
        <v>2812</v>
      </c>
      <c r="C868" s="12">
        <v>20864</v>
      </c>
      <c r="D868" s="5" t="s">
        <v>2798</v>
      </c>
      <c r="E868" s="44" t="s">
        <v>22499</v>
      </c>
      <c r="F868" s="4" t="s">
        <v>2813</v>
      </c>
      <c r="G868" s="4" t="s">
        <v>2814</v>
      </c>
      <c r="H868" s="44"/>
      <c r="I868" s="4" t="s">
        <v>700</v>
      </c>
      <c r="J868" s="6" t="s">
        <v>700</v>
      </c>
      <c r="K868" s="45">
        <v>1</v>
      </c>
      <c r="L868" s="4" t="s">
        <v>744</v>
      </c>
      <c r="M868" s="104" t="s">
        <v>16882</v>
      </c>
      <c r="N868" s="45">
        <v>2110500</v>
      </c>
      <c r="O868" s="4" t="s">
        <v>14846</v>
      </c>
      <c r="P868" s="4" t="s">
        <v>4322</v>
      </c>
      <c r="Q868" s="4">
        <v>120</v>
      </c>
      <c r="R868" s="4">
        <v>1</v>
      </c>
      <c r="S868" s="4" t="s">
        <v>1607</v>
      </c>
      <c r="T868" s="4">
        <v>2</v>
      </c>
      <c r="U868" s="4">
        <v>5</v>
      </c>
      <c r="W868" s="4" t="s">
        <v>2552</v>
      </c>
      <c r="X868" s="4" t="s">
        <v>2553</v>
      </c>
      <c r="Y868" s="45">
        <v>0</v>
      </c>
      <c r="AA868" s="4">
        <v>1</v>
      </c>
      <c r="AB868" s="4">
        <v>100</v>
      </c>
      <c r="AC868" s="4">
        <v>1</v>
      </c>
      <c r="AD868" s="4">
        <v>1</v>
      </c>
      <c r="AE868" s="45" t="s">
        <v>16461</v>
      </c>
      <c r="AF868" s="45" t="s">
        <v>16457</v>
      </c>
      <c r="AG868" s="45" t="s">
        <v>16459</v>
      </c>
      <c r="AH868" s="45" t="s">
        <v>16453</v>
      </c>
      <c r="AI868" s="45" t="s">
        <v>16455</v>
      </c>
      <c r="AJ868" s="63" t="s">
        <v>20389</v>
      </c>
      <c r="AK868" s="63" t="s">
        <v>20384</v>
      </c>
      <c r="AL868" s="45">
        <v>0</v>
      </c>
      <c r="AM868" s="43">
        <f>IF(AND(L868="WEAPON",OR(R868=0,R868=1,R868=2)),[1]装备基础and强化!$V$7,IF(AND(L868="LEFTRING",OR(R868=0,R868=1,R868=2)),[1]装备基础and强化!$W$7,IF(AND(L868="RIGHTRING",OR(R868=0,R868=1,R868=2)),[1]装备基础and强化!$X$7,IF(AND(L868="NECKLACE",OR(R868=0,R868=1,R868=2)),[1]装备基础and强化!$Y$7,0))))</f>
        <v>0</v>
      </c>
      <c r="AN868" s="43">
        <f>IF(AND(L868="WEAPON",OR(R868=3,R868=4)),[1]装备基础and强化!$V$11,IF(AND(L868="LEFTRING",OR(R868=3,R868=4)),[1]装备基础and强化!$W$11,IF(AND(L868="RIGHTRING",OR(R868=3,R868=4)),[1]装备基础and强化!$X$11,IF(AND(L868="NECKLACE",OR(R868=3,R868=4)),[1]装备基础and强化!$Y$11,0))))</f>
        <v>0</v>
      </c>
      <c r="AO868" s="43">
        <f>IF(AND(L868="BELT",T868=1),[1]装备基础and强化!$AA$7,IF(AND(L868="PANTS",T868=1),[1]装备基础and强化!$AB$7,IF(AND(L868="SHOES",T868=1),[1]装备基础and强化!$AC$7,IF(AND(L868="CLOTHES",T868=1),[1]装备基础and强化!$AD$7,0))))</f>
        <v>0</v>
      </c>
      <c r="AP868" s="43" t="e">
        <f>IF(AND(L868="BELT",T868=2),[1]装备基础and强化!$AF$7,IF(AND(L868="PANTS",T868=2),[1]装备基础and强化!$AG$7,IF(AND(L868="SHOES",T868=2),[1]装备基础and强化!$AH$7,IF(AND(L868="CLOTHES",T868=2),[1]装备基础and强化!$AI$7,0))))</f>
        <v>#REF!</v>
      </c>
      <c r="AQ868" s="43">
        <f>IF(L868="HAT",[1]装备基础and强化!$AK$7,IF(L868="JADE",[1]装备基础and强化!$AK$7,0))</f>
        <v>0</v>
      </c>
      <c r="AR868" s="43" t="e">
        <f t="shared" si="14"/>
        <v>#REF!</v>
      </c>
    </row>
    <row r="869" spans="1:44" x14ac:dyDescent="0.15">
      <c r="A869" s="43"/>
      <c r="B869" s="5" t="s">
        <v>2816</v>
      </c>
      <c r="C869" s="12">
        <v>20865</v>
      </c>
      <c r="D869" s="5" t="s">
        <v>2798</v>
      </c>
      <c r="E869" s="44" t="s">
        <v>22500</v>
      </c>
      <c r="F869" s="4" t="s">
        <v>2817</v>
      </c>
      <c r="G869" s="4" t="s">
        <v>2818</v>
      </c>
      <c r="H869" s="44"/>
      <c r="I869" s="4" t="s">
        <v>700</v>
      </c>
      <c r="J869" s="6" t="s">
        <v>700</v>
      </c>
      <c r="K869" s="45">
        <v>1</v>
      </c>
      <c r="L869" s="4" t="s">
        <v>744</v>
      </c>
      <c r="M869" s="104" t="s">
        <v>16883</v>
      </c>
      <c r="N869" s="45">
        <v>2110600</v>
      </c>
      <c r="O869" s="4" t="s">
        <v>14847</v>
      </c>
      <c r="P869" s="4" t="s">
        <v>4322</v>
      </c>
      <c r="Q869" s="4">
        <v>120</v>
      </c>
      <c r="R869" s="4">
        <v>1</v>
      </c>
      <c r="S869" s="4" t="s">
        <v>1607</v>
      </c>
      <c r="T869" s="4">
        <v>2</v>
      </c>
      <c r="U869" s="4">
        <v>6</v>
      </c>
      <c r="W869" s="4" t="s">
        <v>2552</v>
      </c>
      <c r="X869" s="4" t="s">
        <v>2553</v>
      </c>
      <c r="Y869" s="45">
        <v>0</v>
      </c>
      <c r="AA869" s="4">
        <v>1</v>
      </c>
      <c r="AB869" s="4">
        <v>100</v>
      </c>
      <c r="AC869" s="4">
        <v>1</v>
      </c>
      <c r="AD869" s="4">
        <v>1</v>
      </c>
      <c r="AE869" s="45" t="s">
        <v>16461</v>
      </c>
      <c r="AF869" s="45" t="s">
        <v>16457</v>
      </c>
      <c r="AG869" s="45" t="s">
        <v>16459</v>
      </c>
      <c r="AH869" s="45" t="s">
        <v>16453</v>
      </c>
      <c r="AI869" s="45" t="s">
        <v>16455</v>
      </c>
      <c r="AJ869" s="63" t="s">
        <v>20389</v>
      </c>
      <c r="AK869" s="63" t="s">
        <v>20384</v>
      </c>
      <c r="AL869" s="4">
        <v>0</v>
      </c>
      <c r="AM869" s="43">
        <f>IF(AND(L869="WEAPON",OR(R869=0,R869=1,R869=2)),[1]装备基础and强化!$V$7,IF(AND(L869="LEFTRING",OR(R869=0,R869=1,R869=2)),[1]装备基础and强化!$W$7,IF(AND(L869="RIGHTRING",OR(R869=0,R869=1,R869=2)),[1]装备基础and强化!$X$7,IF(AND(L869="NECKLACE",OR(R869=0,R869=1,R869=2)),[1]装备基础and强化!$Y$7,0))))</f>
        <v>0</v>
      </c>
      <c r="AN869" s="43">
        <f>IF(AND(L869="WEAPON",OR(R869=3,R869=4)),[1]装备基础and强化!$V$11,IF(AND(L869="LEFTRING",OR(R869=3,R869=4)),[1]装备基础and强化!$W$11,IF(AND(L869="RIGHTRING",OR(R869=3,R869=4)),[1]装备基础and强化!$X$11,IF(AND(L869="NECKLACE",OR(R869=3,R869=4)),[1]装备基础and强化!$Y$11,0))))</f>
        <v>0</v>
      </c>
      <c r="AO869" s="43">
        <f>IF(AND(L869="BELT",T869=1),[1]装备基础and强化!$AA$7,IF(AND(L869="PANTS",T869=1),[1]装备基础and强化!$AB$7,IF(AND(L869="SHOES",T869=1),[1]装备基础and强化!$AC$7,IF(AND(L869="CLOTHES",T869=1),[1]装备基础and强化!$AD$7,0))))</f>
        <v>0</v>
      </c>
      <c r="AP869" s="43" t="e">
        <f>IF(AND(L869="BELT",T869=2),[1]装备基础and强化!$AF$7,IF(AND(L869="PANTS",T869=2),[1]装备基础and强化!$AG$7,IF(AND(L869="SHOES",T869=2),[1]装备基础and强化!$AH$7,IF(AND(L869="CLOTHES",T869=2),[1]装备基础and强化!$AI$7,0))))</f>
        <v>#REF!</v>
      </c>
      <c r="AQ869" s="43">
        <f>IF(L869="HAT",[1]装备基础and强化!$AK$7,IF(L869="JADE",[1]装备基础and强化!$AK$7,0))</f>
        <v>0</v>
      </c>
      <c r="AR869" s="43" t="e">
        <f t="shared" si="14"/>
        <v>#REF!</v>
      </c>
    </row>
    <row r="870" spans="1:44" x14ac:dyDescent="0.15">
      <c r="A870" s="43"/>
      <c r="B870" s="5" t="s">
        <v>2820</v>
      </c>
      <c r="C870" s="12">
        <v>20866</v>
      </c>
      <c r="D870" s="5" t="s">
        <v>2798</v>
      </c>
      <c r="E870" s="44" t="s">
        <v>22501</v>
      </c>
      <c r="F870" s="4" t="s">
        <v>2821</v>
      </c>
      <c r="G870" s="4" t="s">
        <v>2822</v>
      </c>
      <c r="H870" s="44"/>
      <c r="I870" s="4" t="s">
        <v>700</v>
      </c>
      <c r="J870" s="6" t="s">
        <v>700</v>
      </c>
      <c r="K870" s="45">
        <v>1</v>
      </c>
      <c r="L870" s="4" t="s">
        <v>744</v>
      </c>
      <c r="M870" s="104" t="s">
        <v>16884</v>
      </c>
      <c r="N870" s="45">
        <v>2110700</v>
      </c>
      <c r="O870" s="4" t="s">
        <v>6518</v>
      </c>
      <c r="P870" s="4" t="s">
        <v>4322</v>
      </c>
      <c r="Q870" s="4">
        <v>120</v>
      </c>
      <c r="R870" s="4">
        <v>1</v>
      </c>
      <c r="S870" s="4" t="s">
        <v>1607</v>
      </c>
      <c r="T870" s="4">
        <v>2</v>
      </c>
      <c r="U870" s="4">
        <v>7</v>
      </c>
      <c r="W870" s="4" t="s">
        <v>2552</v>
      </c>
      <c r="X870" s="4" t="s">
        <v>2553</v>
      </c>
      <c r="Y870" s="45">
        <v>0</v>
      </c>
      <c r="AA870" s="4">
        <v>1</v>
      </c>
      <c r="AB870" s="4">
        <v>100</v>
      </c>
      <c r="AC870" s="4">
        <v>1</v>
      </c>
      <c r="AD870" s="4">
        <v>1</v>
      </c>
      <c r="AE870" s="45" t="s">
        <v>16461</v>
      </c>
      <c r="AF870" s="45" t="s">
        <v>16457</v>
      </c>
      <c r="AG870" s="45" t="s">
        <v>16459</v>
      </c>
      <c r="AH870" s="45" t="s">
        <v>16453</v>
      </c>
      <c r="AI870" s="45" t="s">
        <v>16455</v>
      </c>
      <c r="AJ870" s="63" t="s">
        <v>20389</v>
      </c>
      <c r="AK870" s="63" t="s">
        <v>20384</v>
      </c>
      <c r="AL870" s="45">
        <v>0</v>
      </c>
      <c r="AM870" s="43">
        <f>IF(AND(L870="WEAPON",OR(R870=0,R870=1,R870=2)),[1]装备基础and强化!$V$7,IF(AND(L870="LEFTRING",OR(R870=0,R870=1,R870=2)),[1]装备基础and强化!$W$7,IF(AND(L870="RIGHTRING",OR(R870=0,R870=1,R870=2)),[1]装备基础and强化!$X$7,IF(AND(L870="NECKLACE",OR(R870=0,R870=1,R870=2)),[1]装备基础and强化!$Y$7,0))))</f>
        <v>0</v>
      </c>
      <c r="AN870" s="43">
        <f>IF(AND(L870="WEAPON",OR(R870=3,R870=4)),[1]装备基础and强化!$V$11,IF(AND(L870="LEFTRING",OR(R870=3,R870=4)),[1]装备基础and强化!$W$11,IF(AND(L870="RIGHTRING",OR(R870=3,R870=4)),[1]装备基础and强化!$X$11,IF(AND(L870="NECKLACE",OR(R870=3,R870=4)),[1]装备基础and强化!$Y$11,0))))</f>
        <v>0</v>
      </c>
      <c r="AO870" s="43">
        <f>IF(AND(L870="BELT",T870=1),[1]装备基础and强化!$AA$7,IF(AND(L870="PANTS",T870=1),[1]装备基础and强化!$AB$7,IF(AND(L870="SHOES",T870=1),[1]装备基础and强化!$AC$7,IF(AND(L870="CLOTHES",T870=1),[1]装备基础and强化!$AD$7,0))))</f>
        <v>0</v>
      </c>
      <c r="AP870" s="43" t="e">
        <f>IF(AND(L870="BELT",T870=2),[1]装备基础and强化!$AF$7,IF(AND(L870="PANTS",T870=2),[1]装备基础and强化!$AG$7,IF(AND(L870="SHOES",T870=2),[1]装备基础and强化!$AH$7,IF(AND(L870="CLOTHES",T870=2),[1]装备基础and强化!$AI$7,0))))</f>
        <v>#REF!</v>
      </c>
      <c r="AQ870" s="43">
        <f>IF(L870="HAT",[1]装备基础and强化!$AK$7,IF(L870="JADE",[1]装备基础and强化!$AK$7,0))</f>
        <v>0</v>
      </c>
      <c r="AR870" s="43" t="e">
        <f t="shared" si="14"/>
        <v>#REF!</v>
      </c>
    </row>
    <row r="871" spans="1:44" x14ac:dyDescent="0.15">
      <c r="A871" s="43"/>
      <c r="B871" s="5" t="s">
        <v>2823</v>
      </c>
      <c r="C871" s="12">
        <v>20867</v>
      </c>
      <c r="D871" s="5" t="s">
        <v>2798</v>
      </c>
      <c r="E871" s="44" t="s">
        <v>22502</v>
      </c>
      <c r="F871" s="4" t="s">
        <v>2824</v>
      </c>
      <c r="G871" s="4" t="s">
        <v>2825</v>
      </c>
      <c r="H871" s="44"/>
      <c r="I871" s="4" t="s">
        <v>700</v>
      </c>
      <c r="J871" s="6" t="s">
        <v>700</v>
      </c>
      <c r="K871" s="45">
        <v>1</v>
      </c>
      <c r="L871" s="4" t="s">
        <v>744</v>
      </c>
      <c r="M871" s="104" t="s">
        <v>16885</v>
      </c>
      <c r="N871" s="45">
        <v>2110800</v>
      </c>
      <c r="O871" s="4" t="s">
        <v>14663</v>
      </c>
      <c r="P871" s="4" t="s">
        <v>4322</v>
      </c>
      <c r="Q871" s="4">
        <v>120</v>
      </c>
      <c r="R871" s="4">
        <v>1</v>
      </c>
      <c r="S871" s="4" t="s">
        <v>1607</v>
      </c>
      <c r="T871" s="4">
        <v>2</v>
      </c>
      <c r="U871" s="4">
        <v>8</v>
      </c>
      <c r="W871" s="4" t="s">
        <v>2552</v>
      </c>
      <c r="X871" s="4" t="s">
        <v>2553</v>
      </c>
      <c r="Y871" s="45">
        <v>0</v>
      </c>
      <c r="AA871" s="4">
        <v>1</v>
      </c>
      <c r="AB871" s="4">
        <v>100</v>
      </c>
      <c r="AC871" s="4">
        <v>1</v>
      </c>
      <c r="AE871" s="45" t="s">
        <v>16461</v>
      </c>
      <c r="AF871" s="45" t="s">
        <v>16457</v>
      </c>
      <c r="AG871" s="45" t="s">
        <v>16459</v>
      </c>
      <c r="AH871" s="45" t="s">
        <v>16453</v>
      </c>
      <c r="AI871" s="45" t="s">
        <v>16455</v>
      </c>
      <c r="AJ871" s="63" t="s">
        <v>20389</v>
      </c>
      <c r="AK871" s="63" t="s">
        <v>20384</v>
      </c>
      <c r="AL871" s="4">
        <v>0</v>
      </c>
      <c r="AM871" s="43">
        <f>IF(AND(L871="WEAPON",OR(R871=0,R871=1,R871=2)),[1]装备基础and强化!$V$7,IF(AND(L871="LEFTRING",OR(R871=0,R871=1,R871=2)),[1]装备基础and强化!$W$7,IF(AND(L871="RIGHTRING",OR(R871=0,R871=1,R871=2)),[1]装备基础and强化!$X$7,IF(AND(L871="NECKLACE",OR(R871=0,R871=1,R871=2)),[1]装备基础and强化!$Y$7,0))))</f>
        <v>0</v>
      </c>
      <c r="AN871" s="43">
        <f>IF(AND(L871="WEAPON",OR(R871=3,R871=4)),[1]装备基础and强化!$V$11,IF(AND(L871="LEFTRING",OR(R871=3,R871=4)),[1]装备基础and强化!$W$11,IF(AND(L871="RIGHTRING",OR(R871=3,R871=4)),[1]装备基础and强化!$X$11,IF(AND(L871="NECKLACE",OR(R871=3,R871=4)),[1]装备基础and强化!$Y$11,0))))</f>
        <v>0</v>
      </c>
      <c r="AO871" s="43">
        <f>IF(AND(L871="BELT",T871=1),[1]装备基础and强化!$AA$7,IF(AND(L871="PANTS",T871=1),[1]装备基础and强化!$AB$7,IF(AND(L871="SHOES",T871=1),[1]装备基础and强化!$AC$7,IF(AND(L871="CLOTHES",T871=1),[1]装备基础and强化!$AD$7,0))))</f>
        <v>0</v>
      </c>
      <c r="AP871" s="43" t="e">
        <f>IF(AND(L871="BELT",T871=2),[1]装备基础and强化!$AF$7,IF(AND(L871="PANTS",T871=2),[1]装备基础and强化!$AG$7,IF(AND(L871="SHOES",T871=2),[1]装备基础and强化!$AH$7,IF(AND(L871="CLOTHES",T871=2),[1]装备基础and强化!$AI$7,0))))</f>
        <v>#REF!</v>
      </c>
      <c r="AQ871" s="43">
        <f>IF(L871="HAT",[1]装备基础and强化!$AK$7,IF(L871="JADE",[1]装备基础and强化!$AK$7,0))</f>
        <v>0</v>
      </c>
      <c r="AR871" s="43" t="e">
        <f t="shared" si="14"/>
        <v>#REF!</v>
      </c>
    </row>
    <row r="872" spans="1:44" x14ac:dyDescent="0.15">
      <c r="A872" s="43"/>
      <c r="B872" s="5" t="s">
        <v>2827</v>
      </c>
      <c r="C872" s="12">
        <v>20868</v>
      </c>
      <c r="D872" s="5" t="s">
        <v>2828</v>
      </c>
      <c r="E872" s="44" t="s">
        <v>22503</v>
      </c>
      <c r="F872" s="4" t="s">
        <v>2829</v>
      </c>
      <c r="G872" s="4" t="s">
        <v>2830</v>
      </c>
      <c r="H872" s="44"/>
      <c r="I872" s="4" t="s">
        <v>700</v>
      </c>
      <c r="J872" s="6" t="s">
        <v>700</v>
      </c>
      <c r="K872" s="45">
        <v>1</v>
      </c>
      <c r="L872" s="4" t="s">
        <v>744</v>
      </c>
      <c r="M872" s="104" t="s">
        <v>16886</v>
      </c>
      <c r="N872" s="45">
        <v>2140100</v>
      </c>
      <c r="O872" s="4" t="s">
        <v>6508</v>
      </c>
      <c r="P872" s="4" t="s">
        <v>4322</v>
      </c>
      <c r="Q872" s="4">
        <v>150</v>
      </c>
      <c r="R872" s="4">
        <v>1</v>
      </c>
      <c r="S872" s="4" t="s">
        <v>1641</v>
      </c>
      <c r="T872" s="4">
        <v>2</v>
      </c>
      <c r="U872" s="4">
        <v>1</v>
      </c>
      <c r="W872" s="4" t="s">
        <v>2585</v>
      </c>
      <c r="X872" s="4" t="s">
        <v>2586</v>
      </c>
      <c r="Y872" s="45">
        <v>0</v>
      </c>
      <c r="AA872" s="4">
        <v>1</v>
      </c>
      <c r="AB872" s="4">
        <v>100</v>
      </c>
      <c r="AC872" s="4">
        <v>1</v>
      </c>
      <c r="AD872" s="4">
        <v>1</v>
      </c>
      <c r="AE872" s="45" t="s">
        <v>16461</v>
      </c>
      <c r="AF872" s="45" t="s">
        <v>16457</v>
      </c>
      <c r="AG872" s="45" t="s">
        <v>16459</v>
      </c>
      <c r="AH872" s="45" t="s">
        <v>16453</v>
      </c>
      <c r="AI872" s="45" t="s">
        <v>16455</v>
      </c>
      <c r="AJ872" s="63" t="s">
        <v>20389</v>
      </c>
      <c r="AK872" s="63" t="s">
        <v>20384</v>
      </c>
      <c r="AL872" s="45">
        <v>0</v>
      </c>
      <c r="AM872" s="43">
        <f>IF(AND(L872="WEAPON",OR(R872=0,R872=1,R872=2)),[1]装备基础and强化!$V$7,IF(AND(L872="LEFTRING",OR(R872=0,R872=1,R872=2)),[1]装备基础and强化!$W$7,IF(AND(L872="RIGHTRING",OR(R872=0,R872=1,R872=2)),[1]装备基础and强化!$X$7,IF(AND(L872="NECKLACE",OR(R872=0,R872=1,R872=2)),[1]装备基础and强化!$Y$7,0))))</f>
        <v>0</v>
      </c>
      <c r="AN872" s="43">
        <f>IF(AND(L872="WEAPON",OR(R872=3,R872=4)),[1]装备基础and强化!$V$11,IF(AND(L872="LEFTRING",OR(R872=3,R872=4)),[1]装备基础and强化!$W$11,IF(AND(L872="RIGHTRING",OR(R872=3,R872=4)),[1]装备基础and强化!$X$11,IF(AND(L872="NECKLACE",OR(R872=3,R872=4)),[1]装备基础and强化!$Y$11,0))))</f>
        <v>0</v>
      </c>
      <c r="AO872" s="43">
        <f>IF(AND(L872="BELT",T872=1),[1]装备基础and强化!$AA$7,IF(AND(L872="PANTS",T872=1),[1]装备基础and强化!$AB$7,IF(AND(L872="SHOES",T872=1),[1]装备基础and强化!$AC$7,IF(AND(L872="CLOTHES",T872=1),[1]装备基础and强化!$AD$7,0))))</f>
        <v>0</v>
      </c>
      <c r="AP872" s="43" t="e">
        <f>IF(AND(L872="BELT",T872=2),[1]装备基础and强化!$AF$7,IF(AND(L872="PANTS",T872=2),[1]装备基础and强化!$AG$7,IF(AND(L872="SHOES",T872=2),[1]装备基础and强化!$AH$7,IF(AND(L872="CLOTHES",T872=2),[1]装备基础and强化!$AI$7,0))))</f>
        <v>#REF!</v>
      </c>
      <c r="AQ872" s="43">
        <f>IF(L872="HAT",[1]装备基础and强化!$AK$7,IF(L872="JADE",[1]装备基础and强化!$AK$7,0))</f>
        <v>0</v>
      </c>
      <c r="AR872" s="43" t="e">
        <f t="shared" si="14"/>
        <v>#REF!</v>
      </c>
    </row>
    <row r="873" spans="1:44" x14ac:dyDescent="0.15">
      <c r="A873" s="43"/>
      <c r="B873" s="5" t="s">
        <v>2832</v>
      </c>
      <c r="C873" s="12">
        <v>20869</v>
      </c>
      <c r="D873" s="5" t="s">
        <v>2828</v>
      </c>
      <c r="E873" s="44" t="s">
        <v>22504</v>
      </c>
      <c r="F873" s="4" t="s">
        <v>2833</v>
      </c>
      <c r="G873" s="4" t="s">
        <v>2834</v>
      </c>
      <c r="H873" s="44"/>
      <c r="I873" s="4" t="s">
        <v>700</v>
      </c>
      <c r="J873" s="6" t="s">
        <v>700</v>
      </c>
      <c r="K873" s="45">
        <v>1</v>
      </c>
      <c r="L873" s="4" t="s">
        <v>744</v>
      </c>
      <c r="M873" s="104" t="s">
        <v>16887</v>
      </c>
      <c r="N873" s="45">
        <v>2140200</v>
      </c>
      <c r="O873" s="4" t="s">
        <v>14848</v>
      </c>
      <c r="P873" s="4" t="s">
        <v>4322</v>
      </c>
      <c r="Q873" s="4">
        <v>150</v>
      </c>
      <c r="R873" s="4">
        <v>1</v>
      </c>
      <c r="S873" s="4" t="s">
        <v>1641</v>
      </c>
      <c r="T873" s="4">
        <v>2</v>
      </c>
      <c r="U873" s="4">
        <v>2</v>
      </c>
      <c r="W873" s="4" t="s">
        <v>2585</v>
      </c>
      <c r="X873" s="4" t="s">
        <v>2586</v>
      </c>
      <c r="Y873" s="45">
        <v>0</v>
      </c>
      <c r="AA873" s="4">
        <v>1</v>
      </c>
      <c r="AB873" s="4">
        <v>100</v>
      </c>
      <c r="AC873" s="4">
        <v>1</v>
      </c>
      <c r="AD873" s="4">
        <v>1</v>
      </c>
      <c r="AE873" s="45" t="s">
        <v>16461</v>
      </c>
      <c r="AF873" s="45" t="s">
        <v>16457</v>
      </c>
      <c r="AG873" s="45" t="s">
        <v>16459</v>
      </c>
      <c r="AH873" s="45" t="s">
        <v>16453</v>
      </c>
      <c r="AI873" s="45" t="s">
        <v>16455</v>
      </c>
      <c r="AJ873" s="63" t="s">
        <v>20389</v>
      </c>
      <c r="AK873" s="63" t="s">
        <v>20384</v>
      </c>
      <c r="AL873" s="4">
        <v>0</v>
      </c>
      <c r="AM873" s="43">
        <f>IF(AND(L873="WEAPON",OR(R873=0,R873=1,R873=2)),[1]装备基础and强化!$V$7,IF(AND(L873="LEFTRING",OR(R873=0,R873=1,R873=2)),[1]装备基础and强化!$W$7,IF(AND(L873="RIGHTRING",OR(R873=0,R873=1,R873=2)),[1]装备基础and强化!$X$7,IF(AND(L873="NECKLACE",OR(R873=0,R873=1,R873=2)),[1]装备基础and强化!$Y$7,0))))</f>
        <v>0</v>
      </c>
      <c r="AN873" s="43">
        <f>IF(AND(L873="WEAPON",OR(R873=3,R873=4)),[1]装备基础and强化!$V$11,IF(AND(L873="LEFTRING",OR(R873=3,R873=4)),[1]装备基础and强化!$W$11,IF(AND(L873="RIGHTRING",OR(R873=3,R873=4)),[1]装备基础and强化!$X$11,IF(AND(L873="NECKLACE",OR(R873=3,R873=4)),[1]装备基础and强化!$Y$11,0))))</f>
        <v>0</v>
      </c>
      <c r="AO873" s="43">
        <f>IF(AND(L873="BELT",T873=1),[1]装备基础and强化!$AA$7,IF(AND(L873="PANTS",T873=1),[1]装备基础and强化!$AB$7,IF(AND(L873="SHOES",T873=1),[1]装备基础and强化!$AC$7,IF(AND(L873="CLOTHES",T873=1),[1]装备基础and强化!$AD$7,0))))</f>
        <v>0</v>
      </c>
      <c r="AP873" s="43" t="e">
        <f>IF(AND(L873="BELT",T873=2),[1]装备基础and强化!$AF$7,IF(AND(L873="PANTS",T873=2),[1]装备基础and强化!$AG$7,IF(AND(L873="SHOES",T873=2),[1]装备基础and强化!$AH$7,IF(AND(L873="CLOTHES",T873=2),[1]装备基础and强化!$AI$7,0))))</f>
        <v>#REF!</v>
      </c>
      <c r="AQ873" s="43">
        <f>IF(L873="HAT",[1]装备基础and强化!$AK$7,IF(L873="JADE",[1]装备基础and强化!$AK$7,0))</f>
        <v>0</v>
      </c>
      <c r="AR873" s="43" t="e">
        <f t="shared" si="14"/>
        <v>#REF!</v>
      </c>
    </row>
    <row r="874" spans="1:44" x14ac:dyDescent="0.15">
      <c r="A874" s="43"/>
      <c r="B874" s="5" t="s">
        <v>2836</v>
      </c>
      <c r="C874" s="12">
        <v>20870</v>
      </c>
      <c r="D874" s="5" t="s">
        <v>2828</v>
      </c>
      <c r="E874" s="44" t="s">
        <v>22505</v>
      </c>
      <c r="F874" s="4" t="s">
        <v>2837</v>
      </c>
      <c r="G874" s="4" t="s">
        <v>2838</v>
      </c>
      <c r="H874" s="44"/>
      <c r="I874" s="4" t="s">
        <v>700</v>
      </c>
      <c r="J874" s="6" t="s">
        <v>700</v>
      </c>
      <c r="K874" s="45">
        <v>1</v>
      </c>
      <c r="L874" s="4" t="s">
        <v>744</v>
      </c>
      <c r="M874" s="104" t="s">
        <v>16888</v>
      </c>
      <c r="N874" s="45">
        <v>2140300</v>
      </c>
      <c r="O874" s="4" t="s">
        <v>6032</v>
      </c>
      <c r="P874" s="4" t="s">
        <v>4322</v>
      </c>
      <c r="Q874" s="4">
        <v>150</v>
      </c>
      <c r="R874" s="4">
        <v>1</v>
      </c>
      <c r="S874" s="4" t="s">
        <v>1641</v>
      </c>
      <c r="T874" s="4">
        <v>2</v>
      </c>
      <c r="U874" s="4">
        <v>3</v>
      </c>
      <c r="W874" s="4" t="s">
        <v>2585</v>
      </c>
      <c r="X874" s="4" t="s">
        <v>2586</v>
      </c>
      <c r="Y874" s="45">
        <v>0</v>
      </c>
      <c r="AA874" s="4">
        <v>1</v>
      </c>
      <c r="AB874" s="4">
        <v>100</v>
      </c>
      <c r="AC874" s="4">
        <v>1</v>
      </c>
      <c r="AD874" s="4">
        <v>1</v>
      </c>
      <c r="AE874" s="45" t="s">
        <v>16461</v>
      </c>
      <c r="AF874" s="45" t="s">
        <v>16457</v>
      </c>
      <c r="AG874" s="45" t="s">
        <v>16459</v>
      </c>
      <c r="AH874" s="45" t="s">
        <v>16453</v>
      </c>
      <c r="AI874" s="45" t="s">
        <v>16455</v>
      </c>
      <c r="AJ874" s="63" t="s">
        <v>20389</v>
      </c>
      <c r="AK874" s="63" t="s">
        <v>20384</v>
      </c>
      <c r="AL874" s="45">
        <v>0</v>
      </c>
      <c r="AM874" s="43">
        <f>IF(AND(L874="WEAPON",OR(R874=0,R874=1,R874=2)),[1]装备基础and强化!$V$7,IF(AND(L874="LEFTRING",OR(R874=0,R874=1,R874=2)),[1]装备基础and强化!$W$7,IF(AND(L874="RIGHTRING",OR(R874=0,R874=1,R874=2)),[1]装备基础and强化!$X$7,IF(AND(L874="NECKLACE",OR(R874=0,R874=1,R874=2)),[1]装备基础and强化!$Y$7,0))))</f>
        <v>0</v>
      </c>
      <c r="AN874" s="43">
        <f>IF(AND(L874="WEAPON",OR(R874=3,R874=4)),[1]装备基础and强化!$V$11,IF(AND(L874="LEFTRING",OR(R874=3,R874=4)),[1]装备基础and强化!$W$11,IF(AND(L874="RIGHTRING",OR(R874=3,R874=4)),[1]装备基础and强化!$X$11,IF(AND(L874="NECKLACE",OR(R874=3,R874=4)),[1]装备基础and强化!$Y$11,0))))</f>
        <v>0</v>
      </c>
      <c r="AO874" s="43">
        <f>IF(AND(L874="BELT",T874=1),[1]装备基础and强化!$AA$7,IF(AND(L874="PANTS",T874=1),[1]装备基础and强化!$AB$7,IF(AND(L874="SHOES",T874=1),[1]装备基础and强化!$AC$7,IF(AND(L874="CLOTHES",T874=1),[1]装备基础and强化!$AD$7,0))))</f>
        <v>0</v>
      </c>
      <c r="AP874" s="43" t="e">
        <f>IF(AND(L874="BELT",T874=2),[1]装备基础and强化!$AF$7,IF(AND(L874="PANTS",T874=2),[1]装备基础and强化!$AG$7,IF(AND(L874="SHOES",T874=2),[1]装备基础and强化!$AH$7,IF(AND(L874="CLOTHES",T874=2),[1]装备基础and强化!$AI$7,0))))</f>
        <v>#REF!</v>
      </c>
      <c r="AQ874" s="43">
        <f>IF(L874="HAT",[1]装备基础and强化!$AK$7,IF(L874="JADE",[1]装备基础and强化!$AK$7,0))</f>
        <v>0</v>
      </c>
      <c r="AR874" s="43" t="e">
        <f t="shared" si="14"/>
        <v>#REF!</v>
      </c>
    </row>
    <row r="875" spans="1:44" x14ac:dyDescent="0.15">
      <c r="A875" s="43"/>
      <c r="B875" s="5" t="s">
        <v>2840</v>
      </c>
      <c r="C875" s="12">
        <v>20871</v>
      </c>
      <c r="D875" s="5" t="s">
        <v>2828</v>
      </c>
      <c r="E875" s="44" t="s">
        <v>22506</v>
      </c>
      <c r="F875" s="4" t="s">
        <v>2841</v>
      </c>
      <c r="G875" s="4" t="s">
        <v>2842</v>
      </c>
      <c r="H875" s="44"/>
      <c r="I875" s="4" t="s">
        <v>700</v>
      </c>
      <c r="J875" s="6" t="s">
        <v>700</v>
      </c>
      <c r="K875" s="45">
        <v>1</v>
      </c>
      <c r="L875" s="4" t="s">
        <v>744</v>
      </c>
      <c r="M875" s="104" t="s">
        <v>16889</v>
      </c>
      <c r="N875" s="45">
        <v>2140400</v>
      </c>
      <c r="O875" s="4" t="s">
        <v>3350</v>
      </c>
      <c r="P875" s="4" t="s">
        <v>4322</v>
      </c>
      <c r="Q875" s="4">
        <v>150</v>
      </c>
      <c r="R875" s="4">
        <v>1</v>
      </c>
      <c r="S875" s="4" t="s">
        <v>1641</v>
      </c>
      <c r="T875" s="4">
        <v>2</v>
      </c>
      <c r="U875" s="4">
        <v>4</v>
      </c>
      <c r="W875" s="4" t="s">
        <v>2585</v>
      </c>
      <c r="X875" s="4" t="s">
        <v>2586</v>
      </c>
      <c r="Y875" s="45">
        <v>0</v>
      </c>
      <c r="AA875" s="4">
        <v>1</v>
      </c>
      <c r="AB875" s="4">
        <v>100</v>
      </c>
      <c r="AC875" s="4">
        <v>1</v>
      </c>
      <c r="AD875" s="4">
        <v>1</v>
      </c>
      <c r="AE875" s="45" t="s">
        <v>16461</v>
      </c>
      <c r="AF875" s="45" t="s">
        <v>16457</v>
      </c>
      <c r="AG875" s="45" t="s">
        <v>16459</v>
      </c>
      <c r="AH875" s="45" t="s">
        <v>16453</v>
      </c>
      <c r="AI875" s="45" t="s">
        <v>16455</v>
      </c>
      <c r="AJ875" s="63" t="s">
        <v>20389</v>
      </c>
      <c r="AK875" s="63" t="s">
        <v>20384</v>
      </c>
      <c r="AL875" s="4">
        <v>0</v>
      </c>
      <c r="AM875" s="43">
        <f>IF(AND(L875="WEAPON",OR(R875=0,R875=1,R875=2)),[1]装备基础and强化!$V$7,IF(AND(L875="LEFTRING",OR(R875=0,R875=1,R875=2)),[1]装备基础and强化!$W$7,IF(AND(L875="RIGHTRING",OR(R875=0,R875=1,R875=2)),[1]装备基础and强化!$X$7,IF(AND(L875="NECKLACE",OR(R875=0,R875=1,R875=2)),[1]装备基础and强化!$Y$7,0))))</f>
        <v>0</v>
      </c>
      <c r="AN875" s="43">
        <f>IF(AND(L875="WEAPON",OR(R875=3,R875=4)),[1]装备基础and强化!$V$11,IF(AND(L875="LEFTRING",OR(R875=3,R875=4)),[1]装备基础and强化!$W$11,IF(AND(L875="RIGHTRING",OR(R875=3,R875=4)),[1]装备基础and强化!$X$11,IF(AND(L875="NECKLACE",OR(R875=3,R875=4)),[1]装备基础and强化!$Y$11,0))))</f>
        <v>0</v>
      </c>
      <c r="AO875" s="43">
        <f>IF(AND(L875="BELT",T875=1),[1]装备基础and强化!$AA$7,IF(AND(L875="PANTS",T875=1),[1]装备基础and强化!$AB$7,IF(AND(L875="SHOES",T875=1),[1]装备基础and强化!$AC$7,IF(AND(L875="CLOTHES",T875=1),[1]装备基础and强化!$AD$7,0))))</f>
        <v>0</v>
      </c>
      <c r="AP875" s="43" t="e">
        <f>IF(AND(L875="BELT",T875=2),[1]装备基础and强化!$AF$7,IF(AND(L875="PANTS",T875=2),[1]装备基础and强化!$AG$7,IF(AND(L875="SHOES",T875=2),[1]装备基础and强化!$AH$7,IF(AND(L875="CLOTHES",T875=2),[1]装备基础and强化!$AI$7,0))))</f>
        <v>#REF!</v>
      </c>
      <c r="AQ875" s="43">
        <f>IF(L875="HAT",[1]装备基础and强化!$AK$7,IF(L875="JADE",[1]装备基础and强化!$AK$7,0))</f>
        <v>0</v>
      </c>
      <c r="AR875" s="43" t="e">
        <f t="shared" si="14"/>
        <v>#REF!</v>
      </c>
    </row>
    <row r="876" spans="1:44" x14ac:dyDescent="0.15">
      <c r="A876" s="43"/>
      <c r="B876" s="5" t="s">
        <v>2844</v>
      </c>
      <c r="C876" s="12">
        <v>20872</v>
      </c>
      <c r="D876" s="5" t="s">
        <v>2828</v>
      </c>
      <c r="E876" s="44" t="s">
        <v>22507</v>
      </c>
      <c r="F876" s="4" t="s">
        <v>2845</v>
      </c>
      <c r="G876" s="4" t="s">
        <v>2846</v>
      </c>
      <c r="H876" s="44"/>
      <c r="I876" s="4" t="s">
        <v>700</v>
      </c>
      <c r="J876" s="6" t="s">
        <v>700</v>
      </c>
      <c r="K876" s="45">
        <v>1</v>
      </c>
      <c r="L876" s="4" t="s">
        <v>744</v>
      </c>
      <c r="M876" s="104" t="s">
        <v>16890</v>
      </c>
      <c r="N876" s="45">
        <v>2140500</v>
      </c>
      <c r="O876" s="4" t="s">
        <v>2851</v>
      </c>
      <c r="P876" s="4" t="s">
        <v>4322</v>
      </c>
      <c r="Q876" s="4">
        <v>150</v>
      </c>
      <c r="R876" s="4">
        <v>1</v>
      </c>
      <c r="S876" s="4" t="s">
        <v>1641</v>
      </c>
      <c r="T876" s="4">
        <v>2</v>
      </c>
      <c r="U876" s="4">
        <v>5</v>
      </c>
      <c r="W876" s="4" t="s">
        <v>2585</v>
      </c>
      <c r="X876" s="4" t="s">
        <v>2586</v>
      </c>
      <c r="Y876" s="45">
        <v>0</v>
      </c>
      <c r="AA876" s="4">
        <v>1</v>
      </c>
      <c r="AB876" s="4">
        <v>100</v>
      </c>
      <c r="AC876" s="4">
        <v>1</v>
      </c>
      <c r="AD876" s="4">
        <v>1</v>
      </c>
      <c r="AE876" s="45" t="s">
        <v>16461</v>
      </c>
      <c r="AF876" s="45" t="s">
        <v>16457</v>
      </c>
      <c r="AG876" s="45" t="s">
        <v>16459</v>
      </c>
      <c r="AH876" s="45" t="s">
        <v>16453</v>
      </c>
      <c r="AI876" s="45" t="s">
        <v>16455</v>
      </c>
      <c r="AJ876" s="63" t="s">
        <v>20389</v>
      </c>
      <c r="AK876" s="63" t="s">
        <v>20384</v>
      </c>
      <c r="AL876" s="45">
        <v>0</v>
      </c>
      <c r="AM876" s="43">
        <f>IF(AND(L876="WEAPON",OR(R876=0,R876=1,R876=2)),[1]装备基础and强化!$V$7,IF(AND(L876="LEFTRING",OR(R876=0,R876=1,R876=2)),[1]装备基础and强化!$W$7,IF(AND(L876="RIGHTRING",OR(R876=0,R876=1,R876=2)),[1]装备基础and强化!$X$7,IF(AND(L876="NECKLACE",OR(R876=0,R876=1,R876=2)),[1]装备基础and强化!$Y$7,0))))</f>
        <v>0</v>
      </c>
      <c r="AN876" s="43">
        <f>IF(AND(L876="WEAPON",OR(R876=3,R876=4)),[1]装备基础and强化!$V$11,IF(AND(L876="LEFTRING",OR(R876=3,R876=4)),[1]装备基础and强化!$W$11,IF(AND(L876="RIGHTRING",OR(R876=3,R876=4)),[1]装备基础and强化!$X$11,IF(AND(L876="NECKLACE",OR(R876=3,R876=4)),[1]装备基础and强化!$Y$11,0))))</f>
        <v>0</v>
      </c>
      <c r="AO876" s="43">
        <f>IF(AND(L876="BELT",T876=1),[1]装备基础and强化!$AA$7,IF(AND(L876="PANTS",T876=1),[1]装备基础and强化!$AB$7,IF(AND(L876="SHOES",T876=1),[1]装备基础and强化!$AC$7,IF(AND(L876="CLOTHES",T876=1),[1]装备基础and强化!$AD$7,0))))</f>
        <v>0</v>
      </c>
      <c r="AP876" s="43" t="e">
        <f>IF(AND(L876="BELT",T876=2),[1]装备基础and强化!$AF$7,IF(AND(L876="PANTS",T876=2),[1]装备基础and强化!$AG$7,IF(AND(L876="SHOES",T876=2),[1]装备基础and强化!$AH$7,IF(AND(L876="CLOTHES",T876=2),[1]装备基础and强化!$AI$7,0))))</f>
        <v>#REF!</v>
      </c>
      <c r="AQ876" s="43">
        <f>IF(L876="HAT",[1]装备基础and强化!$AK$7,IF(L876="JADE",[1]装备基础and强化!$AK$7,0))</f>
        <v>0</v>
      </c>
      <c r="AR876" s="43" t="e">
        <f t="shared" si="14"/>
        <v>#REF!</v>
      </c>
    </row>
    <row r="877" spans="1:44" x14ac:dyDescent="0.15">
      <c r="A877" s="43"/>
      <c r="B877" s="5" t="s">
        <v>2848</v>
      </c>
      <c r="C877" s="12">
        <v>20873</v>
      </c>
      <c r="D877" s="5" t="s">
        <v>2828</v>
      </c>
      <c r="E877" s="44" t="s">
        <v>22508</v>
      </c>
      <c r="F877" s="4" t="s">
        <v>2849</v>
      </c>
      <c r="G877" s="4" t="s">
        <v>2850</v>
      </c>
      <c r="H877" s="44"/>
      <c r="I877" s="4" t="s">
        <v>700</v>
      </c>
      <c r="J877" s="6" t="s">
        <v>700</v>
      </c>
      <c r="K877" s="45">
        <v>1</v>
      </c>
      <c r="L877" s="4" t="s">
        <v>744</v>
      </c>
      <c r="M877" s="104" t="s">
        <v>16891</v>
      </c>
      <c r="N877" s="45">
        <v>2140600</v>
      </c>
      <c r="O877" s="4" t="s">
        <v>4200</v>
      </c>
      <c r="P877" s="4" t="s">
        <v>4322</v>
      </c>
      <c r="Q877" s="4">
        <v>150</v>
      </c>
      <c r="R877" s="4">
        <v>1</v>
      </c>
      <c r="S877" s="4" t="s">
        <v>1641</v>
      </c>
      <c r="T877" s="4">
        <v>2</v>
      </c>
      <c r="U877" s="4">
        <v>6</v>
      </c>
      <c r="W877" s="4" t="s">
        <v>2585</v>
      </c>
      <c r="X877" s="4" t="s">
        <v>2586</v>
      </c>
      <c r="Y877" s="45">
        <v>0</v>
      </c>
      <c r="AA877" s="4">
        <v>1</v>
      </c>
      <c r="AB877" s="4">
        <v>100</v>
      </c>
      <c r="AC877" s="4">
        <v>1</v>
      </c>
      <c r="AD877" s="4">
        <v>1</v>
      </c>
      <c r="AE877" s="45" t="s">
        <v>16461</v>
      </c>
      <c r="AF877" s="45" t="s">
        <v>16457</v>
      </c>
      <c r="AG877" s="45" t="s">
        <v>16459</v>
      </c>
      <c r="AH877" s="45" t="s">
        <v>16453</v>
      </c>
      <c r="AI877" s="45" t="s">
        <v>16455</v>
      </c>
      <c r="AJ877" s="63" t="s">
        <v>20389</v>
      </c>
      <c r="AK877" s="63" t="s">
        <v>20384</v>
      </c>
      <c r="AL877" s="4">
        <v>0</v>
      </c>
      <c r="AM877" s="43">
        <f>IF(AND(L877="WEAPON",OR(R877=0,R877=1,R877=2)),[1]装备基础and强化!$V$7,IF(AND(L877="LEFTRING",OR(R877=0,R877=1,R877=2)),[1]装备基础and强化!$W$7,IF(AND(L877="RIGHTRING",OR(R877=0,R877=1,R877=2)),[1]装备基础and强化!$X$7,IF(AND(L877="NECKLACE",OR(R877=0,R877=1,R877=2)),[1]装备基础and强化!$Y$7,0))))</f>
        <v>0</v>
      </c>
      <c r="AN877" s="43">
        <f>IF(AND(L877="WEAPON",OR(R877=3,R877=4)),[1]装备基础and强化!$V$11,IF(AND(L877="LEFTRING",OR(R877=3,R877=4)),[1]装备基础and强化!$W$11,IF(AND(L877="RIGHTRING",OR(R877=3,R877=4)),[1]装备基础and强化!$X$11,IF(AND(L877="NECKLACE",OR(R877=3,R877=4)),[1]装备基础and强化!$Y$11,0))))</f>
        <v>0</v>
      </c>
      <c r="AO877" s="43">
        <f>IF(AND(L877="BELT",T877=1),[1]装备基础and强化!$AA$7,IF(AND(L877="PANTS",T877=1),[1]装备基础and强化!$AB$7,IF(AND(L877="SHOES",T877=1),[1]装备基础and强化!$AC$7,IF(AND(L877="CLOTHES",T877=1),[1]装备基础and强化!$AD$7,0))))</f>
        <v>0</v>
      </c>
      <c r="AP877" s="43" t="e">
        <f>IF(AND(L877="BELT",T877=2),[1]装备基础and强化!$AF$7,IF(AND(L877="PANTS",T877=2),[1]装备基础and强化!$AG$7,IF(AND(L877="SHOES",T877=2),[1]装备基础and强化!$AH$7,IF(AND(L877="CLOTHES",T877=2),[1]装备基础and强化!$AI$7,0))))</f>
        <v>#REF!</v>
      </c>
      <c r="AQ877" s="43">
        <f>IF(L877="HAT",[1]装备基础and强化!$AK$7,IF(L877="JADE",[1]装备基础and强化!$AK$7,0))</f>
        <v>0</v>
      </c>
      <c r="AR877" s="43" t="e">
        <f t="shared" si="14"/>
        <v>#REF!</v>
      </c>
    </row>
    <row r="878" spans="1:44" x14ac:dyDescent="0.15">
      <c r="A878" s="43"/>
      <c r="B878" s="5" t="s">
        <v>2852</v>
      </c>
      <c r="C878" s="12">
        <v>20874</v>
      </c>
      <c r="D878" s="5" t="s">
        <v>2828</v>
      </c>
      <c r="E878" s="44" t="s">
        <v>22509</v>
      </c>
      <c r="F878" s="4" t="s">
        <v>2853</v>
      </c>
      <c r="G878" s="4" t="s">
        <v>2854</v>
      </c>
      <c r="H878" s="44"/>
      <c r="I878" s="4" t="s">
        <v>700</v>
      </c>
      <c r="J878" s="6" t="s">
        <v>700</v>
      </c>
      <c r="K878" s="45">
        <v>1</v>
      </c>
      <c r="L878" s="4" t="s">
        <v>744</v>
      </c>
      <c r="M878" s="104" t="s">
        <v>16892</v>
      </c>
      <c r="N878" s="45">
        <v>2140700</v>
      </c>
      <c r="O878" s="4" t="s">
        <v>14849</v>
      </c>
      <c r="P878" s="4" t="s">
        <v>4322</v>
      </c>
      <c r="Q878" s="4">
        <v>150</v>
      </c>
      <c r="R878" s="4">
        <v>1</v>
      </c>
      <c r="S878" s="4" t="s">
        <v>1641</v>
      </c>
      <c r="T878" s="4">
        <v>2</v>
      </c>
      <c r="U878" s="4">
        <v>7</v>
      </c>
      <c r="W878" s="4" t="s">
        <v>2585</v>
      </c>
      <c r="X878" s="4" t="s">
        <v>2586</v>
      </c>
      <c r="Y878" s="45">
        <v>0</v>
      </c>
      <c r="AA878" s="4">
        <v>1</v>
      </c>
      <c r="AB878" s="4">
        <v>100</v>
      </c>
      <c r="AC878" s="4">
        <v>1</v>
      </c>
      <c r="AD878" s="4">
        <v>1</v>
      </c>
      <c r="AE878" s="45" t="s">
        <v>16461</v>
      </c>
      <c r="AF878" s="45" t="s">
        <v>16457</v>
      </c>
      <c r="AG878" s="45" t="s">
        <v>16459</v>
      </c>
      <c r="AH878" s="45" t="s">
        <v>16453</v>
      </c>
      <c r="AI878" s="45" t="s">
        <v>16455</v>
      </c>
      <c r="AJ878" s="63" t="s">
        <v>20389</v>
      </c>
      <c r="AK878" s="63" t="s">
        <v>20384</v>
      </c>
      <c r="AL878" s="45">
        <v>0</v>
      </c>
      <c r="AM878" s="43">
        <f>IF(AND(L878="WEAPON",OR(R878=0,R878=1,R878=2)),[1]装备基础and强化!$V$7,IF(AND(L878="LEFTRING",OR(R878=0,R878=1,R878=2)),[1]装备基础and强化!$W$7,IF(AND(L878="RIGHTRING",OR(R878=0,R878=1,R878=2)),[1]装备基础and强化!$X$7,IF(AND(L878="NECKLACE",OR(R878=0,R878=1,R878=2)),[1]装备基础and强化!$Y$7,0))))</f>
        <v>0</v>
      </c>
      <c r="AN878" s="43">
        <f>IF(AND(L878="WEAPON",OR(R878=3,R878=4)),[1]装备基础and强化!$V$11,IF(AND(L878="LEFTRING",OR(R878=3,R878=4)),[1]装备基础and强化!$W$11,IF(AND(L878="RIGHTRING",OR(R878=3,R878=4)),[1]装备基础and强化!$X$11,IF(AND(L878="NECKLACE",OR(R878=3,R878=4)),[1]装备基础and强化!$Y$11,0))))</f>
        <v>0</v>
      </c>
      <c r="AO878" s="43">
        <f>IF(AND(L878="BELT",T878=1),[1]装备基础and强化!$AA$7,IF(AND(L878="PANTS",T878=1),[1]装备基础and强化!$AB$7,IF(AND(L878="SHOES",T878=1),[1]装备基础and强化!$AC$7,IF(AND(L878="CLOTHES",T878=1),[1]装备基础and强化!$AD$7,0))))</f>
        <v>0</v>
      </c>
      <c r="AP878" s="43" t="e">
        <f>IF(AND(L878="BELT",T878=2),[1]装备基础and强化!$AF$7,IF(AND(L878="PANTS",T878=2),[1]装备基础and强化!$AG$7,IF(AND(L878="SHOES",T878=2),[1]装备基础and强化!$AH$7,IF(AND(L878="CLOTHES",T878=2),[1]装备基础and强化!$AI$7,0))))</f>
        <v>#REF!</v>
      </c>
      <c r="AQ878" s="43">
        <f>IF(L878="HAT",[1]装备基础and强化!$AK$7,IF(L878="JADE",[1]装备基础and强化!$AK$7,0))</f>
        <v>0</v>
      </c>
      <c r="AR878" s="43" t="e">
        <f t="shared" si="14"/>
        <v>#REF!</v>
      </c>
    </row>
    <row r="879" spans="1:44" x14ac:dyDescent="0.15">
      <c r="A879" s="43"/>
      <c r="B879" s="5" t="s">
        <v>2855</v>
      </c>
      <c r="C879" s="12">
        <v>20875</v>
      </c>
      <c r="D879" s="5" t="s">
        <v>2828</v>
      </c>
      <c r="E879" s="44" t="s">
        <v>22510</v>
      </c>
      <c r="F879" s="4" t="s">
        <v>2856</v>
      </c>
      <c r="G879" s="4" t="s">
        <v>2857</v>
      </c>
      <c r="H879" s="44"/>
      <c r="I879" s="4" t="s">
        <v>700</v>
      </c>
      <c r="J879" s="6" t="s">
        <v>700</v>
      </c>
      <c r="K879" s="45">
        <v>1</v>
      </c>
      <c r="L879" s="4" t="s">
        <v>744</v>
      </c>
      <c r="M879" s="104" t="s">
        <v>16893</v>
      </c>
      <c r="N879" s="45">
        <v>2140800</v>
      </c>
      <c r="O879" s="4" t="s">
        <v>9680</v>
      </c>
      <c r="P879" s="4" t="s">
        <v>4322</v>
      </c>
      <c r="Q879" s="4">
        <v>150</v>
      </c>
      <c r="R879" s="4">
        <v>1</v>
      </c>
      <c r="S879" s="4" t="s">
        <v>1641</v>
      </c>
      <c r="T879" s="4">
        <v>2</v>
      </c>
      <c r="U879" s="4">
        <v>8</v>
      </c>
      <c r="W879" s="4" t="s">
        <v>2585</v>
      </c>
      <c r="X879" s="4" t="s">
        <v>2586</v>
      </c>
      <c r="Y879" s="45">
        <v>0</v>
      </c>
      <c r="AA879" s="4">
        <v>1</v>
      </c>
      <c r="AB879" s="4">
        <v>100</v>
      </c>
      <c r="AC879" s="4">
        <v>1</v>
      </c>
      <c r="AD879" s="4">
        <v>1</v>
      </c>
      <c r="AE879" s="45" t="s">
        <v>16461</v>
      </c>
      <c r="AF879" s="45" t="s">
        <v>16457</v>
      </c>
      <c r="AG879" s="45" t="s">
        <v>16459</v>
      </c>
      <c r="AH879" s="45" t="s">
        <v>16453</v>
      </c>
      <c r="AI879" s="45" t="s">
        <v>16455</v>
      </c>
      <c r="AJ879" s="63" t="s">
        <v>20389</v>
      </c>
      <c r="AK879" s="63" t="s">
        <v>20384</v>
      </c>
      <c r="AL879" s="4">
        <v>0</v>
      </c>
      <c r="AM879" s="43">
        <f>IF(AND(L879="WEAPON",OR(R879=0,R879=1,R879=2)),[1]装备基础and强化!$V$7,IF(AND(L879="LEFTRING",OR(R879=0,R879=1,R879=2)),[1]装备基础and强化!$W$7,IF(AND(L879="RIGHTRING",OR(R879=0,R879=1,R879=2)),[1]装备基础and强化!$X$7,IF(AND(L879="NECKLACE",OR(R879=0,R879=1,R879=2)),[1]装备基础and强化!$Y$7,0))))</f>
        <v>0</v>
      </c>
      <c r="AN879" s="43">
        <f>IF(AND(L879="WEAPON",OR(R879=3,R879=4)),[1]装备基础and强化!$V$11,IF(AND(L879="LEFTRING",OR(R879=3,R879=4)),[1]装备基础and强化!$W$11,IF(AND(L879="RIGHTRING",OR(R879=3,R879=4)),[1]装备基础and强化!$X$11,IF(AND(L879="NECKLACE",OR(R879=3,R879=4)),[1]装备基础and强化!$Y$11,0))))</f>
        <v>0</v>
      </c>
      <c r="AO879" s="43">
        <f>IF(AND(L879="BELT",T879=1),[1]装备基础and强化!$AA$7,IF(AND(L879="PANTS",T879=1),[1]装备基础and强化!$AB$7,IF(AND(L879="SHOES",T879=1),[1]装备基础and强化!$AC$7,IF(AND(L879="CLOTHES",T879=1),[1]装备基础and强化!$AD$7,0))))</f>
        <v>0</v>
      </c>
      <c r="AP879" s="43" t="e">
        <f>IF(AND(L879="BELT",T879=2),[1]装备基础and强化!$AF$7,IF(AND(L879="PANTS",T879=2),[1]装备基础and强化!$AG$7,IF(AND(L879="SHOES",T879=2),[1]装备基础and强化!$AH$7,IF(AND(L879="CLOTHES",T879=2),[1]装备基础and强化!$AI$7,0))))</f>
        <v>#REF!</v>
      </c>
      <c r="AQ879" s="43">
        <f>IF(L879="HAT",[1]装备基础and强化!$AK$7,IF(L879="JADE",[1]装备基础and强化!$AK$7,0))</f>
        <v>0</v>
      </c>
      <c r="AR879" s="43" t="e">
        <f t="shared" si="14"/>
        <v>#REF!</v>
      </c>
    </row>
    <row r="880" spans="1:44" x14ac:dyDescent="0.15">
      <c r="A880" s="43"/>
      <c r="B880" s="5" t="s">
        <v>2859</v>
      </c>
      <c r="C880" s="12">
        <v>20876</v>
      </c>
      <c r="D880" s="5" t="s">
        <v>2860</v>
      </c>
      <c r="E880" s="44" t="s">
        <v>22511</v>
      </c>
      <c r="F880" s="4" t="s">
        <v>2861</v>
      </c>
      <c r="G880" s="4" t="s">
        <v>2862</v>
      </c>
      <c r="H880" s="44"/>
      <c r="I880" s="4" t="s">
        <v>700</v>
      </c>
      <c r="J880" s="6" t="s">
        <v>700</v>
      </c>
      <c r="K880" s="45">
        <v>1</v>
      </c>
      <c r="L880" s="4" t="s">
        <v>744</v>
      </c>
      <c r="M880" s="104" t="s">
        <v>16894</v>
      </c>
      <c r="N880" s="45">
        <v>2170100</v>
      </c>
      <c r="O880" s="4" t="s">
        <v>3284</v>
      </c>
      <c r="P880" s="4" t="s">
        <v>4322</v>
      </c>
      <c r="Q880" s="4">
        <v>180</v>
      </c>
      <c r="R880" s="4">
        <v>1</v>
      </c>
      <c r="S880" s="4" t="s">
        <v>1677</v>
      </c>
      <c r="T880" s="4">
        <v>2</v>
      </c>
      <c r="U880" s="4">
        <v>1</v>
      </c>
      <c r="W880" s="4" t="s">
        <v>2619</v>
      </c>
      <c r="X880" s="4" t="s">
        <v>2620</v>
      </c>
      <c r="Y880" s="45">
        <v>0</v>
      </c>
      <c r="AA880" s="4">
        <v>1</v>
      </c>
      <c r="AB880" s="4">
        <v>100</v>
      </c>
      <c r="AC880" s="4">
        <v>1</v>
      </c>
      <c r="AD880" s="4">
        <v>1</v>
      </c>
      <c r="AE880" s="45" t="s">
        <v>16461</v>
      </c>
      <c r="AF880" s="45" t="s">
        <v>16457</v>
      </c>
      <c r="AG880" s="45" t="s">
        <v>16459</v>
      </c>
      <c r="AH880" s="45" t="s">
        <v>16453</v>
      </c>
      <c r="AI880" s="45" t="s">
        <v>16455</v>
      </c>
      <c r="AJ880" s="63" t="s">
        <v>20389</v>
      </c>
      <c r="AK880" s="63" t="s">
        <v>20384</v>
      </c>
      <c r="AL880" s="45">
        <v>0</v>
      </c>
      <c r="AM880" s="43">
        <f>IF(AND(L880="WEAPON",OR(R880=0,R880=1,R880=2)),[1]装备基础and强化!$V$7,IF(AND(L880="LEFTRING",OR(R880=0,R880=1,R880=2)),[1]装备基础and强化!$W$7,IF(AND(L880="RIGHTRING",OR(R880=0,R880=1,R880=2)),[1]装备基础and强化!$X$7,IF(AND(L880="NECKLACE",OR(R880=0,R880=1,R880=2)),[1]装备基础and强化!$Y$7,0))))</f>
        <v>0</v>
      </c>
      <c r="AN880" s="43">
        <f>IF(AND(L880="WEAPON",OR(R880=3,R880=4)),[1]装备基础and强化!$V$11,IF(AND(L880="LEFTRING",OR(R880=3,R880=4)),[1]装备基础and强化!$W$11,IF(AND(L880="RIGHTRING",OR(R880=3,R880=4)),[1]装备基础and强化!$X$11,IF(AND(L880="NECKLACE",OR(R880=3,R880=4)),[1]装备基础and强化!$Y$11,0))))</f>
        <v>0</v>
      </c>
      <c r="AO880" s="43">
        <f>IF(AND(L880="BELT",T880=1),[1]装备基础and强化!$AA$7,IF(AND(L880="PANTS",T880=1),[1]装备基础and强化!$AB$7,IF(AND(L880="SHOES",T880=1),[1]装备基础and强化!$AC$7,IF(AND(L880="CLOTHES",T880=1),[1]装备基础and强化!$AD$7,0))))</f>
        <v>0</v>
      </c>
      <c r="AP880" s="43" t="e">
        <f>IF(AND(L880="BELT",T880=2),[1]装备基础and强化!$AF$7,IF(AND(L880="PANTS",T880=2),[1]装备基础and强化!$AG$7,IF(AND(L880="SHOES",T880=2),[1]装备基础and强化!$AH$7,IF(AND(L880="CLOTHES",T880=2),[1]装备基础and强化!$AI$7,0))))</f>
        <v>#REF!</v>
      </c>
      <c r="AQ880" s="43">
        <f>IF(L880="HAT",[1]装备基础and强化!$AK$7,IF(L880="JADE",[1]装备基础and强化!$AK$7,0))</f>
        <v>0</v>
      </c>
      <c r="AR880" s="43" t="e">
        <f t="shared" si="14"/>
        <v>#REF!</v>
      </c>
    </row>
    <row r="881" spans="1:44" x14ac:dyDescent="0.15">
      <c r="A881" s="43"/>
      <c r="B881" s="5" t="s">
        <v>2863</v>
      </c>
      <c r="C881" s="12">
        <v>20877</v>
      </c>
      <c r="D881" s="5" t="s">
        <v>2860</v>
      </c>
      <c r="E881" s="44" t="s">
        <v>22512</v>
      </c>
      <c r="F881" s="4" t="s">
        <v>2864</v>
      </c>
      <c r="G881" s="4" t="s">
        <v>2865</v>
      </c>
      <c r="H881" s="44"/>
      <c r="I881" s="4" t="s">
        <v>700</v>
      </c>
      <c r="J881" s="6" t="s">
        <v>700</v>
      </c>
      <c r="K881" s="45">
        <v>1</v>
      </c>
      <c r="L881" s="4" t="s">
        <v>744</v>
      </c>
      <c r="M881" s="104" t="s">
        <v>16895</v>
      </c>
      <c r="N881" s="45">
        <v>2170200</v>
      </c>
      <c r="O881" s="4" t="s">
        <v>6021</v>
      </c>
      <c r="P881" s="4" t="s">
        <v>4322</v>
      </c>
      <c r="Q881" s="4">
        <v>180</v>
      </c>
      <c r="R881" s="4">
        <v>1</v>
      </c>
      <c r="S881" s="4" t="s">
        <v>1677</v>
      </c>
      <c r="T881" s="4">
        <v>2</v>
      </c>
      <c r="U881" s="4">
        <v>2</v>
      </c>
      <c r="W881" s="4" t="s">
        <v>2619</v>
      </c>
      <c r="X881" s="4" t="s">
        <v>2620</v>
      </c>
      <c r="Y881" s="45">
        <v>0</v>
      </c>
      <c r="AA881" s="4">
        <v>1</v>
      </c>
      <c r="AB881" s="4">
        <v>100</v>
      </c>
      <c r="AC881" s="4">
        <v>1</v>
      </c>
      <c r="AD881" s="4">
        <v>1</v>
      </c>
      <c r="AE881" s="45" t="s">
        <v>16461</v>
      </c>
      <c r="AF881" s="45" t="s">
        <v>16457</v>
      </c>
      <c r="AG881" s="45" t="s">
        <v>16459</v>
      </c>
      <c r="AH881" s="45" t="s">
        <v>16453</v>
      </c>
      <c r="AI881" s="45" t="s">
        <v>16455</v>
      </c>
      <c r="AJ881" s="63" t="s">
        <v>20389</v>
      </c>
      <c r="AK881" s="63" t="s">
        <v>20384</v>
      </c>
      <c r="AL881" s="4">
        <v>0</v>
      </c>
      <c r="AM881" s="43">
        <f>IF(AND(L881="WEAPON",OR(R881=0,R881=1,R881=2)),[1]装备基础and强化!$V$7,IF(AND(L881="LEFTRING",OR(R881=0,R881=1,R881=2)),[1]装备基础and强化!$W$7,IF(AND(L881="RIGHTRING",OR(R881=0,R881=1,R881=2)),[1]装备基础and强化!$X$7,IF(AND(L881="NECKLACE",OR(R881=0,R881=1,R881=2)),[1]装备基础and强化!$Y$7,0))))</f>
        <v>0</v>
      </c>
      <c r="AN881" s="43">
        <f>IF(AND(L881="WEAPON",OR(R881=3,R881=4)),[1]装备基础and强化!$V$11,IF(AND(L881="LEFTRING",OR(R881=3,R881=4)),[1]装备基础and强化!$W$11,IF(AND(L881="RIGHTRING",OR(R881=3,R881=4)),[1]装备基础and强化!$X$11,IF(AND(L881="NECKLACE",OR(R881=3,R881=4)),[1]装备基础and强化!$Y$11,0))))</f>
        <v>0</v>
      </c>
      <c r="AO881" s="43">
        <f>IF(AND(L881="BELT",T881=1),[1]装备基础and强化!$AA$7,IF(AND(L881="PANTS",T881=1),[1]装备基础and强化!$AB$7,IF(AND(L881="SHOES",T881=1),[1]装备基础and强化!$AC$7,IF(AND(L881="CLOTHES",T881=1),[1]装备基础and强化!$AD$7,0))))</f>
        <v>0</v>
      </c>
      <c r="AP881" s="43" t="e">
        <f>IF(AND(L881="BELT",T881=2),[1]装备基础and强化!$AF$7,IF(AND(L881="PANTS",T881=2),[1]装备基础and强化!$AG$7,IF(AND(L881="SHOES",T881=2),[1]装备基础and强化!$AH$7,IF(AND(L881="CLOTHES",T881=2),[1]装备基础and强化!$AI$7,0))))</f>
        <v>#REF!</v>
      </c>
      <c r="AQ881" s="43">
        <f>IF(L881="HAT",[1]装备基础and强化!$AK$7,IF(L881="JADE",[1]装备基础and强化!$AK$7,0))</f>
        <v>0</v>
      </c>
      <c r="AR881" s="43" t="e">
        <f t="shared" si="14"/>
        <v>#REF!</v>
      </c>
    </row>
    <row r="882" spans="1:44" x14ac:dyDescent="0.15">
      <c r="A882" s="43"/>
      <c r="B882" s="5" t="s">
        <v>2866</v>
      </c>
      <c r="C882" s="12">
        <v>20878</v>
      </c>
      <c r="D882" s="5" t="s">
        <v>2860</v>
      </c>
      <c r="E882" s="44" t="s">
        <v>22513</v>
      </c>
      <c r="F882" s="4" t="s">
        <v>2867</v>
      </c>
      <c r="G882" s="4" t="s">
        <v>2868</v>
      </c>
      <c r="H882" s="44"/>
      <c r="I882" s="4" t="s">
        <v>700</v>
      </c>
      <c r="J882" s="6" t="s">
        <v>700</v>
      </c>
      <c r="K882" s="45">
        <v>1</v>
      </c>
      <c r="L882" s="4" t="s">
        <v>744</v>
      </c>
      <c r="M882" s="104" t="s">
        <v>16896</v>
      </c>
      <c r="N882" s="45">
        <v>2170300</v>
      </c>
      <c r="O882" s="4" t="s">
        <v>14700</v>
      </c>
      <c r="P882" s="4" t="s">
        <v>4322</v>
      </c>
      <c r="Q882" s="4">
        <v>180</v>
      </c>
      <c r="R882" s="4">
        <v>1</v>
      </c>
      <c r="S882" s="4" t="s">
        <v>1677</v>
      </c>
      <c r="T882" s="4">
        <v>2</v>
      </c>
      <c r="U882" s="4">
        <v>3</v>
      </c>
      <c r="W882" s="4" t="s">
        <v>2619</v>
      </c>
      <c r="X882" s="4" t="s">
        <v>2620</v>
      </c>
      <c r="Y882" s="45">
        <v>0</v>
      </c>
      <c r="AA882" s="4">
        <v>1</v>
      </c>
      <c r="AB882" s="4">
        <v>100</v>
      </c>
      <c r="AC882" s="4">
        <v>1</v>
      </c>
      <c r="AD882" s="4">
        <v>1</v>
      </c>
      <c r="AE882" s="45" t="s">
        <v>16461</v>
      </c>
      <c r="AF882" s="45" t="s">
        <v>16457</v>
      </c>
      <c r="AG882" s="45" t="s">
        <v>16459</v>
      </c>
      <c r="AH882" s="45" t="s">
        <v>16453</v>
      </c>
      <c r="AI882" s="45" t="s">
        <v>16455</v>
      </c>
      <c r="AJ882" s="63" t="s">
        <v>20389</v>
      </c>
      <c r="AK882" s="63" t="s">
        <v>20384</v>
      </c>
      <c r="AL882" s="45">
        <v>0</v>
      </c>
      <c r="AM882" s="43">
        <f>IF(AND(L882="WEAPON",OR(R882=0,R882=1,R882=2)),[1]装备基础and强化!$V$7,IF(AND(L882="LEFTRING",OR(R882=0,R882=1,R882=2)),[1]装备基础and强化!$W$7,IF(AND(L882="RIGHTRING",OR(R882=0,R882=1,R882=2)),[1]装备基础and强化!$X$7,IF(AND(L882="NECKLACE",OR(R882=0,R882=1,R882=2)),[1]装备基础and强化!$Y$7,0))))</f>
        <v>0</v>
      </c>
      <c r="AN882" s="43">
        <f>IF(AND(L882="WEAPON",OR(R882=3,R882=4)),[1]装备基础and强化!$V$11,IF(AND(L882="LEFTRING",OR(R882=3,R882=4)),[1]装备基础and强化!$W$11,IF(AND(L882="RIGHTRING",OR(R882=3,R882=4)),[1]装备基础and强化!$X$11,IF(AND(L882="NECKLACE",OR(R882=3,R882=4)),[1]装备基础and强化!$Y$11,0))))</f>
        <v>0</v>
      </c>
      <c r="AO882" s="43">
        <f>IF(AND(L882="BELT",T882=1),[1]装备基础and强化!$AA$7,IF(AND(L882="PANTS",T882=1),[1]装备基础and强化!$AB$7,IF(AND(L882="SHOES",T882=1),[1]装备基础and强化!$AC$7,IF(AND(L882="CLOTHES",T882=1),[1]装备基础and强化!$AD$7,0))))</f>
        <v>0</v>
      </c>
      <c r="AP882" s="43" t="e">
        <f>IF(AND(L882="BELT",T882=2),[1]装备基础and强化!$AF$7,IF(AND(L882="PANTS",T882=2),[1]装备基础and强化!$AG$7,IF(AND(L882="SHOES",T882=2),[1]装备基础and强化!$AH$7,IF(AND(L882="CLOTHES",T882=2),[1]装备基础and强化!$AI$7,0))))</f>
        <v>#REF!</v>
      </c>
      <c r="AQ882" s="43">
        <f>IF(L882="HAT",[1]装备基础and强化!$AK$7,IF(L882="JADE",[1]装备基础and强化!$AK$7,0))</f>
        <v>0</v>
      </c>
      <c r="AR882" s="43" t="e">
        <f t="shared" si="14"/>
        <v>#REF!</v>
      </c>
    </row>
    <row r="883" spans="1:44" x14ac:dyDescent="0.15">
      <c r="A883" s="43"/>
      <c r="B883" s="5" t="s">
        <v>2870</v>
      </c>
      <c r="C883" s="12">
        <v>20879</v>
      </c>
      <c r="D883" s="5" t="s">
        <v>2860</v>
      </c>
      <c r="E883" s="44" t="s">
        <v>22514</v>
      </c>
      <c r="F883" s="4" t="s">
        <v>2871</v>
      </c>
      <c r="G883" s="4" t="s">
        <v>2872</v>
      </c>
      <c r="H883" s="44"/>
      <c r="I883" s="4" t="s">
        <v>700</v>
      </c>
      <c r="J883" s="6" t="s">
        <v>700</v>
      </c>
      <c r="K883" s="45">
        <v>1</v>
      </c>
      <c r="L883" s="4" t="s">
        <v>744</v>
      </c>
      <c r="M883" s="104" t="s">
        <v>16897</v>
      </c>
      <c r="N883" s="45">
        <v>2170400</v>
      </c>
      <c r="O883" s="4" t="s">
        <v>3379</v>
      </c>
      <c r="P883" s="4" t="s">
        <v>4322</v>
      </c>
      <c r="Q883" s="4">
        <v>180</v>
      </c>
      <c r="R883" s="4">
        <v>1</v>
      </c>
      <c r="S883" s="4" t="s">
        <v>1677</v>
      </c>
      <c r="T883" s="4">
        <v>2</v>
      </c>
      <c r="U883" s="4">
        <v>4</v>
      </c>
      <c r="W883" s="4" t="s">
        <v>2619</v>
      </c>
      <c r="X883" s="4" t="s">
        <v>2620</v>
      </c>
      <c r="Y883" s="45">
        <v>0</v>
      </c>
      <c r="AA883" s="4">
        <v>1</v>
      </c>
      <c r="AB883" s="4">
        <v>100</v>
      </c>
      <c r="AC883" s="4">
        <v>1</v>
      </c>
      <c r="AD883" s="4">
        <v>1</v>
      </c>
      <c r="AE883" s="45" t="s">
        <v>16461</v>
      </c>
      <c r="AF883" s="45" t="s">
        <v>16457</v>
      </c>
      <c r="AG883" s="45" t="s">
        <v>16459</v>
      </c>
      <c r="AH883" s="45" t="s">
        <v>16453</v>
      </c>
      <c r="AI883" s="45" t="s">
        <v>16455</v>
      </c>
      <c r="AJ883" s="63" t="s">
        <v>20389</v>
      </c>
      <c r="AK883" s="63" t="s">
        <v>20384</v>
      </c>
      <c r="AL883" s="4">
        <v>0</v>
      </c>
      <c r="AM883" s="43">
        <f>IF(AND(L883="WEAPON",OR(R883=0,R883=1,R883=2)),[1]装备基础and强化!$V$7,IF(AND(L883="LEFTRING",OR(R883=0,R883=1,R883=2)),[1]装备基础and强化!$W$7,IF(AND(L883="RIGHTRING",OR(R883=0,R883=1,R883=2)),[1]装备基础and强化!$X$7,IF(AND(L883="NECKLACE",OR(R883=0,R883=1,R883=2)),[1]装备基础and强化!$Y$7,0))))</f>
        <v>0</v>
      </c>
      <c r="AN883" s="43">
        <f>IF(AND(L883="WEAPON",OR(R883=3,R883=4)),[1]装备基础and强化!$V$11,IF(AND(L883="LEFTRING",OR(R883=3,R883=4)),[1]装备基础and强化!$W$11,IF(AND(L883="RIGHTRING",OR(R883=3,R883=4)),[1]装备基础and强化!$X$11,IF(AND(L883="NECKLACE",OR(R883=3,R883=4)),[1]装备基础and强化!$Y$11,0))))</f>
        <v>0</v>
      </c>
      <c r="AO883" s="43">
        <f>IF(AND(L883="BELT",T883=1),[1]装备基础and强化!$AA$7,IF(AND(L883="PANTS",T883=1),[1]装备基础and强化!$AB$7,IF(AND(L883="SHOES",T883=1),[1]装备基础and强化!$AC$7,IF(AND(L883="CLOTHES",T883=1),[1]装备基础and强化!$AD$7,0))))</f>
        <v>0</v>
      </c>
      <c r="AP883" s="43" t="e">
        <f>IF(AND(L883="BELT",T883=2),[1]装备基础and强化!$AF$7,IF(AND(L883="PANTS",T883=2),[1]装备基础and强化!$AG$7,IF(AND(L883="SHOES",T883=2),[1]装备基础and强化!$AH$7,IF(AND(L883="CLOTHES",T883=2),[1]装备基础and强化!$AI$7,0))))</f>
        <v>#REF!</v>
      </c>
      <c r="AQ883" s="43">
        <f>IF(L883="HAT",[1]装备基础and强化!$AK$7,IF(L883="JADE",[1]装备基础and强化!$AK$7,0))</f>
        <v>0</v>
      </c>
      <c r="AR883" s="43" t="e">
        <f t="shared" si="14"/>
        <v>#REF!</v>
      </c>
    </row>
    <row r="884" spans="1:44" x14ac:dyDescent="0.15">
      <c r="A884" s="43"/>
      <c r="B884" s="5" t="s">
        <v>2874</v>
      </c>
      <c r="C884" s="12">
        <v>20880</v>
      </c>
      <c r="D884" s="5" t="s">
        <v>2860</v>
      </c>
      <c r="E884" s="44" t="s">
        <v>22515</v>
      </c>
      <c r="F884" s="4" t="s">
        <v>2875</v>
      </c>
      <c r="G884" s="4" t="s">
        <v>2876</v>
      </c>
      <c r="H884" s="44"/>
      <c r="I884" s="4" t="s">
        <v>700</v>
      </c>
      <c r="J884" s="6" t="s">
        <v>700</v>
      </c>
      <c r="K884" s="45">
        <v>1</v>
      </c>
      <c r="L884" s="4" t="s">
        <v>744</v>
      </c>
      <c r="M884" s="104" t="s">
        <v>16898</v>
      </c>
      <c r="N884" s="45">
        <v>2170500</v>
      </c>
      <c r="O884" s="4" t="s">
        <v>14850</v>
      </c>
      <c r="P884" s="4" t="s">
        <v>4322</v>
      </c>
      <c r="Q884" s="4">
        <v>180</v>
      </c>
      <c r="R884" s="4">
        <v>1</v>
      </c>
      <c r="S884" s="4" t="s">
        <v>1677</v>
      </c>
      <c r="T884" s="4">
        <v>2</v>
      </c>
      <c r="U884" s="4">
        <v>5</v>
      </c>
      <c r="W884" s="4" t="s">
        <v>2619</v>
      </c>
      <c r="X884" s="4" t="s">
        <v>2620</v>
      </c>
      <c r="Y884" s="45">
        <v>0</v>
      </c>
      <c r="AA884" s="4">
        <v>1</v>
      </c>
      <c r="AB884" s="4">
        <v>100</v>
      </c>
      <c r="AC884" s="4">
        <v>1</v>
      </c>
      <c r="AD884" s="4">
        <v>1</v>
      </c>
      <c r="AE884" s="45" t="s">
        <v>16461</v>
      </c>
      <c r="AF884" s="45" t="s">
        <v>16457</v>
      </c>
      <c r="AG884" s="45" t="s">
        <v>16459</v>
      </c>
      <c r="AH884" s="45" t="s">
        <v>16453</v>
      </c>
      <c r="AI884" s="45" t="s">
        <v>16455</v>
      </c>
      <c r="AJ884" s="63" t="s">
        <v>20389</v>
      </c>
      <c r="AK884" s="63" t="s">
        <v>20384</v>
      </c>
      <c r="AL884" s="45">
        <v>0</v>
      </c>
      <c r="AM884" s="43">
        <f>IF(AND(L884="WEAPON",OR(R884=0,R884=1,R884=2)),[1]装备基础and强化!$V$7,IF(AND(L884="LEFTRING",OR(R884=0,R884=1,R884=2)),[1]装备基础and强化!$W$7,IF(AND(L884="RIGHTRING",OR(R884=0,R884=1,R884=2)),[1]装备基础and强化!$X$7,IF(AND(L884="NECKLACE",OR(R884=0,R884=1,R884=2)),[1]装备基础and强化!$Y$7,0))))</f>
        <v>0</v>
      </c>
      <c r="AN884" s="43">
        <f>IF(AND(L884="WEAPON",OR(R884=3,R884=4)),[1]装备基础and强化!$V$11,IF(AND(L884="LEFTRING",OR(R884=3,R884=4)),[1]装备基础and强化!$W$11,IF(AND(L884="RIGHTRING",OR(R884=3,R884=4)),[1]装备基础and强化!$X$11,IF(AND(L884="NECKLACE",OR(R884=3,R884=4)),[1]装备基础and强化!$Y$11,0))))</f>
        <v>0</v>
      </c>
      <c r="AO884" s="43">
        <f>IF(AND(L884="BELT",T884=1),[1]装备基础and强化!$AA$7,IF(AND(L884="PANTS",T884=1),[1]装备基础and强化!$AB$7,IF(AND(L884="SHOES",T884=1),[1]装备基础and强化!$AC$7,IF(AND(L884="CLOTHES",T884=1),[1]装备基础and强化!$AD$7,0))))</f>
        <v>0</v>
      </c>
      <c r="AP884" s="43" t="e">
        <f>IF(AND(L884="BELT",T884=2),[1]装备基础and强化!$AF$7,IF(AND(L884="PANTS",T884=2),[1]装备基础and强化!$AG$7,IF(AND(L884="SHOES",T884=2),[1]装备基础and强化!$AH$7,IF(AND(L884="CLOTHES",T884=2),[1]装备基础and强化!$AI$7,0))))</f>
        <v>#REF!</v>
      </c>
      <c r="AQ884" s="43">
        <f>IF(L884="HAT",[1]装备基础and强化!$AK$7,IF(L884="JADE",[1]装备基础and强化!$AK$7,0))</f>
        <v>0</v>
      </c>
      <c r="AR884" s="43" t="e">
        <f t="shared" si="14"/>
        <v>#REF!</v>
      </c>
    </row>
    <row r="885" spans="1:44" x14ac:dyDescent="0.15">
      <c r="A885" s="43"/>
      <c r="B885" s="5" t="s">
        <v>2878</v>
      </c>
      <c r="C885" s="12">
        <v>20881</v>
      </c>
      <c r="D885" s="5" t="s">
        <v>2860</v>
      </c>
      <c r="E885" s="44" t="s">
        <v>22516</v>
      </c>
      <c r="F885" s="4" t="s">
        <v>2879</v>
      </c>
      <c r="G885" s="4" t="s">
        <v>2880</v>
      </c>
      <c r="H885" s="44"/>
      <c r="I885" s="4" t="s">
        <v>700</v>
      </c>
      <c r="J885" s="6" t="s">
        <v>700</v>
      </c>
      <c r="K885" s="45">
        <v>1</v>
      </c>
      <c r="L885" s="4" t="s">
        <v>744</v>
      </c>
      <c r="M885" s="104" t="s">
        <v>16899</v>
      </c>
      <c r="N885" s="45">
        <v>2170600</v>
      </c>
      <c r="O885" s="4" t="s">
        <v>14851</v>
      </c>
      <c r="P885" s="4" t="s">
        <v>4322</v>
      </c>
      <c r="Q885" s="4">
        <v>180</v>
      </c>
      <c r="R885" s="4">
        <v>1</v>
      </c>
      <c r="S885" s="4" t="s">
        <v>1677</v>
      </c>
      <c r="T885" s="4">
        <v>2</v>
      </c>
      <c r="U885" s="4">
        <v>6</v>
      </c>
      <c r="W885" s="4" t="s">
        <v>2619</v>
      </c>
      <c r="X885" s="4" t="s">
        <v>2620</v>
      </c>
      <c r="Y885" s="45">
        <v>0</v>
      </c>
      <c r="AA885" s="4">
        <v>1</v>
      </c>
      <c r="AB885" s="4">
        <v>100</v>
      </c>
      <c r="AC885" s="4">
        <v>1</v>
      </c>
      <c r="AD885" s="4">
        <v>1</v>
      </c>
      <c r="AE885" s="45" t="s">
        <v>16461</v>
      </c>
      <c r="AF885" s="45" t="s">
        <v>16457</v>
      </c>
      <c r="AG885" s="45" t="s">
        <v>16459</v>
      </c>
      <c r="AH885" s="45" t="s">
        <v>16453</v>
      </c>
      <c r="AI885" s="45" t="s">
        <v>16455</v>
      </c>
      <c r="AJ885" s="63" t="s">
        <v>20389</v>
      </c>
      <c r="AK885" s="63" t="s">
        <v>20384</v>
      </c>
      <c r="AL885" s="4">
        <v>0</v>
      </c>
      <c r="AM885" s="43">
        <f>IF(AND(L885="WEAPON",OR(R885=0,R885=1,R885=2)),[1]装备基础and强化!$V$7,IF(AND(L885="LEFTRING",OR(R885=0,R885=1,R885=2)),[1]装备基础and强化!$W$7,IF(AND(L885="RIGHTRING",OR(R885=0,R885=1,R885=2)),[1]装备基础and强化!$X$7,IF(AND(L885="NECKLACE",OR(R885=0,R885=1,R885=2)),[1]装备基础and强化!$Y$7,0))))</f>
        <v>0</v>
      </c>
      <c r="AN885" s="43">
        <f>IF(AND(L885="WEAPON",OR(R885=3,R885=4)),[1]装备基础and强化!$V$11,IF(AND(L885="LEFTRING",OR(R885=3,R885=4)),[1]装备基础and强化!$W$11,IF(AND(L885="RIGHTRING",OR(R885=3,R885=4)),[1]装备基础and强化!$X$11,IF(AND(L885="NECKLACE",OR(R885=3,R885=4)),[1]装备基础and强化!$Y$11,0))))</f>
        <v>0</v>
      </c>
      <c r="AO885" s="43">
        <f>IF(AND(L885="BELT",T885=1),[1]装备基础and强化!$AA$7,IF(AND(L885="PANTS",T885=1),[1]装备基础and强化!$AB$7,IF(AND(L885="SHOES",T885=1),[1]装备基础and强化!$AC$7,IF(AND(L885="CLOTHES",T885=1),[1]装备基础and强化!$AD$7,0))))</f>
        <v>0</v>
      </c>
      <c r="AP885" s="43" t="e">
        <f>IF(AND(L885="BELT",T885=2),[1]装备基础and强化!$AF$7,IF(AND(L885="PANTS",T885=2),[1]装备基础and强化!$AG$7,IF(AND(L885="SHOES",T885=2),[1]装备基础and强化!$AH$7,IF(AND(L885="CLOTHES",T885=2),[1]装备基础and强化!$AI$7,0))))</f>
        <v>#REF!</v>
      </c>
      <c r="AQ885" s="43">
        <f>IF(L885="HAT",[1]装备基础and强化!$AK$7,IF(L885="JADE",[1]装备基础and强化!$AK$7,0))</f>
        <v>0</v>
      </c>
      <c r="AR885" s="43" t="e">
        <f t="shared" si="14"/>
        <v>#REF!</v>
      </c>
    </row>
    <row r="886" spans="1:44" x14ac:dyDescent="0.15">
      <c r="A886" s="43"/>
      <c r="B886" s="5" t="s">
        <v>2882</v>
      </c>
      <c r="C886" s="12">
        <v>20882</v>
      </c>
      <c r="D886" s="5" t="s">
        <v>2860</v>
      </c>
      <c r="E886" s="44" t="s">
        <v>22517</v>
      </c>
      <c r="F886" s="4" t="s">
        <v>2883</v>
      </c>
      <c r="G886" s="4" t="s">
        <v>2884</v>
      </c>
      <c r="H886" s="44"/>
      <c r="I886" s="4" t="s">
        <v>700</v>
      </c>
      <c r="J886" s="6" t="s">
        <v>700</v>
      </c>
      <c r="K886" s="45">
        <v>1</v>
      </c>
      <c r="L886" s="4" t="s">
        <v>744</v>
      </c>
      <c r="M886" s="104" t="s">
        <v>16900</v>
      </c>
      <c r="N886" s="45">
        <v>2170700</v>
      </c>
      <c r="O886" s="4" t="s">
        <v>12356</v>
      </c>
      <c r="P886" s="4" t="s">
        <v>4322</v>
      </c>
      <c r="Q886" s="4">
        <v>180</v>
      </c>
      <c r="R886" s="4">
        <v>1</v>
      </c>
      <c r="S886" s="4" t="s">
        <v>1677</v>
      </c>
      <c r="T886" s="4">
        <v>2</v>
      </c>
      <c r="U886" s="4">
        <v>7</v>
      </c>
      <c r="W886" s="4" t="s">
        <v>2619</v>
      </c>
      <c r="X886" s="4" t="s">
        <v>2620</v>
      </c>
      <c r="Y886" s="45">
        <v>0</v>
      </c>
      <c r="AA886" s="4">
        <v>1</v>
      </c>
      <c r="AB886" s="4">
        <v>100</v>
      </c>
      <c r="AC886" s="4">
        <v>1</v>
      </c>
      <c r="AD886" s="4">
        <v>1</v>
      </c>
      <c r="AE886" s="45" t="s">
        <v>16461</v>
      </c>
      <c r="AF886" s="45" t="s">
        <v>16457</v>
      </c>
      <c r="AG886" s="45" t="s">
        <v>16459</v>
      </c>
      <c r="AH886" s="45" t="s">
        <v>16453</v>
      </c>
      <c r="AI886" s="45" t="s">
        <v>16455</v>
      </c>
      <c r="AJ886" s="63" t="s">
        <v>20389</v>
      </c>
      <c r="AK886" s="63" t="s">
        <v>20384</v>
      </c>
      <c r="AL886" s="45">
        <v>0</v>
      </c>
      <c r="AM886" s="43">
        <f>IF(AND(L886="WEAPON",OR(R886=0,R886=1,R886=2)),[1]装备基础and强化!$V$7,IF(AND(L886="LEFTRING",OR(R886=0,R886=1,R886=2)),[1]装备基础and强化!$W$7,IF(AND(L886="RIGHTRING",OR(R886=0,R886=1,R886=2)),[1]装备基础and强化!$X$7,IF(AND(L886="NECKLACE",OR(R886=0,R886=1,R886=2)),[1]装备基础and强化!$Y$7,0))))</f>
        <v>0</v>
      </c>
      <c r="AN886" s="43">
        <f>IF(AND(L886="WEAPON",OR(R886=3,R886=4)),[1]装备基础and强化!$V$11,IF(AND(L886="LEFTRING",OR(R886=3,R886=4)),[1]装备基础and强化!$W$11,IF(AND(L886="RIGHTRING",OR(R886=3,R886=4)),[1]装备基础and强化!$X$11,IF(AND(L886="NECKLACE",OR(R886=3,R886=4)),[1]装备基础and强化!$Y$11,0))))</f>
        <v>0</v>
      </c>
      <c r="AO886" s="43">
        <f>IF(AND(L886="BELT",T886=1),[1]装备基础and强化!$AA$7,IF(AND(L886="PANTS",T886=1),[1]装备基础and强化!$AB$7,IF(AND(L886="SHOES",T886=1),[1]装备基础and强化!$AC$7,IF(AND(L886="CLOTHES",T886=1),[1]装备基础and强化!$AD$7,0))))</f>
        <v>0</v>
      </c>
      <c r="AP886" s="43" t="e">
        <f>IF(AND(L886="BELT",T886=2),[1]装备基础and强化!$AF$7,IF(AND(L886="PANTS",T886=2),[1]装备基础and强化!$AG$7,IF(AND(L886="SHOES",T886=2),[1]装备基础and强化!$AH$7,IF(AND(L886="CLOTHES",T886=2),[1]装备基础and强化!$AI$7,0))))</f>
        <v>#REF!</v>
      </c>
      <c r="AQ886" s="43">
        <f>IF(L886="HAT",[1]装备基础and强化!$AK$7,IF(L886="JADE",[1]装备基础and强化!$AK$7,0))</f>
        <v>0</v>
      </c>
      <c r="AR886" s="43" t="e">
        <f t="shared" si="14"/>
        <v>#REF!</v>
      </c>
    </row>
    <row r="887" spans="1:44" x14ac:dyDescent="0.15">
      <c r="A887" s="43"/>
      <c r="B887" s="5" t="s">
        <v>2886</v>
      </c>
      <c r="C887" s="12">
        <v>20883</v>
      </c>
      <c r="D887" s="5" t="s">
        <v>2860</v>
      </c>
      <c r="E887" s="44" t="s">
        <v>22518</v>
      </c>
      <c r="F887" s="4" t="s">
        <v>2887</v>
      </c>
      <c r="G887" s="4" t="s">
        <v>2888</v>
      </c>
      <c r="H887" s="44"/>
      <c r="I887" s="4" t="s">
        <v>700</v>
      </c>
      <c r="J887" s="6" t="s">
        <v>700</v>
      </c>
      <c r="K887" s="45">
        <v>1</v>
      </c>
      <c r="L887" s="4" t="s">
        <v>744</v>
      </c>
      <c r="M887" s="104" t="s">
        <v>16901</v>
      </c>
      <c r="N887" s="45">
        <v>2170800</v>
      </c>
      <c r="O887" s="4" t="s">
        <v>14669</v>
      </c>
      <c r="P887" s="4" t="s">
        <v>4322</v>
      </c>
      <c r="Q887" s="4">
        <v>180</v>
      </c>
      <c r="R887" s="4">
        <v>1</v>
      </c>
      <c r="S887" s="4" t="s">
        <v>1677</v>
      </c>
      <c r="T887" s="4">
        <v>2</v>
      </c>
      <c r="U887" s="4">
        <v>8</v>
      </c>
      <c r="W887" s="4" t="s">
        <v>2619</v>
      </c>
      <c r="X887" s="4" t="s">
        <v>2620</v>
      </c>
      <c r="Y887" s="45">
        <v>0</v>
      </c>
      <c r="AA887" s="4">
        <v>1</v>
      </c>
      <c r="AB887" s="4">
        <v>100</v>
      </c>
      <c r="AC887" s="4">
        <v>1</v>
      </c>
      <c r="AD887" s="4">
        <v>1</v>
      </c>
      <c r="AE887" s="45" t="s">
        <v>16461</v>
      </c>
      <c r="AF887" s="45" t="s">
        <v>16457</v>
      </c>
      <c r="AG887" s="45" t="s">
        <v>16459</v>
      </c>
      <c r="AH887" s="45" t="s">
        <v>16453</v>
      </c>
      <c r="AI887" s="45" t="s">
        <v>16455</v>
      </c>
      <c r="AJ887" s="63" t="s">
        <v>20389</v>
      </c>
      <c r="AK887" s="63" t="s">
        <v>20384</v>
      </c>
      <c r="AL887" s="4">
        <v>0</v>
      </c>
      <c r="AM887" s="43">
        <f>IF(AND(L887="WEAPON",OR(R887=0,R887=1,R887=2)),[1]装备基础and强化!$V$7,IF(AND(L887="LEFTRING",OR(R887=0,R887=1,R887=2)),[1]装备基础and强化!$W$7,IF(AND(L887="RIGHTRING",OR(R887=0,R887=1,R887=2)),[1]装备基础and强化!$X$7,IF(AND(L887="NECKLACE",OR(R887=0,R887=1,R887=2)),[1]装备基础and强化!$Y$7,0))))</f>
        <v>0</v>
      </c>
      <c r="AN887" s="43">
        <f>IF(AND(L887="WEAPON",OR(R887=3,R887=4)),[1]装备基础and强化!$V$11,IF(AND(L887="LEFTRING",OR(R887=3,R887=4)),[1]装备基础and强化!$W$11,IF(AND(L887="RIGHTRING",OR(R887=3,R887=4)),[1]装备基础and强化!$X$11,IF(AND(L887="NECKLACE",OR(R887=3,R887=4)),[1]装备基础and强化!$Y$11,0))))</f>
        <v>0</v>
      </c>
      <c r="AO887" s="43">
        <f>IF(AND(L887="BELT",T887=1),[1]装备基础and强化!$AA$7,IF(AND(L887="PANTS",T887=1),[1]装备基础and强化!$AB$7,IF(AND(L887="SHOES",T887=1),[1]装备基础and强化!$AC$7,IF(AND(L887="CLOTHES",T887=1),[1]装备基础and强化!$AD$7,0))))</f>
        <v>0</v>
      </c>
      <c r="AP887" s="43" t="e">
        <f>IF(AND(L887="BELT",T887=2),[1]装备基础and强化!$AF$7,IF(AND(L887="PANTS",T887=2),[1]装备基础and强化!$AG$7,IF(AND(L887="SHOES",T887=2),[1]装备基础and强化!$AH$7,IF(AND(L887="CLOTHES",T887=2),[1]装备基础and强化!$AI$7,0))))</f>
        <v>#REF!</v>
      </c>
      <c r="AQ887" s="43">
        <f>IF(L887="HAT",[1]装备基础and强化!$AK$7,IF(L887="JADE",[1]装备基础and强化!$AK$7,0))</f>
        <v>0</v>
      </c>
      <c r="AR887" s="43" t="e">
        <f t="shared" si="14"/>
        <v>#REF!</v>
      </c>
    </row>
    <row r="888" spans="1:44" x14ac:dyDescent="0.15">
      <c r="A888" s="43"/>
      <c r="B888" s="5" t="s">
        <v>2890</v>
      </c>
      <c r="C888" s="12">
        <v>20884</v>
      </c>
      <c r="D888" s="5" t="s">
        <v>2891</v>
      </c>
      <c r="E888" s="44" t="s">
        <v>22519</v>
      </c>
      <c r="F888" s="4" t="s">
        <v>2892</v>
      </c>
      <c r="G888" s="4" t="s">
        <v>2893</v>
      </c>
      <c r="H888" s="44"/>
      <c r="I888" s="4" t="s">
        <v>700</v>
      </c>
      <c r="J888" s="6" t="s">
        <v>700</v>
      </c>
      <c r="K888" s="45">
        <v>1</v>
      </c>
      <c r="L888" s="4" t="s">
        <v>744</v>
      </c>
      <c r="M888" s="104" t="s">
        <v>20156</v>
      </c>
      <c r="N888" s="45">
        <v>2220100</v>
      </c>
      <c r="O888" s="4" t="s">
        <v>14852</v>
      </c>
      <c r="P888" s="4" t="s">
        <v>4322</v>
      </c>
      <c r="Q888" s="4">
        <v>210</v>
      </c>
      <c r="R888" s="4">
        <v>1</v>
      </c>
      <c r="S888" s="4" t="s">
        <v>1707</v>
      </c>
      <c r="T888" s="4">
        <v>2</v>
      </c>
      <c r="U888" s="4">
        <v>1</v>
      </c>
      <c r="W888" s="4" t="s">
        <v>2651</v>
      </c>
      <c r="X888" s="4" t="s">
        <v>2652</v>
      </c>
      <c r="Y888" s="45">
        <v>0</v>
      </c>
      <c r="AA888" s="4">
        <v>1</v>
      </c>
      <c r="AB888" s="4">
        <v>100</v>
      </c>
      <c r="AC888" s="4">
        <v>1</v>
      </c>
      <c r="AD888" s="4">
        <v>1</v>
      </c>
      <c r="AE888" s="45" t="s">
        <v>16461</v>
      </c>
      <c r="AF888" s="45" t="s">
        <v>16457</v>
      </c>
      <c r="AG888" s="45" t="s">
        <v>16459</v>
      </c>
      <c r="AH888" s="45" t="s">
        <v>16453</v>
      </c>
      <c r="AI888" s="45" t="s">
        <v>16455</v>
      </c>
      <c r="AJ888" s="63" t="s">
        <v>20389</v>
      </c>
      <c r="AK888" s="63" t="s">
        <v>20384</v>
      </c>
      <c r="AL888" s="45">
        <v>0</v>
      </c>
      <c r="AM888" s="43">
        <f>IF(AND(L888="WEAPON",OR(R888=0,R888=1,R888=2)),[1]装备基础and强化!$V$7,IF(AND(L888="LEFTRING",OR(R888=0,R888=1,R888=2)),[1]装备基础and强化!$W$7,IF(AND(L888="RIGHTRING",OR(R888=0,R888=1,R888=2)),[1]装备基础and强化!$X$7,IF(AND(L888="NECKLACE",OR(R888=0,R888=1,R888=2)),[1]装备基础and强化!$Y$7,0))))</f>
        <v>0</v>
      </c>
      <c r="AN888" s="43">
        <f>IF(AND(L888="WEAPON",OR(R888=3,R888=4)),[1]装备基础and强化!$V$11,IF(AND(L888="LEFTRING",OR(R888=3,R888=4)),[1]装备基础and强化!$W$11,IF(AND(L888="RIGHTRING",OR(R888=3,R888=4)),[1]装备基础and强化!$X$11,IF(AND(L888="NECKLACE",OR(R888=3,R888=4)),[1]装备基础and强化!$Y$11,0))))</f>
        <v>0</v>
      </c>
      <c r="AO888" s="43">
        <f>IF(AND(L888="BELT",T888=1),[1]装备基础and强化!$AA$7,IF(AND(L888="PANTS",T888=1),[1]装备基础and强化!$AB$7,IF(AND(L888="SHOES",T888=1),[1]装备基础and强化!$AC$7,IF(AND(L888="CLOTHES",T888=1),[1]装备基础and强化!$AD$7,0))))</f>
        <v>0</v>
      </c>
      <c r="AP888" s="43" t="e">
        <f>IF(AND(L888="BELT",T888=2),[1]装备基础and强化!$AF$7,IF(AND(L888="PANTS",T888=2),[1]装备基础and强化!$AG$7,IF(AND(L888="SHOES",T888=2),[1]装备基础and强化!$AH$7,IF(AND(L888="CLOTHES",T888=2),[1]装备基础and强化!$AI$7,0))))</f>
        <v>#REF!</v>
      </c>
      <c r="AQ888" s="43">
        <f>IF(L888="HAT",[1]装备基础and强化!$AK$7,IF(L888="JADE",[1]装备基础and强化!$AK$7,0))</f>
        <v>0</v>
      </c>
      <c r="AR888" s="43" t="e">
        <f t="shared" si="14"/>
        <v>#REF!</v>
      </c>
    </row>
    <row r="889" spans="1:44" x14ac:dyDescent="0.15">
      <c r="A889" s="43"/>
      <c r="B889" s="5" t="s">
        <v>2894</v>
      </c>
      <c r="C889" s="12">
        <v>20885</v>
      </c>
      <c r="D889" s="5" t="s">
        <v>2891</v>
      </c>
      <c r="E889" s="44" t="s">
        <v>22520</v>
      </c>
      <c r="F889" s="4" t="s">
        <v>2895</v>
      </c>
      <c r="G889" s="4" t="s">
        <v>2896</v>
      </c>
      <c r="H889" s="44"/>
      <c r="I889" s="4" t="s">
        <v>700</v>
      </c>
      <c r="J889" s="6" t="s">
        <v>700</v>
      </c>
      <c r="K889" s="45">
        <v>1</v>
      </c>
      <c r="L889" s="4" t="s">
        <v>744</v>
      </c>
      <c r="M889" s="104" t="s">
        <v>20157</v>
      </c>
      <c r="N889" s="45">
        <v>2220200</v>
      </c>
      <c r="O889" s="4" t="s">
        <v>6028</v>
      </c>
      <c r="P889" s="4" t="s">
        <v>4322</v>
      </c>
      <c r="Q889" s="4">
        <v>210</v>
      </c>
      <c r="R889" s="4">
        <v>1</v>
      </c>
      <c r="S889" s="4" t="s">
        <v>1707</v>
      </c>
      <c r="T889" s="4">
        <v>2</v>
      </c>
      <c r="U889" s="4">
        <v>2</v>
      </c>
      <c r="W889" s="4" t="s">
        <v>2651</v>
      </c>
      <c r="X889" s="4" t="s">
        <v>2652</v>
      </c>
      <c r="Y889" s="45">
        <v>0</v>
      </c>
      <c r="AA889" s="4">
        <v>1</v>
      </c>
      <c r="AB889" s="4">
        <v>100</v>
      </c>
      <c r="AC889" s="4">
        <v>1</v>
      </c>
      <c r="AD889" s="4">
        <v>1</v>
      </c>
      <c r="AE889" s="45" t="s">
        <v>16461</v>
      </c>
      <c r="AF889" s="45" t="s">
        <v>16457</v>
      </c>
      <c r="AG889" s="45" t="s">
        <v>16459</v>
      </c>
      <c r="AH889" s="45" t="s">
        <v>16453</v>
      </c>
      <c r="AI889" s="45" t="s">
        <v>16455</v>
      </c>
      <c r="AJ889" s="63" t="s">
        <v>20389</v>
      </c>
      <c r="AK889" s="63" t="s">
        <v>20384</v>
      </c>
      <c r="AL889" s="4">
        <v>0</v>
      </c>
      <c r="AM889" s="43">
        <f>IF(AND(L889="WEAPON",OR(R889=0,R889=1,R889=2)),[1]装备基础and强化!$V$7,IF(AND(L889="LEFTRING",OR(R889=0,R889=1,R889=2)),[1]装备基础and强化!$W$7,IF(AND(L889="RIGHTRING",OR(R889=0,R889=1,R889=2)),[1]装备基础and强化!$X$7,IF(AND(L889="NECKLACE",OR(R889=0,R889=1,R889=2)),[1]装备基础and强化!$Y$7,0))))</f>
        <v>0</v>
      </c>
      <c r="AN889" s="43">
        <f>IF(AND(L889="WEAPON",OR(R889=3,R889=4)),[1]装备基础and强化!$V$11,IF(AND(L889="LEFTRING",OR(R889=3,R889=4)),[1]装备基础and强化!$W$11,IF(AND(L889="RIGHTRING",OR(R889=3,R889=4)),[1]装备基础and强化!$X$11,IF(AND(L889="NECKLACE",OR(R889=3,R889=4)),[1]装备基础and强化!$Y$11,0))))</f>
        <v>0</v>
      </c>
      <c r="AO889" s="43">
        <f>IF(AND(L889="BELT",T889=1),[1]装备基础and强化!$AA$7,IF(AND(L889="PANTS",T889=1),[1]装备基础and强化!$AB$7,IF(AND(L889="SHOES",T889=1),[1]装备基础and强化!$AC$7,IF(AND(L889="CLOTHES",T889=1),[1]装备基础and强化!$AD$7,0))))</f>
        <v>0</v>
      </c>
      <c r="AP889" s="43" t="e">
        <f>IF(AND(L889="BELT",T889=2),[1]装备基础and强化!$AF$7,IF(AND(L889="PANTS",T889=2),[1]装备基础and强化!$AG$7,IF(AND(L889="SHOES",T889=2),[1]装备基础and强化!$AH$7,IF(AND(L889="CLOTHES",T889=2),[1]装备基础and强化!$AI$7,0))))</f>
        <v>#REF!</v>
      </c>
      <c r="AQ889" s="43">
        <f>IF(L889="HAT",[1]装备基础and强化!$AK$7,IF(L889="JADE",[1]装备基础and强化!$AK$7,0))</f>
        <v>0</v>
      </c>
      <c r="AR889" s="43" t="e">
        <f t="shared" si="14"/>
        <v>#REF!</v>
      </c>
    </row>
    <row r="890" spans="1:44" x14ac:dyDescent="0.15">
      <c r="A890" s="43"/>
      <c r="B890" s="5" t="s">
        <v>2897</v>
      </c>
      <c r="C890" s="12">
        <v>20886</v>
      </c>
      <c r="D890" s="5" t="s">
        <v>2891</v>
      </c>
      <c r="E890" s="44" t="s">
        <v>22521</v>
      </c>
      <c r="F890" s="4" t="s">
        <v>2898</v>
      </c>
      <c r="G890" s="4" t="s">
        <v>2899</v>
      </c>
      <c r="H890" s="44"/>
      <c r="I890" s="4" t="s">
        <v>700</v>
      </c>
      <c r="J890" s="6" t="s">
        <v>700</v>
      </c>
      <c r="K890" s="45">
        <v>1</v>
      </c>
      <c r="L890" s="4" t="s">
        <v>744</v>
      </c>
      <c r="M890" s="104" t="s">
        <v>20158</v>
      </c>
      <c r="N890" s="45">
        <v>2220300</v>
      </c>
      <c r="O890" s="4" t="s">
        <v>14853</v>
      </c>
      <c r="P890" s="4" t="s">
        <v>4322</v>
      </c>
      <c r="Q890" s="4">
        <v>210</v>
      </c>
      <c r="R890" s="4">
        <v>1</v>
      </c>
      <c r="S890" s="4" t="s">
        <v>1707</v>
      </c>
      <c r="T890" s="4">
        <v>2</v>
      </c>
      <c r="U890" s="4">
        <v>3</v>
      </c>
      <c r="W890" s="4" t="s">
        <v>2651</v>
      </c>
      <c r="X890" s="4" t="s">
        <v>2652</v>
      </c>
      <c r="Y890" s="45">
        <v>0</v>
      </c>
      <c r="AA890" s="4">
        <v>1</v>
      </c>
      <c r="AB890" s="4">
        <v>100</v>
      </c>
      <c r="AC890" s="4">
        <v>1</v>
      </c>
      <c r="AD890" s="4">
        <v>1</v>
      </c>
      <c r="AE890" s="45" t="s">
        <v>16461</v>
      </c>
      <c r="AF890" s="45" t="s">
        <v>16457</v>
      </c>
      <c r="AG890" s="45" t="s">
        <v>16459</v>
      </c>
      <c r="AH890" s="45" t="s">
        <v>16453</v>
      </c>
      <c r="AI890" s="45" t="s">
        <v>16455</v>
      </c>
      <c r="AJ890" s="63" t="s">
        <v>20389</v>
      </c>
      <c r="AK890" s="63" t="s">
        <v>20384</v>
      </c>
      <c r="AL890" s="45">
        <v>0</v>
      </c>
      <c r="AM890" s="43">
        <f>IF(AND(L890="WEAPON",OR(R890=0,R890=1,R890=2)),[1]装备基础and强化!$V$7,IF(AND(L890="LEFTRING",OR(R890=0,R890=1,R890=2)),[1]装备基础and强化!$W$7,IF(AND(L890="RIGHTRING",OR(R890=0,R890=1,R890=2)),[1]装备基础and强化!$X$7,IF(AND(L890="NECKLACE",OR(R890=0,R890=1,R890=2)),[1]装备基础and强化!$Y$7,0))))</f>
        <v>0</v>
      </c>
      <c r="AN890" s="43">
        <f>IF(AND(L890="WEAPON",OR(R890=3,R890=4)),[1]装备基础and强化!$V$11,IF(AND(L890="LEFTRING",OR(R890=3,R890=4)),[1]装备基础and强化!$W$11,IF(AND(L890="RIGHTRING",OR(R890=3,R890=4)),[1]装备基础and强化!$X$11,IF(AND(L890="NECKLACE",OR(R890=3,R890=4)),[1]装备基础and强化!$Y$11,0))))</f>
        <v>0</v>
      </c>
      <c r="AO890" s="43">
        <f>IF(AND(L890="BELT",T890=1),[1]装备基础and强化!$AA$7,IF(AND(L890="PANTS",T890=1),[1]装备基础and强化!$AB$7,IF(AND(L890="SHOES",T890=1),[1]装备基础and强化!$AC$7,IF(AND(L890="CLOTHES",T890=1),[1]装备基础and强化!$AD$7,0))))</f>
        <v>0</v>
      </c>
      <c r="AP890" s="43" t="e">
        <f>IF(AND(L890="BELT",T890=2),[1]装备基础and强化!$AF$7,IF(AND(L890="PANTS",T890=2),[1]装备基础and强化!$AG$7,IF(AND(L890="SHOES",T890=2),[1]装备基础and强化!$AH$7,IF(AND(L890="CLOTHES",T890=2),[1]装备基础and强化!$AI$7,0))))</f>
        <v>#REF!</v>
      </c>
      <c r="AQ890" s="43">
        <f>IF(L890="HAT",[1]装备基础and强化!$AK$7,IF(L890="JADE",[1]装备基础and强化!$AK$7,0))</f>
        <v>0</v>
      </c>
      <c r="AR890" s="43" t="e">
        <f t="shared" si="14"/>
        <v>#REF!</v>
      </c>
    </row>
    <row r="891" spans="1:44" x14ac:dyDescent="0.15">
      <c r="A891" s="43"/>
      <c r="B891" s="5" t="s">
        <v>2900</v>
      </c>
      <c r="C891" s="12">
        <v>20887</v>
      </c>
      <c r="D891" s="5" t="s">
        <v>2891</v>
      </c>
      <c r="E891" s="44" t="s">
        <v>22522</v>
      </c>
      <c r="F891" s="4" t="s">
        <v>2901</v>
      </c>
      <c r="G891" s="4" t="s">
        <v>2902</v>
      </c>
      <c r="H891" s="44"/>
      <c r="I891" s="4" t="s">
        <v>700</v>
      </c>
      <c r="J891" s="6" t="s">
        <v>700</v>
      </c>
      <c r="K891" s="45">
        <v>1</v>
      </c>
      <c r="L891" s="4" t="s">
        <v>744</v>
      </c>
      <c r="M891" s="104" t="s">
        <v>20159</v>
      </c>
      <c r="N891" s="45">
        <v>2220400</v>
      </c>
      <c r="O891" s="4" t="s">
        <v>3409</v>
      </c>
      <c r="P891" s="4" t="s">
        <v>4322</v>
      </c>
      <c r="Q891" s="4">
        <v>210</v>
      </c>
      <c r="R891" s="4">
        <v>1</v>
      </c>
      <c r="S891" s="4" t="s">
        <v>1707</v>
      </c>
      <c r="T891" s="4">
        <v>2</v>
      </c>
      <c r="U891" s="4">
        <v>4</v>
      </c>
      <c r="W891" s="4" t="s">
        <v>2651</v>
      </c>
      <c r="X891" s="4" t="s">
        <v>2652</v>
      </c>
      <c r="Y891" s="45">
        <v>0</v>
      </c>
      <c r="AA891" s="4">
        <v>1</v>
      </c>
      <c r="AB891" s="4">
        <v>100</v>
      </c>
      <c r="AC891" s="4">
        <v>1</v>
      </c>
      <c r="AD891" s="4">
        <v>1</v>
      </c>
      <c r="AE891" s="45" t="s">
        <v>16461</v>
      </c>
      <c r="AF891" s="45" t="s">
        <v>16457</v>
      </c>
      <c r="AG891" s="45" t="s">
        <v>16459</v>
      </c>
      <c r="AH891" s="45" t="s">
        <v>16453</v>
      </c>
      <c r="AI891" s="45" t="s">
        <v>16455</v>
      </c>
      <c r="AJ891" s="63" t="s">
        <v>20389</v>
      </c>
      <c r="AK891" s="63" t="s">
        <v>20384</v>
      </c>
      <c r="AL891" s="4">
        <v>0</v>
      </c>
      <c r="AM891" s="43">
        <f>IF(AND(L891="WEAPON",OR(R891=0,R891=1,R891=2)),[1]装备基础and强化!$V$7,IF(AND(L891="LEFTRING",OR(R891=0,R891=1,R891=2)),[1]装备基础and强化!$W$7,IF(AND(L891="RIGHTRING",OR(R891=0,R891=1,R891=2)),[1]装备基础and强化!$X$7,IF(AND(L891="NECKLACE",OR(R891=0,R891=1,R891=2)),[1]装备基础and强化!$Y$7,0))))</f>
        <v>0</v>
      </c>
      <c r="AN891" s="43">
        <f>IF(AND(L891="WEAPON",OR(R891=3,R891=4)),[1]装备基础and强化!$V$11,IF(AND(L891="LEFTRING",OR(R891=3,R891=4)),[1]装备基础and强化!$W$11,IF(AND(L891="RIGHTRING",OR(R891=3,R891=4)),[1]装备基础and强化!$X$11,IF(AND(L891="NECKLACE",OR(R891=3,R891=4)),[1]装备基础and强化!$Y$11,0))))</f>
        <v>0</v>
      </c>
      <c r="AO891" s="43">
        <f>IF(AND(L891="BELT",T891=1),[1]装备基础and强化!$AA$7,IF(AND(L891="PANTS",T891=1),[1]装备基础and强化!$AB$7,IF(AND(L891="SHOES",T891=1),[1]装备基础and强化!$AC$7,IF(AND(L891="CLOTHES",T891=1),[1]装备基础and强化!$AD$7,0))))</f>
        <v>0</v>
      </c>
      <c r="AP891" s="43" t="e">
        <f>IF(AND(L891="BELT",T891=2),[1]装备基础and强化!$AF$7,IF(AND(L891="PANTS",T891=2),[1]装备基础and强化!$AG$7,IF(AND(L891="SHOES",T891=2),[1]装备基础and强化!$AH$7,IF(AND(L891="CLOTHES",T891=2),[1]装备基础and强化!$AI$7,0))))</f>
        <v>#REF!</v>
      </c>
      <c r="AQ891" s="43">
        <f>IF(L891="HAT",[1]装备基础and强化!$AK$7,IF(L891="JADE",[1]装备基础and强化!$AK$7,0))</f>
        <v>0</v>
      </c>
      <c r="AR891" s="43" t="e">
        <f t="shared" si="14"/>
        <v>#REF!</v>
      </c>
    </row>
    <row r="892" spans="1:44" x14ac:dyDescent="0.15">
      <c r="A892" s="43"/>
      <c r="B892" s="5" t="s">
        <v>2903</v>
      </c>
      <c r="C892" s="12">
        <v>20888</v>
      </c>
      <c r="D892" s="5" t="s">
        <v>2891</v>
      </c>
      <c r="E892" s="44" t="s">
        <v>22523</v>
      </c>
      <c r="F892" s="4" t="s">
        <v>2904</v>
      </c>
      <c r="G892" s="4" t="s">
        <v>2905</v>
      </c>
      <c r="H892" s="44"/>
      <c r="I892" s="4" t="s">
        <v>700</v>
      </c>
      <c r="J892" s="6" t="s">
        <v>700</v>
      </c>
      <c r="K892" s="45">
        <v>1</v>
      </c>
      <c r="L892" s="4" t="s">
        <v>744</v>
      </c>
      <c r="M892" s="104" t="s">
        <v>26263</v>
      </c>
      <c r="N892" s="45">
        <v>2220500</v>
      </c>
      <c r="O892" s="4" t="s">
        <v>12356</v>
      </c>
      <c r="P892" s="4" t="s">
        <v>4322</v>
      </c>
      <c r="Q892" s="4">
        <v>210</v>
      </c>
      <c r="R892" s="4">
        <v>1</v>
      </c>
      <c r="S892" s="4" t="s">
        <v>1707</v>
      </c>
      <c r="T892" s="4">
        <v>2</v>
      </c>
      <c r="U892" s="4">
        <v>5</v>
      </c>
      <c r="W892" s="4" t="s">
        <v>2651</v>
      </c>
      <c r="X892" s="4" t="s">
        <v>2652</v>
      </c>
      <c r="Y892" s="45">
        <v>0</v>
      </c>
      <c r="AA892" s="4">
        <v>1</v>
      </c>
      <c r="AB892" s="4">
        <v>100</v>
      </c>
      <c r="AC892" s="4">
        <v>1</v>
      </c>
      <c r="AE892" s="45" t="s">
        <v>16461</v>
      </c>
      <c r="AF892" s="45" t="s">
        <v>16457</v>
      </c>
      <c r="AG892" s="45" t="s">
        <v>16459</v>
      </c>
      <c r="AH892" s="45" t="s">
        <v>16453</v>
      </c>
      <c r="AI892" s="45" t="s">
        <v>16455</v>
      </c>
      <c r="AJ892" s="63" t="s">
        <v>20389</v>
      </c>
      <c r="AK892" s="63" t="s">
        <v>20384</v>
      </c>
      <c r="AL892" s="45">
        <v>0</v>
      </c>
      <c r="AM892" s="43">
        <f>IF(AND(L892="WEAPON",OR(R892=0,R892=1,R892=2)),[1]装备基础and强化!$V$7,IF(AND(L892="LEFTRING",OR(R892=0,R892=1,R892=2)),[1]装备基础and强化!$W$7,IF(AND(L892="RIGHTRING",OR(R892=0,R892=1,R892=2)),[1]装备基础and强化!$X$7,IF(AND(L892="NECKLACE",OR(R892=0,R892=1,R892=2)),[1]装备基础and强化!$Y$7,0))))</f>
        <v>0</v>
      </c>
      <c r="AN892" s="43">
        <f>IF(AND(L892="WEAPON",OR(R892=3,R892=4)),[1]装备基础and强化!$V$11,IF(AND(L892="LEFTRING",OR(R892=3,R892=4)),[1]装备基础and强化!$W$11,IF(AND(L892="RIGHTRING",OR(R892=3,R892=4)),[1]装备基础and强化!$X$11,IF(AND(L892="NECKLACE",OR(R892=3,R892=4)),[1]装备基础and强化!$Y$11,0))))</f>
        <v>0</v>
      </c>
      <c r="AO892" s="43">
        <f>IF(AND(L892="BELT",T892=1),[1]装备基础and强化!$AA$7,IF(AND(L892="PANTS",T892=1),[1]装备基础and强化!$AB$7,IF(AND(L892="SHOES",T892=1),[1]装备基础and强化!$AC$7,IF(AND(L892="CLOTHES",T892=1),[1]装备基础and强化!$AD$7,0))))</f>
        <v>0</v>
      </c>
      <c r="AP892" s="43" t="e">
        <f>IF(AND(L892="BELT",T892=2),[1]装备基础and强化!$AF$7,IF(AND(L892="PANTS",T892=2),[1]装备基础and强化!$AG$7,IF(AND(L892="SHOES",T892=2),[1]装备基础and强化!$AH$7,IF(AND(L892="CLOTHES",T892=2),[1]装备基础and强化!$AI$7,0))))</f>
        <v>#REF!</v>
      </c>
      <c r="AQ892" s="43">
        <f>IF(L892="HAT",[1]装备基础and强化!$AK$7,IF(L892="JADE",[1]装备基础and强化!$AK$7,0))</f>
        <v>0</v>
      </c>
      <c r="AR892" s="43" t="e">
        <f t="shared" si="14"/>
        <v>#REF!</v>
      </c>
    </row>
    <row r="893" spans="1:44" x14ac:dyDescent="0.15">
      <c r="A893" s="43"/>
      <c r="B893" s="5" t="s">
        <v>2907</v>
      </c>
      <c r="C893" s="12">
        <v>20889</v>
      </c>
      <c r="D893" s="5" t="s">
        <v>2891</v>
      </c>
      <c r="E893" s="44" t="s">
        <v>22524</v>
      </c>
      <c r="F893" s="4" t="s">
        <v>2908</v>
      </c>
      <c r="G893" s="4" t="s">
        <v>2909</v>
      </c>
      <c r="H893" s="44"/>
      <c r="I893" s="4" t="s">
        <v>700</v>
      </c>
      <c r="J893" s="6" t="s">
        <v>700</v>
      </c>
      <c r="K893" s="45">
        <v>1</v>
      </c>
      <c r="L893" s="4" t="s">
        <v>744</v>
      </c>
      <c r="M893" s="104" t="s">
        <v>26264</v>
      </c>
      <c r="N893" s="45">
        <v>2220600</v>
      </c>
      <c r="O893" s="4" t="s">
        <v>14854</v>
      </c>
      <c r="P893" s="4" t="s">
        <v>4322</v>
      </c>
      <c r="Q893" s="4">
        <v>210</v>
      </c>
      <c r="R893" s="4">
        <v>1</v>
      </c>
      <c r="S893" s="4" t="s">
        <v>1707</v>
      </c>
      <c r="T893" s="4">
        <v>2</v>
      </c>
      <c r="U893" s="4">
        <v>6</v>
      </c>
      <c r="W893" s="4" t="s">
        <v>2651</v>
      </c>
      <c r="X893" s="4" t="s">
        <v>2652</v>
      </c>
      <c r="Y893" s="45">
        <v>0</v>
      </c>
      <c r="AA893" s="4">
        <v>1</v>
      </c>
      <c r="AB893" s="4">
        <v>100</v>
      </c>
      <c r="AC893" s="4">
        <v>1</v>
      </c>
      <c r="AD893" s="4">
        <v>1</v>
      </c>
      <c r="AE893" s="45" t="s">
        <v>16461</v>
      </c>
      <c r="AF893" s="45" t="s">
        <v>16457</v>
      </c>
      <c r="AG893" s="45" t="s">
        <v>16459</v>
      </c>
      <c r="AH893" s="45" t="s">
        <v>16453</v>
      </c>
      <c r="AI893" s="45" t="s">
        <v>16455</v>
      </c>
      <c r="AJ893" s="63" t="s">
        <v>20389</v>
      </c>
      <c r="AK893" s="63" t="s">
        <v>20384</v>
      </c>
      <c r="AL893" s="4">
        <v>0</v>
      </c>
      <c r="AM893" s="43">
        <f>IF(AND(L893="WEAPON",OR(R893=0,R893=1,R893=2)),[1]装备基础and强化!$V$7,IF(AND(L893="LEFTRING",OR(R893=0,R893=1,R893=2)),[1]装备基础and强化!$W$7,IF(AND(L893="RIGHTRING",OR(R893=0,R893=1,R893=2)),[1]装备基础and强化!$X$7,IF(AND(L893="NECKLACE",OR(R893=0,R893=1,R893=2)),[1]装备基础and强化!$Y$7,0))))</f>
        <v>0</v>
      </c>
      <c r="AN893" s="43">
        <f>IF(AND(L893="WEAPON",OR(R893=3,R893=4)),[1]装备基础and强化!$V$11,IF(AND(L893="LEFTRING",OR(R893=3,R893=4)),[1]装备基础and强化!$W$11,IF(AND(L893="RIGHTRING",OR(R893=3,R893=4)),[1]装备基础and强化!$X$11,IF(AND(L893="NECKLACE",OR(R893=3,R893=4)),[1]装备基础and强化!$Y$11,0))))</f>
        <v>0</v>
      </c>
      <c r="AO893" s="43">
        <f>IF(AND(L893="BELT",T893=1),[1]装备基础and强化!$AA$7,IF(AND(L893="PANTS",T893=1),[1]装备基础and强化!$AB$7,IF(AND(L893="SHOES",T893=1),[1]装备基础and强化!$AC$7,IF(AND(L893="CLOTHES",T893=1),[1]装备基础and强化!$AD$7,0))))</f>
        <v>0</v>
      </c>
      <c r="AP893" s="43" t="e">
        <f>IF(AND(L893="BELT",T893=2),[1]装备基础and强化!$AF$7,IF(AND(L893="PANTS",T893=2),[1]装备基础and强化!$AG$7,IF(AND(L893="SHOES",T893=2),[1]装备基础and强化!$AH$7,IF(AND(L893="CLOTHES",T893=2),[1]装备基础and强化!$AI$7,0))))</f>
        <v>#REF!</v>
      </c>
      <c r="AQ893" s="43">
        <f>IF(L893="HAT",[1]装备基础and强化!$AK$7,IF(L893="JADE",[1]装备基础and强化!$AK$7,0))</f>
        <v>0</v>
      </c>
      <c r="AR893" s="43" t="e">
        <f t="shared" si="14"/>
        <v>#REF!</v>
      </c>
    </row>
    <row r="894" spans="1:44" x14ac:dyDescent="0.15">
      <c r="A894" s="43"/>
      <c r="B894" s="5" t="s">
        <v>2910</v>
      </c>
      <c r="C894" s="12">
        <v>20890</v>
      </c>
      <c r="D894" s="5" t="s">
        <v>2891</v>
      </c>
      <c r="E894" s="44" t="s">
        <v>22525</v>
      </c>
      <c r="F894" s="4" t="s">
        <v>2911</v>
      </c>
      <c r="G894" s="4" t="s">
        <v>2912</v>
      </c>
      <c r="H894" s="44"/>
      <c r="I894" s="4" t="s">
        <v>700</v>
      </c>
      <c r="J894" s="6" t="s">
        <v>700</v>
      </c>
      <c r="K894" s="45">
        <v>1</v>
      </c>
      <c r="L894" s="4" t="s">
        <v>744</v>
      </c>
      <c r="M894" s="104" t="s">
        <v>26265</v>
      </c>
      <c r="N894" s="45">
        <v>2220700</v>
      </c>
      <c r="O894" s="4" t="s">
        <v>14855</v>
      </c>
      <c r="P894" s="4" t="s">
        <v>4322</v>
      </c>
      <c r="Q894" s="4">
        <v>210</v>
      </c>
      <c r="R894" s="4">
        <v>1</v>
      </c>
      <c r="S894" s="4" t="s">
        <v>1707</v>
      </c>
      <c r="T894" s="4">
        <v>2</v>
      </c>
      <c r="U894" s="4">
        <v>7</v>
      </c>
      <c r="W894" s="4" t="s">
        <v>2651</v>
      </c>
      <c r="X894" s="4" t="s">
        <v>2652</v>
      </c>
      <c r="Y894" s="45">
        <v>0</v>
      </c>
      <c r="AA894" s="4">
        <v>1</v>
      </c>
      <c r="AB894" s="4">
        <v>100</v>
      </c>
      <c r="AC894" s="4">
        <v>1</v>
      </c>
      <c r="AD894" s="4">
        <v>1</v>
      </c>
      <c r="AE894" s="45" t="s">
        <v>16461</v>
      </c>
      <c r="AF894" s="45" t="s">
        <v>16457</v>
      </c>
      <c r="AG894" s="45" t="s">
        <v>16459</v>
      </c>
      <c r="AH894" s="45" t="s">
        <v>16453</v>
      </c>
      <c r="AI894" s="45" t="s">
        <v>16455</v>
      </c>
      <c r="AJ894" s="63" t="s">
        <v>20389</v>
      </c>
      <c r="AK894" s="63" t="s">
        <v>20384</v>
      </c>
      <c r="AL894" s="45">
        <v>0</v>
      </c>
      <c r="AM894" s="43">
        <f>IF(AND(L894="WEAPON",OR(R894=0,R894=1,R894=2)),[1]装备基础and强化!$V$7,IF(AND(L894="LEFTRING",OR(R894=0,R894=1,R894=2)),[1]装备基础and强化!$W$7,IF(AND(L894="RIGHTRING",OR(R894=0,R894=1,R894=2)),[1]装备基础and强化!$X$7,IF(AND(L894="NECKLACE",OR(R894=0,R894=1,R894=2)),[1]装备基础and强化!$Y$7,0))))</f>
        <v>0</v>
      </c>
      <c r="AN894" s="43">
        <f>IF(AND(L894="WEAPON",OR(R894=3,R894=4)),[1]装备基础and强化!$V$11,IF(AND(L894="LEFTRING",OR(R894=3,R894=4)),[1]装备基础and强化!$W$11,IF(AND(L894="RIGHTRING",OR(R894=3,R894=4)),[1]装备基础and强化!$X$11,IF(AND(L894="NECKLACE",OR(R894=3,R894=4)),[1]装备基础and强化!$Y$11,0))))</f>
        <v>0</v>
      </c>
      <c r="AO894" s="43">
        <f>IF(AND(L894="BELT",T894=1),[1]装备基础and强化!$AA$7,IF(AND(L894="PANTS",T894=1),[1]装备基础and强化!$AB$7,IF(AND(L894="SHOES",T894=1),[1]装备基础and强化!$AC$7,IF(AND(L894="CLOTHES",T894=1),[1]装备基础and强化!$AD$7,0))))</f>
        <v>0</v>
      </c>
      <c r="AP894" s="43" t="e">
        <f>IF(AND(L894="BELT",T894=2),[1]装备基础and强化!$AF$7,IF(AND(L894="PANTS",T894=2),[1]装备基础and强化!$AG$7,IF(AND(L894="SHOES",T894=2),[1]装备基础and强化!$AH$7,IF(AND(L894="CLOTHES",T894=2),[1]装备基础and强化!$AI$7,0))))</f>
        <v>#REF!</v>
      </c>
      <c r="AQ894" s="43">
        <f>IF(L894="HAT",[1]装备基础and强化!$AK$7,IF(L894="JADE",[1]装备基础and强化!$AK$7,0))</f>
        <v>0</v>
      </c>
      <c r="AR894" s="43" t="e">
        <f t="shared" si="14"/>
        <v>#REF!</v>
      </c>
    </row>
    <row r="895" spans="1:44" x14ac:dyDescent="0.15">
      <c r="A895" s="43"/>
      <c r="B895" s="5" t="s">
        <v>2913</v>
      </c>
      <c r="C895" s="12">
        <v>20891</v>
      </c>
      <c r="D895" s="5" t="s">
        <v>2891</v>
      </c>
      <c r="E895" s="44" t="s">
        <v>22526</v>
      </c>
      <c r="F895" s="4" t="s">
        <v>2914</v>
      </c>
      <c r="G895" s="4" t="s">
        <v>2915</v>
      </c>
      <c r="H895" s="44"/>
      <c r="I895" s="4" t="s">
        <v>700</v>
      </c>
      <c r="J895" s="6" t="s">
        <v>700</v>
      </c>
      <c r="K895" s="45">
        <v>1</v>
      </c>
      <c r="L895" s="4" t="s">
        <v>744</v>
      </c>
      <c r="M895" s="104" t="s">
        <v>26266</v>
      </c>
      <c r="N895" s="45">
        <v>2220800</v>
      </c>
      <c r="O895" s="4" t="s">
        <v>9259</v>
      </c>
      <c r="P895" s="4" t="s">
        <v>4322</v>
      </c>
      <c r="Q895" s="4">
        <v>210</v>
      </c>
      <c r="R895" s="4">
        <v>1</v>
      </c>
      <c r="S895" s="4" t="s">
        <v>1707</v>
      </c>
      <c r="T895" s="4">
        <v>2</v>
      </c>
      <c r="U895" s="4">
        <v>8</v>
      </c>
      <c r="W895" s="4" t="s">
        <v>2651</v>
      </c>
      <c r="X895" s="4" t="s">
        <v>2652</v>
      </c>
      <c r="Y895" s="45">
        <v>0</v>
      </c>
      <c r="AA895" s="4">
        <v>1</v>
      </c>
      <c r="AB895" s="4">
        <v>100</v>
      </c>
      <c r="AC895" s="4">
        <v>1</v>
      </c>
      <c r="AD895" s="4">
        <v>1</v>
      </c>
      <c r="AE895" s="45" t="s">
        <v>16461</v>
      </c>
      <c r="AF895" s="45" t="s">
        <v>16457</v>
      </c>
      <c r="AG895" s="45" t="s">
        <v>16459</v>
      </c>
      <c r="AH895" s="45" t="s">
        <v>16453</v>
      </c>
      <c r="AI895" s="45" t="s">
        <v>16455</v>
      </c>
      <c r="AJ895" s="63" t="s">
        <v>20389</v>
      </c>
      <c r="AK895" s="63" t="s">
        <v>20384</v>
      </c>
      <c r="AL895" s="4">
        <v>0</v>
      </c>
      <c r="AM895" s="43">
        <f>IF(AND(L895="WEAPON",OR(R895=0,R895=1,R895=2)),[1]装备基础and强化!$V$7,IF(AND(L895="LEFTRING",OR(R895=0,R895=1,R895=2)),[1]装备基础and强化!$W$7,IF(AND(L895="RIGHTRING",OR(R895=0,R895=1,R895=2)),[1]装备基础and强化!$X$7,IF(AND(L895="NECKLACE",OR(R895=0,R895=1,R895=2)),[1]装备基础and强化!$Y$7,0))))</f>
        <v>0</v>
      </c>
      <c r="AN895" s="43">
        <f>IF(AND(L895="WEAPON",OR(R895=3,R895=4)),[1]装备基础and强化!$V$11,IF(AND(L895="LEFTRING",OR(R895=3,R895=4)),[1]装备基础and强化!$W$11,IF(AND(L895="RIGHTRING",OR(R895=3,R895=4)),[1]装备基础and强化!$X$11,IF(AND(L895="NECKLACE",OR(R895=3,R895=4)),[1]装备基础and强化!$Y$11,0))))</f>
        <v>0</v>
      </c>
      <c r="AO895" s="43">
        <f>IF(AND(L895="BELT",T895=1),[1]装备基础and强化!$AA$7,IF(AND(L895="PANTS",T895=1),[1]装备基础and强化!$AB$7,IF(AND(L895="SHOES",T895=1),[1]装备基础and强化!$AC$7,IF(AND(L895="CLOTHES",T895=1),[1]装备基础and强化!$AD$7,0))))</f>
        <v>0</v>
      </c>
      <c r="AP895" s="43" t="e">
        <f>IF(AND(L895="BELT",T895=2),[1]装备基础and强化!$AF$7,IF(AND(L895="PANTS",T895=2),[1]装备基础and强化!$AG$7,IF(AND(L895="SHOES",T895=2),[1]装备基础and强化!$AH$7,IF(AND(L895="CLOTHES",T895=2),[1]装备基础and强化!$AI$7,0))))</f>
        <v>#REF!</v>
      </c>
      <c r="AQ895" s="43">
        <f>IF(L895="HAT",[1]装备基础and强化!$AK$7,IF(L895="JADE",[1]装备基础and强化!$AK$7,0))</f>
        <v>0</v>
      </c>
      <c r="AR895" s="43" t="e">
        <f t="shared" si="14"/>
        <v>#REF!</v>
      </c>
    </row>
    <row r="896" spans="1:44" x14ac:dyDescent="0.15">
      <c r="A896" s="43"/>
      <c r="B896" s="5" t="s">
        <v>2917</v>
      </c>
      <c r="C896" s="12">
        <v>20892</v>
      </c>
      <c r="D896" s="5" t="s">
        <v>2918</v>
      </c>
      <c r="E896" s="44" t="s">
        <v>22527</v>
      </c>
      <c r="F896" s="4" t="s">
        <v>2919</v>
      </c>
      <c r="G896" s="4" t="s">
        <v>2920</v>
      </c>
      <c r="H896" s="44"/>
      <c r="I896" s="4" t="s">
        <v>700</v>
      </c>
      <c r="J896" s="6" t="s">
        <v>700</v>
      </c>
      <c r="K896" s="45">
        <v>1</v>
      </c>
      <c r="L896" s="4" t="s">
        <v>744</v>
      </c>
      <c r="M896" s="104" t="s">
        <v>26267</v>
      </c>
      <c r="N896" s="45">
        <v>2250100</v>
      </c>
      <c r="O896" s="4" t="s">
        <v>2843</v>
      </c>
      <c r="P896" s="4" t="s">
        <v>4322</v>
      </c>
      <c r="Q896" s="4">
        <v>240</v>
      </c>
      <c r="R896" s="4">
        <v>1</v>
      </c>
      <c r="S896" s="4" t="s">
        <v>1738</v>
      </c>
      <c r="T896" s="4">
        <v>2</v>
      </c>
      <c r="U896" s="4">
        <v>1</v>
      </c>
      <c r="W896" s="4" t="s">
        <v>2681</v>
      </c>
      <c r="X896" s="4" t="s">
        <v>2682</v>
      </c>
      <c r="Y896" s="45">
        <v>0</v>
      </c>
      <c r="AA896" s="4">
        <v>1</v>
      </c>
      <c r="AB896" s="4">
        <v>100</v>
      </c>
      <c r="AC896" s="4">
        <v>1</v>
      </c>
      <c r="AD896" s="4">
        <v>1</v>
      </c>
      <c r="AE896" s="45" t="s">
        <v>16461</v>
      </c>
      <c r="AF896" s="45" t="s">
        <v>16457</v>
      </c>
      <c r="AG896" s="45" t="s">
        <v>16459</v>
      </c>
      <c r="AH896" s="45" t="s">
        <v>16453</v>
      </c>
      <c r="AI896" s="45" t="s">
        <v>16455</v>
      </c>
      <c r="AJ896" s="63" t="s">
        <v>20389</v>
      </c>
      <c r="AK896" s="63" t="s">
        <v>20384</v>
      </c>
      <c r="AL896" s="45">
        <v>0</v>
      </c>
      <c r="AM896" s="43">
        <f>IF(AND(L896="WEAPON",OR(R896=0,R896=1,R896=2)),[1]装备基础and强化!$V$7,IF(AND(L896="LEFTRING",OR(R896=0,R896=1,R896=2)),[1]装备基础and强化!$W$7,IF(AND(L896="RIGHTRING",OR(R896=0,R896=1,R896=2)),[1]装备基础and强化!$X$7,IF(AND(L896="NECKLACE",OR(R896=0,R896=1,R896=2)),[1]装备基础and强化!$Y$7,0))))</f>
        <v>0</v>
      </c>
      <c r="AN896" s="43">
        <f>IF(AND(L896="WEAPON",OR(R896=3,R896=4)),[1]装备基础and强化!$V$11,IF(AND(L896="LEFTRING",OR(R896=3,R896=4)),[1]装备基础and强化!$W$11,IF(AND(L896="RIGHTRING",OR(R896=3,R896=4)),[1]装备基础and强化!$X$11,IF(AND(L896="NECKLACE",OR(R896=3,R896=4)),[1]装备基础and强化!$Y$11,0))))</f>
        <v>0</v>
      </c>
      <c r="AO896" s="43">
        <f>IF(AND(L896="BELT",T896=1),[1]装备基础and强化!$AA$7,IF(AND(L896="PANTS",T896=1),[1]装备基础and强化!$AB$7,IF(AND(L896="SHOES",T896=1),[1]装备基础and强化!$AC$7,IF(AND(L896="CLOTHES",T896=1),[1]装备基础and强化!$AD$7,0))))</f>
        <v>0</v>
      </c>
      <c r="AP896" s="43" t="e">
        <f>IF(AND(L896="BELT",T896=2),[1]装备基础and强化!$AF$7,IF(AND(L896="PANTS",T896=2),[1]装备基础and强化!$AG$7,IF(AND(L896="SHOES",T896=2),[1]装备基础and强化!$AH$7,IF(AND(L896="CLOTHES",T896=2),[1]装备基础and强化!$AI$7,0))))</f>
        <v>#REF!</v>
      </c>
      <c r="AQ896" s="43">
        <f>IF(L896="HAT",[1]装备基础and强化!$AK$7,IF(L896="JADE",[1]装备基础and强化!$AK$7,0))</f>
        <v>0</v>
      </c>
      <c r="AR896" s="43" t="e">
        <f t="shared" si="14"/>
        <v>#REF!</v>
      </c>
    </row>
    <row r="897" spans="1:44" x14ac:dyDescent="0.15">
      <c r="A897" s="43"/>
      <c r="B897" s="5" t="s">
        <v>2921</v>
      </c>
      <c r="C897" s="12">
        <v>20893</v>
      </c>
      <c r="D897" s="5" t="s">
        <v>2918</v>
      </c>
      <c r="E897" s="44" t="s">
        <v>22528</v>
      </c>
      <c r="F897" s="4" t="s">
        <v>2922</v>
      </c>
      <c r="G897" s="4" t="s">
        <v>2923</v>
      </c>
      <c r="H897" s="44"/>
      <c r="I897" s="4" t="s">
        <v>700</v>
      </c>
      <c r="J897" s="6" t="s">
        <v>700</v>
      </c>
      <c r="K897" s="45">
        <v>1</v>
      </c>
      <c r="L897" s="4" t="s">
        <v>744</v>
      </c>
      <c r="M897" s="104" t="s">
        <v>26268</v>
      </c>
      <c r="N897" s="45">
        <v>2250200</v>
      </c>
      <c r="O897" s="4" t="s">
        <v>2877</v>
      </c>
      <c r="P897" s="4" t="s">
        <v>4322</v>
      </c>
      <c r="Q897" s="4">
        <v>240</v>
      </c>
      <c r="R897" s="4">
        <v>1</v>
      </c>
      <c r="S897" s="4" t="s">
        <v>1738</v>
      </c>
      <c r="T897" s="4">
        <v>2</v>
      </c>
      <c r="U897" s="4">
        <v>2</v>
      </c>
      <c r="W897" s="4" t="s">
        <v>2681</v>
      </c>
      <c r="X897" s="4" t="s">
        <v>2682</v>
      </c>
      <c r="Y897" s="45">
        <v>0</v>
      </c>
      <c r="AA897" s="4">
        <v>1</v>
      </c>
      <c r="AB897" s="4">
        <v>100</v>
      </c>
      <c r="AC897" s="4">
        <v>1</v>
      </c>
      <c r="AD897" s="4">
        <v>1</v>
      </c>
      <c r="AE897" s="45" t="s">
        <v>16461</v>
      </c>
      <c r="AF897" s="45" t="s">
        <v>16457</v>
      </c>
      <c r="AG897" s="45" t="s">
        <v>16459</v>
      </c>
      <c r="AH897" s="45" t="s">
        <v>16453</v>
      </c>
      <c r="AI897" s="45" t="s">
        <v>16455</v>
      </c>
      <c r="AJ897" s="63" t="s">
        <v>20389</v>
      </c>
      <c r="AK897" s="63" t="s">
        <v>20384</v>
      </c>
      <c r="AL897" s="4">
        <v>0</v>
      </c>
      <c r="AM897" s="43">
        <f>IF(AND(L897="WEAPON",OR(R897=0,R897=1,R897=2)),[1]装备基础and强化!$V$7,IF(AND(L897="LEFTRING",OR(R897=0,R897=1,R897=2)),[1]装备基础and强化!$W$7,IF(AND(L897="RIGHTRING",OR(R897=0,R897=1,R897=2)),[1]装备基础and强化!$X$7,IF(AND(L897="NECKLACE",OR(R897=0,R897=1,R897=2)),[1]装备基础and强化!$Y$7,0))))</f>
        <v>0</v>
      </c>
      <c r="AN897" s="43">
        <f>IF(AND(L897="WEAPON",OR(R897=3,R897=4)),[1]装备基础and强化!$V$11,IF(AND(L897="LEFTRING",OR(R897=3,R897=4)),[1]装备基础and强化!$W$11,IF(AND(L897="RIGHTRING",OR(R897=3,R897=4)),[1]装备基础and强化!$X$11,IF(AND(L897="NECKLACE",OR(R897=3,R897=4)),[1]装备基础and强化!$Y$11,0))))</f>
        <v>0</v>
      </c>
      <c r="AO897" s="43">
        <f>IF(AND(L897="BELT",T897=1),[1]装备基础and强化!$AA$7,IF(AND(L897="PANTS",T897=1),[1]装备基础and强化!$AB$7,IF(AND(L897="SHOES",T897=1),[1]装备基础and强化!$AC$7,IF(AND(L897="CLOTHES",T897=1),[1]装备基础and强化!$AD$7,0))))</f>
        <v>0</v>
      </c>
      <c r="AP897" s="43" t="e">
        <f>IF(AND(L897="BELT",T897=2),[1]装备基础and强化!$AF$7,IF(AND(L897="PANTS",T897=2),[1]装备基础and强化!$AG$7,IF(AND(L897="SHOES",T897=2),[1]装备基础and强化!$AH$7,IF(AND(L897="CLOTHES",T897=2),[1]装备基础and强化!$AI$7,0))))</f>
        <v>#REF!</v>
      </c>
      <c r="AQ897" s="43">
        <f>IF(L897="HAT",[1]装备基础and强化!$AK$7,IF(L897="JADE",[1]装备基础and强化!$AK$7,0))</f>
        <v>0</v>
      </c>
      <c r="AR897" s="43" t="e">
        <f t="shared" si="14"/>
        <v>#REF!</v>
      </c>
    </row>
    <row r="898" spans="1:44" x14ac:dyDescent="0.15">
      <c r="A898" s="43"/>
      <c r="B898" s="5" t="s">
        <v>2924</v>
      </c>
      <c r="C898" s="12">
        <v>20894</v>
      </c>
      <c r="D898" s="5" t="s">
        <v>2918</v>
      </c>
      <c r="E898" s="44" t="s">
        <v>22529</v>
      </c>
      <c r="F898" s="4" t="s">
        <v>2925</v>
      </c>
      <c r="G898" s="4" t="s">
        <v>2926</v>
      </c>
      <c r="H898" s="44"/>
      <c r="I898" s="4" t="s">
        <v>700</v>
      </c>
      <c r="J898" s="6" t="s">
        <v>700</v>
      </c>
      <c r="K898" s="45">
        <v>1</v>
      </c>
      <c r="L898" s="4" t="s">
        <v>744</v>
      </c>
      <c r="M898" s="104" t="s">
        <v>26269</v>
      </c>
      <c r="N898" s="45">
        <v>2250300</v>
      </c>
      <c r="O898" s="4" t="s">
        <v>14856</v>
      </c>
      <c r="P898" s="4" t="s">
        <v>4322</v>
      </c>
      <c r="Q898" s="4">
        <v>240</v>
      </c>
      <c r="R898" s="4">
        <v>1</v>
      </c>
      <c r="S898" s="4" t="s">
        <v>1738</v>
      </c>
      <c r="T898" s="4">
        <v>2</v>
      </c>
      <c r="U898" s="4">
        <v>3</v>
      </c>
      <c r="W898" s="4" t="s">
        <v>2681</v>
      </c>
      <c r="X898" s="4" t="s">
        <v>2682</v>
      </c>
      <c r="Y898" s="45">
        <v>0</v>
      </c>
      <c r="AA898" s="4">
        <v>1</v>
      </c>
      <c r="AB898" s="4">
        <v>100</v>
      </c>
      <c r="AC898" s="4">
        <v>1</v>
      </c>
      <c r="AD898" s="4">
        <v>1</v>
      </c>
      <c r="AE898" s="45" t="s">
        <v>16461</v>
      </c>
      <c r="AF898" s="45" t="s">
        <v>16457</v>
      </c>
      <c r="AG898" s="45" t="s">
        <v>16459</v>
      </c>
      <c r="AH898" s="45" t="s">
        <v>16453</v>
      </c>
      <c r="AI898" s="45" t="s">
        <v>16455</v>
      </c>
      <c r="AJ898" s="63" t="s">
        <v>20389</v>
      </c>
      <c r="AK898" s="63" t="s">
        <v>20384</v>
      </c>
      <c r="AL898" s="45">
        <v>0</v>
      </c>
      <c r="AM898" s="43">
        <f>IF(AND(L898="WEAPON",OR(R898=0,R898=1,R898=2)),[1]装备基础and强化!$V$7,IF(AND(L898="LEFTRING",OR(R898=0,R898=1,R898=2)),[1]装备基础and强化!$W$7,IF(AND(L898="RIGHTRING",OR(R898=0,R898=1,R898=2)),[1]装备基础and强化!$X$7,IF(AND(L898="NECKLACE",OR(R898=0,R898=1,R898=2)),[1]装备基础and强化!$Y$7,0))))</f>
        <v>0</v>
      </c>
      <c r="AN898" s="43">
        <f>IF(AND(L898="WEAPON",OR(R898=3,R898=4)),[1]装备基础and强化!$V$11,IF(AND(L898="LEFTRING",OR(R898=3,R898=4)),[1]装备基础and强化!$W$11,IF(AND(L898="RIGHTRING",OR(R898=3,R898=4)),[1]装备基础and强化!$X$11,IF(AND(L898="NECKLACE",OR(R898=3,R898=4)),[1]装备基础and强化!$Y$11,0))))</f>
        <v>0</v>
      </c>
      <c r="AO898" s="43">
        <f>IF(AND(L898="BELT",T898=1),[1]装备基础and强化!$AA$7,IF(AND(L898="PANTS",T898=1),[1]装备基础and强化!$AB$7,IF(AND(L898="SHOES",T898=1),[1]装备基础and强化!$AC$7,IF(AND(L898="CLOTHES",T898=1),[1]装备基础and强化!$AD$7,0))))</f>
        <v>0</v>
      </c>
      <c r="AP898" s="43" t="e">
        <f>IF(AND(L898="BELT",T898=2),[1]装备基础and强化!$AF$7,IF(AND(L898="PANTS",T898=2),[1]装备基础and强化!$AG$7,IF(AND(L898="SHOES",T898=2),[1]装备基础and强化!$AH$7,IF(AND(L898="CLOTHES",T898=2),[1]装备基础and强化!$AI$7,0))))</f>
        <v>#REF!</v>
      </c>
      <c r="AQ898" s="43">
        <f>IF(L898="HAT",[1]装备基础and强化!$AK$7,IF(L898="JADE",[1]装备基础and强化!$AK$7,0))</f>
        <v>0</v>
      </c>
      <c r="AR898" s="43" t="e">
        <f t="shared" si="14"/>
        <v>#REF!</v>
      </c>
    </row>
    <row r="899" spans="1:44" x14ac:dyDescent="0.15">
      <c r="A899" s="43"/>
      <c r="B899" s="5" t="s">
        <v>2927</v>
      </c>
      <c r="C899" s="12">
        <v>20895</v>
      </c>
      <c r="D899" s="5" t="s">
        <v>2918</v>
      </c>
      <c r="E899" s="44" t="s">
        <v>22530</v>
      </c>
      <c r="F899" s="4" t="s">
        <v>2928</v>
      </c>
      <c r="G899" s="4" t="s">
        <v>2929</v>
      </c>
      <c r="H899" s="44"/>
      <c r="I899" s="4" t="s">
        <v>700</v>
      </c>
      <c r="J899" s="6" t="s">
        <v>700</v>
      </c>
      <c r="K899" s="45">
        <v>1</v>
      </c>
      <c r="L899" s="4" t="s">
        <v>744</v>
      </c>
      <c r="M899" s="104" t="s">
        <v>26270</v>
      </c>
      <c r="N899" s="45">
        <v>2250400</v>
      </c>
      <c r="O899" s="4" t="s">
        <v>3435</v>
      </c>
      <c r="P899" s="4" t="s">
        <v>4322</v>
      </c>
      <c r="Q899" s="4">
        <v>240</v>
      </c>
      <c r="R899" s="4">
        <v>1</v>
      </c>
      <c r="S899" s="4" t="s">
        <v>1738</v>
      </c>
      <c r="T899" s="4">
        <v>2</v>
      </c>
      <c r="U899" s="4">
        <v>4</v>
      </c>
      <c r="W899" s="4" t="s">
        <v>2681</v>
      </c>
      <c r="X899" s="4" t="s">
        <v>2682</v>
      </c>
      <c r="Y899" s="45">
        <v>0</v>
      </c>
      <c r="AA899" s="4">
        <v>1</v>
      </c>
      <c r="AB899" s="4">
        <v>100</v>
      </c>
      <c r="AC899" s="4">
        <v>1</v>
      </c>
      <c r="AD899" s="4">
        <v>1</v>
      </c>
      <c r="AE899" s="45" t="s">
        <v>16461</v>
      </c>
      <c r="AF899" s="45" t="s">
        <v>16457</v>
      </c>
      <c r="AG899" s="45" t="s">
        <v>16459</v>
      </c>
      <c r="AH899" s="45" t="s">
        <v>16453</v>
      </c>
      <c r="AI899" s="45" t="s">
        <v>16455</v>
      </c>
      <c r="AJ899" s="63" t="s">
        <v>20389</v>
      </c>
      <c r="AK899" s="63" t="s">
        <v>20384</v>
      </c>
      <c r="AL899" s="4">
        <v>0</v>
      </c>
      <c r="AM899" s="43">
        <f>IF(AND(L899="WEAPON",OR(R899=0,R899=1,R899=2)),[1]装备基础and强化!$V$7,IF(AND(L899="LEFTRING",OR(R899=0,R899=1,R899=2)),[1]装备基础and强化!$W$7,IF(AND(L899="RIGHTRING",OR(R899=0,R899=1,R899=2)),[1]装备基础and强化!$X$7,IF(AND(L899="NECKLACE",OR(R899=0,R899=1,R899=2)),[1]装备基础and强化!$Y$7,0))))</f>
        <v>0</v>
      </c>
      <c r="AN899" s="43">
        <f>IF(AND(L899="WEAPON",OR(R899=3,R899=4)),[1]装备基础and强化!$V$11,IF(AND(L899="LEFTRING",OR(R899=3,R899=4)),[1]装备基础and强化!$W$11,IF(AND(L899="RIGHTRING",OR(R899=3,R899=4)),[1]装备基础and强化!$X$11,IF(AND(L899="NECKLACE",OR(R899=3,R899=4)),[1]装备基础and强化!$Y$11,0))))</f>
        <v>0</v>
      </c>
      <c r="AO899" s="43">
        <f>IF(AND(L899="BELT",T899=1),[1]装备基础and强化!$AA$7,IF(AND(L899="PANTS",T899=1),[1]装备基础and强化!$AB$7,IF(AND(L899="SHOES",T899=1),[1]装备基础and强化!$AC$7,IF(AND(L899="CLOTHES",T899=1),[1]装备基础and强化!$AD$7,0))))</f>
        <v>0</v>
      </c>
      <c r="AP899" s="43" t="e">
        <f>IF(AND(L899="BELT",T899=2),[1]装备基础and强化!$AF$7,IF(AND(L899="PANTS",T899=2),[1]装备基础and强化!$AG$7,IF(AND(L899="SHOES",T899=2),[1]装备基础and强化!$AH$7,IF(AND(L899="CLOTHES",T899=2),[1]装备基础and强化!$AI$7,0))))</f>
        <v>#REF!</v>
      </c>
      <c r="AQ899" s="43">
        <f>IF(L899="HAT",[1]装备基础and强化!$AK$7,IF(L899="JADE",[1]装备基础and强化!$AK$7,0))</f>
        <v>0</v>
      </c>
      <c r="AR899" s="43" t="e">
        <f t="shared" si="14"/>
        <v>#REF!</v>
      </c>
    </row>
    <row r="900" spans="1:44" x14ac:dyDescent="0.15">
      <c r="A900" s="43"/>
      <c r="B900" s="5" t="s">
        <v>2931</v>
      </c>
      <c r="C900" s="12">
        <v>20896</v>
      </c>
      <c r="D900" s="5" t="s">
        <v>2918</v>
      </c>
      <c r="E900" s="44" t="s">
        <v>22531</v>
      </c>
      <c r="F900" s="4" t="s">
        <v>2932</v>
      </c>
      <c r="G900" s="4" t="s">
        <v>2933</v>
      </c>
      <c r="H900" s="44"/>
      <c r="I900" s="4" t="s">
        <v>700</v>
      </c>
      <c r="J900" s="6" t="s">
        <v>700</v>
      </c>
      <c r="K900" s="45">
        <v>1</v>
      </c>
      <c r="L900" s="4" t="s">
        <v>744</v>
      </c>
      <c r="M900" s="104" t="s">
        <v>26271</v>
      </c>
      <c r="N900" s="45">
        <v>2250500</v>
      </c>
      <c r="O900" s="4" t="s">
        <v>14857</v>
      </c>
      <c r="P900" s="4" t="s">
        <v>4322</v>
      </c>
      <c r="Q900" s="4">
        <v>240</v>
      </c>
      <c r="R900" s="4">
        <v>1</v>
      </c>
      <c r="S900" s="4" t="s">
        <v>1738</v>
      </c>
      <c r="T900" s="4">
        <v>2</v>
      </c>
      <c r="U900" s="4">
        <v>5</v>
      </c>
      <c r="W900" s="4" t="s">
        <v>2681</v>
      </c>
      <c r="X900" s="4" t="s">
        <v>2682</v>
      </c>
      <c r="Y900" s="45">
        <v>0</v>
      </c>
      <c r="AA900" s="4">
        <v>1</v>
      </c>
      <c r="AB900" s="4">
        <v>100</v>
      </c>
      <c r="AC900" s="4">
        <v>1</v>
      </c>
      <c r="AD900" s="4">
        <v>1</v>
      </c>
      <c r="AE900" s="45" t="s">
        <v>16461</v>
      </c>
      <c r="AF900" s="45" t="s">
        <v>16457</v>
      </c>
      <c r="AG900" s="45" t="s">
        <v>16459</v>
      </c>
      <c r="AH900" s="45" t="s">
        <v>16453</v>
      </c>
      <c r="AI900" s="45" t="s">
        <v>16455</v>
      </c>
      <c r="AJ900" s="63" t="s">
        <v>20389</v>
      </c>
      <c r="AK900" s="63" t="s">
        <v>20384</v>
      </c>
      <c r="AL900" s="45">
        <v>0</v>
      </c>
      <c r="AM900" s="43">
        <f>IF(AND(L900="WEAPON",OR(R900=0,R900=1,R900=2)),[1]装备基础and强化!$V$7,IF(AND(L900="LEFTRING",OR(R900=0,R900=1,R900=2)),[1]装备基础and强化!$W$7,IF(AND(L900="RIGHTRING",OR(R900=0,R900=1,R900=2)),[1]装备基础and强化!$X$7,IF(AND(L900="NECKLACE",OR(R900=0,R900=1,R900=2)),[1]装备基础and强化!$Y$7,0))))</f>
        <v>0</v>
      </c>
      <c r="AN900" s="43">
        <f>IF(AND(L900="WEAPON",OR(R900=3,R900=4)),[1]装备基础and强化!$V$11,IF(AND(L900="LEFTRING",OR(R900=3,R900=4)),[1]装备基础and强化!$W$11,IF(AND(L900="RIGHTRING",OR(R900=3,R900=4)),[1]装备基础and强化!$X$11,IF(AND(L900="NECKLACE",OR(R900=3,R900=4)),[1]装备基础and强化!$Y$11,0))))</f>
        <v>0</v>
      </c>
      <c r="AO900" s="43">
        <f>IF(AND(L900="BELT",T900=1),[1]装备基础and强化!$AA$7,IF(AND(L900="PANTS",T900=1),[1]装备基础and强化!$AB$7,IF(AND(L900="SHOES",T900=1),[1]装备基础and强化!$AC$7,IF(AND(L900="CLOTHES",T900=1),[1]装备基础and强化!$AD$7,0))))</f>
        <v>0</v>
      </c>
      <c r="AP900" s="43" t="e">
        <f>IF(AND(L900="BELT",T900=2),[1]装备基础and强化!$AF$7,IF(AND(L900="PANTS",T900=2),[1]装备基础and强化!$AG$7,IF(AND(L900="SHOES",T900=2),[1]装备基础and强化!$AH$7,IF(AND(L900="CLOTHES",T900=2),[1]装备基础and强化!$AI$7,0))))</f>
        <v>#REF!</v>
      </c>
      <c r="AQ900" s="43">
        <f>IF(L900="HAT",[1]装备基础and强化!$AK$7,IF(L900="JADE",[1]装备基础and强化!$AK$7,0))</f>
        <v>0</v>
      </c>
      <c r="AR900" s="43" t="e">
        <f t="shared" si="14"/>
        <v>#REF!</v>
      </c>
    </row>
    <row r="901" spans="1:44" x14ac:dyDescent="0.15">
      <c r="A901" s="43"/>
      <c r="B901" s="5" t="s">
        <v>2934</v>
      </c>
      <c r="C901" s="12">
        <v>20897</v>
      </c>
      <c r="D901" s="5" t="s">
        <v>2918</v>
      </c>
      <c r="E901" s="44" t="s">
        <v>22532</v>
      </c>
      <c r="F901" s="4" t="s">
        <v>2935</v>
      </c>
      <c r="G901" s="4" t="s">
        <v>2936</v>
      </c>
      <c r="H901" s="44"/>
      <c r="I901" s="4" t="s">
        <v>700</v>
      </c>
      <c r="J901" s="6" t="s">
        <v>700</v>
      </c>
      <c r="K901" s="45">
        <v>1</v>
      </c>
      <c r="L901" s="4" t="s">
        <v>744</v>
      </c>
      <c r="M901" s="104" t="s">
        <v>26272</v>
      </c>
      <c r="N901" s="45">
        <v>2250600</v>
      </c>
      <c r="O901" s="4" t="s">
        <v>14858</v>
      </c>
      <c r="P901" s="4" t="s">
        <v>4322</v>
      </c>
      <c r="Q901" s="4">
        <v>240</v>
      </c>
      <c r="R901" s="4">
        <v>1</v>
      </c>
      <c r="S901" s="4" t="s">
        <v>1738</v>
      </c>
      <c r="T901" s="4">
        <v>2</v>
      </c>
      <c r="U901" s="4">
        <v>6</v>
      </c>
      <c r="W901" s="4" t="s">
        <v>2681</v>
      </c>
      <c r="X901" s="4" t="s">
        <v>2682</v>
      </c>
      <c r="Y901" s="45">
        <v>0</v>
      </c>
      <c r="AA901" s="4">
        <v>1</v>
      </c>
      <c r="AB901" s="4">
        <v>100</v>
      </c>
      <c r="AC901" s="4">
        <v>1</v>
      </c>
      <c r="AD901" s="4">
        <v>1</v>
      </c>
      <c r="AE901" s="45" t="s">
        <v>16461</v>
      </c>
      <c r="AF901" s="45" t="s">
        <v>16457</v>
      </c>
      <c r="AG901" s="45" t="s">
        <v>16459</v>
      </c>
      <c r="AH901" s="45" t="s">
        <v>16453</v>
      </c>
      <c r="AI901" s="45" t="s">
        <v>16455</v>
      </c>
      <c r="AJ901" s="63" t="s">
        <v>20389</v>
      </c>
      <c r="AK901" s="63" t="s">
        <v>20384</v>
      </c>
      <c r="AL901" s="4">
        <v>0</v>
      </c>
      <c r="AM901" s="43">
        <f>IF(AND(L901="WEAPON",OR(R901=0,R901=1,R901=2)),[1]装备基础and强化!$V$7,IF(AND(L901="LEFTRING",OR(R901=0,R901=1,R901=2)),[1]装备基础and强化!$W$7,IF(AND(L901="RIGHTRING",OR(R901=0,R901=1,R901=2)),[1]装备基础and强化!$X$7,IF(AND(L901="NECKLACE",OR(R901=0,R901=1,R901=2)),[1]装备基础and强化!$Y$7,0))))</f>
        <v>0</v>
      </c>
      <c r="AN901" s="43">
        <f>IF(AND(L901="WEAPON",OR(R901=3,R901=4)),[1]装备基础and强化!$V$11,IF(AND(L901="LEFTRING",OR(R901=3,R901=4)),[1]装备基础and强化!$W$11,IF(AND(L901="RIGHTRING",OR(R901=3,R901=4)),[1]装备基础and强化!$X$11,IF(AND(L901="NECKLACE",OR(R901=3,R901=4)),[1]装备基础and强化!$Y$11,0))))</f>
        <v>0</v>
      </c>
      <c r="AO901" s="43">
        <f>IF(AND(L901="BELT",T901=1),[1]装备基础and强化!$AA$7,IF(AND(L901="PANTS",T901=1),[1]装备基础and强化!$AB$7,IF(AND(L901="SHOES",T901=1),[1]装备基础and强化!$AC$7,IF(AND(L901="CLOTHES",T901=1),[1]装备基础and强化!$AD$7,0))))</f>
        <v>0</v>
      </c>
      <c r="AP901" s="43" t="e">
        <f>IF(AND(L901="BELT",T901=2),[1]装备基础and强化!$AF$7,IF(AND(L901="PANTS",T901=2),[1]装备基础and强化!$AG$7,IF(AND(L901="SHOES",T901=2),[1]装备基础and强化!$AH$7,IF(AND(L901="CLOTHES",T901=2),[1]装备基础and强化!$AI$7,0))))</f>
        <v>#REF!</v>
      </c>
      <c r="AQ901" s="43">
        <f>IF(L901="HAT",[1]装备基础and强化!$AK$7,IF(L901="JADE",[1]装备基础and强化!$AK$7,0))</f>
        <v>0</v>
      </c>
      <c r="AR901" s="43" t="e">
        <f t="shared" si="14"/>
        <v>#REF!</v>
      </c>
    </row>
    <row r="902" spans="1:44" x14ac:dyDescent="0.15">
      <c r="A902" s="43"/>
      <c r="B902" s="5" t="s">
        <v>2937</v>
      </c>
      <c r="C902" s="12">
        <v>20898</v>
      </c>
      <c r="D902" s="5" t="s">
        <v>2918</v>
      </c>
      <c r="E902" s="44" t="s">
        <v>22533</v>
      </c>
      <c r="F902" s="4" t="s">
        <v>2938</v>
      </c>
      <c r="G902" s="4" t="s">
        <v>2939</v>
      </c>
      <c r="H902" s="44"/>
      <c r="I902" s="4" t="s">
        <v>700</v>
      </c>
      <c r="J902" s="6" t="s">
        <v>700</v>
      </c>
      <c r="K902" s="45">
        <v>1</v>
      </c>
      <c r="L902" s="4" t="s">
        <v>744</v>
      </c>
      <c r="M902" s="104" t="s">
        <v>26273</v>
      </c>
      <c r="N902" s="45">
        <v>2250700</v>
      </c>
      <c r="O902" s="4" t="s">
        <v>14859</v>
      </c>
      <c r="P902" s="4" t="s">
        <v>4322</v>
      </c>
      <c r="Q902" s="4">
        <v>240</v>
      </c>
      <c r="R902" s="4">
        <v>1</v>
      </c>
      <c r="S902" s="4" t="s">
        <v>1738</v>
      </c>
      <c r="T902" s="4">
        <v>2</v>
      </c>
      <c r="U902" s="4">
        <v>7</v>
      </c>
      <c r="W902" s="4" t="s">
        <v>2681</v>
      </c>
      <c r="X902" s="4" t="s">
        <v>2682</v>
      </c>
      <c r="Y902" s="45">
        <v>0</v>
      </c>
      <c r="AA902" s="4">
        <v>1</v>
      </c>
      <c r="AB902" s="4">
        <v>100</v>
      </c>
      <c r="AC902" s="4">
        <v>1</v>
      </c>
      <c r="AD902" s="4">
        <v>1</v>
      </c>
      <c r="AE902" s="45" t="s">
        <v>16461</v>
      </c>
      <c r="AF902" s="45" t="s">
        <v>16457</v>
      </c>
      <c r="AG902" s="45" t="s">
        <v>16459</v>
      </c>
      <c r="AH902" s="45" t="s">
        <v>16453</v>
      </c>
      <c r="AI902" s="45" t="s">
        <v>16455</v>
      </c>
      <c r="AJ902" s="63" t="s">
        <v>20389</v>
      </c>
      <c r="AK902" s="63" t="s">
        <v>20384</v>
      </c>
      <c r="AL902" s="45">
        <v>0</v>
      </c>
      <c r="AM902" s="43">
        <f>IF(AND(L902="WEAPON",OR(R902=0,R902=1,R902=2)),[1]装备基础and强化!$V$7,IF(AND(L902="LEFTRING",OR(R902=0,R902=1,R902=2)),[1]装备基础and强化!$W$7,IF(AND(L902="RIGHTRING",OR(R902=0,R902=1,R902=2)),[1]装备基础and强化!$X$7,IF(AND(L902="NECKLACE",OR(R902=0,R902=1,R902=2)),[1]装备基础and强化!$Y$7,0))))</f>
        <v>0</v>
      </c>
      <c r="AN902" s="43">
        <f>IF(AND(L902="WEAPON",OR(R902=3,R902=4)),[1]装备基础and强化!$V$11,IF(AND(L902="LEFTRING",OR(R902=3,R902=4)),[1]装备基础and强化!$W$11,IF(AND(L902="RIGHTRING",OR(R902=3,R902=4)),[1]装备基础and强化!$X$11,IF(AND(L902="NECKLACE",OR(R902=3,R902=4)),[1]装备基础and强化!$Y$11,0))))</f>
        <v>0</v>
      </c>
      <c r="AO902" s="43">
        <f>IF(AND(L902="BELT",T902=1),[1]装备基础and强化!$AA$7,IF(AND(L902="PANTS",T902=1),[1]装备基础and强化!$AB$7,IF(AND(L902="SHOES",T902=1),[1]装备基础and强化!$AC$7,IF(AND(L902="CLOTHES",T902=1),[1]装备基础and强化!$AD$7,0))))</f>
        <v>0</v>
      </c>
      <c r="AP902" s="43" t="e">
        <f>IF(AND(L902="BELT",T902=2),[1]装备基础and强化!$AF$7,IF(AND(L902="PANTS",T902=2),[1]装备基础and强化!$AG$7,IF(AND(L902="SHOES",T902=2),[1]装备基础and强化!$AH$7,IF(AND(L902="CLOTHES",T902=2),[1]装备基础and强化!$AI$7,0))))</f>
        <v>#REF!</v>
      </c>
      <c r="AQ902" s="43">
        <f>IF(L902="HAT",[1]装备基础and强化!$AK$7,IF(L902="JADE",[1]装备基础and强化!$AK$7,0))</f>
        <v>0</v>
      </c>
      <c r="AR902" s="43" t="e">
        <f t="shared" si="14"/>
        <v>#REF!</v>
      </c>
    </row>
    <row r="903" spans="1:44" x14ac:dyDescent="0.15">
      <c r="A903" s="43"/>
      <c r="B903" s="5" t="s">
        <v>2940</v>
      </c>
      <c r="C903" s="12">
        <v>20899</v>
      </c>
      <c r="D903" s="5" t="s">
        <v>2918</v>
      </c>
      <c r="E903" s="44" t="s">
        <v>22534</v>
      </c>
      <c r="F903" s="4" t="s">
        <v>2941</v>
      </c>
      <c r="G903" s="4" t="s">
        <v>2942</v>
      </c>
      <c r="H903" s="44"/>
      <c r="I903" s="4" t="s">
        <v>700</v>
      </c>
      <c r="J903" s="6" t="s">
        <v>700</v>
      </c>
      <c r="K903" s="45">
        <v>1</v>
      </c>
      <c r="L903" s="4" t="s">
        <v>744</v>
      </c>
      <c r="M903" s="104" t="s">
        <v>26274</v>
      </c>
      <c r="N903" s="45">
        <v>2250800</v>
      </c>
      <c r="O903" s="4" t="s">
        <v>14860</v>
      </c>
      <c r="P903" s="4" t="s">
        <v>4322</v>
      </c>
      <c r="Q903" s="4">
        <v>240</v>
      </c>
      <c r="R903" s="4">
        <v>1</v>
      </c>
      <c r="S903" s="4" t="s">
        <v>1738</v>
      </c>
      <c r="T903" s="4">
        <v>2</v>
      </c>
      <c r="U903" s="4">
        <v>8</v>
      </c>
      <c r="W903" s="4" t="s">
        <v>2681</v>
      </c>
      <c r="X903" s="4" t="s">
        <v>2682</v>
      </c>
      <c r="Y903" s="45">
        <v>0</v>
      </c>
      <c r="AA903" s="4">
        <v>1</v>
      </c>
      <c r="AB903" s="4">
        <v>100</v>
      </c>
      <c r="AC903" s="4">
        <v>1</v>
      </c>
      <c r="AD903" s="4">
        <v>1</v>
      </c>
      <c r="AE903" s="45" t="s">
        <v>16461</v>
      </c>
      <c r="AF903" s="45" t="s">
        <v>16457</v>
      </c>
      <c r="AG903" s="45" t="s">
        <v>16459</v>
      </c>
      <c r="AH903" s="45" t="s">
        <v>16453</v>
      </c>
      <c r="AI903" s="45" t="s">
        <v>16455</v>
      </c>
      <c r="AJ903" s="63" t="s">
        <v>20389</v>
      </c>
      <c r="AK903" s="63" t="s">
        <v>20384</v>
      </c>
      <c r="AL903" s="4">
        <v>0</v>
      </c>
      <c r="AM903" s="43">
        <f>IF(AND(L903="WEAPON",OR(R903=0,R903=1,R903=2)),[1]装备基础and强化!$V$7,IF(AND(L903="LEFTRING",OR(R903=0,R903=1,R903=2)),[1]装备基础and强化!$W$7,IF(AND(L903="RIGHTRING",OR(R903=0,R903=1,R903=2)),[1]装备基础and强化!$X$7,IF(AND(L903="NECKLACE",OR(R903=0,R903=1,R903=2)),[1]装备基础and强化!$Y$7,0))))</f>
        <v>0</v>
      </c>
      <c r="AN903" s="43">
        <f>IF(AND(L903="WEAPON",OR(R903=3,R903=4)),[1]装备基础and强化!$V$11,IF(AND(L903="LEFTRING",OR(R903=3,R903=4)),[1]装备基础and强化!$W$11,IF(AND(L903="RIGHTRING",OR(R903=3,R903=4)),[1]装备基础and强化!$X$11,IF(AND(L903="NECKLACE",OR(R903=3,R903=4)),[1]装备基础and强化!$Y$11,0))))</f>
        <v>0</v>
      </c>
      <c r="AO903" s="43">
        <f>IF(AND(L903="BELT",T903=1),[1]装备基础and强化!$AA$7,IF(AND(L903="PANTS",T903=1),[1]装备基础and强化!$AB$7,IF(AND(L903="SHOES",T903=1),[1]装备基础and强化!$AC$7,IF(AND(L903="CLOTHES",T903=1),[1]装备基础and强化!$AD$7,0))))</f>
        <v>0</v>
      </c>
      <c r="AP903" s="43" t="e">
        <f>IF(AND(L903="BELT",T903=2),[1]装备基础and强化!$AF$7,IF(AND(L903="PANTS",T903=2),[1]装备基础and强化!$AG$7,IF(AND(L903="SHOES",T903=2),[1]装备基础and强化!$AH$7,IF(AND(L903="CLOTHES",T903=2),[1]装备基础and强化!$AI$7,0))))</f>
        <v>#REF!</v>
      </c>
      <c r="AQ903" s="43">
        <f>IF(L903="HAT",[1]装备基础and强化!$AK$7,IF(L903="JADE",[1]装备基础and强化!$AK$7,0))</f>
        <v>0</v>
      </c>
      <c r="AR903" s="43" t="e">
        <f t="shared" si="14"/>
        <v>#REF!</v>
      </c>
    </row>
    <row r="904" spans="1:44" x14ac:dyDescent="0.15">
      <c r="A904" s="43"/>
      <c r="B904" s="5" t="s">
        <v>2944</v>
      </c>
      <c r="C904" s="12">
        <v>20900</v>
      </c>
      <c r="D904" s="5" t="s">
        <v>2945</v>
      </c>
      <c r="E904" s="44" t="s">
        <v>22535</v>
      </c>
      <c r="F904" s="4" t="s">
        <v>2946</v>
      </c>
      <c r="G904" s="4" t="s">
        <v>2947</v>
      </c>
      <c r="H904" s="44"/>
      <c r="I904" s="4" t="s">
        <v>700</v>
      </c>
      <c r="J904" s="6" t="s">
        <v>700</v>
      </c>
      <c r="K904" s="45">
        <v>1</v>
      </c>
      <c r="L904" s="4" t="s">
        <v>750</v>
      </c>
      <c r="M904" s="104" t="s">
        <v>16902</v>
      </c>
      <c r="N904" s="45">
        <v>220100</v>
      </c>
      <c r="O904" s="4" t="s">
        <v>1058</v>
      </c>
      <c r="P904" s="4" t="s">
        <v>761</v>
      </c>
      <c r="Q904" s="4">
        <v>30</v>
      </c>
      <c r="R904" s="4">
        <v>1</v>
      </c>
      <c r="S904" s="4" t="s">
        <v>1503</v>
      </c>
      <c r="T904" s="4">
        <v>1</v>
      </c>
      <c r="U904" s="4">
        <v>1</v>
      </c>
      <c r="W904" s="4" t="s">
        <v>2948</v>
      </c>
      <c r="X904" s="4" t="s">
        <v>2949</v>
      </c>
      <c r="Y904" s="45">
        <v>0</v>
      </c>
      <c r="AA904" s="4">
        <v>1</v>
      </c>
      <c r="AB904" s="4">
        <v>100</v>
      </c>
      <c r="AC904" s="4">
        <v>1</v>
      </c>
      <c r="AD904" s="4">
        <v>1</v>
      </c>
      <c r="AE904" s="45" t="s">
        <v>16461</v>
      </c>
      <c r="AF904" s="45" t="s">
        <v>16457</v>
      </c>
      <c r="AG904" s="45" t="s">
        <v>16459</v>
      </c>
      <c r="AH904" s="45" t="s">
        <v>16453</v>
      </c>
      <c r="AI904" s="45" t="s">
        <v>16455</v>
      </c>
      <c r="AJ904" s="63" t="s">
        <v>20384</v>
      </c>
      <c r="AK904" s="63" t="s">
        <v>20384</v>
      </c>
      <c r="AL904" s="45">
        <v>0</v>
      </c>
      <c r="AM904" s="43">
        <f>IF(AND(L904="WEAPON",OR(R904=0,R904=1,R904=2)),[1]装备基础and强化!$V$7,IF(AND(L904="LEFTRING",OR(R904=0,R904=1,R904=2)),[1]装备基础and强化!$W$7,IF(AND(L904="RIGHTRING",OR(R904=0,R904=1,R904=2)),[1]装备基础and强化!$X$7,IF(AND(L904="NECKLACE",OR(R904=0,R904=1,R904=2)),[1]装备基础and强化!$Y$7,0))))</f>
        <v>0</v>
      </c>
      <c r="AN904" s="43">
        <f>IF(AND(L904="WEAPON",OR(R904=3,R904=4)),[1]装备基础and强化!$V$11,IF(AND(L904="LEFTRING",OR(R904=3,R904=4)),[1]装备基础and强化!$W$11,IF(AND(L904="RIGHTRING",OR(R904=3,R904=4)),[1]装备基础and强化!$X$11,IF(AND(L904="NECKLACE",OR(R904=3,R904=4)),[1]装备基础and强化!$Y$11,0))))</f>
        <v>0</v>
      </c>
      <c r="AO904" s="43" t="e">
        <f>IF(AND(L904="BELT",T904=1),[1]装备基础and强化!$AA$7,IF(AND(L904="PANTS",T904=1),[1]装备基础and强化!$AB$7,IF(AND(L904="SHOES",T904=1),[1]装备基础and强化!$AC$7,IF(AND(L904="CLOTHES",T904=1),[1]装备基础and强化!$AD$7,0))))</f>
        <v>#REF!</v>
      </c>
      <c r="AP904" s="43">
        <f>IF(AND(L904="BELT",T904=2),[1]装备基础and强化!$AF$7,IF(AND(L904="PANTS",T904=2),[1]装备基础and强化!$AG$7,IF(AND(L904="SHOES",T904=2),[1]装备基础and强化!$AH$7,IF(AND(L904="CLOTHES",T904=2),[1]装备基础and强化!$AI$7,0))))</f>
        <v>0</v>
      </c>
      <c r="AQ904" s="43">
        <f>IF(L904="HAT",[1]装备基础and强化!$AK$7,IF(L904="JADE",[1]装备基础and强化!$AK$7,0))</f>
        <v>0</v>
      </c>
      <c r="AR904" s="43" t="e">
        <f t="shared" si="14"/>
        <v>#REF!</v>
      </c>
    </row>
    <row r="905" spans="1:44" x14ac:dyDescent="0.15">
      <c r="A905" s="43"/>
      <c r="B905" s="5" t="s">
        <v>2950</v>
      </c>
      <c r="C905" s="12">
        <v>20901</v>
      </c>
      <c r="D905" s="5" t="s">
        <v>2945</v>
      </c>
      <c r="E905" s="44" t="s">
        <v>22536</v>
      </c>
      <c r="F905" s="4" t="s">
        <v>2951</v>
      </c>
      <c r="G905" s="4" t="s">
        <v>2952</v>
      </c>
      <c r="H905" s="44"/>
      <c r="I905" s="4" t="s">
        <v>700</v>
      </c>
      <c r="J905" s="6" t="s">
        <v>700</v>
      </c>
      <c r="K905" s="45">
        <v>1</v>
      </c>
      <c r="L905" s="4" t="s">
        <v>750</v>
      </c>
      <c r="M905" s="104" t="s">
        <v>16903</v>
      </c>
      <c r="N905" s="45">
        <v>220200</v>
      </c>
      <c r="O905" s="4" t="s">
        <v>761</v>
      </c>
      <c r="P905" s="4" t="s">
        <v>761</v>
      </c>
      <c r="Q905" s="4">
        <v>30</v>
      </c>
      <c r="R905" s="4">
        <v>1</v>
      </c>
      <c r="S905" s="4" t="s">
        <v>1503</v>
      </c>
      <c r="T905" s="4">
        <v>1</v>
      </c>
      <c r="U905" s="4">
        <v>2</v>
      </c>
      <c r="W905" s="4" t="s">
        <v>2948</v>
      </c>
      <c r="X905" s="4" t="s">
        <v>2949</v>
      </c>
      <c r="Y905" s="45">
        <v>0</v>
      </c>
      <c r="AA905" s="4">
        <v>1</v>
      </c>
      <c r="AB905" s="4">
        <v>100</v>
      </c>
      <c r="AC905" s="4">
        <v>1</v>
      </c>
      <c r="AD905" s="4">
        <v>1</v>
      </c>
      <c r="AE905" s="45" t="s">
        <v>16461</v>
      </c>
      <c r="AF905" s="45" t="s">
        <v>16457</v>
      </c>
      <c r="AG905" s="45" t="s">
        <v>16459</v>
      </c>
      <c r="AH905" s="45" t="s">
        <v>16453</v>
      </c>
      <c r="AI905" s="45" t="s">
        <v>16455</v>
      </c>
      <c r="AJ905" s="63" t="s">
        <v>20384</v>
      </c>
      <c r="AK905" s="63" t="s">
        <v>20384</v>
      </c>
      <c r="AL905" s="4">
        <v>0</v>
      </c>
      <c r="AM905" s="43">
        <f>IF(AND(L905="WEAPON",OR(R905=0,R905=1,R905=2)),[1]装备基础and强化!$V$7,IF(AND(L905="LEFTRING",OR(R905=0,R905=1,R905=2)),[1]装备基础and强化!$W$7,IF(AND(L905="RIGHTRING",OR(R905=0,R905=1,R905=2)),[1]装备基础and强化!$X$7,IF(AND(L905="NECKLACE",OR(R905=0,R905=1,R905=2)),[1]装备基础and强化!$Y$7,0))))</f>
        <v>0</v>
      </c>
      <c r="AN905" s="43">
        <f>IF(AND(L905="WEAPON",OR(R905=3,R905=4)),[1]装备基础and强化!$V$11,IF(AND(L905="LEFTRING",OR(R905=3,R905=4)),[1]装备基础and强化!$W$11,IF(AND(L905="RIGHTRING",OR(R905=3,R905=4)),[1]装备基础and强化!$X$11,IF(AND(L905="NECKLACE",OR(R905=3,R905=4)),[1]装备基础and强化!$Y$11,0))))</f>
        <v>0</v>
      </c>
      <c r="AO905" s="43" t="e">
        <f>IF(AND(L905="BELT",T905=1),[1]装备基础and强化!$AA$7,IF(AND(L905="PANTS",T905=1),[1]装备基础and强化!$AB$7,IF(AND(L905="SHOES",T905=1),[1]装备基础and强化!$AC$7,IF(AND(L905="CLOTHES",T905=1),[1]装备基础and强化!$AD$7,0))))</f>
        <v>#REF!</v>
      </c>
      <c r="AP905" s="43">
        <f>IF(AND(L905="BELT",T905=2),[1]装备基础and强化!$AF$7,IF(AND(L905="PANTS",T905=2),[1]装备基础and强化!$AG$7,IF(AND(L905="SHOES",T905=2),[1]装备基础and强化!$AH$7,IF(AND(L905="CLOTHES",T905=2),[1]装备基础and强化!$AI$7,0))))</f>
        <v>0</v>
      </c>
      <c r="AQ905" s="43">
        <f>IF(L905="HAT",[1]装备基础and强化!$AK$7,IF(L905="JADE",[1]装备基础and强化!$AK$7,0))</f>
        <v>0</v>
      </c>
      <c r="AR905" s="43" t="e">
        <f t="shared" si="14"/>
        <v>#REF!</v>
      </c>
    </row>
    <row r="906" spans="1:44" x14ac:dyDescent="0.15">
      <c r="A906" s="43"/>
      <c r="B906" s="5" t="s">
        <v>2953</v>
      </c>
      <c r="C906" s="12">
        <v>20902</v>
      </c>
      <c r="D906" s="5" t="s">
        <v>2945</v>
      </c>
      <c r="E906" s="44" t="s">
        <v>22537</v>
      </c>
      <c r="F906" s="4" t="s">
        <v>2954</v>
      </c>
      <c r="G906" s="4" t="s">
        <v>2955</v>
      </c>
      <c r="H906" s="44"/>
      <c r="I906" s="4" t="s">
        <v>700</v>
      </c>
      <c r="J906" s="6" t="s">
        <v>700</v>
      </c>
      <c r="K906" s="45">
        <v>1</v>
      </c>
      <c r="L906" s="4" t="s">
        <v>750</v>
      </c>
      <c r="M906" s="104" t="s">
        <v>16904</v>
      </c>
      <c r="N906" s="45">
        <v>220300</v>
      </c>
      <c r="O906" s="4" t="s">
        <v>2462</v>
      </c>
      <c r="P906" s="4" t="s">
        <v>761</v>
      </c>
      <c r="Q906" s="4">
        <v>30</v>
      </c>
      <c r="R906" s="4">
        <v>1</v>
      </c>
      <c r="S906" s="4" t="s">
        <v>1503</v>
      </c>
      <c r="T906" s="4">
        <v>1</v>
      </c>
      <c r="U906" s="4">
        <v>3</v>
      </c>
      <c r="W906" s="4" t="s">
        <v>2948</v>
      </c>
      <c r="X906" s="4" t="s">
        <v>2949</v>
      </c>
      <c r="Y906" s="45">
        <v>0</v>
      </c>
      <c r="AA906" s="4">
        <v>1</v>
      </c>
      <c r="AB906" s="4">
        <v>100</v>
      </c>
      <c r="AC906" s="4">
        <v>1</v>
      </c>
      <c r="AD906" s="4">
        <v>1</v>
      </c>
      <c r="AE906" s="45" t="s">
        <v>16461</v>
      </c>
      <c r="AF906" s="45" t="s">
        <v>16457</v>
      </c>
      <c r="AG906" s="45" t="s">
        <v>16459</v>
      </c>
      <c r="AH906" s="45" t="s">
        <v>16453</v>
      </c>
      <c r="AI906" s="45" t="s">
        <v>16455</v>
      </c>
      <c r="AJ906" s="63" t="s">
        <v>20384</v>
      </c>
      <c r="AK906" s="63" t="s">
        <v>20384</v>
      </c>
      <c r="AL906" s="45">
        <v>0</v>
      </c>
      <c r="AM906" s="43">
        <f>IF(AND(L906="WEAPON",OR(R906=0,R906=1,R906=2)),[1]装备基础and强化!$V$7,IF(AND(L906="LEFTRING",OR(R906=0,R906=1,R906=2)),[1]装备基础and强化!$W$7,IF(AND(L906="RIGHTRING",OR(R906=0,R906=1,R906=2)),[1]装备基础and强化!$X$7,IF(AND(L906="NECKLACE",OR(R906=0,R906=1,R906=2)),[1]装备基础and强化!$Y$7,0))))</f>
        <v>0</v>
      </c>
      <c r="AN906" s="43">
        <f>IF(AND(L906="WEAPON",OR(R906=3,R906=4)),[1]装备基础and强化!$V$11,IF(AND(L906="LEFTRING",OR(R906=3,R906=4)),[1]装备基础and强化!$W$11,IF(AND(L906="RIGHTRING",OR(R906=3,R906=4)),[1]装备基础and强化!$X$11,IF(AND(L906="NECKLACE",OR(R906=3,R906=4)),[1]装备基础and强化!$Y$11,0))))</f>
        <v>0</v>
      </c>
      <c r="AO906" s="43" t="e">
        <f>IF(AND(L906="BELT",T906=1),[1]装备基础and强化!$AA$7,IF(AND(L906="PANTS",T906=1),[1]装备基础and强化!$AB$7,IF(AND(L906="SHOES",T906=1),[1]装备基础and强化!$AC$7,IF(AND(L906="CLOTHES",T906=1),[1]装备基础and强化!$AD$7,0))))</f>
        <v>#REF!</v>
      </c>
      <c r="AP906" s="43">
        <f>IF(AND(L906="BELT",T906=2),[1]装备基础and强化!$AF$7,IF(AND(L906="PANTS",T906=2),[1]装备基础and强化!$AG$7,IF(AND(L906="SHOES",T906=2),[1]装备基础and强化!$AH$7,IF(AND(L906="CLOTHES",T906=2),[1]装备基础and强化!$AI$7,0))))</f>
        <v>0</v>
      </c>
      <c r="AQ906" s="43">
        <f>IF(L906="HAT",[1]装备基础and强化!$AK$7,IF(L906="JADE",[1]装备基础and强化!$AK$7,0))</f>
        <v>0</v>
      </c>
      <c r="AR906" s="43" t="e">
        <f t="shared" si="14"/>
        <v>#REF!</v>
      </c>
    </row>
    <row r="907" spans="1:44" x14ac:dyDescent="0.15">
      <c r="A907" s="43"/>
      <c r="B907" s="5" t="s">
        <v>2957</v>
      </c>
      <c r="C907" s="12">
        <v>20903</v>
      </c>
      <c r="D907" s="5" t="s">
        <v>2945</v>
      </c>
      <c r="E907" s="44" t="s">
        <v>22538</v>
      </c>
      <c r="F907" s="4" t="s">
        <v>2958</v>
      </c>
      <c r="G907" s="4" t="s">
        <v>2959</v>
      </c>
      <c r="H907" s="44"/>
      <c r="I907" s="4" t="s">
        <v>700</v>
      </c>
      <c r="J907" s="6" t="s">
        <v>700</v>
      </c>
      <c r="K907" s="45">
        <v>1</v>
      </c>
      <c r="L907" s="4" t="s">
        <v>750</v>
      </c>
      <c r="M907" s="104" t="s">
        <v>16905</v>
      </c>
      <c r="N907" s="45">
        <v>220400</v>
      </c>
      <c r="O907" s="4" t="s">
        <v>2466</v>
      </c>
      <c r="P907" s="4" t="s">
        <v>761</v>
      </c>
      <c r="Q907" s="4">
        <v>30</v>
      </c>
      <c r="R907" s="4">
        <v>1</v>
      </c>
      <c r="S907" s="4" t="s">
        <v>1503</v>
      </c>
      <c r="T907" s="4">
        <v>1</v>
      </c>
      <c r="U907" s="4">
        <v>4</v>
      </c>
      <c r="W907" s="4" t="s">
        <v>2948</v>
      </c>
      <c r="X907" s="4" t="s">
        <v>2949</v>
      </c>
      <c r="Y907" s="45">
        <v>0</v>
      </c>
      <c r="AA907" s="4">
        <v>1</v>
      </c>
      <c r="AB907" s="4">
        <v>100</v>
      </c>
      <c r="AC907" s="4">
        <v>1</v>
      </c>
      <c r="AD907" s="4">
        <v>1</v>
      </c>
      <c r="AE907" s="45" t="s">
        <v>16461</v>
      </c>
      <c r="AF907" s="45" t="s">
        <v>16457</v>
      </c>
      <c r="AG907" s="45" t="s">
        <v>16459</v>
      </c>
      <c r="AH907" s="45" t="s">
        <v>16453</v>
      </c>
      <c r="AI907" s="45" t="s">
        <v>16455</v>
      </c>
      <c r="AJ907" s="63" t="s">
        <v>20406</v>
      </c>
      <c r="AK907" s="63" t="s">
        <v>20406</v>
      </c>
      <c r="AL907" s="4">
        <v>0</v>
      </c>
      <c r="AM907" s="43">
        <f>IF(AND(L907="WEAPON",OR(R907=0,R907=1,R907=2)),[1]装备基础and强化!$V$7,IF(AND(L907="LEFTRING",OR(R907=0,R907=1,R907=2)),[1]装备基础and强化!$W$7,IF(AND(L907="RIGHTRING",OR(R907=0,R907=1,R907=2)),[1]装备基础and强化!$X$7,IF(AND(L907="NECKLACE",OR(R907=0,R907=1,R907=2)),[1]装备基础and强化!$Y$7,0))))</f>
        <v>0</v>
      </c>
      <c r="AN907" s="43">
        <f>IF(AND(L907="WEAPON",OR(R907=3,R907=4)),[1]装备基础and强化!$V$11,IF(AND(L907="LEFTRING",OR(R907=3,R907=4)),[1]装备基础and强化!$W$11,IF(AND(L907="RIGHTRING",OR(R907=3,R907=4)),[1]装备基础and强化!$X$11,IF(AND(L907="NECKLACE",OR(R907=3,R907=4)),[1]装备基础and强化!$Y$11,0))))</f>
        <v>0</v>
      </c>
      <c r="AO907" s="43" t="e">
        <f>IF(AND(L907="BELT",T907=1),[1]装备基础and强化!$AA$7,IF(AND(L907="PANTS",T907=1),[1]装备基础and强化!$AB$7,IF(AND(L907="SHOES",T907=1),[1]装备基础and强化!$AC$7,IF(AND(L907="CLOTHES",T907=1),[1]装备基础and强化!$AD$7,0))))</f>
        <v>#REF!</v>
      </c>
      <c r="AP907" s="43">
        <f>IF(AND(L907="BELT",T907=2),[1]装备基础and强化!$AF$7,IF(AND(L907="PANTS",T907=2),[1]装备基础and强化!$AG$7,IF(AND(L907="SHOES",T907=2),[1]装备基础and强化!$AH$7,IF(AND(L907="CLOTHES",T907=2),[1]装备基础and强化!$AI$7,0))))</f>
        <v>0</v>
      </c>
      <c r="AQ907" s="43">
        <f>IF(L907="HAT",[1]装备基础and强化!$AK$7,IF(L907="JADE",[1]装备基础and强化!$AK$7,0))</f>
        <v>0</v>
      </c>
      <c r="AR907" s="43" t="e">
        <f t="shared" si="14"/>
        <v>#REF!</v>
      </c>
    </row>
    <row r="908" spans="1:44" x14ac:dyDescent="0.15">
      <c r="A908" s="43"/>
      <c r="B908" s="5" t="s">
        <v>2960</v>
      </c>
      <c r="C908" s="12">
        <v>20904</v>
      </c>
      <c r="D908" s="5" t="s">
        <v>2945</v>
      </c>
      <c r="E908" s="44" t="s">
        <v>22539</v>
      </c>
      <c r="F908" s="4" t="s">
        <v>2961</v>
      </c>
      <c r="G908" s="4" t="s">
        <v>2962</v>
      </c>
      <c r="H908" s="44"/>
      <c r="I908" s="4" t="s">
        <v>700</v>
      </c>
      <c r="J908" s="6" t="s">
        <v>700</v>
      </c>
      <c r="K908" s="45">
        <v>1</v>
      </c>
      <c r="L908" s="4" t="s">
        <v>750</v>
      </c>
      <c r="M908" s="104" t="s">
        <v>16906</v>
      </c>
      <c r="N908" s="45">
        <v>220500</v>
      </c>
      <c r="O908" s="4" t="s">
        <v>4309</v>
      </c>
      <c r="P908" s="4" t="s">
        <v>761</v>
      </c>
      <c r="Q908" s="4">
        <v>30</v>
      </c>
      <c r="R908" s="4">
        <v>1</v>
      </c>
      <c r="S908" s="4" t="s">
        <v>1503</v>
      </c>
      <c r="T908" s="4">
        <v>1</v>
      </c>
      <c r="U908" s="4">
        <v>5</v>
      </c>
      <c r="W908" s="4" t="s">
        <v>2948</v>
      </c>
      <c r="X908" s="4" t="s">
        <v>2949</v>
      </c>
      <c r="Y908" s="45">
        <v>0</v>
      </c>
      <c r="AA908" s="4">
        <v>1</v>
      </c>
      <c r="AB908" s="4">
        <v>100</v>
      </c>
      <c r="AC908" s="4">
        <v>1</v>
      </c>
      <c r="AD908" s="4">
        <v>1</v>
      </c>
      <c r="AE908" s="45" t="s">
        <v>16461</v>
      </c>
      <c r="AF908" s="45" t="s">
        <v>16457</v>
      </c>
      <c r="AG908" s="45" t="s">
        <v>16459</v>
      </c>
      <c r="AH908" s="45" t="s">
        <v>16453</v>
      </c>
      <c r="AI908" s="45" t="s">
        <v>16455</v>
      </c>
      <c r="AJ908" s="63" t="s">
        <v>20406</v>
      </c>
      <c r="AK908" s="63" t="s">
        <v>20406</v>
      </c>
      <c r="AL908" s="45">
        <v>0</v>
      </c>
      <c r="AM908" s="43">
        <f>IF(AND(L908="WEAPON",OR(R908=0,R908=1,R908=2)),[1]装备基础and强化!$V$7,IF(AND(L908="LEFTRING",OR(R908=0,R908=1,R908=2)),[1]装备基础and强化!$W$7,IF(AND(L908="RIGHTRING",OR(R908=0,R908=1,R908=2)),[1]装备基础and强化!$X$7,IF(AND(L908="NECKLACE",OR(R908=0,R908=1,R908=2)),[1]装备基础and强化!$Y$7,0))))</f>
        <v>0</v>
      </c>
      <c r="AN908" s="43">
        <f>IF(AND(L908="WEAPON",OR(R908=3,R908=4)),[1]装备基础and强化!$V$11,IF(AND(L908="LEFTRING",OR(R908=3,R908=4)),[1]装备基础and强化!$W$11,IF(AND(L908="RIGHTRING",OR(R908=3,R908=4)),[1]装备基础and强化!$X$11,IF(AND(L908="NECKLACE",OR(R908=3,R908=4)),[1]装备基础and强化!$Y$11,0))))</f>
        <v>0</v>
      </c>
      <c r="AO908" s="43" t="e">
        <f>IF(AND(L908="BELT",T908=1),[1]装备基础and强化!$AA$7,IF(AND(L908="PANTS",T908=1),[1]装备基础and强化!$AB$7,IF(AND(L908="SHOES",T908=1),[1]装备基础and强化!$AC$7,IF(AND(L908="CLOTHES",T908=1),[1]装备基础and强化!$AD$7,0))))</f>
        <v>#REF!</v>
      </c>
      <c r="AP908" s="43">
        <f>IF(AND(L908="BELT",T908=2),[1]装备基础and强化!$AF$7,IF(AND(L908="PANTS",T908=2),[1]装备基础and强化!$AG$7,IF(AND(L908="SHOES",T908=2),[1]装备基础and强化!$AH$7,IF(AND(L908="CLOTHES",T908=2),[1]装备基础and强化!$AI$7,0))))</f>
        <v>0</v>
      </c>
      <c r="AQ908" s="43">
        <f>IF(L908="HAT",[1]装备基础and强化!$AK$7,IF(L908="JADE",[1]装备基础and强化!$AK$7,0))</f>
        <v>0</v>
      </c>
      <c r="AR908" s="43" t="e">
        <f t="shared" si="14"/>
        <v>#REF!</v>
      </c>
    </row>
    <row r="909" spans="1:44" x14ac:dyDescent="0.15">
      <c r="A909" s="43"/>
      <c r="B909" s="5" t="s">
        <v>2963</v>
      </c>
      <c r="C909" s="12">
        <v>20905</v>
      </c>
      <c r="D909" s="5" t="s">
        <v>2945</v>
      </c>
      <c r="E909" s="44" t="s">
        <v>22540</v>
      </c>
      <c r="F909" s="4" t="s">
        <v>2964</v>
      </c>
      <c r="G909" s="4" t="s">
        <v>2965</v>
      </c>
      <c r="H909" s="44"/>
      <c r="I909" s="4" t="s">
        <v>700</v>
      </c>
      <c r="J909" s="6" t="s">
        <v>700</v>
      </c>
      <c r="K909" s="45">
        <v>1</v>
      </c>
      <c r="L909" s="4" t="s">
        <v>750</v>
      </c>
      <c r="M909" s="104" t="s">
        <v>16907</v>
      </c>
      <c r="N909" s="45">
        <v>220600</v>
      </c>
      <c r="O909" s="4" t="s">
        <v>2990</v>
      </c>
      <c r="P909" s="4" t="s">
        <v>761</v>
      </c>
      <c r="Q909" s="4">
        <v>30</v>
      </c>
      <c r="R909" s="4">
        <v>1</v>
      </c>
      <c r="S909" s="4" t="s">
        <v>1503</v>
      </c>
      <c r="T909" s="4">
        <v>1</v>
      </c>
      <c r="U909" s="4">
        <v>6</v>
      </c>
      <c r="W909" s="4" t="s">
        <v>2948</v>
      </c>
      <c r="X909" s="4" t="s">
        <v>2949</v>
      </c>
      <c r="Y909" s="45">
        <v>0</v>
      </c>
      <c r="AA909" s="4">
        <v>1</v>
      </c>
      <c r="AB909" s="4">
        <v>100</v>
      </c>
      <c r="AC909" s="4">
        <v>1</v>
      </c>
      <c r="AE909" s="45" t="s">
        <v>16461</v>
      </c>
      <c r="AF909" s="45" t="s">
        <v>16457</v>
      </c>
      <c r="AG909" s="45" t="s">
        <v>16459</v>
      </c>
      <c r="AH909" s="45" t="s">
        <v>16453</v>
      </c>
      <c r="AI909" s="45" t="s">
        <v>16455</v>
      </c>
      <c r="AJ909" s="63" t="s">
        <v>20406</v>
      </c>
      <c r="AK909" s="63" t="s">
        <v>20406</v>
      </c>
      <c r="AL909" s="4">
        <v>0</v>
      </c>
      <c r="AM909" s="43">
        <f>IF(AND(L909="WEAPON",OR(R909=0,R909=1,R909=2)),[1]装备基础and强化!$V$7,IF(AND(L909="LEFTRING",OR(R909=0,R909=1,R909=2)),[1]装备基础and强化!$W$7,IF(AND(L909="RIGHTRING",OR(R909=0,R909=1,R909=2)),[1]装备基础and强化!$X$7,IF(AND(L909="NECKLACE",OR(R909=0,R909=1,R909=2)),[1]装备基础and强化!$Y$7,0))))</f>
        <v>0</v>
      </c>
      <c r="AN909" s="43">
        <f>IF(AND(L909="WEAPON",OR(R909=3,R909=4)),[1]装备基础and强化!$V$11,IF(AND(L909="LEFTRING",OR(R909=3,R909=4)),[1]装备基础and强化!$W$11,IF(AND(L909="RIGHTRING",OR(R909=3,R909=4)),[1]装备基础and强化!$X$11,IF(AND(L909="NECKLACE",OR(R909=3,R909=4)),[1]装备基础and强化!$Y$11,0))))</f>
        <v>0</v>
      </c>
      <c r="AO909" s="43" t="e">
        <f>IF(AND(L909="BELT",T909=1),[1]装备基础and强化!$AA$7,IF(AND(L909="PANTS",T909=1),[1]装备基础and强化!$AB$7,IF(AND(L909="SHOES",T909=1),[1]装备基础and强化!$AC$7,IF(AND(L909="CLOTHES",T909=1),[1]装备基础and强化!$AD$7,0))))</f>
        <v>#REF!</v>
      </c>
      <c r="AP909" s="43">
        <f>IF(AND(L909="BELT",T909=2),[1]装备基础and强化!$AF$7,IF(AND(L909="PANTS",T909=2),[1]装备基础and强化!$AG$7,IF(AND(L909="SHOES",T909=2),[1]装备基础and强化!$AH$7,IF(AND(L909="CLOTHES",T909=2),[1]装备基础and强化!$AI$7,0))))</f>
        <v>0</v>
      </c>
      <c r="AQ909" s="43">
        <f>IF(L909="HAT",[1]装备基础and强化!$AK$7,IF(L909="JADE",[1]装备基础and强化!$AK$7,0))</f>
        <v>0</v>
      </c>
      <c r="AR909" s="43" t="e">
        <f t="shared" si="14"/>
        <v>#REF!</v>
      </c>
    </row>
    <row r="910" spans="1:44" x14ac:dyDescent="0.15">
      <c r="A910" s="43"/>
      <c r="B910" s="5" t="s">
        <v>2966</v>
      </c>
      <c r="C910" s="12">
        <v>20906</v>
      </c>
      <c r="D910" s="5" t="s">
        <v>2945</v>
      </c>
      <c r="E910" s="44" t="s">
        <v>22541</v>
      </c>
      <c r="F910" s="4" t="s">
        <v>2967</v>
      </c>
      <c r="G910" s="4" t="s">
        <v>2968</v>
      </c>
      <c r="H910" s="44"/>
      <c r="I910" s="4" t="s">
        <v>700</v>
      </c>
      <c r="J910" s="6" t="s">
        <v>700</v>
      </c>
      <c r="K910" s="45">
        <v>1</v>
      </c>
      <c r="L910" s="4" t="s">
        <v>750</v>
      </c>
      <c r="M910" s="104" t="s">
        <v>16908</v>
      </c>
      <c r="N910" s="45">
        <v>220700</v>
      </c>
      <c r="O910" s="4" t="s">
        <v>2478</v>
      </c>
      <c r="P910" s="4" t="s">
        <v>761</v>
      </c>
      <c r="Q910" s="4">
        <v>30</v>
      </c>
      <c r="R910" s="4">
        <v>1</v>
      </c>
      <c r="S910" s="4" t="s">
        <v>1503</v>
      </c>
      <c r="T910" s="4">
        <v>1</v>
      </c>
      <c r="U910" s="4">
        <v>7</v>
      </c>
      <c r="W910" s="4" t="s">
        <v>2948</v>
      </c>
      <c r="X910" s="4" t="s">
        <v>2949</v>
      </c>
      <c r="Y910" s="45">
        <v>0</v>
      </c>
      <c r="AA910" s="4">
        <v>1</v>
      </c>
      <c r="AB910" s="4">
        <v>100</v>
      </c>
      <c r="AC910" s="4">
        <v>1</v>
      </c>
      <c r="AD910" s="4">
        <v>1</v>
      </c>
      <c r="AE910" s="45" t="s">
        <v>16461</v>
      </c>
      <c r="AF910" s="45" t="s">
        <v>16457</v>
      </c>
      <c r="AG910" s="45" t="s">
        <v>16459</v>
      </c>
      <c r="AH910" s="45" t="s">
        <v>16453</v>
      </c>
      <c r="AI910" s="45" t="s">
        <v>16455</v>
      </c>
      <c r="AJ910" s="63" t="s">
        <v>20406</v>
      </c>
      <c r="AK910" s="63" t="s">
        <v>20406</v>
      </c>
      <c r="AL910" s="45">
        <v>0</v>
      </c>
      <c r="AM910" s="43">
        <f>IF(AND(L910="WEAPON",OR(R910=0,R910=1,R910=2)),[1]装备基础and强化!$V$7,IF(AND(L910="LEFTRING",OR(R910=0,R910=1,R910=2)),[1]装备基础and强化!$W$7,IF(AND(L910="RIGHTRING",OR(R910=0,R910=1,R910=2)),[1]装备基础and强化!$X$7,IF(AND(L910="NECKLACE",OR(R910=0,R910=1,R910=2)),[1]装备基础and强化!$Y$7,0))))</f>
        <v>0</v>
      </c>
      <c r="AN910" s="43">
        <f>IF(AND(L910="WEAPON",OR(R910=3,R910=4)),[1]装备基础and强化!$V$11,IF(AND(L910="LEFTRING",OR(R910=3,R910=4)),[1]装备基础and强化!$W$11,IF(AND(L910="RIGHTRING",OR(R910=3,R910=4)),[1]装备基础and强化!$X$11,IF(AND(L910="NECKLACE",OR(R910=3,R910=4)),[1]装备基础and强化!$Y$11,0))))</f>
        <v>0</v>
      </c>
      <c r="AO910" s="43" t="e">
        <f>IF(AND(L910="BELT",T910=1),[1]装备基础and强化!$AA$7,IF(AND(L910="PANTS",T910=1),[1]装备基础and强化!$AB$7,IF(AND(L910="SHOES",T910=1),[1]装备基础and强化!$AC$7,IF(AND(L910="CLOTHES",T910=1),[1]装备基础and强化!$AD$7,0))))</f>
        <v>#REF!</v>
      </c>
      <c r="AP910" s="43">
        <f>IF(AND(L910="BELT",T910=2),[1]装备基础and强化!$AF$7,IF(AND(L910="PANTS",T910=2),[1]装备基础and强化!$AG$7,IF(AND(L910="SHOES",T910=2),[1]装备基础and强化!$AH$7,IF(AND(L910="CLOTHES",T910=2),[1]装备基础and强化!$AI$7,0))))</f>
        <v>0</v>
      </c>
      <c r="AQ910" s="43">
        <f>IF(L910="HAT",[1]装备基础and强化!$AK$7,IF(L910="JADE",[1]装备基础and强化!$AK$7,0))</f>
        <v>0</v>
      </c>
      <c r="AR910" s="43" t="e">
        <f t="shared" si="14"/>
        <v>#REF!</v>
      </c>
    </row>
    <row r="911" spans="1:44" x14ac:dyDescent="0.15">
      <c r="A911" s="43"/>
      <c r="B911" s="5" t="s">
        <v>2970</v>
      </c>
      <c r="C911" s="12">
        <v>20907</v>
      </c>
      <c r="D911" s="5" t="s">
        <v>2945</v>
      </c>
      <c r="E911" s="44" t="s">
        <v>22542</v>
      </c>
      <c r="F911" s="4" t="s">
        <v>2971</v>
      </c>
      <c r="G911" s="4" t="s">
        <v>2972</v>
      </c>
      <c r="H911" s="44"/>
      <c r="I911" s="4" t="s">
        <v>700</v>
      </c>
      <c r="J911" s="6" t="s">
        <v>700</v>
      </c>
      <c r="K911" s="45">
        <v>1</v>
      </c>
      <c r="L911" s="4" t="s">
        <v>750</v>
      </c>
      <c r="M911" s="104" t="s">
        <v>16909</v>
      </c>
      <c r="N911" s="45">
        <v>202800</v>
      </c>
      <c r="O911" s="4" t="s">
        <v>2994</v>
      </c>
      <c r="P911" s="4" t="s">
        <v>761</v>
      </c>
      <c r="Q911" s="4">
        <v>30</v>
      </c>
      <c r="R911" s="4">
        <v>1</v>
      </c>
      <c r="S911" s="4" t="s">
        <v>1503</v>
      </c>
      <c r="T911" s="4">
        <v>1</v>
      </c>
      <c r="U911" s="4">
        <v>8</v>
      </c>
      <c r="W911" s="4" t="s">
        <v>2948</v>
      </c>
      <c r="X911" s="4" t="s">
        <v>2949</v>
      </c>
      <c r="Y911" s="45">
        <v>0</v>
      </c>
      <c r="AA911" s="4">
        <v>1</v>
      </c>
      <c r="AB911" s="4">
        <v>100</v>
      </c>
      <c r="AC911" s="4">
        <v>1</v>
      </c>
      <c r="AD911" s="4">
        <v>1</v>
      </c>
      <c r="AE911" s="45" t="s">
        <v>16461</v>
      </c>
      <c r="AF911" s="45" t="s">
        <v>16457</v>
      </c>
      <c r="AG911" s="45" t="s">
        <v>16459</v>
      </c>
      <c r="AH911" s="45" t="s">
        <v>16453</v>
      </c>
      <c r="AI911" s="45" t="s">
        <v>16455</v>
      </c>
      <c r="AJ911" s="63" t="s">
        <v>20406</v>
      </c>
      <c r="AK911" s="63" t="s">
        <v>20406</v>
      </c>
      <c r="AL911" s="4">
        <v>0</v>
      </c>
      <c r="AM911" s="43">
        <f>IF(AND(L911="WEAPON",OR(R911=0,R911=1,R911=2)),[1]装备基础and强化!$V$7,IF(AND(L911="LEFTRING",OR(R911=0,R911=1,R911=2)),[1]装备基础and强化!$W$7,IF(AND(L911="RIGHTRING",OR(R911=0,R911=1,R911=2)),[1]装备基础and强化!$X$7,IF(AND(L911="NECKLACE",OR(R911=0,R911=1,R911=2)),[1]装备基础and强化!$Y$7,0))))</f>
        <v>0</v>
      </c>
      <c r="AN911" s="43">
        <f>IF(AND(L911="WEAPON",OR(R911=3,R911=4)),[1]装备基础and强化!$V$11,IF(AND(L911="LEFTRING",OR(R911=3,R911=4)),[1]装备基础and强化!$W$11,IF(AND(L911="RIGHTRING",OR(R911=3,R911=4)),[1]装备基础and强化!$X$11,IF(AND(L911="NECKLACE",OR(R911=3,R911=4)),[1]装备基础and强化!$Y$11,0))))</f>
        <v>0</v>
      </c>
      <c r="AO911" s="43" t="e">
        <f>IF(AND(L911="BELT",T911=1),[1]装备基础and强化!$AA$7,IF(AND(L911="PANTS",T911=1),[1]装备基础and强化!$AB$7,IF(AND(L911="SHOES",T911=1),[1]装备基础and强化!$AC$7,IF(AND(L911="CLOTHES",T911=1),[1]装备基础and强化!$AD$7,0))))</f>
        <v>#REF!</v>
      </c>
      <c r="AP911" s="43">
        <f>IF(AND(L911="BELT",T911=2),[1]装备基础and强化!$AF$7,IF(AND(L911="PANTS",T911=2),[1]装备基础and强化!$AG$7,IF(AND(L911="SHOES",T911=2),[1]装备基础and强化!$AH$7,IF(AND(L911="CLOTHES",T911=2),[1]装备基础and强化!$AI$7,0))))</f>
        <v>0</v>
      </c>
      <c r="AQ911" s="43">
        <f>IF(L911="HAT",[1]装备基础and强化!$AK$7,IF(L911="JADE",[1]装备基础and强化!$AK$7,0))</f>
        <v>0</v>
      </c>
      <c r="AR911" s="43" t="e">
        <f t="shared" si="14"/>
        <v>#REF!</v>
      </c>
    </row>
    <row r="912" spans="1:44" x14ac:dyDescent="0.15">
      <c r="A912" s="43"/>
      <c r="B912" s="5" t="s">
        <v>2974</v>
      </c>
      <c r="C912" s="12">
        <v>20908</v>
      </c>
      <c r="D912" s="5" t="s">
        <v>2975</v>
      </c>
      <c r="E912" s="44" t="s">
        <v>22543</v>
      </c>
      <c r="F912" s="4" t="s">
        <v>2976</v>
      </c>
      <c r="G912" s="4" t="s">
        <v>2977</v>
      </c>
      <c r="H912" s="44"/>
      <c r="I912" s="4" t="s">
        <v>700</v>
      </c>
      <c r="J912" s="6" t="s">
        <v>700</v>
      </c>
      <c r="K912" s="45">
        <v>1</v>
      </c>
      <c r="L912" s="4" t="s">
        <v>750</v>
      </c>
      <c r="M912" s="104" t="s">
        <v>16910</v>
      </c>
      <c r="N912" s="45">
        <v>250100</v>
      </c>
      <c r="O912" s="4" t="s">
        <v>6177</v>
      </c>
      <c r="P912" s="4" t="s">
        <v>761</v>
      </c>
      <c r="Q912" s="4">
        <v>50</v>
      </c>
      <c r="R912" s="4">
        <v>1</v>
      </c>
      <c r="S912" s="4" t="s">
        <v>1539</v>
      </c>
      <c r="T912" s="4">
        <v>1</v>
      </c>
      <c r="U912" s="4">
        <v>1</v>
      </c>
      <c r="W912" s="4" t="s">
        <v>2978</v>
      </c>
      <c r="X912" s="4" t="s">
        <v>2979</v>
      </c>
      <c r="Y912" s="45">
        <v>0</v>
      </c>
      <c r="AA912" s="4">
        <v>1</v>
      </c>
      <c r="AB912" s="4">
        <v>100</v>
      </c>
      <c r="AC912" s="4">
        <v>1</v>
      </c>
      <c r="AD912" s="4">
        <v>1</v>
      </c>
      <c r="AE912" s="45" t="s">
        <v>16461</v>
      </c>
      <c r="AF912" s="45" t="s">
        <v>16457</v>
      </c>
      <c r="AG912" s="45" t="s">
        <v>16459</v>
      </c>
      <c r="AH912" s="45" t="s">
        <v>16453</v>
      </c>
      <c r="AI912" s="45" t="s">
        <v>16455</v>
      </c>
      <c r="AJ912" s="63" t="s">
        <v>20406</v>
      </c>
      <c r="AK912" s="63" t="s">
        <v>20406</v>
      </c>
      <c r="AL912" s="45">
        <v>0</v>
      </c>
      <c r="AM912" s="43">
        <f>IF(AND(L912="WEAPON",OR(R912=0,R912=1,R912=2)),[1]装备基础and强化!$V$7,IF(AND(L912="LEFTRING",OR(R912=0,R912=1,R912=2)),[1]装备基础and强化!$W$7,IF(AND(L912="RIGHTRING",OR(R912=0,R912=1,R912=2)),[1]装备基础and强化!$X$7,IF(AND(L912="NECKLACE",OR(R912=0,R912=1,R912=2)),[1]装备基础and强化!$Y$7,0))))</f>
        <v>0</v>
      </c>
      <c r="AN912" s="43">
        <f>IF(AND(L912="WEAPON",OR(R912=3,R912=4)),[1]装备基础and强化!$V$11,IF(AND(L912="LEFTRING",OR(R912=3,R912=4)),[1]装备基础and强化!$W$11,IF(AND(L912="RIGHTRING",OR(R912=3,R912=4)),[1]装备基础and强化!$X$11,IF(AND(L912="NECKLACE",OR(R912=3,R912=4)),[1]装备基础and强化!$Y$11,0))))</f>
        <v>0</v>
      </c>
      <c r="AO912" s="43" t="e">
        <f>IF(AND(L912="BELT",T912=1),[1]装备基础and强化!$AA$7,IF(AND(L912="PANTS",T912=1),[1]装备基础and强化!$AB$7,IF(AND(L912="SHOES",T912=1),[1]装备基础and强化!$AC$7,IF(AND(L912="CLOTHES",T912=1),[1]装备基础and强化!$AD$7,0))))</f>
        <v>#REF!</v>
      </c>
      <c r="AP912" s="43">
        <f>IF(AND(L912="BELT",T912=2),[1]装备基础and强化!$AF$7,IF(AND(L912="PANTS",T912=2),[1]装备基础and强化!$AG$7,IF(AND(L912="SHOES",T912=2),[1]装备基础and强化!$AH$7,IF(AND(L912="CLOTHES",T912=2),[1]装备基础and强化!$AI$7,0))))</f>
        <v>0</v>
      </c>
      <c r="AQ912" s="43">
        <f>IF(L912="HAT",[1]装备基础and强化!$AK$7,IF(L912="JADE",[1]装备基础and强化!$AK$7,0))</f>
        <v>0</v>
      </c>
      <c r="AR912" s="43" t="e">
        <f t="shared" si="14"/>
        <v>#REF!</v>
      </c>
    </row>
    <row r="913" spans="1:44" x14ac:dyDescent="0.15">
      <c r="A913" s="43"/>
      <c r="B913" s="5" t="s">
        <v>2980</v>
      </c>
      <c r="C913" s="12">
        <v>20909</v>
      </c>
      <c r="D913" s="5" t="s">
        <v>2975</v>
      </c>
      <c r="E913" s="44" t="s">
        <v>22544</v>
      </c>
      <c r="F913" s="4" t="s">
        <v>2981</v>
      </c>
      <c r="G913" s="4" t="s">
        <v>2982</v>
      </c>
      <c r="H913" s="44"/>
      <c r="I913" s="4" t="s">
        <v>700</v>
      </c>
      <c r="J913" s="6" t="s">
        <v>700</v>
      </c>
      <c r="K913" s="45">
        <v>1</v>
      </c>
      <c r="L913" s="4" t="s">
        <v>750</v>
      </c>
      <c r="M913" s="104" t="s">
        <v>16911</v>
      </c>
      <c r="N913" s="45">
        <v>250200</v>
      </c>
      <c r="O913" s="4" t="s">
        <v>1276</v>
      </c>
      <c r="P913" s="4" t="s">
        <v>761</v>
      </c>
      <c r="Q913" s="4">
        <v>50</v>
      </c>
      <c r="R913" s="4">
        <v>1</v>
      </c>
      <c r="S913" s="4" t="s">
        <v>1539</v>
      </c>
      <c r="T913" s="4">
        <v>1</v>
      </c>
      <c r="U913" s="4">
        <v>2</v>
      </c>
      <c r="W913" s="4" t="s">
        <v>2978</v>
      </c>
      <c r="X913" s="4" t="s">
        <v>2979</v>
      </c>
      <c r="Y913" s="45">
        <v>0</v>
      </c>
      <c r="AA913" s="4">
        <v>1</v>
      </c>
      <c r="AB913" s="4">
        <v>100</v>
      </c>
      <c r="AC913" s="4">
        <v>1</v>
      </c>
      <c r="AD913" s="4">
        <v>1</v>
      </c>
      <c r="AE913" s="45" t="s">
        <v>16461</v>
      </c>
      <c r="AF913" s="45" t="s">
        <v>16457</v>
      </c>
      <c r="AG913" s="45" t="s">
        <v>16459</v>
      </c>
      <c r="AH913" s="45" t="s">
        <v>16453</v>
      </c>
      <c r="AI913" s="45" t="s">
        <v>16455</v>
      </c>
      <c r="AJ913" s="63" t="s">
        <v>20406</v>
      </c>
      <c r="AK913" s="63" t="s">
        <v>20406</v>
      </c>
      <c r="AL913" s="4">
        <v>0</v>
      </c>
      <c r="AM913" s="43">
        <f>IF(AND(L913="WEAPON",OR(R913=0,R913=1,R913=2)),[1]装备基础and强化!$V$7,IF(AND(L913="LEFTRING",OR(R913=0,R913=1,R913=2)),[1]装备基础and强化!$W$7,IF(AND(L913="RIGHTRING",OR(R913=0,R913=1,R913=2)),[1]装备基础and强化!$X$7,IF(AND(L913="NECKLACE",OR(R913=0,R913=1,R913=2)),[1]装备基础and强化!$Y$7,0))))</f>
        <v>0</v>
      </c>
      <c r="AN913" s="43">
        <f>IF(AND(L913="WEAPON",OR(R913=3,R913=4)),[1]装备基础and强化!$V$11,IF(AND(L913="LEFTRING",OR(R913=3,R913=4)),[1]装备基础and强化!$W$11,IF(AND(L913="RIGHTRING",OR(R913=3,R913=4)),[1]装备基础and强化!$X$11,IF(AND(L913="NECKLACE",OR(R913=3,R913=4)),[1]装备基础and强化!$Y$11,0))))</f>
        <v>0</v>
      </c>
      <c r="AO913" s="43" t="e">
        <f>IF(AND(L913="BELT",T913=1),[1]装备基础and强化!$AA$7,IF(AND(L913="PANTS",T913=1),[1]装备基础and强化!$AB$7,IF(AND(L913="SHOES",T913=1),[1]装备基础and强化!$AC$7,IF(AND(L913="CLOTHES",T913=1),[1]装备基础and强化!$AD$7,0))))</f>
        <v>#REF!</v>
      </c>
      <c r="AP913" s="43">
        <f>IF(AND(L913="BELT",T913=2),[1]装备基础and强化!$AF$7,IF(AND(L913="PANTS",T913=2),[1]装备基础and强化!$AG$7,IF(AND(L913="SHOES",T913=2),[1]装备基础and强化!$AH$7,IF(AND(L913="CLOTHES",T913=2),[1]装备基础and强化!$AI$7,0))))</f>
        <v>0</v>
      </c>
      <c r="AQ913" s="43">
        <f>IF(L913="HAT",[1]装备基础and强化!$AK$7,IF(L913="JADE",[1]装备基础and强化!$AK$7,0))</f>
        <v>0</v>
      </c>
      <c r="AR913" s="43" t="e">
        <f t="shared" si="14"/>
        <v>#REF!</v>
      </c>
    </row>
    <row r="914" spans="1:44" x14ac:dyDescent="0.15">
      <c r="A914" s="43"/>
      <c r="B914" s="5" t="s">
        <v>2984</v>
      </c>
      <c r="C914" s="12">
        <v>20910</v>
      </c>
      <c r="D914" s="5" t="s">
        <v>2975</v>
      </c>
      <c r="E914" s="44" t="s">
        <v>22545</v>
      </c>
      <c r="F914" s="4" t="s">
        <v>2985</v>
      </c>
      <c r="G914" s="4" t="s">
        <v>2986</v>
      </c>
      <c r="H914" s="44"/>
      <c r="I914" s="4" t="s">
        <v>700</v>
      </c>
      <c r="J914" s="6" t="s">
        <v>700</v>
      </c>
      <c r="K914" s="45">
        <v>1</v>
      </c>
      <c r="L914" s="4" t="s">
        <v>750</v>
      </c>
      <c r="M914" s="104" t="s">
        <v>16912</v>
      </c>
      <c r="N914" s="45">
        <v>250300</v>
      </c>
      <c r="O914" s="4" t="s">
        <v>8873</v>
      </c>
      <c r="P914" s="4" t="s">
        <v>761</v>
      </c>
      <c r="Q914" s="4">
        <v>50</v>
      </c>
      <c r="R914" s="4">
        <v>1</v>
      </c>
      <c r="S914" s="4" t="s">
        <v>1539</v>
      </c>
      <c r="T914" s="4">
        <v>1</v>
      </c>
      <c r="U914" s="4">
        <v>3</v>
      </c>
      <c r="W914" s="4" t="s">
        <v>2978</v>
      </c>
      <c r="X914" s="4" t="s">
        <v>2979</v>
      </c>
      <c r="Y914" s="45">
        <v>0</v>
      </c>
      <c r="AA914" s="4">
        <v>1</v>
      </c>
      <c r="AB914" s="4">
        <v>100</v>
      </c>
      <c r="AC914" s="4">
        <v>1</v>
      </c>
      <c r="AD914" s="4">
        <v>1</v>
      </c>
      <c r="AE914" s="45" t="s">
        <v>16461</v>
      </c>
      <c r="AF914" s="45" t="s">
        <v>16457</v>
      </c>
      <c r="AG914" s="45" t="s">
        <v>16459</v>
      </c>
      <c r="AH914" s="45" t="s">
        <v>16453</v>
      </c>
      <c r="AI914" s="45" t="s">
        <v>16455</v>
      </c>
      <c r="AJ914" s="63" t="s">
        <v>20406</v>
      </c>
      <c r="AK914" s="63" t="s">
        <v>20406</v>
      </c>
      <c r="AL914" s="45">
        <v>0</v>
      </c>
      <c r="AM914" s="43">
        <f>IF(AND(L914="WEAPON",OR(R914=0,R914=1,R914=2)),[1]装备基础and强化!$V$7,IF(AND(L914="LEFTRING",OR(R914=0,R914=1,R914=2)),[1]装备基础and强化!$W$7,IF(AND(L914="RIGHTRING",OR(R914=0,R914=1,R914=2)),[1]装备基础and强化!$X$7,IF(AND(L914="NECKLACE",OR(R914=0,R914=1,R914=2)),[1]装备基础and强化!$Y$7,0))))</f>
        <v>0</v>
      </c>
      <c r="AN914" s="43">
        <f>IF(AND(L914="WEAPON",OR(R914=3,R914=4)),[1]装备基础and强化!$V$11,IF(AND(L914="LEFTRING",OR(R914=3,R914=4)),[1]装备基础and强化!$W$11,IF(AND(L914="RIGHTRING",OR(R914=3,R914=4)),[1]装备基础and强化!$X$11,IF(AND(L914="NECKLACE",OR(R914=3,R914=4)),[1]装备基础and强化!$Y$11,0))))</f>
        <v>0</v>
      </c>
      <c r="AO914" s="43" t="e">
        <f>IF(AND(L914="BELT",T914=1),[1]装备基础and强化!$AA$7,IF(AND(L914="PANTS",T914=1),[1]装备基础and强化!$AB$7,IF(AND(L914="SHOES",T914=1),[1]装备基础and强化!$AC$7,IF(AND(L914="CLOTHES",T914=1),[1]装备基础and强化!$AD$7,0))))</f>
        <v>#REF!</v>
      </c>
      <c r="AP914" s="43">
        <f>IF(AND(L914="BELT",T914=2),[1]装备基础and强化!$AF$7,IF(AND(L914="PANTS",T914=2),[1]装备基础and强化!$AG$7,IF(AND(L914="SHOES",T914=2),[1]装备基础and强化!$AH$7,IF(AND(L914="CLOTHES",T914=2),[1]装备基础and强化!$AI$7,0))))</f>
        <v>0</v>
      </c>
      <c r="AQ914" s="43">
        <f>IF(L914="HAT",[1]装备基础and强化!$AK$7,IF(L914="JADE",[1]装备基础and强化!$AK$7,0))</f>
        <v>0</v>
      </c>
      <c r="AR914" s="43" t="e">
        <f t="shared" si="14"/>
        <v>#REF!</v>
      </c>
    </row>
    <row r="915" spans="1:44" x14ac:dyDescent="0.15">
      <c r="A915" s="43"/>
      <c r="B915" s="5" t="s">
        <v>2987</v>
      </c>
      <c r="C915" s="12">
        <v>20911</v>
      </c>
      <c r="D915" s="5" t="s">
        <v>2975</v>
      </c>
      <c r="E915" s="44" t="s">
        <v>22546</v>
      </c>
      <c r="F915" s="4" t="s">
        <v>2988</v>
      </c>
      <c r="G915" s="4" t="s">
        <v>2989</v>
      </c>
      <c r="H915" s="44"/>
      <c r="I915" s="4" t="s">
        <v>700</v>
      </c>
      <c r="J915" s="6" t="s">
        <v>700</v>
      </c>
      <c r="K915" s="45">
        <v>1</v>
      </c>
      <c r="L915" s="4" t="s">
        <v>750</v>
      </c>
      <c r="M915" s="104" t="s">
        <v>16913</v>
      </c>
      <c r="N915" s="45">
        <v>250400</v>
      </c>
      <c r="O915" s="4" t="s">
        <v>6197</v>
      </c>
      <c r="P915" s="4" t="s">
        <v>761</v>
      </c>
      <c r="Q915" s="4">
        <v>50</v>
      </c>
      <c r="R915" s="4">
        <v>1</v>
      </c>
      <c r="S915" s="4" t="s">
        <v>1539</v>
      </c>
      <c r="T915" s="4">
        <v>1</v>
      </c>
      <c r="U915" s="4">
        <v>4</v>
      </c>
      <c r="W915" s="4" t="s">
        <v>2978</v>
      </c>
      <c r="X915" s="4" t="s">
        <v>2979</v>
      </c>
      <c r="Y915" s="45">
        <v>0</v>
      </c>
      <c r="AA915" s="4">
        <v>1</v>
      </c>
      <c r="AB915" s="4">
        <v>100</v>
      </c>
      <c r="AC915" s="4">
        <v>1</v>
      </c>
      <c r="AD915" s="4">
        <v>1</v>
      </c>
      <c r="AE915" s="45" t="s">
        <v>16461</v>
      </c>
      <c r="AF915" s="45" t="s">
        <v>16457</v>
      </c>
      <c r="AG915" s="45" t="s">
        <v>16459</v>
      </c>
      <c r="AH915" s="45" t="s">
        <v>16453</v>
      </c>
      <c r="AI915" s="45" t="s">
        <v>16455</v>
      </c>
      <c r="AJ915" s="63" t="s">
        <v>20406</v>
      </c>
      <c r="AK915" s="63" t="s">
        <v>20406</v>
      </c>
      <c r="AL915" s="4">
        <v>0</v>
      </c>
      <c r="AM915" s="43">
        <f>IF(AND(L915="WEAPON",OR(R915=0,R915=1,R915=2)),[1]装备基础and强化!$V$7,IF(AND(L915="LEFTRING",OR(R915=0,R915=1,R915=2)),[1]装备基础and强化!$W$7,IF(AND(L915="RIGHTRING",OR(R915=0,R915=1,R915=2)),[1]装备基础and强化!$X$7,IF(AND(L915="NECKLACE",OR(R915=0,R915=1,R915=2)),[1]装备基础and强化!$Y$7,0))))</f>
        <v>0</v>
      </c>
      <c r="AN915" s="43">
        <f>IF(AND(L915="WEAPON",OR(R915=3,R915=4)),[1]装备基础and强化!$V$11,IF(AND(L915="LEFTRING",OR(R915=3,R915=4)),[1]装备基础and强化!$W$11,IF(AND(L915="RIGHTRING",OR(R915=3,R915=4)),[1]装备基础and强化!$X$11,IF(AND(L915="NECKLACE",OR(R915=3,R915=4)),[1]装备基础and强化!$Y$11,0))))</f>
        <v>0</v>
      </c>
      <c r="AO915" s="43" t="e">
        <f>IF(AND(L915="BELT",T915=1),[1]装备基础and强化!$AA$7,IF(AND(L915="PANTS",T915=1),[1]装备基础and强化!$AB$7,IF(AND(L915="SHOES",T915=1),[1]装备基础and强化!$AC$7,IF(AND(L915="CLOTHES",T915=1),[1]装备基础and强化!$AD$7,0))))</f>
        <v>#REF!</v>
      </c>
      <c r="AP915" s="43">
        <f>IF(AND(L915="BELT",T915=2),[1]装备基础and强化!$AF$7,IF(AND(L915="PANTS",T915=2),[1]装备基础and强化!$AG$7,IF(AND(L915="SHOES",T915=2),[1]装备基础and强化!$AH$7,IF(AND(L915="CLOTHES",T915=2),[1]装备基础and强化!$AI$7,0))))</f>
        <v>0</v>
      </c>
      <c r="AQ915" s="43">
        <f>IF(L915="HAT",[1]装备基础and强化!$AK$7,IF(L915="JADE",[1]装备基础and强化!$AK$7,0))</f>
        <v>0</v>
      </c>
      <c r="AR915" s="43" t="e">
        <f t="shared" si="14"/>
        <v>#REF!</v>
      </c>
    </row>
    <row r="916" spans="1:44" x14ac:dyDescent="0.15">
      <c r="A916" s="43"/>
      <c r="B916" s="5" t="s">
        <v>2991</v>
      </c>
      <c r="C916" s="12">
        <v>20912</v>
      </c>
      <c r="D916" s="5" t="s">
        <v>2975</v>
      </c>
      <c r="E916" s="44" t="s">
        <v>22547</v>
      </c>
      <c r="F916" s="4" t="s">
        <v>2992</v>
      </c>
      <c r="G916" s="4" t="s">
        <v>2993</v>
      </c>
      <c r="H916" s="44"/>
      <c r="I916" s="4" t="s">
        <v>700</v>
      </c>
      <c r="J916" s="6" t="s">
        <v>700</v>
      </c>
      <c r="K916" s="45">
        <v>1</v>
      </c>
      <c r="L916" s="4" t="s">
        <v>750</v>
      </c>
      <c r="M916" s="104" t="s">
        <v>16914</v>
      </c>
      <c r="N916" s="45">
        <v>250500</v>
      </c>
      <c r="O916" s="4" t="s">
        <v>4313</v>
      </c>
      <c r="P916" s="4" t="s">
        <v>761</v>
      </c>
      <c r="Q916" s="4">
        <v>50</v>
      </c>
      <c r="R916" s="4">
        <v>1</v>
      </c>
      <c r="S916" s="4" t="s">
        <v>1539</v>
      </c>
      <c r="T916" s="4">
        <v>1</v>
      </c>
      <c r="U916" s="4">
        <v>5</v>
      </c>
      <c r="W916" s="4" t="s">
        <v>2978</v>
      </c>
      <c r="X916" s="4" t="s">
        <v>2979</v>
      </c>
      <c r="Y916" s="45">
        <v>0</v>
      </c>
      <c r="AA916" s="4">
        <v>1</v>
      </c>
      <c r="AB916" s="4">
        <v>100</v>
      </c>
      <c r="AC916" s="4">
        <v>1</v>
      </c>
      <c r="AD916" s="4">
        <v>1</v>
      </c>
      <c r="AE916" s="45" t="s">
        <v>16461</v>
      </c>
      <c r="AF916" s="45" t="s">
        <v>16457</v>
      </c>
      <c r="AG916" s="45" t="s">
        <v>16459</v>
      </c>
      <c r="AH916" s="45" t="s">
        <v>16453</v>
      </c>
      <c r="AI916" s="45" t="s">
        <v>16455</v>
      </c>
      <c r="AJ916" s="63" t="s">
        <v>20406</v>
      </c>
      <c r="AK916" s="63" t="s">
        <v>20406</v>
      </c>
      <c r="AL916" s="45">
        <v>0</v>
      </c>
      <c r="AM916" s="43">
        <f>IF(AND(L916="WEAPON",OR(R916=0,R916=1,R916=2)),[1]装备基础and强化!$V$7,IF(AND(L916="LEFTRING",OR(R916=0,R916=1,R916=2)),[1]装备基础and强化!$W$7,IF(AND(L916="RIGHTRING",OR(R916=0,R916=1,R916=2)),[1]装备基础and强化!$X$7,IF(AND(L916="NECKLACE",OR(R916=0,R916=1,R916=2)),[1]装备基础and强化!$Y$7,0))))</f>
        <v>0</v>
      </c>
      <c r="AN916" s="43">
        <f>IF(AND(L916="WEAPON",OR(R916=3,R916=4)),[1]装备基础and强化!$V$11,IF(AND(L916="LEFTRING",OR(R916=3,R916=4)),[1]装备基础and强化!$W$11,IF(AND(L916="RIGHTRING",OR(R916=3,R916=4)),[1]装备基础and强化!$X$11,IF(AND(L916="NECKLACE",OR(R916=3,R916=4)),[1]装备基础and强化!$Y$11,0))))</f>
        <v>0</v>
      </c>
      <c r="AO916" s="43" t="e">
        <f>IF(AND(L916="BELT",T916=1),[1]装备基础and强化!$AA$7,IF(AND(L916="PANTS",T916=1),[1]装备基础and强化!$AB$7,IF(AND(L916="SHOES",T916=1),[1]装备基础and强化!$AC$7,IF(AND(L916="CLOTHES",T916=1),[1]装备基础and强化!$AD$7,0))))</f>
        <v>#REF!</v>
      </c>
      <c r="AP916" s="43">
        <f>IF(AND(L916="BELT",T916=2),[1]装备基础and强化!$AF$7,IF(AND(L916="PANTS",T916=2),[1]装备基础and强化!$AG$7,IF(AND(L916="SHOES",T916=2),[1]装备基础and强化!$AH$7,IF(AND(L916="CLOTHES",T916=2),[1]装备基础and强化!$AI$7,0))))</f>
        <v>0</v>
      </c>
      <c r="AQ916" s="43">
        <f>IF(L916="HAT",[1]装备基础and强化!$AK$7,IF(L916="JADE",[1]装备基础and强化!$AK$7,0))</f>
        <v>0</v>
      </c>
      <c r="AR916" s="43" t="e">
        <f t="shared" si="14"/>
        <v>#REF!</v>
      </c>
    </row>
    <row r="917" spans="1:44" x14ac:dyDescent="0.15">
      <c r="A917" s="43"/>
      <c r="B917" s="5" t="s">
        <v>2995</v>
      </c>
      <c r="C917" s="12">
        <v>20913</v>
      </c>
      <c r="D917" s="5" t="s">
        <v>2975</v>
      </c>
      <c r="E917" s="44" t="s">
        <v>22548</v>
      </c>
      <c r="F917" s="4" t="s">
        <v>2996</v>
      </c>
      <c r="G917" s="4" t="s">
        <v>2997</v>
      </c>
      <c r="H917" s="44"/>
      <c r="I917" s="4" t="s">
        <v>700</v>
      </c>
      <c r="J917" s="6" t="s">
        <v>700</v>
      </c>
      <c r="K917" s="45">
        <v>1</v>
      </c>
      <c r="L917" s="4" t="s">
        <v>750</v>
      </c>
      <c r="M917" s="104" t="s">
        <v>16915</v>
      </c>
      <c r="N917" s="45">
        <v>250600</v>
      </c>
      <c r="O917" s="4" t="s">
        <v>2509</v>
      </c>
      <c r="P917" s="4" t="s">
        <v>761</v>
      </c>
      <c r="Q917" s="4">
        <v>50</v>
      </c>
      <c r="R917" s="4">
        <v>1</v>
      </c>
      <c r="S917" s="4" t="s">
        <v>1539</v>
      </c>
      <c r="T917" s="4">
        <v>1</v>
      </c>
      <c r="U917" s="4">
        <v>6</v>
      </c>
      <c r="W917" s="4" t="s">
        <v>2978</v>
      </c>
      <c r="X917" s="4" t="s">
        <v>2979</v>
      </c>
      <c r="Y917" s="45">
        <v>0</v>
      </c>
      <c r="AA917" s="4">
        <v>1</v>
      </c>
      <c r="AB917" s="4">
        <v>100</v>
      </c>
      <c r="AC917" s="4">
        <v>1</v>
      </c>
      <c r="AD917" s="4">
        <v>1</v>
      </c>
      <c r="AE917" s="45" t="s">
        <v>16461</v>
      </c>
      <c r="AF917" s="45" t="s">
        <v>16457</v>
      </c>
      <c r="AG917" s="45" t="s">
        <v>16459</v>
      </c>
      <c r="AH917" s="45" t="s">
        <v>16453</v>
      </c>
      <c r="AI917" s="45" t="s">
        <v>16455</v>
      </c>
      <c r="AJ917" s="63" t="s">
        <v>20406</v>
      </c>
      <c r="AK917" s="63" t="s">
        <v>20406</v>
      </c>
      <c r="AL917" s="4">
        <v>0</v>
      </c>
      <c r="AM917" s="43">
        <f>IF(AND(L917="WEAPON",OR(R917=0,R917=1,R917=2)),[1]装备基础and强化!$V$7,IF(AND(L917="LEFTRING",OR(R917=0,R917=1,R917=2)),[1]装备基础and强化!$W$7,IF(AND(L917="RIGHTRING",OR(R917=0,R917=1,R917=2)),[1]装备基础and强化!$X$7,IF(AND(L917="NECKLACE",OR(R917=0,R917=1,R917=2)),[1]装备基础and强化!$Y$7,0))))</f>
        <v>0</v>
      </c>
      <c r="AN917" s="43">
        <f>IF(AND(L917="WEAPON",OR(R917=3,R917=4)),[1]装备基础and强化!$V$11,IF(AND(L917="LEFTRING",OR(R917=3,R917=4)),[1]装备基础and强化!$W$11,IF(AND(L917="RIGHTRING",OR(R917=3,R917=4)),[1]装备基础and强化!$X$11,IF(AND(L917="NECKLACE",OR(R917=3,R917=4)),[1]装备基础and强化!$Y$11,0))))</f>
        <v>0</v>
      </c>
      <c r="AO917" s="43" t="e">
        <f>IF(AND(L917="BELT",T917=1),[1]装备基础and强化!$AA$7,IF(AND(L917="PANTS",T917=1),[1]装备基础and强化!$AB$7,IF(AND(L917="SHOES",T917=1),[1]装备基础and强化!$AC$7,IF(AND(L917="CLOTHES",T917=1),[1]装备基础and强化!$AD$7,0))))</f>
        <v>#REF!</v>
      </c>
      <c r="AP917" s="43">
        <f>IF(AND(L917="BELT",T917=2),[1]装备基础and强化!$AF$7,IF(AND(L917="PANTS",T917=2),[1]装备基础and强化!$AG$7,IF(AND(L917="SHOES",T917=2),[1]装备基础and强化!$AH$7,IF(AND(L917="CLOTHES",T917=2),[1]装备基础and强化!$AI$7,0))))</f>
        <v>0</v>
      </c>
      <c r="AQ917" s="43">
        <f>IF(L917="HAT",[1]装备基础and强化!$AK$7,IF(L917="JADE",[1]装备基础and强化!$AK$7,0))</f>
        <v>0</v>
      </c>
      <c r="AR917" s="43" t="e">
        <f t="shared" ref="AR917:AR980" si="15">IF(AM917&lt;&gt;0,AM917,IF(AN917&lt;&gt;0,AN917,IF(AO917&lt;&gt;0,AO917,IF(AP917&lt;&gt;0,AP917,IF(AQ917&lt;&gt;0,AQ917,0)))))</f>
        <v>#REF!</v>
      </c>
    </row>
    <row r="918" spans="1:44" x14ac:dyDescent="0.15">
      <c r="A918" s="43"/>
      <c r="B918" s="5" t="s">
        <v>2998</v>
      </c>
      <c r="C918" s="12">
        <v>20914</v>
      </c>
      <c r="D918" s="5" t="s">
        <v>2975</v>
      </c>
      <c r="E918" s="44" t="s">
        <v>22549</v>
      </c>
      <c r="F918" s="4" t="s">
        <v>2999</v>
      </c>
      <c r="G918" s="4" t="s">
        <v>3000</v>
      </c>
      <c r="H918" s="44"/>
      <c r="I918" s="4" t="s">
        <v>700</v>
      </c>
      <c r="J918" s="6" t="s">
        <v>700</v>
      </c>
      <c r="K918" s="45">
        <v>1</v>
      </c>
      <c r="L918" s="4" t="s">
        <v>750</v>
      </c>
      <c r="M918" s="104" t="s">
        <v>16916</v>
      </c>
      <c r="N918" s="45">
        <v>250700</v>
      </c>
      <c r="O918" s="4" t="s">
        <v>2513</v>
      </c>
      <c r="P918" s="4" t="s">
        <v>761</v>
      </c>
      <c r="Q918" s="4">
        <v>50</v>
      </c>
      <c r="R918" s="4">
        <v>1</v>
      </c>
      <c r="S918" s="4" t="s">
        <v>1539</v>
      </c>
      <c r="T918" s="4">
        <v>1</v>
      </c>
      <c r="U918" s="4">
        <v>7</v>
      </c>
      <c r="W918" s="4" t="s">
        <v>2978</v>
      </c>
      <c r="X918" s="4" t="s">
        <v>2979</v>
      </c>
      <c r="Y918" s="45">
        <v>0</v>
      </c>
      <c r="AA918" s="4">
        <v>1</v>
      </c>
      <c r="AB918" s="4">
        <v>100</v>
      </c>
      <c r="AC918" s="4">
        <v>1</v>
      </c>
      <c r="AD918" s="4">
        <v>1</v>
      </c>
      <c r="AE918" s="45" t="s">
        <v>16461</v>
      </c>
      <c r="AF918" s="45" t="s">
        <v>16457</v>
      </c>
      <c r="AG918" s="45" t="s">
        <v>16459</v>
      </c>
      <c r="AH918" s="45" t="s">
        <v>16453</v>
      </c>
      <c r="AI918" s="45" t="s">
        <v>16455</v>
      </c>
      <c r="AJ918" s="63" t="s">
        <v>20406</v>
      </c>
      <c r="AK918" s="63" t="s">
        <v>20406</v>
      </c>
      <c r="AL918" s="45">
        <v>0</v>
      </c>
      <c r="AM918" s="43">
        <f>IF(AND(L918="WEAPON",OR(R918=0,R918=1,R918=2)),[1]装备基础and强化!$V$7,IF(AND(L918="LEFTRING",OR(R918=0,R918=1,R918=2)),[1]装备基础and强化!$W$7,IF(AND(L918="RIGHTRING",OR(R918=0,R918=1,R918=2)),[1]装备基础and强化!$X$7,IF(AND(L918="NECKLACE",OR(R918=0,R918=1,R918=2)),[1]装备基础and强化!$Y$7,0))))</f>
        <v>0</v>
      </c>
      <c r="AN918" s="43">
        <f>IF(AND(L918="WEAPON",OR(R918=3,R918=4)),[1]装备基础and强化!$V$11,IF(AND(L918="LEFTRING",OR(R918=3,R918=4)),[1]装备基础and强化!$W$11,IF(AND(L918="RIGHTRING",OR(R918=3,R918=4)),[1]装备基础and强化!$X$11,IF(AND(L918="NECKLACE",OR(R918=3,R918=4)),[1]装备基础and强化!$Y$11,0))))</f>
        <v>0</v>
      </c>
      <c r="AO918" s="43" t="e">
        <f>IF(AND(L918="BELT",T918=1),[1]装备基础and强化!$AA$7,IF(AND(L918="PANTS",T918=1),[1]装备基础and强化!$AB$7,IF(AND(L918="SHOES",T918=1),[1]装备基础and强化!$AC$7,IF(AND(L918="CLOTHES",T918=1),[1]装备基础and强化!$AD$7,0))))</f>
        <v>#REF!</v>
      </c>
      <c r="AP918" s="43">
        <f>IF(AND(L918="BELT",T918=2),[1]装备基础and强化!$AF$7,IF(AND(L918="PANTS",T918=2),[1]装备基础and强化!$AG$7,IF(AND(L918="SHOES",T918=2),[1]装备基础and强化!$AH$7,IF(AND(L918="CLOTHES",T918=2),[1]装备基础and强化!$AI$7,0))))</f>
        <v>0</v>
      </c>
      <c r="AQ918" s="43">
        <f>IF(L918="HAT",[1]装备基础and强化!$AK$7,IF(L918="JADE",[1]装备基础and强化!$AK$7,0))</f>
        <v>0</v>
      </c>
      <c r="AR918" s="43" t="e">
        <f t="shared" si="15"/>
        <v>#REF!</v>
      </c>
    </row>
    <row r="919" spans="1:44" x14ac:dyDescent="0.15">
      <c r="A919" s="43"/>
      <c r="B919" s="5" t="s">
        <v>3002</v>
      </c>
      <c r="C919" s="12">
        <v>20915</v>
      </c>
      <c r="D919" s="5" t="s">
        <v>2975</v>
      </c>
      <c r="E919" s="44" t="s">
        <v>22550</v>
      </c>
      <c r="F919" s="4" t="s">
        <v>3003</v>
      </c>
      <c r="G919" s="4" t="s">
        <v>3004</v>
      </c>
      <c r="H919" s="44"/>
      <c r="I919" s="4" t="s">
        <v>700</v>
      </c>
      <c r="J919" s="6" t="s">
        <v>700</v>
      </c>
      <c r="K919" s="45">
        <v>1</v>
      </c>
      <c r="L919" s="4" t="s">
        <v>750</v>
      </c>
      <c r="M919" s="104" t="s">
        <v>16917</v>
      </c>
      <c r="N919" s="45">
        <v>250800</v>
      </c>
      <c r="O919" s="4" t="s">
        <v>3920</v>
      </c>
      <c r="P919" s="4" t="s">
        <v>761</v>
      </c>
      <c r="Q919" s="4">
        <v>50</v>
      </c>
      <c r="R919" s="4">
        <v>1</v>
      </c>
      <c r="S919" s="4" t="s">
        <v>1539</v>
      </c>
      <c r="T919" s="4">
        <v>1</v>
      </c>
      <c r="U919" s="4">
        <v>8</v>
      </c>
      <c r="W919" s="4" t="s">
        <v>2978</v>
      </c>
      <c r="X919" s="4" t="s">
        <v>2979</v>
      </c>
      <c r="Y919" s="45">
        <v>0</v>
      </c>
      <c r="AA919" s="4">
        <v>1</v>
      </c>
      <c r="AB919" s="4">
        <v>100</v>
      </c>
      <c r="AC919" s="4">
        <v>1</v>
      </c>
      <c r="AD919" s="4">
        <v>1</v>
      </c>
      <c r="AE919" s="45" t="s">
        <v>16461</v>
      </c>
      <c r="AF919" s="45" t="s">
        <v>16457</v>
      </c>
      <c r="AG919" s="45" t="s">
        <v>16459</v>
      </c>
      <c r="AH919" s="45" t="s">
        <v>16453</v>
      </c>
      <c r="AI919" s="45" t="s">
        <v>16455</v>
      </c>
      <c r="AJ919" s="63" t="s">
        <v>20406</v>
      </c>
      <c r="AK919" s="63" t="s">
        <v>20406</v>
      </c>
      <c r="AL919" s="4">
        <v>0</v>
      </c>
      <c r="AM919" s="43">
        <f>IF(AND(L919="WEAPON",OR(R919=0,R919=1,R919=2)),[1]装备基础and强化!$V$7,IF(AND(L919="LEFTRING",OR(R919=0,R919=1,R919=2)),[1]装备基础and强化!$W$7,IF(AND(L919="RIGHTRING",OR(R919=0,R919=1,R919=2)),[1]装备基础and强化!$X$7,IF(AND(L919="NECKLACE",OR(R919=0,R919=1,R919=2)),[1]装备基础and强化!$Y$7,0))))</f>
        <v>0</v>
      </c>
      <c r="AN919" s="43">
        <f>IF(AND(L919="WEAPON",OR(R919=3,R919=4)),[1]装备基础and强化!$V$11,IF(AND(L919="LEFTRING",OR(R919=3,R919=4)),[1]装备基础and强化!$W$11,IF(AND(L919="RIGHTRING",OR(R919=3,R919=4)),[1]装备基础and强化!$X$11,IF(AND(L919="NECKLACE",OR(R919=3,R919=4)),[1]装备基础and强化!$Y$11,0))))</f>
        <v>0</v>
      </c>
      <c r="AO919" s="43" t="e">
        <f>IF(AND(L919="BELT",T919=1),[1]装备基础and强化!$AA$7,IF(AND(L919="PANTS",T919=1),[1]装备基础and强化!$AB$7,IF(AND(L919="SHOES",T919=1),[1]装备基础and强化!$AC$7,IF(AND(L919="CLOTHES",T919=1),[1]装备基础and强化!$AD$7,0))))</f>
        <v>#REF!</v>
      </c>
      <c r="AP919" s="43">
        <f>IF(AND(L919="BELT",T919=2),[1]装备基础and强化!$AF$7,IF(AND(L919="PANTS",T919=2),[1]装备基础and强化!$AG$7,IF(AND(L919="SHOES",T919=2),[1]装备基础and强化!$AH$7,IF(AND(L919="CLOTHES",T919=2),[1]装备基础and强化!$AI$7,0))))</f>
        <v>0</v>
      </c>
      <c r="AQ919" s="43">
        <f>IF(L919="HAT",[1]装备基础and强化!$AK$7,IF(L919="JADE",[1]装备基础and强化!$AK$7,0))</f>
        <v>0</v>
      </c>
      <c r="AR919" s="43" t="e">
        <f t="shared" si="15"/>
        <v>#REF!</v>
      </c>
    </row>
    <row r="920" spans="1:44" x14ac:dyDescent="0.15">
      <c r="A920" s="43"/>
      <c r="B920" s="5" t="s">
        <v>3006</v>
      </c>
      <c r="C920" s="12">
        <v>20916</v>
      </c>
      <c r="D920" s="5" t="s">
        <v>3007</v>
      </c>
      <c r="E920" s="44" t="s">
        <v>22551</v>
      </c>
      <c r="F920" s="4" t="s">
        <v>3008</v>
      </c>
      <c r="G920" s="4" t="s">
        <v>3009</v>
      </c>
      <c r="H920" s="44"/>
      <c r="I920" s="4" t="s">
        <v>700</v>
      </c>
      <c r="J920" s="6" t="s">
        <v>700</v>
      </c>
      <c r="K920" s="45">
        <v>1</v>
      </c>
      <c r="L920" s="4" t="s">
        <v>750</v>
      </c>
      <c r="M920" s="104" t="s">
        <v>16918</v>
      </c>
      <c r="N920" s="45">
        <v>280100</v>
      </c>
      <c r="O920" s="4" t="s">
        <v>2973</v>
      </c>
      <c r="P920" s="4" t="s">
        <v>761</v>
      </c>
      <c r="Q920" s="4">
        <v>90</v>
      </c>
      <c r="R920" s="4">
        <v>1</v>
      </c>
      <c r="S920" s="4" t="s">
        <v>1573</v>
      </c>
      <c r="T920" s="4">
        <v>1</v>
      </c>
      <c r="U920" s="4">
        <v>1</v>
      </c>
      <c r="W920" s="4" t="s">
        <v>3010</v>
      </c>
      <c r="X920" s="4" t="s">
        <v>3011</v>
      </c>
      <c r="Y920" s="45">
        <v>0</v>
      </c>
      <c r="AA920" s="4">
        <v>1</v>
      </c>
      <c r="AB920" s="4">
        <v>100</v>
      </c>
      <c r="AC920" s="4">
        <v>1</v>
      </c>
      <c r="AD920" s="4">
        <v>1</v>
      </c>
      <c r="AE920" s="45" t="s">
        <v>16461</v>
      </c>
      <c r="AF920" s="45" t="s">
        <v>16457</v>
      </c>
      <c r="AG920" s="45" t="s">
        <v>16459</v>
      </c>
      <c r="AH920" s="45" t="s">
        <v>16453</v>
      </c>
      <c r="AI920" s="45" t="s">
        <v>16455</v>
      </c>
      <c r="AJ920" s="63" t="s">
        <v>20405</v>
      </c>
      <c r="AK920" s="63" t="s">
        <v>20406</v>
      </c>
      <c r="AL920" s="45">
        <v>0</v>
      </c>
      <c r="AM920" s="43">
        <f>IF(AND(L920="WEAPON",OR(R920=0,R920=1,R920=2)),[1]装备基础and强化!$V$7,IF(AND(L920="LEFTRING",OR(R920=0,R920=1,R920=2)),[1]装备基础and强化!$W$7,IF(AND(L920="RIGHTRING",OR(R920=0,R920=1,R920=2)),[1]装备基础and强化!$X$7,IF(AND(L920="NECKLACE",OR(R920=0,R920=1,R920=2)),[1]装备基础and强化!$Y$7,0))))</f>
        <v>0</v>
      </c>
      <c r="AN920" s="43">
        <f>IF(AND(L920="WEAPON",OR(R920=3,R920=4)),[1]装备基础and强化!$V$11,IF(AND(L920="LEFTRING",OR(R920=3,R920=4)),[1]装备基础and强化!$W$11,IF(AND(L920="RIGHTRING",OR(R920=3,R920=4)),[1]装备基础and强化!$X$11,IF(AND(L920="NECKLACE",OR(R920=3,R920=4)),[1]装备基础and强化!$Y$11,0))))</f>
        <v>0</v>
      </c>
      <c r="AO920" s="43" t="e">
        <f>IF(AND(L920="BELT",T920=1),[1]装备基础and强化!$AA$7,IF(AND(L920="PANTS",T920=1),[1]装备基础and强化!$AB$7,IF(AND(L920="SHOES",T920=1),[1]装备基础and强化!$AC$7,IF(AND(L920="CLOTHES",T920=1),[1]装备基础and强化!$AD$7,0))))</f>
        <v>#REF!</v>
      </c>
      <c r="AP920" s="43">
        <f>IF(AND(L920="BELT",T920=2),[1]装备基础and强化!$AF$7,IF(AND(L920="PANTS",T920=2),[1]装备基础and强化!$AG$7,IF(AND(L920="SHOES",T920=2),[1]装备基础and强化!$AH$7,IF(AND(L920="CLOTHES",T920=2),[1]装备基础and强化!$AI$7,0))))</f>
        <v>0</v>
      </c>
      <c r="AQ920" s="43">
        <f>IF(L920="HAT",[1]装备基础and强化!$AK$7,IF(L920="JADE",[1]装备基础and强化!$AK$7,0))</f>
        <v>0</v>
      </c>
      <c r="AR920" s="43" t="e">
        <f t="shared" si="15"/>
        <v>#REF!</v>
      </c>
    </row>
    <row r="921" spans="1:44" x14ac:dyDescent="0.15">
      <c r="A921" s="43"/>
      <c r="B921" s="5" t="s">
        <v>3012</v>
      </c>
      <c r="C921" s="12">
        <v>20917</v>
      </c>
      <c r="D921" s="5" t="s">
        <v>3007</v>
      </c>
      <c r="E921" s="44" t="s">
        <v>22552</v>
      </c>
      <c r="F921" s="4" t="s">
        <v>3013</v>
      </c>
      <c r="G921" s="4" t="s">
        <v>3014</v>
      </c>
      <c r="H921" s="44"/>
      <c r="I921" s="4" t="s">
        <v>700</v>
      </c>
      <c r="J921" s="6" t="s">
        <v>700</v>
      </c>
      <c r="K921" s="45">
        <v>1</v>
      </c>
      <c r="L921" s="4" t="s">
        <v>750</v>
      </c>
      <c r="M921" s="104" t="s">
        <v>16919</v>
      </c>
      <c r="N921" s="45">
        <v>280200</v>
      </c>
      <c r="O921" s="4" t="s">
        <v>6197</v>
      </c>
      <c r="P921" s="4" t="s">
        <v>761</v>
      </c>
      <c r="Q921" s="4">
        <v>90</v>
      </c>
      <c r="R921" s="4">
        <v>1</v>
      </c>
      <c r="S921" s="4" t="s">
        <v>1573</v>
      </c>
      <c r="T921" s="4">
        <v>1</v>
      </c>
      <c r="U921" s="4">
        <v>2</v>
      </c>
      <c r="W921" s="4" t="s">
        <v>3010</v>
      </c>
      <c r="X921" s="4" t="s">
        <v>3011</v>
      </c>
      <c r="Y921" s="45">
        <v>0</v>
      </c>
      <c r="AA921" s="4">
        <v>1</v>
      </c>
      <c r="AB921" s="4">
        <v>100</v>
      </c>
      <c r="AC921" s="4">
        <v>1</v>
      </c>
      <c r="AD921" s="4">
        <v>1</v>
      </c>
      <c r="AE921" s="45" t="s">
        <v>16461</v>
      </c>
      <c r="AF921" s="45" t="s">
        <v>16457</v>
      </c>
      <c r="AG921" s="45" t="s">
        <v>16459</v>
      </c>
      <c r="AH921" s="45" t="s">
        <v>16453</v>
      </c>
      <c r="AI921" s="45" t="s">
        <v>16455</v>
      </c>
      <c r="AJ921" s="63" t="s">
        <v>20405</v>
      </c>
      <c r="AK921" s="63" t="s">
        <v>20406</v>
      </c>
      <c r="AL921" s="4">
        <v>0</v>
      </c>
      <c r="AM921" s="43">
        <f>IF(AND(L921="WEAPON",OR(R921=0,R921=1,R921=2)),[1]装备基础and强化!$V$7,IF(AND(L921="LEFTRING",OR(R921=0,R921=1,R921=2)),[1]装备基础and强化!$W$7,IF(AND(L921="RIGHTRING",OR(R921=0,R921=1,R921=2)),[1]装备基础and强化!$X$7,IF(AND(L921="NECKLACE",OR(R921=0,R921=1,R921=2)),[1]装备基础and强化!$Y$7,0))))</f>
        <v>0</v>
      </c>
      <c r="AN921" s="43">
        <f>IF(AND(L921="WEAPON",OR(R921=3,R921=4)),[1]装备基础and强化!$V$11,IF(AND(L921="LEFTRING",OR(R921=3,R921=4)),[1]装备基础and强化!$W$11,IF(AND(L921="RIGHTRING",OR(R921=3,R921=4)),[1]装备基础and强化!$X$11,IF(AND(L921="NECKLACE",OR(R921=3,R921=4)),[1]装备基础and强化!$Y$11,0))))</f>
        <v>0</v>
      </c>
      <c r="AO921" s="43" t="e">
        <f>IF(AND(L921="BELT",T921=1),[1]装备基础and强化!$AA$7,IF(AND(L921="PANTS",T921=1),[1]装备基础and强化!$AB$7,IF(AND(L921="SHOES",T921=1),[1]装备基础and强化!$AC$7,IF(AND(L921="CLOTHES",T921=1),[1]装备基础and强化!$AD$7,0))))</f>
        <v>#REF!</v>
      </c>
      <c r="AP921" s="43">
        <f>IF(AND(L921="BELT",T921=2),[1]装备基础and强化!$AF$7,IF(AND(L921="PANTS",T921=2),[1]装备基础and强化!$AG$7,IF(AND(L921="SHOES",T921=2),[1]装备基础and强化!$AH$7,IF(AND(L921="CLOTHES",T921=2),[1]装备基础and强化!$AI$7,0))))</f>
        <v>0</v>
      </c>
      <c r="AQ921" s="43">
        <f>IF(L921="HAT",[1]装备基础and强化!$AK$7,IF(L921="JADE",[1]装备基础and强化!$AK$7,0))</f>
        <v>0</v>
      </c>
      <c r="AR921" s="43" t="e">
        <f t="shared" si="15"/>
        <v>#REF!</v>
      </c>
    </row>
    <row r="922" spans="1:44" x14ac:dyDescent="0.15">
      <c r="A922" s="43"/>
      <c r="B922" s="5" t="s">
        <v>3015</v>
      </c>
      <c r="C922" s="12">
        <v>20918</v>
      </c>
      <c r="D922" s="5" t="s">
        <v>3007</v>
      </c>
      <c r="E922" s="44" t="s">
        <v>22553</v>
      </c>
      <c r="F922" s="4" t="s">
        <v>3016</v>
      </c>
      <c r="G922" s="4" t="s">
        <v>3017</v>
      </c>
      <c r="H922" s="44"/>
      <c r="I922" s="4" t="s">
        <v>700</v>
      </c>
      <c r="J922" s="6" t="s">
        <v>700</v>
      </c>
      <c r="K922" s="45">
        <v>1</v>
      </c>
      <c r="L922" s="4" t="s">
        <v>750</v>
      </c>
      <c r="M922" s="104" t="s">
        <v>16920</v>
      </c>
      <c r="N922" s="45">
        <v>280300</v>
      </c>
      <c r="O922" s="4" t="s">
        <v>6219</v>
      </c>
      <c r="P922" s="4" t="s">
        <v>761</v>
      </c>
      <c r="Q922" s="4">
        <v>90</v>
      </c>
      <c r="R922" s="4">
        <v>1</v>
      </c>
      <c r="S922" s="4" t="s">
        <v>1573</v>
      </c>
      <c r="T922" s="4">
        <v>1</v>
      </c>
      <c r="U922" s="4">
        <v>3</v>
      </c>
      <c r="W922" s="4" t="s">
        <v>3010</v>
      </c>
      <c r="X922" s="4" t="s">
        <v>3011</v>
      </c>
      <c r="Y922" s="45">
        <v>0</v>
      </c>
      <c r="AA922" s="4">
        <v>1</v>
      </c>
      <c r="AB922" s="4">
        <v>100</v>
      </c>
      <c r="AC922" s="4">
        <v>1</v>
      </c>
      <c r="AD922" s="4">
        <v>1</v>
      </c>
      <c r="AE922" s="45" t="s">
        <v>16461</v>
      </c>
      <c r="AF922" s="45" t="s">
        <v>16457</v>
      </c>
      <c r="AG922" s="45" t="s">
        <v>16459</v>
      </c>
      <c r="AH922" s="45" t="s">
        <v>16453</v>
      </c>
      <c r="AI922" s="45" t="s">
        <v>16455</v>
      </c>
      <c r="AJ922" s="63" t="s">
        <v>20405</v>
      </c>
      <c r="AK922" s="63" t="s">
        <v>20406</v>
      </c>
      <c r="AL922" s="45">
        <v>0</v>
      </c>
      <c r="AM922" s="43">
        <f>IF(AND(L922="WEAPON",OR(R922=0,R922=1,R922=2)),[1]装备基础and强化!$V$7,IF(AND(L922="LEFTRING",OR(R922=0,R922=1,R922=2)),[1]装备基础and强化!$W$7,IF(AND(L922="RIGHTRING",OR(R922=0,R922=1,R922=2)),[1]装备基础and强化!$X$7,IF(AND(L922="NECKLACE",OR(R922=0,R922=1,R922=2)),[1]装备基础and强化!$Y$7,0))))</f>
        <v>0</v>
      </c>
      <c r="AN922" s="43">
        <f>IF(AND(L922="WEAPON",OR(R922=3,R922=4)),[1]装备基础and强化!$V$11,IF(AND(L922="LEFTRING",OR(R922=3,R922=4)),[1]装备基础and强化!$W$11,IF(AND(L922="RIGHTRING",OR(R922=3,R922=4)),[1]装备基础and强化!$X$11,IF(AND(L922="NECKLACE",OR(R922=3,R922=4)),[1]装备基础and强化!$Y$11,0))))</f>
        <v>0</v>
      </c>
      <c r="AO922" s="43" t="e">
        <f>IF(AND(L922="BELT",T922=1),[1]装备基础and强化!$AA$7,IF(AND(L922="PANTS",T922=1),[1]装备基础and强化!$AB$7,IF(AND(L922="SHOES",T922=1),[1]装备基础and强化!$AC$7,IF(AND(L922="CLOTHES",T922=1),[1]装备基础and强化!$AD$7,0))))</f>
        <v>#REF!</v>
      </c>
      <c r="AP922" s="43">
        <f>IF(AND(L922="BELT",T922=2),[1]装备基础and强化!$AF$7,IF(AND(L922="PANTS",T922=2),[1]装备基础and强化!$AG$7,IF(AND(L922="SHOES",T922=2),[1]装备基础and强化!$AH$7,IF(AND(L922="CLOTHES",T922=2),[1]装备基础and强化!$AI$7,0))))</f>
        <v>0</v>
      </c>
      <c r="AQ922" s="43">
        <f>IF(L922="HAT",[1]装备基础and强化!$AK$7,IF(L922="JADE",[1]装备基础and强化!$AK$7,0))</f>
        <v>0</v>
      </c>
      <c r="AR922" s="43" t="e">
        <f t="shared" si="15"/>
        <v>#REF!</v>
      </c>
    </row>
    <row r="923" spans="1:44" x14ac:dyDescent="0.15">
      <c r="A923" s="43"/>
      <c r="B923" s="5" t="s">
        <v>3019</v>
      </c>
      <c r="C923" s="12">
        <v>20919</v>
      </c>
      <c r="D923" s="5" t="s">
        <v>3007</v>
      </c>
      <c r="E923" s="44" t="s">
        <v>22554</v>
      </c>
      <c r="F923" s="4" t="s">
        <v>3020</v>
      </c>
      <c r="G923" s="4" t="s">
        <v>3021</v>
      </c>
      <c r="H923" s="44"/>
      <c r="I923" s="4" t="s">
        <v>700</v>
      </c>
      <c r="J923" s="6" t="s">
        <v>700</v>
      </c>
      <c r="K923" s="45">
        <v>1</v>
      </c>
      <c r="L923" s="4" t="s">
        <v>750</v>
      </c>
      <c r="M923" s="104" t="s">
        <v>16921</v>
      </c>
      <c r="N923" s="45">
        <v>280400</v>
      </c>
      <c r="O923" s="4" t="s">
        <v>3141</v>
      </c>
      <c r="P923" s="4" t="s">
        <v>761</v>
      </c>
      <c r="Q923" s="4">
        <v>90</v>
      </c>
      <c r="R923" s="4">
        <v>1</v>
      </c>
      <c r="S923" s="4" t="s">
        <v>1573</v>
      </c>
      <c r="T923" s="4">
        <v>1</v>
      </c>
      <c r="U923" s="4">
        <v>4</v>
      </c>
      <c r="W923" s="4" t="s">
        <v>3010</v>
      </c>
      <c r="X923" s="4" t="s">
        <v>3011</v>
      </c>
      <c r="Y923" s="45">
        <v>0</v>
      </c>
      <c r="AA923" s="4">
        <v>1</v>
      </c>
      <c r="AB923" s="4">
        <v>100</v>
      </c>
      <c r="AC923" s="4">
        <v>1</v>
      </c>
      <c r="AD923" s="4">
        <v>1</v>
      </c>
      <c r="AE923" s="45" t="s">
        <v>16461</v>
      </c>
      <c r="AF923" s="45" t="s">
        <v>16457</v>
      </c>
      <c r="AG923" s="45" t="s">
        <v>16459</v>
      </c>
      <c r="AH923" s="45" t="s">
        <v>16453</v>
      </c>
      <c r="AI923" s="45" t="s">
        <v>16455</v>
      </c>
      <c r="AJ923" s="63" t="s">
        <v>20405</v>
      </c>
      <c r="AK923" s="63" t="s">
        <v>20406</v>
      </c>
      <c r="AL923" s="4">
        <v>0</v>
      </c>
      <c r="AM923" s="43">
        <f>IF(AND(L923="WEAPON",OR(R923=0,R923=1,R923=2)),[1]装备基础and强化!$V$7,IF(AND(L923="LEFTRING",OR(R923=0,R923=1,R923=2)),[1]装备基础and强化!$W$7,IF(AND(L923="RIGHTRING",OR(R923=0,R923=1,R923=2)),[1]装备基础and强化!$X$7,IF(AND(L923="NECKLACE",OR(R923=0,R923=1,R923=2)),[1]装备基础and强化!$Y$7,0))))</f>
        <v>0</v>
      </c>
      <c r="AN923" s="43">
        <f>IF(AND(L923="WEAPON",OR(R923=3,R923=4)),[1]装备基础and强化!$V$11,IF(AND(L923="LEFTRING",OR(R923=3,R923=4)),[1]装备基础and强化!$W$11,IF(AND(L923="RIGHTRING",OR(R923=3,R923=4)),[1]装备基础and强化!$X$11,IF(AND(L923="NECKLACE",OR(R923=3,R923=4)),[1]装备基础and强化!$Y$11,0))))</f>
        <v>0</v>
      </c>
      <c r="AO923" s="43" t="e">
        <f>IF(AND(L923="BELT",T923=1),[1]装备基础and强化!$AA$7,IF(AND(L923="PANTS",T923=1),[1]装备基础and强化!$AB$7,IF(AND(L923="SHOES",T923=1),[1]装备基础and强化!$AC$7,IF(AND(L923="CLOTHES",T923=1),[1]装备基础and强化!$AD$7,0))))</f>
        <v>#REF!</v>
      </c>
      <c r="AP923" s="43">
        <f>IF(AND(L923="BELT",T923=2),[1]装备基础and强化!$AF$7,IF(AND(L923="PANTS",T923=2),[1]装备基础and强化!$AG$7,IF(AND(L923="SHOES",T923=2),[1]装备基础and强化!$AH$7,IF(AND(L923="CLOTHES",T923=2),[1]装备基础and强化!$AI$7,0))))</f>
        <v>0</v>
      </c>
      <c r="AQ923" s="43">
        <f>IF(L923="HAT",[1]装备基础and强化!$AK$7,IF(L923="JADE",[1]装备基础and强化!$AK$7,0))</f>
        <v>0</v>
      </c>
      <c r="AR923" s="43" t="e">
        <f t="shared" si="15"/>
        <v>#REF!</v>
      </c>
    </row>
    <row r="924" spans="1:44" x14ac:dyDescent="0.15">
      <c r="A924" s="43"/>
      <c r="B924" s="5" t="s">
        <v>3023</v>
      </c>
      <c r="C924" s="12">
        <v>20920</v>
      </c>
      <c r="D924" s="5" t="s">
        <v>3007</v>
      </c>
      <c r="E924" s="44" t="s">
        <v>22555</v>
      </c>
      <c r="F924" s="4" t="s">
        <v>3024</v>
      </c>
      <c r="G924" s="4" t="s">
        <v>3025</v>
      </c>
      <c r="H924" s="44"/>
      <c r="I924" s="4" t="s">
        <v>700</v>
      </c>
      <c r="J924" s="6" t="s">
        <v>700</v>
      </c>
      <c r="K924" s="45">
        <v>1</v>
      </c>
      <c r="L924" s="4" t="s">
        <v>750</v>
      </c>
      <c r="M924" s="104" t="s">
        <v>16922</v>
      </c>
      <c r="N924" s="45">
        <v>280500</v>
      </c>
      <c r="O924" s="4" t="s">
        <v>3906</v>
      </c>
      <c r="P924" s="4" t="s">
        <v>761</v>
      </c>
      <c r="Q924" s="4">
        <v>90</v>
      </c>
      <c r="R924" s="4">
        <v>1</v>
      </c>
      <c r="S924" s="4" t="s">
        <v>1573</v>
      </c>
      <c r="T924" s="4">
        <v>1</v>
      </c>
      <c r="U924" s="4">
        <v>5</v>
      </c>
      <c r="W924" s="4" t="s">
        <v>3010</v>
      </c>
      <c r="X924" s="4" t="s">
        <v>3011</v>
      </c>
      <c r="Y924" s="45">
        <v>0</v>
      </c>
      <c r="AA924" s="4">
        <v>1</v>
      </c>
      <c r="AB924" s="4">
        <v>100</v>
      </c>
      <c r="AC924" s="4">
        <v>1</v>
      </c>
      <c r="AD924" s="4">
        <v>1</v>
      </c>
      <c r="AE924" s="45" t="s">
        <v>16461</v>
      </c>
      <c r="AF924" s="45" t="s">
        <v>16457</v>
      </c>
      <c r="AG924" s="45" t="s">
        <v>16459</v>
      </c>
      <c r="AH924" s="45" t="s">
        <v>16453</v>
      </c>
      <c r="AI924" s="45" t="s">
        <v>16455</v>
      </c>
      <c r="AJ924" s="63" t="s">
        <v>20405</v>
      </c>
      <c r="AK924" s="63" t="s">
        <v>20405</v>
      </c>
      <c r="AL924" s="45">
        <v>0</v>
      </c>
      <c r="AM924" s="43">
        <f>IF(AND(L924="WEAPON",OR(R924=0,R924=1,R924=2)),[1]装备基础and强化!$V$7,IF(AND(L924="LEFTRING",OR(R924=0,R924=1,R924=2)),[1]装备基础and强化!$W$7,IF(AND(L924="RIGHTRING",OR(R924=0,R924=1,R924=2)),[1]装备基础and强化!$X$7,IF(AND(L924="NECKLACE",OR(R924=0,R924=1,R924=2)),[1]装备基础and强化!$Y$7,0))))</f>
        <v>0</v>
      </c>
      <c r="AN924" s="43">
        <f>IF(AND(L924="WEAPON",OR(R924=3,R924=4)),[1]装备基础and强化!$V$11,IF(AND(L924="LEFTRING",OR(R924=3,R924=4)),[1]装备基础and强化!$W$11,IF(AND(L924="RIGHTRING",OR(R924=3,R924=4)),[1]装备基础and强化!$X$11,IF(AND(L924="NECKLACE",OR(R924=3,R924=4)),[1]装备基础and强化!$Y$11,0))))</f>
        <v>0</v>
      </c>
      <c r="AO924" s="43" t="e">
        <f>IF(AND(L924="BELT",T924=1),[1]装备基础and强化!$AA$7,IF(AND(L924="PANTS",T924=1),[1]装备基础and强化!$AB$7,IF(AND(L924="SHOES",T924=1),[1]装备基础and强化!$AC$7,IF(AND(L924="CLOTHES",T924=1),[1]装备基础and强化!$AD$7,0))))</f>
        <v>#REF!</v>
      </c>
      <c r="AP924" s="43">
        <f>IF(AND(L924="BELT",T924=2),[1]装备基础and强化!$AF$7,IF(AND(L924="PANTS",T924=2),[1]装备基础and强化!$AG$7,IF(AND(L924="SHOES",T924=2),[1]装备基础and强化!$AH$7,IF(AND(L924="CLOTHES",T924=2),[1]装备基础and强化!$AI$7,0))))</f>
        <v>0</v>
      </c>
      <c r="AQ924" s="43">
        <f>IF(L924="HAT",[1]装备基础and强化!$AK$7,IF(L924="JADE",[1]装备基础and强化!$AK$7,0))</f>
        <v>0</v>
      </c>
      <c r="AR924" s="43" t="e">
        <f t="shared" si="15"/>
        <v>#REF!</v>
      </c>
    </row>
    <row r="925" spans="1:44" x14ac:dyDescent="0.15">
      <c r="A925" s="43"/>
      <c r="B925" s="5" t="s">
        <v>3027</v>
      </c>
      <c r="C925" s="12">
        <v>20921</v>
      </c>
      <c r="D925" s="5" t="s">
        <v>3007</v>
      </c>
      <c r="E925" s="44" t="s">
        <v>22556</v>
      </c>
      <c r="F925" s="4" t="s">
        <v>3028</v>
      </c>
      <c r="G925" s="4" t="s">
        <v>3029</v>
      </c>
      <c r="H925" s="44"/>
      <c r="I925" s="4" t="s">
        <v>700</v>
      </c>
      <c r="J925" s="6" t="s">
        <v>700</v>
      </c>
      <c r="K925" s="45">
        <v>1</v>
      </c>
      <c r="L925" s="4" t="s">
        <v>750</v>
      </c>
      <c r="M925" s="104" t="s">
        <v>16923</v>
      </c>
      <c r="N925" s="45">
        <v>280600</v>
      </c>
      <c r="O925" s="4" t="s">
        <v>14861</v>
      </c>
      <c r="P925" s="4" t="s">
        <v>761</v>
      </c>
      <c r="Q925" s="4">
        <v>90</v>
      </c>
      <c r="R925" s="4">
        <v>1</v>
      </c>
      <c r="S925" s="4" t="s">
        <v>1573</v>
      </c>
      <c r="T925" s="4">
        <v>1</v>
      </c>
      <c r="U925" s="4">
        <v>6</v>
      </c>
      <c r="W925" s="4" t="s">
        <v>3010</v>
      </c>
      <c r="X925" s="4" t="s">
        <v>3011</v>
      </c>
      <c r="Y925" s="45">
        <v>0</v>
      </c>
      <c r="AA925" s="4">
        <v>1</v>
      </c>
      <c r="AB925" s="4">
        <v>100</v>
      </c>
      <c r="AC925" s="4">
        <v>1</v>
      </c>
      <c r="AD925" s="4">
        <v>1</v>
      </c>
      <c r="AE925" s="45" t="s">
        <v>16461</v>
      </c>
      <c r="AF925" s="45" t="s">
        <v>16457</v>
      </c>
      <c r="AG925" s="45" t="s">
        <v>16459</v>
      </c>
      <c r="AH925" s="45" t="s">
        <v>16453</v>
      </c>
      <c r="AI925" s="45" t="s">
        <v>16455</v>
      </c>
      <c r="AJ925" s="63" t="s">
        <v>20405</v>
      </c>
      <c r="AK925" s="63" t="s">
        <v>20406</v>
      </c>
      <c r="AL925" s="4">
        <v>0</v>
      </c>
      <c r="AM925" s="43">
        <f>IF(AND(L925="WEAPON",OR(R925=0,R925=1,R925=2)),[1]装备基础and强化!$V$7,IF(AND(L925="LEFTRING",OR(R925=0,R925=1,R925=2)),[1]装备基础and强化!$W$7,IF(AND(L925="RIGHTRING",OR(R925=0,R925=1,R925=2)),[1]装备基础and强化!$X$7,IF(AND(L925="NECKLACE",OR(R925=0,R925=1,R925=2)),[1]装备基础and强化!$Y$7,0))))</f>
        <v>0</v>
      </c>
      <c r="AN925" s="43">
        <f>IF(AND(L925="WEAPON",OR(R925=3,R925=4)),[1]装备基础and强化!$V$11,IF(AND(L925="LEFTRING",OR(R925=3,R925=4)),[1]装备基础and强化!$W$11,IF(AND(L925="RIGHTRING",OR(R925=3,R925=4)),[1]装备基础and强化!$X$11,IF(AND(L925="NECKLACE",OR(R925=3,R925=4)),[1]装备基础and强化!$Y$11,0))))</f>
        <v>0</v>
      </c>
      <c r="AO925" s="43" t="e">
        <f>IF(AND(L925="BELT",T925=1),[1]装备基础and强化!$AA$7,IF(AND(L925="PANTS",T925=1),[1]装备基础and强化!$AB$7,IF(AND(L925="SHOES",T925=1),[1]装备基础and强化!$AC$7,IF(AND(L925="CLOTHES",T925=1),[1]装备基础and强化!$AD$7,0))))</f>
        <v>#REF!</v>
      </c>
      <c r="AP925" s="43">
        <f>IF(AND(L925="BELT",T925=2),[1]装备基础and强化!$AF$7,IF(AND(L925="PANTS",T925=2),[1]装备基础and强化!$AG$7,IF(AND(L925="SHOES",T925=2),[1]装备基础and强化!$AH$7,IF(AND(L925="CLOTHES",T925=2),[1]装备基础and强化!$AI$7,0))))</f>
        <v>0</v>
      </c>
      <c r="AQ925" s="43">
        <f>IF(L925="HAT",[1]装备基础and强化!$AK$7,IF(L925="JADE",[1]装备基础and强化!$AK$7,0))</f>
        <v>0</v>
      </c>
      <c r="AR925" s="43" t="e">
        <f t="shared" si="15"/>
        <v>#REF!</v>
      </c>
    </row>
    <row r="926" spans="1:44" x14ac:dyDescent="0.15">
      <c r="A926" s="43"/>
      <c r="B926" s="5" t="s">
        <v>3031</v>
      </c>
      <c r="C926" s="12">
        <v>20922</v>
      </c>
      <c r="D926" s="5" t="s">
        <v>3007</v>
      </c>
      <c r="E926" s="44" t="s">
        <v>22557</v>
      </c>
      <c r="F926" s="4" t="s">
        <v>3032</v>
      </c>
      <c r="G926" s="4" t="s">
        <v>3033</v>
      </c>
      <c r="H926" s="44"/>
      <c r="I926" s="4" t="s">
        <v>700</v>
      </c>
      <c r="J926" s="6" t="s">
        <v>700</v>
      </c>
      <c r="K926" s="45">
        <v>1</v>
      </c>
      <c r="L926" s="4" t="s">
        <v>750</v>
      </c>
      <c r="M926" s="104" t="s">
        <v>16924</v>
      </c>
      <c r="N926" s="45">
        <v>280700</v>
      </c>
      <c r="O926" s="4" t="s">
        <v>9440</v>
      </c>
      <c r="P926" s="4" t="s">
        <v>761</v>
      </c>
      <c r="Q926" s="4">
        <v>90</v>
      </c>
      <c r="R926" s="4">
        <v>1</v>
      </c>
      <c r="S926" s="4" t="s">
        <v>1573</v>
      </c>
      <c r="T926" s="4">
        <v>1</v>
      </c>
      <c r="U926" s="4">
        <v>7</v>
      </c>
      <c r="W926" s="4" t="s">
        <v>3010</v>
      </c>
      <c r="X926" s="4" t="s">
        <v>3011</v>
      </c>
      <c r="Y926" s="45">
        <v>0</v>
      </c>
      <c r="AA926" s="4">
        <v>1</v>
      </c>
      <c r="AB926" s="4">
        <v>100</v>
      </c>
      <c r="AC926" s="4">
        <v>1</v>
      </c>
      <c r="AD926" s="4">
        <v>1</v>
      </c>
      <c r="AE926" s="45" t="s">
        <v>16461</v>
      </c>
      <c r="AF926" s="45" t="s">
        <v>16457</v>
      </c>
      <c r="AG926" s="45" t="s">
        <v>16459</v>
      </c>
      <c r="AH926" s="45" t="s">
        <v>16453</v>
      </c>
      <c r="AI926" s="45" t="s">
        <v>16455</v>
      </c>
      <c r="AJ926" s="63" t="s">
        <v>20405</v>
      </c>
      <c r="AK926" s="63" t="s">
        <v>20406</v>
      </c>
      <c r="AL926" s="45">
        <v>0</v>
      </c>
      <c r="AM926" s="43">
        <f>IF(AND(L926="WEAPON",OR(R926=0,R926=1,R926=2)),[1]装备基础and强化!$V$7,IF(AND(L926="LEFTRING",OR(R926=0,R926=1,R926=2)),[1]装备基础and强化!$W$7,IF(AND(L926="RIGHTRING",OR(R926=0,R926=1,R926=2)),[1]装备基础and强化!$X$7,IF(AND(L926="NECKLACE",OR(R926=0,R926=1,R926=2)),[1]装备基础and强化!$Y$7,0))))</f>
        <v>0</v>
      </c>
      <c r="AN926" s="43">
        <f>IF(AND(L926="WEAPON",OR(R926=3,R926=4)),[1]装备基础and强化!$V$11,IF(AND(L926="LEFTRING",OR(R926=3,R926=4)),[1]装备基础and强化!$W$11,IF(AND(L926="RIGHTRING",OR(R926=3,R926=4)),[1]装备基础and强化!$X$11,IF(AND(L926="NECKLACE",OR(R926=3,R926=4)),[1]装备基础and强化!$Y$11,0))))</f>
        <v>0</v>
      </c>
      <c r="AO926" s="43" t="e">
        <f>IF(AND(L926="BELT",T926=1),[1]装备基础and强化!$AA$7,IF(AND(L926="PANTS",T926=1),[1]装备基础and强化!$AB$7,IF(AND(L926="SHOES",T926=1),[1]装备基础and强化!$AC$7,IF(AND(L926="CLOTHES",T926=1),[1]装备基础and强化!$AD$7,0))))</f>
        <v>#REF!</v>
      </c>
      <c r="AP926" s="43">
        <f>IF(AND(L926="BELT",T926=2),[1]装备基础and强化!$AF$7,IF(AND(L926="PANTS",T926=2),[1]装备基础and强化!$AG$7,IF(AND(L926="SHOES",T926=2),[1]装备基础and强化!$AH$7,IF(AND(L926="CLOTHES",T926=2),[1]装备基础and强化!$AI$7,0))))</f>
        <v>0</v>
      </c>
      <c r="AQ926" s="43">
        <f>IF(L926="HAT",[1]装备基础and强化!$AK$7,IF(L926="JADE",[1]装备基础and强化!$AK$7,0))</f>
        <v>0</v>
      </c>
      <c r="AR926" s="43" t="e">
        <f t="shared" si="15"/>
        <v>#REF!</v>
      </c>
    </row>
    <row r="927" spans="1:44" x14ac:dyDescent="0.15">
      <c r="A927" s="43"/>
      <c r="B927" s="5" t="s">
        <v>3035</v>
      </c>
      <c r="C927" s="12">
        <v>20923</v>
      </c>
      <c r="D927" s="5" t="s">
        <v>3007</v>
      </c>
      <c r="E927" s="44" t="s">
        <v>22558</v>
      </c>
      <c r="F927" s="4" t="s">
        <v>3036</v>
      </c>
      <c r="G927" s="4" t="s">
        <v>3037</v>
      </c>
      <c r="H927" s="44"/>
      <c r="I927" s="4" t="s">
        <v>700</v>
      </c>
      <c r="J927" s="6" t="s">
        <v>700</v>
      </c>
      <c r="K927" s="45">
        <v>1</v>
      </c>
      <c r="L927" s="4" t="s">
        <v>750</v>
      </c>
      <c r="M927" s="104" t="s">
        <v>16925</v>
      </c>
      <c r="N927" s="45">
        <v>280800</v>
      </c>
      <c r="O927" s="4" t="s">
        <v>10188</v>
      </c>
      <c r="P927" s="4" t="s">
        <v>761</v>
      </c>
      <c r="Q927" s="4">
        <v>90</v>
      </c>
      <c r="R927" s="4">
        <v>1</v>
      </c>
      <c r="S927" s="4" t="s">
        <v>1573</v>
      </c>
      <c r="T927" s="4">
        <v>1</v>
      </c>
      <c r="U927" s="4">
        <v>8</v>
      </c>
      <c r="W927" s="4" t="s">
        <v>3010</v>
      </c>
      <c r="X927" s="4" t="s">
        <v>3011</v>
      </c>
      <c r="Y927" s="45">
        <v>0</v>
      </c>
      <c r="AA927" s="4">
        <v>1</v>
      </c>
      <c r="AB927" s="4">
        <v>100</v>
      </c>
      <c r="AC927" s="4">
        <v>1</v>
      </c>
      <c r="AD927" s="4">
        <v>1</v>
      </c>
      <c r="AE927" s="45" t="s">
        <v>16461</v>
      </c>
      <c r="AF927" s="45" t="s">
        <v>16457</v>
      </c>
      <c r="AG927" s="45" t="s">
        <v>16459</v>
      </c>
      <c r="AH927" s="45" t="s">
        <v>16453</v>
      </c>
      <c r="AI927" s="45" t="s">
        <v>16455</v>
      </c>
      <c r="AJ927" s="63" t="s">
        <v>20405</v>
      </c>
      <c r="AK927" s="63" t="s">
        <v>20406</v>
      </c>
      <c r="AL927" s="4">
        <v>0</v>
      </c>
      <c r="AM927" s="43">
        <f>IF(AND(L927="WEAPON",OR(R927=0,R927=1,R927=2)),[1]装备基础and强化!$V$7,IF(AND(L927="LEFTRING",OR(R927=0,R927=1,R927=2)),[1]装备基础and强化!$W$7,IF(AND(L927="RIGHTRING",OR(R927=0,R927=1,R927=2)),[1]装备基础and强化!$X$7,IF(AND(L927="NECKLACE",OR(R927=0,R927=1,R927=2)),[1]装备基础and强化!$Y$7,0))))</f>
        <v>0</v>
      </c>
      <c r="AN927" s="43">
        <f>IF(AND(L927="WEAPON",OR(R927=3,R927=4)),[1]装备基础and强化!$V$11,IF(AND(L927="LEFTRING",OR(R927=3,R927=4)),[1]装备基础and强化!$W$11,IF(AND(L927="RIGHTRING",OR(R927=3,R927=4)),[1]装备基础and强化!$X$11,IF(AND(L927="NECKLACE",OR(R927=3,R927=4)),[1]装备基础and强化!$Y$11,0))))</f>
        <v>0</v>
      </c>
      <c r="AO927" s="43" t="e">
        <f>IF(AND(L927="BELT",T927=1),[1]装备基础and强化!$AA$7,IF(AND(L927="PANTS",T927=1),[1]装备基础and强化!$AB$7,IF(AND(L927="SHOES",T927=1),[1]装备基础and强化!$AC$7,IF(AND(L927="CLOTHES",T927=1),[1]装备基础and强化!$AD$7,0))))</f>
        <v>#REF!</v>
      </c>
      <c r="AP927" s="43">
        <f>IF(AND(L927="BELT",T927=2),[1]装备基础and强化!$AF$7,IF(AND(L927="PANTS",T927=2),[1]装备基础and强化!$AG$7,IF(AND(L927="SHOES",T927=2),[1]装备基础and强化!$AH$7,IF(AND(L927="CLOTHES",T927=2),[1]装备基础and强化!$AI$7,0))))</f>
        <v>0</v>
      </c>
      <c r="AQ927" s="43">
        <f>IF(L927="HAT",[1]装备基础and强化!$AK$7,IF(L927="JADE",[1]装备基础and强化!$AK$7,0))</f>
        <v>0</v>
      </c>
      <c r="AR927" s="43" t="e">
        <f t="shared" si="15"/>
        <v>#REF!</v>
      </c>
    </row>
    <row r="928" spans="1:44" x14ac:dyDescent="0.15">
      <c r="A928" s="43"/>
      <c r="B928" s="5" t="s">
        <v>3038</v>
      </c>
      <c r="C928" s="12">
        <v>20924</v>
      </c>
      <c r="D928" s="5" t="s">
        <v>3039</v>
      </c>
      <c r="E928" s="44" t="s">
        <v>22559</v>
      </c>
      <c r="F928" s="4" t="s">
        <v>3040</v>
      </c>
      <c r="G928" s="4" t="s">
        <v>3041</v>
      </c>
      <c r="H928" s="44"/>
      <c r="I928" s="4" t="s">
        <v>700</v>
      </c>
      <c r="J928" s="6" t="s">
        <v>700</v>
      </c>
      <c r="K928" s="45">
        <v>1</v>
      </c>
      <c r="L928" s="4" t="s">
        <v>750</v>
      </c>
      <c r="M928" s="104" t="s">
        <v>16926</v>
      </c>
      <c r="N928" s="45">
        <v>2110100</v>
      </c>
      <c r="O928" s="4" t="s">
        <v>2501</v>
      </c>
      <c r="P928" s="4" t="s">
        <v>761</v>
      </c>
      <c r="Q928" s="4">
        <v>120</v>
      </c>
      <c r="R928" s="4">
        <v>1</v>
      </c>
      <c r="S928" s="4" t="s">
        <v>1607</v>
      </c>
      <c r="T928" s="4">
        <v>1</v>
      </c>
      <c r="U928" s="4">
        <v>1</v>
      </c>
      <c r="W928" s="4" t="s">
        <v>3043</v>
      </c>
      <c r="X928" s="4" t="s">
        <v>3044</v>
      </c>
      <c r="Y928" s="45">
        <v>0</v>
      </c>
      <c r="AA928" s="4">
        <v>1</v>
      </c>
      <c r="AB928" s="4">
        <v>100</v>
      </c>
      <c r="AC928" s="4">
        <v>1</v>
      </c>
      <c r="AD928" s="4">
        <v>1</v>
      </c>
      <c r="AE928" s="45" t="s">
        <v>16461</v>
      </c>
      <c r="AF928" s="45" t="s">
        <v>16457</v>
      </c>
      <c r="AG928" s="45" t="s">
        <v>16459</v>
      </c>
      <c r="AH928" s="45" t="s">
        <v>16453</v>
      </c>
      <c r="AI928" s="45" t="s">
        <v>16455</v>
      </c>
      <c r="AJ928" s="63" t="s">
        <v>20405</v>
      </c>
      <c r="AK928" s="63" t="s">
        <v>20406</v>
      </c>
      <c r="AL928" s="45">
        <v>0</v>
      </c>
      <c r="AM928" s="43">
        <f>IF(AND(L928="WEAPON",OR(R928=0,R928=1,R928=2)),[1]装备基础and强化!$V$7,IF(AND(L928="LEFTRING",OR(R928=0,R928=1,R928=2)),[1]装备基础and强化!$W$7,IF(AND(L928="RIGHTRING",OR(R928=0,R928=1,R928=2)),[1]装备基础and强化!$X$7,IF(AND(L928="NECKLACE",OR(R928=0,R928=1,R928=2)),[1]装备基础and强化!$Y$7,0))))</f>
        <v>0</v>
      </c>
      <c r="AN928" s="43">
        <f>IF(AND(L928="WEAPON",OR(R928=3,R928=4)),[1]装备基础and强化!$V$11,IF(AND(L928="LEFTRING",OR(R928=3,R928=4)),[1]装备基础and强化!$W$11,IF(AND(L928="RIGHTRING",OR(R928=3,R928=4)),[1]装备基础and强化!$X$11,IF(AND(L928="NECKLACE",OR(R928=3,R928=4)),[1]装备基础and强化!$Y$11,0))))</f>
        <v>0</v>
      </c>
      <c r="AO928" s="43" t="e">
        <f>IF(AND(L928="BELT",T928=1),[1]装备基础and强化!$AA$7,IF(AND(L928="PANTS",T928=1),[1]装备基础and强化!$AB$7,IF(AND(L928="SHOES",T928=1),[1]装备基础and强化!$AC$7,IF(AND(L928="CLOTHES",T928=1),[1]装备基础and强化!$AD$7,0))))</f>
        <v>#REF!</v>
      </c>
      <c r="AP928" s="43">
        <f>IF(AND(L928="BELT",T928=2),[1]装备基础and强化!$AF$7,IF(AND(L928="PANTS",T928=2),[1]装备基础and强化!$AG$7,IF(AND(L928="SHOES",T928=2),[1]装备基础and强化!$AH$7,IF(AND(L928="CLOTHES",T928=2),[1]装备基础and强化!$AI$7,0))))</f>
        <v>0</v>
      </c>
      <c r="AQ928" s="43">
        <f>IF(L928="HAT",[1]装备基础and强化!$AK$7,IF(L928="JADE",[1]装备基础and强化!$AK$7,0))</f>
        <v>0</v>
      </c>
      <c r="AR928" s="43" t="e">
        <f t="shared" si="15"/>
        <v>#REF!</v>
      </c>
    </row>
    <row r="929" spans="1:44" x14ac:dyDescent="0.15">
      <c r="A929" s="43"/>
      <c r="B929" s="5" t="s">
        <v>3045</v>
      </c>
      <c r="C929" s="12">
        <v>20925</v>
      </c>
      <c r="D929" s="5" t="s">
        <v>3039</v>
      </c>
      <c r="E929" s="44" t="s">
        <v>22560</v>
      </c>
      <c r="F929" s="4" t="s">
        <v>3046</v>
      </c>
      <c r="G929" s="4" t="s">
        <v>3047</v>
      </c>
      <c r="H929" s="44"/>
      <c r="I929" s="4" t="s">
        <v>700</v>
      </c>
      <c r="J929" s="6" t="s">
        <v>700</v>
      </c>
      <c r="K929" s="45">
        <v>1</v>
      </c>
      <c r="L929" s="4" t="s">
        <v>750</v>
      </c>
      <c r="M929" s="104" t="s">
        <v>16927</v>
      </c>
      <c r="N929" s="45">
        <v>2110200</v>
      </c>
      <c r="O929" s="4" t="s">
        <v>4311</v>
      </c>
      <c r="P929" s="4" t="s">
        <v>761</v>
      </c>
      <c r="Q929" s="4">
        <v>120</v>
      </c>
      <c r="R929" s="4">
        <v>1</v>
      </c>
      <c r="S929" s="4" t="s">
        <v>1607</v>
      </c>
      <c r="T929" s="4">
        <v>1</v>
      </c>
      <c r="U929" s="4">
        <v>2</v>
      </c>
      <c r="W929" s="4" t="s">
        <v>3043</v>
      </c>
      <c r="X929" s="4" t="s">
        <v>3044</v>
      </c>
      <c r="Y929" s="45">
        <v>0</v>
      </c>
      <c r="AA929" s="4">
        <v>1</v>
      </c>
      <c r="AB929" s="4">
        <v>100</v>
      </c>
      <c r="AC929" s="4">
        <v>1</v>
      </c>
      <c r="AD929" s="4">
        <v>1</v>
      </c>
      <c r="AE929" s="45" t="s">
        <v>16461</v>
      </c>
      <c r="AF929" s="45" t="s">
        <v>16457</v>
      </c>
      <c r="AG929" s="45" t="s">
        <v>16459</v>
      </c>
      <c r="AH929" s="45" t="s">
        <v>16453</v>
      </c>
      <c r="AI929" s="45" t="s">
        <v>16455</v>
      </c>
      <c r="AJ929" s="63" t="s">
        <v>20405</v>
      </c>
      <c r="AK929" s="63" t="s">
        <v>20406</v>
      </c>
      <c r="AL929" s="4">
        <v>0</v>
      </c>
      <c r="AM929" s="43">
        <f>IF(AND(L929="WEAPON",OR(R929=0,R929=1,R929=2)),[1]装备基础and强化!$V$7,IF(AND(L929="LEFTRING",OR(R929=0,R929=1,R929=2)),[1]装备基础and强化!$W$7,IF(AND(L929="RIGHTRING",OR(R929=0,R929=1,R929=2)),[1]装备基础and强化!$X$7,IF(AND(L929="NECKLACE",OR(R929=0,R929=1,R929=2)),[1]装备基础and强化!$Y$7,0))))</f>
        <v>0</v>
      </c>
      <c r="AN929" s="43">
        <f>IF(AND(L929="WEAPON",OR(R929=3,R929=4)),[1]装备基础and强化!$V$11,IF(AND(L929="LEFTRING",OR(R929=3,R929=4)),[1]装备基础and强化!$W$11,IF(AND(L929="RIGHTRING",OR(R929=3,R929=4)),[1]装备基础and强化!$X$11,IF(AND(L929="NECKLACE",OR(R929=3,R929=4)),[1]装备基础and强化!$Y$11,0))))</f>
        <v>0</v>
      </c>
      <c r="AO929" s="43" t="e">
        <f>IF(AND(L929="BELT",T929=1),[1]装备基础and强化!$AA$7,IF(AND(L929="PANTS",T929=1),[1]装备基础and强化!$AB$7,IF(AND(L929="SHOES",T929=1),[1]装备基础and强化!$AC$7,IF(AND(L929="CLOTHES",T929=1),[1]装备基础and强化!$AD$7,0))))</f>
        <v>#REF!</v>
      </c>
      <c r="AP929" s="43">
        <f>IF(AND(L929="BELT",T929=2),[1]装备基础and强化!$AF$7,IF(AND(L929="PANTS",T929=2),[1]装备基础and强化!$AG$7,IF(AND(L929="SHOES",T929=2),[1]装备基础and强化!$AH$7,IF(AND(L929="CLOTHES",T929=2),[1]装备基础and强化!$AI$7,0))))</f>
        <v>0</v>
      </c>
      <c r="AQ929" s="43">
        <f>IF(L929="HAT",[1]装备基础and强化!$AK$7,IF(L929="JADE",[1]装备基础and强化!$AK$7,0))</f>
        <v>0</v>
      </c>
      <c r="AR929" s="43" t="e">
        <f t="shared" si="15"/>
        <v>#REF!</v>
      </c>
    </row>
    <row r="930" spans="1:44" x14ac:dyDescent="0.15">
      <c r="A930" s="43"/>
      <c r="B930" s="5" t="s">
        <v>3049</v>
      </c>
      <c r="C930" s="12">
        <v>20926</v>
      </c>
      <c r="D930" s="5" t="s">
        <v>3039</v>
      </c>
      <c r="E930" s="44" t="s">
        <v>22561</v>
      </c>
      <c r="F930" s="4" t="s">
        <v>3050</v>
      </c>
      <c r="G930" s="4" t="s">
        <v>3051</v>
      </c>
      <c r="H930" s="44"/>
      <c r="I930" s="4" t="s">
        <v>700</v>
      </c>
      <c r="J930" s="6" t="s">
        <v>700</v>
      </c>
      <c r="K930" s="45">
        <v>1</v>
      </c>
      <c r="L930" s="4" t="s">
        <v>750</v>
      </c>
      <c r="M930" s="104" t="s">
        <v>16928</v>
      </c>
      <c r="N930" s="45">
        <v>2110300</v>
      </c>
      <c r="O930" s="4" t="s">
        <v>4318</v>
      </c>
      <c r="P930" s="4" t="s">
        <v>761</v>
      </c>
      <c r="Q930" s="4">
        <v>120</v>
      </c>
      <c r="R930" s="4">
        <v>1</v>
      </c>
      <c r="S930" s="4" t="s">
        <v>1607</v>
      </c>
      <c r="T930" s="4">
        <v>1</v>
      </c>
      <c r="U930" s="4">
        <v>3</v>
      </c>
      <c r="W930" s="4" t="s">
        <v>3043</v>
      </c>
      <c r="X930" s="4" t="s">
        <v>3044</v>
      </c>
      <c r="Y930" s="45">
        <v>0</v>
      </c>
      <c r="AA930" s="4">
        <v>1</v>
      </c>
      <c r="AB930" s="4">
        <v>100</v>
      </c>
      <c r="AC930" s="4">
        <v>1</v>
      </c>
      <c r="AD930" s="4">
        <v>1</v>
      </c>
      <c r="AE930" s="45" t="s">
        <v>16461</v>
      </c>
      <c r="AF930" s="45" t="s">
        <v>16457</v>
      </c>
      <c r="AG930" s="45" t="s">
        <v>16459</v>
      </c>
      <c r="AH930" s="45" t="s">
        <v>16453</v>
      </c>
      <c r="AI930" s="45" t="s">
        <v>16455</v>
      </c>
      <c r="AJ930" s="63" t="s">
        <v>20405</v>
      </c>
      <c r="AK930" s="63" t="s">
        <v>20406</v>
      </c>
      <c r="AL930" s="45">
        <v>0</v>
      </c>
      <c r="AM930" s="43">
        <f>IF(AND(L930="WEAPON",OR(R930=0,R930=1,R930=2)),[1]装备基础and强化!$V$7,IF(AND(L930="LEFTRING",OR(R930=0,R930=1,R930=2)),[1]装备基础and强化!$W$7,IF(AND(L930="RIGHTRING",OR(R930=0,R930=1,R930=2)),[1]装备基础and强化!$X$7,IF(AND(L930="NECKLACE",OR(R930=0,R930=1,R930=2)),[1]装备基础and强化!$Y$7,0))))</f>
        <v>0</v>
      </c>
      <c r="AN930" s="43">
        <f>IF(AND(L930="WEAPON",OR(R930=3,R930=4)),[1]装备基础and强化!$V$11,IF(AND(L930="LEFTRING",OR(R930=3,R930=4)),[1]装备基础and强化!$W$11,IF(AND(L930="RIGHTRING",OR(R930=3,R930=4)),[1]装备基础and强化!$X$11,IF(AND(L930="NECKLACE",OR(R930=3,R930=4)),[1]装备基础and强化!$Y$11,0))))</f>
        <v>0</v>
      </c>
      <c r="AO930" s="43" t="e">
        <f>IF(AND(L930="BELT",T930=1),[1]装备基础and强化!$AA$7,IF(AND(L930="PANTS",T930=1),[1]装备基础and强化!$AB$7,IF(AND(L930="SHOES",T930=1),[1]装备基础and强化!$AC$7,IF(AND(L930="CLOTHES",T930=1),[1]装备基础and强化!$AD$7,0))))</f>
        <v>#REF!</v>
      </c>
      <c r="AP930" s="43">
        <f>IF(AND(L930="BELT",T930=2),[1]装备基础and强化!$AF$7,IF(AND(L930="PANTS",T930=2),[1]装备基础and强化!$AG$7,IF(AND(L930="SHOES",T930=2),[1]装备基础and强化!$AH$7,IF(AND(L930="CLOTHES",T930=2),[1]装备基础and强化!$AI$7,0))))</f>
        <v>0</v>
      </c>
      <c r="AQ930" s="43">
        <f>IF(L930="HAT",[1]装备基础and强化!$AK$7,IF(L930="JADE",[1]装备基础and强化!$AK$7,0))</f>
        <v>0</v>
      </c>
      <c r="AR930" s="43" t="e">
        <f t="shared" si="15"/>
        <v>#REF!</v>
      </c>
    </row>
    <row r="931" spans="1:44" x14ac:dyDescent="0.15">
      <c r="A931" s="43"/>
      <c r="B931" s="5" t="s">
        <v>3053</v>
      </c>
      <c r="C931" s="12">
        <v>20927</v>
      </c>
      <c r="D931" s="5" t="s">
        <v>3039</v>
      </c>
      <c r="E931" s="44" t="s">
        <v>22562</v>
      </c>
      <c r="F931" s="4" t="s">
        <v>3054</v>
      </c>
      <c r="G931" s="4" t="s">
        <v>3055</v>
      </c>
      <c r="H931" s="44"/>
      <c r="I931" s="4" t="s">
        <v>700</v>
      </c>
      <c r="J931" s="6" t="s">
        <v>700</v>
      </c>
      <c r="K931" s="45">
        <v>1</v>
      </c>
      <c r="L931" s="4" t="s">
        <v>750</v>
      </c>
      <c r="M931" s="104" t="s">
        <v>16929</v>
      </c>
      <c r="N931" s="45">
        <v>2110400</v>
      </c>
      <c r="O931" s="4" t="s">
        <v>10188</v>
      </c>
      <c r="P931" s="4" t="s">
        <v>761</v>
      </c>
      <c r="Q931" s="4">
        <v>120</v>
      </c>
      <c r="R931" s="4">
        <v>1</v>
      </c>
      <c r="S931" s="4" t="s">
        <v>1607</v>
      </c>
      <c r="T931" s="4">
        <v>1</v>
      </c>
      <c r="U931" s="4">
        <v>4</v>
      </c>
      <c r="W931" s="4" t="s">
        <v>3043</v>
      </c>
      <c r="X931" s="4" t="s">
        <v>3044</v>
      </c>
      <c r="Y931" s="45">
        <v>0</v>
      </c>
      <c r="AA931" s="4">
        <v>1</v>
      </c>
      <c r="AB931" s="4">
        <v>100</v>
      </c>
      <c r="AC931" s="4">
        <v>1</v>
      </c>
      <c r="AD931" s="4">
        <v>1</v>
      </c>
      <c r="AE931" s="45" t="s">
        <v>16461</v>
      </c>
      <c r="AF931" s="45" t="s">
        <v>16457</v>
      </c>
      <c r="AG931" s="45" t="s">
        <v>16459</v>
      </c>
      <c r="AH931" s="45" t="s">
        <v>16453</v>
      </c>
      <c r="AI931" s="45" t="s">
        <v>16455</v>
      </c>
      <c r="AJ931" s="63" t="s">
        <v>20405</v>
      </c>
      <c r="AK931" s="63" t="s">
        <v>20406</v>
      </c>
      <c r="AL931" s="4">
        <v>0</v>
      </c>
      <c r="AM931" s="43">
        <f>IF(AND(L931="WEAPON",OR(R931=0,R931=1,R931=2)),[1]装备基础and强化!$V$7,IF(AND(L931="LEFTRING",OR(R931=0,R931=1,R931=2)),[1]装备基础and强化!$W$7,IF(AND(L931="RIGHTRING",OR(R931=0,R931=1,R931=2)),[1]装备基础and强化!$X$7,IF(AND(L931="NECKLACE",OR(R931=0,R931=1,R931=2)),[1]装备基础and强化!$Y$7,0))))</f>
        <v>0</v>
      </c>
      <c r="AN931" s="43">
        <f>IF(AND(L931="WEAPON",OR(R931=3,R931=4)),[1]装备基础and强化!$V$11,IF(AND(L931="LEFTRING",OR(R931=3,R931=4)),[1]装备基础and强化!$W$11,IF(AND(L931="RIGHTRING",OR(R931=3,R931=4)),[1]装备基础and强化!$X$11,IF(AND(L931="NECKLACE",OR(R931=3,R931=4)),[1]装备基础and强化!$Y$11,0))))</f>
        <v>0</v>
      </c>
      <c r="AO931" s="43" t="e">
        <f>IF(AND(L931="BELT",T931=1),[1]装备基础and强化!$AA$7,IF(AND(L931="PANTS",T931=1),[1]装备基础and强化!$AB$7,IF(AND(L931="SHOES",T931=1),[1]装备基础and强化!$AC$7,IF(AND(L931="CLOTHES",T931=1),[1]装备基础and强化!$AD$7,0))))</f>
        <v>#REF!</v>
      </c>
      <c r="AP931" s="43">
        <f>IF(AND(L931="BELT",T931=2),[1]装备基础and强化!$AF$7,IF(AND(L931="PANTS",T931=2),[1]装备基础and强化!$AG$7,IF(AND(L931="SHOES",T931=2),[1]装备基础and强化!$AH$7,IF(AND(L931="CLOTHES",T931=2),[1]装备基础and强化!$AI$7,0))))</f>
        <v>0</v>
      </c>
      <c r="AQ931" s="43">
        <f>IF(L931="HAT",[1]装备基础and强化!$AK$7,IF(L931="JADE",[1]装备基础and强化!$AK$7,0))</f>
        <v>0</v>
      </c>
      <c r="AR931" s="43" t="e">
        <f t="shared" si="15"/>
        <v>#REF!</v>
      </c>
    </row>
    <row r="932" spans="1:44" x14ac:dyDescent="0.15">
      <c r="A932" s="43"/>
      <c r="B932" s="5" t="s">
        <v>3057</v>
      </c>
      <c r="C932" s="12">
        <v>20928</v>
      </c>
      <c r="D932" s="5" t="s">
        <v>3039</v>
      </c>
      <c r="E932" s="44" t="s">
        <v>22563</v>
      </c>
      <c r="F932" s="4" t="s">
        <v>3058</v>
      </c>
      <c r="G932" s="4" t="s">
        <v>3059</v>
      </c>
      <c r="H932" s="44"/>
      <c r="I932" s="4" t="s">
        <v>700</v>
      </c>
      <c r="J932" s="6" t="s">
        <v>700</v>
      </c>
      <c r="K932" s="45">
        <v>1</v>
      </c>
      <c r="L932" s="4" t="s">
        <v>750</v>
      </c>
      <c r="M932" s="104" t="s">
        <v>16930</v>
      </c>
      <c r="N932" s="45">
        <v>2110500</v>
      </c>
      <c r="O932" s="4" t="s">
        <v>10192</v>
      </c>
      <c r="P932" s="4" t="s">
        <v>761</v>
      </c>
      <c r="Q932" s="4">
        <v>120</v>
      </c>
      <c r="R932" s="4">
        <v>1</v>
      </c>
      <c r="S932" s="4" t="s">
        <v>1607</v>
      </c>
      <c r="T932" s="4">
        <v>1</v>
      </c>
      <c r="U932" s="4">
        <v>5</v>
      </c>
      <c r="W932" s="4" t="s">
        <v>3043</v>
      </c>
      <c r="X932" s="4" t="s">
        <v>3044</v>
      </c>
      <c r="Y932" s="45">
        <v>0</v>
      </c>
      <c r="AA932" s="4">
        <v>1</v>
      </c>
      <c r="AB932" s="4">
        <v>100</v>
      </c>
      <c r="AC932" s="4">
        <v>1</v>
      </c>
      <c r="AD932" s="4">
        <v>1</v>
      </c>
      <c r="AE932" s="45" t="s">
        <v>16461</v>
      </c>
      <c r="AF932" s="45" t="s">
        <v>16457</v>
      </c>
      <c r="AG932" s="45" t="s">
        <v>16459</v>
      </c>
      <c r="AH932" s="45" t="s">
        <v>16453</v>
      </c>
      <c r="AI932" s="45" t="s">
        <v>16455</v>
      </c>
      <c r="AJ932" s="63" t="s">
        <v>20405</v>
      </c>
      <c r="AK932" s="63" t="s">
        <v>20406</v>
      </c>
      <c r="AL932" s="45">
        <v>0</v>
      </c>
      <c r="AM932" s="43">
        <f>IF(AND(L932="WEAPON",OR(R932=0,R932=1,R932=2)),[1]装备基础and强化!$V$7,IF(AND(L932="LEFTRING",OR(R932=0,R932=1,R932=2)),[1]装备基础and强化!$W$7,IF(AND(L932="RIGHTRING",OR(R932=0,R932=1,R932=2)),[1]装备基础and强化!$X$7,IF(AND(L932="NECKLACE",OR(R932=0,R932=1,R932=2)),[1]装备基础and强化!$Y$7,0))))</f>
        <v>0</v>
      </c>
      <c r="AN932" s="43">
        <f>IF(AND(L932="WEAPON",OR(R932=3,R932=4)),[1]装备基础and强化!$V$11,IF(AND(L932="LEFTRING",OR(R932=3,R932=4)),[1]装备基础and强化!$W$11,IF(AND(L932="RIGHTRING",OR(R932=3,R932=4)),[1]装备基础and强化!$X$11,IF(AND(L932="NECKLACE",OR(R932=3,R932=4)),[1]装备基础and强化!$Y$11,0))))</f>
        <v>0</v>
      </c>
      <c r="AO932" s="43" t="e">
        <f>IF(AND(L932="BELT",T932=1),[1]装备基础and强化!$AA$7,IF(AND(L932="PANTS",T932=1),[1]装备基础and强化!$AB$7,IF(AND(L932="SHOES",T932=1),[1]装备基础and强化!$AC$7,IF(AND(L932="CLOTHES",T932=1),[1]装备基础and强化!$AD$7,0))))</f>
        <v>#REF!</v>
      </c>
      <c r="AP932" s="43">
        <f>IF(AND(L932="BELT",T932=2),[1]装备基础and强化!$AF$7,IF(AND(L932="PANTS",T932=2),[1]装备基础and强化!$AG$7,IF(AND(L932="SHOES",T932=2),[1]装备基础and强化!$AH$7,IF(AND(L932="CLOTHES",T932=2),[1]装备基础and强化!$AI$7,0))))</f>
        <v>0</v>
      </c>
      <c r="AQ932" s="43">
        <f>IF(L932="HAT",[1]装备基础and强化!$AK$7,IF(L932="JADE",[1]装备基础and强化!$AK$7,0))</f>
        <v>0</v>
      </c>
      <c r="AR932" s="43" t="e">
        <f t="shared" si="15"/>
        <v>#REF!</v>
      </c>
    </row>
    <row r="933" spans="1:44" x14ac:dyDescent="0.15">
      <c r="A933" s="43"/>
      <c r="B933" s="5" t="s">
        <v>3061</v>
      </c>
      <c r="C933" s="12">
        <v>20929</v>
      </c>
      <c r="D933" s="5" t="s">
        <v>3039</v>
      </c>
      <c r="E933" s="44" t="s">
        <v>22564</v>
      </c>
      <c r="F933" s="4" t="s">
        <v>3062</v>
      </c>
      <c r="G933" s="4" t="s">
        <v>3063</v>
      </c>
      <c r="H933" s="44"/>
      <c r="I933" s="4" t="s">
        <v>700</v>
      </c>
      <c r="J933" s="6" t="s">
        <v>700</v>
      </c>
      <c r="K933" s="45">
        <v>1</v>
      </c>
      <c r="L933" s="4" t="s">
        <v>750</v>
      </c>
      <c r="M933" s="104" t="s">
        <v>16931</v>
      </c>
      <c r="N933" s="45">
        <v>2110600</v>
      </c>
      <c r="O933" s="4" t="s">
        <v>10196</v>
      </c>
      <c r="P933" s="4" t="s">
        <v>761</v>
      </c>
      <c r="Q933" s="4">
        <v>120</v>
      </c>
      <c r="R933" s="4">
        <v>1</v>
      </c>
      <c r="S933" s="4" t="s">
        <v>1607</v>
      </c>
      <c r="T933" s="4">
        <v>1</v>
      </c>
      <c r="U933" s="4">
        <v>6</v>
      </c>
      <c r="W933" s="4" t="s">
        <v>3043</v>
      </c>
      <c r="X933" s="4" t="s">
        <v>3044</v>
      </c>
      <c r="Y933" s="45">
        <v>0</v>
      </c>
      <c r="AA933" s="4">
        <v>1</v>
      </c>
      <c r="AB933" s="4">
        <v>100</v>
      </c>
      <c r="AC933" s="4">
        <v>1</v>
      </c>
      <c r="AD933" s="4">
        <v>1</v>
      </c>
      <c r="AE933" s="45" t="s">
        <v>16461</v>
      </c>
      <c r="AF933" s="45" t="s">
        <v>16457</v>
      </c>
      <c r="AG933" s="45" t="s">
        <v>16459</v>
      </c>
      <c r="AH933" s="45" t="s">
        <v>16453</v>
      </c>
      <c r="AI933" s="45" t="s">
        <v>16455</v>
      </c>
      <c r="AJ933" s="63" t="s">
        <v>20405</v>
      </c>
      <c r="AK933" s="63" t="s">
        <v>20406</v>
      </c>
      <c r="AL933" s="4">
        <v>0</v>
      </c>
      <c r="AM933" s="43">
        <f>IF(AND(L933="WEAPON",OR(R933=0,R933=1,R933=2)),[1]装备基础and强化!$V$7,IF(AND(L933="LEFTRING",OR(R933=0,R933=1,R933=2)),[1]装备基础and强化!$W$7,IF(AND(L933="RIGHTRING",OR(R933=0,R933=1,R933=2)),[1]装备基础and强化!$X$7,IF(AND(L933="NECKLACE",OR(R933=0,R933=1,R933=2)),[1]装备基础and强化!$Y$7,0))))</f>
        <v>0</v>
      </c>
      <c r="AN933" s="43">
        <f>IF(AND(L933="WEAPON",OR(R933=3,R933=4)),[1]装备基础and强化!$V$11,IF(AND(L933="LEFTRING",OR(R933=3,R933=4)),[1]装备基础and强化!$W$11,IF(AND(L933="RIGHTRING",OR(R933=3,R933=4)),[1]装备基础and强化!$X$11,IF(AND(L933="NECKLACE",OR(R933=3,R933=4)),[1]装备基础and强化!$Y$11,0))))</f>
        <v>0</v>
      </c>
      <c r="AO933" s="43" t="e">
        <f>IF(AND(L933="BELT",T933=1),[1]装备基础and强化!$AA$7,IF(AND(L933="PANTS",T933=1),[1]装备基础and强化!$AB$7,IF(AND(L933="SHOES",T933=1),[1]装备基础and强化!$AC$7,IF(AND(L933="CLOTHES",T933=1),[1]装备基础and强化!$AD$7,0))))</f>
        <v>#REF!</v>
      </c>
      <c r="AP933" s="43">
        <f>IF(AND(L933="BELT",T933=2),[1]装备基础and强化!$AF$7,IF(AND(L933="PANTS",T933=2),[1]装备基础and强化!$AG$7,IF(AND(L933="SHOES",T933=2),[1]装备基础and强化!$AH$7,IF(AND(L933="CLOTHES",T933=2),[1]装备基础and强化!$AI$7,0))))</f>
        <v>0</v>
      </c>
      <c r="AQ933" s="43">
        <f>IF(L933="HAT",[1]装备基础and强化!$AK$7,IF(L933="JADE",[1]装备基础and强化!$AK$7,0))</f>
        <v>0</v>
      </c>
      <c r="AR933" s="43" t="e">
        <f t="shared" si="15"/>
        <v>#REF!</v>
      </c>
    </row>
    <row r="934" spans="1:44" x14ac:dyDescent="0.15">
      <c r="A934" s="43"/>
      <c r="B934" s="5" t="s">
        <v>3065</v>
      </c>
      <c r="C934" s="12">
        <v>20930</v>
      </c>
      <c r="D934" s="5" t="s">
        <v>3039</v>
      </c>
      <c r="E934" s="44" t="s">
        <v>22565</v>
      </c>
      <c r="F934" s="4" t="s">
        <v>3066</v>
      </c>
      <c r="G934" s="4" t="s">
        <v>3067</v>
      </c>
      <c r="H934" s="44"/>
      <c r="I934" s="4" t="s">
        <v>700</v>
      </c>
      <c r="J934" s="6" t="s">
        <v>700</v>
      </c>
      <c r="K934" s="45">
        <v>1</v>
      </c>
      <c r="L934" s="4" t="s">
        <v>750</v>
      </c>
      <c r="M934" s="104" t="s">
        <v>16932</v>
      </c>
      <c r="N934" s="45">
        <v>2110700</v>
      </c>
      <c r="O934" s="4" t="s">
        <v>2602</v>
      </c>
      <c r="P934" s="4" t="s">
        <v>761</v>
      </c>
      <c r="Q934" s="4">
        <v>120</v>
      </c>
      <c r="R934" s="4">
        <v>1</v>
      </c>
      <c r="S934" s="4" t="s">
        <v>1607</v>
      </c>
      <c r="T934" s="4">
        <v>1</v>
      </c>
      <c r="U934" s="4">
        <v>7</v>
      </c>
      <c r="W934" s="4" t="s">
        <v>3043</v>
      </c>
      <c r="X934" s="4" t="s">
        <v>3044</v>
      </c>
      <c r="Y934" s="45">
        <v>0</v>
      </c>
      <c r="AA934" s="4">
        <v>1</v>
      </c>
      <c r="AB934" s="4">
        <v>100</v>
      </c>
      <c r="AC934" s="4">
        <v>1</v>
      </c>
      <c r="AD934" s="4">
        <v>1</v>
      </c>
      <c r="AE934" s="45" t="s">
        <v>16461</v>
      </c>
      <c r="AF934" s="45" t="s">
        <v>16457</v>
      </c>
      <c r="AG934" s="45" t="s">
        <v>16459</v>
      </c>
      <c r="AH934" s="45" t="s">
        <v>16453</v>
      </c>
      <c r="AI934" s="45" t="s">
        <v>16455</v>
      </c>
      <c r="AJ934" s="63" t="s">
        <v>20405</v>
      </c>
      <c r="AK934" s="63" t="s">
        <v>20406</v>
      </c>
      <c r="AL934" s="45">
        <v>0</v>
      </c>
      <c r="AM934" s="43">
        <f>IF(AND(L934="WEAPON",OR(R934=0,R934=1,R934=2)),[1]装备基础and强化!$V$7,IF(AND(L934="LEFTRING",OR(R934=0,R934=1,R934=2)),[1]装备基础and强化!$W$7,IF(AND(L934="RIGHTRING",OR(R934=0,R934=1,R934=2)),[1]装备基础and强化!$X$7,IF(AND(L934="NECKLACE",OR(R934=0,R934=1,R934=2)),[1]装备基础and强化!$Y$7,0))))</f>
        <v>0</v>
      </c>
      <c r="AN934" s="43">
        <f>IF(AND(L934="WEAPON",OR(R934=3,R934=4)),[1]装备基础and强化!$V$11,IF(AND(L934="LEFTRING",OR(R934=3,R934=4)),[1]装备基础and强化!$W$11,IF(AND(L934="RIGHTRING",OR(R934=3,R934=4)),[1]装备基础and强化!$X$11,IF(AND(L934="NECKLACE",OR(R934=3,R934=4)),[1]装备基础and强化!$Y$11,0))))</f>
        <v>0</v>
      </c>
      <c r="AO934" s="43" t="e">
        <f>IF(AND(L934="BELT",T934=1),[1]装备基础and强化!$AA$7,IF(AND(L934="PANTS",T934=1),[1]装备基础and强化!$AB$7,IF(AND(L934="SHOES",T934=1),[1]装备基础and强化!$AC$7,IF(AND(L934="CLOTHES",T934=1),[1]装备基础and强化!$AD$7,0))))</f>
        <v>#REF!</v>
      </c>
      <c r="AP934" s="43">
        <f>IF(AND(L934="BELT",T934=2),[1]装备基础and强化!$AF$7,IF(AND(L934="PANTS",T934=2),[1]装备基础and强化!$AG$7,IF(AND(L934="SHOES",T934=2),[1]装备基础and强化!$AH$7,IF(AND(L934="CLOTHES",T934=2),[1]装备基础and强化!$AI$7,0))))</f>
        <v>0</v>
      </c>
      <c r="AQ934" s="43">
        <f>IF(L934="HAT",[1]装备基础and强化!$AK$7,IF(L934="JADE",[1]装备基础and强化!$AK$7,0))</f>
        <v>0</v>
      </c>
      <c r="AR934" s="43" t="e">
        <f t="shared" si="15"/>
        <v>#REF!</v>
      </c>
    </row>
    <row r="935" spans="1:44" x14ac:dyDescent="0.15">
      <c r="A935" s="43"/>
      <c r="B935" s="5" t="s">
        <v>3069</v>
      </c>
      <c r="C935" s="12">
        <v>20931</v>
      </c>
      <c r="D935" s="5" t="s">
        <v>3039</v>
      </c>
      <c r="E935" s="44" t="s">
        <v>22566</v>
      </c>
      <c r="F935" s="4" t="s">
        <v>3070</v>
      </c>
      <c r="G935" s="4" t="s">
        <v>3071</v>
      </c>
      <c r="H935" s="44"/>
      <c r="I935" s="4" t="s">
        <v>700</v>
      </c>
      <c r="J935" s="6" t="s">
        <v>700</v>
      </c>
      <c r="K935" s="45">
        <v>1</v>
      </c>
      <c r="L935" s="4" t="s">
        <v>750</v>
      </c>
      <c r="M935" s="104" t="s">
        <v>16933</v>
      </c>
      <c r="N935" s="45">
        <v>2110800</v>
      </c>
      <c r="O935" s="4" t="s">
        <v>10203</v>
      </c>
      <c r="P935" s="4" t="s">
        <v>761</v>
      </c>
      <c r="Q935" s="4">
        <v>120</v>
      </c>
      <c r="R935" s="4">
        <v>1</v>
      </c>
      <c r="S935" s="4" t="s">
        <v>1607</v>
      </c>
      <c r="T935" s="4">
        <v>1</v>
      </c>
      <c r="U935" s="4">
        <v>8</v>
      </c>
      <c r="W935" s="4" t="s">
        <v>3043</v>
      </c>
      <c r="X935" s="4" t="s">
        <v>3044</v>
      </c>
      <c r="Y935" s="45">
        <v>0</v>
      </c>
      <c r="AA935" s="4">
        <v>1</v>
      </c>
      <c r="AB935" s="4">
        <v>100</v>
      </c>
      <c r="AC935" s="4">
        <v>1</v>
      </c>
      <c r="AD935" s="4">
        <v>1</v>
      </c>
      <c r="AE935" s="45" t="s">
        <v>16461</v>
      </c>
      <c r="AF935" s="45" t="s">
        <v>16457</v>
      </c>
      <c r="AG935" s="45" t="s">
        <v>16459</v>
      </c>
      <c r="AH935" s="45" t="s">
        <v>16453</v>
      </c>
      <c r="AI935" s="45" t="s">
        <v>16455</v>
      </c>
      <c r="AJ935" s="63" t="s">
        <v>20405</v>
      </c>
      <c r="AK935" s="63" t="s">
        <v>20406</v>
      </c>
      <c r="AL935" s="4">
        <v>0</v>
      </c>
      <c r="AM935" s="43">
        <f>IF(AND(L935="WEAPON",OR(R935=0,R935=1,R935=2)),[1]装备基础and强化!$V$7,IF(AND(L935="LEFTRING",OR(R935=0,R935=1,R935=2)),[1]装备基础and强化!$W$7,IF(AND(L935="RIGHTRING",OR(R935=0,R935=1,R935=2)),[1]装备基础and强化!$X$7,IF(AND(L935="NECKLACE",OR(R935=0,R935=1,R935=2)),[1]装备基础and强化!$Y$7,0))))</f>
        <v>0</v>
      </c>
      <c r="AN935" s="43">
        <f>IF(AND(L935="WEAPON",OR(R935=3,R935=4)),[1]装备基础and强化!$V$11,IF(AND(L935="LEFTRING",OR(R935=3,R935=4)),[1]装备基础and强化!$W$11,IF(AND(L935="RIGHTRING",OR(R935=3,R935=4)),[1]装备基础and强化!$X$11,IF(AND(L935="NECKLACE",OR(R935=3,R935=4)),[1]装备基础and强化!$Y$11,0))))</f>
        <v>0</v>
      </c>
      <c r="AO935" s="43" t="e">
        <f>IF(AND(L935="BELT",T935=1),[1]装备基础and强化!$AA$7,IF(AND(L935="PANTS",T935=1),[1]装备基础and强化!$AB$7,IF(AND(L935="SHOES",T935=1),[1]装备基础and强化!$AC$7,IF(AND(L935="CLOTHES",T935=1),[1]装备基础and强化!$AD$7,0))))</f>
        <v>#REF!</v>
      </c>
      <c r="AP935" s="43">
        <f>IF(AND(L935="BELT",T935=2),[1]装备基础and强化!$AF$7,IF(AND(L935="PANTS",T935=2),[1]装备基础and强化!$AG$7,IF(AND(L935="SHOES",T935=2),[1]装备基础and强化!$AH$7,IF(AND(L935="CLOTHES",T935=2),[1]装备基础and强化!$AI$7,0))))</f>
        <v>0</v>
      </c>
      <c r="AQ935" s="43">
        <f>IF(L935="HAT",[1]装备基础and强化!$AK$7,IF(L935="JADE",[1]装备基础and强化!$AK$7,0))</f>
        <v>0</v>
      </c>
      <c r="AR935" s="43" t="e">
        <f t="shared" si="15"/>
        <v>#REF!</v>
      </c>
    </row>
    <row r="936" spans="1:44" x14ac:dyDescent="0.15">
      <c r="A936" s="43"/>
      <c r="B936" s="5" t="s">
        <v>3073</v>
      </c>
      <c r="C936" s="12">
        <v>20932</v>
      </c>
      <c r="D936" s="5" t="s">
        <v>3074</v>
      </c>
      <c r="E936" s="44" t="s">
        <v>22567</v>
      </c>
      <c r="F936" s="4" t="s">
        <v>3075</v>
      </c>
      <c r="G936" s="4" t="s">
        <v>3076</v>
      </c>
      <c r="H936" s="44"/>
      <c r="I936" s="4" t="s">
        <v>700</v>
      </c>
      <c r="J936" s="6" t="s">
        <v>700</v>
      </c>
      <c r="K936" s="45">
        <v>1</v>
      </c>
      <c r="L936" s="4" t="s">
        <v>750</v>
      </c>
      <c r="M936" s="104" t="s">
        <v>16934</v>
      </c>
      <c r="N936" s="45">
        <v>2140100</v>
      </c>
      <c r="O936" s="4" t="s">
        <v>2513</v>
      </c>
      <c r="P936" s="4" t="s">
        <v>761</v>
      </c>
      <c r="Q936" s="4">
        <v>150</v>
      </c>
      <c r="R936" s="4">
        <v>1</v>
      </c>
      <c r="S936" s="4" t="s">
        <v>1641</v>
      </c>
      <c r="T936" s="4">
        <v>1</v>
      </c>
      <c r="U936" s="4">
        <v>1</v>
      </c>
      <c r="W936" s="4" t="s">
        <v>3077</v>
      </c>
      <c r="X936" s="4" t="s">
        <v>3078</v>
      </c>
      <c r="Y936" s="45">
        <v>0</v>
      </c>
      <c r="AA936" s="4">
        <v>1</v>
      </c>
      <c r="AB936" s="4">
        <v>100</v>
      </c>
      <c r="AC936" s="4">
        <v>1</v>
      </c>
      <c r="AD936" s="4">
        <v>1</v>
      </c>
      <c r="AE936" s="45" t="s">
        <v>16461</v>
      </c>
      <c r="AF936" s="45" t="s">
        <v>16457</v>
      </c>
      <c r="AG936" s="45" t="s">
        <v>16459</v>
      </c>
      <c r="AH936" s="45" t="s">
        <v>16453</v>
      </c>
      <c r="AI936" s="45" t="s">
        <v>16455</v>
      </c>
      <c r="AJ936" s="63" t="s">
        <v>20405</v>
      </c>
      <c r="AK936" s="63" t="s">
        <v>20406</v>
      </c>
      <c r="AL936" s="45">
        <v>0</v>
      </c>
      <c r="AM936" s="43">
        <f>IF(AND(L936="WEAPON",OR(R936=0,R936=1,R936=2)),[1]装备基础and强化!$V$7,IF(AND(L936="LEFTRING",OR(R936=0,R936=1,R936=2)),[1]装备基础and强化!$W$7,IF(AND(L936="RIGHTRING",OR(R936=0,R936=1,R936=2)),[1]装备基础and强化!$X$7,IF(AND(L936="NECKLACE",OR(R936=0,R936=1,R936=2)),[1]装备基础and强化!$Y$7,0))))</f>
        <v>0</v>
      </c>
      <c r="AN936" s="43">
        <f>IF(AND(L936="WEAPON",OR(R936=3,R936=4)),[1]装备基础and强化!$V$11,IF(AND(L936="LEFTRING",OR(R936=3,R936=4)),[1]装备基础and强化!$W$11,IF(AND(L936="RIGHTRING",OR(R936=3,R936=4)),[1]装备基础and强化!$X$11,IF(AND(L936="NECKLACE",OR(R936=3,R936=4)),[1]装备基础and强化!$Y$11,0))))</f>
        <v>0</v>
      </c>
      <c r="AO936" s="43" t="e">
        <f>IF(AND(L936="BELT",T936=1),[1]装备基础and强化!$AA$7,IF(AND(L936="PANTS",T936=1),[1]装备基础and强化!$AB$7,IF(AND(L936="SHOES",T936=1),[1]装备基础and强化!$AC$7,IF(AND(L936="CLOTHES",T936=1),[1]装备基础and强化!$AD$7,0))))</f>
        <v>#REF!</v>
      </c>
      <c r="AP936" s="43">
        <f>IF(AND(L936="BELT",T936=2),[1]装备基础and强化!$AF$7,IF(AND(L936="PANTS",T936=2),[1]装备基础and强化!$AG$7,IF(AND(L936="SHOES",T936=2),[1]装备基础and强化!$AH$7,IF(AND(L936="CLOTHES",T936=2),[1]装备基础and强化!$AI$7,0))))</f>
        <v>0</v>
      </c>
      <c r="AQ936" s="43">
        <f>IF(L936="HAT",[1]装备基础and强化!$AK$7,IF(L936="JADE",[1]装备基础and强化!$AK$7,0))</f>
        <v>0</v>
      </c>
      <c r="AR936" s="43" t="e">
        <f t="shared" si="15"/>
        <v>#REF!</v>
      </c>
    </row>
    <row r="937" spans="1:44" x14ac:dyDescent="0.15">
      <c r="A937" s="43"/>
      <c r="B937" s="5" t="s">
        <v>3079</v>
      </c>
      <c r="C937" s="12">
        <v>20933</v>
      </c>
      <c r="D937" s="5" t="s">
        <v>3074</v>
      </c>
      <c r="E937" s="44" t="s">
        <v>22568</v>
      </c>
      <c r="F937" s="4" t="s">
        <v>3080</v>
      </c>
      <c r="G937" s="4" t="s">
        <v>3081</v>
      </c>
      <c r="H937" s="44"/>
      <c r="I937" s="4" t="s">
        <v>700</v>
      </c>
      <c r="J937" s="6" t="s">
        <v>700</v>
      </c>
      <c r="K937" s="45">
        <v>1</v>
      </c>
      <c r="L937" s="4" t="s">
        <v>750</v>
      </c>
      <c r="M937" s="104" t="s">
        <v>16935</v>
      </c>
      <c r="N937" s="45">
        <v>2140200</v>
      </c>
      <c r="O937" s="4" t="s">
        <v>2535</v>
      </c>
      <c r="P937" s="4" t="s">
        <v>761</v>
      </c>
      <c r="Q937" s="4">
        <v>150</v>
      </c>
      <c r="R937" s="4">
        <v>1</v>
      </c>
      <c r="S937" s="4" t="s">
        <v>1641</v>
      </c>
      <c r="T937" s="4">
        <v>1</v>
      </c>
      <c r="U937" s="4">
        <v>2</v>
      </c>
      <c r="W937" s="4" t="s">
        <v>3077</v>
      </c>
      <c r="X937" s="4" t="s">
        <v>3078</v>
      </c>
      <c r="Y937" s="45">
        <v>0</v>
      </c>
      <c r="AA937" s="4">
        <v>1</v>
      </c>
      <c r="AB937" s="4">
        <v>100</v>
      </c>
      <c r="AC937" s="4">
        <v>1</v>
      </c>
      <c r="AD937" s="4">
        <v>1</v>
      </c>
      <c r="AE937" s="45" t="s">
        <v>16461</v>
      </c>
      <c r="AF937" s="45" t="s">
        <v>16457</v>
      </c>
      <c r="AG937" s="45" t="s">
        <v>16459</v>
      </c>
      <c r="AH937" s="45" t="s">
        <v>16453</v>
      </c>
      <c r="AI937" s="45" t="s">
        <v>16455</v>
      </c>
      <c r="AJ937" s="63" t="s">
        <v>20405</v>
      </c>
      <c r="AK937" s="63" t="s">
        <v>20406</v>
      </c>
      <c r="AL937" s="4">
        <v>0</v>
      </c>
      <c r="AM937" s="43">
        <f>IF(AND(L937="WEAPON",OR(R937=0,R937=1,R937=2)),[1]装备基础and强化!$V$7,IF(AND(L937="LEFTRING",OR(R937=0,R937=1,R937=2)),[1]装备基础and强化!$W$7,IF(AND(L937="RIGHTRING",OR(R937=0,R937=1,R937=2)),[1]装备基础and强化!$X$7,IF(AND(L937="NECKLACE",OR(R937=0,R937=1,R937=2)),[1]装备基础and强化!$Y$7,0))))</f>
        <v>0</v>
      </c>
      <c r="AN937" s="43">
        <f>IF(AND(L937="WEAPON",OR(R937=3,R937=4)),[1]装备基础and强化!$V$11,IF(AND(L937="LEFTRING",OR(R937=3,R937=4)),[1]装备基础and强化!$W$11,IF(AND(L937="RIGHTRING",OR(R937=3,R937=4)),[1]装备基础and强化!$X$11,IF(AND(L937="NECKLACE",OR(R937=3,R937=4)),[1]装备基础and强化!$Y$11,0))))</f>
        <v>0</v>
      </c>
      <c r="AO937" s="43" t="e">
        <f>IF(AND(L937="BELT",T937=1),[1]装备基础and强化!$AA$7,IF(AND(L937="PANTS",T937=1),[1]装备基础and强化!$AB$7,IF(AND(L937="SHOES",T937=1),[1]装备基础and强化!$AC$7,IF(AND(L937="CLOTHES",T937=1),[1]装备基础and强化!$AD$7,0))))</f>
        <v>#REF!</v>
      </c>
      <c r="AP937" s="43">
        <f>IF(AND(L937="BELT",T937=2),[1]装备基础and强化!$AF$7,IF(AND(L937="PANTS",T937=2),[1]装备基础and强化!$AG$7,IF(AND(L937="SHOES",T937=2),[1]装备基础and强化!$AH$7,IF(AND(L937="CLOTHES",T937=2),[1]装备基础and强化!$AI$7,0))))</f>
        <v>0</v>
      </c>
      <c r="AQ937" s="43">
        <f>IF(L937="HAT",[1]装备基础and强化!$AK$7,IF(L937="JADE",[1]装备基础and强化!$AK$7,0))</f>
        <v>0</v>
      </c>
      <c r="AR937" s="43" t="e">
        <f t="shared" si="15"/>
        <v>#REF!</v>
      </c>
    </row>
    <row r="938" spans="1:44" x14ac:dyDescent="0.15">
      <c r="A938" s="43"/>
      <c r="B938" s="5" t="s">
        <v>3083</v>
      </c>
      <c r="C938" s="12">
        <v>20934</v>
      </c>
      <c r="D938" s="5" t="s">
        <v>3074</v>
      </c>
      <c r="E938" s="44" t="s">
        <v>22569</v>
      </c>
      <c r="F938" s="4" t="s">
        <v>3084</v>
      </c>
      <c r="G938" s="4" t="s">
        <v>3085</v>
      </c>
      <c r="H938" s="44"/>
      <c r="I938" s="4" t="s">
        <v>700</v>
      </c>
      <c r="J938" s="6" t="s">
        <v>700</v>
      </c>
      <c r="K938" s="45">
        <v>1</v>
      </c>
      <c r="L938" s="4" t="s">
        <v>750</v>
      </c>
      <c r="M938" s="104" t="s">
        <v>16936</v>
      </c>
      <c r="N938" s="45">
        <v>2140300</v>
      </c>
      <c r="O938" s="4" t="s">
        <v>6278</v>
      </c>
      <c r="P938" s="4" t="s">
        <v>761</v>
      </c>
      <c r="Q938" s="4">
        <v>150</v>
      </c>
      <c r="R938" s="4">
        <v>1</v>
      </c>
      <c r="S938" s="4" t="s">
        <v>1641</v>
      </c>
      <c r="T938" s="4">
        <v>1</v>
      </c>
      <c r="U938" s="4">
        <v>3</v>
      </c>
      <c r="W938" s="4" t="s">
        <v>3077</v>
      </c>
      <c r="X938" s="4" t="s">
        <v>3078</v>
      </c>
      <c r="Y938" s="45">
        <v>0</v>
      </c>
      <c r="AA938" s="4">
        <v>1</v>
      </c>
      <c r="AB938" s="4">
        <v>100</v>
      </c>
      <c r="AC938" s="4">
        <v>1</v>
      </c>
      <c r="AD938" s="4">
        <v>1</v>
      </c>
      <c r="AE938" s="45" t="s">
        <v>16461</v>
      </c>
      <c r="AF938" s="45" t="s">
        <v>16457</v>
      </c>
      <c r="AG938" s="45" t="s">
        <v>16459</v>
      </c>
      <c r="AH938" s="45" t="s">
        <v>16453</v>
      </c>
      <c r="AI938" s="45" t="s">
        <v>16455</v>
      </c>
      <c r="AJ938" s="63" t="s">
        <v>20405</v>
      </c>
      <c r="AK938" s="63" t="s">
        <v>20406</v>
      </c>
      <c r="AL938" s="45">
        <v>0</v>
      </c>
      <c r="AM938" s="43">
        <f>IF(AND(L938="WEAPON",OR(R938=0,R938=1,R938=2)),[1]装备基础and强化!$V$7,IF(AND(L938="LEFTRING",OR(R938=0,R938=1,R938=2)),[1]装备基础and强化!$W$7,IF(AND(L938="RIGHTRING",OR(R938=0,R938=1,R938=2)),[1]装备基础and强化!$X$7,IF(AND(L938="NECKLACE",OR(R938=0,R938=1,R938=2)),[1]装备基础and强化!$Y$7,0))))</f>
        <v>0</v>
      </c>
      <c r="AN938" s="43">
        <f>IF(AND(L938="WEAPON",OR(R938=3,R938=4)),[1]装备基础and强化!$V$11,IF(AND(L938="LEFTRING",OR(R938=3,R938=4)),[1]装备基础and强化!$W$11,IF(AND(L938="RIGHTRING",OR(R938=3,R938=4)),[1]装备基础and强化!$X$11,IF(AND(L938="NECKLACE",OR(R938=3,R938=4)),[1]装备基础and强化!$Y$11,0))))</f>
        <v>0</v>
      </c>
      <c r="AO938" s="43" t="e">
        <f>IF(AND(L938="BELT",T938=1),[1]装备基础and强化!$AA$7,IF(AND(L938="PANTS",T938=1),[1]装备基础and强化!$AB$7,IF(AND(L938="SHOES",T938=1),[1]装备基础and强化!$AC$7,IF(AND(L938="CLOTHES",T938=1),[1]装备基础and强化!$AD$7,0))))</f>
        <v>#REF!</v>
      </c>
      <c r="AP938" s="43">
        <f>IF(AND(L938="BELT",T938=2),[1]装备基础and强化!$AF$7,IF(AND(L938="PANTS",T938=2),[1]装备基础and强化!$AG$7,IF(AND(L938="SHOES",T938=2),[1]装备基础and强化!$AH$7,IF(AND(L938="CLOTHES",T938=2),[1]装备基础and强化!$AI$7,0))))</f>
        <v>0</v>
      </c>
      <c r="AQ938" s="43">
        <f>IF(L938="HAT",[1]装备基础and强化!$AK$7,IF(L938="JADE",[1]装备基础and强化!$AK$7,0))</f>
        <v>0</v>
      </c>
      <c r="AR938" s="43" t="e">
        <f t="shared" si="15"/>
        <v>#REF!</v>
      </c>
    </row>
    <row r="939" spans="1:44" x14ac:dyDescent="0.15">
      <c r="A939" s="43"/>
      <c r="B939" s="5" t="s">
        <v>3086</v>
      </c>
      <c r="C939" s="12">
        <v>20935</v>
      </c>
      <c r="D939" s="5" t="s">
        <v>3074</v>
      </c>
      <c r="E939" s="44" t="s">
        <v>22570</v>
      </c>
      <c r="F939" s="4" t="s">
        <v>3087</v>
      </c>
      <c r="G939" s="4" t="s">
        <v>3088</v>
      </c>
      <c r="H939" s="44"/>
      <c r="I939" s="4" t="s">
        <v>700</v>
      </c>
      <c r="J939" s="6" t="s">
        <v>700</v>
      </c>
      <c r="K939" s="45">
        <v>1</v>
      </c>
      <c r="L939" s="4" t="s">
        <v>750</v>
      </c>
      <c r="M939" s="104" t="s">
        <v>16937</v>
      </c>
      <c r="N939" s="45">
        <v>2140400</v>
      </c>
      <c r="O939" s="4" t="s">
        <v>2579</v>
      </c>
      <c r="P939" s="4" t="s">
        <v>761</v>
      </c>
      <c r="Q939" s="4">
        <v>150</v>
      </c>
      <c r="R939" s="4">
        <v>1</v>
      </c>
      <c r="S939" s="4" t="s">
        <v>1641</v>
      </c>
      <c r="T939" s="4">
        <v>1</v>
      </c>
      <c r="U939" s="4">
        <v>4</v>
      </c>
      <c r="W939" s="4" t="s">
        <v>3077</v>
      </c>
      <c r="X939" s="4" t="s">
        <v>3078</v>
      </c>
      <c r="Y939" s="45">
        <v>0</v>
      </c>
      <c r="AA939" s="4">
        <v>1</v>
      </c>
      <c r="AB939" s="4">
        <v>100</v>
      </c>
      <c r="AC939" s="4">
        <v>1</v>
      </c>
      <c r="AD939" s="4">
        <v>1</v>
      </c>
      <c r="AE939" s="45" t="s">
        <v>16461</v>
      </c>
      <c r="AF939" s="45" t="s">
        <v>16457</v>
      </c>
      <c r="AG939" s="45" t="s">
        <v>16459</v>
      </c>
      <c r="AH939" s="45" t="s">
        <v>16453</v>
      </c>
      <c r="AI939" s="45" t="s">
        <v>16455</v>
      </c>
      <c r="AJ939" s="63" t="s">
        <v>20405</v>
      </c>
      <c r="AK939" s="63" t="s">
        <v>20406</v>
      </c>
      <c r="AL939" s="4">
        <v>0</v>
      </c>
      <c r="AM939" s="43">
        <f>IF(AND(L939="WEAPON",OR(R939=0,R939=1,R939=2)),[1]装备基础and强化!$V$7,IF(AND(L939="LEFTRING",OR(R939=0,R939=1,R939=2)),[1]装备基础and强化!$W$7,IF(AND(L939="RIGHTRING",OR(R939=0,R939=1,R939=2)),[1]装备基础and强化!$X$7,IF(AND(L939="NECKLACE",OR(R939=0,R939=1,R939=2)),[1]装备基础and强化!$Y$7,0))))</f>
        <v>0</v>
      </c>
      <c r="AN939" s="43">
        <f>IF(AND(L939="WEAPON",OR(R939=3,R939=4)),[1]装备基础and强化!$V$11,IF(AND(L939="LEFTRING",OR(R939=3,R939=4)),[1]装备基础and强化!$W$11,IF(AND(L939="RIGHTRING",OR(R939=3,R939=4)),[1]装备基础and强化!$X$11,IF(AND(L939="NECKLACE",OR(R939=3,R939=4)),[1]装备基础and强化!$Y$11,0))))</f>
        <v>0</v>
      </c>
      <c r="AO939" s="43" t="e">
        <f>IF(AND(L939="BELT",T939=1),[1]装备基础and强化!$AA$7,IF(AND(L939="PANTS",T939=1),[1]装备基础and强化!$AB$7,IF(AND(L939="SHOES",T939=1),[1]装备基础and强化!$AC$7,IF(AND(L939="CLOTHES",T939=1),[1]装备基础and强化!$AD$7,0))))</f>
        <v>#REF!</v>
      </c>
      <c r="AP939" s="43">
        <f>IF(AND(L939="BELT",T939=2),[1]装备基础and强化!$AF$7,IF(AND(L939="PANTS",T939=2),[1]装备基础and强化!$AG$7,IF(AND(L939="SHOES",T939=2),[1]装备基础and强化!$AH$7,IF(AND(L939="CLOTHES",T939=2),[1]装备基础and强化!$AI$7,0))))</f>
        <v>0</v>
      </c>
      <c r="AQ939" s="43">
        <f>IF(L939="HAT",[1]装备基础and强化!$AK$7,IF(L939="JADE",[1]装备基础and强化!$AK$7,0))</f>
        <v>0</v>
      </c>
      <c r="AR939" s="43" t="e">
        <f t="shared" si="15"/>
        <v>#REF!</v>
      </c>
    </row>
    <row r="940" spans="1:44" x14ac:dyDescent="0.15">
      <c r="A940" s="43"/>
      <c r="B940" s="5" t="s">
        <v>3089</v>
      </c>
      <c r="C940" s="12">
        <v>20936</v>
      </c>
      <c r="D940" s="5" t="s">
        <v>3074</v>
      </c>
      <c r="E940" s="44" t="s">
        <v>22571</v>
      </c>
      <c r="F940" s="4" t="s">
        <v>3090</v>
      </c>
      <c r="G940" s="4" t="s">
        <v>3091</v>
      </c>
      <c r="H940" s="44"/>
      <c r="I940" s="4" t="s">
        <v>700</v>
      </c>
      <c r="J940" s="6" t="s">
        <v>700</v>
      </c>
      <c r="K940" s="45">
        <v>1</v>
      </c>
      <c r="L940" s="4" t="s">
        <v>750</v>
      </c>
      <c r="M940" s="104" t="s">
        <v>16938</v>
      </c>
      <c r="N940" s="45">
        <v>2140500</v>
      </c>
      <c r="O940" s="4" t="s">
        <v>3096</v>
      </c>
      <c r="P940" s="4" t="s">
        <v>761</v>
      </c>
      <c r="Q940" s="4">
        <v>150</v>
      </c>
      <c r="R940" s="4">
        <v>1</v>
      </c>
      <c r="S940" s="4" t="s">
        <v>1641</v>
      </c>
      <c r="T940" s="4">
        <v>1</v>
      </c>
      <c r="U940" s="4">
        <v>5</v>
      </c>
      <c r="W940" s="4" t="s">
        <v>3077</v>
      </c>
      <c r="X940" s="4" t="s">
        <v>3078</v>
      </c>
      <c r="Y940" s="45">
        <v>0</v>
      </c>
      <c r="AA940" s="4">
        <v>1</v>
      </c>
      <c r="AB940" s="4">
        <v>100</v>
      </c>
      <c r="AC940" s="4">
        <v>1</v>
      </c>
      <c r="AD940" s="4">
        <v>1</v>
      </c>
      <c r="AE940" s="45" t="s">
        <v>16461</v>
      </c>
      <c r="AF940" s="45" t="s">
        <v>16457</v>
      </c>
      <c r="AG940" s="45" t="s">
        <v>16459</v>
      </c>
      <c r="AH940" s="45" t="s">
        <v>16453</v>
      </c>
      <c r="AI940" s="45" t="s">
        <v>16455</v>
      </c>
      <c r="AJ940" s="63" t="s">
        <v>20405</v>
      </c>
      <c r="AK940" s="63" t="s">
        <v>20406</v>
      </c>
      <c r="AL940" s="45">
        <v>0</v>
      </c>
      <c r="AM940" s="43">
        <f>IF(AND(L940="WEAPON",OR(R940=0,R940=1,R940=2)),[1]装备基础and强化!$V$7,IF(AND(L940="LEFTRING",OR(R940=0,R940=1,R940=2)),[1]装备基础and强化!$W$7,IF(AND(L940="RIGHTRING",OR(R940=0,R940=1,R940=2)),[1]装备基础and强化!$X$7,IF(AND(L940="NECKLACE",OR(R940=0,R940=1,R940=2)),[1]装备基础and强化!$Y$7,0))))</f>
        <v>0</v>
      </c>
      <c r="AN940" s="43">
        <f>IF(AND(L940="WEAPON",OR(R940=3,R940=4)),[1]装备基础and强化!$V$11,IF(AND(L940="LEFTRING",OR(R940=3,R940=4)),[1]装备基础and强化!$W$11,IF(AND(L940="RIGHTRING",OR(R940=3,R940=4)),[1]装备基础and强化!$X$11,IF(AND(L940="NECKLACE",OR(R940=3,R940=4)),[1]装备基础and强化!$Y$11,0))))</f>
        <v>0</v>
      </c>
      <c r="AO940" s="43" t="e">
        <f>IF(AND(L940="BELT",T940=1),[1]装备基础and强化!$AA$7,IF(AND(L940="PANTS",T940=1),[1]装备基础and强化!$AB$7,IF(AND(L940="SHOES",T940=1),[1]装备基础and强化!$AC$7,IF(AND(L940="CLOTHES",T940=1),[1]装备基础and强化!$AD$7,0))))</f>
        <v>#REF!</v>
      </c>
      <c r="AP940" s="43">
        <f>IF(AND(L940="BELT",T940=2),[1]装备基础and强化!$AF$7,IF(AND(L940="PANTS",T940=2),[1]装备基础and强化!$AG$7,IF(AND(L940="SHOES",T940=2),[1]装备基础and强化!$AH$7,IF(AND(L940="CLOTHES",T940=2),[1]装备基础and强化!$AI$7,0))))</f>
        <v>0</v>
      </c>
      <c r="AQ940" s="43">
        <f>IF(L940="HAT",[1]装备基础and强化!$AK$7,IF(L940="JADE",[1]装备基础and强化!$AK$7,0))</f>
        <v>0</v>
      </c>
      <c r="AR940" s="43" t="e">
        <f t="shared" si="15"/>
        <v>#REF!</v>
      </c>
    </row>
    <row r="941" spans="1:44" x14ac:dyDescent="0.15">
      <c r="A941" s="43"/>
      <c r="B941" s="5" t="s">
        <v>3093</v>
      </c>
      <c r="C941" s="12">
        <v>20937</v>
      </c>
      <c r="D941" s="5" t="s">
        <v>3074</v>
      </c>
      <c r="E941" s="44" t="s">
        <v>22572</v>
      </c>
      <c r="F941" s="4" t="s">
        <v>3094</v>
      </c>
      <c r="G941" s="4" t="s">
        <v>3095</v>
      </c>
      <c r="H941" s="44"/>
      <c r="I941" s="4" t="s">
        <v>700</v>
      </c>
      <c r="J941" s="6" t="s">
        <v>700</v>
      </c>
      <c r="K941" s="45">
        <v>1</v>
      </c>
      <c r="L941" s="4" t="s">
        <v>750</v>
      </c>
      <c r="M941" s="104" t="s">
        <v>16939</v>
      </c>
      <c r="N941" s="45">
        <v>2140600</v>
      </c>
      <c r="O941" s="4" t="s">
        <v>14862</v>
      </c>
      <c r="P941" s="4" t="s">
        <v>761</v>
      </c>
      <c r="Q941" s="4">
        <v>150</v>
      </c>
      <c r="R941" s="4">
        <v>1</v>
      </c>
      <c r="S941" s="4" t="s">
        <v>1641</v>
      </c>
      <c r="T941" s="4">
        <v>1</v>
      </c>
      <c r="U941" s="4">
        <v>6</v>
      </c>
      <c r="W941" s="4" t="s">
        <v>3077</v>
      </c>
      <c r="X941" s="4" t="s">
        <v>3078</v>
      </c>
      <c r="Y941" s="45">
        <v>0</v>
      </c>
      <c r="AA941" s="4">
        <v>1</v>
      </c>
      <c r="AB941" s="4">
        <v>100</v>
      </c>
      <c r="AC941" s="4">
        <v>1</v>
      </c>
      <c r="AD941" s="4">
        <v>1</v>
      </c>
      <c r="AE941" s="45" t="s">
        <v>16461</v>
      </c>
      <c r="AF941" s="45" t="s">
        <v>16457</v>
      </c>
      <c r="AG941" s="45" t="s">
        <v>16459</v>
      </c>
      <c r="AH941" s="45" t="s">
        <v>16453</v>
      </c>
      <c r="AI941" s="45" t="s">
        <v>16455</v>
      </c>
      <c r="AJ941" s="63" t="s">
        <v>20405</v>
      </c>
      <c r="AK941" s="63" t="s">
        <v>20406</v>
      </c>
      <c r="AL941" s="4">
        <v>0</v>
      </c>
      <c r="AM941" s="43">
        <f>IF(AND(L941="WEAPON",OR(R941=0,R941=1,R941=2)),[1]装备基础and强化!$V$7,IF(AND(L941="LEFTRING",OR(R941=0,R941=1,R941=2)),[1]装备基础and强化!$W$7,IF(AND(L941="RIGHTRING",OR(R941=0,R941=1,R941=2)),[1]装备基础and强化!$X$7,IF(AND(L941="NECKLACE",OR(R941=0,R941=1,R941=2)),[1]装备基础and强化!$Y$7,0))))</f>
        <v>0</v>
      </c>
      <c r="AN941" s="43">
        <f>IF(AND(L941="WEAPON",OR(R941=3,R941=4)),[1]装备基础and强化!$V$11,IF(AND(L941="LEFTRING",OR(R941=3,R941=4)),[1]装备基础and强化!$W$11,IF(AND(L941="RIGHTRING",OR(R941=3,R941=4)),[1]装备基础and强化!$X$11,IF(AND(L941="NECKLACE",OR(R941=3,R941=4)),[1]装备基础and强化!$Y$11,0))))</f>
        <v>0</v>
      </c>
      <c r="AO941" s="43" t="e">
        <f>IF(AND(L941="BELT",T941=1),[1]装备基础and强化!$AA$7,IF(AND(L941="PANTS",T941=1),[1]装备基础and强化!$AB$7,IF(AND(L941="SHOES",T941=1),[1]装备基础and强化!$AC$7,IF(AND(L941="CLOTHES",T941=1),[1]装备基础and强化!$AD$7,0))))</f>
        <v>#REF!</v>
      </c>
      <c r="AP941" s="43">
        <f>IF(AND(L941="BELT",T941=2),[1]装备基础and强化!$AF$7,IF(AND(L941="PANTS",T941=2),[1]装备基础and强化!$AG$7,IF(AND(L941="SHOES",T941=2),[1]装备基础and强化!$AH$7,IF(AND(L941="CLOTHES",T941=2),[1]装备基础and强化!$AI$7,0))))</f>
        <v>0</v>
      </c>
      <c r="AQ941" s="43">
        <f>IF(L941="HAT",[1]装备基础and强化!$AK$7,IF(L941="JADE",[1]装备基础and强化!$AK$7,0))</f>
        <v>0</v>
      </c>
      <c r="AR941" s="43" t="e">
        <f t="shared" si="15"/>
        <v>#REF!</v>
      </c>
    </row>
    <row r="942" spans="1:44" x14ac:dyDescent="0.15">
      <c r="A942" s="43"/>
      <c r="B942" s="5" t="s">
        <v>3097</v>
      </c>
      <c r="C942" s="12">
        <v>20938</v>
      </c>
      <c r="D942" s="5" t="s">
        <v>3074</v>
      </c>
      <c r="E942" s="44" t="s">
        <v>22573</v>
      </c>
      <c r="F942" s="4" t="s">
        <v>3098</v>
      </c>
      <c r="G942" s="4" t="s">
        <v>3099</v>
      </c>
      <c r="H942" s="44"/>
      <c r="I942" s="4" t="s">
        <v>700</v>
      </c>
      <c r="J942" s="6" t="s">
        <v>700</v>
      </c>
      <c r="K942" s="45">
        <v>1</v>
      </c>
      <c r="L942" s="4" t="s">
        <v>750</v>
      </c>
      <c r="M942" s="104" t="s">
        <v>16940</v>
      </c>
      <c r="N942" s="45">
        <v>2140700</v>
      </c>
      <c r="O942" s="4" t="s">
        <v>10226</v>
      </c>
      <c r="P942" s="4" t="s">
        <v>761</v>
      </c>
      <c r="Q942" s="4">
        <v>150</v>
      </c>
      <c r="R942" s="4">
        <v>1</v>
      </c>
      <c r="S942" s="4" t="s">
        <v>1641</v>
      </c>
      <c r="T942" s="4">
        <v>1</v>
      </c>
      <c r="U942" s="4">
        <v>7</v>
      </c>
      <c r="W942" s="4" t="s">
        <v>3077</v>
      </c>
      <c r="X942" s="4" t="s">
        <v>3078</v>
      </c>
      <c r="Y942" s="45">
        <v>0</v>
      </c>
      <c r="AA942" s="4">
        <v>1</v>
      </c>
      <c r="AB942" s="4">
        <v>100</v>
      </c>
      <c r="AC942" s="4">
        <v>1</v>
      </c>
      <c r="AD942" s="4">
        <v>1</v>
      </c>
      <c r="AE942" s="45" t="s">
        <v>16461</v>
      </c>
      <c r="AF942" s="45" t="s">
        <v>16457</v>
      </c>
      <c r="AG942" s="45" t="s">
        <v>16459</v>
      </c>
      <c r="AH942" s="45" t="s">
        <v>16453</v>
      </c>
      <c r="AI942" s="45" t="s">
        <v>16455</v>
      </c>
      <c r="AJ942" s="63" t="s">
        <v>20405</v>
      </c>
      <c r="AK942" s="63" t="s">
        <v>20406</v>
      </c>
      <c r="AL942" s="45">
        <v>0</v>
      </c>
      <c r="AM942" s="43">
        <f>IF(AND(L942="WEAPON",OR(R942=0,R942=1,R942=2)),[1]装备基础and强化!$V$7,IF(AND(L942="LEFTRING",OR(R942=0,R942=1,R942=2)),[1]装备基础and强化!$W$7,IF(AND(L942="RIGHTRING",OR(R942=0,R942=1,R942=2)),[1]装备基础and强化!$X$7,IF(AND(L942="NECKLACE",OR(R942=0,R942=1,R942=2)),[1]装备基础and强化!$Y$7,0))))</f>
        <v>0</v>
      </c>
      <c r="AN942" s="43">
        <f>IF(AND(L942="WEAPON",OR(R942=3,R942=4)),[1]装备基础and强化!$V$11,IF(AND(L942="LEFTRING",OR(R942=3,R942=4)),[1]装备基础and强化!$W$11,IF(AND(L942="RIGHTRING",OR(R942=3,R942=4)),[1]装备基础and强化!$X$11,IF(AND(L942="NECKLACE",OR(R942=3,R942=4)),[1]装备基础and强化!$Y$11,0))))</f>
        <v>0</v>
      </c>
      <c r="AO942" s="43" t="e">
        <f>IF(AND(L942="BELT",T942=1),[1]装备基础and强化!$AA$7,IF(AND(L942="PANTS",T942=1),[1]装备基础and强化!$AB$7,IF(AND(L942="SHOES",T942=1),[1]装备基础and强化!$AC$7,IF(AND(L942="CLOTHES",T942=1),[1]装备基础and强化!$AD$7,0))))</f>
        <v>#REF!</v>
      </c>
      <c r="AP942" s="43">
        <f>IF(AND(L942="BELT",T942=2),[1]装备基础and强化!$AF$7,IF(AND(L942="PANTS",T942=2),[1]装备基础and强化!$AG$7,IF(AND(L942="SHOES",T942=2),[1]装备基础and强化!$AH$7,IF(AND(L942="CLOTHES",T942=2),[1]装备基础and强化!$AI$7,0))))</f>
        <v>0</v>
      </c>
      <c r="AQ942" s="43">
        <f>IF(L942="HAT",[1]装备基础and强化!$AK$7,IF(L942="JADE",[1]装备基础and强化!$AK$7,0))</f>
        <v>0</v>
      </c>
      <c r="AR942" s="43" t="e">
        <f t="shared" si="15"/>
        <v>#REF!</v>
      </c>
    </row>
    <row r="943" spans="1:44" x14ac:dyDescent="0.15">
      <c r="A943" s="43"/>
      <c r="B943" s="5" t="s">
        <v>3101</v>
      </c>
      <c r="C943" s="12">
        <v>20939</v>
      </c>
      <c r="D943" s="5" t="s">
        <v>3074</v>
      </c>
      <c r="E943" s="44" t="s">
        <v>22574</v>
      </c>
      <c r="F943" s="4" t="s">
        <v>3102</v>
      </c>
      <c r="G943" s="4" t="s">
        <v>3103</v>
      </c>
      <c r="H943" s="44"/>
      <c r="I943" s="4" t="s">
        <v>700</v>
      </c>
      <c r="J943" s="6" t="s">
        <v>700</v>
      </c>
      <c r="K943" s="45">
        <v>1</v>
      </c>
      <c r="L943" s="4" t="s">
        <v>750</v>
      </c>
      <c r="M943" s="104" t="s">
        <v>16941</v>
      </c>
      <c r="N943" s="45">
        <v>2140800</v>
      </c>
      <c r="O943" s="4" t="s">
        <v>10230</v>
      </c>
      <c r="P943" s="4" t="s">
        <v>761</v>
      </c>
      <c r="Q943" s="4">
        <v>150</v>
      </c>
      <c r="R943" s="4">
        <v>1</v>
      </c>
      <c r="S943" s="4" t="s">
        <v>1641</v>
      </c>
      <c r="T943" s="4">
        <v>1</v>
      </c>
      <c r="U943" s="4">
        <v>8</v>
      </c>
      <c r="W943" s="4" t="s">
        <v>3077</v>
      </c>
      <c r="X943" s="4" t="s">
        <v>3078</v>
      </c>
      <c r="Y943" s="45">
        <v>0</v>
      </c>
      <c r="AA943" s="4">
        <v>1</v>
      </c>
      <c r="AB943" s="4">
        <v>100</v>
      </c>
      <c r="AC943" s="4">
        <v>1</v>
      </c>
      <c r="AD943" s="4">
        <v>1</v>
      </c>
      <c r="AE943" s="45" t="s">
        <v>16461</v>
      </c>
      <c r="AF943" s="45" t="s">
        <v>16457</v>
      </c>
      <c r="AG943" s="45" t="s">
        <v>16459</v>
      </c>
      <c r="AH943" s="45" t="s">
        <v>16453</v>
      </c>
      <c r="AI943" s="45" t="s">
        <v>16455</v>
      </c>
      <c r="AJ943" s="63" t="s">
        <v>20405</v>
      </c>
      <c r="AK943" s="63" t="s">
        <v>20406</v>
      </c>
      <c r="AL943" s="4">
        <v>0</v>
      </c>
      <c r="AM943" s="43">
        <f>IF(AND(L943="WEAPON",OR(R943=0,R943=1,R943=2)),[1]装备基础and强化!$V$7,IF(AND(L943="LEFTRING",OR(R943=0,R943=1,R943=2)),[1]装备基础and强化!$W$7,IF(AND(L943="RIGHTRING",OR(R943=0,R943=1,R943=2)),[1]装备基础and强化!$X$7,IF(AND(L943="NECKLACE",OR(R943=0,R943=1,R943=2)),[1]装备基础and强化!$Y$7,0))))</f>
        <v>0</v>
      </c>
      <c r="AN943" s="43">
        <f>IF(AND(L943="WEAPON",OR(R943=3,R943=4)),[1]装备基础and强化!$V$11,IF(AND(L943="LEFTRING",OR(R943=3,R943=4)),[1]装备基础and强化!$W$11,IF(AND(L943="RIGHTRING",OR(R943=3,R943=4)),[1]装备基础and强化!$X$11,IF(AND(L943="NECKLACE",OR(R943=3,R943=4)),[1]装备基础and强化!$Y$11,0))))</f>
        <v>0</v>
      </c>
      <c r="AO943" s="43" t="e">
        <f>IF(AND(L943="BELT",T943=1),[1]装备基础and强化!$AA$7,IF(AND(L943="PANTS",T943=1),[1]装备基础and强化!$AB$7,IF(AND(L943="SHOES",T943=1),[1]装备基础and强化!$AC$7,IF(AND(L943="CLOTHES",T943=1),[1]装备基础and强化!$AD$7,0))))</f>
        <v>#REF!</v>
      </c>
      <c r="AP943" s="43">
        <f>IF(AND(L943="BELT",T943=2),[1]装备基础and强化!$AF$7,IF(AND(L943="PANTS",T943=2),[1]装备基础and强化!$AG$7,IF(AND(L943="SHOES",T943=2),[1]装备基础and强化!$AH$7,IF(AND(L943="CLOTHES",T943=2),[1]装备基础and强化!$AI$7,0))))</f>
        <v>0</v>
      </c>
      <c r="AQ943" s="43">
        <f>IF(L943="HAT",[1]装备基础and强化!$AK$7,IF(L943="JADE",[1]装备基础and强化!$AK$7,0))</f>
        <v>0</v>
      </c>
      <c r="AR943" s="43" t="e">
        <f t="shared" si="15"/>
        <v>#REF!</v>
      </c>
    </row>
    <row r="944" spans="1:44" x14ac:dyDescent="0.15">
      <c r="A944" s="43"/>
      <c r="B944" s="5" t="s">
        <v>3105</v>
      </c>
      <c r="C944" s="12">
        <v>20940</v>
      </c>
      <c r="D944" s="5" t="s">
        <v>3106</v>
      </c>
      <c r="E944" s="44" t="s">
        <v>22575</v>
      </c>
      <c r="F944" s="4" t="s">
        <v>3107</v>
      </c>
      <c r="G944" s="4" t="s">
        <v>3108</v>
      </c>
      <c r="H944" s="44"/>
      <c r="I944" s="4" t="s">
        <v>700</v>
      </c>
      <c r="J944" s="6" t="s">
        <v>700</v>
      </c>
      <c r="K944" s="45">
        <v>1</v>
      </c>
      <c r="L944" s="4" t="s">
        <v>750</v>
      </c>
      <c r="M944" s="104" t="s">
        <v>16942</v>
      </c>
      <c r="N944" s="45">
        <v>2170100</v>
      </c>
      <c r="O944" s="4" t="s">
        <v>2590</v>
      </c>
      <c r="P944" s="4" t="s">
        <v>761</v>
      </c>
      <c r="Q944" s="4">
        <v>180</v>
      </c>
      <c r="R944" s="4">
        <v>1</v>
      </c>
      <c r="S944" s="4" t="s">
        <v>1677</v>
      </c>
      <c r="T944" s="4">
        <v>1</v>
      </c>
      <c r="U944" s="4">
        <v>1</v>
      </c>
      <c r="W944" s="4" t="s">
        <v>3109</v>
      </c>
      <c r="X944" s="4" t="s">
        <v>3110</v>
      </c>
      <c r="Y944" s="45">
        <v>0</v>
      </c>
      <c r="AA944" s="4">
        <v>1</v>
      </c>
      <c r="AB944" s="4">
        <v>100</v>
      </c>
      <c r="AC944" s="4">
        <v>1</v>
      </c>
      <c r="AD944" s="4">
        <v>1</v>
      </c>
      <c r="AE944" s="45" t="s">
        <v>16461</v>
      </c>
      <c r="AF944" s="45" t="s">
        <v>16457</v>
      </c>
      <c r="AG944" s="45" t="s">
        <v>16459</v>
      </c>
      <c r="AH944" s="45" t="s">
        <v>16453</v>
      </c>
      <c r="AI944" s="45" t="s">
        <v>16455</v>
      </c>
      <c r="AJ944" s="63" t="s">
        <v>20405</v>
      </c>
      <c r="AK944" s="63" t="s">
        <v>20406</v>
      </c>
      <c r="AL944" s="45">
        <v>0</v>
      </c>
      <c r="AM944" s="43">
        <f>IF(AND(L944="WEAPON",OR(R944=0,R944=1,R944=2)),[1]装备基础and强化!$V$7,IF(AND(L944="LEFTRING",OR(R944=0,R944=1,R944=2)),[1]装备基础and强化!$W$7,IF(AND(L944="RIGHTRING",OR(R944=0,R944=1,R944=2)),[1]装备基础and强化!$X$7,IF(AND(L944="NECKLACE",OR(R944=0,R944=1,R944=2)),[1]装备基础and强化!$Y$7,0))))</f>
        <v>0</v>
      </c>
      <c r="AN944" s="43">
        <f>IF(AND(L944="WEAPON",OR(R944=3,R944=4)),[1]装备基础and强化!$V$11,IF(AND(L944="LEFTRING",OR(R944=3,R944=4)),[1]装备基础and强化!$W$11,IF(AND(L944="RIGHTRING",OR(R944=3,R944=4)),[1]装备基础and强化!$X$11,IF(AND(L944="NECKLACE",OR(R944=3,R944=4)),[1]装备基础and强化!$Y$11,0))))</f>
        <v>0</v>
      </c>
      <c r="AO944" s="43" t="e">
        <f>IF(AND(L944="BELT",T944=1),[1]装备基础and强化!$AA$7,IF(AND(L944="PANTS",T944=1),[1]装备基础and强化!$AB$7,IF(AND(L944="SHOES",T944=1),[1]装备基础and强化!$AC$7,IF(AND(L944="CLOTHES",T944=1),[1]装备基础and强化!$AD$7,0))))</f>
        <v>#REF!</v>
      </c>
      <c r="AP944" s="43">
        <f>IF(AND(L944="BELT",T944=2),[1]装备基础and强化!$AF$7,IF(AND(L944="PANTS",T944=2),[1]装备基础and强化!$AG$7,IF(AND(L944="SHOES",T944=2),[1]装备基础and强化!$AH$7,IF(AND(L944="CLOTHES",T944=2),[1]装备基础and强化!$AI$7,0))))</f>
        <v>0</v>
      </c>
      <c r="AQ944" s="43">
        <f>IF(L944="HAT",[1]装备基础and强化!$AK$7,IF(L944="JADE",[1]装备基础and强化!$AK$7,0))</f>
        <v>0</v>
      </c>
      <c r="AR944" s="43" t="e">
        <f t="shared" si="15"/>
        <v>#REF!</v>
      </c>
    </row>
    <row r="945" spans="1:44" x14ac:dyDescent="0.15">
      <c r="A945" s="43"/>
      <c r="B945" s="5" t="s">
        <v>3111</v>
      </c>
      <c r="C945" s="12">
        <v>20941</v>
      </c>
      <c r="D945" s="5" t="s">
        <v>3106</v>
      </c>
      <c r="E945" s="44" t="s">
        <v>22576</v>
      </c>
      <c r="F945" s="4" t="s">
        <v>3112</v>
      </c>
      <c r="G945" s="4" t="s">
        <v>3113</v>
      </c>
      <c r="H945" s="44"/>
      <c r="I945" s="4" t="s">
        <v>700</v>
      </c>
      <c r="J945" s="6" t="s">
        <v>700</v>
      </c>
      <c r="K945" s="45">
        <v>1</v>
      </c>
      <c r="L945" s="4" t="s">
        <v>750</v>
      </c>
      <c r="M945" s="104" t="s">
        <v>16943</v>
      </c>
      <c r="N945" s="45">
        <v>2170200</v>
      </c>
      <c r="O945" s="4" t="s">
        <v>7076</v>
      </c>
      <c r="P945" s="4" t="s">
        <v>761</v>
      </c>
      <c r="Q945" s="4">
        <v>180</v>
      </c>
      <c r="R945" s="4">
        <v>1</v>
      </c>
      <c r="S945" s="4" t="s">
        <v>1677</v>
      </c>
      <c r="T945" s="4">
        <v>1</v>
      </c>
      <c r="U945" s="4">
        <v>2</v>
      </c>
      <c r="W945" s="4" t="s">
        <v>3109</v>
      </c>
      <c r="X945" s="4" t="s">
        <v>3110</v>
      </c>
      <c r="Y945" s="45">
        <v>0</v>
      </c>
      <c r="AA945" s="4">
        <v>1</v>
      </c>
      <c r="AB945" s="4">
        <v>100</v>
      </c>
      <c r="AC945" s="4">
        <v>1</v>
      </c>
      <c r="AD945" s="4">
        <v>1</v>
      </c>
      <c r="AE945" s="45" t="s">
        <v>16461</v>
      </c>
      <c r="AF945" s="45" t="s">
        <v>16457</v>
      </c>
      <c r="AG945" s="45" t="s">
        <v>16459</v>
      </c>
      <c r="AH945" s="45" t="s">
        <v>16453</v>
      </c>
      <c r="AI945" s="45" t="s">
        <v>16455</v>
      </c>
      <c r="AJ945" s="63" t="s">
        <v>20405</v>
      </c>
      <c r="AK945" s="63" t="s">
        <v>20406</v>
      </c>
      <c r="AL945" s="4">
        <v>0</v>
      </c>
      <c r="AM945" s="43">
        <f>IF(AND(L945="WEAPON",OR(R945=0,R945=1,R945=2)),[1]装备基础and强化!$V$7,IF(AND(L945="LEFTRING",OR(R945=0,R945=1,R945=2)),[1]装备基础and强化!$W$7,IF(AND(L945="RIGHTRING",OR(R945=0,R945=1,R945=2)),[1]装备基础and强化!$X$7,IF(AND(L945="NECKLACE",OR(R945=0,R945=1,R945=2)),[1]装备基础and强化!$Y$7,0))))</f>
        <v>0</v>
      </c>
      <c r="AN945" s="43">
        <f>IF(AND(L945="WEAPON",OR(R945=3,R945=4)),[1]装备基础and强化!$V$11,IF(AND(L945="LEFTRING",OR(R945=3,R945=4)),[1]装备基础and强化!$W$11,IF(AND(L945="RIGHTRING",OR(R945=3,R945=4)),[1]装备基础and强化!$X$11,IF(AND(L945="NECKLACE",OR(R945=3,R945=4)),[1]装备基础and强化!$Y$11,0))))</f>
        <v>0</v>
      </c>
      <c r="AO945" s="43" t="e">
        <f>IF(AND(L945="BELT",T945=1),[1]装备基础and强化!$AA$7,IF(AND(L945="PANTS",T945=1),[1]装备基础and强化!$AB$7,IF(AND(L945="SHOES",T945=1),[1]装备基础and强化!$AC$7,IF(AND(L945="CLOTHES",T945=1),[1]装备基础and强化!$AD$7,0))))</f>
        <v>#REF!</v>
      </c>
      <c r="AP945" s="43">
        <f>IF(AND(L945="BELT",T945=2),[1]装备基础and强化!$AF$7,IF(AND(L945="PANTS",T945=2),[1]装备基础and强化!$AG$7,IF(AND(L945="SHOES",T945=2),[1]装备基础and强化!$AH$7,IF(AND(L945="CLOTHES",T945=2),[1]装备基础and强化!$AI$7,0))))</f>
        <v>0</v>
      </c>
      <c r="AQ945" s="43">
        <f>IF(L945="HAT",[1]装备基础and强化!$AK$7,IF(L945="JADE",[1]装备基础and强化!$AK$7,0))</f>
        <v>0</v>
      </c>
      <c r="AR945" s="43" t="e">
        <f t="shared" si="15"/>
        <v>#REF!</v>
      </c>
    </row>
    <row r="946" spans="1:44" x14ac:dyDescent="0.15">
      <c r="A946" s="43"/>
      <c r="B946" s="5" t="s">
        <v>3114</v>
      </c>
      <c r="C946" s="12">
        <v>20942</v>
      </c>
      <c r="D946" s="5" t="s">
        <v>3106</v>
      </c>
      <c r="E946" s="44" t="s">
        <v>22577</v>
      </c>
      <c r="F946" s="4" t="s">
        <v>3115</v>
      </c>
      <c r="G946" s="4" t="s">
        <v>3116</v>
      </c>
      <c r="H946" s="44"/>
      <c r="I946" s="4" t="s">
        <v>700</v>
      </c>
      <c r="J946" s="6" t="s">
        <v>700</v>
      </c>
      <c r="K946" s="45">
        <v>1</v>
      </c>
      <c r="L946" s="4" t="s">
        <v>750</v>
      </c>
      <c r="M946" s="104" t="s">
        <v>16944</v>
      </c>
      <c r="N946" s="45">
        <v>2170300</v>
      </c>
      <c r="O946" s="4" t="s">
        <v>6307</v>
      </c>
      <c r="P946" s="4" t="s">
        <v>761</v>
      </c>
      <c r="Q946" s="4">
        <v>180</v>
      </c>
      <c r="R946" s="4">
        <v>1</v>
      </c>
      <c r="S946" s="4" t="s">
        <v>1677</v>
      </c>
      <c r="T946" s="4">
        <v>1</v>
      </c>
      <c r="U946" s="4">
        <v>3</v>
      </c>
      <c r="W946" s="4" t="s">
        <v>3109</v>
      </c>
      <c r="X946" s="4" t="s">
        <v>3110</v>
      </c>
      <c r="Y946" s="45">
        <v>0</v>
      </c>
      <c r="AA946" s="4">
        <v>1</v>
      </c>
      <c r="AB946" s="4">
        <v>100</v>
      </c>
      <c r="AC946" s="4">
        <v>1</v>
      </c>
      <c r="AD946" s="4">
        <v>1</v>
      </c>
      <c r="AE946" s="45" t="s">
        <v>16461</v>
      </c>
      <c r="AF946" s="45" t="s">
        <v>16457</v>
      </c>
      <c r="AG946" s="45" t="s">
        <v>16459</v>
      </c>
      <c r="AH946" s="45" t="s">
        <v>16453</v>
      </c>
      <c r="AI946" s="45" t="s">
        <v>16455</v>
      </c>
      <c r="AJ946" s="63" t="s">
        <v>20405</v>
      </c>
      <c r="AK946" s="63" t="s">
        <v>20406</v>
      </c>
      <c r="AL946" s="45">
        <v>0</v>
      </c>
      <c r="AM946" s="43">
        <f>IF(AND(L946="WEAPON",OR(R946=0,R946=1,R946=2)),[1]装备基础and强化!$V$7,IF(AND(L946="LEFTRING",OR(R946=0,R946=1,R946=2)),[1]装备基础and强化!$W$7,IF(AND(L946="RIGHTRING",OR(R946=0,R946=1,R946=2)),[1]装备基础and强化!$X$7,IF(AND(L946="NECKLACE",OR(R946=0,R946=1,R946=2)),[1]装备基础and强化!$Y$7,0))))</f>
        <v>0</v>
      </c>
      <c r="AN946" s="43">
        <f>IF(AND(L946="WEAPON",OR(R946=3,R946=4)),[1]装备基础and强化!$V$11,IF(AND(L946="LEFTRING",OR(R946=3,R946=4)),[1]装备基础and强化!$W$11,IF(AND(L946="RIGHTRING",OR(R946=3,R946=4)),[1]装备基础and强化!$X$11,IF(AND(L946="NECKLACE",OR(R946=3,R946=4)),[1]装备基础and强化!$Y$11,0))))</f>
        <v>0</v>
      </c>
      <c r="AO946" s="43" t="e">
        <f>IF(AND(L946="BELT",T946=1),[1]装备基础and强化!$AA$7,IF(AND(L946="PANTS",T946=1),[1]装备基础and强化!$AB$7,IF(AND(L946="SHOES",T946=1),[1]装备基础and强化!$AC$7,IF(AND(L946="CLOTHES",T946=1),[1]装备基础and强化!$AD$7,0))))</f>
        <v>#REF!</v>
      </c>
      <c r="AP946" s="43">
        <f>IF(AND(L946="BELT",T946=2),[1]装备基础and强化!$AF$7,IF(AND(L946="PANTS",T946=2),[1]装备基础and强化!$AG$7,IF(AND(L946="SHOES",T946=2),[1]装备基础and强化!$AH$7,IF(AND(L946="CLOTHES",T946=2),[1]装备基础and强化!$AI$7,0))))</f>
        <v>0</v>
      </c>
      <c r="AQ946" s="43">
        <f>IF(L946="HAT",[1]装备基础and强化!$AK$7,IF(L946="JADE",[1]装备基础and强化!$AK$7,0))</f>
        <v>0</v>
      </c>
      <c r="AR946" s="43" t="e">
        <f t="shared" si="15"/>
        <v>#REF!</v>
      </c>
    </row>
    <row r="947" spans="1:44" x14ac:dyDescent="0.15">
      <c r="A947" s="43"/>
      <c r="B947" s="5" t="s">
        <v>3118</v>
      </c>
      <c r="C947" s="12">
        <v>20943</v>
      </c>
      <c r="D947" s="5" t="s">
        <v>3106</v>
      </c>
      <c r="E947" s="44" t="s">
        <v>22578</v>
      </c>
      <c r="F947" s="4" t="s">
        <v>3119</v>
      </c>
      <c r="G947" s="4" t="s">
        <v>3120</v>
      </c>
      <c r="H947" s="44"/>
      <c r="I947" s="4" t="s">
        <v>700</v>
      </c>
      <c r="J947" s="6" t="s">
        <v>700</v>
      </c>
      <c r="K947" s="45">
        <v>1</v>
      </c>
      <c r="L947" s="4" t="s">
        <v>750</v>
      </c>
      <c r="M947" s="104" t="s">
        <v>16945</v>
      </c>
      <c r="N947" s="45">
        <v>2170400</v>
      </c>
      <c r="O947" s="4" t="s">
        <v>14684</v>
      </c>
      <c r="P947" s="4" t="s">
        <v>761</v>
      </c>
      <c r="Q947" s="4">
        <v>180</v>
      </c>
      <c r="R947" s="4">
        <v>1</v>
      </c>
      <c r="S947" s="4" t="s">
        <v>1677</v>
      </c>
      <c r="T947" s="4">
        <v>1</v>
      </c>
      <c r="U947" s="4">
        <v>4</v>
      </c>
      <c r="W947" s="4" t="s">
        <v>3109</v>
      </c>
      <c r="X947" s="4" t="s">
        <v>3110</v>
      </c>
      <c r="Y947" s="45">
        <v>0</v>
      </c>
      <c r="AA947" s="4">
        <v>1</v>
      </c>
      <c r="AB947" s="4">
        <v>100</v>
      </c>
      <c r="AC947" s="4">
        <v>1</v>
      </c>
      <c r="AD947" s="4">
        <v>1</v>
      </c>
      <c r="AE947" s="45" t="s">
        <v>16461</v>
      </c>
      <c r="AF947" s="45" t="s">
        <v>16457</v>
      </c>
      <c r="AG947" s="45" t="s">
        <v>16459</v>
      </c>
      <c r="AH947" s="45" t="s">
        <v>16453</v>
      </c>
      <c r="AI947" s="45" t="s">
        <v>16455</v>
      </c>
      <c r="AJ947" s="63" t="s">
        <v>20405</v>
      </c>
      <c r="AK947" s="63" t="s">
        <v>20406</v>
      </c>
      <c r="AL947" s="4">
        <v>0</v>
      </c>
      <c r="AM947" s="43">
        <f>IF(AND(L947="WEAPON",OR(R947=0,R947=1,R947=2)),[1]装备基础and强化!$V$7,IF(AND(L947="LEFTRING",OR(R947=0,R947=1,R947=2)),[1]装备基础and强化!$W$7,IF(AND(L947="RIGHTRING",OR(R947=0,R947=1,R947=2)),[1]装备基础and强化!$X$7,IF(AND(L947="NECKLACE",OR(R947=0,R947=1,R947=2)),[1]装备基础and强化!$Y$7,0))))</f>
        <v>0</v>
      </c>
      <c r="AN947" s="43">
        <f>IF(AND(L947="WEAPON",OR(R947=3,R947=4)),[1]装备基础and强化!$V$11,IF(AND(L947="LEFTRING",OR(R947=3,R947=4)),[1]装备基础and强化!$W$11,IF(AND(L947="RIGHTRING",OR(R947=3,R947=4)),[1]装备基础and强化!$X$11,IF(AND(L947="NECKLACE",OR(R947=3,R947=4)),[1]装备基础and强化!$Y$11,0))))</f>
        <v>0</v>
      </c>
      <c r="AO947" s="43" t="e">
        <f>IF(AND(L947="BELT",T947=1),[1]装备基础and强化!$AA$7,IF(AND(L947="PANTS",T947=1),[1]装备基础and强化!$AB$7,IF(AND(L947="SHOES",T947=1),[1]装备基础and强化!$AC$7,IF(AND(L947="CLOTHES",T947=1),[1]装备基础and强化!$AD$7,0))))</f>
        <v>#REF!</v>
      </c>
      <c r="AP947" s="43">
        <f>IF(AND(L947="BELT",T947=2),[1]装备基础and强化!$AF$7,IF(AND(L947="PANTS",T947=2),[1]装备基础and强化!$AG$7,IF(AND(L947="SHOES",T947=2),[1]装备基础and强化!$AH$7,IF(AND(L947="CLOTHES",T947=2),[1]装备基础and强化!$AI$7,0))))</f>
        <v>0</v>
      </c>
      <c r="AQ947" s="43">
        <f>IF(L947="HAT",[1]装备基础and强化!$AK$7,IF(L947="JADE",[1]装备基础and强化!$AK$7,0))</f>
        <v>0</v>
      </c>
      <c r="AR947" s="43" t="e">
        <f t="shared" si="15"/>
        <v>#REF!</v>
      </c>
    </row>
    <row r="948" spans="1:44" x14ac:dyDescent="0.15">
      <c r="A948" s="43"/>
      <c r="B948" s="5" t="s">
        <v>3121</v>
      </c>
      <c r="C948" s="12">
        <v>20944</v>
      </c>
      <c r="D948" s="5" t="s">
        <v>3106</v>
      </c>
      <c r="E948" s="44" t="s">
        <v>22579</v>
      </c>
      <c r="F948" s="4" t="s">
        <v>3122</v>
      </c>
      <c r="G948" s="4" t="s">
        <v>3123</v>
      </c>
      <c r="H948" s="44"/>
      <c r="I948" s="4" t="s">
        <v>700</v>
      </c>
      <c r="J948" s="6" t="s">
        <v>700</v>
      </c>
      <c r="K948" s="45">
        <v>1</v>
      </c>
      <c r="L948" s="4" t="s">
        <v>750</v>
      </c>
      <c r="M948" s="104" t="s">
        <v>16946</v>
      </c>
      <c r="N948" s="45">
        <v>2170500</v>
      </c>
      <c r="O948" s="4" t="s">
        <v>3128</v>
      </c>
      <c r="P948" s="4" t="s">
        <v>761</v>
      </c>
      <c r="Q948" s="4">
        <v>180</v>
      </c>
      <c r="R948" s="4">
        <v>1</v>
      </c>
      <c r="S948" s="4" t="s">
        <v>1677</v>
      </c>
      <c r="T948" s="4">
        <v>1</v>
      </c>
      <c r="U948" s="4">
        <v>5</v>
      </c>
      <c r="W948" s="4" t="s">
        <v>3109</v>
      </c>
      <c r="X948" s="4" t="s">
        <v>3110</v>
      </c>
      <c r="Y948" s="45">
        <v>0</v>
      </c>
      <c r="AA948" s="4">
        <v>1</v>
      </c>
      <c r="AB948" s="4">
        <v>100</v>
      </c>
      <c r="AC948" s="4">
        <v>1</v>
      </c>
      <c r="AD948" s="4">
        <v>1</v>
      </c>
      <c r="AE948" s="45" t="s">
        <v>16461</v>
      </c>
      <c r="AF948" s="45" t="s">
        <v>16457</v>
      </c>
      <c r="AG948" s="45" t="s">
        <v>16459</v>
      </c>
      <c r="AH948" s="45" t="s">
        <v>16453</v>
      </c>
      <c r="AI948" s="45" t="s">
        <v>16455</v>
      </c>
      <c r="AJ948" s="63" t="s">
        <v>20405</v>
      </c>
      <c r="AK948" s="63" t="s">
        <v>20406</v>
      </c>
      <c r="AL948" s="45">
        <v>0</v>
      </c>
      <c r="AM948" s="43">
        <f>IF(AND(L948="WEAPON",OR(R948=0,R948=1,R948=2)),[1]装备基础and强化!$V$7,IF(AND(L948="LEFTRING",OR(R948=0,R948=1,R948=2)),[1]装备基础and强化!$W$7,IF(AND(L948="RIGHTRING",OR(R948=0,R948=1,R948=2)),[1]装备基础and强化!$X$7,IF(AND(L948="NECKLACE",OR(R948=0,R948=1,R948=2)),[1]装备基础and强化!$Y$7,0))))</f>
        <v>0</v>
      </c>
      <c r="AN948" s="43">
        <f>IF(AND(L948="WEAPON",OR(R948=3,R948=4)),[1]装备基础and强化!$V$11,IF(AND(L948="LEFTRING",OR(R948=3,R948=4)),[1]装备基础and强化!$W$11,IF(AND(L948="RIGHTRING",OR(R948=3,R948=4)),[1]装备基础and强化!$X$11,IF(AND(L948="NECKLACE",OR(R948=3,R948=4)),[1]装备基础and强化!$Y$11,0))))</f>
        <v>0</v>
      </c>
      <c r="AO948" s="43" t="e">
        <f>IF(AND(L948="BELT",T948=1),[1]装备基础and强化!$AA$7,IF(AND(L948="PANTS",T948=1),[1]装备基础and强化!$AB$7,IF(AND(L948="SHOES",T948=1),[1]装备基础and强化!$AC$7,IF(AND(L948="CLOTHES",T948=1),[1]装备基础and强化!$AD$7,0))))</f>
        <v>#REF!</v>
      </c>
      <c r="AP948" s="43">
        <f>IF(AND(L948="BELT",T948=2),[1]装备基础and强化!$AF$7,IF(AND(L948="PANTS",T948=2),[1]装备基础and强化!$AG$7,IF(AND(L948="SHOES",T948=2),[1]装备基础and强化!$AH$7,IF(AND(L948="CLOTHES",T948=2),[1]装备基础and强化!$AI$7,0))))</f>
        <v>0</v>
      </c>
      <c r="AQ948" s="43">
        <f>IF(L948="HAT",[1]装备基础and强化!$AK$7,IF(L948="JADE",[1]装备基础and强化!$AK$7,0))</f>
        <v>0</v>
      </c>
      <c r="AR948" s="43" t="e">
        <f t="shared" si="15"/>
        <v>#REF!</v>
      </c>
    </row>
    <row r="949" spans="1:44" x14ac:dyDescent="0.15">
      <c r="A949" s="43"/>
      <c r="B949" s="5" t="s">
        <v>3125</v>
      </c>
      <c r="C949" s="12">
        <v>20945</v>
      </c>
      <c r="D949" s="5" t="s">
        <v>3106</v>
      </c>
      <c r="E949" s="44" t="s">
        <v>22580</v>
      </c>
      <c r="F949" s="4" t="s">
        <v>3126</v>
      </c>
      <c r="G949" s="4" t="s">
        <v>3127</v>
      </c>
      <c r="H949" s="44"/>
      <c r="I949" s="4" t="s">
        <v>700</v>
      </c>
      <c r="J949" s="6" t="s">
        <v>700</v>
      </c>
      <c r="K949" s="45">
        <v>1</v>
      </c>
      <c r="L949" s="4" t="s">
        <v>750</v>
      </c>
      <c r="M949" s="104" t="s">
        <v>16947</v>
      </c>
      <c r="N949" s="45">
        <v>2170600</v>
      </c>
      <c r="O949" s="4" t="s">
        <v>9476</v>
      </c>
      <c r="P949" s="4" t="s">
        <v>761</v>
      </c>
      <c r="Q949" s="4">
        <v>180</v>
      </c>
      <c r="R949" s="4">
        <v>1</v>
      </c>
      <c r="S949" s="4" t="s">
        <v>1677</v>
      </c>
      <c r="T949" s="4">
        <v>1</v>
      </c>
      <c r="U949" s="4">
        <v>6</v>
      </c>
      <c r="W949" s="4" t="s">
        <v>3109</v>
      </c>
      <c r="X949" s="4" t="s">
        <v>3110</v>
      </c>
      <c r="Y949" s="45">
        <v>0</v>
      </c>
      <c r="AA949" s="4">
        <v>1</v>
      </c>
      <c r="AB949" s="4">
        <v>100</v>
      </c>
      <c r="AC949" s="4">
        <v>1</v>
      </c>
      <c r="AD949" s="4">
        <v>1</v>
      </c>
      <c r="AE949" s="45" t="s">
        <v>16461</v>
      </c>
      <c r="AF949" s="45" t="s">
        <v>16457</v>
      </c>
      <c r="AG949" s="45" t="s">
        <v>16459</v>
      </c>
      <c r="AH949" s="45" t="s">
        <v>16453</v>
      </c>
      <c r="AI949" s="45" t="s">
        <v>16455</v>
      </c>
      <c r="AJ949" s="63" t="s">
        <v>20405</v>
      </c>
      <c r="AK949" s="63" t="s">
        <v>20406</v>
      </c>
      <c r="AL949" s="4">
        <v>0</v>
      </c>
      <c r="AM949" s="43">
        <f>IF(AND(L949="WEAPON",OR(R949=0,R949=1,R949=2)),[1]装备基础and强化!$V$7,IF(AND(L949="LEFTRING",OR(R949=0,R949=1,R949=2)),[1]装备基础and强化!$W$7,IF(AND(L949="RIGHTRING",OR(R949=0,R949=1,R949=2)),[1]装备基础and强化!$X$7,IF(AND(L949="NECKLACE",OR(R949=0,R949=1,R949=2)),[1]装备基础and强化!$Y$7,0))))</f>
        <v>0</v>
      </c>
      <c r="AN949" s="43">
        <f>IF(AND(L949="WEAPON",OR(R949=3,R949=4)),[1]装备基础and强化!$V$11,IF(AND(L949="LEFTRING",OR(R949=3,R949=4)),[1]装备基础and强化!$W$11,IF(AND(L949="RIGHTRING",OR(R949=3,R949=4)),[1]装备基础and强化!$X$11,IF(AND(L949="NECKLACE",OR(R949=3,R949=4)),[1]装备基础and强化!$Y$11,0))))</f>
        <v>0</v>
      </c>
      <c r="AO949" s="43" t="e">
        <f>IF(AND(L949="BELT",T949=1),[1]装备基础and强化!$AA$7,IF(AND(L949="PANTS",T949=1),[1]装备基础and强化!$AB$7,IF(AND(L949="SHOES",T949=1),[1]装备基础and强化!$AC$7,IF(AND(L949="CLOTHES",T949=1),[1]装备基础and强化!$AD$7,0))))</f>
        <v>#REF!</v>
      </c>
      <c r="AP949" s="43">
        <f>IF(AND(L949="BELT",T949=2),[1]装备基础and强化!$AF$7,IF(AND(L949="PANTS",T949=2),[1]装备基础and强化!$AG$7,IF(AND(L949="SHOES",T949=2),[1]装备基础and强化!$AH$7,IF(AND(L949="CLOTHES",T949=2),[1]装备基础and强化!$AI$7,0))))</f>
        <v>0</v>
      </c>
      <c r="AQ949" s="43">
        <f>IF(L949="HAT",[1]装备基础and强化!$AK$7,IF(L949="JADE",[1]装备基础and强化!$AK$7,0))</f>
        <v>0</v>
      </c>
      <c r="AR949" s="43" t="e">
        <f t="shared" si="15"/>
        <v>#REF!</v>
      </c>
    </row>
    <row r="950" spans="1:44" x14ac:dyDescent="0.15">
      <c r="A950" s="43"/>
      <c r="B950" s="5" t="s">
        <v>3129</v>
      </c>
      <c r="C950" s="12">
        <v>20946</v>
      </c>
      <c r="D950" s="5" t="s">
        <v>3106</v>
      </c>
      <c r="E950" s="44" t="s">
        <v>22581</v>
      </c>
      <c r="F950" s="4" t="s">
        <v>3130</v>
      </c>
      <c r="G950" s="4" t="s">
        <v>3131</v>
      </c>
      <c r="H950" s="44"/>
      <c r="I950" s="4" t="s">
        <v>700</v>
      </c>
      <c r="J950" s="6" t="s">
        <v>700</v>
      </c>
      <c r="K950" s="45">
        <v>1</v>
      </c>
      <c r="L950" s="4" t="s">
        <v>750</v>
      </c>
      <c r="M950" s="104" t="s">
        <v>16948</v>
      </c>
      <c r="N950" s="45">
        <v>2170700</v>
      </c>
      <c r="O950" s="4" t="s">
        <v>12587</v>
      </c>
      <c r="P950" s="4" t="s">
        <v>761</v>
      </c>
      <c r="Q950" s="4">
        <v>180</v>
      </c>
      <c r="R950" s="4">
        <v>1</v>
      </c>
      <c r="S950" s="4" t="s">
        <v>1677</v>
      </c>
      <c r="T950" s="4">
        <v>1</v>
      </c>
      <c r="U950" s="4">
        <v>7</v>
      </c>
      <c r="W950" s="4" t="s">
        <v>3109</v>
      </c>
      <c r="X950" s="4" t="s">
        <v>3110</v>
      </c>
      <c r="Y950" s="45">
        <v>0</v>
      </c>
      <c r="AA950" s="4">
        <v>1</v>
      </c>
      <c r="AB950" s="4">
        <v>100</v>
      </c>
      <c r="AC950" s="4">
        <v>1</v>
      </c>
      <c r="AD950" s="4">
        <v>1</v>
      </c>
      <c r="AE950" s="45" t="s">
        <v>16461</v>
      </c>
      <c r="AF950" s="45" t="s">
        <v>16457</v>
      </c>
      <c r="AG950" s="45" t="s">
        <v>16459</v>
      </c>
      <c r="AH950" s="45" t="s">
        <v>16453</v>
      </c>
      <c r="AI950" s="45" t="s">
        <v>16455</v>
      </c>
      <c r="AJ950" s="63" t="s">
        <v>20405</v>
      </c>
      <c r="AK950" s="63" t="s">
        <v>20406</v>
      </c>
      <c r="AL950" s="45">
        <v>0</v>
      </c>
      <c r="AM950" s="43">
        <f>IF(AND(L950="WEAPON",OR(R950=0,R950=1,R950=2)),[1]装备基础and强化!$V$7,IF(AND(L950="LEFTRING",OR(R950=0,R950=1,R950=2)),[1]装备基础and强化!$W$7,IF(AND(L950="RIGHTRING",OR(R950=0,R950=1,R950=2)),[1]装备基础and强化!$X$7,IF(AND(L950="NECKLACE",OR(R950=0,R950=1,R950=2)),[1]装备基础and强化!$Y$7,0))))</f>
        <v>0</v>
      </c>
      <c r="AN950" s="43">
        <f>IF(AND(L950="WEAPON",OR(R950=3,R950=4)),[1]装备基础and强化!$V$11,IF(AND(L950="LEFTRING",OR(R950=3,R950=4)),[1]装备基础and强化!$W$11,IF(AND(L950="RIGHTRING",OR(R950=3,R950=4)),[1]装备基础and强化!$X$11,IF(AND(L950="NECKLACE",OR(R950=3,R950=4)),[1]装备基础and强化!$Y$11,0))))</f>
        <v>0</v>
      </c>
      <c r="AO950" s="43" t="e">
        <f>IF(AND(L950="BELT",T950=1),[1]装备基础and强化!$AA$7,IF(AND(L950="PANTS",T950=1),[1]装备基础and强化!$AB$7,IF(AND(L950="SHOES",T950=1),[1]装备基础and强化!$AC$7,IF(AND(L950="CLOTHES",T950=1),[1]装备基础and强化!$AD$7,0))))</f>
        <v>#REF!</v>
      </c>
      <c r="AP950" s="43">
        <f>IF(AND(L950="BELT",T950=2),[1]装备基础and强化!$AF$7,IF(AND(L950="PANTS",T950=2),[1]装备基础and强化!$AG$7,IF(AND(L950="SHOES",T950=2),[1]装备基础and强化!$AH$7,IF(AND(L950="CLOTHES",T950=2),[1]装备基础and强化!$AI$7,0))))</f>
        <v>0</v>
      </c>
      <c r="AQ950" s="43">
        <f>IF(L950="HAT",[1]装备基础and强化!$AK$7,IF(L950="JADE",[1]装备基础and强化!$AK$7,0))</f>
        <v>0</v>
      </c>
      <c r="AR950" s="43" t="e">
        <f t="shared" si="15"/>
        <v>#REF!</v>
      </c>
    </row>
    <row r="951" spans="1:44" x14ac:dyDescent="0.15">
      <c r="A951" s="43"/>
      <c r="B951" s="5" t="s">
        <v>3133</v>
      </c>
      <c r="C951" s="12">
        <v>20947</v>
      </c>
      <c r="D951" s="5" t="s">
        <v>3106</v>
      </c>
      <c r="E951" s="44" t="s">
        <v>22582</v>
      </c>
      <c r="F951" s="4" t="s">
        <v>3134</v>
      </c>
      <c r="G951" s="4" t="s">
        <v>3135</v>
      </c>
      <c r="H951" s="44"/>
      <c r="I951" s="4" t="s">
        <v>700</v>
      </c>
      <c r="J951" s="6" t="s">
        <v>700</v>
      </c>
      <c r="K951" s="45">
        <v>1</v>
      </c>
      <c r="L951" s="4" t="s">
        <v>750</v>
      </c>
      <c r="M951" s="104" t="s">
        <v>16949</v>
      </c>
      <c r="N951" s="45">
        <v>2170800</v>
      </c>
      <c r="O951" s="4" t="s">
        <v>14863</v>
      </c>
      <c r="P951" s="4" t="s">
        <v>761</v>
      </c>
      <c r="Q951" s="4">
        <v>180</v>
      </c>
      <c r="R951" s="4">
        <v>1</v>
      </c>
      <c r="S951" s="4" t="s">
        <v>1677</v>
      </c>
      <c r="T951" s="4">
        <v>1</v>
      </c>
      <c r="U951" s="4">
        <v>8</v>
      </c>
      <c r="W951" s="4" t="s">
        <v>3109</v>
      </c>
      <c r="X951" s="4" t="s">
        <v>3110</v>
      </c>
      <c r="Y951" s="45">
        <v>0</v>
      </c>
      <c r="AA951" s="4">
        <v>1</v>
      </c>
      <c r="AB951" s="4">
        <v>100</v>
      </c>
      <c r="AC951" s="4">
        <v>1</v>
      </c>
      <c r="AD951" s="4">
        <v>1</v>
      </c>
      <c r="AE951" s="45" t="s">
        <v>16461</v>
      </c>
      <c r="AF951" s="45" t="s">
        <v>16457</v>
      </c>
      <c r="AG951" s="45" t="s">
        <v>16459</v>
      </c>
      <c r="AH951" s="45" t="s">
        <v>16453</v>
      </c>
      <c r="AI951" s="45" t="s">
        <v>16455</v>
      </c>
      <c r="AJ951" s="63" t="s">
        <v>20405</v>
      </c>
      <c r="AK951" s="63" t="s">
        <v>20406</v>
      </c>
      <c r="AL951" s="4">
        <v>0</v>
      </c>
      <c r="AM951" s="43">
        <f>IF(AND(L951="WEAPON",OR(R951=0,R951=1,R951=2)),[1]装备基础and强化!$V$7,IF(AND(L951="LEFTRING",OR(R951=0,R951=1,R951=2)),[1]装备基础and强化!$W$7,IF(AND(L951="RIGHTRING",OR(R951=0,R951=1,R951=2)),[1]装备基础and强化!$X$7,IF(AND(L951="NECKLACE",OR(R951=0,R951=1,R951=2)),[1]装备基础and强化!$Y$7,0))))</f>
        <v>0</v>
      </c>
      <c r="AN951" s="43">
        <f>IF(AND(L951="WEAPON",OR(R951=3,R951=4)),[1]装备基础and强化!$V$11,IF(AND(L951="LEFTRING",OR(R951=3,R951=4)),[1]装备基础and强化!$W$11,IF(AND(L951="RIGHTRING",OR(R951=3,R951=4)),[1]装备基础and强化!$X$11,IF(AND(L951="NECKLACE",OR(R951=3,R951=4)),[1]装备基础and强化!$Y$11,0))))</f>
        <v>0</v>
      </c>
      <c r="AO951" s="43" t="e">
        <f>IF(AND(L951="BELT",T951=1),[1]装备基础and强化!$AA$7,IF(AND(L951="PANTS",T951=1),[1]装备基础and强化!$AB$7,IF(AND(L951="SHOES",T951=1),[1]装备基础and强化!$AC$7,IF(AND(L951="CLOTHES",T951=1),[1]装备基础and强化!$AD$7,0))))</f>
        <v>#REF!</v>
      </c>
      <c r="AP951" s="43">
        <f>IF(AND(L951="BELT",T951=2),[1]装备基础and强化!$AF$7,IF(AND(L951="PANTS",T951=2),[1]装备基础and强化!$AG$7,IF(AND(L951="SHOES",T951=2),[1]装备基础and强化!$AH$7,IF(AND(L951="CLOTHES",T951=2),[1]装备基础and强化!$AI$7,0))))</f>
        <v>0</v>
      </c>
      <c r="AQ951" s="43">
        <f>IF(L951="HAT",[1]装备基础and强化!$AK$7,IF(L951="JADE",[1]装备基础and强化!$AK$7,0))</f>
        <v>0</v>
      </c>
      <c r="AR951" s="43" t="e">
        <f t="shared" si="15"/>
        <v>#REF!</v>
      </c>
    </row>
    <row r="952" spans="1:44" x14ac:dyDescent="0.15">
      <c r="A952" s="43"/>
      <c r="B952" s="5" t="s">
        <v>3137</v>
      </c>
      <c r="C952" s="12">
        <v>20948</v>
      </c>
      <c r="D952" s="5" t="s">
        <v>3138</v>
      </c>
      <c r="E952" s="44" t="s">
        <v>22583</v>
      </c>
      <c r="F952" s="4" t="s">
        <v>3139</v>
      </c>
      <c r="G952" s="4" t="s">
        <v>3140</v>
      </c>
      <c r="H952" s="44"/>
      <c r="I952" s="4" t="s">
        <v>700</v>
      </c>
      <c r="J952" s="6" t="s">
        <v>700</v>
      </c>
      <c r="K952" s="45">
        <v>1</v>
      </c>
      <c r="L952" s="4" t="s">
        <v>750</v>
      </c>
      <c r="M952" s="104" t="s">
        <v>16950</v>
      </c>
      <c r="N952" s="45">
        <v>2220100</v>
      </c>
      <c r="O952" s="4" t="s">
        <v>3060</v>
      </c>
      <c r="P952" s="4" t="s">
        <v>761</v>
      </c>
      <c r="Q952" s="4">
        <v>210</v>
      </c>
      <c r="R952" s="4">
        <v>1</v>
      </c>
      <c r="S952" s="4" t="s">
        <v>1707</v>
      </c>
      <c r="T952" s="4">
        <v>1</v>
      </c>
      <c r="U952" s="4">
        <v>1</v>
      </c>
      <c r="W952" s="4" t="s">
        <v>3142</v>
      </c>
      <c r="X952" s="4" t="s">
        <v>3143</v>
      </c>
      <c r="Y952" s="45">
        <v>0</v>
      </c>
      <c r="AA952" s="4">
        <v>1</v>
      </c>
      <c r="AB952" s="4">
        <v>100</v>
      </c>
      <c r="AC952" s="4">
        <v>1</v>
      </c>
      <c r="AD952" s="4">
        <v>1</v>
      </c>
      <c r="AE952" s="45" t="s">
        <v>16461</v>
      </c>
      <c r="AF952" s="45" t="s">
        <v>16457</v>
      </c>
      <c r="AG952" s="45" t="s">
        <v>16459</v>
      </c>
      <c r="AH952" s="45" t="s">
        <v>16453</v>
      </c>
      <c r="AI952" s="45" t="s">
        <v>16455</v>
      </c>
      <c r="AJ952" s="63" t="s">
        <v>20405</v>
      </c>
      <c r="AK952" s="63" t="s">
        <v>20406</v>
      </c>
      <c r="AL952" s="45">
        <v>0</v>
      </c>
      <c r="AM952" s="43">
        <f>IF(AND(L952="WEAPON",OR(R952=0,R952=1,R952=2)),[1]装备基础and强化!$V$7,IF(AND(L952="LEFTRING",OR(R952=0,R952=1,R952=2)),[1]装备基础and强化!$W$7,IF(AND(L952="RIGHTRING",OR(R952=0,R952=1,R952=2)),[1]装备基础and强化!$X$7,IF(AND(L952="NECKLACE",OR(R952=0,R952=1,R952=2)),[1]装备基础and强化!$Y$7,0))))</f>
        <v>0</v>
      </c>
      <c r="AN952" s="43">
        <f>IF(AND(L952="WEAPON",OR(R952=3,R952=4)),[1]装备基础and强化!$V$11,IF(AND(L952="LEFTRING",OR(R952=3,R952=4)),[1]装备基础and强化!$W$11,IF(AND(L952="RIGHTRING",OR(R952=3,R952=4)),[1]装备基础and强化!$X$11,IF(AND(L952="NECKLACE",OR(R952=3,R952=4)),[1]装备基础and强化!$Y$11,0))))</f>
        <v>0</v>
      </c>
      <c r="AO952" s="43" t="e">
        <f>IF(AND(L952="BELT",T952=1),[1]装备基础and强化!$AA$7,IF(AND(L952="PANTS",T952=1),[1]装备基础and强化!$AB$7,IF(AND(L952="SHOES",T952=1),[1]装备基础and强化!$AC$7,IF(AND(L952="CLOTHES",T952=1),[1]装备基础and强化!$AD$7,0))))</f>
        <v>#REF!</v>
      </c>
      <c r="AP952" s="43">
        <f>IF(AND(L952="BELT",T952=2),[1]装备基础and强化!$AF$7,IF(AND(L952="PANTS",T952=2),[1]装备基础and强化!$AG$7,IF(AND(L952="SHOES",T952=2),[1]装备基础and强化!$AH$7,IF(AND(L952="CLOTHES",T952=2),[1]装备基础and强化!$AI$7,0))))</f>
        <v>0</v>
      </c>
      <c r="AQ952" s="43">
        <f>IF(L952="HAT",[1]装备基础and强化!$AK$7,IF(L952="JADE",[1]装备基础and强化!$AK$7,0))</f>
        <v>0</v>
      </c>
      <c r="AR952" s="43" t="e">
        <f t="shared" si="15"/>
        <v>#REF!</v>
      </c>
    </row>
    <row r="953" spans="1:44" x14ac:dyDescent="0.15">
      <c r="A953" s="43"/>
      <c r="B953" s="5" t="s">
        <v>3144</v>
      </c>
      <c r="C953" s="12">
        <v>20949</v>
      </c>
      <c r="D953" s="5" t="s">
        <v>3138</v>
      </c>
      <c r="E953" s="44" t="s">
        <v>22584</v>
      </c>
      <c r="F953" s="4" t="s">
        <v>3145</v>
      </c>
      <c r="G953" s="4" t="s">
        <v>3146</v>
      </c>
      <c r="H953" s="44"/>
      <c r="I953" s="4" t="s">
        <v>700</v>
      </c>
      <c r="J953" s="6" t="s">
        <v>700</v>
      </c>
      <c r="K953" s="45">
        <v>1</v>
      </c>
      <c r="L953" s="4" t="s">
        <v>750</v>
      </c>
      <c r="M953" s="104" t="s">
        <v>16951</v>
      </c>
      <c r="N953" s="45">
        <v>2220200</v>
      </c>
      <c r="O953" s="4" t="s">
        <v>7083</v>
      </c>
      <c r="P953" s="4" t="s">
        <v>761</v>
      </c>
      <c r="Q953" s="4">
        <v>210</v>
      </c>
      <c r="R953" s="4">
        <v>1</v>
      </c>
      <c r="S953" s="4" t="s">
        <v>1707</v>
      </c>
      <c r="T953" s="4">
        <v>1</v>
      </c>
      <c r="U953" s="4">
        <v>2</v>
      </c>
      <c r="W953" s="4" t="s">
        <v>3142</v>
      </c>
      <c r="X953" s="4" t="s">
        <v>3143</v>
      </c>
      <c r="Y953" s="45">
        <v>0</v>
      </c>
      <c r="AA953" s="4">
        <v>1</v>
      </c>
      <c r="AB953" s="4">
        <v>100</v>
      </c>
      <c r="AC953" s="4">
        <v>1</v>
      </c>
      <c r="AD953" s="4">
        <v>1</v>
      </c>
      <c r="AE953" s="45" t="s">
        <v>16461</v>
      </c>
      <c r="AF953" s="45" t="s">
        <v>16457</v>
      </c>
      <c r="AG953" s="45" t="s">
        <v>16459</v>
      </c>
      <c r="AH953" s="45" t="s">
        <v>16453</v>
      </c>
      <c r="AI953" s="45" t="s">
        <v>16455</v>
      </c>
      <c r="AJ953" s="63" t="s">
        <v>20405</v>
      </c>
      <c r="AK953" s="63" t="s">
        <v>20406</v>
      </c>
      <c r="AL953" s="4">
        <v>0</v>
      </c>
      <c r="AM953" s="43">
        <f>IF(AND(L953="WEAPON",OR(R953=0,R953=1,R953=2)),[1]装备基础and强化!$V$7,IF(AND(L953="LEFTRING",OR(R953=0,R953=1,R953=2)),[1]装备基础and强化!$W$7,IF(AND(L953="RIGHTRING",OR(R953=0,R953=1,R953=2)),[1]装备基础and强化!$X$7,IF(AND(L953="NECKLACE",OR(R953=0,R953=1,R953=2)),[1]装备基础and强化!$Y$7,0))))</f>
        <v>0</v>
      </c>
      <c r="AN953" s="43">
        <f>IF(AND(L953="WEAPON",OR(R953=3,R953=4)),[1]装备基础and强化!$V$11,IF(AND(L953="LEFTRING",OR(R953=3,R953=4)),[1]装备基础and强化!$W$11,IF(AND(L953="RIGHTRING",OR(R953=3,R953=4)),[1]装备基础and强化!$X$11,IF(AND(L953="NECKLACE",OR(R953=3,R953=4)),[1]装备基础and强化!$Y$11,0))))</f>
        <v>0</v>
      </c>
      <c r="AO953" s="43" t="e">
        <f>IF(AND(L953="BELT",T953=1),[1]装备基础and强化!$AA$7,IF(AND(L953="PANTS",T953=1),[1]装备基础and强化!$AB$7,IF(AND(L953="SHOES",T953=1),[1]装备基础and强化!$AC$7,IF(AND(L953="CLOTHES",T953=1),[1]装备基础and强化!$AD$7,0))))</f>
        <v>#REF!</v>
      </c>
      <c r="AP953" s="43">
        <f>IF(AND(L953="BELT",T953=2),[1]装备基础and强化!$AF$7,IF(AND(L953="PANTS",T953=2),[1]装备基础and强化!$AG$7,IF(AND(L953="SHOES",T953=2),[1]装备基础and强化!$AH$7,IF(AND(L953="CLOTHES",T953=2),[1]装备基础and强化!$AI$7,0))))</f>
        <v>0</v>
      </c>
      <c r="AQ953" s="43">
        <f>IF(L953="HAT",[1]装备基础and强化!$AK$7,IF(L953="JADE",[1]装备基础and强化!$AK$7,0))</f>
        <v>0</v>
      </c>
      <c r="AR953" s="43" t="e">
        <f t="shared" si="15"/>
        <v>#REF!</v>
      </c>
    </row>
    <row r="954" spans="1:44" x14ac:dyDescent="0.15">
      <c r="A954" s="43"/>
      <c r="B954" s="5" t="s">
        <v>3148</v>
      </c>
      <c r="C954" s="12">
        <v>20950</v>
      </c>
      <c r="D954" s="5" t="s">
        <v>3138</v>
      </c>
      <c r="E954" s="44" t="s">
        <v>22585</v>
      </c>
      <c r="F954" s="4" t="s">
        <v>3149</v>
      </c>
      <c r="G954" s="4" t="s">
        <v>3150</v>
      </c>
      <c r="H954" s="44"/>
      <c r="I954" s="4" t="s">
        <v>700</v>
      </c>
      <c r="J954" s="6" t="s">
        <v>700</v>
      </c>
      <c r="K954" s="45">
        <v>1</v>
      </c>
      <c r="L954" s="4" t="s">
        <v>750</v>
      </c>
      <c r="M954" s="104" t="s">
        <v>16952</v>
      </c>
      <c r="N954" s="45">
        <v>2220300</v>
      </c>
      <c r="O954" s="4" t="s">
        <v>12579</v>
      </c>
      <c r="P954" s="4" t="s">
        <v>761</v>
      </c>
      <c r="Q954" s="4">
        <v>210</v>
      </c>
      <c r="R954" s="4">
        <v>1</v>
      </c>
      <c r="S954" s="4" t="s">
        <v>1707</v>
      </c>
      <c r="T954" s="4">
        <v>1</v>
      </c>
      <c r="U954" s="4">
        <v>3</v>
      </c>
      <c r="W954" s="4" t="s">
        <v>3142</v>
      </c>
      <c r="X954" s="4" t="s">
        <v>3143</v>
      </c>
      <c r="Y954" s="45">
        <v>0</v>
      </c>
      <c r="AA954" s="4">
        <v>1</v>
      </c>
      <c r="AB954" s="4">
        <v>100</v>
      </c>
      <c r="AC954" s="4">
        <v>1</v>
      </c>
      <c r="AD954" s="4">
        <v>1</v>
      </c>
      <c r="AE954" s="45" t="s">
        <v>16461</v>
      </c>
      <c r="AF954" s="45" t="s">
        <v>16457</v>
      </c>
      <c r="AG954" s="45" t="s">
        <v>16459</v>
      </c>
      <c r="AH954" s="45" t="s">
        <v>16453</v>
      </c>
      <c r="AI954" s="45" t="s">
        <v>16455</v>
      </c>
      <c r="AJ954" s="63" t="s">
        <v>20405</v>
      </c>
      <c r="AK954" s="63" t="s">
        <v>20406</v>
      </c>
      <c r="AL954" s="45">
        <v>0</v>
      </c>
      <c r="AM954" s="43">
        <f>IF(AND(L954="WEAPON",OR(R954=0,R954=1,R954=2)),[1]装备基础and强化!$V$7,IF(AND(L954="LEFTRING",OR(R954=0,R954=1,R954=2)),[1]装备基础and强化!$W$7,IF(AND(L954="RIGHTRING",OR(R954=0,R954=1,R954=2)),[1]装备基础and强化!$X$7,IF(AND(L954="NECKLACE",OR(R954=0,R954=1,R954=2)),[1]装备基础and强化!$Y$7,0))))</f>
        <v>0</v>
      </c>
      <c r="AN954" s="43">
        <f>IF(AND(L954="WEAPON",OR(R954=3,R954=4)),[1]装备基础and强化!$V$11,IF(AND(L954="LEFTRING",OR(R954=3,R954=4)),[1]装备基础and强化!$W$11,IF(AND(L954="RIGHTRING",OR(R954=3,R954=4)),[1]装备基础and强化!$X$11,IF(AND(L954="NECKLACE",OR(R954=3,R954=4)),[1]装备基础and强化!$Y$11,0))))</f>
        <v>0</v>
      </c>
      <c r="AO954" s="43" t="e">
        <f>IF(AND(L954="BELT",T954=1),[1]装备基础and强化!$AA$7,IF(AND(L954="PANTS",T954=1),[1]装备基础and强化!$AB$7,IF(AND(L954="SHOES",T954=1),[1]装备基础and强化!$AC$7,IF(AND(L954="CLOTHES",T954=1),[1]装备基础and强化!$AD$7,0))))</f>
        <v>#REF!</v>
      </c>
      <c r="AP954" s="43">
        <f>IF(AND(L954="BELT",T954=2),[1]装备基础and强化!$AF$7,IF(AND(L954="PANTS",T954=2),[1]装备基础and强化!$AG$7,IF(AND(L954="SHOES",T954=2),[1]装备基础and强化!$AH$7,IF(AND(L954="CLOTHES",T954=2),[1]装备基础and强化!$AI$7,0))))</f>
        <v>0</v>
      </c>
      <c r="AQ954" s="43">
        <f>IF(L954="HAT",[1]装备基础and强化!$AK$7,IF(L954="JADE",[1]装备基础and强化!$AK$7,0))</f>
        <v>0</v>
      </c>
      <c r="AR954" s="43" t="e">
        <f t="shared" si="15"/>
        <v>#REF!</v>
      </c>
    </row>
    <row r="955" spans="1:44" x14ac:dyDescent="0.15">
      <c r="A955" s="43"/>
      <c r="B955" s="5" t="s">
        <v>3151</v>
      </c>
      <c r="C955" s="12">
        <v>20951</v>
      </c>
      <c r="D955" s="5" t="s">
        <v>3138</v>
      </c>
      <c r="E955" s="44" t="s">
        <v>22586</v>
      </c>
      <c r="F955" s="4" t="s">
        <v>3152</v>
      </c>
      <c r="G955" s="4" t="s">
        <v>3153</v>
      </c>
      <c r="H955" s="44"/>
      <c r="I955" s="4" t="s">
        <v>700</v>
      </c>
      <c r="J955" s="6" t="s">
        <v>700</v>
      </c>
      <c r="K955" s="45">
        <v>1</v>
      </c>
      <c r="L955" s="4" t="s">
        <v>750</v>
      </c>
      <c r="M955" s="104" t="s">
        <v>16953</v>
      </c>
      <c r="N955" s="45">
        <v>2220400</v>
      </c>
      <c r="O955" s="4" t="s">
        <v>12583</v>
      </c>
      <c r="P955" s="4" t="s">
        <v>761</v>
      </c>
      <c r="Q955" s="4">
        <v>210</v>
      </c>
      <c r="R955" s="4">
        <v>1</v>
      </c>
      <c r="S955" s="4" t="s">
        <v>1707</v>
      </c>
      <c r="T955" s="4">
        <v>1</v>
      </c>
      <c r="U955" s="4">
        <v>4</v>
      </c>
      <c r="W955" s="4" t="s">
        <v>3142</v>
      </c>
      <c r="X955" s="4" t="s">
        <v>3143</v>
      </c>
      <c r="Y955" s="45">
        <v>0</v>
      </c>
      <c r="AA955" s="4">
        <v>1</v>
      </c>
      <c r="AB955" s="4">
        <v>100</v>
      </c>
      <c r="AC955" s="4">
        <v>1</v>
      </c>
      <c r="AD955" s="4">
        <v>1</v>
      </c>
      <c r="AE955" s="45" t="s">
        <v>16461</v>
      </c>
      <c r="AF955" s="45" t="s">
        <v>16457</v>
      </c>
      <c r="AG955" s="45" t="s">
        <v>16459</v>
      </c>
      <c r="AH955" s="45" t="s">
        <v>16453</v>
      </c>
      <c r="AI955" s="45" t="s">
        <v>16455</v>
      </c>
      <c r="AJ955" s="63" t="s">
        <v>20405</v>
      </c>
      <c r="AK955" s="63" t="s">
        <v>20406</v>
      </c>
      <c r="AL955" s="4">
        <v>0</v>
      </c>
      <c r="AM955" s="43">
        <f>IF(AND(L955="WEAPON",OR(R955=0,R955=1,R955=2)),[1]装备基础and强化!$V$7,IF(AND(L955="LEFTRING",OR(R955=0,R955=1,R955=2)),[1]装备基础and强化!$W$7,IF(AND(L955="RIGHTRING",OR(R955=0,R955=1,R955=2)),[1]装备基础and强化!$X$7,IF(AND(L955="NECKLACE",OR(R955=0,R955=1,R955=2)),[1]装备基础and强化!$Y$7,0))))</f>
        <v>0</v>
      </c>
      <c r="AN955" s="43">
        <f>IF(AND(L955="WEAPON",OR(R955=3,R955=4)),[1]装备基础and强化!$V$11,IF(AND(L955="LEFTRING",OR(R955=3,R955=4)),[1]装备基础and强化!$W$11,IF(AND(L955="RIGHTRING",OR(R955=3,R955=4)),[1]装备基础and强化!$X$11,IF(AND(L955="NECKLACE",OR(R955=3,R955=4)),[1]装备基础and强化!$Y$11,0))))</f>
        <v>0</v>
      </c>
      <c r="AO955" s="43" t="e">
        <f>IF(AND(L955="BELT",T955=1),[1]装备基础and强化!$AA$7,IF(AND(L955="PANTS",T955=1),[1]装备基础and强化!$AB$7,IF(AND(L955="SHOES",T955=1),[1]装备基础and强化!$AC$7,IF(AND(L955="CLOTHES",T955=1),[1]装备基础and强化!$AD$7,0))))</f>
        <v>#REF!</v>
      </c>
      <c r="AP955" s="43">
        <f>IF(AND(L955="BELT",T955=2),[1]装备基础and强化!$AF$7,IF(AND(L955="PANTS",T955=2),[1]装备基础and强化!$AG$7,IF(AND(L955="SHOES",T955=2),[1]装备基础and强化!$AH$7,IF(AND(L955="CLOTHES",T955=2),[1]装备基础and强化!$AI$7,0))))</f>
        <v>0</v>
      </c>
      <c r="AQ955" s="43">
        <f>IF(L955="HAT",[1]装备基础and强化!$AK$7,IF(L955="JADE",[1]装备基础and强化!$AK$7,0))</f>
        <v>0</v>
      </c>
      <c r="AR955" s="43" t="e">
        <f t="shared" si="15"/>
        <v>#REF!</v>
      </c>
    </row>
    <row r="956" spans="1:44" x14ac:dyDescent="0.15">
      <c r="A956" s="43"/>
      <c r="B956" s="5" t="s">
        <v>3154</v>
      </c>
      <c r="C956" s="12">
        <v>20952</v>
      </c>
      <c r="D956" s="5" t="s">
        <v>3138</v>
      </c>
      <c r="E956" s="44" t="s">
        <v>22587</v>
      </c>
      <c r="F956" s="4" t="s">
        <v>3155</v>
      </c>
      <c r="G956" s="4" t="s">
        <v>3156</v>
      </c>
      <c r="H956" s="44"/>
      <c r="I956" s="4" t="s">
        <v>700</v>
      </c>
      <c r="J956" s="6" t="s">
        <v>700</v>
      </c>
      <c r="K956" s="45">
        <v>1</v>
      </c>
      <c r="L956" s="4" t="s">
        <v>750</v>
      </c>
      <c r="M956" s="104" t="s">
        <v>16954</v>
      </c>
      <c r="N956" s="45">
        <v>2220500</v>
      </c>
      <c r="O956" s="4" t="s">
        <v>12587</v>
      </c>
      <c r="P956" s="4" t="s">
        <v>761</v>
      </c>
      <c r="Q956" s="4">
        <v>210</v>
      </c>
      <c r="R956" s="4">
        <v>1</v>
      </c>
      <c r="S956" s="4" t="s">
        <v>1707</v>
      </c>
      <c r="T956" s="4">
        <v>1</v>
      </c>
      <c r="U956" s="4">
        <v>5</v>
      </c>
      <c r="W956" s="4" t="s">
        <v>3142</v>
      </c>
      <c r="X956" s="4" t="s">
        <v>3143</v>
      </c>
      <c r="Y956" s="45">
        <v>0</v>
      </c>
      <c r="AA956" s="4">
        <v>1</v>
      </c>
      <c r="AB956" s="4">
        <v>100</v>
      </c>
      <c r="AC956" s="4">
        <v>1</v>
      </c>
      <c r="AD956" s="4">
        <v>1</v>
      </c>
      <c r="AE956" s="45" t="s">
        <v>16461</v>
      </c>
      <c r="AF956" s="45" t="s">
        <v>16457</v>
      </c>
      <c r="AG956" s="45" t="s">
        <v>16459</v>
      </c>
      <c r="AH956" s="45" t="s">
        <v>16453</v>
      </c>
      <c r="AI956" s="45" t="s">
        <v>16455</v>
      </c>
      <c r="AJ956" s="63" t="s">
        <v>20405</v>
      </c>
      <c r="AK956" s="63" t="s">
        <v>20406</v>
      </c>
      <c r="AL956" s="45">
        <v>0</v>
      </c>
      <c r="AM956" s="43">
        <f>IF(AND(L956="WEAPON",OR(R956=0,R956=1,R956=2)),[1]装备基础and强化!$V$7,IF(AND(L956="LEFTRING",OR(R956=0,R956=1,R956=2)),[1]装备基础and强化!$W$7,IF(AND(L956="RIGHTRING",OR(R956=0,R956=1,R956=2)),[1]装备基础and强化!$X$7,IF(AND(L956="NECKLACE",OR(R956=0,R956=1,R956=2)),[1]装备基础and强化!$Y$7,0))))</f>
        <v>0</v>
      </c>
      <c r="AN956" s="43">
        <f>IF(AND(L956="WEAPON",OR(R956=3,R956=4)),[1]装备基础and强化!$V$11,IF(AND(L956="LEFTRING",OR(R956=3,R956=4)),[1]装备基础and强化!$W$11,IF(AND(L956="RIGHTRING",OR(R956=3,R956=4)),[1]装备基础and强化!$X$11,IF(AND(L956="NECKLACE",OR(R956=3,R956=4)),[1]装备基础and强化!$Y$11,0))))</f>
        <v>0</v>
      </c>
      <c r="AO956" s="43" t="e">
        <f>IF(AND(L956="BELT",T956=1),[1]装备基础and强化!$AA$7,IF(AND(L956="PANTS",T956=1),[1]装备基础and强化!$AB$7,IF(AND(L956="SHOES",T956=1),[1]装备基础and强化!$AC$7,IF(AND(L956="CLOTHES",T956=1),[1]装备基础and强化!$AD$7,0))))</f>
        <v>#REF!</v>
      </c>
      <c r="AP956" s="43">
        <f>IF(AND(L956="BELT",T956=2),[1]装备基础and强化!$AF$7,IF(AND(L956="PANTS",T956=2),[1]装备基础and强化!$AG$7,IF(AND(L956="SHOES",T956=2),[1]装备基础and强化!$AH$7,IF(AND(L956="CLOTHES",T956=2),[1]装备基础and强化!$AI$7,0))))</f>
        <v>0</v>
      </c>
      <c r="AQ956" s="43">
        <f>IF(L956="HAT",[1]装备基础and强化!$AK$7,IF(L956="JADE",[1]装备基础and强化!$AK$7,0))</f>
        <v>0</v>
      </c>
      <c r="AR956" s="43" t="e">
        <f t="shared" si="15"/>
        <v>#REF!</v>
      </c>
    </row>
    <row r="957" spans="1:44" x14ac:dyDescent="0.15">
      <c r="A957" s="43"/>
      <c r="B957" s="5" t="s">
        <v>3158</v>
      </c>
      <c r="C957" s="12">
        <v>20953</v>
      </c>
      <c r="D957" s="5" t="s">
        <v>3138</v>
      </c>
      <c r="E957" s="44" t="s">
        <v>22588</v>
      </c>
      <c r="F957" s="4" t="s">
        <v>3159</v>
      </c>
      <c r="G957" s="4" t="s">
        <v>3160</v>
      </c>
      <c r="H957" s="44"/>
      <c r="I957" s="4" t="s">
        <v>700</v>
      </c>
      <c r="J957" s="6" t="s">
        <v>700</v>
      </c>
      <c r="K957" s="45">
        <v>1</v>
      </c>
      <c r="L957" s="4" t="s">
        <v>750</v>
      </c>
      <c r="M957" s="104" t="s">
        <v>16955</v>
      </c>
      <c r="N957" s="45">
        <v>2220600</v>
      </c>
      <c r="O957" s="4" t="s">
        <v>14864</v>
      </c>
      <c r="P957" s="4" t="s">
        <v>761</v>
      </c>
      <c r="Q957" s="4">
        <v>210</v>
      </c>
      <c r="R957" s="4">
        <v>1</v>
      </c>
      <c r="S957" s="4" t="s">
        <v>1707</v>
      </c>
      <c r="T957" s="4">
        <v>1</v>
      </c>
      <c r="U957" s="4">
        <v>6</v>
      </c>
      <c r="W957" s="4" t="s">
        <v>3142</v>
      </c>
      <c r="X957" s="4" t="s">
        <v>3143</v>
      </c>
      <c r="Y957" s="45">
        <v>0</v>
      </c>
      <c r="AA957" s="4">
        <v>1</v>
      </c>
      <c r="AB957" s="4">
        <v>100</v>
      </c>
      <c r="AC957" s="4">
        <v>1</v>
      </c>
      <c r="AD957" s="4">
        <v>1</v>
      </c>
      <c r="AE957" s="45" t="s">
        <v>16461</v>
      </c>
      <c r="AF957" s="45" t="s">
        <v>16457</v>
      </c>
      <c r="AG957" s="45" t="s">
        <v>16459</v>
      </c>
      <c r="AH957" s="45" t="s">
        <v>16453</v>
      </c>
      <c r="AI957" s="45" t="s">
        <v>16455</v>
      </c>
      <c r="AJ957" s="63" t="s">
        <v>20405</v>
      </c>
      <c r="AK957" s="63" t="s">
        <v>20406</v>
      </c>
      <c r="AL957" s="4">
        <v>0</v>
      </c>
      <c r="AM957" s="43">
        <f>IF(AND(L957="WEAPON",OR(R957=0,R957=1,R957=2)),[1]装备基础and强化!$V$7,IF(AND(L957="LEFTRING",OR(R957=0,R957=1,R957=2)),[1]装备基础and强化!$W$7,IF(AND(L957="RIGHTRING",OR(R957=0,R957=1,R957=2)),[1]装备基础and强化!$X$7,IF(AND(L957="NECKLACE",OR(R957=0,R957=1,R957=2)),[1]装备基础and强化!$Y$7,0))))</f>
        <v>0</v>
      </c>
      <c r="AN957" s="43">
        <f>IF(AND(L957="WEAPON",OR(R957=3,R957=4)),[1]装备基础and强化!$V$11,IF(AND(L957="LEFTRING",OR(R957=3,R957=4)),[1]装备基础and强化!$W$11,IF(AND(L957="RIGHTRING",OR(R957=3,R957=4)),[1]装备基础and强化!$X$11,IF(AND(L957="NECKLACE",OR(R957=3,R957=4)),[1]装备基础and强化!$Y$11,0))))</f>
        <v>0</v>
      </c>
      <c r="AO957" s="43" t="e">
        <f>IF(AND(L957="BELT",T957=1),[1]装备基础and强化!$AA$7,IF(AND(L957="PANTS",T957=1),[1]装备基础and强化!$AB$7,IF(AND(L957="SHOES",T957=1),[1]装备基础and强化!$AC$7,IF(AND(L957="CLOTHES",T957=1),[1]装备基础and强化!$AD$7,0))))</f>
        <v>#REF!</v>
      </c>
      <c r="AP957" s="43">
        <f>IF(AND(L957="BELT",T957=2),[1]装备基础and强化!$AF$7,IF(AND(L957="PANTS",T957=2),[1]装备基础and强化!$AG$7,IF(AND(L957="SHOES",T957=2),[1]装备基础and强化!$AH$7,IF(AND(L957="CLOTHES",T957=2),[1]装备基础and强化!$AI$7,0))))</f>
        <v>0</v>
      </c>
      <c r="AQ957" s="43">
        <f>IF(L957="HAT",[1]装备基础and强化!$AK$7,IF(L957="JADE",[1]装备基础and强化!$AK$7,0))</f>
        <v>0</v>
      </c>
      <c r="AR957" s="43" t="e">
        <f t="shared" si="15"/>
        <v>#REF!</v>
      </c>
    </row>
    <row r="958" spans="1:44" x14ac:dyDescent="0.15">
      <c r="A958" s="43"/>
      <c r="B958" s="5" t="s">
        <v>3162</v>
      </c>
      <c r="C958" s="12">
        <v>20954</v>
      </c>
      <c r="D958" s="5" t="s">
        <v>3138</v>
      </c>
      <c r="E958" s="44" t="s">
        <v>22589</v>
      </c>
      <c r="F958" s="4" t="s">
        <v>3163</v>
      </c>
      <c r="G958" s="4" t="s">
        <v>3164</v>
      </c>
      <c r="H958" s="44"/>
      <c r="I958" s="4" t="s">
        <v>700</v>
      </c>
      <c r="J958" s="6" t="s">
        <v>700</v>
      </c>
      <c r="K958" s="45">
        <v>1</v>
      </c>
      <c r="L958" s="4" t="s">
        <v>750</v>
      </c>
      <c r="M958" s="104" t="s">
        <v>16956</v>
      </c>
      <c r="N958" s="45">
        <v>2220700</v>
      </c>
      <c r="O958" s="4" t="s">
        <v>14865</v>
      </c>
      <c r="P958" s="4" t="s">
        <v>761</v>
      </c>
      <c r="Q958" s="4">
        <v>210</v>
      </c>
      <c r="R958" s="4">
        <v>1</v>
      </c>
      <c r="S958" s="4" t="s">
        <v>1707</v>
      </c>
      <c r="T958" s="4">
        <v>1</v>
      </c>
      <c r="U958" s="4">
        <v>7</v>
      </c>
      <c r="W958" s="4" t="s">
        <v>3142</v>
      </c>
      <c r="X958" s="4" t="s">
        <v>3143</v>
      </c>
      <c r="Y958" s="45">
        <v>0</v>
      </c>
      <c r="AA958" s="4">
        <v>1</v>
      </c>
      <c r="AB958" s="4">
        <v>100</v>
      </c>
      <c r="AC958" s="4">
        <v>1</v>
      </c>
      <c r="AD958" s="4">
        <v>1</v>
      </c>
      <c r="AE958" s="45" t="s">
        <v>16461</v>
      </c>
      <c r="AF958" s="45" t="s">
        <v>16457</v>
      </c>
      <c r="AG958" s="45" t="s">
        <v>16459</v>
      </c>
      <c r="AH958" s="45" t="s">
        <v>16453</v>
      </c>
      <c r="AI958" s="45" t="s">
        <v>16455</v>
      </c>
      <c r="AJ958" s="63" t="s">
        <v>20405</v>
      </c>
      <c r="AK958" s="63" t="s">
        <v>20406</v>
      </c>
      <c r="AL958" s="45">
        <v>0</v>
      </c>
      <c r="AM958" s="43">
        <f>IF(AND(L958="WEAPON",OR(R958=0,R958=1,R958=2)),[1]装备基础and强化!$V$7,IF(AND(L958="LEFTRING",OR(R958=0,R958=1,R958=2)),[1]装备基础and强化!$W$7,IF(AND(L958="RIGHTRING",OR(R958=0,R958=1,R958=2)),[1]装备基础and强化!$X$7,IF(AND(L958="NECKLACE",OR(R958=0,R958=1,R958=2)),[1]装备基础and强化!$Y$7,0))))</f>
        <v>0</v>
      </c>
      <c r="AN958" s="43">
        <f>IF(AND(L958="WEAPON",OR(R958=3,R958=4)),[1]装备基础and强化!$V$11,IF(AND(L958="LEFTRING",OR(R958=3,R958=4)),[1]装备基础and强化!$W$11,IF(AND(L958="RIGHTRING",OR(R958=3,R958=4)),[1]装备基础and强化!$X$11,IF(AND(L958="NECKLACE",OR(R958=3,R958=4)),[1]装备基础and强化!$Y$11,0))))</f>
        <v>0</v>
      </c>
      <c r="AO958" s="43" t="e">
        <f>IF(AND(L958="BELT",T958=1),[1]装备基础and强化!$AA$7,IF(AND(L958="PANTS",T958=1),[1]装备基础and强化!$AB$7,IF(AND(L958="SHOES",T958=1),[1]装备基础and强化!$AC$7,IF(AND(L958="CLOTHES",T958=1),[1]装备基础and强化!$AD$7,0))))</f>
        <v>#REF!</v>
      </c>
      <c r="AP958" s="43">
        <f>IF(AND(L958="BELT",T958=2),[1]装备基础and强化!$AF$7,IF(AND(L958="PANTS",T958=2),[1]装备基础and强化!$AG$7,IF(AND(L958="SHOES",T958=2),[1]装备基础and强化!$AH$7,IF(AND(L958="CLOTHES",T958=2),[1]装备基础and强化!$AI$7,0))))</f>
        <v>0</v>
      </c>
      <c r="AQ958" s="43">
        <f>IF(L958="HAT",[1]装备基础and强化!$AK$7,IF(L958="JADE",[1]装备基础and强化!$AK$7,0))</f>
        <v>0</v>
      </c>
      <c r="AR958" s="43" t="e">
        <f t="shared" si="15"/>
        <v>#REF!</v>
      </c>
    </row>
    <row r="959" spans="1:44" x14ac:dyDescent="0.15">
      <c r="A959" s="43"/>
      <c r="B959" s="5" t="s">
        <v>3165</v>
      </c>
      <c r="C959" s="12">
        <v>20955</v>
      </c>
      <c r="D959" s="5" t="s">
        <v>3138</v>
      </c>
      <c r="E959" s="44" t="s">
        <v>22590</v>
      </c>
      <c r="F959" s="4" t="s">
        <v>3166</v>
      </c>
      <c r="G959" s="4" t="s">
        <v>3167</v>
      </c>
      <c r="H959" s="44"/>
      <c r="I959" s="4" t="s">
        <v>700</v>
      </c>
      <c r="J959" s="6" t="s">
        <v>700</v>
      </c>
      <c r="K959" s="45">
        <v>1</v>
      </c>
      <c r="L959" s="4" t="s">
        <v>750</v>
      </c>
      <c r="M959" s="104" t="s">
        <v>16957</v>
      </c>
      <c r="N959" s="45">
        <v>2220800</v>
      </c>
      <c r="O959" s="4" t="s">
        <v>14866</v>
      </c>
      <c r="P959" s="4" t="s">
        <v>761</v>
      </c>
      <c r="Q959" s="4">
        <v>210</v>
      </c>
      <c r="R959" s="4">
        <v>1</v>
      </c>
      <c r="S959" s="4" t="s">
        <v>1707</v>
      </c>
      <c r="T959" s="4">
        <v>1</v>
      </c>
      <c r="U959" s="4">
        <v>8</v>
      </c>
      <c r="W959" s="4" t="s">
        <v>3142</v>
      </c>
      <c r="X959" s="4" t="s">
        <v>3143</v>
      </c>
      <c r="Y959" s="45">
        <v>0</v>
      </c>
      <c r="AA959" s="4">
        <v>1</v>
      </c>
      <c r="AB959" s="4">
        <v>100</v>
      </c>
      <c r="AC959" s="4">
        <v>1</v>
      </c>
      <c r="AD959" s="4">
        <v>1</v>
      </c>
      <c r="AE959" s="45" t="s">
        <v>16461</v>
      </c>
      <c r="AF959" s="45" t="s">
        <v>16457</v>
      </c>
      <c r="AG959" s="45" t="s">
        <v>16459</v>
      </c>
      <c r="AH959" s="45" t="s">
        <v>16453</v>
      </c>
      <c r="AI959" s="45" t="s">
        <v>16455</v>
      </c>
      <c r="AJ959" s="63" t="s">
        <v>20405</v>
      </c>
      <c r="AK959" s="63" t="s">
        <v>20406</v>
      </c>
      <c r="AL959" s="4">
        <v>0</v>
      </c>
      <c r="AM959" s="43">
        <f>IF(AND(L959="WEAPON",OR(R959=0,R959=1,R959=2)),[1]装备基础and强化!$V$7,IF(AND(L959="LEFTRING",OR(R959=0,R959=1,R959=2)),[1]装备基础and强化!$W$7,IF(AND(L959="RIGHTRING",OR(R959=0,R959=1,R959=2)),[1]装备基础and强化!$X$7,IF(AND(L959="NECKLACE",OR(R959=0,R959=1,R959=2)),[1]装备基础and强化!$Y$7,0))))</f>
        <v>0</v>
      </c>
      <c r="AN959" s="43">
        <f>IF(AND(L959="WEAPON",OR(R959=3,R959=4)),[1]装备基础and强化!$V$11,IF(AND(L959="LEFTRING",OR(R959=3,R959=4)),[1]装备基础and强化!$W$11,IF(AND(L959="RIGHTRING",OR(R959=3,R959=4)),[1]装备基础and强化!$X$11,IF(AND(L959="NECKLACE",OR(R959=3,R959=4)),[1]装备基础and强化!$Y$11,0))))</f>
        <v>0</v>
      </c>
      <c r="AO959" s="43" t="e">
        <f>IF(AND(L959="BELT",T959=1),[1]装备基础and强化!$AA$7,IF(AND(L959="PANTS",T959=1),[1]装备基础and强化!$AB$7,IF(AND(L959="SHOES",T959=1),[1]装备基础and强化!$AC$7,IF(AND(L959="CLOTHES",T959=1),[1]装备基础and强化!$AD$7,0))))</f>
        <v>#REF!</v>
      </c>
      <c r="AP959" s="43">
        <f>IF(AND(L959="BELT",T959=2),[1]装备基础and强化!$AF$7,IF(AND(L959="PANTS",T959=2),[1]装备基础and强化!$AG$7,IF(AND(L959="SHOES",T959=2),[1]装备基础and强化!$AH$7,IF(AND(L959="CLOTHES",T959=2),[1]装备基础and强化!$AI$7,0))))</f>
        <v>0</v>
      </c>
      <c r="AQ959" s="43">
        <f>IF(L959="HAT",[1]装备基础and强化!$AK$7,IF(L959="JADE",[1]装备基础and强化!$AK$7,0))</f>
        <v>0</v>
      </c>
      <c r="AR959" s="43" t="e">
        <f t="shared" si="15"/>
        <v>#REF!</v>
      </c>
    </row>
    <row r="960" spans="1:44" x14ac:dyDescent="0.15">
      <c r="A960" s="43"/>
      <c r="B960" s="5" t="s">
        <v>3169</v>
      </c>
      <c r="C960" s="12">
        <v>20956</v>
      </c>
      <c r="D960" s="5" t="s">
        <v>3170</v>
      </c>
      <c r="E960" s="44" t="s">
        <v>22591</v>
      </c>
      <c r="F960" s="4" t="s">
        <v>3171</v>
      </c>
      <c r="G960" s="4" t="s">
        <v>3172</v>
      </c>
      <c r="H960" s="44"/>
      <c r="I960" s="4" t="s">
        <v>700</v>
      </c>
      <c r="J960" s="6" t="s">
        <v>700</v>
      </c>
      <c r="K960" s="45">
        <v>1</v>
      </c>
      <c r="L960" s="4" t="s">
        <v>750</v>
      </c>
      <c r="M960" s="104" t="s">
        <v>16958</v>
      </c>
      <c r="N960" s="45">
        <v>2250100</v>
      </c>
      <c r="O960" s="4" t="s">
        <v>14867</v>
      </c>
      <c r="P960" s="4" t="s">
        <v>761</v>
      </c>
      <c r="Q960" s="4">
        <v>240</v>
      </c>
      <c r="R960" s="4">
        <v>1</v>
      </c>
      <c r="S960" s="4" t="s">
        <v>1738</v>
      </c>
      <c r="T960" s="4">
        <v>1</v>
      </c>
      <c r="U960" s="4">
        <v>1</v>
      </c>
      <c r="W960" s="4" t="s">
        <v>3174</v>
      </c>
      <c r="X960" s="4" t="s">
        <v>3175</v>
      </c>
      <c r="Y960" s="45">
        <v>0</v>
      </c>
      <c r="AA960" s="4">
        <v>1</v>
      </c>
      <c r="AB960" s="4">
        <v>100</v>
      </c>
      <c r="AC960" s="4">
        <v>1</v>
      </c>
      <c r="AD960" s="4">
        <v>1</v>
      </c>
      <c r="AE960" s="45" t="s">
        <v>16461</v>
      </c>
      <c r="AF960" s="45" t="s">
        <v>16457</v>
      </c>
      <c r="AG960" s="45" t="s">
        <v>16459</v>
      </c>
      <c r="AH960" s="45" t="s">
        <v>16453</v>
      </c>
      <c r="AI960" s="45" t="s">
        <v>16455</v>
      </c>
      <c r="AJ960" s="63" t="s">
        <v>20405</v>
      </c>
      <c r="AK960" s="63" t="s">
        <v>20406</v>
      </c>
      <c r="AL960" s="45">
        <v>0</v>
      </c>
      <c r="AM960" s="43">
        <f>IF(AND(L960="WEAPON",OR(R960=0,R960=1,R960=2)),[1]装备基础and强化!$V$7,IF(AND(L960="LEFTRING",OR(R960=0,R960=1,R960=2)),[1]装备基础and强化!$W$7,IF(AND(L960="RIGHTRING",OR(R960=0,R960=1,R960=2)),[1]装备基础and强化!$X$7,IF(AND(L960="NECKLACE",OR(R960=0,R960=1,R960=2)),[1]装备基础and强化!$Y$7,0))))</f>
        <v>0</v>
      </c>
      <c r="AN960" s="43">
        <f>IF(AND(L960="WEAPON",OR(R960=3,R960=4)),[1]装备基础and强化!$V$11,IF(AND(L960="LEFTRING",OR(R960=3,R960=4)),[1]装备基础and强化!$W$11,IF(AND(L960="RIGHTRING",OR(R960=3,R960=4)),[1]装备基础and强化!$X$11,IF(AND(L960="NECKLACE",OR(R960=3,R960=4)),[1]装备基础and强化!$Y$11,0))))</f>
        <v>0</v>
      </c>
      <c r="AO960" s="43" t="e">
        <f>IF(AND(L960="BELT",T960=1),[1]装备基础and强化!$AA$7,IF(AND(L960="PANTS",T960=1),[1]装备基础and强化!$AB$7,IF(AND(L960="SHOES",T960=1),[1]装备基础and强化!$AC$7,IF(AND(L960="CLOTHES",T960=1),[1]装备基础and强化!$AD$7,0))))</f>
        <v>#REF!</v>
      </c>
      <c r="AP960" s="43">
        <f>IF(AND(L960="BELT",T960=2),[1]装备基础and强化!$AF$7,IF(AND(L960="PANTS",T960=2),[1]装备基础and强化!$AG$7,IF(AND(L960="SHOES",T960=2),[1]装备基础and强化!$AH$7,IF(AND(L960="CLOTHES",T960=2),[1]装备基础and强化!$AI$7,0))))</f>
        <v>0</v>
      </c>
      <c r="AQ960" s="43">
        <f>IF(L960="HAT",[1]装备基础and强化!$AK$7,IF(L960="JADE",[1]装备基础and强化!$AK$7,0))</f>
        <v>0</v>
      </c>
      <c r="AR960" s="43" t="e">
        <f t="shared" si="15"/>
        <v>#REF!</v>
      </c>
    </row>
    <row r="961" spans="1:44" x14ac:dyDescent="0.15">
      <c r="A961" s="43"/>
      <c r="B961" s="5" t="s">
        <v>3176</v>
      </c>
      <c r="C961" s="12">
        <v>20957</v>
      </c>
      <c r="D961" s="5" t="s">
        <v>3170</v>
      </c>
      <c r="E961" s="44" t="s">
        <v>22592</v>
      </c>
      <c r="F961" s="4" t="s">
        <v>3177</v>
      </c>
      <c r="G961" s="4" t="s">
        <v>3178</v>
      </c>
      <c r="H961" s="44"/>
      <c r="I961" s="4" t="s">
        <v>700</v>
      </c>
      <c r="J961" s="6" t="s">
        <v>700</v>
      </c>
      <c r="K961" s="45">
        <v>1</v>
      </c>
      <c r="L961" s="4" t="s">
        <v>750</v>
      </c>
      <c r="M961" s="104" t="s">
        <v>16959</v>
      </c>
      <c r="N961" s="45">
        <v>2250200</v>
      </c>
      <c r="O961" s="4" t="s">
        <v>3124</v>
      </c>
      <c r="P961" s="4" t="s">
        <v>761</v>
      </c>
      <c r="Q961" s="4">
        <v>240</v>
      </c>
      <c r="R961" s="4">
        <v>1</v>
      </c>
      <c r="S961" s="4" t="s">
        <v>1738</v>
      </c>
      <c r="T961" s="4">
        <v>1</v>
      </c>
      <c r="U961" s="4">
        <v>2</v>
      </c>
      <c r="W961" s="4" t="s">
        <v>3174</v>
      </c>
      <c r="X961" s="4" t="s">
        <v>3175</v>
      </c>
      <c r="Y961" s="45">
        <v>0</v>
      </c>
      <c r="AA961" s="4">
        <v>1</v>
      </c>
      <c r="AB961" s="4">
        <v>100</v>
      </c>
      <c r="AC961" s="4">
        <v>1</v>
      </c>
      <c r="AD961" s="4">
        <v>1</v>
      </c>
      <c r="AE961" s="45" t="s">
        <v>16461</v>
      </c>
      <c r="AF961" s="45" t="s">
        <v>16457</v>
      </c>
      <c r="AG961" s="45" t="s">
        <v>16459</v>
      </c>
      <c r="AH961" s="45" t="s">
        <v>16453</v>
      </c>
      <c r="AI961" s="45" t="s">
        <v>16455</v>
      </c>
      <c r="AJ961" s="63" t="s">
        <v>20405</v>
      </c>
      <c r="AK961" s="63" t="s">
        <v>20406</v>
      </c>
      <c r="AL961" s="4">
        <v>0</v>
      </c>
      <c r="AM961" s="43">
        <f>IF(AND(L961="WEAPON",OR(R961=0,R961=1,R961=2)),[1]装备基础and强化!$V$7,IF(AND(L961="LEFTRING",OR(R961=0,R961=1,R961=2)),[1]装备基础and强化!$W$7,IF(AND(L961="RIGHTRING",OR(R961=0,R961=1,R961=2)),[1]装备基础and强化!$X$7,IF(AND(L961="NECKLACE",OR(R961=0,R961=1,R961=2)),[1]装备基础and强化!$Y$7,0))))</f>
        <v>0</v>
      </c>
      <c r="AN961" s="43">
        <f>IF(AND(L961="WEAPON",OR(R961=3,R961=4)),[1]装备基础and强化!$V$11,IF(AND(L961="LEFTRING",OR(R961=3,R961=4)),[1]装备基础and强化!$W$11,IF(AND(L961="RIGHTRING",OR(R961=3,R961=4)),[1]装备基础and强化!$X$11,IF(AND(L961="NECKLACE",OR(R961=3,R961=4)),[1]装备基础and强化!$Y$11,0))))</f>
        <v>0</v>
      </c>
      <c r="AO961" s="43" t="e">
        <f>IF(AND(L961="BELT",T961=1),[1]装备基础and强化!$AA$7,IF(AND(L961="PANTS",T961=1),[1]装备基础and强化!$AB$7,IF(AND(L961="SHOES",T961=1),[1]装备基础and强化!$AC$7,IF(AND(L961="CLOTHES",T961=1),[1]装备基础and强化!$AD$7,0))))</f>
        <v>#REF!</v>
      </c>
      <c r="AP961" s="43">
        <f>IF(AND(L961="BELT",T961=2),[1]装备基础and强化!$AF$7,IF(AND(L961="PANTS",T961=2),[1]装备基础and强化!$AG$7,IF(AND(L961="SHOES",T961=2),[1]装备基础and强化!$AH$7,IF(AND(L961="CLOTHES",T961=2),[1]装备基础and强化!$AI$7,0))))</f>
        <v>0</v>
      </c>
      <c r="AQ961" s="43">
        <f>IF(L961="HAT",[1]装备基础and强化!$AK$7,IF(L961="JADE",[1]装备基础and强化!$AK$7,0))</f>
        <v>0</v>
      </c>
      <c r="AR961" s="43" t="e">
        <f t="shared" si="15"/>
        <v>#REF!</v>
      </c>
    </row>
    <row r="962" spans="1:44" x14ac:dyDescent="0.15">
      <c r="A962" s="43"/>
      <c r="B962" s="5" t="s">
        <v>3180</v>
      </c>
      <c r="C962" s="12">
        <v>20958</v>
      </c>
      <c r="D962" s="5" t="s">
        <v>3170</v>
      </c>
      <c r="E962" s="44" t="s">
        <v>22593</v>
      </c>
      <c r="F962" s="4" t="s">
        <v>3181</v>
      </c>
      <c r="G962" s="4" t="s">
        <v>3182</v>
      </c>
      <c r="H962" s="44"/>
      <c r="I962" s="4" t="s">
        <v>700</v>
      </c>
      <c r="J962" s="6" t="s">
        <v>700</v>
      </c>
      <c r="K962" s="45">
        <v>1</v>
      </c>
      <c r="L962" s="4" t="s">
        <v>750</v>
      </c>
      <c r="M962" s="104" t="s">
        <v>16960</v>
      </c>
      <c r="N962" s="45">
        <v>2250300</v>
      </c>
      <c r="O962" s="4" t="s">
        <v>4024</v>
      </c>
      <c r="P962" s="4" t="s">
        <v>761</v>
      </c>
      <c r="Q962" s="4">
        <v>240</v>
      </c>
      <c r="R962" s="4">
        <v>1</v>
      </c>
      <c r="S962" s="4" t="s">
        <v>1738</v>
      </c>
      <c r="T962" s="4">
        <v>1</v>
      </c>
      <c r="U962" s="4">
        <v>3</v>
      </c>
      <c r="W962" s="4" t="s">
        <v>3174</v>
      </c>
      <c r="X962" s="4" t="s">
        <v>3175</v>
      </c>
      <c r="Y962" s="45">
        <v>0</v>
      </c>
      <c r="AA962" s="4">
        <v>1</v>
      </c>
      <c r="AB962" s="4">
        <v>100</v>
      </c>
      <c r="AC962" s="4">
        <v>1</v>
      </c>
      <c r="AD962" s="4">
        <v>1</v>
      </c>
      <c r="AE962" s="45" t="s">
        <v>16461</v>
      </c>
      <c r="AF962" s="45" t="s">
        <v>16457</v>
      </c>
      <c r="AG962" s="45" t="s">
        <v>16459</v>
      </c>
      <c r="AH962" s="45" t="s">
        <v>16453</v>
      </c>
      <c r="AI962" s="45" t="s">
        <v>16455</v>
      </c>
      <c r="AJ962" s="63" t="s">
        <v>20405</v>
      </c>
      <c r="AK962" s="63" t="s">
        <v>20406</v>
      </c>
      <c r="AL962" s="45">
        <v>0</v>
      </c>
      <c r="AM962" s="43">
        <f>IF(AND(L962="WEAPON",OR(R962=0,R962=1,R962=2)),[1]装备基础and强化!$V$7,IF(AND(L962="LEFTRING",OR(R962=0,R962=1,R962=2)),[1]装备基础and强化!$W$7,IF(AND(L962="RIGHTRING",OR(R962=0,R962=1,R962=2)),[1]装备基础and强化!$X$7,IF(AND(L962="NECKLACE",OR(R962=0,R962=1,R962=2)),[1]装备基础and强化!$Y$7,0))))</f>
        <v>0</v>
      </c>
      <c r="AN962" s="43">
        <f>IF(AND(L962="WEAPON",OR(R962=3,R962=4)),[1]装备基础and强化!$V$11,IF(AND(L962="LEFTRING",OR(R962=3,R962=4)),[1]装备基础and强化!$W$11,IF(AND(L962="RIGHTRING",OR(R962=3,R962=4)),[1]装备基础and强化!$X$11,IF(AND(L962="NECKLACE",OR(R962=3,R962=4)),[1]装备基础and强化!$Y$11,0))))</f>
        <v>0</v>
      </c>
      <c r="AO962" s="43" t="e">
        <f>IF(AND(L962="BELT",T962=1),[1]装备基础and强化!$AA$7,IF(AND(L962="PANTS",T962=1),[1]装备基础and强化!$AB$7,IF(AND(L962="SHOES",T962=1),[1]装备基础and强化!$AC$7,IF(AND(L962="CLOTHES",T962=1),[1]装备基础and强化!$AD$7,0))))</f>
        <v>#REF!</v>
      </c>
      <c r="AP962" s="43">
        <f>IF(AND(L962="BELT",T962=2),[1]装备基础and强化!$AF$7,IF(AND(L962="PANTS",T962=2),[1]装备基础and强化!$AG$7,IF(AND(L962="SHOES",T962=2),[1]装备基础and强化!$AH$7,IF(AND(L962="CLOTHES",T962=2),[1]装备基础and强化!$AI$7,0))))</f>
        <v>0</v>
      </c>
      <c r="AQ962" s="43">
        <f>IF(L962="HAT",[1]装备基础and强化!$AK$7,IF(L962="JADE",[1]装备基础and强化!$AK$7,0))</f>
        <v>0</v>
      </c>
      <c r="AR962" s="43" t="e">
        <f t="shared" si="15"/>
        <v>#REF!</v>
      </c>
    </row>
    <row r="963" spans="1:44" x14ac:dyDescent="0.15">
      <c r="A963" s="43"/>
      <c r="B963" s="5" t="s">
        <v>3184</v>
      </c>
      <c r="C963" s="12">
        <v>20959</v>
      </c>
      <c r="D963" s="5" t="s">
        <v>3170</v>
      </c>
      <c r="E963" s="44" t="s">
        <v>22594</v>
      </c>
      <c r="F963" s="4" t="s">
        <v>3185</v>
      </c>
      <c r="G963" s="4" t="s">
        <v>3186</v>
      </c>
      <c r="H963" s="44"/>
      <c r="I963" s="4" t="s">
        <v>700</v>
      </c>
      <c r="J963" s="6" t="s">
        <v>700</v>
      </c>
      <c r="K963" s="45">
        <v>1</v>
      </c>
      <c r="L963" s="4" t="s">
        <v>750</v>
      </c>
      <c r="M963" s="104" t="s">
        <v>16961</v>
      </c>
      <c r="N963" s="45">
        <v>2250400</v>
      </c>
      <c r="O963" s="4" t="s">
        <v>14868</v>
      </c>
      <c r="P963" s="4" t="s">
        <v>761</v>
      </c>
      <c r="Q963" s="4">
        <v>240</v>
      </c>
      <c r="R963" s="4">
        <v>1</v>
      </c>
      <c r="S963" s="4" t="s">
        <v>1738</v>
      </c>
      <c r="T963" s="4">
        <v>1</v>
      </c>
      <c r="U963" s="4">
        <v>4</v>
      </c>
      <c r="W963" s="4" t="s">
        <v>3174</v>
      </c>
      <c r="X963" s="4" t="s">
        <v>3175</v>
      </c>
      <c r="Y963" s="45">
        <v>0</v>
      </c>
      <c r="AA963" s="4">
        <v>1</v>
      </c>
      <c r="AB963" s="4">
        <v>100</v>
      </c>
      <c r="AC963" s="4">
        <v>1</v>
      </c>
      <c r="AD963" s="4">
        <v>1</v>
      </c>
      <c r="AE963" s="45" t="s">
        <v>16461</v>
      </c>
      <c r="AF963" s="45" t="s">
        <v>16457</v>
      </c>
      <c r="AG963" s="45" t="s">
        <v>16459</v>
      </c>
      <c r="AH963" s="45" t="s">
        <v>16453</v>
      </c>
      <c r="AI963" s="45" t="s">
        <v>16455</v>
      </c>
      <c r="AJ963" s="63" t="s">
        <v>20405</v>
      </c>
      <c r="AK963" s="63" t="s">
        <v>20406</v>
      </c>
      <c r="AL963" s="4">
        <v>0</v>
      </c>
      <c r="AM963" s="43">
        <f>IF(AND(L963="WEAPON",OR(R963=0,R963=1,R963=2)),[1]装备基础and强化!$V$7,IF(AND(L963="LEFTRING",OR(R963=0,R963=1,R963=2)),[1]装备基础and强化!$W$7,IF(AND(L963="RIGHTRING",OR(R963=0,R963=1,R963=2)),[1]装备基础and强化!$X$7,IF(AND(L963="NECKLACE",OR(R963=0,R963=1,R963=2)),[1]装备基础and强化!$Y$7,0))))</f>
        <v>0</v>
      </c>
      <c r="AN963" s="43">
        <f>IF(AND(L963="WEAPON",OR(R963=3,R963=4)),[1]装备基础and强化!$V$11,IF(AND(L963="LEFTRING",OR(R963=3,R963=4)),[1]装备基础and强化!$W$11,IF(AND(L963="RIGHTRING",OR(R963=3,R963=4)),[1]装备基础and强化!$X$11,IF(AND(L963="NECKLACE",OR(R963=3,R963=4)),[1]装备基础and强化!$Y$11,0))))</f>
        <v>0</v>
      </c>
      <c r="AO963" s="43" t="e">
        <f>IF(AND(L963="BELT",T963=1),[1]装备基础and强化!$AA$7,IF(AND(L963="PANTS",T963=1),[1]装备基础and强化!$AB$7,IF(AND(L963="SHOES",T963=1),[1]装备基础and强化!$AC$7,IF(AND(L963="CLOTHES",T963=1),[1]装备基础and强化!$AD$7,0))))</f>
        <v>#REF!</v>
      </c>
      <c r="AP963" s="43">
        <f>IF(AND(L963="BELT",T963=2),[1]装备基础and强化!$AF$7,IF(AND(L963="PANTS",T963=2),[1]装备基础and强化!$AG$7,IF(AND(L963="SHOES",T963=2),[1]装备基础and强化!$AH$7,IF(AND(L963="CLOTHES",T963=2),[1]装备基础and强化!$AI$7,0))))</f>
        <v>0</v>
      </c>
      <c r="AQ963" s="43">
        <f>IF(L963="HAT",[1]装备基础and强化!$AK$7,IF(L963="JADE",[1]装备基础and强化!$AK$7,0))</f>
        <v>0</v>
      </c>
      <c r="AR963" s="43" t="e">
        <f t="shared" si="15"/>
        <v>#REF!</v>
      </c>
    </row>
    <row r="964" spans="1:44" x14ac:dyDescent="0.15">
      <c r="A964" s="43"/>
      <c r="B964" s="5" t="s">
        <v>3187</v>
      </c>
      <c r="C964" s="12">
        <v>20960</v>
      </c>
      <c r="D964" s="5" t="s">
        <v>3170</v>
      </c>
      <c r="E964" s="44" t="s">
        <v>22595</v>
      </c>
      <c r="F964" s="4" t="s">
        <v>3188</v>
      </c>
      <c r="G964" s="4" t="s">
        <v>3189</v>
      </c>
      <c r="H964" s="44"/>
      <c r="I964" s="4" t="s">
        <v>700</v>
      </c>
      <c r="J964" s="6" t="s">
        <v>700</v>
      </c>
      <c r="K964" s="45">
        <v>1</v>
      </c>
      <c r="L964" s="4" t="s">
        <v>750</v>
      </c>
      <c r="M964" s="104" t="s">
        <v>16962</v>
      </c>
      <c r="N964" s="45">
        <v>2250500</v>
      </c>
      <c r="O964" s="4" t="s">
        <v>3194</v>
      </c>
      <c r="P964" s="4" t="s">
        <v>761</v>
      </c>
      <c r="Q964" s="4">
        <v>240</v>
      </c>
      <c r="R964" s="4">
        <v>1</v>
      </c>
      <c r="S964" s="4" t="s">
        <v>1738</v>
      </c>
      <c r="T964" s="4">
        <v>1</v>
      </c>
      <c r="U964" s="4">
        <v>5</v>
      </c>
      <c r="W964" s="4" t="s">
        <v>3174</v>
      </c>
      <c r="X964" s="4" t="s">
        <v>3175</v>
      </c>
      <c r="Y964" s="45">
        <v>0</v>
      </c>
      <c r="AA964" s="4">
        <v>1</v>
      </c>
      <c r="AB964" s="4">
        <v>100</v>
      </c>
      <c r="AC964" s="4">
        <v>1</v>
      </c>
      <c r="AD964" s="4">
        <v>1</v>
      </c>
      <c r="AE964" s="45" t="s">
        <v>16461</v>
      </c>
      <c r="AF964" s="45" t="s">
        <v>16457</v>
      </c>
      <c r="AG964" s="45" t="s">
        <v>16459</v>
      </c>
      <c r="AH964" s="45" t="s">
        <v>16453</v>
      </c>
      <c r="AI964" s="45" t="s">
        <v>16455</v>
      </c>
      <c r="AJ964" s="63" t="s">
        <v>20405</v>
      </c>
      <c r="AK964" s="63" t="s">
        <v>20406</v>
      </c>
      <c r="AL964" s="45">
        <v>0</v>
      </c>
      <c r="AM964" s="43">
        <f>IF(AND(L964="WEAPON",OR(R964=0,R964=1,R964=2)),[1]装备基础and强化!$V$7,IF(AND(L964="LEFTRING",OR(R964=0,R964=1,R964=2)),[1]装备基础and强化!$W$7,IF(AND(L964="RIGHTRING",OR(R964=0,R964=1,R964=2)),[1]装备基础and强化!$X$7,IF(AND(L964="NECKLACE",OR(R964=0,R964=1,R964=2)),[1]装备基础and强化!$Y$7,0))))</f>
        <v>0</v>
      </c>
      <c r="AN964" s="43">
        <f>IF(AND(L964="WEAPON",OR(R964=3,R964=4)),[1]装备基础and强化!$V$11,IF(AND(L964="LEFTRING",OR(R964=3,R964=4)),[1]装备基础and强化!$W$11,IF(AND(L964="RIGHTRING",OR(R964=3,R964=4)),[1]装备基础and强化!$X$11,IF(AND(L964="NECKLACE",OR(R964=3,R964=4)),[1]装备基础and强化!$Y$11,0))))</f>
        <v>0</v>
      </c>
      <c r="AO964" s="43" t="e">
        <f>IF(AND(L964="BELT",T964=1),[1]装备基础and强化!$AA$7,IF(AND(L964="PANTS",T964=1),[1]装备基础and强化!$AB$7,IF(AND(L964="SHOES",T964=1),[1]装备基础and强化!$AC$7,IF(AND(L964="CLOTHES",T964=1),[1]装备基础and强化!$AD$7,0))))</f>
        <v>#REF!</v>
      </c>
      <c r="AP964" s="43">
        <f>IF(AND(L964="BELT",T964=2),[1]装备基础and强化!$AF$7,IF(AND(L964="PANTS",T964=2),[1]装备基础and强化!$AG$7,IF(AND(L964="SHOES",T964=2),[1]装备基础and强化!$AH$7,IF(AND(L964="CLOTHES",T964=2),[1]装备基础and强化!$AI$7,0))))</f>
        <v>0</v>
      </c>
      <c r="AQ964" s="43">
        <f>IF(L964="HAT",[1]装备基础and强化!$AK$7,IF(L964="JADE",[1]装备基础and强化!$AK$7,0))</f>
        <v>0</v>
      </c>
      <c r="AR964" s="43" t="e">
        <f t="shared" si="15"/>
        <v>#REF!</v>
      </c>
    </row>
    <row r="965" spans="1:44" x14ac:dyDescent="0.15">
      <c r="A965" s="43"/>
      <c r="B965" s="5" t="s">
        <v>3191</v>
      </c>
      <c r="C965" s="12">
        <v>20961</v>
      </c>
      <c r="D965" s="5" t="s">
        <v>3170</v>
      </c>
      <c r="E965" s="44" t="s">
        <v>22596</v>
      </c>
      <c r="F965" s="4" t="s">
        <v>3192</v>
      </c>
      <c r="G965" s="4" t="s">
        <v>3193</v>
      </c>
      <c r="H965" s="44"/>
      <c r="I965" s="4" t="s">
        <v>700</v>
      </c>
      <c r="J965" s="6" t="s">
        <v>700</v>
      </c>
      <c r="K965" s="45">
        <v>1</v>
      </c>
      <c r="L965" s="4" t="s">
        <v>750</v>
      </c>
      <c r="M965" s="104" t="s">
        <v>16963</v>
      </c>
      <c r="N965" s="45">
        <v>2250600</v>
      </c>
      <c r="O965" s="4" t="s">
        <v>14869</v>
      </c>
      <c r="P965" s="4" t="s">
        <v>761</v>
      </c>
      <c r="Q965" s="4">
        <v>240</v>
      </c>
      <c r="R965" s="4">
        <v>1</v>
      </c>
      <c r="S965" s="4" t="s">
        <v>1738</v>
      </c>
      <c r="T965" s="4">
        <v>1</v>
      </c>
      <c r="U965" s="4">
        <v>6</v>
      </c>
      <c r="W965" s="4" t="s">
        <v>3174</v>
      </c>
      <c r="X965" s="4" t="s">
        <v>3175</v>
      </c>
      <c r="Y965" s="45">
        <v>0</v>
      </c>
      <c r="AA965" s="4">
        <v>1</v>
      </c>
      <c r="AB965" s="4">
        <v>100</v>
      </c>
      <c r="AC965" s="4">
        <v>1</v>
      </c>
      <c r="AD965" s="4">
        <v>1</v>
      </c>
      <c r="AE965" s="45" t="s">
        <v>16461</v>
      </c>
      <c r="AF965" s="45" t="s">
        <v>16457</v>
      </c>
      <c r="AG965" s="45" t="s">
        <v>16459</v>
      </c>
      <c r="AH965" s="45" t="s">
        <v>16453</v>
      </c>
      <c r="AI965" s="45" t="s">
        <v>16455</v>
      </c>
      <c r="AJ965" s="63" t="s">
        <v>20405</v>
      </c>
      <c r="AK965" s="63" t="s">
        <v>20406</v>
      </c>
      <c r="AL965" s="4">
        <v>0</v>
      </c>
      <c r="AM965" s="43">
        <f>IF(AND(L965="WEAPON",OR(R965=0,R965=1,R965=2)),[1]装备基础and强化!$V$7,IF(AND(L965="LEFTRING",OR(R965=0,R965=1,R965=2)),[1]装备基础and强化!$W$7,IF(AND(L965="RIGHTRING",OR(R965=0,R965=1,R965=2)),[1]装备基础and强化!$X$7,IF(AND(L965="NECKLACE",OR(R965=0,R965=1,R965=2)),[1]装备基础and强化!$Y$7,0))))</f>
        <v>0</v>
      </c>
      <c r="AN965" s="43">
        <f>IF(AND(L965="WEAPON",OR(R965=3,R965=4)),[1]装备基础and强化!$V$11,IF(AND(L965="LEFTRING",OR(R965=3,R965=4)),[1]装备基础and强化!$W$11,IF(AND(L965="RIGHTRING",OR(R965=3,R965=4)),[1]装备基础and强化!$X$11,IF(AND(L965="NECKLACE",OR(R965=3,R965=4)),[1]装备基础and强化!$Y$11,0))))</f>
        <v>0</v>
      </c>
      <c r="AO965" s="43" t="e">
        <f>IF(AND(L965="BELT",T965=1),[1]装备基础and强化!$AA$7,IF(AND(L965="PANTS",T965=1),[1]装备基础and强化!$AB$7,IF(AND(L965="SHOES",T965=1),[1]装备基础and强化!$AC$7,IF(AND(L965="CLOTHES",T965=1),[1]装备基础and强化!$AD$7,0))))</f>
        <v>#REF!</v>
      </c>
      <c r="AP965" s="43">
        <f>IF(AND(L965="BELT",T965=2),[1]装备基础and强化!$AF$7,IF(AND(L965="PANTS",T965=2),[1]装备基础and强化!$AG$7,IF(AND(L965="SHOES",T965=2),[1]装备基础and强化!$AH$7,IF(AND(L965="CLOTHES",T965=2),[1]装备基础and强化!$AI$7,0))))</f>
        <v>0</v>
      </c>
      <c r="AQ965" s="43">
        <f>IF(L965="HAT",[1]装备基础and强化!$AK$7,IF(L965="JADE",[1]装备基础and强化!$AK$7,0))</f>
        <v>0</v>
      </c>
      <c r="AR965" s="43" t="e">
        <f t="shared" si="15"/>
        <v>#REF!</v>
      </c>
    </row>
    <row r="966" spans="1:44" x14ac:dyDescent="0.15">
      <c r="A966" s="43"/>
      <c r="B966" s="5" t="s">
        <v>3195</v>
      </c>
      <c r="C966" s="12">
        <v>20962</v>
      </c>
      <c r="D966" s="5" t="s">
        <v>3170</v>
      </c>
      <c r="E966" s="44" t="s">
        <v>22597</v>
      </c>
      <c r="F966" s="4" t="s">
        <v>3196</v>
      </c>
      <c r="G966" s="4" t="s">
        <v>3197</v>
      </c>
      <c r="H966" s="44"/>
      <c r="I966" s="4" t="s">
        <v>700</v>
      </c>
      <c r="J966" s="6" t="s">
        <v>700</v>
      </c>
      <c r="K966" s="45">
        <v>1</v>
      </c>
      <c r="L966" s="4" t="s">
        <v>750</v>
      </c>
      <c r="M966" s="104" t="s">
        <v>16964</v>
      </c>
      <c r="N966" s="45">
        <v>2250700</v>
      </c>
      <c r="O966" s="4" t="s">
        <v>14688</v>
      </c>
      <c r="P966" s="4" t="s">
        <v>761</v>
      </c>
      <c r="Q966" s="4">
        <v>240</v>
      </c>
      <c r="R966" s="4">
        <v>1</v>
      </c>
      <c r="S966" s="4" t="s">
        <v>1738</v>
      </c>
      <c r="T966" s="4">
        <v>1</v>
      </c>
      <c r="U966" s="4">
        <v>7</v>
      </c>
      <c r="W966" s="4" t="s">
        <v>3174</v>
      </c>
      <c r="X966" s="4" t="s">
        <v>3175</v>
      </c>
      <c r="Y966" s="45">
        <v>0</v>
      </c>
      <c r="AA966" s="4">
        <v>1</v>
      </c>
      <c r="AB966" s="4">
        <v>100</v>
      </c>
      <c r="AC966" s="4">
        <v>1</v>
      </c>
      <c r="AD966" s="4">
        <v>1</v>
      </c>
      <c r="AE966" s="45" t="s">
        <v>16461</v>
      </c>
      <c r="AF966" s="45" t="s">
        <v>16457</v>
      </c>
      <c r="AG966" s="45" t="s">
        <v>16459</v>
      </c>
      <c r="AH966" s="45" t="s">
        <v>16453</v>
      </c>
      <c r="AI966" s="45" t="s">
        <v>16455</v>
      </c>
      <c r="AJ966" s="63" t="s">
        <v>20405</v>
      </c>
      <c r="AK966" s="63" t="s">
        <v>20406</v>
      </c>
      <c r="AL966" s="45">
        <v>0</v>
      </c>
      <c r="AM966" s="43">
        <f>IF(AND(L966="WEAPON",OR(R966=0,R966=1,R966=2)),[1]装备基础and强化!$V$7,IF(AND(L966="LEFTRING",OR(R966=0,R966=1,R966=2)),[1]装备基础and强化!$W$7,IF(AND(L966="RIGHTRING",OR(R966=0,R966=1,R966=2)),[1]装备基础and强化!$X$7,IF(AND(L966="NECKLACE",OR(R966=0,R966=1,R966=2)),[1]装备基础and强化!$Y$7,0))))</f>
        <v>0</v>
      </c>
      <c r="AN966" s="43">
        <f>IF(AND(L966="WEAPON",OR(R966=3,R966=4)),[1]装备基础and强化!$V$11,IF(AND(L966="LEFTRING",OR(R966=3,R966=4)),[1]装备基础and强化!$W$11,IF(AND(L966="RIGHTRING",OR(R966=3,R966=4)),[1]装备基础and强化!$X$11,IF(AND(L966="NECKLACE",OR(R966=3,R966=4)),[1]装备基础and强化!$Y$11,0))))</f>
        <v>0</v>
      </c>
      <c r="AO966" s="43" t="e">
        <f>IF(AND(L966="BELT",T966=1),[1]装备基础and强化!$AA$7,IF(AND(L966="PANTS",T966=1),[1]装备基础and强化!$AB$7,IF(AND(L966="SHOES",T966=1),[1]装备基础and强化!$AC$7,IF(AND(L966="CLOTHES",T966=1),[1]装备基础and强化!$AD$7,0))))</f>
        <v>#REF!</v>
      </c>
      <c r="AP966" s="43">
        <f>IF(AND(L966="BELT",T966=2),[1]装备基础and强化!$AF$7,IF(AND(L966="PANTS",T966=2),[1]装备基础and强化!$AG$7,IF(AND(L966="SHOES",T966=2),[1]装备基础and强化!$AH$7,IF(AND(L966="CLOTHES",T966=2),[1]装备基础and强化!$AI$7,0))))</f>
        <v>0</v>
      </c>
      <c r="AQ966" s="43">
        <f>IF(L966="HAT",[1]装备基础and强化!$AK$7,IF(L966="JADE",[1]装备基础and强化!$AK$7,0))</f>
        <v>0</v>
      </c>
      <c r="AR966" s="43" t="e">
        <f t="shared" si="15"/>
        <v>#REF!</v>
      </c>
    </row>
    <row r="967" spans="1:44" x14ac:dyDescent="0.15">
      <c r="A967" s="43"/>
      <c r="B967" s="5" t="s">
        <v>3198</v>
      </c>
      <c r="C967" s="12">
        <v>20963</v>
      </c>
      <c r="D967" s="5" t="s">
        <v>3170</v>
      </c>
      <c r="E967" s="44" t="s">
        <v>22598</v>
      </c>
      <c r="F967" s="4" t="s">
        <v>3199</v>
      </c>
      <c r="G967" s="4" t="s">
        <v>3200</v>
      </c>
      <c r="H967" s="44"/>
      <c r="I967" s="4" t="s">
        <v>700</v>
      </c>
      <c r="J967" s="6" t="s">
        <v>700</v>
      </c>
      <c r="K967" s="45">
        <v>1</v>
      </c>
      <c r="L967" s="4" t="s">
        <v>750</v>
      </c>
      <c r="M967" s="104" t="s">
        <v>16965</v>
      </c>
      <c r="N967" s="45">
        <v>2250800</v>
      </c>
      <c r="O967" s="4" t="s">
        <v>14870</v>
      </c>
      <c r="P967" s="4" t="s">
        <v>761</v>
      </c>
      <c r="Q967" s="4">
        <v>240</v>
      </c>
      <c r="R967" s="4">
        <v>1</v>
      </c>
      <c r="S967" s="4" t="s">
        <v>1738</v>
      </c>
      <c r="T967" s="4">
        <v>1</v>
      </c>
      <c r="U967" s="4">
        <v>8</v>
      </c>
      <c r="W967" s="4" t="s">
        <v>3174</v>
      </c>
      <c r="X967" s="4" t="s">
        <v>3175</v>
      </c>
      <c r="Y967" s="45">
        <v>0</v>
      </c>
      <c r="AA967" s="4">
        <v>1</v>
      </c>
      <c r="AB967" s="4">
        <v>100</v>
      </c>
      <c r="AC967" s="4">
        <v>1</v>
      </c>
      <c r="AD967" s="4">
        <v>1</v>
      </c>
      <c r="AE967" s="45" t="s">
        <v>16461</v>
      </c>
      <c r="AF967" s="45" t="s">
        <v>16457</v>
      </c>
      <c r="AG967" s="45" t="s">
        <v>16459</v>
      </c>
      <c r="AH967" s="45" t="s">
        <v>16453</v>
      </c>
      <c r="AI967" s="45" t="s">
        <v>16455</v>
      </c>
      <c r="AJ967" s="63" t="s">
        <v>20405</v>
      </c>
      <c r="AK967" s="63" t="s">
        <v>20406</v>
      </c>
      <c r="AL967" s="4">
        <v>0</v>
      </c>
      <c r="AM967" s="43">
        <f>IF(AND(L967="WEAPON",OR(R967=0,R967=1,R967=2)),[1]装备基础and强化!$V$7,IF(AND(L967="LEFTRING",OR(R967=0,R967=1,R967=2)),[1]装备基础and强化!$W$7,IF(AND(L967="RIGHTRING",OR(R967=0,R967=1,R967=2)),[1]装备基础and强化!$X$7,IF(AND(L967="NECKLACE",OR(R967=0,R967=1,R967=2)),[1]装备基础and强化!$Y$7,0))))</f>
        <v>0</v>
      </c>
      <c r="AN967" s="43">
        <f>IF(AND(L967="WEAPON",OR(R967=3,R967=4)),[1]装备基础and强化!$V$11,IF(AND(L967="LEFTRING",OR(R967=3,R967=4)),[1]装备基础and强化!$W$11,IF(AND(L967="RIGHTRING",OR(R967=3,R967=4)),[1]装备基础and强化!$X$11,IF(AND(L967="NECKLACE",OR(R967=3,R967=4)),[1]装备基础and强化!$Y$11,0))))</f>
        <v>0</v>
      </c>
      <c r="AO967" s="43" t="e">
        <f>IF(AND(L967="BELT",T967=1),[1]装备基础and强化!$AA$7,IF(AND(L967="PANTS",T967=1),[1]装备基础and强化!$AB$7,IF(AND(L967="SHOES",T967=1),[1]装备基础and强化!$AC$7,IF(AND(L967="CLOTHES",T967=1),[1]装备基础and强化!$AD$7,0))))</f>
        <v>#REF!</v>
      </c>
      <c r="AP967" s="43">
        <f>IF(AND(L967="BELT",T967=2),[1]装备基础and强化!$AF$7,IF(AND(L967="PANTS",T967=2),[1]装备基础and强化!$AG$7,IF(AND(L967="SHOES",T967=2),[1]装备基础and强化!$AH$7,IF(AND(L967="CLOTHES",T967=2),[1]装备基础and强化!$AI$7,0))))</f>
        <v>0</v>
      </c>
      <c r="AQ967" s="43">
        <f>IF(L967="HAT",[1]装备基础and强化!$AK$7,IF(L967="JADE",[1]装备基础and强化!$AK$7,0))</f>
        <v>0</v>
      </c>
      <c r="AR967" s="43" t="e">
        <f t="shared" si="15"/>
        <v>#REF!</v>
      </c>
    </row>
    <row r="968" spans="1:44" x14ac:dyDescent="0.15">
      <c r="A968" s="43"/>
      <c r="B968" s="5" t="s">
        <v>3202</v>
      </c>
      <c r="C968" s="12">
        <v>20964</v>
      </c>
      <c r="D968" s="5" t="s">
        <v>3203</v>
      </c>
      <c r="E968" s="44" t="s">
        <v>22599</v>
      </c>
      <c r="F968" s="4" t="s">
        <v>3204</v>
      </c>
      <c r="G968" s="4" t="s">
        <v>3205</v>
      </c>
      <c r="H968" s="44"/>
      <c r="I968" s="4" t="s">
        <v>700</v>
      </c>
      <c r="J968" s="6" t="s">
        <v>700</v>
      </c>
      <c r="K968" s="45">
        <v>1</v>
      </c>
      <c r="L968" s="4" t="s">
        <v>750</v>
      </c>
      <c r="M968" s="104" t="s">
        <v>16966</v>
      </c>
      <c r="N968" s="45">
        <v>220100</v>
      </c>
      <c r="O968" s="4" t="s">
        <v>991</v>
      </c>
      <c r="P968" s="4" t="s">
        <v>1097</v>
      </c>
      <c r="Q968" s="4">
        <v>30</v>
      </c>
      <c r="R968" s="4">
        <v>1</v>
      </c>
      <c r="S968" s="4" t="s">
        <v>1503</v>
      </c>
      <c r="T968" s="4">
        <v>2</v>
      </c>
      <c r="U968" s="4">
        <v>1</v>
      </c>
      <c r="W968" s="4" t="s">
        <v>2948</v>
      </c>
      <c r="X968" s="4" t="s">
        <v>2949</v>
      </c>
      <c r="Y968" s="45">
        <v>0</v>
      </c>
      <c r="AA968" s="4">
        <v>1</v>
      </c>
      <c r="AB968" s="4">
        <v>100</v>
      </c>
      <c r="AC968" s="4">
        <v>1</v>
      </c>
      <c r="AD968" s="4">
        <v>1</v>
      </c>
      <c r="AE968" s="45" t="s">
        <v>16461</v>
      </c>
      <c r="AF968" s="45" t="s">
        <v>16457</v>
      </c>
      <c r="AG968" s="45" t="s">
        <v>16459</v>
      </c>
      <c r="AH968" s="45" t="s">
        <v>16453</v>
      </c>
      <c r="AI968" s="45" t="s">
        <v>16455</v>
      </c>
      <c r="AJ968" s="63" t="s">
        <v>20406</v>
      </c>
      <c r="AK968" s="63" t="s">
        <v>20406</v>
      </c>
      <c r="AL968" s="45">
        <v>0</v>
      </c>
      <c r="AM968" s="43">
        <f>IF(AND(L968="WEAPON",OR(R968=0,R968=1,R968=2)),[1]装备基础and强化!$V$7,IF(AND(L968="LEFTRING",OR(R968=0,R968=1,R968=2)),[1]装备基础and强化!$W$7,IF(AND(L968="RIGHTRING",OR(R968=0,R968=1,R968=2)),[1]装备基础and强化!$X$7,IF(AND(L968="NECKLACE",OR(R968=0,R968=1,R968=2)),[1]装备基础and强化!$Y$7,0))))</f>
        <v>0</v>
      </c>
      <c r="AN968" s="43">
        <f>IF(AND(L968="WEAPON",OR(R968=3,R968=4)),[1]装备基础and强化!$V$11,IF(AND(L968="LEFTRING",OR(R968=3,R968=4)),[1]装备基础and强化!$W$11,IF(AND(L968="RIGHTRING",OR(R968=3,R968=4)),[1]装备基础and强化!$X$11,IF(AND(L968="NECKLACE",OR(R968=3,R968=4)),[1]装备基础and强化!$Y$11,0))))</f>
        <v>0</v>
      </c>
      <c r="AO968" s="43">
        <f>IF(AND(L968="BELT",T968=1),[1]装备基础and强化!$AA$7,IF(AND(L968="PANTS",T968=1),[1]装备基础and强化!$AB$7,IF(AND(L968="SHOES",T968=1),[1]装备基础and强化!$AC$7,IF(AND(L968="CLOTHES",T968=1),[1]装备基础and强化!$AD$7,0))))</f>
        <v>0</v>
      </c>
      <c r="AP968" s="43" t="e">
        <f>IF(AND(L968="BELT",T968=2),[1]装备基础and强化!$AF$7,IF(AND(L968="PANTS",T968=2),[1]装备基础and强化!$AG$7,IF(AND(L968="SHOES",T968=2),[1]装备基础and强化!$AH$7,IF(AND(L968="CLOTHES",T968=2),[1]装备基础and强化!$AI$7,0))))</f>
        <v>#REF!</v>
      </c>
      <c r="AQ968" s="43">
        <f>IF(L968="HAT",[1]装备基础and强化!$AK$7,IF(L968="JADE",[1]装备基础and强化!$AK$7,0))</f>
        <v>0</v>
      </c>
      <c r="AR968" s="43" t="e">
        <f t="shared" si="15"/>
        <v>#REF!</v>
      </c>
    </row>
    <row r="969" spans="1:44" x14ac:dyDescent="0.15">
      <c r="A969" s="43"/>
      <c r="B969" s="5" t="s">
        <v>3206</v>
      </c>
      <c r="C969" s="12">
        <v>20965</v>
      </c>
      <c r="D969" s="5" t="s">
        <v>3203</v>
      </c>
      <c r="E969" s="44" t="s">
        <v>22600</v>
      </c>
      <c r="F969" s="4" t="s">
        <v>3207</v>
      </c>
      <c r="G969" s="4" t="s">
        <v>3208</v>
      </c>
      <c r="H969" s="44"/>
      <c r="I969" s="4" t="s">
        <v>700</v>
      </c>
      <c r="J969" s="6" t="s">
        <v>700</v>
      </c>
      <c r="K969" s="45">
        <v>1</v>
      </c>
      <c r="L969" s="4" t="s">
        <v>750</v>
      </c>
      <c r="M969" s="104" t="s">
        <v>16967</v>
      </c>
      <c r="N969" s="45">
        <v>220200</v>
      </c>
      <c r="O969" s="4" t="s">
        <v>951</v>
      </c>
      <c r="P969" s="4" t="s">
        <v>1097</v>
      </c>
      <c r="Q969" s="4">
        <v>30</v>
      </c>
      <c r="R969" s="4">
        <v>1</v>
      </c>
      <c r="S969" s="4" t="s">
        <v>1503</v>
      </c>
      <c r="T969" s="4">
        <v>2</v>
      </c>
      <c r="U969" s="4">
        <v>2</v>
      </c>
      <c r="W969" s="4" t="s">
        <v>2948</v>
      </c>
      <c r="X969" s="4" t="s">
        <v>2949</v>
      </c>
      <c r="Y969" s="45">
        <v>0</v>
      </c>
      <c r="AA969" s="4">
        <v>1</v>
      </c>
      <c r="AB969" s="4">
        <v>100</v>
      </c>
      <c r="AC969" s="4">
        <v>1</v>
      </c>
      <c r="AD969" s="4">
        <v>1</v>
      </c>
      <c r="AE969" s="45" t="s">
        <v>16461</v>
      </c>
      <c r="AF969" s="45" t="s">
        <v>16457</v>
      </c>
      <c r="AG969" s="45" t="s">
        <v>16459</v>
      </c>
      <c r="AH969" s="45" t="s">
        <v>16453</v>
      </c>
      <c r="AI969" s="45" t="s">
        <v>16455</v>
      </c>
      <c r="AJ969" s="63" t="s">
        <v>20406</v>
      </c>
      <c r="AK969" s="63" t="s">
        <v>20406</v>
      </c>
      <c r="AL969" s="4">
        <v>0</v>
      </c>
      <c r="AM969" s="43">
        <f>IF(AND(L969="WEAPON",OR(R969=0,R969=1,R969=2)),[1]装备基础and强化!$V$7,IF(AND(L969="LEFTRING",OR(R969=0,R969=1,R969=2)),[1]装备基础and强化!$W$7,IF(AND(L969="RIGHTRING",OR(R969=0,R969=1,R969=2)),[1]装备基础and强化!$X$7,IF(AND(L969="NECKLACE",OR(R969=0,R969=1,R969=2)),[1]装备基础and强化!$Y$7,0))))</f>
        <v>0</v>
      </c>
      <c r="AN969" s="43">
        <f>IF(AND(L969="WEAPON",OR(R969=3,R969=4)),[1]装备基础and强化!$V$11,IF(AND(L969="LEFTRING",OR(R969=3,R969=4)),[1]装备基础and强化!$W$11,IF(AND(L969="RIGHTRING",OR(R969=3,R969=4)),[1]装备基础and强化!$X$11,IF(AND(L969="NECKLACE",OR(R969=3,R969=4)),[1]装备基础and强化!$Y$11,0))))</f>
        <v>0</v>
      </c>
      <c r="AO969" s="43">
        <f>IF(AND(L969="BELT",T969=1),[1]装备基础and强化!$AA$7,IF(AND(L969="PANTS",T969=1),[1]装备基础and强化!$AB$7,IF(AND(L969="SHOES",T969=1),[1]装备基础and强化!$AC$7,IF(AND(L969="CLOTHES",T969=1),[1]装备基础and强化!$AD$7,0))))</f>
        <v>0</v>
      </c>
      <c r="AP969" s="43" t="e">
        <f>IF(AND(L969="BELT",T969=2),[1]装备基础and强化!$AF$7,IF(AND(L969="PANTS",T969=2),[1]装备基础and强化!$AG$7,IF(AND(L969="SHOES",T969=2),[1]装备基础and强化!$AH$7,IF(AND(L969="CLOTHES",T969=2),[1]装备基础and强化!$AI$7,0))))</f>
        <v>#REF!</v>
      </c>
      <c r="AQ969" s="43">
        <f>IF(L969="HAT",[1]装备基础and强化!$AK$7,IF(L969="JADE",[1]装备基础and强化!$AK$7,0))</f>
        <v>0</v>
      </c>
      <c r="AR969" s="43" t="e">
        <f t="shared" si="15"/>
        <v>#REF!</v>
      </c>
    </row>
    <row r="970" spans="1:44" x14ac:dyDescent="0.15">
      <c r="A970" s="43"/>
      <c r="B970" s="5" t="s">
        <v>3209</v>
      </c>
      <c r="C970" s="12">
        <v>20966</v>
      </c>
      <c r="D970" s="5" t="s">
        <v>3203</v>
      </c>
      <c r="E970" s="44" t="s">
        <v>22601</v>
      </c>
      <c r="F970" s="4" t="s">
        <v>3210</v>
      </c>
      <c r="G970" s="4" t="s">
        <v>3211</v>
      </c>
      <c r="H970" s="44"/>
      <c r="I970" s="4" t="s">
        <v>700</v>
      </c>
      <c r="J970" s="6" t="s">
        <v>700</v>
      </c>
      <c r="K970" s="45">
        <v>1</v>
      </c>
      <c r="L970" s="4" t="s">
        <v>750</v>
      </c>
      <c r="M970" s="104" t="s">
        <v>16968</v>
      </c>
      <c r="N970" s="45">
        <v>220300</v>
      </c>
      <c r="O970" s="4" t="s">
        <v>2719</v>
      </c>
      <c r="P970" s="4" t="s">
        <v>1097</v>
      </c>
      <c r="Q970" s="4">
        <v>30</v>
      </c>
      <c r="R970" s="4">
        <v>1</v>
      </c>
      <c r="S970" s="4" t="s">
        <v>1503</v>
      </c>
      <c r="T970" s="4">
        <v>2</v>
      </c>
      <c r="U970" s="4">
        <v>3</v>
      </c>
      <c r="W970" s="4" t="s">
        <v>2948</v>
      </c>
      <c r="X970" s="4" t="s">
        <v>2949</v>
      </c>
      <c r="Y970" s="45">
        <v>0</v>
      </c>
      <c r="AA970" s="4">
        <v>1</v>
      </c>
      <c r="AB970" s="4">
        <v>100</v>
      </c>
      <c r="AC970" s="4">
        <v>1</v>
      </c>
      <c r="AD970" s="4">
        <v>1</v>
      </c>
      <c r="AE970" s="45" t="s">
        <v>16461</v>
      </c>
      <c r="AF970" s="45" t="s">
        <v>16457</v>
      </c>
      <c r="AG970" s="45" t="s">
        <v>16459</v>
      </c>
      <c r="AH970" s="45" t="s">
        <v>16453</v>
      </c>
      <c r="AI970" s="45" t="s">
        <v>16455</v>
      </c>
      <c r="AJ970" s="63" t="s">
        <v>20406</v>
      </c>
      <c r="AK970" s="63" t="s">
        <v>20406</v>
      </c>
      <c r="AL970" s="45">
        <v>0</v>
      </c>
      <c r="AM970" s="43">
        <f>IF(AND(L970="WEAPON",OR(R970=0,R970=1,R970=2)),[1]装备基础and强化!$V$7,IF(AND(L970="LEFTRING",OR(R970=0,R970=1,R970=2)),[1]装备基础and强化!$W$7,IF(AND(L970="RIGHTRING",OR(R970=0,R970=1,R970=2)),[1]装备基础and强化!$X$7,IF(AND(L970="NECKLACE",OR(R970=0,R970=1,R970=2)),[1]装备基础and强化!$Y$7,0))))</f>
        <v>0</v>
      </c>
      <c r="AN970" s="43">
        <f>IF(AND(L970="WEAPON",OR(R970=3,R970=4)),[1]装备基础and强化!$V$11,IF(AND(L970="LEFTRING",OR(R970=3,R970=4)),[1]装备基础and强化!$W$11,IF(AND(L970="RIGHTRING",OR(R970=3,R970=4)),[1]装备基础and强化!$X$11,IF(AND(L970="NECKLACE",OR(R970=3,R970=4)),[1]装备基础and强化!$Y$11,0))))</f>
        <v>0</v>
      </c>
      <c r="AO970" s="43">
        <f>IF(AND(L970="BELT",T970=1),[1]装备基础and强化!$AA$7,IF(AND(L970="PANTS",T970=1),[1]装备基础and强化!$AB$7,IF(AND(L970="SHOES",T970=1),[1]装备基础and强化!$AC$7,IF(AND(L970="CLOTHES",T970=1),[1]装备基础and强化!$AD$7,0))))</f>
        <v>0</v>
      </c>
      <c r="AP970" s="43" t="e">
        <f>IF(AND(L970="BELT",T970=2),[1]装备基础and强化!$AF$7,IF(AND(L970="PANTS",T970=2),[1]装备基础and强化!$AG$7,IF(AND(L970="SHOES",T970=2),[1]装备基础and强化!$AH$7,IF(AND(L970="CLOTHES",T970=2),[1]装备基础and强化!$AI$7,0))))</f>
        <v>#REF!</v>
      </c>
      <c r="AQ970" s="43">
        <f>IF(L970="HAT",[1]装备基础and强化!$AK$7,IF(L970="JADE",[1]装备基础and强化!$AK$7,0))</f>
        <v>0</v>
      </c>
      <c r="AR970" s="43" t="e">
        <f t="shared" si="15"/>
        <v>#REF!</v>
      </c>
    </row>
    <row r="971" spans="1:44" x14ac:dyDescent="0.15">
      <c r="A971" s="43"/>
      <c r="B971" s="5" t="s">
        <v>3212</v>
      </c>
      <c r="C971" s="12">
        <v>20967</v>
      </c>
      <c r="D971" s="5" t="s">
        <v>3203</v>
      </c>
      <c r="E971" s="44" t="s">
        <v>22602</v>
      </c>
      <c r="F971" s="4" t="s">
        <v>3213</v>
      </c>
      <c r="G971" s="4" t="s">
        <v>3214</v>
      </c>
      <c r="H971" s="44"/>
      <c r="I971" s="4" t="s">
        <v>700</v>
      </c>
      <c r="J971" s="6" t="s">
        <v>700</v>
      </c>
      <c r="K971" s="45">
        <v>1</v>
      </c>
      <c r="L971" s="4" t="s">
        <v>750</v>
      </c>
      <c r="M971" s="104" t="s">
        <v>16969</v>
      </c>
      <c r="N971" s="45">
        <v>220400</v>
      </c>
      <c r="O971" s="4" t="s">
        <v>5936</v>
      </c>
      <c r="P971" s="4" t="s">
        <v>1097</v>
      </c>
      <c r="Q971" s="4">
        <v>30</v>
      </c>
      <c r="R971" s="4">
        <v>1</v>
      </c>
      <c r="S971" s="4" t="s">
        <v>1503</v>
      </c>
      <c r="T971" s="4">
        <v>2</v>
      </c>
      <c r="U971" s="4">
        <v>4</v>
      </c>
      <c r="W971" s="4" t="s">
        <v>2948</v>
      </c>
      <c r="X971" s="4" t="s">
        <v>2949</v>
      </c>
      <c r="Y971" s="45">
        <v>0</v>
      </c>
      <c r="AA971" s="4">
        <v>1</v>
      </c>
      <c r="AB971" s="4">
        <v>100</v>
      </c>
      <c r="AC971" s="4">
        <v>1</v>
      </c>
      <c r="AD971" s="4">
        <v>1</v>
      </c>
      <c r="AE971" s="45" t="s">
        <v>16461</v>
      </c>
      <c r="AF971" s="45" t="s">
        <v>16457</v>
      </c>
      <c r="AG971" s="45" t="s">
        <v>16459</v>
      </c>
      <c r="AH971" s="45" t="s">
        <v>16453</v>
      </c>
      <c r="AI971" s="45" t="s">
        <v>16455</v>
      </c>
      <c r="AJ971" s="63" t="s">
        <v>20406</v>
      </c>
      <c r="AK971" s="63" t="s">
        <v>20406</v>
      </c>
      <c r="AL971" s="4">
        <v>0</v>
      </c>
      <c r="AM971" s="43">
        <f>IF(AND(L971="WEAPON",OR(R971=0,R971=1,R971=2)),[1]装备基础and强化!$V$7,IF(AND(L971="LEFTRING",OR(R971=0,R971=1,R971=2)),[1]装备基础and强化!$W$7,IF(AND(L971="RIGHTRING",OR(R971=0,R971=1,R971=2)),[1]装备基础and强化!$X$7,IF(AND(L971="NECKLACE",OR(R971=0,R971=1,R971=2)),[1]装备基础and强化!$Y$7,0))))</f>
        <v>0</v>
      </c>
      <c r="AN971" s="43">
        <f>IF(AND(L971="WEAPON",OR(R971=3,R971=4)),[1]装备基础and强化!$V$11,IF(AND(L971="LEFTRING",OR(R971=3,R971=4)),[1]装备基础and强化!$W$11,IF(AND(L971="RIGHTRING",OR(R971=3,R971=4)),[1]装备基础and强化!$X$11,IF(AND(L971="NECKLACE",OR(R971=3,R971=4)),[1]装备基础and强化!$Y$11,0))))</f>
        <v>0</v>
      </c>
      <c r="AO971" s="43">
        <f>IF(AND(L971="BELT",T971=1),[1]装备基础and强化!$AA$7,IF(AND(L971="PANTS",T971=1),[1]装备基础and强化!$AB$7,IF(AND(L971="SHOES",T971=1),[1]装备基础and强化!$AC$7,IF(AND(L971="CLOTHES",T971=1),[1]装备基础and强化!$AD$7,0))))</f>
        <v>0</v>
      </c>
      <c r="AP971" s="43" t="e">
        <f>IF(AND(L971="BELT",T971=2),[1]装备基础and强化!$AF$7,IF(AND(L971="PANTS",T971=2),[1]装备基础and强化!$AG$7,IF(AND(L971="SHOES",T971=2),[1]装备基础and强化!$AH$7,IF(AND(L971="CLOTHES",T971=2),[1]装备基础and强化!$AI$7,0))))</f>
        <v>#REF!</v>
      </c>
      <c r="AQ971" s="43">
        <f>IF(L971="HAT",[1]装备基础and强化!$AK$7,IF(L971="JADE",[1]装备基础and强化!$AK$7,0))</f>
        <v>0</v>
      </c>
      <c r="AR971" s="43" t="e">
        <f t="shared" si="15"/>
        <v>#REF!</v>
      </c>
    </row>
    <row r="972" spans="1:44" x14ac:dyDescent="0.15">
      <c r="A972" s="43"/>
      <c r="B972" s="5" t="s">
        <v>3215</v>
      </c>
      <c r="C972" s="12">
        <v>20968</v>
      </c>
      <c r="D972" s="5" t="s">
        <v>3203</v>
      </c>
      <c r="E972" s="44" t="s">
        <v>22603</v>
      </c>
      <c r="F972" s="4" t="s">
        <v>3216</v>
      </c>
      <c r="G972" s="4" t="s">
        <v>3217</v>
      </c>
      <c r="H972" s="44"/>
      <c r="I972" s="4" t="s">
        <v>700</v>
      </c>
      <c r="J972" s="6" t="s">
        <v>700</v>
      </c>
      <c r="K972" s="45">
        <v>1</v>
      </c>
      <c r="L972" s="4" t="s">
        <v>750</v>
      </c>
      <c r="M972" s="104" t="s">
        <v>16970</v>
      </c>
      <c r="N972" s="45">
        <v>220500</v>
      </c>
      <c r="O972" s="4" t="s">
        <v>2768</v>
      </c>
      <c r="P972" s="4" t="s">
        <v>1097</v>
      </c>
      <c r="Q972" s="4">
        <v>30</v>
      </c>
      <c r="R972" s="4">
        <v>1</v>
      </c>
      <c r="S972" s="4" t="s">
        <v>1503</v>
      </c>
      <c r="T972" s="4">
        <v>2</v>
      </c>
      <c r="U972" s="4">
        <v>5</v>
      </c>
      <c r="W972" s="4" t="s">
        <v>2948</v>
      </c>
      <c r="X972" s="4" t="s">
        <v>2949</v>
      </c>
      <c r="Y972" s="45">
        <v>0</v>
      </c>
      <c r="AA972" s="4">
        <v>1</v>
      </c>
      <c r="AB972" s="4">
        <v>100</v>
      </c>
      <c r="AC972" s="4">
        <v>1</v>
      </c>
      <c r="AE972" s="45" t="s">
        <v>16461</v>
      </c>
      <c r="AF972" s="45" t="s">
        <v>16457</v>
      </c>
      <c r="AG972" s="45" t="s">
        <v>16459</v>
      </c>
      <c r="AH972" s="45" t="s">
        <v>16453</v>
      </c>
      <c r="AI972" s="45" t="s">
        <v>16455</v>
      </c>
      <c r="AJ972" s="63" t="s">
        <v>20406</v>
      </c>
      <c r="AK972" s="63" t="s">
        <v>20406</v>
      </c>
      <c r="AL972" s="45">
        <v>0</v>
      </c>
      <c r="AM972" s="43">
        <f>IF(AND(L972="WEAPON",OR(R972=0,R972=1,R972=2)),[1]装备基础and强化!$V$7,IF(AND(L972="LEFTRING",OR(R972=0,R972=1,R972=2)),[1]装备基础and强化!$W$7,IF(AND(L972="RIGHTRING",OR(R972=0,R972=1,R972=2)),[1]装备基础and强化!$X$7,IF(AND(L972="NECKLACE",OR(R972=0,R972=1,R972=2)),[1]装备基础and强化!$Y$7,0))))</f>
        <v>0</v>
      </c>
      <c r="AN972" s="43">
        <f>IF(AND(L972="WEAPON",OR(R972=3,R972=4)),[1]装备基础and强化!$V$11,IF(AND(L972="LEFTRING",OR(R972=3,R972=4)),[1]装备基础and强化!$W$11,IF(AND(L972="RIGHTRING",OR(R972=3,R972=4)),[1]装备基础and强化!$X$11,IF(AND(L972="NECKLACE",OR(R972=3,R972=4)),[1]装备基础and强化!$Y$11,0))))</f>
        <v>0</v>
      </c>
      <c r="AO972" s="43">
        <f>IF(AND(L972="BELT",T972=1),[1]装备基础and强化!$AA$7,IF(AND(L972="PANTS",T972=1),[1]装备基础and强化!$AB$7,IF(AND(L972="SHOES",T972=1),[1]装备基础and强化!$AC$7,IF(AND(L972="CLOTHES",T972=1),[1]装备基础and强化!$AD$7,0))))</f>
        <v>0</v>
      </c>
      <c r="AP972" s="43" t="e">
        <f>IF(AND(L972="BELT",T972=2),[1]装备基础and强化!$AF$7,IF(AND(L972="PANTS",T972=2),[1]装备基础and强化!$AG$7,IF(AND(L972="SHOES",T972=2),[1]装备基础and强化!$AH$7,IF(AND(L972="CLOTHES",T972=2),[1]装备基础and强化!$AI$7,0))))</f>
        <v>#REF!</v>
      </c>
      <c r="AQ972" s="43">
        <f>IF(L972="HAT",[1]装备基础and强化!$AK$7,IF(L972="JADE",[1]装备基础and强化!$AK$7,0))</f>
        <v>0</v>
      </c>
      <c r="AR972" s="43" t="e">
        <f t="shared" si="15"/>
        <v>#REF!</v>
      </c>
    </row>
    <row r="973" spans="1:44" x14ac:dyDescent="0.15">
      <c r="A973" s="43"/>
      <c r="B973" s="5" t="s">
        <v>3218</v>
      </c>
      <c r="C973" s="12">
        <v>20969</v>
      </c>
      <c r="D973" s="5" t="s">
        <v>3203</v>
      </c>
      <c r="E973" s="44" t="s">
        <v>22604</v>
      </c>
      <c r="F973" s="4" t="s">
        <v>3219</v>
      </c>
      <c r="G973" s="4" t="s">
        <v>3220</v>
      </c>
      <c r="H973" s="44"/>
      <c r="I973" s="4" t="s">
        <v>700</v>
      </c>
      <c r="J973" s="6" t="s">
        <v>700</v>
      </c>
      <c r="K973" s="45">
        <v>1</v>
      </c>
      <c r="L973" s="4" t="s">
        <v>750</v>
      </c>
      <c r="M973" s="104" t="s">
        <v>16971</v>
      </c>
      <c r="N973" s="45">
        <v>220600</v>
      </c>
      <c r="O973" s="4" t="s">
        <v>2733</v>
      </c>
      <c r="P973" s="4" t="s">
        <v>1097</v>
      </c>
      <c r="Q973" s="4">
        <v>30</v>
      </c>
      <c r="R973" s="4">
        <v>1</v>
      </c>
      <c r="S973" s="4" t="s">
        <v>1503</v>
      </c>
      <c r="T973" s="4">
        <v>2</v>
      </c>
      <c r="U973" s="4">
        <v>6</v>
      </c>
      <c r="W973" s="4" t="s">
        <v>2948</v>
      </c>
      <c r="X973" s="4" t="s">
        <v>2949</v>
      </c>
      <c r="Y973" s="45">
        <v>0</v>
      </c>
      <c r="AA973" s="4">
        <v>1</v>
      </c>
      <c r="AB973" s="4">
        <v>100</v>
      </c>
      <c r="AC973" s="4">
        <v>1</v>
      </c>
      <c r="AD973" s="4">
        <v>1</v>
      </c>
      <c r="AE973" s="45" t="s">
        <v>16461</v>
      </c>
      <c r="AF973" s="45" t="s">
        <v>16457</v>
      </c>
      <c r="AG973" s="45" t="s">
        <v>16459</v>
      </c>
      <c r="AH973" s="45" t="s">
        <v>16453</v>
      </c>
      <c r="AI973" s="45" t="s">
        <v>16455</v>
      </c>
      <c r="AJ973" s="63" t="s">
        <v>20406</v>
      </c>
      <c r="AK973" s="63" t="s">
        <v>20406</v>
      </c>
      <c r="AL973" s="4">
        <v>0</v>
      </c>
      <c r="AM973" s="43">
        <f>IF(AND(L973="WEAPON",OR(R973=0,R973=1,R973=2)),[1]装备基础and强化!$V$7,IF(AND(L973="LEFTRING",OR(R973=0,R973=1,R973=2)),[1]装备基础and强化!$W$7,IF(AND(L973="RIGHTRING",OR(R973=0,R973=1,R973=2)),[1]装备基础and强化!$X$7,IF(AND(L973="NECKLACE",OR(R973=0,R973=1,R973=2)),[1]装备基础and强化!$Y$7,0))))</f>
        <v>0</v>
      </c>
      <c r="AN973" s="43">
        <f>IF(AND(L973="WEAPON",OR(R973=3,R973=4)),[1]装备基础and强化!$V$11,IF(AND(L973="LEFTRING",OR(R973=3,R973=4)),[1]装备基础and强化!$W$11,IF(AND(L973="RIGHTRING",OR(R973=3,R973=4)),[1]装备基础and强化!$X$11,IF(AND(L973="NECKLACE",OR(R973=3,R973=4)),[1]装备基础and强化!$Y$11,0))))</f>
        <v>0</v>
      </c>
      <c r="AO973" s="43">
        <f>IF(AND(L973="BELT",T973=1),[1]装备基础and强化!$AA$7,IF(AND(L973="PANTS",T973=1),[1]装备基础and强化!$AB$7,IF(AND(L973="SHOES",T973=1),[1]装备基础and强化!$AC$7,IF(AND(L973="CLOTHES",T973=1),[1]装备基础and强化!$AD$7,0))))</f>
        <v>0</v>
      </c>
      <c r="AP973" s="43" t="e">
        <f>IF(AND(L973="BELT",T973=2),[1]装备基础and强化!$AF$7,IF(AND(L973="PANTS",T973=2),[1]装备基础and强化!$AG$7,IF(AND(L973="SHOES",T973=2),[1]装备基础and强化!$AH$7,IF(AND(L973="CLOTHES",T973=2),[1]装备基础and强化!$AI$7,0))))</f>
        <v>#REF!</v>
      </c>
      <c r="AQ973" s="43">
        <f>IF(L973="HAT",[1]装备基础and强化!$AK$7,IF(L973="JADE",[1]装备基础and强化!$AK$7,0))</f>
        <v>0</v>
      </c>
      <c r="AR973" s="43" t="e">
        <f t="shared" si="15"/>
        <v>#REF!</v>
      </c>
    </row>
    <row r="974" spans="1:44" x14ac:dyDescent="0.15">
      <c r="A974" s="43"/>
      <c r="B974" s="5" t="s">
        <v>3221</v>
      </c>
      <c r="C974" s="12">
        <v>20970</v>
      </c>
      <c r="D974" s="5" t="s">
        <v>3203</v>
      </c>
      <c r="E974" s="44" t="s">
        <v>22605</v>
      </c>
      <c r="F974" s="4" t="s">
        <v>3222</v>
      </c>
      <c r="G974" s="4" t="s">
        <v>3223</v>
      </c>
      <c r="H974" s="44"/>
      <c r="I974" s="4" t="s">
        <v>700</v>
      </c>
      <c r="J974" s="6" t="s">
        <v>700</v>
      </c>
      <c r="K974" s="45">
        <v>1</v>
      </c>
      <c r="L974" s="4" t="s">
        <v>750</v>
      </c>
      <c r="M974" s="104" t="s">
        <v>16972</v>
      </c>
      <c r="N974" s="45">
        <v>220700</v>
      </c>
      <c r="O974" s="4" t="s">
        <v>3246</v>
      </c>
      <c r="P974" s="4" t="s">
        <v>1097</v>
      </c>
      <c r="Q974" s="4">
        <v>30</v>
      </c>
      <c r="R974" s="4">
        <v>1</v>
      </c>
      <c r="S974" s="4" t="s">
        <v>1503</v>
      </c>
      <c r="T974" s="4">
        <v>2</v>
      </c>
      <c r="U974" s="4">
        <v>7</v>
      </c>
      <c r="W974" s="4" t="s">
        <v>2948</v>
      </c>
      <c r="X974" s="4" t="s">
        <v>2949</v>
      </c>
      <c r="Y974" s="45">
        <v>0</v>
      </c>
      <c r="AA974" s="4">
        <v>1</v>
      </c>
      <c r="AB974" s="4">
        <v>100</v>
      </c>
      <c r="AC974" s="4">
        <v>1</v>
      </c>
      <c r="AD974" s="4">
        <v>1</v>
      </c>
      <c r="AE974" s="45" t="s">
        <v>16461</v>
      </c>
      <c r="AF974" s="45" t="s">
        <v>16457</v>
      </c>
      <c r="AG974" s="45" t="s">
        <v>16459</v>
      </c>
      <c r="AH974" s="45" t="s">
        <v>16453</v>
      </c>
      <c r="AI974" s="45" t="s">
        <v>16455</v>
      </c>
      <c r="AJ974" s="63" t="s">
        <v>20406</v>
      </c>
      <c r="AK974" s="63" t="s">
        <v>20406</v>
      </c>
      <c r="AL974" s="45">
        <v>0</v>
      </c>
      <c r="AM974" s="43">
        <f>IF(AND(L974="WEAPON",OR(R974=0,R974=1,R974=2)),[1]装备基础and强化!$V$7,IF(AND(L974="LEFTRING",OR(R974=0,R974=1,R974=2)),[1]装备基础and强化!$W$7,IF(AND(L974="RIGHTRING",OR(R974=0,R974=1,R974=2)),[1]装备基础and强化!$X$7,IF(AND(L974="NECKLACE",OR(R974=0,R974=1,R974=2)),[1]装备基础and强化!$Y$7,0))))</f>
        <v>0</v>
      </c>
      <c r="AN974" s="43">
        <f>IF(AND(L974="WEAPON",OR(R974=3,R974=4)),[1]装备基础and强化!$V$11,IF(AND(L974="LEFTRING",OR(R974=3,R974=4)),[1]装备基础and强化!$W$11,IF(AND(L974="RIGHTRING",OR(R974=3,R974=4)),[1]装备基础and强化!$X$11,IF(AND(L974="NECKLACE",OR(R974=3,R974=4)),[1]装备基础and强化!$Y$11,0))))</f>
        <v>0</v>
      </c>
      <c r="AO974" s="43">
        <f>IF(AND(L974="BELT",T974=1),[1]装备基础and强化!$AA$7,IF(AND(L974="PANTS",T974=1),[1]装备基础and强化!$AB$7,IF(AND(L974="SHOES",T974=1),[1]装备基础and强化!$AC$7,IF(AND(L974="CLOTHES",T974=1),[1]装备基础and强化!$AD$7,0))))</f>
        <v>0</v>
      </c>
      <c r="AP974" s="43" t="e">
        <f>IF(AND(L974="BELT",T974=2),[1]装备基础and强化!$AF$7,IF(AND(L974="PANTS",T974=2),[1]装备基础and强化!$AG$7,IF(AND(L974="SHOES",T974=2),[1]装备基础and强化!$AH$7,IF(AND(L974="CLOTHES",T974=2),[1]装备基础and强化!$AI$7,0))))</f>
        <v>#REF!</v>
      </c>
      <c r="AQ974" s="43">
        <f>IF(L974="HAT",[1]装备基础and强化!$AK$7,IF(L974="JADE",[1]装备基础and强化!$AK$7,0))</f>
        <v>0</v>
      </c>
      <c r="AR974" s="43" t="e">
        <f t="shared" si="15"/>
        <v>#REF!</v>
      </c>
    </row>
    <row r="975" spans="1:44" x14ac:dyDescent="0.15">
      <c r="A975" s="43"/>
      <c r="B975" s="5" t="s">
        <v>3224</v>
      </c>
      <c r="C975" s="12">
        <v>20971</v>
      </c>
      <c r="D975" s="5" t="s">
        <v>3203</v>
      </c>
      <c r="E975" s="44" t="s">
        <v>22606</v>
      </c>
      <c r="F975" s="4" t="s">
        <v>3225</v>
      </c>
      <c r="G975" s="4" t="s">
        <v>3226</v>
      </c>
      <c r="H975" s="44"/>
      <c r="I975" s="4" t="s">
        <v>700</v>
      </c>
      <c r="J975" s="6" t="s">
        <v>700</v>
      </c>
      <c r="K975" s="45">
        <v>1</v>
      </c>
      <c r="L975" s="4" t="s">
        <v>750</v>
      </c>
      <c r="M975" s="104" t="s">
        <v>16973</v>
      </c>
      <c r="N975" s="45">
        <v>202800</v>
      </c>
      <c r="O975" s="4" t="s">
        <v>2745</v>
      </c>
      <c r="P975" s="4" t="s">
        <v>1097</v>
      </c>
      <c r="Q975" s="4">
        <v>30</v>
      </c>
      <c r="R975" s="4">
        <v>1</v>
      </c>
      <c r="S975" s="4" t="s">
        <v>1503</v>
      </c>
      <c r="T975" s="4">
        <v>2</v>
      </c>
      <c r="U975" s="4">
        <v>8</v>
      </c>
      <c r="W975" s="4" t="s">
        <v>2948</v>
      </c>
      <c r="X975" s="4" t="s">
        <v>2949</v>
      </c>
      <c r="Y975" s="45">
        <v>0</v>
      </c>
      <c r="AA975" s="4">
        <v>1</v>
      </c>
      <c r="AB975" s="4">
        <v>100</v>
      </c>
      <c r="AC975" s="4">
        <v>1</v>
      </c>
      <c r="AD975" s="4">
        <v>1</v>
      </c>
      <c r="AE975" s="45" t="s">
        <v>16461</v>
      </c>
      <c r="AF975" s="45" t="s">
        <v>16457</v>
      </c>
      <c r="AG975" s="45" t="s">
        <v>16459</v>
      </c>
      <c r="AH975" s="45" t="s">
        <v>16453</v>
      </c>
      <c r="AI975" s="45" t="s">
        <v>16455</v>
      </c>
      <c r="AJ975" s="63" t="s">
        <v>20406</v>
      </c>
      <c r="AK975" s="63" t="s">
        <v>20406</v>
      </c>
      <c r="AL975" s="4">
        <v>0</v>
      </c>
      <c r="AM975" s="43">
        <f>IF(AND(L975="WEAPON",OR(R975=0,R975=1,R975=2)),[1]装备基础and强化!$V$7,IF(AND(L975="LEFTRING",OR(R975=0,R975=1,R975=2)),[1]装备基础and强化!$W$7,IF(AND(L975="RIGHTRING",OR(R975=0,R975=1,R975=2)),[1]装备基础and强化!$X$7,IF(AND(L975="NECKLACE",OR(R975=0,R975=1,R975=2)),[1]装备基础and强化!$Y$7,0))))</f>
        <v>0</v>
      </c>
      <c r="AN975" s="43">
        <f>IF(AND(L975="WEAPON",OR(R975=3,R975=4)),[1]装备基础and强化!$V$11,IF(AND(L975="LEFTRING",OR(R975=3,R975=4)),[1]装备基础and强化!$W$11,IF(AND(L975="RIGHTRING",OR(R975=3,R975=4)),[1]装备基础and强化!$X$11,IF(AND(L975="NECKLACE",OR(R975=3,R975=4)),[1]装备基础and强化!$Y$11,0))))</f>
        <v>0</v>
      </c>
      <c r="AO975" s="43">
        <f>IF(AND(L975="BELT",T975=1),[1]装备基础and强化!$AA$7,IF(AND(L975="PANTS",T975=1),[1]装备基础and强化!$AB$7,IF(AND(L975="SHOES",T975=1),[1]装备基础and强化!$AC$7,IF(AND(L975="CLOTHES",T975=1),[1]装备基础and强化!$AD$7,0))))</f>
        <v>0</v>
      </c>
      <c r="AP975" s="43" t="e">
        <f>IF(AND(L975="BELT",T975=2),[1]装备基础and强化!$AF$7,IF(AND(L975="PANTS",T975=2),[1]装备基础and强化!$AG$7,IF(AND(L975="SHOES",T975=2),[1]装备基础and强化!$AH$7,IF(AND(L975="CLOTHES",T975=2),[1]装备基础and强化!$AI$7,0))))</f>
        <v>#REF!</v>
      </c>
      <c r="AQ975" s="43">
        <f>IF(L975="HAT",[1]装备基础and强化!$AK$7,IF(L975="JADE",[1]装备基础and强化!$AK$7,0))</f>
        <v>0</v>
      </c>
      <c r="AR975" s="43" t="e">
        <f t="shared" si="15"/>
        <v>#REF!</v>
      </c>
    </row>
    <row r="976" spans="1:44" x14ac:dyDescent="0.15">
      <c r="A976" s="43"/>
      <c r="B976" s="5" t="s">
        <v>3228</v>
      </c>
      <c r="C976" s="12">
        <v>20972</v>
      </c>
      <c r="D976" s="5" t="s">
        <v>3229</v>
      </c>
      <c r="E976" s="44" t="s">
        <v>22607</v>
      </c>
      <c r="F976" s="4" t="s">
        <v>3230</v>
      </c>
      <c r="G976" s="4" t="s">
        <v>3231</v>
      </c>
      <c r="H976" s="44"/>
      <c r="I976" s="4" t="s">
        <v>700</v>
      </c>
      <c r="J976" s="6" t="s">
        <v>700</v>
      </c>
      <c r="K976" s="45">
        <v>1</v>
      </c>
      <c r="L976" s="4" t="s">
        <v>750</v>
      </c>
      <c r="M976" s="104" t="s">
        <v>16974</v>
      </c>
      <c r="N976" s="45">
        <v>250100</v>
      </c>
      <c r="O976" s="4" t="s">
        <v>1097</v>
      </c>
      <c r="P976" s="4" t="s">
        <v>1097</v>
      </c>
      <c r="Q976" s="4">
        <v>50</v>
      </c>
      <c r="R976" s="4">
        <v>1</v>
      </c>
      <c r="S976" s="4" t="s">
        <v>1539</v>
      </c>
      <c r="T976" s="4">
        <v>2</v>
      </c>
      <c r="U976" s="4">
        <v>1</v>
      </c>
      <c r="W976" s="4" t="s">
        <v>2978</v>
      </c>
      <c r="X976" s="4" t="s">
        <v>2979</v>
      </c>
      <c r="Y976" s="45">
        <v>0</v>
      </c>
      <c r="AA976" s="4">
        <v>1</v>
      </c>
      <c r="AB976" s="4">
        <v>100</v>
      </c>
      <c r="AC976" s="4">
        <v>1</v>
      </c>
      <c r="AD976" s="4">
        <v>1</v>
      </c>
      <c r="AE976" s="45" t="s">
        <v>16461</v>
      </c>
      <c r="AF976" s="45" t="s">
        <v>16457</v>
      </c>
      <c r="AG976" s="45" t="s">
        <v>16459</v>
      </c>
      <c r="AH976" s="45" t="s">
        <v>16453</v>
      </c>
      <c r="AI976" s="45" t="s">
        <v>16455</v>
      </c>
      <c r="AJ976" s="63" t="s">
        <v>20406</v>
      </c>
      <c r="AK976" s="63" t="s">
        <v>20406</v>
      </c>
      <c r="AL976" s="45">
        <v>0</v>
      </c>
      <c r="AM976" s="43">
        <f>IF(AND(L976="WEAPON",OR(R976=0,R976=1,R976=2)),[1]装备基础and强化!$V$7,IF(AND(L976="LEFTRING",OR(R976=0,R976=1,R976=2)),[1]装备基础and强化!$W$7,IF(AND(L976="RIGHTRING",OR(R976=0,R976=1,R976=2)),[1]装备基础and强化!$X$7,IF(AND(L976="NECKLACE",OR(R976=0,R976=1,R976=2)),[1]装备基础and强化!$Y$7,0))))</f>
        <v>0</v>
      </c>
      <c r="AN976" s="43">
        <f>IF(AND(L976="WEAPON",OR(R976=3,R976=4)),[1]装备基础and强化!$V$11,IF(AND(L976="LEFTRING",OR(R976=3,R976=4)),[1]装备基础and强化!$W$11,IF(AND(L976="RIGHTRING",OR(R976=3,R976=4)),[1]装备基础and强化!$X$11,IF(AND(L976="NECKLACE",OR(R976=3,R976=4)),[1]装备基础and强化!$Y$11,0))))</f>
        <v>0</v>
      </c>
      <c r="AO976" s="43">
        <f>IF(AND(L976="BELT",T976=1),[1]装备基础and强化!$AA$7,IF(AND(L976="PANTS",T976=1),[1]装备基础and强化!$AB$7,IF(AND(L976="SHOES",T976=1),[1]装备基础and强化!$AC$7,IF(AND(L976="CLOTHES",T976=1),[1]装备基础and强化!$AD$7,0))))</f>
        <v>0</v>
      </c>
      <c r="AP976" s="43" t="e">
        <f>IF(AND(L976="BELT",T976=2),[1]装备基础and强化!$AF$7,IF(AND(L976="PANTS",T976=2),[1]装备基础and强化!$AG$7,IF(AND(L976="SHOES",T976=2),[1]装备基础and强化!$AH$7,IF(AND(L976="CLOTHES",T976=2),[1]装备基础and强化!$AI$7,0))))</f>
        <v>#REF!</v>
      </c>
      <c r="AQ976" s="43">
        <f>IF(L976="HAT",[1]装备基础and强化!$AK$7,IF(L976="JADE",[1]装备基础and强化!$AK$7,0))</f>
        <v>0</v>
      </c>
      <c r="AR976" s="43" t="e">
        <f t="shared" si="15"/>
        <v>#REF!</v>
      </c>
    </row>
    <row r="977" spans="1:44" x14ac:dyDescent="0.15">
      <c r="A977" s="43"/>
      <c r="B977" s="5" t="s">
        <v>3232</v>
      </c>
      <c r="C977" s="12">
        <v>20973</v>
      </c>
      <c r="D977" s="5" t="s">
        <v>3229</v>
      </c>
      <c r="E977" s="44" t="s">
        <v>22608</v>
      </c>
      <c r="F977" s="4" t="s">
        <v>3233</v>
      </c>
      <c r="G977" s="4" t="s">
        <v>3234</v>
      </c>
      <c r="H977" s="44"/>
      <c r="I977" s="4" t="s">
        <v>700</v>
      </c>
      <c r="J977" s="6" t="s">
        <v>700</v>
      </c>
      <c r="K977" s="45">
        <v>1</v>
      </c>
      <c r="L977" s="4" t="s">
        <v>750</v>
      </c>
      <c r="M977" s="104" t="s">
        <v>16975</v>
      </c>
      <c r="N977" s="45">
        <v>250200</v>
      </c>
      <c r="O977" s="4" t="s">
        <v>2715</v>
      </c>
      <c r="P977" s="4" t="s">
        <v>1097</v>
      </c>
      <c r="Q977" s="4">
        <v>50</v>
      </c>
      <c r="R977" s="4">
        <v>1</v>
      </c>
      <c r="S977" s="4" t="s">
        <v>1539</v>
      </c>
      <c r="T977" s="4">
        <v>2</v>
      </c>
      <c r="U977" s="4">
        <v>2</v>
      </c>
      <c r="W977" s="4" t="s">
        <v>2978</v>
      </c>
      <c r="X977" s="4" t="s">
        <v>2979</v>
      </c>
      <c r="Y977" s="45">
        <v>0</v>
      </c>
      <c r="AA977" s="4">
        <v>1</v>
      </c>
      <c r="AB977" s="4">
        <v>100</v>
      </c>
      <c r="AC977" s="4">
        <v>1</v>
      </c>
      <c r="AD977" s="4">
        <v>1</v>
      </c>
      <c r="AE977" s="45" t="s">
        <v>16461</v>
      </c>
      <c r="AF977" s="45" t="s">
        <v>16457</v>
      </c>
      <c r="AG977" s="45" t="s">
        <v>16459</v>
      </c>
      <c r="AH977" s="45" t="s">
        <v>16453</v>
      </c>
      <c r="AI977" s="45" t="s">
        <v>16455</v>
      </c>
      <c r="AJ977" s="63" t="s">
        <v>20406</v>
      </c>
      <c r="AK977" s="63" t="s">
        <v>20406</v>
      </c>
      <c r="AL977" s="4">
        <v>0</v>
      </c>
      <c r="AM977" s="43">
        <f>IF(AND(L977="WEAPON",OR(R977=0,R977=1,R977=2)),[1]装备基础and强化!$V$7,IF(AND(L977="LEFTRING",OR(R977=0,R977=1,R977=2)),[1]装备基础and强化!$W$7,IF(AND(L977="RIGHTRING",OR(R977=0,R977=1,R977=2)),[1]装备基础and强化!$X$7,IF(AND(L977="NECKLACE",OR(R977=0,R977=1,R977=2)),[1]装备基础and强化!$Y$7,0))))</f>
        <v>0</v>
      </c>
      <c r="AN977" s="43">
        <f>IF(AND(L977="WEAPON",OR(R977=3,R977=4)),[1]装备基础and强化!$V$11,IF(AND(L977="LEFTRING",OR(R977=3,R977=4)),[1]装备基础and强化!$W$11,IF(AND(L977="RIGHTRING",OR(R977=3,R977=4)),[1]装备基础and强化!$X$11,IF(AND(L977="NECKLACE",OR(R977=3,R977=4)),[1]装备基础and强化!$Y$11,0))))</f>
        <v>0</v>
      </c>
      <c r="AO977" s="43">
        <f>IF(AND(L977="BELT",T977=1),[1]装备基础and强化!$AA$7,IF(AND(L977="PANTS",T977=1),[1]装备基础and强化!$AB$7,IF(AND(L977="SHOES",T977=1),[1]装备基础and强化!$AC$7,IF(AND(L977="CLOTHES",T977=1),[1]装备基础and强化!$AD$7,0))))</f>
        <v>0</v>
      </c>
      <c r="AP977" s="43" t="e">
        <f>IF(AND(L977="BELT",T977=2),[1]装备基础and强化!$AF$7,IF(AND(L977="PANTS",T977=2),[1]装备基础and强化!$AG$7,IF(AND(L977="SHOES",T977=2),[1]装备基础and强化!$AH$7,IF(AND(L977="CLOTHES",T977=2),[1]装备基础and强化!$AI$7,0))))</f>
        <v>#REF!</v>
      </c>
      <c r="AQ977" s="43">
        <f>IF(L977="HAT",[1]装备基础and强化!$AK$7,IF(L977="JADE",[1]装备基础and强化!$AK$7,0))</f>
        <v>0</v>
      </c>
      <c r="AR977" s="43" t="e">
        <f t="shared" si="15"/>
        <v>#REF!</v>
      </c>
    </row>
    <row r="978" spans="1:44" x14ac:dyDescent="0.15">
      <c r="A978" s="43"/>
      <c r="B978" s="5" t="s">
        <v>3236</v>
      </c>
      <c r="C978" s="12">
        <v>20974</v>
      </c>
      <c r="D978" s="5" t="s">
        <v>3229</v>
      </c>
      <c r="E978" s="44" t="s">
        <v>22609</v>
      </c>
      <c r="F978" s="4" t="s">
        <v>3237</v>
      </c>
      <c r="G978" s="4" t="s">
        <v>3238</v>
      </c>
      <c r="H978" s="44"/>
      <c r="I978" s="4" t="s">
        <v>700</v>
      </c>
      <c r="J978" s="6" t="s">
        <v>700</v>
      </c>
      <c r="K978" s="45">
        <v>1</v>
      </c>
      <c r="L978" s="4" t="s">
        <v>750</v>
      </c>
      <c r="M978" s="104" t="s">
        <v>16976</v>
      </c>
      <c r="N978" s="45">
        <v>250300</v>
      </c>
      <c r="O978" s="4" t="s">
        <v>2749</v>
      </c>
      <c r="P978" s="4" t="s">
        <v>1097</v>
      </c>
      <c r="Q978" s="4">
        <v>50</v>
      </c>
      <c r="R978" s="4">
        <v>1</v>
      </c>
      <c r="S978" s="4" t="s">
        <v>1539</v>
      </c>
      <c r="T978" s="4">
        <v>2</v>
      </c>
      <c r="U978" s="4">
        <v>3</v>
      </c>
      <c r="W978" s="4" t="s">
        <v>2978</v>
      </c>
      <c r="X978" s="4" t="s">
        <v>2979</v>
      </c>
      <c r="Y978" s="45">
        <v>0</v>
      </c>
      <c r="AA978" s="4">
        <v>1</v>
      </c>
      <c r="AB978" s="4">
        <v>100</v>
      </c>
      <c r="AC978" s="4">
        <v>1</v>
      </c>
      <c r="AD978" s="4">
        <v>1</v>
      </c>
      <c r="AE978" s="45" t="s">
        <v>16461</v>
      </c>
      <c r="AF978" s="45" t="s">
        <v>16457</v>
      </c>
      <c r="AG978" s="45" t="s">
        <v>16459</v>
      </c>
      <c r="AH978" s="45" t="s">
        <v>16453</v>
      </c>
      <c r="AI978" s="45" t="s">
        <v>16455</v>
      </c>
      <c r="AJ978" s="63" t="s">
        <v>20406</v>
      </c>
      <c r="AK978" s="63" t="s">
        <v>20406</v>
      </c>
      <c r="AL978" s="45">
        <v>0</v>
      </c>
      <c r="AM978" s="43">
        <f>IF(AND(L978="WEAPON",OR(R978=0,R978=1,R978=2)),[1]装备基础and强化!$V$7,IF(AND(L978="LEFTRING",OR(R978=0,R978=1,R978=2)),[1]装备基础and强化!$W$7,IF(AND(L978="RIGHTRING",OR(R978=0,R978=1,R978=2)),[1]装备基础and强化!$X$7,IF(AND(L978="NECKLACE",OR(R978=0,R978=1,R978=2)),[1]装备基础and强化!$Y$7,0))))</f>
        <v>0</v>
      </c>
      <c r="AN978" s="43">
        <f>IF(AND(L978="WEAPON",OR(R978=3,R978=4)),[1]装备基础and强化!$V$11,IF(AND(L978="LEFTRING",OR(R978=3,R978=4)),[1]装备基础and强化!$W$11,IF(AND(L978="RIGHTRING",OR(R978=3,R978=4)),[1]装备基础and强化!$X$11,IF(AND(L978="NECKLACE",OR(R978=3,R978=4)),[1]装备基础and强化!$Y$11,0))))</f>
        <v>0</v>
      </c>
      <c r="AO978" s="43">
        <f>IF(AND(L978="BELT",T978=1),[1]装备基础and强化!$AA$7,IF(AND(L978="PANTS",T978=1),[1]装备基础and强化!$AB$7,IF(AND(L978="SHOES",T978=1),[1]装备基础and强化!$AC$7,IF(AND(L978="CLOTHES",T978=1),[1]装备基础and强化!$AD$7,0))))</f>
        <v>0</v>
      </c>
      <c r="AP978" s="43" t="e">
        <f>IF(AND(L978="BELT",T978=2),[1]装备基础and强化!$AF$7,IF(AND(L978="PANTS",T978=2),[1]装备基础and强化!$AG$7,IF(AND(L978="SHOES",T978=2),[1]装备基础and强化!$AH$7,IF(AND(L978="CLOTHES",T978=2),[1]装备基础and强化!$AI$7,0))))</f>
        <v>#REF!</v>
      </c>
      <c r="AQ978" s="43">
        <f>IF(L978="HAT",[1]装备基础and强化!$AK$7,IF(L978="JADE",[1]装备基础and强化!$AK$7,0))</f>
        <v>0</v>
      </c>
      <c r="AR978" s="43" t="e">
        <f t="shared" si="15"/>
        <v>#REF!</v>
      </c>
    </row>
    <row r="979" spans="1:44" x14ac:dyDescent="0.15">
      <c r="A979" s="43"/>
      <c r="B979" s="5" t="s">
        <v>3240</v>
      </c>
      <c r="C979" s="12">
        <v>20975</v>
      </c>
      <c r="D979" s="5" t="s">
        <v>3229</v>
      </c>
      <c r="E979" s="44" t="s">
        <v>22610</v>
      </c>
      <c r="F979" s="4" t="s">
        <v>3241</v>
      </c>
      <c r="G979" s="4" t="s">
        <v>3242</v>
      </c>
      <c r="H979" s="44"/>
      <c r="I979" s="4" t="s">
        <v>700</v>
      </c>
      <c r="J979" s="6" t="s">
        <v>700</v>
      </c>
      <c r="K979" s="45">
        <v>1</v>
      </c>
      <c r="L979" s="4" t="s">
        <v>750</v>
      </c>
      <c r="M979" s="104" t="s">
        <v>16977</v>
      </c>
      <c r="N979" s="45">
        <v>250400</v>
      </c>
      <c r="O979" s="4" t="s">
        <v>2753</v>
      </c>
      <c r="P979" s="4" t="s">
        <v>1097</v>
      </c>
      <c r="Q979" s="4">
        <v>50</v>
      </c>
      <c r="R979" s="4">
        <v>1</v>
      </c>
      <c r="S979" s="4" t="s">
        <v>1539</v>
      </c>
      <c r="T979" s="4">
        <v>2</v>
      </c>
      <c r="U979" s="4">
        <v>4</v>
      </c>
      <c r="W979" s="4" t="s">
        <v>2978</v>
      </c>
      <c r="X979" s="4" t="s">
        <v>2979</v>
      </c>
      <c r="Y979" s="45">
        <v>0</v>
      </c>
      <c r="AA979" s="4">
        <v>1</v>
      </c>
      <c r="AB979" s="4">
        <v>100</v>
      </c>
      <c r="AC979" s="4">
        <v>1</v>
      </c>
      <c r="AD979" s="4">
        <v>1</v>
      </c>
      <c r="AE979" s="45" t="s">
        <v>16461</v>
      </c>
      <c r="AF979" s="45" t="s">
        <v>16457</v>
      </c>
      <c r="AG979" s="45" t="s">
        <v>16459</v>
      </c>
      <c r="AH979" s="45" t="s">
        <v>16453</v>
      </c>
      <c r="AI979" s="45" t="s">
        <v>16455</v>
      </c>
      <c r="AJ979" s="63" t="s">
        <v>20406</v>
      </c>
      <c r="AK979" s="63" t="s">
        <v>20406</v>
      </c>
      <c r="AL979" s="4">
        <v>0</v>
      </c>
      <c r="AM979" s="43">
        <f>IF(AND(L979="WEAPON",OR(R979=0,R979=1,R979=2)),[1]装备基础and强化!$V$7,IF(AND(L979="LEFTRING",OR(R979=0,R979=1,R979=2)),[1]装备基础and强化!$W$7,IF(AND(L979="RIGHTRING",OR(R979=0,R979=1,R979=2)),[1]装备基础and强化!$X$7,IF(AND(L979="NECKLACE",OR(R979=0,R979=1,R979=2)),[1]装备基础and强化!$Y$7,0))))</f>
        <v>0</v>
      </c>
      <c r="AN979" s="43">
        <f>IF(AND(L979="WEAPON",OR(R979=3,R979=4)),[1]装备基础and强化!$V$11,IF(AND(L979="LEFTRING",OR(R979=3,R979=4)),[1]装备基础and强化!$W$11,IF(AND(L979="RIGHTRING",OR(R979=3,R979=4)),[1]装备基础and强化!$X$11,IF(AND(L979="NECKLACE",OR(R979=3,R979=4)),[1]装备基础and强化!$Y$11,0))))</f>
        <v>0</v>
      </c>
      <c r="AO979" s="43">
        <f>IF(AND(L979="BELT",T979=1),[1]装备基础and强化!$AA$7,IF(AND(L979="PANTS",T979=1),[1]装备基础and强化!$AB$7,IF(AND(L979="SHOES",T979=1),[1]装备基础and强化!$AC$7,IF(AND(L979="CLOTHES",T979=1),[1]装备基础and强化!$AD$7,0))))</f>
        <v>0</v>
      </c>
      <c r="AP979" s="43" t="e">
        <f>IF(AND(L979="BELT",T979=2),[1]装备基础and强化!$AF$7,IF(AND(L979="PANTS",T979=2),[1]装备基础and强化!$AG$7,IF(AND(L979="SHOES",T979=2),[1]装备基础and强化!$AH$7,IF(AND(L979="CLOTHES",T979=2),[1]装备基础and强化!$AI$7,0))))</f>
        <v>#REF!</v>
      </c>
      <c r="AQ979" s="43">
        <f>IF(L979="HAT",[1]装备基础and强化!$AK$7,IF(L979="JADE",[1]装备基础and强化!$AK$7,0))</f>
        <v>0</v>
      </c>
      <c r="AR979" s="43" t="e">
        <f t="shared" si="15"/>
        <v>#REF!</v>
      </c>
    </row>
    <row r="980" spans="1:44" x14ac:dyDescent="0.15">
      <c r="A980" s="43"/>
      <c r="B980" s="5" t="s">
        <v>3243</v>
      </c>
      <c r="C980" s="12">
        <v>20976</v>
      </c>
      <c r="D980" s="5" t="s">
        <v>3229</v>
      </c>
      <c r="E980" s="44" t="s">
        <v>22611</v>
      </c>
      <c r="F980" s="4" t="s">
        <v>3244</v>
      </c>
      <c r="G980" s="4" t="s">
        <v>3245</v>
      </c>
      <c r="H980" s="44"/>
      <c r="I980" s="4" t="s">
        <v>700</v>
      </c>
      <c r="J980" s="6" t="s">
        <v>700</v>
      </c>
      <c r="K980" s="45">
        <v>1</v>
      </c>
      <c r="L980" s="4" t="s">
        <v>750</v>
      </c>
      <c r="M980" s="104" t="s">
        <v>16978</v>
      </c>
      <c r="N980" s="45">
        <v>250500</v>
      </c>
      <c r="O980" s="4" t="s">
        <v>4323</v>
      </c>
      <c r="P980" s="4" t="s">
        <v>1097</v>
      </c>
      <c r="Q980" s="4">
        <v>50</v>
      </c>
      <c r="R980" s="4">
        <v>1</v>
      </c>
      <c r="S980" s="4" t="s">
        <v>1539</v>
      </c>
      <c r="T980" s="4">
        <v>2</v>
      </c>
      <c r="U980" s="4">
        <v>5</v>
      </c>
      <c r="W980" s="4" t="s">
        <v>2978</v>
      </c>
      <c r="X980" s="4" t="s">
        <v>2979</v>
      </c>
      <c r="Y980" s="45">
        <v>0</v>
      </c>
      <c r="AA980" s="4">
        <v>1</v>
      </c>
      <c r="AB980" s="4">
        <v>100</v>
      </c>
      <c r="AC980" s="4">
        <v>1</v>
      </c>
      <c r="AD980" s="4">
        <v>1</v>
      </c>
      <c r="AE980" s="45" t="s">
        <v>16461</v>
      </c>
      <c r="AF980" s="45" t="s">
        <v>16457</v>
      </c>
      <c r="AG980" s="45" t="s">
        <v>16459</v>
      </c>
      <c r="AH980" s="45" t="s">
        <v>16453</v>
      </c>
      <c r="AI980" s="45" t="s">
        <v>16455</v>
      </c>
      <c r="AJ980" s="63" t="s">
        <v>20406</v>
      </c>
      <c r="AK980" s="63" t="s">
        <v>20406</v>
      </c>
      <c r="AL980" s="45">
        <v>0</v>
      </c>
      <c r="AM980" s="43">
        <f>IF(AND(L980="WEAPON",OR(R980=0,R980=1,R980=2)),[1]装备基础and强化!$V$7,IF(AND(L980="LEFTRING",OR(R980=0,R980=1,R980=2)),[1]装备基础and强化!$W$7,IF(AND(L980="RIGHTRING",OR(R980=0,R980=1,R980=2)),[1]装备基础and强化!$X$7,IF(AND(L980="NECKLACE",OR(R980=0,R980=1,R980=2)),[1]装备基础and强化!$Y$7,0))))</f>
        <v>0</v>
      </c>
      <c r="AN980" s="43">
        <f>IF(AND(L980="WEAPON",OR(R980=3,R980=4)),[1]装备基础and强化!$V$11,IF(AND(L980="LEFTRING",OR(R980=3,R980=4)),[1]装备基础and强化!$W$11,IF(AND(L980="RIGHTRING",OR(R980=3,R980=4)),[1]装备基础and强化!$X$11,IF(AND(L980="NECKLACE",OR(R980=3,R980=4)),[1]装备基础and强化!$Y$11,0))))</f>
        <v>0</v>
      </c>
      <c r="AO980" s="43">
        <f>IF(AND(L980="BELT",T980=1),[1]装备基础and强化!$AA$7,IF(AND(L980="PANTS",T980=1),[1]装备基础and强化!$AB$7,IF(AND(L980="SHOES",T980=1),[1]装备基础and强化!$AC$7,IF(AND(L980="CLOTHES",T980=1),[1]装备基础and强化!$AD$7,0))))</f>
        <v>0</v>
      </c>
      <c r="AP980" s="43" t="e">
        <f>IF(AND(L980="BELT",T980=2),[1]装备基础and强化!$AF$7,IF(AND(L980="PANTS",T980=2),[1]装备基础and强化!$AG$7,IF(AND(L980="SHOES",T980=2),[1]装备基础and强化!$AH$7,IF(AND(L980="CLOTHES",T980=2),[1]装备基础and强化!$AI$7,0))))</f>
        <v>#REF!</v>
      </c>
      <c r="AQ980" s="43">
        <f>IF(L980="HAT",[1]装备基础and强化!$AK$7,IF(L980="JADE",[1]装备基础and强化!$AK$7,0))</f>
        <v>0</v>
      </c>
      <c r="AR980" s="43" t="e">
        <f t="shared" si="15"/>
        <v>#REF!</v>
      </c>
    </row>
    <row r="981" spans="1:44" x14ac:dyDescent="0.15">
      <c r="A981" s="43"/>
      <c r="B981" s="5" t="s">
        <v>3247</v>
      </c>
      <c r="C981" s="12">
        <v>20977</v>
      </c>
      <c r="D981" s="5" t="s">
        <v>3229</v>
      </c>
      <c r="E981" s="44" t="s">
        <v>22612</v>
      </c>
      <c r="F981" s="4" t="s">
        <v>3248</v>
      </c>
      <c r="G981" s="4" t="s">
        <v>3249</v>
      </c>
      <c r="H981" s="44"/>
      <c r="I981" s="4" t="s">
        <v>700</v>
      </c>
      <c r="J981" s="6" t="s">
        <v>700</v>
      </c>
      <c r="K981" s="45">
        <v>1</v>
      </c>
      <c r="L981" s="4" t="s">
        <v>750</v>
      </c>
      <c r="M981" s="104" t="s">
        <v>16979</v>
      </c>
      <c r="N981" s="45">
        <v>250600</v>
      </c>
      <c r="O981" s="4" t="s">
        <v>2831</v>
      </c>
      <c r="P981" s="4" t="s">
        <v>1097</v>
      </c>
      <c r="Q981" s="4">
        <v>50</v>
      </c>
      <c r="R981" s="4">
        <v>1</v>
      </c>
      <c r="S981" s="4" t="s">
        <v>1539</v>
      </c>
      <c r="T981" s="4">
        <v>2</v>
      </c>
      <c r="U981" s="4">
        <v>6</v>
      </c>
      <c r="W981" s="4" t="s">
        <v>2978</v>
      </c>
      <c r="X981" s="4" t="s">
        <v>2979</v>
      </c>
      <c r="Y981" s="45">
        <v>0</v>
      </c>
      <c r="AA981" s="4">
        <v>1</v>
      </c>
      <c r="AB981" s="4">
        <v>100</v>
      </c>
      <c r="AC981" s="4">
        <v>1</v>
      </c>
      <c r="AD981" s="4">
        <v>1</v>
      </c>
      <c r="AE981" s="45" t="s">
        <v>16461</v>
      </c>
      <c r="AF981" s="45" t="s">
        <v>16457</v>
      </c>
      <c r="AG981" s="45" t="s">
        <v>16459</v>
      </c>
      <c r="AH981" s="45" t="s">
        <v>16453</v>
      </c>
      <c r="AI981" s="45" t="s">
        <v>16455</v>
      </c>
      <c r="AJ981" s="63" t="s">
        <v>20406</v>
      </c>
      <c r="AK981" s="63" t="s">
        <v>20406</v>
      </c>
      <c r="AL981" s="4">
        <v>0</v>
      </c>
      <c r="AM981" s="43">
        <f>IF(AND(L981="WEAPON",OR(R981=0,R981=1,R981=2)),[1]装备基础and强化!$V$7,IF(AND(L981="LEFTRING",OR(R981=0,R981=1,R981=2)),[1]装备基础and强化!$W$7,IF(AND(L981="RIGHTRING",OR(R981=0,R981=1,R981=2)),[1]装备基础and强化!$X$7,IF(AND(L981="NECKLACE",OR(R981=0,R981=1,R981=2)),[1]装备基础and强化!$Y$7,0))))</f>
        <v>0</v>
      </c>
      <c r="AN981" s="43">
        <f>IF(AND(L981="WEAPON",OR(R981=3,R981=4)),[1]装备基础and强化!$V$11,IF(AND(L981="LEFTRING",OR(R981=3,R981=4)),[1]装备基础and强化!$W$11,IF(AND(L981="RIGHTRING",OR(R981=3,R981=4)),[1]装备基础and强化!$X$11,IF(AND(L981="NECKLACE",OR(R981=3,R981=4)),[1]装备基础and强化!$Y$11,0))))</f>
        <v>0</v>
      </c>
      <c r="AO981" s="43">
        <f>IF(AND(L981="BELT",T981=1),[1]装备基础and强化!$AA$7,IF(AND(L981="PANTS",T981=1),[1]装备基础and强化!$AB$7,IF(AND(L981="SHOES",T981=1),[1]装备基础and强化!$AC$7,IF(AND(L981="CLOTHES",T981=1),[1]装备基础and强化!$AD$7,0))))</f>
        <v>0</v>
      </c>
      <c r="AP981" s="43" t="e">
        <f>IF(AND(L981="BELT",T981=2),[1]装备基础and强化!$AF$7,IF(AND(L981="PANTS",T981=2),[1]装备基础and强化!$AG$7,IF(AND(L981="SHOES",T981=2),[1]装备基础and强化!$AH$7,IF(AND(L981="CLOTHES",T981=2),[1]装备基础and强化!$AI$7,0))))</f>
        <v>#REF!</v>
      </c>
      <c r="AQ981" s="43">
        <f>IF(L981="HAT",[1]装备基础and强化!$AK$7,IF(L981="JADE",[1]装备基础and强化!$AK$7,0))</f>
        <v>0</v>
      </c>
      <c r="AR981" s="43" t="e">
        <f t="shared" ref="AR981:AR1044" si="16">IF(AM981&lt;&gt;0,AM981,IF(AN981&lt;&gt;0,AN981,IF(AO981&lt;&gt;0,AO981,IF(AP981&lt;&gt;0,AP981,IF(AQ981&lt;&gt;0,AQ981,0)))))</f>
        <v>#REF!</v>
      </c>
    </row>
    <row r="982" spans="1:44" x14ac:dyDescent="0.15">
      <c r="A982" s="43"/>
      <c r="B982" s="5" t="s">
        <v>3251</v>
      </c>
      <c r="C982" s="12">
        <v>20978</v>
      </c>
      <c r="D982" s="5" t="s">
        <v>3229</v>
      </c>
      <c r="E982" s="44" t="s">
        <v>22613</v>
      </c>
      <c r="F982" s="4" t="s">
        <v>3252</v>
      </c>
      <c r="G982" s="4" t="s">
        <v>3253</v>
      </c>
      <c r="H982" s="44"/>
      <c r="I982" s="4" t="s">
        <v>700</v>
      </c>
      <c r="J982" s="6" t="s">
        <v>700</v>
      </c>
      <c r="K982" s="45">
        <v>1</v>
      </c>
      <c r="L982" s="4" t="s">
        <v>750</v>
      </c>
      <c r="M982" s="104" t="s">
        <v>16980</v>
      </c>
      <c r="N982" s="45">
        <v>250700</v>
      </c>
      <c r="O982" s="4" t="s">
        <v>7258</v>
      </c>
      <c r="P982" s="4" t="s">
        <v>1097</v>
      </c>
      <c r="Q982" s="4">
        <v>50</v>
      </c>
      <c r="R982" s="4">
        <v>1</v>
      </c>
      <c r="S982" s="4" t="s">
        <v>1539</v>
      </c>
      <c r="T982" s="4">
        <v>2</v>
      </c>
      <c r="U982" s="4">
        <v>7</v>
      </c>
      <c r="W982" s="4" t="s">
        <v>2978</v>
      </c>
      <c r="X982" s="4" t="s">
        <v>2979</v>
      </c>
      <c r="Y982" s="45">
        <v>0</v>
      </c>
      <c r="AA982" s="4">
        <v>1</v>
      </c>
      <c r="AB982" s="4">
        <v>100</v>
      </c>
      <c r="AC982" s="4">
        <v>1</v>
      </c>
      <c r="AD982" s="4">
        <v>1</v>
      </c>
      <c r="AE982" s="45" t="s">
        <v>16461</v>
      </c>
      <c r="AF982" s="45" t="s">
        <v>16457</v>
      </c>
      <c r="AG982" s="45" t="s">
        <v>16459</v>
      </c>
      <c r="AH982" s="45" t="s">
        <v>16453</v>
      </c>
      <c r="AI982" s="45" t="s">
        <v>16455</v>
      </c>
      <c r="AJ982" s="63" t="s">
        <v>20406</v>
      </c>
      <c r="AK982" s="63" t="s">
        <v>20406</v>
      </c>
      <c r="AL982" s="45">
        <v>0</v>
      </c>
      <c r="AM982" s="43">
        <f>IF(AND(L982="WEAPON",OR(R982=0,R982=1,R982=2)),[1]装备基础and强化!$V$7,IF(AND(L982="LEFTRING",OR(R982=0,R982=1,R982=2)),[1]装备基础and强化!$W$7,IF(AND(L982="RIGHTRING",OR(R982=0,R982=1,R982=2)),[1]装备基础and强化!$X$7,IF(AND(L982="NECKLACE",OR(R982=0,R982=1,R982=2)),[1]装备基础and强化!$Y$7,0))))</f>
        <v>0</v>
      </c>
      <c r="AN982" s="43">
        <f>IF(AND(L982="WEAPON",OR(R982=3,R982=4)),[1]装备基础and强化!$V$11,IF(AND(L982="LEFTRING",OR(R982=3,R982=4)),[1]装备基础and强化!$W$11,IF(AND(L982="RIGHTRING",OR(R982=3,R982=4)),[1]装备基础and强化!$X$11,IF(AND(L982="NECKLACE",OR(R982=3,R982=4)),[1]装备基础and强化!$Y$11,0))))</f>
        <v>0</v>
      </c>
      <c r="AO982" s="43">
        <f>IF(AND(L982="BELT",T982=1),[1]装备基础and强化!$AA$7,IF(AND(L982="PANTS",T982=1),[1]装备基础and强化!$AB$7,IF(AND(L982="SHOES",T982=1),[1]装备基础and强化!$AC$7,IF(AND(L982="CLOTHES",T982=1),[1]装备基础and强化!$AD$7,0))))</f>
        <v>0</v>
      </c>
      <c r="AP982" s="43" t="e">
        <f>IF(AND(L982="BELT",T982=2),[1]装备基础and强化!$AF$7,IF(AND(L982="PANTS",T982=2),[1]装备基础and强化!$AG$7,IF(AND(L982="SHOES",T982=2),[1]装备基础and强化!$AH$7,IF(AND(L982="CLOTHES",T982=2),[1]装备基础and强化!$AI$7,0))))</f>
        <v>#REF!</v>
      </c>
      <c r="AQ982" s="43">
        <f>IF(L982="HAT",[1]装备基础and强化!$AK$7,IF(L982="JADE",[1]装备基础and强化!$AK$7,0))</f>
        <v>0</v>
      </c>
      <c r="AR982" s="43" t="e">
        <f t="shared" si="16"/>
        <v>#REF!</v>
      </c>
    </row>
    <row r="983" spans="1:44" x14ac:dyDescent="0.15">
      <c r="A983" s="43"/>
      <c r="B983" s="5" t="s">
        <v>3255</v>
      </c>
      <c r="C983" s="12">
        <v>20979</v>
      </c>
      <c r="D983" s="5" t="s">
        <v>3229</v>
      </c>
      <c r="E983" s="44" t="s">
        <v>22614</v>
      </c>
      <c r="F983" s="4" t="s">
        <v>3256</v>
      </c>
      <c r="G983" s="4" t="s">
        <v>3257</v>
      </c>
      <c r="H983" s="44"/>
      <c r="I983" s="4" t="s">
        <v>700</v>
      </c>
      <c r="J983" s="6" t="s">
        <v>700</v>
      </c>
      <c r="K983" s="45">
        <v>1</v>
      </c>
      <c r="L983" s="4" t="s">
        <v>750</v>
      </c>
      <c r="M983" s="104" t="s">
        <v>16981</v>
      </c>
      <c r="N983" s="45">
        <v>250800</v>
      </c>
      <c r="O983" s="4" t="s">
        <v>7262</v>
      </c>
      <c r="P983" s="4" t="s">
        <v>1097</v>
      </c>
      <c r="Q983" s="4">
        <v>50</v>
      </c>
      <c r="R983" s="4">
        <v>1</v>
      </c>
      <c r="S983" s="4" t="s">
        <v>1539</v>
      </c>
      <c r="T983" s="4">
        <v>2</v>
      </c>
      <c r="U983" s="4">
        <v>8</v>
      </c>
      <c r="W983" s="4" t="s">
        <v>2978</v>
      </c>
      <c r="X983" s="4" t="s">
        <v>2979</v>
      </c>
      <c r="Y983" s="45">
        <v>0</v>
      </c>
      <c r="AA983" s="4">
        <v>1</v>
      </c>
      <c r="AB983" s="4">
        <v>100</v>
      </c>
      <c r="AC983" s="4">
        <v>1</v>
      </c>
      <c r="AD983" s="4">
        <v>1</v>
      </c>
      <c r="AE983" s="45" t="s">
        <v>16461</v>
      </c>
      <c r="AF983" s="45" t="s">
        <v>16457</v>
      </c>
      <c r="AG983" s="45" t="s">
        <v>16459</v>
      </c>
      <c r="AH983" s="45" t="s">
        <v>16453</v>
      </c>
      <c r="AI983" s="45" t="s">
        <v>16455</v>
      </c>
      <c r="AJ983" s="63" t="s">
        <v>20406</v>
      </c>
      <c r="AK983" s="63" t="s">
        <v>20406</v>
      </c>
      <c r="AL983" s="4">
        <v>0</v>
      </c>
      <c r="AM983" s="43">
        <f>IF(AND(L983="WEAPON",OR(R983=0,R983=1,R983=2)),[1]装备基础and强化!$V$7,IF(AND(L983="LEFTRING",OR(R983=0,R983=1,R983=2)),[1]装备基础and强化!$W$7,IF(AND(L983="RIGHTRING",OR(R983=0,R983=1,R983=2)),[1]装备基础and强化!$X$7,IF(AND(L983="NECKLACE",OR(R983=0,R983=1,R983=2)),[1]装备基础and强化!$Y$7,0))))</f>
        <v>0</v>
      </c>
      <c r="AN983" s="43">
        <f>IF(AND(L983="WEAPON",OR(R983=3,R983=4)),[1]装备基础and强化!$V$11,IF(AND(L983="LEFTRING",OR(R983=3,R983=4)),[1]装备基础and强化!$W$11,IF(AND(L983="RIGHTRING",OR(R983=3,R983=4)),[1]装备基础and强化!$X$11,IF(AND(L983="NECKLACE",OR(R983=3,R983=4)),[1]装备基础and强化!$Y$11,0))))</f>
        <v>0</v>
      </c>
      <c r="AO983" s="43">
        <f>IF(AND(L983="BELT",T983=1),[1]装备基础and强化!$AA$7,IF(AND(L983="PANTS",T983=1),[1]装备基础and强化!$AB$7,IF(AND(L983="SHOES",T983=1),[1]装备基础and强化!$AC$7,IF(AND(L983="CLOTHES",T983=1),[1]装备基础and强化!$AD$7,0))))</f>
        <v>0</v>
      </c>
      <c r="AP983" s="43" t="e">
        <f>IF(AND(L983="BELT",T983=2),[1]装备基础and强化!$AF$7,IF(AND(L983="PANTS",T983=2),[1]装备基础and强化!$AG$7,IF(AND(L983="SHOES",T983=2),[1]装备基础and强化!$AH$7,IF(AND(L983="CLOTHES",T983=2),[1]装备基础and强化!$AI$7,0))))</f>
        <v>#REF!</v>
      </c>
      <c r="AQ983" s="43">
        <f>IF(L983="HAT",[1]装备基础and强化!$AK$7,IF(L983="JADE",[1]装备基础and强化!$AK$7,0))</f>
        <v>0</v>
      </c>
      <c r="AR983" s="43" t="e">
        <f t="shared" si="16"/>
        <v>#REF!</v>
      </c>
    </row>
    <row r="984" spans="1:44" x14ac:dyDescent="0.15">
      <c r="A984" s="43"/>
      <c r="B984" s="5" t="s">
        <v>3259</v>
      </c>
      <c r="C984" s="12">
        <v>20980</v>
      </c>
      <c r="D984" s="5" t="s">
        <v>3260</v>
      </c>
      <c r="E984" s="44" t="s">
        <v>22615</v>
      </c>
      <c r="F984" s="4" t="s">
        <v>3261</v>
      </c>
      <c r="G984" s="4" t="s">
        <v>3262</v>
      </c>
      <c r="H984" s="44"/>
      <c r="I984" s="4" t="s">
        <v>700</v>
      </c>
      <c r="J984" s="6" t="s">
        <v>700</v>
      </c>
      <c r="K984" s="45">
        <v>1</v>
      </c>
      <c r="L984" s="4" t="s">
        <v>750</v>
      </c>
      <c r="M984" s="104" t="s">
        <v>16982</v>
      </c>
      <c r="N984" s="45">
        <v>280100</v>
      </c>
      <c r="O984" s="4" t="s">
        <v>3227</v>
      </c>
      <c r="P984" s="4" t="s">
        <v>1097</v>
      </c>
      <c r="Q984" s="4">
        <v>90</v>
      </c>
      <c r="R984" s="4">
        <v>1</v>
      </c>
      <c r="S984" s="4" t="s">
        <v>1573</v>
      </c>
      <c r="T984" s="4">
        <v>2</v>
      </c>
      <c r="U984" s="4">
        <v>1</v>
      </c>
      <c r="W984" s="4" t="s">
        <v>3010</v>
      </c>
      <c r="X984" s="4" t="s">
        <v>3011</v>
      </c>
      <c r="Y984" s="45">
        <v>0</v>
      </c>
      <c r="AA984" s="4">
        <v>1</v>
      </c>
      <c r="AB984" s="4">
        <v>100</v>
      </c>
      <c r="AC984" s="4">
        <v>1</v>
      </c>
      <c r="AD984" s="4">
        <v>1</v>
      </c>
      <c r="AE984" s="45" t="s">
        <v>16461</v>
      </c>
      <c r="AF984" s="45" t="s">
        <v>16457</v>
      </c>
      <c r="AG984" s="45" t="s">
        <v>16459</v>
      </c>
      <c r="AH984" s="45" t="s">
        <v>16453</v>
      </c>
      <c r="AI984" s="45" t="s">
        <v>16455</v>
      </c>
      <c r="AJ984" s="63" t="s">
        <v>20405</v>
      </c>
      <c r="AK984" s="63" t="s">
        <v>20406</v>
      </c>
      <c r="AL984" s="45">
        <v>0</v>
      </c>
      <c r="AM984" s="43">
        <f>IF(AND(L984="WEAPON",OR(R984=0,R984=1,R984=2)),[1]装备基础and强化!$V$7,IF(AND(L984="LEFTRING",OR(R984=0,R984=1,R984=2)),[1]装备基础and强化!$W$7,IF(AND(L984="RIGHTRING",OR(R984=0,R984=1,R984=2)),[1]装备基础and强化!$X$7,IF(AND(L984="NECKLACE",OR(R984=0,R984=1,R984=2)),[1]装备基础and强化!$Y$7,0))))</f>
        <v>0</v>
      </c>
      <c r="AN984" s="43">
        <f>IF(AND(L984="WEAPON",OR(R984=3,R984=4)),[1]装备基础and强化!$V$11,IF(AND(L984="LEFTRING",OR(R984=3,R984=4)),[1]装备基础and强化!$W$11,IF(AND(L984="RIGHTRING",OR(R984=3,R984=4)),[1]装备基础and强化!$X$11,IF(AND(L984="NECKLACE",OR(R984=3,R984=4)),[1]装备基础and强化!$Y$11,0))))</f>
        <v>0</v>
      </c>
      <c r="AO984" s="43">
        <f>IF(AND(L984="BELT",T984=1),[1]装备基础and强化!$AA$7,IF(AND(L984="PANTS",T984=1),[1]装备基础and强化!$AB$7,IF(AND(L984="SHOES",T984=1),[1]装备基础and强化!$AC$7,IF(AND(L984="CLOTHES",T984=1),[1]装备基础and强化!$AD$7,0))))</f>
        <v>0</v>
      </c>
      <c r="AP984" s="43" t="e">
        <f>IF(AND(L984="BELT",T984=2),[1]装备基础and强化!$AF$7,IF(AND(L984="PANTS",T984=2),[1]装备基础and强化!$AG$7,IF(AND(L984="SHOES",T984=2),[1]装备基础and强化!$AH$7,IF(AND(L984="CLOTHES",T984=2),[1]装备基础and强化!$AI$7,0))))</f>
        <v>#REF!</v>
      </c>
      <c r="AQ984" s="43">
        <f>IF(L984="HAT",[1]装备基础and强化!$AK$7,IF(L984="JADE",[1]装备基础and强化!$AK$7,0))</f>
        <v>0</v>
      </c>
      <c r="AR984" s="43" t="e">
        <f t="shared" si="16"/>
        <v>#REF!</v>
      </c>
    </row>
    <row r="985" spans="1:44" x14ac:dyDescent="0.15">
      <c r="A985" s="43"/>
      <c r="B985" s="5" t="s">
        <v>3263</v>
      </c>
      <c r="C985" s="12">
        <v>20981</v>
      </c>
      <c r="D985" s="5" t="s">
        <v>3260</v>
      </c>
      <c r="E985" s="44" t="s">
        <v>22616</v>
      </c>
      <c r="F985" s="4" t="s">
        <v>3264</v>
      </c>
      <c r="G985" s="4" t="s">
        <v>3265</v>
      </c>
      <c r="H985" s="44"/>
      <c r="I985" s="4" t="s">
        <v>700</v>
      </c>
      <c r="J985" s="6" t="s">
        <v>700</v>
      </c>
      <c r="K985" s="45">
        <v>1</v>
      </c>
      <c r="L985" s="4" t="s">
        <v>750</v>
      </c>
      <c r="M985" s="104" t="s">
        <v>16983</v>
      </c>
      <c r="N985" s="45">
        <v>280200</v>
      </c>
      <c r="O985" s="4" t="s">
        <v>2753</v>
      </c>
      <c r="P985" s="4" t="s">
        <v>1097</v>
      </c>
      <c r="Q985" s="4">
        <v>90</v>
      </c>
      <c r="R985" s="4">
        <v>1</v>
      </c>
      <c r="S985" s="4" t="s">
        <v>1573</v>
      </c>
      <c r="T985" s="4">
        <v>2</v>
      </c>
      <c r="U985" s="4">
        <v>2</v>
      </c>
      <c r="W985" s="4" t="s">
        <v>3010</v>
      </c>
      <c r="X985" s="4" t="s">
        <v>3011</v>
      </c>
      <c r="Y985" s="45">
        <v>0</v>
      </c>
      <c r="AA985" s="4">
        <v>1</v>
      </c>
      <c r="AB985" s="4">
        <v>100</v>
      </c>
      <c r="AC985" s="4">
        <v>1</v>
      </c>
      <c r="AD985" s="4">
        <v>1</v>
      </c>
      <c r="AE985" s="45" t="s">
        <v>16461</v>
      </c>
      <c r="AF985" s="45" t="s">
        <v>16457</v>
      </c>
      <c r="AG985" s="45" t="s">
        <v>16459</v>
      </c>
      <c r="AH985" s="45" t="s">
        <v>16453</v>
      </c>
      <c r="AI985" s="45" t="s">
        <v>16455</v>
      </c>
      <c r="AJ985" s="63" t="s">
        <v>20405</v>
      </c>
      <c r="AK985" s="63" t="s">
        <v>20406</v>
      </c>
      <c r="AL985" s="4">
        <v>0</v>
      </c>
      <c r="AM985" s="43">
        <f>IF(AND(L985="WEAPON",OR(R985=0,R985=1,R985=2)),[1]装备基础and强化!$V$7,IF(AND(L985="LEFTRING",OR(R985=0,R985=1,R985=2)),[1]装备基础and强化!$W$7,IF(AND(L985="RIGHTRING",OR(R985=0,R985=1,R985=2)),[1]装备基础and强化!$X$7,IF(AND(L985="NECKLACE",OR(R985=0,R985=1,R985=2)),[1]装备基础and强化!$Y$7,0))))</f>
        <v>0</v>
      </c>
      <c r="AN985" s="43">
        <f>IF(AND(L985="WEAPON",OR(R985=3,R985=4)),[1]装备基础and强化!$V$11,IF(AND(L985="LEFTRING",OR(R985=3,R985=4)),[1]装备基础and强化!$W$11,IF(AND(L985="RIGHTRING",OR(R985=3,R985=4)),[1]装备基础and强化!$X$11,IF(AND(L985="NECKLACE",OR(R985=3,R985=4)),[1]装备基础and强化!$Y$11,0))))</f>
        <v>0</v>
      </c>
      <c r="AO985" s="43">
        <f>IF(AND(L985="BELT",T985=1),[1]装备基础and强化!$AA$7,IF(AND(L985="PANTS",T985=1),[1]装备基础and强化!$AB$7,IF(AND(L985="SHOES",T985=1),[1]装备基础and强化!$AC$7,IF(AND(L985="CLOTHES",T985=1),[1]装备基础and强化!$AD$7,0))))</f>
        <v>0</v>
      </c>
      <c r="AP985" s="43" t="e">
        <f>IF(AND(L985="BELT",T985=2),[1]装备基础and强化!$AF$7,IF(AND(L985="PANTS",T985=2),[1]装备基础and强化!$AG$7,IF(AND(L985="SHOES",T985=2),[1]装备基础and强化!$AH$7,IF(AND(L985="CLOTHES",T985=2),[1]装备基础and强化!$AI$7,0))))</f>
        <v>#REF!</v>
      </c>
      <c r="AQ985" s="43">
        <f>IF(L985="HAT",[1]装备基础and强化!$AK$7,IF(L985="JADE",[1]装备基础and强化!$AK$7,0))</f>
        <v>0</v>
      </c>
      <c r="AR985" s="43" t="e">
        <f t="shared" si="16"/>
        <v>#REF!</v>
      </c>
    </row>
    <row r="986" spans="1:44" x14ac:dyDescent="0.15">
      <c r="A986" s="43"/>
      <c r="B986" s="5" t="s">
        <v>3266</v>
      </c>
      <c r="C986" s="12">
        <v>20982</v>
      </c>
      <c r="D986" s="5" t="s">
        <v>3260</v>
      </c>
      <c r="E986" s="44" t="s">
        <v>22617</v>
      </c>
      <c r="F986" s="4" t="s">
        <v>3267</v>
      </c>
      <c r="G986" s="4" t="s">
        <v>3268</v>
      </c>
      <c r="H986" s="44"/>
      <c r="I986" s="4" t="s">
        <v>700</v>
      </c>
      <c r="J986" s="6" t="s">
        <v>700</v>
      </c>
      <c r="K986" s="45">
        <v>1</v>
      </c>
      <c r="L986" s="4" t="s">
        <v>750</v>
      </c>
      <c r="M986" s="104" t="s">
        <v>16984</v>
      </c>
      <c r="N986" s="45">
        <v>280300</v>
      </c>
      <c r="O986" s="4" t="s">
        <v>14661</v>
      </c>
      <c r="P986" s="4" t="s">
        <v>1097</v>
      </c>
      <c r="Q986" s="4">
        <v>90</v>
      </c>
      <c r="R986" s="4">
        <v>1</v>
      </c>
      <c r="S986" s="4" t="s">
        <v>1573</v>
      </c>
      <c r="T986" s="4">
        <v>2</v>
      </c>
      <c r="U986" s="4">
        <v>3</v>
      </c>
      <c r="W986" s="4" t="s">
        <v>3010</v>
      </c>
      <c r="X986" s="4" t="s">
        <v>3011</v>
      </c>
      <c r="Y986" s="45">
        <v>0</v>
      </c>
      <c r="AA986" s="4">
        <v>1</v>
      </c>
      <c r="AB986" s="4">
        <v>100</v>
      </c>
      <c r="AC986" s="4">
        <v>1</v>
      </c>
      <c r="AD986" s="4">
        <v>1</v>
      </c>
      <c r="AE986" s="45" t="s">
        <v>16461</v>
      </c>
      <c r="AF986" s="45" t="s">
        <v>16457</v>
      </c>
      <c r="AG986" s="45" t="s">
        <v>16459</v>
      </c>
      <c r="AH986" s="45" t="s">
        <v>16453</v>
      </c>
      <c r="AI986" s="45" t="s">
        <v>16455</v>
      </c>
      <c r="AJ986" s="63" t="s">
        <v>20405</v>
      </c>
      <c r="AK986" s="63" t="s">
        <v>20406</v>
      </c>
      <c r="AL986" s="45">
        <v>0</v>
      </c>
      <c r="AM986" s="43">
        <f>IF(AND(L986="WEAPON",OR(R986=0,R986=1,R986=2)),[1]装备基础and强化!$V$7,IF(AND(L986="LEFTRING",OR(R986=0,R986=1,R986=2)),[1]装备基础and强化!$W$7,IF(AND(L986="RIGHTRING",OR(R986=0,R986=1,R986=2)),[1]装备基础and强化!$X$7,IF(AND(L986="NECKLACE",OR(R986=0,R986=1,R986=2)),[1]装备基础and强化!$Y$7,0))))</f>
        <v>0</v>
      </c>
      <c r="AN986" s="43">
        <f>IF(AND(L986="WEAPON",OR(R986=3,R986=4)),[1]装备基础and强化!$V$11,IF(AND(L986="LEFTRING",OR(R986=3,R986=4)),[1]装备基础and强化!$W$11,IF(AND(L986="RIGHTRING",OR(R986=3,R986=4)),[1]装备基础and强化!$X$11,IF(AND(L986="NECKLACE",OR(R986=3,R986=4)),[1]装备基础and强化!$Y$11,0))))</f>
        <v>0</v>
      </c>
      <c r="AO986" s="43">
        <f>IF(AND(L986="BELT",T986=1),[1]装备基础and强化!$AA$7,IF(AND(L986="PANTS",T986=1),[1]装备基础and强化!$AB$7,IF(AND(L986="SHOES",T986=1),[1]装备基础and强化!$AC$7,IF(AND(L986="CLOTHES",T986=1),[1]装备基础and强化!$AD$7,0))))</f>
        <v>0</v>
      </c>
      <c r="AP986" s="43" t="e">
        <f>IF(AND(L986="BELT",T986=2),[1]装备基础and强化!$AF$7,IF(AND(L986="PANTS",T986=2),[1]装备基础and强化!$AG$7,IF(AND(L986="SHOES",T986=2),[1]装备基础and强化!$AH$7,IF(AND(L986="CLOTHES",T986=2),[1]装备基础and强化!$AI$7,0))))</f>
        <v>#REF!</v>
      </c>
      <c r="AQ986" s="43">
        <f>IF(L986="HAT",[1]装备基础and强化!$AK$7,IF(L986="JADE",[1]装备基础and强化!$AK$7,0))</f>
        <v>0</v>
      </c>
      <c r="AR986" s="43" t="e">
        <f t="shared" si="16"/>
        <v>#REF!</v>
      </c>
    </row>
    <row r="987" spans="1:44" x14ac:dyDescent="0.15">
      <c r="A987" s="43"/>
      <c r="B987" s="5" t="s">
        <v>3270</v>
      </c>
      <c r="C987" s="12">
        <v>20983</v>
      </c>
      <c r="D987" s="5" t="s">
        <v>3260</v>
      </c>
      <c r="E987" s="44" t="s">
        <v>22618</v>
      </c>
      <c r="F987" s="4" t="s">
        <v>3271</v>
      </c>
      <c r="G987" s="4" t="s">
        <v>3272</v>
      </c>
      <c r="H987" s="44"/>
      <c r="I987" s="4" t="s">
        <v>700</v>
      </c>
      <c r="J987" s="6" t="s">
        <v>700</v>
      </c>
      <c r="K987" s="45">
        <v>1</v>
      </c>
      <c r="L987" s="4" t="s">
        <v>750</v>
      </c>
      <c r="M987" s="104" t="s">
        <v>16985</v>
      </c>
      <c r="N987" s="45">
        <v>280400</v>
      </c>
      <c r="O987" s="4" t="s">
        <v>6064</v>
      </c>
      <c r="P987" s="4" t="s">
        <v>1097</v>
      </c>
      <c r="Q987" s="4">
        <v>90</v>
      </c>
      <c r="R987" s="4">
        <v>1</v>
      </c>
      <c r="S987" s="4" t="s">
        <v>1573</v>
      </c>
      <c r="T987" s="4">
        <v>2</v>
      </c>
      <c r="U987" s="4">
        <v>4</v>
      </c>
      <c r="W987" s="4" t="s">
        <v>3010</v>
      </c>
      <c r="X987" s="4" t="s">
        <v>3011</v>
      </c>
      <c r="Y987" s="45">
        <v>0</v>
      </c>
      <c r="AA987" s="4">
        <v>1</v>
      </c>
      <c r="AB987" s="4">
        <v>100</v>
      </c>
      <c r="AC987" s="4">
        <v>1</v>
      </c>
      <c r="AD987" s="4">
        <v>1</v>
      </c>
      <c r="AE987" s="45" t="s">
        <v>16461</v>
      </c>
      <c r="AF987" s="45" t="s">
        <v>16457</v>
      </c>
      <c r="AG987" s="45" t="s">
        <v>16459</v>
      </c>
      <c r="AH987" s="45" t="s">
        <v>16453</v>
      </c>
      <c r="AI987" s="45" t="s">
        <v>16455</v>
      </c>
      <c r="AJ987" s="63" t="s">
        <v>20405</v>
      </c>
      <c r="AK987" s="63" t="s">
        <v>20406</v>
      </c>
      <c r="AL987" s="4">
        <v>0</v>
      </c>
      <c r="AM987" s="43">
        <f>IF(AND(L987="WEAPON",OR(R987=0,R987=1,R987=2)),[1]装备基础and强化!$V$7,IF(AND(L987="LEFTRING",OR(R987=0,R987=1,R987=2)),[1]装备基础and强化!$W$7,IF(AND(L987="RIGHTRING",OR(R987=0,R987=1,R987=2)),[1]装备基础and强化!$X$7,IF(AND(L987="NECKLACE",OR(R987=0,R987=1,R987=2)),[1]装备基础and强化!$Y$7,0))))</f>
        <v>0</v>
      </c>
      <c r="AN987" s="43">
        <f>IF(AND(L987="WEAPON",OR(R987=3,R987=4)),[1]装备基础and强化!$V$11,IF(AND(L987="LEFTRING",OR(R987=3,R987=4)),[1]装备基础and强化!$W$11,IF(AND(L987="RIGHTRING",OR(R987=3,R987=4)),[1]装备基础and强化!$X$11,IF(AND(L987="NECKLACE",OR(R987=3,R987=4)),[1]装备基础and强化!$Y$11,0))))</f>
        <v>0</v>
      </c>
      <c r="AO987" s="43">
        <f>IF(AND(L987="BELT",T987=1),[1]装备基础and强化!$AA$7,IF(AND(L987="PANTS",T987=1),[1]装备基础and强化!$AB$7,IF(AND(L987="SHOES",T987=1),[1]装备基础and强化!$AC$7,IF(AND(L987="CLOTHES",T987=1),[1]装备基础and强化!$AD$7,0))))</f>
        <v>0</v>
      </c>
      <c r="AP987" s="43" t="e">
        <f>IF(AND(L987="BELT",T987=2),[1]装备基础and强化!$AF$7,IF(AND(L987="PANTS",T987=2),[1]装备基础and强化!$AG$7,IF(AND(L987="SHOES",T987=2),[1]装备基础and强化!$AH$7,IF(AND(L987="CLOTHES",T987=2),[1]装备基础and强化!$AI$7,0))))</f>
        <v>#REF!</v>
      </c>
      <c r="AQ987" s="43">
        <f>IF(L987="HAT",[1]装备基础and强化!$AK$7,IF(L987="JADE",[1]装备基础and强化!$AK$7,0))</f>
        <v>0</v>
      </c>
      <c r="AR987" s="43" t="e">
        <f t="shared" si="16"/>
        <v>#REF!</v>
      </c>
    </row>
    <row r="988" spans="1:44" x14ac:dyDescent="0.15">
      <c r="A988" s="43"/>
      <c r="B988" s="5" t="s">
        <v>3274</v>
      </c>
      <c r="C988" s="12">
        <v>20984</v>
      </c>
      <c r="D988" s="5" t="s">
        <v>3260</v>
      </c>
      <c r="E988" s="44" t="s">
        <v>22619</v>
      </c>
      <c r="F988" s="4" t="s">
        <v>3275</v>
      </c>
      <c r="G988" s="4" t="s">
        <v>3276</v>
      </c>
      <c r="H988" s="44"/>
      <c r="I988" s="4" t="s">
        <v>700</v>
      </c>
      <c r="J988" s="6" t="s">
        <v>700</v>
      </c>
      <c r="K988" s="45">
        <v>1</v>
      </c>
      <c r="L988" s="4" t="s">
        <v>750</v>
      </c>
      <c r="M988" s="104" t="s">
        <v>16986</v>
      </c>
      <c r="N988" s="45">
        <v>280500</v>
      </c>
      <c r="O988" s="4" t="s">
        <v>10457</v>
      </c>
      <c r="P988" s="4" t="s">
        <v>1097</v>
      </c>
      <c r="Q988" s="4">
        <v>90</v>
      </c>
      <c r="R988" s="4">
        <v>1</v>
      </c>
      <c r="S988" s="4" t="s">
        <v>1573</v>
      </c>
      <c r="T988" s="4">
        <v>2</v>
      </c>
      <c r="U988" s="4">
        <v>5</v>
      </c>
      <c r="W988" s="4" t="s">
        <v>3010</v>
      </c>
      <c r="X988" s="4" t="s">
        <v>3011</v>
      </c>
      <c r="Y988" s="45">
        <v>0</v>
      </c>
      <c r="AA988" s="4">
        <v>1</v>
      </c>
      <c r="AB988" s="4">
        <v>100</v>
      </c>
      <c r="AC988" s="4">
        <v>1</v>
      </c>
      <c r="AD988" s="4">
        <v>1</v>
      </c>
      <c r="AE988" s="45" t="s">
        <v>16461</v>
      </c>
      <c r="AF988" s="45" t="s">
        <v>16457</v>
      </c>
      <c r="AG988" s="45" t="s">
        <v>16459</v>
      </c>
      <c r="AH988" s="45" t="s">
        <v>16453</v>
      </c>
      <c r="AI988" s="45" t="s">
        <v>16455</v>
      </c>
      <c r="AJ988" s="63" t="s">
        <v>20405</v>
      </c>
      <c r="AK988" s="63" t="s">
        <v>20406</v>
      </c>
      <c r="AL988" s="45">
        <v>0</v>
      </c>
      <c r="AM988" s="43">
        <f>IF(AND(L988="WEAPON",OR(R988=0,R988=1,R988=2)),[1]装备基础and强化!$V$7,IF(AND(L988="LEFTRING",OR(R988=0,R988=1,R988=2)),[1]装备基础and强化!$W$7,IF(AND(L988="RIGHTRING",OR(R988=0,R988=1,R988=2)),[1]装备基础and强化!$X$7,IF(AND(L988="NECKLACE",OR(R988=0,R988=1,R988=2)),[1]装备基础and强化!$Y$7,0))))</f>
        <v>0</v>
      </c>
      <c r="AN988" s="43">
        <f>IF(AND(L988="WEAPON",OR(R988=3,R988=4)),[1]装备基础and强化!$V$11,IF(AND(L988="LEFTRING",OR(R988=3,R988=4)),[1]装备基础and强化!$W$11,IF(AND(L988="RIGHTRING",OR(R988=3,R988=4)),[1]装备基础and强化!$X$11,IF(AND(L988="NECKLACE",OR(R988=3,R988=4)),[1]装备基础and强化!$Y$11,0))))</f>
        <v>0</v>
      </c>
      <c r="AO988" s="43">
        <f>IF(AND(L988="BELT",T988=1),[1]装备基础and强化!$AA$7,IF(AND(L988="PANTS",T988=1),[1]装备基础and强化!$AB$7,IF(AND(L988="SHOES",T988=1),[1]装备基础and强化!$AC$7,IF(AND(L988="CLOTHES",T988=1),[1]装备基础and强化!$AD$7,0))))</f>
        <v>0</v>
      </c>
      <c r="AP988" s="43" t="e">
        <f>IF(AND(L988="BELT",T988=2),[1]装备基础and强化!$AF$7,IF(AND(L988="PANTS",T988=2),[1]装备基础and强化!$AG$7,IF(AND(L988="SHOES",T988=2),[1]装备基础and强化!$AH$7,IF(AND(L988="CLOTHES",T988=2),[1]装备基础and强化!$AI$7,0))))</f>
        <v>#REF!</v>
      </c>
      <c r="AQ988" s="43">
        <f>IF(L988="HAT",[1]装备基础and强化!$AK$7,IF(L988="JADE",[1]装备基础and强化!$AK$7,0))</f>
        <v>0</v>
      </c>
      <c r="AR988" s="43" t="e">
        <f t="shared" si="16"/>
        <v>#REF!</v>
      </c>
    </row>
    <row r="989" spans="1:44" x14ac:dyDescent="0.15">
      <c r="A989" s="43"/>
      <c r="B989" s="5" t="s">
        <v>3278</v>
      </c>
      <c r="C989" s="12">
        <v>20985</v>
      </c>
      <c r="D989" s="5" t="s">
        <v>3260</v>
      </c>
      <c r="E989" s="44" t="s">
        <v>22620</v>
      </c>
      <c r="F989" s="4" t="s">
        <v>3279</v>
      </c>
      <c r="G989" s="4" t="s">
        <v>3280</v>
      </c>
      <c r="H989" s="44"/>
      <c r="I989" s="4" t="s">
        <v>700</v>
      </c>
      <c r="J989" s="6" t="s">
        <v>700</v>
      </c>
      <c r="K989" s="45">
        <v>1</v>
      </c>
      <c r="L989" s="4" t="s">
        <v>750</v>
      </c>
      <c r="M989" s="104" t="s">
        <v>16987</v>
      </c>
      <c r="N989" s="45">
        <v>280600</v>
      </c>
      <c r="O989" s="4" t="s">
        <v>14871</v>
      </c>
      <c r="P989" s="4" t="s">
        <v>1097</v>
      </c>
      <c r="Q989" s="4">
        <v>90</v>
      </c>
      <c r="R989" s="4">
        <v>1</v>
      </c>
      <c r="S989" s="4" t="s">
        <v>1573</v>
      </c>
      <c r="T989" s="4">
        <v>2</v>
      </c>
      <c r="U989" s="4">
        <v>6</v>
      </c>
      <c r="W989" s="4" t="s">
        <v>3010</v>
      </c>
      <c r="X989" s="4" t="s">
        <v>3011</v>
      </c>
      <c r="Y989" s="45">
        <v>0</v>
      </c>
      <c r="AA989" s="4">
        <v>1</v>
      </c>
      <c r="AB989" s="4">
        <v>100</v>
      </c>
      <c r="AC989" s="4">
        <v>1</v>
      </c>
      <c r="AD989" s="4">
        <v>1</v>
      </c>
      <c r="AE989" s="45" t="s">
        <v>16461</v>
      </c>
      <c r="AF989" s="45" t="s">
        <v>16457</v>
      </c>
      <c r="AG989" s="45" t="s">
        <v>16459</v>
      </c>
      <c r="AH989" s="45" t="s">
        <v>16453</v>
      </c>
      <c r="AI989" s="45" t="s">
        <v>16455</v>
      </c>
      <c r="AJ989" s="63" t="s">
        <v>20405</v>
      </c>
      <c r="AK989" s="63" t="s">
        <v>20406</v>
      </c>
      <c r="AL989" s="4">
        <v>0</v>
      </c>
      <c r="AM989" s="43">
        <f>IF(AND(L989="WEAPON",OR(R989=0,R989=1,R989=2)),[1]装备基础and强化!$V$7,IF(AND(L989="LEFTRING",OR(R989=0,R989=1,R989=2)),[1]装备基础and强化!$W$7,IF(AND(L989="RIGHTRING",OR(R989=0,R989=1,R989=2)),[1]装备基础and强化!$X$7,IF(AND(L989="NECKLACE",OR(R989=0,R989=1,R989=2)),[1]装备基础and强化!$Y$7,0))))</f>
        <v>0</v>
      </c>
      <c r="AN989" s="43">
        <f>IF(AND(L989="WEAPON",OR(R989=3,R989=4)),[1]装备基础and强化!$V$11,IF(AND(L989="LEFTRING",OR(R989=3,R989=4)),[1]装备基础and强化!$W$11,IF(AND(L989="RIGHTRING",OR(R989=3,R989=4)),[1]装备基础and强化!$X$11,IF(AND(L989="NECKLACE",OR(R989=3,R989=4)),[1]装备基础and强化!$Y$11,0))))</f>
        <v>0</v>
      </c>
      <c r="AO989" s="43">
        <f>IF(AND(L989="BELT",T989=1),[1]装备基础and强化!$AA$7,IF(AND(L989="PANTS",T989=1),[1]装备基础and强化!$AB$7,IF(AND(L989="SHOES",T989=1),[1]装备基础and强化!$AC$7,IF(AND(L989="CLOTHES",T989=1),[1]装备基础and强化!$AD$7,0))))</f>
        <v>0</v>
      </c>
      <c r="AP989" s="43" t="e">
        <f>IF(AND(L989="BELT",T989=2),[1]装备基础and强化!$AF$7,IF(AND(L989="PANTS",T989=2),[1]装备基础and强化!$AG$7,IF(AND(L989="SHOES",T989=2),[1]装备基础and强化!$AH$7,IF(AND(L989="CLOTHES",T989=2),[1]装备基础and强化!$AI$7,0))))</f>
        <v>#REF!</v>
      </c>
      <c r="AQ989" s="43">
        <f>IF(L989="HAT",[1]装备基础and强化!$AK$7,IF(L989="JADE",[1]装备基础and强化!$AK$7,0))</f>
        <v>0</v>
      </c>
      <c r="AR989" s="43" t="e">
        <f t="shared" si="16"/>
        <v>#REF!</v>
      </c>
    </row>
    <row r="990" spans="1:44" x14ac:dyDescent="0.15">
      <c r="A990" s="43"/>
      <c r="B990" s="5" t="s">
        <v>3281</v>
      </c>
      <c r="C990" s="12">
        <v>20986</v>
      </c>
      <c r="D990" s="5" t="s">
        <v>3260</v>
      </c>
      <c r="E990" s="44" t="s">
        <v>22621</v>
      </c>
      <c r="F990" s="4" t="s">
        <v>3282</v>
      </c>
      <c r="G990" s="4" t="s">
        <v>3283</v>
      </c>
      <c r="H990" s="44"/>
      <c r="I990" s="4" t="s">
        <v>700</v>
      </c>
      <c r="J990" s="6" t="s">
        <v>700</v>
      </c>
      <c r="K990" s="45">
        <v>1</v>
      </c>
      <c r="L990" s="4" t="s">
        <v>750</v>
      </c>
      <c r="M990" s="104" t="s">
        <v>16988</v>
      </c>
      <c r="N990" s="45">
        <v>280700</v>
      </c>
      <c r="O990" s="4" t="s">
        <v>12237</v>
      </c>
      <c r="P990" s="4" t="s">
        <v>1097</v>
      </c>
      <c r="Q990" s="4">
        <v>90</v>
      </c>
      <c r="R990" s="4">
        <v>1</v>
      </c>
      <c r="S990" s="4" t="s">
        <v>1573</v>
      </c>
      <c r="T990" s="4">
        <v>2</v>
      </c>
      <c r="U990" s="4">
        <v>7</v>
      </c>
      <c r="W990" s="4" t="s">
        <v>3010</v>
      </c>
      <c r="X990" s="4" t="s">
        <v>3011</v>
      </c>
      <c r="Y990" s="45">
        <v>0</v>
      </c>
      <c r="AA990" s="4">
        <v>1</v>
      </c>
      <c r="AB990" s="4">
        <v>100</v>
      </c>
      <c r="AC990" s="4">
        <v>1</v>
      </c>
      <c r="AD990" s="4">
        <v>1</v>
      </c>
      <c r="AE990" s="45" t="s">
        <v>16461</v>
      </c>
      <c r="AF990" s="45" t="s">
        <v>16457</v>
      </c>
      <c r="AG990" s="45" t="s">
        <v>16459</v>
      </c>
      <c r="AH990" s="45" t="s">
        <v>16453</v>
      </c>
      <c r="AI990" s="45" t="s">
        <v>16455</v>
      </c>
      <c r="AJ990" s="63" t="s">
        <v>20405</v>
      </c>
      <c r="AK990" s="63" t="s">
        <v>20406</v>
      </c>
      <c r="AL990" s="45">
        <v>0</v>
      </c>
      <c r="AM990" s="43">
        <f>IF(AND(L990="WEAPON",OR(R990=0,R990=1,R990=2)),[1]装备基础and强化!$V$7,IF(AND(L990="LEFTRING",OR(R990=0,R990=1,R990=2)),[1]装备基础and强化!$W$7,IF(AND(L990="RIGHTRING",OR(R990=0,R990=1,R990=2)),[1]装备基础and强化!$X$7,IF(AND(L990="NECKLACE",OR(R990=0,R990=1,R990=2)),[1]装备基础and强化!$Y$7,0))))</f>
        <v>0</v>
      </c>
      <c r="AN990" s="43">
        <f>IF(AND(L990="WEAPON",OR(R990=3,R990=4)),[1]装备基础and强化!$V$11,IF(AND(L990="LEFTRING",OR(R990=3,R990=4)),[1]装备基础and强化!$W$11,IF(AND(L990="RIGHTRING",OR(R990=3,R990=4)),[1]装备基础and强化!$X$11,IF(AND(L990="NECKLACE",OR(R990=3,R990=4)),[1]装备基础and强化!$Y$11,0))))</f>
        <v>0</v>
      </c>
      <c r="AO990" s="43">
        <f>IF(AND(L990="BELT",T990=1),[1]装备基础and强化!$AA$7,IF(AND(L990="PANTS",T990=1),[1]装备基础and强化!$AB$7,IF(AND(L990="SHOES",T990=1),[1]装备基础and强化!$AC$7,IF(AND(L990="CLOTHES",T990=1),[1]装备基础and强化!$AD$7,0))))</f>
        <v>0</v>
      </c>
      <c r="AP990" s="43" t="e">
        <f>IF(AND(L990="BELT",T990=2),[1]装备基础and强化!$AF$7,IF(AND(L990="PANTS",T990=2),[1]装备基础and强化!$AG$7,IF(AND(L990="SHOES",T990=2),[1]装备基础and强化!$AH$7,IF(AND(L990="CLOTHES",T990=2),[1]装备基础and强化!$AI$7,0))))</f>
        <v>#REF!</v>
      </c>
      <c r="AQ990" s="43">
        <f>IF(L990="HAT",[1]装备基础and强化!$AK$7,IF(L990="JADE",[1]装备基础and强化!$AK$7,0))</f>
        <v>0</v>
      </c>
      <c r="AR990" s="43" t="e">
        <f t="shared" si="16"/>
        <v>#REF!</v>
      </c>
    </row>
    <row r="991" spans="1:44" x14ac:dyDescent="0.15">
      <c r="A991" s="43"/>
      <c r="B991" s="5" t="s">
        <v>3285</v>
      </c>
      <c r="C991" s="12">
        <v>20987</v>
      </c>
      <c r="D991" s="5" t="s">
        <v>3260</v>
      </c>
      <c r="E991" s="44" t="s">
        <v>22622</v>
      </c>
      <c r="F991" s="4" t="s">
        <v>3286</v>
      </c>
      <c r="G991" s="4" t="s">
        <v>3287</v>
      </c>
      <c r="H991" s="44"/>
      <c r="I991" s="4" t="s">
        <v>700</v>
      </c>
      <c r="J991" s="6" t="s">
        <v>700</v>
      </c>
      <c r="K991" s="45">
        <v>1</v>
      </c>
      <c r="L991" s="4" t="s">
        <v>750</v>
      </c>
      <c r="M991" s="104" t="s">
        <v>16989</v>
      </c>
      <c r="N991" s="45">
        <v>280800</v>
      </c>
      <c r="O991" s="4" t="s">
        <v>12241</v>
      </c>
      <c r="P991" s="4" t="s">
        <v>1097</v>
      </c>
      <c r="Q991" s="4">
        <v>90</v>
      </c>
      <c r="R991" s="4">
        <v>1</v>
      </c>
      <c r="S991" s="4" t="s">
        <v>1573</v>
      </c>
      <c r="T991" s="4">
        <v>2</v>
      </c>
      <c r="U991" s="4">
        <v>8</v>
      </c>
      <c r="W991" s="4" t="s">
        <v>3010</v>
      </c>
      <c r="X991" s="4" t="s">
        <v>3011</v>
      </c>
      <c r="Y991" s="45">
        <v>0</v>
      </c>
      <c r="AA991" s="4">
        <v>1</v>
      </c>
      <c r="AB991" s="4">
        <v>100</v>
      </c>
      <c r="AC991" s="4">
        <v>1</v>
      </c>
      <c r="AD991" s="4">
        <v>1</v>
      </c>
      <c r="AE991" s="45" t="s">
        <v>16461</v>
      </c>
      <c r="AF991" s="45" t="s">
        <v>16457</v>
      </c>
      <c r="AG991" s="45" t="s">
        <v>16459</v>
      </c>
      <c r="AH991" s="45" t="s">
        <v>16453</v>
      </c>
      <c r="AI991" s="45" t="s">
        <v>16455</v>
      </c>
      <c r="AJ991" s="63" t="s">
        <v>20405</v>
      </c>
      <c r="AK991" s="63" t="s">
        <v>20406</v>
      </c>
      <c r="AL991" s="4">
        <v>0</v>
      </c>
      <c r="AM991" s="43">
        <f>IF(AND(L991="WEAPON",OR(R991=0,R991=1,R991=2)),[1]装备基础and强化!$V$7,IF(AND(L991="LEFTRING",OR(R991=0,R991=1,R991=2)),[1]装备基础and强化!$W$7,IF(AND(L991="RIGHTRING",OR(R991=0,R991=1,R991=2)),[1]装备基础and强化!$X$7,IF(AND(L991="NECKLACE",OR(R991=0,R991=1,R991=2)),[1]装备基础and强化!$Y$7,0))))</f>
        <v>0</v>
      </c>
      <c r="AN991" s="43">
        <f>IF(AND(L991="WEAPON",OR(R991=3,R991=4)),[1]装备基础and强化!$V$11,IF(AND(L991="LEFTRING",OR(R991=3,R991=4)),[1]装备基础and强化!$W$11,IF(AND(L991="RIGHTRING",OR(R991=3,R991=4)),[1]装备基础and强化!$X$11,IF(AND(L991="NECKLACE",OR(R991=3,R991=4)),[1]装备基础and强化!$Y$11,0))))</f>
        <v>0</v>
      </c>
      <c r="AO991" s="43">
        <f>IF(AND(L991="BELT",T991=1),[1]装备基础and强化!$AA$7,IF(AND(L991="PANTS",T991=1),[1]装备基础and强化!$AB$7,IF(AND(L991="SHOES",T991=1),[1]装备基础and强化!$AC$7,IF(AND(L991="CLOTHES",T991=1),[1]装备基础and强化!$AD$7,0))))</f>
        <v>0</v>
      </c>
      <c r="AP991" s="43" t="e">
        <f>IF(AND(L991="BELT",T991=2),[1]装备基础and强化!$AF$7,IF(AND(L991="PANTS",T991=2),[1]装备基础and强化!$AG$7,IF(AND(L991="SHOES",T991=2),[1]装备基础and强化!$AH$7,IF(AND(L991="CLOTHES",T991=2),[1]装备基础and强化!$AI$7,0))))</f>
        <v>#REF!</v>
      </c>
      <c r="AQ991" s="43">
        <f>IF(L991="HAT",[1]装备基础and强化!$AK$7,IF(L991="JADE",[1]装备基础and强化!$AK$7,0))</f>
        <v>0</v>
      </c>
      <c r="AR991" s="43" t="e">
        <f t="shared" si="16"/>
        <v>#REF!</v>
      </c>
    </row>
    <row r="992" spans="1:44" x14ac:dyDescent="0.15">
      <c r="A992" s="43"/>
      <c r="B992" s="5" t="s">
        <v>3289</v>
      </c>
      <c r="C992" s="12">
        <v>20988</v>
      </c>
      <c r="D992" s="5" t="s">
        <v>3290</v>
      </c>
      <c r="E992" s="44" t="s">
        <v>22623</v>
      </c>
      <c r="F992" s="4" t="s">
        <v>3291</v>
      </c>
      <c r="G992" s="4" t="s">
        <v>3292</v>
      </c>
      <c r="H992" s="44"/>
      <c r="I992" s="4" t="s">
        <v>700</v>
      </c>
      <c r="J992" s="6" t="s">
        <v>700</v>
      </c>
      <c r="K992" s="45">
        <v>1</v>
      </c>
      <c r="L992" s="4" t="s">
        <v>750</v>
      </c>
      <c r="M992" s="104" t="s">
        <v>16990</v>
      </c>
      <c r="N992" s="45">
        <v>2110100</v>
      </c>
      <c r="O992" s="4" t="s">
        <v>3250</v>
      </c>
      <c r="P992" s="4" t="s">
        <v>1097</v>
      </c>
      <c r="Q992" s="4">
        <v>120</v>
      </c>
      <c r="R992" s="4">
        <v>1</v>
      </c>
      <c r="S992" s="4" t="s">
        <v>1607</v>
      </c>
      <c r="T992" s="4">
        <v>2</v>
      </c>
      <c r="U992" s="4">
        <v>1</v>
      </c>
      <c r="W992" s="4" t="s">
        <v>3043</v>
      </c>
      <c r="X992" s="4" t="s">
        <v>3044</v>
      </c>
      <c r="Y992" s="45">
        <v>0</v>
      </c>
      <c r="AA992" s="4">
        <v>1</v>
      </c>
      <c r="AB992" s="4">
        <v>100</v>
      </c>
      <c r="AC992" s="4">
        <v>1</v>
      </c>
      <c r="AD992" s="4">
        <v>1</v>
      </c>
      <c r="AE992" s="45" t="s">
        <v>16461</v>
      </c>
      <c r="AF992" s="45" t="s">
        <v>16457</v>
      </c>
      <c r="AG992" s="45" t="s">
        <v>16459</v>
      </c>
      <c r="AH992" s="45" t="s">
        <v>16453</v>
      </c>
      <c r="AI992" s="45" t="s">
        <v>16455</v>
      </c>
      <c r="AJ992" s="63" t="s">
        <v>20405</v>
      </c>
      <c r="AK992" s="63" t="s">
        <v>20406</v>
      </c>
      <c r="AL992" s="45">
        <v>0</v>
      </c>
      <c r="AM992" s="43">
        <f>IF(AND(L992="WEAPON",OR(R992=0,R992=1,R992=2)),[1]装备基础and强化!$V$7,IF(AND(L992="LEFTRING",OR(R992=0,R992=1,R992=2)),[1]装备基础and强化!$W$7,IF(AND(L992="RIGHTRING",OR(R992=0,R992=1,R992=2)),[1]装备基础and强化!$X$7,IF(AND(L992="NECKLACE",OR(R992=0,R992=1,R992=2)),[1]装备基础and强化!$Y$7,0))))</f>
        <v>0</v>
      </c>
      <c r="AN992" s="43">
        <f>IF(AND(L992="WEAPON",OR(R992=3,R992=4)),[1]装备基础and强化!$V$11,IF(AND(L992="LEFTRING",OR(R992=3,R992=4)),[1]装备基础and强化!$W$11,IF(AND(L992="RIGHTRING",OR(R992=3,R992=4)),[1]装备基础and强化!$X$11,IF(AND(L992="NECKLACE",OR(R992=3,R992=4)),[1]装备基础and强化!$Y$11,0))))</f>
        <v>0</v>
      </c>
      <c r="AO992" s="43">
        <f>IF(AND(L992="BELT",T992=1),[1]装备基础and强化!$AA$7,IF(AND(L992="PANTS",T992=1),[1]装备基础and强化!$AB$7,IF(AND(L992="SHOES",T992=1),[1]装备基础and强化!$AC$7,IF(AND(L992="CLOTHES",T992=1),[1]装备基础and强化!$AD$7,0))))</f>
        <v>0</v>
      </c>
      <c r="AP992" s="43" t="e">
        <f>IF(AND(L992="BELT",T992=2),[1]装备基础and强化!$AF$7,IF(AND(L992="PANTS",T992=2),[1]装备基础and强化!$AG$7,IF(AND(L992="SHOES",T992=2),[1]装备基础and强化!$AH$7,IF(AND(L992="CLOTHES",T992=2),[1]装备基础and强化!$AI$7,0))))</f>
        <v>#REF!</v>
      </c>
      <c r="AQ992" s="43">
        <f>IF(L992="HAT",[1]装备基础and强化!$AK$7,IF(L992="JADE",[1]装备基础and强化!$AK$7,0))</f>
        <v>0</v>
      </c>
      <c r="AR992" s="43" t="e">
        <f t="shared" si="16"/>
        <v>#REF!</v>
      </c>
    </row>
    <row r="993" spans="1:44" x14ac:dyDescent="0.15">
      <c r="A993" s="43"/>
      <c r="B993" s="5" t="s">
        <v>3293</v>
      </c>
      <c r="C993" s="12">
        <v>20989</v>
      </c>
      <c r="D993" s="5" t="s">
        <v>3290</v>
      </c>
      <c r="E993" s="44" t="s">
        <v>22624</v>
      </c>
      <c r="F993" s="4" t="s">
        <v>3294</v>
      </c>
      <c r="G993" s="4" t="s">
        <v>3295</v>
      </c>
      <c r="H993" s="44"/>
      <c r="I993" s="4" t="s">
        <v>700</v>
      </c>
      <c r="J993" s="6" t="s">
        <v>700</v>
      </c>
      <c r="K993" s="45">
        <v>1</v>
      </c>
      <c r="L993" s="4" t="s">
        <v>750</v>
      </c>
      <c r="M993" s="104" t="s">
        <v>16991</v>
      </c>
      <c r="N993" s="45">
        <v>2110200</v>
      </c>
      <c r="O993" s="4" t="s">
        <v>7262</v>
      </c>
      <c r="P993" s="4" t="s">
        <v>1097</v>
      </c>
      <c r="Q993" s="4">
        <v>120</v>
      </c>
      <c r="R993" s="4">
        <v>1</v>
      </c>
      <c r="S993" s="4" t="s">
        <v>1607</v>
      </c>
      <c r="T993" s="4">
        <v>2</v>
      </c>
      <c r="U993" s="4">
        <v>2</v>
      </c>
      <c r="W993" s="4" t="s">
        <v>3043</v>
      </c>
      <c r="X993" s="4" t="s">
        <v>3044</v>
      </c>
      <c r="Y993" s="45">
        <v>0</v>
      </c>
      <c r="AA993" s="4">
        <v>1</v>
      </c>
      <c r="AB993" s="4">
        <v>100</v>
      </c>
      <c r="AC993" s="4">
        <v>1</v>
      </c>
      <c r="AD993" s="4">
        <v>1</v>
      </c>
      <c r="AE993" s="45" t="s">
        <v>16461</v>
      </c>
      <c r="AF993" s="45" t="s">
        <v>16457</v>
      </c>
      <c r="AG993" s="45" t="s">
        <v>16459</v>
      </c>
      <c r="AH993" s="45" t="s">
        <v>16453</v>
      </c>
      <c r="AI993" s="45" t="s">
        <v>16455</v>
      </c>
      <c r="AJ993" s="63" t="s">
        <v>20405</v>
      </c>
      <c r="AK993" s="63" t="s">
        <v>20406</v>
      </c>
      <c r="AL993" s="4">
        <v>0</v>
      </c>
      <c r="AM993" s="43">
        <f>IF(AND(L993="WEAPON",OR(R993=0,R993=1,R993=2)),[1]装备基础and强化!$V$7,IF(AND(L993="LEFTRING",OR(R993=0,R993=1,R993=2)),[1]装备基础and强化!$W$7,IF(AND(L993="RIGHTRING",OR(R993=0,R993=1,R993=2)),[1]装备基础and强化!$X$7,IF(AND(L993="NECKLACE",OR(R993=0,R993=1,R993=2)),[1]装备基础and强化!$Y$7,0))))</f>
        <v>0</v>
      </c>
      <c r="AN993" s="43">
        <f>IF(AND(L993="WEAPON",OR(R993=3,R993=4)),[1]装备基础and强化!$V$11,IF(AND(L993="LEFTRING",OR(R993=3,R993=4)),[1]装备基础and强化!$W$11,IF(AND(L993="RIGHTRING",OR(R993=3,R993=4)),[1]装备基础and强化!$X$11,IF(AND(L993="NECKLACE",OR(R993=3,R993=4)),[1]装备基础and强化!$Y$11,0))))</f>
        <v>0</v>
      </c>
      <c r="AO993" s="43">
        <f>IF(AND(L993="BELT",T993=1),[1]装备基础and强化!$AA$7,IF(AND(L993="PANTS",T993=1),[1]装备基础and强化!$AB$7,IF(AND(L993="SHOES",T993=1),[1]装备基础and强化!$AC$7,IF(AND(L993="CLOTHES",T993=1),[1]装备基础and强化!$AD$7,0))))</f>
        <v>0</v>
      </c>
      <c r="AP993" s="43" t="e">
        <f>IF(AND(L993="BELT",T993=2),[1]装备基础and强化!$AF$7,IF(AND(L993="PANTS",T993=2),[1]装备基础and强化!$AG$7,IF(AND(L993="SHOES",T993=2),[1]装备基础and强化!$AH$7,IF(AND(L993="CLOTHES",T993=2),[1]装备基础and强化!$AI$7,0))))</f>
        <v>#REF!</v>
      </c>
      <c r="AQ993" s="43">
        <f>IF(L993="HAT",[1]装备基础and强化!$AK$7,IF(L993="JADE",[1]装备基础and强化!$AK$7,0))</f>
        <v>0</v>
      </c>
      <c r="AR993" s="43" t="e">
        <f t="shared" si="16"/>
        <v>#REF!</v>
      </c>
    </row>
    <row r="994" spans="1:44" x14ac:dyDescent="0.15">
      <c r="A994" s="43"/>
      <c r="B994" s="5" t="s">
        <v>3297</v>
      </c>
      <c r="C994" s="12">
        <v>20990</v>
      </c>
      <c r="D994" s="5" t="s">
        <v>3290</v>
      </c>
      <c r="E994" s="44" t="s">
        <v>22625</v>
      </c>
      <c r="F994" s="4" t="s">
        <v>3298</v>
      </c>
      <c r="G994" s="4" t="s">
        <v>3299</v>
      </c>
      <c r="H994" s="44"/>
      <c r="I994" s="4" t="s">
        <v>700</v>
      </c>
      <c r="J994" s="6" t="s">
        <v>700</v>
      </c>
      <c r="K994" s="45">
        <v>1</v>
      </c>
      <c r="L994" s="4" t="s">
        <v>750</v>
      </c>
      <c r="M994" s="104" t="s">
        <v>16992</v>
      </c>
      <c r="N994" s="45">
        <v>2110300</v>
      </c>
      <c r="O994" s="4" t="s">
        <v>14872</v>
      </c>
      <c r="P994" s="4" t="s">
        <v>1097</v>
      </c>
      <c r="Q994" s="4">
        <v>120</v>
      </c>
      <c r="R994" s="4">
        <v>1</v>
      </c>
      <c r="S994" s="4" t="s">
        <v>1607</v>
      </c>
      <c r="T994" s="4">
        <v>2</v>
      </c>
      <c r="U994" s="4">
        <v>3</v>
      </c>
      <c r="W994" s="4" t="s">
        <v>3043</v>
      </c>
      <c r="X994" s="4" t="s">
        <v>3044</v>
      </c>
      <c r="Y994" s="45">
        <v>0</v>
      </c>
      <c r="AA994" s="4">
        <v>1</v>
      </c>
      <c r="AB994" s="4">
        <v>100</v>
      </c>
      <c r="AC994" s="4">
        <v>1</v>
      </c>
      <c r="AD994" s="4">
        <v>1</v>
      </c>
      <c r="AE994" s="45" t="s">
        <v>16461</v>
      </c>
      <c r="AF994" s="45" t="s">
        <v>16457</v>
      </c>
      <c r="AG994" s="45" t="s">
        <v>16459</v>
      </c>
      <c r="AH994" s="45" t="s">
        <v>16453</v>
      </c>
      <c r="AI994" s="45" t="s">
        <v>16455</v>
      </c>
      <c r="AJ994" s="63" t="s">
        <v>20405</v>
      </c>
      <c r="AK994" s="63" t="s">
        <v>20406</v>
      </c>
      <c r="AL994" s="45">
        <v>0</v>
      </c>
      <c r="AM994" s="43">
        <f>IF(AND(L994="WEAPON",OR(R994=0,R994=1,R994=2)),[1]装备基础and强化!$V$7,IF(AND(L994="LEFTRING",OR(R994=0,R994=1,R994=2)),[1]装备基础and强化!$W$7,IF(AND(L994="RIGHTRING",OR(R994=0,R994=1,R994=2)),[1]装备基础and强化!$X$7,IF(AND(L994="NECKLACE",OR(R994=0,R994=1,R994=2)),[1]装备基础and强化!$Y$7,0))))</f>
        <v>0</v>
      </c>
      <c r="AN994" s="43">
        <f>IF(AND(L994="WEAPON",OR(R994=3,R994=4)),[1]装备基础and强化!$V$11,IF(AND(L994="LEFTRING",OR(R994=3,R994=4)),[1]装备基础and强化!$W$11,IF(AND(L994="RIGHTRING",OR(R994=3,R994=4)),[1]装备基础and强化!$X$11,IF(AND(L994="NECKLACE",OR(R994=3,R994=4)),[1]装备基础and强化!$Y$11,0))))</f>
        <v>0</v>
      </c>
      <c r="AO994" s="43">
        <f>IF(AND(L994="BELT",T994=1),[1]装备基础and强化!$AA$7,IF(AND(L994="PANTS",T994=1),[1]装备基础and强化!$AB$7,IF(AND(L994="SHOES",T994=1),[1]装备基础and强化!$AC$7,IF(AND(L994="CLOTHES",T994=1),[1]装备基础and强化!$AD$7,0))))</f>
        <v>0</v>
      </c>
      <c r="AP994" s="43" t="e">
        <f>IF(AND(L994="BELT",T994=2),[1]装备基础and强化!$AF$7,IF(AND(L994="PANTS",T994=2),[1]装备基础and强化!$AG$7,IF(AND(L994="SHOES",T994=2),[1]装备基础and强化!$AH$7,IF(AND(L994="CLOTHES",T994=2),[1]装备基础and强化!$AI$7,0))))</f>
        <v>#REF!</v>
      </c>
      <c r="AQ994" s="43">
        <f>IF(L994="HAT",[1]装备基础and强化!$AK$7,IF(L994="JADE",[1]装备基础and强化!$AK$7,0))</f>
        <v>0</v>
      </c>
      <c r="AR994" s="43" t="e">
        <f t="shared" si="16"/>
        <v>#REF!</v>
      </c>
    </row>
    <row r="995" spans="1:44" x14ac:dyDescent="0.15">
      <c r="A995" s="43"/>
      <c r="B995" s="5" t="s">
        <v>3301</v>
      </c>
      <c r="C995" s="12">
        <v>20991</v>
      </c>
      <c r="D995" s="5" t="s">
        <v>3290</v>
      </c>
      <c r="E995" s="44" t="s">
        <v>22626</v>
      </c>
      <c r="F995" s="4" t="s">
        <v>3302</v>
      </c>
      <c r="G995" s="4" t="s">
        <v>3303</v>
      </c>
      <c r="H995" s="44"/>
      <c r="I995" s="4" t="s">
        <v>700</v>
      </c>
      <c r="J995" s="6" t="s">
        <v>700</v>
      </c>
      <c r="K995" s="45">
        <v>1</v>
      </c>
      <c r="L995" s="4" t="s">
        <v>750</v>
      </c>
      <c r="M995" s="104" t="s">
        <v>16993</v>
      </c>
      <c r="N995" s="45">
        <v>2110400</v>
      </c>
      <c r="O995" s="4" t="s">
        <v>14690</v>
      </c>
      <c r="P995" s="4" t="s">
        <v>1097</v>
      </c>
      <c r="Q995" s="4">
        <v>120</v>
      </c>
      <c r="R995" s="4">
        <v>1</v>
      </c>
      <c r="S995" s="4" t="s">
        <v>1607</v>
      </c>
      <c r="T995" s="4">
        <v>2</v>
      </c>
      <c r="U995" s="4">
        <v>4</v>
      </c>
      <c r="W995" s="4" t="s">
        <v>3043</v>
      </c>
      <c r="X995" s="4" t="s">
        <v>3044</v>
      </c>
      <c r="Y995" s="45">
        <v>0</v>
      </c>
      <c r="AA995" s="4">
        <v>1</v>
      </c>
      <c r="AB995" s="4">
        <v>100</v>
      </c>
      <c r="AC995" s="4">
        <v>1</v>
      </c>
      <c r="AD995" s="4">
        <v>1</v>
      </c>
      <c r="AE995" s="45" t="s">
        <v>16461</v>
      </c>
      <c r="AF995" s="45" t="s">
        <v>16457</v>
      </c>
      <c r="AG995" s="45" t="s">
        <v>16459</v>
      </c>
      <c r="AH995" s="45" t="s">
        <v>16453</v>
      </c>
      <c r="AI995" s="45" t="s">
        <v>16455</v>
      </c>
      <c r="AJ995" s="63" t="s">
        <v>20405</v>
      </c>
      <c r="AK995" s="63" t="s">
        <v>20406</v>
      </c>
      <c r="AL995" s="4">
        <v>0</v>
      </c>
      <c r="AM995" s="43">
        <f>IF(AND(L995="WEAPON",OR(R995=0,R995=1,R995=2)),[1]装备基础and强化!$V$7,IF(AND(L995="LEFTRING",OR(R995=0,R995=1,R995=2)),[1]装备基础and强化!$W$7,IF(AND(L995="RIGHTRING",OR(R995=0,R995=1,R995=2)),[1]装备基础and强化!$X$7,IF(AND(L995="NECKLACE",OR(R995=0,R995=1,R995=2)),[1]装备基础and强化!$Y$7,0))))</f>
        <v>0</v>
      </c>
      <c r="AN995" s="43">
        <f>IF(AND(L995="WEAPON",OR(R995=3,R995=4)),[1]装备基础and强化!$V$11,IF(AND(L995="LEFTRING",OR(R995=3,R995=4)),[1]装备基础and强化!$W$11,IF(AND(L995="RIGHTRING",OR(R995=3,R995=4)),[1]装备基础and强化!$X$11,IF(AND(L995="NECKLACE",OR(R995=3,R995=4)),[1]装备基础and强化!$Y$11,0))))</f>
        <v>0</v>
      </c>
      <c r="AO995" s="43">
        <f>IF(AND(L995="BELT",T995=1),[1]装备基础and强化!$AA$7,IF(AND(L995="PANTS",T995=1),[1]装备基础and强化!$AB$7,IF(AND(L995="SHOES",T995=1),[1]装备基础and强化!$AC$7,IF(AND(L995="CLOTHES",T995=1),[1]装备基础and强化!$AD$7,0))))</f>
        <v>0</v>
      </c>
      <c r="AP995" s="43" t="e">
        <f>IF(AND(L995="BELT",T995=2),[1]装备基础and强化!$AF$7,IF(AND(L995="PANTS",T995=2),[1]装备基础and强化!$AG$7,IF(AND(L995="SHOES",T995=2),[1]装备基础and强化!$AH$7,IF(AND(L995="CLOTHES",T995=2),[1]装备基础and强化!$AI$7,0))))</f>
        <v>#REF!</v>
      </c>
      <c r="AQ995" s="43">
        <f>IF(L995="HAT",[1]装备基础and强化!$AK$7,IF(L995="JADE",[1]装备基础and强化!$AK$7,0))</f>
        <v>0</v>
      </c>
      <c r="AR995" s="43" t="e">
        <f t="shared" si="16"/>
        <v>#REF!</v>
      </c>
    </row>
    <row r="996" spans="1:44" x14ac:dyDescent="0.15">
      <c r="A996" s="43"/>
      <c r="B996" s="5" t="s">
        <v>3304</v>
      </c>
      <c r="C996" s="12">
        <v>20992</v>
      </c>
      <c r="D996" s="5" t="s">
        <v>3290</v>
      </c>
      <c r="E996" s="44" t="s">
        <v>22627</v>
      </c>
      <c r="F996" s="4" t="s">
        <v>3305</v>
      </c>
      <c r="G996" s="4" t="s">
        <v>3306</v>
      </c>
      <c r="H996" s="44"/>
      <c r="I996" s="4" t="s">
        <v>700</v>
      </c>
      <c r="J996" s="6" t="s">
        <v>700</v>
      </c>
      <c r="K996" s="45">
        <v>1</v>
      </c>
      <c r="L996" s="4" t="s">
        <v>750</v>
      </c>
      <c r="M996" s="104" t="s">
        <v>16994</v>
      </c>
      <c r="N996" s="45">
        <v>2110500</v>
      </c>
      <c r="O996" s="4" t="s">
        <v>3311</v>
      </c>
      <c r="P996" s="4" t="s">
        <v>1097</v>
      </c>
      <c r="Q996" s="4">
        <v>120</v>
      </c>
      <c r="R996" s="4">
        <v>1</v>
      </c>
      <c r="S996" s="4" t="s">
        <v>1607</v>
      </c>
      <c r="T996" s="4">
        <v>2</v>
      </c>
      <c r="U996" s="4">
        <v>5</v>
      </c>
      <c r="W996" s="4" t="s">
        <v>3043</v>
      </c>
      <c r="X996" s="4" t="s">
        <v>3044</v>
      </c>
      <c r="Y996" s="45">
        <v>0</v>
      </c>
      <c r="AA996" s="4">
        <v>1</v>
      </c>
      <c r="AB996" s="4">
        <v>100</v>
      </c>
      <c r="AC996" s="4">
        <v>1</v>
      </c>
      <c r="AD996" s="4">
        <v>1</v>
      </c>
      <c r="AE996" s="45" t="s">
        <v>16461</v>
      </c>
      <c r="AF996" s="45" t="s">
        <v>16457</v>
      </c>
      <c r="AG996" s="45" t="s">
        <v>16459</v>
      </c>
      <c r="AH996" s="45" t="s">
        <v>16453</v>
      </c>
      <c r="AI996" s="45" t="s">
        <v>16455</v>
      </c>
      <c r="AJ996" s="63" t="s">
        <v>20405</v>
      </c>
      <c r="AK996" s="63" t="s">
        <v>20406</v>
      </c>
      <c r="AL996" s="45">
        <v>0</v>
      </c>
      <c r="AM996" s="43">
        <f>IF(AND(L996="WEAPON",OR(R996=0,R996=1,R996=2)),[1]装备基础and强化!$V$7,IF(AND(L996="LEFTRING",OR(R996=0,R996=1,R996=2)),[1]装备基础and强化!$W$7,IF(AND(L996="RIGHTRING",OR(R996=0,R996=1,R996=2)),[1]装备基础and强化!$X$7,IF(AND(L996="NECKLACE",OR(R996=0,R996=1,R996=2)),[1]装备基础and强化!$Y$7,0))))</f>
        <v>0</v>
      </c>
      <c r="AN996" s="43">
        <f>IF(AND(L996="WEAPON",OR(R996=3,R996=4)),[1]装备基础and强化!$V$11,IF(AND(L996="LEFTRING",OR(R996=3,R996=4)),[1]装备基础and强化!$W$11,IF(AND(L996="RIGHTRING",OR(R996=3,R996=4)),[1]装备基础and强化!$X$11,IF(AND(L996="NECKLACE",OR(R996=3,R996=4)),[1]装备基础and强化!$Y$11,0))))</f>
        <v>0</v>
      </c>
      <c r="AO996" s="43">
        <f>IF(AND(L996="BELT",T996=1),[1]装备基础and强化!$AA$7,IF(AND(L996="PANTS",T996=1),[1]装备基础and强化!$AB$7,IF(AND(L996="SHOES",T996=1),[1]装备基础and强化!$AC$7,IF(AND(L996="CLOTHES",T996=1),[1]装备基础and强化!$AD$7,0))))</f>
        <v>0</v>
      </c>
      <c r="AP996" s="43" t="e">
        <f>IF(AND(L996="BELT",T996=2),[1]装备基础and强化!$AF$7,IF(AND(L996="PANTS",T996=2),[1]装备基础and强化!$AG$7,IF(AND(L996="SHOES",T996=2),[1]装备基础and强化!$AH$7,IF(AND(L996="CLOTHES",T996=2),[1]装备基础and强化!$AI$7,0))))</f>
        <v>#REF!</v>
      </c>
      <c r="AQ996" s="43">
        <f>IF(L996="HAT",[1]装备基础and强化!$AK$7,IF(L996="JADE",[1]装备基础and强化!$AK$7,0))</f>
        <v>0</v>
      </c>
      <c r="AR996" s="43" t="e">
        <f t="shared" si="16"/>
        <v>#REF!</v>
      </c>
    </row>
    <row r="997" spans="1:44" x14ac:dyDescent="0.15">
      <c r="A997" s="43"/>
      <c r="B997" s="5" t="s">
        <v>3308</v>
      </c>
      <c r="C997" s="12">
        <v>20993</v>
      </c>
      <c r="D997" s="5" t="s">
        <v>3290</v>
      </c>
      <c r="E997" s="44" t="s">
        <v>22628</v>
      </c>
      <c r="F997" s="4" t="s">
        <v>3309</v>
      </c>
      <c r="G997" s="4" t="s">
        <v>3310</v>
      </c>
      <c r="H997" s="44"/>
      <c r="I997" s="4" t="s">
        <v>700</v>
      </c>
      <c r="J997" s="6" t="s">
        <v>700</v>
      </c>
      <c r="K997" s="45">
        <v>1</v>
      </c>
      <c r="L997" s="4" t="s">
        <v>750</v>
      </c>
      <c r="M997" s="104" t="s">
        <v>16995</v>
      </c>
      <c r="N997" s="45">
        <v>2110600</v>
      </c>
      <c r="O997" s="4" t="s">
        <v>14727</v>
      </c>
      <c r="P997" s="4" t="s">
        <v>1097</v>
      </c>
      <c r="Q997" s="4">
        <v>120</v>
      </c>
      <c r="R997" s="4">
        <v>1</v>
      </c>
      <c r="S997" s="4" t="s">
        <v>1607</v>
      </c>
      <c r="T997" s="4">
        <v>2</v>
      </c>
      <c r="U997" s="4">
        <v>6</v>
      </c>
      <c r="W997" s="4" t="s">
        <v>3043</v>
      </c>
      <c r="X997" s="4" t="s">
        <v>3044</v>
      </c>
      <c r="Y997" s="45">
        <v>0</v>
      </c>
      <c r="AA997" s="4">
        <v>1</v>
      </c>
      <c r="AB997" s="4">
        <v>100</v>
      </c>
      <c r="AC997" s="4">
        <v>1</v>
      </c>
      <c r="AD997" s="4">
        <v>1</v>
      </c>
      <c r="AE997" s="45" t="s">
        <v>16461</v>
      </c>
      <c r="AF997" s="45" t="s">
        <v>16457</v>
      </c>
      <c r="AG997" s="45" t="s">
        <v>16459</v>
      </c>
      <c r="AH997" s="45" t="s">
        <v>16453</v>
      </c>
      <c r="AI997" s="45" t="s">
        <v>16455</v>
      </c>
      <c r="AJ997" s="63" t="s">
        <v>20405</v>
      </c>
      <c r="AK997" s="63" t="s">
        <v>20406</v>
      </c>
      <c r="AL997" s="4">
        <v>0</v>
      </c>
      <c r="AM997" s="43">
        <f>IF(AND(L997="WEAPON",OR(R997=0,R997=1,R997=2)),[1]装备基础and强化!$V$7,IF(AND(L997="LEFTRING",OR(R997=0,R997=1,R997=2)),[1]装备基础and强化!$W$7,IF(AND(L997="RIGHTRING",OR(R997=0,R997=1,R997=2)),[1]装备基础and强化!$X$7,IF(AND(L997="NECKLACE",OR(R997=0,R997=1,R997=2)),[1]装备基础and强化!$Y$7,0))))</f>
        <v>0</v>
      </c>
      <c r="AN997" s="43">
        <f>IF(AND(L997="WEAPON",OR(R997=3,R997=4)),[1]装备基础and强化!$V$11,IF(AND(L997="LEFTRING",OR(R997=3,R997=4)),[1]装备基础and强化!$W$11,IF(AND(L997="RIGHTRING",OR(R997=3,R997=4)),[1]装备基础and强化!$X$11,IF(AND(L997="NECKLACE",OR(R997=3,R997=4)),[1]装备基础and强化!$Y$11,0))))</f>
        <v>0</v>
      </c>
      <c r="AO997" s="43">
        <f>IF(AND(L997="BELT",T997=1),[1]装备基础and强化!$AA$7,IF(AND(L997="PANTS",T997=1),[1]装备基础and强化!$AB$7,IF(AND(L997="SHOES",T997=1),[1]装备基础and强化!$AC$7,IF(AND(L997="CLOTHES",T997=1),[1]装备基础and强化!$AD$7,0))))</f>
        <v>0</v>
      </c>
      <c r="AP997" s="43" t="e">
        <f>IF(AND(L997="BELT",T997=2),[1]装备基础and强化!$AF$7,IF(AND(L997="PANTS",T997=2),[1]装备基础and强化!$AG$7,IF(AND(L997="SHOES",T997=2),[1]装备基础and强化!$AH$7,IF(AND(L997="CLOTHES",T997=2),[1]装备基础and强化!$AI$7,0))))</f>
        <v>#REF!</v>
      </c>
      <c r="AQ997" s="43">
        <f>IF(L997="HAT",[1]装备基础and强化!$AK$7,IF(L997="JADE",[1]装备基础and强化!$AK$7,0))</f>
        <v>0</v>
      </c>
      <c r="AR997" s="43" t="e">
        <f t="shared" si="16"/>
        <v>#REF!</v>
      </c>
    </row>
    <row r="998" spans="1:44" x14ac:dyDescent="0.15">
      <c r="A998" s="43"/>
      <c r="B998" s="5" t="s">
        <v>3312</v>
      </c>
      <c r="C998" s="12">
        <v>20994</v>
      </c>
      <c r="D998" s="5" t="s">
        <v>3290</v>
      </c>
      <c r="E998" s="44" t="s">
        <v>22629</v>
      </c>
      <c r="F998" s="4" t="s">
        <v>3313</v>
      </c>
      <c r="G998" s="4" t="s">
        <v>3314</v>
      </c>
      <c r="H998" s="44"/>
      <c r="I998" s="4" t="s">
        <v>700</v>
      </c>
      <c r="J998" s="6" t="s">
        <v>700</v>
      </c>
      <c r="K998" s="45">
        <v>1</v>
      </c>
      <c r="L998" s="4" t="s">
        <v>750</v>
      </c>
      <c r="M998" s="104" t="s">
        <v>16996</v>
      </c>
      <c r="N998" s="45">
        <v>2110700</v>
      </c>
      <c r="O998" s="4" t="s">
        <v>14873</v>
      </c>
      <c r="P998" s="4" t="s">
        <v>1097</v>
      </c>
      <c r="Q998" s="4">
        <v>120</v>
      </c>
      <c r="R998" s="4">
        <v>1</v>
      </c>
      <c r="S998" s="4" t="s">
        <v>1607</v>
      </c>
      <c r="T998" s="4">
        <v>2</v>
      </c>
      <c r="U998" s="4">
        <v>7</v>
      </c>
      <c r="W998" s="4" t="s">
        <v>3043</v>
      </c>
      <c r="X998" s="4" t="s">
        <v>3044</v>
      </c>
      <c r="Y998" s="45">
        <v>0</v>
      </c>
      <c r="AA998" s="4">
        <v>1</v>
      </c>
      <c r="AB998" s="4">
        <v>100</v>
      </c>
      <c r="AC998" s="4">
        <v>1</v>
      </c>
      <c r="AD998" s="4">
        <v>1</v>
      </c>
      <c r="AE998" s="45" t="s">
        <v>16461</v>
      </c>
      <c r="AF998" s="45" t="s">
        <v>16457</v>
      </c>
      <c r="AG998" s="45" t="s">
        <v>16459</v>
      </c>
      <c r="AH998" s="45" t="s">
        <v>16453</v>
      </c>
      <c r="AI998" s="45" t="s">
        <v>16455</v>
      </c>
      <c r="AJ998" s="63" t="s">
        <v>20405</v>
      </c>
      <c r="AK998" s="63" t="s">
        <v>20406</v>
      </c>
      <c r="AL998" s="45">
        <v>0</v>
      </c>
      <c r="AM998" s="43">
        <f>IF(AND(L998="WEAPON",OR(R998=0,R998=1,R998=2)),[1]装备基础and强化!$V$7,IF(AND(L998="LEFTRING",OR(R998=0,R998=1,R998=2)),[1]装备基础and强化!$W$7,IF(AND(L998="RIGHTRING",OR(R998=0,R998=1,R998=2)),[1]装备基础and强化!$X$7,IF(AND(L998="NECKLACE",OR(R998=0,R998=1,R998=2)),[1]装备基础and强化!$Y$7,0))))</f>
        <v>0</v>
      </c>
      <c r="AN998" s="43">
        <f>IF(AND(L998="WEAPON",OR(R998=3,R998=4)),[1]装备基础and强化!$V$11,IF(AND(L998="LEFTRING",OR(R998=3,R998=4)),[1]装备基础and强化!$W$11,IF(AND(L998="RIGHTRING",OR(R998=3,R998=4)),[1]装备基础and强化!$X$11,IF(AND(L998="NECKLACE",OR(R998=3,R998=4)),[1]装备基础and强化!$Y$11,0))))</f>
        <v>0</v>
      </c>
      <c r="AO998" s="43">
        <f>IF(AND(L998="BELT",T998=1),[1]装备基础and强化!$AA$7,IF(AND(L998="PANTS",T998=1),[1]装备基础and强化!$AB$7,IF(AND(L998="SHOES",T998=1),[1]装备基础and强化!$AC$7,IF(AND(L998="CLOTHES",T998=1),[1]装备基础and强化!$AD$7,0))))</f>
        <v>0</v>
      </c>
      <c r="AP998" s="43" t="e">
        <f>IF(AND(L998="BELT",T998=2),[1]装备基础and强化!$AF$7,IF(AND(L998="PANTS",T998=2),[1]装备基础and强化!$AG$7,IF(AND(L998="SHOES",T998=2),[1]装备基础and强化!$AH$7,IF(AND(L998="CLOTHES",T998=2),[1]装备基础and强化!$AI$7,0))))</f>
        <v>#REF!</v>
      </c>
      <c r="AQ998" s="43">
        <f>IF(L998="HAT",[1]装备基础and强化!$AK$7,IF(L998="JADE",[1]装备基础and强化!$AK$7,0))</f>
        <v>0</v>
      </c>
      <c r="AR998" s="43" t="e">
        <f t="shared" si="16"/>
        <v>#REF!</v>
      </c>
    </row>
    <row r="999" spans="1:44" x14ac:dyDescent="0.15">
      <c r="A999" s="43"/>
      <c r="B999" s="5" t="s">
        <v>3316</v>
      </c>
      <c r="C999" s="12">
        <v>20995</v>
      </c>
      <c r="D999" s="5" t="s">
        <v>3290</v>
      </c>
      <c r="E999" s="44" t="s">
        <v>22630</v>
      </c>
      <c r="F999" s="4" t="s">
        <v>3317</v>
      </c>
      <c r="G999" s="4" t="s">
        <v>3318</v>
      </c>
      <c r="H999" s="44"/>
      <c r="I999" s="4" t="s">
        <v>700</v>
      </c>
      <c r="J999" s="6" t="s">
        <v>700</v>
      </c>
      <c r="K999" s="45">
        <v>1</v>
      </c>
      <c r="L999" s="4" t="s">
        <v>750</v>
      </c>
      <c r="M999" s="104" t="s">
        <v>16997</v>
      </c>
      <c r="N999" s="45">
        <v>2110800</v>
      </c>
      <c r="O999" s="4" t="s">
        <v>14874</v>
      </c>
      <c r="P999" s="4" t="s">
        <v>1097</v>
      </c>
      <c r="Q999" s="4">
        <v>120</v>
      </c>
      <c r="R999" s="4">
        <v>1</v>
      </c>
      <c r="S999" s="4" t="s">
        <v>1607</v>
      </c>
      <c r="T999" s="4">
        <v>2</v>
      </c>
      <c r="U999" s="4">
        <v>8</v>
      </c>
      <c r="W999" s="4" t="s">
        <v>3043</v>
      </c>
      <c r="X999" s="4" t="s">
        <v>3044</v>
      </c>
      <c r="Y999" s="45">
        <v>0</v>
      </c>
      <c r="AA999" s="4">
        <v>1</v>
      </c>
      <c r="AB999" s="4">
        <v>100</v>
      </c>
      <c r="AC999" s="4">
        <v>1</v>
      </c>
      <c r="AD999" s="4">
        <v>1</v>
      </c>
      <c r="AE999" s="45" t="s">
        <v>16461</v>
      </c>
      <c r="AF999" s="45" t="s">
        <v>16457</v>
      </c>
      <c r="AG999" s="45" t="s">
        <v>16459</v>
      </c>
      <c r="AH999" s="45" t="s">
        <v>16453</v>
      </c>
      <c r="AI999" s="45" t="s">
        <v>16455</v>
      </c>
      <c r="AJ999" s="63" t="s">
        <v>20405</v>
      </c>
      <c r="AK999" s="63" t="s">
        <v>20406</v>
      </c>
      <c r="AL999" s="4">
        <v>0</v>
      </c>
      <c r="AM999" s="43">
        <f>IF(AND(L999="WEAPON",OR(R999=0,R999=1,R999=2)),[1]装备基础and强化!$V$7,IF(AND(L999="LEFTRING",OR(R999=0,R999=1,R999=2)),[1]装备基础and强化!$W$7,IF(AND(L999="RIGHTRING",OR(R999=0,R999=1,R999=2)),[1]装备基础and强化!$X$7,IF(AND(L999="NECKLACE",OR(R999=0,R999=1,R999=2)),[1]装备基础and强化!$Y$7,0))))</f>
        <v>0</v>
      </c>
      <c r="AN999" s="43">
        <f>IF(AND(L999="WEAPON",OR(R999=3,R999=4)),[1]装备基础and强化!$V$11,IF(AND(L999="LEFTRING",OR(R999=3,R999=4)),[1]装备基础and强化!$W$11,IF(AND(L999="RIGHTRING",OR(R999=3,R999=4)),[1]装备基础and强化!$X$11,IF(AND(L999="NECKLACE",OR(R999=3,R999=4)),[1]装备基础and强化!$Y$11,0))))</f>
        <v>0</v>
      </c>
      <c r="AO999" s="43">
        <f>IF(AND(L999="BELT",T999=1),[1]装备基础and强化!$AA$7,IF(AND(L999="PANTS",T999=1),[1]装备基础and强化!$AB$7,IF(AND(L999="SHOES",T999=1),[1]装备基础and强化!$AC$7,IF(AND(L999="CLOTHES",T999=1),[1]装备基础and强化!$AD$7,0))))</f>
        <v>0</v>
      </c>
      <c r="AP999" s="43" t="e">
        <f>IF(AND(L999="BELT",T999=2),[1]装备基础and强化!$AF$7,IF(AND(L999="PANTS",T999=2),[1]装备基础and强化!$AG$7,IF(AND(L999="SHOES",T999=2),[1]装备基础and强化!$AH$7,IF(AND(L999="CLOTHES",T999=2),[1]装备基础and强化!$AI$7,0))))</f>
        <v>#REF!</v>
      </c>
      <c r="AQ999" s="43">
        <f>IF(L999="HAT",[1]装备基础and强化!$AK$7,IF(L999="JADE",[1]装备基础and强化!$AK$7,0))</f>
        <v>0</v>
      </c>
      <c r="AR999" s="43" t="e">
        <f t="shared" si="16"/>
        <v>#REF!</v>
      </c>
    </row>
    <row r="1000" spans="1:44" x14ac:dyDescent="0.15">
      <c r="A1000" s="43"/>
      <c r="B1000" s="5" t="s">
        <v>3320</v>
      </c>
      <c r="C1000" s="12">
        <v>20996</v>
      </c>
      <c r="D1000" s="5" t="s">
        <v>3321</v>
      </c>
      <c r="E1000" s="44" t="s">
        <v>22631</v>
      </c>
      <c r="F1000" s="4" t="s">
        <v>3322</v>
      </c>
      <c r="G1000" s="4" t="s">
        <v>3323</v>
      </c>
      <c r="H1000" s="44"/>
      <c r="I1000" s="4" t="s">
        <v>700</v>
      </c>
      <c r="J1000" s="6" t="s">
        <v>700</v>
      </c>
      <c r="K1000" s="45">
        <v>1</v>
      </c>
      <c r="L1000" s="4" t="s">
        <v>750</v>
      </c>
      <c r="M1000" s="104" t="s">
        <v>16998</v>
      </c>
      <c r="N1000" s="45">
        <v>2140100</v>
      </c>
      <c r="O1000" s="4" t="s">
        <v>5972</v>
      </c>
      <c r="P1000" s="4" t="s">
        <v>1097</v>
      </c>
      <c r="Q1000" s="4">
        <v>150</v>
      </c>
      <c r="R1000" s="4">
        <v>1</v>
      </c>
      <c r="S1000" s="4" t="s">
        <v>1641</v>
      </c>
      <c r="T1000" s="4">
        <v>2</v>
      </c>
      <c r="U1000" s="4">
        <v>1</v>
      </c>
      <c r="W1000" s="4" t="s">
        <v>3077</v>
      </c>
      <c r="X1000" s="4" t="s">
        <v>3078</v>
      </c>
      <c r="Y1000" s="45">
        <v>0</v>
      </c>
      <c r="AA1000" s="4">
        <v>1</v>
      </c>
      <c r="AB1000" s="4">
        <v>100</v>
      </c>
      <c r="AC1000" s="4">
        <v>1</v>
      </c>
      <c r="AD1000" s="4">
        <v>1</v>
      </c>
      <c r="AE1000" s="45" t="s">
        <v>16461</v>
      </c>
      <c r="AF1000" s="45" t="s">
        <v>16457</v>
      </c>
      <c r="AG1000" s="45" t="s">
        <v>16459</v>
      </c>
      <c r="AH1000" s="45" t="s">
        <v>16453</v>
      </c>
      <c r="AI1000" s="45" t="s">
        <v>16455</v>
      </c>
      <c r="AJ1000" s="63" t="s">
        <v>20405</v>
      </c>
      <c r="AK1000" s="63" t="s">
        <v>20406</v>
      </c>
      <c r="AL1000" s="45">
        <v>0</v>
      </c>
      <c r="AM1000" s="43">
        <f>IF(AND(L1000="WEAPON",OR(R1000=0,R1000=1,R1000=2)),[1]装备基础and强化!$V$7,IF(AND(L1000="LEFTRING",OR(R1000=0,R1000=1,R1000=2)),[1]装备基础and强化!$W$7,IF(AND(L1000="RIGHTRING",OR(R1000=0,R1000=1,R1000=2)),[1]装备基础and强化!$X$7,IF(AND(L1000="NECKLACE",OR(R1000=0,R1000=1,R1000=2)),[1]装备基础and强化!$Y$7,0))))</f>
        <v>0</v>
      </c>
      <c r="AN1000" s="43">
        <f>IF(AND(L1000="WEAPON",OR(R1000=3,R1000=4)),[1]装备基础and强化!$V$11,IF(AND(L1000="LEFTRING",OR(R1000=3,R1000=4)),[1]装备基础and强化!$W$11,IF(AND(L1000="RIGHTRING",OR(R1000=3,R1000=4)),[1]装备基础and强化!$X$11,IF(AND(L1000="NECKLACE",OR(R1000=3,R1000=4)),[1]装备基础and强化!$Y$11,0))))</f>
        <v>0</v>
      </c>
      <c r="AO1000" s="43">
        <f>IF(AND(L1000="BELT",T1000=1),[1]装备基础and强化!$AA$7,IF(AND(L1000="PANTS",T1000=1),[1]装备基础and强化!$AB$7,IF(AND(L1000="SHOES",T1000=1),[1]装备基础and强化!$AC$7,IF(AND(L1000="CLOTHES",T1000=1),[1]装备基础and强化!$AD$7,0))))</f>
        <v>0</v>
      </c>
      <c r="AP1000" s="43" t="e">
        <f>IF(AND(L1000="BELT",T1000=2),[1]装备基础and强化!$AF$7,IF(AND(L1000="PANTS",T1000=2),[1]装备基础and强化!$AG$7,IF(AND(L1000="SHOES",T1000=2),[1]装备基础and强化!$AH$7,IF(AND(L1000="CLOTHES",T1000=2),[1]装备基础and强化!$AI$7,0))))</f>
        <v>#REF!</v>
      </c>
      <c r="AQ1000" s="43">
        <f>IF(L1000="HAT",[1]装备基础and强化!$AK$7,IF(L1000="JADE",[1]装备基础and强化!$AK$7,0))</f>
        <v>0</v>
      </c>
      <c r="AR1000" s="43" t="e">
        <f t="shared" si="16"/>
        <v>#REF!</v>
      </c>
    </row>
    <row r="1001" spans="1:44" x14ac:dyDescent="0.15">
      <c r="A1001" s="43"/>
      <c r="B1001" s="5" t="s">
        <v>3324</v>
      </c>
      <c r="C1001" s="12">
        <v>20997</v>
      </c>
      <c r="D1001" s="5" t="s">
        <v>3321</v>
      </c>
      <c r="E1001" s="44" t="s">
        <v>22632</v>
      </c>
      <c r="F1001" s="4" t="s">
        <v>3325</v>
      </c>
      <c r="G1001" s="4" t="s">
        <v>3326</v>
      </c>
      <c r="H1001" s="44"/>
      <c r="I1001" s="4" t="s">
        <v>700</v>
      </c>
      <c r="J1001" s="6" t="s">
        <v>700</v>
      </c>
      <c r="K1001" s="45">
        <v>1</v>
      </c>
      <c r="L1001" s="4" t="s">
        <v>750</v>
      </c>
      <c r="M1001" s="104" t="s">
        <v>16999</v>
      </c>
      <c r="N1001" s="45">
        <v>2140200</v>
      </c>
      <c r="O1001" s="4" t="s">
        <v>3384</v>
      </c>
      <c r="P1001" s="4" t="s">
        <v>1097</v>
      </c>
      <c r="Q1001" s="4">
        <v>150</v>
      </c>
      <c r="R1001" s="4">
        <v>1</v>
      </c>
      <c r="S1001" s="4" t="s">
        <v>1641</v>
      </c>
      <c r="T1001" s="4">
        <v>2</v>
      </c>
      <c r="U1001" s="4">
        <v>2</v>
      </c>
      <c r="W1001" s="4" t="s">
        <v>3077</v>
      </c>
      <c r="X1001" s="4" t="s">
        <v>3078</v>
      </c>
      <c r="Y1001" s="45">
        <v>0</v>
      </c>
      <c r="AA1001" s="4">
        <v>1</v>
      </c>
      <c r="AB1001" s="4">
        <v>100</v>
      </c>
      <c r="AC1001" s="4">
        <v>1</v>
      </c>
      <c r="AD1001" s="4">
        <v>1</v>
      </c>
      <c r="AE1001" s="45" t="s">
        <v>16461</v>
      </c>
      <c r="AF1001" s="45" t="s">
        <v>16457</v>
      </c>
      <c r="AG1001" s="45" t="s">
        <v>16459</v>
      </c>
      <c r="AH1001" s="45" t="s">
        <v>16453</v>
      </c>
      <c r="AI1001" s="45" t="s">
        <v>16455</v>
      </c>
      <c r="AJ1001" s="63" t="s">
        <v>20405</v>
      </c>
      <c r="AK1001" s="63" t="s">
        <v>20406</v>
      </c>
      <c r="AL1001" s="4">
        <v>0</v>
      </c>
      <c r="AM1001" s="43">
        <f>IF(AND(L1001="WEAPON",OR(R1001=0,R1001=1,R1001=2)),[1]装备基础and强化!$V$7,IF(AND(L1001="LEFTRING",OR(R1001=0,R1001=1,R1001=2)),[1]装备基础and强化!$W$7,IF(AND(L1001="RIGHTRING",OR(R1001=0,R1001=1,R1001=2)),[1]装备基础and强化!$X$7,IF(AND(L1001="NECKLACE",OR(R1001=0,R1001=1,R1001=2)),[1]装备基础and强化!$Y$7,0))))</f>
        <v>0</v>
      </c>
      <c r="AN1001" s="43">
        <f>IF(AND(L1001="WEAPON",OR(R1001=3,R1001=4)),[1]装备基础and强化!$V$11,IF(AND(L1001="LEFTRING",OR(R1001=3,R1001=4)),[1]装备基础and强化!$W$11,IF(AND(L1001="RIGHTRING",OR(R1001=3,R1001=4)),[1]装备基础and强化!$X$11,IF(AND(L1001="NECKLACE",OR(R1001=3,R1001=4)),[1]装备基础and强化!$Y$11,0))))</f>
        <v>0</v>
      </c>
      <c r="AO1001" s="43">
        <f>IF(AND(L1001="BELT",T1001=1),[1]装备基础and强化!$AA$7,IF(AND(L1001="PANTS",T1001=1),[1]装备基础and强化!$AB$7,IF(AND(L1001="SHOES",T1001=1),[1]装备基础and强化!$AC$7,IF(AND(L1001="CLOTHES",T1001=1),[1]装备基础and强化!$AD$7,0))))</f>
        <v>0</v>
      </c>
      <c r="AP1001" s="43" t="e">
        <f>IF(AND(L1001="BELT",T1001=2),[1]装备基础and强化!$AF$7,IF(AND(L1001="PANTS",T1001=2),[1]装备基础and强化!$AG$7,IF(AND(L1001="SHOES",T1001=2),[1]装备基础and强化!$AH$7,IF(AND(L1001="CLOTHES",T1001=2),[1]装备基础and强化!$AI$7,0))))</f>
        <v>#REF!</v>
      </c>
      <c r="AQ1001" s="43">
        <f>IF(L1001="HAT",[1]装备基础and强化!$AK$7,IF(L1001="JADE",[1]装备基础and强化!$AK$7,0))</f>
        <v>0</v>
      </c>
      <c r="AR1001" s="43" t="e">
        <f t="shared" si="16"/>
        <v>#REF!</v>
      </c>
    </row>
    <row r="1002" spans="1:44" x14ac:dyDescent="0.15">
      <c r="A1002" s="43"/>
      <c r="B1002" s="5" t="s">
        <v>3328</v>
      </c>
      <c r="C1002" s="12">
        <v>20998</v>
      </c>
      <c r="D1002" s="5" t="s">
        <v>3321</v>
      </c>
      <c r="E1002" s="44" t="s">
        <v>22633</v>
      </c>
      <c r="F1002" s="4" t="s">
        <v>3329</v>
      </c>
      <c r="G1002" s="4" t="s">
        <v>3330</v>
      </c>
      <c r="H1002" s="44"/>
      <c r="I1002" s="4" t="s">
        <v>700</v>
      </c>
      <c r="J1002" s="6" t="s">
        <v>700</v>
      </c>
      <c r="K1002" s="45">
        <v>1</v>
      </c>
      <c r="L1002" s="4" t="s">
        <v>750</v>
      </c>
      <c r="M1002" s="104" t="s">
        <v>17000</v>
      </c>
      <c r="N1002" s="45">
        <v>2140300</v>
      </c>
      <c r="O1002" s="4" t="s">
        <v>6477</v>
      </c>
      <c r="P1002" s="4" t="s">
        <v>1097</v>
      </c>
      <c r="Q1002" s="4">
        <v>150</v>
      </c>
      <c r="R1002" s="4">
        <v>1</v>
      </c>
      <c r="S1002" s="4" t="s">
        <v>1641</v>
      </c>
      <c r="T1002" s="4">
        <v>2</v>
      </c>
      <c r="U1002" s="4">
        <v>3</v>
      </c>
      <c r="W1002" s="4" t="s">
        <v>3077</v>
      </c>
      <c r="X1002" s="4" t="s">
        <v>3078</v>
      </c>
      <c r="Y1002" s="45">
        <v>0</v>
      </c>
      <c r="AA1002" s="4">
        <v>1</v>
      </c>
      <c r="AB1002" s="4">
        <v>100</v>
      </c>
      <c r="AC1002" s="4">
        <v>1</v>
      </c>
      <c r="AD1002" s="4">
        <v>1</v>
      </c>
      <c r="AE1002" s="45" t="s">
        <v>16461</v>
      </c>
      <c r="AF1002" s="45" t="s">
        <v>16457</v>
      </c>
      <c r="AG1002" s="45" t="s">
        <v>16459</v>
      </c>
      <c r="AH1002" s="45" t="s">
        <v>16453</v>
      </c>
      <c r="AI1002" s="45" t="s">
        <v>16455</v>
      </c>
      <c r="AJ1002" s="63" t="s">
        <v>20405</v>
      </c>
      <c r="AK1002" s="63" t="s">
        <v>20406</v>
      </c>
      <c r="AL1002" s="45">
        <v>0</v>
      </c>
      <c r="AM1002" s="43">
        <f>IF(AND(L1002="WEAPON",OR(R1002=0,R1002=1,R1002=2)),[1]装备基础and强化!$V$7,IF(AND(L1002="LEFTRING",OR(R1002=0,R1002=1,R1002=2)),[1]装备基础and强化!$W$7,IF(AND(L1002="RIGHTRING",OR(R1002=0,R1002=1,R1002=2)),[1]装备基础and强化!$X$7,IF(AND(L1002="NECKLACE",OR(R1002=0,R1002=1,R1002=2)),[1]装备基础and强化!$Y$7,0))))</f>
        <v>0</v>
      </c>
      <c r="AN1002" s="43">
        <f>IF(AND(L1002="WEAPON",OR(R1002=3,R1002=4)),[1]装备基础and强化!$V$11,IF(AND(L1002="LEFTRING",OR(R1002=3,R1002=4)),[1]装备基础and强化!$W$11,IF(AND(L1002="RIGHTRING",OR(R1002=3,R1002=4)),[1]装备基础and强化!$X$11,IF(AND(L1002="NECKLACE",OR(R1002=3,R1002=4)),[1]装备基础and强化!$Y$11,0))))</f>
        <v>0</v>
      </c>
      <c r="AO1002" s="43">
        <f>IF(AND(L1002="BELT",T1002=1),[1]装备基础and强化!$AA$7,IF(AND(L1002="PANTS",T1002=1),[1]装备基础and强化!$AB$7,IF(AND(L1002="SHOES",T1002=1),[1]装备基础and强化!$AC$7,IF(AND(L1002="CLOTHES",T1002=1),[1]装备基础and强化!$AD$7,0))))</f>
        <v>0</v>
      </c>
      <c r="AP1002" s="43" t="e">
        <f>IF(AND(L1002="BELT",T1002=2),[1]装备基础and强化!$AF$7,IF(AND(L1002="PANTS",T1002=2),[1]装备基础and强化!$AG$7,IF(AND(L1002="SHOES",T1002=2),[1]装备基础and强化!$AH$7,IF(AND(L1002="CLOTHES",T1002=2),[1]装备基础and强化!$AI$7,0))))</f>
        <v>#REF!</v>
      </c>
      <c r="AQ1002" s="43">
        <f>IF(L1002="HAT",[1]装备基础and强化!$AK$7,IF(L1002="JADE",[1]装备基础and强化!$AK$7,0))</f>
        <v>0</v>
      </c>
      <c r="AR1002" s="43" t="e">
        <f t="shared" si="16"/>
        <v>#REF!</v>
      </c>
    </row>
    <row r="1003" spans="1:44" x14ac:dyDescent="0.15">
      <c r="A1003" s="43"/>
      <c r="B1003" s="5" t="s">
        <v>3332</v>
      </c>
      <c r="C1003" s="12">
        <v>20999</v>
      </c>
      <c r="D1003" s="5" t="s">
        <v>3321</v>
      </c>
      <c r="E1003" s="44" t="s">
        <v>22634</v>
      </c>
      <c r="F1003" s="4" t="s">
        <v>3333</v>
      </c>
      <c r="G1003" s="4" t="s">
        <v>3334</v>
      </c>
      <c r="H1003" s="44"/>
      <c r="I1003" s="4" t="s">
        <v>700</v>
      </c>
      <c r="J1003" s="6" t="s">
        <v>700</v>
      </c>
      <c r="K1003" s="45">
        <v>1</v>
      </c>
      <c r="L1003" s="4" t="s">
        <v>750</v>
      </c>
      <c r="M1003" s="104" t="s">
        <v>17001</v>
      </c>
      <c r="N1003" s="45">
        <v>2140400</v>
      </c>
      <c r="O1003" s="4" t="s">
        <v>2826</v>
      </c>
      <c r="P1003" s="4" t="s">
        <v>1097</v>
      </c>
      <c r="Q1003" s="4">
        <v>150</v>
      </c>
      <c r="R1003" s="4">
        <v>1</v>
      </c>
      <c r="S1003" s="4" t="s">
        <v>1641</v>
      </c>
      <c r="T1003" s="4">
        <v>2</v>
      </c>
      <c r="U1003" s="4">
        <v>4</v>
      </c>
      <c r="W1003" s="4" t="s">
        <v>3077</v>
      </c>
      <c r="X1003" s="4" t="s">
        <v>3078</v>
      </c>
      <c r="Y1003" s="45">
        <v>0</v>
      </c>
      <c r="AA1003" s="4">
        <v>1</v>
      </c>
      <c r="AB1003" s="4">
        <v>100</v>
      </c>
      <c r="AC1003" s="4">
        <v>1</v>
      </c>
      <c r="AD1003" s="4">
        <v>1</v>
      </c>
      <c r="AE1003" s="45" t="s">
        <v>16461</v>
      </c>
      <c r="AF1003" s="45" t="s">
        <v>16457</v>
      </c>
      <c r="AG1003" s="45" t="s">
        <v>16459</v>
      </c>
      <c r="AH1003" s="45" t="s">
        <v>16453</v>
      </c>
      <c r="AI1003" s="45" t="s">
        <v>16455</v>
      </c>
      <c r="AJ1003" s="63" t="s">
        <v>20405</v>
      </c>
      <c r="AK1003" s="63" t="s">
        <v>20406</v>
      </c>
      <c r="AL1003" s="4">
        <v>0</v>
      </c>
      <c r="AM1003" s="43">
        <f>IF(AND(L1003="WEAPON",OR(R1003=0,R1003=1,R1003=2)),[1]装备基础and强化!$V$7,IF(AND(L1003="LEFTRING",OR(R1003=0,R1003=1,R1003=2)),[1]装备基础and强化!$W$7,IF(AND(L1003="RIGHTRING",OR(R1003=0,R1003=1,R1003=2)),[1]装备基础and强化!$X$7,IF(AND(L1003="NECKLACE",OR(R1003=0,R1003=1,R1003=2)),[1]装备基础and强化!$Y$7,0))))</f>
        <v>0</v>
      </c>
      <c r="AN1003" s="43">
        <f>IF(AND(L1003="WEAPON",OR(R1003=3,R1003=4)),[1]装备基础and强化!$V$11,IF(AND(L1003="LEFTRING",OR(R1003=3,R1003=4)),[1]装备基础and强化!$W$11,IF(AND(L1003="RIGHTRING",OR(R1003=3,R1003=4)),[1]装备基础and强化!$X$11,IF(AND(L1003="NECKLACE",OR(R1003=3,R1003=4)),[1]装备基础and强化!$Y$11,0))))</f>
        <v>0</v>
      </c>
      <c r="AO1003" s="43">
        <f>IF(AND(L1003="BELT",T1003=1),[1]装备基础and强化!$AA$7,IF(AND(L1003="PANTS",T1003=1),[1]装备基础and强化!$AB$7,IF(AND(L1003="SHOES",T1003=1),[1]装备基础and强化!$AC$7,IF(AND(L1003="CLOTHES",T1003=1),[1]装备基础and强化!$AD$7,0))))</f>
        <v>0</v>
      </c>
      <c r="AP1003" s="43" t="e">
        <f>IF(AND(L1003="BELT",T1003=2),[1]装备基础and强化!$AF$7,IF(AND(L1003="PANTS",T1003=2),[1]装备基础and强化!$AG$7,IF(AND(L1003="SHOES",T1003=2),[1]装备基础and强化!$AH$7,IF(AND(L1003="CLOTHES",T1003=2),[1]装备基础and强化!$AI$7,0))))</f>
        <v>#REF!</v>
      </c>
      <c r="AQ1003" s="43">
        <f>IF(L1003="HAT",[1]装备基础and强化!$AK$7,IF(L1003="JADE",[1]装备基础and强化!$AK$7,0))</f>
        <v>0</v>
      </c>
      <c r="AR1003" s="43" t="e">
        <f t="shared" si="16"/>
        <v>#REF!</v>
      </c>
    </row>
    <row r="1004" spans="1:44" x14ac:dyDescent="0.15">
      <c r="A1004" s="43"/>
      <c r="B1004" s="5" t="s">
        <v>3336</v>
      </c>
      <c r="C1004" s="12">
        <v>21000</v>
      </c>
      <c r="D1004" s="5" t="s">
        <v>3321</v>
      </c>
      <c r="E1004" s="44" t="s">
        <v>22635</v>
      </c>
      <c r="F1004" s="4" t="s">
        <v>3337</v>
      </c>
      <c r="G1004" s="4" t="s">
        <v>3338</v>
      </c>
      <c r="H1004" s="44"/>
      <c r="I1004" s="4" t="s">
        <v>700</v>
      </c>
      <c r="J1004" s="6" t="s">
        <v>700</v>
      </c>
      <c r="K1004" s="45">
        <v>1</v>
      </c>
      <c r="L1004" s="4" t="s">
        <v>750</v>
      </c>
      <c r="M1004" s="104" t="s">
        <v>17002</v>
      </c>
      <c r="N1004" s="45">
        <v>2140500</v>
      </c>
      <c r="O1004" s="4" t="s">
        <v>3343</v>
      </c>
      <c r="P1004" s="4" t="s">
        <v>1097</v>
      </c>
      <c r="Q1004" s="4">
        <v>150</v>
      </c>
      <c r="R1004" s="4">
        <v>1</v>
      </c>
      <c r="S1004" s="4" t="s">
        <v>1641</v>
      </c>
      <c r="T1004" s="4">
        <v>2</v>
      </c>
      <c r="U1004" s="4">
        <v>5</v>
      </c>
      <c r="W1004" s="4" t="s">
        <v>3077</v>
      </c>
      <c r="X1004" s="4" t="s">
        <v>3078</v>
      </c>
      <c r="Y1004" s="45">
        <v>0</v>
      </c>
      <c r="AA1004" s="4">
        <v>1</v>
      </c>
      <c r="AB1004" s="4">
        <v>100</v>
      </c>
      <c r="AC1004" s="4">
        <v>1</v>
      </c>
      <c r="AD1004" s="4">
        <v>1</v>
      </c>
      <c r="AE1004" s="45" t="s">
        <v>16461</v>
      </c>
      <c r="AF1004" s="45" t="s">
        <v>16457</v>
      </c>
      <c r="AG1004" s="45" t="s">
        <v>16459</v>
      </c>
      <c r="AH1004" s="45" t="s">
        <v>16453</v>
      </c>
      <c r="AI1004" s="45" t="s">
        <v>16455</v>
      </c>
      <c r="AJ1004" s="63" t="s">
        <v>20405</v>
      </c>
      <c r="AK1004" s="63" t="s">
        <v>20406</v>
      </c>
      <c r="AL1004" s="45">
        <v>0</v>
      </c>
      <c r="AM1004" s="43">
        <f>IF(AND(L1004="WEAPON",OR(R1004=0,R1004=1,R1004=2)),[1]装备基础and强化!$V$7,IF(AND(L1004="LEFTRING",OR(R1004=0,R1004=1,R1004=2)),[1]装备基础and强化!$W$7,IF(AND(L1004="RIGHTRING",OR(R1004=0,R1004=1,R1004=2)),[1]装备基础and强化!$X$7,IF(AND(L1004="NECKLACE",OR(R1004=0,R1004=1,R1004=2)),[1]装备基础and强化!$Y$7,0))))</f>
        <v>0</v>
      </c>
      <c r="AN1004" s="43">
        <f>IF(AND(L1004="WEAPON",OR(R1004=3,R1004=4)),[1]装备基础and强化!$V$11,IF(AND(L1004="LEFTRING",OR(R1004=3,R1004=4)),[1]装备基础and强化!$W$11,IF(AND(L1004="RIGHTRING",OR(R1004=3,R1004=4)),[1]装备基础and强化!$X$11,IF(AND(L1004="NECKLACE",OR(R1004=3,R1004=4)),[1]装备基础and强化!$Y$11,0))))</f>
        <v>0</v>
      </c>
      <c r="AO1004" s="43">
        <f>IF(AND(L1004="BELT",T1004=1),[1]装备基础and强化!$AA$7,IF(AND(L1004="PANTS",T1004=1),[1]装备基础and强化!$AB$7,IF(AND(L1004="SHOES",T1004=1),[1]装备基础and强化!$AC$7,IF(AND(L1004="CLOTHES",T1004=1),[1]装备基础and强化!$AD$7,0))))</f>
        <v>0</v>
      </c>
      <c r="AP1004" s="43" t="e">
        <f>IF(AND(L1004="BELT",T1004=2),[1]装备基础and强化!$AF$7,IF(AND(L1004="PANTS",T1004=2),[1]装备基础and强化!$AG$7,IF(AND(L1004="SHOES",T1004=2),[1]装备基础and强化!$AH$7,IF(AND(L1004="CLOTHES",T1004=2),[1]装备基础and强化!$AI$7,0))))</f>
        <v>#REF!</v>
      </c>
      <c r="AQ1004" s="43">
        <f>IF(L1004="HAT",[1]装备基础and强化!$AK$7,IF(L1004="JADE",[1]装备基础and强化!$AK$7,0))</f>
        <v>0</v>
      </c>
      <c r="AR1004" s="43" t="e">
        <f t="shared" si="16"/>
        <v>#REF!</v>
      </c>
    </row>
    <row r="1005" spans="1:44" x14ac:dyDescent="0.15">
      <c r="A1005" s="43"/>
      <c r="B1005" s="5" t="s">
        <v>3340</v>
      </c>
      <c r="C1005" s="12">
        <v>21001</v>
      </c>
      <c r="D1005" s="5" t="s">
        <v>3321</v>
      </c>
      <c r="E1005" s="44" t="s">
        <v>22636</v>
      </c>
      <c r="F1005" s="4" t="s">
        <v>3341</v>
      </c>
      <c r="G1005" s="4" t="s">
        <v>3342</v>
      </c>
      <c r="H1005" s="44"/>
      <c r="I1005" s="4" t="s">
        <v>700</v>
      </c>
      <c r="J1005" s="6" t="s">
        <v>700</v>
      </c>
      <c r="K1005" s="45">
        <v>1</v>
      </c>
      <c r="L1005" s="4" t="s">
        <v>750</v>
      </c>
      <c r="M1005" s="104" t="s">
        <v>17003</v>
      </c>
      <c r="N1005" s="45">
        <v>2140600</v>
      </c>
      <c r="O1005" s="4" t="s">
        <v>14875</v>
      </c>
      <c r="P1005" s="4" t="s">
        <v>1097</v>
      </c>
      <c r="Q1005" s="4">
        <v>150</v>
      </c>
      <c r="R1005" s="4">
        <v>1</v>
      </c>
      <c r="S1005" s="4" t="s">
        <v>1641</v>
      </c>
      <c r="T1005" s="4">
        <v>2</v>
      </c>
      <c r="U1005" s="4">
        <v>6</v>
      </c>
      <c r="W1005" s="4" t="s">
        <v>3077</v>
      </c>
      <c r="X1005" s="4" t="s">
        <v>3078</v>
      </c>
      <c r="Y1005" s="45">
        <v>0</v>
      </c>
      <c r="AA1005" s="4">
        <v>1</v>
      </c>
      <c r="AB1005" s="4">
        <v>100</v>
      </c>
      <c r="AC1005" s="4">
        <v>1</v>
      </c>
      <c r="AD1005" s="4">
        <v>1</v>
      </c>
      <c r="AE1005" s="45" t="s">
        <v>16461</v>
      </c>
      <c r="AF1005" s="45" t="s">
        <v>16457</v>
      </c>
      <c r="AG1005" s="45" t="s">
        <v>16459</v>
      </c>
      <c r="AH1005" s="45" t="s">
        <v>16453</v>
      </c>
      <c r="AI1005" s="45" t="s">
        <v>16455</v>
      </c>
      <c r="AJ1005" s="63" t="s">
        <v>20405</v>
      </c>
      <c r="AK1005" s="63" t="s">
        <v>20406</v>
      </c>
      <c r="AL1005" s="4">
        <v>0</v>
      </c>
      <c r="AM1005" s="43">
        <f>IF(AND(L1005="WEAPON",OR(R1005=0,R1005=1,R1005=2)),[1]装备基础and强化!$V$7,IF(AND(L1005="LEFTRING",OR(R1005=0,R1005=1,R1005=2)),[1]装备基础and强化!$W$7,IF(AND(L1005="RIGHTRING",OR(R1005=0,R1005=1,R1005=2)),[1]装备基础and强化!$X$7,IF(AND(L1005="NECKLACE",OR(R1005=0,R1005=1,R1005=2)),[1]装备基础and强化!$Y$7,0))))</f>
        <v>0</v>
      </c>
      <c r="AN1005" s="43">
        <f>IF(AND(L1005="WEAPON",OR(R1005=3,R1005=4)),[1]装备基础and强化!$V$11,IF(AND(L1005="LEFTRING",OR(R1005=3,R1005=4)),[1]装备基础and强化!$W$11,IF(AND(L1005="RIGHTRING",OR(R1005=3,R1005=4)),[1]装备基础and强化!$X$11,IF(AND(L1005="NECKLACE",OR(R1005=3,R1005=4)),[1]装备基础and强化!$Y$11,0))))</f>
        <v>0</v>
      </c>
      <c r="AO1005" s="43">
        <f>IF(AND(L1005="BELT",T1005=1),[1]装备基础and强化!$AA$7,IF(AND(L1005="PANTS",T1005=1),[1]装备基础and强化!$AB$7,IF(AND(L1005="SHOES",T1005=1),[1]装备基础and强化!$AC$7,IF(AND(L1005="CLOTHES",T1005=1),[1]装备基础and强化!$AD$7,0))))</f>
        <v>0</v>
      </c>
      <c r="AP1005" s="43" t="e">
        <f>IF(AND(L1005="BELT",T1005=2),[1]装备基础and强化!$AF$7,IF(AND(L1005="PANTS",T1005=2),[1]装备基础and强化!$AG$7,IF(AND(L1005="SHOES",T1005=2),[1]装备基础and强化!$AH$7,IF(AND(L1005="CLOTHES",T1005=2),[1]装备基础and强化!$AI$7,0))))</f>
        <v>#REF!</v>
      </c>
      <c r="AQ1005" s="43">
        <f>IF(L1005="HAT",[1]装备基础and强化!$AK$7,IF(L1005="JADE",[1]装备基础and强化!$AK$7,0))</f>
        <v>0</v>
      </c>
      <c r="AR1005" s="43" t="e">
        <f t="shared" si="16"/>
        <v>#REF!</v>
      </c>
    </row>
    <row r="1006" spans="1:44" x14ac:dyDescent="0.15">
      <c r="A1006" s="43"/>
      <c r="B1006" s="5" t="s">
        <v>3344</v>
      </c>
      <c r="C1006" s="12">
        <v>21002</v>
      </c>
      <c r="D1006" s="5" t="s">
        <v>3321</v>
      </c>
      <c r="E1006" s="44" t="s">
        <v>22637</v>
      </c>
      <c r="F1006" s="4" t="s">
        <v>3345</v>
      </c>
      <c r="G1006" s="4" t="s">
        <v>3346</v>
      </c>
      <c r="H1006" s="44"/>
      <c r="I1006" s="4" t="s">
        <v>700</v>
      </c>
      <c r="J1006" s="6" t="s">
        <v>700</v>
      </c>
      <c r="K1006" s="45">
        <v>1</v>
      </c>
      <c r="L1006" s="4" t="s">
        <v>750</v>
      </c>
      <c r="M1006" s="104" t="s">
        <v>17004</v>
      </c>
      <c r="N1006" s="45">
        <v>2140700</v>
      </c>
      <c r="O1006" s="4" t="s">
        <v>14876</v>
      </c>
      <c r="P1006" s="4" t="s">
        <v>1097</v>
      </c>
      <c r="Q1006" s="4">
        <v>150</v>
      </c>
      <c r="R1006" s="4">
        <v>1</v>
      </c>
      <c r="S1006" s="4" t="s">
        <v>1641</v>
      </c>
      <c r="T1006" s="4">
        <v>2</v>
      </c>
      <c r="U1006" s="4">
        <v>7</v>
      </c>
      <c r="W1006" s="4" t="s">
        <v>3077</v>
      </c>
      <c r="X1006" s="4" t="s">
        <v>3078</v>
      </c>
      <c r="Y1006" s="45">
        <v>0</v>
      </c>
      <c r="AA1006" s="4">
        <v>1</v>
      </c>
      <c r="AB1006" s="4">
        <v>100</v>
      </c>
      <c r="AC1006" s="4">
        <v>1</v>
      </c>
      <c r="AD1006" s="4">
        <v>1</v>
      </c>
      <c r="AE1006" s="45" t="s">
        <v>16461</v>
      </c>
      <c r="AF1006" s="45" t="s">
        <v>16457</v>
      </c>
      <c r="AG1006" s="45" t="s">
        <v>16459</v>
      </c>
      <c r="AH1006" s="45" t="s">
        <v>16453</v>
      </c>
      <c r="AI1006" s="45" t="s">
        <v>16455</v>
      </c>
      <c r="AJ1006" s="63" t="s">
        <v>20405</v>
      </c>
      <c r="AK1006" s="63" t="s">
        <v>20406</v>
      </c>
      <c r="AL1006" s="45">
        <v>0</v>
      </c>
      <c r="AM1006" s="43">
        <f>IF(AND(L1006="WEAPON",OR(R1006=0,R1006=1,R1006=2)),[1]装备基础and强化!$V$7,IF(AND(L1006="LEFTRING",OR(R1006=0,R1006=1,R1006=2)),[1]装备基础and强化!$W$7,IF(AND(L1006="RIGHTRING",OR(R1006=0,R1006=1,R1006=2)),[1]装备基础and强化!$X$7,IF(AND(L1006="NECKLACE",OR(R1006=0,R1006=1,R1006=2)),[1]装备基础and强化!$Y$7,0))))</f>
        <v>0</v>
      </c>
      <c r="AN1006" s="43">
        <f>IF(AND(L1006="WEAPON",OR(R1006=3,R1006=4)),[1]装备基础and强化!$V$11,IF(AND(L1006="LEFTRING",OR(R1006=3,R1006=4)),[1]装备基础and强化!$W$11,IF(AND(L1006="RIGHTRING",OR(R1006=3,R1006=4)),[1]装备基础and强化!$X$11,IF(AND(L1006="NECKLACE",OR(R1006=3,R1006=4)),[1]装备基础and强化!$Y$11,0))))</f>
        <v>0</v>
      </c>
      <c r="AO1006" s="43">
        <f>IF(AND(L1006="BELT",T1006=1),[1]装备基础and强化!$AA$7,IF(AND(L1006="PANTS",T1006=1),[1]装备基础and强化!$AB$7,IF(AND(L1006="SHOES",T1006=1),[1]装备基础and强化!$AC$7,IF(AND(L1006="CLOTHES",T1006=1),[1]装备基础and强化!$AD$7,0))))</f>
        <v>0</v>
      </c>
      <c r="AP1006" s="43" t="e">
        <f>IF(AND(L1006="BELT",T1006=2),[1]装备基础and强化!$AF$7,IF(AND(L1006="PANTS",T1006=2),[1]装备基础and强化!$AG$7,IF(AND(L1006="SHOES",T1006=2),[1]装备基础and强化!$AH$7,IF(AND(L1006="CLOTHES",T1006=2),[1]装备基础and强化!$AI$7,0))))</f>
        <v>#REF!</v>
      </c>
      <c r="AQ1006" s="43">
        <f>IF(L1006="HAT",[1]装备基础and强化!$AK$7,IF(L1006="JADE",[1]装备基础and强化!$AK$7,0))</f>
        <v>0</v>
      </c>
      <c r="AR1006" s="43" t="e">
        <f t="shared" si="16"/>
        <v>#REF!</v>
      </c>
    </row>
    <row r="1007" spans="1:44" x14ac:dyDescent="0.15">
      <c r="A1007" s="43"/>
      <c r="B1007" s="5" t="s">
        <v>3347</v>
      </c>
      <c r="C1007" s="12">
        <v>21003</v>
      </c>
      <c r="D1007" s="5" t="s">
        <v>3321</v>
      </c>
      <c r="E1007" s="44" t="s">
        <v>22638</v>
      </c>
      <c r="F1007" s="4" t="s">
        <v>3348</v>
      </c>
      <c r="G1007" s="4" t="s">
        <v>3349</v>
      </c>
      <c r="H1007" s="44"/>
      <c r="I1007" s="4" t="s">
        <v>700</v>
      </c>
      <c r="J1007" s="6" t="s">
        <v>700</v>
      </c>
      <c r="K1007" s="45">
        <v>1</v>
      </c>
      <c r="L1007" s="4" t="s">
        <v>750</v>
      </c>
      <c r="M1007" s="104" t="s">
        <v>17005</v>
      </c>
      <c r="N1007" s="45">
        <v>2140800</v>
      </c>
      <c r="O1007" s="4" t="s">
        <v>14696</v>
      </c>
      <c r="P1007" s="4" t="s">
        <v>1097</v>
      </c>
      <c r="Q1007" s="4">
        <v>150</v>
      </c>
      <c r="R1007" s="4">
        <v>1</v>
      </c>
      <c r="S1007" s="4" t="s">
        <v>1641</v>
      </c>
      <c r="T1007" s="4">
        <v>2</v>
      </c>
      <c r="U1007" s="4">
        <v>8</v>
      </c>
      <c r="W1007" s="4" t="s">
        <v>3077</v>
      </c>
      <c r="X1007" s="4" t="s">
        <v>3078</v>
      </c>
      <c r="Y1007" s="45">
        <v>0</v>
      </c>
      <c r="AA1007" s="4">
        <v>1</v>
      </c>
      <c r="AB1007" s="4">
        <v>100</v>
      </c>
      <c r="AC1007" s="4">
        <v>1</v>
      </c>
      <c r="AD1007" s="4">
        <v>1</v>
      </c>
      <c r="AE1007" s="45" t="s">
        <v>16461</v>
      </c>
      <c r="AF1007" s="45" t="s">
        <v>16457</v>
      </c>
      <c r="AG1007" s="45" t="s">
        <v>16459</v>
      </c>
      <c r="AH1007" s="45" t="s">
        <v>16453</v>
      </c>
      <c r="AI1007" s="45" t="s">
        <v>16455</v>
      </c>
      <c r="AJ1007" s="63" t="s">
        <v>20405</v>
      </c>
      <c r="AK1007" s="63" t="s">
        <v>20406</v>
      </c>
      <c r="AL1007" s="4">
        <v>0</v>
      </c>
      <c r="AM1007" s="43">
        <f>IF(AND(L1007="WEAPON",OR(R1007=0,R1007=1,R1007=2)),[1]装备基础and强化!$V$7,IF(AND(L1007="LEFTRING",OR(R1007=0,R1007=1,R1007=2)),[1]装备基础and强化!$W$7,IF(AND(L1007="RIGHTRING",OR(R1007=0,R1007=1,R1007=2)),[1]装备基础and强化!$X$7,IF(AND(L1007="NECKLACE",OR(R1007=0,R1007=1,R1007=2)),[1]装备基础and强化!$Y$7,0))))</f>
        <v>0</v>
      </c>
      <c r="AN1007" s="43">
        <f>IF(AND(L1007="WEAPON",OR(R1007=3,R1007=4)),[1]装备基础and强化!$V$11,IF(AND(L1007="LEFTRING",OR(R1007=3,R1007=4)),[1]装备基础and强化!$W$11,IF(AND(L1007="RIGHTRING",OR(R1007=3,R1007=4)),[1]装备基础and强化!$X$11,IF(AND(L1007="NECKLACE",OR(R1007=3,R1007=4)),[1]装备基础and强化!$Y$11,0))))</f>
        <v>0</v>
      </c>
      <c r="AO1007" s="43">
        <f>IF(AND(L1007="BELT",T1007=1),[1]装备基础and强化!$AA$7,IF(AND(L1007="PANTS",T1007=1),[1]装备基础and强化!$AB$7,IF(AND(L1007="SHOES",T1007=1),[1]装备基础and强化!$AC$7,IF(AND(L1007="CLOTHES",T1007=1),[1]装备基础and强化!$AD$7,0))))</f>
        <v>0</v>
      </c>
      <c r="AP1007" s="43" t="e">
        <f>IF(AND(L1007="BELT",T1007=2),[1]装备基础and强化!$AF$7,IF(AND(L1007="PANTS",T1007=2),[1]装备基础and强化!$AG$7,IF(AND(L1007="SHOES",T1007=2),[1]装备基础and强化!$AH$7,IF(AND(L1007="CLOTHES",T1007=2),[1]装备基础and强化!$AI$7,0))))</f>
        <v>#REF!</v>
      </c>
      <c r="AQ1007" s="43">
        <f>IF(L1007="HAT",[1]装备基础and强化!$AK$7,IF(L1007="JADE",[1]装备基础and强化!$AK$7,0))</f>
        <v>0</v>
      </c>
      <c r="AR1007" s="43" t="e">
        <f t="shared" si="16"/>
        <v>#REF!</v>
      </c>
    </row>
    <row r="1008" spans="1:44" x14ac:dyDescent="0.15">
      <c r="A1008" s="43"/>
      <c r="B1008" s="5" t="s">
        <v>3351</v>
      </c>
      <c r="C1008" s="12">
        <v>21004</v>
      </c>
      <c r="D1008" s="5" t="s">
        <v>3352</v>
      </c>
      <c r="E1008" s="44" t="s">
        <v>22639</v>
      </c>
      <c r="F1008" s="4" t="s">
        <v>3353</v>
      </c>
      <c r="G1008" s="4" t="s">
        <v>3354</v>
      </c>
      <c r="H1008" s="44"/>
      <c r="I1008" s="4" t="s">
        <v>700</v>
      </c>
      <c r="J1008" s="6" t="s">
        <v>700</v>
      </c>
      <c r="K1008" s="45">
        <v>1</v>
      </c>
      <c r="L1008" s="4" t="s">
        <v>750</v>
      </c>
      <c r="M1008" s="104" t="s">
        <v>17006</v>
      </c>
      <c r="N1008" s="45">
        <v>2170100</v>
      </c>
      <c r="O1008" s="4" t="s">
        <v>2835</v>
      </c>
      <c r="P1008" s="4" t="s">
        <v>1097</v>
      </c>
      <c r="Q1008" s="4">
        <v>180</v>
      </c>
      <c r="R1008" s="4">
        <v>1</v>
      </c>
      <c r="S1008" s="4" t="s">
        <v>1677</v>
      </c>
      <c r="T1008" s="4">
        <v>2</v>
      </c>
      <c r="U1008" s="4">
        <v>1</v>
      </c>
      <c r="W1008" s="4" t="s">
        <v>3109</v>
      </c>
      <c r="X1008" s="4" t="s">
        <v>3110</v>
      </c>
      <c r="Y1008" s="45">
        <v>0</v>
      </c>
      <c r="AA1008" s="4">
        <v>1</v>
      </c>
      <c r="AB1008" s="4">
        <v>100</v>
      </c>
      <c r="AC1008" s="4">
        <v>1</v>
      </c>
      <c r="AD1008" s="4">
        <v>1</v>
      </c>
      <c r="AE1008" s="45" t="s">
        <v>16461</v>
      </c>
      <c r="AF1008" s="45" t="s">
        <v>16457</v>
      </c>
      <c r="AG1008" s="45" t="s">
        <v>16459</v>
      </c>
      <c r="AH1008" s="45" t="s">
        <v>16453</v>
      </c>
      <c r="AI1008" s="45" t="s">
        <v>16455</v>
      </c>
      <c r="AJ1008" s="63" t="s">
        <v>20405</v>
      </c>
      <c r="AK1008" s="63" t="s">
        <v>20406</v>
      </c>
      <c r="AL1008" s="45">
        <v>0</v>
      </c>
      <c r="AM1008" s="43">
        <f>IF(AND(L1008="WEAPON",OR(R1008=0,R1008=1,R1008=2)),[1]装备基础and强化!$V$7,IF(AND(L1008="LEFTRING",OR(R1008=0,R1008=1,R1008=2)),[1]装备基础and强化!$W$7,IF(AND(L1008="RIGHTRING",OR(R1008=0,R1008=1,R1008=2)),[1]装备基础and强化!$X$7,IF(AND(L1008="NECKLACE",OR(R1008=0,R1008=1,R1008=2)),[1]装备基础and强化!$Y$7,0))))</f>
        <v>0</v>
      </c>
      <c r="AN1008" s="43">
        <f>IF(AND(L1008="WEAPON",OR(R1008=3,R1008=4)),[1]装备基础and强化!$V$11,IF(AND(L1008="LEFTRING",OR(R1008=3,R1008=4)),[1]装备基础and强化!$W$11,IF(AND(L1008="RIGHTRING",OR(R1008=3,R1008=4)),[1]装备基础and强化!$X$11,IF(AND(L1008="NECKLACE",OR(R1008=3,R1008=4)),[1]装备基础and强化!$Y$11,0))))</f>
        <v>0</v>
      </c>
      <c r="AO1008" s="43">
        <f>IF(AND(L1008="BELT",T1008=1),[1]装备基础and强化!$AA$7,IF(AND(L1008="PANTS",T1008=1),[1]装备基础and强化!$AB$7,IF(AND(L1008="SHOES",T1008=1),[1]装备基础and强化!$AC$7,IF(AND(L1008="CLOTHES",T1008=1),[1]装备基础and强化!$AD$7,0))))</f>
        <v>0</v>
      </c>
      <c r="AP1008" s="43" t="e">
        <f>IF(AND(L1008="BELT",T1008=2),[1]装备基础and强化!$AF$7,IF(AND(L1008="PANTS",T1008=2),[1]装备基础and强化!$AG$7,IF(AND(L1008="SHOES",T1008=2),[1]装备基础and强化!$AH$7,IF(AND(L1008="CLOTHES",T1008=2),[1]装备基础and强化!$AI$7,0))))</f>
        <v>#REF!</v>
      </c>
      <c r="AQ1008" s="43">
        <f>IF(L1008="HAT",[1]装备基础and强化!$AK$7,IF(L1008="JADE",[1]装备基础and强化!$AK$7,0))</f>
        <v>0</v>
      </c>
      <c r="AR1008" s="43" t="e">
        <f t="shared" si="16"/>
        <v>#REF!</v>
      </c>
    </row>
    <row r="1009" spans="1:44" x14ac:dyDescent="0.15">
      <c r="A1009" s="43"/>
      <c r="B1009" s="5" t="s">
        <v>3355</v>
      </c>
      <c r="C1009" s="12">
        <v>21005</v>
      </c>
      <c r="D1009" s="5" t="s">
        <v>3352</v>
      </c>
      <c r="E1009" s="44" t="s">
        <v>22640</v>
      </c>
      <c r="F1009" s="4" t="s">
        <v>3356</v>
      </c>
      <c r="G1009" s="4" t="s">
        <v>3357</v>
      </c>
      <c r="H1009" s="44"/>
      <c r="I1009" s="4" t="s">
        <v>700</v>
      </c>
      <c r="J1009" s="6" t="s">
        <v>700</v>
      </c>
      <c r="K1009" s="45">
        <v>1</v>
      </c>
      <c r="L1009" s="4" t="s">
        <v>750</v>
      </c>
      <c r="M1009" s="104" t="s">
        <v>17007</v>
      </c>
      <c r="N1009" s="45">
        <v>2170200</v>
      </c>
      <c r="O1009" s="4" t="s">
        <v>14872</v>
      </c>
      <c r="P1009" s="4" t="s">
        <v>1097</v>
      </c>
      <c r="Q1009" s="4">
        <v>180</v>
      </c>
      <c r="R1009" s="4">
        <v>1</v>
      </c>
      <c r="S1009" s="4" t="s">
        <v>1677</v>
      </c>
      <c r="T1009" s="4">
        <v>2</v>
      </c>
      <c r="U1009" s="4">
        <v>2</v>
      </c>
      <c r="W1009" s="4" t="s">
        <v>3109</v>
      </c>
      <c r="X1009" s="4" t="s">
        <v>3110</v>
      </c>
      <c r="Y1009" s="45">
        <v>0</v>
      </c>
      <c r="AA1009" s="4">
        <v>1</v>
      </c>
      <c r="AB1009" s="4">
        <v>100</v>
      </c>
      <c r="AC1009" s="4">
        <v>1</v>
      </c>
      <c r="AD1009" s="4">
        <v>1</v>
      </c>
      <c r="AE1009" s="45" t="s">
        <v>16461</v>
      </c>
      <c r="AF1009" s="45" t="s">
        <v>16457</v>
      </c>
      <c r="AG1009" s="45" t="s">
        <v>16459</v>
      </c>
      <c r="AH1009" s="45" t="s">
        <v>16453</v>
      </c>
      <c r="AI1009" s="45" t="s">
        <v>16455</v>
      </c>
      <c r="AJ1009" s="63" t="s">
        <v>20405</v>
      </c>
      <c r="AK1009" s="63" t="s">
        <v>20406</v>
      </c>
      <c r="AL1009" s="4">
        <v>0</v>
      </c>
      <c r="AM1009" s="43">
        <f>IF(AND(L1009="WEAPON",OR(R1009=0,R1009=1,R1009=2)),[1]装备基础and强化!$V$7,IF(AND(L1009="LEFTRING",OR(R1009=0,R1009=1,R1009=2)),[1]装备基础and强化!$W$7,IF(AND(L1009="RIGHTRING",OR(R1009=0,R1009=1,R1009=2)),[1]装备基础and强化!$X$7,IF(AND(L1009="NECKLACE",OR(R1009=0,R1009=1,R1009=2)),[1]装备基础and强化!$Y$7,0))))</f>
        <v>0</v>
      </c>
      <c r="AN1009" s="43">
        <f>IF(AND(L1009="WEAPON",OR(R1009=3,R1009=4)),[1]装备基础and强化!$V$11,IF(AND(L1009="LEFTRING",OR(R1009=3,R1009=4)),[1]装备基础and强化!$W$11,IF(AND(L1009="RIGHTRING",OR(R1009=3,R1009=4)),[1]装备基础and强化!$X$11,IF(AND(L1009="NECKLACE",OR(R1009=3,R1009=4)),[1]装备基础and强化!$Y$11,0))))</f>
        <v>0</v>
      </c>
      <c r="AO1009" s="43">
        <f>IF(AND(L1009="BELT",T1009=1),[1]装备基础and强化!$AA$7,IF(AND(L1009="PANTS",T1009=1),[1]装备基础and强化!$AB$7,IF(AND(L1009="SHOES",T1009=1),[1]装备基础and强化!$AC$7,IF(AND(L1009="CLOTHES",T1009=1),[1]装备基础and强化!$AD$7,0))))</f>
        <v>0</v>
      </c>
      <c r="AP1009" s="43" t="e">
        <f>IF(AND(L1009="BELT",T1009=2),[1]装备基础and强化!$AF$7,IF(AND(L1009="PANTS",T1009=2),[1]装备基础and强化!$AG$7,IF(AND(L1009="SHOES",T1009=2),[1]装备基础and强化!$AH$7,IF(AND(L1009="CLOTHES",T1009=2),[1]装备基础and强化!$AI$7,0))))</f>
        <v>#REF!</v>
      </c>
      <c r="AQ1009" s="43">
        <f>IF(L1009="HAT",[1]装备基础and强化!$AK$7,IF(L1009="JADE",[1]装备基础and强化!$AK$7,0))</f>
        <v>0</v>
      </c>
      <c r="AR1009" s="43" t="e">
        <f t="shared" si="16"/>
        <v>#REF!</v>
      </c>
    </row>
    <row r="1010" spans="1:44" x14ac:dyDescent="0.15">
      <c r="A1010" s="43"/>
      <c r="B1010" s="5" t="s">
        <v>3359</v>
      </c>
      <c r="C1010" s="12">
        <v>21006</v>
      </c>
      <c r="D1010" s="5" t="s">
        <v>3352</v>
      </c>
      <c r="E1010" s="44" t="s">
        <v>22641</v>
      </c>
      <c r="F1010" s="4" t="s">
        <v>3360</v>
      </c>
      <c r="G1010" s="4" t="s">
        <v>3361</v>
      </c>
      <c r="H1010" s="44"/>
      <c r="I1010" s="4" t="s">
        <v>700</v>
      </c>
      <c r="J1010" s="6" t="s">
        <v>700</v>
      </c>
      <c r="K1010" s="45">
        <v>1</v>
      </c>
      <c r="L1010" s="4" t="s">
        <v>750</v>
      </c>
      <c r="M1010" s="104" t="s">
        <v>17008</v>
      </c>
      <c r="N1010" s="45">
        <v>2170300</v>
      </c>
      <c r="O1010" s="4" t="s">
        <v>14877</v>
      </c>
      <c r="P1010" s="4" t="s">
        <v>1097</v>
      </c>
      <c r="Q1010" s="4">
        <v>180</v>
      </c>
      <c r="R1010" s="4">
        <v>1</v>
      </c>
      <c r="S1010" s="4" t="s">
        <v>1677</v>
      </c>
      <c r="T1010" s="4">
        <v>2</v>
      </c>
      <c r="U1010" s="4">
        <v>3</v>
      </c>
      <c r="W1010" s="4" t="s">
        <v>3109</v>
      </c>
      <c r="X1010" s="4" t="s">
        <v>3110</v>
      </c>
      <c r="Y1010" s="45">
        <v>0</v>
      </c>
      <c r="AA1010" s="4">
        <v>1</v>
      </c>
      <c r="AB1010" s="4">
        <v>100</v>
      </c>
      <c r="AC1010" s="4">
        <v>1</v>
      </c>
      <c r="AD1010" s="4">
        <v>1</v>
      </c>
      <c r="AE1010" s="45" t="s">
        <v>16461</v>
      </c>
      <c r="AF1010" s="45" t="s">
        <v>16457</v>
      </c>
      <c r="AG1010" s="45" t="s">
        <v>16459</v>
      </c>
      <c r="AH1010" s="45" t="s">
        <v>16453</v>
      </c>
      <c r="AI1010" s="45" t="s">
        <v>16455</v>
      </c>
      <c r="AJ1010" s="63" t="s">
        <v>20405</v>
      </c>
      <c r="AK1010" s="63" t="s">
        <v>20406</v>
      </c>
      <c r="AL1010" s="45">
        <v>0</v>
      </c>
      <c r="AM1010" s="43">
        <f>IF(AND(L1010="WEAPON",OR(R1010=0,R1010=1,R1010=2)),[1]装备基础and强化!$V$7,IF(AND(L1010="LEFTRING",OR(R1010=0,R1010=1,R1010=2)),[1]装备基础and强化!$W$7,IF(AND(L1010="RIGHTRING",OR(R1010=0,R1010=1,R1010=2)),[1]装备基础and强化!$X$7,IF(AND(L1010="NECKLACE",OR(R1010=0,R1010=1,R1010=2)),[1]装备基础and强化!$Y$7,0))))</f>
        <v>0</v>
      </c>
      <c r="AN1010" s="43">
        <f>IF(AND(L1010="WEAPON",OR(R1010=3,R1010=4)),[1]装备基础and强化!$V$11,IF(AND(L1010="LEFTRING",OR(R1010=3,R1010=4)),[1]装备基础and强化!$W$11,IF(AND(L1010="RIGHTRING",OR(R1010=3,R1010=4)),[1]装备基础and强化!$X$11,IF(AND(L1010="NECKLACE",OR(R1010=3,R1010=4)),[1]装备基础and强化!$Y$11,0))))</f>
        <v>0</v>
      </c>
      <c r="AO1010" s="43">
        <f>IF(AND(L1010="BELT",T1010=1),[1]装备基础and强化!$AA$7,IF(AND(L1010="PANTS",T1010=1),[1]装备基础and强化!$AB$7,IF(AND(L1010="SHOES",T1010=1),[1]装备基础and强化!$AC$7,IF(AND(L1010="CLOTHES",T1010=1),[1]装备基础and强化!$AD$7,0))))</f>
        <v>0</v>
      </c>
      <c r="AP1010" s="43" t="e">
        <f>IF(AND(L1010="BELT",T1010=2),[1]装备基础and强化!$AF$7,IF(AND(L1010="PANTS",T1010=2),[1]装备基础and强化!$AG$7,IF(AND(L1010="SHOES",T1010=2),[1]装备基础and强化!$AH$7,IF(AND(L1010="CLOTHES",T1010=2),[1]装备基础and强化!$AI$7,0))))</f>
        <v>#REF!</v>
      </c>
      <c r="AQ1010" s="43">
        <f>IF(L1010="HAT",[1]装备基础and强化!$AK$7,IF(L1010="JADE",[1]装备基础and强化!$AK$7,0))</f>
        <v>0</v>
      </c>
      <c r="AR1010" s="43" t="e">
        <f t="shared" si="16"/>
        <v>#REF!</v>
      </c>
    </row>
    <row r="1011" spans="1:44" x14ac:dyDescent="0.15">
      <c r="A1011" s="43"/>
      <c r="B1011" s="5" t="s">
        <v>3362</v>
      </c>
      <c r="C1011" s="12">
        <v>21007</v>
      </c>
      <c r="D1011" s="5" t="s">
        <v>3352</v>
      </c>
      <c r="E1011" s="44" t="s">
        <v>22642</v>
      </c>
      <c r="F1011" s="4" t="s">
        <v>3363</v>
      </c>
      <c r="G1011" s="4" t="s">
        <v>3364</v>
      </c>
      <c r="H1011" s="44"/>
      <c r="I1011" s="4" t="s">
        <v>700</v>
      </c>
      <c r="J1011" s="6" t="s">
        <v>700</v>
      </c>
      <c r="K1011" s="45">
        <v>1</v>
      </c>
      <c r="L1011" s="4" t="s">
        <v>750</v>
      </c>
      <c r="M1011" s="104" t="s">
        <v>17009</v>
      </c>
      <c r="N1011" s="45">
        <v>2170400</v>
      </c>
      <c r="O1011" s="4" t="s">
        <v>14719</v>
      </c>
      <c r="P1011" s="4" t="s">
        <v>1097</v>
      </c>
      <c r="Q1011" s="4">
        <v>180</v>
      </c>
      <c r="R1011" s="4">
        <v>1</v>
      </c>
      <c r="S1011" s="4" t="s">
        <v>1677</v>
      </c>
      <c r="T1011" s="4">
        <v>2</v>
      </c>
      <c r="U1011" s="4">
        <v>4</v>
      </c>
      <c r="W1011" s="4" t="s">
        <v>3109</v>
      </c>
      <c r="X1011" s="4" t="s">
        <v>3110</v>
      </c>
      <c r="Y1011" s="45">
        <v>0</v>
      </c>
      <c r="AA1011" s="4">
        <v>1</v>
      </c>
      <c r="AB1011" s="4">
        <v>100</v>
      </c>
      <c r="AC1011" s="4">
        <v>1</v>
      </c>
      <c r="AD1011" s="4">
        <v>1</v>
      </c>
      <c r="AE1011" s="45" t="s">
        <v>16461</v>
      </c>
      <c r="AF1011" s="45" t="s">
        <v>16457</v>
      </c>
      <c r="AG1011" s="45" t="s">
        <v>16459</v>
      </c>
      <c r="AH1011" s="45" t="s">
        <v>16453</v>
      </c>
      <c r="AI1011" s="45" t="s">
        <v>16455</v>
      </c>
      <c r="AJ1011" s="63" t="s">
        <v>20405</v>
      </c>
      <c r="AK1011" s="63" t="s">
        <v>20406</v>
      </c>
      <c r="AL1011" s="4">
        <v>0</v>
      </c>
      <c r="AM1011" s="43">
        <f>IF(AND(L1011="WEAPON",OR(R1011=0,R1011=1,R1011=2)),[1]装备基础and强化!$V$7,IF(AND(L1011="LEFTRING",OR(R1011=0,R1011=1,R1011=2)),[1]装备基础and强化!$W$7,IF(AND(L1011="RIGHTRING",OR(R1011=0,R1011=1,R1011=2)),[1]装备基础and强化!$X$7,IF(AND(L1011="NECKLACE",OR(R1011=0,R1011=1,R1011=2)),[1]装备基础and强化!$Y$7,0))))</f>
        <v>0</v>
      </c>
      <c r="AN1011" s="43">
        <f>IF(AND(L1011="WEAPON",OR(R1011=3,R1011=4)),[1]装备基础and强化!$V$11,IF(AND(L1011="LEFTRING",OR(R1011=3,R1011=4)),[1]装备基础and强化!$W$11,IF(AND(L1011="RIGHTRING",OR(R1011=3,R1011=4)),[1]装备基础and强化!$X$11,IF(AND(L1011="NECKLACE",OR(R1011=3,R1011=4)),[1]装备基础and强化!$Y$11,0))))</f>
        <v>0</v>
      </c>
      <c r="AO1011" s="43">
        <f>IF(AND(L1011="BELT",T1011=1),[1]装备基础and强化!$AA$7,IF(AND(L1011="PANTS",T1011=1),[1]装备基础and强化!$AB$7,IF(AND(L1011="SHOES",T1011=1),[1]装备基础and强化!$AC$7,IF(AND(L1011="CLOTHES",T1011=1),[1]装备基础and强化!$AD$7,0))))</f>
        <v>0</v>
      </c>
      <c r="AP1011" s="43" t="e">
        <f>IF(AND(L1011="BELT",T1011=2),[1]装备基础and强化!$AF$7,IF(AND(L1011="PANTS",T1011=2),[1]装备基础and强化!$AG$7,IF(AND(L1011="SHOES",T1011=2),[1]装备基础and强化!$AH$7,IF(AND(L1011="CLOTHES",T1011=2),[1]装备基础and强化!$AI$7,0))))</f>
        <v>#REF!</v>
      </c>
      <c r="AQ1011" s="43">
        <f>IF(L1011="HAT",[1]装备基础and强化!$AK$7,IF(L1011="JADE",[1]装备基础and强化!$AK$7,0))</f>
        <v>0</v>
      </c>
      <c r="AR1011" s="43" t="e">
        <f t="shared" si="16"/>
        <v>#REF!</v>
      </c>
    </row>
    <row r="1012" spans="1:44" x14ac:dyDescent="0.15">
      <c r="A1012" s="43"/>
      <c r="B1012" s="5" t="s">
        <v>3365</v>
      </c>
      <c r="C1012" s="12">
        <v>21008</v>
      </c>
      <c r="D1012" s="5" t="s">
        <v>3352</v>
      </c>
      <c r="E1012" s="44" t="s">
        <v>22643</v>
      </c>
      <c r="F1012" s="4" t="s">
        <v>3366</v>
      </c>
      <c r="G1012" s="4" t="s">
        <v>3367</v>
      </c>
      <c r="H1012" s="44"/>
      <c r="I1012" s="4" t="s">
        <v>700</v>
      </c>
      <c r="J1012" s="6" t="s">
        <v>700</v>
      </c>
      <c r="K1012" s="45">
        <v>1</v>
      </c>
      <c r="L1012" s="4" t="s">
        <v>750</v>
      </c>
      <c r="M1012" s="104" t="s">
        <v>17010</v>
      </c>
      <c r="N1012" s="45">
        <v>2170500</v>
      </c>
      <c r="O1012" s="4" t="s">
        <v>3372</v>
      </c>
      <c r="P1012" s="4" t="s">
        <v>1097</v>
      </c>
      <c r="Q1012" s="4">
        <v>180</v>
      </c>
      <c r="R1012" s="4">
        <v>1</v>
      </c>
      <c r="S1012" s="4" t="s">
        <v>1677</v>
      </c>
      <c r="T1012" s="4">
        <v>2</v>
      </c>
      <c r="U1012" s="4">
        <v>5</v>
      </c>
      <c r="W1012" s="4" t="s">
        <v>3109</v>
      </c>
      <c r="X1012" s="4" t="s">
        <v>3110</v>
      </c>
      <c r="Y1012" s="45">
        <v>0</v>
      </c>
      <c r="AA1012" s="4">
        <v>1</v>
      </c>
      <c r="AB1012" s="4">
        <v>100</v>
      </c>
      <c r="AC1012" s="4">
        <v>1</v>
      </c>
      <c r="AD1012" s="4">
        <v>1</v>
      </c>
      <c r="AE1012" s="45" t="s">
        <v>16461</v>
      </c>
      <c r="AF1012" s="45" t="s">
        <v>16457</v>
      </c>
      <c r="AG1012" s="45" t="s">
        <v>16459</v>
      </c>
      <c r="AH1012" s="45" t="s">
        <v>16453</v>
      </c>
      <c r="AI1012" s="45" t="s">
        <v>16455</v>
      </c>
      <c r="AJ1012" s="63" t="s">
        <v>20405</v>
      </c>
      <c r="AK1012" s="63" t="s">
        <v>20406</v>
      </c>
      <c r="AL1012" s="45">
        <v>0</v>
      </c>
      <c r="AM1012" s="43">
        <f>IF(AND(L1012="WEAPON",OR(R1012=0,R1012=1,R1012=2)),[1]装备基础and强化!$V$7,IF(AND(L1012="LEFTRING",OR(R1012=0,R1012=1,R1012=2)),[1]装备基础and强化!$W$7,IF(AND(L1012="RIGHTRING",OR(R1012=0,R1012=1,R1012=2)),[1]装备基础and强化!$X$7,IF(AND(L1012="NECKLACE",OR(R1012=0,R1012=1,R1012=2)),[1]装备基础and强化!$Y$7,0))))</f>
        <v>0</v>
      </c>
      <c r="AN1012" s="43">
        <f>IF(AND(L1012="WEAPON",OR(R1012=3,R1012=4)),[1]装备基础and强化!$V$11,IF(AND(L1012="LEFTRING",OR(R1012=3,R1012=4)),[1]装备基础and强化!$W$11,IF(AND(L1012="RIGHTRING",OR(R1012=3,R1012=4)),[1]装备基础and强化!$X$11,IF(AND(L1012="NECKLACE",OR(R1012=3,R1012=4)),[1]装备基础and强化!$Y$11,0))))</f>
        <v>0</v>
      </c>
      <c r="AO1012" s="43">
        <f>IF(AND(L1012="BELT",T1012=1),[1]装备基础and强化!$AA$7,IF(AND(L1012="PANTS",T1012=1),[1]装备基础and强化!$AB$7,IF(AND(L1012="SHOES",T1012=1),[1]装备基础and强化!$AC$7,IF(AND(L1012="CLOTHES",T1012=1),[1]装备基础and强化!$AD$7,0))))</f>
        <v>0</v>
      </c>
      <c r="AP1012" s="43" t="e">
        <f>IF(AND(L1012="BELT",T1012=2),[1]装备基础and强化!$AF$7,IF(AND(L1012="PANTS",T1012=2),[1]装备基础and强化!$AG$7,IF(AND(L1012="SHOES",T1012=2),[1]装备基础and强化!$AH$7,IF(AND(L1012="CLOTHES",T1012=2),[1]装备基础and强化!$AI$7,0))))</f>
        <v>#REF!</v>
      </c>
      <c r="AQ1012" s="43">
        <f>IF(L1012="HAT",[1]装备基础and强化!$AK$7,IF(L1012="JADE",[1]装备基础and强化!$AK$7,0))</f>
        <v>0</v>
      </c>
      <c r="AR1012" s="43" t="e">
        <f t="shared" si="16"/>
        <v>#REF!</v>
      </c>
    </row>
    <row r="1013" spans="1:44" x14ac:dyDescent="0.15">
      <c r="A1013" s="43"/>
      <c r="B1013" s="5" t="s">
        <v>3369</v>
      </c>
      <c r="C1013" s="12">
        <v>21009</v>
      </c>
      <c r="D1013" s="5" t="s">
        <v>3352</v>
      </c>
      <c r="E1013" s="44" t="s">
        <v>22644</v>
      </c>
      <c r="F1013" s="4" t="s">
        <v>3370</v>
      </c>
      <c r="G1013" s="4" t="s">
        <v>3371</v>
      </c>
      <c r="H1013" s="44"/>
      <c r="I1013" s="4" t="s">
        <v>700</v>
      </c>
      <c r="J1013" s="6" t="s">
        <v>700</v>
      </c>
      <c r="K1013" s="45">
        <v>1</v>
      </c>
      <c r="L1013" s="4" t="s">
        <v>750</v>
      </c>
      <c r="M1013" s="104" t="s">
        <v>17011</v>
      </c>
      <c r="N1013" s="45">
        <v>2170600</v>
      </c>
      <c r="O1013" s="4" t="s">
        <v>14878</v>
      </c>
      <c r="P1013" s="4" t="s">
        <v>1097</v>
      </c>
      <c r="Q1013" s="4">
        <v>180</v>
      </c>
      <c r="R1013" s="4">
        <v>1</v>
      </c>
      <c r="S1013" s="4" t="s">
        <v>1677</v>
      </c>
      <c r="T1013" s="4">
        <v>2</v>
      </c>
      <c r="U1013" s="4">
        <v>6</v>
      </c>
      <c r="W1013" s="4" t="s">
        <v>3109</v>
      </c>
      <c r="X1013" s="4" t="s">
        <v>3110</v>
      </c>
      <c r="Y1013" s="45">
        <v>0</v>
      </c>
      <c r="AA1013" s="4">
        <v>1</v>
      </c>
      <c r="AB1013" s="4">
        <v>100</v>
      </c>
      <c r="AC1013" s="4">
        <v>1</v>
      </c>
      <c r="AD1013" s="4">
        <v>1</v>
      </c>
      <c r="AE1013" s="45" t="s">
        <v>16461</v>
      </c>
      <c r="AF1013" s="45" t="s">
        <v>16457</v>
      </c>
      <c r="AG1013" s="45" t="s">
        <v>16459</v>
      </c>
      <c r="AH1013" s="45" t="s">
        <v>16453</v>
      </c>
      <c r="AI1013" s="45" t="s">
        <v>16455</v>
      </c>
      <c r="AJ1013" s="63" t="s">
        <v>20405</v>
      </c>
      <c r="AK1013" s="63" t="s">
        <v>20406</v>
      </c>
      <c r="AL1013" s="4">
        <v>0</v>
      </c>
      <c r="AM1013" s="43">
        <f>IF(AND(L1013="WEAPON",OR(R1013=0,R1013=1,R1013=2)),[1]装备基础and强化!$V$7,IF(AND(L1013="LEFTRING",OR(R1013=0,R1013=1,R1013=2)),[1]装备基础and强化!$W$7,IF(AND(L1013="RIGHTRING",OR(R1013=0,R1013=1,R1013=2)),[1]装备基础and强化!$X$7,IF(AND(L1013="NECKLACE",OR(R1013=0,R1013=1,R1013=2)),[1]装备基础and强化!$Y$7,0))))</f>
        <v>0</v>
      </c>
      <c r="AN1013" s="43">
        <f>IF(AND(L1013="WEAPON",OR(R1013=3,R1013=4)),[1]装备基础and强化!$V$11,IF(AND(L1013="LEFTRING",OR(R1013=3,R1013=4)),[1]装备基础and强化!$W$11,IF(AND(L1013="RIGHTRING",OR(R1013=3,R1013=4)),[1]装备基础and强化!$X$11,IF(AND(L1013="NECKLACE",OR(R1013=3,R1013=4)),[1]装备基础and强化!$Y$11,0))))</f>
        <v>0</v>
      </c>
      <c r="AO1013" s="43">
        <f>IF(AND(L1013="BELT",T1013=1),[1]装备基础and强化!$AA$7,IF(AND(L1013="PANTS",T1013=1),[1]装备基础and强化!$AB$7,IF(AND(L1013="SHOES",T1013=1),[1]装备基础and强化!$AC$7,IF(AND(L1013="CLOTHES",T1013=1),[1]装备基础and强化!$AD$7,0))))</f>
        <v>0</v>
      </c>
      <c r="AP1013" s="43" t="e">
        <f>IF(AND(L1013="BELT",T1013=2),[1]装备基础and强化!$AF$7,IF(AND(L1013="PANTS",T1013=2),[1]装备基础and强化!$AG$7,IF(AND(L1013="SHOES",T1013=2),[1]装备基础and强化!$AH$7,IF(AND(L1013="CLOTHES",T1013=2),[1]装备基础and强化!$AI$7,0))))</f>
        <v>#REF!</v>
      </c>
      <c r="AQ1013" s="43">
        <f>IF(L1013="HAT",[1]装备基础and强化!$AK$7,IF(L1013="JADE",[1]装备基础and强化!$AK$7,0))</f>
        <v>0</v>
      </c>
      <c r="AR1013" s="43" t="e">
        <f t="shared" si="16"/>
        <v>#REF!</v>
      </c>
    </row>
    <row r="1014" spans="1:44" x14ac:dyDescent="0.15">
      <c r="A1014" s="43"/>
      <c r="B1014" s="5" t="s">
        <v>3373</v>
      </c>
      <c r="C1014" s="12">
        <v>21010</v>
      </c>
      <c r="D1014" s="5" t="s">
        <v>3352</v>
      </c>
      <c r="E1014" s="44" t="s">
        <v>22645</v>
      </c>
      <c r="F1014" s="4" t="s">
        <v>3374</v>
      </c>
      <c r="G1014" s="4" t="s">
        <v>3375</v>
      </c>
      <c r="H1014" s="44"/>
      <c r="I1014" s="4" t="s">
        <v>700</v>
      </c>
      <c r="J1014" s="6" t="s">
        <v>700</v>
      </c>
      <c r="K1014" s="45">
        <v>1</v>
      </c>
      <c r="L1014" s="4" t="s">
        <v>750</v>
      </c>
      <c r="M1014" s="104" t="s">
        <v>17012</v>
      </c>
      <c r="N1014" s="45">
        <v>2170700</v>
      </c>
      <c r="O1014" s="4" t="s">
        <v>7426</v>
      </c>
      <c r="P1014" s="4" t="s">
        <v>1097</v>
      </c>
      <c r="Q1014" s="4">
        <v>180</v>
      </c>
      <c r="R1014" s="4">
        <v>1</v>
      </c>
      <c r="S1014" s="4" t="s">
        <v>1677</v>
      </c>
      <c r="T1014" s="4">
        <v>2</v>
      </c>
      <c r="U1014" s="4">
        <v>7</v>
      </c>
      <c r="W1014" s="4" t="s">
        <v>3109</v>
      </c>
      <c r="X1014" s="4" t="s">
        <v>3110</v>
      </c>
      <c r="Y1014" s="45">
        <v>0</v>
      </c>
      <c r="AA1014" s="4">
        <v>1</v>
      </c>
      <c r="AB1014" s="4">
        <v>100</v>
      </c>
      <c r="AC1014" s="4">
        <v>1</v>
      </c>
      <c r="AD1014" s="4">
        <v>1</v>
      </c>
      <c r="AE1014" s="45" t="s">
        <v>16461</v>
      </c>
      <c r="AF1014" s="45" t="s">
        <v>16457</v>
      </c>
      <c r="AG1014" s="45" t="s">
        <v>16459</v>
      </c>
      <c r="AH1014" s="45" t="s">
        <v>16453</v>
      </c>
      <c r="AI1014" s="45" t="s">
        <v>16455</v>
      </c>
      <c r="AJ1014" s="63" t="s">
        <v>20405</v>
      </c>
      <c r="AK1014" s="63" t="s">
        <v>20406</v>
      </c>
      <c r="AL1014" s="45">
        <v>0</v>
      </c>
      <c r="AM1014" s="43">
        <f>IF(AND(L1014="WEAPON",OR(R1014=0,R1014=1,R1014=2)),[1]装备基础and强化!$V$7,IF(AND(L1014="LEFTRING",OR(R1014=0,R1014=1,R1014=2)),[1]装备基础and强化!$W$7,IF(AND(L1014="RIGHTRING",OR(R1014=0,R1014=1,R1014=2)),[1]装备基础and强化!$X$7,IF(AND(L1014="NECKLACE",OR(R1014=0,R1014=1,R1014=2)),[1]装备基础and强化!$Y$7,0))))</f>
        <v>0</v>
      </c>
      <c r="AN1014" s="43">
        <f>IF(AND(L1014="WEAPON",OR(R1014=3,R1014=4)),[1]装备基础and强化!$V$11,IF(AND(L1014="LEFTRING",OR(R1014=3,R1014=4)),[1]装备基础and强化!$W$11,IF(AND(L1014="RIGHTRING",OR(R1014=3,R1014=4)),[1]装备基础and强化!$X$11,IF(AND(L1014="NECKLACE",OR(R1014=3,R1014=4)),[1]装备基础and强化!$Y$11,0))))</f>
        <v>0</v>
      </c>
      <c r="AO1014" s="43">
        <f>IF(AND(L1014="BELT",T1014=1),[1]装备基础and强化!$AA$7,IF(AND(L1014="PANTS",T1014=1),[1]装备基础and强化!$AB$7,IF(AND(L1014="SHOES",T1014=1),[1]装备基础and强化!$AC$7,IF(AND(L1014="CLOTHES",T1014=1),[1]装备基础and强化!$AD$7,0))))</f>
        <v>0</v>
      </c>
      <c r="AP1014" s="43" t="e">
        <f>IF(AND(L1014="BELT",T1014=2),[1]装备基础and强化!$AF$7,IF(AND(L1014="PANTS",T1014=2),[1]装备基础and强化!$AG$7,IF(AND(L1014="SHOES",T1014=2),[1]装备基础and强化!$AH$7,IF(AND(L1014="CLOTHES",T1014=2),[1]装备基础and强化!$AI$7,0))))</f>
        <v>#REF!</v>
      </c>
      <c r="AQ1014" s="43">
        <f>IF(L1014="HAT",[1]装备基础and强化!$AK$7,IF(L1014="JADE",[1]装备基础and强化!$AK$7,0))</f>
        <v>0</v>
      </c>
      <c r="AR1014" s="43" t="e">
        <f t="shared" si="16"/>
        <v>#REF!</v>
      </c>
    </row>
    <row r="1015" spans="1:44" x14ac:dyDescent="0.15">
      <c r="A1015" s="43"/>
      <c r="B1015" s="5" t="s">
        <v>3376</v>
      </c>
      <c r="C1015" s="12">
        <v>21011</v>
      </c>
      <c r="D1015" s="5" t="s">
        <v>3352</v>
      </c>
      <c r="E1015" s="44" t="s">
        <v>22646</v>
      </c>
      <c r="F1015" s="4" t="s">
        <v>3377</v>
      </c>
      <c r="G1015" s="4" t="s">
        <v>3378</v>
      </c>
      <c r="H1015" s="44"/>
      <c r="I1015" s="4" t="s">
        <v>700</v>
      </c>
      <c r="J1015" s="6" t="s">
        <v>700</v>
      </c>
      <c r="K1015" s="45">
        <v>1</v>
      </c>
      <c r="L1015" s="4" t="s">
        <v>750</v>
      </c>
      <c r="M1015" s="104" t="s">
        <v>17013</v>
      </c>
      <c r="N1015" s="45">
        <v>2170800</v>
      </c>
      <c r="O1015" s="4" t="s">
        <v>14879</v>
      </c>
      <c r="P1015" s="4" t="s">
        <v>1097</v>
      </c>
      <c r="Q1015" s="4">
        <v>180</v>
      </c>
      <c r="R1015" s="4">
        <v>1</v>
      </c>
      <c r="S1015" s="4" t="s">
        <v>1677</v>
      </c>
      <c r="T1015" s="4">
        <v>2</v>
      </c>
      <c r="U1015" s="4">
        <v>8</v>
      </c>
      <c r="W1015" s="4" t="s">
        <v>3109</v>
      </c>
      <c r="X1015" s="4" t="s">
        <v>3110</v>
      </c>
      <c r="Y1015" s="45">
        <v>0</v>
      </c>
      <c r="AA1015" s="4">
        <v>1</v>
      </c>
      <c r="AB1015" s="4">
        <v>100</v>
      </c>
      <c r="AC1015" s="4">
        <v>1</v>
      </c>
      <c r="AD1015" s="4">
        <v>1</v>
      </c>
      <c r="AE1015" s="45" t="s">
        <v>16461</v>
      </c>
      <c r="AF1015" s="45" t="s">
        <v>16457</v>
      </c>
      <c r="AG1015" s="45" t="s">
        <v>16459</v>
      </c>
      <c r="AH1015" s="45" t="s">
        <v>16453</v>
      </c>
      <c r="AI1015" s="45" t="s">
        <v>16455</v>
      </c>
      <c r="AJ1015" s="63" t="s">
        <v>20405</v>
      </c>
      <c r="AK1015" s="63" t="s">
        <v>20406</v>
      </c>
      <c r="AL1015" s="4">
        <v>0</v>
      </c>
      <c r="AM1015" s="43">
        <f>IF(AND(L1015="WEAPON",OR(R1015=0,R1015=1,R1015=2)),[1]装备基础and强化!$V$7,IF(AND(L1015="LEFTRING",OR(R1015=0,R1015=1,R1015=2)),[1]装备基础and强化!$W$7,IF(AND(L1015="RIGHTRING",OR(R1015=0,R1015=1,R1015=2)),[1]装备基础and强化!$X$7,IF(AND(L1015="NECKLACE",OR(R1015=0,R1015=1,R1015=2)),[1]装备基础and强化!$Y$7,0))))</f>
        <v>0</v>
      </c>
      <c r="AN1015" s="43">
        <f>IF(AND(L1015="WEAPON",OR(R1015=3,R1015=4)),[1]装备基础and强化!$V$11,IF(AND(L1015="LEFTRING",OR(R1015=3,R1015=4)),[1]装备基础and强化!$W$11,IF(AND(L1015="RIGHTRING",OR(R1015=3,R1015=4)),[1]装备基础and强化!$X$11,IF(AND(L1015="NECKLACE",OR(R1015=3,R1015=4)),[1]装备基础and强化!$Y$11,0))))</f>
        <v>0</v>
      </c>
      <c r="AO1015" s="43">
        <f>IF(AND(L1015="BELT",T1015=1),[1]装备基础and强化!$AA$7,IF(AND(L1015="PANTS",T1015=1),[1]装备基础and强化!$AB$7,IF(AND(L1015="SHOES",T1015=1),[1]装备基础and强化!$AC$7,IF(AND(L1015="CLOTHES",T1015=1),[1]装备基础and强化!$AD$7,0))))</f>
        <v>0</v>
      </c>
      <c r="AP1015" s="43" t="e">
        <f>IF(AND(L1015="BELT",T1015=2),[1]装备基础and强化!$AF$7,IF(AND(L1015="PANTS",T1015=2),[1]装备基础and强化!$AG$7,IF(AND(L1015="SHOES",T1015=2),[1]装备基础and强化!$AH$7,IF(AND(L1015="CLOTHES",T1015=2),[1]装备基础and强化!$AI$7,0))))</f>
        <v>#REF!</v>
      </c>
      <c r="AQ1015" s="43">
        <f>IF(L1015="HAT",[1]装备基础and强化!$AK$7,IF(L1015="JADE",[1]装备基础and强化!$AK$7,0))</f>
        <v>0</v>
      </c>
      <c r="AR1015" s="43" t="e">
        <f t="shared" si="16"/>
        <v>#REF!</v>
      </c>
    </row>
    <row r="1016" spans="1:44" x14ac:dyDescent="0.15">
      <c r="A1016" s="43"/>
      <c r="B1016" s="5" t="s">
        <v>3380</v>
      </c>
      <c r="C1016" s="12">
        <v>21012</v>
      </c>
      <c r="D1016" s="5" t="s">
        <v>3381</v>
      </c>
      <c r="E1016" s="44" t="s">
        <v>22647</v>
      </c>
      <c r="F1016" s="4" t="s">
        <v>3382</v>
      </c>
      <c r="G1016" s="4" t="s">
        <v>3383</v>
      </c>
      <c r="H1016" s="44"/>
      <c r="I1016" s="4" t="s">
        <v>700</v>
      </c>
      <c r="J1016" s="6" t="s">
        <v>700</v>
      </c>
      <c r="K1016" s="45">
        <v>1</v>
      </c>
      <c r="L1016" s="4" t="s">
        <v>750</v>
      </c>
      <c r="M1016" s="104" t="s">
        <v>20160</v>
      </c>
      <c r="N1016" s="45">
        <v>2220100</v>
      </c>
      <c r="O1016" s="4" t="s">
        <v>2788</v>
      </c>
      <c r="P1016" s="4" t="s">
        <v>1097</v>
      </c>
      <c r="Q1016" s="4">
        <v>210</v>
      </c>
      <c r="R1016" s="4">
        <v>1</v>
      </c>
      <c r="S1016" s="4" t="s">
        <v>1707</v>
      </c>
      <c r="T1016" s="4">
        <v>2</v>
      </c>
      <c r="U1016" s="4">
        <v>1</v>
      </c>
      <c r="W1016" s="4" t="s">
        <v>3142</v>
      </c>
      <c r="X1016" s="4" t="s">
        <v>3143</v>
      </c>
      <c r="Y1016" s="45">
        <v>0</v>
      </c>
      <c r="AA1016" s="4">
        <v>1</v>
      </c>
      <c r="AB1016" s="4">
        <v>100</v>
      </c>
      <c r="AC1016" s="4">
        <v>1</v>
      </c>
      <c r="AD1016" s="4">
        <v>1</v>
      </c>
      <c r="AE1016" s="45" t="s">
        <v>16461</v>
      </c>
      <c r="AF1016" s="45" t="s">
        <v>16457</v>
      </c>
      <c r="AG1016" s="45" t="s">
        <v>16459</v>
      </c>
      <c r="AH1016" s="45" t="s">
        <v>16453</v>
      </c>
      <c r="AI1016" s="45" t="s">
        <v>16455</v>
      </c>
      <c r="AJ1016" s="63" t="s">
        <v>20405</v>
      </c>
      <c r="AK1016" s="63" t="s">
        <v>20406</v>
      </c>
      <c r="AL1016" s="45">
        <v>0</v>
      </c>
      <c r="AM1016" s="43">
        <f>IF(AND(L1016="WEAPON",OR(R1016=0,R1016=1,R1016=2)),[1]装备基础and强化!$V$7,IF(AND(L1016="LEFTRING",OR(R1016=0,R1016=1,R1016=2)),[1]装备基础and强化!$W$7,IF(AND(L1016="RIGHTRING",OR(R1016=0,R1016=1,R1016=2)),[1]装备基础and强化!$X$7,IF(AND(L1016="NECKLACE",OR(R1016=0,R1016=1,R1016=2)),[1]装备基础and强化!$Y$7,0))))</f>
        <v>0</v>
      </c>
      <c r="AN1016" s="43">
        <f>IF(AND(L1016="WEAPON",OR(R1016=3,R1016=4)),[1]装备基础and强化!$V$11,IF(AND(L1016="LEFTRING",OR(R1016=3,R1016=4)),[1]装备基础and强化!$W$11,IF(AND(L1016="RIGHTRING",OR(R1016=3,R1016=4)),[1]装备基础and强化!$X$11,IF(AND(L1016="NECKLACE",OR(R1016=3,R1016=4)),[1]装备基础and强化!$Y$11,0))))</f>
        <v>0</v>
      </c>
      <c r="AO1016" s="43">
        <f>IF(AND(L1016="BELT",T1016=1),[1]装备基础and强化!$AA$7,IF(AND(L1016="PANTS",T1016=1),[1]装备基础and强化!$AB$7,IF(AND(L1016="SHOES",T1016=1),[1]装备基础and强化!$AC$7,IF(AND(L1016="CLOTHES",T1016=1),[1]装备基础and强化!$AD$7,0))))</f>
        <v>0</v>
      </c>
      <c r="AP1016" s="43" t="e">
        <f>IF(AND(L1016="BELT",T1016=2),[1]装备基础and强化!$AF$7,IF(AND(L1016="PANTS",T1016=2),[1]装备基础and强化!$AG$7,IF(AND(L1016="SHOES",T1016=2),[1]装备基础and强化!$AH$7,IF(AND(L1016="CLOTHES",T1016=2),[1]装备基础and强化!$AI$7,0))))</f>
        <v>#REF!</v>
      </c>
      <c r="AQ1016" s="43">
        <f>IF(L1016="HAT",[1]装备基础and强化!$AK$7,IF(L1016="JADE",[1]装备基础and强化!$AK$7,0))</f>
        <v>0</v>
      </c>
      <c r="AR1016" s="43" t="e">
        <f t="shared" si="16"/>
        <v>#REF!</v>
      </c>
    </row>
    <row r="1017" spans="1:44" x14ac:dyDescent="0.15">
      <c r="A1017" s="43"/>
      <c r="B1017" s="5" t="s">
        <v>3385</v>
      </c>
      <c r="C1017" s="12">
        <v>21013</v>
      </c>
      <c r="D1017" s="5" t="s">
        <v>3381</v>
      </c>
      <c r="E1017" s="44" t="s">
        <v>22648</v>
      </c>
      <c r="F1017" s="4" t="s">
        <v>3386</v>
      </c>
      <c r="G1017" s="4" t="s">
        <v>3387</v>
      </c>
      <c r="H1017" s="44"/>
      <c r="I1017" s="4" t="s">
        <v>700</v>
      </c>
      <c r="J1017" s="6" t="s">
        <v>700</v>
      </c>
      <c r="K1017" s="45">
        <v>1</v>
      </c>
      <c r="L1017" s="4" t="s">
        <v>750</v>
      </c>
      <c r="M1017" s="104" t="s">
        <v>20161</v>
      </c>
      <c r="N1017" s="45">
        <v>2220200</v>
      </c>
      <c r="O1017" s="4" t="s">
        <v>9167</v>
      </c>
      <c r="P1017" s="4" t="s">
        <v>1097</v>
      </c>
      <c r="Q1017" s="4">
        <v>210</v>
      </c>
      <c r="R1017" s="4">
        <v>1</v>
      </c>
      <c r="S1017" s="4" t="s">
        <v>1707</v>
      </c>
      <c r="T1017" s="4">
        <v>2</v>
      </c>
      <c r="U1017" s="4">
        <v>2</v>
      </c>
      <c r="W1017" s="4" t="s">
        <v>3142</v>
      </c>
      <c r="X1017" s="4" t="s">
        <v>3143</v>
      </c>
      <c r="Y1017" s="45">
        <v>0</v>
      </c>
      <c r="AA1017" s="4">
        <v>1</v>
      </c>
      <c r="AB1017" s="4">
        <v>100</v>
      </c>
      <c r="AC1017" s="4">
        <v>1</v>
      </c>
      <c r="AD1017" s="4">
        <v>1</v>
      </c>
      <c r="AE1017" s="45" t="s">
        <v>16461</v>
      </c>
      <c r="AF1017" s="45" t="s">
        <v>16457</v>
      </c>
      <c r="AG1017" s="45" t="s">
        <v>16459</v>
      </c>
      <c r="AH1017" s="45" t="s">
        <v>16453</v>
      </c>
      <c r="AI1017" s="45" t="s">
        <v>16455</v>
      </c>
      <c r="AJ1017" s="63" t="s">
        <v>20405</v>
      </c>
      <c r="AK1017" s="63" t="s">
        <v>20406</v>
      </c>
      <c r="AL1017" s="4">
        <v>0</v>
      </c>
      <c r="AM1017" s="43">
        <f>IF(AND(L1017="WEAPON",OR(R1017=0,R1017=1,R1017=2)),[1]装备基础and强化!$V$7,IF(AND(L1017="LEFTRING",OR(R1017=0,R1017=1,R1017=2)),[1]装备基础and强化!$W$7,IF(AND(L1017="RIGHTRING",OR(R1017=0,R1017=1,R1017=2)),[1]装备基础and强化!$X$7,IF(AND(L1017="NECKLACE",OR(R1017=0,R1017=1,R1017=2)),[1]装备基础and强化!$Y$7,0))))</f>
        <v>0</v>
      </c>
      <c r="AN1017" s="43">
        <f>IF(AND(L1017="WEAPON",OR(R1017=3,R1017=4)),[1]装备基础and强化!$V$11,IF(AND(L1017="LEFTRING",OR(R1017=3,R1017=4)),[1]装备基础and强化!$W$11,IF(AND(L1017="RIGHTRING",OR(R1017=3,R1017=4)),[1]装备基础and强化!$X$11,IF(AND(L1017="NECKLACE",OR(R1017=3,R1017=4)),[1]装备基础and强化!$Y$11,0))))</f>
        <v>0</v>
      </c>
      <c r="AO1017" s="43">
        <f>IF(AND(L1017="BELT",T1017=1),[1]装备基础and强化!$AA$7,IF(AND(L1017="PANTS",T1017=1),[1]装备基础and强化!$AB$7,IF(AND(L1017="SHOES",T1017=1),[1]装备基础and强化!$AC$7,IF(AND(L1017="CLOTHES",T1017=1),[1]装备基础and强化!$AD$7,0))))</f>
        <v>0</v>
      </c>
      <c r="AP1017" s="43" t="e">
        <f>IF(AND(L1017="BELT",T1017=2),[1]装备基础and强化!$AF$7,IF(AND(L1017="PANTS",T1017=2),[1]装备基础and强化!$AG$7,IF(AND(L1017="SHOES",T1017=2),[1]装备基础and强化!$AH$7,IF(AND(L1017="CLOTHES",T1017=2),[1]装备基础and强化!$AI$7,0))))</f>
        <v>#REF!</v>
      </c>
      <c r="AQ1017" s="43">
        <f>IF(L1017="HAT",[1]装备基础and强化!$AK$7,IF(L1017="JADE",[1]装备基础and强化!$AK$7,0))</f>
        <v>0</v>
      </c>
      <c r="AR1017" s="43" t="e">
        <f t="shared" si="16"/>
        <v>#REF!</v>
      </c>
    </row>
    <row r="1018" spans="1:44" x14ac:dyDescent="0.15">
      <c r="A1018" s="43"/>
      <c r="B1018" s="5" t="s">
        <v>3389</v>
      </c>
      <c r="C1018" s="12">
        <v>21014</v>
      </c>
      <c r="D1018" s="5" t="s">
        <v>3381</v>
      </c>
      <c r="E1018" s="44" t="s">
        <v>22649</v>
      </c>
      <c r="F1018" s="4" t="s">
        <v>3390</v>
      </c>
      <c r="G1018" s="4" t="s">
        <v>3391</v>
      </c>
      <c r="H1018" s="44"/>
      <c r="I1018" s="4" t="s">
        <v>700</v>
      </c>
      <c r="J1018" s="6" t="s">
        <v>700</v>
      </c>
      <c r="K1018" s="45">
        <v>1</v>
      </c>
      <c r="L1018" s="4" t="s">
        <v>750</v>
      </c>
      <c r="M1018" s="104" t="s">
        <v>20162</v>
      </c>
      <c r="N1018" s="45">
        <v>2220300</v>
      </c>
      <c r="O1018" s="4" t="s">
        <v>14880</v>
      </c>
      <c r="P1018" s="4" t="s">
        <v>1097</v>
      </c>
      <c r="Q1018" s="4">
        <v>210</v>
      </c>
      <c r="R1018" s="4">
        <v>1</v>
      </c>
      <c r="S1018" s="4" t="s">
        <v>1707</v>
      </c>
      <c r="T1018" s="4">
        <v>2</v>
      </c>
      <c r="U1018" s="4">
        <v>3</v>
      </c>
      <c r="W1018" s="4" t="s">
        <v>3142</v>
      </c>
      <c r="X1018" s="4" t="s">
        <v>3143</v>
      </c>
      <c r="Y1018" s="45">
        <v>0</v>
      </c>
      <c r="AA1018" s="4">
        <v>1</v>
      </c>
      <c r="AB1018" s="4">
        <v>100</v>
      </c>
      <c r="AC1018" s="4">
        <v>1</v>
      </c>
      <c r="AD1018" s="4">
        <v>1</v>
      </c>
      <c r="AE1018" s="45" t="s">
        <v>16461</v>
      </c>
      <c r="AF1018" s="45" t="s">
        <v>16457</v>
      </c>
      <c r="AG1018" s="45" t="s">
        <v>16459</v>
      </c>
      <c r="AH1018" s="45" t="s">
        <v>16453</v>
      </c>
      <c r="AI1018" s="45" t="s">
        <v>16455</v>
      </c>
      <c r="AJ1018" s="63" t="s">
        <v>20405</v>
      </c>
      <c r="AK1018" s="63" t="s">
        <v>20406</v>
      </c>
      <c r="AL1018" s="45">
        <v>0</v>
      </c>
      <c r="AM1018" s="43">
        <f>IF(AND(L1018="WEAPON",OR(R1018=0,R1018=1,R1018=2)),[1]装备基础and强化!$V$7,IF(AND(L1018="LEFTRING",OR(R1018=0,R1018=1,R1018=2)),[1]装备基础and强化!$W$7,IF(AND(L1018="RIGHTRING",OR(R1018=0,R1018=1,R1018=2)),[1]装备基础and强化!$X$7,IF(AND(L1018="NECKLACE",OR(R1018=0,R1018=1,R1018=2)),[1]装备基础and强化!$Y$7,0))))</f>
        <v>0</v>
      </c>
      <c r="AN1018" s="43">
        <f>IF(AND(L1018="WEAPON",OR(R1018=3,R1018=4)),[1]装备基础and强化!$V$11,IF(AND(L1018="LEFTRING",OR(R1018=3,R1018=4)),[1]装备基础and强化!$W$11,IF(AND(L1018="RIGHTRING",OR(R1018=3,R1018=4)),[1]装备基础and强化!$X$11,IF(AND(L1018="NECKLACE",OR(R1018=3,R1018=4)),[1]装备基础and强化!$Y$11,0))))</f>
        <v>0</v>
      </c>
      <c r="AO1018" s="43">
        <f>IF(AND(L1018="BELT",T1018=1),[1]装备基础and强化!$AA$7,IF(AND(L1018="PANTS",T1018=1),[1]装备基础and强化!$AB$7,IF(AND(L1018="SHOES",T1018=1),[1]装备基础and强化!$AC$7,IF(AND(L1018="CLOTHES",T1018=1),[1]装备基础and强化!$AD$7,0))))</f>
        <v>0</v>
      </c>
      <c r="AP1018" s="43" t="e">
        <f>IF(AND(L1018="BELT",T1018=2),[1]装备基础and强化!$AF$7,IF(AND(L1018="PANTS",T1018=2),[1]装备基础and强化!$AG$7,IF(AND(L1018="SHOES",T1018=2),[1]装备基础and强化!$AH$7,IF(AND(L1018="CLOTHES",T1018=2),[1]装备基础and强化!$AI$7,0))))</f>
        <v>#REF!</v>
      </c>
      <c r="AQ1018" s="43">
        <f>IF(L1018="HAT",[1]装备基础and强化!$AK$7,IF(L1018="JADE",[1]装备基础and强化!$AK$7,0))</f>
        <v>0</v>
      </c>
      <c r="AR1018" s="43" t="e">
        <f t="shared" si="16"/>
        <v>#REF!</v>
      </c>
    </row>
    <row r="1019" spans="1:44" x14ac:dyDescent="0.15">
      <c r="A1019" s="43"/>
      <c r="B1019" s="5" t="s">
        <v>3392</v>
      </c>
      <c r="C1019" s="12">
        <v>21015</v>
      </c>
      <c r="D1019" s="5" t="s">
        <v>3381</v>
      </c>
      <c r="E1019" s="44" t="s">
        <v>22650</v>
      </c>
      <c r="F1019" s="4" t="s">
        <v>3393</v>
      </c>
      <c r="G1019" s="4" t="s">
        <v>3394</v>
      </c>
      <c r="H1019" s="44"/>
      <c r="I1019" s="4" t="s">
        <v>700</v>
      </c>
      <c r="J1019" s="6" t="s">
        <v>700</v>
      </c>
      <c r="K1019" s="45">
        <v>1</v>
      </c>
      <c r="L1019" s="4" t="s">
        <v>750</v>
      </c>
      <c r="M1019" s="104" t="s">
        <v>20163</v>
      </c>
      <c r="N1019" s="45">
        <v>2220400</v>
      </c>
      <c r="O1019" s="4" t="s">
        <v>14881</v>
      </c>
      <c r="P1019" s="4" t="s">
        <v>1097</v>
      </c>
      <c r="Q1019" s="4">
        <v>210</v>
      </c>
      <c r="R1019" s="4">
        <v>1</v>
      </c>
      <c r="S1019" s="4" t="s">
        <v>1707</v>
      </c>
      <c r="T1019" s="4">
        <v>2</v>
      </c>
      <c r="U1019" s="4">
        <v>4</v>
      </c>
      <c r="W1019" s="4" t="s">
        <v>3142</v>
      </c>
      <c r="X1019" s="4" t="s">
        <v>3143</v>
      </c>
      <c r="Y1019" s="45">
        <v>0</v>
      </c>
      <c r="AA1019" s="4">
        <v>1</v>
      </c>
      <c r="AB1019" s="4">
        <v>100</v>
      </c>
      <c r="AC1019" s="4">
        <v>1</v>
      </c>
      <c r="AD1019" s="4">
        <v>1</v>
      </c>
      <c r="AE1019" s="45" t="s">
        <v>16461</v>
      </c>
      <c r="AF1019" s="45" t="s">
        <v>16457</v>
      </c>
      <c r="AG1019" s="45" t="s">
        <v>16459</v>
      </c>
      <c r="AH1019" s="45" t="s">
        <v>16453</v>
      </c>
      <c r="AI1019" s="45" t="s">
        <v>16455</v>
      </c>
      <c r="AJ1019" s="63" t="s">
        <v>20405</v>
      </c>
      <c r="AK1019" s="63" t="s">
        <v>20406</v>
      </c>
      <c r="AL1019" s="4">
        <v>0</v>
      </c>
      <c r="AM1019" s="43">
        <f>IF(AND(L1019="WEAPON",OR(R1019=0,R1019=1,R1019=2)),[1]装备基础and强化!$V$7,IF(AND(L1019="LEFTRING",OR(R1019=0,R1019=1,R1019=2)),[1]装备基础and强化!$W$7,IF(AND(L1019="RIGHTRING",OR(R1019=0,R1019=1,R1019=2)),[1]装备基础and强化!$X$7,IF(AND(L1019="NECKLACE",OR(R1019=0,R1019=1,R1019=2)),[1]装备基础and强化!$Y$7,0))))</f>
        <v>0</v>
      </c>
      <c r="AN1019" s="43">
        <f>IF(AND(L1019="WEAPON",OR(R1019=3,R1019=4)),[1]装备基础and强化!$V$11,IF(AND(L1019="LEFTRING",OR(R1019=3,R1019=4)),[1]装备基础and强化!$W$11,IF(AND(L1019="RIGHTRING",OR(R1019=3,R1019=4)),[1]装备基础and强化!$X$11,IF(AND(L1019="NECKLACE",OR(R1019=3,R1019=4)),[1]装备基础and强化!$Y$11,0))))</f>
        <v>0</v>
      </c>
      <c r="AO1019" s="43">
        <f>IF(AND(L1019="BELT",T1019=1),[1]装备基础and强化!$AA$7,IF(AND(L1019="PANTS",T1019=1),[1]装备基础and强化!$AB$7,IF(AND(L1019="SHOES",T1019=1),[1]装备基础and强化!$AC$7,IF(AND(L1019="CLOTHES",T1019=1),[1]装备基础and强化!$AD$7,0))))</f>
        <v>0</v>
      </c>
      <c r="AP1019" s="43" t="e">
        <f>IF(AND(L1019="BELT",T1019=2),[1]装备基础and强化!$AF$7,IF(AND(L1019="PANTS",T1019=2),[1]装备基础and强化!$AG$7,IF(AND(L1019="SHOES",T1019=2),[1]装备基础and强化!$AH$7,IF(AND(L1019="CLOTHES",T1019=2),[1]装备基础and强化!$AI$7,0))))</f>
        <v>#REF!</v>
      </c>
      <c r="AQ1019" s="43">
        <f>IF(L1019="HAT",[1]装备基础and强化!$AK$7,IF(L1019="JADE",[1]装备基础and强化!$AK$7,0))</f>
        <v>0</v>
      </c>
      <c r="AR1019" s="43" t="e">
        <f t="shared" si="16"/>
        <v>#REF!</v>
      </c>
    </row>
    <row r="1020" spans="1:44" x14ac:dyDescent="0.15">
      <c r="A1020" s="43"/>
      <c r="B1020" s="5" t="s">
        <v>3395</v>
      </c>
      <c r="C1020" s="12">
        <v>21016</v>
      </c>
      <c r="D1020" s="5" t="s">
        <v>3381</v>
      </c>
      <c r="E1020" s="44" t="s">
        <v>22651</v>
      </c>
      <c r="F1020" s="4" t="s">
        <v>3396</v>
      </c>
      <c r="G1020" s="4" t="s">
        <v>3397</v>
      </c>
      <c r="H1020" s="44"/>
      <c r="I1020" s="4" t="s">
        <v>700</v>
      </c>
      <c r="J1020" s="6" t="s">
        <v>700</v>
      </c>
      <c r="K1020" s="45">
        <v>1</v>
      </c>
      <c r="L1020" s="4" t="s">
        <v>750</v>
      </c>
      <c r="M1020" s="104" t="s">
        <v>26275</v>
      </c>
      <c r="N1020" s="45">
        <v>2220500</v>
      </c>
      <c r="O1020" s="4" t="s">
        <v>12786</v>
      </c>
      <c r="P1020" s="4" t="s">
        <v>1097</v>
      </c>
      <c r="Q1020" s="4">
        <v>210</v>
      </c>
      <c r="R1020" s="4">
        <v>1</v>
      </c>
      <c r="S1020" s="4" t="s">
        <v>1707</v>
      </c>
      <c r="T1020" s="4">
        <v>2</v>
      </c>
      <c r="U1020" s="4">
        <v>5</v>
      </c>
      <c r="W1020" s="4" t="s">
        <v>3142</v>
      </c>
      <c r="X1020" s="4" t="s">
        <v>3143</v>
      </c>
      <c r="Y1020" s="45">
        <v>0</v>
      </c>
      <c r="AA1020" s="4">
        <v>1</v>
      </c>
      <c r="AB1020" s="4">
        <v>100</v>
      </c>
      <c r="AC1020" s="4">
        <v>1</v>
      </c>
      <c r="AD1020" s="4">
        <v>1</v>
      </c>
      <c r="AE1020" s="45" t="s">
        <v>16461</v>
      </c>
      <c r="AF1020" s="45" t="s">
        <v>16457</v>
      </c>
      <c r="AG1020" s="45" t="s">
        <v>16459</v>
      </c>
      <c r="AH1020" s="45" t="s">
        <v>16453</v>
      </c>
      <c r="AI1020" s="45" t="s">
        <v>16455</v>
      </c>
      <c r="AJ1020" s="63" t="s">
        <v>20405</v>
      </c>
      <c r="AK1020" s="63" t="s">
        <v>20406</v>
      </c>
      <c r="AL1020" s="45">
        <v>0</v>
      </c>
      <c r="AM1020" s="43">
        <f>IF(AND(L1020="WEAPON",OR(R1020=0,R1020=1,R1020=2)),[1]装备基础and强化!$V$7,IF(AND(L1020="LEFTRING",OR(R1020=0,R1020=1,R1020=2)),[1]装备基础and强化!$W$7,IF(AND(L1020="RIGHTRING",OR(R1020=0,R1020=1,R1020=2)),[1]装备基础and强化!$X$7,IF(AND(L1020="NECKLACE",OR(R1020=0,R1020=1,R1020=2)),[1]装备基础and强化!$Y$7,0))))</f>
        <v>0</v>
      </c>
      <c r="AN1020" s="43">
        <f>IF(AND(L1020="WEAPON",OR(R1020=3,R1020=4)),[1]装备基础and强化!$V$11,IF(AND(L1020="LEFTRING",OR(R1020=3,R1020=4)),[1]装备基础and强化!$W$11,IF(AND(L1020="RIGHTRING",OR(R1020=3,R1020=4)),[1]装备基础and强化!$X$11,IF(AND(L1020="NECKLACE",OR(R1020=3,R1020=4)),[1]装备基础and强化!$Y$11,0))))</f>
        <v>0</v>
      </c>
      <c r="AO1020" s="43">
        <f>IF(AND(L1020="BELT",T1020=1),[1]装备基础and强化!$AA$7,IF(AND(L1020="PANTS",T1020=1),[1]装备基础and强化!$AB$7,IF(AND(L1020="SHOES",T1020=1),[1]装备基础and强化!$AC$7,IF(AND(L1020="CLOTHES",T1020=1),[1]装备基础and强化!$AD$7,0))))</f>
        <v>0</v>
      </c>
      <c r="AP1020" s="43" t="e">
        <f>IF(AND(L1020="BELT",T1020=2),[1]装备基础and强化!$AF$7,IF(AND(L1020="PANTS",T1020=2),[1]装备基础and强化!$AG$7,IF(AND(L1020="SHOES",T1020=2),[1]装备基础and强化!$AH$7,IF(AND(L1020="CLOTHES",T1020=2),[1]装备基础and强化!$AI$7,0))))</f>
        <v>#REF!</v>
      </c>
      <c r="AQ1020" s="43">
        <f>IF(L1020="HAT",[1]装备基础and强化!$AK$7,IF(L1020="JADE",[1]装备基础and强化!$AK$7,0))</f>
        <v>0</v>
      </c>
      <c r="AR1020" s="43" t="e">
        <f t="shared" si="16"/>
        <v>#REF!</v>
      </c>
    </row>
    <row r="1021" spans="1:44" x14ac:dyDescent="0.15">
      <c r="A1021" s="43"/>
      <c r="B1021" s="5" t="s">
        <v>3398</v>
      </c>
      <c r="C1021" s="12">
        <v>21017</v>
      </c>
      <c r="D1021" s="5" t="s">
        <v>3381</v>
      </c>
      <c r="E1021" s="44" t="s">
        <v>22652</v>
      </c>
      <c r="F1021" s="4" t="s">
        <v>3399</v>
      </c>
      <c r="G1021" s="4" t="s">
        <v>3400</v>
      </c>
      <c r="H1021" s="44"/>
      <c r="I1021" s="4" t="s">
        <v>700</v>
      </c>
      <c r="J1021" s="6" t="s">
        <v>700</v>
      </c>
      <c r="K1021" s="45">
        <v>1</v>
      </c>
      <c r="L1021" s="4" t="s">
        <v>750</v>
      </c>
      <c r="M1021" s="104" t="s">
        <v>26276</v>
      </c>
      <c r="N1021" s="45">
        <v>2220600</v>
      </c>
      <c r="O1021" s="4" t="s">
        <v>14882</v>
      </c>
      <c r="P1021" s="4" t="s">
        <v>1097</v>
      </c>
      <c r="Q1021" s="4">
        <v>210</v>
      </c>
      <c r="R1021" s="4">
        <v>1</v>
      </c>
      <c r="S1021" s="4" t="s">
        <v>1707</v>
      </c>
      <c r="T1021" s="4">
        <v>2</v>
      </c>
      <c r="U1021" s="4">
        <v>6</v>
      </c>
      <c r="W1021" s="4" t="s">
        <v>3142</v>
      </c>
      <c r="X1021" s="4" t="s">
        <v>3143</v>
      </c>
      <c r="Y1021" s="45">
        <v>0</v>
      </c>
      <c r="AA1021" s="4">
        <v>1</v>
      </c>
      <c r="AB1021" s="4">
        <v>100</v>
      </c>
      <c r="AC1021" s="4">
        <v>1</v>
      </c>
      <c r="AD1021" s="4">
        <v>1</v>
      </c>
      <c r="AE1021" s="45" t="s">
        <v>16461</v>
      </c>
      <c r="AF1021" s="45" t="s">
        <v>16457</v>
      </c>
      <c r="AG1021" s="45" t="s">
        <v>16459</v>
      </c>
      <c r="AH1021" s="45" t="s">
        <v>16453</v>
      </c>
      <c r="AI1021" s="45" t="s">
        <v>16455</v>
      </c>
      <c r="AJ1021" s="63" t="s">
        <v>20405</v>
      </c>
      <c r="AK1021" s="63" t="s">
        <v>20406</v>
      </c>
      <c r="AL1021" s="4">
        <v>0</v>
      </c>
      <c r="AM1021" s="43">
        <f>IF(AND(L1021="WEAPON",OR(R1021=0,R1021=1,R1021=2)),[1]装备基础and强化!$V$7,IF(AND(L1021="LEFTRING",OR(R1021=0,R1021=1,R1021=2)),[1]装备基础and强化!$W$7,IF(AND(L1021="RIGHTRING",OR(R1021=0,R1021=1,R1021=2)),[1]装备基础and强化!$X$7,IF(AND(L1021="NECKLACE",OR(R1021=0,R1021=1,R1021=2)),[1]装备基础and强化!$Y$7,0))))</f>
        <v>0</v>
      </c>
      <c r="AN1021" s="43">
        <f>IF(AND(L1021="WEAPON",OR(R1021=3,R1021=4)),[1]装备基础and强化!$V$11,IF(AND(L1021="LEFTRING",OR(R1021=3,R1021=4)),[1]装备基础and强化!$W$11,IF(AND(L1021="RIGHTRING",OR(R1021=3,R1021=4)),[1]装备基础and强化!$X$11,IF(AND(L1021="NECKLACE",OR(R1021=3,R1021=4)),[1]装备基础and强化!$Y$11,0))))</f>
        <v>0</v>
      </c>
      <c r="AO1021" s="43">
        <f>IF(AND(L1021="BELT",T1021=1),[1]装备基础and强化!$AA$7,IF(AND(L1021="PANTS",T1021=1),[1]装备基础and强化!$AB$7,IF(AND(L1021="SHOES",T1021=1),[1]装备基础and强化!$AC$7,IF(AND(L1021="CLOTHES",T1021=1),[1]装备基础and强化!$AD$7,0))))</f>
        <v>0</v>
      </c>
      <c r="AP1021" s="43" t="e">
        <f>IF(AND(L1021="BELT",T1021=2),[1]装备基础and强化!$AF$7,IF(AND(L1021="PANTS",T1021=2),[1]装备基础and强化!$AG$7,IF(AND(L1021="SHOES",T1021=2),[1]装备基础and强化!$AH$7,IF(AND(L1021="CLOTHES",T1021=2),[1]装备基础and强化!$AI$7,0))))</f>
        <v>#REF!</v>
      </c>
      <c r="AQ1021" s="43">
        <f>IF(L1021="HAT",[1]装备基础and强化!$AK$7,IF(L1021="JADE",[1]装备基础and强化!$AK$7,0))</f>
        <v>0</v>
      </c>
      <c r="AR1021" s="43" t="e">
        <f t="shared" si="16"/>
        <v>#REF!</v>
      </c>
    </row>
    <row r="1022" spans="1:44" x14ac:dyDescent="0.15">
      <c r="A1022" s="43"/>
      <c r="B1022" s="5" t="s">
        <v>3402</v>
      </c>
      <c r="C1022" s="12">
        <v>21018</v>
      </c>
      <c r="D1022" s="5" t="s">
        <v>3381</v>
      </c>
      <c r="E1022" s="44" t="s">
        <v>22653</v>
      </c>
      <c r="F1022" s="4" t="s">
        <v>3403</v>
      </c>
      <c r="G1022" s="4" t="s">
        <v>3404</v>
      </c>
      <c r="H1022" s="44"/>
      <c r="I1022" s="4" t="s">
        <v>700</v>
      </c>
      <c r="J1022" s="6" t="s">
        <v>700</v>
      </c>
      <c r="K1022" s="45">
        <v>1</v>
      </c>
      <c r="L1022" s="4" t="s">
        <v>750</v>
      </c>
      <c r="M1022" s="104" t="s">
        <v>26277</v>
      </c>
      <c r="N1022" s="45">
        <v>2220700</v>
      </c>
      <c r="O1022" s="4" t="s">
        <v>14883</v>
      </c>
      <c r="P1022" s="4" t="s">
        <v>1097</v>
      </c>
      <c r="Q1022" s="4">
        <v>210</v>
      </c>
      <c r="R1022" s="4">
        <v>1</v>
      </c>
      <c r="S1022" s="4" t="s">
        <v>1707</v>
      </c>
      <c r="T1022" s="4">
        <v>2</v>
      </c>
      <c r="U1022" s="4">
        <v>7</v>
      </c>
      <c r="W1022" s="4" t="s">
        <v>3142</v>
      </c>
      <c r="X1022" s="4" t="s">
        <v>3143</v>
      </c>
      <c r="Y1022" s="45">
        <v>0</v>
      </c>
      <c r="AA1022" s="4">
        <v>1</v>
      </c>
      <c r="AB1022" s="4">
        <v>100</v>
      </c>
      <c r="AC1022" s="4">
        <v>1</v>
      </c>
      <c r="AD1022" s="4">
        <v>1</v>
      </c>
      <c r="AE1022" s="45" t="s">
        <v>16461</v>
      </c>
      <c r="AF1022" s="45" t="s">
        <v>16457</v>
      </c>
      <c r="AG1022" s="45" t="s">
        <v>16459</v>
      </c>
      <c r="AH1022" s="45" t="s">
        <v>16453</v>
      </c>
      <c r="AI1022" s="45" t="s">
        <v>16455</v>
      </c>
      <c r="AJ1022" s="63" t="s">
        <v>20405</v>
      </c>
      <c r="AK1022" s="63" t="s">
        <v>20406</v>
      </c>
      <c r="AL1022" s="45">
        <v>0</v>
      </c>
      <c r="AM1022" s="43">
        <f>IF(AND(L1022="WEAPON",OR(R1022=0,R1022=1,R1022=2)),[1]装备基础and强化!$V$7,IF(AND(L1022="LEFTRING",OR(R1022=0,R1022=1,R1022=2)),[1]装备基础and强化!$W$7,IF(AND(L1022="RIGHTRING",OR(R1022=0,R1022=1,R1022=2)),[1]装备基础and强化!$X$7,IF(AND(L1022="NECKLACE",OR(R1022=0,R1022=1,R1022=2)),[1]装备基础and强化!$Y$7,0))))</f>
        <v>0</v>
      </c>
      <c r="AN1022" s="43">
        <f>IF(AND(L1022="WEAPON",OR(R1022=3,R1022=4)),[1]装备基础and强化!$V$11,IF(AND(L1022="LEFTRING",OR(R1022=3,R1022=4)),[1]装备基础and强化!$W$11,IF(AND(L1022="RIGHTRING",OR(R1022=3,R1022=4)),[1]装备基础and强化!$X$11,IF(AND(L1022="NECKLACE",OR(R1022=3,R1022=4)),[1]装备基础and强化!$Y$11,0))))</f>
        <v>0</v>
      </c>
      <c r="AO1022" s="43">
        <f>IF(AND(L1022="BELT",T1022=1),[1]装备基础and强化!$AA$7,IF(AND(L1022="PANTS",T1022=1),[1]装备基础and强化!$AB$7,IF(AND(L1022="SHOES",T1022=1),[1]装备基础and强化!$AC$7,IF(AND(L1022="CLOTHES",T1022=1),[1]装备基础and强化!$AD$7,0))))</f>
        <v>0</v>
      </c>
      <c r="AP1022" s="43" t="e">
        <f>IF(AND(L1022="BELT",T1022=2),[1]装备基础and强化!$AF$7,IF(AND(L1022="PANTS",T1022=2),[1]装备基础and强化!$AG$7,IF(AND(L1022="SHOES",T1022=2),[1]装备基础and强化!$AH$7,IF(AND(L1022="CLOTHES",T1022=2),[1]装备基础and强化!$AI$7,0))))</f>
        <v>#REF!</v>
      </c>
      <c r="AQ1022" s="43">
        <f>IF(L1022="HAT",[1]装备基础and强化!$AK$7,IF(L1022="JADE",[1]装备基础and强化!$AK$7,0))</f>
        <v>0</v>
      </c>
      <c r="AR1022" s="43" t="e">
        <f t="shared" si="16"/>
        <v>#REF!</v>
      </c>
    </row>
    <row r="1023" spans="1:44" x14ac:dyDescent="0.15">
      <c r="A1023" s="43"/>
      <c r="B1023" s="5" t="s">
        <v>3406</v>
      </c>
      <c r="C1023" s="12">
        <v>21019</v>
      </c>
      <c r="D1023" s="5" t="s">
        <v>3381</v>
      </c>
      <c r="E1023" s="44" t="s">
        <v>22654</v>
      </c>
      <c r="F1023" s="4" t="s">
        <v>3407</v>
      </c>
      <c r="G1023" s="4" t="s">
        <v>3408</v>
      </c>
      <c r="H1023" s="44"/>
      <c r="I1023" s="4" t="s">
        <v>700</v>
      </c>
      <c r="J1023" s="6" t="s">
        <v>700</v>
      </c>
      <c r="K1023" s="45">
        <v>1</v>
      </c>
      <c r="L1023" s="4" t="s">
        <v>750</v>
      </c>
      <c r="M1023" s="104" t="s">
        <v>26278</v>
      </c>
      <c r="N1023" s="45">
        <v>2220800</v>
      </c>
      <c r="O1023" s="4" t="s">
        <v>9693</v>
      </c>
      <c r="P1023" s="4" t="s">
        <v>1097</v>
      </c>
      <c r="Q1023" s="4">
        <v>210</v>
      </c>
      <c r="R1023" s="4">
        <v>1</v>
      </c>
      <c r="S1023" s="4" t="s">
        <v>1707</v>
      </c>
      <c r="T1023" s="4">
        <v>2</v>
      </c>
      <c r="U1023" s="4">
        <v>8</v>
      </c>
      <c r="W1023" s="4" t="s">
        <v>3142</v>
      </c>
      <c r="X1023" s="4" t="s">
        <v>3143</v>
      </c>
      <c r="Y1023" s="45">
        <v>0</v>
      </c>
      <c r="AA1023" s="4">
        <v>1</v>
      </c>
      <c r="AB1023" s="4">
        <v>100</v>
      </c>
      <c r="AC1023" s="4">
        <v>1</v>
      </c>
      <c r="AD1023" s="4">
        <v>1</v>
      </c>
      <c r="AE1023" s="45" t="s">
        <v>16461</v>
      </c>
      <c r="AF1023" s="45" t="s">
        <v>16457</v>
      </c>
      <c r="AG1023" s="45" t="s">
        <v>16459</v>
      </c>
      <c r="AH1023" s="45" t="s">
        <v>16453</v>
      </c>
      <c r="AI1023" s="45" t="s">
        <v>16455</v>
      </c>
      <c r="AJ1023" s="63" t="s">
        <v>20405</v>
      </c>
      <c r="AK1023" s="63" t="s">
        <v>20406</v>
      </c>
      <c r="AL1023" s="4">
        <v>0</v>
      </c>
      <c r="AM1023" s="43">
        <f>IF(AND(L1023="WEAPON",OR(R1023=0,R1023=1,R1023=2)),[1]装备基础and强化!$V$7,IF(AND(L1023="LEFTRING",OR(R1023=0,R1023=1,R1023=2)),[1]装备基础and强化!$W$7,IF(AND(L1023="RIGHTRING",OR(R1023=0,R1023=1,R1023=2)),[1]装备基础and强化!$X$7,IF(AND(L1023="NECKLACE",OR(R1023=0,R1023=1,R1023=2)),[1]装备基础and强化!$Y$7,0))))</f>
        <v>0</v>
      </c>
      <c r="AN1023" s="43">
        <f>IF(AND(L1023="WEAPON",OR(R1023=3,R1023=4)),[1]装备基础and强化!$V$11,IF(AND(L1023="LEFTRING",OR(R1023=3,R1023=4)),[1]装备基础and强化!$W$11,IF(AND(L1023="RIGHTRING",OR(R1023=3,R1023=4)),[1]装备基础and强化!$X$11,IF(AND(L1023="NECKLACE",OR(R1023=3,R1023=4)),[1]装备基础and强化!$Y$11,0))))</f>
        <v>0</v>
      </c>
      <c r="AO1023" s="43">
        <f>IF(AND(L1023="BELT",T1023=1),[1]装备基础and强化!$AA$7,IF(AND(L1023="PANTS",T1023=1),[1]装备基础and强化!$AB$7,IF(AND(L1023="SHOES",T1023=1),[1]装备基础and强化!$AC$7,IF(AND(L1023="CLOTHES",T1023=1),[1]装备基础and强化!$AD$7,0))))</f>
        <v>0</v>
      </c>
      <c r="AP1023" s="43" t="e">
        <f>IF(AND(L1023="BELT",T1023=2),[1]装备基础and强化!$AF$7,IF(AND(L1023="PANTS",T1023=2),[1]装备基础and强化!$AG$7,IF(AND(L1023="SHOES",T1023=2),[1]装备基础and强化!$AH$7,IF(AND(L1023="CLOTHES",T1023=2),[1]装备基础and强化!$AI$7,0))))</f>
        <v>#REF!</v>
      </c>
      <c r="AQ1023" s="43">
        <f>IF(L1023="HAT",[1]装备基础and强化!$AK$7,IF(L1023="JADE",[1]装备基础and强化!$AK$7,0))</f>
        <v>0</v>
      </c>
      <c r="AR1023" s="43" t="e">
        <f t="shared" si="16"/>
        <v>#REF!</v>
      </c>
    </row>
    <row r="1024" spans="1:44" x14ac:dyDescent="0.15">
      <c r="A1024" s="43"/>
      <c r="B1024" s="5" t="s">
        <v>3410</v>
      </c>
      <c r="C1024" s="12">
        <v>21020</v>
      </c>
      <c r="D1024" s="5" t="s">
        <v>3411</v>
      </c>
      <c r="E1024" s="44" t="s">
        <v>22655</v>
      </c>
      <c r="F1024" s="4" t="s">
        <v>3412</v>
      </c>
      <c r="G1024" s="4" t="s">
        <v>3413</v>
      </c>
      <c r="H1024" s="44"/>
      <c r="I1024" s="4" t="s">
        <v>700</v>
      </c>
      <c r="J1024" s="6" t="s">
        <v>700</v>
      </c>
      <c r="K1024" s="45">
        <v>1</v>
      </c>
      <c r="L1024" s="4" t="s">
        <v>750</v>
      </c>
      <c r="M1024" s="104" t="s">
        <v>26279</v>
      </c>
      <c r="N1024" s="45">
        <v>2250100</v>
      </c>
      <c r="O1024" s="4" t="s">
        <v>3315</v>
      </c>
      <c r="P1024" s="4" t="s">
        <v>1097</v>
      </c>
      <c r="Q1024" s="4">
        <v>240</v>
      </c>
      <c r="R1024" s="4">
        <v>1</v>
      </c>
      <c r="S1024" s="4" t="s">
        <v>1738</v>
      </c>
      <c r="T1024" s="4">
        <v>2</v>
      </c>
      <c r="U1024" s="4">
        <v>1</v>
      </c>
      <c r="W1024" s="4" t="s">
        <v>3174</v>
      </c>
      <c r="X1024" s="4" t="s">
        <v>3175</v>
      </c>
      <c r="Y1024" s="45">
        <v>0</v>
      </c>
      <c r="AA1024" s="4">
        <v>1</v>
      </c>
      <c r="AB1024" s="4">
        <v>100</v>
      </c>
      <c r="AC1024" s="4">
        <v>1</v>
      </c>
      <c r="AD1024" s="4">
        <v>1</v>
      </c>
      <c r="AE1024" s="45" t="s">
        <v>16461</v>
      </c>
      <c r="AF1024" s="45" t="s">
        <v>16457</v>
      </c>
      <c r="AG1024" s="45" t="s">
        <v>16459</v>
      </c>
      <c r="AH1024" s="45" t="s">
        <v>16453</v>
      </c>
      <c r="AI1024" s="45" t="s">
        <v>16455</v>
      </c>
      <c r="AJ1024" s="63" t="s">
        <v>20405</v>
      </c>
      <c r="AK1024" s="63" t="s">
        <v>20406</v>
      </c>
      <c r="AL1024" s="45">
        <v>0</v>
      </c>
      <c r="AM1024" s="43">
        <f>IF(AND(L1024="WEAPON",OR(R1024=0,R1024=1,R1024=2)),[1]装备基础and强化!$V$7,IF(AND(L1024="LEFTRING",OR(R1024=0,R1024=1,R1024=2)),[1]装备基础and强化!$W$7,IF(AND(L1024="RIGHTRING",OR(R1024=0,R1024=1,R1024=2)),[1]装备基础and强化!$X$7,IF(AND(L1024="NECKLACE",OR(R1024=0,R1024=1,R1024=2)),[1]装备基础and强化!$Y$7,0))))</f>
        <v>0</v>
      </c>
      <c r="AN1024" s="43">
        <f>IF(AND(L1024="WEAPON",OR(R1024=3,R1024=4)),[1]装备基础and强化!$V$11,IF(AND(L1024="LEFTRING",OR(R1024=3,R1024=4)),[1]装备基础and强化!$W$11,IF(AND(L1024="RIGHTRING",OR(R1024=3,R1024=4)),[1]装备基础and强化!$X$11,IF(AND(L1024="NECKLACE",OR(R1024=3,R1024=4)),[1]装备基础and强化!$Y$11,0))))</f>
        <v>0</v>
      </c>
      <c r="AO1024" s="43">
        <f>IF(AND(L1024="BELT",T1024=1),[1]装备基础and强化!$AA$7,IF(AND(L1024="PANTS",T1024=1),[1]装备基础and强化!$AB$7,IF(AND(L1024="SHOES",T1024=1),[1]装备基础and强化!$AC$7,IF(AND(L1024="CLOTHES",T1024=1),[1]装备基础and强化!$AD$7,0))))</f>
        <v>0</v>
      </c>
      <c r="AP1024" s="43" t="e">
        <f>IF(AND(L1024="BELT",T1024=2),[1]装备基础and强化!$AF$7,IF(AND(L1024="PANTS",T1024=2),[1]装备基础and强化!$AG$7,IF(AND(L1024="SHOES",T1024=2),[1]装备基础and强化!$AH$7,IF(AND(L1024="CLOTHES",T1024=2),[1]装备基础and强化!$AI$7,0))))</f>
        <v>#REF!</v>
      </c>
      <c r="AQ1024" s="43">
        <f>IF(L1024="HAT",[1]装备基础and强化!$AK$7,IF(L1024="JADE",[1]装备基础and强化!$AK$7,0))</f>
        <v>0</v>
      </c>
      <c r="AR1024" s="43" t="e">
        <f t="shared" si="16"/>
        <v>#REF!</v>
      </c>
    </row>
    <row r="1025" spans="1:44" x14ac:dyDescent="0.15">
      <c r="A1025" s="43"/>
      <c r="B1025" s="5" t="s">
        <v>3414</v>
      </c>
      <c r="C1025" s="12">
        <v>21021</v>
      </c>
      <c r="D1025" s="5" t="s">
        <v>3411</v>
      </c>
      <c r="E1025" s="44" t="s">
        <v>22656</v>
      </c>
      <c r="F1025" s="4" t="s">
        <v>3415</v>
      </c>
      <c r="G1025" s="4" t="s">
        <v>3416</v>
      </c>
      <c r="H1025" s="44"/>
      <c r="I1025" s="4" t="s">
        <v>700</v>
      </c>
      <c r="J1025" s="6" t="s">
        <v>700</v>
      </c>
      <c r="K1025" s="45">
        <v>1</v>
      </c>
      <c r="L1025" s="4" t="s">
        <v>750</v>
      </c>
      <c r="M1025" s="104" t="s">
        <v>26280</v>
      </c>
      <c r="N1025" s="45">
        <v>2250200</v>
      </c>
      <c r="O1025" s="4" t="s">
        <v>3368</v>
      </c>
      <c r="P1025" s="4" t="s">
        <v>1097</v>
      </c>
      <c r="Q1025" s="4">
        <v>240</v>
      </c>
      <c r="R1025" s="4">
        <v>1</v>
      </c>
      <c r="S1025" s="4" t="s">
        <v>1738</v>
      </c>
      <c r="T1025" s="4">
        <v>2</v>
      </c>
      <c r="U1025" s="4">
        <v>2</v>
      </c>
      <c r="W1025" s="4" t="s">
        <v>3174</v>
      </c>
      <c r="X1025" s="4" t="s">
        <v>3175</v>
      </c>
      <c r="Y1025" s="45">
        <v>0</v>
      </c>
      <c r="AA1025" s="4">
        <v>1</v>
      </c>
      <c r="AB1025" s="4">
        <v>100</v>
      </c>
      <c r="AC1025" s="4">
        <v>1</v>
      </c>
      <c r="AD1025" s="4">
        <v>1</v>
      </c>
      <c r="AE1025" s="45" t="s">
        <v>16461</v>
      </c>
      <c r="AF1025" s="45" t="s">
        <v>16457</v>
      </c>
      <c r="AG1025" s="45" t="s">
        <v>16459</v>
      </c>
      <c r="AH1025" s="45" t="s">
        <v>16453</v>
      </c>
      <c r="AI1025" s="45" t="s">
        <v>16455</v>
      </c>
      <c r="AJ1025" s="63" t="s">
        <v>20405</v>
      </c>
      <c r="AK1025" s="63" t="s">
        <v>20406</v>
      </c>
      <c r="AL1025" s="4">
        <v>0</v>
      </c>
      <c r="AM1025" s="43">
        <f>IF(AND(L1025="WEAPON",OR(R1025=0,R1025=1,R1025=2)),[1]装备基础and强化!$V$7,IF(AND(L1025="LEFTRING",OR(R1025=0,R1025=1,R1025=2)),[1]装备基础and强化!$W$7,IF(AND(L1025="RIGHTRING",OR(R1025=0,R1025=1,R1025=2)),[1]装备基础and强化!$X$7,IF(AND(L1025="NECKLACE",OR(R1025=0,R1025=1,R1025=2)),[1]装备基础and强化!$Y$7,0))))</f>
        <v>0</v>
      </c>
      <c r="AN1025" s="43">
        <f>IF(AND(L1025="WEAPON",OR(R1025=3,R1025=4)),[1]装备基础and强化!$V$11,IF(AND(L1025="LEFTRING",OR(R1025=3,R1025=4)),[1]装备基础and强化!$W$11,IF(AND(L1025="RIGHTRING",OR(R1025=3,R1025=4)),[1]装备基础and强化!$X$11,IF(AND(L1025="NECKLACE",OR(R1025=3,R1025=4)),[1]装备基础and强化!$Y$11,0))))</f>
        <v>0</v>
      </c>
      <c r="AO1025" s="43">
        <f>IF(AND(L1025="BELT",T1025=1),[1]装备基础and强化!$AA$7,IF(AND(L1025="PANTS",T1025=1),[1]装备基础and强化!$AB$7,IF(AND(L1025="SHOES",T1025=1),[1]装备基础and强化!$AC$7,IF(AND(L1025="CLOTHES",T1025=1),[1]装备基础and强化!$AD$7,0))))</f>
        <v>0</v>
      </c>
      <c r="AP1025" s="43" t="e">
        <f>IF(AND(L1025="BELT",T1025=2),[1]装备基础and强化!$AF$7,IF(AND(L1025="PANTS",T1025=2),[1]装备基础and强化!$AG$7,IF(AND(L1025="SHOES",T1025=2),[1]装备基础and强化!$AH$7,IF(AND(L1025="CLOTHES",T1025=2),[1]装备基础and强化!$AI$7,0))))</f>
        <v>#REF!</v>
      </c>
      <c r="AQ1025" s="43">
        <f>IF(L1025="HAT",[1]装备基础and强化!$AK$7,IF(L1025="JADE",[1]装备基础and强化!$AK$7,0))</f>
        <v>0</v>
      </c>
      <c r="AR1025" s="43" t="e">
        <f t="shared" si="16"/>
        <v>#REF!</v>
      </c>
    </row>
    <row r="1026" spans="1:44" x14ac:dyDescent="0.15">
      <c r="A1026" s="43"/>
      <c r="B1026" s="5" t="s">
        <v>3417</v>
      </c>
      <c r="C1026" s="12">
        <v>21022</v>
      </c>
      <c r="D1026" s="5" t="s">
        <v>3411</v>
      </c>
      <c r="E1026" s="44" t="s">
        <v>22657</v>
      </c>
      <c r="F1026" s="4" t="s">
        <v>3418</v>
      </c>
      <c r="G1026" s="4" t="s">
        <v>3419</v>
      </c>
      <c r="H1026" s="44"/>
      <c r="I1026" s="4" t="s">
        <v>700</v>
      </c>
      <c r="J1026" s="6" t="s">
        <v>700</v>
      </c>
      <c r="K1026" s="45">
        <v>1</v>
      </c>
      <c r="L1026" s="4" t="s">
        <v>750</v>
      </c>
      <c r="M1026" s="104" t="s">
        <v>26281</v>
      </c>
      <c r="N1026" s="45">
        <v>2250300</v>
      </c>
      <c r="O1026" s="4" t="s">
        <v>4247</v>
      </c>
      <c r="P1026" s="4" t="s">
        <v>1097</v>
      </c>
      <c r="Q1026" s="4">
        <v>240</v>
      </c>
      <c r="R1026" s="4">
        <v>1</v>
      </c>
      <c r="S1026" s="4" t="s">
        <v>1738</v>
      </c>
      <c r="T1026" s="4">
        <v>2</v>
      </c>
      <c r="U1026" s="4">
        <v>3</v>
      </c>
      <c r="W1026" s="4" t="s">
        <v>3174</v>
      </c>
      <c r="X1026" s="4" t="s">
        <v>3175</v>
      </c>
      <c r="Y1026" s="45">
        <v>0</v>
      </c>
      <c r="AA1026" s="4">
        <v>1</v>
      </c>
      <c r="AB1026" s="4">
        <v>100</v>
      </c>
      <c r="AC1026" s="4">
        <v>1</v>
      </c>
      <c r="AD1026" s="4">
        <v>1</v>
      </c>
      <c r="AE1026" s="45" t="s">
        <v>16461</v>
      </c>
      <c r="AF1026" s="45" t="s">
        <v>16457</v>
      </c>
      <c r="AG1026" s="45" t="s">
        <v>16459</v>
      </c>
      <c r="AH1026" s="45" t="s">
        <v>16453</v>
      </c>
      <c r="AI1026" s="45" t="s">
        <v>16455</v>
      </c>
      <c r="AJ1026" s="63" t="s">
        <v>20405</v>
      </c>
      <c r="AK1026" s="63" t="s">
        <v>20406</v>
      </c>
      <c r="AL1026" s="45">
        <v>0</v>
      </c>
      <c r="AM1026" s="43">
        <f>IF(AND(L1026="WEAPON",OR(R1026=0,R1026=1,R1026=2)),[1]装备基础and强化!$V$7,IF(AND(L1026="LEFTRING",OR(R1026=0,R1026=1,R1026=2)),[1]装备基础and强化!$W$7,IF(AND(L1026="RIGHTRING",OR(R1026=0,R1026=1,R1026=2)),[1]装备基础and强化!$X$7,IF(AND(L1026="NECKLACE",OR(R1026=0,R1026=1,R1026=2)),[1]装备基础and强化!$Y$7,0))))</f>
        <v>0</v>
      </c>
      <c r="AN1026" s="43">
        <f>IF(AND(L1026="WEAPON",OR(R1026=3,R1026=4)),[1]装备基础and强化!$V$11,IF(AND(L1026="LEFTRING",OR(R1026=3,R1026=4)),[1]装备基础and强化!$W$11,IF(AND(L1026="RIGHTRING",OR(R1026=3,R1026=4)),[1]装备基础and强化!$X$11,IF(AND(L1026="NECKLACE",OR(R1026=3,R1026=4)),[1]装备基础and强化!$Y$11,0))))</f>
        <v>0</v>
      </c>
      <c r="AO1026" s="43">
        <f>IF(AND(L1026="BELT",T1026=1),[1]装备基础and强化!$AA$7,IF(AND(L1026="PANTS",T1026=1),[1]装备基础and强化!$AB$7,IF(AND(L1026="SHOES",T1026=1),[1]装备基础and强化!$AC$7,IF(AND(L1026="CLOTHES",T1026=1),[1]装备基础and强化!$AD$7,0))))</f>
        <v>0</v>
      </c>
      <c r="AP1026" s="43" t="e">
        <f>IF(AND(L1026="BELT",T1026=2),[1]装备基础and强化!$AF$7,IF(AND(L1026="PANTS",T1026=2),[1]装备基础and强化!$AG$7,IF(AND(L1026="SHOES",T1026=2),[1]装备基础and强化!$AH$7,IF(AND(L1026="CLOTHES",T1026=2),[1]装备基础and强化!$AI$7,0))))</f>
        <v>#REF!</v>
      </c>
      <c r="AQ1026" s="43">
        <f>IF(L1026="HAT",[1]装备基础and强化!$AK$7,IF(L1026="JADE",[1]装备基础and强化!$AK$7,0))</f>
        <v>0</v>
      </c>
      <c r="AR1026" s="43" t="e">
        <f t="shared" si="16"/>
        <v>#REF!</v>
      </c>
    </row>
    <row r="1027" spans="1:44" x14ac:dyDescent="0.15">
      <c r="A1027" s="43"/>
      <c r="B1027" s="5" t="s">
        <v>3420</v>
      </c>
      <c r="C1027" s="12">
        <v>21023</v>
      </c>
      <c r="D1027" s="5" t="s">
        <v>3411</v>
      </c>
      <c r="E1027" s="44" t="s">
        <v>22658</v>
      </c>
      <c r="F1027" s="4" t="s">
        <v>3421</v>
      </c>
      <c r="G1027" s="4" t="s">
        <v>3422</v>
      </c>
      <c r="H1027" s="44"/>
      <c r="I1027" s="4" t="s">
        <v>700</v>
      </c>
      <c r="J1027" s="6" t="s">
        <v>700</v>
      </c>
      <c r="K1027" s="45">
        <v>1</v>
      </c>
      <c r="L1027" s="4" t="s">
        <v>750</v>
      </c>
      <c r="M1027" s="104" t="s">
        <v>26282</v>
      </c>
      <c r="N1027" s="45">
        <v>2250400</v>
      </c>
      <c r="O1027" s="4" t="s">
        <v>12774</v>
      </c>
      <c r="P1027" s="4" t="s">
        <v>1097</v>
      </c>
      <c r="Q1027" s="4">
        <v>240</v>
      </c>
      <c r="R1027" s="4">
        <v>1</v>
      </c>
      <c r="S1027" s="4" t="s">
        <v>1738</v>
      </c>
      <c r="T1027" s="4">
        <v>2</v>
      </c>
      <c r="U1027" s="4">
        <v>4</v>
      </c>
      <c r="W1027" s="4" t="s">
        <v>3174</v>
      </c>
      <c r="X1027" s="4" t="s">
        <v>3175</v>
      </c>
      <c r="Y1027" s="45">
        <v>0</v>
      </c>
      <c r="AA1027" s="4">
        <v>1</v>
      </c>
      <c r="AB1027" s="4">
        <v>100</v>
      </c>
      <c r="AC1027" s="4">
        <v>1</v>
      </c>
      <c r="AD1027" s="4">
        <v>1</v>
      </c>
      <c r="AE1027" s="45" t="s">
        <v>16461</v>
      </c>
      <c r="AF1027" s="45" t="s">
        <v>16457</v>
      </c>
      <c r="AG1027" s="45" t="s">
        <v>16459</v>
      </c>
      <c r="AH1027" s="45" t="s">
        <v>16453</v>
      </c>
      <c r="AI1027" s="45" t="s">
        <v>16455</v>
      </c>
      <c r="AJ1027" s="63" t="s">
        <v>20405</v>
      </c>
      <c r="AK1027" s="63" t="s">
        <v>20406</v>
      </c>
      <c r="AL1027" s="4">
        <v>0</v>
      </c>
      <c r="AM1027" s="43">
        <f>IF(AND(L1027="WEAPON",OR(R1027=0,R1027=1,R1027=2)),[1]装备基础and强化!$V$7,IF(AND(L1027="LEFTRING",OR(R1027=0,R1027=1,R1027=2)),[1]装备基础and强化!$W$7,IF(AND(L1027="RIGHTRING",OR(R1027=0,R1027=1,R1027=2)),[1]装备基础and强化!$X$7,IF(AND(L1027="NECKLACE",OR(R1027=0,R1027=1,R1027=2)),[1]装备基础and强化!$Y$7,0))))</f>
        <v>0</v>
      </c>
      <c r="AN1027" s="43">
        <f>IF(AND(L1027="WEAPON",OR(R1027=3,R1027=4)),[1]装备基础and强化!$V$11,IF(AND(L1027="LEFTRING",OR(R1027=3,R1027=4)),[1]装备基础and强化!$W$11,IF(AND(L1027="RIGHTRING",OR(R1027=3,R1027=4)),[1]装备基础and强化!$X$11,IF(AND(L1027="NECKLACE",OR(R1027=3,R1027=4)),[1]装备基础and强化!$Y$11,0))))</f>
        <v>0</v>
      </c>
      <c r="AO1027" s="43">
        <f>IF(AND(L1027="BELT",T1027=1),[1]装备基础and强化!$AA$7,IF(AND(L1027="PANTS",T1027=1),[1]装备基础and强化!$AB$7,IF(AND(L1027="SHOES",T1027=1),[1]装备基础and强化!$AC$7,IF(AND(L1027="CLOTHES",T1027=1),[1]装备基础and强化!$AD$7,0))))</f>
        <v>0</v>
      </c>
      <c r="AP1027" s="43" t="e">
        <f>IF(AND(L1027="BELT",T1027=2),[1]装备基础and强化!$AF$7,IF(AND(L1027="PANTS",T1027=2),[1]装备基础and强化!$AG$7,IF(AND(L1027="SHOES",T1027=2),[1]装备基础and强化!$AH$7,IF(AND(L1027="CLOTHES",T1027=2),[1]装备基础and强化!$AI$7,0))))</f>
        <v>#REF!</v>
      </c>
      <c r="AQ1027" s="43">
        <f>IF(L1027="HAT",[1]装备基础and强化!$AK$7,IF(L1027="JADE",[1]装备基础and强化!$AK$7,0))</f>
        <v>0</v>
      </c>
      <c r="AR1027" s="43" t="e">
        <f t="shared" si="16"/>
        <v>#REF!</v>
      </c>
    </row>
    <row r="1028" spans="1:44" x14ac:dyDescent="0.15">
      <c r="A1028" s="43"/>
      <c r="B1028" s="5" t="s">
        <v>3423</v>
      </c>
      <c r="C1028" s="12">
        <v>21024</v>
      </c>
      <c r="D1028" s="5" t="s">
        <v>3411</v>
      </c>
      <c r="E1028" s="44" t="s">
        <v>22659</v>
      </c>
      <c r="F1028" s="4" t="s">
        <v>3424</v>
      </c>
      <c r="G1028" s="4" t="s">
        <v>3425</v>
      </c>
      <c r="H1028" s="44"/>
      <c r="I1028" s="4" t="s">
        <v>700</v>
      </c>
      <c r="J1028" s="6" t="s">
        <v>700</v>
      </c>
      <c r="K1028" s="45">
        <v>1</v>
      </c>
      <c r="L1028" s="4" t="s">
        <v>750</v>
      </c>
      <c r="M1028" s="104" t="s">
        <v>26283</v>
      </c>
      <c r="N1028" s="45">
        <v>2250500</v>
      </c>
      <c r="O1028" s="4" t="s">
        <v>2916</v>
      </c>
      <c r="P1028" s="4" t="s">
        <v>1097</v>
      </c>
      <c r="Q1028" s="4">
        <v>240</v>
      </c>
      <c r="R1028" s="4">
        <v>1</v>
      </c>
      <c r="S1028" s="4" t="s">
        <v>1738</v>
      </c>
      <c r="T1028" s="4">
        <v>2</v>
      </c>
      <c r="U1028" s="4">
        <v>5</v>
      </c>
      <c r="W1028" s="4" t="s">
        <v>3174</v>
      </c>
      <c r="X1028" s="4" t="s">
        <v>3175</v>
      </c>
      <c r="Y1028" s="45">
        <v>0</v>
      </c>
      <c r="AA1028" s="4">
        <v>1</v>
      </c>
      <c r="AB1028" s="4">
        <v>100</v>
      </c>
      <c r="AC1028" s="4">
        <v>1</v>
      </c>
      <c r="AD1028" s="4">
        <v>1</v>
      </c>
      <c r="AE1028" s="45" t="s">
        <v>16461</v>
      </c>
      <c r="AF1028" s="45" t="s">
        <v>16457</v>
      </c>
      <c r="AG1028" s="45" t="s">
        <v>16459</v>
      </c>
      <c r="AH1028" s="45" t="s">
        <v>16453</v>
      </c>
      <c r="AI1028" s="45" t="s">
        <v>16455</v>
      </c>
      <c r="AJ1028" s="63" t="s">
        <v>20405</v>
      </c>
      <c r="AK1028" s="63" t="s">
        <v>20406</v>
      </c>
      <c r="AL1028" s="45">
        <v>0</v>
      </c>
      <c r="AM1028" s="43">
        <f>IF(AND(L1028="WEAPON",OR(R1028=0,R1028=1,R1028=2)),[1]装备基础and强化!$V$7,IF(AND(L1028="LEFTRING",OR(R1028=0,R1028=1,R1028=2)),[1]装备基础and强化!$W$7,IF(AND(L1028="RIGHTRING",OR(R1028=0,R1028=1,R1028=2)),[1]装备基础and强化!$X$7,IF(AND(L1028="NECKLACE",OR(R1028=0,R1028=1,R1028=2)),[1]装备基础and强化!$Y$7,0))))</f>
        <v>0</v>
      </c>
      <c r="AN1028" s="43">
        <f>IF(AND(L1028="WEAPON",OR(R1028=3,R1028=4)),[1]装备基础and强化!$V$11,IF(AND(L1028="LEFTRING",OR(R1028=3,R1028=4)),[1]装备基础and强化!$W$11,IF(AND(L1028="RIGHTRING",OR(R1028=3,R1028=4)),[1]装备基础and强化!$X$11,IF(AND(L1028="NECKLACE",OR(R1028=3,R1028=4)),[1]装备基础and强化!$Y$11,0))))</f>
        <v>0</v>
      </c>
      <c r="AO1028" s="43">
        <f>IF(AND(L1028="BELT",T1028=1),[1]装备基础and强化!$AA$7,IF(AND(L1028="PANTS",T1028=1),[1]装备基础and强化!$AB$7,IF(AND(L1028="SHOES",T1028=1),[1]装备基础and强化!$AC$7,IF(AND(L1028="CLOTHES",T1028=1),[1]装备基础and强化!$AD$7,0))))</f>
        <v>0</v>
      </c>
      <c r="AP1028" s="43" t="e">
        <f>IF(AND(L1028="BELT",T1028=2),[1]装备基础and强化!$AF$7,IF(AND(L1028="PANTS",T1028=2),[1]装备基础and强化!$AG$7,IF(AND(L1028="SHOES",T1028=2),[1]装备基础and强化!$AH$7,IF(AND(L1028="CLOTHES",T1028=2),[1]装备基础and强化!$AI$7,0))))</f>
        <v>#REF!</v>
      </c>
      <c r="AQ1028" s="43">
        <f>IF(L1028="HAT",[1]装备基础and强化!$AK$7,IF(L1028="JADE",[1]装备基础and强化!$AK$7,0))</f>
        <v>0</v>
      </c>
      <c r="AR1028" s="43" t="e">
        <f t="shared" si="16"/>
        <v>#REF!</v>
      </c>
    </row>
    <row r="1029" spans="1:44" x14ac:dyDescent="0.15">
      <c r="A1029" s="43"/>
      <c r="B1029" s="5" t="s">
        <v>3426</v>
      </c>
      <c r="C1029" s="12">
        <v>21025</v>
      </c>
      <c r="D1029" s="5" t="s">
        <v>3411</v>
      </c>
      <c r="E1029" s="44" t="s">
        <v>22660</v>
      </c>
      <c r="F1029" s="4" t="s">
        <v>3427</v>
      </c>
      <c r="G1029" s="4" t="s">
        <v>3428</v>
      </c>
      <c r="H1029" s="44"/>
      <c r="I1029" s="4" t="s">
        <v>700</v>
      </c>
      <c r="J1029" s="6" t="s">
        <v>700</v>
      </c>
      <c r="K1029" s="45">
        <v>1</v>
      </c>
      <c r="L1029" s="4" t="s">
        <v>750</v>
      </c>
      <c r="M1029" s="104" t="s">
        <v>26284</v>
      </c>
      <c r="N1029" s="45">
        <v>2250600</v>
      </c>
      <c r="O1029" s="4" t="s">
        <v>14884</v>
      </c>
      <c r="P1029" s="4" t="s">
        <v>1097</v>
      </c>
      <c r="Q1029" s="4">
        <v>240</v>
      </c>
      <c r="R1029" s="4">
        <v>1</v>
      </c>
      <c r="S1029" s="4" t="s">
        <v>1738</v>
      </c>
      <c r="T1029" s="4">
        <v>2</v>
      </c>
      <c r="U1029" s="4">
        <v>6</v>
      </c>
      <c r="W1029" s="4" t="s">
        <v>3174</v>
      </c>
      <c r="X1029" s="4" t="s">
        <v>3175</v>
      </c>
      <c r="Y1029" s="45">
        <v>0</v>
      </c>
      <c r="AA1029" s="4">
        <v>1</v>
      </c>
      <c r="AB1029" s="4">
        <v>100</v>
      </c>
      <c r="AC1029" s="4">
        <v>1</v>
      </c>
      <c r="AD1029" s="4">
        <v>1</v>
      </c>
      <c r="AE1029" s="45" t="s">
        <v>16461</v>
      </c>
      <c r="AF1029" s="45" t="s">
        <v>16457</v>
      </c>
      <c r="AG1029" s="45" t="s">
        <v>16459</v>
      </c>
      <c r="AH1029" s="45" t="s">
        <v>16453</v>
      </c>
      <c r="AI1029" s="45" t="s">
        <v>16455</v>
      </c>
      <c r="AJ1029" s="63" t="s">
        <v>20405</v>
      </c>
      <c r="AK1029" s="63" t="s">
        <v>20406</v>
      </c>
      <c r="AL1029" s="4">
        <v>0</v>
      </c>
      <c r="AM1029" s="43">
        <f>IF(AND(L1029="WEAPON",OR(R1029=0,R1029=1,R1029=2)),[1]装备基础and强化!$V$7,IF(AND(L1029="LEFTRING",OR(R1029=0,R1029=1,R1029=2)),[1]装备基础and强化!$W$7,IF(AND(L1029="RIGHTRING",OR(R1029=0,R1029=1,R1029=2)),[1]装备基础and强化!$X$7,IF(AND(L1029="NECKLACE",OR(R1029=0,R1029=1,R1029=2)),[1]装备基础and强化!$Y$7,0))))</f>
        <v>0</v>
      </c>
      <c r="AN1029" s="43">
        <f>IF(AND(L1029="WEAPON",OR(R1029=3,R1029=4)),[1]装备基础and强化!$V$11,IF(AND(L1029="LEFTRING",OR(R1029=3,R1029=4)),[1]装备基础and强化!$W$11,IF(AND(L1029="RIGHTRING",OR(R1029=3,R1029=4)),[1]装备基础and强化!$X$11,IF(AND(L1029="NECKLACE",OR(R1029=3,R1029=4)),[1]装备基础and强化!$Y$11,0))))</f>
        <v>0</v>
      </c>
      <c r="AO1029" s="43">
        <f>IF(AND(L1029="BELT",T1029=1),[1]装备基础and强化!$AA$7,IF(AND(L1029="PANTS",T1029=1),[1]装备基础and强化!$AB$7,IF(AND(L1029="SHOES",T1029=1),[1]装备基础and强化!$AC$7,IF(AND(L1029="CLOTHES",T1029=1),[1]装备基础and强化!$AD$7,0))))</f>
        <v>0</v>
      </c>
      <c r="AP1029" s="43" t="e">
        <f>IF(AND(L1029="BELT",T1029=2),[1]装备基础and强化!$AF$7,IF(AND(L1029="PANTS",T1029=2),[1]装备基础and强化!$AG$7,IF(AND(L1029="SHOES",T1029=2),[1]装备基础and强化!$AH$7,IF(AND(L1029="CLOTHES",T1029=2),[1]装备基础and强化!$AI$7,0))))</f>
        <v>#REF!</v>
      </c>
      <c r="AQ1029" s="43">
        <f>IF(L1029="HAT",[1]装备基础and强化!$AK$7,IF(L1029="JADE",[1]装备基础and强化!$AK$7,0))</f>
        <v>0</v>
      </c>
      <c r="AR1029" s="43" t="e">
        <f t="shared" si="16"/>
        <v>#REF!</v>
      </c>
    </row>
    <row r="1030" spans="1:44" x14ac:dyDescent="0.15">
      <c r="A1030" s="43"/>
      <c r="B1030" s="5" t="s">
        <v>3429</v>
      </c>
      <c r="C1030" s="12">
        <v>21026</v>
      </c>
      <c r="D1030" s="5" t="s">
        <v>3411</v>
      </c>
      <c r="E1030" s="44" t="s">
        <v>22661</v>
      </c>
      <c r="F1030" s="4" t="s">
        <v>3430</v>
      </c>
      <c r="G1030" s="4" t="s">
        <v>3431</v>
      </c>
      <c r="H1030" s="44"/>
      <c r="I1030" s="4" t="s">
        <v>700</v>
      </c>
      <c r="J1030" s="6" t="s">
        <v>700</v>
      </c>
      <c r="K1030" s="45">
        <v>1</v>
      </c>
      <c r="L1030" s="4" t="s">
        <v>750</v>
      </c>
      <c r="M1030" s="104" t="s">
        <v>26285</v>
      </c>
      <c r="N1030" s="45">
        <v>2250700</v>
      </c>
      <c r="O1030" s="4" t="s">
        <v>14885</v>
      </c>
      <c r="P1030" s="4" t="s">
        <v>1097</v>
      </c>
      <c r="Q1030" s="4">
        <v>240</v>
      </c>
      <c r="R1030" s="4">
        <v>1</v>
      </c>
      <c r="S1030" s="4" t="s">
        <v>1738</v>
      </c>
      <c r="T1030" s="4">
        <v>2</v>
      </c>
      <c r="U1030" s="4">
        <v>7</v>
      </c>
      <c r="W1030" s="4" t="s">
        <v>3174</v>
      </c>
      <c r="X1030" s="4" t="s">
        <v>3175</v>
      </c>
      <c r="Y1030" s="45">
        <v>0</v>
      </c>
      <c r="AA1030" s="4">
        <v>1</v>
      </c>
      <c r="AB1030" s="4">
        <v>100</v>
      </c>
      <c r="AC1030" s="4">
        <v>1</v>
      </c>
      <c r="AD1030" s="4">
        <v>1</v>
      </c>
      <c r="AE1030" s="45" t="s">
        <v>16461</v>
      </c>
      <c r="AF1030" s="45" t="s">
        <v>16457</v>
      </c>
      <c r="AG1030" s="45" t="s">
        <v>16459</v>
      </c>
      <c r="AH1030" s="45" t="s">
        <v>16453</v>
      </c>
      <c r="AI1030" s="45" t="s">
        <v>16455</v>
      </c>
      <c r="AJ1030" s="63" t="s">
        <v>20405</v>
      </c>
      <c r="AK1030" s="63" t="s">
        <v>20406</v>
      </c>
      <c r="AL1030" s="45">
        <v>0</v>
      </c>
      <c r="AM1030" s="43">
        <f>IF(AND(L1030="WEAPON",OR(R1030=0,R1030=1,R1030=2)),[1]装备基础and强化!$V$7,IF(AND(L1030="LEFTRING",OR(R1030=0,R1030=1,R1030=2)),[1]装备基础and强化!$W$7,IF(AND(L1030="RIGHTRING",OR(R1030=0,R1030=1,R1030=2)),[1]装备基础and强化!$X$7,IF(AND(L1030="NECKLACE",OR(R1030=0,R1030=1,R1030=2)),[1]装备基础and强化!$Y$7,0))))</f>
        <v>0</v>
      </c>
      <c r="AN1030" s="43">
        <f>IF(AND(L1030="WEAPON",OR(R1030=3,R1030=4)),[1]装备基础and强化!$V$11,IF(AND(L1030="LEFTRING",OR(R1030=3,R1030=4)),[1]装备基础and强化!$W$11,IF(AND(L1030="RIGHTRING",OR(R1030=3,R1030=4)),[1]装备基础and强化!$X$11,IF(AND(L1030="NECKLACE",OR(R1030=3,R1030=4)),[1]装备基础and强化!$Y$11,0))))</f>
        <v>0</v>
      </c>
      <c r="AO1030" s="43">
        <f>IF(AND(L1030="BELT",T1030=1),[1]装备基础and强化!$AA$7,IF(AND(L1030="PANTS",T1030=1),[1]装备基础and强化!$AB$7,IF(AND(L1030="SHOES",T1030=1),[1]装备基础and强化!$AC$7,IF(AND(L1030="CLOTHES",T1030=1),[1]装备基础and强化!$AD$7,0))))</f>
        <v>0</v>
      </c>
      <c r="AP1030" s="43" t="e">
        <f>IF(AND(L1030="BELT",T1030=2),[1]装备基础and强化!$AF$7,IF(AND(L1030="PANTS",T1030=2),[1]装备基础and强化!$AG$7,IF(AND(L1030="SHOES",T1030=2),[1]装备基础and强化!$AH$7,IF(AND(L1030="CLOTHES",T1030=2),[1]装备基础and强化!$AI$7,0))))</f>
        <v>#REF!</v>
      </c>
      <c r="AQ1030" s="43">
        <f>IF(L1030="HAT",[1]装备基础and强化!$AK$7,IF(L1030="JADE",[1]装备基础and强化!$AK$7,0))</f>
        <v>0</v>
      </c>
      <c r="AR1030" s="43" t="e">
        <f t="shared" si="16"/>
        <v>#REF!</v>
      </c>
    </row>
    <row r="1031" spans="1:44" x14ac:dyDescent="0.15">
      <c r="A1031" s="43"/>
      <c r="B1031" s="5" t="s">
        <v>3432</v>
      </c>
      <c r="C1031" s="12">
        <v>21027</v>
      </c>
      <c r="D1031" s="5" t="s">
        <v>3411</v>
      </c>
      <c r="E1031" s="44" t="s">
        <v>22662</v>
      </c>
      <c r="F1031" s="4" t="s">
        <v>3433</v>
      </c>
      <c r="G1031" s="4" t="s">
        <v>3434</v>
      </c>
      <c r="H1031" s="44"/>
      <c r="I1031" s="4" t="s">
        <v>700</v>
      </c>
      <c r="J1031" s="6" t="s">
        <v>700</v>
      </c>
      <c r="K1031" s="45">
        <v>1</v>
      </c>
      <c r="L1031" s="4" t="s">
        <v>750</v>
      </c>
      <c r="M1031" s="104" t="s">
        <v>26286</v>
      </c>
      <c r="N1031" s="45">
        <v>2250800</v>
      </c>
      <c r="O1031" s="4" t="s">
        <v>14886</v>
      </c>
      <c r="P1031" s="4" t="s">
        <v>1097</v>
      </c>
      <c r="Q1031" s="4">
        <v>240</v>
      </c>
      <c r="R1031" s="4">
        <v>1</v>
      </c>
      <c r="S1031" s="4" t="s">
        <v>1738</v>
      </c>
      <c r="T1031" s="4">
        <v>2</v>
      </c>
      <c r="U1031" s="4">
        <v>8</v>
      </c>
      <c r="W1031" s="4" t="s">
        <v>3174</v>
      </c>
      <c r="X1031" s="4" t="s">
        <v>3175</v>
      </c>
      <c r="Y1031" s="45">
        <v>0</v>
      </c>
      <c r="AA1031" s="4">
        <v>1</v>
      </c>
      <c r="AB1031" s="4">
        <v>100</v>
      </c>
      <c r="AC1031" s="4">
        <v>1</v>
      </c>
      <c r="AD1031" s="4">
        <v>1</v>
      </c>
      <c r="AE1031" s="45" t="s">
        <v>16461</v>
      </c>
      <c r="AF1031" s="45" t="s">
        <v>16457</v>
      </c>
      <c r="AG1031" s="45" t="s">
        <v>16459</v>
      </c>
      <c r="AH1031" s="45" t="s">
        <v>16453</v>
      </c>
      <c r="AI1031" s="45" t="s">
        <v>16455</v>
      </c>
      <c r="AJ1031" s="63" t="s">
        <v>20405</v>
      </c>
      <c r="AK1031" s="63" t="s">
        <v>20406</v>
      </c>
      <c r="AL1031" s="4">
        <v>0</v>
      </c>
      <c r="AM1031" s="43">
        <f>IF(AND(L1031="WEAPON",OR(R1031=0,R1031=1,R1031=2)),[1]装备基础and强化!$V$7,IF(AND(L1031="LEFTRING",OR(R1031=0,R1031=1,R1031=2)),[1]装备基础and强化!$W$7,IF(AND(L1031="RIGHTRING",OR(R1031=0,R1031=1,R1031=2)),[1]装备基础and强化!$X$7,IF(AND(L1031="NECKLACE",OR(R1031=0,R1031=1,R1031=2)),[1]装备基础and强化!$Y$7,0))))</f>
        <v>0</v>
      </c>
      <c r="AN1031" s="43">
        <f>IF(AND(L1031="WEAPON",OR(R1031=3,R1031=4)),[1]装备基础and强化!$V$11,IF(AND(L1031="LEFTRING",OR(R1031=3,R1031=4)),[1]装备基础and强化!$W$11,IF(AND(L1031="RIGHTRING",OR(R1031=3,R1031=4)),[1]装备基础and强化!$X$11,IF(AND(L1031="NECKLACE",OR(R1031=3,R1031=4)),[1]装备基础and强化!$Y$11,0))))</f>
        <v>0</v>
      </c>
      <c r="AO1031" s="43">
        <f>IF(AND(L1031="BELT",T1031=1),[1]装备基础and强化!$AA$7,IF(AND(L1031="PANTS",T1031=1),[1]装备基础and强化!$AB$7,IF(AND(L1031="SHOES",T1031=1),[1]装备基础and强化!$AC$7,IF(AND(L1031="CLOTHES",T1031=1),[1]装备基础and强化!$AD$7,0))))</f>
        <v>0</v>
      </c>
      <c r="AP1031" s="43" t="e">
        <f>IF(AND(L1031="BELT",T1031=2),[1]装备基础and强化!$AF$7,IF(AND(L1031="PANTS",T1031=2),[1]装备基础and强化!$AG$7,IF(AND(L1031="SHOES",T1031=2),[1]装备基础and强化!$AH$7,IF(AND(L1031="CLOTHES",T1031=2),[1]装备基础and强化!$AI$7,0))))</f>
        <v>#REF!</v>
      </c>
      <c r="AQ1031" s="43">
        <f>IF(L1031="HAT",[1]装备基础and强化!$AK$7,IF(L1031="JADE",[1]装备基础and强化!$AK$7,0))</f>
        <v>0</v>
      </c>
      <c r="AR1031" s="43" t="e">
        <f t="shared" si="16"/>
        <v>#REF!</v>
      </c>
    </row>
    <row r="1032" spans="1:44" x14ac:dyDescent="0.15">
      <c r="A1032" s="43"/>
      <c r="B1032" s="5" t="s">
        <v>3436</v>
      </c>
      <c r="C1032" s="12">
        <v>21028</v>
      </c>
      <c r="D1032" s="5" t="s">
        <v>3437</v>
      </c>
      <c r="E1032" s="44" t="s">
        <v>22663</v>
      </c>
      <c r="F1032" s="4" t="s">
        <v>3438</v>
      </c>
      <c r="G1032" s="4" t="s">
        <v>3439</v>
      </c>
      <c r="H1032" s="44"/>
      <c r="I1032" s="4" t="s">
        <v>700</v>
      </c>
      <c r="J1032" s="6" t="s">
        <v>700</v>
      </c>
      <c r="K1032" s="45">
        <v>1</v>
      </c>
      <c r="L1032" s="4" t="s">
        <v>756</v>
      </c>
      <c r="M1032" s="104" t="s">
        <v>17014</v>
      </c>
      <c r="N1032" s="45">
        <v>220100</v>
      </c>
      <c r="O1032" s="4" t="s">
        <v>1058</v>
      </c>
      <c r="P1032" s="4" t="s">
        <v>761</v>
      </c>
      <c r="Q1032" s="4">
        <v>30</v>
      </c>
      <c r="R1032" s="4">
        <v>1</v>
      </c>
      <c r="S1032" s="4" t="s">
        <v>1503</v>
      </c>
      <c r="T1032" s="4">
        <v>1</v>
      </c>
      <c r="U1032" s="4">
        <v>1</v>
      </c>
      <c r="W1032" s="4" t="s">
        <v>3440</v>
      </c>
      <c r="X1032" s="4" t="s">
        <v>3441</v>
      </c>
      <c r="Y1032" s="45">
        <v>0</v>
      </c>
      <c r="AA1032" s="4">
        <v>1</v>
      </c>
      <c r="AB1032" s="4">
        <v>100</v>
      </c>
      <c r="AC1032" s="4">
        <v>1</v>
      </c>
      <c r="AD1032" s="4">
        <v>1</v>
      </c>
      <c r="AE1032" s="45" t="s">
        <v>16461</v>
      </c>
      <c r="AF1032" s="45" t="s">
        <v>16457</v>
      </c>
      <c r="AG1032" s="45" t="s">
        <v>16459</v>
      </c>
      <c r="AH1032" s="45" t="s">
        <v>16453</v>
      </c>
      <c r="AI1032" s="45" t="s">
        <v>16455</v>
      </c>
      <c r="AJ1032" s="63" t="s">
        <v>20406</v>
      </c>
      <c r="AK1032" s="63" t="s">
        <v>20406</v>
      </c>
      <c r="AL1032" s="45">
        <v>0</v>
      </c>
      <c r="AM1032" s="43">
        <f>IF(AND(L1032="WEAPON",OR(R1032=0,R1032=1,R1032=2)),[1]装备基础and强化!$V$7,IF(AND(L1032="LEFTRING",OR(R1032=0,R1032=1,R1032=2)),[1]装备基础and强化!$W$7,IF(AND(L1032="RIGHTRING",OR(R1032=0,R1032=1,R1032=2)),[1]装备基础and强化!$X$7,IF(AND(L1032="NECKLACE",OR(R1032=0,R1032=1,R1032=2)),[1]装备基础and强化!$Y$7,0))))</f>
        <v>0</v>
      </c>
      <c r="AN1032" s="43">
        <f>IF(AND(L1032="WEAPON",OR(R1032=3,R1032=4)),[1]装备基础and强化!$V$11,IF(AND(L1032="LEFTRING",OR(R1032=3,R1032=4)),[1]装备基础and强化!$W$11,IF(AND(L1032="RIGHTRING",OR(R1032=3,R1032=4)),[1]装备基础and强化!$X$11,IF(AND(L1032="NECKLACE",OR(R1032=3,R1032=4)),[1]装备基础and强化!$Y$11,0))))</f>
        <v>0</v>
      </c>
      <c r="AO1032" s="43" t="e">
        <f>IF(AND(L1032="BELT",T1032=1),[1]装备基础and强化!$AA$7,IF(AND(L1032="PANTS",T1032=1),[1]装备基础and强化!$AB$7,IF(AND(L1032="SHOES",T1032=1),[1]装备基础and强化!$AC$7,IF(AND(L1032="CLOTHES",T1032=1),[1]装备基础and强化!$AD$7,0))))</f>
        <v>#REF!</v>
      </c>
      <c r="AP1032" s="43">
        <f>IF(AND(L1032="BELT",T1032=2),[1]装备基础and强化!$AF$7,IF(AND(L1032="PANTS",T1032=2),[1]装备基础and强化!$AG$7,IF(AND(L1032="SHOES",T1032=2),[1]装备基础and强化!$AH$7,IF(AND(L1032="CLOTHES",T1032=2),[1]装备基础and强化!$AI$7,0))))</f>
        <v>0</v>
      </c>
      <c r="AQ1032" s="43">
        <f>IF(L1032="HAT",[1]装备基础and强化!$AK$7,IF(L1032="JADE",[1]装备基础and强化!$AK$7,0))</f>
        <v>0</v>
      </c>
      <c r="AR1032" s="43" t="e">
        <f t="shared" si="16"/>
        <v>#REF!</v>
      </c>
    </row>
    <row r="1033" spans="1:44" x14ac:dyDescent="0.15">
      <c r="A1033" s="43"/>
      <c r="B1033" s="5" t="s">
        <v>3442</v>
      </c>
      <c r="C1033" s="12">
        <v>21029</v>
      </c>
      <c r="D1033" s="5" t="s">
        <v>3437</v>
      </c>
      <c r="E1033" s="44" t="s">
        <v>22664</v>
      </c>
      <c r="F1033" s="4" t="s">
        <v>3443</v>
      </c>
      <c r="G1033" s="4" t="s">
        <v>3444</v>
      </c>
      <c r="H1033" s="44"/>
      <c r="I1033" s="4" t="s">
        <v>700</v>
      </c>
      <c r="J1033" s="6" t="s">
        <v>700</v>
      </c>
      <c r="K1033" s="45">
        <v>1</v>
      </c>
      <c r="L1033" s="4" t="s">
        <v>756</v>
      </c>
      <c r="M1033" s="104" t="s">
        <v>17015</v>
      </c>
      <c r="N1033" s="45">
        <v>220200</v>
      </c>
      <c r="O1033" s="4" t="s">
        <v>761</v>
      </c>
      <c r="P1033" s="4" t="s">
        <v>761</v>
      </c>
      <c r="Q1033" s="4">
        <v>30</v>
      </c>
      <c r="R1033" s="4">
        <v>1</v>
      </c>
      <c r="S1033" s="4" t="s">
        <v>1503</v>
      </c>
      <c r="T1033" s="4">
        <v>1</v>
      </c>
      <c r="U1033" s="4">
        <v>2</v>
      </c>
      <c r="W1033" s="4" t="s">
        <v>3440</v>
      </c>
      <c r="X1033" s="4" t="s">
        <v>3441</v>
      </c>
      <c r="Y1033" s="45">
        <v>0</v>
      </c>
      <c r="AA1033" s="4">
        <v>1</v>
      </c>
      <c r="AB1033" s="4">
        <v>100</v>
      </c>
      <c r="AC1033" s="4">
        <v>1</v>
      </c>
      <c r="AD1033" s="4">
        <v>1</v>
      </c>
      <c r="AE1033" s="45" t="s">
        <v>16461</v>
      </c>
      <c r="AF1033" s="45" t="s">
        <v>16457</v>
      </c>
      <c r="AG1033" s="45" t="s">
        <v>16459</v>
      </c>
      <c r="AH1033" s="45" t="s">
        <v>16453</v>
      </c>
      <c r="AI1033" s="45" t="s">
        <v>16455</v>
      </c>
      <c r="AJ1033" s="63" t="s">
        <v>20406</v>
      </c>
      <c r="AK1033" s="63" t="s">
        <v>20406</v>
      </c>
      <c r="AL1033" s="4">
        <v>0</v>
      </c>
      <c r="AM1033" s="43">
        <f>IF(AND(L1033="WEAPON",OR(R1033=0,R1033=1,R1033=2)),[1]装备基础and强化!$V$7,IF(AND(L1033="LEFTRING",OR(R1033=0,R1033=1,R1033=2)),[1]装备基础and强化!$W$7,IF(AND(L1033="RIGHTRING",OR(R1033=0,R1033=1,R1033=2)),[1]装备基础and强化!$X$7,IF(AND(L1033="NECKLACE",OR(R1033=0,R1033=1,R1033=2)),[1]装备基础and强化!$Y$7,0))))</f>
        <v>0</v>
      </c>
      <c r="AN1033" s="43">
        <f>IF(AND(L1033="WEAPON",OR(R1033=3,R1033=4)),[1]装备基础and强化!$V$11,IF(AND(L1033="LEFTRING",OR(R1033=3,R1033=4)),[1]装备基础and强化!$W$11,IF(AND(L1033="RIGHTRING",OR(R1033=3,R1033=4)),[1]装备基础and强化!$X$11,IF(AND(L1033="NECKLACE",OR(R1033=3,R1033=4)),[1]装备基础and强化!$Y$11,0))))</f>
        <v>0</v>
      </c>
      <c r="AO1033" s="43" t="e">
        <f>IF(AND(L1033="BELT",T1033=1),[1]装备基础and强化!$AA$7,IF(AND(L1033="PANTS",T1033=1),[1]装备基础and强化!$AB$7,IF(AND(L1033="SHOES",T1033=1),[1]装备基础and强化!$AC$7,IF(AND(L1033="CLOTHES",T1033=1),[1]装备基础and强化!$AD$7,0))))</f>
        <v>#REF!</v>
      </c>
      <c r="AP1033" s="43">
        <f>IF(AND(L1033="BELT",T1033=2),[1]装备基础and强化!$AF$7,IF(AND(L1033="PANTS",T1033=2),[1]装备基础and强化!$AG$7,IF(AND(L1033="SHOES",T1033=2),[1]装备基础and强化!$AH$7,IF(AND(L1033="CLOTHES",T1033=2),[1]装备基础and强化!$AI$7,0))))</f>
        <v>0</v>
      </c>
      <c r="AQ1033" s="43">
        <f>IF(L1033="HAT",[1]装备基础and强化!$AK$7,IF(L1033="JADE",[1]装备基础and强化!$AK$7,0))</f>
        <v>0</v>
      </c>
      <c r="AR1033" s="43" t="e">
        <f t="shared" si="16"/>
        <v>#REF!</v>
      </c>
    </row>
    <row r="1034" spans="1:44" x14ac:dyDescent="0.15">
      <c r="A1034" s="43"/>
      <c r="B1034" s="5" t="s">
        <v>3445</v>
      </c>
      <c r="C1034" s="12">
        <v>21030</v>
      </c>
      <c r="D1034" s="5" t="s">
        <v>3437</v>
      </c>
      <c r="E1034" s="44" t="s">
        <v>22665</v>
      </c>
      <c r="F1034" s="4" t="s">
        <v>3446</v>
      </c>
      <c r="G1034" s="4" t="s">
        <v>3447</v>
      </c>
      <c r="H1034" s="44"/>
      <c r="I1034" s="4" t="s">
        <v>700</v>
      </c>
      <c r="J1034" s="6" t="s">
        <v>700</v>
      </c>
      <c r="K1034" s="45">
        <v>1</v>
      </c>
      <c r="L1034" s="4" t="s">
        <v>756</v>
      </c>
      <c r="M1034" s="104" t="s">
        <v>17016</v>
      </c>
      <c r="N1034" s="45">
        <v>220300</v>
      </c>
      <c r="O1034" s="4" t="s">
        <v>2462</v>
      </c>
      <c r="P1034" s="4" t="s">
        <v>761</v>
      </c>
      <c r="Q1034" s="4">
        <v>30</v>
      </c>
      <c r="R1034" s="4">
        <v>1</v>
      </c>
      <c r="S1034" s="4" t="s">
        <v>1503</v>
      </c>
      <c r="T1034" s="4">
        <v>1</v>
      </c>
      <c r="U1034" s="4">
        <v>3</v>
      </c>
      <c r="W1034" s="4" t="s">
        <v>3440</v>
      </c>
      <c r="X1034" s="4" t="s">
        <v>3441</v>
      </c>
      <c r="Y1034" s="45">
        <v>0</v>
      </c>
      <c r="AA1034" s="4">
        <v>1</v>
      </c>
      <c r="AB1034" s="4">
        <v>100</v>
      </c>
      <c r="AC1034" s="4">
        <v>1</v>
      </c>
      <c r="AD1034" s="4">
        <v>1</v>
      </c>
      <c r="AE1034" s="45" t="s">
        <v>16461</v>
      </c>
      <c r="AF1034" s="45" t="s">
        <v>16457</v>
      </c>
      <c r="AG1034" s="45" t="s">
        <v>16459</v>
      </c>
      <c r="AH1034" s="45" t="s">
        <v>16453</v>
      </c>
      <c r="AI1034" s="45" t="s">
        <v>16455</v>
      </c>
      <c r="AJ1034" s="63" t="s">
        <v>20406</v>
      </c>
      <c r="AK1034" s="63" t="s">
        <v>20406</v>
      </c>
      <c r="AL1034" s="45">
        <v>0</v>
      </c>
      <c r="AM1034" s="43">
        <f>IF(AND(L1034="WEAPON",OR(R1034=0,R1034=1,R1034=2)),[1]装备基础and强化!$V$7,IF(AND(L1034="LEFTRING",OR(R1034=0,R1034=1,R1034=2)),[1]装备基础and强化!$W$7,IF(AND(L1034="RIGHTRING",OR(R1034=0,R1034=1,R1034=2)),[1]装备基础and强化!$X$7,IF(AND(L1034="NECKLACE",OR(R1034=0,R1034=1,R1034=2)),[1]装备基础and强化!$Y$7,0))))</f>
        <v>0</v>
      </c>
      <c r="AN1034" s="43">
        <f>IF(AND(L1034="WEAPON",OR(R1034=3,R1034=4)),[1]装备基础and强化!$V$11,IF(AND(L1034="LEFTRING",OR(R1034=3,R1034=4)),[1]装备基础and强化!$W$11,IF(AND(L1034="RIGHTRING",OR(R1034=3,R1034=4)),[1]装备基础and强化!$X$11,IF(AND(L1034="NECKLACE",OR(R1034=3,R1034=4)),[1]装备基础and强化!$Y$11,0))))</f>
        <v>0</v>
      </c>
      <c r="AO1034" s="43" t="e">
        <f>IF(AND(L1034="BELT",T1034=1),[1]装备基础and强化!$AA$7,IF(AND(L1034="PANTS",T1034=1),[1]装备基础and强化!$AB$7,IF(AND(L1034="SHOES",T1034=1),[1]装备基础and强化!$AC$7,IF(AND(L1034="CLOTHES",T1034=1),[1]装备基础and强化!$AD$7,0))))</f>
        <v>#REF!</v>
      </c>
      <c r="AP1034" s="43">
        <f>IF(AND(L1034="BELT",T1034=2),[1]装备基础and强化!$AF$7,IF(AND(L1034="PANTS",T1034=2),[1]装备基础and强化!$AG$7,IF(AND(L1034="SHOES",T1034=2),[1]装备基础and强化!$AH$7,IF(AND(L1034="CLOTHES",T1034=2),[1]装备基础and强化!$AI$7,0))))</f>
        <v>0</v>
      </c>
      <c r="AQ1034" s="43">
        <f>IF(L1034="HAT",[1]装备基础and强化!$AK$7,IF(L1034="JADE",[1]装备基础and强化!$AK$7,0))</f>
        <v>0</v>
      </c>
      <c r="AR1034" s="43" t="e">
        <f t="shared" si="16"/>
        <v>#REF!</v>
      </c>
    </row>
    <row r="1035" spans="1:44" x14ac:dyDescent="0.15">
      <c r="A1035" s="43"/>
      <c r="B1035" s="5" t="s">
        <v>3448</v>
      </c>
      <c r="C1035" s="12">
        <v>21031</v>
      </c>
      <c r="D1035" s="5" t="s">
        <v>3437</v>
      </c>
      <c r="E1035" s="44" t="s">
        <v>22666</v>
      </c>
      <c r="F1035" s="4" t="s">
        <v>3449</v>
      </c>
      <c r="G1035" s="4" t="s">
        <v>3450</v>
      </c>
      <c r="H1035" s="44"/>
      <c r="I1035" s="4" t="s">
        <v>700</v>
      </c>
      <c r="J1035" s="6" t="s">
        <v>700</v>
      </c>
      <c r="K1035" s="45">
        <v>1</v>
      </c>
      <c r="L1035" s="4" t="s">
        <v>756</v>
      </c>
      <c r="M1035" s="104" t="s">
        <v>17017</v>
      </c>
      <c r="N1035" s="45">
        <v>220400</v>
      </c>
      <c r="O1035" s="4" t="s">
        <v>2466</v>
      </c>
      <c r="P1035" s="4" t="s">
        <v>761</v>
      </c>
      <c r="Q1035" s="4">
        <v>30</v>
      </c>
      <c r="R1035" s="4">
        <v>1</v>
      </c>
      <c r="S1035" s="4" t="s">
        <v>1503</v>
      </c>
      <c r="T1035" s="4">
        <v>1</v>
      </c>
      <c r="U1035" s="4">
        <v>4</v>
      </c>
      <c r="W1035" s="4" t="s">
        <v>3440</v>
      </c>
      <c r="X1035" s="4" t="s">
        <v>3441</v>
      </c>
      <c r="Y1035" s="45">
        <v>0</v>
      </c>
      <c r="AA1035" s="4">
        <v>1</v>
      </c>
      <c r="AB1035" s="4">
        <v>100</v>
      </c>
      <c r="AC1035" s="4">
        <v>1</v>
      </c>
      <c r="AD1035" s="4">
        <v>1</v>
      </c>
      <c r="AE1035" s="45" t="s">
        <v>16461</v>
      </c>
      <c r="AF1035" s="45" t="s">
        <v>16457</v>
      </c>
      <c r="AG1035" s="45" t="s">
        <v>16459</v>
      </c>
      <c r="AH1035" s="45" t="s">
        <v>16453</v>
      </c>
      <c r="AI1035" s="45" t="s">
        <v>16455</v>
      </c>
      <c r="AJ1035" s="63" t="s">
        <v>20406</v>
      </c>
      <c r="AK1035" s="63" t="s">
        <v>20406</v>
      </c>
      <c r="AL1035" s="4">
        <v>0</v>
      </c>
      <c r="AM1035" s="43">
        <f>IF(AND(L1035="WEAPON",OR(R1035=0,R1035=1,R1035=2)),[1]装备基础and强化!$V$7,IF(AND(L1035="LEFTRING",OR(R1035=0,R1035=1,R1035=2)),[1]装备基础and强化!$W$7,IF(AND(L1035="RIGHTRING",OR(R1035=0,R1035=1,R1035=2)),[1]装备基础and强化!$X$7,IF(AND(L1035="NECKLACE",OR(R1035=0,R1035=1,R1035=2)),[1]装备基础and强化!$Y$7,0))))</f>
        <v>0</v>
      </c>
      <c r="AN1035" s="43">
        <f>IF(AND(L1035="WEAPON",OR(R1035=3,R1035=4)),[1]装备基础and强化!$V$11,IF(AND(L1035="LEFTRING",OR(R1035=3,R1035=4)),[1]装备基础and强化!$W$11,IF(AND(L1035="RIGHTRING",OR(R1035=3,R1035=4)),[1]装备基础and强化!$X$11,IF(AND(L1035="NECKLACE",OR(R1035=3,R1035=4)),[1]装备基础and强化!$Y$11,0))))</f>
        <v>0</v>
      </c>
      <c r="AO1035" s="43" t="e">
        <f>IF(AND(L1035="BELT",T1035=1),[1]装备基础and强化!$AA$7,IF(AND(L1035="PANTS",T1035=1),[1]装备基础and强化!$AB$7,IF(AND(L1035="SHOES",T1035=1),[1]装备基础and强化!$AC$7,IF(AND(L1035="CLOTHES",T1035=1),[1]装备基础and强化!$AD$7,0))))</f>
        <v>#REF!</v>
      </c>
      <c r="AP1035" s="43">
        <f>IF(AND(L1035="BELT",T1035=2),[1]装备基础and强化!$AF$7,IF(AND(L1035="PANTS",T1035=2),[1]装备基础and强化!$AG$7,IF(AND(L1035="SHOES",T1035=2),[1]装备基础and强化!$AH$7,IF(AND(L1035="CLOTHES",T1035=2),[1]装备基础and强化!$AI$7,0))))</f>
        <v>0</v>
      </c>
      <c r="AQ1035" s="43">
        <f>IF(L1035="HAT",[1]装备基础and强化!$AK$7,IF(L1035="JADE",[1]装备基础and强化!$AK$7,0))</f>
        <v>0</v>
      </c>
      <c r="AR1035" s="43" t="e">
        <f t="shared" si="16"/>
        <v>#REF!</v>
      </c>
    </row>
    <row r="1036" spans="1:44" x14ac:dyDescent="0.15">
      <c r="A1036" s="43"/>
      <c r="B1036" s="5" t="s">
        <v>3451</v>
      </c>
      <c r="C1036" s="12">
        <v>21032</v>
      </c>
      <c r="D1036" s="5" t="s">
        <v>3437</v>
      </c>
      <c r="E1036" s="44" t="s">
        <v>22667</v>
      </c>
      <c r="F1036" s="4" t="s">
        <v>3452</v>
      </c>
      <c r="G1036" s="4" t="s">
        <v>3453</v>
      </c>
      <c r="H1036" s="44"/>
      <c r="I1036" s="4" t="s">
        <v>700</v>
      </c>
      <c r="J1036" s="6" t="s">
        <v>700</v>
      </c>
      <c r="K1036" s="45">
        <v>1</v>
      </c>
      <c r="L1036" s="4" t="s">
        <v>756</v>
      </c>
      <c r="M1036" s="104" t="s">
        <v>17018</v>
      </c>
      <c r="N1036" s="45">
        <v>220500</v>
      </c>
      <c r="O1036" s="4" t="s">
        <v>4309</v>
      </c>
      <c r="P1036" s="4" t="s">
        <v>761</v>
      </c>
      <c r="Q1036" s="4">
        <v>30</v>
      </c>
      <c r="R1036" s="4">
        <v>1</v>
      </c>
      <c r="S1036" s="4" t="s">
        <v>1503</v>
      </c>
      <c r="T1036" s="4">
        <v>1</v>
      </c>
      <c r="U1036" s="4">
        <v>5</v>
      </c>
      <c r="W1036" s="4" t="s">
        <v>3440</v>
      </c>
      <c r="X1036" s="4" t="s">
        <v>3441</v>
      </c>
      <c r="Y1036" s="45">
        <v>0</v>
      </c>
      <c r="AA1036" s="4">
        <v>1</v>
      </c>
      <c r="AB1036" s="4">
        <v>100</v>
      </c>
      <c r="AC1036" s="4">
        <v>1</v>
      </c>
      <c r="AD1036" s="4">
        <v>1</v>
      </c>
      <c r="AE1036" s="45" t="s">
        <v>16461</v>
      </c>
      <c r="AF1036" s="45" t="s">
        <v>16457</v>
      </c>
      <c r="AG1036" s="45" t="s">
        <v>16459</v>
      </c>
      <c r="AH1036" s="45" t="s">
        <v>16453</v>
      </c>
      <c r="AI1036" s="45" t="s">
        <v>16455</v>
      </c>
      <c r="AJ1036" s="63" t="s">
        <v>20406</v>
      </c>
      <c r="AK1036" s="63" t="s">
        <v>20406</v>
      </c>
      <c r="AL1036" s="45">
        <v>0</v>
      </c>
      <c r="AM1036" s="43">
        <f>IF(AND(L1036="WEAPON",OR(R1036=0,R1036=1,R1036=2)),[1]装备基础and强化!$V$7,IF(AND(L1036="LEFTRING",OR(R1036=0,R1036=1,R1036=2)),[1]装备基础and强化!$W$7,IF(AND(L1036="RIGHTRING",OR(R1036=0,R1036=1,R1036=2)),[1]装备基础and强化!$X$7,IF(AND(L1036="NECKLACE",OR(R1036=0,R1036=1,R1036=2)),[1]装备基础and强化!$Y$7,0))))</f>
        <v>0</v>
      </c>
      <c r="AN1036" s="43">
        <f>IF(AND(L1036="WEAPON",OR(R1036=3,R1036=4)),[1]装备基础and强化!$V$11,IF(AND(L1036="LEFTRING",OR(R1036=3,R1036=4)),[1]装备基础and强化!$W$11,IF(AND(L1036="RIGHTRING",OR(R1036=3,R1036=4)),[1]装备基础and强化!$X$11,IF(AND(L1036="NECKLACE",OR(R1036=3,R1036=4)),[1]装备基础and强化!$Y$11,0))))</f>
        <v>0</v>
      </c>
      <c r="AO1036" s="43" t="e">
        <f>IF(AND(L1036="BELT",T1036=1),[1]装备基础and强化!$AA$7,IF(AND(L1036="PANTS",T1036=1),[1]装备基础and强化!$AB$7,IF(AND(L1036="SHOES",T1036=1),[1]装备基础and强化!$AC$7,IF(AND(L1036="CLOTHES",T1036=1),[1]装备基础and强化!$AD$7,0))))</f>
        <v>#REF!</v>
      </c>
      <c r="AP1036" s="43">
        <f>IF(AND(L1036="BELT",T1036=2),[1]装备基础and强化!$AF$7,IF(AND(L1036="PANTS",T1036=2),[1]装备基础and强化!$AG$7,IF(AND(L1036="SHOES",T1036=2),[1]装备基础and强化!$AH$7,IF(AND(L1036="CLOTHES",T1036=2),[1]装备基础and强化!$AI$7,0))))</f>
        <v>0</v>
      </c>
      <c r="AQ1036" s="43">
        <f>IF(L1036="HAT",[1]装备基础and强化!$AK$7,IF(L1036="JADE",[1]装备基础and强化!$AK$7,0))</f>
        <v>0</v>
      </c>
      <c r="AR1036" s="43" t="e">
        <f t="shared" si="16"/>
        <v>#REF!</v>
      </c>
    </row>
    <row r="1037" spans="1:44" x14ac:dyDescent="0.15">
      <c r="A1037" s="43"/>
      <c r="B1037" s="5" t="s">
        <v>3454</v>
      </c>
      <c r="C1037" s="12">
        <v>21033</v>
      </c>
      <c r="D1037" s="5" t="s">
        <v>3437</v>
      </c>
      <c r="E1037" s="44" t="s">
        <v>22668</v>
      </c>
      <c r="F1037" s="4" t="s">
        <v>3455</v>
      </c>
      <c r="G1037" s="4" t="s">
        <v>3456</v>
      </c>
      <c r="H1037" s="44"/>
      <c r="I1037" s="4" t="s">
        <v>700</v>
      </c>
      <c r="J1037" s="6" t="s">
        <v>700</v>
      </c>
      <c r="K1037" s="45">
        <v>1</v>
      </c>
      <c r="L1037" s="4" t="s">
        <v>756</v>
      </c>
      <c r="M1037" s="104" t="s">
        <v>17019</v>
      </c>
      <c r="N1037" s="45">
        <v>220600</v>
      </c>
      <c r="O1037" s="4" t="s">
        <v>2990</v>
      </c>
      <c r="P1037" s="4" t="s">
        <v>761</v>
      </c>
      <c r="Q1037" s="4">
        <v>30</v>
      </c>
      <c r="R1037" s="4">
        <v>1</v>
      </c>
      <c r="S1037" s="4" t="s">
        <v>1503</v>
      </c>
      <c r="T1037" s="4">
        <v>1</v>
      </c>
      <c r="U1037" s="4">
        <v>6</v>
      </c>
      <c r="W1037" s="4" t="s">
        <v>3440</v>
      </c>
      <c r="X1037" s="4" t="s">
        <v>3441</v>
      </c>
      <c r="Y1037" s="45">
        <v>0</v>
      </c>
      <c r="AA1037" s="4">
        <v>1</v>
      </c>
      <c r="AB1037" s="4">
        <v>100</v>
      </c>
      <c r="AC1037" s="4">
        <v>1</v>
      </c>
      <c r="AD1037" s="4">
        <v>1</v>
      </c>
      <c r="AE1037" s="45" t="s">
        <v>16461</v>
      </c>
      <c r="AF1037" s="45" t="s">
        <v>16457</v>
      </c>
      <c r="AG1037" s="45" t="s">
        <v>16459</v>
      </c>
      <c r="AH1037" s="45" t="s">
        <v>16453</v>
      </c>
      <c r="AI1037" s="45" t="s">
        <v>16455</v>
      </c>
      <c r="AJ1037" s="63" t="s">
        <v>20406</v>
      </c>
      <c r="AK1037" s="63" t="s">
        <v>20406</v>
      </c>
      <c r="AL1037" s="4">
        <v>0</v>
      </c>
      <c r="AM1037" s="43">
        <f>IF(AND(L1037="WEAPON",OR(R1037=0,R1037=1,R1037=2)),[1]装备基础and强化!$V$7,IF(AND(L1037="LEFTRING",OR(R1037=0,R1037=1,R1037=2)),[1]装备基础and强化!$W$7,IF(AND(L1037="RIGHTRING",OR(R1037=0,R1037=1,R1037=2)),[1]装备基础and强化!$X$7,IF(AND(L1037="NECKLACE",OR(R1037=0,R1037=1,R1037=2)),[1]装备基础and强化!$Y$7,0))))</f>
        <v>0</v>
      </c>
      <c r="AN1037" s="43">
        <f>IF(AND(L1037="WEAPON",OR(R1037=3,R1037=4)),[1]装备基础and强化!$V$11,IF(AND(L1037="LEFTRING",OR(R1037=3,R1037=4)),[1]装备基础and强化!$W$11,IF(AND(L1037="RIGHTRING",OR(R1037=3,R1037=4)),[1]装备基础and强化!$X$11,IF(AND(L1037="NECKLACE",OR(R1037=3,R1037=4)),[1]装备基础and强化!$Y$11,0))))</f>
        <v>0</v>
      </c>
      <c r="AO1037" s="43" t="e">
        <f>IF(AND(L1037="BELT",T1037=1),[1]装备基础and强化!$AA$7,IF(AND(L1037="PANTS",T1037=1),[1]装备基础and强化!$AB$7,IF(AND(L1037="SHOES",T1037=1),[1]装备基础and强化!$AC$7,IF(AND(L1037="CLOTHES",T1037=1),[1]装备基础and强化!$AD$7,0))))</f>
        <v>#REF!</v>
      </c>
      <c r="AP1037" s="43">
        <f>IF(AND(L1037="BELT",T1037=2),[1]装备基础and强化!$AF$7,IF(AND(L1037="PANTS",T1037=2),[1]装备基础and强化!$AG$7,IF(AND(L1037="SHOES",T1037=2),[1]装备基础and强化!$AH$7,IF(AND(L1037="CLOTHES",T1037=2),[1]装备基础and强化!$AI$7,0))))</f>
        <v>0</v>
      </c>
      <c r="AQ1037" s="43">
        <f>IF(L1037="HAT",[1]装备基础and强化!$AK$7,IF(L1037="JADE",[1]装备基础and强化!$AK$7,0))</f>
        <v>0</v>
      </c>
      <c r="AR1037" s="43" t="e">
        <f t="shared" si="16"/>
        <v>#REF!</v>
      </c>
    </row>
    <row r="1038" spans="1:44" x14ac:dyDescent="0.15">
      <c r="A1038" s="43"/>
      <c r="B1038" s="5" t="s">
        <v>3457</v>
      </c>
      <c r="C1038" s="12">
        <v>21034</v>
      </c>
      <c r="D1038" s="5" t="s">
        <v>3437</v>
      </c>
      <c r="E1038" s="44" t="s">
        <v>22669</v>
      </c>
      <c r="F1038" s="4" t="s">
        <v>3458</v>
      </c>
      <c r="G1038" s="4" t="s">
        <v>3459</v>
      </c>
      <c r="H1038" s="44"/>
      <c r="I1038" s="4" t="s">
        <v>700</v>
      </c>
      <c r="J1038" s="6" t="s">
        <v>700</v>
      </c>
      <c r="K1038" s="45">
        <v>1</v>
      </c>
      <c r="L1038" s="4" t="s">
        <v>756</v>
      </c>
      <c r="M1038" s="104" t="s">
        <v>17020</v>
      </c>
      <c r="N1038" s="45">
        <v>220700</v>
      </c>
      <c r="O1038" s="4" t="s">
        <v>2478</v>
      </c>
      <c r="P1038" s="4" t="s">
        <v>761</v>
      </c>
      <c r="Q1038" s="4">
        <v>30</v>
      </c>
      <c r="R1038" s="4">
        <v>1</v>
      </c>
      <c r="S1038" s="4" t="s">
        <v>1503</v>
      </c>
      <c r="T1038" s="4">
        <v>1</v>
      </c>
      <c r="U1038" s="4">
        <v>7</v>
      </c>
      <c r="W1038" s="4" t="s">
        <v>3440</v>
      </c>
      <c r="X1038" s="4" t="s">
        <v>3441</v>
      </c>
      <c r="Y1038" s="45">
        <v>0</v>
      </c>
      <c r="AA1038" s="4">
        <v>1</v>
      </c>
      <c r="AB1038" s="4">
        <v>100</v>
      </c>
      <c r="AC1038" s="4">
        <v>1</v>
      </c>
      <c r="AD1038" s="4">
        <v>1</v>
      </c>
      <c r="AE1038" s="45" t="s">
        <v>16461</v>
      </c>
      <c r="AF1038" s="45" t="s">
        <v>16457</v>
      </c>
      <c r="AG1038" s="45" t="s">
        <v>16459</v>
      </c>
      <c r="AH1038" s="45" t="s">
        <v>16453</v>
      </c>
      <c r="AI1038" s="45" t="s">
        <v>16455</v>
      </c>
      <c r="AJ1038" s="63" t="s">
        <v>20406</v>
      </c>
      <c r="AK1038" s="63" t="s">
        <v>20406</v>
      </c>
      <c r="AL1038" s="45">
        <v>0</v>
      </c>
      <c r="AM1038" s="43">
        <f>IF(AND(L1038="WEAPON",OR(R1038=0,R1038=1,R1038=2)),[1]装备基础and强化!$V$7,IF(AND(L1038="LEFTRING",OR(R1038=0,R1038=1,R1038=2)),[1]装备基础and强化!$W$7,IF(AND(L1038="RIGHTRING",OR(R1038=0,R1038=1,R1038=2)),[1]装备基础and强化!$X$7,IF(AND(L1038="NECKLACE",OR(R1038=0,R1038=1,R1038=2)),[1]装备基础and强化!$Y$7,0))))</f>
        <v>0</v>
      </c>
      <c r="AN1038" s="43">
        <f>IF(AND(L1038="WEAPON",OR(R1038=3,R1038=4)),[1]装备基础and强化!$V$11,IF(AND(L1038="LEFTRING",OR(R1038=3,R1038=4)),[1]装备基础and强化!$W$11,IF(AND(L1038="RIGHTRING",OR(R1038=3,R1038=4)),[1]装备基础and强化!$X$11,IF(AND(L1038="NECKLACE",OR(R1038=3,R1038=4)),[1]装备基础and强化!$Y$11,0))))</f>
        <v>0</v>
      </c>
      <c r="AO1038" s="43" t="e">
        <f>IF(AND(L1038="BELT",T1038=1),[1]装备基础and强化!$AA$7,IF(AND(L1038="PANTS",T1038=1),[1]装备基础and强化!$AB$7,IF(AND(L1038="SHOES",T1038=1),[1]装备基础and强化!$AC$7,IF(AND(L1038="CLOTHES",T1038=1),[1]装备基础and强化!$AD$7,0))))</f>
        <v>#REF!</v>
      </c>
      <c r="AP1038" s="43">
        <f>IF(AND(L1038="BELT",T1038=2),[1]装备基础and强化!$AF$7,IF(AND(L1038="PANTS",T1038=2),[1]装备基础and强化!$AG$7,IF(AND(L1038="SHOES",T1038=2),[1]装备基础and强化!$AH$7,IF(AND(L1038="CLOTHES",T1038=2),[1]装备基础and强化!$AI$7,0))))</f>
        <v>0</v>
      </c>
      <c r="AQ1038" s="43">
        <f>IF(L1038="HAT",[1]装备基础and强化!$AK$7,IF(L1038="JADE",[1]装备基础and强化!$AK$7,0))</f>
        <v>0</v>
      </c>
      <c r="AR1038" s="43" t="e">
        <f t="shared" si="16"/>
        <v>#REF!</v>
      </c>
    </row>
    <row r="1039" spans="1:44" x14ac:dyDescent="0.15">
      <c r="A1039" s="43"/>
      <c r="B1039" s="5" t="s">
        <v>3460</v>
      </c>
      <c r="C1039" s="12">
        <v>21035</v>
      </c>
      <c r="D1039" s="5" t="s">
        <v>3437</v>
      </c>
      <c r="E1039" s="44" t="s">
        <v>22670</v>
      </c>
      <c r="F1039" s="4" t="s">
        <v>3461</v>
      </c>
      <c r="G1039" s="4" t="s">
        <v>3462</v>
      </c>
      <c r="H1039" s="44"/>
      <c r="I1039" s="4" t="s">
        <v>700</v>
      </c>
      <c r="J1039" s="6" t="s">
        <v>700</v>
      </c>
      <c r="K1039" s="45">
        <v>1</v>
      </c>
      <c r="L1039" s="4" t="s">
        <v>756</v>
      </c>
      <c r="M1039" s="104" t="s">
        <v>17021</v>
      </c>
      <c r="N1039" s="45">
        <v>202800</v>
      </c>
      <c r="O1039" s="4" t="s">
        <v>2994</v>
      </c>
      <c r="P1039" s="4" t="s">
        <v>761</v>
      </c>
      <c r="Q1039" s="4">
        <v>30</v>
      </c>
      <c r="R1039" s="4">
        <v>1</v>
      </c>
      <c r="S1039" s="4" t="s">
        <v>1503</v>
      </c>
      <c r="T1039" s="4">
        <v>1</v>
      </c>
      <c r="U1039" s="4">
        <v>8</v>
      </c>
      <c r="W1039" s="4" t="s">
        <v>3440</v>
      </c>
      <c r="X1039" s="4" t="s">
        <v>3441</v>
      </c>
      <c r="Y1039" s="45">
        <v>0</v>
      </c>
      <c r="AA1039" s="4">
        <v>1</v>
      </c>
      <c r="AB1039" s="4">
        <v>100</v>
      </c>
      <c r="AC1039" s="4">
        <v>1</v>
      </c>
      <c r="AD1039" s="4">
        <v>1</v>
      </c>
      <c r="AE1039" s="45" t="s">
        <v>16461</v>
      </c>
      <c r="AF1039" s="45" t="s">
        <v>16457</v>
      </c>
      <c r="AG1039" s="45" t="s">
        <v>16459</v>
      </c>
      <c r="AH1039" s="45" t="s">
        <v>16453</v>
      </c>
      <c r="AI1039" s="45" t="s">
        <v>16455</v>
      </c>
      <c r="AJ1039" s="63" t="s">
        <v>20406</v>
      </c>
      <c r="AK1039" s="63" t="s">
        <v>20406</v>
      </c>
      <c r="AL1039" s="4">
        <v>0</v>
      </c>
      <c r="AM1039" s="43">
        <f>IF(AND(L1039="WEAPON",OR(R1039=0,R1039=1,R1039=2)),[1]装备基础and强化!$V$7,IF(AND(L1039="LEFTRING",OR(R1039=0,R1039=1,R1039=2)),[1]装备基础and强化!$W$7,IF(AND(L1039="RIGHTRING",OR(R1039=0,R1039=1,R1039=2)),[1]装备基础and强化!$X$7,IF(AND(L1039="NECKLACE",OR(R1039=0,R1039=1,R1039=2)),[1]装备基础and强化!$Y$7,0))))</f>
        <v>0</v>
      </c>
      <c r="AN1039" s="43">
        <f>IF(AND(L1039="WEAPON",OR(R1039=3,R1039=4)),[1]装备基础and强化!$V$11,IF(AND(L1039="LEFTRING",OR(R1039=3,R1039=4)),[1]装备基础and强化!$W$11,IF(AND(L1039="RIGHTRING",OR(R1039=3,R1039=4)),[1]装备基础and强化!$X$11,IF(AND(L1039="NECKLACE",OR(R1039=3,R1039=4)),[1]装备基础and强化!$Y$11,0))))</f>
        <v>0</v>
      </c>
      <c r="AO1039" s="43" t="e">
        <f>IF(AND(L1039="BELT",T1039=1),[1]装备基础and强化!$AA$7,IF(AND(L1039="PANTS",T1039=1),[1]装备基础and强化!$AB$7,IF(AND(L1039="SHOES",T1039=1),[1]装备基础and强化!$AC$7,IF(AND(L1039="CLOTHES",T1039=1),[1]装备基础and强化!$AD$7,0))))</f>
        <v>#REF!</v>
      </c>
      <c r="AP1039" s="43">
        <f>IF(AND(L1039="BELT",T1039=2),[1]装备基础and强化!$AF$7,IF(AND(L1039="PANTS",T1039=2),[1]装备基础and强化!$AG$7,IF(AND(L1039="SHOES",T1039=2),[1]装备基础and强化!$AH$7,IF(AND(L1039="CLOTHES",T1039=2),[1]装备基础and强化!$AI$7,0))))</f>
        <v>0</v>
      </c>
      <c r="AQ1039" s="43">
        <f>IF(L1039="HAT",[1]装备基础and强化!$AK$7,IF(L1039="JADE",[1]装备基础and强化!$AK$7,0))</f>
        <v>0</v>
      </c>
      <c r="AR1039" s="43" t="e">
        <f t="shared" si="16"/>
        <v>#REF!</v>
      </c>
    </row>
    <row r="1040" spans="1:44" x14ac:dyDescent="0.15">
      <c r="A1040" s="43"/>
      <c r="B1040" s="5" t="s">
        <v>3463</v>
      </c>
      <c r="C1040" s="12">
        <v>21036</v>
      </c>
      <c r="D1040" s="5" t="s">
        <v>3464</v>
      </c>
      <c r="E1040" s="44" t="s">
        <v>22671</v>
      </c>
      <c r="F1040" s="4" t="s">
        <v>3465</v>
      </c>
      <c r="G1040" s="4" t="s">
        <v>3466</v>
      </c>
      <c r="H1040" s="44"/>
      <c r="I1040" s="4" t="s">
        <v>700</v>
      </c>
      <c r="J1040" s="6" t="s">
        <v>700</v>
      </c>
      <c r="K1040" s="45">
        <v>1</v>
      </c>
      <c r="L1040" s="4" t="s">
        <v>756</v>
      </c>
      <c r="M1040" s="104" t="s">
        <v>17022</v>
      </c>
      <c r="N1040" s="45">
        <v>250100</v>
      </c>
      <c r="O1040" s="4" t="s">
        <v>6177</v>
      </c>
      <c r="P1040" s="4" t="s">
        <v>761</v>
      </c>
      <c r="Q1040" s="4">
        <v>50</v>
      </c>
      <c r="R1040" s="4">
        <v>1</v>
      </c>
      <c r="S1040" s="4" t="s">
        <v>1539</v>
      </c>
      <c r="T1040" s="4">
        <v>1</v>
      </c>
      <c r="U1040" s="4">
        <v>1</v>
      </c>
      <c r="W1040" s="4" t="s">
        <v>3467</v>
      </c>
      <c r="X1040" s="4" t="s">
        <v>3468</v>
      </c>
      <c r="Y1040" s="45">
        <v>0</v>
      </c>
      <c r="AA1040" s="4">
        <v>1</v>
      </c>
      <c r="AB1040" s="4">
        <v>100</v>
      </c>
      <c r="AC1040" s="4">
        <v>1</v>
      </c>
      <c r="AD1040" s="4">
        <v>1</v>
      </c>
      <c r="AE1040" s="45" t="s">
        <v>16461</v>
      </c>
      <c r="AF1040" s="45" t="s">
        <v>16457</v>
      </c>
      <c r="AG1040" s="45" t="s">
        <v>16459</v>
      </c>
      <c r="AH1040" s="45" t="s">
        <v>16453</v>
      </c>
      <c r="AI1040" s="45" t="s">
        <v>16455</v>
      </c>
      <c r="AJ1040" s="63" t="s">
        <v>20406</v>
      </c>
      <c r="AK1040" s="63" t="s">
        <v>20406</v>
      </c>
      <c r="AL1040" s="45">
        <v>0</v>
      </c>
      <c r="AM1040" s="43">
        <f>IF(AND(L1040="WEAPON",OR(R1040=0,R1040=1,R1040=2)),[1]装备基础and强化!$V$7,IF(AND(L1040="LEFTRING",OR(R1040=0,R1040=1,R1040=2)),[1]装备基础and强化!$W$7,IF(AND(L1040="RIGHTRING",OR(R1040=0,R1040=1,R1040=2)),[1]装备基础and强化!$X$7,IF(AND(L1040="NECKLACE",OR(R1040=0,R1040=1,R1040=2)),[1]装备基础and强化!$Y$7,0))))</f>
        <v>0</v>
      </c>
      <c r="AN1040" s="43">
        <f>IF(AND(L1040="WEAPON",OR(R1040=3,R1040=4)),[1]装备基础and强化!$V$11,IF(AND(L1040="LEFTRING",OR(R1040=3,R1040=4)),[1]装备基础and强化!$W$11,IF(AND(L1040="RIGHTRING",OR(R1040=3,R1040=4)),[1]装备基础and强化!$X$11,IF(AND(L1040="NECKLACE",OR(R1040=3,R1040=4)),[1]装备基础and强化!$Y$11,0))))</f>
        <v>0</v>
      </c>
      <c r="AO1040" s="43" t="e">
        <f>IF(AND(L1040="BELT",T1040=1),[1]装备基础and强化!$AA$7,IF(AND(L1040="PANTS",T1040=1),[1]装备基础and强化!$AB$7,IF(AND(L1040="SHOES",T1040=1),[1]装备基础and强化!$AC$7,IF(AND(L1040="CLOTHES",T1040=1),[1]装备基础and强化!$AD$7,0))))</f>
        <v>#REF!</v>
      </c>
      <c r="AP1040" s="43">
        <f>IF(AND(L1040="BELT",T1040=2),[1]装备基础and强化!$AF$7,IF(AND(L1040="PANTS",T1040=2),[1]装备基础and强化!$AG$7,IF(AND(L1040="SHOES",T1040=2),[1]装备基础and强化!$AH$7,IF(AND(L1040="CLOTHES",T1040=2),[1]装备基础and强化!$AI$7,0))))</f>
        <v>0</v>
      </c>
      <c r="AQ1040" s="43">
        <f>IF(L1040="HAT",[1]装备基础and强化!$AK$7,IF(L1040="JADE",[1]装备基础and强化!$AK$7,0))</f>
        <v>0</v>
      </c>
      <c r="AR1040" s="43" t="e">
        <f t="shared" si="16"/>
        <v>#REF!</v>
      </c>
    </row>
    <row r="1041" spans="1:44" x14ac:dyDescent="0.15">
      <c r="A1041" s="43"/>
      <c r="B1041" s="5" t="s">
        <v>3469</v>
      </c>
      <c r="C1041" s="12">
        <v>21037</v>
      </c>
      <c r="D1041" s="5" t="s">
        <v>3464</v>
      </c>
      <c r="E1041" s="44" t="s">
        <v>22672</v>
      </c>
      <c r="F1041" s="4" t="s">
        <v>3470</v>
      </c>
      <c r="G1041" s="4" t="s">
        <v>3471</v>
      </c>
      <c r="H1041" s="44"/>
      <c r="I1041" s="4" t="s">
        <v>700</v>
      </c>
      <c r="J1041" s="6" t="s">
        <v>700</v>
      </c>
      <c r="K1041" s="45">
        <v>1</v>
      </c>
      <c r="L1041" s="4" t="s">
        <v>756</v>
      </c>
      <c r="M1041" s="104" t="s">
        <v>17023</v>
      </c>
      <c r="N1041" s="45">
        <v>250200</v>
      </c>
      <c r="O1041" s="4" t="s">
        <v>1276</v>
      </c>
      <c r="P1041" s="4" t="s">
        <v>761</v>
      </c>
      <c r="Q1041" s="4">
        <v>50</v>
      </c>
      <c r="R1041" s="4">
        <v>1</v>
      </c>
      <c r="S1041" s="4" t="s">
        <v>1539</v>
      </c>
      <c r="T1041" s="4">
        <v>1</v>
      </c>
      <c r="U1041" s="4">
        <v>2</v>
      </c>
      <c r="W1041" s="4" t="s">
        <v>3467</v>
      </c>
      <c r="X1041" s="4" t="s">
        <v>3468</v>
      </c>
      <c r="Y1041" s="45">
        <v>0</v>
      </c>
      <c r="AA1041" s="4">
        <v>1</v>
      </c>
      <c r="AB1041" s="4">
        <v>100</v>
      </c>
      <c r="AC1041" s="4">
        <v>1</v>
      </c>
      <c r="AD1041" s="4">
        <v>1</v>
      </c>
      <c r="AE1041" s="45" t="s">
        <v>16461</v>
      </c>
      <c r="AF1041" s="45" t="s">
        <v>16457</v>
      </c>
      <c r="AG1041" s="45" t="s">
        <v>16459</v>
      </c>
      <c r="AH1041" s="45" t="s">
        <v>16453</v>
      </c>
      <c r="AI1041" s="45" t="s">
        <v>16455</v>
      </c>
      <c r="AJ1041" s="63" t="s">
        <v>20406</v>
      </c>
      <c r="AK1041" s="63" t="s">
        <v>20406</v>
      </c>
      <c r="AL1041" s="4">
        <v>0</v>
      </c>
      <c r="AM1041" s="43">
        <f>IF(AND(L1041="WEAPON",OR(R1041=0,R1041=1,R1041=2)),[1]装备基础and强化!$V$7,IF(AND(L1041="LEFTRING",OR(R1041=0,R1041=1,R1041=2)),[1]装备基础and强化!$W$7,IF(AND(L1041="RIGHTRING",OR(R1041=0,R1041=1,R1041=2)),[1]装备基础and强化!$X$7,IF(AND(L1041="NECKLACE",OR(R1041=0,R1041=1,R1041=2)),[1]装备基础and强化!$Y$7,0))))</f>
        <v>0</v>
      </c>
      <c r="AN1041" s="43">
        <f>IF(AND(L1041="WEAPON",OR(R1041=3,R1041=4)),[1]装备基础and强化!$V$11,IF(AND(L1041="LEFTRING",OR(R1041=3,R1041=4)),[1]装备基础and强化!$W$11,IF(AND(L1041="RIGHTRING",OR(R1041=3,R1041=4)),[1]装备基础and强化!$X$11,IF(AND(L1041="NECKLACE",OR(R1041=3,R1041=4)),[1]装备基础and强化!$Y$11,0))))</f>
        <v>0</v>
      </c>
      <c r="AO1041" s="43" t="e">
        <f>IF(AND(L1041="BELT",T1041=1),[1]装备基础and强化!$AA$7,IF(AND(L1041="PANTS",T1041=1),[1]装备基础and强化!$AB$7,IF(AND(L1041="SHOES",T1041=1),[1]装备基础and强化!$AC$7,IF(AND(L1041="CLOTHES",T1041=1),[1]装备基础and强化!$AD$7,0))))</f>
        <v>#REF!</v>
      </c>
      <c r="AP1041" s="43">
        <f>IF(AND(L1041="BELT",T1041=2),[1]装备基础and强化!$AF$7,IF(AND(L1041="PANTS",T1041=2),[1]装备基础and强化!$AG$7,IF(AND(L1041="SHOES",T1041=2),[1]装备基础and强化!$AH$7,IF(AND(L1041="CLOTHES",T1041=2),[1]装备基础and强化!$AI$7,0))))</f>
        <v>0</v>
      </c>
      <c r="AQ1041" s="43">
        <f>IF(L1041="HAT",[1]装备基础and强化!$AK$7,IF(L1041="JADE",[1]装备基础and强化!$AK$7,0))</f>
        <v>0</v>
      </c>
      <c r="AR1041" s="43" t="e">
        <f t="shared" si="16"/>
        <v>#REF!</v>
      </c>
    </row>
    <row r="1042" spans="1:44" x14ac:dyDescent="0.15">
      <c r="A1042" s="43"/>
      <c r="B1042" s="5" t="s">
        <v>3472</v>
      </c>
      <c r="C1042" s="12">
        <v>21038</v>
      </c>
      <c r="D1042" s="5" t="s">
        <v>3464</v>
      </c>
      <c r="E1042" s="44" t="s">
        <v>22673</v>
      </c>
      <c r="F1042" s="4" t="s">
        <v>3473</v>
      </c>
      <c r="G1042" s="4" t="s">
        <v>3474</v>
      </c>
      <c r="H1042" s="44"/>
      <c r="I1042" s="4" t="s">
        <v>700</v>
      </c>
      <c r="J1042" s="6" t="s">
        <v>700</v>
      </c>
      <c r="K1042" s="45">
        <v>1</v>
      </c>
      <c r="L1042" s="4" t="s">
        <v>756</v>
      </c>
      <c r="M1042" s="104" t="s">
        <v>17024</v>
      </c>
      <c r="N1042" s="45">
        <v>250300</v>
      </c>
      <c r="O1042" s="4" t="s">
        <v>8873</v>
      </c>
      <c r="P1042" s="4" t="s">
        <v>761</v>
      </c>
      <c r="Q1042" s="4">
        <v>50</v>
      </c>
      <c r="R1042" s="4">
        <v>1</v>
      </c>
      <c r="S1042" s="4" t="s">
        <v>1539</v>
      </c>
      <c r="T1042" s="4">
        <v>1</v>
      </c>
      <c r="U1042" s="4">
        <v>3</v>
      </c>
      <c r="W1042" s="4" t="s">
        <v>3467</v>
      </c>
      <c r="X1042" s="4" t="s">
        <v>3468</v>
      </c>
      <c r="Y1042" s="45">
        <v>0</v>
      </c>
      <c r="AA1042" s="4">
        <v>1</v>
      </c>
      <c r="AB1042" s="4">
        <v>100</v>
      </c>
      <c r="AC1042" s="4">
        <v>1</v>
      </c>
      <c r="AD1042" s="4">
        <v>1</v>
      </c>
      <c r="AE1042" s="45" t="s">
        <v>16461</v>
      </c>
      <c r="AF1042" s="45" t="s">
        <v>16457</v>
      </c>
      <c r="AG1042" s="45" t="s">
        <v>16459</v>
      </c>
      <c r="AH1042" s="45" t="s">
        <v>16453</v>
      </c>
      <c r="AI1042" s="45" t="s">
        <v>16455</v>
      </c>
      <c r="AJ1042" s="63" t="s">
        <v>20406</v>
      </c>
      <c r="AK1042" s="63" t="s">
        <v>20406</v>
      </c>
      <c r="AL1042" s="45">
        <v>0</v>
      </c>
      <c r="AM1042" s="43">
        <f>IF(AND(L1042="WEAPON",OR(R1042=0,R1042=1,R1042=2)),[1]装备基础and强化!$V$7,IF(AND(L1042="LEFTRING",OR(R1042=0,R1042=1,R1042=2)),[1]装备基础and强化!$W$7,IF(AND(L1042="RIGHTRING",OR(R1042=0,R1042=1,R1042=2)),[1]装备基础and强化!$X$7,IF(AND(L1042="NECKLACE",OR(R1042=0,R1042=1,R1042=2)),[1]装备基础and强化!$Y$7,0))))</f>
        <v>0</v>
      </c>
      <c r="AN1042" s="43">
        <f>IF(AND(L1042="WEAPON",OR(R1042=3,R1042=4)),[1]装备基础and强化!$V$11,IF(AND(L1042="LEFTRING",OR(R1042=3,R1042=4)),[1]装备基础and强化!$W$11,IF(AND(L1042="RIGHTRING",OR(R1042=3,R1042=4)),[1]装备基础and强化!$X$11,IF(AND(L1042="NECKLACE",OR(R1042=3,R1042=4)),[1]装备基础and强化!$Y$11,0))))</f>
        <v>0</v>
      </c>
      <c r="AO1042" s="43" t="e">
        <f>IF(AND(L1042="BELT",T1042=1),[1]装备基础and强化!$AA$7,IF(AND(L1042="PANTS",T1042=1),[1]装备基础and强化!$AB$7,IF(AND(L1042="SHOES",T1042=1),[1]装备基础and强化!$AC$7,IF(AND(L1042="CLOTHES",T1042=1),[1]装备基础and强化!$AD$7,0))))</f>
        <v>#REF!</v>
      </c>
      <c r="AP1042" s="43">
        <f>IF(AND(L1042="BELT",T1042=2),[1]装备基础and强化!$AF$7,IF(AND(L1042="PANTS",T1042=2),[1]装备基础and强化!$AG$7,IF(AND(L1042="SHOES",T1042=2),[1]装备基础and强化!$AH$7,IF(AND(L1042="CLOTHES",T1042=2),[1]装备基础and强化!$AI$7,0))))</f>
        <v>0</v>
      </c>
      <c r="AQ1042" s="43">
        <f>IF(L1042="HAT",[1]装备基础and强化!$AK$7,IF(L1042="JADE",[1]装备基础and强化!$AK$7,0))</f>
        <v>0</v>
      </c>
      <c r="AR1042" s="43" t="e">
        <f t="shared" si="16"/>
        <v>#REF!</v>
      </c>
    </row>
    <row r="1043" spans="1:44" x14ac:dyDescent="0.15">
      <c r="A1043" s="43"/>
      <c r="B1043" s="5" t="s">
        <v>3475</v>
      </c>
      <c r="C1043" s="12">
        <v>21039</v>
      </c>
      <c r="D1043" s="5" t="s">
        <v>3464</v>
      </c>
      <c r="E1043" s="44" t="s">
        <v>22674</v>
      </c>
      <c r="F1043" s="4" t="s">
        <v>3476</v>
      </c>
      <c r="G1043" s="4" t="s">
        <v>3477</v>
      </c>
      <c r="H1043" s="44"/>
      <c r="I1043" s="4" t="s">
        <v>700</v>
      </c>
      <c r="J1043" s="6" t="s">
        <v>700</v>
      </c>
      <c r="K1043" s="45">
        <v>1</v>
      </c>
      <c r="L1043" s="4" t="s">
        <v>756</v>
      </c>
      <c r="M1043" s="104" t="s">
        <v>17025</v>
      </c>
      <c r="N1043" s="45">
        <v>250400</v>
      </c>
      <c r="O1043" s="4" t="s">
        <v>6197</v>
      </c>
      <c r="P1043" s="4" t="s">
        <v>761</v>
      </c>
      <c r="Q1043" s="4">
        <v>50</v>
      </c>
      <c r="R1043" s="4">
        <v>1</v>
      </c>
      <c r="S1043" s="4" t="s">
        <v>1539</v>
      </c>
      <c r="T1043" s="4">
        <v>1</v>
      </c>
      <c r="U1043" s="4">
        <v>4</v>
      </c>
      <c r="W1043" s="4" t="s">
        <v>3467</v>
      </c>
      <c r="X1043" s="4" t="s">
        <v>3468</v>
      </c>
      <c r="Y1043" s="45">
        <v>0</v>
      </c>
      <c r="AA1043" s="4">
        <v>1</v>
      </c>
      <c r="AB1043" s="4">
        <v>100</v>
      </c>
      <c r="AC1043" s="4">
        <v>1</v>
      </c>
      <c r="AD1043" s="4">
        <v>1</v>
      </c>
      <c r="AE1043" s="45" t="s">
        <v>16461</v>
      </c>
      <c r="AF1043" s="45" t="s">
        <v>16457</v>
      </c>
      <c r="AG1043" s="45" t="s">
        <v>16459</v>
      </c>
      <c r="AH1043" s="45" t="s">
        <v>16453</v>
      </c>
      <c r="AI1043" s="45" t="s">
        <v>16455</v>
      </c>
      <c r="AJ1043" s="63" t="s">
        <v>20406</v>
      </c>
      <c r="AK1043" s="63" t="s">
        <v>20406</v>
      </c>
      <c r="AL1043" s="4">
        <v>0</v>
      </c>
      <c r="AM1043" s="43">
        <f>IF(AND(L1043="WEAPON",OR(R1043=0,R1043=1,R1043=2)),[1]装备基础and强化!$V$7,IF(AND(L1043="LEFTRING",OR(R1043=0,R1043=1,R1043=2)),[1]装备基础and强化!$W$7,IF(AND(L1043="RIGHTRING",OR(R1043=0,R1043=1,R1043=2)),[1]装备基础and强化!$X$7,IF(AND(L1043="NECKLACE",OR(R1043=0,R1043=1,R1043=2)),[1]装备基础and强化!$Y$7,0))))</f>
        <v>0</v>
      </c>
      <c r="AN1043" s="43">
        <f>IF(AND(L1043="WEAPON",OR(R1043=3,R1043=4)),[1]装备基础and强化!$V$11,IF(AND(L1043="LEFTRING",OR(R1043=3,R1043=4)),[1]装备基础and强化!$W$11,IF(AND(L1043="RIGHTRING",OR(R1043=3,R1043=4)),[1]装备基础and强化!$X$11,IF(AND(L1043="NECKLACE",OR(R1043=3,R1043=4)),[1]装备基础and强化!$Y$11,0))))</f>
        <v>0</v>
      </c>
      <c r="AO1043" s="43" t="e">
        <f>IF(AND(L1043="BELT",T1043=1),[1]装备基础and强化!$AA$7,IF(AND(L1043="PANTS",T1043=1),[1]装备基础and强化!$AB$7,IF(AND(L1043="SHOES",T1043=1),[1]装备基础and强化!$AC$7,IF(AND(L1043="CLOTHES",T1043=1),[1]装备基础and强化!$AD$7,0))))</f>
        <v>#REF!</v>
      </c>
      <c r="AP1043" s="43">
        <f>IF(AND(L1043="BELT",T1043=2),[1]装备基础and强化!$AF$7,IF(AND(L1043="PANTS",T1043=2),[1]装备基础and强化!$AG$7,IF(AND(L1043="SHOES",T1043=2),[1]装备基础and强化!$AH$7,IF(AND(L1043="CLOTHES",T1043=2),[1]装备基础and强化!$AI$7,0))))</f>
        <v>0</v>
      </c>
      <c r="AQ1043" s="43">
        <f>IF(L1043="HAT",[1]装备基础and强化!$AK$7,IF(L1043="JADE",[1]装备基础and强化!$AK$7,0))</f>
        <v>0</v>
      </c>
      <c r="AR1043" s="43" t="e">
        <f t="shared" si="16"/>
        <v>#REF!</v>
      </c>
    </row>
    <row r="1044" spans="1:44" x14ac:dyDescent="0.15">
      <c r="A1044" s="43"/>
      <c r="B1044" s="5" t="s">
        <v>3478</v>
      </c>
      <c r="C1044" s="12">
        <v>21040</v>
      </c>
      <c r="D1044" s="5" t="s">
        <v>3464</v>
      </c>
      <c r="E1044" s="44" t="s">
        <v>22675</v>
      </c>
      <c r="F1044" s="4" t="s">
        <v>3479</v>
      </c>
      <c r="G1044" s="4" t="s">
        <v>3480</v>
      </c>
      <c r="H1044" s="44"/>
      <c r="I1044" s="4" t="s">
        <v>700</v>
      </c>
      <c r="J1044" s="6" t="s">
        <v>700</v>
      </c>
      <c r="K1044" s="45">
        <v>1</v>
      </c>
      <c r="L1044" s="4" t="s">
        <v>756</v>
      </c>
      <c r="M1044" s="104" t="s">
        <v>17026</v>
      </c>
      <c r="N1044" s="45">
        <v>250500</v>
      </c>
      <c r="O1044" s="4" t="s">
        <v>4313</v>
      </c>
      <c r="P1044" s="4" t="s">
        <v>761</v>
      </c>
      <c r="Q1044" s="4">
        <v>50</v>
      </c>
      <c r="R1044" s="4">
        <v>1</v>
      </c>
      <c r="S1044" s="4" t="s">
        <v>1539</v>
      </c>
      <c r="T1044" s="4">
        <v>1</v>
      </c>
      <c r="U1044" s="4">
        <v>5</v>
      </c>
      <c r="W1044" s="4" t="s">
        <v>3467</v>
      </c>
      <c r="X1044" s="4" t="s">
        <v>3468</v>
      </c>
      <c r="Y1044" s="45">
        <v>0</v>
      </c>
      <c r="AA1044" s="4">
        <v>1</v>
      </c>
      <c r="AB1044" s="4">
        <v>100</v>
      </c>
      <c r="AC1044" s="4">
        <v>1</v>
      </c>
      <c r="AD1044" s="4">
        <v>1</v>
      </c>
      <c r="AE1044" s="45" t="s">
        <v>16461</v>
      </c>
      <c r="AF1044" s="45" t="s">
        <v>16457</v>
      </c>
      <c r="AG1044" s="45" t="s">
        <v>16459</v>
      </c>
      <c r="AH1044" s="45" t="s">
        <v>16453</v>
      </c>
      <c r="AI1044" s="45" t="s">
        <v>16455</v>
      </c>
      <c r="AJ1044" s="63" t="s">
        <v>20406</v>
      </c>
      <c r="AK1044" s="63" t="s">
        <v>20406</v>
      </c>
      <c r="AL1044" s="45">
        <v>0</v>
      </c>
      <c r="AM1044" s="43">
        <f>IF(AND(L1044="WEAPON",OR(R1044=0,R1044=1,R1044=2)),[1]装备基础and强化!$V$7,IF(AND(L1044="LEFTRING",OR(R1044=0,R1044=1,R1044=2)),[1]装备基础and强化!$W$7,IF(AND(L1044="RIGHTRING",OR(R1044=0,R1044=1,R1044=2)),[1]装备基础and强化!$X$7,IF(AND(L1044="NECKLACE",OR(R1044=0,R1044=1,R1044=2)),[1]装备基础and强化!$Y$7,0))))</f>
        <v>0</v>
      </c>
      <c r="AN1044" s="43">
        <f>IF(AND(L1044="WEAPON",OR(R1044=3,R1044=4)),[1]装备基础and强化!$V$11,IF(AND(L1044="LEFTRING",OR(R1044=3,R1044=4)),[1]装备基础and强化!$W$11,IF(AND(L1044="RIGHTRING",OR(R1044=3,R1044=4)),[1]装备基础and强化!$X$11,IF(AND(L1044="NECKLACE",OR(R1044=3,R1044=4)),[1]装备基础and强化!$Y$11,0))))</f>
        <v>0</v>
      </c>
      <c r="AO1044" s="43" t="e">
        <f>IF(AND(L1044="BELT",T1044=1),[1]装备基础and强化!$AA$7,IF(AND(L1044="PANTS",T1044=1),[1]装备基础and强化!$AB$7,IF(AND(L1044="SHOES",T1044=1),[1]装备基础and强化!$AC$7,IF(AND(L1044="CLOTHES",T1044=1),[1]装备基础and强化!$AD$7,0))))</f>
        <v>#REF!</v>
      </c>
      <c r="AP1044" s="43">
        <f>IF(AND(L1044="BELT",T1044=2),[1]装备基础and强化!$AF$7,IF(AND(L1044="PANTS",T1044=2),[1]装备基础and强化!$AG$7,IF(AND(L1044="SHOES",T1044=2),[1]装备基础and强化!$AH$7,IF(AND(L1044="CLOTHES",T1044=2),[1]装备基础and强化!$AI$7,0))))</f>
        <v>0</v>
      </c>
      <c r="AQ1044" s="43">
        <f>IF(L1044="HAT",[1]装备基础and强化!$AK$7,IF(L1044="JADE",[1]装备基础and强化!$AK$7,0))</f>
        <v>0</v>
      </c>
      <c r="AR1044" s="43" t="e">
        <f t="shared" si="16"/>
        <v>#REF!</v>
      </c>
    </row>
    <row r="1045" spans="1:44" x14ac:dyDescent="0.15">
      <c r="A1045" s="43"/>
      <c r="B1045" s="5" t="s">
        <v>3481</v>
      </c>
      <c r="C1045" s="12">
        <v>21041</v>
      </c>
      <c r="D1045" s="5" t="s">
        <v>3464</v>
      </c>
      <c r="E1045" s="44" t="s">
        <v>22676</v>
      </c>
      <c r="F1045" s="4" t="s">
        <v>3482</v>
      </c>
      <c r="G1045" s="4" t="s">
        <v>3483</v>
      </c>
      <c r="H1045" s="44"/>
      <c r="I1045" s="4" t="s">
        <v>700</v>
      </c>
      <c r="J1045" s="6" t="s">
        <v>700</v>
      </c>
      <c r="K1045" s="45">
        <v>1</v>
      </c>
      <c r="L1045" s="4" t="s">
        <v>756</v>
      </c>
      <c r="M1045" s="104" t="s">
        <v>17027</v>
      </c>
      <c r="N1045" s="45">
        <v>250600</v>
      </c>
      <c r="O1045" s="4" t="s">
        <v>2509</v>
      </c>
      <c r="P1045" s="4" t="s">
        <v>761</v>
      </c>
      <c r="Q1045" s="4">
        <v>50</v>
      </c>
      <c r="R1045" s="4">
        <v>1</v>
      </c>
      <c r="S1045" s="4" t="s">
        <v>1539</v>
      </c>
      <c r="T1045" s="4">
        <v>1</v>
      </c>
      <c r="U1045" s="4">
        <v>6</v>
      </c>
      <c r="W1045" s="4" t="s">
        <v>3467</v>
      </c>
      <c r="X1045" s="4" t="s">
        <v>3468</v>
      </c>
      <c r="Y1045" s="45">
        <v>0</v>
      </c>
      <c r="AA1045" s="4">
        <v>1</v>
      </c>
      <c r="AB1045" s="4">
        <v>100</v>
      </c>
      <c r="AC1045" s="4">
        <v>1</v>
      </c>
      <c r="AD1045" s="4">
        <v>1</v>
      </c>
      <c r="AE1045" s="45" t="s">
        <v>16461</v>
      </c>
      <c r="AF1045" s="45" t="s">
        <v>16457</v>
      </c>
      <c r="AG1045" s="45" t="s">
        <v>16459</v>
      </c>
      <c r="AH1045" s="45" t="s">
        <v>16453</v>
      </c>
      <c r="AI1045" s="45" t="s">
        <v>16455</v>
      </c>
      <c r="AJ1045" s="63" t="s">
        <v>20406</v>
      </c>
      <c r="AK1045" s="63" t="s">
        <v>20406</v>
      </c>
      <c r="AL1045" s="4">
        <v>0</v>
      </c>
      <c r="AM1045" s="43">
        <f>IF(AND(L1045="WEAPON",OR(R1045=0,R1045=1,R1045=2)),[1]装备基础and强化!$V$7,IF(AND(L1045="LEFTRING",OR(R1045=0,R1045=1,R1045=2)),[1]装备基础and强化!$W$7,IF(AND(L1045="RIGHTRING",OR(R1045=0,R1045=1,R1045=2)),[1]装备基础and强化!$X$7,IF(AND(L1045="NECKLACE",OR(R1045=0,R1045=1,R1045=2)),[1]装备基础and强化!$Y$7,0))))</f>
        <v>0</v>
      </c>
      <c r="AN1045" s="43">
        <f>IF(AND(L1045="WEAPON",OR(R1045=3,R1045=4)),[1]装备基础and强化!$V$11,IF(AND(L1045="LEFTRING",OR(R1045=3,R1045=4)),[1]装备基础and强化!$W$11,IF(AND(L1045="RIGHTRING",OR(R1045=3,R1045=4)),[1]装备基础and强化!$X$11,IF(AND(L1045="NECKLACE",OR(R1045=3,R1045=4)),[1]装备基础and强化!$Y$11,0))))</f>
        <v>0</v>
      </c>
      <c r="AO1045" s="43" t="e">
        <f>IF(AND(L1045="BELT",T1045=1),[1]装备基础and强化!$AA$7,IF(AND(L1045="PANTS",T1045=1),[1]装备基础and强化!$AB$7,IF(AND(L1045="SHOES",T1045=1),[1]装备基础and强化!$AC$7,IF(AND(L1045="CLOTHES",T1045=1),[1]装备基础and强化!$AD$7,0))))</f>
        <v>#REF!</v>
      </c>
      <c r="AP1045" s="43">
        <f>IF(AND(L1045="BELT",T1045=2),[1]装备基础and强化!$AF$7,IF(AND(L1045="PANTS",T1045=2),[1]装备基础and强化!$AG$7,IF(AND(L1045="SHOES",T1045=2),[1]装备基础and强化!$AH$7,IF(AND(L1045="CLOTHES",T1045=2),[1]装备基础and强化!$AI$7,0))))</f>
        <v>0</v>
      </c>
      <c r="AQ1045" s="43">
        <f>IF(L1045="HAT",[1]装备基础and强化!$AK$7,IF(L1045="JADE",[1]装备基础and强化!$AK$7,0))</f>
        <v>0</v>
      </c>
      <c r="AR1045" s="43" t="e">
        <f t="shared" ref="AR1045:AR1108" si="17">IF(AM1045&lt;&gt;0,AM1045,IF(AN1045&lt;&gt;0,AN1045,IF(AO1045&lt;&gt;0,AO1045,IF(AP1045&lt;&gt;0,AP1045,IF(AQ1045&lt;&gt;0,AQ1045,0)))))</f>
        <v>#REF!</v>
      </c>
    </row>
    <row r="1046" spans="1:44" x14ac:dyDescent="0.15">
      <c r="A1046" s="43"/>
      <c r="B1046" s="5" t="s">
        <v>3484</v>
      </c>
      <c r="C1046" s="12">
        <v>21042</v>
      </c>
      <c r="D1046" s="5" t="s">
        <v>3464</v>
      </c>
      <c r="E1046" s="44" t="s">
        <v>22677</v>
      </c>
      <c r="F1046" s="4" t="s">
        <v>3485</v>
      </c>
      <c r="G1046" s="4" t="s">
        <v>3486</v>
      </c>
      <c r="H1046" s="44"/>
      <c r="I1046" s="4" t="s">
        <v>700</v>
      </c>
      <c r="J1046" s="6" t="s">
        <v>700</v>
      </c>
      <c r="K1046" s="45">
        <v>1</v>
      </c>
      <c r="L1046" s="4" t="s">
        <v>756</v>
      </c>
      <c r="M1046" s="104" t="s">
        <v>17028</v>
      </c>
      <c r="N1046" s="45">
        <v>250700</v>
      </c>
      <c r="O1046" s="4" t="s">
        <v>2513</v>
      </c>
      <c r="P1046" s="4" t="s">
        <v>761</v>
      </c>
      <c r="Q1046" s="4">
        <v>50</v>
      </c>
      <c r="R1046" s="4">
        <v>1</v>
      </c>
      <c r="S1046" s="4" t="s">
        <v>1539</v>
      </c>
      <c r="T1046" s="4">
        <v>1</v>
      </c>
      <c r="U1046" s="4">
        <v>7</v>
      </c>
      <c r="W1046" s="4" t="s">
        <v>3467</v>
      </c>
      <c r="X1046" s="4" t="s">
        <v>3468</v>
      </c>
      <c r="Y1046" s="45">
        <v>0</v>
      </c>
      <c r="AA1046" s="4">
        <v>1</v>
      </c>
      <c r="AB1046" s="4">
        <v>100</v>
      </c>
      <c r="AC1046" s="4">
        <v>1</v>
      </c>
      <c r="AD1046" s="4">
        <v>1</v>
      </c>
      <c r="AE1046" s="45" t="s">
        <v>16461</v>
      </c>
      <c r="AF1046" s="45" t="s">
        <v>16457</v>
      </c>
      <c r="AG1046" s="45" t="s">
        <v>16459</v>
      </c>
      <c r="AH1046" s="45" t="s">
        <v>16453</v>
      </c>
      <c r="AI1046" s="45" t="s">
        <v>16455</v>
      </c>
      <c r="AJ1046" s="63" t="s">
        <v>20406</v>
      </c>
      <c r="AK1046" s="63" t="s">
        <v>20406</v>
      </c>
      <c r="AL1046" s="45">
        <v>0</v>
      </c>
      <c r="AM1046" s="43">
        <f>IF(AND(L1046="WEAPON",OR(R1046=0,R1046=1,R1046=2)),[1]装备基础and强化!$V$7,IF(AND(L1046="LEFTRING",OR(R1046=0,R1046=1,R1046=2)),[1]装备基础and强化!$W$7,IF(AND(L1046="RIGHTRING",OR(R1046=0,R1046=1,R1046=2)),[1]装备基础and强化!$X$7,IF(AND(L1046="NECKLACE",OR(R1046=0,R1046=1,R1046=2)),[1]装备基础and强化!$Y$7,0))))</f>
        <v>0</v>
      </c>
      <c r="AN1046" s="43">
        <f>IF(AND(L1046="WEAPON",OR(R1046=3,R1046=4)),[1]装备基础and强化!$V$11,IF(AND(L1046="LEFTRING",OR(R1046=3,R1046=4)),[1]装备基础and强化!$W$11,IF(AND(L1046="RIGHTRING",OR(R1046=3,R1046=4)),[1]装备基础and强化!$X$11,IF(AND(L1046="NECKLACE",OR(R1046=3,R1046=4)),[1]装备基础and强化!$Y$11,0))))</f>
        <v>0</v>
      </c>
      <c r="AO1046" s="43" t="e">
        <f>IF(AND(L1046="BELT",T1046=1),[1]装备基础and强化!$AA$7,IF(AND(L1046="PANTS",T1046=1),[1]装备基础and强化!$AB$7,IF(AND(L1046="SHOES",T1046=1),[1]装备基础and强化!$AC$7,IF(AND(L1046="CLOTHES",T1046=1),[1]装备基础and强化!$AD$7,0))))</f>
        <v>#REF!</v>
      </c>
      <c r="AP1046" s="43">
        <f>IF(AND(L1046="BELT",T1046=2),[1]装备基础and强化!$AF$7,IF(AND(L1046="PANTS",T1046=2),[1]装备基础and强化!$AG$7,IF(AND(L1046="SHOES",T1046=2),[1]装备基础and强化!$AH$7,IF(AND(L1046="CLOTHES",T1046=2),[1]装备基础and强化!$AI$7,0))))</f>
        <v>0</v>
      </c>
      <c r="AQ1046" s="43">
        <f>IF(L1046="HAT",[1]装备基础and强化!$AK$7,IF(L1046="JADE",[1]装备基础and强化!$AK$7,0))</f>
        <v>0</v>
      </c>
      <c r="AR1046" s="43" t="e">
        <f t="shared" si="17"/>
        <v>#REF!</v>
      </c>
    </row>
    <row r="1047" spans="1:44" x14ac:dyDescent="0.15">
      <c r="A1047" s="43"/>
      <c r="B1047" s="5" t="s">
        <v>3487</v>
      </c>
      <c r="C1047" s="12">
        <v>21043</v>
      </c>
      <c r="D1047" s="5" t="s">
        <v>3464</v>
      </c>
      <c r="E1047" s="44" t="s">
        <v>22678</v>
      </c>
      <c r="F1047" s="4" t="s">
        <v>3488</v>
      </c>
      <c r="G1047" s="4" t="s">
        <v>3489</v>
      </c>
      <c r="H1047" s="44"/>
      <c r="I1047" s="4" t="s">
        <v>700</v>
      </c>
      <c r="J1047" s="6" t="s">
        <v>700</v>
      </c>
      <c r="K1047" s="45">
        <v>1</v>
      </c>
      <c r="L1047" s="4" t="s">
        <v>756</v>
      </c>
      <c r="M1047" s="104" t="s">
        <v>17029</v>
      </c>
      <c r="N1047" s="45">
        <v>250800</v>
      </c>
      <c r="O1047" s="4" t="s">
        <v>3920</v>
      </c>
      <c r="P1047" s="4" t="s">
        <v>761</v>
      </c>
      <c r="Q1047" s="4">
        <v>50</v>
      </c>
      <c r="R1047" s="4">
        <v>1</v>
      </c>
      <c r="S1047" s="4" t="s">
        <v>1539</v>
      </c>
      <c r="T1047" s="4">
        <v>1</v>
      </c>
      <c r="U1047" s="4">
        <v>8</v>
      </c>
      <c r="W1047" s="4" t="s">
        <v>3467</v>
      </c>
      <c r="X1047" s="4" t="s">
        <v>3468</v>
      </c>
      <c r="Y1047" s="45">
        <v>0</v>
      </c>
      <c r="AA1047" s="4">
        <v>1</v>
      </c>
      <c r="AB1047" s="4">
        <v>100</v>
      </c>
      <c r="AC1047" s="4">
        <v>1</v>
      </c>
      <c r="AD1047" s="4">
        <v>1</v>
      </c>
      <c r="AE1047" s="45" t="s">
        <v>16461</v>
      </c>
      <c r="AF1047" s="45" t="s">
        <v>16457</v>
      </c>
      <c r="AG1047" s="45" t="s">
        <v>16459</v>
      </c>
      <c r="AH1047" s="45" t="s">
        <v>16453</v>
      </c>
      <c r="AI1047" s="45" t="s">
        <v>16455</v>
      </c>
      <c r="AJ1047" s="63" t="s">
        <v>20406</v>
      </c>
      <c r="AK1047" s="63" t="s">
        <v>20406</v>
      </c>
      <c r="AL1047" s="4">
        <v>0</v>
      </c>
      <c r="AM1047" s="43">
        <f>IF(AND(L1047="WEAPON",OR(R1047=0,R1047=1,R1047=2)),[1]装备基础and强化!$V$7,IF(AND(L1047="LEFTRING",OR(R1047=0,R1047=1,R1047=2)),[1]装备基础and强化!$W$7,IF(AND(L1047="RIGHTRING",OR(R1047=0,R1047=1,R1047=2)),[1]装备基础and强化!$X$7,IF(AND(L1047="NECKLACE",OR(R1047=0,R1047=1,R1047=2)),[1]装备基础and强化!$Y$7,0))))</f>
        <v>0</v>
      </c>
      <c r="AN1047" s="43">
        <f>IF(AND(L1047="WEAPON",OR(R1047=3,R1047=4)),[1]装备基础and强化!$V$11,IF(AND(L1047="LEFTRING",OR(R1047=3,R1047=4)),[1]装备基础and强化!$W$11,IF(AND(L1047="RIGHTRING",OR(R1047=3,R1047=4)),[1]装备基础and强化!$X$11,IF(AND(L1047="NECKLACE",OR(R1047=3,R1047=4)),[1]装备基础and强化!$Y$11,0))))</f>
        <v>0</v>
      </c>
      <c r="AO1047" s="43" t="e">
        <f>IF(AND(L1047="BELT",T1047=1),[1]装备基础and强化!$AA$7,IF(AND(L1047="PANTS",T1047=1),[1]装备基础and强化!$AB$7,IF(AND(L1047="SHOES",T1047=1),[1]装备基础and强化!$AC$7,IF(AND(L1047="CLOTHES",T1047=1),[1]装备基础and强化!$AD$7,0))))</f>
        <v>#REF!</v>
      </c>
      <c r="AP1047" s="43">
        <f>IF(AND(L1047="BELT",T1047=2),[1]装备基础and强化!$AF$7,IF(AND(L1047="PANTS",T1047=2),[1]装备基础and强化!$AG$7,IF(AND(L1047="SHOES",T1047=2),[1]装备基础and强化!$AH$7,IF(AND(L1047="CLOTHES",T1047=2),[1]装备基础and强化!$AI$7,0))))</f>
        <v>0</v>
      </c>
      <c r="AQ1047" s="43">
        <f>IF(L1047="HAT",[1]装备基础and强化!$AK$7,IF(L1047="JADE",[1]装备基础and强化!$AK$7,0))</f>
        <v>0</v>
      </c>
      <c r="AR1047" s="43" t="e">
        <f t="shared" si="17"/>
        <v>#REF!</v>
      </c>
    </row>
    <row r="1048" spans="1:44" x14ac:dyDescent="0.15">
      <c r="A1048" s="43"/>
      <c r="B1048" s="5" t="s">
        <v>3490</v>
      </c>
      <c r="C1048" s="12">
        <v>21044</v>
      </c>
      <c r="D1048" s="5" t="s">
        <v>3491</v>
      </c>
      <c r="E1048" s="44" t="s">
        <v>22679</v>
      </c>
      <c r="F1048" s="4" t="s">
        <v>3492</v>
      </c>
      <c r="G1048" s="4" t="s">
        <v>3493</v>
      </c>
      <c r="H1048" s="44"/>
      <c r="I1048" s="4" t="s">
        <v>700</v>
      </c>
      <c r="J1048" s="6" t="s">
        <v>700</v>
      </c>
      <c r="K1048" s="45">
        <v>1</v>
      </c>
      <c r="L1048" s="4" t="s">
        <v>756</v>
      </c>
      <c r="M1048" s="104" t="s">
        <v>17030</v>
      </c>
      <c r="N1048" s="45">
        <v>280100</v>
      </c>
      <c r="O1048" s="4" t="s">
        <v>2973</v>
      </c>
      <c r="P1048" s="4" t="s">
        <v>761</v>
      </c>
      <c r="Q1048" s="4">
        <v>90</v>
      </c>
      <c r="R1048" s="4">
        <v>1</v>
      </c>
      <c r="S1048" s="4" t="s">
        <v>1573</v>
      </c>
      <c r="T1048" s="4">
        <v>1</v>
      </c>
      <c r="U1048" s="4">
        <v>1</v>
      </c>
      <c r="W1048" s="4" t="s">
        <v>3494</v>
      </c>
      <c r="X1048" s="4" t="s">
        <v>3495</v>
      </c>
      <c r="Y1048" s="45">
        <v>0</v>
      </c>
      <c r="AA1048" s="4">
        <v>1</v>
      </c>
      <c r="AB1048" s="4">
        <v>100</v>
      </c>
      <c r="AC1048" s="4">
        <v>1</v>
      </c>
      <c r="AD1048" s="4">
        <v>1</v>
      </c>
      <c r="AE1048" s="45" t="s">
        <v>16461</v>
      </c>
      <c r="AF1048" s="45" t="s">
        <v>16457</v>
      </c>
      <c r="AG1048" s="45" t="s">
        <v>16459</v>
      </c>
      <c r="AH1048" s="45" t="s">
        <v>16453</v>
      </c>
      <c r="AI1048" s="45" t="s">
        <v>16455</v>
      </c>
      <c r="AJ1048" s="63" t="s">
        <v>20405</v>
      </c>
      <c r="AK1048" s="63" t="s">
        <v>20406</v>
      </c>
      <c r="AL1048" s="45">
        <v>0</v>
      </c>
      <c r="AM1048" s="43">
        <f>IF(AND(L1048="WEAPON",OR(R1048=0,R1048=1,R1048=2)),[1]装备基础and强化!$V$7,IF(AND(L1048="LEFTRING",OR(R1048=0,R1048=1,R1048=2)),[1]装备基础and强化!$W$7,IF(AND(L1048="RIGHTRING",OR(R1048=0,R1048=1,R1048=2)),[1]装备基础and强化!$X$7,IF(AND(L1048="NECKLACE",OR(R1048=0,R1048=1,R1048=2)),[1]装备基础and强化!$Y$7,0))))</f>
        <v>0</v>
      </c>
      <c r="AN1048" s="43">
        <f>IF(AND(L1048="WEAPON",OR(R1048=3,R1048=4)),[1]装备基础and强化!$V$11,IF(AND(L1048="LEFTRING",OR(R1048=3,R1048=4)),[1]装备基础and强化!$W$11,IF(AND(L1048="RIGHTRING",OR(R1048=3,R1048=4)),[1]装备基础and强化!$X$11,IF(AND(L1048="NECKLACE",OR(R1048=3,R1048=4)),[1]装备基础and强化!$Y$11,0))))</f>
        <v>0</v>
      </c>
      <c r="AO1048" s="43" t="e">
        <f>IF(AND(L1048="BELT",T1048=1),[1]装备基础and强化!$AA$7,IF(AND(L1048="PANTS",T1048=1),[1]装备基础and强化!$AB$7,IF(AND(L1048="SHOES",T1048=1),[1]装备基础and强化!$AC$7,IF(AND(L1048="CLOTHES",T1048=1),[1]装备基础and强化!$AD$7,0))))</f>
        <v>#REF!</v>
      </c>
      <c r="AP1048" s="43">
        <f>IF(AND(L1048="BELT",T1048=2),[1]装备基础and强化!$AF$7,IF(AND(L1048="PANTS",T1048=2),[1]装备基础and强化!$AG$7,IF(AND(L1048="SHOES",T1048=2),[1]装备基础and强化!$AH$7,IF(AND(L1048="CLOTHES",T1048=2),[1]装备基础and强化!$AI$7,0))))</f>
        <v>0</v>
      </c>
      <c r="AQ1048" s="43">
        <f>IF(L1048="HAT",[1]装备基础and强化!$AK$7,IF(L1048="JADE",[1]装备基础and强化!$AK$7,0))</f>
        <v>0</v>
      </c>
      <c r="AR1048" s="43" t="e">
        <f t="shared" si="17"/>
        <v>#REF!</v>
      </c>
    </row>
    <row r="1049" spans="1:44" x14ac:dyDescent="0.15">
      <c r="A1049" s="43"/>
      <c r="B1049" s="5" t="s">
        <v>3496</v>
      </c>
      <c r="C1049" s="12">
        <v>21045</v>
      </c>
      <c r="D1049" s="5" t="s">
        <v>3491</v>
      </c>
      <c r="E1049" s="44" t="s">
        <v>22680</v>
      </c>
      <c r="F1049" s="4" t="s">
        <v>3497</v>
      </c>
      <c r="G1049" s="4" t="s">
        <v>3498</v>
      </c>
      <c r="H1049" s="44"/>
      <c r="I1049" s="4" t="s">
        <v>700</v>
      </c>
      <c r="J1049" s="6" t="s">
        <v>700</v>
      </c>
      <c r="K1049" s="45">
        <v>1</v>
      </c>
      <c r="L1049" s="4" t="s">
        <v>756</v>
      </c>
      <c r="M1049" s="104" t="s">
        <v>17031</v>
      </c>
      <c r="N1049" s="45">
        <v>280200</v>
      </c>
      <c r="O1049" s="4" t="s">
        <v>6197</v>
      </c>
      <c r="P1049" s="4" t="s">
        <v>761</v>
      </c>
      <c r="Q1049" s="4">
        <v>90</v>
      </c>
      <c r="R1049" s="4">
        <v>1</v>
      </c>
      <c r="S1049" s="4" t="s">
        <v>1573</v>
      </c>
      <c r="T1049" s="4">
        <v>1</v>
      </c>
      <c r="U1049" s="4">
        <v>2</v>
      </c>
      <c r="W1049" s="4" t="s">
        <v>3494</v>
      </c>
      <c r="X1049" s="4" t="s">
        <v>3495</v>
      </c>
      <c r="Y1049" s="45">
        <v>0</v>
      </c>
      <c r="AA1049" s="4">
        <v>1</v>
      </c>
      <c r="AB1049" s="4">
        <v>100</v>
      </c>
      <c r="AC1049" s="4">
        <v>1</v>
      </c>
      <c r="AD1049" s="4">
        <v>1</v>
      </c>
      <c r="AE1049" s="45" t="s">
        <v>16461</v>
      </c>
      <c r="AF1049" s="45" t="s">
        <v>16457</v>
      </c>
      <c r="AG1049" s="45" t="s">
        <v>16459</v>
      </c>
      <c r="AH1049" s="45" t="s">
        <v>16453</v>
      </c>
      <c r="AI1049" s="45" t="s">
        <v>16455</v>
      </c>
      <c r="AJ1049" s="63" t="s">
        <v>20405</v>
      </c>
      <c r="AK1049" s="63" t="s">
        <v>20406</v>
      </c>
      <c r="AL1049" s="4">
        <v>0</v>
      </c>
      <c r="AM1049" s="43">
        <f>IF(AND(L1049="WEAPON",OR(R1049=0,R1049=1,R1049=2)),[1]装备基础and强化!$V$7,IF(AND(L1049="LEFTRING",OR(R1049=0,R1049=1,R1049=2)),[1]装备基础and强化!$W$7,IF(AND(L1049="RIGHTRING",OR(R1049=0,R1049=1,R1049=2)),[1]装备基础and强化!$X$7,IF(AND(L1049="NECKLACE",OR(R1049=0,R1049=1,R1049=2)),[1]装备基础and强化!$Y$7,0))))</f>
        <v>0</v>
      </c>
      <c r="AN1049" s="43">
        <f>IF(AND(L1049="WEAPON",OR(R1049=3,R1049=4)),[1]装备基础and强化!$V$11,IF(AND(L1049="LEFTRING",OR(R1049=3,R1049=4)),[1]装备基础and强化!$W$11,IF(AND(L1049="RIGHTRING",OR(R1049=3,R1049=4)),[1]装备基础and强化!$X$11,IF(AND(L1049="NECKLACE",OR(R1049=3,R1049=4)),[1]装备基础and强化!$Y$11,0))))</f>
        <v>0</v>
      </c>
      <c r="AO1049" s="43" t="e">
        <f>IF(AND(L1049="BELT",T1049=1),[1]装备基础and强化!$AA$7,IF(AND(L1049="PANTS",T1049=1),[1]装备基础and强化!$AB$7,IF(AND(L1049="SHOES",T1049=1),[1]装备基础and强化!$AC$7,IF(AND(L1049="CLOTHES",T1049=1),[1]装备基础and强化!$AD$7,0))))</f>
        <v>#REF!</v>
      </c>
      <c r="AP1049" s="43">
        <f>IF(AND(L1049="BELT",T1049=2),[1]装备基础and强化!$AF$7,IF(AND(L1049="PANTS",T1049=2),[1]装备基础and强化!$AG$7,IF(AND(L1049="SHOES",T1049=2),[1]装备基础and强化!$AH$7,IF(AND(L1049="CLOTHES",T1049=2),[1]装备基础and强化!$AI$7,0))))</f>
        <v>0</v>
      </c>
      <c r="AQ1049" s="43">
        <f>IF(L1049="HAT",[1]装备基础and强化!$AK$7,IF(L1049="JADE",[1]装备基础and强化!$AK$7,0))</f>
        <v>0</v>
      </c>
      <c r="AR1049" s="43" t="e">
        <f t="shared" si="17"/>
        <v>#REF!</v>
      </c>
    </row>
    <row r="1050" spans="1:44" x14ac:dyDescent="0.15">
      <c r="A1050" s="43"/>
      <c r="B1050" s="5" t="s">
        <v>3499</v>
      </c>
      <c r="C1050" s="12">
        <v>21046</v>
      </c>
      <c r="D1050" s="5" t="s">
        <v>3491</v>
      </c>
      <c r="E1050" s="44" t="s">
        <v>22681</v>
      </c>
      <c r="F1050" s="4" t="s">
        <v>3500</v>
      </c>
      <c r="G1050" s="4" t="s">
        <v>3501</v>
      </c>
      <c r="H1050" s="44"/>
      <c r="I1050" s="4" t="s">
        <v>700</v>
      </c>
      <c r="J1050" s="6" t="s">
        <v>700</v>
      </c>
      <c r="K1050" s="45">
        <v>1</v>
      </c>
      <c r="L1050" s="4" t="s">
        <v>756</v>
      </c>
      <c r="M1050" s="104" t="s">
        <v>17032</v>
      </c>
      <c r="N1050" s="45">
        <v>280300</v>
      </c>
      <c r="O1050" s="4" t="s">
        <v>6219</v>
      </c>
      <c r="P1050" s="4" t="s">
        <v>761</v>
      </c>
      <c r="Q1050" s="4">
        <v>90</v>
      </c>
      <c r="R1050" s="4">
        <v>1</v>
      </c>
      <c r="S1050" s="4" t="s">
        <v>1573</v>
      </c>
      <c r="T1050" s="4">
        <v>1</v>
      </c>
      <c r="U1050" s="4">
        <v>3</v>
      </c>
      <c r="W1050" s="4" t="s">
        <v>3494</v>
      </c>
      <c r="X1050" s="4" t="s">
        <v>3495</v>
      </c>
      <c r="Y1050" s="45">
        <v>0</v>
      </c>
      <c r="AA1050" s="4">
        <v>1</v>
      </c>
      <c r="AB1050" s="4">
        <v>100</v>
      </c>
      <c r="AC1050" s="4">
        <v>1</v>
      </c>
      <c r="AD1050" s="4">
        <v>1</v>
      </c>
      <c r="AE1050" s="45" t="s">
        <v>16461</v>
      </c>
      <c r="AF1050" s="45" t="s">
        <v>16457</v>
      </c>
      <c r="AG1050" s="45" t="s">
        <v>16459</v>
      </c>
      <c r="AH1050" s="45" t="s">
        <v>16453</v>
      </c>
      <c r="AI1050" s="45" t="s">
        <v>16455</v>
      </c>
      <c r="AJ1050" s="63" t="s">
        <v>20405</v>
      </c>
      <c r="AK1050" s="63" t="s">
        <v>20406</v>
      </c>
      <c r="AL1050" s="45">
        <v>0</v>
      </c>
      <c r="AM1050" s="43">
        <f>IF(AND(L1050="WEAPON",OR(R1050=0,R1050=1,R1050=2)),[1]装备基础and强化!$V$7,IF(AND(L1050="LEFTRING",OR(R1050=0,R1050=1,R1050=2)),[1]装备基础and强化!$W$7,IF(AND(L1050="RIGHTRING",OR(R1050=0,R1050=1,R1050=2)),[1]装备基础and强化!$X$7,IF(AND(L1050="NECKLACE",OR(R1050=0,R1050=1,R1050=2)),[1]装备基础and强化!$Y$7,0))))</f>
        <v>0</v>
      </c>
      <c r="AN1050" s="43">
        <f>IF(AND(L1050="WEAPON",OR(R1050=3,R1050=4)),[1]装备基础and强化!$V$11,IF(AND(L1050="LEFTRING",OR(R1050=3,R1050=4)),[1]装备基础and强化!$W$11,IF(AND(L1050="RIGHTRING",OR(R1050=3,R1050=4)),[1]装备基础and强化!$X$11,IF(AND(L1050="NECKLACE",OR(R1050=3,R1050=4)),[1]装备基础and强化!$Y$11,0))))</f>
        <v>0</v>
      </c>
      <c r="AO1050" s="43" t="e">
        <f>IF(AND(L1050="BELT",T1050=1),[1]装备基础and强化!$AA$7,IF(AND(L1050="PANTS",T1050=1),[1]装备基础and强化!$AB$7,IF(AND(L1050="SHOES",T1050=1),[1]装备基础and强化!$AC$7,IF(AND(L1050="CLOTHES",T1050=1),[1]装备基础and强化!$AD$7,0))))</f>
        <v>#REF!</v>
      </c>
      <c r="AP1050" s="43">
        <f>IF(AND(L1050="BELT",T1050=2),[1]装备基础and强化!$AF$7,IF(AND(L1050="PANTS",T1050=2),[1]装备基础and强化!$AG$7,IF(AND(L1050="SHOES",T1050=2),[1]装备基础and强化!$AH$7,IF(AND(L1050="CLOTHES",T1050=2),[1]装备基础and强化!$AI$7,0))))</f>
        <v>0</v>
      </c>
      <c r="AQ1050" s="43">
        <f>IF(L1050="HAT",[1]装备基础and强化!$AK$7,IF(L1050="JADE",[1]装备基础and强化!$AK$7,0))</f>
        <v>0</v>
      </c>
      <c r="AR1050" s="43" t="e">
        <f t="shared" si="17"/>
        <v>#REF!</v>
      </c>
    </row>
    <row r="1051" spans="1:44" x14ac:dyDescent="0.15">
      <c r="A1051" s="43"/>
      <c r="B1051" s="5" t="s">
        <v>3502</v>
      </c>
      <c r="C1051" s="12">
        <v>21047</v>
      </c>
      <c r="D1051" s="5" t="s">
        <v>3491</v>
      </c>
      <c r="E1051" s="44" t="s">
        <v>22682</v>
      </c>
      <c r="F1051" s="4" t="s">
        <v>3503</v>
      </c>
      <c r="G1051" s="4" t="s">
        <v>3504</v>
      </c>
      <c r="H1051" s="44"/>
      <c r="I1051" s="4" t="s">
        <v>700</v>
      </c>
      <c r="J1051" s="6" t="s">
        <v>700</v>
      </c>
      <c r="K1051" s="45">
        <v>1</v>
      </c>
      <c r="L1051" s="4" t="s">
        <v>756</v>
      </c>
      <c r="M1051" s="104" t="s">
        <v>17033</v>
      </c>
      <c r="N1051" s="45">
        <v>280400</v>
      </c>
      <c r="O1051" s="4" t="s">
        <v>3141</v>
      </c>
      <c r="P1051" s="4" t="s">
        <v>761</v>
      </c>
      <c r="Q1051" s="4">
        <v>90</v>
      </c>
      <c r="R1051" s="4">
        <v>1</v>
      </c>
      <c r="S1051" s="4" t="s">
        <v>1573</v>
      </c>
      <c r="T1051" s="4">
        <v>1</v>
      </c>
      <c r="U1051" s="4">
        <v>4</v>
      </c>
      <c r="W1051" s="4" t="s">
        <v>3494</v>
      </c>
      <c r="X1051" s="4" t="s">
        <v>3495</v>
      </c>
      <c r="Y1051" s="45">
        <v>0</v>
      </c>
      <c r="AA1051" s="4">
        <v>1</v>
      </c>
      <c r="AB1051" s="4">
        <v>100</v>
      </c>
      <c r="AC1051" s="4">
        <v>1</v>
      </c>
      <c r="AD1051" s="4">
        <v>1</v>
      </c>
      <c r="AE1051" s="45" t="s">
        <v>16461</v>
      </c>
      <c r="AF1051" s="45" t="s">
        <v>16457</v>
      </c>
      <c r="AG1051" s="45" t="s">
        <v>16459</v>
      </c>
      <c r="AH1051" s="45" t="s">
        <v>16453</v>
      </c>
      <c r="AI1051" s="45" t="s">
        <v>16455</v>
      </c>
      <c r="AJ1051" s="63" t="s">
        <v>20405</v>
      </c>
      <c r="AK1051" s="63" t="s">
        <v>20406</v>
      </c>
      <c r="AL1051" s="4">
        <v>0</v>
      </c>
      <c r="AM1051" s="43">
        <f>IF(AND(L1051="WEAPON",OR(R1051=0,R1051=1,R1051=2)),[1]装备基础and强化!$V$7,IF(AND(L1051="LEFTRING",OR(R1051=0,R1051=1,R1051=2)),[1]装备基础and强化!$W$7,IF(AND(L1051="RIGHTRING",OR(R1051=0,R1051=1,R1051=2)),[1]装备基础and强化!$X$7,IF(AND(L1051="NECKLACE",OR(R1051=0,R1051=1,R1051=2)),[1]装备基础and强化!$Y$7,0))))</f>
        <v>0</v>
      </c>
      <c r="AN1051" s="43">
        <f>IF(AND(L1051="WEAPON",OR(R1051=3,R1051=4)),[1]装备基础and强化!$V$11,IF(AND(L1051="LEFTRING",OR(R1051=3,R1051=4)),[1]装备基础and强化!$W$11,IF(AND(L1051="RIGHTRING",OR(R1051=3,R1051=4)),[1]装备基础and强化!$X$11,IF(AND(L1051="NECKLACE",OR(R1051=3,R1051=4)),[1]装备基础and强化!$Y$11,0))))</f>
        <v>0</v>
      </c>
      <c r="AO1051" s="43" t="e">
        <f>IF(AND(L1051="BELT",T1051=1),[1]装备基础and强化!$AA$7,IF(AND(L1051="PANTS",T1051=1),[1]装备基础and强化!$AB$7,IF(AND(L1051="SHOES",T1051=1),[1]装备基础and强化!$AC$7,IF(AND(L1051="CLOTHES",T1051=1),[1]装备基础and强化!$AD$7,0))))</f>
        <v>#REF!</v>
      </c>
      <c r="AP1051" s="43">
        <f>IF(AND(L1051="BELT",T1051=2),[1]装备基础and强化!$AF$7,IF(AND(L1051="PANTS",T1051=2),[1]装备基础and强化!$AG$7,IF(AND(L1051="SHOES",T1051=2),[1]装备基础and强化!$AH$7,IF(AND(L1051="CLOTHES",T1051=2),[1]装备基础and强化!$AI$7,0))))</f>
        <v>0</v>
      </c>
      <c r="AQ1051" s="43">
        <f>IF(L1051="HAT",[1]装备基础and强化!$AK$7,IF(L1051="JADE",[1]装备基础and强化!$AK$7,0))</f>
        <v>0</v>
      </c>
      <c r="AR1051" s="43" t="e">
        <f t="shared" si="17"/>
        <v>#REF!</v>
      </c>
    </row>
    <row r="1052" spans="1:44" x14ac:dyDescent="0.15">
      <c r="A1052" s="43"/>
      <c r="B1052" s="5" t="s">
        <v>3505</v>
      </c>
      <c r="C1052" s="12">
        <v>21048</v>
      </c>
      <c r="D1052" s="5" t="s">
        <v>3491</v>
      </c>
      <c r="E1052" s="44" t="s">
        <v>22683</v>
      </c>
      <c r="F1052" s="4" t="s">
        <v>3506</v>
      </c>
      <c r="G1052" s="4" t="s">
        <v>3507</v>
      </c>
      <c r="H1052" s="44"/>
      <c r="I1052" s="4" t="s">
        <v>700</v>
      </c>
      <c r="J1052" s="6" t="s">
        <v>700</v>
      </c>
      <c r="K1052" s="45">
        <v>1</v>
      </c>
      <c r="L1052" s="4" t="s">
        <v>756</v>
      </c>
      <c r="M1052" s="104" t="s">
        <v>17034</v>
      </c>
      <c r="N1052" s="45">
        <v>280500</v>
      </c>
      <c r="O1052" s="4" t="s">
        <v>3906</v>
      </c>
      <c r="P1052" s="4" t="s">
        <v>761</v>
      </c>
      <c r="Q1052" s="4">
        <v>90</v>
      </c>
      <c r="R1052" s="4">
        <v>1</v>
      </c>
      <c r="S1052" s="4" t="s">
        <v>1573</v>
      </c>
      <c r="T1052" s="4">
        <v>1</v>
      </c>
      <c r="U1052" s="4">
        <v>5</v>
      </c>
      <c r="W1052" s="4" t="s">
        <v>3494</v>
      </c>
      <c r="X1052" s="4" t="s">
        <v>3495</v>
      </c>
      <c r="Y1052" s="45">
        <v>0</v>
      </c>
      <c r="AA1052" s="4">
        <v>1</v>
      </c>
      <c r="AB1052" s="4">
        <v>100</v>
      </c>
      <c r="AC1052" s="4">
        <v>1</v>
      </c>
      <c r="AD1052" s="4">
        <v>1</v>
      </c>
      <c r="AE1052" s="45" t="s">
        <v>16461</v>
      </c>
      <c r="AF1052" s="45" t="s">
        <v>16457</v>
      </c>
      <c r="AG1052" s="45" t="s">
        <v>16459</v>
      </c>
      <c r="AH1052" s="45" t="s">
        <v>16453</v>
      </c>
      <c r="AI1052" s="45" t="s">
        <v>16455</v>
      </c>
      <c r="AJ1052" s="63" t="s">
        <v>20405</v>
      </c>
      <c r="AK1052" s="63" t="s">
        <v>20406</v>
      </c>
      <c r="AL1052" s="45">
        <v>0</v>
      </c>
      <c r="AM1052" s="43">
        <f>IF(AND(L1052="WEAPON",OR(R1052=0,R1052=1,R1052=2)),[1]装备基础and强化!$V$7,IF(AND(L1052="LEFTRING",OR(R1052=0,R1052=1,R1052=2)),[1]装备基础and强化!$W$7,IF(AND(L1052="RIGHTRING",OR(R1052=0,R1052=1,R1052=2)),[1]装备基础and强化!$X$7,IF(AND(L1052="NECKLACE",OR(R1052=0,R1052=1,R1052=2)),[1]装备基础and强化!$Y$7,0))))</f>
        <v>0</v>
      </c>
      <c r="AN1052" s="43">
        <f>IF(AND(L1052="WEAPON",OR(R1052=3,R1052=4)),[1]装备基础and强化!$V$11,IF(AND(L1052="LEFTRING",OR(R1052=3,R1052=4)),[1]装备基础and强化!$W$11,IF(AND(L1052="RIGHTRING",OR(R1052=3,R1052=4)),[1]装备基础and强化!$X$11,IF(AND(L1052="NECKLACE",OR(R1052=3,R1052=4)),[1]装备基础and强化!$Y$11,0))))</f>
        <v>0</v>
      </c>
      <c r="AO1052" s="43" t="e">
        <f>IF(AND(L1052="BELT",T1052=1),[1]装备基础and强化!$AA$7,IF(AND(L1052="PANTS",T1052=1),[1]装备基础and强化!$AB$7,IF(AND(L1052="SHOES",T1052=1),[1]装备基础and强化!$AC$7,IF(AND(L1052="CLOTHES",T1052=1),[1]装备基础and强化!$AD$7,0))))</f>
        <v>#REF!</v>
      </c>
      <c r="AP1052" s="43">
        <f>IF(AND(L1052="BELT",T1052=2),[1]装备基础and强化!$AF$7,IF(AND(L1052="PANTS",T1052=2),[1]装备基础and强化!$AG$7,IF(AND(L1052="SHOES",T1052=2),[1]装备基础and强化!$AH$7,IF(AND(L1052="CLOTHES",T1052=2),[1]装备基础and强化!$AI$7,0))))</f>
        <v>0</v>
      </c>
      <c r="AQ1052" s="43">
        <f>IF(L1052="HAT",[1]装备基础and强化!$AK$7,IF(L1052="JADE",[1]装备基础and强化!$AK$7,0))</f>
        <v>0</v>
      </c>
      <c r="AR1052" s="43" t="e">
        <f t="shared" si="17"/>
        <v>#REF!</v>
      </c>
    </row>
    <row r="1053" spans="1:44" x14ac:dyDescent="0.15">
      <c r="A1053" s="43"/>
      <c r="B1053" s="5" t="s">
        <v>3508</v>
      </c>
      <c r="C1053" s="12">
        <v>21049</v>
      </c>
      <c r="D1053" s="5" t="s">
        <v>3491</v>
      </c>
      <c r="E1053" s="44" t="s">
        <v>22684</v>
      </c>
      <c r="F1053" s="4" t="s">
        <v>3509</v>
      </c>
      <c r="G1053" s="4" t="s">
        <v>3510</v>
      </c>
      <c r="H1053" s="44"/>
      <c r="I1053" s="4" t="s">
        <v>700</v>
      </c>
      <c r="J1053" s="6" t="s">
        <v>700</v>
      </c>
      <c r="K1053" s="45">
        <v>1</v>
      </c>
      <c r="L1053" s="4" t="s">
        <v>756</v>
      </c>
      <c r="M1053" s="104" t="s">
        <v>17035</v>
      </c>
      <c r="N1053" s="45">
        <v>280600</v>
      </c>
      <c r="O1053" s="4" t="s">
        <v>14861</v>
      </c>
      <c r="P1053" s="4" t="s">
        <v>761</v>
      </c>
      <c r="Q1053" s="4">
        <v>90</v>
      </c>
      <c r="R1053" s="4">
        <v>1</v>
      </c>
      <c r="S1053" s="4" t="s">
        <v>1573</v>
      </c>
      <c r="T1053" s="4">
        <v>1</v>
      </c>
      <c r="U1053" s="4">
        <v>6</v>
      </c>
      <c r="W1053" s="4" t="s">
        <v>3494</v>
      </c>
      <c r="X1053" s="4" t="s">
        <v>3495</v>
      </c>
      <c r="Y1053" s="45">
        <v>0</v>
      </c>
      <c r="AA1053" s="4">
        <v>1</v>
      </c>
      <c r="AB1053" s="4">
        <v>100</v>
      </c>
      <c r="AC1053" s="4">
        <v>1</v>
      </c>
      <c r="AD1053" s="4">
        <v>1</v>
      </c>
      <c r="AE1053" s="45" t="s">
        <v>16461</v>
      </c>
      <c r="AF1053" s="45" t="s">
        <v>16457</v>
      </c>
      <c r="AG1053" s="45" t="s">
        <v>16459</v>
      </c>
      <c r="AH1053" s="45" t="s">
        <v>16453</v>
      </c>
      <c r="AI1053" s="45" t="s">
        <v>16455</v>
      </c>
      <c r="AJ1053" s="63" t="s">
        <v>20405</v>
      </c>
      <c r="AK1053" s="63" t="s">
        <v>20406</v>
      </c>
      <c r="AL1053" s="4">
        <v>0</v>
      </c>
      <c r="AM1053" s="43">
        <f>IF(AND(L1053="WEAPON",OR(R1053=0,R1053=1,R1053=2)),[1]装备基础and强化!$V$7,IF(AND(L1053="LEFTRING",OR(R1053=0,R1053=1,R1053=2)),[1]装备基础and强化!$W$7,IF(AND(L1053="RIGHTRING",OR(R1053=0,R1053=1,R1053=2)),[1]装备基础and强化!$X$7,IF(AND(L1053="NECKLACE",OR(R1053=0,R1053=1,R1053=2)),[1]装备基础and强化!$Y$7,0))))</f>
        <v>0</v>
      </c>
      <c r="AN1053" s="43">
        <f>IF(AND(L1053="WEAPON",OR(R1053=3,R1053=4)),[1]装备基础and强化!$V$11,IF(AND(L1053="LEFTRING",OR(R1053=3,R1053=4)),[1]装备基础and强化!$W$11,IF(AND(L1053="RIGHTRING",OR(R1053=3,R1053=4)),[1]装备基础and强化!$X$11,IF(AND(L1053="NECKLACE",OR(R1053=3,R1053=4)),[1]装备基础and强化!$Y$11,0))))</f>
        <v>0</v>
      </c>
      <c r="AO1053" s="43" t="e">
        <f>IF(AND(L1053="BELT",T1053=1),[1]装备基础and强化!$AA$7,IF(AND(L1053="PANTS",T1053=1),[1]装备基础and强化!$AB$7,IF(AND(L1053="SHOES",T1053=1),[1]装备基础and强化!$AC$7,IF(AND(L1053="CLOTHES",T1053=1),[1]装备基础and强化!$AD$7,0))))</f>
        <v>#REF!</v>
      </c>
      <c r="AP1053" s="43">
        <f>IF(AND(L1053="BELT",T1053=2),[1]装备基础and强化!$AF$7,IF(AND(L1053="PANTS",T1053=2),[1]装备基础and强化!$AG$7,IF(AND(L1053="SHOES",T1053=2),[1]装备基础and强化!$AH$7,IF(AND(L1053="CLOTHES",T1053=2),[1]装备基础and强化!$AI$7,0))))</f>
        <v>0</v>
      </c>
      <c r="AQ1053" s="43">
        <f>IF(L1053="HAT",[1]装备基础and强化!$AK$7,IF(L1053="JADE",[1]装备基础and强化!$AK$7,0))</f>
        <v>0</v>
      </c>
      <c r="AR1053" s="43" t="e">
        <f t="shared" si="17"/>
        <v>#REF!</v>
      </c>
    </row>
    <row r="1054" spans="1:44" x14ac:dyDescent="0.15">
      <c r="A1054" s="43"/>
      <c r="B1054" s="5" t="s">
        <v>3511</v>
      </c>
      <c r="C1054" s="12">
        <v>21050</v>
      </c>
      <c r="D1054" s="5" t="s">
        <v>3491</v>
      </c>
      <c r="E1054" s="44" t="s">
        <v>22685</v>
      </c>
      <c r="F1054" s="4" t="s">
        <v>3512</v>
      </c>
      <c r="G1054" s="4" t="s">
        <v>3513</v>
      </c>
      <c r="H1054" s="44"/>
      <c r="I1054" s="4" t="s">
        <v>700</v>
      </c>
      <c r="J1054" s="6" t="s">
        <v>700</v>
      </c>
      <c r="K1054" s="45">
        <v>1</v>
      </c>
      <c r="L1054" s="4" t="s">
        <v>756</v>
      </c>
      <c r="M1054" s="104" t="s">
        <v>17036</v>
      </c>
      <c r="N1054" s="45">
        <v>280700</v>
      </c>
      <c r="O1054" s="4" t="s">
        <v>9440</v>
      </c>
      <c r="P1054" s="4" t="s">
        <v>761</v>
      </c>
      <c r="Q1054" s="4">
        <v>90</v>
      </c>
      <c r="R1054" s="4">
        <v>1</v>
      </c>
      <c r="S1054" s="4" t="s">
        <v>1573</v>
      </c>
      <c r="T1054" s="4">
        <v>1</v>
      </c>
      <c r="U1054" s="4">
        <v>7</v>
      </c>
      <c r="W1054" s="4" t="s">
        <v>3494</v>
      </c>
      <c r="X1054" s="4" t="s">
        <v>3495</v>
      </c>
      <c r="Y1054" s="45">
        <v>0</v>
      </c>
      <c r="AA1054" s="4">
        <v>1</v>
      </c>
      <c r="AB1054" s="4">
        <v>100</v>
      </c>
      <c r="AC1054" s="4">
        <v>1</v>
      </c>
      <c r="AD1054" s="4">
        <v>1</v>
      </c>
      <c r="AE1054" s="45" t="s">
        <v>16461</v>
      </c>
      <c r="AF1054" s="45" t="s">
        <v>16457</v>
      </c>
      <c r="AG1054" s="45" t="s">
        <v>16459</v>
      </c>
      <c r="AH1054" s="45" t="s">
        <v>16453</v>
      </c>
      <c r="AI1054" s="45" t="s">
        <v>16455</v>
      </c>
      <c r="AJ1054" s="63" t="s">
        <v>20405</v>
      </c>
      <c r="AK1054" s="63" t="s">
        <v>20406</v>
      </c>
      <c r="AL1054" s="45">
        <v>0</v>
      </c>
      <c r="AM1054" s="43">
        <f>IF(AND(L1054="WEAPON",OR(R1054=0,R1054=1,R1054=2)),[1]装备基础and强化!$V$7,IF(AND(L1054="LEFTRING",OR(R1054=0,R1054=1,R1054=2)),[1]装备基础and强化!$W$7,IF(AND(L1054="RIGHTRING",OR(R1054=0,R1054=1,R1054=2)),[1]装备基础and强化!$X$7,IF(AND(L1054="NECKLACE",OR(R1054=0,R1054=1,R1054=2)),[1]装备基础and强化!$Y$7,0))))</f>
        <v>0</v>
      </c>
      <c r="AN1054" s="43">
        <f>IF(AND(L1054="WEAPON",OR(R1054=3,R1054=4)),[1]装备基础and强化!$V$11,IF(AND(L1054="LEFTRING",OR(R1054=3,R1054=4)),[1]装备基础and强化!$W$11,IF(AND(L1054="RIGHTRING",OR(R1054=3,R1054=4)),[1]装备基础and强化!$X$11,IF(AND(L1054="NECKLACE",OR(R1054=3,R1054=4)),[1]装备基础and强化!$Y$11,0))))</f>
        <v>0</v>
      </c>
      <c r="AO1054" s="43" t="e">
        <f>IF(AND(L1054="BELT",T1054=1),[1]装备基础and强化!$AA$7,IF(AND(L1054="PANTS",T1054=1),[1]装备基础and强化!$AB$7,IF(AND(L1054="SHOES",T1054=1),[1]装备基础and强化!$AC$7,IF(AND(L1054="CLOTHES",T1054=1),[1]装备基础and强化!$AD$7,0))))</f>
        <v>#REF!</v>
      </c>
      <c r="AP1054" s="43">
        <f>IF(AND(L1054="BELT",T1054=2),[1]装备基础and强化!$AF$7,IF(AND(L1054="PANTS",T1054=2),[1]装备基础and强化!$AG$7,IF(AND(L1054="SHOES",T1054=2),[1]装备基础and强化!$AH$7,IF(AND(L1054="CLOTHES",T1054=2),[1]装备基础and强化!$AI$7,0))))</f>
        <v>0</v>
      </c>
      <c r="AQ1054" s="43">
        <f>IF(L1054="HAT",[1]装备基础and强化!$AK$7,IF(L1054="JADE",[1]装备基础and强化!$AK$7,0))</f>
        <v>0</v>
      </c>
      <c r="AR1054" s="43" t="e">
        <f t="shared" si="17"/>
        <v>#REF!</v>
      </c>
    </row>
    <row r="1055" spans="1:44" x14ac:dyDescent="0.15">
      <c r="A1055" s="43"/>
      <c r="B1055" s="5" t="s">
        <v>3514</v>
      </c>
      <c r="C1055" s="12">
        <v>21051</v>
      </c>
      <c r="D1055" s="5" t="s">
        <v>3491</v>
      </c>
      <c r="E1055" s="44" t="s">
        <v>22686</v>
      </c>
      <c r="F1055" s="4" t="s">
        <v>3515</v>
      </c>
      <c r="G1055" s="4" t="s">
        <v>3516</v>
      </c>
      <c r="H1055" s="44"/>
      <c r="I1055" s="4" t="s">
        <v>700</v>
      </c>
      <c r="J1055" s="6" t="s">
        <v>700</v>
      </c>
      <c r="K1055" s="45">
        <v>1</v>
      </c>
      <c r="L1055" s="4" t="s">
        <v>756</v>
      </c>
      <c r="M1055" s="104" t="s">
        <v>17037</v>
      </c>
      <c r="N1055" s="45">
        <v>280800</v>
      </c>
      <c r="O1055" s="4" t="s">
        <v>10188</v>
      </c>
      <c r="P1055" s="4" t="s">
        <v>761</v>
      </c>
      <c r="Q1055" s="4">
        <v>90</v>
      </c>
      <c r="R1055" s="4">
        <v>1</v>
      </c>
      <c r="S1055" s="4" t="s">
        <v>1573</v>
      </c>
      <c r="T1055" s="4">
        <v>1</v>
      </c>
      <c r="U1055" s="4">
        <v>8</v>
      </c>
      <c r="W1055" s="4" t="s">
        <v>3494</v>
      </c>
      <c r="X1055" s="4" t="s">
        <v>3495</v>
      </c>
      <c r="Y1055" s="45">
        <v>0</v>
      </c>
      <c r="AA1055" s="4">
        <v>1</v>
      </c>
      <c r="AB1055" s="4">
        <v>100</v>
      </c>
      <c r="AC1055" s="4">
        <v>1</v>
      </c>
      <c r="AD1055" s="4">
        <v>1</v>
      </c>
      <c r="AE1055" s="45" t="s">
        <v>16461</v>
      </c>
      <c r="AF1055" s="45" t="s">
        <v>16457</v>
      </c>
      <c r="AG1055" s="45" t="s">
        <v>16459</v>
      </c>
      <c r="AH1055" s="45" t="s">
        <v>16453</v>
      </c>
      <c r="AI1055" s="45" t="s">
        <v>16455</v>
      </c>
      <c r="AJ1055" s="63" t="s">
        <v>20405</v>
      </c>
      <c r="AK1055" s="63" t="s">
        <v>20406</v>
      </c>
      <c r="AL1055" s="4">
        <v>0</v>
      </c>
      <c r="AM1055" s="43">
        <f>IF(AND(L1055="WEAPON",OR(R1055=0,R1055=1,R1055=2)),[1]装备基础and强化!$V$7,IF(AND(L1055="LEFTRING",OR(R1055=0,R1055=1,R1055=2)),[1]装备基础and强化!$W$7,IF(AND(L1055="RIGHTRING",OR(R1055=0,R1055=1,R1055=2)),[1]装备基础and强化!$X$7,IF(AND(L1055="NECKLACE",OR(R1055=0,R1055=1,R1055=2)),[1]装备基础and强化!$Y$7,0))))</f>
        <v>0</v>
      </c>
      <c r="AN1055" s="43">
        <f>IF(AND(L1055="WEAPON",OR(R1055=3,R1055=4)),[1]装备基础and强化!$V$11,IF(AND(L1055="LEFTRING",OR(R1055=3,R1055=4)),[1]装备基础and强化!$W$11,IF(AND(L1055="RIGHTRING",OR(R1055=3,R1055=4)),[1]装备基础and强化!$X$11,IF(AND(L1055="NECKLACE",OR(R1055=3,R1055=4)),[1]装备基础and强化!$Y$11,0))))</f>
        <v>0</v>
      </c>
      <c r="AO1055" s="43" t="e">
        <f>IF(AND(L1055="BELT",T1055=1),[1]装备基础and强化!$AA$7,IF(AND(L1055="PANTS",T1055=1),[1]装备基础and强化!$AB$7,IF(AND(L1055="SHOES",T1055=1),[1]装备基础and强化!$AC$7,IF(AND(L1055="CLOTHES",T1055=1),[1]装备基础and强化!$AD$7,0))))</f>
        <v>#REF!</v>
      </c>
      <c r="AP1055" s="43">
        <f>IF(AND(L1055="BELT",T1055=2),[1]装备基础and强化!$AF$7,IF(AND(L1055="PANTS",T1055=2),[1]装备基础and强化!$AG$7,IF(AND(L1055="SHOES",T1055=2),[1]装备基础and强化!$AH$7,IF(AND(L1055="CLOTHES",T1055=2),[1]装备基础and强化!$AI$7,0))))</f>
        <v>0</v>
      </c>
      <c r="AQ1055" s="43">
        <f>IF(L1055="HAT",[1]装备基础and强化!$AK$7,IF(L1055="JADE",[1]装备基础and强化!$AK$7,0))</f>
        <v>0</v>
      </c>
      <c r="AR1055" s="43" t="e">
        <f t="shared" si="17"/>
        <v>#REF!</v>
      </c>
    </row>
    <row r="1056" spans="1:44" x14ac:dyDescent="0.15">
      <c r="A1056" s="43"/>
      <c r="B1056" s="5" t="s">
        <v>3517</v>
      </c>
      <c r="C1056" s="12">
        <v>21052</v>
      </c>
      <c r="D1056" s="5" t="s">
        <v>3518</v>
      </c>
      <c r="E1056" s="44" t="s">
        <v>22687</v>
      </c>
      <c r="F1056" s="4" t="s">
        <v>3519</v>
      </c>
      <c r="G1056" s="4" t="s">
        <v>3520</v>
      </c>
      <c r="H1056" s="44"/>
      <c r="I1056" s="4" t="s">
        <v>700</v>
      </c>
      <c r="J1056" s="6" t="s">
        <v>700</v>
      </c>
      <c r="K1056" s="45">
        <v>1</v>
      </c>
      <c r="L1056" s="4" t="s">
        <v>756</v>
      </c>
      <c r="M1056" s="104" t="s">
        <v>17038</v>
      </c>
      <c r="N1056" s="45">
        <v>2110100</v>
      </c>
      <c r="O1056" s="4" t="s">
        <v>2501</v>
      </c>
      <c r="P1056" s="4" t="s">
        <v>761</v>
      </c>
      <c r="Q1056" s="4">
        <v>120</v>
      </c>
      <c r="R1056" s="4">
        <v>1</v>
      </c>
      <c r="S1056" s="4" t="s">
        <v>1607</v>
      </c>
      <c r="T1056" s="4">
        <v>1</v>
      </c>
      <c r="U1056" s="4">
        <v>1</v>
      </c>
      <c r="W1056" s="4" t="s">
        <v>3521</v>
      </c>
      <c r="X1056" s="4" t="s">
        <v>3522</v>
      </c>
      <c r="Y1056" s="45">
        <v>0</v>
      </c>
      <c r="AA1056" s="4">
        <v>1</v>
      </c>
      <c r="AB1056" s="4">
        <v>100</v>
      </c>
      <c r="AC1056" s="4">
        <v>1</v>
      </c>
      <c r="AD1056" s="4">
        <v>1</v>
      </c>
      <c r="AE1056" s="45" t="s">
        <v>16461</v>
      </c>
      <c r="AF1056" s="45" t="s">
        <v>16457</v>
      </c>
      <c r="AG1056" s="45" t="s">
        <v>16459</v>
      </c>
      <c r="AH1056" s="45" t="s">
        <v>16453</v>
      </c>
      <c r="AI1056" s="45" t="s">
        <v>16455</v>
      </c>
      <c r="AJ1056" s="63" t="s">
        <v>20405</v>
      </c>
      <c r="AK1056" s="63" t="s">
        <v>20406</v>
      </c>
      <c r="AL1056" s="45">
        <v>0</v>
      </c>
      <c r="AM1056" s="43">
        <f>IF(AND(L1056="WEAPON",OR(R1056=0,R1056=1,R1056=2)),[1]装备基础and强化!$V$7,IF(AND(L1056="LEFTRING",OR(R1056=0,R1056=1,R1056=2)),[1]装备基础and强化!$W$7,IF(AND(L1056="RIGHTRING",OR(R1056=0,R1056=1,R1056=2)),[1]装备基础and强化!$X$7,IF(AND(L1056="NECKLACE",OR(R1056=0,R1056=1,R1056=2)),[1]装备基础and强化!$Y$7,0))))</f>
        <v>0</v>
      </c>
      <c r="AN1056" s="43">
        <f>IF(AND(L1056="WEAPON",OR(R1056=3,R1056=4)),[1]装备基础and强化!$V$11,IF(AND(L1056="LEFTRING",OR(R1056=3,R1056=4)),[1]装备基础and强化!$W$11,IF(AND(L1056="RIGHTRING",OR(R1056=3,R1056=4)),[1]装备基础and强化!$X$11,IF(AND(L1056="NECKLACE",OR(R1056=3,R1056=4)),[1]装备基础and强化!$Y$11,0))))</f>
        <v>0</v>
      </c>
      <c r="AO1056" s="43" t="e">
        <f>IF(AND(L1056="BELT",T1056=1),[1]装备基础and强化!$AA$7,IF(AND(L1056="PANTS",T1056=1),[1]装备基础and强化!$AB$7,IF(AND(L1056="SHOES",T1056=1),[1]装备基础and强化!$AC$7,IF(AND(L1056="CLOTHES",T1056=1),[1]装备基础and强化!$AD$7,0))))</f>
        <v>#REF!</v>
      </c>
      <c r="AP1056" s="43">
        <f>IF(AND(L1056="BELT",T1056=2),[1]装备基础and强化!$AF$7,IF(AND(L1056="PANTS",T1056=2),[1]装备基础and强化!$AG$7,IF(AND(L1056="SHOES",T1056=2),[1]装备基础and强化!$AH$7,IF(AND(L1056="CLOTHES",T1056=2),[1]装备基础and强化!$AI$7,0))))</f>
        <v>0</v>
      </c>
      <c r="AQ1056" s="43">
        <f>IF(L1056="HAT",[1]装备基础and强化!$AK$7,IF(L1056="JADE",[1]装备基础and强化!$AK$7,0))</f>
        <v>0</v>
      </c>
      <c r="AR1056" s="43" t="e">
        <f t="shared" si="17"/>
        <v>#REF!</v>
      </c>
    </row>
    <row r="1057" spans="1:44" x14ac:dyDescent="0.15">
      <c r="A1057" s="43"/>
      <c r="B1057" s="5" t="s">
        <v>3523</v>
      </c>
      <c r="C1057" s="12">
        <v>21053</v>
      </c>
      <c r="D1057" s="5" t="s">
        <v>3518</v>
      </c>
      <c r="E1057" s="44" t="s">
        <v>22688</v>
      </c>
      <c r="F1057" s="4" t="s">
        <v>3524</v>
      </c>
      <c r="G1057" s="4" t="s">
        <v>3525</v>
      </c>
      <c r="H1057" s="44"/>
      <c r="I1057" s="4" t="s">
        <v>700</v>
      </c>
      <c r="J1057" s="6" t="s">
        <v>700</v>
      </c>
      <c r="K1057" s="45">
        <v>1</v>
      </c>
      <c r="L1057" s="4" t="s">
        <v>756</v>
      </c>
      <c r="M1057" s="104" t="s">
        <v>17039</v>
      </c>
      <c r="N1057" s="45">
        <v>2110200</v>
      </c>
      <c r="O1057" s="4" t="s">
        <v>4311</v>
      </c>
      <c r="P1057" s="4" t="s">
        <v>761</v>
      </c>
      <c r="Q1057" s="4">
        <v>120</v>
      </c>
      <c r="R1057" s="4">
        <v>1</v>
      </c>
      <c r="S1057" s="4" t="s">
        <v>1607</v>
      </c>
      <c r="T1057" s="4">
        <v>1</v>
      </c>
      <c r="U1057" s="4">
        <v>2</v>
      </c>
      <c r="W1057" s="4" t="s">
        <v>3521</v>
      </c>
      <c r="X1057" s="4" t="s">
        <v>3522</v>
      </c>
      <c r="Y1057" s="45">
        <v>0</v>
      </c>
      <c r="AA1057" s="4">
        <v>1</v>
      </c>
      <c r="AB1057" s="4">
        <v>100</v>
      </c>
      <c r="AC1057" s="4">
        <v>1</v>
      </c>
      <c r="AD1057" s="4">
        <v>1</v>
      </c>
      <c r="AE1057" s="45" t="s">
        <v>16461</v>
      </c>
      <c r="AF1057" s="45" t="s">
        <v>16457</v>
      </c>
      <c r="AG1057" s="45" t="s">
        <v>16459</v>
      </c>
      <c r="AH1057" s="45" t="s">
        <v>16453</v>
      </c>
      <c r="AI1057" s="45" t="s">
        <v>16455</v>
      </c>
      <c r="AJ1057" s="63" t="s">
        <v>20405</v>
      </c>
      <c r="AK1057" s="63" t="s">
        <v>20406</v>
      </c>
      <c r="AL1057" s="4">
        <v>0</v>
      </c>
      <c r="AM1057" s="43">
        <f>IF(AND(L1057="WEAPON",OR(R1057=0,R1057=1,R1057=2)),[1]装备基础and强化!$V$7,IF(AND(L1057="LEFTRING",OR(R1057=0,R1057=1,R1057=2)),[1]装备基础and强化!$W$7,IF(AND(L1057="RIGHTRING",OR(R1057=0,R1057=1,R1057=2)),[1]装备基础and强化!$X$7,IF(AND(L1057="NECKLACE",OR(R1057=0,R1057=1,R1057=2)),[1]装备基础and强化!$Y$7,0))))</f>
        <v>0</v>
      </c>
      <c r="AN1057" s="43">
        <f>IF(AND(L1057="WEAPON",OR(R1057=3,R1057=4)),[1]装备基础and强化!$V$11,IF(AND(L1057="LEFTRING",OR(R1057=3,R1057=4)),[1]装备基础and强化!$W$11,IF(AND(L1057="RIGHTRING",OR(R1057=3,R1057=4)),[1]装备基础and强化!$X$11,IF(AND(L1057="NECKLACE",OR(R1057=3,R1057=4)),[1]装备基础and强化!$Y$11,0))))</f>
        <v>0</v>
      </c>
      <c r="AO1057" s="43" t="e">
        <f>IF(AND(L1057="BELT",T1057=1),[1]装备基础and强化!$AA$7,IF(AND(L1057="PANTS",T1057=1),[1]装备基础and强化!$AB$7,IF(AND(L1057="SHOES",T1057=1),[1]装备基础and强化!$AC$7,IF(AND(L1057="CLOTHES",T1057=1),[1]装备基础and强化!$AD$7,0))))</f>
        <v>#REF!</v>
      </c>
      <c r="AP1057" s="43">
        <f>IF(AND(L1057="BELT",T1057=2),[1]装备基础and强化!$AF$7,IF(AND(L1057="PANTS",T1057=2),[1]装备基础and强化!$AG$7,IF(AND(L1057="SHOES",T1057=2),[1]装备基础and强化!$AH$7,IF(AND(L1057="CLOTHES",T1057=2),[1]装备基础and强化!$AI$7,0))))</f>
        <v>0</v>
      </c>
      <c r="AQ1057" s="43">
        <f>IF(L1057="HAT",[1]装备基础and强化!$AK$7,IF(L1057="JADE",[1]装备基础and强化!$AK$7,0))</f>
        <v>0</v>
      </c>
      <c r="AR1057" s="43" t="e">
        <f t="shared" si="17"/>
        <v>#REF!</v>
      </c>
    </row>
    <row r="1058" spans="1:44" x14ac:dyDescent="0.15">
      <c r="A1058" s="43"/>
      <c r="B1058" s="5" t="s">
        <v>3526</v>
      </c>
      <c r="C1058" s="12">
        <v>21054</v>
      </c>
      <c r="D1058" s="5" t="s">
        <v>3518</v>
      </c>
      <c r="E1058" s="44" t="s">
        <v>22689</v>
      </c>
      <c r="F1058" s="4" t="s">
        <v>3527</v>
      </c>
      <c r="G1058" s="4" t="s">
        <v>3528</v>
      </c>
      <c r="H1058" s="44"/>
      <c r="I1058" s="4" t="s">
        <v>700</v>
      </c>
      <c r="J1058" s="6" t="s">
        <v>700</v>
      </c>
      <c r="K1058" s="45">
        <v>1</v>
      </c>
      <c r="L1058" s="4" t="s">
        <v>756</v>
      </c>
      <c r="M1058" s="104" t="s">
        <v>17040</v>
      </c>
      <c r="N1058" s="45">
        <v>2110300</v>
      </c>
      <c r="O1058" s="4" t="s">
        <v>4318</v>
      </c>
      <c r="P1058" s="4" t="s">
        <v>761</v>
      </c>
      <c r="Q1058" s="4">
        <v>120</v>
      </c>
      <c r="R1058" s="4">
        <v>1</v>
      </c>
      <c r="S1058" s="4" t="s">
        <v>1607</v>
      </c>
      <c r="T1058" s="4">
        <v>1</v>
      </c>
      <c r="U1058" s="4">
        <v>3</v>
      </c>
      <c r="W1058" s="4" t="s">
        <v>3521</v>
      </c>
      <c r="X1058" s="4" t="s">
        <v>3522</v>
      </c>
      <c r="Y1058" s="45">
        <v>0</v>
      </c>
      <c r="AA1058" s="4">
        <v>1</v>
      </c>
      <c r="AB1058" s="4">
        <v>100</v>
      </c>
      <c r="AC1058" s="4">
        <v>1</v>
      </c>
      <c r="AD1058" s="4">
        <v>1</v>
      </c>
      <c r="AE1058" s="45" t="s">
        <v>16461</v>
      </c>
      <c r="AF1058" s="45" t="s">
        <v>16457</v>
      </c>
      <c r="AG1058" s="45" t="s">
        <v>16459</v>
      </c>
      <c r="AH1058" s="45" t="s">
        <v>16453</v>
      </c>
      <c r="AI1058" s="45" t="s">
        <v>16455</v>
      </c>
      <c r="AJ1058" s="63" t="s">
        <v>20405</v>
      </c>
      <c r="AK1058" s="63" t="s">
        <v>20406</v>
      </c>
      <c r="AL1058" s="45">
        <v>0</v>
      </c>
      <c r="AM1058" s="43">
        <f>IF(AND(L1058="WEAPON",OR(R1058=0,R1058=1,R1058=2)),[1]装备基础and强化!$V$7,IF(AND(L1058="LEFTRING",OR(R1058=0,R1058=1,R1058=2)),[1]装备基础and强化!$W$7,IF(AND(L1058="RIGHTRING",OR(R1058=0,R1058=1,R1058=2)),[1]装备基础and强化!$X$7,IF(AND(L1058="NECKLACE",OR(R1058=0,R1058=1,R1058=2)),[1]装备基础and强化!$Y$7,0))))</f>
        <v>0</v>
      </c>
      <c r="AN1058" s="43">
        <f>IF(AND(L1058="WEAPON",OR(R1058=3,R1058=4)),[1]装备基础and强化!$V$11,IF(AND(L1058="LEFTRING",OR(R1058=3,R1058=4)),[1]装备基础and强化!$W$11,IF(AND(L1058="RIGHTRING",OR(R1058=3,R1058=4)),[1]装备基础and强化!$X$11,IF(AND(L1058="NECKLACE",OR(R1058=3,R1058=4)),[1]装备基础and强化!$Y$11,0))))</f>
        <v>0</v>
      </c>
      <c r="AO1058" s="43" t="e">
        <f>IF(AND(L1058="BELT",T1058=1),[1]装备基础and强化!$AA$7,IF(AND(L1058="PANTS",T1058=1),[1]装备基础and强化!$AB$7,IF(AND(L1058="SHOES",T1058=1),[1]装备基础and强化!$AC$7,IF(AND(L1058="CLOTHES",T1058=1),[1]装备基础and强化!$AD$7,0))))</f>
        <v>#REF!</v>
      </c>
      <c r="AP1058" s="43">
        <f>IF(AND(L1058="BELT",T1058=2),[1]装备基础and强化!$AF$7,IF(AND(L1058="PANTS",T1058=2),[1]装备基础and强化!$AG$7,IF(AND(L1058="SHOES",T1058=2),[1]装备基础and强化!$AH$7,IF(AND(L1058="CLOTHES",T1058=2),[1]装备基础and强化!$AI$7,0))))</f>
        <v>0</v>
      </c>
      <c r="AQ1058" s="43">
        <f>IF(L1058="HAT",[1]装备基础and强化!$AK$7,IF(L1058="JADE",[1]装备基础and强化!$AK$7,0))</f>
        <v>0</v>
      </c>
      <c r="AR1058" s="43" t="e">
        <f t="shared" si="17"/>
        <v>#REF!</v>
      </c>
    </row>
    <row r="1059" spans="1:44" x14ac:dyDescent="0.15">
      <c r="A1059" s="43"/>
      <c r="B1059" s="5" t="s">
        <v>3529</v>
      </c>
      <c r="C1059" s="12">
        <v>21055</v>
      </c>
      <c r="D1059" s="5" t="s">
        <v>3518</v>
      </c>
      <c r="E1059" s="44" t="s">
        <v>22690</v>
      </c>
      <c r="F1059" s="4" t="s">
        <v>3530</v>
      </c>
      <c r="G1059" s="4" t="s">
        <v>3531</v>
      </c>
      <c r="H1059" s="44"/>
      <c r="I1059" s="4" t="s">
        <v>700</v>
      </c>
      <c r="J1059" s="6" t="s">
        <v>700</v>
      </c>
      <c r="K1059" s="45">
        <v>1</v>
      </c>
      <c r="L1059" s="4" t="s">
        <v>756</v>
      </c>
      <c r="M1059" s="104" t="s">
        <v>17041</v>
      </c>
      <c r="N1059" s="45">
        <v>2110400</v>
      </c>
      <c r="O1059" s="4" t="s">
        <v>10188</v>
      </c>
      <c r="P1059" s="4" t="s">
        <v>761</v>
      </c>
      <c r="Q1059" s="4">
        <v>120</v>
      </c>
      <c r="R1059" s="4">
        <v>1</v>
      </c>
      <c r="S1059" s="4" t="s">
        <v>1607</v>
      </c>
      <c r="T1059" s="4">
        <v>1</v>
      </c>
      <c r="U1059" s="4">
        <v>4</v>
      </c>
      <c r="W1059" s="4" t="s">
        <v>3521</v>
      </c>
      <c r="X1059" s="4" t="s">
        <v>3522</v>
      </c>
      <c r="Y1059" s="45">
        <v>0</v>
      </c>
      <c r="AA1059" s="4">
        <v>1</v>
      </c>
      <c r="AB1059" s="4">
        <v>100</v>
      </c>
      <c r="AC1059" s="4">
        <v>1</v>
      </c>
      <c r="AD1059" s="4">
        <v>1</v>
      </c>
      <c r="AE1059" s="45" t="s">
        <v>16461</v>
      </c>
      <c r="AF1059" s="45" t="s">
        <v>16457</v>
      </c>
      <c r="AG1059" s="45" t="s">
        <v>16459</v>
      </c>
      <c r="AH1059" s="45" t="s">
        <v>16453</v>
      </c>
      <c r="AI1059" s="45" t="s">
        <v>16455</v>
      </c>
      <c r="AJ1059" s="63" t="s">
        <v>20405</v>
      </c>
      <c r="AK1059" s="63" t="s">
        <v>20406</v>
      </c>
      <c r="AL1059" s="4">
        <v>0</v>
      </c>
      <c r="AM1059" s="43">
        <f>IF(AND(L1059="WEAPON",OR(R1059=0,R1059=1,R1059=2)),[1]装备基础and强化!$V$7,IF(AND(L1059="LEFTRING",OR(R1059=0,R1059=1,R1059=2)),[1]装备基础and强化!$W$7,IF(AND(L1059="RIGHTRING",OR(R1059=0,R1059=1,R1059=2)),[1]装备基础and强化!$X$7,IF(AND(L1059="NECKLACE",OR(R1059=0,R1059=1,R1059=2)),[1]装备基础and强化!$Y$7,0))))</f>
        <v>0</v>
      </c>
      <c r="AN1059" s="43">
        <f>IF(AND(L1059="WEAPON",OR(R1059=3,R1059=4)),[1]装备基础and强化!$V$11,IF(AND(L1059="LEFTRING",OR(R1059=3,R1059=4)),[1]装备基础and强化!$W$11,IF(AND(L1059="RIGHTRING",OR(R1059=3,R1059=4)),[1]装备基础and强化!$X$11,IF(AND(L1059="NECKLACE",OR(R1059=3,R1059=4)),[1]装备基础and强化!$Y$11,0))))</f>
        <v>0</v>
      </c>
      <c r="AO1059" s="43" t="e">
        <f>IF(AND(L1059="BELT",T1059=1),[1]装备基础and强化!$AA$7,IF(AND(L1059="PANTS",T1059=1),[1]装备基础and强化!$AB$7,IF(AND(L1059="SHOES",T1059=1),[1]装备基础and强化!$AC$7,IF(AND(L1059="CLOTHES",T1059=1),[1]装备基础and强化!$AD$7,0))))</f>
        <v>#REF!</v>
      </c>
      <c r="AP1059" s="43">
        <f>IF(AND(L1059="BELT",T1059=2),[1]装备基础and强化!$AF$7,IF(AND(L1059="PANTS",T1059=2),[1]装备基础and强化!$AG$7,IF(AND(L1059="SHOES",T1059=2),[1]装备基础and强化!$AH$7,IF(AND(L1059="CLOTHES",T1059=2),[1]装备基础and强化!$AI$7,0))))</f>
        <v>0</v>
      </c>
      <c r="AQ1059" s="43">
        <f>IF(L1059="HAT",[1]装备基础and强化!$AK$7,IF(L1059="JADE",[1]装备基础and强化!$AK$7,0))</f>
        <v>0</v>
      </c>
      <c r="AR1059" s="43" t="e">
        <f t="shared" si="17"/>
        <v>#REF!</v>
      </c>
    </row>
    <row r="1060" spans="1:44" x14ac:dyDescent="0.15">
      <c r="A1060" s="43"/>
      <c r="B1060" s="5" t="s">
        <v>3532</v>
      </c>
      <c r="C1060" s="12">
        <v>21056</v>
      </c>
      <c r="D1060" s="5" t="s">
        <v>3518</v>
      </c>
      <c r="E1060" s="44" t="s">
        <v>22691</v>
      </c>
      <c r="F1060" s="4" t="s">
        <v>3533</v>
      </c>
      <c r="G1060" s="4" t="s">
        <v>3534</v>
      </c>
      <c r="H1060" s="44"/>
      <c r="I1060" s="4" t="s">
        <v>700</v>
      </c>
      <c r="J1060" s="6" t="s">
        <v>700</v>
      </c>
      <c r="K1060" s="45">
        <v>1</v>
      </c>
      <c r="L1060" s="4" t="s">
        <v>756</v>
      </c>
      <c r="M1060" s="104" t="s">
        <v>17042</v>
      </c>
      <c r="N1060" s="45">
        <v>2110500</v>
      </c>
      <c r="O1060" s="4" t="s">
        <v>10192</v>
      </c>
      <c r="P1060" s="4" t="s">
        <v>761</v>
      </c>
      <c r="Q1060" s="4">
        <v>120</v>
      </c>
      <c r="R1060" s="4">
        <v>1</v>
      </c>
      <c r="S1060" s="4" t="s">
        <v>1607</v>
      </c>
      <c r="T1060" s="4">
        <v>1</v>
      </c>
      <c r="U1060" s="4">
        <v>5</v>
      </c>
      <c r="W1060" s="4" t="s">
        <v>3521</v>
      </c>
      <c r="X1060" s="4" t="s">
        <v>3522</v>
      </c>
      <c r="Y1060" s="45">
        <v>0</v>
      </c>
      <c r="AA1060" s="4">
        <v>1</v>
      </c>
      <c r="AB1060" s="4">
        <v>100</v>
      </c>
      <c r="AC1060" s="4">
        <v>1</v>
      </c>
      <c r="AD1060" s="4">
        <v>1</v>
      </c>
      <c r="AE1060" s="45" t="s">
        <v>16461</v>
      </c>
      <c r="AF1060" s="45" t="s">
        <v>16457</v>
      </c>
      <c r="AG1060" s="45" t="s">
        <v>16459</v>
      </c>
      <c r="AH1060" s="45" t="s">
        <v>16453</v>
      </c>
      <c r="AI1060" s="45" t="s">
        <v>16455</v>
      </c>
      <c r="AJ1060" s="63" t="s">
        <v>20405</v>
      </c>
      <c r="AK1060" s="63" t="s">
        <v>20406</v>
      </c>
      <c r="AL1060" s="45">
        <v>0</v>
      </c>
      <c r="AM1060" s="43">
        <f>IF(AND(L1060="WEAPON",OR(R1060=0,R1060=1,R1060=2)),[1]装备基础and强化!$V$7,IF(AND(L1060="LEFTRING",OR(R1060=0,R1060=1,R1060=2)),[1]装备基础and强化!$W$7,IF(AND(L1060="RIGHTRING",OR(R1060=0,R1060=1,R1060=2)),[1]装备基础and强化!$X$7,IF(AND(L1060="NECKLACE",OR(R1060=0,R1060=1,R1060=2)),[1]装备基础and强化!$Y$7,0))))</f>
        <v>0</v>
      </c>
      <c r="AN1060" s="43">
        <f>IF(AND(L1060="WEAPON",OR(R1060=3,R1060=4)),[1]装备基础and强化!$V$11,IF(AND(L1060="LEFTRING",OR(R1060=3,R1060=4)),[1]装备基础and强化!$W$11,IF(AND(L1060="RIGHTRING",OR(R1060=3,R1060=4)),[1]装备基础and强化!$X$11,IF(AND(L1060="NECKLACE",OR(R1060=3,R1060=4)),[1]装备基础and强化!$Y$11,0))))</f>
        <v>0</v>
      </c>
      <c r="AO1060" s="43" t="e">
        <f>IF(AND(L1060="BELT",T1060=1),[1]装备基础and强化!$AA$7,IF(AND(L1060="PANTS",T1060=1),[1]装备基础and强化!$AB$7,IF(AND(L1060="SHOES",T1060=1),[1]装备基础and强化!$AC$7,IF(AND(L1060="CLOTHES",T1060=1),[1]装备基础and强化!$AD$7,0))))</f>
        <v>#REF!</v>
      </c>
      <c r="AP1060" s="43">
        <f>IF(AND(L1060="BELT",T1060=2),[1]装备基础and强化!$AF$7,IF(AND(L1060="PANTS",T1060=2),[1]装备基础and强化!$AG$7,IF(AND(L1060="SHOES",T1060=2),[1]装备基础and强化!$AH$7,IF(AND(L1060="CLOTHES",T1060=2),[1]装备基础and强化!$AI$7,0))))</f>
        <v>0</v>
      </c>
      <c r="AQ1060" s="43">
        <f>IF(L1060="HAT",[1]装备基础and强化!$AK$7,IF(L1060="JADE",[1]装备基础and强化!$AK$7,0))</f>
        <v>0</v>
      </c>
      <c r="AR1060" s="43" t="e">
        <f t="shared" si="17"/>
        <v>#REF!</v>
      </c>
    </row>
    <row r="1061" spans="1:44" x14ac:dyDescent="0.15">
      <c r="A1061" s="43"/>
      <c r="B1061" s="5" t="s">
        <v>3535</v>
      </c>
      <c r="C1061" s="12">
        <v>21057</v>
      </c>
      <c r="D1061" s="5" t="s">
        <v>3518</v>
      </c>
      <c r="E1061" s="44" t="s">
        <v>22692</v>
      </c>
      <c r="F1061" s="4" t="s">
        <v>3536</v>
      </c>
      <c r="G1061" s="4" t="s">
        <v>3537</v>
      </c>
      <c r="H1061" s="44"/>
      <c r="I1061" s="4" t="s">
        <v>700</v>
      </c>
      <c r="J1061" s="6" t="s">
        <v>700</v>
      </c>
      <c r="K1061" s="45">
        <v>1</v>
      </c>
      <c r="L1061" s="4" t="s">
        <v>756</v>
      </c>
      <c r="M1061" s="104" t="s">
        <v>17043</v>
      </c>
      <c r="N1061" s="45">
        <v>2110600</v>
      </c>
      <c r="O1061" s="4" t="s">
        <v>10196</v>
      </c>
      <c r="P1061" s="4" t="s">
        <v>761</v>
      </c>
      <c r="Q1061" s="4">
        <v>120</v>
      </c>
      <c r="R1061" s="4">
        <v>1</v>
      </c>
      <c r="S1061" s="4" t="s">
        <v>1607</v>
      </c>
      <c r="T1061" s="4">
        <v>1</v>
      </c>
      <c r="U1061" s="4">
        <v>6</v>
      </c>
      <c r="W1061" s="4" t="s">
        <v>3521</v>
      </c>
      <c r="X1061" s="4" t="s">
        <v>3522</v>
      </c>
      <c r="Y1061" s="45">
        <v>0</v>
      </c>
      <c r="AA1061" s="4">
        <v>1</v>
      </c>
      <c r="AB1061" s="4">
        <v>100</v>
      </c>
      <c r="AC1061" s="4">
        <v>1</v>
      </c>
      <c r="AD1061" s="4">
        <v>1</v>
      </c>
      <c r="AE1061" s="45" t="s">
        <v>16461</v>
      </c>
      <c r="AF1061" s="45" t="s">
        <v>16457</v>
      </c>
      <c r="AG1061" s="45" t="s">
        <v>16459</v>
      </c>
      <c r="AH1061" s="45" t="s">
        <v>16453</v>
      </c>
      <c r="AI1061" s="45" t="s">
        <v>16455</v>
      </c>
      <c r="AJ1061" s="63" t="s">
        <v>20405</v>
      </c>
      <c r="AK1061" s="63" t="s">
        <v>20406</v>
      </c>
      <c r="AL1061" s="4">
        <v>0</v>
      </c>
      <c r="AM1061" s="43">
        <f>IF(AND(L1061="WEAPON",OR(R1061=0,R1061=1,R1061=2)),[1]装备基础and强化!$V$7,IF(AND(L1061="LEFTRING",OR(R1061=0,R1061=1,R1061=2)),[1]装备基础and强化!$W$7,IF(AND(L1061="RIGHTRING",OR(R1061=0,R1061=1,R1061=2)),[1]装备基础and强化!$X$7,IF(AND(L1061="NECKLACE",OR(R1061=0,R1061=1,R1061=2)),[1]装备基础and强化!$Y$7,0))))</f>
        <v>0</v>
      </c>
      <c r="AN1061" s="43">
        <f>IF(AND(L1061="WEAPON",OR(R1061=3,R1061=4)),[1]装备基础and强化!$V$11,IF(AND(L1061="LEFTRING",OR(R1061=3,R1061=4)),[1]装备基础and强化!$W$11,IF(AND(L1061="RIGHTRING",OR(R1061=3,R1061=4)),[1]装备基础and强化!$X$11,IF(AND(L1061="NECKLACE",OR(R1061=3,R1061=4)),[1]装备基础and强化!$Y$11,0))))</f>
        <v>0</v>
      </c>
      <c r="AO1061" s="43" t="e">
        <f>IF(AND(L1061="BELT",T1061=1),[1]装备基础and强化!$AA$7,IF(AND(L1061="PANTS",T1061=1),[1]装备基础and强化!$AB$7,IF(AND(L1061="SHOES",T1061=1),[1]装备基础and强化!$AC$7,IF(AND(L1061="CLOTHES",T1061=1),[1]装备基础and强化!$AD$7,0))))</f>
        <v>#REF!</v>
      </c>
      <c r="AP1061" s="43">
        <f>IF(AND(L1061="BELT",T1061=2),[1]装备基础and强化!$AF$7,IF(AND(L1061="PANTS",T1061=2),[1]装备基础and强化!$AG$7,IF(AND(L1061="SHOES",T1061=2),[1]装备基础and强化!$AH$7,IF(AND(L1061="CLOTHES",T1061=2),[1]装备基础and强化!$AI$7,0))))</f>
        <v>0</v>
      </c>
      <c r="AQ1061" s="43">
        <f>IF(L1061="HAT",[1]装备基础and强化!$AK$7,IF(L1061="JADE",[1]装备基础and强化!$AK$7,0))</f>
        <v>0</v>
      </c>
      <c r="AR1061" s="43" t="e">
        <f t="shared" si="17"/>
        <v>#REF!</v>
      </c>
    </row>
    <row r="1062" spans="1:44" x14ac:dyDescent="0.15">
      <c r="A1062" s="43"/>
      <c r="B1062" s="5" t="s">
        <v>3538</v>
      </c>
      <c r="C1062" s="12">
        <v>21058</v>
      </c>
      <c r="D1062" s="5" t="s">
        <v>3518</v>
      </c>
      <c r="E1062" s="44" t="s">
        <v>22693</v>
      </c>
      <c r="F1062" s="4" t="s">
        <v>3539</v>
      </c>
      <c r="G1062" s="4" t="s">
        <v>3540</v>
      </c>
      <c r="H1062" s="44"/>
      <c r="I1062" s="4" t="s">
        <v>700</v>
      </c>
      <c r="J1062" s="6" t="s">
        <v>700</v>
      </c>
      <c r="K1062" s="45">
        <v>1</v>
      </c>
      <c r="L1062" s="4" t="s">
        <v>756</v>
      </c>
      <c r="M1062" s="104" t="s">
        <v>17044</v>
      </c>
      <c r="N1062" s="45">
        <v>2110700</v>
      </c>
      <c r="O1062" s="4" t="s">
        <v>2602</v>
      </c>
      <c r="P1062" s="4" t="s">
        <v>761</v>
      </c>
      <c r="Q1062" s="4">
        <v>120</v>
      </c>
      <c r="R1062" s="4">
        <v>1</v>
      </c>
      <c r="S1062" s="4" t="s">
        <v>1607</v>
      </c>
      <c r="T1062" s="4">
        <v>1</v>
      </c>
      <c r="U1062" s="4">
        <v>7</v>
      </c>
      <c r="W1062" s="4" t="s">
        <v>3521</v>
      </c>
      <c r="X1062" s="4" t="s">
        <v>3522</v>
      </c>
      <c r="Y1062" s="45">
        <v>0</v>
      </c>
      <c r="AA1062" s="4">
        <v>1</v>
      </c>
      <c r="AB1062" s="4">
        <v>100</v>
      </c>
      <c r="AC1062" s="4">
        <v>1</v>
      </c>
      <c r="AD1062" s="4">
        <v>1</v>
      </c>
      <c r="AE1062" s="45" t="s">
        <v>16461</v>
      </c>
      <c r="AF1062" s="45" t="s">
        <v>16457</v>
      </c>
      <c r="AG1062" s="45" t="s">
        <v>16459</v>
      </c>
      <c r="AH1062" s="45" t="s">
        <v>16453</v>
      </c>
      <c r="AI1062" s="45" t="s">
        <v>16455</v>
      </c>
      <c r="AJ1062" s="63" t="s">
        <v>20405</v>
      </c>
      <c r="AK1062" s="63" t="s">
        <v>20406</v>
      </c>
      <c r="AL1062" s="45">
        <v>0</v>
      </c>
      <c r="AM1062" s="43">
        <f>IF(AND(L1062="WEAPON",OR(R1062=0,R1062=1,R1062=2)),[1]装备基础and强化!$V$7,IF(AND(L1062="LEFTRING",OR(R1062=0,R1062=1,R1062=2)),[1]装备基础and强化!$W$7,IF(AND(L1062="RIGHTRING",OR(R1062=0,R1062=1,R1062=2)),[1]装备基础and强化!$X$7,IF(AND(L1062="NECKLACE",OR(R1062=0,R1062=1,R1062=2)),[1]装备基础and强化!$Y$7,0))))</f>
        <v>0</v>
      </c>
      <c r="AN1062" s="43">
        <f>IF(AND(L1062="WEAPON",OR(R1062=3,R1062=4)),[1]装备基础and强化!$V$11,IF(AND(L1062="LEFTRING",OR(R1062=3,R1062=4)),[1]装备基础and强化!$W$11,IF(AND(L1062="RIGHTRING",OR(R1062=3,R1062=4)),[1]装备基础and强化!$X$11,IF(AND(L1062="NECKLACE",OR(R1062=3,R1062=4)),[1]装备基础and强化!$Y$11,0))))</f>
        <v>0</v>
      </c>
      <c r="AO1062" s="43" t="e">
        <f>IF(AND(L1062="BELT",T1062=1),[1]装备基础and强化!$AA$7,IF(AND(L1062="PANTS",T1062=1),[1]装备基础and强化!$AB$7,IF(AND(L1062="SHOES",T1062=1),[1]装备基础and强化!$AC$7,IF(AND(L1062="CLOTHES",T1062=1),[1]装备基础and强化!$AD$7,0))))</f>
        <v>#REF!</v>
      </c>
      <c r="AP1062" s="43">
        <f>IF(AND(L1062="BELT",T1062=2),[1]装备基础and强化!$AF$7,IF(AND(L1062="PANTS",T1062=2),[1]装备基础and强化!$AG$7,IF(AND(L1062="SHOES",T1062=2),[1]装备基础and强化!$AH$7,IF(AND(L1062="CLOTHES",T1062=2),[1]装备基础and强化!$AI$7,0))))</f>
        <v>0</v>
      </c>
      <c r="AQ1062" s="43">
        <f>IF(L1062="HAT",[1]装备基础and强化!$AK$7,IF(L1062="JADE",[1]装备基础and强化!$AK$7,0))</f>
        <v>0</v>
      </c>
      <c r="AR1062" s="43" t="e">
        <f t="shared" si="17"/>
        <v>#REF!</v>
      </c>
    </row>
    <row r="1063" spans="1:44" x14ac:dyDescent="0.15">
      <c r="A1063" s="43"/>
      <c r="B1063" s="5" t="s">
        <v>3541</v>
      </c>
      <c r="C1063" s="12">
        <v>21059</v>
      </c>
      <c r="D1063" s="5" t="s">
        <v>3518</v>
      </c>
      <c r="E1063" s="44" t="s">
        <v>22694</v>
      </c>
      <c r="F1063" s="4" t="s">
        <v>3542</v>
      </c>
      <c r="G1063" s="4" t="s">
        <v>3543</v>
      </c>
      <c r="H1063" s="44"/>
      <c r="I1063" s="4" t="s">
        <v>700</v>
      </c>
      <c r="J1063" s="6" t="s">
        <v>700</v>
      </c>
      <c r="K1063" s="45">
        <v>1</v>
      </c>
      <c r="L1063" s="4" t="s">
        <v>756</v>
      </c>
      <c r="M1063" s="104" t="s">
        <v>17045</v>
      </c>
      <c r="N1063" s="45">
        <v>2110800</v>
      </c>
      <c r="O1063" s="4" t="s">
        <v>10203</v>
      </c>
      <c r="P1063" s="4" t="s">
        <v>761</v>
      </c>
      <c r="Q1063" s="4">
        <v>120</v>
      </c>
      <c r="R1063" s="4">
        <v>1</v>
      </c>
      <c r="S1063" s="4" t="s">
        <v>1607</v>
      </c>
      <c r="T1063" s="4">
        <v>1</v>
      </c>
      <c r="U1063" s="4">
        <v>8</v>
      </c>
      <c r="W1063" s="4" t="s">
        <v>3521</v>
      </c>
      <c r="X1063" s="4" t="s">
        <v>3522</v>
      </c>
      <c r="Y1063" s="45">
        <v>0</v>
      </c>
      <c r="AA1063" s="4">
        <v>1</v>
      </c>
      <c r="AB1063" s="4">
        <v>100</v>
      </c>
      <c r="AC1063" s="4">
        <v>1</v>
      </c>
      <c r="AD1063" s="4">
        <v>1</v>
      </c>
      <c r="AE1063" s="45" t="s">
        <v>16461</v>
      </c>
      <c r="AF1063" s="45" t="s">
        <v>16457</v>
      </c>
      <c r="AG1063" s="45" t="s">
        <v>16459</v>
      </c>
      <c r="AH1063" s="45" t="s">
        <v>16453</v>
      </c>
      <c r="AI1063" s="45" t="s">
        <v>16455</v>
      </c>
      <c r="AJ1063" s="63" t="s">
        <v>20405</v>
      </c>
      <c r="AK1063" s="63" t="s">
        <v>20406</v>
      </c>
      <c r="AL1063" s="4">
        <v>0</v>
      </c>
      <c r="AM1063" s="43">
        <f>IF(AND(L1063="WEAPON",OR(R1063=0,R1063=1,R1063=2)),[1]装备基础and强化!$V$7,IF(AND(L1063="LEFTRING",OR(R1063=0,R1063=1,R1063=2)),[1]装备基础and强化!$W$7,IF(AND(L1063="RIGHTRING",OR(R1063=0,R1063=1,R1063=2)),[1]装备基础and强化!$X$7,IF(AND(L1063="NECKLACE",OR(R1063=0,R1063=1,R1063=2)),[1]装备基础and强化!$Y$7,0))))</f>
        <v>0</v>
      </c>
      <c r="AN1063" s="43">
        <f>IF(AND(L1063="WEAPON",OR(R1063=3,R1063=4)),[1]装备基础and强化!$V$11,IF(AND(L1063="LEFTRING",OR(R1063=3,R1063=4)),[1]装备基础and强化!$W$11,IF(AND(L1063="RIGHTRING",OR(R1063=3,R1063=4)),[1]装备基础and强化!$X$11,IF(AND(L1063="NECKLACE",OR(R1063=3,R1063=4)),[1]装备基础and强化!$Y$11,0))))</f>
        <v>0</v>
      </c>
      <c r="AO1063" s="43" t="e">
        <f>IF(AND(L1063="BELT",T1063=1),[1]装备基础and强化!$AA$7,IF(AND(L1063="PANTS",T1063=1),[1]装备基础and强化!$AB$7,IF(AND(L1063="SHOES",T1063=1),[1]装备基础and强化!$AC$7,IF(AND(L1063="CLOTHES",T1063=1),[1]装备基础and强化!$AD$7,0))))</f>
        <v>#REF!</v>
      </c>
      <c r="AP1063" s="43">
        <f>IF(AND(L1063="BELT",T1063=2),[1]装备基础and强化!$AF$7,IF(AND(L1063="PANTS",T1063=2),[1]装备基础and强化!$AG$7,IF(AND(L1063="SHOES",T1063=2),[1]装备基础and强化!$AH$7,IF(AND(L1063="CLOTHES",T1063=2),[1]装备基础and强化!$AI$7,0))))</f>
        <v>0</v>
      </c>
      <c r="AQ1063" s="43">
        <f>IF(L1063="HAT",[1]装备基础and强化!$AK$7,IF(L1063="JADE",[1]装备基础and强化!$AK$7,0))</f>
        <v>0</v>
      </c>
      <c r="AR1063" s="43" t="e">
        <f t="shared" si="17"/>
        <v>#REF!</v>
      </c>
    </row>
    <row r="1064" spans="1:44" x14ac:dyDescent="0.15">
      <c r="A1064" s="43"/>
      <c r="B1064" s="5" t="s">
        <v>3544</v>
      </c>
      <c r="C1064" s="12">
        <v>21060</v>
      </c>
      <c r="D1064" s="5" t="s">
        <v>3545</v>
      </c>
      <c r="E1064" s="44" t="s">
        <v>22695</v>
      </c>
      <c r="F1064" s="4" t="s">
        <v>3546</v>
      </c>
      <c r="G1064" s="4" t="s">
        <v>3547</v>
      </c>
      <c r="H1064" s="44"/>
      <c r="I1064" s="4" t="s">
        <v>700</v>
      </c>
      <c r="J1064" s="6" t="s">
        <v>700</v>
      </c>
      <c r="K1064" s="45">
        <v>1</v>
      </c>
      <c r="L1064" s="4" t="s">
        <v>756</v>
      </c>
      <c r="M1064" s="104" t="s">
        <v>17046</v>
      </c>
      <c r="N1064" s="45">
        <v>2140100</v>
      </c>
      <c r="O1064" s="4" t="s">
        <v>2513</v>
      </c>
      <c r="P1064" s="4" t="s">
        <v>761</v>
      </c>
      <c r="Q1064" s="4">
        <v>150</v>
      </c>
      <c r="R1064" s="4">
        <v>1</v>
      </c>
      <c r="S1064" s="4" t="s">
        <v>1641</v>
      </c>
      <c r="T1064" s="4">
        <v>1</v>
      </c>
      <c r="U1064" s="4">
        <v>1</v>
      </c>
      <c r="W1064" s="4" t="s">
        <v>3548</v>
      </c>
      <c r="X1064" s="4" t="s">
        <v>3549</v>
      </c>
      <c r="Y1064" s="45">
        <v>0</v>
      </c>
      <c r="AA1064" s="4">
        <v>1</v>
      </c>
      <c r="AB1064" s="4">
        <v>100</v>
      </c>
      <c r="AC1064" s="4">
        <v>1</v>
      </c>
      <c r="AD1064" s="4">
        <v>1</v>
      </c>
      <c r="AE1064" s="45" t="s">
        <v>16461</v>
      </c>
      <c r="AF1064" s="45" t="s">
        <v>16457</v>
      </c>
      <c r="AG1064" s="45" t="s">
        <v>16459</v>
      </c>
      <c r="AH1064" s="45" t="s">
        <v>16453</v>
      </c>
      <c r="AI1064" s="45" t="s">
        <v>16455</v>
      </c>
      <c r="AJ1064" s="63" t="s">
        <v>20405</v>
      </c>
      <c r="AK1064" s="63" t="s">
        <v>20406</v>
      </c>
      <c r="AL1064" s="45">
        <v>0</v>
      </c>
      <c r="AM1064" s="43">
        <f>IF(AND(L1064="WEAPON",OR(R1064=0,R1064=1,R1064=2)),[1]装备基础and强化!$V$7,IF(AND(L1064="LEFTRING",OR(R1064=0,R1064=1,R1064=2)),[1]装备基础and强化!$W$7,IF(AND(L1064="RIGHTRING",OR(R1064=0,R1064=1,R1064=2)),[1]装备基础and强化!$X$7,IF(AND(L1064="NECKLACE",OR(R1064=0,R1064=1,R1064=2)),[1]装备基础and强化!$Y$7,0))))</f>
        <v>0</v>
      </c>
      <c r="AN1064" s="43">
        <f>IF(AND(L1064="WEAPON",OR(R1064=3,R1064=4)),[1]装备基础and强化!$V$11,IF(AND(L1064="LEFTRING",OR(R1064=3,R1064=4)),[1]装备基础and强化!$W$11,IF(AND(L1064="RIGHTRING",OR(R1064=3,R1064=4)),[1]装备基础and强化!$X$11,IF(AND(L1064="NECKLACE",OR(R1064=3,R1064=4)),[1]装备基础and强化!$Y$11,0))))</f>
        <v>0</v>
      </c>
      <c r="AO1064" s="43" t="e">
        <f>IF(AND(L1064="BELT",T1064=1),[1]装备基础and强化!$AA$7,IF(AND(L1064="PANTS",T1064=1),[1]装备基础and强化!$AB$7,IF(AND(L1064="SHOES",T1064=1),[1]装备基础and强化!$AC$7,IF(AND(L1064="CLOTHES",T1064=1),[1]装备基础and强化!$AD$7,0))))</f>
        <v>#REF!</v>
      </c>
      <c r="AP1064" s="43">
        <f>IF(AND(L1064="BELT",T1064=2),[1]装备基础and强化!$AF$7,IF(AND(L1064="PANTS",T1064=2),[1]装备基础and强化!$AG$7,IF(AND(L1064="SHOES",T1064=2),[1]装备基础and强化!$AH$7,IF(AND(L1064="CLOTHES",T1064=2),[1]装备基础and强化!$AI$7,0))))</f>
        <v>0</v>
      </c>
      <c r="AQ1064" s="43">
        <f>IF(L1064="HAT",[1]装备基础and强化!$AK$7,IF(L1064="JADE",[1]装备基础and强化!$AK$7,0))</f>
        <v>0</v>
      </c>
      <c r="AR1064" s="43" t="e">
        <f t="shared" si="17"/>
        <v>#REF!</v>
      </c>
    </row>
    <row r="1065" spans="1:44" x14ac:dyDescent="0.15">
      <c r="A1065" s="43"/>
      <c r="B1065" s="5" t="s">
        <v>3550</v>
      </c>
      <c r="C1065" s="12">
        <v>21061</v>
      </c>
      <c r="D1065" s="5" t="s">
        <v>3545</v>
      </c>
      <c r="E1065" s="44" t="s">
        <v>22696</v>
      </c>
      <c r="F1065" s="4" t="s">
        <v>3551</v>
      </c>
      <c r="G1065" s="4" t="s">
        <v>3552</v>
      </c>
      <c r="H1065" s="44"/>
      <c r="I1065" s="4" t="s">
        <v>700</v>
      </c>
      <c r="J1065" s="6" t="s">
        <v>700</v>
      </c>
      <c r="K1065" s="45">
        <v>1</v>
      </c>
      <c r="L1065" s="4" t="s">
        <v>756</v>
      </c>
      <c r="M1065" s="104" t="s">
        <v>17047</v>
      </c>
      <c r="N1065" s="45">
        <v>2140200</v>
      </c>
      <c r="O1065" s="4" t="s">
        <v>2535</v>
      </c>
      <c r="P1065" s="4" t="s">
        <v>761</v>
      </c>
      <c r="Q1065" s="4">
        <v>150</v>
      </c>
      <c r="R1065" s="4">
        <v>1</v>
      </c>
      <c r="S1065" s="4" t="s">
        <v>1641</v>
      </c>
      <c r="T1065" s="4">
        <v>1</v>
      </c>
      <c r="U1065" s="4">
        <v>2</v>
      </c>
      <c r="W1065" s="4" t="s">
        <v>3548</v>
      </c>
      <c r="X1065" s="4" t="s">
        <v>3549</v>
      </c>
      <c r="Y1065" s="45">
        <v>0</v>
      </c>
      <c r="AA1065" s="4">
        <v>1</v>
      </c>
      <c r="AB1065" s="4">
        <v>100</v>
      </c>
      <c r="AC1065" s="4">
        <v>1</v>
      </c>
      <c r="AD1065" s="4">
        <v>1</v>
      </c>
      <c r="AE1065" s="45" t="s">
        <v>16461</v>
      </c>
      <c r="AF1065" s="45" t="s">
        <v>16457</v>
      </c>
      <c r="AG1065" s="45" t="s">
        <v>16459</v>
      </c>
      <c r="AH1065" s="45" t="s">
        <v>16453</v>
      </c>
      <c r="AI1065" s="45" t="s">
        <v>16455</v>
      </c>
      <c r="AJ1065" s="63" t="s">
        <v>20405</v>
      </c>
      <c r="AK1065" s="63" t="s">
        <v>20406</v>
      </c>
      <c r="AL1065" s="4">
        <v>0</v>
      </c>
      <c r="AM1065" s="43">
        <f>IF(AND(L1065="WEAPON",OR(R1065=0,R1065=1,R1065=2)),[1]装备基础and强化!$V$7,IF(AND(L1065="LEFTRING",OR(R1065=0,R1065=1,R1065=2)),[1]装备基础and强化!$W$7,IF(AND(L1065="RIGHTRING",OR(R1065=0,R1065=1,R1065=2)),[1]装备基础and强化!$X$7,IF(AND(L1065="NECKLACE",OR(R1065=0,R1065=1,R1065=2)),[1]装备基础and强化!$Y$7,0))))</f>
        <v>0</v>
      </c>
      <c r="AN1065" s="43">
        <f>IF(AND(L1065="WEAPON",OR(R1065=3,R1065=4)),[1]装备基础and强化!$V$11,IF(AND(L1065="LEFTRING",OR(R1065=3,R1065=4)),[1]装备基础and强化!$W$11,IF(AND(L1065="RIGHTRING",OR(R1065=3,R1065=4)),[1]装备基础and强化!$X$11,IF(AND(L1065="NECKLACE",OR(R1065=3,R1065=4)),[1]装备基础and强化!$Y$11,0))))</f>
        <v>0</v>
      </c>
      <c r="AO1065" s="43" t="e">
        <f>IF(AND(L1065="BELT",T1065=1),[1]装备基础and强化!$AA$7,IF(AND(L1065="PANTS",T1065=1),[1]装备基础and强化!$AB$7,IF(AND(L1065="SHOES",T1065=1),[1]装备基础and强化!$AC$7,IF(AND(L1065="CLOTHES",T1065=1),[1]装备基础and强化!$AD$7,0))))</f>
        <v>#REF!</v>
      </c>
      <c r="AP1065" s="43">
        <f>IF(AND(L1065="BELT",T1065=2),[1]装备基础and强化!$AF$7,IF(AND(L1065="PANTS",T1065=2),[1]装备基础and强化!$AG$7,IF(AND(L1065="SHOES",T1065=2),[1]装备基础and强化!$AH$7,IF(AND(L1065="CLOTHES",T1065=2),[1]装备基础and强化!$AI$7,0))))</f>
        <v>0</v>
      </c>
      <c r="AQ1065" s="43">
        <f>IF(L1065="HAT",[1]装备基础and强化!$AK$7,IF(L1065="JADE",[1]装备基础and强化!$AK$7,0))</f>
        <v>0</v>
      </c>
      <c r="AR1065" s="43" t="e">
        <f t="shared" si="17"/>
        <v>#REF!</v>
      </c>
    </row>
    <row r="1066" spans="1:44" x14ac:dyDescent="0.15">
      <c r="A1066" s="43"/>
      <c r="B1066" s="5" t="s">
        <v>3553</v>
      </c>
      <c r="C1066" s="12">
        <v>21062</v>
      </c>
      <c r="D1066" s="5" t="s">
        <v>3545</v>
      </c>
      <c r="E1066" s="44" t="s">
        <v>22697</v>
      </c>
      <c r="F1066" s="4" t="s">
        <v>3554</v>
      </c>
      <c r="G1066" s="4" t="s">
        <v>3555</v>
      </c>
      <c r="H1066" s="44"/>
      <c r="I1066" s="4" t="s">
        <v>700</v>
      </c>
      <c r="J1066" s="6" t="s">
        <v>700</v>
      </c>
      <c r="K1066" s="45">
        <v>1</v>
      </c>
      <c r="L1066" s="4" t="s">
        <v>756</v>
      </c>
      <c r="M1066" s="104" t="s">
        <v>17048</v>
      </c>
      <c r="N1066" s="45">
        <v>2140300</v>
      </c>
      <c r="O1066" s="4" t="s">
        <v>6278</v>
      </c>
      <c r="P1066" s="4" t="s">
        <v>761</v>
      </c>
      <c r="Q1066" s="4">
        <v>150</v>
      </c>
      <c r="R1066" s="4">
        <v>1</v>
      </c>
      <c r="S1066" s="4" t="s">
        <v>1641</v>
      </c>
      <c r="T1066" s="4">
        <v>1</v>
      </c>
      <c r="U1066" s="4">
        <v>3</v>
      </c>
      <c r="W1066" s="4" t="s">
        <v>3548</v>
      </c>
      <c r="X1066" s="4" t="s">
        <v>3549</v>
      </c>
      <c r="Y1066" s="45">
        <v>0</v>
      </c>
      <c r="AA1066" s="4">
        <v>1</v>
      </c>
      <c r="AB1066" s="4">
        <v>100</v>
      </c>
      <c r="AC1066" s="4">
        <v>1</v>
      </c>
      <c r="AD1066" s="4">
        <v>1</v>
      </c>
      <c r="AE1066" s="45" t="s">
        <v>16461</v>
      </c>
      <c r="AF1066" s="45" t="s">
        <v>16457</v>
      </c>
      <c r="AG1066" s="45" t="s">
        <v>16459</v>
      </c>
      <c r="AH1066" s="45" t="s">
        <v>16453</v>
      </c>
      <c r="AI1066" s="45" t="s">
        <v>16455</v>
      </c>
      <c r="AJ1066" s="63" t="s">
        <v>20405</v>
      </c>
      <c r="AK1066" s="63" t="s">
        <v>20406</v>
      </c>
      <c r="AL1066" s="45">
        <v>0</v>
      </c>
      <c r="AM1066" s="43">
        <f>IF(AND(L1066="WEAPON",OR(R1066=0,R1066=1,R1066=2)),[1]装备基础and强化!$V$7,IF(AND(L1066="LEFTRING",OR(R1066=0,R1066=1,R1066=2)),[1]装备基础and强化!$W$7,IF(AND(L1066="RIGHTRING",OR(R1066=0,R1066=1,R1066=2)),[1]装备基础and强化!$X$7,IF(AND(L1066="NECKLACE",OR(R1066=0,R1066=1,R1066=2)),[1]装备基础and强化!$Y$7,0))))</f>
        <v>0</v>
      </c>
      <c r="AN1066" s="43">
        <f>IF(AND(L1066="WEAPON",OR(R1066=3,R1066=4)),[1]装备基础and强化!$V$11,IF(AND(L1066="LEFTRING",OR(R1066=3,R1066=4)),[1]装备基础and强化!$W$11,IF(AND(L1066="RIGHTRING",OR(R1066=3,R1066=4)),[1]装备基础and强化!$X$11,IF(AND(L1066="NECKLACE",OR(R1066=3,R1066=4)),[1]装备基础and强化!$Y$11,0))))</f>
        <v>0</v>
      </c>
      <c r="AO1066" s="43" t="e">
        <f>IF(AND(L1066="BELT",T1066=1),[1]装备基础and强化!$AA$7,IF(AND(L1066="PANTS",T1066=1),[1]装备基础and强化!$AB$7,IF(AND(L1066="SHOES",T1066=1),[1]装备基础and强化!$AC$7,IF(AND(L1066="CLOTHES",T1066=1),[1]装备基础and强化!$AD$7,0))))</f>
        <v>#REF!</v>
      </c>
      <c r="AP1066" s="43">
        <f>IF(AND(L1066="BELT",T1066=2),[1]装备基础and强化!$AF$7,IF(AND(L1066="PANTS",T1066=2),[1]装备基础and强化!$AG$7,IF(AND(L1066="SHOES",T1066=2),[1]装备基础and强化!$AH$7,IF(AND(L1066="CLOTHES",T1066=2),[1]装备基础and强化!$AI$7,0))))</f>
        <v>0</v>
      </c>
      <c r="AQ1066" s="43">
        <f>IF(L1066="HAT",[1]装备基础and强化!$AK$7,IF(L1066="JADE",[1]装备基础and强化!$AK$7,0))</f>
        <v>0</v>
      </c>
      <c r="AR1066" s="43" t="e">
        <f t="shared" si="17"/>
        <v>#REF!</v>
      </c>
    </row>
    <row r="1067" spans="1:44" x14ac:dyDescent="0.15">
      <c r="A1067" s="43"/>
      <c r="B1067" s="5" t="s">
        <v>3556</v>
      </c>
      <c r="C1067" s="12">
        <v>21063</v>
      </c>
      <c r="D1067" s="5" t="s">
        <v>3545</v>
      </c>
      <c r="E1067" s="44" t="s">
        <v>22698</v>
      </c>
      <c r="F1067" s="4" t="s">
        <v>3557</v>
      </c>
      <c r="G1067" s="4" t="s">
        <v>3558</v>
      </c>
      <c r="H1067" s="44"/>
      <c r="I1067" s="4" t="s">
        <v>700</v>
      </c>
      <c r="J1067" s="6" t="s">
        <v>700</v>
      </c>
      <c r="K1067" s="45">
        <v>1</v>
      </c>
      <c r="L1067" s="4" t="s">
        <v>756</v>
      </c>
      <c r="M1067" s="104" t="s">
        <v>17049</v>
      </c>
      <c r="N1067" s="45">
        <v>2140400</v>
      </c>
      <c r="O1067" s="4" t="s">
        <v>2579</v>
      </c>
      <c r="P1067" s="4" t="s">
        <v>761</v>
      </c>
      <c r="Q1067" s="4">
        <v>150</v>
      </c>
      <c r="R1067" s="4">
        <v>1</v>
      </c>
      <c r="S1067" s="4" t="s">
        <v>1641</v>
      </c>
      <c r="T1067" s="4">
        <v>1</v>
      </c>
      <c r="U1067" s="4">
        <v>4</v>
      </c>
      <c r="W1067" s="4" t="s">
        <v>3548</v>
      </c>
      <c r="X1067" s="4" t="s">
        <v>3549</v>
      </c>
      <c r="Y1067" s="45">
        <v>0</v>
      </c>
      <c r="AA1067" s="4">
        <v>1</v>
      </c>
      <c r="AB1067" s="4">
        <v>100</v>
      </c>
      <c r="AC1067" s="4">
        <v>1</v>
      </c>
      <c r="AD1067" s="4">
        <v>1</v>
      </c>
      <c r="AE1067" s="45" t="s">
        <v>16461</v>
      </c>
      <c r="AF1067" s="45" t="s">
        <v>16457</v>
      </c>
      <c r="AG1067" s="45" t="s">
        <v>16459</v>
      </c>
      <c r="AH1067" s="45" t="s">
        <v>16453</v>
      </c>
      <c r="AI1067" s="45" t="s">
        <v>16455</v>
      </c>
      <c r="AJ1067" s="63" t="s">
        <v>20405</v>
      </c>
      <c r="AK1067" s="63" t="s">
        <v>20406</v>
      </c>
      <c r="AL1067" s="4">
        <v>0</v>
      </c>
      <c r="AM1067" s="43">
        <f>IF(AND(L1067="WEAPON",OR(R1067=0,R1067=1,R1067=2)),[1]装备基础and强化!$V$7,IF(AND(L1067="LEFTRING",OR(R1067=0,R1067=1,R1067=2)),[1]装备基础and强化!$W$7,IF(AND(L1067="RIGHTRING",OR(R1067=0,R1067=1,R1067=2)),[1]装备基础and强化!$X$7,IF(AND(L1067="NECKLACE",OR(R1067=0,R1067=1,R1067=2)),[1]装备基础and强化!$Y$7,0))))</f>
        <v>0</v>
      </c>
      <c r="AN1067" s="43">
        <f>IF(AND(L1067="WEAPON",OR(R1067=3,R1067=4)),[1]装备基础and强化!$V$11,IF(AND(L1067="LEFTRING",OR(R1067=3,R1067=4)),[1]装备基础and强化!$W$11,IF(AND(L1067="RIGHTRING",OR(R1067=3,R1067=4)),[1]装备基础and强化!$X$11,IF(AND(L1067="NECKLACE",OR(R1067=3,R1067=4)),[1]装备基础and强化!$Y$11,0))))</f>
        <v>0</v>
      </c>
      <c r="AO1067" s="43" t="e">
        <f>IF(AND(L1067="BELT",T1067=1),[1]装备基础and强化!$AA$7,IF(AND(L1067="PANTS",T1067=1),[1]装备基础and强化!$AB$7,IF(AND(L1067="SHOES",T1067=1),[1]装备基础and强化!$AC$7,IF(AND(L1067="CLOTHES",T1067=1),[1]装备基础and强化!$AD$7,0))))</f>
        <v>#REF!</v>
      </c>
      <c r="AP1067" s="43">
        <f>IF(AND(L1067="BELT",T1067=2),[1]装备基础and强化!$AF$7,IF(AND(L1067="PANTS",T1067=2),[1]装备基础and强化!$AG$7,IF(AND(L1067="SHOES",T1067=2),[1]装备基础and强化!$AH$7,IF(AND(L1067="CLOTHES",T1067=2),[1]装备基础and强化!$AI$7,0))))</f>
        <v>0</v>
      </c>
      <c r="AQ1067" s="43">
        <f>IF(L1067="HAT",[1]装备基础and强化!$AK$7,IF(L1067="JADE",[1]装备基础and强化!$AK$7,0))</f>
        <v>0</v>
      </c>
      <c r="AR1067" s="43" t="e">
        <f t="shared" si="17"/>
        <v>#REF!</v>
      </c>
    </row>
    <row r="1068" spans="1:44" x14ac:dyDescent="0.15">
      <c r="A1068" s="43"/>
      <c r="B1068" s="5" t="s">
        <v>3559</v>
      </c>
      <c r="C1068" s="12">
        <v>21064</v>
      </c>
      <c r="D1068" s="5" t="s">
        <v>3545</v>
      </c>
      <c r="E1068" s="44" t="s">
        <v>22699</v>
      </c>
      <c r="F1068" s="4" t="s">
        <v>3560</v>
      </c>
      <c r="G1068" s="4" t="s">
        <v>3561</v>
      </c>
      <c r="H1068" s="44"/>
      <c r="I1068" s="4" t="s">
        <v>700</v>
      </c>
      <c r="J1068" s="6" t="s">
        <v>700</v>
      </c>
      <c r="K1068" s="45">
        <v>1</v>
      </c>
      <c r="L1068" s="4" t="s">
        <v>756</v>
      </c>
      <c r="M1068" s="104" t="s">
        <v>17050</v>
      </c>
      <c r="N1068" s="45">
        <v>2140500</v>
      </c>
      <c r="O1068" s="4" t="s">
        <v>3096</v>
      </c>
      <c r="P1068" s="4" t="s">
        <v>761</v>
      </c>
      <c r="Q1068" s="4">
        <v>150</v>
      </c>
      <c r="R1068" s="4">
        <v>1</v>
      </c>
      <c r="S1068" s="4" t="s">
        <v>1641</v>
      </c>
      <c r="T1068" s="4">
        <v>1</v>
      </c>
      <c r="U1068" s="4">
        <v>5</v>
      </c>
      <c r="W1068" s="4" t="s">
        <v>3548</v>
      </c>
      <c r="X1068" s="4" t="s">
        <v>3549</v>
      </c>
      <c r="Y1068" s="45">
        <v>0</v>
      </c>
      <c r="AA1068" s="4">
        <v>1</v>
      </c>
      <c r="AB1068" s="4">
        <v>100</v>
      </c>
      <c r="AC1068" s="4">
        <v>1</v>
      </c>
      <c r="AD1068" s="4">
        <v>1</v>
      </c>
      <c r="AE1068" s="45" t="s">
        <v>16461</v>
      </c>
      <c r="AF1068" s="45" t="s">
        <v>16457</v>
      </c>
      <c r="AG1068" s="45" t="s">
        <v>16459</v>
      </c>
      <c r="AH1068" s="45" t="s">
        <v>16453</v>
      </c>
      <c r="AI1068" s="45" t="s">
        <v>16455</v>
      </c>
      <c r="AJ1068" s="63" t="s">
        <v>20405</v>
      </c>
      <c r="AK1068" s="63" t="s">
        <v>20406</v>
      </c>
      <c r="AL1068" s="45">
        <v>0</v>
      </c>
      <c r="AM1068" s="43">
        <f>IF(AND(L1068="WEAPON",OR(R1068=0,R1068=1,R1068=2)),[1]装备基础and强化!$V$7,IF(AND(L1068="LEFTRING",OR(R1068=0,R1068=1,R1068=2)),[1]装备基础and强化!$W$7,IF(AND(L1068="RIGHTRING",OR(R1068=0,R1068=1,R1068=2)),[1]装备基础and强化!$X$7,IF(AND(L1068="NECKLACE",OR(R1068=0,R1068=1,R1068=2)),[1]装备基础and强化!$Y$7,0))))</f>
        <v>0</v>
      </c>
      <c r="AN1068" s="43">
        <f>IF(AND(L1068="WEAPON",OR(R1068=3,R1068=4)),[1]装备基础and强化!$V$11,IF(AND(L1068="LEFTRING",OR(R1068=3,R1068=4)),[1]装备基础and强化!$W$11,IF(AND(L1068="RIGHTRING",OR(R1068=3,R1068=4)),[1]装备基础and强化!$X$11,IF(AND(L1068="NECKLACE",OR(R1068=3,R1068=4)),[1]装备基础and强化!$Y$11,0))))</f>
        <v>0</v>
      </c>
      <c r="AO1068" s="43" t="e">
        <f>IF(AND(L1068="BELT",T1068=1),[1]装备基础and强化!$AA$7,IF(AND(L1068="PANTS",T1068=1),[1]装备基础and强化!$AB$7,IF(AND(L1068="SHOES",T1068=1),[1]装备基础and强化!$AC$7,IF(AND(L1068="CLOTHES",T1068=1),[1]装备基础and强化!$AD$7,0))))</f>
        <v>#REF!</v>
      </c>
      <c r="AP1068" s="43">
        <f>IF(AND(L1068="BELT",T1068=2),[1]装备基础and强化!$AF$7,IF(AND(L1068="PANTS",T1068=2),[1]装备基础and强化!$AG$7,IF(AND(L1068="SHOES",T1068=2),[1]装备基础and强化!$AH$7,IF(AND(L1068="CLOTHES",T1068=2),[1]装备基础and强化!$AI$7,0))))</f>
        <v>0</v>
      </c>
      <c r="AQ1068" s="43">
        <f>IF(L1068="HAT",[1]装备基础and强化!$AK$7,IF(L1068="JADE",[1]装备基础and强化!$AK$7,0))</f>
        <v>0</v>
      </c>
      <c r="AR1068" s="43" t="e">
        <f t="shared" si="17"/>
        <v>#REF!</v>
      </c>
    </row>
    <row r="1069" spans="1:44" x14ac:dyDescent="0.15">
      <c r="A1069" s="43"/>
      <c r="B1069" s="5" t="s">
        <v>3562</v>
      </c>
      <c r="C1069" s="12">
        <v>21065</v>
      </c>
      <c r="D1069" s="5" t="s">
        <v>3545</v>
      </c>
      <c r="E1069" s="44" t="s">
        <v>22700</v>
      </c>
      <c r="F1069" s="4" t="s">
        <v>3563</v>
      </c>
      <c r="G1069" s="4" t="s">
        <v>3564</v>
      </c>
      <c r="H1069" s="44"/>
      <c r="I1069" s="4" t="s">
        <v>700</v>
      </c>
      <c r="J1069" s="6" t="s">
        <v>700</v>
      </c>
      <c r="K1069" s="45">
        <v>1</v>
      </c>
      <c r="L1069" s="4" t="s">
        <v>756</v>
      </c>
      <c r="M1069" s="104" t="s">
        <v>17051</v>
      </c>
      <c r="N1069" s="45">
        <v>2140600</v>
      </c>
      <c r="O1069" s="4" t="s">
        <v>14862</v>
      </c>
      <c r="P1069" s="4" t="s">
        <v>761</v>
      </c>
      <c r="Q1069" s="4">
        <v>150</v>
      </c>
      <c r="R1069" s="4">
        <v>1</v>
      </c>
      <c r="S1069" s="4" t="s">
        <v>1641</v>
      </c>
      <c r="T1069" s="4">
        <v>1</v>
      </c>
      <c r="U1069" s="4">
        <v>6</v>
      </c>
      <c r="W1069" s="4" t="s">
        <v>3548</v>
      </c>
      <c r="X1069" s="4" t="s">
        <v>3549</v>
      </c>
      <c r="Y1069" s="45">
        <v>0</v>
      </c>
      <c r="AA1069" s="4">
        <v>1</v>
      </c>
      <c r="AB1069" s="4">
        <v>100</v>
      </c>
      <c r="AC1069" s="4">
        <v>1</v>
      </c>
      <c r="AD1069" s="4">
        <v>1</v>
      </c>
      <c r="AE1069" s="45" t="s">
        <v>16461</v>
      </c>
      <c r="AF1069" s="45" t="s">
        <v>16457</v>
      </c>
      <c r="AG1069" s="45" t="s">
        <v>16459</v>
      </c>
      <c r="AH1069" s="45" t="s">
        <v>16453</v>
      </c>
      <c r="AI1069" s="45" t="s">
        <v>16455</v>
      </c>
      <c r="AJ1069" s="63" t="s">
        <v>20405</v>
      </c>
      <c r="AK1069" s="63" t="s">
        <v>20406</v>
      </c>
      <c r="AL1069" s="4">
        <v>0</v>
      </c>
      <c r="AM1069" s="43">
        <f>IF(AND(L1069="WEAPON",OR(R1069=0,R1069=1,R1069=2)),[1]装备基础and强化!$V$7,IF(AND(L1069="LEFTRING",OR(R1069=0,R1069=1,R1069=2)),[1]装备基础and强化!$W$7,IF(AND(L1069="RIGHTRING",OR(R1069=0,R1069=1,R1069=2)),[1]装备基础and强化!$X$7,IF(AND(L1069="NECKLACE",OR(R1069=0,R1069=1,R1069=2)),[1]装备基础and强化!$Y$7,0))))</f>
        <v>0</v>
      </c>
      <c r="AN1069" s="43">
        <f>IF(AND(L1069="WEAPON",OR(R1069=3,R1069=4)),[1]装备基础and强化!$V$11,IF(AND(L1069="LEFTRING",OR(R1069=3,R1069=4)),[1]装备基础and强化!$W$11,IF(AND(L1069="RIGHTRING",OR(R1069=3,R1069=4)),[1]装备基础and强化!$X$11,IF(AND(L1069="NECKLACE",OR(R1069=3,R1069=4)),[1]装备基础and强化!$Y$11,0))))</f>
        <v>0</v>
      </c>
      <c r="AO1069" s="43" t="e">
        <f>IF(AND(L1069="BELT",T1069=1),[1]装备基础and强化!$AA$7,IF(AND(L1069="PANTS",T1069=1),[1]装备基础and强化!$AB$7,IF(AND(L1069="SHOES",T1069=1),[1]装备基础and强化!$AC$7,IF(AND(L1069="CLOTHES",T1069=1),[1]装备基础and强化!$AD$7,0))))</f>
        <v>#REF!</v>
      </c>
      <c r="AP1069" s="43">
        <f>IF(AND(L1069="BELT",T1069=2),[1]装备基础and强化!$AF$7,IF(AND(L1069="PANTS",T1069=2),[1]装备基础and强化!$AG$7,IF(AND(L1069="SHOES",T1069=2),[1]装备基础and强化!$AH$7,IF(AND(L1069="CLOTHES",T1069=2),[1]装备基础and强化!$AI$7,0))))</f>
        <v>0</v>
      </c>
      <c r="AQ1069" s="43">
        <f>IF(L1069="HAT",[1]装备基础and强化!$AK$7,IF(L1069="JADE",[1]装备基础and强化!$AK$7,0))</f>
        <v>0</v>
      </c>
      <c r="AR1069" s="43" t="e">
        <f t="shared" si="17"/>
        <v>#REF!</v>
      </c>
    </row>
    <row r="1070" spans="1:44" x14ac:dyDescent="0.15">
      <c r="A1070" s="43"/>
      <c r="B1070" s="5" t="s">
        <v>3565</v>
      </c>
      <c r="C1070" s="12">
        <v>21066</v>
      </c>
      <c r="D1070" s="5" t="s">
        <v>3545</v>
      </c>
      <c r="E1070" s="44" t="s">
        <v>22701</v>
      </c>
      <c r="F1070" s="4" t="s">
        <v>3566</v>
      </c>
      <c r="G1070" s="4" t="s">
        <v>3567</v>
      </c>
      <c r="H1070" s="44"/>
      <c r="I1070" s="4" t="s">
        <v>700</v>
      </c>
      <c r="J1070" s="6" t="s">
        <v>700</v>
      </c>
      <c r="K1070" s="45">
        <v>1</v>
      </c>
      <c r="L1070" s="4" t="s">
        <v>756</v>
      </c>
      <c r="M1070" s="104" t="s">
        <v>17052</v>
      </c>
      <c r="N1070" s="45">
        <v>2140700</v>
      </c>
      <c r="O1070" s="4" t="s">
        <v>10226</v>
      </c>
      <c r="P1070" s="4" t="s">
        <v>761</v>
      </c>
      <c r="Q1070" s="4">
        <v>150</v>
      </c>
      <c r="R1070" s="4">
        <v>1</v>
      </c>
      <c r="S1070" s="4" t="s">
        <v>1641</v>
      </c>
      <c r="T1070" s="4">
        <v>1</v>
      </c>
      <c r="U1070" s="4">
        <v>7</v>
      </c>
      <c r="W1070" s="4" t="s">
        <v>3548</v>
      </c>
      <c r="X1070" s="4" t="s">
        <v>3549</v>
      </c>
      <c r="Y1070" s="45">
        <v>0</v>
      </c>
      <c r="AA1070" s="4">
        <v>1</v>
      </c>
      <c r="AB1070" s="4">
        <v>100</v>
      </c>
      <c r="AC1070" s="4">
        <v>1</v>
      </c>
      <c r="AD1070" s="4">
        <v>1</v>
      </c>
      <c r="AE1070" s="45" t="s">
        <v>16461</v>
      </c>
      <c r="AF1070" s="45" t="s">
        <v>16457</v>
      </c>
      <c r="AG1070" s="45" t="s">
        <v>16459</v>
      </c>
      <c r="AH1070" s="45" t="s">
        <v>16453</v>
      </c>
      <c r="AI1070" s="45" t="s">
        <v>16455</v>
      </c>
      <c r="AJ1070" s="63" t="s">
        <v>20405</v>
      </c>
      <c r="AK1070" s="63" t="s">
        <v>20406</v>
      </c>
      <c r="AL1070" s="45">
        <v>0</v>
      </c>
      <c r="AM1070" s="43">
        <f>IF(AND(L1070="WEAPON",OR(R1070=0,R1070=1,R1070=2)),[1]装备基础and强化!$V$7,IF(AND(L1070="LEFTRING",OR(R1070=0,R1070=1,R1070=2)),[1]装备基础and强化!$W$7,IF(AND(L1070="RIGHTRING",OR(R1070=0,R1070=1,R1070=2)),[1]装备基础and强化!$X$7,IF(AND(L1070="NECKLACE",OR(R1070=0,R1070=1,R1070=2)),[1]装备基础and强化!$Y$7,0))))</f>
        <v>0</v>
      </c>
      <c r="AN1070" s="43">
        <f>IF(AND(L1070="WEAPON",OR(R1070=3,R1070=4)),[1]装备基础and强化!$V$11,IF(AND(L1070="LEFTRING",OR(R1070=3,R1070=4)),[1]装备基础and强化!$W$11,IF(AND(L1070="RIGHTRING",OR(R1070=3,R1070=4)),[1]装备基础and强化!$X$11,IF(AND(L1070="NECKLACE",OR(R1070=3,R1070=4)),[1]装备基础and强化!$Y$11,0))))</f>
        <v>0</v>
      </c>
      <c r="AO1070" s="43" t="e">
        <f>IF(AND(L1070="BELT",T1070=1),[1]装备基础and强化!$AA$7,IF(AND(L1070="PANTS",T1070=1),[1]装备基础and强化!$AB$7,IF(AND(L1070="SHOES",T1070=1),[1]装备基础and强化!$AC$7,IF(AND(L1070="CLOTHES",T1070=1),[1]装备基础and强化!$AD$7,0))))</f>
        <v>#REF!</v>
      </c>
      <c r="AP1070" s="43">
        <f>IF(AND(L1070="BELT",T1070=2),[1]装备基础and强化!$AF$7,IF(AND(L1070="PANTS",T1070=2),[1]装备基础and强化!$AG$7,IF(AND(L1070="SHOES",T1070=2),[1]装备基础and强化!$AH$7,IF(AND(L1070="CLOTHES",T1070=2),[1]装备基础and强化!$AI$7,0))))</f>
        <v>0</v>
      </c>
      <c r="AQ1070" s="43">
        <f>IF(L1070="HAT",[1]装备基础and强化!$AK$7,IF(L1070="JADE",[1]装备基础and强化!$AK$7,0))</f>
        <v>0</v>
      </c>
      <c r="AR1070" s="43" t="e">
        <f t="shared" si="17"/>
        <v>#REF!</v>
      </c>
    </row>
    <row r="1071" spans="1:44" x14ac:dyDescent="0.15">
      <c r="A1071" s="43"/>
      <c r="B1071" s="5" t="s">
        <v>3568</v>
      </c>
      <c r="C1071" s="12">
        <v>21067</v>
      </c>
      <c r="D1071" s="5" t="s">
        <v>3545</v>
      </c>
      <c r="E1071" s="44" t="s">
        <v>22702</v>
      </c>
      <c r="F1071" s="4" t="s">
        <v>3569</v>
      </c>
      <c r="G1071" s="4" t="s">
        <v>3570</v>
      </c>
      <c r="H1071" s="44"/>
      <c r="I1071" s="4" t="s">
        <v>700</v>
      </c>
      <c r="J1071" s="6" t="s">
        <v>700</v>
      </c>
      <c r="K1071" s="45">
        <v>1</v>
      </c>
      <c r="L1071" s="4" t="s">
        <v>756</v>
      </c>
      <c r="M1071" s="104" t="s">
        <v>17053</v>
      </c>
      <c r="N1071" s="45">
        <v>2140800</v>
      </c>
      <c r="O1071" s="4" t="s">
        <v>10230</v>
      </c>
      <c r="P1071" s="4" t="s">
        <v>761</v>
      </c>
      <c r="Q1071" s="4">
        <v>150</v>
      </c>
      <c r="R1071" s="4">
        <v>1</v>
      </c>
      <c r="S1071" s="4" t="s">
        <v>1641</v>
      </c>
      <c r="T1071" s="4">
        <v>1</v>
      </c>
      <c r="U1071" s="4">
        <v>8</v>
      </c>
      <c r="W1071" s="4" t="s">
        <v>3548</v>
      </c>
      <c r="X1071" s="4" t="s">
        <v>3549</v>
      </c>
      <c r="Y1071" s="45">
        <v>0</v>
      </c>
      <c r="AA1071" s="4">
        <v>1</v>
      </c>
      <c r="AB1071" s="4">
        <v>100</v>
      </c>
      <c r="AC1071" s="4">
        <v>1</v>
      </c>
      <c r="AD1071" s="4">
        <v>1</v>
      </c>
      <c r="AE1071" s="45" t="s">
        <v>16461</v>
      </c>
      <c r="AF1071" s="45" t="s">
        <v>16457</v>
      </c>
      <c r="AG1071" s="45" t="s">
        <v>16459</v>
      </c>
      <c r="AH1071" s="45" t="s">
        <v>16453</v>
      </c>
      <c r="AI1071" s="45" t="s">
        <v>16455</v>
      </c>
      <c r="AJ1071" s="63" t="s">
        <v>20405</v>
      </c>
      <c r="AK1071" s="63" t="s">
        <v>20406</v>
      </c>
      <c r="AL1071" s="4">
        <v>0</v>
      </c>
      <c r="AM1071" s="43">
        <f>IF(AND(L1071="WEAPON",OR(R1071=0,R1071=1,R1071=2)),[1]装备基础and强化!$V$7,IF(AND(L1071="LEFTRING",OR(R1071=0,R1071=1,R1071=2)),[1]装备基础and强化!$W$7,IF(AND(L1071="RIGHTRING",OR(R1071=0,R1071=1,R1071=2)),[1]装备基础and强化!$X$7,IF(AND(L1071="NECKLACE",OR(R1071=0,R1071=1,R1071=2)),[1]装备基础and强化!$Y$7,0))))</f>
        <v>0</v>
      </c>
      <c r="AN1071" s="43">
        <f>IF(AND(L1071="WEAPON",OR(R1071=3,R1071=4)),[1]装备基础and强化!$V$11,IF(AND(L1071="LEFTRING",OR(R1071=3,R1071=4)),[1]装备基础and强化!$W$11,IF(AND(L1071="RIGHTRING",OR(R1071=3,R1071=4)),[1]装备基础and强化!$X$11,IF(AND(L1071="NECKLACE",OR(R1071=3,R1071=4)),[1]装备基础and强化!$Y$11,0))))</f>
        <v>0</v>
      </c>
      <c r="AO1071" s="43" t="e">
        <f>IF(AND(L1071="BELT",T1071=1),[1]装备基础and强化!$AA$7,IF(AND(L1071="PANTS",T1071=1),[1]装备基础and强化!$AB$7,IF(AND(L1071="SHOES",T1071=1),[1]装备基础and强化!$AC$7,IF(AND(L1071="CLOTHES",T1071=1),[1]装备基础and强化!$AD$7,0))))</f>
        <v>#REF!</v>
      </c>
      <c r="AP1071" s="43">
        <f>IF(AND(L1071="BELT",T1071=2),[1]装备基础and强化!$AF$7,IF(AND(L1071="PANTS",T1071=2),[1]装备基础and强化!$AG$7,IF(AND(L1071="SHOES",T1071=2),[1]装备基础and强化!$AH$7,IF(AND(L1071="CLOTHES",T1071=2),[1]装备基础and强化!$AI$7,0))))</f>
        <v>0</v>
      </c>
      <c r="AQ1071" s="43">
        <f>IF(L1071="HAT",[1]装备基础and强化!$AK$7,IF(L1071="JADE",[1]装备基础and强化!$AK$7,0))</f>
        <v>0</v>
      </c>
      <c r="AR1071" s="43" t="e">
        <f t="shared" si="17"/>
        <v>#REF!</v>
      </c>
    </row>
    <row r="1072" spans="1:44" x14ac:dyDescent="0.15">
      <c r="A1072" s="43"/>
      <c r="B1072" s="5" t="s">
        <v>3571</v>
      </c>
      <c r="C1072" s="12">
        <v>21068</v>
      </c>
      <c r="D1072" s="5" t="s">
        <v>3572</v>
      </c>
      <c r="E1072" s="44" t="s">
        <v>22703</v>
      </c>
      <c r="F1072" s="4" t="s">
        <v>3573</v>
      </c>
      <c r="G1072" s="4" t="s">
        <v>3574</v>
      </c>
      <c r="H1072" s="44"/>
      <c r="I1072" s="4" t="s">
        <v>700</v>
      </c>
      <c r="J1072" s="6" t="s">
        <v>700</v>
      </c>
      <c r="K1072" s="45">
        <v>1</v>
      </c>
      <c r="L1072" s="4" t="s">
        <v>756</v>
      </c>
      <c r="M1072" s="104" t="s">
        <v>17054</v>
      </c>
      <c r="N1072" s="45">
        <v>2170100</v>
      </c>
      <c r="O1072" s="4" t="s">
        <v>2590</v>
      </c>
      <c r="P1072" s="4" t="s">
        <v>761</v>
      </c>
      <c r="Q1072" s="4">
        <v>180</v>
      </c>
      <c r="R1072" s="4">
        <v>1</v>
      </c>
      <c r="S1072" s="4" t="s">
        <v>1677</v>
      </c>
      <c r="T1072" s="4">
        <v>1</v>
      </c>
      <c r="U1072" s="4">
        <v>1</v>
      </c>
      <c r="W1072" s="4" t="s">
        <v>1925</v>
      </c>
      <c r="X1072" s="4" t="s">
        <v>3575</v>
      </c>
      <c r="Y1072" s="45">
        <v>0</v>
      </c>
      <c r="AA1072" s="4">
        <v>1</v>
      </c>
      <c r="AB1072" s="4">
        <v>100</v>
      </c>
      <c r="AC1072" s="4">
        <v>1</v>
      </c>
      <c r="AD1072" s="4">
        <v>1</v>
      </c>
      <c r="AE1072" s="45" t="s">
        <v>16461</v>
      </c>
      <c r="AF1072" s="45" t="s">
        <v>16457</v>
      </c>
      <c r="AG1072" s="45" t="s">
        <v>16459</v>
      </c>
      <c r="AH1072" s="45" t="s">
        <v>16453</v>
      </c>
      <c r="AI1072" s="45" t="s">
        <v>16455</v>
      </c>
      <c r="AJ1072" s="63" t="s">
        <v>20405</v>
      </c>
      <c r="AK1072" s="63" t="s">
        <v>20406</v>
      </c>
      <c r="AL1072" s="45">
        <v>0</v>
      </c>
      <c r="AM1072" s="43">
        <f>IF(AND(L1072="WEAPON",OR(R1072=0,R1072=1,R1072=2)),[1]装备基础and强化!$V$7,IF(AND(L1072="LEFTRING",OR(R1072=0,R1072=1,R1072=2)),[1]装备基础and强化!$W$7,IF(AND(L1072="RIGHTRING",OR(R1072=0,R1072=1,R1072=2)),[1]装备基础and强化!$X$7,IF(AND(L1072="NECKLACE",OR(R1072=0,R1072=1,R1072=2)),[1]装备基础and强化!$Y$7,0))))</f>
        <v>0</v>
      </c>
      <c r="AN1072" s="43">
        <f>IF(AND(L1072="WEAPON",OR(R1072=3,R1072=4)),[1]装备基础and强化!$V$11,IF(AND(L1072="LEFTRING",OR(R1072=3,R1072=4)),[1]装备基础and强化!$W$11,IF(AND(L1072="RIGHTRING",OR(R1072=3,R1072=4)),[1]装备基础and强化!$X$11,IF(AND(L1072="NECKLACE",OR(R1072=3,R1072=4)),[1]装备基础and强化!$Y$11,0))))</f>
        <v>0</v>
      </c>
      <c r="AO1072" s="43" t="e">
        <f>IF(AND(L1072="BELT",T1072=1),[1]装备基础and强化!$AA$7,IF(AND(L1072="PANTS",T1072=1),[1]装备基础and强化!$AB$7,IF(AND(L1072="SHOES",T1072=1),[1]装备基础and强化!$AC$7,IF(AND(L1072="CLOTHES",T1072=1),[1]装备基础and强化!$AD$7,0))))</f>
        <v>#REF!</v>
      </c>
      <c r="AP1072" s="43">
        <f>IF(AND(L1072="BELT",T1072=2),[1]装备基础and强化!$AF$7,IF(AND(L1072="PANTS",T1072=2),[1]装备基础and强化!$AG$7,IF(AND(L1072="SHOES",T1072=2),[1]装备基础and强化!$AH$7,IF(AND(L1072="CLOTHES",T1072=2),[1]装备基础and强化!$AI$7,0))))</f>
        <v>0</v>
      </c>
      <c r="AQ1072" s="43">
        <f>IF(L1072="HAT",[1]装备基础and强化!$AK$7,IF(L1072="JADE",[1]装备基础and强化!$AK$7,0))</f>
        <v>0</v>
      </c>
      <c r="AR1072" s="43" t="e">
        <f t="shared" si="17"/>
        <v>#REF!</v>
      </c>
    </row>
    <row r="1073" spans="1:44" x14ac:dyDescent="0.15">
      <c r="A1073" s="43"/>
      <c r="B1073" s="5" t="s">
        <v>3576</v>
      </c>
      <c r="C1073" s="12">
        <v>21069</v>
      </c>
      <c r="D1073" s="5" t="s">
        <v>3572</v>
      </c>
      <c r="E1073" s="44" t="s">
        <v>22704</v>
      </c>
      <c r="F1073" s="4" t="s">
        <v>3577</v>
      </c>
      <c r="G1073" s="4" t="s">
        <v>3578</v>
      </c>
      <c r="H1073" s="44"/>
      <c r="I1073" s="4" t="s">
        <v>700</v>
      </c>
      <c r="J1073" s="6" t="s">
        <v>700</v>
      </c>
      <c r="K1073" s="45">
        <v>1</v>
      </c>
      <c r="L1073" s="4" t="s">
        <v>756</v>
      </c>
      <c r="M1073" s="104" t="s">
        <v>17055</v>
      </c>
      <c r="N1073" s="45">
        <v>2170200</v>
      </c>
      <c r="O1073" s="4" t="s">
        <v>7076</v>
      </c>
      <c r="P1073" s="4" t="s">
        <v>761</v>
      </c>
      <c r="Q1073" s="4">
        <v>180</v>
      </c>
      <c r="R1073" s="4">
        <v>1</v>
      </c>
      <c r="S1073" s="4" t="s">
        <v>1677</v>
      </c>
      <c r="T1073" s="4">
        <v>1</v>
      </c>
      <c r="U1073" s="4">
        <v>2</v>
      </c>
      <c r="W1073" s="4" t="s">
        <v>1925</v>
      </c>
      <c r="X1073" s="4" t="s">
        <v>3575</v>
      </c>
      <c r="Y1073" s="45">
        <v>0</v>
      </c>
      <c r="AA1073" s="4">
        <v>1</v>
      </c>
      <c r="AB1073" s="4">
        <v>100</v>
      </c>
      <c r="AC1073" s="4">
        <v>1</v>
      </c>
      <c r="AD1073" s="4">
        <v>1</v>
      </c>
      <c r="AE1073" s="45" t="s">
        <v>16461</v>
      </c>
      <c r="AF1073" s="45" t="s">
        <v>16457</v>
      </c>
      <c r="AG1073" s="45" t="s">
        <v>16459</v>
      </c>
      <c r="AH1073" s="45" t="s">
        <v>16453</v>
      </c>
      <c r="AI1073" s="45" t="s">
        <v>16455</v>
      </c>
      <c r="AJ1073" s="63" t="s">
        <v>20405</v>
      </c>
      <c r="AK1073" s="63" t="s">
        <v>20406</v>
      </c>
      <c r="AL1073" s="4">
        <v>0</v>
      </c>
      <c r="AM1073" s="43">
        <f>IF(AND(L1073="WEAPON",OR(R1073=0,R1073=1,R1073=2)),[1]装备基础and强化!$V$7,IF(AND(L1073="LEFTRING",OR(R1073=0,R1073=1,R1073=2)),[1]装备基础and强化!$W$7,IF(AND(L1073="RIGHTRING",OR(R1073=0,R1073=1,R1073=2)),[1]装备基础and强化!$X$7,IF(AND(L1073="NECKLACE",OR(R1073=0,R1073=1,R1073=2)),[1]装备基础and强化!$Y$7,0))))</f>
        <v>0</v>
      </c>
      <c r="AN1073" s="43">
        <f>IF(AND(L1073="WEAPON",OR(R1073=3,R1073=4)),[1]装备基础and强化!$V$11,IF(AND(L1073="LEFTRING",OR(R1073=3,R1073=4)),[1]装备基础and强化!$W$11,IF(AND(L1073="RIGHTRING",OR(R1073=3,R1073=4)),[1]装备基础and强化!$X$11,IF(AND(L1073="NECKLACE",OR(R1073=3,R1073=4)),[1]装备基础and强化!$Y$11,0))))</f>
        <v>0</v>
      </c>
      <c r="AO1073" s="43" t="e">
        <f>IF(AND(L1073="BELT",T1073=1),[1]装备基础and强化!$AA$7,IF(AND(L1073="PANTS",T1073=1),[1]装备基础and强化!$AB$7,IF(AND(L1073="SHOES",T1073=1),[1]装备基础and强化!$AC$7,IF(AND(L1073="CLOTHES",T1073=1),[1]装备基础and强化!$AD$7,0))))</f>
        <v>#REF!</v>
      </c>
      <c r="AP1073" s="43">
        <f>IF(AND(L1073="BELT",T1073=2),[1]装备基础and强化!$AF$7,IF(AND(L1073="PANTS",T1073=2),[1]装备基础and强化!$AG$7,IF(AND(L1073="SHOES",T1073=2),[1]装备基础and强化!$AH$7,IF(AND(L1073="CLOTHES",T1073=2),[1]装备基础and强化!$AI$7,0))))</f>
        <v>0</v>
      </c>
      <c r="AQ1073" s="43">
        <f>IF(L1073="HAT",[1]装备基础and强化!$AK$7,IF(L1073="JADE",[1]装备基础and强化!$AK$7,0))</f>
        <v>0</v>
      </c>
      <c r="AR1073" s="43" t="e">
        <f t="shared" si="17"/>
        <v>#REF!</v>
      </c>
    </row>
    <row r="1074" spans="1:44" x14ac:dyDescent="0.15">
      <c r="A1074" s="43"/>
      <c r="B1074" s="5" t="s">
        <v>3579</v>
      </c>
      <c r="C1074" s="12">
        <v>21070</v>
      </c>
      <c r="D1074" s="5" t="s">
        <v>3572</v>
      </c>
      <c r="E1074" s="44" t="s">
        <v>22705</v>
      </c>
      <c r="F1074" s="4" t="s">
        <v>3580</v>
      </c>
      <c r="G1074" s="4" t="s">
        <v>3581</v>
      </c>
      <c r="H1074" s="44"/>
      <c r="I1074" s="4" t="s">
        <v>700</v>
      </c>
      <c r="J1074" s="6" t="s">
        <v>700</v>
      </c>
      <c r="K1074" s="45">
        <v>1</v>
      </c>
      <c r="L1074" s="4" t="s">
        <v>756</v>
      </c>
      <c r="M1074" s="104" t="s">
        <v>17056</v>
      </c>
      <c r="N1074" s="45">
        <v>2170300</v>
      </c>
      <c r="O1074" s="4" t="s">
        <v>6307</v>
      </c>
      <c r="P1074" s="4" t="s">
        <v>761</v>
      </c>
      <c r="Q1074" s="4">
        <v>180</v>
      </c>
      <c r="R1074" s="4">
        <v>1</v>
      </c>
      <c r="S1074" s="4" t="s">
        <v>1677</v>
      </c>
      <c r="T1074" s="4">
        <v>1</v>
      </c>
      <c r="U1074" s="4">
        <v>3</v>
      </c>
      <c r="W1074" s="4" t="s">
        <v>1925</v>
      </c>
      <c r="X1074" s="4" t="s">
        <v>3575</v>
      </c>
      <c r="Y1074" s="45">
        <v>0</v>
      </c>
      <c r="AA1074" s="4">
        <v>1</v>
      </c>
      <c r="AB1074" s="4">
        <v>100</v>
      </c>
      <c r="AC1074" s="4">
        <v>1</v>
      </c>
      <c r="AD1074" s="4">
        <v>1</v>
      </c>
      <c r="AE1074" s="45" t="s">
        <v>16461</v>
      </c>
      <c r="AF1074" s="45" t="s">
        <v>16457</v>
      </c>
      <c r="AG1074" s="45" t="s">
        <v>16459</v>
      </c>
      <c r="AH1074" s="45" t="s">
        <v>16453</v>
      </c>
      <c r="AI1074" s="45" t="s">
        <v>16455</v>
      </c>
      <c r="AJ1074" s="63" t="s">
        <v>20405</v>
      </c>
      <c r="AK1074" s="63" t="s">
        <v>20406</v>
      </c>
      <c r="AL1074" s="45">
        <v>0</v>
      </c>
      <c r="AM1074" s="43">
        <f>IF(AND(L1074="WEAPON",OR(R1074=0,R1074=1,R1074=2)),[1]装备基础and强化!$V$7,IF(AND(L1074="LEFTRING",OR(R1074=0,R1074=1,R1074=2)),[1]装备基础and强化!$W$7,IF(AND(L1074="RIGHTRING",OR(R1074=0,R1074=1,R1074=2)),[1]装备基础and强化!$X$7,IF(AND(L1074="NECKLACE",OR(R1074=0,R1074=1,R1074=2)),[1]装备基础and强化!$Y$7,0))))</f>
        <v>0</v>
      </c>
      <c r="AN1074" s="43">
        <f>IF(AND(L1074="WEAPON",OR(R1074=3,R1074=4)),[1]装备基础and强化!$V$11,IF(AND(L1074="LEFTRING",OR(R1074=3,R1074=4)),[1]装备基础and强化!$W$11,IF(AND(L1074="RIGHTRING",OR(R1074=3,R1074=4)),[1]装备基础and强化!$X$11,IF(AND(L1074="NECKLACE",OR(R1074=3,R1074=4)),[1]装备基础and强化!$Y$11,0))))</f>
        <v>0</v>
      </c>
      <c r="AO1074" s="43" t="e">
        <f>IF(AND(L1074="BELT",T1074=1),[1]装备基础and强化!$AA$7,IF(AND(L1074="PANTS",T1074=1),[1]装备基础and强化!$AB$7,IF(AND(L1074="SHOES",T1074=1),[1]装备基础and强化!$AC$7,IF(AND(L1074="CLOTHES",T1074=1),[1]装备基础and强化!$AD$7,0))))</f>
        <v>#REF!</v>
      </c>
      <c r="AP1074" s="43">
        <f>IF(AND(L1074="BELT",T1074=2),[1]装备基础and强化!$AF$7,IF(AND(L1074="PANTS",T1074=2),[1]装备基础and强化!$AG$7,IF(AND(L1074="SHOES",T1074=2),[1]装备基础and强化!$AH$7,IF(AND(L1074="CLOTHES",T1074=2),[1]装备基础and强化!$AI$7,0))))</f>
        <v>0</v>
      </c>
      <c r="AQ1074" s="43">
        <f>IF(L1074="HAT",[1]装备基础and强化!$AK$7,IF(L1074="JADE",[1]装备基础and强化!$AK$7,0))</f>
        <v>0</v>
      </c>
      <c r="AR1074" s="43" t="e">
        <f t="shared" si="17"/>
        <v>#REF!</v>
      </c>
    </row>
    <row r="1075" spans="1:44" x14ac:dyDescent="0.15">
      <c r="A1075" s="43"/>
      <c r="B1075" s="5" t="s">
        <v>3582</v>
      </c>
      <c r="C1075" s="12">
        <v>21071</v>
      </c>
      <c r="D1075" s="5" t="s">
        <v>3572</v>
      </c>
      <c r="E1075" s="44" t="s">
        <v>22706</v>
      </c>
      <c r="F1075" s="4" t="s">
        <v>3583</v>
      </c>
      <c r="G1075" s="4" t="s">
        <v>3584</v>
      </c>
      <c r="H1075" s="44"/>
      <c r="I1075" s="4" t="s">
        <v>700</v>
      </c>
      <c r="J1075" s="6" t="s">
        <v>700</v>
      </c>
      <c r="K1075" s="45">
        <v>1</v>
      </c>
      <c r="L1075" s="4" t="s">
        <v>756</v>
      </c>
      <c r="M1075" s="104" t="s">
        <v>17057</v>
      </c>
      <c r="N1075" s="45">
        <v>2170400</v>
      </c>
      <c r="O1075" s="4" t="s">
        <v>14684</v>
      </c>
      <c r="P1075" s="4" t="s">
        <v>761</v>
      </c>
      <c r="Q1075" s="4">
        <v>180</v>
      </c>
      <c r="R1075" s="4">
        <v>1</v>
      </c>
      <c r="S1075" s="4" t="s">
        <v>1677</v>
      </c>
      <c r="T1075" s="4">
        <v>1</v>
      </c>
      <c r="U1075" s="4">
        <v>4</v>
      </c>
      <c r="W1075" s="4" t="s">
        <v>1925</v>
      </c>
      <c r="X1075" s="4" t="s">
        <v>3575</v>
      </c>
      <c r="Y1075" s="45">
        <v>0</v>
      </c>
      <c r="AA1075" s="4">
        <v>1</v>
      </c>
      <c r="AB1075" s="4">
        <v>100</v>
      </c>
      <c r="AC1075" s="4">
        <v>1</v>
      </c>
      <c r="AD1075" s="4">
        <v>1</v>
      </c>
      <c r="AE1075" s="45" t="s">
        <v>16461</v>
      </c>
      <c r="AF1075" s="45" t="s">
        <v>16457</v>
      </c>
      <c r="AG1075" s="45" t="s">
        <v>16459</v>
      </c>
      <c r="AH1075" s="45" t="s">
        <v>16453</v>
      </c>
      <c r="AI1075" s="45" t="s">
        <v>16455</v>
      </c>
      <c r="AJ1075" s="63" t="s">
        <v>20405</v>
      </c>
      <c r="AK1075" s="63" t="s">
        <v>20406</v>
      </c>
      <c r="AL1075" s="4">
        <v>0</v>
      </c>
      <c r="AM1075" s="43">
        <f>IF(AND(L1075="WEAPON",OR(R1075=0,R1075=1,R1075=2)),[1]装备基础and强化!$V$7,IF(AND(L1075="LEFTRING",OR(R1075=0,R1075=1,R1075=2)),[1]装备基础and强化!$W$7,IF(AND(L1075="RIGHTRING",OR(R1075=0,R1075=1,R1075=2)),[1]装备基础and强化!$X$7,IF(AND(L1075="NECKLACE",OR(R1075=0,R1075=1,R1075=2)),[1]装备基础and强化!$Y$7,0))))</f>
        <v>0</v>
      </c>
      <c r="AN1075" s="43">
        <f>IF(AND(L1075="WEAPON",OR(R1075=3,R1075=4)),[1]装备基础and强化!$V$11,IF(AND(L1075="LEFTRING",OR(R1075=3,R1075=4)),[1]装备基础and强化!$W$11,IF(AND(L1075="RIGHTRING",OR(R1075=3,R1075=4)),[1]装备基础and强化!$X$11,IF(AND(L1075="NECKLACE",OR(R1075=3,R1075=4)),[1]装备基础and强化!$Y$11,0))))</f>
        <v>0</v>
      </c>
      <c r="AO1075" s="43" t="e">
        <f>IF(AND(L1075="BELT",T1075=1),[1]装备基础and强化!$AA$7,IF(AND(L1075="PANTS",T1075=1),[1]装备基础and强化!$AB$7,IF(AND(L1075="SHOES",T1075=1),[1]装备基础and强化!$AC$7,IF(AND(L1075="CLOTHES",T1075=1),[1]装备基础and强化!$AD$7,0))))</f>
        <v>#REF!</v>
      </c>
      <c r="AP1075" s="43">
        <f>IF(AND(L1075="BELT",T1075=2),[1]装备基础and强化!$AF$7,IF(AND(L1075="PANTS",T1075=2),[1]装备基础and强化!$AG$7,IF(AND(L1075="SHOES",T1075=2),[1]装备基础and强化!$AH$7,IF(AND(L1075="CLOTHES",T1075=2),[1]装备基础and强化!$AI$7,0))))</f>
        <v>0</v>
      </c>
      <c r="AQ1075" s="43">
        <f>IF(L1075="HAT",[1]装备基础and强化!$AK$7,IF(L1075="JADE",[1]装备基础and强化!$AK$7,0))</f>
        <v>0</v>
      </c>
      <c r="AR1075" s="43" t="e">
        <f t="shared" si="17"/>
        <v>#REF!</v>
      </c>
    </row>
    <row r="1076" spans="1:44" x14ac:dyDescent="0.15">
      <c r="A1076" s="43"/>
      <c r="B1076" s="5" t="s">
        <v>3585</v>
      </c>
      <c r="C1076" s="12">
        <v>21072</v>
      </c>
      <c r="D1076" s="5" t="s">
        <v>3572</v>
      </c>
      <c r="E1076" s="44" t="s">
        <v>22707</v>
      </c>
      <c r="F1076" s="4" t="s">
        <v>3586</v>
      </c>
      <c r="G1076" s="4" t="s">
        <v>3587</v>
      </c>
      <c r="H1076" s="44"/>
      <c r="I1076" s="4" t="s">
        <v>700</v>
      </c>
      <c r="J1076" s="6" t="s">
        <v>700</v>
      </c>
      <c r="K1076" s="45">
        <v>1</v>
      </c>
      <c r="L1076" s="4" t="s">
        <v>756</v>
      </c>
      <c r="M1076" s="104" t="s">
        <v>17058</v>
      </c>
      <c r="N1076" s="45">
        <v>2170500</v>
      </c>
      <c r="O1076" s="4" t="s">
        <v>3128</v>
      </c>
      <c r="P1076" s="4" t="s">
        <v>761</v>
      </c>
      <c r="Q1076" s="4">
        <v>180</v>
      </c>
      <c r="R1076" s="4">
        <v>1</v>
      </c>
      <c r="S1076" s="4" t="s">
        <v>1677</v>
      </c>
      <c r="T1076" s="4">
        <v>1</v>
      </c>
      <c r="U1076" s="4">
        <v>5</v>
      </c>
      <c r="W1076" s="4" t="s">
        <v>1925</v>
      </c>
      <c r="X1076" s="4" t="s">
        <v>3575</v>
      </c>
      <c r="Y1076" s="45">
        <v>0</v>
      </c>
      <c r="AA1076" s="4">
        <v>1</v>
      </c>
      <c r="AB1076" s="4">
        <v>100</v>
      </c>
      <c r="AC1076" s="4">
        <v>1</v>
      </c>
      <c r="AD1076" s="4">
        <v>1</v>
      </c>
      <c r="AE1076" s="45" t="s">
        <v>16461</v>
      </c>
      <c r="AF1076" s="45" t="s">
        <v>16457</v>
      </c>
      <c r="AG1076" s="45" t="s">
        <v>16459</v>
      </c>
      <c r="AH1076" s="45" t="s">
        <v>16453</v>
      </c>
      <c r="AI1076" s="45" t="s">
        <v>16455</v>
      </c>
      <c r="AJ1076" s="63" t="s">
        <v>20405</v>
      </c>
      <c r="AK1076" s="63" t="s">
        <v>20406</v>
      </c>
      <c r="AL1076" s="45">
        <v>0</v>
      </c>
      <c r="AM1076" s="43">
        <f>IF(AND(L1076="WEAPON",OR(R1076=0,R1076=1,R1076=2)),[1]装备基础and强化!$V$7,IF(AND(L1076="LEFTRING",OR(R1076=0,R1076=1,R1076=2)),[1]装备基础and强化!$W$7,IF(AND(L1076="RIGHTRING",OR(R1076=0,R1076=1,R1076=2)),[1]装备基础and强化!$X$7,IF(AND(L1076="NECKLACE",OR(R1076=0,R1076=1,R1076=2)),[1]装备基础and强化!$Y$7,0))))</f>
        <v>0</v>
      </c>
      <c r="AN1076" s="43">
        <f>IF(AND(L1076="WEAPON",OR(R1076=3,R1076=4)),[1]装备基础and强化!$V$11,IF(AND(L1076="LEFTRING",OR(R1076=3,R1076=4)),[1]装备基础and强化!$W$11,IF(AND(L1076="RIGHTRING",OR(R1076=3,R1076=4)),[1]装备基础and强化!$X$11,IF(AND(L1076="NECKLACE",OR(R1076=3,R1076=4)),[1]装备基础and强化!$Y$11,0))))</f>
        <v>0</v>
      </c>
      <c r="AO1076" s="43" t="e">
        <f>IF(AND(L1076="BELT",T1076=1),[1]装备基础and强化!$AA$7,IF(AND(L1076="PANTS",T1076=1),[1]装备基础and强化!$AB$7,IF(AND(L1076="SHOES",T1076=1),[1]装备基础and强化!$AC$7,IF(AND(L1076="CLOTHES",T1076=1),[1]装备基础and强化!$AD$7,0))))</f>
        <v>#REF!</v>
      </c>
      <c r="AP1076" s="43">
        <f>IF(AND(L1076="BELT",T1076=2),[1]装备基础and强化!$AF$7,IF(AND(L1076="PANTS",T1076=2),[1]装备基础and强化!$AG$7,IF(AND(L1076="SHOES",T1076=2),[1]装备基础and强化!$AH$7,IF(AND(L1076="CLOTHES",T1076=2),[1]装备基础and强化!$AI$7,0))))</f>
        <v>0</v>
      </c>
      <c r="AQ1076" s="43">
        <f>IF(L1076="HAT",[1]装备基础and强化!$AK$7,IF(L1076="JADE",[1]装备基础and强化!$AK$7,0))</f>
        <v>0</v>
      </c>
      <c r="AR1076" s="43" t="e">
        <f t="shared" si="17"/>
        <v>#REF!</v>
      </c>
    </row>
    <row r="1077" spans="1:44" x14ac:dyDescent="0.15">
      <c r="A1077" s="43"/>
      <c r="B1077" s="5" t="s">
        <v>3588</v>
      </c>
      <c r="C1077" s="12">
        <v>21073</v>
      </c>
      <c r="D1077" s="5" t="s">
        <v>3572</v>
      </c>
      <c r="E1077" s="44" t="s">
        <v>22708</v>
      </c>
      <c r="F1077" s="4" t="s">
        <v>3589</v>
      </c>
      <c r="G1077" s="4" t="s">
        <v>3590</v>
      </c>
      <c r="H1077" s="44"/>
      <c r="I1077" s="4" t="s">
        <v>700</v>
      </c>
      <c r="J1077" s="6" t="s">
        <v>700</v>
      </c>
      <c r="K1077" s="45">
        <v>1</v>
      </c>
      <c r="L1077" s="4" t="s">
        <v>756</v>
      </c>
      <c r="M1077" s="104" t="s">
        <v>17059</v>
      </c>
      <c r="N1077" s="45">
        <v>2170600</v>
      </c>
      <c r="O1077" s="4" t="s">
        <v>9476</v>
      </c>
      <c r="P1077" s="4" t="s">
        <v>761</v>
      </c>
      <c r="Q1077" s="4">
        <v>180</v>
      </c>
      <c r="R1077" s="4">
        <v>1</v>
      </c>
      <c r="S1077" s="4" t="s">
        <v>1677</v>
      </c>
      <c r="T1077" s="4">
        <v>1</v>
      </c>
      <c r="U1077" s="4">
        <v>6</v>
      </c>
      <c r="W1077" s="4" t="s">
        <v>1925</v>
      </c>
      <c r="X1077" s="4" t="s">
        <v>3575</v>
      </c>
      <c r="Y1077" s="45">
        <v>0</v>
      </c>
      <c r="AA1077" s="4">
        <v>1</v>
      </c>
      <c r="AB1077" s="4">
        <v>100</v>
      </c>
      <c r="AC1077" s="4">
        <v>1</v>
      </c>
      <c r="AD1077" s="4">
        <v>1</v>
      </c>
      <c r="AE1077" s="45" t="s">
        <v>16461</v>
      </c>
      <c r="AF1077" s="45" t="s">
        <v>16457</v>
      </c>
      <c r="AG1077" s="45" t="s">
        <v>16459</v>
      </c>
      <c r="AH1077" s="45" t="s">
        <v>16453</v>
      </c>
      <c r="AI1077" s="45" t="s">
        <v>16455</v>
      </c>
      <c r="AJ1077" s="63" t="s">
        <v>20405</v>
      </c>
      <c r="AK1077" s="63" t="s">
        <v>20406</v>
      </c>
      <c r="AL1077" s="4">
        <v>0</v>
      </c>
      <c r="AM1077" s="43">
        <f>IF(AND(L1077="WEAPON",OR(R1077=0,R1077=1,R1077=2)),[1]装备基础and强化!$V$7,IF(AND(L1077="LEFTRING",OR(R1077=0,R1077=1,R1077=2)),[1]装备基础and强化!$W$7,IF(AND(L1077="RIGHTRING",OR(R1077=0,R1077=1,R1077=2)),[1]装备基础and强化!$X$7,IF(AND(L1077="NECKLACE",OR(R1077=0,R1077=1,R1077=2)),[1]装备基础and强化!$Y$7,0))))</f>
        <v>0</v>
      </c>
      <c r="AN1077" s="43">
        <f>IF(AND(L1077="WEAPON",OR(R1077=3,R1077=4)),[1]装备基础and强化!$V$11,IF(AND(L1077="LEFTRING",OR(R1077=3,R1077=4)),[1]装备基础and强化!$W$11,IF(AND(L1077="RIGHTRING",OR(R1077=3,R1077=4)),[1]装备基础and强化!$X$11,IF(AND(L1077="NECKLACE",OR(R1077=3,R1077=4)),[1]装备基础and强化!$Y$11,0))))</f>
        <v>0</v>
      </c>
      <c r="AO1077" s="43" t="e">
        <f>IF(AND(L1077="BELT",T1077=1),[1]装备基础and强化!$AA$7,IF(AND(L1077="PANTS",T1077=1),[1]装备基础and强化!$AB$7,IF(AND(L1077="SHOES",T1077=1),[1]装备基础and强化!$AC$7,IF(AND(L1077="CLOTHES",T1077=1),[1]装备基础and强化!$AD$7,0))))</f>
        <v>#REF!</v>
      </c>
      <c r="AP1077" s="43">
        <f>IF(AND(L1077="BELT",T1077=2),[1]装备基础and强化!$AF$7,IF(AND(L1077="PANTS",T1077=2),[1]装备基础and强化!$AG$7,IF(AND(L1077="SHOES",T1077=2),[1]装备基础and强化!$AH$7,IF(AND(L1077="CLOTHES",T1077=2),[1]装备基础and强化!$AI$7,0))))</f>
        <v>0</v>
      </c>
      <c r="AQ1077" s="43">
        <f>IF(L1077="HAT",[1]装备基础and强化!$AK$7,IF(L1077="JADE",[1]装备基础and强化!$AK$7,0))</f>
        <v>0</v>
      </c>
      <c r="AR1077" s="43" t="e">
        <f t="shared" si="17"/>
        <v>#REF!</v>
      </c>
    </row>
    <row r="1078" spans="1:44" x14ac:dyDescent="0.15">
      <c r="A1078" s="43"/>
      <c r="B1078" s="5" t="s">
        <v>3591</v>
      </c>
      <c r="C1078" s="12">
        <v>21074</v>
      </c>
      <c r="D1078" s="5" t="s">
        <v>3572</v>
      </c>
      <c r="E1078" s="44" t="s">
        <v>22709</v>
      </c>
      <c r="F1078" s="4" t="s">
        <v>3592</v>
      </c>
      <c r="G1078" s="4" t="s">
        <v>3593</v>
      </c>
      <c r="H1078" s="44"/>
      <c r="I1078" s="4" t="s">
        <v>700</v>
      </c>
      <c r="J1078" s="6" t="s">
        <v>700</v>
      </c>
      <c r="K1078" s="45">
        <v>1</v>
      </c>
      <c r="L1078" s="4" t="s">
        <v>756</v>
      </c>
      <c r="M1078" s="104" t="s">
        <v>17060</v>
      </c>
      <c r="N1078" s="45">
        <v>2170700</v>
      </c>
      <c r="O1078" s="4" t="s">
        <v>12587</v>
      </c>
      <c r="P1078" s="4" t="s">
        <v>761</v>
      </c>
      <c r="Q1078" s="4">
        <v>180</v>
      </c>
      <c r="R1078" s="4">
        <v>1</v>
      </c>
      <c r="S1078" s="4" t="s">
        <v>1677</v>
      </c>
      <c r="T1078" s="4">
        <v>1</v>
      </c>
      <c r="U1078" s="4">
        <v>7</v>
      </c>
      <c r="W1078" s="4" t="s">
        <v>1925</v>
      </c>
      <c r="X1078" s="4" t="s">
        <v>3575</v>
      </c>
      <c r="Y1078" s="45">
        <v>0</v>
      </c>
      <c r="AA1078" s="4">
        <v>1</v>
      </c>
      <c r="AB1078" s="4">
        <v>100</v>
      </c>
      <c r="AC1078" s="4">
        <v>1</v>
      </c>
      <c r="AD1078" s="4">
        <v>1</v>
      </c>
      <c r="AE1078" s="45" t="s">
        <v>16461</v>
      </c>
      <c r="AF1078" s="45" t="s">
        <v>16457</v>
      </c>
      <c r="AG1078" s="45" t="s">
        <v>16459</v>
      </c>
      <c r="AH1078" s="45" t="s">
        <v>16453</v>
      </c>
      <c r="AI1078" s="45" t="s">
        <v>16455</v>
      </c>
      <c r="AJ1078" s="63" t="s">
        <v>20405</v>
      </c>
      <c r="AK1078" s="63" t="s">
        <v>20406</v>
      </c>
      <c r="AL1078" s="45">
        <v>0</v>
      </c>
      <c r="AM1078" s="43">
        <f>IF(AND(L1078="WEAPON",OR(R1078=0,R1078=1,R1078=2)),[1]装备基础and强化!$V$7,IF(AND(L1078="LEFTRING",OR(R1078=0,R1078=1,R1078=2)),[1]装备基础and强化!$W$7,IF(AND(L1078="RIGHTRING",OR(R1078=0,R1078=1,R1078=2)),[1]装备基础and强化!$X$7,IF(AND(L1078="NECKLACE",OR(R1078=0,R1078=1,R1078=2)),[1]装备基础and强化!$Y$7,0))))</f>
        <v>0</v>
      </c>
      <c r="AN1078" s="43">
        <f>IF(AND(L1078="WEAPON",OR(R1078=3,R1078=4)),[1]装备基础and强化!$V$11,IF(AND(L1078="LEFTRING",OR(R1078=3,R1078=4)),[1]装备基础and强化!$W$11,IF(AND(L1078="RIGHTRING",OR(R1078=3,R1078=4)),[1]装备基础and强化!$X$11,IF(AND(L1078="NECKLACE",OR(R1078=3,R1078=4)),[1]装备基础and强化!$Y$11,0))))</f>
        <v>0</v>
      </c>
      <c r="AO1078" s="43" t="e">
        <f>IF(AND(L1078="BELT",T1078=1),[1]装备基础and强化!$AA$7,IF(AND(L1078="PANTS",T1078=1),[1]装备基础and强化!$AB$7,IF(AND(L1078="SHOES",T1078=1),[1]装备基础and强化!$AC$7,IF(AND(L1078="CLOTHES",T1078=1),[1]装备基础and强化!$AD$7,0))))</f>
        <v>#REF!</v>
      </c>
      <c r="AP1078" s="43">
        <f>IF(AND(L1078="BELT",T1078=2),[1]装备基础and强化!$AF$7,IF(AND(L1078="PANTS",T1078=2),[1]装备基础and强化!$AG$7,IF(AND(L1078="SHOES",T1078=2),[1]装备基础and强化!$AH$7,IF(AND(L1078="CLOTHES",T1078=2),[1]装备基础and强化!$AI$7,0))))</f>
        <v>0</v>
      </c>
      <c r="AQ1078" s="43">
        <f>IF(L1078="HAT",[1]装备基础and强化!$AK$7,IF(L1078="JADE",[1]装备基础and强化!$AK$7,0))</f>
        <v>0</v>
      </c>
      <c r="AR1078" s="43" t="e">
        <f t="shared" si="17"/>
        <v>#REF!</v>
      </c>
    </row>
    <row r="1079" spans="1:44" x14ac:dyDescent="0.15">
      <c r="A1079" s="43"/>
      <c r="B1079" s="5" t="s">
        <v>3594</v>
      </c>
      <c r="C1079" s="12">
        <v>21075</v>
      </c>
      <c r="D1079" s="5" t="s">
        <v>3572</v>
      </c>
      <c r="E1079" s="44" t="s">
        <v>22710</v>
      </c>
      <c r="F1079" s="4" t="s">
        <v>3595</v>
      </c>
      <c r="G1079" s="4" t="s">
        <v>3596</v>
      </c>
      <c r="H1079" s="44"/>
      <c r="I1079" s="4" t="s">
        <v>700</v>
      </c>
      <c r="J1079" s="6" t="s">
        <v>700</v>
      </c>
      <c r="K1079" s="45">
        <v>1</v>
      </c>
      <c r="L1079" s="4" t="s">
        <v>756</v>
      </c>
      <c r="M1079" s="104" t="s">
        <v>17061</v>
      </c>
      <c r="N1079" s="45">
        <v>2170800</v>
      </c>
      <c r="O1079" s="4" t="s">
        <v>14863</v>
      </c>
      <c r="P1079" s="4" t="s">
        <v>761</v>
      </c>
      <c r="Q1079" s="4">
        <v>180</v>
      </c>
      <c r="R1079" s="4">
        <v>1</v>
      </c>
      <c r="S1079" s="4" t="s">
        <v>1677</v>
      </c>
      <c r="T1079" s="4">
        <v>1</v>
      </c>
      <c r="U1079" s="4">
        <v>8</v>
      </c>
      <c r="W1079" s="4" t="s">
        <v>1925</v>
      </c>
      <c r="X1079" s="4" t="s">
        <v>3575</v>
      </c>
      <c r="Y1079" s="45">
        <v>0</v>
      </c>
      <c r="AA1079" s="4">
        <v>1</v>
      </c>
      <c r="AB1079" s="4">
        <v>100</v>
      </c>
      <c r="AC1079" s="4">
        <v>1</v>
      </c>
      <c r="AD1079" s="4">
        <v>1</v>
      </c>
      <c r="AE1079" s="45" t="s">
        <v>16461</v>
      </c>
      <c r="AF1079" s="45" t="s">
        <v>16457</v>
      </c>
      <c r="AG1079" s="45" t="s">
        <v>16459</v>
      </c>
      <c r="AH1079" s="45" t="s">
        <v>16453</v>
      </c>
      <c r="AI1079" s="45" t="s">
        <v>16455</v>
      </c>
      <c r="AJ1079" s="63" t="s">
        <v>20405</v>
      </c>
      <c r="AK1079" s="63" t="s">
        <v>20406</v>
      </c>
      <c r="AL1079" s="4">
        <v>0</v>
      </c>
      <c r="AM1079" s="43">
        <f>IF(AND(L1079="WEAPON",OR(R1079=0,R1079=1,R1079=2)),[1]装备基础and强化!$V$7,IF(AND(L1079="LEFTRING",OR(R1079=0,R1079=1,R1079=2)),[1]装备基础and强化!$W$7,IF(AND(L1079="RIGHTRING",OR(R1079=0,R1079=1,R1079=2)),[1]装备基础and强化!$X$7,IF(AND(L1079="NECKLACE",OR(R1079=0,R1079=1,R1079=2)),[1]装备基础and强化!$Y$7,0))))</f>
        <v>0</v>
      </c>
      <c r="AN1079" s="43">
        <f>IF(AND(L1079="WEAPON",OR(R1079=3,R1079=4)),[1]装备基础and强化!$V$11,IF(AND(L1079="LEFTRING",OR(R1079=3,R1079=4)),[1]装备基础and强化!$W$11,IF(AND(L1079="RIGHTRING",OR(R1079=3,R1079=4)),[1]装备基础and强化!$X$11,IF(AND(L1079="NECKLACE",OR(R1079=3,R1079=4)),[1]装备基础and强化!$Y$11,0))))</f>
        <v>0</v>
      </c>
      <c r="AO1079" s="43" t="e">
        <f>IF(AND(L1079="BELT",T1079=1),[1]装备基础and强化!$AA$7,IF(AND(L1079="PANTS",T1079=1),[1]装备基础and强化!$AB$7,IF(AND(L1079="SHOES",T1079=1),[1]装备基础and强化!$AC$7,IF(AND(L1079="CLOTHES",T1079=1),[1]装备基础and强化!$AD$7,0))))</f>
        <v>#REF!</v>
      </c>
      <c r="AP1079" s="43">
        <f>IF(AND(L1079="BELT",T1079=2),[1]装备基础and强化!$AF$7,IF(AND(L1079="PANTS",T1079=2),[1]装备基础and强化!$AG$7,IF(AND(L1079="SHOES",T1079=2),[1]装备基础and强化!$AH$7,IF(AND(L1079="CLOTHES",T1079=2),[1]装备基础and强化!$AI$7,0))))</f>
        <v>0</v>
      </c>
      <c r="AQ1079" s="43">
        <f>IF(L1079="HAT",[1]装备基础and强化!$AK$7,IF(L1079="JADE",[1]装备基础and强化!$AK$7,0))</f>
        <v>0</v>
      </c>
      <c r="AR1079" s="43" t="e">
        <f t="shared" si="17"/>
        <v>#REF!</v>
      </c>
    </row>
    <row r="1080" spans="1:44" x14ac:dyDescent="0.15">
      <c r="A1080" s="43"/>
      <c r="B1080" s="5" t="s">
        <v>3597</v>
      </c>
      <c r="C1080" s="12">
        <v>21076</v>
      </c>
      <c r="D1080" s="5" t="s">
        <v>3598</v>
      </c>
      <c r="E1080" s="44" t="s">
        <v>22711</v>
      </c>
      <c r="F1080" s="4" t="s">
        <v>3599</v>
      </c>
      <c r="G1080" s="4" t="s">
        <v>3600</v>
      </c>
      <c r="H1080" s="44"/>
      <c r="I1080" s="4" t="s">
        <v>700</v>
      </c>
      <c r="J1080" s="6" t="s">
        <v>700</v>
      </c>
      <c r="K1080" s="45">
        <v>1</v>
      </c>
      <c r="L1080" s="4" t="s">
        <v>756</v>
      </c>
      <c r="M1080" s="104" t="s">
        <v>17062</v>
      </c>
      <c r="N1080" s="45">
        <v>2220100</v>
      </c>
      <c r="O1080" s="4" t="s">
        <v>3060</v>
      </c>
      <c r="P1080" s="4" t="s">
        <v>761</v>
      </c>
      <c r="Q1080" s="4">
        <v>210</v>
      </c>
      <c r="R1080" s="4">
        <v>1</v>
      </c>
      <c r="S1080" s="4" t="s">
        <v>1707</v>
      </c>
      <c r="T1080" s="4">
        <v>1</v>
      </c>
      <c r="U1080" s="4">
        <v>1</v>
      </c>
      <c r="W1080" s="4" t="s">
        <v>3601</v>
      </c>
      <c r="X1080" s="4" t="s">
        <v>3602</v>
      </c>
      <c r="Y1080" s="45">
        <v>0</v>
      </c>
      <c r="AA1080" s="4">
        <v>1</v>
      </c>
      <c r="AB1080" s="4">
        <v>100</v>
      </c>
      <c r="AC1080" s="4">
        <v>1</v>
      </c>
      <c r="AD1080" s="4">
        <v>1</v>
      </c>
      <c r="AE1080" s="45" t="s">
        <v>16461</v>
      </c>
      <c r="AF1080" s="45" t="s">
        <v>16457</v>
      </c>
      <c r="AG1080" s="45" t="s">
        <v>16459</v>
      </c>
      <c r="AH1080" s="45" t="s">
        <v>16453</v>
      </c>
      <c r="AI1080" s="45" t="s">
        <v>16455</v>
      </c>
      <c r="AJ1080" s="63" t="s">
        <v>20405</v>
      </c>
      <c r="AK1080" s="63" t="s">
        <v>20406</v>
      </c>
      <c r="AL1080" s="45">
        <v>0</v>
      </c>
      <c r="AM1080" s="43">
        <f>IF(AND(L1080="WEAPON",OR(R1080=0,R1080=1,R1080=2)),[1]装备基础and强化!$V$7,IF(AND(L1080="LEFTRING",OR(R1080=0,R1080=1,R1080=2)),[1]装备基础and强化!$W$7,IF(AND(L1080="RIGHTRING",OR(R1080=0,R1080=1,R1080=2)),[1]装备基础and强化!$X$7,IF(AND(L1080="NECKLACE",OR(R1080=0,R1080=1,R1080=2)),[1]装备基础and强化!$Y$7,0))))</f>
        <v>0</v>
      </c>
      <c r="AN1080" s="43">
        <f>IF(AND(L1080="WEAPON",OR(R1080=3,R1080=4)),[1]装备基础and强化!$V$11,IF(AND(L1080="LEFTRING",OR(R1080=3,R1080=4)),[1]装备基础and强化!$W$11,IF(AND(L1080="RIGHTRING",OR(R1080=3,R1080=4)),[1]装备基础and强化!$X$11,IF(AND(L1080="NECKLACE",OR(R1080=3,R1080=4)),[1]装备基础and强化!$Y$11,0))))</f>
        <v>0</v>
      </c>
      <c r="AO1080" s="43" t="e">
        <f>IF(AND(L1080="BELT",T1080=1),[1]装备基础and强化!$AA$7,IF(AND(L1080="PANTS",T1080=1),[1]装备基础and强化!$AB$7,IF(AND(L1080="SHOES",T1080=1),[1]装备基础and强化!$AC$7,IF(AND(L1080="CLOTHES",T1080=1),[1]装备基础and强化!$AD$7,0))))</f>
        <v>#REF!</v>
      </c>
      <c r="AP1080" s="43">
        <f>IF(AND(L1080="BELT",T1080=2),[1]装备基础and强化!$AF$7,IF(AND(L1080="PANTS",T1080=2),[1]装备基础and强化!$AG$7,IF(AND(L1080="SHOES",T1080=2),[1]装备基础and强化!$AH$7,IF(AND(L1080="CLOTHES",T1080=2),[1]装备基础and强化!$AI$7,0))))</f>
        <v>0</v>
      </c>
      <c r="AQ1080" s="43">
        <f>IF(L1080="HAT",[1]装备基础and强化!$AK$7,IF(L1080="JADE",[1]装备基础and强化!$AK$7,0))</f>
        <v>0</v>
      </c>
      <c r="AR1080" s="43" t="e">
        <f t="shared" si="17"/>
        <v>#REF!</v>
      </c>
    </row>
    <row r="1081" spans="1:44" x14ac:dyDescent="0.15">
      <c r="A1081" s="43"/>
      <c r="B1081" s="5" t="s">
        <v>3603</v>
      </c>
      <c r="C1081" s="12">
        <v>21077</v>
      </c>
      <c r="D1081" s="5" t="s">
        <v>3598</v>
      </c>
      <c r="E1081" s="44" t="s">
        <v>22712</v>
      </c>
      <c r="F1081" s="4" t="s">
        <v>3604</v>
      </c>
      <c r="G1081" s="4" t="s">
        <v>3605</v>
      </c>
      <c r="H1081" s="44"/>
      <c r="I1081" s="4" t="s">
        <v>700</v>
      </c>
      <c r="J1081" s="6" t="s">
        <v>700</v>
      </c>
      <c r="K1081" s="45">
        <v>1</v>
      </c>
      <c r="L1081" s="4" t="s">
        <v>756</v>
      </c>
      <c r="M1081" s="104" t="s">
        <v>17063</v>
      </c>
      <c r="N1081" s="45">
        <v>2220200</v>
      </c>
      <c r="O1081" s="4" t="s">
        <v>7083</v>
      </c>
      <c r="P1081" s="4" t="s">
        <v>761</v>
      </c>
      <c r="Q1081" s="4">
        <v>210</v>
      </c>
      <c r="R1081" s="4">
        <v>1</v>
      </c>
      <c r="S1081" s="4" t="s">
        <v>1707</v>
      </c>
      <c r="T1081" s="4">
        <v>1</v>
      </c>
      <c r="U1081" s="4">
        <v>2</v>
      </c>
      <c r="W1081" s="4" t="s">
        <v>3601</v>
      </c>
      <c r="X1081" s="4" t="s">
        <v>3602</v>
      </c>
      <c r="Y1081" s="45">
        <v>0</v>
      </c>
      <c r="AA1081" s="4">
        <v>1</v>
      </c>
      <c r="AB1081" s="4">
        <v>100</v>
      </c>
      <c r="AC1081" s="4">
        <v>1</v>
      </c>
      <c r="AD1081" s="4">
        <v>1</v>
      </c>
      <c r="AE1081" s="45" t="s">
        <v>16461</v>
      </c>
      <c r="AF1081" s="45" t="s">
        <v>16457</v>
      </c>
      <c r="AG1081" s="45" t="s">
        <v>16459</v>
      </c>
      <c r="AH1081" s="45" t="s">
        <v>16453</v>
      </c>
      <c r="AI1081" s="45" t="s">
        <v>16455</v>
      </c>
      <c r="AJ1081" s="63" t="s">
        <v>20405</v>
      </c>
      <c r="AK1081" s="63" t="s">
        <v>20406</v>
      </c>
      <c r="AL1081" s="4">
        <v>0</v>
      </c>
      <c r="AM1081" s="43">
        <f>IF(AND(L1081="WEAPON",OR(R1081=0,R1081=1,R1081=2)),[1]装备基础and强化!$V$7,IF(AND(L1081="LEFTRING",OR(R1081=0,R1081=1,R1081=2)),[1]装备基础and强化!$W$7,IF(AND(L1081="RIGHTRING",OR(R1081=0,R1081=1,R1081=2)),[1]装备基础and强化!$X$7,IF(AND(L1081="NECKLACE",OR(R1081=0,R1081=1,R1081=2)),[1]装备基础and强化!$Y$7,0))))</f>
        <v>0</v>
      </c>
      <c r="AN1081" s="43">
        <f>IF(AND(L1081="WEAPON",OR(R1081=3,R1081=4)),[1]装备基础and强化!$V$11,IF(AND(L1081="LEFTRING",OR(R1081=3,R1081=4)),[1]装备基础and强化!$W$11,IF(AND(L1081="RIGHTRING",OR(R1081=3,R1081=4)),[1]装备基础and强化!$X$11,IF(AND(L1081="NECKLACE",OR(R1081=3,R1081=4)),[1]装备基础and强化!$Y$11,0))))</f>
        <v>0</v>
      </c>
      <c r="AO1081" s="43" t="e">
        <f>IF(AND(L1081="BELT",T1081=1),[1]装备基础and强化!$AA$7,IF(AND(L1081="PANTS",T1081=1),[1]装备基础and强化!$AB$7,IF(AND(L1081="SHOES",T1081=1),[1]装备基础and强化!$AC$7,IF(AND(L1081="CLOTHES",T1081=1),[1]装备基础and强化!$AD$7,0))))</f>
        <v>#REF!</v>
      </c>
      <c r="AP1081" s="43">
        <f>IF(AND(L1081="BELT",T1081=2),[1]装备基础and强化!$AF$7,IF(AND(L1081="PANTS",T1081=2),[1]装备基础and强化!$AG$7,IF(AND(L1081="SHOES",T1081=2),[1]装备基础and强化!$AH$7,IF(AND(L1081="CLOTHES",T1081=2),[1]装备基础and强化!$AI$7,0))))</f>
        <v>0</v>
      </c>
      <c r="AQ1081" s="43">
        <f>IF(L1081="HAT",[1]装备基础and强化!$AK$7,IF(L1081="JADE",[1]装备基础and强化!$AK$7,0))</f>
        <v>0</v>
      </c>
      <c r="AR1081" s="43" t="e">
        <f t="shared" si="17"/>
        <v>#REF!</v>
      </c>
    </row>
    <row r="1082" spans="1:44" x14ac:dyDescent="0.15">
      <c r="A1082" s="43"/>
      <c r="B1082" s="5" t="s">
        <v>3606</v>
      </c>
      <c r="C1082" s="12">
        <v>21078</v>
      </c>
      <c r="D1082" s="5" t="s">
        <v>3598</v>
      </c>
      <c r="E1082" s="44" t="s">
        <v>22713</v>
      </c>
      <c r="F1082" s="4" t="s">
        <v>3607</v>
      </c>
      <c r="G1082" s="4" t="s">
        <v>3608</v>
      </c>
      <c r="H1082" s="44"/>
      <c r="I1082" s="4" t="s">
        <v>700</v>
      </c>
      <c r="J1082" s="6" t="s">
        <v>700</v>
      </c>
      <c r="K1082" s="45">
        <v>1</v>
      </c>
      <c r="L1082" s="4" t="s">
        <v>756</v>
      </c>
      <c r="M1082" s="104" t="s">
        <v>17064</v>
      </c>
      <c r="N1082" s="45">
        <v>2220300</v>
      </c>
      <c r="O1082" s="4" t="s">
        <v>12579</v>
      </c>
      <c r="P1082" s="4" t="s">
        <v>761</v>
      </c>
      <c r="Q1082" s="4">
        <v>210</v>
      </c>
      <c r="R1082" s="4">
        <v>1</v>
      </c>
      <c r="S1082" s="4" t="s">
        <v>1707</v>
      </c>
      <c r="T1082" s="4">
        <v>1</v>
      </c>
      <c r="U1082" s="4">
        <v>3</v>
      </c>
      <c r="W1082" s="4" t="s">
        <v>3601</v>
      </c>
      <c r="X1082" s="4" t="s">
        <v>3602</v>
      </c>
      <c r="Y1082" s="45">
        <v>0</v>
      </c>
      <c r="AA1082" s="4">
        <v>1</v>
      </c>
      <c r="AB1082" s="4">
        <v>100</v>
      </c>
      <c r="AC1082" s="4">
        <v>1</v>
      </c>
      <c r="AD1082" s="4">
        <v>1</v>
      </c>
      <c r="AE1082" s="45" t="s">
        <v>16461</v>
      </c>
      <c r="AF1082" s="45" t="s">
        <v>16457</v>
      </c>
      <c r="AG1082" s="45" t="s">
        <v>16459</v>
      </c>
      <c r="AH1082" s="45" t="s">
        <v>16453</v>
      </c>
      <c r="AI1082" s="45" t="s">
        <v>16455</v>
      </c>
      <c r="AJ1082" s="63" t="s">
        <v>20405</v>
      </c>
      <c r="AK1082" s="63" t="s">
        <v>20406</v>
      </c>
      <c r="AL1082" s="45">
        <v>0</v>
      </c>
      <c r="AM1082" s="43">
        <f>IF(AND(L1082="WEAPON",OR(R1082=0,R1082=1,R1082=2)),[1]装备基础and强化!$V$7,IF(AND(L1082="LEFTRING",OR(R1082=0,R1082=1,R1082=2)),[1]装备基础and强化!$W$7,IF(AND(L1082="RIGHTRING",OR(R1082=0,R1082=1,R1082=2)),[1]装备基础and强化!$X$7,IF(AND(L1082="NECKLACE",OR(R1082=0,R1082=1,R1082=2)),[1]装备基础and强化!$Y$7,0))))</f>
        <v>0</v>
      </c>
      <c r="AN1082" s="43">
        <f>IF(AND(L1082="WEAPON",OR(R1082=3,R1082=4)),[1]装备基础and强化!$V$11,IF(AND(L1082="LEFTRING",OR(R1082=3,R1082=4)),[1]装备基础and强化!$W$11,IF(AND(L1082="RIGHTRING",OR(R1082=3,R1082=4)),[1]装备基础and强化!$X$11,IF(AND(L1082="NECKLACE",OR(R1082=3,R1082=4)),[1]装备基础and强化!$Y$11,0))))</f>
        <v>0</v>
      </c>
      <c r="AO1082" s="43" t="e">
        <f>IF(AND(L1082="BELT",T1082=1),[1]装备基础and强化!$AA$7,IF(AND(L1082="PANTS",T1082=1),[1]装备基础and强化!$AB$7,IF(AND(L1082="SHOES",T1082=1),[1]装备基础and强化!$AC$7,IF(AND(L1082="CLOTHES",T1082=1),[1]装备基础and强化!$AD$7,0))))</f>
        <v>#REF!</v>
      </c>
      <c r="AP1082" s="43">
        <f>IF(AND(L1082="BELT",T1082=2),[1]装备基础and强化!$AF$7,IF(AND(L1082="PANTS",T1082=2),[1]装备基础and强化!$AG$7,IF(AND(L1082="SHOES",T1082=2),[1]装备基础and强化!$AH$7,IF(AND(L1082="CLOTHES",T1082=2),[1]装备基础and强化!$AI$7,0))))</f>
        <v>0</v>
      </c>
      <c r="AQ1082" s="43">
        <f>IF(L1082="HAT",[1]装备基础and强化!$AK$7,IF(L1082="JADE",[1]装备基础and强化!$AK$7,0))</f>
        <v>0</v>
      </c>
      <c r="AR1082" s="43" t="e">
        <f t="shared" si="17"/>
        <v>#REF!</v>
      </c>
    </row>
    <row r="1083" spans="1:44" x14ac:dyDescent="0.15">
      <c r="A1083" s="43"/>
      <c r="B1083" s="5" t="s">
        <v>3609</v>
      </c>
      <c r="C1083" s="12">
        <v>21079</v>
      </c>
      <c r="D1083" s="5" t="s">
        <v>3598</v>
      </c>
      <c r="E1083" s="44" t="s">
        <v>22714</v>
      </c>
      <c r="F1083" s="4" t="s">
        <v>3610</v>
      </c>
      <c r="G1083" s="4" t="s">
        <v>3611</v>
      </c>
      <c r="H1083" s="44"/>
      <c r="I1083" s="4" t="s">
        <v>700</v>
      </c>
      <c r="J1083" s="6" t="s">
        <v>700</v>
      </c>
      <c r="K1083" s="45">
        <v>1</v>
      </c>
      <c r="L1083" s="4" t="s">
        <v>756</v>
      </c>
      <c r="M1083" s="104" t="s">
        <v>17065</v>
      </c>
      <c r="N1083" s="45">
        <v>2220400</v>
      </c>
      <c r="O1083" s="4" t="s">
        <v>12583</v>
      </c>
      <c r="P1083" s="4" t="s">
        <v>761</v>
      </c>
      <c r="Q1083" s="4">
        <v>210</v>
      </c>
      <c r="R1083" s="4">
        <v>1</v>
      </c>
      <c r="S1083" s="4" t="s">
        <v>1707</v>
      </c>
      <c r="T1083" s="4">
        <v>1</v>
      </c>
      <c r="U1083" s="4">
        <v>4</v>
      </c>
      <c r="W1083" s="4" t="s">
        <v>3601</v>
      </c>
      <c r="X1083" s="4" t="s">
        <v>3602</v>
      </c>
      <c r="Y1083" s="45">
        <v>0</v>
      </c>
      <c r="AA1083" s="4">
        <v>1</v>
      </c>
      <c r="AB1083" s="4">
        <v>100</v>
      </c>
      <c r="AC1083" s="4">
        <v>1</v>
      </c>
      <c r="AE1083" s="45" t="s">
        <v>16461</v>
      </c>
      <c r="AF1083" s="45" t="s">
        <v>16457</v>
      </c>
      <c r="AG1083" s="45" t="s">
        <v>16459</v>
      </c>
      <c r="AH1083" s="45" t="s">
        <v>16453</v>
      </c>
      <c r="AI1083" s="45" t="s">
        <v>16455</v>
      </c>
      <c r="AJ1083" s="63" t="s">
        <v>20405</v>
      </c>
      <c r="AK1083" s="63" t="s">
        <v>20406</v>
      </c>
      <c r="AL1083" s="4">
        <v>0</v>
      </c>
      <c r="AM1083" s="43">
        <f>IF(AND(L1083="WEAPON",OR(R1083=0,R1083=1,R1083=2)),[1]装备基础and强化!$V$7,IF(AND(L1083="LEFTRING",OR(R1083=0,R1083=1,R1083=2)),[1]装备基础and强化!$W$7,IF(AND(L1083="RIGHTRING",OR(R1083=0,R1083=1,R1083=2)),[1]装备基础and强化!$X$7,IF(AND(L1083="NECKLACE",OR(R1083=0,R1083=1,R1083=2)),[1]装备基础and强化!$Y$7,0))))</f>
        <v>0</v>
      </c>
      <c r="AN1083" s="43">
        <f>IF(AND(L1083="WEAPON",OR(R1083=3,R1083=4)),[1]装备基础and强化!$V$11,IF(AND(L1083="LEFTRING",OR(R1083=3,R1083=4)),[1]装备基础and强化!$W$11,IF(AND(L1083="RIGHTRING",OR(R1083=3,R1083=4)),[1]装备基础and强化!$X$11,IF(AND(L1083="NECKLACE",OR(R1083=3,R1083=4)),[1]装备基础and强化!$Y$11,0))))</f>
        <v>0</v>
      </c>
      <c r="AO1083" s="43" t="e">
        <f>IF(AND(L1083="BELT",T1083=1),[1]装备基础and强化!$AA$7,IF(AND(L1083="PANTS",T1083=1),[1]装备基础and强化!$AB$7,IF(AND(L1083="SHOES",T1083=1),[1]装备基础and强化!$AC$7,IF(AND(L1083="CLOTHES",T1083=1),[1]装备基础and强化!$AD$7,0))))</f>
        <v>#REF!</v>
      </c>
      <c r="AP1083" s="43">
        <f>IF(AND(L1083="BELT",T1083=2),[1]装备基础and强化!$AF$7,IF(AND(L1083="PANTS",T1083=2),[1]装备基础and强化!$AG$7,IF(AND(L1083="SHOES",T1083=2),[1]装备基础and强化!$AH$7,IF(AND(L1083="CLOTHES",T1083=2),[1]装备基础and强化!$AI$7,0))))</f>
        <v>0</v>
      </c>
      <c r="AQ1083" s="43">
        <f>IF(L1083="HAT",[1]装备基础and强化!$AK$7,IF(L1083="JADE",[1]装备基础and强化!$AK$7,0))</f>
        <v>0</v>
      </c>
      <c r="AR1083" s="43" t="e">
        <f t="shared" si="17"/>
        <v>#REF!</v>
      </c>
    </row>
    <row r="1084" spans="1:44" x14ac:dyDescent="0.15">
      <c r="A1084" s="43"/>
      <c r="B1084" s="5" t="s">
        <v>3612</v>
      </c>
      <c r="C1084" s="12">
        <v>21080</v>
      </c>
      <c r="D1084" s="5" t="s">
        <v>3598</v>
      </c>
      <c r="E1084" s="44" t="s">
        <v>22715</v>
      </c>
      <c r="F1084" s="4" t="s">
        <v>3613</v>
      </c>
      <c r="G1084" s="4" t="s">
        <v>3614</v>
      </c>
      <c r="H1084" s="44"/>
      <c r="I1084" s="4" t="s">
        <v>700</v>
      </c>
      <c r="J1084" s="6" t="s">
        <v>700</v>
      </c>
      <c r="K1084" s="45">
        <v>1</v>
      </c>
      <c r="L1084" s="4" t="s">
        <v>756</v>
      </c>
      <c r="M1084" s="104" t="s">
        <v>17066</v>
      </c>
      <c r="N1084" s="45">
        <v>2220500</v>
      </c>
      <c r="O1084" s="4" t="s">
        <v>12587</v>
      </c>
      <c r="P1084" s="4" t="s">
        <v>761</v>
      </c>
      <c r="Q1084" s="4">
        <v>210</v>
      </c>
      <c r="R1084" s="4">
        <v>1</v>
      </c>
      <c r="S1084" s="4" t="s">
        <v>1707</v>
      </c>
      <c r="T1084" s="4">
        <v>1</v>
      </c>
      <c r="U1084" s="4">
        <v>5</v>
      </c>
      <c r="W1084" s="4" t="s">
        <v>3601</v>
      </c>
      <c r="X1084" s="4" t="s">
        <v>3602</v>
      </c>
      <c r="Y1084" s="45">
        <v>0</v>
      </c>
      <c r="AA1084" s="4">
        <v>1</v>
      </c>
      <c r="AB1084" s="4">
        <v>100</v>
      </c>
      <c r="AC1084" s="4">
        <v>1</v>
      </c>
      <c r="AD1084" s="4">
        <v>1</v>
      </c>
      <c r="AE1084" s="45" t="s">
        <v>16461</v>
      </c>
      <c r="AF1084" s="45" t="s">
        <v>16457</v>
      </c>
      <c r="AG1084" s="45" t="s">
        <v>16459</v>
      </c>
      <c r="AH1084" s="45" t="s">
        <v>16453</v>
      </c>
      <c r="AI1084" s="45" t="s">
        <v>16455</v>
      </c>
      <c r="AJ1084" s="63" t="s">
        <v>20405</v>
      </c>
      <c r="AK1084" s="63" t="s">
        <v>20406</v>
      </c>
      <c r="AL1084" s="45">
        <v>0</v>
      </c>
      <c r="AM1084" s="43">
        <f>IF(AND(L1084="WEAPON",OR(R1084=0,R1084=1,R1084=2)),[1]装备基础and强化!$V$7,IF(AND(L1084="LEFTRING",OR(R1084=0,R1084=1,R1084=2)),[1]装备基础and强化!$W$7,IF(AND(L1084="RIGHTRING",OR(R1084=0,R1084=1,R1084=2)),[1]装备基础and强化!$X$7,IF(AND(L1084="NECKLACE",OR(R1084=0,R1084=1,R1084=2)),[1]装备基础and强化!$Y$7,0))))</f>
        <v>0</v>
      </c>
      <c r="AN1084" s="43">
        <f>IF(AND(L1084="WEAPON",OR(R1084=3,R1084=4)),[1]装备基础and强化!$V$11,IF(AND(L1084="LEFTRING",OR(R1084=3,R1084=4)),[1]装备基础and强化!$W$11,IF(AND(L1084="RIGHTRING",OR(R1084=3,R1084=4)),[1]装备基础and强化!$X$11,IF(AND(L1084="NECKLACE",OR(R1084=3,R1084=4)),[1]装备基础and强化!$Y$11,0))))</f>
        <v>0</v>
      </c>
      <c r="AO1084" s="43" t="e">
        <f>IF(AND(L1084="BELT",T1084=1),[1]装备基础and强化!$AA$7,IF(AND(L1084="PANTS",T1084=1),[1]装备基础and强化!$AB$7,IF(AND(L1084="SHOES",T1084=1),[1]装备基础and强化!$AC$7,IF(AND(L1084="CLOTHES",T1084=1),[1]装备基础and强化!$AD$7,0))))</f>
        <v>#REF!</v>
      </c>
      <c r="AP1084" s="43">
        <f>IF(AND(L1084="BELT",T1084=2),[1]装备基础and强化!$AF$7,IF(AND(L1084="PANTS",T1084=2),[1]装备基础and强化!$AG$7,IF(AND(L1084="SHOES",T1084=2),[1]装备基础and强化!$AH$7,IF(AND(L1084="CLOTHES",T1084=2),[1]装备基础and强化!$AI$7,0))))</f>
        <v>0</v>
      </c>
      <c r="AQ1084" s="43">
        <f>IF(L1084="HAT",[1]装备基础and强化!$AK$7,IF(L1084="JADE",[1]装备基础and强化!$AK$7,0))</f>
        <v>0</v>
      </c>
      <c r="AR1084" s="43" t="e">
        <f t="shared" si="17"/>
        <v>#REF!</v>
      </c>
    </row>
    <row r="1085" spans="1:44" x14ac:dyDescent="0.15">
      <c r="A1085" s="43"/>
      <c r="B1085" s="5" t="s">
        <v>3615</v>
      </c>
      <c r="C1085" s="12">
        <v>21081</v>
      </c>
      <c r="D1085" s="5" t="s">
        <v>3598</v>
      </c>
      <c r="E1085" s="44" t="s">
        <v>22716</v>
      </c>
      <c r="F1085" s="4" t="s">
        <v>3616</v>
      </c>
      <c r="G1085" s="4" t="s">
        <v>3617</v>
      </c>
      <c r="H1085" s="44"/>
      <c r="I1085" s="4" t="s">
        <v>700</v>
      </c>
      <c r="J1085" s="6" t="s">
        <v>700</v>
      </c>
      <c r="K1085" s="45">
        <v>1</v>
      </c>
      <c r="L1085" s="4" t="s">
        <v>756</v>
      </c>
      <c r="M1085" s="104" t="s">
        <v>17067</v>
      </c>
      <c r="N1085" s="45">
        <v>2220600</v>
      </c>
      <c r="O1085" s="4" t="s">
        <v>14864</v>
      </c>
      <c r="P1085" s="4" t="s">
        <v>761</v>
      </c>
      <c r="Q1085" s="4">
        <v>210</v>
      </c>
      <c r="R1085" s="4">
        <v>1</v>
      </c>
      <c r="S1085" s="4" t="s">
        <v>1707</v>
      </c>
      <c r="T1085" s="4">
        <v>1</v>
      </c>
      <c r="U1085" s="4">
        <v>6</v>
      </c>
      <c r="W1085" s="4" t="s">
        <v>3601</v>
      </c>
      <c r="X1085" s="4" t="s">
        <v>3602</v>
      </c>
      <c r="Y1085" s="45">
        <v>0</v>
      </c>
      <c r="AA1085" s="4">
        <v>1</v>
      </c>
      <c r="AB1085" s="4">
        <v>100</v>
      </c>
      <c r="AC1085" s="4">
        <v>1</v>
      </c>
      <c r="AD1085" s="4">
        <v>1</v>
      </c>
      <c r="AE1085" s="45" t="s">
        <v>16461</v>
      </c>
      <c r="AF1085" s="45" t="s">
        <v>16457</v>
      </c>
      <c r="AG1085" s="45" t="s">
        <v>16459</v>
      </c>
      <c r="AH1085" s="45" t="s">
        <v>16453</v>
      </c>
      <c r="AI1085" s="45" t="s">
        <v>16455</v>
      </c>
      <c r="AJ1085" s="63" t="s">
        <v>20405</v>
      </c>
      <c r="AK1085" s="63" t="s">
        <v>20406</v>
      </c>
      <c r="AL1085" s="4">
        <v>0</v>
      </c>
      <c r="AM1085" s="43">
        <f>IF(AND(L1085="WEAPON",OR(R1085=0,R1085=1,R1085=2)),[1]装备基础and强化!$V$7,IF(AND(L1085="LEFTRING",OR(R1085=0,R1085=1,R1085=2)),[1]装备基础and强化!$W$7,IF(AND(L1085="RIGHTRING",OR(R1085=0,R1085=1,R1085=2)),[1]装备基础and强化!$X$7,IF(AND(L1085="NECKLACE",OR(R1085=0,R1085=1,R1085=2)),[1]装备基础and强化!$Y$7,0))))</f>
        <v>0</v>
      </c>
      <c r="AN1085" s="43">
        <f>IF(AND(L1085="WEAPON",OR(R1085=3,R1085=4)),[1]装备基础and强化!$V$11,IF(AND(L1085="LEFTRING",OR(R1085=3,R1085=4)),[1]装备基础and强化!$W$11,IF(AND(L1085="RIGHTRING",OR(R1085=3,R1085=4)),[1]装备基础and强化!$X$11,IF(AND(L1085="NECKLACE",OR(R1085=3,R1085=4)),[1]装备基础and强化!$Y$11,0))))</f>
        <v>0</v>
      </c>
      <c r="AO1085" s="43" t="e">
        <f>IF(AND(L1085="BELT",T1085=1),[1]装备基础and强化!$AA$7,IF(AND(L1085="PANTS",T1085=1),[1]装备基础and强化!$AB$7,IF(AND(L1085="SHOES",T1085=1),[1]装备基础and强化!$AC$7,IF(AND(L1085="CLOTHES",T1085=1),[1]装备基础and强化!$AD$7,0))))</f>
        <v>#REF!</v>
      </c>
      <c r="AP1085" s="43">
        <f>IF(AND(L1085="BELT",T1085=2),[1]装备基础and强化!$AF$7,IF(AND(L1085="PANTS",T1085=2),[1]装备基础and强化!$AG$7,IF(AND(L1085="SHOES",T1085=2),[1]装备基础and强化!$AH$7,IF(AND(L1085="CLOTHES",T1085=2),[1]装备基础and强化!$AI$7,0))))</f>
        <v>0</v>
      </c>
      <c r="AQ1085" s="43">
        <f>IF(L1085="HAT",[1]装备基础and强化!$AK$7,IF(L1085="JADE",[1]装备基础and强化!$AK$7,0))</f>
        <v>0</v>
      </c>
      <c r="AR1085" s="43" t="e">
        <f t="shared" si="17"/>
        <v>#REF!</v>
      </c>
    </row>
    <row r="1086" spans="1:44" x14ac:dyDescent="0.15">
      <c r="A1086" s="43"/>
      <c r="B1086" s="5" t="s">
        <v>3618</v>
      </c>
      <c r="C1086" s="12">
        <v>21082</v>
      </c>
      <c r="D1086" s="5" t="s">
        <v>3598</v>
      </c>
      <c r="E1086" s="44" t="s">
        <v>22717</v>
      </c>
      <c r="F1086" s="4" t="s">
        <v>3619</v>
      </c>
      <c r="G1086" s="4" t="s">
        <v>3620</v>
      </c>
      <c r="H1086" s="44"/>
      <c r="I1086" s="4" t="s">
        <v>700</v>
      </c>
      <c r="J1086" s="6" t="s">
        <v>700</v>
      </c>
      <c r="K1086" s="45">
        <v>1</v>
      </c>
      <c r="L1086" s="4" t="s">
        <v>756</v>
      </c>
      <c r="M1086" s="104" t="s">
        <v>17068</v>
      </c>
      <c r="N1086" s="45">
        <v>2220700</v>
      </c>
      <c r="O1086" s="4" t="s">
        <v>14865</v>
      </c>
      <c r="P1086" s="4" t="s">
        <v>761</v>
      </c>
      <c r="Q1086" s="4">
        <v>210</v>
      </c>
      <c r="R1086" s="4">
        <v>1</v>
      </c>
      <c r="S1086" s="4" t="s">
        <v>1707</v>
      </c>
      <c r="T1086" s="4">
        <v>1</v>
      </c>
      <c r="U1086" s="4">
        <v>7</v>
      </c>
      <c r="W1086" s="4" t="s">
        <v>3601</v>
      </c>
      <c r="X1086" s="4" t="s">
        <v>3602</v>
      </c>
      <c r="Y1086" s="45">
        <v>0</v>
      </c>
      <c r="AA1086" s="4">
        <v>1</v>
      </c>
      <c r="AB1086" s="4">
        <v>100</v>
      </c>
      <c r="AC1086" s="4">
        <v>1</v>
      </c>
      <c r="AD1086" s="4">
        <v>1</v>
      </c>
      <c r="AE1086" s="45" t="s">
        <v>16461</v>
      </c>
      <c r="AF1086" s="45" t="s">
        <v>16457</v>
      </c>
      <c r="AG1086" s="45" t="s">
        <v>16459</v>
      </c>
      <c r="AH1086" s="45" t="s">
        <v>16453</v>
      </c>
      <c r="AI1086" s="45" t="s">
        <v>16455</v>
      </c>
      <c r="AJ1086" s="63" t="s">
        <v>20405</v>
      </c>
      <c r="AK1086" s="63" t="s">
        <v>20406</v>
      </c>
      <c r="AL1086" s="45">
        <v>0</v>
      </c>
      <c r="AM1086" s="43">
        <f>IF(AND(L1086="WEAPON",OR(R1086=0,R1086=1,R1086=2)),[1]装备基础and强化!$V$7,IF(AND(L1086="LEFTRING",OR(R1086=0,R1086=1,R1086=2)),[1]装备基础and强化!$W$7,IF(AND(L1086="RIGHTRING",OR(R1086=0,R1086=1,R1086=2)),[1]装备基础and强化!$X$7,IF(AND(L1086="NECKLACE",OR(R1086=0,R1086=1,R1086=2)),[1]装备基础and强化!$Y$7,0))))</f>
        <v>0</v>
      </c>
      <c r="AN1086" s="43">
        <f>IF(AND(L1086="WEAPON",OR(R1086=3,R1086=4)),[1]装备基础and强化!$V$11,IF(AND(L1086="LEFTRING",OR(R1086=3,R1086=4)),[1]装备基础and强化!$W$11,IF(AND(L1086="RIGHTRING",OR(R1086=3,R1086=4)),[1]装备基础and强化!$X$11,IF(AND(L1086="NECKLACE",OR(R1086=3,R1086=4)),[1]装备基础and强化!$Y$11,0))))</f>
        <v>0</v>
      </c>
      <c r="AO1086" s="43" t="e">
        <f>IF(AND(L1086="BELT",T1086=1),[1]装备基础and强化!$AA$7,IF(AND(L1086="PANTS",T1086=1),[1]装备基础and强化!$AB$7,IF(AND(L1086="SHOES",T1086=1),[1]装备基础and强化!$AC$7,IF(AND(L1086="CLOTHES",T1086=1),[1]装备基础and强化!$AD$7,0))))</f>
        <v>#REF!</v>
      </c>
      <c r="AP1086" s="43">
        <f>IF(AND(L1086="BELT",T1086=2),[1]装备基础and强化!$AF$7,IF(AND(L1086="PANTS",T1086=2),[1]装备基础and强化!$AG$7,IF(AND(L1086="SHOES",T1086=2),[1]装备基础and强化!$AH$7,IF(AND(L1086="CLOTHES",T1086=2),[1]装备基础and强化!$AI$7,0))))</f>
        <v>0</v>
      </c>
      <c r="AQ1086" s="43">
        <f>IF(L1086="HAT",[1]装备基础and强化!$AK$7,IF(L1086="JADE",[1]装备基础and强化!$AK$7,0))</f>
        <v>0</v>
      </c>
      <c r="AR1086" s="43" t="e">
        <f t="shared" si="17"/>
        <v>#REF!</v>
      </c>
    </row>
    <row r="1087" spans="1:44" x14ac:dyDescent="0.15">
      <c r="A1087" s="43"/>
      <c r="B1087" s="5" t="s">
        <v>3621</v>
      </c>
      <c r="C1087" s="12">
        <v>21083</v>
      </c>
      <c r="D1087" s="5" t="s">
        <v>3598</v>
      </c>
      <c r="E1087" s="44" t="s">
        <v>22718</v>
      </c>
      <c r="F1087" s="4" t="s">
        <v>3622</v>
      </c>
      <c r="G1087" s="4" t="s">
        <v>3623</v>
      </c>
      <c r="H1087" s="44"/>
      <c r="I1087" s="4" t="s">
        <v>700</v>
      </c>
      <c r="J1087" s="6" t="s">
        <v>700</v>
      </c>
      <c r="K1087" s="45">
        <v>1</v>
      </c>
      <c r="L1087" s="4" t="s">
        <v>756</v>
      </c>
      <c r="M1087" s="104" t="s">
        <v>17069</v>
      </c>
      <c r="N1087" s="45">
        <v>2220800</v>
      </c>
      <c r="O1087" s="4" t="s">
        <v>14866</v>
      </c>
      <c r="P1087" s="4" t="s">
        <v>761</v>
      </c>
      <c r="Q1087" s="4">
        <v>210</v>
      </c>
      <c r="R1087" s="4">
        <v>1</v>
      </c>
      <c r="S1087" s="4" t="s">
        <v>1707</v>
      </c>
      <c r="T1087" s="4">
        <v>1</v>
      </c>
      <c r="U1087" s="4">
        <v>8</v>
      </c>
      <c r="W1087" s="4" t="s">
        <v>3601</v>
      </c>
      <c r="X1087" s="4" t="s">
        <v>3602</v>
      </c>
      <c r="Y1087" s="45">
        <v>0</v>
      </c>
      <c r="AA1087" s="4">
        <v>1</v>
      </c>
      <c r="AB1087" s="4">
        <v>100</v>
      </c>
      <c r="AC1087" s="4">
        <v>1</v>
      </c>
      <c r="AD1087" s="4">
        <v>1</v>
      </c>
      <c r="AE1087" s="45" t="s">
        <v>16461</v>
      </c>
      <c r="AF1087" s="45" t="s">
        <v>16457</v>
      </c>
      <c r="AG1087" s="45" t="s">
        <v>16459</v>
      </c>
      <c r="AH1087" s="45" t="s">
        <v>16453</v>
      </c>
      <c r="AI1087" s="45" t="s">
        <v>16455</v>
      </c>
      <c r="AJ1087" s="63" t="s">
        <v>20405</v>
      </c>
      <c r="AK1087" s="63" t="s">
        <v>20406</v>
      </c>
      <c r="AL1087" s="4">
        <v>0</v>
      </c>
      <c r="AM1087" s="43">
        <f>IF(AND(L1087="WEAPON",OR(R1087=0,R1087=1,R1087=2)),[1]装备基础and强化!$V$7,IF(AND(L1087="LEFTRING",OR(R1087=0,R1087=1,R1087=2)),[1]装备基础and强化!$W$7,IF(AND(L1087="RIGHTRING",OR(R1087=0,R1087=1,R1087=2)),[1]装备基础and强化!$X$7,IF(AND(L1087="NECKLACE",OR(R1087=0,R1087=1,R1087=2)),[1]装备基础and强化!$Y$7,0))))</f>
        <v>0</v>
      </c>
      <c r="AN1087" s="43">
        <f>IF(AND(L1087="WEAPON",OR(R1087=3,R1087=4)),[1]装备基础and强化!$V$11,IF(AND(L1087="LEFTRING",OR(R1087=3,R1087=4)),[1]装备基础and强化!$W$11,IF(AND(L1087="RIGHTRING",OR(R1087=3,R1087=4)),[1]装备基础and强化!$X$11,IF(AND(L1087="NECKLACE",OR(R1087=3,R1087=4)),[1]装备基础and强化!$Y$11,0))))</f>
        <v>0</v>
      </c>
      <c r="AO1087" s="43" t="e">
        <f>IF(AND(L1087="BELT",T1087=1),[1]装备基础and强化!$AA$7,IF(AND(L1087="PANTS",T1087=1),[1]装备基础and强化!$AB$7,IF(AND(L1087="SHOES",T1087=1),[1]装备基础and强化!$AC$7,IF(AND(L1087="CLOTHES",T1087=1),[1]装备基础and强化!$AD$7,0))))</f>
        <v>#REF!</v>
      </c>
      <c r="AP1087" s="43">
        <f>IF(AND(L1087="BELT",T1087=2),[1]装备基础and强化!$AF$7,IF(AND(L1087="PANTS",T1087=2),[1]装备基础and强化!$AG$7,IF(AND(L1087="SHOES",T1087=2),[1]装备基础and强化!$AH$7,IF(AND(L1087="CLOTHES",T1087=2),[1]装备基础and强化!$AI$7,0))))</f>
        <v>0</v>
      </c>
      <c r="AQ1087" s="43">
        <f>IF(L1087="HAT",[1]装备基础and强化!$AK$7,IF(L1087="JADE",[1]装备基础and强化!$AK$7,0))</f>
        <v>0</v>
      </c>
      <c r="AR1087" s="43" t="e">
        <f t="shared" si="17"/>
        <v>#REF!</v>
      </c>
    </row>
    <row r="1088" spans="1:44" x14ac:dyDescent="0.15">
      <c r="A1088" s="43"/>
      <c r="B1088" s="5" t="s">
        <v>3624</v>
      </c>
      <c r="C1088" s="12">
        <v>21084</v>
      </c>
      <c r="D1088" s="5" t="s">
        <v>3625</v>
      </c>
      <c r="E1088" s="44" t="s">
        <v>22719</v>
      </c>
      <c r="F1088" s="4" t="s">
        <v>3626</v>
      </c>
      <c r="G1088" s="4" t="s">
        <v>3627</v>
      </c>
      <c r="H1088" s="44"/>
      <c r="I1088" s="4" t="s">
        <v>700</v>
      </c>
      <c r="J1088" s="6" t="s">
        <v>700</v>
      </c>
      <c r="K1088" s="45">
        <v>1</v>
      </c>
      <c r="L1088" s="4" t="s">
        <v>756</v>
      </c>
      <c r="M1088" s="104" t="s">
        <v>17070</v>
      </c>
      <c r="N1088" s="45">
        <v>2250100</v>
      </c>
      <c r="O1088" s="4" t="s">
        <v>14867</v>
      </c>
      <c r="P1088" s="4" t="s">
        <v>761</v>
      </c>
      <c r="Q1088" s="4">
        <v>240</v>
      </c>
      <c r="R1088" s="4">
        <v>1</v>
      </c>
      <c r="S1088" s="4" t="s">
        <v>1738</v>
      </c>
      <c r="T1088" s="4">
        <v>1</v>
      </c>
      <c r="U1088" s="4">
        <v>1</v>
      </c>
      <c r="W1088" s="4" t="s">
        <v>3628</v>
      </c>
      <c r="X1088" s="4" t="s">
        <v>3629</v>
      </c>
      <c r="Y1088" s="45">
        <v>0</v>
      </c>
      <c r="AA1088" s="4">
        <v>1</v>
      </c>
      <c r="AB1088" s="4">
        <v>100</v>
      </c>
      <c r="AC1088" s="4">
        <v>1</v>
      </c>
      <c r="AD1088" s="4">
        <v>1</v>
      </c>
      <c r="AE1088" s="45" t="s">
        <v>16461</v>
      </c>
      <c r="AF1088" s="45" t="s">
        <v>16457</v>
      </c>
      <c r="AG1088" s="45" t="s">
        <v>16459</v>
      </c>
      <c r="AH1088" s="45" t="s">
        <v>16453</v>
      </c>
      <c r="AI1088" s="45" t="s">
        <v>16455</v>
      </c>
      <c r="AJ1088" s="63" t="s">
        <v>20405</v>
      </c>
      <c r="AK1088" s="63" t="s">
        <v>20406</v>
      </c>
      <c r="AL1088" s="45">
        <v>0</v>
      </c>
      <c r="AM1088" s="43">
        <f>IF(AND(L1088="WEAPON",OR(R1088=0,R1088=1,R1088=2)),[1]装备基础and强化!$V$7,IF(AND(L1088="LEFTRING",OR(R1088=0,R1088=1,R1088=2)),[1]装备基础and强化!$W$7,IF(AND(L1088="RIGHTRING",OR(R1088=0,R1088=1,R1088=2)),[1]装备基础and强化!$X$7,IF(AND(L1088="NECKLACE",OR(R1088=0,R1088=1,R1088=2)),[1]装备基础and强化!$Y$7,0))))</f>
        <v>0</v>
      </c>
      <c r="AN1088" s="43">
        <f>IF(AND(L1088="WEAPON",OR(R1088=3,R1088=4)),[1]装备基础and强化!$V$11,IF(AND(L1088="LEFTRING",OR(R1088=3,R1088=4)),[1]装备基础and强化!$W$11,IF(AND(L1088="RIGHTRING",OR(R1088=3,R1088=4)),[1]装备基础and强化!$X$11,IF(AND(L1088="NECKLACE",OR(R1088=3,R1088=4)),[1]装备基础and强化!$Y$11,0))))</f>
        <v>0</v>
      </c>
      <c r="AO1088" s="43" t="e">
        <f>IF(AND(L1088="BELT",T1088=1),[1]装备基础and强化!$AA$7,IF(AND(L1088="PANTS",T1088=1),[1]装备基础and强化!$AB$7,IF(AND(L1088="SHOES",T1088=1),[1]装备基础and强化!$AC$7,IF(AND(L1088="CLOTHES",T1088=1),[1]装备基础and强化!$AD$7,0))))</f>
        <v>#REF!</v>
      </c>
      <c r="AP1088" s="43">
        <f>IF(AND(L1088="BELT",T1088=2),[1]装备基础and强化!$AF$7,IF(AND(L1088="PANTS",T1088=2),[1]装备基础and强化!$AG$7,IF(AND(L1088="SHOES",T1088=2),[1]装备基础and强化!$AH$7,IF(AND(L1088="CLOTHES",T1088=2),[1]装备基础and强化!$AI$7,0))))</f>
        <v>0</v>
      </c>
      <c r="AQ1088" s="43">
        <f>IF(L1088="HAT",[1]装备基础and强化!$AK$7,IF(L1088="JADE",[1]装备基础and强化!$AK$7,0))</f>
        <v>0</v>
      </c>
      <c r="AR1088" s="43" t="e">
        <f t="shared" si="17"/>
        <v>#REF!</v>
      </c>
    </row>
    <row r="1089" spans="1:44" x14ac:dyDescent="0.15">
      <c r="A1089" s="43"/>
      <c r="B1089" s="5" t="s">
        <v>3630</v>
      </c>
      <c r="C1089" s="12">
        <v>21085</v>
      </c>
      <c r="D1089" s="5" t="s">
        <v>3625</v>
      </c>
      <c r="E1089" s="44" t="s">
        <v>22720</v>
      </c>
      <c r="F1089" s="4" t="s">
        <v>3631</v>
      </c>
      <c r="G1089" s="4" t="s">
        <v>3632</v>
      </c>
      <c r="H1089" s="44"/>
      <c r="I1089" s="4" t="s">
        <v>700</v>
      </c>
      <c r="J1089" s="6" t="s">
        <v>700</v>
      </c>
      <c r="K1089" s="45">
        <v>1</v>
      </c>
      <c r="L1089" s="4" t="s">
        <v>756</v>
      </c>
      <c r="M1089" s="104" t="s">
        <v>17071</v>
      </c>
      <c r="N1089" s="45">
        <v>2250200</v>
      </c>
      <c r="O1089" s="4" t="s">
        <v>3124</v>
      </c>
      <c r="P1089" s="4" t="s">
        <v>761</v>
      </c>
      <c r="Q1089" s="4">
        <v>240</v>
      </c>
      <c r="R1089" s="4">
        <v>1</v>
      </c>
      <c r="S1089" s="4" t="s">
        <v>1738</v>
      </c>
      <c r="T1089" s="4">
        <v>1</v>
      </c>
      <c r="U1089" s="4">
        <v>2</v>
      </c>
      <c r="W1089" s="4" t="s">
        <v>3628</v>
      </c>
      <c r="X1089" s="4" t="s">
        <v>3629</v>
      </c>
      <c r="Y1089" s="45">
        <v>0</v>
      </c>
      <c r="AA1089" s="4">
        <v>1</v>
      </c>
      <c r="AB1089" s="4">
        <v>100</v>
      </c>
      <c r="AC1089" s="4">
        <v>1</v>
      </c>
      <c r="AD1089" s="4">
        <v>1</v>
      </c>
      <c r="AE1089" s="45" t="s">
        <v>16461</v>
      </c>
      <c r="AF1089" s="45" t="s">
        <v>16457</v>
      </c>
      <c r="AG1089" s="45" t="s">
        <v>16459</v>
      </c>
      <c r="AH1089" s="45" t="s">
        <v>16453</v>
      </c>
      <c r="AI1089" s="45" t="s">
        <v>16455</v>
      </c>
      <c r="AJ1089" s="63" t="s">
        <v>20405</v>
      </c>
      <c r="AK1089" s="63" t="s">
        <v>20406</v>
      </c>
      <c r="AL1089" s="4">
        <v>0</v>
      </c>
      <c r="AM1089" s="43">
        <f>IF(AND(L1089="WEAPON",OR(R1089=0,R1089=1,R1089=2)),[1]装备基础and强化!$V$7,IF(AND(L1089="LEFTRING",OR(R1089=0,R1089=1,R1089=2)),[1]装备基础and强化!$W$7,IF(AND(L1089="RIGHTRING",OR(R1089=0,R1089=1,R1089=2)),[1]装备基础and强化!$X$7,IF(AND(L1089="NECKLACE",OR(R1089=0,R1089=1,R1089=2)),[1]装备基础and强化!$Y$7,0))))</f>
        <v>0</v>
      </c>
      <c r="AN1089" s="43">
        <f>IF(AND(L1089="WEAPON",OR(R1089=3,R1089=4)),[1]装备基础and强化!$V$11,IF(AND(L1089="LEFTRING",OR(R1089=3,R1089=4)),[1]装备基础and强化!$W$11,IF(AND(L1089="RIGHTRING",OR(R1089=3,R1089=4)),[1]装备基础and强化!$X$11,IF(AND(L1089="NECKLACE",OR(R1089=3,R1089=4)),[1]装备基础and强化!$Y$11,0))))</f>
        <v>0</v>
      </c>
      <c r="AO1089" s="43" t="e">
        <f>IF(AND(L1089="BELT",T1089=1),[1]装备基础and强化!$AA$7,IF(AND(L1089="PANTS",T1089=1),[1]装备基础and强化!$AB$7,IF(AND(L1089="SHOES",T1089=1),[1]装备基础and强化!$AC$7,IF(AND(L1089="CLOTHES",T1089=1),[1]装备基础and强化!$AD$7,0))))</f>
        <v>#REF!</v>
      </c>
      <c r="AP1089" s="43">
        <f>IF(AND(L1089="BELT",T1089=2),[1]装备基础and强化!$AF$7,IF(AND(L1089="PANTS",T1089=2),[1]装备基础and强化!$AG$7,IF(AND(L1089="SHOES",T1089=2),[1]装备基础and强化!$AH$7,IF(AND(L1089="CLOTHES",T1089=2),[1]装备基础and强化!$AI$7,0))))</f>
        <v>0</v>
      </c>
      <c r="AQ1089" s="43">
        <f>IF(L1089="HAT",[1]装备基础and强化!$AK$7,IF(L1089="JADE",[1]装备基础and强化!$AK$7,0))</f>
        <v>0</v>
      </c>
      <c r="AR1089" s="43" t="e">
        <f t="shared" si="17"/>
        <v>#REF!</v>
      </c>
    </row>
    <row r="1090" spans="1:44" x14ac:dyDescent="0.15">
      <c r="A1090" s="43"/>
      <c r="B1090" s="5" t="s">
        <v>3633</v>
      </c>
      <c r="C1090" s="12">
        <v>21086</v>
      </c>
      <c r="D1090" s="5" t="s">
        <v>3625</v>
      </c>
      <c r="E1090" s="44" t="s">
        <v>22721</v>
      </c>
      <c r="F1090" s="4" t="s">
        <v>3634</v>
      </c>
      <c r="G1090" s="4" t="s">
        <v>3635</v>
      </c>
      <c r="H1090" s="44"/>
      <c r="I1090" s="4" t="s">
        <v>700</v>
      </c>
      <c r="J1090" s="6" t="s">
        <v>700</v>
      </c>
      <c r="K1090" s="45">
        <v>1</v>
      </c>
      <c r="L1090" s="4" t="s">
        <v>756</v>
      </c>
      <c r="M1090" s="104" t="s">
        <v>17072</v>
      </c>
      <c r="N1090" s="45">
        <v>2250300</v>
      </c>
      <c r="O1090" s="4" t="s">
        <v>4024</v>
      </c>
      <c r="P1090" s="4" t="s">
        <v>761</v>
      </c>
      <c r="Q1090" s="4">
        <v>240</v>
      </c>
      <c r="R1090" s="4">
        <v>1</v>
      </c>
      <c r="S1090" s="4" t="s">
        <v>1738</v>
      </c>
      <c r="T1090" s="4">
        <v>1</v>
      </c>
      <c r="U1090" s="4">
        <v>3</v>
      </c>
      <c r="W1090" s="4" t="s">
        <v>3628</v>
      </c>
      <c r="X1090" s="4" t="s">
        <v>3629</v>
      </c>
      <c r="Y1090" s="45">
        <v>0</v>
      </c>
      <c r="AA1090" s="4">
        <v>1</v>
      </c>
      <c r="AB1090" s="4">
        <v>100</v>
      </c>
      <c r="AC1090" s="4">
        <v>1</v>
      </c>
      <c r="AD1090" s="4">
        <v>1</v>
      </c>
      <c r="AE1090" s="45" t="s">
        <v>16461</v>
      </c>
      <c r="AF1090" s="45" t="s">
        <v>16457</v>
      </c>
      <c r="AG1090" s="45" t="s">
        <v>16459</v>
      </c>
      <c r="AH1090" s="45" t="s">
        <v>16453</v>
      </c>
      <c r="AI1090" s="45" t="s">
        <v>16455</v>
      </c>
      <c r="AJ1090" s="63" t="s">
        <v>20405</v>
      </c>
      <c r="AK1090" s="63" t="s">
        <v>20406</v>
      </c>
      <c r="AL1090" s="45">
        <v>0</v>
      </c>
      <c r="AM1090" s="43">
        <f>IF(AND(L1090="WEAPON",OR(R1090=0,R1090=1,R1090=2)),[1]装备基础and强化!$V$7,IF(AND(L1090="LEFTRING",OR(R1090=0,R1090=1,R1090=2)),[1]装备基础and强化!$W$7,IF(AND(L1090="RIGHTRING",OR(R1090=0,R1090=1,R1090=2)),[1]装备基础and强化!$X$7,IF(AND(L1090="NECKLACE",OR(R1090=0,R1090=1,R1090=2)),[1]装备基础and强化!$Y$7,0))))</f>
        <v>0</v>
      </c>
      <c r="AN1090" s="43">
        <f>IF(AND(L1090="WEAPON",OR(R1090=3,R1090=4)),[1]装备基础and强化!$V$11,IF(AND(L1090="LEFTRING",OR(R1090=3,R1090=4)),[1]装备基础and强化!$W$11,IF(AND(L1090="RIGHTRING",OR(R1090=3,R1090=4)),[1]装备基础and强化!$X$11,IF(AND(L1090="NECKLACE",OR(R1090=3,R1090=4)),[1]装备基础and强化!$Y$11,0))))</f>
        <v>0</v>
      </c>
      <c r="AO1090" s="43" t="e">
        <f>IF(AND(L1090="BELT",T1090=1),[1]装备基础and强化!$AA$7,IF(AND(L1090="PANTS",T1090=1),[1]装备基础and强化!$AB$7,IF(AND(L1090="SHOES",T1090=1),[1]装备基础and强化!$AC$7,IF(AND(L1090="CLOTHES",T1090=1),[1]装备基础and强化!$AD$7,0))))</f>
        <v>#REF!</v>
      </c>
      <c r="AP1090" s="43">
        <f>IF(AND(L1090="BELT",T1090=2),[1]装备基础and强化!$AF$7,IF(AND(L1090="PANTS",T1090=2),[1]装备基础and强化!$AG$7,IF(AND(L1090="SHOES",T1090=2),[1]装备基础and强化!$AH$7,IF(AND(L1090="CLOTHES",T1090=2),[1]装备基础and强化!$AI$7,0))))</f>
        <v>0</v>
      </c>
      <c r="AQ1090" s="43">
        <f>IF(L1090="HAT",[1]装备基础and强化!$AK$7,IF(L1090="JADE",[1]装备基础and强化!$AK$7,0))</f>
        <v>0</v>
      </c>
      <c r="AR1090" s="43" t="e">
        <f t="shared" si="17"/>
        <v>#REF!</v>
      </c>
    </row>
    <row r="1091" spans="1:44" x14ac:dyDescent="0.15">
      <c r="A1091" s="43"/>
      <c r="B1091" s="5" t="s">
        <v>3636</v>
      </c>
      <c r="C1091" s="12">
        <v>21087</v>
      </c>
      <c r="D1091" s="5" t="s">
        <v>3625</v>
      </c>
      <c r="E1091" s="44" t="s">
        <v>22722</v>
      </c>
      <c r="F1091" s="4" t="s">
        <v>3637</v>
      </c>
      <c r="G1091" s="4" t="s">
        <v>3638</v>
      </c>
      <c r="H1091" s="44"/>
      <c r="I1091" s="4" t="s">
        <v>700</v>
      </c>
      <c r="J1091" s="6" t="s">
        <v>700</v>
      </c>
      <c r="K1091" s="45">
        <v>1</v>
      </c>
      <c r="L1091" s="4" t="s">
        <v>756</v>
      </c>
      <c r="M1091" s="104" t="s">
        <v>17073</v>
      </c>
      <c r="N1091" s="45">
        <v>2250400</v>
      </c>
      <c r="O1091" s="4" t="s">
        <v>14868</v>
      </c>
      <c r="P1091" s="4" t="s">
        <v>761</v>
      </c>
      <c r="Q1091" s="4">
        <v>240</v>
      </c>
      <c r="R1091" s="4">
        <v>1</v>
      </c>
      <c r="S1091" s="4" t="s">
        <v>1738</v>
      </c>
      <c r="T1091" s="4">
        <v>1</v>
      </c>
      <c r="U1091" s="4">
        <v>4</v>
      </c>
      <c r="W1091" s="4" t="s">
        <v>3628</v>
      </c>
      <c r="X1091" s="4" t="s">
        <v>3629</v>
      </c>
      <c r="Y1091" s="45">
        <v>0</v>
      </c>
      <c r="AA1091" s="4">
        <v>1</v>
      </c>
      <c r="AB1091" s="4">
        <v>100</v>
      </c>
      <c r="AC1091" s="4">
        <v>1</v>
      </c>
      <c r="AD1091" s="4">
        <v>1</v>
      </c>
      <c r="AE1091" s="45" t="s">
        <v>16461</v>
      </c>
      <c r="AF1091" s="45" t="s">
        <v>16457</v>
      </c>
      <c r="AG1091" s="45" t="s">
        <v>16459</v>
      </c>
      <c r="AH1091" s="45" t="s">
        <v>16453</v>
      </c>
      <c r="AI1091" s="45" t="s">
        <v>16455</v>
      </c>
      <c r="AJ1091" s="63" t="s">
        <v>20405</v>
      </c>
      <c r="AK1091" s="63" t="s">
        <v>20406</v>
      </c>
      <c r="AL1091" s="4">
        <v>0</v>
      </c>
      <c r="AM1091" s="43">
        <f>IF(AND(L1091="WEAPON",OR(R1091=0,R1091=1,R1091=2)),[1]装备基础and强化!$V$7,IF(AND(L1091="LEFTRING",OR(R1091=0,R1091=1,R1091=2)),[1]装备基础and强化!$W$7,IF(AND(L1091="RIGHTRING",OR(R1091=0,R1091=1,R1091=2)),[1]装备基础and强化!$X$7,IF(AND(L1091="NECKLACE",OR(R1091=0,R1091=1,R1091=2)),[1]装备基础and强化!$Y$7,0))))</f>
        <v>0</v>
      </c>
      <c r="AN1091" s="43">
        <f>IF(AND(L1091="WEAPON",OR(R1091=3,R1091=4)),[1]装备基础and强化!$V$11,IF(AND(L1091="LEFTRING",OR(R1091=3,R1091=4)),[1]装备基础and强化!$W$11,IF(AND(L1091="RIGHTRING",OR(R1091=3,R1091=4)),[1]装备基础and强化!$X$11,IF(AND(L1091="NECKLACE",OR(R1091=3,R1091=4)),[1]装备基础and强化!$Y$11,0))))</f>
        <v>0</v>
      </c>
      <c r="AO1091" s="43" t="e">
        <f>IF(AND(L1091="BELT",T1091=1),[1]装备基础and强化!$AA$7,IF(AND(L1091="PANTS",T1091=1),[1]装备基础and强化!$AB$7,IF(AND(L1091="SHOES",T1091=1),[1]装备基础and强化!$AC$7,IF(AND(L1091="CLOTHES",T1091=1),[1]装备基础and强化!$AD$7,0))))</f>
        <v>#REF!</v>
      </c>
      <c r="AP1091" s="43">
        <f>IF(AND(L1091="BELT",T1091=2),[1]装备基础and强化!$AF$7,IF(AND(L1091="PANTS",T1091=2),[1]装备基础and强化!$AG$7,IF(AND(L1091="SHOES",T1091=2),[1]装备基础and强化!$AH$7,IF(AND(L1091="CLOTHES",T1091=2),[1]装备基础and强化!$AI$7,0))))</f>
        <v>0</v>
      </c>
      <c r="AQ1091" s="43">
        <f>IF(L1091="HAT",[1]装备基础and强化!$AK$7,IF(L1091="JADE",[1]装备基础and强化!$AK$7,0))</f>
        <v>0</v>
      </c>
      <c r="AR1091" s="43" t="e">
        <f t="shared" si="17"/>
        <v>#REF!</v>
      </c>
    </row>
    <row r="1092" spans="1:44" x14ac:dyDescent="0.15">
      <c r="A1092" s="43"/>
      <c r="B1092" s="5" t="s">
        <v>3639</v>
      </c>
      <c r="C1092" s="12">
        <v>21088</v>
      </c>
      <c r="D1092" s="5" t="s">
        <v>3625</v>
      </c>
      <c r="E1092" s="44" t="s">
        <v>22723</v>
      </c>
      <c r="F1092" s="4" t="s">
        <v>3640</v>
      </c>
      <c r="G1092" s="4" t="s">
        <v>3641</v>
      </c>
      <c r="H1092" s="44"/>
      <c r="I1092" s="4" t="s">
        <v>700</v>
      </c>
      <c r="J1092" s="6" t="s">
        <v>700</v>
      </c>
      <c r="K1092" s="45">
        <v>1</v>
      </c>
      <c r="L1092" s="4" t="s">
        <v>756</v>
      </c>
      <c r="M1092" s="104" t="s">
        <v>17074</v>
      </c>
      <c r="N1092" s="45">
        <v>2250500</v>
      </c>
      <c r="O1092" s="4" t="s">
        <v>3194</v>
      </c>
      <c r="P1092" s="4" t="s">
        <v>761</v>
      </c>
      <c r="Q1092" s="4">
        <v>240</v>
      </c>
      <c r="R1092" s="4">
        <v>1</v>
      </c>
      <c r="S1092" s="4" t="s">
        <v>1738</v>
      </c>
      <c r="T1092" s="4">
        <v>1</v>
      </c>
      <c r="U1092" s="4">
        <v>5</v>
      </c>
      <c r="W1092" s="4" t="s">
        <v>3628</v>
      </c>
      <c r="X1092" s="4" t="s">
        <v>3629</v>
      </c>
      <c r="Y1092" s="45">
        <v>0</v>
      </c>
      <c r="AA1092" s="4">
        <v>1</v>
      </c>
      <c r="AB1092" s="4">
        <v>100</v>
      </c>
      <c r="AC1092" s="4">
        <v>1</v>
      </c>
      <c r="AD1092" s="4">
        <v>1</v>
      </c>
      <c r="AE1092" s="45" t="s">
        <v>16461</v>
      </c>
      <c r="AF1092" s="45" t="s">
        <v>16457</v>
      </c>
      <c r="AG1092" s="45" t="s">
        <v>16459</v>
      </c>
      <c r="AH1092" s="45" t="s">
        <v>16453</v>
      </c>
      <c r="AI1092" s="45" t="s">
        <v>16455</v>
      </c>
      <c r="AJ1092" s="63" t="s">
        <v>20405</v>
      </c>
      <c r="AK1092" s="63" t="s">
        <v>20406</v>
      </c>
      <c r="AL1092" s="45">
        <v>0</v>
      </c>
      <c r="AM1092" s="43">
        <f>IF(AND(L1092="WEAPON",OR(R1092=0,R1092=1,R1092=2)),[1]装备基础and强化!$V$7,IF(AND(L1092="LEFTRING",OR(R1092=0,R1092=1,R1092=2)),[1]装备基础and强化!$W$7,IF(AND(L1092="RIGHTRING",OR(R1092=0,R1092=1,R1092=2)),[1]装备基础and强化!$X$7,IF(AND(L1092="NECKLACE",OR(R1092=0,R1092=1,R1092=2)),[1]装备基础and强化!$Y$7,0))))</f>
        <v>0</v>
      </c>
      <c r="AN1092" s="43">
        <f>IF(AND(L1092="WEAPON",OR(R1092=3,R1092=4)),[1]装备基础and强化!$V$11,IF(AND(L1092="LEFTRING",OR(R1092=3,R1092=4)),[1]装备基础and强化!$W$11,IF(AND(L1092="RIGHTRING",OR(R1092=3,R1092=4)),[1]装备基础and强化!$X$11,IF(AND(L1092="NECKLACE",OR(R1092=3,R1092=4)),[1]装备基础and强化!$Y$11,0))))</f>
        <v>0</v>
      </c>
      <c r="AO1092" s="43" t="e">
        <f>IF(AND(L1092="BELT",T1092=1),[1]装备基础and强化!$AA$7,IF(AND(L1092="PANTS",T1092=1),[1]装备基础and强化!$AB$7,IF(AND(L1092="SHOES",T1092=1),[1]装备基础and强化!$AC$7,IF(AND(L1092="CLOTHES",T1092=1),[1]装备基础and强化!$AD$7,0))))</f>
        <v>#REF!</v>
      </c>
      <c r="AP1092" s="43">
        <f>IF(AND(L1092="BELT",T1092=2),[1]装备基础and强化!$AF$7,IF(AND(L1092="PANTS",T1092=2),[1]装备基础and强化!$AG$7,IF(AND(L1092="SHOES",T1092=2),[1]装备基础and强化!$AH$7,IF(AND(L1092="CLOTHES",T1092=2),[1]装备基础and强化!$AI$7,0))))</f>
        <v>0</v>
      </c>
      <c r="AQ1092" s="43">
        <f>IF(L1092="HAT",[1]装备基础and强化!$AK$7,IF(L1092="JADE",[1]装备基础and强化!$AK$7,0))</f>
        <v>0</v>
      </c>
      <c r="AR1092" s="43" t="e">
        <f t="shared" si="17"/>
        <v>#REF!</v>
      </c>
    </row>
    <row r="1093" spans="1:44" x14ac:dyDescent="0.15">
      <c r="A1093" s="43"/>
      <c r="B1093" s="5" t="s">
        <v>3642</v>
      </c>
      <c r="C1093" s="12">
        <v>21089</v>
      </c>
      <c r="D1093" s="5" t="s">
        <v>3625</v>
      </c>
      <c r="E1093" s="44" t="s">
        <v>22724</v>
      </c>
      <c r="F1093" s="4" t="s">
        <v>3643</v>
      </c>
      <c r="G1093" s="4" t="s">
        <v>3644</v>
      </c>
      <c r="H1093" s="44"/>
      <c r="I1093" s="4" t="s">
        <v>700</v>
      </c>
      <c r="J1093" s="6" t="s">
        <v>700</v>
      </c>
      <c r="K1093" s="45">
        <v>1</v>
      </c>
      <c r="L1093" s="4" t="s">
        <v>756</v>
      </c>
      <c r="M1093" s="104" t="s">
        <v>17075</v>
      </c>
      <c r="N1093" s="45">
        <v>2250600</v>
      </c>
      <c r="O1093" s="4" t="s">
        <v>14869</v>
      </c>
      <c r="P1093" s="4" t="s">
        <v>761</v>
      </c>
      <c r="Q1093" s="4">
        <v>240</v>
      </c>
      <c r="R1093" s="4">
        <v>1</v>
      </c>
      <c r="S1093" s="4" t="s">
        <v>1738</v>
      </c>
      <c r="T1093" s="4">
        <v>1</v>
      </c>
      <c r="U1093" s="4">
        <v>6</v>
      </c>
      <c r="W1093" s="4" t="s">
        <v>3628</v>
      </c>
      <c r="X1093" s="4" t="s">
        <v>3629</v>
      </c>
      <c r="Y1093" s="45">
        <v>0</v>
      </c>
      <c r="AA1093" s="4">
        <v>1</v>
      </c>
      <c r="AB1093" s="4">
        <v>100</v>
      </c>
      <c r="AC1093" s="4">
        <v>1</v>
      </c>
      <c r="AD1093" s="4">
        <v>1</v>
      </c>
      <c r="AE1093" s="45" t="s">
        <v>16461</v>
      </c>
      <c r="AF1093" s="45" t="s">
        <v>16457</v>
      </c>
      <c r="AG1093" s="45" t="s">
        <v>16459</v>
      </c>
      <c r="AH1093" s="45" t="s">
        <v>16453</v>
      </c>
      <c r="AI1093" s="45" t="s">
        <v>16455</v>
      </c>
      <c r="AJ1093" s="63" t="s">
        <v>20405</v>
      </c>
      <c r="AK1093" s="63" t="s">
        <v>20406</v>
      </c>
      <c r="AL1093" s="4">
        <v>0</v>
      </c>
      <c r="AM1093" s="43">
        <f>IF(AND(L1093="WEAPON",OR(R1093=0,R1093=1,R1093=2)),[1]装备基础and强化!$V$7,IF(AND(L1093="LEFTRING",OR(R1093=0,R1093=1,R1093=2)),[1]装备基础and强化!$W$7,IF(AND(L1093="RIGHTRING",OR(R1093=0,R1093=1,R1093=2)),[1]装备基础and强化!$X$7,IF(AND(L1093="NECKLACE",OR(R1093=0,R1093=1,R1093=2)),[1]装备基础and强化!$Y$7,0))))</f>
        <v>0</v>
      </c>
      <c r="AN1093" s="43">
        <f>IF(AND(L1093="WEAPON",OR(R1093=3,R1093=4)),[1]装备基础and强化!$V$11,IF(AND(L1093="LEFTRING",OR(R1093=3,R1093=4)),[1]装备基础and强化!$W$11,IF(AND(L1093="RIGHTRING",OR(R1093=3,R1093=4)),[1]装备基础and强化!$X$11,IF(AND(L1093="NECKLACE",OR(R1093=3,R1093=4)),[1]装备基础and强化!$Y$11,0))))</f>
        <v>0</v>
      </c>
      <c r="AO1093" s="43" t="e">
        <f>IF(AND(L1093="BELT",T1093=1),[1]装备基础and强化!$AA$7,IF(AND(L1093="PANTS",T1093=1),[1]装备基础and强化!$AB$7,IF(AND(L1093="SHOES",T1093=1),[1]装备基础and强化!$AC$7,IF(AND(L1093="CLOTHES",T1093=1),[1]装备基础and强化!$AD$7,0))))</f>
        <v>#REF!</v>
      </c>
      <c r="AP1093" s="43">
        <f>IF(AND(L1093="BELT",T1093=2),[1]装备基础and强化!$AF$7,IF(AND(L1093="PANTS",T1093=2),[1]装备基础and强化!$AG$7,IF(AND(L1093="SHOES",T1093=2),[1]装备基础and强化!$AH$7,IF(AND(L1093="CLOTHES",T1093=2),[1]装备基础and强化!$AI$7,0))))</f>
        <v>0</v>
      </c>
      <c r="AQ1093" s="43">
        <f>IF(L1093="HAT",[1]装备基础and强化!$AK$7,IF(L1093="JADE",[1]装备基础and强化!$AK$7,0))</f>
        <v>0</v>
      </c>
      <c r="AR1093" s="43" t="e">
        <f t="shared" si="17"/>
        <v>#REF!</v>
      </c>
    </row>
    <row r="1094" spans="1:44" x14ac:dyDescent="0.15">
      <c r="A1094" s="43"/>
      <c r="B1094" s="5" t="s">
        <v>3645</v>
      </c>
      <c r="C1094" s="12">
        <v>21090</v>
      </c>
      <c r="D1094" s="5" t="s">
        <v>3625</v>
      </c>
      <c r="E1094" s="44" t="s">
        <v>22725</v>
      </c>
      <c r="F1094" s="4" t="s">
        <v>3646</v>
      </c>
      <c r="G1094" s="4" t="s">
        <v>3647</v>
      </c>
      <c r="H1094" s="44"/>
      <c r="I1094" s="4" t="s">
        <v>700</v>
      </c>
      <c r="J1094" s="6" t="s">
        <v>700</v>
      </c>
      <c r="K1094" s="45">
        <v>1</v>
      </c>
      <c r="L1094" s="4" t="s">
        <v>756</v>
      </c>
      <c r="M1094" s="104" t="s">
        <v>17076</v>
      </c>
      <c r="N1094" s="45">
        <v>2250700</v>
      </c>
      <c r="O1094" s="4" t="s">
        <v>14688</v>
      </c>
      <c r="P1094" s="4" t="s">
        <v>761</v>
      </c>
      <c r="Q1094" s="4">
        <v>240</v>
      </c>
      <c r="R1094" s="4">
        <v>1</v>
      </c>
      <c r="S1094" s="4" t="s">
        <v>1738</v>
      </c>
      <c r="T1094" s="4">
        <v>1</v>
      </c>
      <c r="U1094" s="4">
        <v>7</v>
      </c>
      <c r="W1094" s="4" t="s">
        <v>3628</v>
      </c>
      <c r="X1094" s="4" t="s">
        <v>3629</v>
      </c>
      <c r="Y1094" s="45">
        <v>0</v>
      </c>
      <c r="AA1094" s="4">
        <v>1</v>
      </c>
      <c r="AB1094" s="4">
        <v>100</v>
      </c>
      <c r="AC1094" s="4">
        <v>1</v>
      </c>
      <c r="AD1094" s="4">
        <v>1</v>
      </c>
      <c r="AE1094" s="45" t="s">
        <v>16461</v>
      </c>
      <c r="AF1094" s="45" t="s">
        <v>16457</v>
      </c>
      <c r="AG1094" s="45" t="s">
        <v>16459</v>
      </c>
      <c r="AH1094" s="45" t="s">
        <v>16453</v>
      </c>
      <c r="AI1094" s="45" t="s">
        <v>16455</v>
      </c>
      <c r="AJ1094" s="63" t="s">
        <v>20405</v>
      </c>
      <c r="AK1094" s="63" t="s">
        <v>20406</v>
      </c>
      <c r="AL1094" s="45">
        <v>0</v>
      </c>
      <c r="AM1094" s="43">
        <f>IF(AND(L1094="WEAPON",OR(R1094=0,R1094=1,R1094=2)),[1]装备基础and强化!$V$7,IF(AND(L1094="LEFTRING",OR(R1094=0,R1094=1,R1094=2)),[1]装备基础and强化!$W$7,IF(AND(L1094="RIGHTRING",OR(R1094=0,R1094=1,R1094=2)),[1]装备基础and强化!$X$7,IF(AND(L1094="NECKLACE",OR(R1094=0,R1094=1,R1094=2)),[1]装备基础and强化!$Y$7,0))))</f>
        <v>0</v>
      </c>
      <c r="AN1094" s="43">
        <f>IF(AND(L1094="WEAPON",OR(R1094=3,R1094=4)),[1]装备基础and强化!$V$11,IF(AND(L1094="LEFTRING",OR(R1094=3,R1094=4)),[1]装备基础and强化!$W$11,IF(AND(L1094="RIGHTRING",OR(R1094=3,R1094=4)),[1]装备基础and强化!$X$11,IF(AND(L1094="NECKLACE",OR(R1094=3,R1094=4)),[1]装备基础and强化!$Y$11,0))))</f>
        <v>0</v>
      </c>
      <c r="AO1094" s="43" t="e">
        <f>IF(AND(L1094="BELT",T1094=1),[1]装备基础and强化!$AA$7,IF(AND(L1094="PANTS",T1094=1),[1]装备基础and强化!$AB$7,IF(AND(L1094="SHOES",T1094=1),[1]装备基础and强化!$AC$7,IF(AND(L1094="CLOTHES",T1094=1),[1]装备基础and强化!$AD$7,0))))</f>
        <v>#REF!</v>
      </c>
      <c r="AP1094" s="43">
        <f>IF(AND(L1094="BELT",T1094=2),[1]装备基础and强化!$AF$7,IF(AND(L1094="PANTS",T1094=2),[1]装备基础and强化!$AG$7,IF(AND(L1094="SHOES",T1094=2),[1]装备基础and强化!$AH$7,IF(AND(L1094="CLOTHES",T1094=2),[1]装备基础and强化!$AI$7,0))))</f>
        <v>0</v>
      </c>
      <c r="AQ1094" s="43">
        <f>IF(L1094="HAT",[1]装备基础and强化!$AK$7,IF(L1094="JADE",[1]装备基础and强化!$AK$7,0))</f>
        <v>0</v>
      </c>
      <c r="AR1094" s="43" t="e">
        <f t="shared" si="17"/>
        <v>#REF!</v>
      </c>
    </row>
    <row r="1095" spans="1:44" x14ac:dyDescent="0.15">
      <c r="A1095" s="43"/>
      <c r="B1095" s="5" t="s">
        <v>3648</v>
      </c>
      <c r="C1095" s="12">
        <v>21091</v>
      </c>
      <c r="D1095" s="5" t="s">
        <v>3625</v>
      </c>
      <c r="E1095" s="44" t="s">
        <v>22726</v>
      </c>
      <c r="F1095" s="4" t="s">
        <v>3649</v>
      </c>
      <c r="G1095" s="4" t="s">
        <v>3650</v>
      </c>
      <c r="H1095" s="44"/>
      <c r="I1095" s="4" t="s">
        <v>700</v>
      </c>
      <c r="J1095" s="6" t="s">
        <v>700</v>
      </c>
      <c r="K1095" s="45">
        <v>1</v>
      </c>
      <c r="L1095" s="4" t="s">
        <v>756</v>
      </c>
      <c r="M1095" s="104" t="s">
        <v>17077</v>
      </c>
      <c r="N1095" s="45">
        <v>2250800</v>
      </c>
      <c r="O1095" s="4" t="s">
        <v>14870</v>
      </c>
      <c r="P1095" s="4" t="s">
        <v>761</v>
      </c>
      <c r="Q1095" s="4">
        <v>240</v>
      </c>
      <c r="R1095" s="4">
        <v>1</v>
      </c>
      <c r="S1095" s="4" t="s">
        <v>1738</v>
      </c>
      <c r="T1095" s="4">
        <v>1</v>
      </c>
      <c r="U1095" s="4">
        <v>8</v>
      </c>
      <c r="W1095" s="4" t="s">
        <v>3628</v>
      </c>
      <c r="X1095" s="4" t="s">
        <v>3629</v>
      </c>
      <c r="Y1095" s="45">
        <v>0</v>
      </c>
      <c r="AA1095" s="4">
        <v>1</v>
      </c>
      <c r="AB1095" s="4">
        <v>100</v>
      </c>
      <c r="AC1095" s="4">
        <v>1</v>
      </c>
      <c r="AD1095" s="4">
        <v>1</v>
      </c>
      <c r="AE1095" s="45" t="s">
        <v>16461</v>
      </c>
      <c r="AF1095" s="45" t="s">
        <v>16457</v>
      </c>
      <c r="AG1095" s="45" t="s">
        <v>16459</v>
      </c>
      <c r="AH1095" s="45" t="s">
        <v>16453</v>
      </c>
      <c r="AI1095" s="45" t="s">
        <v>16455</v>
      </c>
      <c r="AJ1095" s="63" t="s">
        <v>20405</v>
      </c>
      <c r="AK1095" s="63" t="s">
        <v>20406</v>
      </c>
      <c r="AL1095" s="4">
        <v>0</v>
      </c>
      <c r="AM1095" s="43">
        <f>IF(AND(L1095="WEAPON",OR(R1095=0,R1095=1,R1095=2)),[1]装备基础and强化!$V$7,IF(AND(L1095="LEFTRING",OR(R1095=0,R1095=1,R1095=2)),[1]装备基础and强化!$W$7,IF(AND(L1095="RIGHTRING",OR(R1095=0,R1095=1,R1095=2)),[1]装备基础and强化!$X$7,IF(AND(L1095="NECKLACE",OR(R1095=0,R1095=1,R1095=2)),[1]装备基础and强化!$Y$7,0))))</f>
        <v>0</v>
      </c>
      <c r="AN1095" s="43">
        <f>IF(AND(L1095="WEAPON",OR(R1095=3,R1095=4)),[1]装备基础and强化!$V$11,IF(AND(L1095="LEFTRING",OR(R1095=3,R1095=4)),[1]装备基础and强化!$W$11,IF(AND(L1095="RIGHTRING",OR(R1095=3,R1095=4)),[1]装备基础and强化!$X$11,IF(AND(L1095="NECKLACE",OR(R1095=3,R1095=4)),[1]装备基础and强化!$Y$11,0))))</f>
        <v>0</v>
      </c>
      <c r="AO1095" s="43" t="e">
        <f>IF(AND(L1095="BELT",T1095=1),[1]装备基础and强化!$AA$7,IF(AND(L1095="PANTS",T1095=1),[1]装备基础and强化!$AB$7,IF(AND(L1095="SHOES",T1095=1),[1]装备基础and强化!$AC$7,IF(AND(L1095="CLOTHES",T1095=1),[1]装备基础and强化!$AD$7,0))))</f>
        <v>#REF!</v>
      </c>
      <c r="AP1095" s="43">
        <f>IF(AND(L1095="BELT",T1095=2),[1]装备基础and强化!$AF$7,IF(AND(L1095="PANTS",T1095=2),[1]装备基础and强化!$AG$7,IF(AND(L1095="SHOES",T1095=2),[1]装备基础and强化!$AH$7,IF(AND(L1095="CLOTHES",T1095=2),[1]装备基础and强化!$AI$7,0))))</f>
        <v>0</v>
      </c>
      <c r="AQ1095" s="43">
        <f>IF(L1095="HAT",[1]装备基础and强化!$AK$7,IF(L1095="JADE",[1]装备基础and强化!$AK$7,0))</f>
        <v>0</v>
      </c>
      <c r="AR1095" s="43" t="e">
        <f t="shared" si="17"/>
        <v>#REF!</v>
      </c>
    </row>
    <row r="1096" spans="1:44" x14ac:dyDescent="0.15">
      <c r="A1096" s="43"/>
      <c r="B1096" s="5" t="s">
        <v>3651</v>
      </c>
      <c r="C1096" s="12">
        <v>21092</v>
      </c>
      <c r="D1096" s="5" t="s">
        <v>3652</v>
      </c>
      <c r="E1096" s="44" t="s">
        <v>22727</v>
      </c>
      <c r="F1096" s="4" t="s">
        <v>3653</v>
      </c>
      <c r="G1096" s="4" t="s">
        <v>3654</v>
      </c>
      <c r="H1096" s="44"/>
      <c r="I1096" s="4" t="s">
        <v>700</v>
      </c>
      <c r="J1096" s="6" t="s">
        <v>700</v>
      </c>
      <c r="K1096" s="45">
        <v>1</v>
      </c>
      <c r="L1096" s="4" t="s">
        <v>756</v>
      </c>
      <c r="M1096" s="104" t="s">
        <v>17078</v>
      </c>
      <c r="N1096" s="45">
        <v>220100</v>
      </c>
      <c r="O1096" s="4" t="s">
        <v>991</v>
      </c>
      <c r="P1096" s="4" t="s">
        <v>1097</v>
      </c>
      <c r="Q1096" s="4">
        <v>30</v>
      </c>
      <c r="R1096" s="4">
        <v>1</v>
      </c>
      <c r="S1096" s="4" t="s">
        <v>1503</v>
      </c>
      <c r="T1096" s="4">
        <v>2</v>
      </c>
      <c r="U1096" s="4">
        <v>1</v>
      </c>
      <c r="W1096" s="4" t="s">
        <v>3440</v>
      </c>
      <c r="X1096" s="4" t="s">
        <v>3441</v>
      </c>
      <c r="Y1096" s="45">
        <v>0</v>
      </c>
      <c r="AA1096" s="4">
        <v>1</v>
      </c>
      <c r="AB1096" s="4">
        <v>100</v>
      </c>
      <c r="AC1096" s="4">
        <v>1</v>
      </c>
      <c r="AD1096" s="4">
        <v>1</v>
      </c>
      <c r="AE1096" s="45" t="s">
        <v>16461</v>
      </c>
      <c r="AF1096" s="45" t="s">
        <v>16457</v>
      </c>
      <c r="AG1096" s="45" t="s">
        <v>16459</v>
      </c>
      <c r="AH1096" s="45" t="s">
        <v>16453</v>
      </c>
      <c r="AI1096" s="45" t="s">
        <v>16455</v>
      </c>
      <c r="AJ1096" s="63" t="s">
        <v>20406</v>
      </c>
      <c r="AK1096" s="63" t="s">
        <v>20406</v>
      </c>
      <c r="AL1096" s="45">
        <v>0</v>
      </c>
      <c r="AM1096" s="43">
        <f>IF(AND(L1096="WEAPON",OR(R1096=0,R1096=1,R1096=2)),[1]装备基础and强化!$V$7,IF(AND(L1096="LEFTRING",OR(R1096=0,R1096=1,R1096=2)),[1]装备基础and强化!$W$7,IF(AND(L1096="RIGHTRING",OR(R1096=0,R1096=1,R1096=2)),[1]装备基础and强化!$X$7,IF(AND(L1096="NECKLACE",OR(R1096=0,R1096=1,R1096=2)),[1]装备基础and强化!$Y$7,0))))</f>
        <v>0</v>
      </c>
      <c r="AN1096" s="43">
        <f>IF(AND(L1096="WEAPON",OR(R1096=3,R1096=4)),[1]装备基础and强化!$V$11,IF(AND(L1096="LEFTRING",OR(R1096=3,R1096=4)),[1]装备基础and强化!$W$11,IF(AND(L1096="RIGHTRING",OR(R1096=3,R1096=4)),[1]装备基础and强化!$X$11,IF(AND(L1096="NECKLACE",OR(R1096=3,R1096=4)),[1]装备基础and强化!$Y$11,0))))</f>
        <v>0</v>
      </c>
      <c r="AO1096" s="43">
        <f>IF(AND(L1096="BELT",T1096=1),[1]装备基础and强化!$AA$7,IF(AND(L1096="PANTS",T1096=1),[1]装备基础and强化!$AB$7,IF(AND(L1096="SHOES",T1096=1),[1]装备基础and强化!$AC$7,IF(AND(L1096="CLOTHES",T1096=1),[1]装备基础and强化!$AD$7,0))))</f>
        <v>0</v>
      </c>
      <c r="AP1096" s="43" t="e">
        <f>IF(AND(L1096="BELT",T1096=2),[1]装备基础and强化!$AF$7,IF(AND(L1096="PANTS",T1096=2),[1]装备基础and强化!$AG$7,IF(AND(L1096="SHOES",T1096=2),[1]装备基础and强化!$AH$7,IF(AND(L1096="CLOTHES",T1096=2),[1]装备基础and强化!$AI$7,0))))</f>
        <v>#REF!</v>
      </c>
      <c r="AQ1096" s="43">
        <f>IF(L1096="HAT",[1]装备基础and强化!$AK$7,IF(L1096="JADE",[1]装备基础and强化!$AK$7,0))</f>
        <v>0</v>
      </c>
      <c r="AR1096" s="43" t="e">
        <f t="shared" si="17"/>
        <v>#REF!</v>
      </c>
    </row>
    <row r="1097" spans="1:44" x14ac:dyDescent="0.15">
      <c r="A1097" s="43"/>
      <c r="B1097" s="5" t="s">
        <v>3655</v>
      </c>
      <c r="C1097" s="12">
        <v>21093</v>
      </c>
      <c r="D1097" s="5" t="s">
        <v>3652</v>
      </c>
      <c r="E1097" s="44" t="s">
        <v>22728</v>
      </c>
      <c r="F1097" s="4" t="s">
        <v>3656</v>
      </c>
      <c r="G1097" s="4" t="s">
        <v>3657</v>
      </c>
      <c r="H1097" s="44"/>
      <c r="I1097" s="4" t="s">
        <v>700</v>
      </c>
      <c r="J1097" s="6" t="s">
        <v>700</v>
      </c>
      <c r="K1097" s="45">
        <v>1</v>
      </c>
      <c r="L1097" s="4" t="s">
        <v>756</v>
      </c>
      <c r="M1097" s="104" t="s">
        <v>17079</v>
      </c>
      <c r="N1097" s="45">
        <v>220200</v>
      </c>
      <c r="O1097" s="4" t="s">
        <v>951</v>
      </c>
      <c r="P1097" s="4" t="s">
        <v>1097</v>
      </c>
      <c r="Q1097" s="4">
        <v>30</v>
      </c>
      <c r="R1097" s="4">
        <v>1</v>
      </c>
      <c r="S1097" s="4" t="s">
        <v>1503</v>
      </c>
      <c r="T1097" s="4">
        <v>2</v>
      </c>
      <c r="U1097" s="4">
        <v>2</v>
      </c>
      <c r="W1097" s="4" t="s">
        <v>3440</v>
      </c>
      <c r="X1097" s="4" t="s">
        <v>3441</v>
      </c>
      <c r="Y1097" s="45">
        <v>0</v>
      </c>
      <c r="AA1097" s="4">
        <v>1</v>
      </c>
      <c r="AB1097" s="4">
        <v>100</v>
      </c>
      <c r="AC1097" s="4">
        <v>1</v>
      </c>
      <c r="AD1097" s="4">
        <v>1</v>
      </c>
      <c r="AE1097" s="45" t="s">
        <v>16461</v>
      </c>
      <c r="AF1097" s="45" t="s">
        <v>16457</v>
      </c>
      <c r="AG1097" s="45" t="s">
        <v>16459</v>
      </c>
      <c r="AH1097" s="45" t="s">
        <v>16453</v>
      </c>
      <c r="AI1097" s="45" t="s">
        <v>16455</v>
      </c>
      <c r="AJ1097" s="63" t="s">
        <v>20406</v>
      </c>
      <c r="AK1097" s="63" t="s">
        <v>20406</v>
      </c>
      <c r="AL1097" s="4">
        <v>0</v>
      </c>
      <c r="AM1097" s="43">
        <f>IF(AND(L1097="WEAPON",OR(R1097=0,R1097=1,R1097=2)),[1]装备基础and强化!$V$7,IF(AND(L1097="LEFTRING",OR(R1097=0,R1097=1,R1097=2)),[1]装备基础and强化!$W$7,IF(AND(L1097="RIGHTRING",OR(R1097=0,R1097=1,R1097=2)),[1]装备基础and强化!$X$7,IF(AND(L1097="NECKLACE",OR(R1097=0,R1097=1,R1097=2)),[1]装备基础and强化!$Y$7,0))))</f>
        <v>0</v>
      </c>
      <c r="AN1097" s="43">
        <f>IF(AND(L1097="WEAPON",OR(R1097=3,R1097=4)),[1]装备基础and强化!$V$11,IF(AND(L1097="LEFTRING",OR(R1097=3,R1097=4)),[1]装备基础and强化!$W$11,IF(AND(L1097="RIGHTRING",OR(R1097=3,R1097=4)),[1]装备基础and强化!$X$11,IF(AND(L1097="NECKLACE",OR(R1097=3,R1097=4)),[1]装备基础and强化!$Y$11,0))))</f>
        <v>0</v>
      </c>
      <c r="AO1097" s="43">
        <f>IF(AND(L1097="BELT",T1097=1),[1]装备基础and强化!$AA$7,IF(AND(L1097="PANTS",T1097=1),[1]装备基础and强化!$AB$7,IF(AND(L1097="SHOES",T1097=1),[1]装备基础and强化!$AC$7,IF(AND(L1097="CLOTHES",T1097=1),[1]装备基础and强化!$AD$7,0))))</f>
        <v>0</v>
      </c>
      <c r="AP1097" s="43" t="e">
        <f>IF(AND(L1097="BELT",T1097=2),[1]装备基础and强化!$AF$7,IF(AND(L1097="PANTS",T1097=2),[1]装备基础and强化!$AG$7,IF(AND(L1097="SHOES",T1097=2),[1]装备基础and强化!$AH$7,IF(AND(L1097="CLOTHES",T1097=2),[1]装备基础and强化!$AI$7,0))))</f>
        <v>#REF!</v>
      </c>
      <c r="AQ1097" s="43">
        <f>IF(L1097="HAT",[1]装备基础and强化!$AK$7,IF(L1097="JADE",[1]装备基础and强化!$AK$7,0))</f>
        <v>0</v>
      </c>
      <c r="AR1097" s="43" t="e">
        <f t="shared" si="17"/>
        <v>#REF!</v>
      </c>
    </row>
    <row r="1098" spans="1:44" x14ac:dyDescent="0.15">
      <c r="A1098" s="43"/>
      <c r="B1098" s="5" t="s">
        <v>3658</v>
      </c>
      <c r="C1098" s="12">
        <v>21094</v>
      </c>
      <c r="D1098" s="5" t="s">
        <v>3652</v>
      </c>
      <c r="E1098" s="44" t="s">
        <v>22729</v>
      </c>
      <c r="F1098" s="4" t="s">
        <v>3659</v>
      </c>
      <c r="G1098" s="4" t="s">
        <v>3660</v>
      </c>
      <c r="H1098" s="44"/>
      <c r="I1098" s="4" t="s">
        <v>700</v>
      </c>
      <c r="J1098" s="6" t="s">
        <v>700</v>
      </c>
      <c r="K1098" s="45">
        <v>1</v>
      </c>
      <c r="L1098" s="4" t="s">
        <v>756</v>
      </c>
      <c r="M1098" s="104" t="s">
        <v>17080</v>
      </c>
      <c r="N1098" s="45">
        <v>220300</v>
      </c>
      <c r="O1098" s="4" t="s">
        <v>2719</v>
      </c>
      <c r="P1098" s="4" t="s">
        <v>1097</v>
      </c>
      <c r="Q1098" s="4">
        <v>30</v>
      </c>
      <c r="R1098" s="4">
        <v>1</v>
      </c>
      <c r="S1098" s="4" t="s">
        <v>1503</v>
      </c>
      <c r="T1098" s="4">
        <v>2</v>
      </c>
      <c r="U1098" s="4">
        <v>3</v>
      </c>
      <c r="W1098" s="4" t="s">
        <v>3440</v>
      </c>
      <c r="X1098" s="4" t="s">
        <v>3441</v>
      </c>
      <c r="Y1098" s="45">
        <v>0</v>
      </c>
      <c r="AA1098" s="4">
        <v>1</v>
      </c>
      <c r="AB1098" s="4">
        <v>100</v>
      </c>
      <c r="AC1098" s="4">
        <v>1</v>
      </c>
      <c r="AD1098" s="4">
        <v>1</v>
      </c>
      <c r="AE1098" s="45" t="s">
        <v>16461</v>
      </c>
      <c r="AF1098" s="45" t="s">
        <v>16457</v>
      </c>
      <c r="AG1098" s="45" t="s">
        <v>16459</v>
      </c>
      <c r="AH1098" s="45" t="s">
        <v>16453</v>
      </c>
      <c r="AI1098" s="45" t="s">
        <v>16455</v>
      </c>
      <c r="AJ1098" s="63" t="s">
        <v>20406</v>
      </c>
      <c r="AK1098" s="63" t="s">
        <v>20406</v>
      </c>
      <c r="AL1098" s="45">
        <v>0</v>
      </c>
      <c r="AM1098" s="43">
        <f>IF(AND(L1098="WEAPON",OR(R1098=0,R1098=1,R1098=2)),[1]装备基础and强化!$V$7,IF(AND(L1098="LEFTRING",OR(R1098=0,R1098=1,R1098=2)),[1]装备基础and强化!$W$7,IF(AND(L1098="RIGHTRING",OR(R1098=0,R1098=1,R1098=2)),[1]装备基础and强化!$X$7,IF(AND(L1098="NECKLACE",OR(R1098=0,R1098=1,R1098=2)),[1]装备基础and强化!$Y$7,0))))</f>
        <v>0</v>
      </c>
      <c r="AN1098" s="43">
        <f>IF(AND(L1098="WEAPON",OR(R1098=3,R1098=4)),[1]装备基础and强化!$V$11,IF(AND(L1098="LEFTRING",OR(R1098=3,R1098=4)),[1]装备基础and强化!$W$11,IF(AND(L1098="RIGHTRING",OR(R1098=3,R1098=4)),[1]装备基础and强化!$X$11,IF(AND(L1098="NECKLACE",OR(R1098=3,R1098=4)),[1]装备基础and强化!$Y$11,0))))</f>
        <v>0</v>
      </c>
      <c r="AO1098" s="43">
        <f>IF(AND(L1098="BELT",T1098=1),[1]装备基础and强化!$AA$7,IF(AND(L1098="PANTS",T1098=1),[1]装备基础and强化!$AB$7,IF(AND(L1098="SHOES",T1098=1),[1]装备基础and强化!$AC$7,IF(AND(L1098="CLOTHES",T1098=1),[1]装备基础and强化!$AD$7,0))))</f>
        <v>0</v>
      </c>
      <c r="AP1098" s="43" t="e">
        <f>IF(AND(L1098="BELT",T1098=2),[1]装备基础and强化!$AF$7,IF(AND(L1098="PANTS",T1098=2),[1]装备基础and强化!$AG$7,IF(AND(L1098="SHOES",T1098=2),[1]装备基础and强化!$AH$7,IF(AND(L1098="CLOTHES",T1098=2),[1]装备基础and强化!$AI$7,0))))</f>
        <v>#REF!</v>
      </c>
      <c r="AQ1098" s="43">
        <f>IF(L1098="HAT",[1]装备基础and强化!$AK$7,IF(L1098="JADE",[1]装备基础and强化!$AK$7,0))</f>
        <v>0</v>
      </c>
      <c r="AR1098" s="43" t="e">
        <f t="shared" si="17"/>
        <v>#REF!</v>
      </c>
    </row>
    <row r="1099" spans="1:44" x14ac:dyDescent="0.15">
      <c r="A1099" s="43"/>
      <c r="B1099" s="5" t="s">
        <v>3661</v>
      </c>
      <c r="C1099" s="12">
        <v>21095</v>
      </c>
      <c r="D1099" s="5" t="s">
        <v>3652</v>
      </c>
      <c r="E1099" s="44" t="s">
        <v>22730</v>
      </c>
      <c r="F1099" s="4" t="s">
        <v>3662</v>
      </c>
      <c r="G1099" s="4" t="s">
        <v>3663</v>
      </c>
      <c r="H1099" s="44"/>
      <c r="I1099" s="4" t="s">
        <v>700</v>
      </c>
      <c r="J1099" s="6" t="s">
        <v>700</v>
      </c>
      <c r="K1099" s="45">
        <v>1</v>
      </c>
      <c r="L1099" s="4" t="s">
        <v>756</v>
      </c>
      <c r="M1099" s="104" t="s">
        <v>17081</v>
      </c>
      <c r="N1099" s="45">
        <v>220400</v>
      </c>
      <c r="O1099" s="4" t="s">
        <v>5936</v>
      </c>
      <c r="P1099" s="4" t="s">
        <v>1097</v>
      </c>
      <c r="Q1099" s="4">
        <v>30</v>
      </c>
      <c r="R1099" s="4">
        <v>1</v>
      </c>
      <c r="S1099" s="4" t="s">
        <v>1503</v>
      </c>
      <c r="T1099" s="4">
        <v>2</v>
      </c>
      <c r="U1099" s="4">
        <v>4</v>
      </c>
      <c r="W1099" s="4" t="s">
        <v>3440</v>
      </c>
      <c r="X1099" s="4" t="s">
        <v>3441</v>
      </c>
      <c r="Y1099" s="45">
        <v>0</v>
      </c>
      <c r="AA1099" s="4">
        <v>1</v>
      </c>
      <c r="AB1099" s="4">
        <v>100</v>
      </c>
      <c r="AC1099" s="4">
        <v>1</v>
      </c>
      <c r="AD1099" s="4">
        <v>1</v>
      </c>
      <c r="AE1099" s="45" t="s">
        <v>16461</v>
      </c>
      <c r="AF1099" s="45" t="s">
        <v>16457</v>
      </c>
      <c r="AG1099" s="45" t="s">
        <v>16459</v>
      </c>
      <c r="AH1099" s="45" t="s">
        <v>16453</v>
      </c>
      <c r="AI1099" s="45" t="s">
        <v>16455</v>
      </c>
      <c r="AJ1099" s="63" t="s">
        <v>20406</v>
      </c>
      <c r="AK1099" s="63" t="s">
        <v>20406</v>
      </c>
      <c r="AL1099" s="4">
        <v>0</v>
      </c>
      <c r="AM1099" s="43">
        <f>IF(AND(L1099="WEAPON",OR(R1099=0,R1099=1,R1099=2)),[1]装备基础and强化!$V$7,IF(AND(L1099="LEFTRING",OR(R1099=0,R1099=1,R1099=2)),[1]装备基础and强化!$W$7,IF(AND(L1099="RIGHTRING",OR(R1099=0,R1099=1,R1099=2)),[1]装备基础and强化!$X$7,IF(AND(L1099="NECKLACE",OR(R1099=0,R1099=1,R1099=2)),[1]装备基础and强化!$Y$7,0))))</f>
        <v>0</v>
      </c>
      <c r="AN1099" s="43">
        <f>IF(AND(L1099="WEAPON",OR(R1099=3,R1099=4)),[1]装备基础and强化!$V$11,IF(AND(L1099="LEFTRING",OR(R1099=3,R1099=4)),[1]装备基础and强化!$W$11,IF(AND(L1099="RIGHTRING",OR(R1099=3,R1099=4)),[1]装备基础and强化!$X$11,IF(AND(L1099="NECKLACE",OR(R1099=3,R1099=4)),[1]装备基础and强化!$Y$11,0))))</f>
        <v>0</v>
      </c>
      <c r="AO1099" s="43">
        <f>IF(AND(L1099="BELT",T1099=1),[1]装备基础and强化!$AA$7,IF(AND(L1099="PANTS",T1099=1),[1]装备基础and强化!$AB$7,IF(AND(L1099="SHOES",T1099=1),[1]装备基础and强化!$AC$7,IF(AND(L1099="CLOTHES",T1099=1),[1]装备基础and强化!$AD$7,0))))</f>
        <v>0</v>
      </c>
      <c r="AP1099" s="43" t="e">
        <f>IF(AND(L1099="BELT",T1099=2),[1]装备基础and强化!$AF$7,IF(AND(L1099="PANTS",T1099=2),[1]装备基础and强化!$AG$7,IF(AND(L1099="SHOES",T1099=2),[1]装备基础and强化!$AH$7,IF(AND(L1099="CLOTHES",T1099=2),[1]装备基础and强化!$AI$7,0))))</f>
        <v>#REF!</v>
      </c>
      <c r="AQ1099" s="43">
        <f>IF(L1099="HAT",[1]装备基础and强化!$AK$7,IF(L1099="JADE",[1]装备基础and强化!$AK$7,0))</f>
        <v>0</v>
      </c>
      <c r="AR1099" s="43" t="e">
        <f t="shared" si="17"/>
        <v>#REF!</v>
      </c>
    </row>
    <row r="1100" spans="1:44" x14ac:dyDescent="0.15">
      <c r="A1100" s="43"/>
      <c r="B1100" s="5" t="s">
        <v>3664</v>
      </c>
      <c r="C1100" s="12">
        <v>21096</v>
      </c>
      <c r="D1100" s="5" t="s">
        <v>3652</v>
      </c>
      <c r="E1100" s="44" t="s">
        <v>22731</v>
      </c>
      <c r="F1100" s="4" t="s">
        <v>3665</v>
      </c>
      <c r="G1100" s="4" t="s">
        <v>3666</v>
      </c>
      <c r="H1100" s="44"/>
      <c r="I1100" s="4" t="s">
        <v>700</v>
      </c>
      <c r="J1100" s="6" t="s">
        <v>700</v>
      </c>
      <c r="K1100" s="45">
        <v>1</v>
      </c>
      <c r="L1100" s="4" t="s">
        <v>756</v>
      </c>
      <c r="M1100" s="104" t="s">
        <v>17082</v>
      </c>
      <c r="N1100" s="45">
        <v>220500</v>
      </c>
      <c r="O1100" s="4" t="s">
        <v>2768</v>
      </c>
      <c r="P1100" s="4" t="s">
        <v>1097</v>
      </c>
      <c r="Q1100" s="4">
        <v>30</v>
      </c>
      <c r="R1100" s="4">
        <v>1</v>
      </c>
      <c r="S1100" s="4" t="s">
        <v>1503</v>
      </c>
      <c r="T1100" s="4">
        <v>2</v>
      </c>
      <c r="U1100" s="4">
        <v>5</v>
      </c>
      <c r="W1100" s="4" t="s">
        <v>3440</v>
      </c>
      <c r="X1100" s="4" t="s">
        <v>3441</v>
      </c>
      <c r="Y1100" s="45">
        <v>0</v>
      </c>
      <c r="AA1100" s="4">
        <v>1</v>
      </c>
      <c r="AB1100" s="4">
        <v>100</v>
      </c>
      <c r="AC1100" s="4">
        <v>1</v>
      </c>
      <c r="AD1100" s="4">
        <v>1</v>
      </c>
      <c r="AE1100" s="45" t="s">
        <v>16461</v>
      </c>
      <c r="AF1100" s="45" t="s">
        <v>16457</v>
      </c>
      <c r="AG1100" s="45" t="s">
        <v>16459</v>
      </c>
      <c r="AH1100" s="45" t="s">
        <v>16453</v>
      </c>
      <c r="AI1100" s="45" t="s">
        <v>16455</v>
      </c>
      <c r="AJ1100" s="63" t="s">
        <v>20406</v>
      </c>
      <c r="AK1100" s="63" t="s">
        <v>20406</v>
      </c>
      <c r="AL1100" s="45">
        <v>0</v>
      </c>
      <c r="AM1100" s="43">
        <f>IF(AND(L1100="WEAPON",OR(R1100=0,R1100=1,R1100=2)),[1]装备基础and强化!$V$7,IF(AND(L1100="LEFTRING",OR(R1100=0,R1100=1,R1100=2)),[1]装备基础and强化!$W$7,IF(AND(L1100="RIGHTRING",OR(R1100=0,R1100=1,R1100=2)),[1]装备基础and强化!$X$7,IF(AND(L1100="NECKLACE",OR(R1100=0,R1100=1,R1100=2)),[1]装备基础and强化!$Y$7,0))))</f>
        <v>0</v>
      </c>
      <c r="AN1100" s="43">
        <f>IF(AND(L1100="WEAPON",OR(R1100=3,R1100=4)),[1]装备基础and强化!$V$11,IF(AND(L1100="LEFTRING",OR(R1100=3,R1100=4)),[1]装备基础and强化!$W$11,IF(AND(L1100="RIGHTRING",OR(R1100=3,R1100=4)),[1]装备基础and强化!$X$11,IF(AND(L1100="NECKLACE",OR(R1100=3,R1100=4)),[1]装备基础and强化!$Y$11,0))))</f>
        <v>0</v>
      </c>
      <c r="AO1100" s="43">
        <f>IF(AND(L1100="BELT",T1100=1),[1]装备基础and强化!$AA$7,IF(AND(L1100="PANTS",T1100=1),[1]装备基础and强化!$AB$7,IF(AND(L1100="SHOES",T1100=1),[1]装备基础and强化!$AC$7,IF(AND(L1100="CLOTHES",T1100=1),[1]装备基础and强化!$AD$7,0))))</f>
        <v>0</v>
      </c>
      <c r="AP1100" s="43" t="e">
        <f>IF(AND(L1100="BELT",T1100=2),[1]装备基础and强化!$AF$7,IF(AND(L1100="PANTS",T1100=2),[1]装备基础and强化!$AG$7,IF(AND(L1100="SHOES",T1100=2),[1]装备基础and强化!$AH$7,IF(AND(L1100="CLOTHES",T1100=2),[1]装备基础and强化!$AI$7,0))))</f>
        <v>#REF!</v>
      </c>
      <c r="AQ1100" s="43">
        <f>IF(L1100="HAT",[1]装备基础and强化!$AK$7,IF(L1100="JADE",[1]装备基础and强化!$AK$7,0))</f>
        <v>0</v>
      </c>
      <c r="AR1100" s="43" t="e">
        <f t="shared" si="17"/>
        <v>#REF!</v>
      </c>
    </row>
    <row r="1101" spans="1:44" x14ac:dyDescent="0.15">
      <c r="A1101" s="43"/>
      <c r="B1101" s="5" t="s">
        <v>3667</v>
      </c>
      <c r="C1101" s="12">
        <v>21097</v>
      </c>
      <c r="D1101" s="5" t="s">
        <v>3652</v>
      </c>
      <c r="E1101" s="44" t="s">
        <v>22732</v>
      </c>
      <c r="F1101" s="4" t="s">
        <v>3668</v>
      </c>
      <c r="G1101" s="4" t="s">
        <v>3669</v>
      </c>
      <c r="H1101" s="44"/>
      <c r="I1101" s="4" t="s">
        <v>700</v>
      </c>
      <c r="J1101" s="6" t="s">
        <v>700</v>
      </c>
      <c r="K1101" s="45">
        <v>1</v>
      </c>
      <c r="L1101" s="4" t="s">
        <v>756</v>
      </c>
      <c r="M1101" s="104" t="s">
        <v>17083</v>
      </c>
      <c r="N1101" s="45">
        <v>220600</v>
      </c>
      <c r="O1101" s="4" t="s">
        <v>2733</v>
      </c>
      <c r="P1101" s="4" t="s">
        <v>1097</v>
      </c>
      <c r="Q1101" s="4">
        <v>30</v>
      </c>
      <c r="R1101" s="4">
        <v>1</v>
      </c>
      <c r="S1101" s="4" t="s">
        <v>1503</v>
      </c>
      <c r="T1101" s="4">
        <v>2</v>
      </c>
      <c r="U1101" s="4">
        <v>6</v>
      </c>
      <c r="W1101" s="4" t="s">
        <v>3440</v>
      </c>
      <c r="X1101" s="4" t="s">
        <v>3441</v>
      </c>
      <c r="Y1101" s="45">
        <v>0</v>
      </c>
      <c r="AA1101" s="4">
        <v>1</v>
      </c>
      <c r="AB1101" s="4">
        <v>100</v>
      </c>
      <c r="AC1101" s="4">
        <v>1</v>
      </c>
      <c r="AD1101" s="4">
        <v>1</v>
      </c>
      <c r="AE1101" s="45" t="s">
        <v>16461</v>
      </c>
      <c r="AF1101" s="45" t="s">
        <v>16457</v>
      </c>
      <c r="AG1101" s="45" t="s">
        <v>16459</v>
      </c>
      <c r="AH1101" s="45" t="s">
        <v>16453</v>
      </c>
      <c r="AI1101" s="45" t="s">
        <v>16455</v>
      </c>
      <c r="AJ1101" s="63" t="s">
        <v>20406</v>
      </c>
      <c r="AK1101" s="63" t="s">
        <v>20406</v>
      </c>
      <c r="AL1101" s="4">
        <v>0</v>
      </c>
      <c r="AM1101" s="43">
        <f>IF(AND(L1101="WEAPON",OR(R1101=0,R1101=1,R1101=2)),[1]装备基础and强化!$V$7,IF(AND(L1101="LEFTRING",OR(R1101=0,R1101=1,R1101=2)),[1]装备基础and强化!$W$7,IF(AND(L1101="RIGHTRING",OR(R1101=0,R1101=1,R1101=2)),[1]装备基础and强化!$X$7,IF(AND(L1101="NECKLACE",OR(R1101=0,R1101=1,R1101=2)),[1]装备基础and强化!$Y$7,0))))</f>
        <v>0</v>
      </c>
      <c r="AN1101" s="43">
        <f>IF(AND(L1101="WEAPON",OR(R1101=3,R1101=4)),[1]装备基础and强化!$V$11,IF(AND(L1101="LEFTRING",OR(R1101=3,R1101=4)),[1]装备基础and强化!$W$11,IF(AND(L1101="RIGHTRING",OR(R1101=3,R1101=4)),[1]装备基础and强化!$X$11,IF(AND(L1101="NECKLACE",OR(R1101=3,R1101=4)),[1]装备基础and强化!$Y$11,0))))</f>
        <v>0</v>
      </c>
      <c r="AO1101" s="43">
        <f>IF(AND(L1101="BELT",T1101=1),[1]装备基础and强化!$AA$7,IF(AND(L1101="PANTS",T1101=1),[1]装备基础and强化!$AB$7,IF(AND(L1101="SHOES",T1101=1),[1]装备基础and强化!$AC$7,IF(AND(L1101="CLOTHES",T1101=1),[1]装备基础and强化!$AD$7,0))))</f>
        <v>0</v>
      </c>
      <c r="AP1101" s="43" t="e">
        <f>IF(AND(L1101="BELT",T1101=2),[1]装备基础and强化!$AF$7,IF(AND(L1101="PANTS",T1101=2),[1]装备基础and强化!$AG$7,IF(AND(L1101="SHOES",T1101=2),[1]装备基础and强化!$AH$7,IF(AND(L1101="CLOTHES",T1101=2),[1]装备基础and强化!$AI$7,0))))</f>
        <v>#REF!</v>
      </c>
      <c r="AQ1101" s="43">
        <f>IF(L1101="HAT",[1]装备基础and强化!$AK$7,IF(L1101="JADE",[1]装备基础and强化!$AK$7,0))</f>
        <v>0</v>
      </c>
      <c r="AR1101" s="43" t="e">
        <f t="shared" si="17"/>
        <v>#REF!</v>
      </c>
    </row>
    <row r="1102" spans="1:44" x14ac:dyDescent="0.15">
      <c r="A1102" s="43"/>
      <c r="B1102" s="5" t="s">
        <v>3670</v>
      </c>
      <c r="C1102" s="12">
        <v>21098</v>
      </c>
      <c r="D1102" s="5" t="s">
        <v>3652</v>
      </c>
      <c r="E1102" s="44" t="s">
        <v>22733</v>
      </c>
      <c r="F1102" s="4" t="s">
        <v>3671</v>
      </c>
      <c r="G1102" s="4" t="s">
        <v>3672</v>
      </c>
      <c r="H1102" s="44"/>
      <c r="I1102" s="4" t="s">
        <v>700</v>
      </c>
      <c r="J1102" s="6" t="s">
        <v>700</v>
      </c>
      <c r="K1102" s="45">
        <v>1</v>
      </c>
      <c r="L1102" s="4" t="s">
        <v>756</v>
      </c>
      <c r="M1102" s="104" t="s">
        <v>17084</v>
      </c>
      <c r="N1102" s="45">
        <v>220700</v>
      </c>
      <c r="O1102" s="4" t="s">
        <v>3246</v>
      </c>
      <c r="P1102" s="4" t="s">
        <v>1097</v>
      </c>
      <c r="Q1102" s="4">
        <v>30</v>
      </c>
      <c r="R1102" s="4">
        <v>1</v>
      </c>
      <c r="S1102" s="4" t="s">
        <v>1503</v>
      </c>
      <c r="T1102" s="4">
        <v>2</v>
      </c>
      <c r="U1102" s="4">
        <v>7</v>
      </c>
      <c r="W1102" s="4" t="s">
        <v>3440</v>
      </c>
      <c r="X1102" s="4" t="s">
        <v>3441</v>
      </c>
      <c r="Y1102" s="45">
        <v>0</v>
      </c>
      <c r="AA1102" s="4">
        <v>1</v>
      </c>
      <c r="AB1102" s="4">
        <v>100</v>
      </c>
      <c r="AC1102" s="4">
        <v>1</v>
      </c>
      <c r="AD1102" s="4">
        <v>1</v>
      </c>
      <c r="AE1102" s="45" t="s">
        <v>16461</v>
      </c>
      <c r="AF1102" s="45" t="s">
        <v>16457</v>
      </c>
      <c r="AG1102" s="45" t="s">
        <v>16459</v>
      </c>
      <c r="AH1102" s="45" t="s">
        <v>16453</v>
      </c>
      <c r="AI1102" s="45" t="s">
        <v>16455</v>
      </c>
      <c r="AJ1102" s="63" t="s">
        <v>20406</v>
      </c>
      <c r="AK1102" s="63" t="s">
        <v>20406</v>
      </c>
      <c r="AL1102" s="45">
        <v>0</v>
      </c>
      <c r="AM1102" s="43">
        <f>IF(AND(L1102="WEAPON",OR(R1102=0,R1102=1,R1102=2)),[1]装备基础and强化!$V$7,IF(AND(L1102="LEFTRING",OR(R1102=0,R1102=1,R1102=2)),[1]装备基础and强化!$W$7,IF(AND(L1102="RIGHTRING",OR(R1102=0,R1102=1,R1102=2)),[1]装备基础and强化!$X$7,IF(AND(L1102="NECKLACE",OR(R1102=0,R1102=1,R1102=2)),[1]装备基础and强化!$Y$7,0))))</f>
        <v>0</v>
      </c>
      <c r="AN1102" s="43">
        <f>IF(AND(L1102="WEAPON",OR(R1102=3,R1102=4)),[1]装备基础and强化!$V$11,IF(AND(L1102="LEFTRING",OR(R1102=3,R1102=4)),[1]装备基础and强化!$W$11,IF(AND(L1102="RIGHTRING",OR(R1102=3,R1102=4)),[1]装备基础and强化!$X$11,IF(AND(L1102="NECKLACE",OR(R1102=3,R1102=4)),[1]装备基础and强化!$Y$11,0))))</f>
        <v>0</v>
      </c>
      <c r="AO1102" s="43">
        <f>IF(AND(L1102="BELT",T1102=1),[1]装备基础and强化!$AA$7,IF(AND(L1102="PANTS",T1102=1),[1]装备基础and强化!$AB$7,IF(AND(L1102="SHOES",T1102=1),[1]装备基础and强化!$AC$7,IF(AND(L1102="CLOTHES",T1102=1),[1]装备基础and强化!$AD$7,0))))</f>
        <v>0</v>
      </c>
      <c r="AP1102" s="43" t="e">
        <f>IF(AND(L1102="BELT",T1102=2),[1]装备基础and强化!$AF$7,IF(AND(L1102="PANTS",T1102=2),[1]装备基础and强化!$AG$7,IF(AND(L1102="SHOES",T1102=2),[1]装备基础and强化!$AH$7,IF(AND(L1102="CLOTHES",T1102=2),[1]装备基础and强化!$AI$7,0))))</f>
        <v>#REF!</v>
      </c>
      <c r="AQ1102" s="43">
        <f>IF(L1102="HAT",[1]装备基础and强化!$AK$7,IF(L1102="JADE",[1]装备基础and强化!$AK$7,0))</f>
        <v>0</v>
      </c>
      <c r="AR1102" s="43" t="e">
        <f t="shared" si="17"/>
        <v>#REF!</v>
      </c>
    </row>
    <row r="1103" spans="1:44" x14ac:dyDescent="0.15">
      <c r="A1103" s="43"/>
      <c r="B1103" s="5" t="s">
        <v>3673</v>
      </c>
      <c r="C1103" s="12">
        <v>21099</v>
      </c>
      <c r="D1103" s="5" t="s">
        <v>3652</v>
      </c>
      <c r="E1103" s="44" t="s">
        <v>22734</v>
      </c>
      <c r="F1103" s="4" t="s">
        <v>3674</v>
      </c>
      <c r="G1103" s="4" t="s">
        <v>3675</v>
      </c>
      <c r="H1103" s="44"/>
      <c r="I1103" s="4" t="s">
        <v>700</v>
      </c>
      <c r="J1103" s="6" t="s">
        <v>700</v>
      </c>
      <c r="K1103" s="45">
        <v>1</v>
      </c>
      <c r="L1103" s="4" t="s">
        <v>756</v>
      </c>
      <c r="M1103" s="104" t="s">
        <v>17085</v>
      </c>
      <c r="N1103" s="45">
        <v>202800</v>
      </c>
      <c r="O1103" s="4" t="s">
        <v>2745</v>
      </c>
      <c r="P1103" s="4" t="s">
        <v>1097</v>
      </c>
      <c r="Q1103" s="4">
        <v>30</v>
      </c>
      <c r="R1103" s="4">
        <v>1</v>
      </c>
      <c r="S1103" s="4" t="s">
        <v>1503</v>
      </c>
      <c r="T1103" s="4">
        <v>2</v>
      </c>
      <c r="U1103" s="4">
        <v>8</v>
      </c>
      <c r="W1103" s="4" t="s">
        <v>3440</v>
      </c>
      <c r="X1103" s="4" t="s">
        <v>3441</v>
      </c>
      <c r="Y1103" s="45">
        <v>0</v>
      </c>
      <c r="AA1103" s="4">
        <v>1</v>
      </c>
      <c r="AB1103" s="4">
        <v>100</v>
      </c>
      <c r="AC1103" s="4">
        <v>1</v>
      </c>
      <c r="AD1103" s="4">
        <v>1</v>
      </c>
      <c r="AE1103" s="45" t="s">
        <v>16461</v>
      </c>
      <c r="AF1103" s="45" t="s">
        <v>16457</v>
      </c>
      <c r="AG1103" s="45" t="s">
        <v>16459</v>
      </c>
      <c r="AH1103" s="45" t="s">
        <v>16453</v>
      </c>
      <c r="AI1103" s="45" t="s">
        <v>16455</v>
      </c>
      <c r="AJ1103" s="63" t="s">
        <v>20406</v>
      </c>
      <c r="AK1103" s="63" t="s">
        <v>20406</v>
      </c>
      <c r="AL1103" s="4">
        <v>0</v>
      </c>
      <c r="AM1103" s="43">
        <f>IF(AND(L1103="WEAPON",OR(R1103=0,R1103=1,R1103=2)),[1]装备基础and强化!$V$7,IF(AND(L1103="LEFTRING",OR(R1103=0,R1103=1,R1103=2)),[1]装备基础and强化!$W$7,IF(AND(L1103="RIGHTRING",OR(R1103=0,R1103=1,R1103=2)),[1]装备基础and强化!$X$7,IF(AND(L1103="NECKLACE",OR(R1103=0,R1103=1,R1103=2)),[1]装备基础and强化!$Y$7,0))))</f>
        <v>0</v>
      </c>
      <c r="AN1103" s="43">
        <f>IF(AND(L1103="WEAPON",OR(R1103=3,R1103=4)),[1]装备基础and强化!$V$11,IF(AND(L1103="LEFTRING",OR(R1103=3,R1103=4)),[1]装备基础and强化!$W$11,IF(AND(L1103="RIGHTRING",OR(R1103=3,R1103=4)),[1]装备基础and强化!$X$11,IF(AND(L1103="NECKLACE",OR(R1103=3,R1103=4)),[1]装备基础and强化!$Y$11,0))))</f>
        <v>0</v>
      </c>
      <c r="AO1103" s="43">
        <f>IF(AND(L1103="BELT",T1103=1),[1]装备基础and强化!$AA$7,IF(AND(L1103="PANTS",T1103=1),[1]装备基础and强化!$AB$7,IF(AND(L1103="SHOES",T1103=1),[1]装备基础and强化!$AC$7,IF(AND(L1103="CLOTHES",T1103=1),[1]装备基础and强化!$AD$7,0))))</f>
        <v>0</v>
      </c>
      <c r="AP1103" s="43" t="e">
        <f>IF(AND(L1103="BELT",T1103=2),[1]装备基础and强化!$AF$7,IF(AND(L1103="PANTS",T1103=2),[1]装备基础and强化!$AG$7,IF(AND(L1103="SHOES",T1103=2),[1]装备基础and强化!$AH$7,IF(AND(L1103="CLOTHES",T1103=2),[1]装备基础and强化!$AI$7,0))))</f>
        <v>#REF!</v>
      </c>
      <c r="AQ1103" s="43">
        <f>IF(L1103="HAT",[1]装备基础and强化!$AK$7,IF(L1103="JADE",[1]装备基础and强化!$AK$7,0))</f>
        <v>0</v>
      </c>
      <c r="AR1103" s="43" t="e">
        <f t="shared" si="17"/>
        <v>#REF!</v>
      </c>
    </row>
    <row r="1104" spans="1:44" x14ac:dyDescent="0.15">
      <c r="A1104" s="43"/>
      <c r="B1104" s="5" t="s">
        <v>3676</v>
      </c>
      <c r="C1104" s="12">
        <v>21100</v>
      </c>
      <c r="D1104" s="5" t="s">
        <v>3677</v>
      </c>
      <c r="E1104" s="44" t="s">
        <v>22735</v>
      </c>
      <c r="F1104" s="4" t="s">
        <v>3678</v>
      </c>
      <c r="G1104" s="4" t="s">
        <v>3679</v>
      </c>
      <c r="H1104" s="44"/>
      <c r="I1104" s="4" t="s">
        <v>700</v>
      </c>
      <c r="J1104" s="6" t="s">
        <v>700</v>
      </c>
      <c r="K1104" s="45">
        <v>1</v>
      </c>
      <c r="L1104" s="4" t="s">
        <v>756</v>
      </c>
      <c r="M1104" s="104" t="s">
        <v>17086</v>
      </c>
      <c r="N1104" s="45">
        <v>250100</v>
      </c>
      <c r="O1104" s="4" t="s">
        <v>1097</v>
      </c>
      <c r="P1104" s="4" t="s">
        <v>1097</v>
      </c>
      <c r="Q1104" s="4">
        <v>50</v>
      </c>
      <c r="R1104" s="4">
        <v>1</v>
      </c>
      <c r="S1104" s="4" t="s">
        <v>1539</v>
      </c>
      <c r="T1104" s="4">
        <v>2</v>
      </c>
      <c r="U1104" s="4">
        <v>1</v>
      </c>
      <c r="W1104" s="4" t="s">
        <v>3467</v>
      </c>
      <c r="X1104" s="4" t="s">
        <v>3468</v>
      </c>
      <c r="Y1104" s="45">
        <v>0</v>
      </c>
      <c r="AA1104" s="4">
        <v>1</v>
      </c>
      <c r="AB1104" s="4">
        <v>100</v>
      </c>
      <c r="AC1104" s="4">
        <v>1</v>
      </c>
      <c r="AD1104" s="4">
        <v>1</v>
      </c>
      <c r="AE1104" s="45" t="s">
        <v>16461</v>
      </c>
      <c r="AF1104" s="45" t="s">
        <v>16457</v>
      </c>
      <c r="AG1104" s="45" t="s">
        <v>16459</v>
      </c>
      <c r="AH1104" s="45" t="s">
        <v>16453</v>
      </c>
      <c r="AI1104" s="45" t="s">
        <v>16455</v>
      </c>
      <c r="AJ1104" s="63" t="s">
        <v>20406</v>
      </c>
      <c r="AK1104" s="63" t="s">
        <v>20406</v>
      </c>
      <c r="AL1104" s="45">
        <v>0</v>
      </c>
      <c r="AM1104" s="43">
        <f>IF(AND(L1104="WEAPON",OR(R1104=0,R1104=1,R1104=2)),[1]装备基础and强化!$V$7,IF(AND(L1104="LEFTRING",OR(R1104=0,R1104=1,R1104=2)),[1]装备基础and强化!$W$7,IF(AND(L1104="RIGHTRING",OR(R1104=0,R1104=1,R1104=2)),[1]装备基础and强化!$X$7,IF(AND(L1104="NECKLACE",OR(R1104=0,R1104=1,R1104=2)),[1]装备基础and强化!$Y$7,0))))</f>
        <v>0</v>
      </c>
      <c r="AN1104" s="43">
        <f>IF(AND(L1104="WEAPON",OR(R1104=3,R1104=4)),[1]装备基础and强化!$V$11,IF(AND(L1104="LEFTRING",OR(R1104=3,R1104=4)),[1]装备基础and强化!$W$11,IF(AND(L1104="RIGHTRING",OR(R1104=3,R1104=4)),[1]装备基础and强化!$X$11,IF(AND(L1104="NECKLACE",OR(R1104=3,R1104=4)),[1]装备基础and强化!$Y$11,0))))</f>
        <v>0</v>
      </c>
      <c r="AO1104" s="43">
        <f>IF(AND(L1104="BELT",T1104=1),[1]装备基础and强化!$AA$7,IF(AND(L1104="PANTS",T1104=1),[1]装备基础and强化!$AB$7,IF(AND(L1104="SHOES",T1104=1),[1]装备基础and强化!$AC$7,IF(AND(L1104="CLOTHES",T1104=1),[1]装备基础and强化!$AD$7,0))))</f>
        <v>0</v>
      </c>
      <c r="AP1104" s="43" t="e">
        <f>IF(AND(L1104="BELT",T1104=2),[1]装备基础and强化!$AF$7,IF(AND(L1104="PANTS",T1104=2),[1]装备基础and强化!$AG$7,IF(AND(L1104="SHOES",T1104=2),[1]装备基础and强化!$AH$7,IF(AND(L1104="CLOTHES",T1104=2),[1]装备基础and强化!$AI$7,0))))</f>
        <v>#REF!</v>
      </c>
      <c r="AQ1104" s="43">
        <f>IF(L1104="HAT",[1]装备基础and强化!$AK$7,IF(L1104="JADE",[1]装备基础and强化!$AK$7,0))</f>
        <v>0</v>
      </c>
      <c r="AR1104" s="43" t="e">
        <f t="shared" si="17"/>
        <v>#REF!</v>
      </c>
    </row>
    <row r="1105" spans="1:44" x14ac:dyDescent="0.15">
      <c r="A1105" s="43"/>
      <c r="B1105" s="5" t="s">
        <v>3680</v>
      </c>
      <c r="C1105" s="12">
        <v>21101</v>
      </c>
      <c r="D1105" s="5" t="s">
        <v>3677</v>
      </c>
      <c r="E1105" s="44" t="s">
        <v>22736</v>
      </c>
      <c r="F1105" s="4" t="s">
        <v>3681</v>
      </c>
      <c r="G1105" s="4" t="s">
        <v>3682</v>
      </c>
      <c r="H1105" s="44"/>
      <c r="I1105" s="4" t="s">
        <v>700</v>
      </c>
      <c r="J1105" s="6" t="s">
        <v>700</v>
      </c>
      <c r="K1105" s="45">
        <v>1</v>
      </c>
      <c r="L1105" s="4" t="s">
        <v>756</v>
      </c>
      <c r="M1105" s="104" t="s">
        <v>17087</v>
      </c>
      <c r="N1105" s="45">
        <v>250200</v>
      </c>
      <c r="O1105" s="4" t="s">
        <v>2715</v>
      </c>
      <c r="P1105" s="4" t="s">
        <v>1097</v>
      </c>
      <c r="Q1105" s="4">
        <v>50</v>
      </c>
      <c r="R1105" s="4">
        <v>1</v>
      </c>
      <c r="S1105" s="4" t="s">
        <v>1539</v>
      </c>
      <c r="T1105" s="4">
        <v>2</v>
      </c>
      <c r="U1105" s="4">
        <v>2</v>
      </c>
      <c r="W1105" s="4" t="s">
        <v>3467</v>
      </c>
      <c r="X1105" s="4" t="s">
        <v>3468</v>
      </c>
      <c r="Y1105" s="45">
        <v>0</v>
      </c>
      <c r="AA1105" s="4">
        <v>1</v>
      </c>
      <c r="AB1105" s="4">
        <v>100</v>
      </c>
      <c r="AC1105" s="4">
        <v>1</v>
      </c>
      <c r="AD1105" s="4">
        <v>1</v>
      </c>
      <c r="AE1105" s="45" t="s">
        <v>16461</v>
      </c>
      <c r="AF1105" s="45" t="s">
        <v>16457</v>
      </c>
      <c r="AG1105" s="45" t="s">
        <v>16459</v>
      </c>
      <c r="AH1105" s="45" t="s">
        <v>16453</v>
      </c>
      <c r="AI1105" s="45" t="s">
        <v>16455</v>
      </c>
      <c r="AJ1105" s="63" t="s">
        <v>20406</v>
      </c>
      <c r="AK1105" s="63" t="s">
        <v>20406</v>
      </c>
      <c r="AL1105" s="4">
        <v>0</v>
      </c>
      <c r="AM1105" s="43">
        <f>IF(AND(L1105="WEAPON",OR(R1105=0,R1105=1,R1105=2)),[1]装备基础and强化!$V$7,IF(AND(L1105="LEFTRING",OR(R1105=0,R1105=1,R1105=2)),[1]装备基础and强化!$W$7,IF(AND(L1105="RIGHTRING",OR(R1105=0,R1105=1,R1105=2)),[1]装备基础and强化!$X$7,IF(AND(L1105="NECKLACE",OR(R1105=0,R1105=1,R1105=2)),[1]装备基础and强化!$Y$7,0))))</f>
        <v>0</v>
      </c>
      <c r="AN1105" s="43">
        <f>IF(AND(L1105="WEAPON",OR(R1105=3,R1105=4)),[1]装备基础and强化!$V$11,IF(AND(L1105="LEFTRING",OR(R1105=3,R1105=4)),[1]装备基础and强化!$W$11,IF(AND(L1105="RIGHTRING",OR(R1105=3,R1105=4)),[1]装备基础and强化!$X$11,IF(AND(L1105="NECKLACE",OR(R1105=3,R1105=4)),[1]装备基础and强化!$Y$11,0))))</f>
        <v>0</v>
      </c>
      <c r="AO1105" s="43">
        <f>IF(AND(L1105="BELT",T1105=1),[1]装备基础and强化!$AA$7,IF(AND(L1105="PANTS",T1105=1),[1]装备基础and强化!$AB$7,IF(AND(L1105="SHOES",T1105=1),[1]装备基础and强化!$AC$7,IF(AND(L1105="CLOTHES",T1105=1),[1]装备基础and强化!$AD$7,0))))</f>
        <v>0</v>
      </c>
      <c r="AP1105" s="43" t="e">
        <f>IF(AND(L1105="BELT",T1105=2),[1]装备基础and强化!$AF$7,IF(AND(L1105="PANTS",T1105=2),[1]装备基础and强化!$AG$7,IF(AND(L1105="SHOES",T1105=2),[1]装备基础and强化!$AH$7,IF(AND(L1105="CLOTHES",T1105=2),[1]装备基础and强化!$AI$7,0))))</f>
        <v>#REF!</v>
      </c>
      <c r="AQ1105" s="43">
        <f>IF(L1105="HAT",[1]装备基础and强化!$AK$7,IF(L1105="JADE",[1]装备基础and强化!$AK$7,0))</f>
        <v>0</v>
      </c>
      <c r="AR1105" s="43" t="e">
        <f t="shared" si="17"/>
        <v>#REF!</v>
      </c>
    </row>
    <row r="1106" spans="1:44" x14ac:dyDescent="0.15">
      <c r="A1106" s="43"/>
      <c r="B1106" s="5" t="s">
        <v>3683</v>
      </c>
      <c r="C1106" s="12">
        <v>21102</v>
      </c>
      <c r="D1106" s="5" t="s">
        <v>3677</v>
      </c>
      <c r="E1106" s="44" t="s">
        <v>22737</v>
      </c>
      <c r="F1106" s="4" t="s">
        <v>3684</v>
      </c>
      <c r="G1106" s="4" t="s">
        <v>3685</v>
      </c>
      <c r="H1106" s="44"/>
      <c r="I1106" s="4" t="s">
        <v>700</v>
      </c>
      <c r="J1106" s="6" t="s">
        <v>700</v>
      </c>
      <c r="K1106" s="45">
        <v>1</v>
      </c>
      <c r="L1106" s="4" t="s">
        <v>756</v>
      </c>
      <c r="M1106" s="104" t="s">
        <v>17088</v>
      </c>
      <c r="N1106" s="45">
        <v>250300</v>
      </c>
      <c r="O1106" s="4" t="s">
        <v>2749</v>
      </c>
      <c r="P1106" s="4" t="s">
        <v>1097</v>
      </c>
      <c r="Q1106" s="4">
        <v>50</v>
      </c>
      <c r="R1106" s="4">
        <v>1</v>
      </c>
      <c r="S1106" s="4" t="s">
        <v>1539</v>
      </c>
      <c r="T1106" s="4">
        <v>2</v>
      </c>
      <c r="U1106" s="4">
        <v>3</v>
      </c>
      <c r="W1106" s="4" t="s">
        <v>3467</v>
      </c>
      <c r="X1106" s="4" t="s">
        <v>3468</v>
      </c>
      <c r="Y1106" s="45">
        <v>0</v>
      </c>
      <c r="AA1106" s="4">
        <v>1</v>
      </c>
      <c r="AB1106" s="4">
        <v>100</v>
      </c>
      <c r="AC1106" s="4">
        <v>1</v>
      </c>
      <c r="AD1106" s="4">
        <v>1</v>
      </c>
      <c r="AE1106" s="45" t="s">
        <v>16461</v>
      </c>
      <c r="AF1106" s="45" t="s">
        <v>16457</v>
      </c>
      <c r="AG1106" s="45" t="s">
        <v>16459</v>
      </c>
      <c r="AH1106" s="45" t="s">
        <v>16453</v>
      </c>
      <c r="AI1106" s="45" t="s">
        <v>16455</v>
      </c>
      <c r="AJ1106" s="63" t="s">
        <v>20406</v>
      </c>
      <c r="AK1106" s="63" t="s">
        <v>20406</v>
      </c>
      <c r="AL1106" s="45">
        <v>0</v>
      </c>
      <c r="AM1106" s="43">
        <f>IF(AND(L1106="WEAPON",OR(R1106=0,R1106=1,R1106=2)),[1]装备基础and强化!$V$7,IF(AND(L1106="LEFTRING",OR(R1106=0,R1106=1,R1106=2)),[1]装备基础and强化!$W$7,IF(AND(L1106="RIGHTRING",OR(R1106=0,R1106=1,R1106=2)),[1]装备基础and强化!$X$7,IF(AND(L1106="NECKLACE",OR(R1106=0,R1106=1,R1106=2)),[1]装备基础and强化!$Y$7,0))))</f>
        <v>0</v>
      </c>
      <c r="AN1106" s="43">
        <f>IF(AND(L1106="WEAPON",OR(R1106=3,R1106=4)),[1]装备基础and强化!$V$11,IF(AND(L1106="LEFTRING",OR(R1106=3,R1106=4)),[1]装备基础and强化!$W$11,IF(AND(L1106="RIGHTRING",OR(R1106=3,R1106=4)),[1]装备基础and强化!$X$11,IF(AND(L1106="NECKLACE",OR(R1106=3,R1106=4)),[1]装备基础and强化!$Y$11,0))))</f>
        <v>0</v>
      </c>
      <c r="AO1106" s="43">
        <f>IF(AND(L1106="BELT",T1106=1),[1]装备基础and强化!$AA$7,IF(AND(L1106="PANTS",T1106=1),[1]装备基础and强化!$AB$7,IF(AND(L1106="SHOES",T1106=1),[1]装备基础and强化!$AC$7,IF(AND(L1106="CLOTHES",T1106=1),[1]装备基础and强化!$AD$7,0))))</f>
        <v>0</v>
      </c>
      <c r="AP1106" s="43" t="e">
        <f>IF(AND(L1106="BELT",T1106=2),[1]装备基础and强化!$AF$7,IF(AND(L1106="PANTS",T1106=2),[1]装备基础and强化!$AG$7,IF(AND(L1106="SHOES",T1106=2),[1]装备基础and强化!$AH$7,IF(AND(L1106="CLOTHES",T1106=2),[1]装备基础and强化!$AI$7,0))))</f>
        <v>#REF!</v>
      </c>
      <c r="AQ1106" s="43">
        <f>IF(L1106="HAT",[1]装备基础and强化!$AK$7,IF(L1106="JADE",[1]装备基础and强化!$AK$7,0))</f>
        <v>0</v>
      </c>
      <c r="AR1106" s="43" t="e">
        <f t="shared" si="17"/>
        <v>#REF!</v>
      </c>
    </row>
    <row r="1107" spans="1:44" x14ac:dyDescent="0.15">
      <c r="A1107" s="43"/>
      <c r="B1107" s="5" t="s">
        <v>3686</v>
      </c>
      <c r="C1107" s="12">
        <v>21103</v>
      </c>
      <c r="D1107" s="5" t="s">
        <v>3677</v>
      </c>
      <c r="E1107" s="44" t="s">
        <v>22738</v>
      </c>
      <c r="F1107" s="4" t="s">
        <v>3687</v>
      </c>
      <c r="G1107" s="4" t="s">
        <v>3688</v>
      </c>
      <c r="H1107" s="44"/>
      <c r="I1107" s="4" t="s">
        <v>700</v>
      </c>
      <c r="J1107" s="6" t="s">
        <v>700</v>
      </c>
      <c r="K1107" s="45">
        <v>1</v>
      </c>
      <c r="L1107" s="4" t="s">
        <v>756</v>
      </c>
      <c r="M1107" s="104" t="s">
        <v>17089</v>
      </c>
      <c r="N1107" s="45">
        <v>250400</v>
      </c>
      <c r="O1107" s="4" t="s">
        <v>2753</v>
      </c>
      <c r="P1107" s="4" t="s">
        <v>1097</v>
      </c>
      <c r="Q1107" s="4">
        <v>50</v>
      </c>
      <c r="R1107" s="4">
        <v>1</v>
      </c>
      <c r="S1107" s="4" t="s">
        <v>1539</v>
      </c>
      <c r="T1107" s="4">
        <v>2</v>
      </c>
      <c r="U1107" s="4">
        <v>4</v>
      </c>
      <c r="W1107" s="4" t="s">
        <v>3467</v>
      </c>
      <c r="X1107" s="4" t="s">
        <v>3468</v>
      </c>
      <c r="Y1107" s="45">
        <v>0</v>
      </c>
      <c r="AA1107" s="4">
        <v>1</v>
      </c>
      <c r="AB1107" s="4">
        <v>100</v>
      </c>
      <c r="AC1107" s="4">
        <v>1</v>
      </c>
      <c r="AD1107" s="4">
        <v>1</v>
      </c>
      <c r="AE1107" s="45" t="s">
        <v>16461</v>
      </c>
      <c r="AF1107" s="45" t="s">
        <v>16457</v>
      </c>
      <c r="AG1107" s="45" t="s">
        <v>16459</v>
      </c>
      <c r="AH1107" s="45" t="s">
        <v>16453</v>
      </c>
      <c r="AI1107" s="45" t="s">
        <v>16455</v>
      </c>
      <c r="AJ1107" s="63" t="s">
        <v>20406</v>
      </c>
      <c r="AK1107" s="63" t="s">
        <v>20406</v>
      </c>
      <c r="AL1107" s="4">
        <v>0</v>
      </c>
      <c r="AM1107" s="43">
        <f>IF(AND(L1107="WEAPON",OR(R1107=0,R1107=1,R1107=2)),[1]装备基础and强化!$V$7,IF(AND(L1107="LEFTRING",OR(R1107=0,R1107=1,R1107=2)),[1]装备基础and强化!$W$7,IF(AND(L1107="RIGHTRING",OR(R1107=0,R1107=1,R1107=2)),[1]装备基础and强化!$X$7,IF(AND(L1107="NECKLACE",OR(R1107=0,R1107=1,R1107=2)),[1]装备基础and强化!$Y$7,0))))</f>
        <v>0</v>
      </c>
      <c r="AN1107" s="43">
        <f>IF(AND(L1107="WEAPON",OR(R1107=3,R1107=4)),[1]装备基础and强化!$V$11,IF(AND(L1107="LEFTRING",OR(R1107=3,R1107=4)),[1]装备基础and强化!$W$11,IF(AND(L1107="RIGHTRING",OR(R1107=3,R1107=4)),[1]装备基础and强化!$X$11,IF(AND(L1107="NECKLACE",OR(R1107=3,R1107=4)),[1]装备基础and强化!$Y$11,0))))</f>
        <v>0</v>
      </c>
      <c r="AO1107" s="43">
        <f>IF(AND(L1107="BELT",T1107=1),[1]装备基础and强化!$AA$7,IF(AND(L1107="PANTS",T1107=1),[1]装备基础and强化!$AB$7,IF(AND(L1107="SHOES",T1107=1),[1]装备基础and强化!$AC$7,IF(AND(L1107="CLOTHES",T1107=1),[1]装备基础and强化!$AD$7,0))))</f>
        <v>0</v>
      </c>
      <c r="AP1107" s="43" t="e">
        <f>IF(AND(L1107="BELT",T1107=2),[1]装备基础and强化!$AF$7,IF(AND(L1107="PANTS",T1107=2),[1]装备基础and强化!$AG$7,IF(AND(L1107="SHOES",T1107=2),[1]装备基础and强化!$AH$7,IF(AND(L1107="CLOTHES",T1107=2),[1]装备基础and强化!$AI$7,0))))</f>
        <v>#REF!</v>
      </c>
      <c r="AQ1107" s="43">
        <f>IF(L1107="HAT",[1]装备基础and强化!$AK$7,IF(L1107="JADE",[1]装备基础and强化!$AK$7,0))</f>
        <v>0</v>
      </c>
      <c r="AR1107" s="43" t="e">
        <f t="shared" si="17"/>
        <v>#REF!</v>
      </c>
    </row>
    <row r="1108" spans="1:44" x14ac:dyDescent="0.15">
      <c r="A1108" s="43"/>
      <c r="B1108" s="5" t="s">
        <v>3689</v>
      </c>
      <c r="C1108" s="12">
        <v>21104</v>
      </c>
      <c r="D1108" s="5" t="s">
        <v>3677</v>
      </c>
      <c r="E1108" s="44" t="s">
        <v>22739</v>
      </c>
      <c r="F1108" s="4" t="s">
        <v>3690</v>
      </c>
      <c r="G1108" s="4" t="s">
        <v>3691</v>
      </c>
      <c r="H1108" s="44"/>
      <c r="I1108" s="4" t="s">
        <v>700</v>
      </c>
      <c r="J1108" s="6" t="s">
        <v>700</v>
      </c>
      <c r="K1108" s="45">
        <v>1</v>
      </c>
      <c r="L1108" s="4" t="s">
        <v>756</v>
      </c>
      <c r="M1108" s="104" t="s">
        <v>17090</v>
      </c>
      <c r="N1108" s="45">
        <v>250500</v>
      </c>
      <c r="O1108" s="4" t="s">
        <v>4323</v>
      </c>
      <c r="P1108" s="4" t="s">
        <v>1097</v>
      </c>
      <c r="Q1108" s="4">
        <v>50</v>
      </c>
      <c r="R1108" s="4">
        <v>1</v>
      </c>
      <c r="S1108" s="4" t="s">
        <v>1539</v>
      </c>
      <c r="T1108" s="4">
        <v>2</v>
      </c>
      <c r="U1108" s="4">
        <v>5</v>
      </c>
      <c r="W1108" s="4" t="s">
        <v>3467</v>
      </c>
      <c r="X1108" s="4" t="s">
        <v>3468</v>
      </c>
      <c r="Y1108" s="45">
        <v>0</v>
      </c>
      <c r="AA1108" s="4">
        <v>1</v>
      </c>
      <c r="AB1108" s="4">
        <v>100</v>
      </c>
      <c r="AC1108" s="4">
        <v>1</v>
      </c>
      <c r="AD1108" s="4">
        <v>1</v>
      </c>
      <c r="AE1108" s="45" t="s">
        <v>16461</v>
      </c>
      <c r="AF1108" s="45" t="s">
        <v>16457</v>
      </c>
      <c r="AG1108" s="45" t="s">
        <v>16459</v>
      </c>
      <c r="AH1108" s="45" t="s">
        <v>16453</v>
      </c>
      <c r="AI1108" s="45" t="s">
        <v>16455</v>
      </c>
      <c r="AJ1108" s="63" t="s">
        <v>20406</v>
      </c>
      <c r="AK1108" s="63" t="s">
        <v>20406</v>
      </c>
      <c r="AL1108" s="45">
        <v>0</v>
      </c>
      <c r="AM1108" s="43">
        <f>IF(AND(L1108="WEAPON",OR(R1108=0,R1108=1,R1108=2)),[1]装备基础and强化!$V$7,IF(AND(L1108="LEFTRING",OR(R1108=0,R1108=1,R1108=2)),[1]装备基础and强化!$W$7,IF(AND(L1108="RIGHTRING",OR(R1108=0,R1108=1,R1108=2)),[1]装备基础and强化!$X$7,IF(AND(L1108="NECKLACE",OR(R1108=0,R1108=1,R1108=2)),[1]装备基础and强化!$Y$7,0))))</f>
        <v>0</v>
      </c>
      <c r="AN1108" s="43">
        <f>IF(AND(L1108="WEAPON",OR(R1108=3,R1108=4)),[1]装备基础and强化!$V$11,IF(AND(L1108="LEFTRING",OR(R1108=3,R1108=4)),[1]装备基础and强化!$W$11,IF(AND(L1108="RIGHTRING",OR(R1108=3,R1108=4)),[1]装备基础and强化!$X$11,IF(AND(L1108="NECKLACE",OR(R1108=3,R1108=4)),[1]装备基础and强化!$Y$11,0))))</f>
        <v>0</v>
      </c>
      <c r="AO1108" s="43">
        <f>IF(AND(L1108="BELT",T1108=1),[1]装备基础and强化!$AA$7,IF(AND(L1108="PANTS",T1108=1),[1]装备基础and强化!$AB$7,IF(AND(L1108="SHOES",T1108=1),[1]装备基础and强化!$AC$7,IF(AND(L1108="CLOTHES",T1108=1),[1]装备基础and强化!$AD$7,0))))</f>
        <v>0</v>
      </c>
      <c r="AP1108" s="43" t="e">
        <f>IF(AND(L1108="BELT",T1108=2),[1]装备基础and强化!$AF$7,IF(AND(L1108="PANTS",T1108=2),[1]装备基础and强化!$AG$7,IF(AND(L1108="SHOES",T1108=2),[1]装备基础and强化!$AH$7,IF(AND(L1108="CLOTHES",T1108=2),[1]装备基础and强化!$AI$7,0))))</f>
        <v>#REF!</v>
      </c>
      <c r="AQ1108" s="43">
        <f>IF(L1108="HAT",[1]装备基础and强化!$AK$7,IF(L1108="JADE",[1]装备基础and强化!$AK$7,0))</f>
        <v>0</v>
      </c>
      <c r="AR1108" s="43" t="e">
        <f t="shared" si="17"/>
        <v>#REF!</v>
      </c>
    </row>
    <row r="1109" spans="1:44" x14ac:dyDescent="0.15">
      <c r="A1109" s="43"/>
      <c r="B1109" s="5" t="s">
        <v>3692</v>
      </c>
      <c r="C1109" s="12">
        <v>21105</v>
      </c>
      <c r="D1109" s="5" t="s">
        <v>3677</v>
      </c>
      <c r="E1109" s="44" t="s">
        <v>22740</v>
      </c>
      <c r="F1109" s="4" t="s">
        <v>3693</v>
      </c>
      <c r="G1109" s="4" t="s">
        <v>3694</v>
      </c>
      <c r="H1109" s="44"/>
      <c r="I1109" s="4" t="s">
        <v>700</v>
      </c>
      <c r="J1109" s="6" t="s">
        <v>700</v>
      </c>
      <c r="K1109" s="45">
        <v>1</v>
      </c>
      <c r="L1109" s="4" t="s">
        <v>756</v>
      </c>
      <c r="M1109" s="104" t="s">
        <v>17091</v>
      </c>
      <c r="N1109" s="45">
        <v>250600</v>
      </c>
      <c r="O1109" s="4" t="s">
        <v>2831</v>
      </c>
      <c r="P1109" s="4" t="s">
        <v>1097</v>
      </c>
      <c r="Q1109" s="4">
        <v>50</v>
      </c>
      <c r="R1109" s="4">
        <v>1</v>
      </c>
      <c r="S1109" s="4" t="s">
        <v>1539</v>
      </c>
      <c r="T1109" s="4">
        <v>2</v>
      </c>
      <c r="U1109" s="4">
        <v>6</v>
      </c>
      <c r="W1109" s="4" t="s">
        <v>3467</v>
      </c>
      <c r="X1109" s="4" t="s">
        <v>3468</v>
      </c>
      <c r="Y1109" s="45">
        <v>0</v>
      </c>
      <c r="AA1109" s="4">
        <v>1</v>
      </c>
      <c r="AB1109" s="4">
        <v>100</v>
      </c>
      <c r="AC1109" s="4">
        <v>1</v>
      </c>
      <c r="AD1109" s="4">
        <v>1</v>
      </c>
      <c r="AE1109" s="45" t="s">
        <v>16461</v>
      </c>
      <c r="AF1109" s="45" t="s">
        <v>16457</v>
      </c>
      <c r="AG1109" s="45" t="s">
        <v>16459</v>
      </c>
      <c r="AH1109" s="45" t="s">
        <v>16453</v>
      </c>
      <c r="AI1109" s="45" t="s">
        <v>16455</v>
      </c>
      <c r="AJ1109" s="63" t="s">
        <v>20406</v>
      </c>
      <c r="AK1109" s="63" t="s">
        <v>20406</v>
      </c>
      <c r="AL1109" s="4">
        <v>0</v>
      </c>
      <c r="AM1109" s="43">
        <f>IF(AND(L1109="WEAPON",OR(R1109=0,R1109=1,R1109=2)),[1]装备基础and强化!$V$7,IF(AND(L1109="LEFTRING",OR(R1109=0,R1109=1,R1109=2)),[1]装备基础and强化!$W$7,IF(AND(L1109="RIGHTRING",OR(R1109=0,R1109=1,R1109=2)),[1]装备基础and强化!$X$7,IF(AND(L1109="NECKLACE",OR(R1109=0,R1109=1,R1109=2)),[1]装备基础and强化!$Y$7,0))))</f>
        <v>0</v>
      </c>
      <c r="AN1109" s="43">
        <f>IF(AND(L1109="WEAPON",OR(R1109=3,R1109=4)),[1]装备基础and强化!$V$11,IF(AND(L1109="LEFTRING",OR(R1109=3,R1109=4)),[1]装备基础and强化!$W$11,IF(AND(L1109="RIGHTRING",OR(R1109=3,R1109=4)),[1]装备基础and强化!$X$11,IF(AND(L1109="NECKLACE",OR(R1109=3,R1109=4)),[1]装备基础and强化!$Y$11,0))))</f>
        <v>0</v>
      </c>
      <c r="AO1109" s="43">
        <f>IF(AND(L1109="BELT",T1109=1),[1]装备基础and强化!$AA$7,IF(AND(L1109="PANTS",T1109=1),[1]装备基础and强化!$AB$7,IF(AND(L1109="SHOES",T1109=1),[1]装备基础and强化!$AC$7,IF(AND(L1109="CLOTHES",T1109=1),[1]装备基础and强化!$AD$7,0))))</f>
        <v>0</v>
      </c>
      <c r="AP1109" s="43" t="e">
        <f>IF(AND(L1109="BELT",T1109=2),[1]装备基础and强化!$AF$7,IF(AND(L1109="PANTS",T1109=2),[1]装备基础and强化!$AG$7,IF(AND(L1109="SHOES",T1109=2),[1]装备基础and强化!$AH$7,IF(AND(L1109="CLOTHES",T1109=2),[1]装备基础and强化!$AI$7,0))))</f>
        <v>#REF!</v>
      </c>
      <c r="AQ1109" s="43">
        <f>IF(L1109="HAT",[1]装备基础and强化!$AK$7,IF(L1109="JADE",[1]装备基础and强化!$AK$7,0))</f>
        <v>0</v>
      </c>
      <c r="AR1109" s="43" t="e">
        <f t="shared" ref="AR1109:AR1172" si="18">IF(AM1109&lt;&gt;0,AM1109,IF(AN1109&lt;&gt;0,AN1109,IF(AO1109&lt;&gt;0,AO1109,IF(AP1109&lt;&gt;0,AP1109,IF(AQ1109&lt;&gt;0,AQ1109,0)))))</f>
        <v>#REF!</v>
      </c>
    </row>
    <row r="1110" spans="1:44" x14ac:dyDescent="0.15">
      <c r="A1110" s="43"/>
      <c r="B1110" s="5" t="s">
        <v>3695</v>
      </c>
      <c r="C1110" s="12">
        <v>21106</v>
      </c>
      <c r="D1110" s="5" t="s">
        <v>3677</v>
      </c>
      <c r="E1110" s="44" t="s">
        <v>22741</v>
      </c>
      <c r="F1110" s="4" t="s">
        <v>3696</v>
      </c>
      <c r="G1110" s="4" t="s">
        <v>3697</v>
      </c>
      <c r="H1110" s="44"/>
      <c r="I1110" s="4" t="s">
        <v>700</v>
      </c>
      <c r="J1110" s="6" t="s">
        <v>700</v>
      </c>
      <c r="K1110" s="45">
        <v>1</v>
      </c>
      <c r="L1110" s="4" t="s">
        <v>756</v>
      </c>
      <c r="M1110" s="104" t="s">
        <v>17092</v>
      </c>
      <c r="N1110" s="45">
        <v>250700</v>
      </c>
      <c r="O1110" s="4" t="s">
        <v>7258</v>
      </c>
      <c r="P1110" s="4" t="s">
        <v>1097</v>
      </c>
      <c r="Q1110" s="4">
        <v>50</v>
      </c>
      <c r="R1110" s="4">
        <v>1</v>
      </c>
      <c r="S1110" s="4" t="s">
        <v>1539</v>
      </c>
      <c r="T1110" s="4">
        <v>2</v>
      </c>
      <c r="U1110" s="4">
        <v>7</v>
      </c>
      <c r="W1110" s="4" t="s">
        <v>3467</v>
      </c>
      <c r="X1110" s="4" t="s">
        <v>3468</v>
      </c>
      <c r="Y1110" s="45">
        <v>0</v>
      </c>
      <c r="AA1110" s="4">
        <v>1</v>
      </c>
      <c r="AB1110" s="4">
        <v>100</v>
      </c>
      <c r="AC1110" s="4">
        <v>1</v>
      </c>
      <c r="AD1110" s="4">
        <v>1</v>
      </c>
      <c r="AE1110" s="45" t="s">
        <v>16461</v>
      </c>
      <c r="AF1110" s="45" t="s">
        <v>16457</v>
      </c>
      <c r="AG1110" s="45" t="s">
        <v>16459</v>
      </c>
      <c r="AH1110" s="45" t="s">
        <v>16453</v>
      </c>
      <c r="AI1110" s="45" t="s">
        <v>16455</v>
      </c>
      <c r="AJ1110" s="63" t="s">
        <v>20406</v>
      </c>
      <c r="AK1110" s="63" t="s">
        <v>20406</v>
      </c>
      <c r="AL1110" s="45">
        <v>0</v>
      </c>
      <c r="AM1110" s="43">
        <f>IF(AND(L1110="WEAPON",OR(R1110=0,R1110=1,R1110=2)),[1]装备基础and强化!$V$7,IF(AND(L1110="LEFTRING",OR(R1110=0,R1110=1,R1110=2)),[1]装备基础and强化!$W$7,IF(AND(L1110="RIGHTRING",OR(R1110=0,R1110=1,R1110=2)),[1]装备基础and强化!$X$7,IF(AND(L1110="NECKLACE",OR(R1110=0,R1110=1,R1110=2)),[1]装备基础and强化!$Y$7,0))))</f>
        <v>0</v>
      </c>
      <c r="AN1110" s="43">
        <f>IF(AND(L1110="WEAPON",OR(R1110=3,R1110=4)),[1]装备基础and强化!$V$11,IF(AND(L1110="LEFTRING",OR(R1110=3,R1110=4)),[1]装备基础and强化!$W$11,IF(AND(L1110="RIGHTRING",OR(R1110=3,R1110=4)),[1]装备基础and强化!$X$11,IF(AND(L1110="NECKLACE",OR(R1110=3,R1110=4)),[1]装备基础and强化!$Y$11,0))))</f>
        <v>0</v>
      </c>
      <c r="AO1110" s="43">
        <f>IF(AND(L1110="BELT",T1110=1),[1]装备基础and强化!$AA$7,IF(AND(L1110="PANTS",T1110=1),[1]装备基础and强化!$AB$7,IF(AND(L1110="SHOES",T1110=1),[1]装备基础and强化!$AC$7,IF(AND(L1110="CLOTHES",T1110=1),[1]装备基础and强化!$AD$7,0))))</f>
        <v>0</v>
      </c>
      <c r="AP1110" s="43" t="e">
        <f>IF(AND(L1110="BELT",T1110=2),[1]装备基础and强化!$AF$7,IF(AND(L1110="PANTS",T1110=2),[1]装备基础and强化!$AG$7,IF(AND(L1110="SHOES",T1110=2),[1]装备基础and强化!$AH$7,IF(AND(L1110="CLOTHES",T1110=2),[1]装备基础and强化!$AI$7,0))))</f>
        <v>#REF!</v>
      </c>
      <c r="AQ1110" s="43">
        <f>IF(L1110="HAT",[1]装备基础and强化!$AK$7,IF(L1110="JADE",[1]装备基础and强化!$AK$7,0))</f>
        <v>0</v>
      </c>
      <c r="AR1110" s="43" t="e">
        <f t="shared" si="18"/>
        <v>#REF!</v>
      </c>
    </row>
    <row r="1111" spans="1:44" x14ac:dyDescent="0.15">
      <c r="A1111" s="43"/>
      <c r="B1111" s="5" t="s">
        <v>3698</v>
      </c>
      <c r="C1111" s="12">
        <v>21107</v>
      </c>
      <c r="D1111" s="5" t="s">
        <v>3677</v>
      </c>
      <c r="E1111" s="44" t="s">
        <v>22742</v>
      </c>
      <c r="F1111" s="4" t="s">
        <v>3699</v>
      </c>
      <c r="G1111" s="4" t="s">
        <v>3700</v>
      </c>
      <c r="H1111" s="44"/>
      <c r="I1111" s="4" t="s">
        <v>700</v>
      </c>
      <c r="J1111" s="6" t="s">
        <v>700</v>
      </c>
      <c r="K1111" s="45">
        <v>1</v>
      </c>
      <c r="L1111" s="4" t="s">
        <v>756</v>
      </c>
      <c r="M1111" s="104" t="s">
        <v>17093</v>
      </c>
      <c r="N1111" s="45">
        <v>250800</v>
      </c>
      <c r="O1111" s="4" t="s">
        <v>7262</v>
      </c>
      <c r="P1111" s="4" t="s">
        <v>1097</v>
      </c>
      <c r="Q1111" s="4">
        <v>50</v>
      </c>
      <c r="R1111" s="4">
        <v>1</v>
      </c>
      <c r="S1111" s="4" t="s">
        <v>1539</v>
      </c>
      <c r="T1111" s="4">
        <v>2</v>
      </c>
      <c r="U1111" s="4">
        <v>8</v>
      </c>
      <c r="W1111" s="4" t="s">
        <v>3467</v>
      </c>
      <c r="X1111" s="4" t="s">
        <v>3468</v>
      </c>
      <c r="Y1111" s="45">
        <v>0</v>
      </c>
      <c r="AA1111" s="4">
        <v>1</v>
      </c>
      <c r="AB1111" s="4">
        <v>100</v>
      </c>
      <c r="AC1111" s="4">
        <v>1</v>
      </c>
      <c r="AD1111" s="4">
        <v>1</v>
      </c>
      <c r="AE1111" s="45" t="s">
        <v>16461</v>
      </c>
      <c r="AF1111" s="45" t="s">
        <v>16457</v>
      </c>
      <c r="AG1111" s="45" t="s">
        <v>16459</v>
      </c>
      <c r="AH1111" s="45" t="s">
        <v>16453</v>
      </c>
      <c r="AI1111" s="45" t="s">
        <v>16455</v>
      </c>
      <c r="AJ1111" s="63" t="s">
        <v>20406</v>
      </c>
      <c r="AK1111" s="63" t="s">
        <v>20406</v>
      </c>
      <c r="AL1111" s="4">
        <v>0</v>
      </c>
      <c r="AM1111" s="43">
        <f>IF(AND(L1111="WEAPON",OR(R1111=0,R1111=1,R1111=2)),[1]装备基础and强化!$V$7,IF(AND(L1111="LEFTRING",OR(R1111=0,R1111=1,R1111=2)),[1]装备基础and强化!$W$7,IF(AND(L1111="RIGHTRING",OR(R1111=0,R1111=1,R1111=2)),[1]装备基础and强化!$X$7,IF(AND(L1111="NECKLACE",OR(R1111=0,R1111=1,R1111=2)),[1]装备基础and强化!$Y$7,0))))</f>
        <v>0</v>
      </c>
      <c r="AN1111" s="43">
        <f>IF(AND(L1111="WEAPON",OR(R1111=3,R1111=4)),[1]装备基础and强化!$V$11,IF(AND(L1111="LEFTRING",OR(R1111=3,R1111=4)),[1]装备基础and强化!$W$11,IF(AND(L1111="RIGHTRING",OR(R1111=3,R1111=4)),[1]装备基础and强化!$X$11,IF(AND(L1111="NECKLACE",OR(R1111=3,R1111=4)),[1]装备基础and强化!$Y$11,0))))</f>
        <v>0</v>
      </c>
      <c r="AO1111" s="43">
        <f>IF(AND(L1111="BELT",T1111=1),[1]装备基础and强化!$AA$7,IF(AND(L1111="PANTS",T1111=1),[1]装备基础and强化!$AB$7,IF(AND(L1111="SHOES",T1111=1),[1]装备基础and强化!$AC$7,IF(AND(L1111="CLOTHES",T1111=1),[1]装备基础and强化!$AD$7,0))))</f>
        <v>0</v>
      </c>
      <c r="AP1111" s="43" t="e">
        <f>IF(AND(L1111="BELT",T1111=2),[1]装备基础and强化!$AF$7,IF(AND(L1111="PANTS",T1111=2),[1]装备基础and强化!$AG$7,IF(AND(L1111="SHOES",T1111=2),[1]装备基础and强化!$AH$7,IF(AND(L1111="CLOTHES",T1111=2),[1]装备基础and强化!$AI$7,0))))</f>
        <v>#REF!</v>
      </c>
      <c r="AQ1111" s="43">
        <f>IF(L1111="HAT",[1]装备基础and强化!$AK$7,IF(L1111="JADE",[1]装备基础and强化!$AK$7,0))</f>
        <v>0</v>
      </c>
      <c r="AR1111" s="43" t="e">
        <f t="shared" si="18"/>
        <v>#REF!</v>
      </c>
    </row>
    <row r="1112" spans="1:44" x14ac:dyDescent="0.15">
      <c r="A1112" s="43"/>
      <c r="B1112" s="5" t="s">
        <v>3701</v>
      </c>
      <c r="C1112" s="12">
        <v>21108</v>
      </c>
      <c r="D1112" s="5" t="s">
        <v>3702</v>
      </c>
      <c r="E1112" s="44" t="s">
        <v>22743</v>
      </c>
      <c r="F1112" s="4" t="s">
        <v>3703</v>
      </c>
      <c r="G1112" s="4" t="s">
        <v>3704</v>
      </c>
      <c r="H1112" s="44"/>
      <c r="I1112" s="4" t="s">
        <v>700</v>
      </c>
      <c r="J1112" s="6" t="s">
        <v>700</v>
      </c>
      <c r="K1112" s="45">
        <v>1</v>
      </c>
      <c r="L1112" s="4" t="s">
        <v>756</v>
      </c>
      <c r="M1112" s="104" t="s">
        <v>17094</v>
      </c>
      <c r="N1112" s="45">
        <v>280100</v>
      </c>
      <c r="O1112" s="4" t="s">
        <v>3227</v>
      </c>
      <c r="P1112" s="4" t="s">
        <v>1097</v>
      </c>
      <c r="Q1112" s="4">
        <v>90</v>
      </c>
      <c r="R1112" s="4">
        <v>1</v>
      </c>
      <c r="S1112" s="4" t="s">
        <v>1573</v>
      </c>
      <c r="T1112" s="4">
        <v>2</v>
      </c>
      <c r="U1112" s="4">
        <v>1</v>
      </c>
      <c r="W1112" s="4" t="s">
        <v>3494</v>
      </c>
      <c r="X1112" s="4" t="s">
        <v>3495</v>
      </c>
      <c r="Y1112" s="45">
        <v>0</v>
      </c>
      <c r="AA1112" s="4">
        <v>1</v>
      </c>
      <c r="AB1112" s="4">
        <v>100</v>
      </c>
      <c r="AC1112" s="4">
        <v>1</v>
      </c>
      <c r="AD1112" s="4">
        <v>1</v>
      </c>
      <c r="AE1112" s="45" t="s">
        <v>16461</v>
      </c>
      <c r="AF1112" s="45" t="s">
        <v>16457</v>
      </c>
      <c r="AG1112" s="45" t="s">
        <v>16459</v>
      </c>
      <c r="AH1112" s="45" t="s">
        <v>16453</v>
      </c>
      <c r="AI1112" s="45" t="s">
        <v>16455</v>
      </c>
      <c r="AJ1112" s="63" t="s">
        <v>20405</v>
      </c>
      <c r="AK1112" s="63" t="s">
        <v>20406</v>
      </c>
      <c r="AL1112" s="45">
        <v>0</v>
      </c>
      <c r="AM1112" s="43">
        <f>IF(AND(L1112="WEAPON",OR(R1112=0,R1112=1,R1112=2)),[1]装备基础and强化!$V$7,IF(AND(L1112="LEFTRING",OR(R1112=0,R1112=1,R1112=2)),[1]装备基础and强化!$W$7,IF(AND(L1112="RIGHTRING",OR(R1112=0,R1112=1,R1112=2)),[1]装备基础and强化!$X$7,IF(AND(L1112="NECKLACE",OR(R1112=0,R1112=1,R1112=2)),[1]装备基础and强化!$Y$7,0))))</f>
        <v>0</v>
      </c>
      <c r="AN1112" s="43">
        <f>IF(AND(L1112="WEAPON",OR(R1112=3,R1112=4)),[1]装备基础and强化!$V$11,IF(AND(L1112="LEFTRING",OR(R1112=3,R1112=4)),[1]装备基础and强化!$W$11,IF(AND(L1112="RIGHTRING",OR(R1112=3,R1112=4)),[1]装备基础and强化!$X$11,IF(AND(L1112="NECKLACE",OR(R1112=3,R1112=4)),[1]装备基础and强化!$Y$11,0))))</f>
        <v>0</v>
      </c>
      <c r="AO1112" s="43">
        <f>IF(AND(L1112="BELT",T1112=1),[1]装备基础and强化!$AA$7,IF(AND(L1112="PANTS",T1112=1),[1]装备基础and强化!$AB$7,IF(AND(L1112="SHOES",T1112=1),[1]装备基础and强化!$AC$7,IF(AND(L1112="CLOTHES",T1112=1),[1]装备基础and强化!$AD$7,0))))</f>
        <v>0</v>
      </c>
      <c r="AP1112" s="43" t="e">
        <f>IF(AND(L1112="BELT",T1112=2),[1]装备基础and强化!$AF$7,IF(AND(L1112="PANTS",T1112=2),[1]装备基础and强化!$AG$7,IF(AND(L1112="SHOES",T1112=2),[1]装备基础and强化!$AH$7,IF(AND(L1112="CLOTHES",T1112=2),[1]装备基础and强化!$AI$7,0))))</f>
        <v>#REF!</v>
      </c>
      <c r="AQ1112" s="43">
        <f>IF(L1112="HAT",[1]装备基础and强化!$AK$7,IF(L1112="JADE",[1]装备基础and强化!$AK$7,0))</f>
        <v>0</v>
      </c>
      <c r="AR1112" s="43" t="e">
        <f t="shared" si="18"/>
        <v>#REF!</v>
      </c>
    </row>
    <row r="1113" spans="1:44" x14ac:dyDescent="0.15">
      <c r="A1113" s="43"/>
      <c r="B1113" s="5" t="s">
        <v>3705</v>
      </c>
      <c r="C1113" s="12">
        <v>21109</v>
      </c>
      <c r="D1113" s="5" t="s">
        <v>3702</v>
      </c>
      <c r="E1113" s="44" t="s">
        <v>22744</v>
      </c>
      <c r="F1113" s="4" t="s">
        <v>3706</v>
      </c>
      <c r="G1113" s="4" t="s">
        <v>3707</v>
      </c>
      <c r="H1113" s="44"/>
      <c r="I1113" s="4" t="s">
        <v>700</v>
      </c>
      <c r="J1113" s="6" t="s">
        <v>700</v>
      </c>
      <c r="K1113" s="45">
        <v>1</v>
      </c>
      <c r="L1113" s="4" t="s">
        <v>756</v>
      </c>
      <c r="M1113" s="104" t="s">
        <v>17095</v>
      </c>
      <c r="N1113" s="45">
        <v>280200</v>
      </c>
      <c r="O1113" s="4" t="s">
        <v>2753</v>
      </c>
      <c r="P1113" s="4" t="s">
        <v>1097</v>
      </c>
      <c r="Q1113" s="4">
        <v>90</v>
      </c>
      <c r="R1113" s="4">
        <v>1</v>
      </c>
      <c r="S1113" s="4" t="s">
        <v>1573</v>
      </c>
      <c r="T1113" s="4">
        <v>2</v>
      </c>
      <c r="U1113" s="4">
        <v>2</v>
      </c>
      <c r="W1113" s="4" t="s">
        <v>3494</v>
      </c>
      <c r="X1113" s="4" t="s">
        <v>3495</v>
      </c>
      <c r="Y1113" s="45">
        <v>0</v>
      </c>
      <c r="AA1113" s="4">
        <v>1</v>
      </c>
      <c r="AB1113" s="4">
        <v>100</v>
      </c>
      <c r="AC1113" s="4">
        <v>1</v>
      </c>
      <c r="AD1113" s="4">
        <v>1</v>
      </c>
      <c r="AE1113" s="45" t="s">
        <v>16461</v>
      </c>
      <c r="AF1113" s="45" t="s">
        <v>16457</v>
      </c>
      <c r="AG1113" s="45" t="s">
        <v>16459</v>
      </c>
      <c r="AH1113" s="45" t="s">
        <v>16453</v>
      </c>
      <c r="AI1113" s="45" t="s">
        <v>16455</v>
      </c>
      <c r="AJ1113" s="63" t="s">
        <v>20405</v>
      </c>
      <c r="AK1113" s="63" t="s">
        <v>20406</v>
      </c>
      <c r="AL1113" s="4">
        <v>0</v>
      </c>
      <c r="AM1113" s="43">
        <f>IF(AND(L1113="WEAPON",OR(R1113=0,R1113=1,R1113=2)),[1]装备基础and强化!$V$7,IF(AND(L1113="LEFTRING",OR(R1113=0,R1113=1,R1113=2)),[1]装备基础and强化!$W$7,IF(AND(L1113="RIGHTRING",OR(R1113=0,R1113=1,R1113=2)),[1]装备基础and强化!$X$7,IF(AND(L1113="NECKLACE",OR(R1113=0,R1113=1,R1113=2)),[1]装备基础and强化!$Y$7,0))))</f>
        <v>0</v>
      </c>
      <c r="AN1113" s="43">
        <f>IF(AND(L1113="WEAPON",OR(R1113=3,R1113=4)),[1]装备基础and强化!$V$11,IF(AND(L1113="LEFTRING",OR(R1113=3,R1113=4)),[1]装备基础and强化!$W$11,IF(AND(L1113="RIGHTRING",OR(R1113=3,R1113=4)),[1]装备基础and强化!$X$11,IF(AND(L1113="NECKLACE",OR(R1113=3,R1113=4)),[1]装备基础and强化!$Y$11,0))))</f>
        <v>0</v>
      </c>
      <c r="AO1113" s="43">
        <f>IF(AND(L1113="BELT",T1113=1),[1]装备基础and强化!$AA$7,IF(AND(L1113="PANTS",T1113=1),[1]装备基础and强化!$AB$7,IF(AND(L1113="SHOES",T1113=1),[1]装备基础and强化!$AC$7,IF(AND(L1113="CLOTHES",T1113=1),[1]装备基础and强化!$AD$7,0))))</f>
        <v>0</v>
      </c>
      <c r="AP1113" s="43" t="e">
        <f>IF(AND(L1113="BELT",T1113=2),[1]装备基础and强化!$AF$7,IF(AND(L1113="PANTS",T1113=2),[1]装备基础and强化!$AG$7,IF(AND(L1113="SHOES",T1113=2),[1]装备基础and强化!$AH$7,IF(AND(L1113="CLOTHES",T1113=2),[1]装备基础and强化!$AI$7,0))))</f>
        <v>#REF!</v>
      </c>
      <c r="AQ1113" s="43">
        <f>IF(L1113="HAT",[1]装备基础and强化!$AK$7,IF(L1113="JADE",[1]装备基础and强化!$AK$7,0))</f>
        <v>0</v>
      </c>
      <c r="AR1113" s="43" t="e">
        <f t="shared" si="18"/>
        <v>#REF!</v>
      </c>
    </row>
    <row r="1114" spans="1:44" x14ac:dyDescent="0.15">
      <c r="A1114" s="43"/>
      <c r="B1114" s="5" t="s">
        <v>3708</v>
      </c>
      <c r="C1114" s="12">
        <v>21110</v>
      </c>
      <c r="D1114" s="5" t="s">
        <v>3702</v>
      </c>
      <c r="E1114" s="44" t="s">
        <v>22745</v>
      </c>
      <c r="F1114" s="4" t="s">
        <v>3709</v>
      </c>
      <c r="G1114" s="4" t="s">
        <v>3710</v>
      </c>
      <c r="H1114" s="44"/>
      <c r="I1114" s="4" t="s">
        <v>700</v>
      </c>
      <c r="J1114" s="6" t="s">
        <v>700</v>
      </c>
      <c r="K1114" s="45">
        <v>1</v>
      </c>
      <c r="L1114" s="4" t="s">
        <v>756</v>
      </c>
      <c r="M1114" s="104" t="s">
        <v>17096</v>
      </c>
      <c r="N1114" s="45">
        <v>280300</v>
      </c>
      <c r="O1114" s="4" t="s">
        <v>14661</v>
      </c>
      <c r="P1114" s="4" t="s">
        <v>1097</v>
      </c>
      <c r="Q1114" s="4">
        <v>90</v>
      </c>
      <c r="R1114" s="4">
        <v>1</v>
      </c>
      <c r="S1114" s="4" t="s">
        <v>1573</v>
      </c>
      <c r="T1114" s="4">
        <v>2</v>
      </c>
      <c r="U1114" s="4">
        <v>3</v>
      </c>
      <c r="W1114" s="4" t="s">
        <v>3494</v>
      </c>
      <c r="X1114" s="4" t="s">
        <v>3495</v>
      </c>
      <c r="Y1114" s="45">
        <v>0</v>
      </c>
      <c r="AA1114" s="4">
        <v>1</v>
      </c>
      <c r="AB1114" s="4">
        <v>100</v>
      </c>
      <c r="AC1114" s="4">
        <v>1</v>
      </c>
      <c r="AD1114" s="4">
        <v>1</v>
      </c>
      <c r="AE1114" s="45" t="s">
        <v>16461</v>
      </c>
      <c r="AF1114" s="45" t="s">
        <v>16457</v>
      </c>
      <c r="AG1114" s="45" t="s">
        <v>16459</v>
      </c>
      <c r="AH1114" s="45" t="s">
        <v>16453</v>
      </c>
      <c r="AI1114" s="45" t="s">
        <v>16455</v>
      </c>
      <c r="AJ1114" s="63" t="s">
        <v>20405</v>
      </c>
      <c r="AK1114" s="63" t="s">
        <v>20406</v>
      </c>
      <c r="AL1114" s="45">
        <v>0</v>
      </c>
      <c r="AM1114" s="43">
        <f>IF(AND(L1114="WEAPON",OR(R1114=0,R1114=1,R1114=2)),[1]装备基础and强化!$V$7,IF(AND(L1114="LEFTRING",OR(R1114=0,R1114=1,R1114=2)),[1]装备基础and强化!$W$7,IF(AND(L1114="RIGHTRING",OR(R1114=0,R1114=1,R1114=2)),[1]装备基础and强化!$X$7,IF(AND(L1114="NECKLACE",OR(R1114=0,R1114=1,R1114=2)),[1]装备基础and强化!$Y$7,0))))</f>
        <v>0</v>
      </c>
      <c r="AN1114" s="43">
        <f>IF(AND(L1114="WEAPON",OR(R1114=3,R1114=4)),[1]装备基础and强化!$V$11,IF(AND(L1114="LEFTRING",OR(R1114=3,R1114=4)),[1]装备基础and强化!$W$11,IF(AND(L1114="RIGHTRING",OR(R1114=3,R1114=4)),[1]装备基础and强化!$X$11,IF(AND(L1114="NECKLACE",OR(R1114=3,R1114=4)),[1]装备基础and强化!$Y$11,0))))</f>
        <v>0</v>
      </c>
      <c r="AO1114" s="43">
        <f>IF(AND(L1114="BELT",T1114=1),[1]装备基础and强化!$AA$7,IF(AND(L1114="PANTS",T1114=1),[1]装备基础and强化!$AB$7,IF(AND(L1114="SHOES",T1114=1),[1]装备基础and强化!$AC$7,IF(AND(L1114="CLOTHES",T1114=1),[1]装备基础and强化!$AD$7,0))))</f>
        <v>0</v>
      </c>
      <c r="AP1114" s="43" t="e">
        <f>IF(AND(L1114="BELT",T1114=2),[1]装备基础and强化!$AF$7,IF(AND(L1114="PANTS",T1114=2),[1]装备基础and强化!$AG$7,IF(AND(L1114="SHOES",T1114=2),[1]装备基础and强化!$AH$7,IF(AND(L1114="CLOTHES",T1114=2),[1]装备基础and强化!$AI$7,0))))</f>
        <v>#REF!</v>
      </c>
      <c r="AQ1114" s="43">
        <f>IF(L1114="HAT",[1]装备基础and强化!$AK$7,IF(L1114="JADE",[1]装备基础and强化!$AK$7,0))</f>
        <v>0</v>
      </c>
      <c r="AR1114" s="43" t="e">
        <f t="shared" si="18"/>
        <v>#REF!</v>
      </c>
    </row>
    <row r="1115" spans="1:44" x14ac:dyDescent="0.15">
      <c r="A1115" s="43"/>
      <c r="B1115" s="5" t="s">
        <v>3711</v>
      </c>
      <c r="C1115" s="12">
        <v>21111</v>
      </c>
      <c r="D1115" s="5" t="s">
        <v>3702</v>
      </c>
      <c r="E1115" s="44" t="s">
        <v>22746</v>
      </c>
      <c r="F1115" s="4" t="s">
        <v>3712</v>
      </c>
      <c r="G1115" s="4" t="s">
        <v>3713</v>
      </c>
      <c r="H1115" s="44"/>
      <c r="I1115" s="4" t="s">
        <v>700</v>
      </c>
      <c r="J1115" s="6" t="s">
        <v>700</v>
      </c>
      <c r="K1115" s="45">
        <v>1</v>
      </c>
      <c r="L1115" s="4" t="s">
        <v>756</v>
      </c>
      <c r="M1115" s="104" t="s">
        <v>17097</v>
      </c>
      <c r="N1115" s="45">
        <v>280400</v>
      </c>
      <c r="O1115" s="4" t="s">
        <v>6064</v>
      </c>
      <c r="P1115" s="4" t="s">
        <v>1097</v>
      </c>
      <c r="Q1115" s="4">
        <v>90</v>
      </c>
      <c r="R1115" s="4">
        <v>1</v>
      </c>
      <c r="S1115" s="4" t="s">
        <v>1573</v>
      </c>
      <c r="T1115" s="4">
        <v>2</v>
      </c>
      <c r="U1115" s="4">
        <v>4</v>
      </c>
      <c r="W1115" s="4" t="s">
        <v>3494</v>
      </c>
      <c r="X1115" s="4" t="s">
        <v>3495</v>
      </c>
      <c r="Y1115" s="45">
        <v>0</v>
      </c>
      <c r="AA1115" s="4">
        <v>1</v>
      </c>
      <c r="AB1115" s="4">
        <v>100</v>
      </c>
      <c r="AC1115" s="4">
        <v>1</v>
      </c>
      <c r="AD1115" s="4">
        <v>1</v>
      </c>
      <c r="AE1115" s="45" t="s">
        <v>16461</v>
      </c>
      <c r="AF1115" s="45" t="s">
        <v>16457</v>
      </c>
      <c r="AG1115" s="45" t="s">
        <v>16459</v>
      </c>
      <c r="AH1115" s="45" t="s">
        <v>16453</v>
      </c>
      <c r="AI1115" s="45" t="s">
        <v>16455</v>
      </c>
      <c r="AJ1115" s="63" t="s">
        <v>20405</v>
      </c>
      <c r="AK1115" s="63" t="s">
        <v>20406</v>
      </c>
      <c r="AL1115" s="4">
        <v>0</v>
      </c>
      <c r="AM1115" s="43">
        <f>IF(AND(L1115="WEAPON",OR(R1115=0,R1115=1,R1115=2)),[1]装备基础and强化!$V$7,IF(AND(L1115="LEFTRING",OR(R1115=0,R1115=1,R1115=2)),[1]装备基础and强化!$W$7,IF(AND(L1115="RIGHTRING",OR(R1115=0,R1115=1,R1115=2)),[1]装备基础and强化!$X$7,IF(AND(L1115="NECKLACE",OR(R1115=0,R1115=1,R1115=2)),[1]装备基础and强化!$Y$7,0))))</f>
        <v>0</v>
      </c>
      <c r="AN1115" s="43">
        <f>IF(AND(L1115="WEAPON",OR(R1115=3,R1115=4)),[1]装备基础and强化!$V$11,IF(AND(L1115="LEFTRING",OR(R1115=3,R1115=4)),[1]装备基础and强化!$W$11,IF(AND(L1115="RIGHTRING",OR(R1115=3,R1115=4)),[1]装备基础and强化!$X$11,IF(AND(L1115="NECKLACE",OR(R1115=3,R1115=4)),[1]装备基础and强化!$Y$11,0))))</f>
        <v>0</v>
      </c>
      <c r="AO1115" s="43">
        <f>IF(AND(L1115="BELT",T1115=1),[1]装备基础and强化!$AA$7,IF(AND(L1115="PANTS",T1115=1),[1]装备基础and强化!$AB$7,IF(AND(L1115="SHOES",T1115=1),[1]装备基础and强化!$AC$7,IF(AND(L1115="CLOTHES",T1115=1),[1]装备基础and强化!$AD$7,0))))</f>
        <v>0</v>
      </c>
      <c r="AP1115" s="43" t="e">
        <f>IF(AND(L1115="BELT",T1115=2),[1]装备基础and强化!$AF$7,IF(AND(L1115="PANTS",T1115=2),[1]装备基础and强化!$AG$7,IF(AND(L1115="SHOES",T1115=2),[1]装备基础and强化!$AH$7,IF(AND(L1115="CLOTHES",T1115=2),[1]装备基础and强化!$AI$7,0))))</f>
        <v>#REF!</v>
      </c>
      <c r="AQ1115" s="43">
        <f>IF(L1115="HAT",[1]装备基础and强化!$AK$7,IF(L1115="JADE",[1]装备基础and强化!$AK$7,0))</f>
        <v>0</v>
      </c>
      <c r="AR1115" s="43" t="e">
        <f t="shared" si="18"/>
        <v>#REF!</v>
      </c>
    </row>
    <row r="1116" spans="1:44" x14ac:dyDescent="0.15">
      <c r="A1116" s="43"/>
      <c r="B1116" s="5" t="s">
        <v>3714</v>
      </c>
      <c r="C1116" s="12">
        <v>21112</v>
      </c>
      <c r="D1116" s="5" t="s">
        <v>3702</v>
      </c>
      <c r="E1116" s="44" t="s">
        <v>22747</v>
      </c>
      <c r="F1116" s="4" t="s">
        <v>3715</v>
      </c>
      <c r="G1116" s="4" t="s">
        <v>3716</v>
      </c>
      <c r="H1116" s="44"/>
      <c r="I1116" s="4" t="s">
        <v>700</v>
      </c>
      <c r="J1116" s="6" t="s">
        <v>700</v>
      </c>
      <c r="K1116" s="45">
        <v>1</v>
      </c>
      <c r="L1116" s="4" t="s">
        <v>756</v>
      </c>
      <c r="M1116" s="104" t="s">
        <v>17098</v>
      </c>
      <c r="N1116" s="45">
        <v>280500</v>
      </c>
      <c r="O1116" s="4" t="s">
        <v>10457</v>
      </c>
      <c r="P1116" s="4" t="s">
        <v>1097</v>
      </c>
      <c r="Q1116" s="4">
        <v>90</v>
      </c>
      <c r="R1116" s="4">
        <v>1</v>
      </c>
      <c r="S1116" s="4" t="s">
        <v>1573</v>
      </c>
      <c r="T1116" s="4">
        <v>2</v>
      </c>
      <c r="U1116" s="4">
        <v>5</v>
      </c>
      <c r="W1116" s="4" t="s">
        <v>3494</v>
      </c>
      <c r="X1116" s="4" t="s">
        <v>3495</v>
      </c>
      <c r="Y1116" s="45">
        <v>0</v>
      </c>
      <c r="AA1116" s="4">
        <v>1</v>
      </c>
      <c r="AB1116" s="4">
        <v>100</v>
      </c>
      <c r="AC1116" s="4">
        <v>1</v>
      </c>
      <c r="AD1116" s="4">
        <v>1</v>
      </c>
      <c r="AE1116" s="45" t="s">
        <v>16461</v>
      </c>
      <c r="AF1116" s="45" t="s">
        <v>16457</v>
      </c>
      <c r="AG1116" s="45" t="s">
        <v>16459</v>
      </c>
      <c r="AH1116" s="45" t="s">
        <v>16453</v>
      </c>
      <c r="AI1116" s="45" t="s">
        <v>16455</v>
      </c>
      <c r="AJ1116" s="63" t="s">
        <v>20405</v>
      </c>
      <c r="AK1116" s="63" t="s">
        <v>20406</v>
      </c>
      <c r="AL1116" s="45">
        <v>0</v>
      </c>
      <c r="AM1116" s="43">
        <f>IF(AND(L1116="WEAPON",OR(R1116=0,R1116=1,R1116=2)),[1]装备基础and强化!$V$7,IF(AND(L1116="LEFTRING",OR(R1116=0,R1116=1,R1116=2)),[1]装备基础and强化!$W$7,IF(AND(L1116="RIGHTRING",OR(R1116=0,R1116=1,R1116=2)),[1]装备基础and强化!$X$7,IF(AND(L1116="NECKLACE",OR(R1116=0,R1116=1,R1116=2)),[1]装备基础and强化!$Y$7,0))))</f>
        <v>0</v>
      </c>
      <c r="AN1116" s="43">
        <f>IF(AND(L1116="WEAPON",OR(R1116=3,R1116=4)),[1]装备基础and强化!$V$11,IF(AND(L1116="LEFTRING",OR(R1116=3,R1116=4)),[1]装备基础and强化!$W$11,IF(AND(L1116="RIGHTRING",OR(R1116=3,R1116=4)),[1]装备基础and强化!$X$11,IF(AND(L1116="NECKLACE",OR(R1116=3,R1116=4)),[1]装备基础and强化!$Y$11,0))))</f>
        <v>0</v>
      </c>
      <c r="AO1116" s="43">
        <f>IF(AND(L1116="BELT",T1116=1),[1]装备基础and强化!$AA$7,IF(AND(L1116="PANTS",T1116=1),[1]装备基础and强化!$AB$7,IF(AND(L1116="SHOES",T1116=1),[1]装备基础and强化!$AC$7,IF(AND(L1116="CLOTHES",T1116=1),[1]装备基础and强化!$AD$7,0))))</f>
        <v>0</v>
      </c>
      <c r="AP1116" s="43" t="e">
        <f>IF(AND(L1116="BELT",T1116=2),[1]装备基础and强化!$AF$7,IF(AND(L1116="PANTS",T1116=2),[1]装备基础and强化!$AG$7,IF(AND(L1116="SHOES",T1116=2),[1]装备基础and强化!$AH$7,IF(AND(L1116="CLOTHES",T1116=2),[1]装备基础and强化!$AI$7,0))))</f>
        <v>#REF!</v>
      </c>
      <c r="AQ1116" s="43">
        <f>IF(L1116="HAT",[1]装备基础and强化!$AK$7,IF(L1116="JADE",[1]装备基础and强化!$AK$7,0))</f>
        <v>0</v>
      </c>
      <c r="AR1116" s="43" t="e">
        <f t="shared" si="18"/>
        <v>#REF!</v>
      </c>
    </row>
    <row r="1117" spans="1:44" x14ac:dyDescent="0.15">
      <c r="A1117" s="43"/>
      <c r="B1117" s="5" t="s">
        <v>3717</v>
      </c>
      <c r="C1117" s="12">
        <v>21113</v>
      </c>
      <c r="D1117" s="5" t="s">
        <v>3702</v>
      </c>
      <c r="E1117" s="44" t="s">
        <v>22748</v>
      </c>
      <c r="F1117" s="4" t="s">
        <v>3718</v>
      </c>
      <c r="G1117" s="4" t="s">
        <v>3719</v>
      </c>
      <c r="H1117" s="44"/>
      <c r="I1117" s="4" t="s">
        <v>700</v>
      </c>
      <c r="J1117" s="6" t="s">
        <v>700</v>
      </c>
      <c r="K1117" s="45">
        <v>1</v>
      </c>
      <c r="L1117" s="4" t="s">
        <v>756</v>
      </c>
      <c r="M1117" s="104" t="s">
        <v>17099</v>
      </c>
      <c r="N1117" s="45">
        <v>280600</v>
      </c>
      <c r="O1117" s="4" t="s">
        <v>14871</v>
      </c>
      <c r="P1117" s="4" t="s">
        <v>1097</v>
      </c>
      <c r="Q1117" s="4">
        <v>90</v>
      </c>
      <c r="R1117" s="4">
        <v>1</v>
      </c>
      <c r="S1117" s="4" t="s">
        <v>1573</v>
      </c>
      <c r="T1117" s="4">
        <v>2</v>
      </c>
      <c r="U1117" s="4">
        <v>6</v>
      </c>
      <c r="W1117" s="4" t="s">
        <v>3494</v>
      </c>
      <c r="X1117" s="4" t="s">
        <v>3495</v>
      </c>
      <c r="Y1117" s="45">
        <v>0</v>
      </c>
      <c r="AA1117" s="4">
        <v>1</v>
      </c>
      <c r="AB1117" s="4">
        <v>100</v>
      </c>
      <c r="AC1117" s="4">
        <v>1</v>
      </c>
      <c r="AD1117" s="4">
        <v>1</v>
      </c>
      <c r="AE1117" s="45" t="s">
        <v>16461</v>
      </c>
      <c r="AF1117" s="45" t="s">
        <v>16457</v>
      </c>
      <c r="AG1117" s="45" t="s">
        <v>16459</v>
      </c>
      <c r="AH1117" s="45" t="s">
        <v>16453</v>
      </c>
      <c r="AI1117" s="45" t="s">
        <v>16455</v>
      </c>
      <c r="AJ1117" s="63" t="s">
        <v>20405</v>
      </c>
      <c r="AK1117" s="63" t="s">
        <v>20406</v>
      </c>
      <c r="AL1117" s="4">
        <v>0</v>
      </c>
      <c r="AM1117" s="43">
        <f>IF(AND(L1117="WEAPON",OR(R1117=0,R1117=1,R1117=2)),[1]装备基础and强化!$V$7,IF(AND(L1117="LEFTRING",OR(R1117=0,R1117=1,R1117=2)),[1]装备基础and强化!$W$7,IF(AND(L1117="RIGHTRING",OR(R1117=0,R1117=1,R1117=2)),[1]装备基础and强化!$X$7,IF(AND(L1117="NECKLACE",OR(R1117=0,R1117=1,R1117=2)),[1]装备基础and强化!$Y$7,0))))</f>
        <v>0</v>
      </c>
      <c r="AN1117" s="43">
        <f>IF(AND(L1117="WEAPON",OR(R1117=3,R1117=4)),[1]装备基础and强化!$V$11,IF(AND(L1117="LEFTRING",OR(R1117=3,R1117=4)),[1]装备基础and强化!$W$11,IF(AND(L1117="RIGHTRING",OR(R1117=3,R1117=4)),[1]装备基础and强化!$X$11,IF(AND(L1117="NECKLACE",OR(R1117=3,R1117=4)),[1]装备基础and强化!$Y$11,0))))</f>
        <v>0</v>
      </c>
      <c r="AO1117" s="43">
        <f>IF(AND(L1117="BELT",T1117=1),[1]装备基础and强化!$AA$7,IF(AND(L1117="PANTS",T1117=1),[1]装备基础and强化!$AB$7,IF(AND(L1117="SHOES",T1117=1),[1]装备基础and强化!$AC$7,IF(AND(L1117="CLOTHES",T1117=1),[1]装备基础and强化!$AD$7,0))))</f>
        <v>0</v>
      </c>
      <c r="AP1117" s="43" t="e">
        <f>IF(AND(L1117="BELT",T1117=2),[1]装备基础and强化!$AF$7,IF(AND(L1117="PANTS",T1117=2),[1]装备基础and强化!$AG$7,IF(AND(L1117="SHOES",T1117=2),[1]装备基础and强化!$AH$7,IF(AND(L1117="CLOTHES",T1117=2),[1]装备基础and强化!$AI$7,0))))</f>
        <v>#REF!</v>
      </c>
      <c r="AQ1117" s="43">
        <f>IF(L1117="HAT",[1]装备基础and强化!$AK$7,IF(L1117="JADE",[1]装备基础and强化!$AK$7,0))</f>
        <v>0</v>
      </c>
      <c r="AR1117" s="43" t="e">
        <f t="shared" si="18"/>
        <v>#REF!</v>
      </c>
    </row>
    <row r="1118" spans="1:44" x14ac:dyDescent="0.15">
      <c r="A1118" s="43"/>
      <c r="B1118" s="5" t="s">
        <v>3720</v>
      </c>
      <c r="C1118" s="12">
        <v>21114</v>
      </c>
      <c r="D1118" s="5" t="s">
        <v>3702</v>
      </c>
      <c r="E1118" s="44" t="s">
        <v>22749</v>
      </c>
      <c r="F1118" s="4" t="s">
        <v>3721</v>
      </c>
      <c r="G1118" s="4" t="s">
        <v>3722</v>
      </c>
      <c r="H1118" s="44"/>
      <c r="I1118" s="4" t="s">
        <v>700</v>
      </c>
      <c r="J1118" s="6" t="s">
        <v>700</v>
      </c>
      <c r="K1118" s="45">
        <v>1</v>
      </c>
      <c r="L1118" s="4" t="s">
        <v>756</v>
      </c>
      <c r="M1118" s="104" t="s">
        <v>17100</v>
      </c>
      <c r="N1118" s="45">
        <v>280700</v>
      </c>
      <c r="O1118" s="4" t="s">
        <v>12237</v>
      </c>
      <c r="P1118" s="4" t="s">
        <v>1097</v>
      </c>
      <c r="Q1118" s="4">
        <v>90</v>
      </c>
      <c r="R1118" s="4">
        <v>1</v>
      </c>
      <c r="S1118" s="4" t="s">
        <v>1573</v>
      </c>
      <c r="T1118" s="4">
        <v>2</v>
      </c>
      <c r="U1118" s="4">
        <v>7</v>
      </c>
      <c r="W1118" s="4" t="s">
        <v>3494</v>
      </c>
      <c r="X1118" s="4" t="s">
        <v>3495</v>
      </c>
      <c r="Y1118" s="45">
        <v>0</v>
      </c>
      <c r="AA1118" s="4">
        <v>1</v>
      </c>
      <c r="AB1118" s="4">
        <v>100</v>
      </c>
      <c r="AC1118" s="4">
        <v>1</v>
      </c>
      <c r="AD1118" s="4">
        <v>1</v>
      </c>
      <c r="AE1118" s="45" t="s">
        <v>16461</v>
      </c>
      <c r="AF1118" s="45" t="s">
        <v>16457</v>
      </c>
      <c r="AG1118" s="45" t="s">
        <v>16459</v>
      </c>
      <c r="AH1118" s="45" t="s">
        <v>16453</v>
      </c>
      <c r="AI1118" s="45" t="s">
        <v>16455</v>
      </c>
      <c r="AJ1118" s="63" t="s">
        <v>20405</v>
      </c>
      <c r="AK1118" s="63" t="s">
        <v>20406</v>
      </c>
      <c r="AL1118" s="45">
        <v>0</v>
      </c>
      <c r="AM1118" s="43">
        <f>IF(AND(L1118="WEAPON",OR(R1118=0,R1118=1,R1118=2)),[1]装备基础and强化!$V$7,IF(AND(L1118="LEFTRING",OR(R1118=0,R1118=1,R1118=2)),[1]装备基础and强化!$W$7,IF(AND(L1118="RIGHTRING",OR(R1118=0,R1118=1,R1118=2)),[1]装备基础and强化!$X$7,IF(AND(L1118="NECKLACE",OR(R1118=0,R1118=1,R1118=2)),[1]装备基础and强化!$Y$7,0))))</f>
        <v>0</v>
      </c>
      <c r="AN1118" s="43">
        <f>IF(AND(L1118="WEAPON",OR(R1118=3,R1118=4)),[1]装备基础and强化!$V$11,IF(AND(L1118="LEFTRING",OR(R1118=3,R1118=4)),[1]装备基础and强化!$W$11,IF(AND(L1118="RIGHTRING",OR(R1118=3,R1118=4)),[1]装备基础and强化!$X$11,IF(AND(L1118="NECKLACE",OR(R1118=3,R1118=4)),[1]装备基础and强化!$Y$11,0))))</f>
        <v>0</v>
      </c>
      <c r="AO1118" s="43">
        <f>IF(AND(L1118="BELT",T1118=1),[1]装备基础and强化!$AA$7,IF(AND(L1118="PANTS",T1118=1),[1]装备基础and强化!$AB$7,IF(AND(L1118="SHOES",T1118=1),[1]装备基础and强化!$AC$7,IF(AND(L1118="CLOTHES",T1118=1),[1]装备基础and强化!$AD$7,0))))</f>
        <v>0</v>
      </c>
      <c r="AP1118" s="43" t="e">
        <f>IF(AND(L1118="BELT",T1118=2),[1]装备基础and强化!$AF$7,IF(AND(L1118="PANTS",T1118=2),[1]装备基础and强化!$AG$7,IF(AND(L1118="SHOES",T1118=2),[1]装备基础and强化!$AH$7,IF(AND(L1118="CLOTHES",T1118=2),[1]装备基础and强化!$AI$7,0))))</f>
        <v>#REF!</v>
      </c>
      <c r="AQ1118" s="43">
        <f>IF(L1118="HAT",[1]装备基础and强化!$AK$7,IF(L1118="JADE",[1]装备基础and强化!$AK$7,0))</f>
        <v>0</v>
      </c>
      <c r="AR1118" s="43" t="e">
        <f t="shared" si="18"/>
        <v>#REF!</v>
      </c>
    </row>
    <row r="1119" spans="1:44" x14ac:dyDescent="0.15">
      <c r="A1119" s="43"/>
      <c r="B1119" s="5" t="s">
        <v>3723</v>
      </c>
      <c r="C1119" s="12">
        <v>21115</v>
      </c>
      <c r="D1119" s="5" t="s">
        <v>3702</v>
      </c>
      <c r="E1119" s="44" t="s">
        <v>22750</v>
      </c>
      <c r="F1119" s="4" t="s">
        <v>3724</v>
      </c>
      <c r="G1119" s="4" t="s">
        <v>3725</v>
      </c>
      <c r="H1119" s="44"/>
      <c r="I1119" s="4" t="s">
        <v>700</v>
      </c>
      <c r="J1119" s="6" t="s">
        <v>700</v>
      </c>
      <c r="K1119" s="45">
        <v>1</v>
      </c>
      <c r="L1119" s="4" t="s">
        <v>756</v>
      </c>
      <c r="M1119" s="104" t="s">
        <v>17101</v>
      </c>
      <c r="N1119" s="45">
        <v>280800</v>
      </c>
      <c r="O1119" s="4" t="s">
        <v>12241</v>
      </c>
      <c r="P1119" s="4" t="s">
        <v>1097</v>
      </c>
      <c r="Q1119" s="4">
        <v>90</v>
      </c>
      <c r="R1119" s="4">
        <v>1</v>
      </c>
      <c r="S1119" s="4" t="s">
        <v>1573</v>
      </c>
      <c r="T1119" s="4">
        <v>2</v>
      </c>
      <c r="U1119" s="4">
        <v>8</v>
      </c>
      <c r="W1119" s="4" t="s">
        <v>3494</v>
      </c>
      <c r="X1119" s="4" t="s">
        <v>3495</v>
      </c>
      <c r="Y1119" s="45">
        <v>0</v>
      </c>
      <c r="AA1119" s="4">
        <v>1</v>
      </c>
      <c r="AB1119" s="4">
        <v>100</v>
      </c>
      <c r="AC1119" s="4">
        <v>1</v>
      </c>
      <c r="AD1119" s="4">
        <v>1</v>
      </c>
      <c r="AE1119" s="45" t="s">
        <v>16461</v>
      </c>
      <c r="AF1119" s="45" t="s">
        <v>16457</v>
      </c>
      <c r="AG1119" s="45" t="s">
        <v>16459</v>
      </c>
      <c r="AH1119" s="45" t="s">
        <v>16453</v>
      </c>
      <c r="AI1119" s="45" t="s">
        <v>16455</v>
      </c>
      <c r="AJ1119" s="63" t="s">
        <v>20405</v>
      </c>
      <c r="AK1119" s="63" t="s">
        <v>20406</v>
      </c>
      <c r="AL1119" s="4">
        <v>0</v>
      </c>
      <c r="AM1119" s="43">
        <f>IF(AND(L1119="WEAPON",OR(R1119=0,R1119=1,R1119=2)),[1]装备基础and强化!$V$7,IF(AND(L1119="LEFTRING",OR(R1119=0,R1119=1,R1119=2)),[1]装备基础and强化!$W$7,IF(AND(L1119="RIGHTRING",OR(R1119=0,R1119=1,R1119=2)),[1]装备基础and强化!$X$7,IF(AND(L1119="NECKLACE",OR(R1119=0,R1119=1,R1119=2)),[1]装备基础and强化!$Y$7,0))))</f>
        <v>0</v>
      </c>
      <c r="AN1119" s="43">
        <f>IF(AND(L1119="WEAPON",OR(R1119=3,R1119=4)),[1]装备基础and强化!$V$11,IF(AND(L1119="LEFTRING",OR(R1119=3,R1119=4)),[1]装备基础and强化!$W$11,IF(AND(L1119="RIGHTRING",OR(R1119=3,R1119=4)),[1]装备基础and强化!$X$11,IF(AND(L1119="NECKLACE",OR(R1119=3,R1119=4)),[1]装备基础and强化!$Y$11,0))))</f>
        <v>0</v>
      </c>
      <c r="AO1119" s="43">
        <f>IF(AND(L1119="BELT",T1119=1),[1]装备基础and强化!$AA$7,IF(AND(L1119="PANTS",T1119=1),[1]装备基础and强化!$AB$7,IF(AND(L1119="SHOES",T1119=1),[1]装备基础and强化!$AC$7,IF(AND(L1119="CLOTHES",T1119=1),[1]装备基础and强化!$AD$7,0))))</f>
        <v>0</v>
      </c>
      <c r="AP1119" s="43" t="e">
        <f>IF(AND(L1119="BELT",T1119=2),[1]装备基础and强化!$AF$7,IF(AND(L1119="PANTS",T1119=2),[1]装备基础and强化!$AG$7,IF(AND(L1119="SHOES",T1119=2),[1]装备基础and强化!$AH$7,IF(AND(L1119="CLOTHES",T1119=2),[1]装备基础and强化!$AI$7,0))))</f>
        <v>#REF!</v>
      </c>
      <c r="AQ1119" s="43">
        <f>IF(L1119="HAT",[1]装备基础and强化!$AK$7,IF(L1119="JADE",[1]装备基础and强化!$AK$7,0))</f>
        <v>0</v>
      </c>
      <c r="AR1119" s="43" t="e">
        <f t="shared" si="18"/>
        <v>#REF!</v>
      </c>
    </row>
    <row r="1120" spans="1:44" x14ac:dyDescent="0.15">
      <c r="A1120" s="43"/>
      <c r="B1120" s="5" t="s">
        <v>3726</v>
      </c>
      <c r="C1120" s="12">
        <v>21116</v>
      </c>
      <c r="D1120" s="5" t="s">
        <v>3727</v>
      </c>
      <c r="E1120" s="44" t="s">
        <v>22751</v>
      </c>
      <c r="F1120" s="4" t="s">
        <v>3728</v>
      </c>
      <c r="G1120" s="4" t="s">
        <v>3729</v>
      </c>
      <c r="H1120" s="44"/>
      <c r="I1120" s="4" t="s">
        <v>700</v>
      </c>
      <c r="J1120" s="6" t="s">
        <v>700</v>
      </c>
      <c r="K1120" s="45">
        <v>1</v>
      </c>
      <c r="L1120" s="4" t="s">
        <v>756</v>
      </c>
      <c r="M1120" s="104" t="s">
        <v>17102</v>
      </c>
      <c r="N1120" s="45">
        <v>2110100</v>
      </c>
      <c r="O1120" s="4" t="s">
        <v>3250</v>
      </c>
      <c r="P1120" s="4" t="s">
        <v>1097</v>
      </c>
      <c r="Q1120" s="4">
        <v>120</v>
      </c>
      <c r="R1120" s="4">
        <v>1</v>
      </c>
      <c r="S1120" s="4" t="s">
        <v>1607</v>
      </c>
      <c r="T1120" s="4">
        <v>2</v>
      </c>
      <c r="U1120" s="4">
        <v>1</v>
      </c>
      <c r="W1120" s="4" t="s">
        <v>3521</v>
      </c>
      <c r="X1120" s="4" t="s">
        <v>3522</v>
      </c>
      <c r="Y1120" s="45">
        <v>0</v>
      </c>
      <c r="AA1120" s="4">
        <v>1</v>
      </c>
      <c r="AB1120" s="4">
        <v>100</v>
      </c>
      <c r="AC1120" s="4">
        <v>1</v>
      </c>
      <c r="AD1120" s="4">
        <v>1</v>
      </c>
      <c r="AE1120" s="45" t="s">
        <v>16461</v>
      </c>
      <c r="AF1120" s="45" t="s">
        <v>16457</v>
      </c>
      <c r="AG1120" s="45" t="s">
        <v>16459</v>
      </c>
      <c r="AH1120" s="45" t="s">
        <v>16453</v>
      </c>
      <c r="AI1120" s="45" t="s">
        <v>16455</v>
      </c>
      <c r="AJ1120" s="63" t="s">
        <v>20405</v>
      </c>
      <c r="AK1120" s="63" t="s">
        <v>20406</v>
      </c>
      <c r="AL1120" s="45">
        <v>0</v>
      </c>
      <c r="AM1120" s="43">
        <f>IF(AND(L1120="WEAPON",OR(R1120=0,R1120=1,R1120=2)),[1]装备基础and强化!$V$7,IF(AND(L1120="LEFTRING",OR(R1120=0,R1120=1,R1120=2)),[1]装备基础and强化!$W$7,IF(AND(L1120="RIGHTRING",OR(R1120=0,R1120=1,R1120=2)),[1]装备基础and强化!$X$7,IF(AND(L1120="NECKLACE",OR(R1120=0,R1120=1,R1120=2)),[1]装备基础and强化!$Y$7,0))))</f>
        <v>0</v>
      </c>
      <c r="AN1120" s="43">
        <f>IF(AND(L1120="WEAPON",OR(R1120=3,R1120=4)),[1]装备基础and强化!$V$11,IF(AND(L1120="LEFTRING",OR(R1120=3,R1120=4)),[1]装备基础and强化!$W$11,IF(AND(L1120="RIGHTRING",OR(R1120=3,R1120=4)),[1]装备基础and强化!$X$11,IF(AND(L1120="NECKLACE",OR(R1120=3,R1120=4)),[1]装备基础and强化!$Y$11,0))))</f>
        <v>0</v>
      </c>
      <c r="AO1120" s="43">
        <f>IF(AND(L1120="BELT",T1120=1),[1]装备基础and强化!$AA$7,IF(AND(L1120="PANTS",T1120=1),[1]装备基础and强化!$AB$7,IF(AND(L1120="SHOES",T1120=1),[1]装备基础and强化!$AC$7,IF(AND(L1120="CLOTHES",T1120=1),[1]装备基础and强化!$AD$7,0))))</f>
        <v>0</v>
      </c>
      <c r="AP1120" s="43" t="e">
        <f>IF(AND(L1120="BELT",T1120=2),[1]装备基础and强化!$AF$7,IF(AND(L1120="PANTS",T1120=2),[1]装备基础and强化!$AG$7,IF(AND(L1120="SHOES",T1120=2),[1]装备基础and强化!$AH$7,IF(AND(L1120="CLOTHES",T1120=2),[1]装备基础and强化!$AI$7,0))))</f>
        <v>#REF!</v>
      </c>
      <c r="AQ1120" s="43">
        <f>IF(L1120="HAT",[1]装备基础and强化!$AK$7,IF(L1120="JADE",[1]装备基础and强化!$AK$7,0))</f>
        <v>0</v>
      </c>
      <c r="AR1120" s="43" t="e">
        <f t="shared" si="18"/>
        <v>#REF!</v>
      </c>
    </row>
    <row r="1121" spans="1:44" x14ac:dyDescent="0.15">
      <c r="A1121" s="43"/>
      <c r="B1121" s="5" t="s">
        <v>3730</v>
      </c>
      <c r="C1121" s="12">
        <v>21117</v>
      </c>
      <c r="D1121" s="5" t="s">
        <v>3727</v>
      </c>
      <c r="E1121" s="44" t="s">
        <v>22752</v>
      </c>
      <c r="F1121" s="4" t="s">
        <v>3731</v>
      </c>
      <c r="G1121" s="4" t="s">
        <v>3732</v>
      </c>
      <c r="H1121" s="44"/>
      <c r="I1121" s="4" t="s">
        <v>700</v>
      </c>
      <c r="J1121" s="6" t="s">
        <v>700</v>
      </c>
      <c r="K1121" s="45">
        <v>1</v>
      </c>
      <c r="L1121" s="4" t="s">
        <v>756</v>
      </c>
      <c r="M1121" s="104" t="s">
        <v>17103</v>
      </c>
      <c r="N1121" s="45">
        <v>2110200</v>
      </c>
      <c r="O1121" s="4" t="s">
        <v>7262</v>
      </c>
      <c r="P1121" s="4" t="s">
        <v>1097</v>
      </c>
      <c r="Q1121" s="4">
        <v>120</v>
      </c>
      <c r="R1121" s="4">
        <v>1</v>
      </c>
      <c r="S1121" s="4" t="s">
        <v>1607</v>
      </c>
      <c r="T1121" s="4">
        <v>2</v>
      </c>
      <c r="U1121" s="4">
        <v>2</v>
      </c>
      <c r="W1121" s="4" t="s">
        <v>3521</v>
      </c>
      <c r="X1121" s="4" t="s">
        <v>3522</v>
      </c>
      <c r="Y1121" s="45">
        <v>0</v>
      </c>
      <c r="AA1121" s="4">
        <v>1</v>
      </c>
      <c r="AB1121" s="4">
        <v>100</v>
      </c>
      <c r="AC1121" s="4">
        <v>1</v>
      </c>
      <c r="AD1121" s="4">
        <v>1</v>
      </c>
      <c r="AE1121" s="45" t="s">
        <v>16461</v>
      </c>
      <c r="AF1121" s="45" t="s">
        <v>16457</v>
      </c>
      <c r="AG1121" s="45" t="s">
        <v>16459</v>
      </c>
      <c r="AH1121" s="45" t="s">
        <v>16453</v>
      </c>
      <c r="AI1121" s="45" t="s">
        <v>16455</v>
      </c>
      <c r="AJ1121" s="63" t="s">
        <v>20405</v>
      </c>
      <c r="AK1121" s="63" t="s">
        <v>20406</v>
      </c>
      <c r="AL1121" s="4">
        <v>0</v>
      </c>
      <c r="AM1121" s="43">
        <f>IF(AND(L1121="WEAPON",OR(R1121=0,R1121=1,R1121=2)),[1]装备基础and强化!$V$7,IF(AND(L1121="LEFTRING",OR(R1121=0,R1121=1,R1121=2)),[1]装备基础and强化!$W$7,IF(AND(L1121="RIGHTRING",OR(R1121=0,R1121=1,R1121=2)),[1]装备基础and强化!$X$7,IF(AND(L1121="NECKLACE",OR(R1121=0,R1121=1,R1121=2)),[1]装备基础and强化!$Y$7,0))))</f>
        <v>0</v>
      </c>
      <c r="AN1121" s="43">
        <f>IF(AND(L1121="WEAPON",OR(R1121=3,R1121=4)),[1]装备基础and强化!$V$11,IF(AND(L1121="LEFTRING",OR(R1121=3,R1121=4)),[1]装备基础and强化!$W$11,IF(AND(L1121="RIGHTRING",OR(R1121=3,R1121=4)),[1]装备基础and强化!$X$11,IF(AND(L1121="NECKLACE",OR(R1121=3,R1121=4)),[1]装备基础and强化!$Y$11,0))))</f>
        <v>0</v>
      </c>
      <c r="AO1121" s="43">
        <f>IF(AND(L1121="BELT",T1121=1),[1]装备基础and强化!$AA$7,IF(AND(L1121="PANTS",T1121=1),[1]装备基础and强化!$AB$7,IF(AND(L1121="SHOES",T1121=1),[1]装备基础and强化!$AC$7,IF(AND(L1121="CLOTHES",T1121=1),[1]装备基础and强化!$AD$7,0))))</f>
        <v>0</v>
      </c>
      <c r="AP1121" s="43" t="e">
        <f>IF(AND(L1121="BELT",T1121=2),[1]装备基础and强化!$AF$7,IF(AND(L1121="PANTS",T1121=2),[1]装备基础and强化!$AG$7,IF(AND(L1121="SHOES",T1121=2),[1]装备基础and强化!$AH$7,IF(AND(L1121="CLOTHES",T1121=2),[1]装备基础and强化!$AI$7,0))))</f>
        <v>#REF!</v>
      </c>
      <c r="AQ1121" s="43">
        <f>IF(L1121="HAT",[1]装备基础and强化!$AK$7,IF(L1121="JADE",[1]装备基础and强化!$AK$7,0))</f>
        <v>0</v>
      </c>
      <c r="AR1121" s="43" t="e">
        <f t="shared" si="18"/>
        <v>#REF!</v>
      </c>
    </row>
    <row r="1122" spans="1:44" x14ac:dyDescent="0.15">
      <c r="A1122" s="43"/>
      <c r="B1122" s="5" t="s">
        <v>3733</v>
      </c>
      <c r="C1122" s="12">
        <v>21118</v>
      </c>
      <c r="D1122" s="5" t="s">
        <v>3727</v>
      </c>
      <c r="E1122" s="44" t="s">
        <v>22753</v>
      </c>
      <c r="F1122" s="4" t="s">
        <v>3734</v>
      </c>
      <c r="G1122" s="4" t="s">
        <v>3735</v>
      </c>
      <c r="H1122" s="44"/>
      <c r="I1122" s="4" t="s">
        <v>700</v>
      </c>
      <c r="J1122" s="6" t="s">
        <v>700</v>
      </c>
      <c r="K1122" s="45">
        <v>1</v>
      </c>
      <c r="L1122" s="4" t="s">
        <v>756</v>
      </c>
      <c r="M1122" s="104" t="s">
        <v>17104</v>
      </c>
      <c r="N1122" s="45">
        <v>2110300</v>
      </c>
      <c r="O1122" s="4" t="s">
        <v>14872</v>
      </c>
      <c r="P1122" s="4" t="s">
        <v>1097</v>
      </c>
      <c r="Q1122" s="4">
        <v>120</v>
      </c>
      <c r="R1122" s="4">
        <v>1</v>
      </c>
      <c r="S1122" s="4" t="s">
        <v>1607</v>
      </c>
      <c r="T1122" s="4">
        <v>2</v>
      </c>
      <c r="U1122" s="4">
        <v>3</v>
      </c>
      <c r="W1122" s="4" t="s">
        <v>3521</v>
      </c>
      <c r="X1122" s="4" t="s">
        <v>3522</v>
      </c>
      <c r="Y1122" s="45">
        <v>0</v>
      </c>
      <c r="AA1122" s="4">
        <v>1</v>
      </c>
      <c r="AB1122" s="4">
        <v>100</v>
      </c>
      <c r="AC1122" s="4">
        <v>1</v>
      </c>
      <c r="AD1122" s="4">
        <v>1</v>
      </c>
      <c r="AE1122" s="45" t="s">
        <v>16461</v>
      </c>
      <c r="AF1122" s="45" t="s">
        <v>16457</v>
      </c>
      <c r="AG1122" s="45" t="s">
        <v>16459</v>
      </c>
      <c r="AH1122" s="45" t="s">
        <v>16453</v>
      </c>
      <c r="AI1122" s="45" t="s">
        <v>16455</v>
      </c>
      <c r="AJ1122" s="63" t="s">
        <v>20405</v>
      </c>
      <c r="AK1122" s="63" t="s">
        <v>20406</v>
      </c>
      <c r="AL1122" s="45">
        <v>0</v>
      </c>
      <c r="AM1122" s="43">
        <f>IF(AND(L1122="WEAPON",OR(R1122=0,R1122=1,R1122=2)),[1]装备基础and强化!$V$7,IF(AND(L1122="LEFTRING",OR(R1122=0,R1122=1,R1122=2)),[1]装备基础and强化!$W$7,IF(AND(L1122="RIGHTRING",OR(R1122=0,R1122=1,R1122=2)),[1]装备基础and强化!$X$7,IF(AND(L1122="NECKLACE",OR(R1122=0,R1122=1,R1122=2)),[1]装备基础and强化!$Y$7,0))))</f>
        <v>0</v>
      </c>
      <c r="AN1122" s="43">
        <f>IF(AND(L1122="WEAPON",OR(R1122=3,R1122=4)),[1]装备基础and强化!$V$11,IF(AND(L1122="LEFTRING",OR(R1122=3,R1122=4)),[1]装备基础and强化!$W$11,IF(AND(L1122="RIGHTRING",OR(R1122=3,R1122=4)),[1]装备基础and强化!$X$11,IF(AND(L1122="NECKLACE",OR(R1122=3,R1122=4)),[1]装备基础and强化!$Y$11,0))))</f>
        <v>0</v>
      </c>
      <c r="AO1122" s="43">
        <f>IF(AND(L1122="BELT",T1122=1),[1]装备基础and强化!$AA$7,IF(AND(L1122="PANTS",T1122=1),[1]装备基础and强化!$AB$7,IF(AND(L1122="SHOES",T1122=1),[1]装备基础and强化!$AC$7,IF(AND(L1122="CLOTHES",T1122=1),[1]装备基础and强化!$AD$7,0))))</f>
        <v>0</v>
      </c>
      <c r="AP1122" s="43" t="e">
        <f>IF(AND(L1122="BELT",T1122=2),[1]装备基础and强化!$AF$7,IF(AND(L1122="PANTS",T1122=2),[1]装备基础and强化!$AG$7,IF(AND(L1122="SHOES",T1122=2),[1]装备基础and强化!$AH$7,IF(AND(L1122="CLOTHES",T1122=2),[1]装备基础and强化!$AI$7,0))))</f>
        <v>#REF!</v>
      </c>
      <c r="AQ1122" s="43">
        <f>IF(L1122="HAT",[1]装备基础and强化!$AK$7,IF(L1122="JADE",[1]装备基础and强化!$AK$7,0))</f>
        <v>0</v>
      </c>
      <c r="AR1122" s="43" t="e">
        <f t="shared" si="18"/>
        <v>#REF!</v>
      </c>
    </row>
    <row r="1123" spans="1:44" x14ac:dyDescent="0.15">
      <c r="A1123" s="43"/>
      <c r="B1123" s="5" t="s">
        <v>3736</v>
      </c>
      <c r="C1123" s="12">
        <v>21119</v>
      </c>
      <c r="D1123" s="5" t="s">
        <v>3727</v>
      </c>
      <c r="E1123" s="44" t="s">
        <v>22754</v>
      </c>
      <c r="F1123" s="4" t="s">
        <v>3737</v>
      </c>
      <c r="G1123" s="4" t="s">
        <v>3738</v>
      </c>
      <c r="H1123" s="44"/>
      <c r="I1123" s="4" t="s">
        <v>700</v>
      </c>
      <c r="J1123" s="6" t="s">
        <v>700</v>
      </c>
      <c r="K1123" s="45">
        <v>1</v>
      </c>
      <c r="L1123" s="4" t="s">
        <v>756</v>
      </c>
      <c r="M1123" s="104" t="s">
        <v>17105</v>
      </c>
      <c r="N1123" s="45">
        <v>2110400</v>
      </c>
      <c r="O1123" s="4" t="s">
        <v>14690</v>
      </c>
      <c r="P1123" s="4" t="s">
        <v>1097</v>
      </c>
      <c r="Q1123" s="4">
        <v>120</v>
      </c>
      <c r="R1123" s="4">
        <v>1</v>
      </c>
      <c r="S1123" s="4" t="s">
        <v>1607</v>
      </c>
      <c r="T1123" s="4">
        <v>2</v>
      </c>
      <c r="U1123" s="4">
        <v>4</v>
      </c>
      <c r="W1123" s="4" t="s">
        <v>3521</v>
      </c>
      <c r="X1123" s="4" t="s">
        <v>3522</v>
      </c>
      <c r="Y1123" s="45">
        <v>0</v>
      </c>
      <c r="AA1123" s="4">
        <v>1</v>
      </c>
      <c r="AB1123" s="4">
        <v>100</v>
      </c>
      <c r="AC1123" s="4">
        <v>1</v>
      </c>
      <c r="AD1123" s="4">
        <v>1</v>
      </c>
      <c r="AE1123" s="45" t="s">
        <v>16461</v>
      </c>
      <c r="AF1123" s="45" t="s">
        <v>16457</v>
      </c>
      <c r="AG1123" s="45" t="s">
        <v>16459</v>
      </c>
      <c r="AH1123" s="45" t="s">
        <v>16453</v>
      </c>
      <c r="AI1123" s="45" t="s">
        <v>16455</v>
      </c>
      <c r="AJ1123" s="63" t="s">
        <v>20405</v>
      </c>
      <c r="AK1123" s="63" t="s">
        <v>20406</v>
      </c>
      <c r="AL1123" s="4">
        <v>0</v>
      </c>
      <c r="AM1123" s="43">
        <f>IF(AND(L1123="WEAPON",OR(R1123=0,R1123=1,R1123=2)),[1]装备基础and强化!$V$7,IF(AND(L1123="LEFTRING",OR(R1123=0,R1123=1,R1123=2)),[1]装备基础and强化!$W$7,IF(AND(L1123="RIGHTRING",OR(R1123=0,R1123=1,R1123=2)),[1]装备基础and强化!$X$7,IF(AND(L1123="NECKLACE",OR(R1123=0,R1123=1,R1123=2)),[1]装备基础and强化!$Y$7,0))))</f>
        <v>0</v>
      </c>
      <c r="AN1123" s="43">
        <f>IF(AND(L1123="WEAPON",OR(R1123=3,R1123=4)),[1]装备基础and强化!$V$11,IF(AND(L1123="LEFTRING",OR(R1123=3,R1123=4)),[1]装备基础and强化!$W$11,IF(AND(L1123="RIGHTRING",OR(R1123=3,R1123=4)),[1]装备基础and强化!$X$11,IF(AND(L1123="NECKLACE",OR(R1123=3,R1123=4)),[1]装备基础and强化!$Y$11,0))))</f>
        <v>0</v>
      </c>
      <c r="AO1123" s="43">
        <f>IF(AND(L1123="BELT",T1123=1),[1]装备基础and强化!$AA$7,IF(AND(L1123="PANTS",T1123=1),[1]装备基础and强化!$AB$7,IF(AND(L1123="SHOES",T1123=1),[1]装备基础and强化!$AC$7,IF(AND(L1123="CLOTHES",T1123=1),[1]装备基础and强化!$AD$7,0))))</f>
        <v>0</v>
      </c>
      <c r="AP1123" s="43" t="e">
        <f>IF(AND(L1123="BELT",T1123=2),[1]装备基础and强化!$AF$7,IF(AND(L1123="PANTS",T1123=2),[1]装备基础and强化!$AG$7,IF(AND(L1123="SHOES",T1123=2),[1]装备基础and强化!$AH$7,IF(AND(L1123="CLOTHES",T1123=2),[1]装备基础and强化!$AI$7,0))))</f>
        <v>#REF!</v>
      </c>
      <c r="AQ1123" s="43">
        <f>IF(L1123="HAT",[1]装备基础and强化!$AK$7,IF(L1123="JADE",[1]装备基础and强化!$AK$7,0))</f>
        <v>0</v>
      </c>
      <c r="AR1123" s="43" t="e">
        <f t="shared" si="18"/>
        <v>#REF!</v>
      </c>
    </row>
    <row r="1124" spans="1:44" x14ac:dyDescent="0.15">
      <c r="A1124" s="43"/>
      <c r="B1124" s="5" t="s">
        <v>3739</v>
      </c>
      <c r="C1124" s="12">
        <v>21120</v>
      </c>
      <c r="D1124" s="5" t="s">
        <v>3727</v>
      </c>
      <c r="E1124" s="44" t="s">
        <v>22755</v>
      </c>
      <c r="F1124" s="4" t="s">
        <v>3740</v>
      </c>
      <c r="G1124" s="4" t="s">
        <v>3741</v>
      </c>
      <c r="H1124" s="44"/>
      <c r="I1124" s="4" t="s">
        <v>700</v>
      </c>
      <c r="J1124" s="6" t="s">
        <v>700</v>
      </c>
      <c r="K1124" s="45">
        <v>1</v>
      </c>
      <c r="L1124" s="4" t="s">
        <v>756</v>
      </c>
      <c r="M1124" s="104" t="s">
        <v>17106</v>
      </c>
      <c r="N1124" s="45">
        <v>2110500</v>
      </c>
      <c r="O1124" s="4" t="s">
        <v>3311</v>
      </c>
      <c r="P1124" s="4" t="s">
        <v>1097</v>
      </c>
      <c r="Q1124" s="4">
        <v>120</v>
      </c>
      <c r="R1124" s="4">
        <v>1</v>
      </c>
      <c r="S1124" s="4" t="s">
        <v>1607</v>
      </c>
      <c r="T1124" s="4">
        <v>2</v>
      </c>
      <c r="U1124" s="4">
        <v>5</v>
      </c>
      <c r="W1124" s="4" t="s">
        <v>3521</v>
      </c>
      <c r="X1124" s="4" t="s">
        <v>3522</v>
      </c>
      <c r="Y1124" s="45">
        <v>0</v>
      </c>
      <c r="AA1124" s="4">
        <v>1</v>
      </c>
      <c r="AB1124" s="4">
        <v>100</v>
      </c>
      <c r="AC1124" s="4">
        <v>1</v>
      </c>
      <c r="AD1124" s="4">
        <v>1</v>
      </c>
      <c r="AE1124" s="45" t="s">
        <v>16461</v>
      </c>
      <c r="AF1124" s="45" t="s">
        <v>16457</v>
      </c>
      <c r="AG1124" s="45" t="s">
        <v>16459</v>
      </c>
      <c r="AH1124" s="45" t="s">
        <v>16453</v>
      </c>
      <c r="AI1124" s="45" t="s">
        <v>16455</v>
      </c>
      <c r="AJ1124" s="63" t="s">
        <v>20405</v>
      </c>
      <c r="AK1124" s="63" t="s">
        <v>20406</v>
      </c>
      <c r="AL1124" s="45">
        <v>0</v>
      </c>
      <c r="AM1124" s="43">
        <f>IF(AND(L1124="WEAPON",OR(R1124=0,R1124=1,R1124=2)),[1]装备基础and强化!$V$7,IF(AND(L1124="LEFTRING",OR(R1124=0,R1124=1,R1124=2)),[1]装备基础and强化!$W$7,IF(AND(L1124="RIGHTRING",OR(R1124=0,R1124=1,R1124=2)),[1]装备基础and强化!$X$7,IF(AND(L1124="NECKLACE",OR(R1124=0,R1124=1,R1124=2)),[1]装备基础and强化!$Y$7,0))))</f>
        <v>0</v>
      </c>
      <c r="AN1124" s="43">
        <f>IF(AND(L1124="WEAPON",OR(R1124=3,R1124=4)),[1]装备基础and强化!$V$11,IF(AND(L1124="LEFTRING",OR(R1124=3,R1124=4)),[1]装备基础and强化!$W$11,IF(AND(L1124="RIGHTRING",OR(R1124=3,R1124=4)),[1]装备基础and强化!$X$11,IF(AND(L1124="NECKLACE",OR(R1124=3,R1124=4)),[1]装备基础and强化!$Y$11,0))))</f>
        <v>0</v>
      </c>
      <c r="AO1124" s="43">
        <f>IF(AND(L1124="BELT",T1124=1),[1]装备基础and强化!$AA$7,IF(AND(L1124="PANTS",T1124=1),[1]装备基础and强化!$AB$7,IF(AND(L1124="SHOES",T1124=1),[1]装备基础and强化!$AC$7,IF(AND(L1124="CLOTHES",T1124=1),[1]装备基础and强化!$AD$7,0))))</f>
        <v>0</v>
      </c>
      <c r="AP1124" s="43" t="e">
        <f>IF(AND(L1124="BELT",T1124=2),[1]装备基础and强化!$AF$7,IF(AND(L1124="PANTS",T1124=2),[1]装备基础and强化!$AG$7,IF(AND(L1124="SHOES",T1124=2),[1]装备基础and强化!$AH$7,IF(AND(L1124="CLOTHES",T1124=2),[1]装备基础and强化!$AI$7,0))))</f>
        <v>#REF!</v>
      </c>
      <c r="AQ1124" s="43">
        <f>IF(L1124="HAT",[1]装备基础and强化!$AK$7,IF(L1124="JADE",[1]装备基础and强化!$AK$7,0))</f>
        <v>0</v>
      </c>
      <c r="AR1124" s="43" t="e">
        <f t="shared" si="18"/>
        <v>#REF!</v>
      </c>
    </row>
    <row r="1125" spans="1:44" x14ac:dyDescent="0.15">
      <c r="A1125" s="43"/>
      <c r="B1125" s="5" t="s">
        <v>3742</v>
      </c>
      <c r="C1125" s="12">
        <v>21121</v>
      </c>
      <c r="D1125" s="5" t="s">
        <v>3727</v>
      </c>
      <c r="E1125" s="44" t="s">
        <v>22756</v>
      </c>
      <c r="F1125" s="4" t="s">
        <v>3743</v>
      </c>
      <c r="G1125" s="4" t="s">
        <v>3744</v>
      </c>
      <c r="H1125" s="44"/>
      <c r="I1125" s="4" t="s">
        <v>700</v>
      </c>
      <c r="J1125" s="6" t="s">
        <v>700</v>
      </c>
      <c r="K1125" s="45">
        <v>1</v>
      </c>
      <c r="L1125" s="4" t="s">
        <v>756</v>
      </c>
      <c r="M1125" s="104" t="s">
        <v>17107</v>
      </c>
      <c r="N1125" s="45">
        <v>2110600</v>
      </c>
      <c r="O1125" s="4" t="s">
        <v>14727</v>
      </c>
      <c r="P1125" s="4" t="s">
        <v>1097</v>
      </c>
      <c r="Q1125" s="4">
        <v>120</v>
      </c>
      <c r="R1125" s="4">
        <v>1</v>
      </c>
      <c r="S1125" s="4" t="s">
        <v>1607</v>
      </c>
      <c r="T1125" s="4">
        <v>2</v>
      </c>
      <c r="U1125" s="4">
        <v>6</v>
      </c>
      <c r="W1125" s="4" t="s">
        <v>3521</v>
      </c>
      <c r="X1125" s="4" t="s">
        <v>3522</v>
      </c>
      <c r="Y1125" s="45">
        <v>0</v>
      </c>
      <c r="AA1125" s="4">
        <v>1</v>
      </c>
      <c r="AB1125" s="4">
        <v>100</v>
      </c>
      <c r="AC1125" s="4">
        <v>1</v>
      </c>
      <c r="AD1125" s="4">
        <v>1</v>
      </c>
      <c r="AE1125" s="45" t="s">
        <v>16461</v>
      </c>
      <c r="AF1125" s="45" t="s">
        <v>16457</v>
      </c>
      <c r="AG1125" s="45" t="s">
        <v>16459</v>
      </c>
      <c r="AH1125" s="45" t="s">
        <v>16453</v>
      </c>
      <c r="AI1125" s="45" t="s">
        <v>16455</v>
      </c>
      <c r="AJ1125" s="63" t="s">
        <v>20405</v>
      </c>
      <c r="AK1125" s="63" t="s">
        <v>20406</v>
      </c>
      <c r="AL1125" s="4">
        <v>0</v>
      </c>
      <c r="AM1125" s="43">
        <f>IF(AND(L1125="WEAPON",OR(R1125=0,R1125=1,R1125=2)),[1]装备基础and强化!$V$7,IF(AND(L1125="LEFTRING",OR(R1125=0,R1125=1,R1125=2)),[1]装备基础and强化!$W$7,IF(AND(L1125="RIGHTRING",OR(R1125=0,R1125=1,R1125=2)),[1]装备基础and强化!$X$7,IF(AND(L1125="NECKLACE",OR(R1125=0,R1125=1,R1125=2)),[1]装备基础and强化!$Y$7,0))))</f>
        <v>0</v>
      </c>
      <c r="AN1125" s="43">
        <f>IF(AND(L1125="WEAPON",OR(R1125=3,R1125=4)),[1]装备基础and强化!$V$11,IF(AND(L1125="LEFTRING",OR(R1125=3,R1125=4)),[1]装备基础and强化!$W$11,IF(AND(L1125="RIGHTRING",OR(R1125=3,R1125=4)),[1]装备基础and强化!$X$11,IF(AND(L1125="NECKLACE",OR(R1125=3,R1125=4)),[1]装备基础and强化!$Y$11,0))))</f>
        <v>0</v>
      </c>
      <c r="AO1125" s="43">
        <f>IF(AND(L1125="BELT",T1125=1),[1]装备基础and强化!$AA$7,IF(AND(L1125="PANTS",T1125=1),[1]装备基础and强化!$AB$7,IF(AND(L1125="SHOES",T1125=1),[1]装备基础and强化!$AC$7,IF(AND(L1125="CLOTHES",T1125=1),[1]装备基础and强化!$AD$7,0))))</f>
        <v>0</v>
      </c>
      <c r="AP1125" s="43" t="e">
        <f>IF(AND(L1125="BELT",T1125=2),[1]装备基础and强化!$AF$7,IF(AND(L1125="PANTS",T1125=2),[1]装备基础and强化!$AG$7,IF(AND(L1125="SHOES",T1125=2),[1]装备基础and强化!$AH$7,IF(AND(L1125="CLOTHES",T1125=2),[1]装备基础and强化!$AI$7,0))))</f>
        <v>#REF!</v>
      </c>
      <c r="AQ1125" s="43">
        <f>IF(L1125="HAT",[1]装备基础and强化!$AK$7,IF(L1125="JADE",[1]装备基础and强化!$AK$7,0))</f>
        <v>0</v>
      </c>
      <c r="AR1125" s="43" t="e">
        <f t="shared" si="18"/>
        <v>#REF!</v>
      </c>
    </row>
    <row r="1126" spans="1:44" x14ac:dyDescent="0.15">
      <c r="A1126" s="43"/>
      <c r="B1126" s="5" t="s">
        <v>3745</v>
      </c>
      <c r="C1126" s="12">
        <v>21122</v>
      </c>
      <c r="D1126" s="5" t="s">
        <v>3727</v>
      </c>
      <c r="E1126" s="44" t="s">
        <v>22757</v>
      </c>
      <c r="F1126" s="4" t="s">
        <v>3746</v>
      </c>
      <c r="G1126" s="4" t="s">
        <v>3747</v>
      </c>
      <c r="H1126" s="44"/>
      <c r="I1126" s="4" t="s">
        <v>700</v>
      </c>
      <c r="J1126" s="6" t="s">
        <v>700</v>
      </c>
      <c r="K1126" s="45">
        <v>1</v>
      </c>
      <c r="L1126" s="4" t="s">
        <v>756</v>
      </c>
      <c r="M1126" s="104" t="s">
        <v>17108</v>
      </c>
      <c r="N1126" s="45">
        <v>2110700</v>
      </c>
      <c r="O1126" s="4" t="s">
        <v>14873</v>
      </c>
      <c r="P1126" s="4" t="s">
        <v>1097</v>
      </c>
      <c r="Q1126" s="4">
        <v>120</v>
      </c>
      <c r="R1126" s="4">
        <v>1</v>
      </c>
      <c r="S1126" s="4" t="s">
        <v>1607</v>
      </c>
      <c r="T1126" s="4">
        <v>2</v>
      </c>
      <c r="U1126" s="4">
        <v>7</v>
      </c>
      <c r="W1126" s="4" t="s">
        <v>3521</v>
      </c>
      <c r="X1126" s="4" t="s">
        <v>3522</v>
      </c>
      <c r="Y1126" s="45">
        <v>0</v>
      </c>
      <c r="AA1126" s="4">
        <v>1</v>
      </c>
      <c r="AB1126" s="4">
        <v>100</v>
      </c>
      <c r="AC1126" s="4">
        <v>1</v>
      </c>
      <c r="AD1126" s="4">
        <v>1</v>
      </c>
      <c r="AE1126" s="45" t="s">
        <v>16461</v>
      </c>
      <c r="AF1126" s="45" t="s">
        <v>16457</v>
      </c>
      <c r="AG1126" s="45" t="s">
        <v>16459</v>
      </c>
      <c r="AH1126" s="45" t="s">
        <v>16453</v>
      </c>
      <c r="AI1126" s="45" t="s">
        <v>16455</v>
      </c>
      <c r="AJ1126" s="63" t="s">
        <v>20405</v>
      </c>
      <c r="AK1126" s="63" t="s">
        <v>20406</v>
      </c>
      <c r="AL1126" s="45">
        <v>0</v>
      </c>
      <c r="AM1126" s="43">
        <f>IF(AND(L1126="WEAPON",OR(R1126=0,R1126=1,R1126=2)),[1]装备基础and强化!$V$7,IF(AND(L1126="LEFTRING",OR(R1126=0,R1126=1,R1126=2)),[1]装备基础and强化!$W$7,IF(AND(L1126="RIGHTRING",OR(R1126=0,R1126=1,R1126=2)),[1]装备基础and强化!$X$7,IF(AND(L1126="NECKLACE",OR(R1126=0,R1126=1,R1126=2)),[1]装备基础and强化!$Y$7,0))))</f>
        <v>0</v>
      </c>
      <c r="AN1126" s="43">
        <f>IF(AND(L1126="WEAPON",OR(R1126=3,R1126=4)),[1]装备基础and强化!$V$11,IF(AND(L1126="LEFTRING",OR(R1126=3,R1126=4)),[1]装备基础and强化!$W$11,IF(AND(L1126="RIGHTRING",OR(R1126=3,R1126=4)),[1]装备基础and强化!$X$11,IF(AND(L1126="NECKLACE",OR(R1126=3,R1126=4)),[1]装备基础and强化!$Y$11,0))))</f>
        <v>0</v>
      </c>
      <c r="AO1126" s="43">
        <f>IF(AND(L1126="BELT",T1126=1),[1]装备基础and强化!$AA$7,IF(AND(L1126="PANTS",T1126=1),[1]装备基础and强化!$AB$7,IF(AND(L1126="SHOES",T1126=1),[1]装备基础and强化!$AC$7,IF(AND(L1126="CLOTHES",T1126=1),[1]装备基础and强化!$AD$7,0))))</f>
        <v>0</v>
      </c>
      <c r="AP1126" s="43" t="e">
        <f>IF(AND(L1126="BELT",T1126=2),[1]装备基础and强化!$AF$7,IF(AND(L1126="PANTS",T1126=2),[1]装备基础and强化!$AG$7,IF(AND(L1126="SHOES",T1126=2),[1]装备基础and强化!$AH$7,IF(AND(L1126="CLOTHES",T1126=2),[1]装备基础and强化!$AI$7,0))))</f>
        <v>#REF!</v>
      </c>
      <c r="AQ1126" s="43">
        <f>IF(L1126="HAT",[1]装备基础and强化!$AK$7,IF(L1126="JADE",[1]装备基础and强化!$AK$7,0))</f>
        <v>0</v>
      </c>
      <c r="AR1126" s="43" t="e">
        <f t="shared" si="18"/>
        <v>#REF!</v>
      </c>
    </row>
    <row r="1127" spans="1:44" x14ac:dyDescent="0.15">
      <c r="A1127" s="43"/>
      <c r="B1127" s="5" t="s">
        <v>3748</v>
      </c>
      <c r="C1127" s="12">
        <v>21123</v>
      </c>
      <c r="D1127" s="5" t="s">
        <v>3727</v>
      </c>
      <c r="E1127" s="44" t="s">
        <v>22758</v>
      </c>
      <c r="F1127" s="4" t="s">
        <v>3749</v>
      </c>
      <c r="G1127" s="4" t="s">
        <v>3750</v>
      </c>
      <c r="H1127" s="44"/>
      <c r="I1127" s="4" t="s">
        <v>700</v>
      </c>
      <c r="J1127" s="6" t="s">
        <v>700</v>
      </c>
      <c r="K1127" s="45">
        <v>1</v>
      </c>
      <c r="L1127" s="4" t="s">
        <v>756</v>
      </c>
      <c r="M1127" s="104" t="s">
        <v>17109</v>
      </c>
      <c r="N1127" s="45">
        <v>2110800</v>
      </c>
      <c r="O1127" s="4" t="s">
        <v>14874</v>
      </c>
      <c r="P1127" s="4" t="s">
        <v>1097</v>
      </c>
      <c r="Q1127" s="4">
        <v>120</v>
      </c>
      <c r="R1127" s="4">
        <v>1</v>
      </c>
      <c r="S1127" s="4" t="s">
        <v>1607</v>
      </c>
      <c r="T1127" s="4">
        <v>2</v>
      </c>
      <c r="U1127" s="4">
        <v>8</v>
      </c>
      <c r="W1127" s="4" t="s">
        <v>3521</v>
      </c>
      <c r="X1127" s="4" t="s">
        <v>3522</v>
      </c>
      <c r="Y1127" s="45">
        <v>0</v>
      </c>
      <c r="AA1127" s="4">
        <v>1</v>
      </c>
      <c r="AB1127" s="4">
        <v>100</v>
      </c>
      <c r="AC1127" s="4">
        <v>1</v>
      </c>
      <c r="AD1127" s="4">
        <v>1</v>
      </c>
      <c r="AE1127" s="45" t="s">
        <v>16461</v>
      </c>
      <c r="AF1127" s="45" t="s">
        <v>16457</v>
      </c>
      <c r="AG1127" s="45" t="s">
        <v>16459</v>
      </c>
      <c r="AH1127" s="45" t="s">
        <v>16453</v>
      </c>
      <c r="AI1127" s="45" t="s">
        <v>16455</v>
      </c>
      <c r="AJ1127" s="63" t="s">
        <v>20405</v>
      </c>
      <c r="AK1127" s="63" t="s">
        <v>20406</v>
      </c>
      <c r="AL1127" s="4">
        <v>0</v>
      </c>
      <c r="AM1127" s="43">
        <f>IF(AND(L1127="WEAPON",OR(R1127=0,R1127=1,R1127=2)),[1]装备基础and强化!$V$7,IF(AND(L1127="LEFTRING",OR(R1127=0,R1127=1,R1127=2)),[1]装备基础and强化!$W$7,IF(AND(L1127="RIGHTRING",OR(R1127=0,R1127=1,R1127=2)),[1]装备基础and强化!$X$7,IF(AND(L1127="NECKLACE",OR(R1127=0,R1127=1,R1127=2)),[1]装备基础and强化!$Y$7,0))))</f>
        <v>0</v>
      </c>
      <c r="AN1127" s="43">
        <f>IF(AND(L1127="WEAPON",OR(R1127=3,R1127=4)),[1]装备基础and强化!$V$11,IF(AND(L1127="LEFTRING",OR(R1127=3,R1127=4)),[1]装备基础and强化!$W$11,IF(AND(L1127="RIGHTRING",OR(R1127=3,R1127=4)),[1]装备基础and强化!$X$11,IF(AND(L1127="NECKLACE",OR(R1127=3,R1127=4)),[1]装备基础and强化!$Y$11,0))))</f>
        <v>0</v>
      </c>
      <c r="AO1127" s="43">
        <f>IF(AND(L1127="BELT",T1127=1),[1]装备基础and强化!$AA$7,IF(AND(L1127="PANTS",T1127=1),[1]装备基础and强化!$AB$7,IF(AND(L1127="SHOES",T1127=1),[1]装备基础and强化!$AC$7,IF(AND(L1127="CLOTHES",T1127=1),[1]装备基础and强化!$AD$7,0))))</f>
        <v>0</v>
      </c>
      <c r="AP1127" s="43" t="e">
        <f>IF(AND(L1127="BELT",T1127=2),[1]装备基础and强化!$AF$7,IF(AND(L1127="PANTS",T1127=2),[1]装备基础and强化!$AG$7,IF(AND(L1127="SHOES",T1127=2),[1]装备基础and强化!$AH$7,IF(AND(L1127="CLOTHES",T1127=2),[1]装备基础and强化!$AI$7,0))))</f>
        <v>#REF!</v>
      </c>
      <c r="AQ1127" s="43">
        <f>IF(L1127="HAT",[1]装备基础and强化!$AK$7,IF(L1127="JADE",[1]装备基础and强化!$AK$7,0))</f>
        <v>0</v>
      </c>
      <c r="AR1127" s="43" t="e">
        <f t="shared" si="18"/>
        <v>#REF!</v>
      </c>
    </row>
    <row r="1128" spans="1:44" x14ac:dyDescent="0.15">
      <c r="A1128" s="43"/>
      <c r="B1128" s="5" t="s">
        <v>3751</v>
      </c>
      <c r="C1128" s="12">
        <v>21124</v>
      </c>
      <c r="D1128" s="5" t="s">
        <v>3752</v>
      </c>
      <c r="E1128" s="44" t="s">
        <v>22759</v>
      </c>
      <c r="F1128" s="4" t="s">
        <v>3753</v>
      </c>
      <c r="G1128" s="4" t="s">
        <v>3754</v>
      </c>
      <c r="H1128" s="44"/>
      <c r="I1128" s="4" t="s">
        <v>700</v>
      </c>
      <c r="J1128" s="6" t="s">
        <v>700</v>
      </c>
      <c r="K1128" s="45">
        <v>1</v>
      </c>
      <c r="L1128" s="4" t="s">
        <v>756</v>
      </c>
      <c r="M1128" s="104" t="s">
        <v>17110</v>
      </c>
      <c r="N1128" s="45">
        <v>2140100</v>
      </c>
      <c r="O1128" s="4" t="s">
        <v>5972</v>
      </c>
      <c r="P1128" s="4" t="s">
        <v>1097</v>
      </c>
      <c r="Q1128" s="4">
        <v>150</v>
      </c>
      <c r="R1128" s="4">
        <v>1</v>
      </c>
      <c r="S1128" s="4" t="s">
        <v>1641</v>
      </c>
      <c r="T1128" s="4">
        <v>2</v>
      </c>
      <c r="U1128" s="4">
        <v>1</v>
      </c>
      <c r="W1128" s="4" t="s">
        <v>3548</v>
      </c>
      <c r="X1128" s="4" t="s">
        <v>3549</v>
      </c>
      <c r="Y1128" s="45">
        <v>0</v>
      </c>
      <c r="AA1128" s="4">
        <v>1</v>
      </c>
      <c r="AB1128" s="4">
        <v>100</v>
      </c>
      <c r="AC1128" s="4">
        <v>1</v>
      </c>
      <c r="AD1128" s="4">
        <v>1</v>
      </c>
      <c r="AE1128" s="45" t="s">
        <v>16461</v>
      </c>
      <c r="AF1128" s="45" t="s">
        <v>16457</v>
      </c>
      <c r="AG1128" s="45" t="s">
        <v>16459</v>
      </c>
      <c r="AH1128" s="45" t="s">
        <v>16453</v>
      </c>
      <c r="AI1128" s="45" t="s">
        <v>16455</v>
      </c>
      <c r="AJ1128" s="63" t="s">
        <v>20405</v>
      </c>
      <c r="AK1128" s="63" t="s">
        <v>20406</v>
      </c>
      <c r="AL1128" s="45">
        <v>0</v>
      </c>
      <c r="AM1128" s="43">
        <f>IF(AND(L1128="WEAPON",OR(R1128=0,R1128=1,R1128=2)),[1]装备基础and强化!$V$7,IF(AND(L1128="LEFTRING",OR(R1128=0,R1128=1,R1128=2)),[1]装备基础and强化!$W$7,IF(AND(L1128="RIGHTRING",OR(R1128=0,R1128=1,R1128=2)),[1]装备基础and强化!$X$7,IF(AND(L1128="NECKLACE",OR(R1128=0,R1128=1,R1128=2)),[1]装备基础and强化!$Y$7,0))))</f>
        <v>0</v>
      </c>
      <c r="AN1128" s="43">
        <f>IF(AND(L1128="WEAPON",OR(R1128=3,R1128=4)),[1]装备基础and强化!$V$11,IF(AND(L1128="LEFTRING",OR(R1128=3,R1128=4)),[1]装备基础and强化!$W$11,IF(AND(L1128="RIGHTRING",OR(R1128=3,R1128=4)),[1]装备基础and强化!$X$11,IF(AND(L1128="NECKLACE",OR(R1128=3,R1128=4)),[1]装备基础and强化!$Y$11,0))))</f>
        <v>0</v>
      </c>
      <c r="AO1128" s="43">
        <f>IF(AND(L1128="BELT",T1128=1),[1]装备基础and强化!$AA$7,IF(AND(L1128="PANTS",T1128=1),[1]装备基础and强化!$AB$7,IF(AND(L1128="SHOES",T1128=1),[1]装备基础and强化!$AC$7,IF(AND(L1128="CLOTHES",T1128=1),[1]装备基础and强化!$AD$7,0))))</f>
        <v>0</v>
      </c>
      <c r="AP1128" s="43" t="e">
        <f>IF(AND(L1128="BELT",T1128=2),[1]装备基础and强化!$AF$7,IF(AND(L1128="PANTS",T1128=2),[1]装备基础and强化!$AG$7,IF(AND(L1128="SHOES",T1128=2),[1]装备基础and强化!$AH$7,IF(AND(L1128="CLOTHES",T1128=2),[1]装备基础and强化!$AI$7,0))))</f>
        <v>#REF!</v>
      </c>
      <c r="AQ1128" s="43">
        <f>IF(L1128="HAT",[1]装备基础and强化!$AK$7,IF(L1128="JADE",[1]装备基础and强化!$AK$7,0))</f>
        <v>0</v>
      </c>
      <c r="AR1128" s="43" t="e">
        <f t="shared" si="18"/>
        <v>#REF!</v>
      </c>
    </row>
    <row r="1129" spans="1:44" x14ac:dyDescent="0.15">
      <c r="A1129" s="43"/>
      <c r="B1129" s="5" t="s">
        <v>3755</v>
      </c>
      <c r="C1129" s="12">
        <v>21125</v>
      </c>
      <c r="D1129" s="5" t="s">
        <v>3752</v>
      </c>
      <c r="E1129" s="44" t="s">
        <v>22760</v>
      </c>
      <c r="F1129" s="4" t="s">
        <v>3756</v>
      </c>
      <c r="G1129" s="4" t="s">
        <v>3757</v>
      </c>
      <c r="H1129" s="44"/>
      <c r="I1129" s="4" t="s">
        <v>700</v>
      </c>
      <c r="J1129" s="6" t="s">
        <v>700</v>
      </c>
      <c r="K1129" s="45">
        <v>1</v>
      </c>
      <c r="L1129" s="4" t="s">
        <v>756</v>
      </c>
      <c r="M1129" s="104" t="s">
        <v>17111</v>
      </c>
      <c r="N1129" s="45">
        <v>2140200</v>
      </c>
      <c r="O1129" s="4" t="s">
        <v>3384</v>
      </c>
      <c r="P1129" s="4" t="s">
        <v>1097</v>
      </c>
      <c r="Q1129" s="4">
        <v>150</v>
      </c>
      <c r="R1129" s="4">
        <v>1</v>
      </c>
      <c r="S1129" s="4" t="s">
        <v>1641</v>
      </c>
      <c r="T1129" s="4">
        <v>2</v>
      </c>
      <c r="U1129" s="4">
        <v>2</v>
      </c>
      <c r="W1129" s="4" t="s">
        <v>3548</v>
      </c>
      <c r="X1129" s="4" t="s">
        <v>3549</v>
      </c>
      <c r="Y1129" s="45">
        <v>0</v>
      </c>
      <c r="AA1129" s="4">
        <v>1</v>
      </c>
      <c r="AB1129" s="4">
        <v>100</v>
      </c>
      <c r="AC1129" s="4">
        <v>1</v>
      </c>
      <c r="AD1129" s="4">
        <v>1</v>
      </c>
      <c r="AE1129" s="45" t="s">
        <v>16461</v>
      </c>
      <c r="AF1129" s="45" t="s">
        <v>16457</v>
      </c>
      <c r="AG1129" s="45" t="s">
        <v>16459</v>
      </c>
      <c r="AH1129" s="45" t="s">
        <v>16453</v>
      </c>
      <c r="AI1129" s="45" t="s">
        <v>16455</v>
      </c>
      <c r="AJ1129" s="63" t="s">
        <v>20405</v>
      </c>
      <c r="AK1129" s="63" t="s">
        <v>20406</v>
      </c>
      <c r="AL1129" s="4">
        <v>0</v>
      </c>
      <c r="AM1129" s="43">
        <f>IF(AND(L1129="WEAPON",OR(R1129=0,R1129=1,R1129=2)),[1]装备基础and强化!$V$7,IF(AND(L1129="LEFTRING",OR(R1129=0,R1129=1,R1129=2)),[1]装备基础and强化!$W$7,IF(AND(L1129="RIGHTRING",OR(R1129=0,R1129=1,R1129=2)),[1]装备基础and强化!$X$7,IF(AND(L1129="NECKLACE",OR(R1129=0,R1129=1,R1129=2)),[1]装备基础and强化!$Y$7,0))))</f>
        <v>0</v>
      </c>
      <c r="AN1129" s="43">
        <f>IF(AND(L1129="WEAPON",OR(R1129=3,R1129=4)),[1]装备基础and强化!$V$11,IF(AND(L1129="LEFTRING",OR(R1129=3,R1129=4)),[1]装备基础and强化!$W$11,IF(AND(L1129="RIGHTRING",OR(R1129=3,R1129=4)),[1]装备基础and强化!$X$11,IF(AND(L1129="NECKLACE",OR(R1129=3,R1129=4)),[1]装备基础and强化!$Y$11,0))))</f>
        <v>0</v>
      </c>
      <c r="AO1129" s="43">
        <f>IF(AND(L1129="BELT",T1129=1),[1]装备基础and强化!$AA$7,IF(AND(L1129="PANTS",T1129=1),[1]装备基础and强化!$AB$7,IF(AND(L1129="SHOES",T1129=1),[1]装备基础and强化!$AC$7,IF(AND(L1129="CLOTHES",T1129=1),[1]装备基础and强化!$AD$7,0))))</f>
        <v>0</v>
      </c>
      <c r="AP1129" s="43" t="e">
        <f>IF(AND(L1129="BELT",T1129=2),[1]装备基础and强化!$AF$7,IF(AND(L1129="PANTS",T1129=2),[1]装备基础and强化!$AG$7,IF(AND(L1129="SHOES",T1129=2),[1]装备基础and强化!$AH$7,IF(AND(L1129="CLOTHES",T1129=2),[1]装备基础and强化!$AI$7,0))))</f>
        <v>#REF!</v>
      </c>
      <c r="AQ1129" s="43">
        <f>IF(L1129="HAT",[1]装备基础and强化!$AK$7,IF(L1129="JADE",[1]装备基础and强化!$AK$7,0))</f>
        <v>0</v>
      </c>
      <c r="AR1129" s="43" t="e">
        <f t="shared" si="18"/>
        <v>#REF!</v>
      </c>
    </row>
    <row r="1130" spans="1:44" x14ac:dyDescent="0.15">
      <c r="A1130" s="43"/>
      <c r="B1130" s="5" t="s">
        <v>3758</v>
      </c>
      <c r="C1130" s="12">
        <v>21126</v>
      </c>
      <c r="D1130" s="5" t="s">
        <v>3752</v>
      </c>
      <c r="E1130" s="44" t="s">
        <v>22761</v>
      </c>
      <c r="F1130" s="4" t="s">
        <v>3759</v>
      </c>
      <c r="G1130" s="4" t="s">
        <v>3760</v>
      </c>
      <c r="H1130" s="44"/>
      <c r="I1130" s="4" t="s">
        <v>700</v>
      </c>
      <c r="J1130" s="6" t="s">
        <v>700</v>
      </c>
      <c r="K1130" s="45">
        <v>1</v>
      </c>
      <c r="L1130" s="4" t="s">
        <v>756</v>
      </c>
      <c r="M1130" s="104" t="s">
        <v>17112</v>
      </c>
      <c r="N1130" s="45">
        <v>2140300</v>
      </c>
      <c r="O1130" s="4" t="s">
        <v>6477</v>
      </c>
      <c r="P1130" s="4" t="s">
        <v>1097</v>
      </c>
      <c r="Q1130" s="4">
        <v>150</v>
      </c>
      <c r="R1130" s="4">
        <v>1</v>
      </c>
      <c r="S1130" s="4" t="s">
        <v>1641</v>
      </c>
      <c r="T1130" s="4">
        <v>2</v>
      </c>
      <c r="U1130" s="4">
        <v>3</v>
      </c>
      <c r="W1130" s="4" t="s">
        <v>3548</v>
      </c>
      <c r="X1130" s="4" t="s">
        <v>3549</v>
      </c>
      <c r="Y1130" s="45">
        <v>0</v>
      </c>
      <c r="AA1130" s="4">
        <v>1</v>
      </c>
      <c r="AB1130" s="4">
        <v>100</v>
      </c>
      <c r="AC1130" s="4">
        <v>1</v>
      </c>
      <c r="AD1130" s="4">
        <v>1</v>
      </c>
      <c r="AE1130" s="45" t="s">
        <v>16461</v>
      </c>
      <c r="AF1130" s="45" t="s">
        <v>16457</v>
      </c>
      <c r="AG1130" s="45" t="s">
        <v>16459</v>
      </c>
      <c r="AH1130" s="45" t="s">
        <v>16453</v>
      </c>
      <c r="AI1130" s="45" t="s">
        <v>16455</v>
      </c>
      <c r="AJ1130" s="63" t="s">
        <v>20405</v>
      </c>
      <c r="AK1130" s="63" t="s">
        <v>20406</v>
      </c>
      <c r="AL1130" s="45">
        <v>0</v>
      </c>
      <c r="AM1130" s="43">
        <f>IF(AND(L1130="WEAPON",OR(R1130=0,R1130=1,R1130=2)),[1]装备基础and强化!$V$7,IF(AND(L1130="LEFTRING",OR(R1130=0,R1130=1,R1130=2)),[1]装备基础and强化!$W$7,IF(AND(L1130="RIGHTRING",OR(R1130=0,R1130=1,R1130=2)),[1]装备基础and强化!$X$7,IF(AND(L1130="NECKLACE",OR(R1130=0,R1130=1,R1130=2)),[1]装备基础and强化!$Y$7,0))))</f>
        <v>0</v>
      </c>
      <c r="AN1130" s="43">
        <f>IF(AND(L1130="WEAPON",OR(R1130=3,R1130=4)),[1]装备基础and强化!$V$11,IF(AND(L1130="LEFTRING",OR(R1130=3,R1130=4)),[1]装备基础and强化!$W$11,IF(AND(L1130="RIGHTRING",OR(R1130=3,R1130=4)),[1]装备基础and强化!$X$11,IF(AND(L1130="NECKLACE",OR(R1130=3,R1130=4)),[1]装备基础and强化!$Y$11,0))))</f>
        <v>0</v>
      </c>
      <c r="AO1130" s="43">
        <f>IF(AND(L1130="BELT",T1130=1),[1]装备基础and强化!$AA$7,IF(AND(L1130="PANTS",T1130=1),[1]装备基础and强化!$AB$7,IF(AND(L1130="SHOES",T1130=1),[1]装备基础and强化!$AC$7,IF(AND(L1130="CLOTHES",T1130=1),[1]装备基础and强化!$AD$7,0))))</f>
        <v>0</v>
      </c>
      <c r="AP1130" s="43" t="e">
        <f>IF(AND(L1130="BELT",T1130=2),[1]装备基础and强化!$AF$7,IF(AND(L1130="PANTS",T1130=2),[1]装备基础and强化!$AG$7,IF(AND(L1130="SHOES",T1130=2),[1]装备基础and强化!$AH$7,IF(AND(L1130="CLOTHES",T1130=2),[1]装备基础and强化!$AI$7,0))))</f>
        <v>#REF!</v>
      </c>
      <c r="AQ1130" s="43">
        <f>IF(L1130="HAT",[1]装备基础and强化!$AK$7,IF(L1130="JADE",[1]装备基础and强化!$AK$7,0))</f>
        <v>0</v>
      </c>
      <c r="AR1130" s="43" t="e">
        <f t="shared" si="18"/>
        <v>#REF!</v>
      </c>
    </row>
    <row r="1131" spans="1:44" x14ac:dyDescent="0.15">
      <c r="A1131" s="43"/>
      <c r="B1131" s="5" t="s">
        <v>3761</v>
      </c>
      <c r="C1131" s="12">
        <v>21127</v>
      </c>
      <c r="D1131" s="5" t="s">
        <v>3752</v>
      </c>
      <c r="E1131" s="44" t="s">
        <v>22762</v>
      </c>
      <c r="F1131" s="4" t="s">
        <v>3762</v>
      </c>
      <c r="G1131" s="4" t="s">
        <v>3763</v>
      </c>
      <c r="H1131" s="44"/>
      <c r="I1131" s="4" t="s">
        <v>700</v>
      </c>
      <c r="J1131" s="6" t="s">
        <v>700</v>
      </c>
      <c r="K1131" s="45">
        <v>1</v>
      </c>
      <c r="L1131" s="4" t="s">
        <v>756</v>
      </c>
      <c r="M1131" s="104" t="s">
        <v>17113</v>
      </c>
      <c r="N1131" s="45">
        <v>2140400</v>
      </c>
      <c r="O1131" s="4" t="s">
        <v>2826</v>
      </c>
      <c r="P1131" s="4" t="s">
        <v>1097</v>
      </c>
      <c r="Q1131" s="4">
        <v>150</v>
      </c>
      <c r="R1131" s="4">
        <v>1</v>
      </c>
      <c r="S1131" s="4" t="s">
        <v>1641</v>
      </c>
      <c r="T1131" s="4">
        <v>2</v>
      </c>
      <c r="U1131" s="4">
        <v>4</v>
      </c>
      <c r="W1131" s="4" t="s">
        <v>3548</v>
      </c>
      <c r="X1131" s="4" t="s">
        <v>3549</v>
      </c>
      <c r="Y1131" s="45">
        <v>0</v>
      </c>
      <c r="AA1131" s="4">
        <v>1</v>
      </c>
      <c r="AB1131" s="4">
        <v>100</v>
      </c>
      <c r="AC1131" s="4">
        <v>1</v>
      </c>
      <c r="AD1131" s="4">
        <v>1</v>
      </c>
      <c r="AE1131" s="45" t="s">
        <v>16461</v>
      </c>
      <c r="AF1131" s="45" t="s">
        <v>16457</v>
      </c>
      <c r="AG1131" s="45" t="s">
        <v>16459</v>
      </c>
      <c r="AH1131" s="45" t="s">
        <v>16453</v>
      </c>
      <c r="AI1131" s="45" t="s">
        <v>16455</v>
      </c>
      <c r="AJ1131" s="63" t="s">
        <v>20405</v>
      </c>
      <c r="AK1131" s="63" t="s">
        <v>20406</v>
      </c>
      <c r="AL1131" s="4">
        <v>0</v>
      </c>
      <c r="AM1131" s="43">
        <f>IF(AND(L1131="WEAPON",OR(R1131=0,R1131=1,R1131=2)),[1]装备基础and强化!$V$7,IF(AND(L1131="LEFTRING",OR(R1131=0,R1131=1,R1131=2)),[1]装备基础and强化!$W$7,IF(AND(L1131="RIGHTRING",OR(R1131=0,R1131=1,R1131=2)),[1]装备基础and强化!$X$7,IF(AND(L1131="NECKLACE",OR(R1131=0,R1131=1,R1131=2)),[1]装备基础and强化!$Y$7,0))))</f>
        <v>0</v>
      </c>
      <c r="AN1131" s="43">
        <f>IF(AND(L1131="WEAPON",OR(R1131=3,R1131=4)),[1]装备基础and强化!$V$11,IF(AND(L1131="LEFTRING",OR(R1131=3,R1131=4)),[1]装备基础and强化!$W$11,IF(AND(L1131="RIGHTRING",OR(R1131=3,R1131=4)),[1]装备基础and强化!$X$11,IF(AND(L1131="NECKLACE",OR(R1131=3,R1131=4)),[1]装备基础and强化!$Y$11,0))))</f>
        <v>0</v>
      </c>
      <c r="AO1131" s="43">
        <f>IF(AND(L1131="BELT",T1131=1),[1]装备基础and强化!$AA$7,IF(AND(L1131="PANTS",T1131=1),[1]装备基础and强化!$AB$7,IF(AND(L1131="SHOES",T1131=1),[1]装备基础and强化!$AC$7,IF(AND(L1131="CLOTHES",T1131=1),[1]装备基础and强化!$AD$7,0))))</f>
        <v>0</v>
      </c>
      <c r="AP1131" s="43" t="e">
        <f>IF(AND(L1131="BELT",T1131=2),[1]装备基础and强化!$AF$7,IF(AND(L1131="PANTS",T1131=2),[1]装备基础and强化!$AG$7,IF(AND(L1131="SHOES",T1131=2),[1]装备基础and强化!$AH$7,IF(AND(L1131="CLOTHES",T1131=2),[1]装备基础and强化!$AI$7,0))))</f>
        <v>#REF!</v>
      </c>
      <c r="AQ1131" s="43">
        <f>IF(L1131="HAT",[1]装备基础and强化!$AK$7,IF(L1131="JADE",[1]装备基础and强化!$AK$7,0))</f>
        <v>0</v>
      </c>
      <c r="AR1131" s="43" t="e">
        <f t="shared" si="18"/>
        <v>#REF!</v>
      </c>
    </row>
    <row r="1132" spans="1:44" x14ac:dyDescent="0.15">
      <c r="A1132" s="43"/>
      <c r="B1132" s="5" t="s">
        <v>3764</v>
      </c>
      <c r="C1132" s="12">
        <v>21128</v>
      </c>
      <c r="D1132" s="5" t="s">
        <v>3752</v>
      </c>
      <c r="E1132" s="44" t="s">
        <v>22763</v>
      </c>
      <c r="F1132" s="4" t="s">
        <v>3765</v>
      </c>
      <c r="G1132" s="4" t="s">
        <v>3766</v>
      </c>
      <c r="H1132" s="44"/>
      <c r="I1132" s="4" t="s">
        <v>700</v>
      </c>
      <c r="J1132" s="6" t="s">
        <v>700</v>
      </c>
      <c r="K1132" s="45">
        <v>1</v>
      </c>
      <c r="L1132" s="4" t="s">
        <v>756</v>
      </c>
      <c r="M1132" s="104" t="s">
        <v>17114</v>
      </c>
      <c r="N1132" s="45">
        <v>2140500</v>
      </c>
      <c r="O1132" s="4" t="s">
        <v>3343</v>
      </c>
      <c r="P1132" s="4" t="s">
        <v>1097</v>
      </c>
      <c r="Q1132" s="4">
        <v>150</v>
      </c>
      <c r="R1132" s="4">
        <v>1</v>
      </c>
      <c r="S1132" s="4" t="s">
        <v>1641</v>
      </c>
      <c r="T1132" s="4">
        <v>2</v>
      </c>
      <c r="U1132" s="4">
        <v>5</v>
      </c>
      <c r="W1132" s="4" t="s">
        <v>3548</v>
      </c>
      <c r="X1132" s="4" t="s">
        <v>3549</v>
      </c>
      <c r="Y1132" s="45">
        <v>0</v>
      </c>
      <c r="AA1132" s="4">
        <v>1</v>
      </c>
      <c r="AB1132" s="4">
        <v>100</v>
      </c>
      <c r="AC1132" s="4">
        <v>1</v>
      </c>
      <c r="AD1132" s="4">
        <v>1</v>
      </c>
      <c r="AE1132" s="45" t="s">
        <v>16461</v>
      </c>
      <c r="AF1132" s="45" t="s">
        <v>16457</v>
      </c>
      <c r="AG1132" s="45" t="s">
        <v>16459</v>
      </c>
      <c r="AH1132" s="45" t="s">
        <v>16453</v>
      </c>
      <c r="AI1132" s="45" t="s">
        <v>16455</v>
      </c>
      <c r="AJ1132" s="63" t="s">
        <v>20405</v>
      </c>
      <c r="AK1132" s="63" t="s">
        <v>20406</v>
      </c>
      <c r="AL1132" s="45">
        <v>0</v>
      </c>
      <c r="AM1132" s="43">
        <f>IF(AND(L1132="WEAPON",OR(R1132=0,R1132=1,R1132=2)),[1]装备基础and强化!$V$7,IF(AND(L1132="LEFTRING",OR(R1132=0,R1132=1,R1132=2)),[1]装备基础and强化!$W$7,IF(AND(L1132="RIGHTRING",OR(R1132=0,R1132=1,R1132=2)),[1]装备基础and强化!$X$7,IF(AND(L1132="NECKLACE",OR(R1132=0,R1132=1,R1132=2)),[1]装备基础and强化!$Y$7,0))))</f>
        <v>0</v>
      </c>
      <c r="AN1132" s="43">
        <f>IF(AND(L1132="WEAPON",OR(R1132=3,R1132=4)),[1]装备基础and强化!$V$11,IF(AND(L1132="LEFTRING",OR(R1132=3,R1132=4)),[1]装备基础and强化!$W$11,IF(AND(L1132="RIGHTRING",OR(R1132=3,R1132=4)),[1]装备基础and强化!$X$11,IF(AND(L1132="NECKLACE",OR(R1132=3,R1132=4)),[1]装备基础and强化!$Y$11,0))))</f>
        <v>0</v>
      </c>
      <c r="AO1132" s="43">
        <f>IF(AND(L1132="BELT",T1132=1),[1]装备基础and强化!$AA$7,IF(AND(L1132="PANTS",T1132=1),[1]装备基础and强化!$AB$7,IF(AND(L1132="SHOES",T1132=1),[1]装备基础and强化!$AC$7,IF(AND(L1132="CLOTHES",T1132=1),[1]装备基础and强化!$AD$7,0))))</f>
        <v>0</v>
      </c>
      <c r="AP1132" s="43" t="e">
        <f>IF(AND(L1132="BELT",T1132=2),[1]装备基础and强化!$AF$7,IF(AND(L1132="PANTS",T1132=2),[1]装备基础and强化!$AG$7,IF(AND(L1132="SHOES",T1132=2),[1]装备基础and强化!$AH$7,IF(AND(L1132="CLOTHES",T1132=2),[1]装备基础and强化!$AI$7,0))))</f>
        <v>#REF!</v>
      </c>
      <c r="AQ1132" s="43">
        <f>IF(L1132="HAT",[1]装备基础and强化!$AK$7,IF(L1132="JADE",[1]装备基础and强化!$AK$7,0))</f>
        <v>0</v>
      </c>
      <c r="AR1132" s="43" t="e">
        <f t="shared" si="18"/>
        <v>#REF!</v>
      </c>
    </row>
    <row r="1133" spans="1:44" x14ac:dyDescent="0.15">
      <c r="A1133" s="43"/>
      <c r="B1133" s="5" t="s">
        <v>3767</v>
      </c>
      <c r="C1133" s="12">
        <v>21129</v>
      </c>
      <c r="D1133" s="5" t="s">
        <v>3752</v>
      </c>
      <c r="E1133" s="44" t="s">
        <v>22764</v>
      </c>
      <c r="F1133" s="4" t="s">
        <v>3768</v>
      </c>
      <c r="G1133" s="4" t="s">
        <v>3769</v>
      </c>
      <c r="H1133" s="44"/>
      <c r="I1133" s="4" t="s">
        <v>700</v>
      </c>
      <c r="J1133" s="6" t="s">
        <v>700</v>
      </c>
      <c r="K1133" s="45">
        <v>1</v>
      </c>
      <c r="L1133" s="4" t="s">
        <v>756</v>
      </c>
      <c r="M1133" s="104" t="s">
        <v>17115</v>
      </c>
      <c r="N1133" s="45">
        <v>2140600</v>
      </c>
      <c r="O1133" s="4" t="s">
        <v>14875</v>
      </c>
      <c r="P1133" s="4" t="s">
        <v>1097</v>
      </c>
      <c r="Q1133" s="4">
        <v>150</v>
      </c>
      <c r="R1133" s="4">
        <v>1</v>
      </c>
      <c r="S1133" s="4" t="s">
        <v>1641</v>
      </c>
      <c r="T1133" s="4">
        <v>2</v>
      </c>
      <c r="U1133" s="4">
        <v>6</v>
      </c>
      <c r="W1133" s="4" t="s">
        <v>3548</v>
      </c>
      <c r="X1133" s="4" t="s">
        <v>3549</v>
      </c>
      <c r="Y1133" s="45">
        <v>0</v>
      </c>
      <c r="AA1133" s="4">
        <v>1</v>
      </c>
      <c r="AB1133" s="4">
        <v>100</v>
      </c>
      <c r="AC1133" s="4">
        <v>1</v>
      </c>
      <c r="AD1133" s="4">
        <v>1</v>
      </c>
      <c r="AE1133" s="45" t="s">
        <v>16461</v>
      </c>
      <c r="AF1133" s="45" t="s">
        <v>16457</v>
      </c>
      <c r="AG1133" s="45" t="s">
        <v>16459</v>
      </c>
      <c r="AH1133" s="45" t="s">
        <v>16453</v>
      </c>
      <c r="AI1133" s="45" t="s">
        <v>16455</v>
      </c>
      <c r="AJ1133" s="63" t="s">
        <v>20405</v>
      </c>
      <c r="AK1133" s="63" t="s">
        <v>20406</v>
      </c>
      <c r="AL1133" s="4">
        <v>0</v>
      </c>
      <c r="AM1133" s="43">
        <f>IF(AND(L1133="WEAPON",OR(R1133=0,R1133=1,R1133=2)),[1]装备基础and强化!$V$7,IF(AND(L1133="LEFTRING",OR(R1133=0,R1133=1,R1133=2)),[1]装备基础and强化!$W$7,IF(AND(L1133="RIGHTRING",OR(R1133=0,R1133=1,R1133=2)),[1]装备基础and强化!$X$7,IF(AND(L1133="NECKLACE",OR(R1133=0,R1133=1,R1133=2)),[1]装备基础and强化!$Y$7,0))))</f>
        <v>0</v>
      </c>
      <c r="AN1133" s="43">
        <f>IF(AND(L1133="WEAPON",OR(R1133=3,R1133=4)),[1]装备基础and强化!$V$11,IF(AND(L1133="LEFTRING",OR(R1133=3,R1133=4)),[1]装备基础and强化!$W$11,IF(AND(L1133="RIGHTRING",OR(R1133=3,R1133=4)),[1]装备基础and强化!$X$11,IF(AND(L1133="NECKLACE",OR(R1133=3,R1133=4)),[1]装备基础and强化!$Y$11,0))))</f>
        <v>0</v>
      </c>
      <c r="AO1133" s="43">
        <f>IF(AND(L1133="BELT",T1133=1),[1]装备基础and强化!$AA$7,IF(AND(L1133="PANTS",T1133=1),[1]装备基础and强化!$AB$7,IF(AND(L1133="SHOES",T1133=1),[1]装备基础and强化!$AC$7,IF(AND(L1133="CLOTHES",T1133=1),[1]装备基础and强化!$AD$7,0))))</f>
        <v>0</v>
      </c>
      <c r="AP1133" s="43" t="e">
        <f>IF(AND(L1133="BELT",T1133=2),[1]装备基础and强化!$AF$7,IF(AND(L1133="PANTS",T1133=2),[1]装备基础and强化!$AG$7,IF(AND(L1133="SHOES",T1133=2),[1]装备基础and强化!$AH$7,IF(AND(L1133="CLOTHES",T1133=2),[1]装备基础and强化!$AI$7,0))))</f>
        <v>#REF!</v>
      </c>
      <c r="AQ1133" s="43">
        <f>IF(L1133="HAT",[1]装备基础and强化!$AK$7,IF(L1133="JADE",[1]装备基础and强化!$AK$7,0))</f>
        <v>0</v>
      </c>
      <c r="AR1133" s="43" t="e">
        <f t="shared" si="18"/>
        <v>#REF!</v>
      </c>
    </row>
    <row r="1134" spans="1:44" x14ac:dyDescent="0.15">
      <c r="A1134" s="43"/>
      <c r="B1134" s="5" t="s">
        <v>3770</v>
      </c>
      <c r="C1134" s="12">
        <v>21130</v>
      </c>
      <c r="D1134" s="5" t="s">
        <v>3752</v>
      </c>
      <c r="E1134" s="44" t="s">
        <v>22765</v>
      </c>
      <c r="F1134" s="4" t="s">
        <v>3771</v>
      </c>
      <c r="G1134" s="4" t="s">
        <v>3772</v>
      </c>
      <c r="H1134" s="44"/>
      <c r="I1134" s="4" t="s">
        <v>700</v>
      </c>
      <c r="J1134" s="6" t="s">
        <v>700</v>
      </c>
      <c r="K1134" s="45">
        <v>1</v>
      </c>
      <c r="L1134" s="4" t="s">
        <v>756</v>
      </c>
      <c r="M1134" s="104" t="s">
        <v>17116</v>
      </c>
      <c r="N1134" s="45">
        <v>2140700</v>
      </c>
      <c r="O1134" s="4" t="s">
        <v>14876</v>
      </c>
      <c r="P1134" s="4" t="s">
        <v>1097</v>
      </c>
      <c r="Q1134" s="4">
        <v>150</v>
      </c>
      <c r="R1134" s="4">
        <v>1</v>
      </c>
      <c r="S1134" s="4" t="s">
        <v>1641</v>
      </c>
      <c r="T1134" s="4">
        <v>2</v>
      </c>
      <c r="U1134" s="4">
        <v>7</v>
      </c>
      <c r="W1134" s="4" t="s">
        <v>3548</v>
      </c>
      <c r="X1134" s="4" t="s">
        <v>3549</v>
      </c>
      <c r="Y1134" s="45">
        <v>0</v>
      </c>
      <c r="AA1134" s="4">
        <v>1</v>
      </c>
      <c r="AB1134" s="4">
        <v>100</v>
      </c>
      <c r="AC1134" s="4">
        <v>1</v>
      </c>
      <c r="AD1134" s="4">
        <v>1</v>
      </c>
      <c r="AE1134" s="45" t="s">
        <v>16461</v>
      </c>
      <c r="AF1134" s="45" t="s">
        <v>16457</v>
      </c>
      <c r="AG1134" s="45" t="s">
        <v>16459</v>
      </c>
      <c r="AH1134" s="45" t="s">
        <v>16453</v>
      </c>
      <c r="AI1134" s="45" t="s">
        <v>16455</v>
      </c>
      <c r="AJ1134" s="63" t="s">
        <v>20405</v>
      </c>
      <c r="AK1134" s="63" t="s">
        <v>20406</v>
      </c>
      <c r="AL1134" s="45">
        <v>0</v>
      </c>
      <c r="AM1134" s="43">
        <f>IF(AND(L1134="WEAPON",OR(R1134=0,R1134=1,R1134=2)),[1]装备基础and强化!$V$7,IF(AND(L1134="LEFTRING",OR(R1134=0,R1134=1,R1134=2)),[1]装备基础and强化!$W$7,IF(AND(L1134="RIGHTRING",OR(R1134=0,R1134=1,R1134=2)),[1]装备基础and强化!$X$7,IF(AND(L1134="NECKLACE",OR(R1134=0,R1134=1,R1134=2)),[1]装备基础and强化!$Y$7,0))))</f>
        <v>0</v>
      </c>
      <c r="AN1134" s="43">
        <f>IF(AND(L1134="WEAPON",OR(R1134=3,R1134=4)),[1]装备基础and强化!$V$11,IF(AND(L1134="LEFTRING",OR(R1134=3,R1134=4)),[1]装备基础and强化!$W$11,IF(AND(L1134="RIGHTRING",OR(R1134=3,R1134=4)),[1]装备基础and强化!$X$11,IF(AND(L1134="NECKLACE",OR(R1134=3,R1134=4)),[1]装备基础and强化!$Y$11,0))))</f>
        <v>0</v>
      </c>
      <c r="AO1134" s="43">
        <f>IF(AND(L1134="BELT",T1134=1),[1]装备基础and强化!$AA$7,IF(AND(L1134="PANTS",T1134=1),[1]装备基础and强化!$AB$7,IF(AND(L1134="SHOES",T1134=1),[1]装备基础and强化!$AC$7,IF(AND(L1134="CLOTHES",T1134=1),[1]装备基础and强化!$AD$7,0))))</f>
        <v>0</v>
      </c>
      <c r="AP1134" s="43" t="e">
        <f>IF(AND(L1134="BELT",T1134=2),[1]装备基础and强化!$AF$7,IF(AND(L1134="PANTS",T1134=2),[1]装备基础and强化!$AG$7,IF(AND(L1134="SHOES",T1134=2),[1]装备基础and强化!$AH$7,IF(AND(L1134="CLOTHES",T1134=2),[1]装备基础and强化!$AI$7,0))))</f>
        <v>#REF!</v>
      </c>
      <c r="AQ1134" s="43">
        <f>IF(L1134="HAT",[1]装备基础and强化!$AK$7,IF(L1134="JADE",[1]装备基础and强化!$AK$7,0))</f>
        <v>0</v>
      </c>
      <c r="AR1134" s="43" t="e">
        <f t="shared" si="18"/>
        <v>#REF!</v>
      </c>
    </row>
    <row r="1135" spans="1:44" x14ac:dyDescent="0.15">
      <c r="A1135" s="43"/>
      <c r="B1135" s="5" t="s">
        <v>3773</v>
      </c>
      <c r="C1135" s="12">
        <v>21131</v>
      </c>
      <c r="D1135" s="5" t="s">
        <v>3752</v>
      </c>
      <c r="E1135" s="44" t="s">
        <v>22766</v>
      </c>
      <c r="F1135" s="4" t="s">
        <v>3774</v>
      </c>
      <c r="G1135" s="4" t="s">
        <v>3775</v>
      </c>
      <c r="H1135" s="44"/>
      <c r="I1135" s="4" t="s">
        <v>700</v>
      </c>
      <c r="J1135" s="6" t="s">
        <v>700</v>
      </c>
      <c r="K1135" s="45">
        <v>1</v>
      </c>
      <c r="L1135" s="4" t="s">
        <v>756</v>
      </c>
      <c r="M1135" s="104" t="s">
        <v>17117</v>
      </c>
      <c r="N1135" s="45">
        <v>2140800</v>
      </c>
      <c r="O1135" s="4" t="s">
        <v>14696</v>
      </c>
      <c r="P1135" s="4" t="s">
        <v>1097</v>
      </c>
      <c r="Q1135" s="4">
        <v>150</v>
      </c>
      <c r="R1135" s="4">
        <v>1</v>
      </c>
      <c r="S1135" s="4" t="s">
        <v>1641</v>
      </c>
      <c r="T1135" s="4">
        <v>2</v>
      </c>
      <c r="U1135" s="4">
        <v>8</v>
      </c>
      <c r="W1135" s="4" t="s">
        <v>3548</v>
      </c>
      <c r="X1135" s="4" t="s">
        <v>3549</v>
      </c>
      <c r="Y1135" s="45">
        <v>0</v>
      </c>
      <c r="AA1135" s="4">
        <v>1</v>
      </c>
      <c r="AB1135" s="4">
        <v>100</v>
      </c>
      <c r="AC1135" s="4">
        <v>1</v>
      </c>
      <c r="AD1135" s="4">
        <v>1</v>
      </c>
      <c r="AE1135" s="45" t="s">
        <v>16461</v>
      </c>
      <c r="AF1135" s="45" t="s">
        <v>16457</v>
      </c>
      <c r="AG1135" s="45" t="s">
        <v>16459</v>
      </c>
      <c r="AH1135" s="45" t="s">
        <v>16453</v>
      </c>
      <c r="AI1135" s="45" t="s">
        <v>16455</v>
      </c>
      <c r="AJ1135" s="63" t="s">
        <v>20405</v>
      </c>
      <c r="AK1135" s="63" t="s">
        <v>20406</v>
      </c>
      <c r="AL1135" s="4">
        <v>0</v>
      </c>
      <c r="AM1135" s="43">
        <f>IF(AND(L1135="WEAPON",OR(R1135=0,R1135=1,R1135=2)),[1]装备基础and强化!$V$7,IF(AND(L1135="LEFTRING",OR(R1135=0,R1135=1,R1135=2)),[1]装备基础and强化!$W$7,IF(AND(L1135="RIGHTRING",OR(R1135=0,R1135=1,R1135=2)),[1]装备基础and强化!$X$7,IF(AND(L1135="NECKLACE",OR(R1135=0,R1135=1,R1135=2)),[1]装备基础and强化!$Y$7,0))))</f>
        <v>0</v>
      </c>
      <c r="AN1135" s="43">
        <f>IF(AND(L1135="WEAPON",OR(R1135=3,R1135=4)),[1]装备基础and强化!$V$11,IF(AND(L1135="LEFTRING",OR(R1135=3,R1135=4)),[1]装备基础and强化!$W$11,IF(AND(L1135="RIGHTRING",OR(R1135=3,R1135=4)),[1]装备基础and强化!$X$11,IF(AND(L1135="NECKLACE",OR(R1135=3,R1135=4)),[1]装备基础and强化!$Y$11,0))))</f>
        <v>0</v>
      </c>
      <c r="AO1135" s="43">
        <f>IF(AND(L1135="BELT",T1135=1),[1]装备基础and强化!$AA$7,IF(AND(L1135="PANTS",T1135=1),[1]装备基础and强化!$AB$7,IF(AND(L1135="SHOES",T1135=1),[1]装备基础and强化!$AC$7,IF(AND(L1135="CLOTHES",T1135=1),[1]装备基础and强化!$AD$7,0))))</f>
        <v>0</v>
      </c>
      <c r="AP1135" s="43" t="e">
        <f>IF(AND(L1135="BELT",T1135=2),[1]装备基础and强化!$AF$7,IF(AND(L1135="PANTS",T1135=2),[1]装备基础and强化!$AG$7,IF(AND(L1135="SHOES",T1135=2),[1]装备基础and强化!$AH$7,IF(AND(L1135="CLOTHES",T1135=2),[1]装备基础and强化!$AI$7,0))))</f>
        <v>#REF!</v>
      </c>
      <c r="AQ1135" s="43">
        <f>IF(L1135="HAT",[1]装备基础and强化!$AK$7,IF(L1135="JADE",[1]装备基础and强化!$AK$7,0))</f>
        <v>0</v>
      </c>
      <c r="AR1135" s="43" t="e">
        <f t="shared" si="18"/>
        <v>#REF!</v>
      </c>
    </row>
    <row r="1136" spans="1:44" x14ac:dyDescent="0.15">
      <c r="A1136" s="43"/>
      <c r="B1136" s="5" t="s">
        <v>3776</v>
      </c>
      <c r="C1136" s="12">
        <v>21132</v>
      </c>
      <c r="D1136" s="5" t="s">
        <v>3777</v>
      </c>
      <c r="E1136" s="44" t="s">
        <v>22767</v>
      </c>
      <c r="F1136" s="4" t="s">
        <v>3778</v>
      </c>
      <c r="G1136" s="4" t="s">
        <v>3779</v>
      </c>
      <c r="H1136" s="44"/>
      <c r="I1136" s="4" t="s">
        <v>700</v>
      </c>
      <c r="J1136" s="6" t="s">
        <v>700</v>
      </c>
      <c r="K1136" s="45">
        <v>1</v>
      </c>
      <c r="L1136" s="4" t="s">
        <v>756</v>
      </c>
      <c r="M1136" s="104" t="s">
        <v>17118</v>
      </c>
      <c r="N1136" s="45">
        <v>2170100</v>
      </c>
      <c r="O1136" s="4" t="s">
        <v>2835</v>
      </c>
      <c r="P1136" s="4" t="s">
        <v>1097</v>
      </c>
      <c r="Q1136" s="4">
        <v>180</v>
      </c>
      <c r="R1136" s="4">
        <v>1</v>
      </c>
      <c r="S1136" s="4" t="s">
        <v>1677</v>
      </c>
      <c r="T1136" s="4">
        <v>2</v>
      </c>
      <c r="U1136" s="4">
        <v>1</v>
      </c>
      <c r="W1136" s="4" t="s">
        <v>1925</v>
      </c>
      <c r="X1136" s="4" t="s">
        <v>3575</v>
      </c>
      <c r="Y1136" s="45">
        <v>0</v>
      </c>
      <c r="AA1136" s="4">
        <v>1</v>
      </c>
      <c r="AB1136" s="4">
        <v>100</v>
      </c>
      <c r="AC1136" s="4">
        <v>1</v>
      </c>
      <c r="AD1136" s="4">
        <v>1</v>
      </c>
      <c r="AE1136" s="45" t="s">
        <v>16461</v>
      </c>
      <c r="AF1136" s="45" t="s">
        <v>16457</v>
      </c>
      <c r="AG1136" s="45" t="s">
        <v>16459</v>
      </c>
      <c r="AH1136" s="45" t="s">
        <v>16453</v>
      </c>
      <c r="AI1136" s="45" t="s">
        <v>16455</v>
      </c>
      <c r="AJ1136" s="63" t="s">
        <v>20405</v>
      </c>
      <c r="AK1136" s="63" t="s">
        <v>20406</v>
      </c>
      <c r="AL1136" s="45">
        <v>0</v>
      </c>
      <c r="AM1136" s="43">
        <f>IF(AND(L1136="WEAPON",OR(R1136=0,R1136=1,R1136=2)),[1]装备基础and强化!$V$7,IF(AND(L1136="LEFTRING",OR(R1136=0,R1136=1,R1136=2)),[1]装备基础and强化!$W$7,IF(AND(L1136="RIGHTRING",OR(R1136=0,R1136=1,R1136=2)),[1]装备基础and强化!$X$7,IF(AND(L1136="NECKLACE",OR(R1136=0,R1136=1,R1136=2)),[1]装备基础and强化!$Y$7,0))))</f>
        <v>0</v>
      </c>
      <c r="AN1136" s="43">
        <f>IF(AND(L1136="WEAPON",OR(R1136=3,R1136=4)),[1]装备基础and强化!$V$11,IF(AND(L1136="LEFTRING",OR(R1136=3,R1136=4)),[1]装备基础and强化!$W$11,IF(AND(L1136="RIGHTRING",OR(R1136=3,R1136=4)),[1]装备基础and强化!$X$11,IF(AND(L1136="NECKLACE",OR(R1136=3,R1136=4)),[1]装备基础and强化!$Y$11,0))))</f>
        <v>0</v>
      </c>
      <c r="AO1136" s="43">
        <f>IF(AND(L1136="BELT",T1136=1),[1]装备基础and强化!$AA$7,IF(AND(L1136="PANTS",T1136=1),[1]装备基础and强化!$AB$7,IF(AND(L1136="SHOES",T1136=1),[1]装备基础and强化!$AC$7,IF(AND(L1136="CLOTHES",T1136=1),[1]装备基础and强化!$AD$7,0))))</f>
        <v>0</v>
      </c>
      <c r="AP1136" s="43" t="e">
        <f>IF(AND(L1136="BELT",T1136=2),[1]装备基础and强化!$AF$7,IF(AND(L1136="PANTS",T1136=2),[1]装备基础and强化!$AG$7,IF(AND(L1136="SHOES",T1136=2),[1]装备基础and强化!$AH$7,IF(AND(L1136="CLOTHES",T1136=2),[1]装备基础and强化!$AI$7,0))))</f>
        <v>#REF!</v>
      </c>
      <c r="AQ1136" s="43">
        <f>IF(L1136="HAT",[1]装备基础and强化!$AK$7,IF(L1136="JADE",[1]装备基础and强化!$AK$7,0))</f>
        <v>0</v>
      </c>
      <c r="AR1136" s="43" t="e">
        <f t="shared" si="18"/>
        <v>#REF!</v>
      </c>
    </row>
    <row r="1137" spans="1:44" x14ac:dyDescent="0.15">
      <c r="A1137" s="43"/>
      <c r="B1137" s="5" t="s">
        <v>3780</v>
      </c>
      <c r="C1137" s="12">
        <v>21133</v>
      </c>
      <c r="D1137" s="5" t="s">
        <v>3777</v>
      </c>
      <c r="E1137" s="44" t="s">
        <v>22768</v>
      </c>
      <c r="F1137" s="4" t="s">
        <v>3781</v>
      </c>
      <c r="G1137" s="4" t="s">
        <v>3782</v>
      </c>
      <c r="H1137" s="44"/>
      <c r="I1137" s="4" t="s">
        <v>700</v>
      </c>
      <c r="J1137" s="6" t="s">
        <v>700</v>
      </c>
      <c r="K1137" s="45">
        <v>1</v>
      </c>
      <c r="L1137" s="4" t="s">
        <v>756</v>
      </c>
      <c r="M1137" s="104" t="s">
        <v>17119</v>
      </c>
      <c r="N1137" s="45">
        <v>2170200</v>
      </c>
      <c r="O1137" s="4" t="s">
        <v>14872</v>
      </c>
      <c r="P1137" s="4" t="s">
        <v>1097</v>
      </c>
      <c r="Q1137" s="4">
        <v>180</v>
      </c>
      <c r="R1137" s="4">
        <v>1</v>
      </c>
      <c r="S1137" s="4" t="s">
        <v>1677</v>
      </c>
      <c r="T1137" s="4">
        <v>2</v>
      </c>
      <c r="U1137" s="4">
        <v>2</v>
      </c>
      <c r="W1137" s="4" t="s">
        <v>1925</v>
      </c>
      <c r="X1137" s="4" t="s">
        <v>3575</v>
      </c>
      <c r="Y1137" s="45">
        <v>0</v>
      </c>
      <c r="AA1137" s="4">
        <v>1</v>
      </c>
      <c r="AB1137" s="4">
        <v>100</v>
      </c>
      <c r="AC1137" s="4">
        <v>1</v>
      </c>
      <c r="AD1137" s="4">
        <v>1</v>
      </c>
      <c r="AE1137" s="45" t="s">
        <v>16461</v>
      </c>
      <c r="AF1137" s="45" t="s">
        <v>16457</v>
      </c>
      <c r="AG1137" s="45" t="s">
        <v>16459</v>
      </c>
      <c r="AH1137" s="45" t="s">
        <v>16453</v>
      </c>
      <c r="AI1137" s="45" t="s">
        <v>16455</v>
      </c>
      <c r="AJ1137" s="63" t="s">
        <v>20405</v>
      </c>
      <c r="AK1137" s="63" t="s">
        <v>20406</v>
      </c>
      <c r="AL1137" s="4">
        <v>0</v>
      </c>
      <c r="AM1137" s="43">
        <f>IF(AND(L1137="WEAPON",OR(R1137=0,R1137=1,R1137=2)),[1]装备基础and强化!$V$7,IF(AND(L1137="LEFTRING",OR(R1137=0,R1137=1,R1137=2)),[1]装备基础and强化!$W$7,IF(AND(L1137="RIGHTRING",OR(R1137=0,R1137=1,R1137=2)),[1]装备基础and强化!$X$7,IF(AND(L1137="NECKLACE",OR(R1137=0,R1137=1,R1137=2)),[1]装备基础and强化!$Y$7,0))))</f>
        <v>0</v>
      </c>
      <c r="AN1137" s="43">
        <f>IF(AND(L1137="WEAPON",OR(R1137=3,R1137=4)),[1]装备基础and强化!$V$11,IF(AND(L1137="LEFTRING",OR(R1137=3,R1137=4)),[1]装备基础and强化!$W$11,IF(AND(L1137="RIGHTRING",OR(R1137=3,R1137=4)),[1]装备基础and强化!$X$11,IF(AND(L1137="NECKLACE",OR(R1137=3,R1137=4)),[1]装备基础and强化!$Y$11,0))))</f>
        <v>0</v>
      </c>
      <c r="AO1137" s="43">
        <f>IF(AND(L1137="BELT",T1137=1),[1]装备基础and强化!$AA$7,IF(AND(L1137="PANTS",T1137=1),[1]装备基础and强化!$AB$7,IF(AND(L1137="SHOES",T1137=1),[1]装备基础and强化!$AC$7,IF(AND(L1137="CLOTHES",T1137=1),[1]装备基础and强化!$AD$7,0))))</f>
        <v>0</v>
      </c>
      <c r="AP1137" s="43" t="e">
        <f>IF(AND(L1137="BELT",T1137=2),[1]装备基础and强化!$AF$7,IF(AND(L1137="PANTS",T1137=2),[1]装备基础and强化!$AG$7,IF(AND(L1137="SHOES",T1137=2),[1]装备基础and强化!$AH$7,IF(AND(L1137="CLOTHES",T1137=2),[1]装备基础and强化!$AI$7,0))))</f>
        <v>#REF!</v>
      </c>
      <c r="AQ1137" s="43">
        <f>IF(L1137="HAT",[1]装备基础and强化!$AK$7,IF(L1137="JADE",[1]装备基础and强化!$AK$7,0))</f>
        <v>0</v>
      </c>
      <c r="AR1137" s="43" t="e">
        <f t="shared" si="18"/>
        <v>#REF!</v>
      </c>
    </row>
    <row r="1138" spans="1:44" x14ac:dyDescent="0.15">
      <c r="A1138" s="43"/>
      <c r="B1138" s="5" t="s">
        <v>3783</v>
      </c>
      <c r="C1138" s="12">
        <v>21134</v>
      </c>
      <c r="D1138" s="5" t="s">
        <v>3777</v>
      </c>
      <c r="E1138" s="44" t="s">
        <v>22769</v>
      </c>
      <c r="F1138" s="4" t="s">
        <v>3784</v>
      </c>
      <c r="G1138" s="4" t="s">
        <v>3785</v>
      </c>
      <c r="H1138" s="44"/>
      <c r="I1138" s="4" t="s">
        <v>700</v>
      </c>
      <c r="J1138" s="6" t="s">
        <v>700</v>
      </c>
      <c r="K1138" s="45">
        <v>1</v>
      </c>
      <c r="L1138" s="4" t="s">
        <v>756</v>
      </c>
      <c r="M1138" s="104" t="s">
        <v>17120</v>
      </c>
      <c r="N1138" s="45">
        <v>2170300</v>
      </c>
      <c r="O1138" s="4" t="s">
        <v>14877</v>
      </c>
      <c r="P1138" s="4" t="s">
        <v>1097</v>
      </c>
      <c r="Q1138" s="4">
        <v>180</v>
      </c>
      <c r="R1138" s="4">
        <v>1</v>
      </c>
      <c r="S1138" s="4" t="s">
        <v>1677</v>
      </c>
      <c r="T1138" s="4">
        <v>2</v>
      </c>
      <c r="U1138" s="4">
        <v>3</v>
      </c>
      <c r="W1138" s="4" t="s">
        <v>1925</v>
      </c>
      <c r="X1138" s="4" t="s">
        <v>3575</v>
      </c>
      <c r="Y1138" s="45">
        <v>0</v>
      </c>
      <c r="AA1138" s="4">
        <v>1</v>
      </c>
      <c r="AB1138" s="4">
        <v>100</v>
      </c>
      <c r="AC1138" s="4">
        <v>1</v>
      </c>
      <c r="AD1138" s="4">
        <v>1</v>
      </c>
      <c r="AE1138" s="45" t="s">
        <v>16461</v>
      </c>
      <c r="AF1138" s="45" t="s">
        <v>16457</v>
      </c>
      <c r="AG1138" s="45" t="s">
        <v>16459</v>
      </c>
      <c r="AH1138" s="45" t="s">
        <v>16453</v>
      </c>
      <c r="AI1138" s="45" t="s">
        <v>16455</v>
      </c>
      <c r="AJ1138" s="63" t="s">
        <v>20405</v>
      </c>
      <c r="AK1138" s="63" t="s">
        <v>20406</v>
      </c>
      <c r="AL1138" s="45">
        <v>0</v>
      </c>
      <c r="AM1138" s="43">
        <f>IF(AND(L1138="WEAPON",OR(R1138=0,R1138=1,R1138=2)),[1]装备基础and强化!$V$7,IF(AND(L1138="LEFTRING",OR(R1138=0,R1138=1,R1138=2)),[1]装备基础and强化!$W$7,IF(AND(L1138="RIGHTRING",OR(R1138=0,R1138=1,R1138=2)),[1]装备基础and强化!$X$7,IF(AND(L1138="NECKLACE",OR(R1138=0,R1138=1,R1138=2)),[1]装备基础and强化!$Y$7,0))))</f>
        <v>0</v>
      </c>
      <c r="AN1138" s="43">
        <f>IF(AND(L1138="WEAPON",OR(R1138=3,R1138=4)),[1]装备基础and强化!$V$11,IF(AND(L1138="LEFTRING",OR(R1138=3,R1138=4)),[1]装备基础and强化!$W$11,IF(AND(L1138="RIGHTRING",OR(R1138=3,R1138=4)),[1]装备基础and强化!$X$11,IF(AND(L1138="NECKLACE",OR(R1138=3,R1138=4)),[1]装备基础and强化!$Y$11,0))))</f>
        <v>0</v>
      </c>
      <c r="AO1138" s="43">
        <f>IF(AND(L1138="BELT",T1138=1),[1]装备基础and强化!$AA$7,IF(AND(L1138="PANTS",T1138=1),[1]装备基础and强化!$AB$7,IF(AND(L1138="SHOES",T1138=1),[1]装备基础and强化!$AC$7,IF(AND(L1138="CLOTHES",T1138=1),[1]装备基础and强化!$AD$7,0))))</f>
        <v>0</v>
      </c>
      <c r="AP1138" s="43" t="e">
        <f>IF(AND(L1138="BELT",T1138=2),[1]装备基础and强化!$AF$7,IF(AND(L1138="PANTS",T1138=2),[1]装备基础and强化!$AG$7,IF(AND(L1138="SHOES",T1138=2),[1]装备基础and强化!$AH$7,IF(AND(L1138="CLOTHES",T1138=2),[1]装备基础and强化!$AI$7,0))))</f>
        <v>#REF!</v>
      </c>
      <c r="AQ1138" s="43">
        <f>IF(L1138="HAT",[1]装备基础and强化!$AK$7,IF(L1138="JADE",[1]装备基础and强化!$AK$7,0))</f>
        <v>0</v>
      </c>
      <c r="AR1138" s="43" t="e">
        <f t="shared" si="18"/>
        <v>#REF!</v>
      </c>
    </row>
    <row r="1139" spans="1:44" x14ac:dyDescent="0.15">
      <c r="A1139" s="43"/>
      <c r="B1139" s="5" t="s">
        <v>3786</v>
      </c>
      <c r="C1139" s="12">
        <v>21135</v>
      </c>
      <c r="D1139" s="5" t="s">
        <v>3777</v>
      </c>
      <c r="E1139" s="44" t="s">
        <v>22770</v>
      </c>
      <c r="F1139" s="4" t="s">
        <v>3787</v>
      </c>
      <c r="G1139" s="4" t="s">
        <v>3788</v>
      </c>
      <c r="H1139" s="44"/>
      <c r="I1139" s="4" t="s">
        <v>700</v>
      </c>
      <c r="J1139" s="6" t="s">
        <v>700</v>
      </c>
      <c r="K1139" s="45">
        <v>1</v>
      </c>
      <c r="L1139" s="4" t="s">
        <v>756</v>
      </c>
      <c r="M1139" s="104" t="s">
        <v>17121</v>
      </c>
      <c r="N1139" s="45">
        <v>2170400</v>
      </c>
      <c r="O1139" s="4" t="s">
        <v>14719</v>
      </c>
      <c r="P1139" s="4" t="s">
        <v>1097</v>
      </c>
      <c r="Q1139" s="4">
        <v>180</v>
      </c>
      <c r="R1139" s="4">
        <v>1</v>
      </c>
      <c r="S1139" s="4" t="s">
        <v>1677</v>
      </c>
      <c r="T1139" s="4">
        <v>2</v>
      </c>
      <c r="U1139" s="4">
        <v>4</v>
      </c>
      <c r="W1139" s="4" t="s">
        <v>1925</v>
      </c>
      <c r="X1139" s="4" t="s">
        <v>3575</v>
      </c>
      <c r="Y1139" s="45">
        <v>0</v>
      </c>
      <c r="AA1139" s="4">
        <v>1</v>
      </c>
      <c r="AB1139" s="4">
        <v>100</v>
      </c>
      <c r="AC1139" s="4">
        <v>1</v>
      </c>
      <c r="AD1139" s="4">
        <v>1</v>
      </c>
      <c r="AE1139" s="45" t="s">
        <v>16461</v>
      </c>
      <c r="AF1139" s="45" t="s">
        <v>16457</v>
      </c>
      <c r="AG1139" s="45" t="s">
        <v>16459</v>
      </c>
      <c r="AH1139" s="45" t="s">
        <v>16453</v>
      </c>
      <c r="AI1139" s="45" t="s">
        <v>16455</v>
      </c>
      <c r="AJ1139" s="63" t="s">
        <v>20405</v>
      </c>
      <c r="AK1139" s="63" t="s">
        <v>20406</v>
      </c>
      <c r="AL1139" s="4">
        <v>0</v>
      </c>
      <c r="AM1139" s="43">
        <f>IF(AND(L1139="WEAPON",OR(R1139=0,R1139=1,R1139=2)),[1]装备基础and强化!$V$7,IF(AND(L1139="LEFTRING",OR(R1139=0,R1139=1,R1139=2)),[1]装备基础and强化!$W$7,IF(AND(L1139="RIGHTRING",OR(R1139=0,R1139=1,R1139=2)),[1]装备基础and强化!$X$7,IF(AND(L1139="NECKLACE",OR(R1139=0,R1139=1,R1139=2)),[1]装备基础and强化!$Y$7,0))))</f>
        <v>0</v>
      </c>
      <c r="AN1139" s="43">
        <f>IF(AND(L1139="WEAPON",OR(R1139=3,R1139=4)),[1]装备基础and强化!$V$11,IF(AND(L1139="LEFTRING",OR(R1139=3,R1139=4)),[1]装备基础and强化!$W$11,IF(AND(L1139="RIGHTRING",OR(R1139=3,R1139=4)),[1]装备基础and强化!$X$11,IF(AND(L1139="NECKLACE",OR(R1139=3,R1139=4)),[1]装备基础and强化!$Y$11,0))))</f>
        <v>0</v>
      </c>
      <c r="AO1139" s="43">
        <f>IF(AND(L1139="BELT",T1139=1),[1]装备基础and强化!$AA$7,IF(AND(L1139="PANTS",T1139=1),[1]装备基础and强化!$AB$7,IF(AND(L1139="SHOES",T1139=1),[1]装备基础and强化!$AC$7,IF(AND(L1139="CLOTHES",T1139=1),[1]装备基础and强化!$AD$7,0))))</f>
        <v>0</v>
      </c>
      <c r="AP1139" s="43" t="e">
        <f>IF(AND(L1139="BELT",T1139=2),[1]装备基础and强化!$AF$7,IF(AND(L1139="PANTS",T1139=2),[1]装备基础and强化!$AG$7,IF(AND(L1139="SHOES",T1139=2),[1]装备基础and强化!$AH$7,IF(AND(L1139="CLOTHES",T1139=2),[1]装备基础and强化!$AI$7,0))))</f>
        <v>#REF!</v>
      </c>
      <c r="AQ1139" s="43">
        <f>IF(L1139="HAT",[1]装备基础and强化!$AK$7,IF(L1139="JADE",[1]装备基础and强化!$AK$7,0))</f>
        <v>0</v>
      </c>
      <c r="AR1139" s="43" t="e">
        <f t="shared" si="18"/>
        <v>#REF!</v>
      </c>
    </row>
    <row r="1140" spans="1:44" x14ac:dyDescent="0.15">
      <c r="A1140" s="43"/>
      <c r="B1140" s="5" t="s">
        <v>3789</v>
      </c>
      <c r="C1140" s="12">
        <v>21136</v>
      </c>
      <c r="D1140" s="5" t="s">
        <v>3777</v>
      </c>
      <c r="E1140" s="44" t="s">
        <v>22771</v>
      </c>
      <c r="F1140" s="4" t="s">
        <v>3790</v>
      </c>
      <c r="G1140" s="4" t="s">
        <v>3791</v>
      </c>
      <c r="H1140" s="44"/>
      <c r="I1140" s="4" t="s">
        <v>700</v>
      </c>
      <c r="J1140" s="6" t="s">
        <v>700</v>
      </c>
      <c r="K1140" s="45">
        <v>1</v>
      </c>
      <c r="L1140" s="4" t="s">
        <v>756</v>
      </c>
      <c r="M1140" s="104" t="s">
        <v>17122</v>
      </c>
      <c r="N1140" s="45">
        <v>2170500</v>
      </c>
      <c r="O1140" s="4" t="s">
        <v>3372</v>
      </c>
      <c r="P1140" s="4" t="s">
        <v>1097</v>
      </c>
      <c r="Q1140" s="4">
        <v>180</v>
      </c>
      <c r="R1140" s="4">
        <v>1</v>
      </c>
      <c r="S1140" s="4" t="s">
        <v>1677</v>
      </c>
      <c r="T1140" s="4">
        <v>2</v>
      </c>
      <c r="U1140" s="4">
        <v>5</v>
      </c>
      <c r="W1140" s="4" t="s">
        <v>1925</v>
      </c>
      <c r="X1140" s="4" t="s">
        <v>3575</v>
      </c>
      <c r="Y1140" s="45">
        <v>0</v>
      </c>
      <c r="AA1140" s="4">
        <v>1</v>
      </c>
      <c r="AB1140" s="4">
        <v>100</v>
      </c>
      <c r="AC1140" s="4">
        <v>1</v>
      </c>
      <c r="AD1140" s="4">
        <v>1</v>
      </c>
      <c r="AE1140" s="45" t="s">
        <v>16461</v>
      </c>
      <c r="AF1140" s="45" t="s">
        <v>16457</v>
      </c>
      <c r="AG1140" s="45" t="s">
        <v>16459</v>
      </c>
      <c r="AH1140" s="45" t="s">
        <v>16453</v>
      </c>
      <c r="AI1140" s="45" t="s">
        <v>16455</v>
      </c>
      <c r="AJ1140" s="63" t="s">
        <v>20405</v>
      </c>
      <c r="AK1140" s="63" t="s">
        <v>20406</v>
      </c>
      <c r="AL1140" s="45">
        <v>0</v>
      </c>
      <c r="AM1140" s="43">
        <f>IF(AND(L1140="WEAPON",OR(R1140=0,R1140=1,R1140=2)),[1]装备基础and强化!$V$7,IF(AND(L1140="LEFTRING",OR(R1140=0,R1140=1,R1140=2)),[1]装备基础and强化!$W$7,IF(AND(L1140="RIGHTRING",OR(R1140=0,R1140=1,R1140=2)),[1]装备基础and强化!$X$7,IF(AND(L1140="NECKLACE",OR(R1140=0,R1140=1,R1140=2)),[1]装备基础and强化!$Y$7,0))))</f>
        <v>0</v>
      </c>
      <c r="AN1140" s="43">
        <f>IF(AND(L1140="WEAPON",OR(R1140=3,R1140=4)),[1]装备基础and强化!$V$11,IF(AND(L1140="LEFTRING",OR(R1140=3,R1140=4)),[1]装备基础and强化!$W$11,IF(AND(L1140="RIGHTRING",OR(R1140=3,R1140=4)),[1]装备基础and强化!$X$11,IF(AND(L1140="NECKLACE",OR(R1140=3,R1140=4)),[1]装备基础and强化!$Y$11,0))))</f>
        <v>0</v>
      </c>
      <c r="AO1140" s="43">
        <f>IF(AND(L1140="BELT",T1140=1),[1]装备基础and强化!$AA$7,IF(AND(L1140="PANTS",T1140=1),[1]装备基础and强化!$AB$7,IF(AND(L1140="SHOES",T1140=1),[1]装备基础and强化!$AC$7,IF(AND(L1140="CLOTHES",T1140=1),[1]装备基础and强化!$AD$7,0))))</f>
        <v>0</v>
      </c>
      <c r="AP1140" s="43" t="e">
        <f>IF(AND(L1140="BELT",T1140=2),[1]装备基础and强化!$AF$7,IF(AND(L1140="PANTS",T1140=2),[1]装备基础and强化!$AG$7,IF(AND(L1140="SHOES",T1140=2),[1]装备基础and强化!$AH$7,IF(AND(L1140="CLOTHES",T1140=2),[1]装备基础and强化!$AI$7,0))))</f>
        <v>#REF!</v>
      </c>
      <c r="AQ1140" s="43">
        <f>IF(L1140="HAT",[1]装备基础and强化!$AK$7,IF(L1140="JADE",[1]装备基础and强化!$AK$7,0))</f>
        <v>0</v>
      </c>
      <c r="AR1140" s="43" t="e">
        <f t="shared" si="18"/>
        <v>#REF!</v>
      </c>
    </row>
    <row r="1141" spans="1:44" x14ac:dyDescent="0.15">
      <c r="A1141" s="43"/>
      <c r="B1141" s="5" t="s">
        <v>3792</v>
      </c>
      <c r="C1141" s="12">
        <v>21137</v>
      </c>
      <c r="D1141" s="5" t="s">
        <v>3777</v>
      </c>
      <c r="E1141" s="44" t="s">
        <v>22772</v>
      </c>
      <c r="F1141" s="4" t="s">
        <v>3793</v>
      </c>
      <c r="G1141" s="4" t="s">
        <v>3794</v>
      </c>
      <c r="H1141" s="44"/>
      <c r="I1141" s="4" t="s">
        <v>700</v>
      </c>
      <c r="J1141" s="6" t="s">
        <v>700</v>
      </c>
      <c r="K1141" s="45">
        <v>1</v>
      </c>
      <c r="L1141" s="4" t="s">
        <v>756</v>
      </c>
      <c r="M1141" s="104" t="s">
        <v>17123</v>
      </c>
      <c r="N1141" s="45">
        <v>2170600</v>
      </c>
      <c r="O1141" s="4" t="s">
        <v>14878</v>
      </c>
      <c r="P1141" s="4" t="s">
        <v>1097</v>
      </c>
      <c r="Q1141" s="4">
        <v>180</v>
      </c>
      <c r="R1141" s="4">
        <v>1</v>
      </c>
      <c r="S1141" s="4" t="s">
        <v>1677</v>
      </c>
      <c r="T1141" s="4">
        <v>2</v>
      </c>
      <c r="U1141" s="4">
        <v>6</v>
      </c>
      <c r="W1141" s="4" t="s">
        <v>1925</v>
      </c>
      <c r="X1141" s="4" t="s">
        <v>3575</v>
      </c>
      <c r="Y1141" s="45">
        <v>0</v>
      </c>
      <c r="AA1141" s="4">
        <v>1</v>
      </c>
      <c r="AB1141" s="4">
        <v>100</v>
      </c>
      <c r="AC1141" s="4">
        <v>1</v>
      </c>
      <c r="AD1141" s="4">
        <v>1</v>
      </c>
      <c r="AE1141" s="45" t="s">
        <v>16461</v>
      </c>
      <c r="AF1141" s="45" t="s">
        <v>16457</v>
      </c>
      <c r="AG1141" s="45" t="s">
        <v>16459</v>
      </c>
      <c r="AH1141" s="45" t="s">
        <v>16453</v>
      </c>
      <c r="AI1141" s="45" t="s">
        <v>16455</v>
      </c>
      <c r="AJ1141" s="63" t="s">
        <v>20405</v>
      </c>
      <c r="AK1141" s="63" t="s">
        <v>20406</v>
      </c>
      <c r="AL1141" s="4">
        <v>0</v>
      </c>
      <c r="AM1141" s="43">
        <f>IF(AND(L1141="WEAPON",OR(R1141=0,R1141=1,R1141=2)),[1]装备基础and强化!$V$7,IF(AND(L1141="LEFTRING",OR(R1141=0,R1141=1,R1141=2)),[1]装备基础and强化!$W$7,IF(AND(L1141="RIGHTRING",OR(R1141=0,R1141=1,R1141=2)),[1]装备基础and强化!$X$7,IF(AND(L1141="NECKLACE",OR(R1141=0,R1141=1,R1141=2)),[1]装备基础and强化!$Y$7,0))))</f>
        <v>0</v>
      </c>
      <c r="AN1141" s="43">
        <f>IF(AND(L1141="WEAPON",OR(R1141=3,R1141=4)),[1]装备基础and强化!$V$11,IF(AND(L1141="LEFTRING",OR(R1141=3,R1141=4)),[1]装备基础and强化!$W$11,IF(AND(L1141="RIGHTRING",OR(R1141=3,R1141=4)),[1]装备基础and强化!$X$11,IF(AND(L1141="NECKLACE",OR(R1141=3,R1141=4)),[1]装备基础and强化!$Y$11,0))))</f>
        <v>0</v>
      </c>
      <c r="AO1141" s="43">
        <f>IF(AND(L1141="BELT",T1141=1),[1]装备基础and强化!$AA$7,IF(AND(L1141="PANTS",T1141=1),[1]装备基础and强化!$AB$7,IF(AND(L1141="SHOES",T1141=1),[1]装备基础and强化!$AC$7,IF(AND(L1141="CLOTHES",T1141=1),[1]装备基础and强化!$AD$7,0))))</f>
        <v>0</v>
      </c>
      <c r="AP1141" s="43" t="e">
        <f>IF(AND(L1141="BELT",T1141=2),[1]装备基础and强化!$AF$7,IF(AND(L1141="PANTS",T1141=2),[1]装备基础and强化!$AG$7,IF(AND(L1141="SHOES",T1141=2),[1]装备基础and强化!$AH$7,IF(AND(L1141="CLOTHES",T1141=2),[1]装备基础and强化!$AI$7,0))))</f>
        <v>#REF!</v>
      </c>
      <c r="AQ1141" s="43">
        <f>IF(L1141="HAT",[1]装备基础and强化!$AK$7,IF(L1141="JADE",[1]装备基础and强化!$AK$7,0))</f>
        <v>0</v>
      </c>
      <c r="AR1141" s="43" t="e">
        <f t="shared" si="18"/>
        <v>#REF!</v>
      </c>
    </row>
    <row r="1142" spans="1:44" x14ac:dyDescent="0.15">
      <c r="A1142" s="43"/>
      <c r="B1142" s="5" t="s">
        <v>3795</v>
      </c>
      <c r="C1142" s="12">
        <v>21138</v>
      </c>
      <c r="D1142" s="5" t="s">
        <v>3777</v>
      </c>
      <c r="E1142" s="44" t="s">
        <v>22773</v>
      </c>
      <c r="F1142" s="4" t="s">
        <v>3796</v>
      </c>
      <c r="G1142" s="4" t="s">
        <v>3797</v>
      </c>
      <c r="H1142" s="44"/>
      <c r="I1142" s="4" t="s">
        <v>700</v>
      </c>
      <c r="J1142" s="6" t="s">
        <v>700</v>
      </c>
      <c r="K1142" s="45">
        <v>1</v>
      </c>
      <c r="L1142" s="4" t="s">
        <v>756</v>
      </c>
      <c r="M1142" s="104" t="s">
        <v>17124</v>
      </c>
      <c r="N1142" s="45">
        <v>2170700</v>
      </c>
      <c r="O1142" s="4" t="s">
        <v>7426</v>
      </c>
      <c r="P1142" s="4" t="s">
        <v>1097</v>
      </c>
      <c r="Q1142" s="4">
        <v>180</v>
      </c>
      <c r="R1142" s="4">
        <v>1</v>
      </c>
      <c r="S1142" s="4" t="s">
        <v>1677</v>
      </c>
      <c r="T1142" s="4">
        <v>2</v>
      </c>
      <c r="U1142" s="4">
        <v>7</v>
      </c>
      <c r="W1142" s="4" t="s">
        <v>1925</v>
      </c>
      <c r="X1142" s="4" t="s">
        <v>3575</v>
      </c>
      <c r="Y1142" s="45">
        <v>0</v>
      </c>
      <c r="AA1142" s="4">
        <v>1</v>
      </c>
      <c r="AB1142" s="4">
        <v>100</v>
      </c>
      <c r="AC1142" s="4">
        <v>1</v>
      </c>
      <c r="AD1142" s="4">
        <v>1</v>
      </c>
      <c r="AE1142" s="45" t="s">
        <v>16461</v>
      </c>
      <c r="AF1142" s="45" t="s">
        <v>16457</v>
      </c>
      <c r="AG1142" s="45" t="s">
        <v>16459</v>
      </c>
      <c r="AH1142" s="45" t="s">
        <v>16453</v>
      </c>
      <c r="AI1142" s="45" t="s">
        <v>16455</v>
      </c>
      <c r="AJ1142" s="63" t="s">
        <v>20405</v>
      </c>
      <c r="AK1142" s="63" t="s">
        <v>20406</v>
      </c>
      <c r="AL1142" s="45">
        <v>0</v>
      </c>
      <c r="AM1142" s="43">
        <f>IF(AND(L1142="WEAPON",OR(R1142=0,R1142=1,R1142=2)),[1]装备基础and强化!$V$7,IF(AND(L1142="LEFTRING",OR(R1142=0,R1142=1,R1142=2)),[1]装备基础and强化!$W$7,IF(AND(L1142="RIGHTRING",OR(R1142=0,R1142=1,R1142=2)),[1]装备基础and强化!$X$7,IF(AND(L1142="NECKLACE",OR(R1142=0,R1142=1,R1142=2)),[1]装备基础and强化!$Y$7,0))))</f>
        <v>0</v>
      </c>
      <c r="AN1142" s="43">
        <f>IF(AND(L1142="WEAPON",OR(R1142=3,R1142=4)),[1]装备基础and强化!$V$11,IF(AND(L1142="LEFTRING",OR(R1142=3,R1142=4)),[1]装备基础and强化!$W$11,IF(AND(L1142="RIGHTRING",OR(R1142=3,R1142=4)),[1]装备基础and强化!$X$11,IF(AND(L1142="NECKLACE",OR(R1142=3,R1142=4)),[1]装备基础and强化!$Y$11,0))))</f>
        <v>0</v>
      </c>
      <c r="AO1142" s="43">
        <f>IF(AND(L1142="BELT",T1142=1),[1]装备基础and强化!$AA$7,IF(AND(L1142="PANTS",T1142=1),[1]装备基础and强化!$AB$7,IF(AND(L1142="SHOES",T1142=1),[1]装备基础and强化!$AC$7,IF(AND(L1142="CLOTHES",T1142=1),[1]装备基础and强化!$AD$7,0))))</f>
        <v>0</v>
      </c>
      <c r="AP1142" s="43" t="e">
        <f>IF(AND(L1142="BELT",T1142=2),[1]装备基础and强化!$AF$7,IF(AND(L1142="PANTS",T1142=2),[1]装备基础and强化!$AG$7,IF(AND(L1142="SHOES",T1142=2),[1]装备基础and强化!$AH$7,IF(AND(L1142="CLOTHES",T1142=2),[1]装备基础and强化!$AI$7,0))))</f>
        <v>#REF!</v>
      </c>
      <c r="AQ1142" s="43">
        <f>IF(L1142="HAT",[1]装备基础and强化!$AK$7,IF(L1142="JADE",[1]装备基础and强化!$AK$7,0))</f>
        <v>0</v>
      </c>
      <c r="AR1142" s="43" t="e">
        <f t="shared" si="18"/>
        <v>#REF!</v>
      </c>
    </row>
    <row r="1143" spans="1:44" x14ac:dyDescent="0.15">
      <c r="A1143" s="43"/>
      <c r="B1143" s="5" t="s">
        <v>3798</v>
      </c>
      <c r="C1143" s="12">
        <v>21139</v>
      </c>
      <c r="D1143" s="5" t="s">
        <v>3777</v>
      </c>
      <c r="E1143" s="44" t="s">
        <v>22774</v>
      </c>
      <c r="F1143" s="4" t="s">
        <v>3799</v>
      </c>
      <c r="G1143" s="4" t="s">
        <v>3800</v>
      </c>
      <c r="H1143" s="44"/>
      <c r="I1143" s="4" t="s">
        <v>700</v>
      </c>
      <c r="J1143" s="6" t="s">
        <v>700</v>
      </c>
      <c r="K1143" s="45">
        <v>1</v>
      </c>
      <c r="L1143" s="4" t="s">
        <v>756</v>
      </c>
      <c r="M1143" s="104" t="s">
        <v>17125</v>
      </c>
      <c r="N1143" s="45">
        <v>2170800</v>
      </c>
      <c r="O1143" s="4" t="s">
        <v>14879</v>
      </c>
      <c r="P1143" s="4" t="s">
        <v>1097</v>
      </c>
      <c r="Q1143" s="4">
        <v>180</v>
      </c>
      <c r="R1143" s="4">
        <v>1</v>
      </c>
      <c r="S1143" s="4" t="s">
        <v>1677</v>
      </c>
      <c r="T1143" s="4">
        <v>2</v>
      </c>
      <c r="U1143" s="4">
        <v>8</v>
      </c>
      <c r="W1143" s="4" t="s">
        <v>1925</v>
      </c>
      <c r="X1143" s="4" t="s">
        <v>3575</v>
      </c>
      <c r="Y1143" s="45">
        <v>0</v>
      </c>
      <c r="AA1143" s="4">
        <v>1</v>
      </c>
      <c r="AB1143" s="4">
        <v>100</v>
      </c>
      <c r="AC1143" s="4">
        <v>1</v>
      </c>
      <c r="AD1143" s="4">
        <v>1</v>
      </c>
      <c r="AE1143" s="45" t="s">
        <v>16461</v>
      </c>
      <c r="AF1143" s="45" t="s">
        <v>16457</v>
      </c>
      <c r="AG1143" s="45" t="s">
        <v>16459</v>
      </c>
      <c r="AH1143" s="45" t="s">
        <v>16453</v>
      </c>
      <c r="AI1143" s="45" t="s">
        <v>16455</v>
      </c>
      <c r="AJ1143" s="63" t="s">
        <v>20405</v>
      </c>
      <c r="AK1143" s="63" t="s">
        <v>20406</v>
      </c>
      <c r="AL1143" s="4">
        <v>0</v>
      </c>
      <c r="AM1143" s="43">
        <f>IF(AND(L1143="WEAPON",OR(R1143=0,R1143=1,R1143=2)),[1]装备基础and强化!$V$7,IF(AND(L1143="LEFTRING",OR(R1143=0,R1143=1,R1143=2)),[1]装备基础and强化!$W$7,IF(AND(L1143="RIGHTRING",OR(R1143=0,R1143=1,R1143=2)),[1]装备基础and强化!$X$7,IF(AND(L1143="NECKLACE",OR(R1143=0,R1143=1,R1143=2)),[1]装备基础and强化!$Y$7,0))))</f>
        <v>0</v>
      </c>
      <c r="AN1143" s="43">
        <f>IF(AND(L1143="WEAPON",OR(R1143=3,R1143=4)),[1]装备基础and强化!$V$11,IF(AND(L1143="LEFTRING",OR(R1143=3,R1143=4)),[1]装备基础and强化!$W$11,IF(AND(L1143="RIGHTRING",OR(R1143=3,R1143=4)),[1]装备基础and强化!$X$11,IF(AND(L1143="NECKLACE",OR(R1143=3,R1143=4)),[1]装备基础and强化!$Y$11,0))))</f>
        <v>0</v>
      </c>
      <c r="AO1143" s="43">
        <f>IF(AND(L1143="BELT",T1143=1),[1]装备基础and强化!$AA$7,IF(AND(L1143="PANTS",T1143=1),[1]装备基础and强化!$AB$7,IF(AND(L1143="SHOES",T1143=1),[1]装备基础and强化!$AC$7,IF(AND(L1143="CLOTHES",T1143=1),[1]装备基础and强化!$AD$7,0))))</f>
        <v>0</v>
      </c>
      <c r="AP1143" s="43" t="e">
        <f>IF(AND(L1143="BELT",T1143=2),[1]装备基础and强化!$AF$7,IF(AND(L1143="PANTS",T1143=2),[1]装备基础and强化!$AG$7,IF(AND(L1143="SHOES",T1143=2),[1]装备基础and强化!$AH$7,IF(AND(L1143="CLOTHES",T1143=2),[1]装备基础and强化!$AI$7,0))))</f>
        <v>#REF!</v>
      </c>
      <c r="AQ1143" s="43">
        <f>IF(L1143="HAT",[1]装备基础and强化!$AK$7,IF(L1143="JADE",[1]装备基础and强化!$AK$7,0))</f>
        <v>0</v>
      </c>
      <c r="AR1143" s="43" t="e">
        <f t="shared" si="18"/>
        <v>#REF!</v>
      </c>
    </row>
    <row r="1144" spans="1:44" x14ac:dyDescent="0.15">
      <c r="A1144" s="43"/>
      <c r="B1144" s="5" t="s">
        <v>3801</v>
      </c>
      <c r="C1144" s="12">
        <v>21140</v>
      </c>
      <c r="D1144" s="5" t="s">
        <v>3802</v>
      </c>
      <c r="E1144" s="44" t="s">
        <v>22775</v>
      </c>
      <c r="F1144" s="4" t="s">
        <v>3803</v>
      </c>
      <c r="G1144" s="4" t="s">
        <v>3804</v>
      </c>
      <c r="H1144" s="44"/>
      <c r="I1144" s="4" t="s">
        <v>700</v>
      </c>
      <c r="J1144" s="6" t="s">
        <v>700</v>
      </c>
      <c r="K1144" s="45">
        <v>1</v>
      </c>
      <c r="L1144" s="4" t="s">
        <v>756</v>
      </c>
      <c r="M1144" s="104" t="s">
        <v>20164</v>
      </c>
      <c r="N1144" s="45">
        <v>2220100</v>
      </c>
      <c r="O1144" s="4" t="s">
        <v>2788</v>
      </c>
      <c r="P1144" s="4" t="s">
        <v>1097</v>
      </c>
      <c r="Q1144" s="4">
        <v>210</v>
      </c>
      <c r="R1144" s="4">
        <v>1</v>
      </c>
      <c r="S1144" s="4" t="s">
        <v>1707</v>
      </c>
      <c r="T1144" s="4">
        <v>2</v>
      </c>
      <c r="U1144" s="4">
        <v>1</v>
      </c>
      <c r="W1144" s="4" t="s">
        <v>3601</v>
      </c>
      <c r="X1144" s="4" t="s">
        <v>3602</v>
      </c>
      <c r="Y1144" s="45">
        <v>0</v>
      </c>
      <c r="AA1144" s="4">
        <v>1</v>
      </c>
      <c r="AB1144" s="4">
        <v>100</v>
      </c>
      <c r="AC1144" s="4">
        <v>1</v>
      </c>
      <c r="AD1144" s="4">
        <v>1</v>
      </c>
      <c r="AE1144" s="45" t="s">
        <v>16461</v>
      </c>
      <c r="AF1144" s="45" t="s">
        <v>16457</v>
      </c>
      <c r="AG1144" s="45" t="s">
        <v>16459</v>
      </c>
      <c r="AH1144" s="45" t="s">
        <v>16453</v>
      </c>
      <c r="AI1144" s="45" t="s">
        <v>16455</v>
      </c>
      <c r="AJ1144" s="63" t="s">
        <v>20405</v>
      </c>
      <c r="AK1144" s="63" t="s">
        <v>20406</v>
      </c>
      <c r="AL1144" s="45">
        <v>0</v>
      </c>
      <c r="AM1144" s="43">
        <f>IF(AND(L1144="WEAPON",OR(R1144=0,R1144=1,R1144=2)),[1]装备基础and强化!$V$7,IF(AND(L1144="LEFTRING",OR(R1144=0,R1144=1,R1144=2)),[1]装备基础and强化!$W$7,IF(AND(L1144="RIGHTRING",OR(R1144=0,R1144=1,R1144=2)),[1]装备基础and强化!$X$7,IF(AND(L1144="NECKLACE",OR(R1144=0,R1144=1,R1144=2)),[1]装备基础and强化!$Y$7,0))))</f>
        <v>0</v>
      </c>
      <c r="AN1144" s="43">
        <f>IF(AND(L1144="WEAPON",OR(R1144=3,R1144=4)),[1]装备基础and强化!$V$11,IF(AND(L1144="LEFTRING",OR(R1144=3,R1144=4)),[1]装备基础and强化!$W$11,IF(AND(L1144="RIGHTRING",OR(R1144=3,R1144=4)),[1]装备基础and强化!$X$11,IF(AND(L1144="NECKLACE",OR(R1144=3,R1144=4)),[1]装备基础and强化!$Y$11,0))))</f>
        <v>0</v>
      </c>
      <c r="AO1144" s="43">
        <f>IF(AND(L1144="BELT",T1144=1),[1]装备基础and强化!$AA$7,IF(AND(L1144="PANTS",T1144=1),[1]装备基础and强化!$AB$7,IF(AND(L1144="SHOES",T1144=1),[1]装备基础and强化!$AC$7,IF(AND(L1144="CLOTHES",T1144=1),[1]装备基础and强化!$AD$7,0))))</f>
        <v>0</v>
      </c>
      <c r="AP1144" s="43" t="e">
        <f>IF(AND(L1144="BELT",T1144=2),[1]装备基础and强化!$AF$7,IF(AND(L1144="PANTS",T1144=2),[1]装备基础and强化!$AG$7,IF(AND(L1144="SHOES",T1144=2),[1]装备基础and强化!$AH$7,IF(AND(L1144="CLOTHES",T1144=2),[1]装备基础and强化!$AI$7,0))))</f>
        <v>#REF!</v>
      </c>
      <c r="AQ1144" s="43">
        <f>IF(L1144="HAT",[1]装备基础and强化!$AK$7,IF(L1144="JADE",[1]装备基础and强化!$AK$7,0))</f>
        <v>0</v>
      </c>
      <c r="AR1144" s="43" t="e">
        <f t="shared" si="18"/>
        <v>#REF!</v>
      </c>
    </row>
    <row r="1145" spans="1:44" x14ac:dyDescent="0.15">
      <c r="A1145" s="43"/>
      <c r="B1145" s="5" t="s">
        <v>3805</v>
      </c>
      <c r="C1145" s="12">
        <v>21141</v>
      </c>
      <c r="D1145" s="5" t="s">
        <v>3802</v>
      </c>
      <c r="E1145" s="44" t="s">
        <v>22776</v>
      </c>
      <c r="F1145" s="4" t="s">
        <v>3806</v>
      </c>
      <c r="G1145" s="4" t="s">
        <v>3807</v>
      </c>
      <c r="H1145" s="44"/>
      <c r="I1145" s="4" t="s">
        <v>700</v>
      </c>
      <c r="J1145" s="6" t="s">
        <v>700</v>
      </c>
      <c r="K1145" s="45">
        <v>1</v>
      </c>
      <c r="L1145" s="4" t="s">
        <v>756</v>
      </c>
      <c r="M1145" s="104" t="s">
        <v>20165</v>
      </c>
      <c r="N1145" s="45">
        <v>2220200</v>
      </c>
      <c r="O1145" s="4" t="s">
        <v>9167</v>
      </c>
      <c r="P1145" s="4" t="s">
        <v>1097</v>
      </c>
      <c r="Q1145" s="4">
        <v>210</v>
      </c>
      <c r="R1145" s="4">
        <v>1</v>
      </c>
      <c r="S1145" s="4" t="s">
        <v>1707</v>
      </c>
      <c r="T1145" s="4">
        <v>2</v>
      </c>
      <c r="U1145" s="4">
        <v>2</v>
      </c>
      <c r="W1145" s="4" t="s">
        <v>3601</v>
      </c>
      <c r="X1145" s="4" t="s">
        <v>3602</v>
      </c>
      <c r="Y1145" s="45">
        <v>0</v>
      </c>
      <c r="AA1145" s="4">
        <v>1</v>
      </c>
      <c r="AB1145" s="4">
        <v>100</v>
      </c>
      <c r="AC1145" s="4">
        <v>1</v>
      </c>
      <c r="AD1145" s="4">
        <v>1</v>
      </c>
      <c r="AE1145" s="45" t="s">
        <v>16461</v>
      </c>
      <c r="AF1145" s="45" t="s">
        <v>16457</v>
      </c>
      <c r="AG1145" s="45" t="s">
        <v>16459</v>
      </c>
      <c r="AH1145" s="45" t="s">
        <v>16453</v>
      </c>
      <c r="AI1145" s="45" t="s">
        <v>16455</v>
      </c>
      <c r="AJ1145" s="63" t="s">
        <v>20405</v>
      </c>
      <c r="AK1145" s="63" t="s">
        <v>20406</v>
      </c>
      <c r="AL1145" s="4">
        <v>0</v>
      </c>
      <c r="AM1145" s="43">
        <f>IF(AND(L1145="WEAPON",OR(R1145=0,R1145=1,R1145=2)),[1]装备基础and强化!$V$7,IF(AND(L1145="LEFTRING",OR(R1145=0,R1145=1,R1145=2)),[1]装备基础and强化!$W$7,IF(AND(L1145="RIGHTRING",OR(R1145=0,R1145=1,R1145=2)),[1]装备基础and强化!$X$7,IF(AND(L1145="NECKLACE",OR(R1145=0,R1145=1,R1145=2)),[1]装备基础and强化!$Y$7,0))))</f>
        <v>0</v>
      </c>
      <c r="AN1145" s="43">
        <f>IF(AND(L1145="WEAPON",OR(R1145=3,R1145=4)),[1]装备基础and强化!$V$11,IF(AND(L1145="LEFTRING",OR(R1145=3,R1145=4)),[1]装备基础and强化!$W$11,IF(AND(L1145="RIGHTRING",OR(R1145=3,R1145=4)),[1]装备基础and强化!$X$11,IF(AND(L1145="NECKLACE",OR(R1145=3,R1145=4)),[1]装备基础and强化!$Y$11,0))))</f>
        <v>0</v>
      </c>
      <c r="AO1145" s="43">
        <f>IF(AND(L1145="BELT",T1145=1),[1]装备基础and强化!$AA$7,IF(AND(L1145="PANTS",T1145=1),[1]装备基础and强化!$AB$7,IF(AND(L1145="SHOES",T1145=1),[1]装备基础and强化!$AC$7,IF(AND(L1145="CLOTHES",T1145=1),[1]装备基础and强化!$AD$7,0))))</f>
        <v>0</v>
      </c>
      <c r="AP1145" s="43" t="e">
        <f>IF(AND(L1145="BELT",T1145=2),[1]装备基础and强化!$AF$7,IF(AND(L1145="PANTS",T1145=2),[1]装备基础and强化!$AG$7,IF(AND(L1145="SHOES",T1145=2),[1]装备基础and强化!$AH$7,IF(AND(L1145="CLOTHES",T1145=2),[1]装备基础and强化!$AI$7,0))))</f>
        <v>#REF!</v>
      </c>
      <c r="AQ1145" s="43">
        <f>IF(L1145="HAT",[1]装备基础and强化!$AK$7,IF(L1145="JADE",[1]装备基础and强化!$AK$7,0))</f>
        <v>0</v>
      </c>
      <c r="AR1145" s="43" t="e">
        <f t="shared" si="18"/>
        <v>#REF!</v>
      </c>
    </row>
    <row r="1146" spans="1:44" x14ac:dyDescent="0.15">
      <c r="A1146" s="43"/>
      <c r="B1146" s="5" t="s">
        <v>3808</v>
      </c>
      <c r="C1146" s="12">
        <v>21142</v>
      </c>
      <c r="D1146" s="5" t="s">
        <v>3802</v>
      </c>
      <c r="E1146" s="44" t="s">
        <v>22777</v>
      </c>
      <c r="F1146" s="4" t="s">
        <v>3809</v>
      </c>
      <c r="G1146" s="4" t="s">
        <v>3810</v>
      </c>
      <c r="H1146" s="44"/>
      <c r="I1146" s="4" t="s">
        <v>700</v>
      </c>
      <c r="J1146" s="6" t="s">
        <v>700</v>
      </c>
      <c r="K1146" s="45">
        <v>1</v>
      </c>
      <c r="L1146" s="4" t="s">
        <v>756</v>
      </c>
      <c r="M1146" s="104" t="s">
        <v>20166</v>
      </c>
      <c r="N1146" s="45">
        <v>2220300</v>
      </c>
      <c r="O1146" s="4" t="s">
        <v>14880</v>
      </c>
      <c r="P1146" s="4" t="s">
        <v>1097</v>
      </c>
      <c r="Q1146" s="4">
        <v>210</v>
      </c>
      <c r="R1146" s="4">
        <v>1</v>
      </c>
      <c r="S1146" s="4" t="s">
        <v>1707</v>
      </c>
      <c r="T1146" s="4">
        <v>2</v>
      </c>
      <c r="U1146" s="4">
        <v>3</v>
      </c>
      <c r="W1146" s="4" t="s">
        <v>3601</v>
      </c>
      <c r="X1146" s="4" t="s">
        <v>3602</v>
      </c>
      <c r="Y1146" s="45">
        <v>0</v>
      </c>
      <c r="AA1146" s="4">
        <v>1</v>
      </c>
      <c r="AB1146" s="4">
        <v>100</v>
      </c>
      <c r="AC1146" s="4">
        <v>1</v>
      </c>
      <c r="AD1146" s="4">
        <v>1</v>
      </c>
      <c r="AE1146" s="45" t="s">
        <v>16461</v>
      </c>
      <c r="AF1146" s="45" t="s">
        <v>16457</v>
      </c>
      <c r="AG1146" s="45" t="s">
        <v>16459</v>
      </c>
      <c r="AH1146" s="45" t="s">
        <v>16453</v>
      </c>
      <c r="AI1146" s="45" t="s">
        <v>16455</v>
      </c>
      <c r="AJ1146" s="63" t="s">
        <v>20405</v>
      </c>
      <c r="AK1146" s="63" t="s">
        <v>20406</v>
      </c>
      <c r="AL1146" s="45">
        <v>0</v>
      </c>
      <c r="AM1146" s="43">
        <f>IF(AND(L1146="WEAPON",OR(R1146=0,R1146=1,R1146=2)),[1]装备基础and强化!$V$7,IF(AND(L1146="LEFTRING",OR(R1146=0,R1146=1,R1146=2)),[1]装备基础and强化!$W$7,IF(AND(L1146="RIGHTRING",OR(R1146=0,R1146=1,R1146=2)),[1]装备基础and强化!$X$7,IF(AND(L1146="NECKLACE",OR(R1146=0,R1146=1,R1146=2)),[1]装备基础and强化!$Y$7,0))))</f>
        <v>0</v>
      </c>
      <c r="AN1146" s="43">
        <f>IF(AND(L1146="WEAPON",OR(R1146=3,R1146=4)),[1]装备基础and强化!$V$11,IF(AND(L1146="LEFTRING",OR(R1146=3,R1146=4)),[1]装备基础and强化!$W$11,IF(AND(L1146="RIGHTRING",OR(R1146=3,R1146=4)),[1]装备基础and强化!$X$11,IF(AND(L1146="NECKLACE",OR(R1146=3,R1146=4)),[1]装备基础and强化!$Y$11,0))))</f>
        <v>0</v>
      </c>
      <c r="AO1146" s="43">
        <f>IF(AND(L1146="BELT",T1146=1),[1]装备基础and强化!$AA$7,IF(AND(L1146="PANTS",T1146=1),[1]装备基础and强化!$AB$7,IF(AND(L1146="SHOES",T1146=1),[1]装备基础and强化!$AC$7,IF(AND(L1146="CLOTHES",T1146=1),[1]装备基础and强化!$AD$7,0))))</f>
        <v>0</v>
      </c>
      <c r="AP1146" s="43" t="e">
        <f>IF(AND(L1146="BELT",T1146=2),[1]装备基础and强化!$AF$7,IF(AND(L1146="PANTS",T1146=2),[1]装备基础and强化!$AG$7,IF(AND(L1146="SHOES",T1146=2),[1]装备基础and强化!$AH$7,IF(AND(L1146="CLOTHES",T1146=2),[1]装备基础and强化!$AI$7,0))))</f>
        <v>#REF!</v>
      </c>
      <c r="AQ1146" s="43">
        <f>IF(L1146="HAT",[1]装备基础and强化!$AK$7,IF(L1146="JADE",[1]装备基础and强化!$AK$7,0))</f>
        <v>0</v>
      </c>
      <c r="AR1146" s="43" t="e">
        <f t="shared" si="18"/>
        <v>#REF!</v>
      </c>
    </row>
    <row r="1147" spans="1:44" x14ac:dyDescent="0.15">
      <c r="A1147" s="43"/>
      <c r="B1147" s="5" t="s">
        <v>3811</v>
      </c>
      <c r="C1147" s="12">
        <v>21143</v>
      </c>
      <c r="D1147" s="5" t="s">
        <v>3802</v>
      </c>
      <c r="E1147" s="44" t="s">
        <v>22778</v>
      </c>
      <c r="F1147" s="4" t="s">
        <v>3812</v>
      </c>
      <c r="G1147" s="4" t="s">
        <v>3813</v>
      </c>
      <c r="H1147" s="44"/>
      <c r="I1147" s="4" t="s">
        <v>700</v>
      </c>
      <c r="J1147" s="6" t="s">
        <v>700</v>
      </c>
      <c r="K1147" s="45">
        <v>1</v>
      </c>
      <c r="L1147" s="4" t="s">
        <v>756</v>
      </c>
      <c r="M1147" s="104" t="s">
        <v>20167</v>
      </c>
      <c r="N1147" s="45">
        <v>2220400</v>
      </c>
      <c r="O1147" s="4" t="s">
        <v>14881</v>
      </c>
      <c r="P1147" s="4" t="s">
        <v>1097</v>
      </c>
      <c r="Q1147" s="4">
        <v>210</v>
      </c>
      <c r="R1147" s="4">
        <v>1</v>
      </c>
      <c r="S1147" s="4" t="s">
        <v>1707</v>
      </c>
      <c r="T1147" s="4">
        <v>2</v>
      </c>
      <c r="U1147" s="4">
        <v>4</v>
      </c>
      <c r="W1147" s="4" t="s">
        <v>3601</v>
      </c>
      <c r="X1147" s="4" t="s">
        <v>3602</v>
      </c>
      <c r="Y1147" s="45">
        <v>0</v>
      </c>
      <c r="AA1147" s="4">
        <v>1</v>
      </c>
      <c r="AB1147" s="4">
        <v>100</v>
      </c>
      <c r="AC1147" s="4">
        <v>1</v>
      </c>
      <c r="AE1147" s="45" t="s">
        <v>16461</v>
      </c>
      <c r="AF1147" s="45" t="s">
        <v>16457</v>
      </c>
      <c r="AG1147" s="45" t="s">
        <v>16459</v>
      </c>
      <c r="AH1147" s="45" t="s">
        <v>16453</v>
      </c>
      <c r="AI1147" s="45" t="s">
        <v>16455</v>
      </c>
      <c r="AJ1147" s="63" t="s">
        <v>20405</v>
      </c>
      <c r="AK1147" s="63" t="s">
        <v>20406</v>
      </c>
      <c r="AL1147" s="4">
        <v>0</v>
      </c>
      <c r="AM1147" s="43">
        <f>IF(AND(L1147="WEAPON",OR(R1147=0,R1147=1,R1147=2)),[1]装备基础and强化!$V$7,IF(AND(L1147="LEFTRING",OR(R1147=0,R1147=1,R1147=2)),[1]装备基础and强化!$W$7,IF(AND(L1147="RIGHTRING",OR(R1147=0,R1147=1,R1147=2)),[1]装备基础and强化!$X$7,IF(AND(L1147="NECKLACE",OR(R1147=0,R1147=1,R1147=2)),[1]装备基础and强化!$Y$7,0))))</f>
        <v>0</v>
      </c>
      <c r="AN1147" s="43">
        <f>IF(AND(L1147="WEAPON",OR(R1147=3,R1147=4)),[1]装备基础and强化!$V$11,IF(AND(L1147="LEFTRING",OR(R1147=3,R1147=4)),[1]装备基础and强化!$W$11,IF(AND(L1147="RIGHTRING",OR(R1147=3,R1147=4)),[1]装备基础and强化!$X$11,IF(AND(L1147="NECKLACE",OR(R1147=3,R1147=4)),[1]装备基础and强化!$Y$11,0))))</f>
        <v>0</v>
      </c>
      <c r="AO1147" s="43">
        <f>IF(AND(L1147="BELT",T1147=1),[1]装备基础and强化!$AA$7,IF(AND(L1147="PANTS",T1147=1),[1]装备基础and强化!$AB$7,IF(AND(L1147="SHOES",T1147=1),[1]装备基础and强化!$AC$7,IF(AND(L1147="CLOTHES",T1147=1),[1]装备基础and强化!$AD$7,0))))</f>
        <v>0</v>
      </c>
      <c r="AP1147" s="43" t="e">
        <f>IF(AND(L1147="BELT",T1147=2),[1]装备基础and强化!$AF$7,IF(AND(L1147="PANTS",T1147=2),[1]装备基础and强化!$AG$7,IF(AND(L1147="SHOES",T1147=2),[1]装备基础and强化!$AH$7,IF(AND(L1147="CLOTHES",T1147=2),[1]装备基础and强化!$AI$7,0))))</f>
        <v>#REF!</v>
      </c>
      <c r="AQ1147" s="43">
        <f>IF(L1147="HAT",[1]装备基础and强化!$AK$7,IF(L1147="JADE",[1]装备基础and强化!$AK$7,0))</f>
        <v>0</v>
      </c>
      <c r="AR1147" s="43" t="e">
        <f t="shared" si="18"/>
        <v>#REF!</v>
      </c>
    </row>
    <row r="1148" spans="1:44" x14ac:dyDescent="0.15">
      <c r="A1148" s="43"/>
      <c r="B1148" s="5" t="s">
        <v>3814</v>
      </c>
      <c r="C1148" s="12">
        <v>21144</v>
      </c>
      <c r="D1148" s="5" t="s">
        <v>3802</v>
      </c>
      <c r="E1148" s="44" t="s">
        <v>22779</v>
      </c>
      <c r="F1148" s="4" t="s">
        <v>3815</v>
      </c>
      <c r="G1148" s="4" t="s">
        <v>3816</v>
      </c>
      <c r="H1148" s="44"/>
      <c r="I1148" s="4" t="s">
        <v>700</v>
      </c>
      <c r="J1148" s="6" t="s">
        <v>700</v>
      </c>
      <c r="K1148" s="45">
        <v>1</v>
      </c>
      <c r="L1148" s="4" t="s">
        <v>756</v>
      </c>
      <c r="M1148" s="104" t="s">
        <v>26287</v>
      </c>
      <c r="N1148" s="45">
        <v>2220500</v>
      </c>
      <c r="O1148" s="4" t="s">
        <v>12786</v>
      </c>
      <c r="P1148" s="4" t="s">
        <v>1097</v>
      </c>
      <c r="Q1148" s="4">
        <v>210</v>
      </c>
      <c r="R1148" s="4">
        <v>1</v>
      </c>
      <c r="S1148" s="4" t="s">
        <v>1707</v>
      </c>
      <c r="T1148" s="4">
        <v>2</v>
      </c>
      <c r="U1148" s="4">
        <v>5</v>
      </c>
      <c r="W1148" s="4" t="s">
        <v>3601</v>
      </c>
      <c r="X1148" s="4" t="s">
        <v>3602</v>
      </c>
      <c r="Y1148" s="45">
        <v>0</v>
      </c>
      <c r="AA1148" s="4">
        <v>1</v>
      </c>
      <c r="AB1148" s="4">
        <v>100</v>
      </c>
      <c r="AC1148" s="4">
        <v>1</v>
      </c>
      <c r="AD1148" s="4">
        <v>1</v>
      </c>
      <c r="AE1148" s="45" t="s">
        <v>16461</v>
      </c>
      <c r="AF1148" s="45" t="s">
        <v>16457</v>
      </c>
      <c r="AG1148" s="45" t="s">
        <v>16459</v>
      </c>
      <c r="AH1148" s="45" t="s">
        <v>16453</v>
      </c>
      <c r="AI1148" s="45" t="s">
        <v>16455</v>
      </c>
      <c r="AJ1148" s="63" t="s">
        <v>20405</v>
      </c>
      <c r="AK1148" s="63" t="s">
        <v>20406</v>
      </c>
      <c r="AL1148" s="45">
        <v>0</v>
      </c>
      <c r="AM1148" s="43">
        <f>IF(AND(L1148="WEAPON",OR(R1148=0,R1148=1,R1148=2)),[1]装备基础and强化!$V$7,IF(AND(L1148="LEFTRING",OR(R1148=0,R1148=1,R1148=2)),[1]装备基础and强化!$W$7,IF(AND(L1148="RIGHTRING",OR(R1148=0,R1148=1,R1148=2)),[1]装备基础and强化!$X$7,IF(AND(L1148="NECKLACE",OR(R1148=0,R1148=1,R1148=2)),[1]装备基础and强化!$Y$7,0))))</f>
        <v>0</v>
      </c>
      <c r="AN1148" s="43">
        <f>IF(AND(L1148="WEAPON",OR(R1148=3,R1148=4)),[1]装备基础and强化!$V$11,IF(AND(L1148="LEFTRING",OR(R1148=3,R1148=4)),[1]装备基础and强化!$W$11,IF(AND(L1148="RIGHTRING",OR(R1148=3,R1148=4)),[1]装备基础and强化!$X$11,IF(AND(L1148="NECKLACE",OR(R1148=3,R1148=4)),[1]装备基础and强化!$Y$11,0))))</f>
        <v>0</v>
      </c>
      <c r="AO1148" s="43">
        <f>IF(AND(L1148="BELT",T1148=1),[1]装备基础and强化!$AA$7,IF(AND(L1148="PANTS",T1148=1),[1]装备基础and强化!$AB$7,IF(AND(L1148="SHOES",T1148=1),[1]装备基础and强化!$AC$7,IF(AND(L1148="CLOTHES",T1148=1),[1]装备基础and强化!$AD$7,0))))</f>
        <v>0</v>
      </c>
      <c r="AP1148" s="43" t="e">
        <f>IF(AND(L1148="BELT",T1148=2),[1]装备基础and强化!$AF$7,IF(AND(L1148="PANTS",T1148=2),[1]装备基础and强化!$AG$7,IF(AND(L1148="SHOES",T1148=2),[1]装备基础and强化!$AH$7,IF(AND(L1148="CLOTHES",T1148=2),[1]装备基础and强化!$AI$7,0))))</f>
        <v>#REF!</v>
      </c>
      <c r="AQ1148" s="43">
        <f>IF(L1148="HAT",[1]装备基础and强化!$AK$7,IF(L1148="JADE",[1]装备基础and强化!$AK$7,0))</f>
        <v>0</v>
      </c>
      <c r="AR1148" s="43" t="e">
        <f t="shared" si="18"/>
        <v>#REF!</v>
      </c>
    </row>
    <row r="1149" spans="1:44" x14ac:dyDescent="0.15">
      <c r="A1149" s="43"/>
      <c r="B1149" s="5" t="s">
        <v>3817</v>
      </c>
      <c r="C1149" s="12">
        <v>21145</v>
      </c>
      <c r="D1149" s="5" t="s">
        <v>3802</v>
      </c>
      <c r="E1149" s="44" t="s">
        <v>22780</v>
      </c>
      <c r="F1149" s="4" t="s">
        <v>3818</v>
      </c>
      <c r="G1149" s="4" t="s">
        <v>3819</v>
      </c>
      <c r="H1149" s="44"/>
      <c r="I1149" s="4" t="s">
        <v>700</v>
      </c>
      <c r="J1149" s="6" t="s">
        <v>700</v>
      </c>
      <c r="K1149" s="45">
        <v>1</v>
      </c>
      <c r="L1149" s="4" t="s">
        <v>756</v>
      </c>
      <c r="M1149" s="104" t="s">
        <v>26288</v>
      </c>
      <c r="N1149" s="45">
        <v>2220600</v>
      </c>
      <c r="O1149" s="4" t="s">
        <v>14882</v>
      </c>
      <c r="P1149" s="4" t="s">
        <v>1097</v>
      </c>
      <c r="Q1149" s="4">
        <v>210</v>
      </c>
      <c r="R1149" s="4">
        <v>1</v>
      </c>
      <c r="S1149" s="4" t="s">
        <v>1707</v>
      </c>
      <c r="T1149" s="4">
        <v>2</v>
      </c>
      <c r="U1149" s="4">
        <v>6</v>
      </c>
      <c r="W1149" s="4" t="s">
        <v>3601</v>
      </c>
      <c r="X1149" s="4" t="s">
        <v>3602</v>
      </c>
      <c r="Y1149" s="45">
        <v>0</v>
      </c>
      <c r="AA1149" s="4">
        <v>1</v>
      </c>
      <c r="AB1149" s="4">
        <v>100</v>
      </c>
      <c r="AC1149" s="4">
        <v>1</v>
      </c>
      <c r="AD1149" s="4">
        <v>1</v>
      </c>
      <c r="AE1149" s="45" t="s">
        <v>16461</v>
      </c>
      <c r="AF1149" s="45" t="s">
        <v>16457</v>
      </c>
      <c r="AG1149" s="45" t="s">
        <v>16459</v>
      </c>
      <c r="AH1149" s="45" t="s">
        <v>16453</v>
      </c>
      <c r="AI1149" s="45" t="s">
        <v>16455</v>
      </c>
      <c r="AJ1149" s="63" t="s">
        <v>20405</v>
      </c>
      <c r="AK1149" s="63" t="s">
        <v>20406</v>
      </c>
      <c r="AL1149" s="4">
        <v>0</v>
      </c>
      <c r="AM1149" s="43">
        <f>IF(AND(L1149="WEAPON",OR(R1149=0,R1149=1,R1149=2)),[1]装备基础and强化!$V$7,IF(AND(L1149="LEFTRING",OR(R1149=0,R1149=1,R1149=2)),[1]装备基础and强化!$W$7,IF(AND(L1149="RIGHTRING",OR(R1149=0,R1149=1,R1149=2)),[1]装备基础and强化!$X$7,IF(AND(L1149="NECKLACE",OR(R1149=0,R1149=1,R1149=2)),[1]装备基础and强化!$Y$7,0))))</f>
        <v>0</v>
      </c>
      <c r="AN1149" s="43">
        <f>IF(AND(L1149="WEAPON",OR(R1149=3,R1149=4)),[1]装备基础and强化!$V$11,IF(AND(L1149="LEFTRING",OR(R1149=3,R1149=4)),[1]装备基础and强化!$W$11,IF(AND(L1149="RIGHTRING",OR(R1149=3,R1149=4)),[1]装备基础and强化!$X$11,IF(AND(L1149="NECKLACE",OR(R1149=3,R1149=4)),[1]装备基础and强化!$Y$11,0))))</f>
        <v>0</v>
      </c>
      <c r="AO1149" s="43">
        <f>IF(AND(L1149="BELT",T1149=1),[1]装备基础and强化!$AA$7,IF(AND(L1149="PANTS",T1149=1),[1]装备基础and强化!$AB$7,IF(AND(L1149="SHOES",T1149=1),[1]装备基础and强化!$AC$7,IF(AND(L1149="CLOTHES",T1149=1),[1]装备基础and强化!$AD$7,0))))</f>
        <v>0</v>
      </c>
      <c r="AP1149" s="43" t="e">
        <f>IF(AND(L1149="BELT",T1149=2),[1]装备基础and强化!$AF$7,IF(AND(L1149="PANTS",T1149=2),[1]装备基础and强化!$AG$7,IF(AND(L1149="SHOES",T1149=2),[1]装备基础and强化!$AH$7,IF(AND(L1149="CLOTHES",T1149=2),[1]装备基础and强化!$AI$7,0))))</f>
        <v>#REF!</v>
      </c>
      <c r="AQ1149" s="43">
        <f>IF(L1149="HAT",[1]装备基础and强化!$AK$7,IF(L1149="JADE",[1]装备基础and强化!$AK$7,0))</f>
        <v>0</v>
      </c>
      <c r="AR1149" s="43" t="e">
        <f t="shared" si="18"/>
        <v>#REF!</v>
      </c>
    </row>
    <row r="1150" spans="1:44" x14ac:dyDescent="0.15">
      <c r="A1150" s="43"/>
      <c r="B1150" s="5" t="s">
        <v>3820</v>
      </c>
      <c r="C1150" s="12">
        <v>21146</v>
      </c>
      <c r="D1150" s="5" t="s">
        <v>3802</v>
      </c>
      <c r="E1150" s="44" t="s">
        <v>22781</v>
      </c>
      <c r="F1150" s="4" t="s">
        <v>3821</v>
      </c>
      <c r="G1150" s="4" t="s">
        <v>3822</v>
      </c>
      <c r="H1150" s="44"/>
      <c r="I1150" s="4" t="s">
        <v>700</v>
      </c>
      <c r="J1150" s="6" t="s">
        <v>700</v>
      </c>
      <c r="K1150" s="45">
        <v>1</v>
      </c>
      <c r="L1150" s="4" t="s">
        <v>756</v>
      </c>
      <c r="M1150" s="104" t="s">
        <v>26289</v>
      </c>
      <c r="N1150" s="45">
        <v>2220700</v>
      </c>
      <c r="O1150" s="4" t="s">
        <v>14883</v>
      </c>
      <c r="P1150" s="4" t="s">
        <v>1097</v>
      </c>
      <c r="Q1150" s="4">
        <v>210</v>
      </c>
      <c r="R1150" s="4">
        <v>1</v>
      </c>
      <c r="S1150" s="4" t="s">
        <v>1707</v>
      </c>
      <c r="T1150" s="4">
        <v>2</v>
      </c>
      <c r="U1150" s="4">
        <v>7</v>
      </c>
      <c r="W1150" s="4" t="s">
        <v>3601</v>
      </c>
      <c r="X1150" s="4" t="s">
        <v>3602</v>
      </c>
      <c r="Y1150" s="45">
        <v>0</v>
      </c>
      <c r="AA1150" s="4">
        <v>1</v>
      </c>
      <c r="AB1150" s="4">
        <v>100</v>
      </c>
      <c r="AC1150" s="4">
        <v>1</v>
      </c>
      <c r="AD1150" s="4">
        <v>1</v>
      </c>
      <c r="AE1150" s="45" t="s">
        <v>16461</v>
      </c>
      <c r="AF1150" s="45" t="s">
        <v>16457</v>
      </c>
      <c r="AG1150" s="45" t="s">
        <v>16459</v>
      </c>
      <c r="AH1150" s="45" t="s">
        <v>16453</v>
      </c>
      <c r="AI1150" s="45" t="s">
        <v>16455</v>
      </c>
      <c r="AJ1150" s="63" t="s">
        <v>20405</v>
      </c>
      <c r="AK1150" s="63" t="s">
        <v>20406</v>
      </c>
      <c r="AL1150" s="45">
        <v>0</v>
      </c>
      <c r="AM1150" s="43">
        <f>IF(AND(L1150="WEAPON",OR(R1150=0,R1150=1,R1150=2)),[1]装备基础and强化!$V$7,IF(AND(L1150="LEFTRING",OR(R1150=0,R1150=1,R1150=2)),[1]装备基础and强化!$W$7,IF(AND(L1150="RIGHTRING",OR(R1150=0,R1150=1,R1150=2)),[1]装备基础and强化!$X$7,IF(AND(L1150="NECKLACE",OR(R1150=0,R1150=1,R1150=2)),[1]装备基础and强化!$Y$7,0))))</f>
        <v>0</v>
      </c>
      <c r="AN1150" s="43">
        <f>IF(AND(L1150="WEAPON",OR(R1150=3,R1150=4)),[1]装备基础and强化!$V$11,IF(AND(L1150="LEFTRING",OR(R1150=3,R1150=4)),[1]装备基础and强化!$W$11,IF(AND(L1150="RIGHTRING",OR(R1150=3,R1150=4)),[1]装备基础and强化!$X$11,IF(AND(L1150="NECKLACE",OR(R1150=3,R1150=4)),[1]装备基础and强化!$Y$11,0))))</f>
        <v>0</v>
      </c>
      <c r="AO1150" s="43">
        <f>IF(AND(L1150="BELT",T1150=1),[1]装备基础and强化!$AA$7,IF(AND(L1150="PANTS",T1150=1),[1]装备基础and强化!$AB$7,IF(AND(L1150="SHOES",T1150=1),[1]装备基础and强化!$AC$7,IF(AND(L1150="CLOTHES",T1150=1),[1]装备基础and强化!$AD$7,0))))</f>
        <v>0</v>
      </c>
      <c r="AP1150" s="43" t="e">
        <f>IF(AND(L1150="BELT",T1150=2),[1]装备基础and强化!$AF$7,IF(AND(L1150="PANTS",T1150=2),[1]装备基础and强化!$AG$7,IF(AND(L1150="SHOES",T1150=2),[1]装备基础and强化!$AH$7,IF(AND(L1150="CLOTHES",T1150=2),[1]装备基础and强化!$AI$7,0))))</f>
        <v>#REF!</v>
      </c>
      <c r="AQ1150" s="43">
        <f>IF(L1150="HAT",[1]装备基础and强化!$AK$7,IF(L1150="JADE",[1]装备基础and强化!$AK$7,0))</f>
        <v>0</v>
      </c>
      <c r="AR1150" s="43" t="e">
        <f t="shared" si="18"/>
        <v>#REF!</v>
      </c>
    </row>
    <row r="1151" spans="1:44" x14ac:dyDescent="0.15">
      <c r="A1151" s="43"/>
      <c r="B1151" s="5" t="s">
        <v>3823</v>
      </c>
      <c r="C1151" s="12">
        <v>21147</v>
      </c>
      <c r="D1151" s="5" t="s">
        <v>3802</v>
      </c>
      <c r="E1151" s="44" t="s">
        <v>22782</v>
      </c>
      <c r="F1151" s="4" t="s">
        <v>3824</v>
      </c>
      <c r="G1151" s="4" t="s">
        <v>3825</v>
      </c>
      <c r="H1151" s="44"/>
      <c r="I1151" s="4" t="s">
        <v>700</v>
      </c>
      <c r="J1151" s="6" t="s">
        <v>700</v>
      </c>
      <c r="K1151" s="45">
        <v>1</v>
      </c>
      <c r="L1151" s="4" t="s">
        <v>756</v>
      </c>
      <c r="M1151" s="104" t="s">
        <v>26290</v>
      </c>
      <c r="N1151" s="45">
        <v>2220800</v>
      </c>
      <c r="O1151" s="4" t="s">
        <v>9693</v>
      </c>
      <c r="P1151" s="4" t="s">
        <v>1097</v>
      </c>
      <c r="Q1151" s="4">
        <v>210</v>
      </c>
      <c r="R1151" s="4">
        <v>1</v>
      </c>
      <c r="S1151" s="4" t="s">
        <v>1707</v>
      </c>
      <c r="T1151" s="4">
        <v>2</v>
      </c>
      <c r="U1151" s="4">
        <v>8</v>
      </c>
      <c r="W1151" s="4" t="s">
        <v>3601</v>
      </c>
      <c r="X1151" s="4" t="s">
        <v>3602</v>
      </c>
      <c r="Y1151" s="45">
        <v>0</v>
      </c>
      <c r="AA1151" s="4">
        <v>1</v>
      </c>
      <c r="AB1151" s="4">
        <v>100</v>
      </c>
      <c r="AC1151" s="4">
        <v>1</v>
      </c>
      <c r="AD1151" s="4">
        <v>1</v>
      </c>
      <c r="AE1151" s="45" t="s">
        <v>16461</v>
      </c>
      <c r="AF1151" s="45" t="s">
        <v>16457</v>
      </c>
      <c r="AG1151" s="45" t="s">
        <v>16459</v>
      </c>
      <c r="AH1151" s="45" t="s">
        <v>16453</v>
      </c>
      <c r="AI1151" s="45" t="s">
        <v>16455</v>
      </c>
      <c r="AJ1151" s="63" t="s">
        <v>20405</v>
      </c>
      <c r="AK1151" s="63" t="s">
        <v>20406</v>
      </c>
      <c r="AL1151" s="4">
        <v>0</v>
      </c>
      <c r="AM1151" s="43">
        <f>IF(AND(L1151="WEAPON",OR(R1151=0,R1151=1,R1151=2)),[1]装备基础and强化!$V$7,IF(AND(L1151="LEFTRING",OR(R1151=0,R1151=1,R1151=2)),[1]装备基础and强化!$W$7,IF(AND(L1151="RIGHTRING",OR(R1151=0,R1151=1,R1151=2)),[1]装备基础and强化!$X$7,IF(AND(L1151="NECKLACE",OR(R1151=0,R1151=1,R1151=2)),[1]装备基础and强化!$Y$7,0))))</f>
        <v>0</v>
      </c>
      <c r="AN1151" s="43">
        <f>IF(AND(L1151="WEAPON",OR(R1151=3,R1151=4)),[1]装备基础and强化!$V$11,IF(AND(L1151="LEFTRING",OR(R1151=3,R1151=4)),[1]装备基础and强化!$W$11,IF(AND(L1151="RIGHTRING",OR(R1151=3,R1151=4)),[1]装备基础and强化!$X$11,IF(AND(L1151="NECKLACE",OR(R1151=3,R1151=4)),[1]装备基础and强化!$Y$11,0))))</f>
        <v>0</v>
      </c>
      <c r="AO1151" s="43">
        <f>IF(AND(L1151="BELT",T1151=1),[1]装备基础and强化!$AA$7,IF(AND(L1151="PANTS",T1151=1),[1]装备基础and强化!$AB$7,IF(AND(L1151="SHOES",T1151=1),[1]装备基础and强化!$AC$7,IF(AND(L1151="CLOTHES",T1151=1),[1]装备基础and强化!$AD$7,0))))</f>
        <v>0</v>
      </c>
      <c r="AP1151" s="43" t="e">
        <f>IF(AND(L1151="BELT",T1151=2),[1]装备基础and强化!$AF$7,IF(AND(L1151="PANTS",T1151=2),[1]装备基础and强化!$AG$7,IF(AND(L1151="SHOES",T1151=2),[1]装备基础and强化!$AH$7,IF(AND(L1151="CLOTHES",T1151=2),[1]装备基础and强化!$AI$7,0))))</f>
        <v>#REF!</v>
      </c>
      <c r="AQ1151" s="43">
        <f>IF(L1151="HAT",[1]装备基础and强化!$AK$7,IF(L1151="JADE",[1]装备基础and强化!$AK$7,0))</f>
        <v>0</v>
      </c>
      <c r="AR1151" s="43" t="e">
        <f t="shared" si="18"/>
        <v>#REF!</v>
      </c>
    </row>
    <row r="1152" spans="1:44" x14ac:dyDescent="0.15">
      <c r="A1152" s="43"/>
      <c r="B1152" s="5" t="s">
        <v>3826</v>
      </c>
      <c r="C1152" s="12">
        <v>21148</v>
      </c>
      <c r="D1152" s="5" t="s">
        <v>3827</v>
      </c>
      <c r="E1152" s="44" t="s">
        <v>22783</v>
      </c>
      <c r="F1152" s="4" t="s">
        <v>3828</v>
      </c>
      <c r="G1152" s="4" t="s">
        <v>3829</v>
      </c>
      <c r="H1152" s="44"/>
      <c r="I1152" s="4" t="s">
        <v>700</v>
      </c>
      <c r="J1152" s="6" t="s">
        <v>700</v>
      </c>
      <c r="K1152" s="45">
        <v>1</v>
      </c>
      <c r="L1152" s="4" t="s">
        <v>756</v>
      </c>
      <c r="M1152" s="104" t="s">
        <v>26291</v>
      </c>
      <c r="N1152" s="45">
        <v>2250100</v>
      </c>
      <c r="O1152" s="4" t="s">
        <v>3315</v>
      </c>
      <c r="P1152" s="4" t="s">
        <v>1097</v>
      </c>
      <c r="Q1152" s="4">
        <v>240</v>
      </c>
      <c r="R1152" s="4">
        <v>1</v>
      </c>
      <c r="S1152" s="4" t="s">
        <v>1738</v>
      </c>
      <c r="T1152" s="4">
        <v>2</v>
      </c>
      <c r="U1152" s="4">
        <v>1</v>
      </c>
      <c r="W1152" s="4" t="s">
        <v>3628</v>
      </c>
      <c r="X1152" s="4" t="s">
        <v>3629</v>
      </c>
      <c r="Y1152" s="45">
        <v>0</v>
      </c>
      <c r="AA1152" s="4">
        <v>1</v>
      </c>
      <c r="AB1152" s="4">
        <v>100</v>
      </c>
      <c r="AC1152" s="4">
        <v>1</v>
      </c>
      <c r="AD1152" s="4">
        <v>1</v>
      </c>
      <c r="AE1152" s="45" t="s">
        <v>16461</v>
      </c>
      <c r="AF1152" s="45" t="s">
        <v>16457</v>
      </c>
      <c r="AG1152" s="45" t="s">
        <v>16459</v>
      </c>
      <c r="AH1152" s="45" t="s">
        <v>16453</v>
      </c>
      <c r="AI1152" s="45" t="s">
        <v>16455</v>
      </c>
      <c r="AJ1152" s="63" t="s">
        <v>20405</v>
      </c>
      <c r="AK1152" s="63" t="s">
        <v>20406</v>
      </c>
      <c r="AL1152" s="45">
        <v>0</v>
      </c>
      <c r="AM1152" s="43">
        <f>IF(AND(L1152="WEAPON",OR(R1152=0,R1152=1,R1152=2)),[1]装备基础and强化!$V$7,IF(AND(L1152="LEFTRING",OR(R1152=0,R1152=1,R1152=2)),[1]装备基础and强化!$W$7,IF(AND(L1152="RIGHTRING",OR(R1152=0,R1152=1,R1152=2)),[1]装备基础and强化!$X$7,IF(AND(L1152="NECKLACE",OR(R1152=0,R1152=1,R1152=2)),[1]装备基础and强化!$Y$7,0))))</f>
        <v>0</v>
      </c>
      <c r="AN1152" s="43">
        <f>IF(AND(L1152="WEAPON",OR(R1152=3,R1152=4)),[1]装备基础and强化!$V$11,IF(AND(L1152="LEFTRING",OR(R1152=3,R1152=4)),[1]装备基础and强化!$W$11,IF(AND(L1152="RIGHTRING",OR(R1152=3,R1152=4)),[1]装备基础and强化!$X$11,IF(AND(L1152="NECKLACE",OR(R1152=3,R1152=4)),[1]装备基础and强化!$Y$11,0))))</f>
        <v>0</v>
      </c>
      <c r="AO1152" s="43">
        <f>IF(AND(L1152="BELT",T1152=1),[1]装备基础and强化!$AA$7,IF(AND(L1152="PANTS",T1152=1),[1]装备基础and强化!$AB$7,IF(AND(L1152="SHOES",T1152=1),[1]装备基础and强化!$AC$7,IF(AND(L1152="CLOTHES",T1152=1),[1]装备基础and强化!$AD$7,0))))</f>
        <v>0</v>
      </c>
      <c r="AP1152" s="43" t="e">
        <f>IF(AND(L1152="BELT",T1152=2),[1]装备基础and强化!$AF$7,IF(AND(L1152="PANTS",T1152=2),[1]装备基础and强化!$AG$7,IF(AND(L1152="SHOES",T1152=2),[1]装备基础and强化!$AH$7,IF(AND(L1152="CLOTHES",T1152=2),[1]装备基础and强化!$AI$7,0))))</f>
        <v>#REF!</v>
      </c>
      <c r="AQ1152" s="43">
        <f>IF(L1152="HAT",[1]装备基础and强化!$AK$7,IF(L1152="JADE",[1]装备基础and强化!$AK$7,0))</f>
        <v>0</v>
      </c>
      <c r="AR1152" s="43" t="e">
        <f t="shared" si="18"/>
        <v>#REF!</v>
      </c>
    </row>
    <row r="1153" spans="1:44" x14ac:dyDescent="0.15">
      <c r="A1153" s="43"/>
      <c r="B1153" s="5" t="s">
        <v>3830</v>
      </c>
      <c r="C1153" s="12">
        <v>21149</v>
      </c>
      <c r="D1153" s="5" t="s">
        <v>3827</v>
      </c>
      <c r="E1153" s="44" t="s">
        <v>22784</v>
      </c>
      <c r="F1153" s="4" t="s">
        <v>3831</v>
      </c>
      <c r="G1153" s="4" t="s">
        <v>3832</v>
      </c>
      <c r="H1153" s="44"/>
      <c r="I1153" s="4" t="s">
        <v>700</v>
      </c>
      <c r="J1153" s="6" t="s">
        <v>700</v>
      </c>
      <c r="K1153" s="45">
        <v>1</v>
      </c>
      <c r="L1153" s="4" t="s">
        <v>756</v>
      </c>
      <c r="M1153" s="104" t="s">
        <v>26292</v>
      </c>
      <c r="N1153" s="45">
        <v>2250200</v>
      </c>
      <c r="O1153" s="4" t="s">
        <v>3368</v>
      </c>
      <c r="P1153" s="4" t="s">
        <v>1097</v>
      </c>
      <c r="Q1153" s="4">
        <v>240</v>
      </c>
      <c r="R1153" s="4">
        <v>1</v>
      </c>
      <c r="S1153" s="4" t="s">
        <v>1738</v>
      </c>
      <c r="T1153" s="4">
        <v>2</v>
      </c>
      <c r="U1153" s="4">
        <v>2</v>
      </c>
      <c r="W1153" s="4" t="s">
        <v>3628</v>
      </c>
      <c r="X1153" s="4" t="s">
        <v>3629</v>
      </c>
      <c r="Y1153" s="45">
        <v>0</v>
      </c>
      <c r="AA1153" s="4">
        <v>1</v>
      </c>
      <c r="AB1153" s="4">
        <v>100</v>
      </c>
      <c r="AC1153" s="4">
        <v>1</v>
      </c>
      <c r="AD1153" s="4">
        <v>1</v>
      </c>
      <c r="AE1153" s="45" t="s">
        <v>16461</v>
      </c>
      <c r="AF1153" s="45" t="s">
        <v>16457</v>
      </c>
      <c r="AG1153" s="45" t="s">
        <v>16459</v>
      </c>
      <c r="AH1153" s="45" t="s">
        <v>16453</v>
      </c>
      <c r="AI1153" s="45" t="s">
        <v>16455</v>
      </c>
      <c r="AJ1153" s="63" t="s">
        <v>20405</v>
      </c>
      <c r="AK1153" s="63" t="s">
        <v>20406</v>
      </c>
      <c r="AL1153" s="4">
        <v>0</v>
      </c>
      <c r="AM1153" s="43">
        <f>IF(AND(L1153="WEAPON",OR(R1153=0,R1153=1,R1153=2)),[1]装备基础and强化!$V$7,IF(AND(L1153="LEFTRING",OR(R1153=0,R1153=1,R1153=2)),[1]装备基础and强化!$W$7,IF(AND(L1153="RIGHTRING",OR(R1153=0,R1153=1,R1153=2)),[1]装备基础and强化!$X$7,IF(AND(L1153="NECKLACE",OR(R1153=0,R1153=1,R1153=2)),[1]装备基础and强化!$Y$7,0))))</f>
        <v>0</v>
      </c>
      <c r="AN1153" s="43">
        <f>IF(AND(L1153="WEAPON",OR(R1153=3,R1153=4)),[1]装备基础and强化!$V$11,IF(AND(L1153="LEFTRING",OR(R1153=3,R1153=4)),[1]装备基础and强化!$W$11,IF(AND(L1153="RIGHTRING",OR(R1153=3,R1153=4)),[1]装备基础and强化!$X$11,IF(AND(L1153="NECKLACE",OR(R1153=3,R1153=4)),[1]装备基础and强化!$Y$11,0))))</f>
        <v>0</v>
      </c>
      <c r="AO1153" s="43">
        <f>IF(AND(L1153="BELT",T1153=1),[1]装备基础and强化!$AA$7,IF(AND(L1153="PANTS",T1153=1),[1]装备基础and强化!$AB$7,IF(AND(L1153="SHOES",T1153=1),[1]装备基础and强化!$AC$7,IF(AND(L1153="CLOTHES",T1153=1),[1]装备基础and强化!$AD$7,0))))</f>
        <v>0</v>
      </c>
      <c r="AP1153" s="43" t="e">
        <f>IF(AND(L1153="BELT",T1153=2),[1]装备基础and强化!$AF$7,IF(AND(L1153="PANTS",T1153=2),[1]装备基础and强化!$AG$7,IF(AND(L1153="SHOES",T1153=2),[1]装备基础and强化!$AH$7,IF(AND(L1153="CLOTHES",T1153=2),[1]装备基础and强化!$AI$7,0))))</f>
        <v>#REF!</v>
      </c>
      <c r="AQ1153" s="43">
        <f>IF(L1153="HAT",[1]装备基础and强化!$AK$7,IF(L1153="JADE",[1]装备基础and强化!$AK$7,0))</f>
        <v>0</v>
      </c>
      <c r="AR1153" s="43" t="e">
        <f t="shared" si="18"/>
        <v>#REF!</v>
      </c>
    </row>
    <row r="1154" spans="1:44" x14ac:dyDescent="0.15">
      <c r="A1154" s="43"/>
      <c r="B1154" s="5" t="s">
        <v>3833</v>
      </c>
      <c r="C1154" s="12">
        <v>21150</v>
      </c>
      <c r="D1154" s="5" t="s">
        <v>3827</v>
      </c>
      <c r="E1154" s="44" t="s">
        <v>22785</v>
      </c>
      <c r="F1154" s="4" t="s">
        <v>3834</v>
      </c>
      <c r="G1154" s="4" t="s">
        <v>3835</v>
      </c>
      <c r="H1154" s="44"/>
      <c r="I1154" s="4" t="s">
        <v>700</v>
      </c>
      <c r="J1154" s="6" t="s">
        <v>700</v>
      </c>
      <c r="K1154" s="45">
        <v>1</v>
      </c>
      <c r="L1154" s="4" t="s">
        <v>756</v>
      </c>
      <c r="M1154" s="104" t="s">
        <v>26293</v>
      </c>
      <c r="N1154" s="45">
        <v>2250300</v>
      </c>
      <c r="O1154" s="4" t="s">
        <v>4247</v>
      </c>
      <c r="P1154" s="4" t="s">
        <v>1097</v>
      </c>
      <c r="Q1154" s="4">
        <v>240</v>
      </c>
      <c r="R1154" s="4">
        <v>1</v>
      </c>
      <c r="S1154" s="4" t="s">
        <v>1738</v>
      </c>
      <c r="T1154" s="4">
        <v>2</v>
      </c>
      <c r="U1154" s="4">
        <v>3</v>
      </c>
      <c r="W1154" s="4" t="s">
        <v>3628</v>
      </c>
      <c r="X1154" s="4" t="s">
        <v>3629</v>
      </c>
      <c r="Y1154" s="45">
        <v>0</v>
      </c>
      <c r="AA1154" s="4">
        <v>1</v>
      </c>
      <c r="AB1154" s="4">
        <v>100</v>
      </c>
      <c r="AC1154" s="4">
        <v>1</v>
      </c>
      <c r="AD1154" s="4">
        <v>1</v>
      </c>
      <c r="AE1154" s="45" t="s">
        <v>16461</v>
      </c>
      <c r="AF1154" s="45" t="s">
        <v>16457</v>
      </c>
      <c r="AG1154" s="45" t="s">
        <v>16459</v>
      </c>
      <c r="AH1154" s="45" t="s">
        <v>16453</v>
      </c>
      <c r="AI1154" s="45" t="s">
        <v>16455</v>
      </c>
      <c r="AJ1154" s="63" t="s">
        <v>20405</v>
      </c>
      <c r="AK1154" s="63" t="s">
        <v>20406</v>
      </c>
      <c r="AL1154" s="45">
        <v>0</v>
      </c>
      <c r="AM1154" s="43">
        <f>IF(AND(L1154="WEAPON",OR(R1154=0,R1154=1,R1154=2)),[1]装备基础and强化!$V$7,IF(AND(L1154="LEFTRING",OR(R1154=0,R1154=1,R1154=2)),[1]装备基础and强化!$W$7,IF(AND(L1154="RIGHTRING",OR(R1154=0,R1154=1,R1154=2)),[1]装备基础and强化!$X$7,IF(AND(L1154="NECKLACE",OR(R1154=0,R1154=1,R1154=2)),[1]装备基础and强化!$Y$7,0))))</f>
        <v>0</v>
      </c>
      <c r="AN1154" s="43">
        <f>IF(AND(L1154="WEAPON",OR(R1154=3,R1154=4)),[1]装备基础and强化!$V$11,IF(AND(L1154="LEFTRING",OR(R1154=3,R1154=4)),[1]装备基础and强化!$W$11,IF(AND(L1154="RIGHTRING",OR(R1154=3,R1154=4)),[1]装备基础and强化!$X$11,IF(AND(L1154="NECKLACE",OR(R1154=3,R1154=4)),[1]装备基础and强化!$Y$11,0))))</f>
        <v>0</v>
      </c>
      <c r="AO1154" s="43">
        <f>IF(AND(L1154="BELT",T1154=1),[1]装备基础and强化!$AA$7,IF(AND(L1154="PANTS",T1154=1),[1]装备基础and强化!$AB$7,IF(AND(L1154="SHOES",T1154=1),[1]装备基础and强化!$AC$7,IF(AND(L1154="CLOTHES",T1154=1),[1]装备基础and强化!$AD$7,0))))</f>
        <v>0</v>
      </c>
      <c r="AP1154" s="43" t="e">
        <f>IF(AND(L1154="BELT",T1154=2),[1]装备基础and强化!$AF$7,IF(AND(L1154="PANTS",T1154=2),[1]装备基础and强化!$AG$7,IF(AND(L1154="SHOES",T1154=2),[1]装备基础and强化!$AH$7,IF(AND(L1154="CLOTHES",T1154=2),[1]装备基础and强化!$AI$7,0))))</f>
        <v>#REF!</v>
      </c>
      <c r="AQ1154" s="43">
        <f>IF(L1154="HAT",[1]装备基础and强化!$AK$7,IF(L1154="JADE",[1]装备基础and强化!$AK$7,0))</f>
        <v>0</v>
      </c>
      <c r="AR1154" s="43" t="e">
        <f t="shared" si="18"/>
        <v>#REF!</v>
      </c>
    </row>
    <row r="1155" spans="1:44" x14ac:dyDescent="0.15">
      <c r="A1155" s="43"/>
      <c r="B1155" s="5" t="s">
        <v>3836</v>
      </c>
      <c r="C1155" s="12">
        <v>21151</v>
      </c>
      <c r="D1155" s="5" t="s">
        <v>3827</v>
      </c>
      <c r="E1155" s="44" t="s">
        <v>22786</v>
      </c>
      <c r="F1155" s="4" t="s">
        <v>3837</v>
      </c>
      <c r="G1155" s="4" t="s">
        <v>3838</v>
      </c>
      <c r="H1155" s="44"/>
      <c r="I1155" s="4" t="s">
        <v>700</v>
      </c>
      <c r="J1155" s="6" t="s">
        <v>700</v>
      </c>
      <c r="K1155" s="45">
        <v>1</v>
      </c>
      <c r="L1155" s="4" t="s">
        <v>756</v>
      </c>
      <c r="M1155" s="104" t="s">
        <v>26294</v>
      </c>
      <c r="N1155" s="45">
        <v>2250400</v>
      </c>
      <c r="O1155" s="4" t="s">
        <v>12774</v>
      </c>
      <c r="P1155" s="4" t="s">
        <v>1097</v>
      </c>
      <c r="Q1155" s="4">
        <v>240</v>
      </c>
      <c r="R1155" s="4">
        <v>1</v>
      </c>
      <c r="S1155" s="4" t="s">
        <v>1738</v>
      </c>
      <c r="T1155" s="4">
        <v>2</v>
      </c>
      <c r="U1155" s="4">
        <v>4</v>
      </c>
      <c r="W1155" s="4" t="s">
        <v>3628</v>
      </c>
      <c r="X1155" s="4" t="s">
        <v>3629</v>
      </c>
      <c r="Y1155" s="45">
        <v>0</v>
      </c>
      <c r="AA1155" s="4">
        <v>1</v>
      </c>
      <c r="AB1155" s="4">
        <v>100</v>
      </c>
      <c r="AC1155" s="4">
        <v>1</v>
      </c>
      <c r="AD1155" s="4">
        <v>1</v>
      </c>
      <c r="AE1155" s="45" t="s">
        <v>16461</v>
      </c>
      <c r="AF1155" s="45" t="s">
        <v>16457</v>
      </c>
      <c r="AG1155" s="45" t="s">
        <v>16459</v>
      </c>
      <c r="AH1155" s="45" t="s">
        <v>16453</v>
      </c>
      <c r="AI1155" s="45" t="s">
        <v>16455</v>
      </c>
      <c r="AJ1155" s="63" t="s">
        <v>20405</v>
      </c>
      <c r="AK1155" s="63" t="s">
        <v>20406</v>
      </c>
      <c r="AL1155" s="4">
        <v>0</v>
      </c>
      <c r="AM1155" s="43">
        <f>IF(AND(L1155="WEAPON",OR(R1155=0,R1155=1,R1155=2)),[1]装备基础and强化!$V$7,IF(AND(L1155="LEFTRING",OR(R1155=0,R1155=1,R1155=2)),[1]装备基础and强化!$W$7,IF(AND(L1155="RIGHTRING",OR(R1155=0,R1155=1,R1155=2)),[1]装备基础and强化!$X$7,IF(AND(L1155="NECKLACE",OR(R1155=0,R1155=1,R1155=2)),[1]装备基础and强化!$Y$7,0))))</f>
        <v>0</v>
      </c>
      <c r="AN1155" s="43">
        <f>IF(AND(L1155="WEAPON",OR(R1155=3,R1155=4)),[1]装备基础and强化!$V$11,IF(AND(L1155="LEFTRING",OR(R1155=3,R1155=4)),[1]装备基础and强化!$W$11,IF(AND(L1155="RIGHTRING",OR(R1155=3,R1155=4)),[1]装备基础and强化!$X$11,IF(AND(L1155="NECKLACE",OR(R1155=3,R1155=4)),[1]装备基础and强化!$Y$11,0))))</f>
        <v>0</v>
      </c>
      <c r="AO1155" s="43">
        <f>IF(AND(L1155="BELT",T1155=1),[1]装备基础and强化!$AA$7,IF(AND(L1155="PANTS",T1155=1),[1]装备基础and强化!$AB$7,IF(AND(L1155="SHOES",T1155=1),[1]装备基础and强化!$AC$7,IF(AND(L1155="CLOTHES",T1155=1),[1]装备基础and强化!$AD$7,0))))</f>
        <v>0</v>
      </c>
      <c r="AP1155" s="43" t="e">
        <f>IF(AND(L1155="BELT",T1155=2),[1]装备基础and强化!$AF$7,IF(AND(L1155="PANTS",T1155=2),[1]装备基础and强化!$AG$7,IF(AND(L1155="SHOES",T1155=2),[1]装备基础and强化!$AH$7,IF(AND(L1155="CLOTHES",T1155=2),[1]装备基础and强化!$AI$7,0))))</f>
        <v>#REF!</v>
      </c>
      <c r="AQ1155" s="43">
        <f>IF(L1155="HAT",[1]装备基础and强化!$AK$7,IF(L1155="JADE",[1]装备基础and强化!$AK$7,0))</f>
        <v>0</v>
      </c>
      <c r="AR1155" s="43" t="e">
        <f t="shared" si="18"/>
        <v>#REF!</v>
      </c>
    </row>
    <row r="1156" spans="1:44" x14ac:dyDescent="0.15">
      <c r="A1156" s="43"/>
      <c r="B1156" s="5" t="s">
        <v>3839</v>
      </c>
      <c r="C1156" s="12">
        <v>21152</v>
      </c>
      <c r="D1156" s="5" t="s">
        <v>3827</v>
      </c>
      <c r="E1156" s="44" t="s">
        <v>22787</v>
      </c>
      <c r="F1156" s="4" t="s">
        <v>3840</v>
      </c>
      <c r="G1156" s="4" t="s">
        <v>3841</v>
      </c>
      <c r="H1156" s="44"/>
      <c r="I1156" s="4" t="s">
        <v>700</v>
      </c>
      <c r="J1156" s="6" t="s">
        <v>700</v>
      </c>
      <c r="K1156" s="45">
        <v>1</v>
      </c>
      <c r="L1156" s="4" t="s">
        <v>756</v>
      </c>
      <c r="M1156" s="104" t="s">
        <v>26295</v>
      </c>
      <c r="N1156" s="45">
        <v>2250500</v>
      </c>
      <c r="O1156" s="4" t="s">
        <v>2916</v>
      </c>
      <c r="P1156" s="4" t="s">
        <v>1097</v>
      </c>
      <c r="Q1156" s="4">
        <v>240</v>
      </c>
      <c r="R1156" s="4">
        <v>1</v>
      </c>
      <c r="S1156" s="4" t="s">
        <v>1738</v>
      </c>
      <c r="T1156" s="4">
        <v>2</v>
      </c>
      <c r="U1156" s="4">
        <v>5</v>
      </c>
      <c r="W1156" s="4" t="s">
        <v>3628</v>
      </c>
      <c r="X1156" s="4" t="s">
        <v>3629</v>
      </c>
      <c r="Y1156" s="45">
        <v>0</v>
      </c>
      <c r="AA1156" s="4">
        <v>1</v>
      </c>
      <c r="AB1156" s="4">
        <v>100</v>
      </c>
      <c r="AC1156" s="4">
        <v>1</v>
      </c>
      <c r="AD1156" s="4">
        <v>1</v>
      </c>
      <c r="AE1156" s="45" t="s">
        <v>16461</v>
      </c>
      <c r="AF1156" s="45" t="s">
        <v>16457</v>
      </c>
      <c r="AG1156" s="45" t="s">
        <v>16459</v>
      </c>
      <c r="AH1156" s="45" t="s">
        <v>16453</v>
      </c>
      <c r="AI1156" s="45" t="s">
        <v>16455</v>
      </c>
      <c r="AJ1156" s="63" t="s">
        <v>20405</v>
      </c>
      <c r="AK1156" s="63" t="s">
        <v>20406</v>
      </c>
      <c r="AL1156" s="45">
        <v>0</v>
      </c>
      <c r="AM1156" s="43">
        <f>IF(AND(L1156="WEAPON",OR(R1156=0,R1156=1,R1156=2)),[1]装备基础and强化!$V$7,IF(AND(L1156="LEFTRING",OR(R1156=0,R1156=1,R1156=2)),[1]装备基础and强化!$W$7,IF(AND(L1156="RIGHTRING",OR(R1156=0,R1156=1,R1156=2)),[1]装备基础and强化!$X$7,IF(AND(L1156="NECKLACE",OR(R1156=0,R1156=1,R1156=2)),[1]装备基础and强化!$Y$7,0))))</f>
        <v>0</v>
      </c>
      <c r="AN1156" s="43">
        <f>IF(AND(L1156="WEAPON",OR(R1156=3,R1156=4)),[1]装备基础and强化!$V$11,IF(AND(L1156="LEFTRING",OR(R1156=3,R1156=4)),[1]装备基础and强化!$W$11,IF(AND(L1156="RIGHTRING",OR(R1156=3,R1156=4)),[1]装备基础and强化!$X$11,IF(AND(L1156="NECKLACE",OR(R1156=3,R1156=4)),[1]装备基础and强化!$Y$11,0))))</f>
        <v>0</v>
      </c>
      <c r="AO1156" s="43">
        <f>IF(AND(L1156="BELT",T1156=1),[1]装备基础and强化!$AA$7,IF(AND(L1156="PANTS",T1156=1),[1]装备基础and强化!$AB$7,IF(AND(L1156="SHOES",T1156=1),[1]装备基础and强化!$AC$7,IF(AND(L1156="CLOTHES",T1156=1),[1]装备基础and强化!$AD$7,0))))</f>
        <v>0</v>
      </c>
      <c r="AP1156" s="43" t="e">
        <f>IF(AND(L1156="BELT",T1156=2),[1]装备基础and强化!$AF$7,IF(AND(L1156="PANTS",T1156=2),[1]装备基础and强化!$AG$7,IF(AND(L1156="SHOES",T1156=2),[1]装备基础and强化!$AH$7,IF(AND(L1156="CLOTHES",T1156=2),[1]装备基础and强化!$AI$7,0))))</f>
        <v>#REF!</v>
      </c>
      <c r="AQ1156" s="43">
        <f>IF(L1156="HAT",[1]装备基础and强化!$AK$7,IF(L1156="JADE",[1]装备基础and强化!$AK$7,0))</f>
        <v>0</v>
      </c>
      <c r="AR1156" s="43" t="e">
        <f t="shared" si="18"/>
        <v>#REF!</v>
      </c>
    </row>
    <row r="1157" spans="1:44" x14ac:dyDescent="0.15">
      <c r="A1157" s="43"/>
      <c r="B1157" s="5" t="s">
        <v>3842</v>
      </c>
      <c r="C1157" s="12">
        <v>21153</v>
      </c>
      <c r="D1157" s="5" t="s">
        <v>3827</v>
      </c>
      <c r="E1157" s="44" t="s">
        <v>22788</v>
      </c>
      <c r="F1157" s="4" t="s">
        <v>3843</v>
      </c>
      <c r="G1157" s="4" t="s">
        <v>3844</v>
      </c>
      <c r="H1157" s="44"/>
      <c r="I1157" s="4" t="s">
        <v>700</v>
      </c>
      <c r="J1157" s="6" t="s">
        <v>700</v>
      </c>
      <c r="K1157" s="45">
        <v>1</v>
      </c>
      <c r="L1157" s="4" t="s">
        <v>756</v>
      </c>
      <c r="M1157" s="104" t="s">
        <v>26296</v>
      </c>
      <c r="N1157" s="45">
        <v>2250600</v>
      </c>
      <c r="O1157" s="4" t="s">
        <v>14884</v>
      </c>
      <c r="P1157" s="4" t="s">
        <v>1097</v>
      </c>
      <c r="Q1157" s="4">
        <v>240</v>
      </c>
      <c r="R1157" s="4">
        <v>1</v>
      </c>
      <c r="S1157" s="4" t="s">
        <v>1738</v>
      </c>
      <c r="T1157" s="4">
        <v>2</v>
      </c>
      <c r="U1157" s="4">
        <v>6</v>
      </c>
      <c r="W1157" s="4" t="s">
        <v>3628</v>
      </c>
      <c r="X1157" s="4" t="s">
        <v>3629</v>
      </c>
      <c r="Y1157" s="45">
        <v>0</v>
      </c>
      <c r="AA1157" s="4">
        <v>1</v>
      </c>
      <c r="AB1157" s="4">
        <v>100</v>
      </c>
      <c r="AC1157" s="4">
        <v>1</v>
      </c>
      <c r="AD1157" s="4">
        <v>1</v>
      </c>
      <c r="AE1157" s="45" t="s">
        <v>16461</v>
      </c>
      <c r="AF1157" s="45" t="s">
        <v>16457</v>
      </c>
      <c r="AG1157" s="45" t="s">
        <v>16459</v>
      </c>
      <c r="AH1157" s="45" t="s">
        <v>16453</v>
      </c>
      <c r="AI1157" s="45" t="s">
        <v>16455</v>
      </c>
      <c r="AJ1157" s="63" t="s">
        <v>20405</v>
      </c>
      <c r="AK1157" s="63" t="s">
        <v>20406</v>
      </c>
      <c r="AL1157" s="4">
        <v>0</v>
      </c>
      <c r="AM1157" s="43">
        <f>IF(AND(L1157="WEAPON",OR(R1157=0,R1157=1,R1157=2)),[1]装备基础and强化!$V$7,IF(AND(L1157="LEFTRING",OR(R1157=0,R1157=1,R1157=2)),[1]装备基础and强化!$W$7,IF(AND(L1157="RIGHTRING",OR(R1157=0,R1157=1,R1157=2)),[1]装备基础and强化!$X$7,IF(AND(L1157="NECKLACE",OR(R1157=0,R1157=1,R1157=2)),[1]装备基础and强化!$Y$7,0))))</f>
        <v>0</v>
      </c>
      <c r="AN1157" s="43">
        <f>IF(AND(L1157="WEAPON",OR(R1157=3,R1157=4)),[1]装备基础and强化!$V$11,IF(AND(L1157="LEFTRING",OR(R1157=3,R1157=4)),[1]装备基础and强化!$W$11,IF(AND(L1157="RIGHTRING",OR(R1157=3,R1157=4)),[1]装备基础and强化!$X$11,IF(AND(L1157="NECKLACE",OR(R1157=3,R1157=4)),[1]装备基础and强化!$Y$11,0))))</f>
        <v>0</v>
      </c>
      <c r="AO1157" s="43">
        <f>IF(AND(L1157="BELT",T1157=1),[1]装备基础and强化!$AA$7,IF(AND(L1157="PANTS",T1157=1),[1]装备基础and强化!$AB$7,IF(AND(L1157="SHOES",T1157=1),[1]装备基础and强化!$AC$7,IF(AND(L1157="CLOTHES",T1157=1),[1]装备基础and强化!$AD$7,0))))</f>
        <v>0</v>
      </c>
      <c r="AP1157" s="43" t="e">
        <f>IF(AND(L1157="BELT",T1157=2),[1]装备基础and强化!$AF$7,IF(AND(L1157="PANTS",T1157=2),[1]装备基础and强化!$AG$7,IF(AND(L1157="SHOES",T1157=2),[1]装备基础and强化!$AH$7,IF(AND(L1157="CLOTHES",T1157=2),[1]装备基础and强化!$AI$7,0))))</f>
        <v>#REF!</v>
      </c>
      <c r="AQ1157" s="43">
        <f>IF(L1157="HAT",[1]装备基础and强化!$AK$7,IF(L1157="JADE",[1]装备基础and强化!$AK$7,0))</f>
        <v>0</v>
      </c>
      <c r="AR1157" s="43" t="e">
        <f t="shared" si="18"/>
        <v>#REF!</v>
      </c>
    </row>
    <row r="1158" spans="1:44" x14ac:dyDescent="0.15">
      <c r="A1158" s="43"/>
      <c r="B1158" s="5" t="s">
        <v>3845</v>
      </c>
      <c r="C1158" s="12">
        <v>21154</v>
      </c>
      <c r="D1158" s="5" t="s">
        <v>3827</v>
      </c>
      <c r="E1158" s="44" t="s">
        <v>22789</v>
      </c>
      <c r="F1158" s="4" t="s">
        <v>3846</v>
      </c>
      <c r="G1158" s="4" t="s">
        <v>3847</v>
      </c>
      <c r="H1158" s="44"/>
      <c r="I1158" s="4" t="s">
        <v>700</v>
      </c>
      <c r="J1158" s="6" t="s">
        <v>700</v>
      </c>
      <c r="K1158" s="45">
        <v>1</v>
      </c>
      <c r="L1158" s="4" t="s">
        <v>756</v>
      </c>
      <c r="M1158" s="104" t="s">
        <v>26297</v>
      </c>
      <c r="N1158" s="45">
        <v>2250700</v>
      </c>
      <c r="O1158" s="4" t="s">
        <v>14885</v>
      </c>
      <c r="P1158" s="4" t="s">
        <v>1097</v>
      </c>
      <c r="Q1158" s="4">
        <v>240</v>
      </c>
      <c r="R1158" s="4">
        <v>1</v>
      </c>
      <c r="S1158" s="4" t="s">
        <v>1738</v>
      </c>
      <c r="T1158" s="4">
        <v>2</v>
      </c>
      <c r="U1158" s="4">
        <v>7</v>
      </c>
      <c r="W1158" s="4" t="s">
        <v>3628</v>
      </c>
      <c r="X1158" s="4" t="s">
        <v>3629</v>
      </c>
      <c r="Y1158" s="45">
        <v>0</v>
      </c>
      <c r="AA1158" s="4">
        <v>1</v>
      </c>
      <c r="AB1158" s="4">
        <v>100</v>
      </c>
      <c r="AC1158" s="4">
        <v>1</v>
      </c>
      <c r="AD1158" s="4">
        <v>1</v>
      </c>
      <c r="AE1158" s="45" t="s">
        <v>16461</v>
      </c>
      <c r="AF1158" s="45" t="s">
        <v>16457</v>
      </c>
      <c r="AG1158" s="45" t="s">
        <v>16459</v>
      </c>
      <c r="AH1158" s="45" t="s">
        <v>16453</v>
      </c>
      <c r="AI1158" s="45" t="s">
        <v>16455</v>
      </c>
      <c r="AJ1158" s="63" t="s">
        <v>20405</v>
      </c>
      <c r="AK1158" s="63" t="s">
        <v>20406</v>
      </c>
      <c r="AL1158" s="45">
        <v>0</v>
      </c>
      <c r="AM1158" s="43">
        <f>IF(AND(L1158="WEAPON",OR(R1158=0,R1158=1,R1158=2)),[1]装备基础and强化!$V$7,IF(AND(L1158="LEFTRING",OR(R1158=0,R1158=1,R1158=2)),[1]装备基础and强化!$W$7,IF(AND(L1158="RIGHTRING",OR(R1158=0,R1158=1,R1158=2)),[1]装备基础and强化!$X$7,IF(AND(L1158="NECKLACE",OR(R1158=0,R1158=1,R1158=2)),[1]装备基础and强化!$Y$7,0))))</f>
        <v>0</v>
      </c>
      <c r="AN1158" s="43">
        <f>IF(AND(L1158="WEAPON",OR(R1158=3,R1158=4)),[1]装备基础and强化!$V$11,IF(AND(L1158="LEFTRING",OR(R1158=3,R1158=4)),[1]装备基础and强化!$W$11,IF(AND(L1158="RIGHTRING",OR(R1158=3,R1158=4)),[1]装备基础and强化!$X$11,IF(AND(L1158="NECKLACE",OR(R1158=3,R1158=4)),[1]装备基础and强化!$Y$11,0))))</f>
        <v>0</v>
      </c>
      <c r="AO1158" s="43">
        <f>IF(AND(L1158="BELT",T1158=1),[1]装备基础and强化!$AA$7,IF(AND(L1158="PANTS",T1158=1),[1]装备基础and强化!$AB$7,IF(AND(L1158="SHOES",T1158=1),[1]装备基础and强化!$AC$7,IF(AND(L1158="CLOTHES",T1158=1),[1]装备基础and强化!$AD$7,0))))</f>
        <v>0</v>
      </c>
      <c r="AP1158" s="43" t="e">
        <f>IF(AND(L1158="BELT",T1158=2),[1]装备基础and强化!$AF$7,IF(AND(L1158="PANTS",T1158=2),[1]装备基础and强化!$AG$7,IF(AND(L1158="SHOES",T1158=2),[1]装备基础and强化!$AH$7,IF(AND(L1158="CLOTHES",T1158=2),[1]装备基础and强化!$AI$7,0))))</f>
        <v>#REF!</v>
      </c>
      <c r="AQ1158" s="43">
        <f>IF(L1158="HAT",[1]装备基础and强化!$AK$7,IF(L1158="JADE",[1]装备基础and强化!$AK$7,0))</f>
        <v>0</v>
      </c>
      <c r="AR1158" s="43" t="e">
        <f t="shared" si="18"/>
        <v>#REF!</v>
      </c>
    </row>
    <row r="1159" spans="1:44" x14ac:dyDescent="0.15">
      <c r="A1159" s="43"/>
      <c r="B1159" s="5" t="s">
        <v>3848</v>
      </c>
      <c r="C1159" s="12">
        <v>21155</v>
      </c>
      <c r="D1159" s="5" t="s">
        <v>3827</v>
      </c>
      <c r="E1159" s="44" t="s">
        <v>22790</v>
      </c>
      <c r="F1159" s="4" t="s">
        <v>3849</v>
      </c>
      <c r="G1159" s="4" t="s">
        <v>3850</v>
      </c>
      <c r="H1159" s="44"/>
      <c r="I1159" s="4" t="s">
        <v>700</v>
      </c>
      <c r="J1159" s="6" t="s">
        <v>700</v>
      </c>
      <c r="K1159" s="45">
        <v>1</v>
      </c>
      <c r="L1159" s="4" t="s">
        <v>756</v>
      </c>
      <c r="M1159" s="104" t="s">
        <v>26298</v>
      </c>
      <c r="N1159" s="45">
        <v>2250800</v>
      </c>
      <c r="O1159" s="4" t="s">
        <v>14886</v>
      </c>
      <c r="P1159" s="4" t="s">
        <v>1097</v>
      </c>
      <c r="Q1159" s="4">
        <v>240</v>
      </c>
      <c r="R1159" s="4">
        <v>1</v>
      </c>
      <c r="S1159" s="4" t="s">
        <v>1738</v>
      </c>
      <c r="T1159" s="4">
        <v>2</v>
      </c>
      <c r="U1159" s="4">
        <v>8</v>
      </c>
      <c r="W1159" s="4" t="s">
        <v>3628</v>
      </c>
      <c r="X1159" s="4" t="s">
        <v>3629</v>
      </c>
      <c r="Y1159" s="45">
        <v>0</v>
      </c>
      <c r="AA1159" s="4">
        <v>1</v>
      </c>
      <c r="AB1159" s="4">
        <v>100</v>
      </c>
      <c r="AC1159" s="4">
        <v>1</v>
      </c>
      <c r="AD1159" s="4">
        <v>1</v>
      </c>
      <c r="AE1159" s="45" t="s">
        <v>16461</v>
      </c>
      <c r="AF1159" s="45" t="s">
        <v>16457</v>
      </c>
      <c r="AG1159" s="45" t="s">
        <v>16459</v>
      </c>
      <c r="AH1159" s="45" t="s">
        <v>16453</v>
      </c>
      <c r="AI1159" s="45" t="s">
        <v>16455</v>
      </c>
      <c r="AJ1159" s="63" t="s">
        <v>20405</v>
      </c>
      <c r="AK1159" s="63" t="s">
        <v>20406</v>
      </c>
      <c r="AL1159" s="4">
        <v>0</v>
      </c>
      <c r="AM1159" s="43">
        <f>IF(AND(L1159="WEAPON",OR(R1159=0,R1159=1,R1159=2)),[1]装备基础and强化!$V$7,IF(AND(L1159="LEFTRING",OR(R1159=0,R1159=1,R1159=2)),[1]装备基础and强化!$W$7,IF(AND(L1159="RIGHTRING",OR(R1159=0,R1159=1,R1159=2)),[1]装备基础and强化!$X$7,IF(AND(L1159="NECKLACE",OR(R1159=0,R1159=1,R1159=2)),[1]装备基础and强化!$Y$7,0))))</f>
        <v>0</v>
      </c>
      <c r="AN1159" s="43">
        <f>IF(AND(L1159="WEAPON",OR(R1159=3,R1159=4)),[1]装备基础and强化!$V$11,IF(AND(L1159="LEFTRING",OR(R1159=3,R1159=4)),[1]装备基础and强化!$W$11,IF(AND(L1159="RIGHTRING",OR(R1159=3,R1159=4)),[1]装备基础and强化!$X$11,IF(AND(L1159="NECKLACE",OR(R1159=3,R1159=4)),[1]装备基础and强化!$Y$11,0))))</f>
        <v>0</v>
      </c>
      <c r="AO1159" s="43">
        <f>IF(AND(L1159="BELT",T1159=1),[1]装备基础and强化!$AA$7,IF(AND(L1159="PANTS",T1159=1),[1]装备基础and强化!$AB$7,IF(AND(L1159="SHOES",T1159=1),[1]装备基础and强化!$AC$7,IF(AND(L1159="CLOTHES",T1159=1),[1]装备基础and强化!$AD$7,0))))</f>
        <v>0</v>
      </c>
      <c r="AP1159" s="43" t="e">
        <f>IF(AND(L1159="BELT",T1159=2),[1]装备基础and强化!$AF$7,IF(AND(L1159="PANTS",T1159=2),[1]装备基础and强化!$AG$7,IF(AND(L1159="SHOES",T1159=2),[1]装备基础and强化!$AH$7,IF(AND(L1159="CLOTHES",T1159=2),[1]装备基础and强化!$AI$7,0))))</f>
        <v>#REF!</v>
      </c>
      <c r="AQ1159" s="43">
        <f>IF(L1159="HAT",[1]装备基础and强化!$AK$7,IF(L1159="JADE",[1]装备基础and强化!$AK$7,0))</f>
        <v>0</v>
      </c>
      <c r="AR1159" s="43" t="e">
        <f t="shared" si="18"/>
        <v>#REF!</v>
      </c>
    </row>
    <row r="1160" spans="1:44" x14ac:dyDescent="0.15">
      <c r="A1160" s="43"/>
      <c r="B1160" s="5" t="s">
        <v>3851</v>
      </c>
      <c r="C1160" s="12">
        <v>21156</v>
      </c>
      <c r="D1160" s="5" t="s">
        <v>3852</v>
      </c>
      <c r="E1160" s="44" t="s">
        <v>22791</v>
      </c>
      <c r="F1160" s="4" t="s">
        <v>3853</v>
      </c>
      <c r="G1160" s="4" t="s">
        <v>3854</v>
      </c>
      <c r="H1160" s="44"/>
      <c r="I1160" s="4" t="s">
        <v>700</v>
      </c>
      <c r="J1160" s="6" t="s">
        <v>700</v>
      </c>
      <c r="K1160" s="45">
        <v>1</v>
      </c>
      <c r="L1160" s="4" t="s">
        <v>714</v>
      </c>
      <c r="M1160" s="104" t="s">
        <v>17126</v>
      </c>
      <c r="N1160" s="45">
        <v>220100</v>
      </c>
      <c r="O1160" s="4" t="s">
        <v>2983</v>
      </c>
      <c r="P1160" s="4" t="s">
        <v>8842</v>
      </c>
      <c r="Q1160" s="4">
        <v>30</v>
      </c>
      <c r="R1160" s="4">
        <v>1</v>
      </c>
      <c r="S1160" s="4" t="s">
        <v>1503</v>
      </c>
      <c r="T1160" s="4">
        <v>1</v>
      </c>
      <c r="U1160" s="4">
        <v>1</v>
      </c>
      <c r="W1160" s="4" t="s">
        <v>3855</v>
      </c>
      <c r="X1160" s="4" t="s">
        <v>3856</v>
      </c>
      <c r="Y1160" s="45">
        <v>0</v>
      </c>
      <c r="Z1160" s="4" t="s">
        <v>3857</v>
      </c>
      <c r="AA1160" s="4">
        <v>1</v>
      </c>
      <c r="AB1160" s="4">
        <v>100</v>
      </c>
      <c r="AC1160" s="4">
        <v>1</v>
      </c>
      <c r="AD1160" s="4">
        <v>1</v>
      </c>
      <c r="AE1160" s="45" t="s">
        <v>16461</v>
      </c>
      <c r="AF1160" s="45" t="s">
        <v>16457</v>
      </c>
      <c r="AG1160" s="45" t="s">
        <v>16459</v>
      </c>
      <c r="AH1160" s="45" t="s">
        <v>16453</v>
      </c>
      <c r="AI1160" s="45" t="s">
        <v>16455</v>
      </c>
      <c r="AJ1160" s="63" t="s">
        <v>20406</v>
      </c>
      <c r="AK1160" s="63" t="s">
        <v>20406</v>
      </c>
      <c r="AL1160" s="45">
        <v>0</v>
      </c>
      <c r="AM1160" s="43">
        <f>IF(AND(L1160="WEAPON",OR(R1160=0,R1160=1,R1160=2)),[1]装备基础and强化!$V$7,IF(AND(L1160="LEFTRING",OR(R1160=0,R1160=1,R1160=2)),[1]装备基础and强化!$W$7,IF(AND(L1160="RIGHTRING",OR(R1160=0,R1160=1,R1160=2)),[1]装备基础and强化!$X$7,IF(AND(L1160="NECKLACE",OR(R1160=0,R1160=1,R1160=2)),[1]装备基础and强化!$Y$7,0))))</f>
        <v>0</v>
      </c>
      <c r="AN1160" s="43">
        <f>IF(AND(L1160="WEAPON",OR(R1160=3,R1160=4)),[1]装备基础and强化!$V$11,IF(AND(L1160="LEFTRING",OR(R1160=3,R1160=4)),[1]装备基础and强化!$W$11,IF(AND(L1160="RIGHTRING",OR(R1160=3,R1160=4)),[1]装备基础and强化!$X$11,IF(AND(L1160="NECKLACE",OR(R1160=3,R1160=4)),[1]装备基础and强化!$Y$11,0))))</f>
        <v>0</v>
      </c>
      <c r="AO1160" s="43" t="e">
        <f>IF(AND(L1160="BELT",T1160=1),[1]装备基础and强化!$AA$7,IF(AND(L1160="PANTS",T1160=1),[1]装备基础and强化!$AB$7,IF(AND(L1160="SHOES",T1160=1),[1]装备基础and强化!$AC$7,IF(AND(L1160="CLOTHES",T1160=1),[1]装备基础and强化!$AD$7,0))))</f>
        <v>#REF!</v>
      </c>
      <c r="AP1160" s="43">
        <f>IF(AND(L1160="BELT",T1160=2),[1]装备基础and强化!$AF$7,IF(AND(L1160="PANTS",T1160=2),[1]装备基础and强化!$AG$7,IF(AND(L1160="SHOES",T1160=2),[1]装备基础and强化!$AH$7,IF(AND(L1160="CLOTHES",T1160=2),[1]装备基础and强化!$AI$7,0))))</f>
        <v>0</v>
      </c>
      <c r="AQ1160" s="43">
        <f>IF(L1160="HAT",[1]装备基础and强化!$AK$7,IF(L1160="JADE",[1]装备基础and强化!$AK$7,0))</f>
        <v>0</v>
      </c>
      <c r="AR1160" s="43" t="e">
        <f t="shared" si="18"/>
        <v>#REF!</v>
      </c>
    </row>
    <row r="1161" spans="1:44" x14ac:dyDescent="0.15">
      <c r="A1161" s="43"/>
      <c r="B1161" s="5" t="s">
        <v>3858</v>
      </c>
      <c r="C1161" s="12">
        <v>21157</v>
      </c>
      <c r="D1161" s="5" t="s">
        <v>3852</v>
      </c>
      <c r="E1161" s="44" t="s">
        <v>22792</v>
      </c>
      <c r="F1161" s="4" t="s">
        <v>3859</v>
      </c>
      <c r="G1161" s="4" t="s">
        <v>3860</v>
      </c>
      <c r="H1161" s="44"/>
      <c r="I1161" s="4" t="s">
        <v>700</v>
      </c>
      <c r="J1161" s="6" t="s">
        <v>700</v>
      </c>
      <c r="K1161" s="45">
        <v>1</v>
      </c>
      <c r="L1161" s="4" t="s">
        <v>714</v>
      </c>
      <c r="M1161" s="104" t="s">
        <v>17127</v>
      </c>
      <c r="N1161" s="45">
        <v>220200</v>
      </c>
      <c r="O1161" s="4" t="s">
        <v>2462</v>
      </c>
      <c r="P1161" s="4" t="s">
        <v>8842</v>
      </c>
      <c r="Q1161" s="4">
        <v>30</v>
      </c>
      <c r="R1161" s="4">
        <v>1</v>
      </c>
      <c r="S1161" s="4" t="s">
        <v>1503</v>
      </c>
      <c r="T1161" s="4">
        <v>1</v>
      </c>
      <c r="U1161" s="4">
        <v>2</v>
      </c>
      <c r="W1161" s="4" t="s">
        <v>3855</v>
      </c>
      <c r="X1161" s="4" t="s">
        <v>3856</v>
      </c>
      <c r="Y1161" s="45">
        <v>0</v>
      </c>
      <c r="Z1161" s="4" t="s">
        <v>3857</v>
      </c>
      <c r="AA1161" s="4">
        <v>1</v>
      </c>
      <c r="AB1161" s="4">
        <v>100</v>
      </c>
      <c r="AC1161" s="4">
        <v>1</v>
      </c>
      <c r="AD1161" s="4">
        <v>1</v>
      </c>
      <c r="AE1161" s="45" t="s">
        <v>16461</v>
      </c>
      <c r="AF1161" s="45" t="s">
        <v>16457</v>
      </c>
      <c r="AG1161" s="45" t="s">
        <v>16459</v>
      </c>
      <c r="AH1161" s="45" t="s">
        <v>16453</v>
      </c>
      <c r="AI1161" s="45" t="s">
        <v>16455</v>
      </c>
      <c r="AJ1161" s="63" t="s">
        <v>20406</v>
      </c>
      <c r="AK1161" s="63" t="s">
        <v>20406</v>
      </c>
      <c r="AL1161" s="4">
        <v>0</v>
      </c>
      <c r="AM1161" s="43">
        <f>IF(AND(L1161="WEAPON",OR(R1161=0,R1161=1,R1161=2)),[1]装备基础and强化!$V$7,IF(AND(L1161="LEFTRING",OR(R1161=0,R1161=1,R1161=2)),[1]装备基础and强化!$W$7,IF(AND(L1161="RIGHTRING",OR(R1161=0,R1161=1,R1161=2)),[1]装备基础and强化!$X$7,IF(AND(L1161="NECKLACE",OR(R1161=0,R1161=1,R1161=2)),[1]装备基础and强化!$Y$7,0))))</f>
        <v>0</v>
      </c>
      <c r="AN1161" s="43">
        <f>IF(AND(L1161="WEAPON",OR(R1161=3,R1161=4)),[1]装备基础and强化!$V$11,IF(AND(L1161="LEFTRING",OR(R1161=3,R1161=4)),[1]装备基础and强化!$W$11,IF(AND(L1161="RIGHTRING",OR(R1161=3,R1161=4)),[1]装备基础and强化!$X$11,IF(AND(L1161="NECKLACE",OR(R1161=3,R1161=4)),[1]装备基础and强化!$Y$11,0))))</f>
        <v>0</v>
      </c>
      <c r="AO1161" s="43" t="e">
        <f>IF(AND(L1161="BELT",T1161=1),[1]装备基础and强化!$AA$7,IF(AND(L1161="PANTS",T1161=1),[1]装备基础and强化!$AB$7,IF(AND(L1161="SHOES",T1161=1),[1]装备基础and强化!$AC$7,IF(AND(L1161="CLOTHES",T1161=1),[1]装备基础and强化!$AD$7,0))))</f>
        <v>#REF!</v>
      </c>
      <c r="AP1161" s="43">
        <f>IF(AND(L1161="BELT",T1161=2),[1]装备基础and强化!$AF$7,IF(AND(L1161="PANTS",T1161=2),[1]装备基础and强化!$AG$7,IF(AND(L1161="SHOES",T1161=2),[1]装备基础and强化!$AH$7,IF(AND(L1161="CLOTHES",T1161=2),[1]装备基础and强化!$AI$7,0))))</f>
        <v>0</v>
      </c>
      <c r="AQ1161" s="43">
        <f>IF(L1161="HAT",[1]装备基础and强化!$AK$7,IF(L1161="JADE",[1]装备基础and强化!$AK$7,0))</f>
        <v>0</v>
      </c>
      <c r="AR1161" s="43" t="e">
        <f t="shared" si="18"/>
        <v>#REF!</v>
      </c>
    </row>
    <row r="1162" spans="1:44" x14ac:dyDescent="0.15">
      <c r="A1162" s="43"/>
      <c r="B1162" s="5" t="s">
        <v>3861</v>
      </c>
      <c r="C1162" s="12">
        <v>21158</v>
      </c>
      <c r="D1162" s="5" t="s">
        <v>3852</v>
      </c>
      <c r="E1162" s="44" t="s">
        <v>22793</v>
      </c>
      <c r="F1162" s="4" t="s">
        <v>3862</v>
      </c>
      <c r="G1162" s="4" t="s">
        <v>3863</v>
      </c>
      <c r="H1162" s="44"/>
      <c r="I1162" s="4" t="s">
        <v>700</v>
      </c>
      <c r="J1162" s="6" t="s">
        <v>700</v>
      </c>
      <c r="K1162" s="45">
        <v>1</v>
      </c>
      <c r="L1162" s="4" t="s">
        <v>714</v>
      </c>
      <c r="M1162" s="104" t="s">
        <v>17128</v>
      </c>
      <c r="N1162" s="45">
        <v>220300</v>
      </c>
      <c r="O1162" s="4" t="s">
        <v>2501</v>
      </c>
      <c r="P1162" s="4" t="s">
        <v>8842</v>
      </c>
      <c r="Q1162" s="4">
        <v>30</v>
      </c>
      <c r="R1162" s="4">
        <v>1</v>
      </c>
      <c r="S1162" s="4" t="s">
        <v>1503</v>
      </c>
      <c r="T1162" s="4">
        <v>1</v>
      </c>
      <c r="U1162" s="4">
        <v>3</v>
      </c>
      <c r="W1162" s="4" t="s">
        <v>3855</v>
      </c>
      <c r="X1162" s="4" t="s">
        <v>3856</v>
      </c>
      <c r="Y1162" s="45">
        <v>0</v>
      </c>
      <c r="Z1162" s="4" t="s">
        <v>3857</v>
      </c>
      <c r="AA1162" s="4">
        <v>1</v>
      </c>
      <c r="AB1162" s="4">
        <v>100</v>
      </c>
      <c r="AC1162" s="4">
        <v>1</v>
      </c>
      <c r="AD1162" s="4">
        <v>1</v>
      </c>
      <c r="AE1162" s="45" t="s">
        <v>16461</v>
      </c>
      <c r="AF1162" s="45" t="s">
        <v>16457</v>
      </c>
      <c r="AG1162" s="45" t="s">
        <v>16459</v>
      </c>
      <c r="AH1162" s="45" t="s">
        <v>16453</v>
      </c>
      <c r="AI1162" s="45" t="s">
        <v>16455</v>
      </c>
      <c r="AJ1162" s="63" t="s">
        <v>20406</v>
      </c>
      <c r="AK1162" s="63" t="s">
        <v>20406</v>
      </c>
      <c r="AL1162" s="45">
        <v>0</v>
      </c>
      <c r="AM1162" s="43">
        <f>IF(AND(L1162="WEAPON",OR(R1162=0,R1162=1,R1162=2)),[1]装备基础and强化!$V$7,IF(AND(L1162="LEFTRING",OR(R1162=0,R1162=1,R1162=2)),[1]装备基础and强化!$W$7,IF(AND(L1162="RIGHTRING",OR(R1162=0,R1162=1,R1162=2)),[1]装备基础and强化!$X$7,IF(AND(L1162="NECKLACE",OR(R1162=0,R1162=1,R1162=2)),[1]装备基础and强化!$Y$7,0))))</f>
        <v>0</v>
      </c>
      <c r="AN1162" s="43">
        <f>IF(AND(L1162="WEAPON",OR(R1162=3,R1162=4)),[1]装备基础and强化!$V$11,IF(AND(L1162="LEFTRING",OR(R1162=3,R1162=4)),[1]装备基础and强化!$W$11,IF(AND(L1162="RIGHTRING",OR(R1162=3,R1162=4)),[1]装备基础and强化!$X$11,IF(AND(L1162="NECKLACE",OR(R1162=3,R1162=4)),[1]装备基础and强化!$Y$11,0))))</f>
        <v>0</v>
      </c>
      <c r="AO1162" s="43" t="e">
        <f>IF(AND(L1162="BELT",T1162=1),[1]装备基础and强化!$AA$7,IF(AND(L1162="PANTS",T1162=1),[1]装备基础and强化!$AB$7,IF(AND(L1162="SHOES",T1162=1),[1]装备基础and强化!$AC$7,IF(AND(L1162="CLOTHES",T1162=1),[1]装备基础and强化!$AD$7,0))))</f>
        <v>#REF!</v>
      </c>
      <c r="AP1162" s="43">
        <f>IF(AND(L1162="BELT",T1162=2),[1]装备基础and强化!$AF$7,IF(AND(L1162="PANTS",T1162=2),[1]装备基础and强化!$AG$7,IF(AND(L1162="SHOES",T1162=2),[1]装备基础and强化!$AH$7,IF(AND(L1162="CLOTHES",T1162=2),[1]装备基础and强化!$AI$7,0))))</f>
        <v>0</v>
      </c>
      <c r="AQ1162" s="43">
        <f>IF(L1162="HAT",[1]装备基础and强化!$AK$7,IF(L1162="JADE",[1]装备基础and强化!$AK$7,0))</f>
        <v>0</v>
      </c>
      <c r="AR1162" s="43" t="e">
        <f t="shared" si="18"/>
        <v>#REF!</v>
      </c>
    </row>
    <row r="1163" spans="1:44" x14ac:dyDescent="0.15">
      <c r="A1163" s="43"/>
      <c r="B1163" s="5" t="s">
        <v>3864</v>
      </c>
      <c r="C1163" s="12">
        <v>21159</v>
      </c>
      <c r="D1163" s="5" t="s">
        <v>3852</v>
      </c>
      <c r="E1163" s="44" t="s">
        <v>22794</v>
      </c>
      <c r="F1163" s="4" t="s">
        <v>3865</v>
      </c>
      <c r="G1163" s="4" t="s">
        <v>3866</v>
      </c>
      <c r="H1163" s="44"/>
      <c r="I1163" s="4" t="s">
        <v>700</v>
      </c>
      <c r="J1163" s="6" t="s">
        <v>700</v>
      </c>
      <c r="K1163" s="45">
        <v>1</v>
      </c>
      <c r="L1163" s="4" t="s">
        <v>714</v>
      </c>
      <c r="M1163" s="104" t="s">
        <v>17129</v>
      </c>
      <c r="N1163" s="45">
        <v>220400</v>
      </c>
      <c r="O1163" s="4" t="s">
        <v>4310</v>
      </c>
      <c r="P1163" s="4" t="s">
        <v>8842</v>
      </c>
      <c r="Q1163" s="4">
        <v>30</v>
      </c>
      <c r="R1163" s="4">
        <v>1</v>
      </c>
      <c r="S1163" s="4" t="s">
        <v>1503</v>
      </c>
      <c r="T1163" s="4">
        <v>1</v>
      </c>
      <c r="U1163" s="4">
        <v>4</v>
      </c>
      <c r="W1163" s="4" t="s">
        <v>3855</v>
      </c>
      <c r="X1163" s="4" t="s">
        <v>3856</v>
      </c>
      <c r="Y1163" s="45">
        <v>0</v>
      </c>
      <c r="Z1163" s="4" t="s">
        <v>3857</v>
      </c>
      <c r="AA1163" s="4">
        <v>1</v>
      </c>
      <c r="AB1163" s="4">
        <v>100</v>
      </c>
      <c r="AC1163" s="4">
        <v>1</v>
      </c>
      <c r="AD1163" s="4">
        <v>1</v>
      </c>
      <c r="AE1163" s="45" t="s">
        <v>16461</v>
      </c>
      <c r="AF1163" s="45" t="s">
        <v>16457</v>
      </c>
      <c r="AG1163" s="45" t="s">
        <v>16459</v>
      </c>
      <c r="AH1163" s="45" t="s">
        <v>16453</v>
      </c>
      <c r="AI1163" s="45" t="s">
        <v>16455</v>
      </c>
      <c r="AJ1163" s="63" t="s">
        <v>20406</v>
      </c>
      <c r="AK1163" s="63" t="s">
        <v>20406</v>
      </c>
      <c r="AL1163" s="4">
        <v>0</v>
      </c>
      <c r="AM1163" s="43">
        <f>IF(AND(L1163="WEAPON",OR(R1163=0,R1163=1,R1163=2)),[1]装备基础and强化!$V$7,IF(AND(L1163="LEFTRING",OR(R1163=0,R1163=1,R1163=2)),[1]装备基础and强化!$W$7,IF(AND(L1163="RIGHTRING",OR(R1163=0,R1163=1,R1163=2)),[1]装备基础and强化!$X$7,IF(AND(L1163="NECKLACE",OR(R1163=0,R1163=1,R1163=2)),[1]装备基础and强化!$Y$7,0))))</f>
        <v>0</v>
      </c>
      <c r="AN1163" s="43">
        <f>IF(AND(L1163="WEAPON",OR(R1163=3,R1163=4)),[1]装备基础and强化!$V$11,IF(AND(L1163="LEFTRING",OR(R1163=3,R1163=4)),[1]装备基础and强化!$W$11,IF(AND(L1163="RIGHTRING",OR(R1163=3,R1163=4)),[1]装备基础and强化!$X$11,IF(AND(L1163="NECKLACE",OR(R1163=3,R1163=4)),[1]装备基础and强化!$Y$11,0))))</f>
        <v>0</v>
      </c>
      <c r="AO1163" s="43" t="e">
        <f>IF(AND(L1163="BELT",T1163=1),[1]装备基础and强化!$AA$7,IF(AND(L1163="PANTS",T1163=1),[1]装备基础and强化!$AB$7,IF(AND(L1163="SHOES",T1163=1),[1]装备基础and强化!$AC$7,IF(AND(L1163="CLOTHES",T1163=1),[1]装备基础and强化!$AD$7,0))))</f>
        <v>#REF!</v>
      </c>
      <c r="AP1163" s="43">
        <f>IF(AND(L1163="BELT",T1163=2),[1]装备基础and强化!$AF$7,IF(AND(L1163="PANTS",T1163=2),[1]装备基础and强化!$AG$7,IF(AND(L1163="SHOES",T1163=2),[1]装备基础and强化!$AH$7,IF(AND(L1163="CLOTHES",T1163=2),[1]装备基础and强化!$AI$7,0))))</f>
        <v>0</v>
      </c>
      <c r="AQ1163" s="43">
        <f>IF(L1163="HAT",[1]装备基础and强化!$AK$7,IF(L1163="JADE",[1]装备基础and强化!$AK$7,0))</f>
        <v>0</v>
      </c>
      <c r="AR1163" s="43" t="e">
        <f t="shared" si="18"/>
        <v>#REF!</v>
      </c>
    </row>
    <row r="1164" spans="1:44" x14ac:dyDescent="0.15">
      <c r="A1164" s="43"/>
      <c r="B1164" s="5" t="s">
        <v>3867</v>
      </c>
      <c r="C1164" s="12">
        <v>21160</v>
      </c>
      <c r="D1164" s="5" t="s">
        <v>3852</v>
      </c>
      <c r="E1164" s="44" t="s">
        <v>22795</v>
      </c>
      <c r="F1164" s="4" t="s">
        <v>3868</v>
      </c>
      <c r="G1164" s="4" t="s">
        <v>3869</v>
      </c>
      <c r="H1164" s="44"/>
      <c r="I1164" s="4" t="s">
        <v>700</v>
      </c>
      <c r="J1164" s="6" t="s">
        <v>700</v>
      </c>
      <c r="K1164" s="45">
        <v>1</v>
      </c>
      <c r="L1164" s="4" t="s">
        <v>714</v>
      </c>
      <c r="M1164" s="104" t="s">
        <v>17130</v>
      </c>
      <c r="N1164" s="45">
        <v>220500</v>
      </c>
      <c r="O1164" s="4" t="s">
        <v>3048</v>
      </c>
      <c r="P1164" s="4" t="s">
        <v>8842</v>
      </c>
      <c r="Q1164" s="4">
        <v>30</v>
      </c>
      <c r="R1164" s="4">
        <v>1</v>
      </c>
      <c r="S1164" s="4" t="s">
        <v>1503</v>
      </c>
      <c r="T1164" s="4">
        <v>1</v>
      </c>
      <c r="U1164" s="4">
        <v>5</v>
      </c>
      <c r="W1164" s="4" t="s">
        <v>3855</v>
      </c>
      <c r="X1164" s="4" t="s">
        <v>3856</v>
      </c>
      <c r="Y1164" s="45">
        <v>0</v>
      </c>
      <c r="Z1164" s="4" t="s">
        <v>3857</v>
      </c>
      <c r="AA1164" s="4">
        <v>1</v>
      </c>
      <c r="AB1164" s="4">
        <v>100</v>
      </c>
      <c r="AC1164" s="4">
        <v>1</v>
      </c>
      <c r="AD1164" s="4">
        <v>1</v>
      </c>
      <c r="AE1164" s="45" t="s">
        <v>16461</v>
      </c>
      <c r="AF1164" s="45" t="s">
        <v>16457</v>
      </c>
      <c r="AG1164" s="45" t="s">
        <v>16459</v>
      </c>
      <c r="AH1164" s="45" t="s">
        <v>16453</v>
      </c>
      <c r="AI1164" s="45" t="s">
        <v>16455</v>
      </c>
      <c r="AJ1164" s="63" t="s">
        <v>20406</v>
      </c>
      <c r="AK1164" s="63" t="s">
        <v>20406</v>
      </c>
      <c r="AL1164" s="45">
        <v>0</v>
      </c>
      <c r="AM1164" s="43">
        <f>IF(AND(L1164="WEAPON",OR(R1164=0,R1164=1,R1164=2)),[1]装备基础and强化!$V$7,IF(AND(L1164="LEFTRING",OR(R1164=0,R1164=1,R1164=2)),[1]装备基础and强化!$W$7,IF(AND(L1164="RIGHTRING",OR(R1164=0,R1164=1,R1164=2)),[1]装备基础and强化!$X$7,IF(AND(L1164="NECKLACE",OR(R1164=0,R1164=1,R1164=2)),[1]装备基础and强化!$Y$7,0))))</f>
        <v>0</v>
      </c>
      <c r="AN1164" s="43">
        <f>IF(AND(L1164="WEAPON",OR(R1164=3,R1164=4)),[1]装备基础and强化!$V$11,IF(AND(L1164="LEFTRING",OR(R1164=3,R1164=4)),[1]装备基础and强化!$W$11,IF(AND(L1164="RIGHTRING",OR(R1164=3,R1164=4)),[1]装备基础and强化!$X$11,IF(AND(L1164="NECKLACE",OR(R1164=3,R1164=4)),[1]装备基础and强化!$Y$11,0))))</f>
        <v>0</v>
      </c>
      <c r="AO1164" s="43" t="e">
        <f>IF(AND(L1164="BELT",T1164=1),[1]装备基础and强化!$AA$7,IF(AND(L1164="PANTS",T1164=1),[1]装备基础and强化!$AB$7,IF(AND(L1164="SHOES",T1164=1),[1]装备基础and强化!$AC$7,IF(AND(L1164="CLOTHES",T1164=1),[1]装备基础and强化!$AD$7,0))))</f>
        <v>#REF!</v>
      </c>
      <c r="AP1164" s="43">
        <f>IF(AND(L1164="BELT",T1164=2),[1]装备基础and强化!$AF$7,IF(AND(L1164="PANTS",T1164=2),[1]装备基础and强化!$AG$7,IF(AND(L1164="SHOES",T1164=2),[1]装备基础and强化!$AH$7,IF(AND(L1164="CLOTHES",T1164=2),[1]装备基础and强化!$AI$7,0))))</f>
        <v>0</v>
      </c>
      <c r="AQ1164" s="43">
        <f>IF(L1164="HAT",[1]装备基础and强化!$AK$7,IF(L1164="JADE",[1]装备基础and强化!$AK$7,0))</f>
        <v>0</v>
      </c>
      <c r="AR1164" s="43" t="e">
        <f t="shared" si="18"/>
        <v>#REF!</v>
      </c>
    </row>
    <row r="1165" spans="1:44" x14ac:dyDescent="0.15">
      <c r="A1165" s="43"/>
      <c r="B1165" s="5" t="s">
        <v>3871</v>
      </c>
      <c r="C1165" s="12">
        <v>21161</v>
      </c>
      <c r="D1165" s="5" t="s">
        <v>3852</v>
      </c>
      <c r="E1165" s="44" t="s">
        <v>22796</v>
      </c>
      <c r="F1165" s="4" t="s">
        <v>3872</v>
      </c>
      <c r="G1165" s="4" t="s">
        <v>3873</v>
      </c>
      <c r="H1165" s="44"/>
      <c r="I1165" s="4" t="s">
        <v>700</v>
      </c>
      <c r="J1165" s="6" t="s">
        <v>700</v>
      </c>
      <c r="K1165" s="45">
        <v>1</v>
      </c>
      <c r="L1165" s="4" t="s">
        <v>714</v>
      </c>
      <c r="M1165" s="104" t="s">
        <v>17131</v>
      </c>
      <c r="N1165" s="45">
        <v>220600</v>
      </c>
      <c r="O1165" s="4" t="s">
        <v>4311</v>
      </c>
      <c r="P1165" s="4" t="s">
        <v>8842</v>
      </c>
      <c r="Q1165" s="4">
        <v>30</v>
      </c>
      <c r="R1165" s="4">
        <v>1</v>
      </c>
      <c r="S1165" s="4" t="s">
        <v>1503</v>
      </c>
      <c r="T1165" s="4">
        <v>1</v>
      </c>
      <c r="U1165" s="4">
        <v>6</v>
      </c>
      <c r="W1165" s="4" t="s">
        <v>3855</v>
      </c>
      <c r="X1165" s="4" t="s">
        <v>3856</v>
      </c>
      <c r="Y1165" s="45">
        <v>0</v>
      </c>
      <c r="Z1165" s="4" t="s">
        <v>3857</v>
      </c>
      <c r="AA1165" s="4">
        <v>1</v>
      </c>
      <c r="AB1165" s="4">
        <v>100</v>
      </c>
      <c r="AC1165" s="4">
        <v>1</v>
      </c>
      <c r="AD1165" s="4">
        <v>1</v>
      </c>
      <c r="AE1165" s="45" t="s">
        <v>16461</v>
      </c>
      <c r="AF1165" s="45" t="s">
        <v>16457</v>
      </c>
      <c r="AG1165" s="45" t="s">
        <v>16459</v>
      </c>
      <c r="AH1165" s="45" t="s">
        <v>16453</v>
      </c>
      <c r="AI1165" s="45" t="s">
        <v>16455</v>
      </c>
      <c r="AJ1165" s="63" t="s">
        <v>20406</v>
      </c>
      <c r="AK1165" s="63" t="s">
        <v>20406</v>
      </c>
      <c r="AL1165" s="4">
        <v>0</v>
      </c>
      <c r="AM1165" s="43">
        <f>IF(AND(L1165="WEAPON",OR(R1165=0,R1165=1,R1165=2)),[1]装备基础and强化!$V$7,IF(AND(L1165="LEFTRING",OR(R1165=0,R1165=1,R1165=2)),[1]装备基础and强化!$W$7,IF(AND(L1165="RIGHTRING",OR(R1165=0,R1165=1,R1165=2)),[1]装备基础and强化!$X$7,IF(AND(L1165="NECKLACE",OR(R1165=0,R1165=1,R1165=2)),[1]装备基础and强化!$Y$7,0))))</f>
        <v>0</v>
      </c>
      <c r="AN1165" s="43">
        <f>IF(AND(L1165="WEAPON",OR(R1165=3,R1165=4)),[1]装备基础and强化!$V$11,IF(AND(L1165="LEFTRING",OR(R1165=3,R1165=4)),[1]装备基础and强化!$W$11,IF(AND(L1165="RIGHTRING",OR(R1165=3,R1165=4)),[1]装备基础and强化!$X$11,IF(AND(L1165="NECKLACE",OR(R1165=3,R1165=4)),[1]装备基础and强化!$Y$11,0))))</f>
        <v>0</v>
      </c>
      <c r="AO1165" s="43" t="e">
        <f>IF(AND(L1165="BELT",T1165=1),[1]装备基础and强化!$AA$7,IF(AND(L1165="PANTS",T1165=1),[1]装备基础and强化!$AB$7,IF(AND(L1165="SHOES",T1165=1),[1]装备基础and强化!$AC$7,IF(AND(L1165="CLOTHES",T1165=1),[1]装备基础and强化!$AD$7,0))))</f>
        <v>#REF!</v>
      </c>
      <c r="AP1165" s="43">
        <f>IF(AND(L1165="BELT",T1165=2),[1]装备基础and强化!$AF$7,IF(AND(L1165="PANTS",T1165=2),[1]装备基础and强化!$AG$7,IF(AND(L1165="SHOES",T1165=2),[1]装备基础and强化!$AH$7,IF(AND(L1165="CLOTHES",T1165=2),[1]装备基础and强化!$AI$7,0))))</f>
        <v>0</v>
      </c>
      <c r="AQ1165" s="43">
        <f>IF(L1165="HAT",[1]装备基础and强化!$AK$7,IF(L1165="JADE",[1]装备基础and强化!$AK$7,0))</f>
        <v>0</v>
      </c>
      <c r="AR1165" s="43" t="e">
        <f t="shared" si="18"/>
        <v>#REF!</v>
      </c>
    </row>
    <row r="1166" spans="1:44" x14ac:dyDescent="0.15">
      <c r="A1166" s="43"/>
      <c r="B1166" s="5" t="s">
        <v>3874</v>
      </c>
      <c r="C1166" s="12">
        <v>21162</v>
      </c>
      <c r="D1166" s="5" t="s">
        <v>3852</v>
      </c>
      <c r="E1166" s="44" t="s">
        <v>22797</v>
      </c>
      <c r="F1166" s="4" t="s">
        <v>3875</v>
      </c>
      <c r="G1166" s="4" t="s">
        <v>3876</v>
      </c>
      <c r="H1166" s="44"/>
      <c r="I1166" s="4" t="s">
        <v>700</v>
      </c>
      <c r="J1166" s="6" t="s">
        <v>700</v>
      </c>
      <c r="K1166" s="45">
        <v>1</v>
      </c>
      <c r="L1166" s="4" t="s">
        <v>714</v>
      </c>
      <c r="M1166" s="104" t="s">
        <v>17132</v>
      </c>
      <c r="N1166" s="45">
        <v>220700</v>
      </c>
      <c r="O1166" s="4" t="s">
        <v>4312</v>
      </c>
      <c r="P1166" s="4" t="s">
        <v>8842</v>
      </c>
      <c r="Q1166" s="4">
        <v>30</v>
      </c>
      <c r="R1166" s="4">
        <v>1</v>
      </c>
      <c r="S1166" s="4" t="s">
        <v>1503</v>
      </c>
      <c r="T1166" s="4">
        <v>1</v>
      </c>
      <c r="U1166" s="4">
        <v>7</v>
      </c>
      <c r="W1166" s="4" t="s">
        <v>3855</v>
      </c>
      <c r="X1166" s="4" t="s">
        <v>3856</v>
      </c>
      <c r="Y1166" s="45">
        <v>0</v>
      </c>
      <c r="Z1166" s="4" t="s">
        <v>3857</v>
      </c>
      <c r="AA1166" s="4">
        <v>1</v>
      </c>
      <c r="AB1166" s="4">
        <v>100</v>
      </c>
      <c r="AC1166" s="4">
        <v>1</v>
      </c>
      <c r="AD1166" s="4">
        <v>1</v>
      </c>
      <c r="AE1166" s="45" t="s">
        <v>16461</v>
      </c>
      <c r="AF1166" s="45" t="s">
        <v>16457</v>
      </c>
      <c r="AG1166" s="45" t="s">
        <v>16459</v>
      </c>
      <c r="AH1166" s="45" t="s">
        <v>16453</v>
      </c>
      <c r="AI1166" s="45" t="s">
        <v>16455</v>
      </c>
      <c r="AJ1166" s="63" t="s">
        <v>20406</v>
      </c>
      <c r="AK1166" s="63" t="s">
        <v>20406</v>
      </c>
      <c r="AL1166" s="45">
        <v>0</v>
      </c>
      <c r="AM1166" s="43">
        <f>IF(AND(L1166="WEAPON",OR(R1166=0,R1166=1,R1166=2)),[1]装备基础and强化!$V$7,IF(AND(L1166="LEFTRING",OR(R1166=0,R1166=1,R1166=2)),[1]装备基础and强化!$W$7,IF(AND(L1166="RIGHTRING",OR(R1166=0,R1166=1,R1166=2)),[1]装备基础and强化!$X$7,IF(AND(L1166="NECKLACE",OR(R1166=0,R1166=1,R1166=2)),[1]装备基础and强化!$Y$7,0))))</f>
        <v>0</v>
      </c>
      <c r="AN1166" s="43">
        <f>IF(AND(L1166="WEAPON",OR(R1166=3,R1166=4)),[1]装备基础and强化!$V$11,IF(AND(L1166="LEFTRING",OR(R1166=3,R1166=4)),[1]装备基础and强化!$W$11,IF(AND(L1166="RIGHTRING",OR(R1166=3,R1166=4)),[1]装备基础and强化!$X$11,IF(AND(L1166="NECKLACE",OR(R1166=3,R1166=4)),[1]装备基础and强化!$Y$11,0))))</f>
        <v>0</v>
      </c>
      <c r="AO1166" s="43" t="e">
        <f>IF(AND(L1166="BELT",T1166=1),[1]装备基础and强化!$AA$7,IF(AND(L1166="PANTS",T1166=1),[1]装备基础and强化!$AB$7,IF(AND(L1166="SHOES",T1166=1),[1]装备基础and强化!$AC$7,IF(AND(L1166="CLOTHES",T1166=1),[1]装备基础and强化!$AD$7,0))))</f>
        <v>#REF!</v>
      </c>
      <c r="AP1166" s="43">
        <f>IF(AND(L1166="BELT",T1166=2),[1]装备基础and强化!$AF$7,IF(AND(L1166="PANTS",T1166=2),[1]装备基础and强化!$AG$7,IF(AND(L1166="SHOES",T1166=2),[1]装备基础and强化!$AH$7,IF(AND(L1166="CLOTHES",T1166=2),[1]装备基础and强化!$AI$7,0))))</f>
        <v>0</v>
      </c>
      <c r="AQ1166" s="43">
        <f>IF(L1166="HAT",[1]装备基础and强化!$AK$7,IF(L1166="JADE",[1]装备基础and强化!$AK$7,0))</f>
        <v>0</v>
      </c>
      <c r="AR1166" s="43" t="e">
        <f t="shared" si="18"/>
        <v>#REF!</v>
      </c>
    </row>
    <row r="1167" spans="1:44" x14ac:dyDescent="0.15">
      <c r="A1167" s="43"/>
      <c r="B1167" s="5" t="s">
        <v>3878</v>
      </c>
      <c r="C1167" s="12">
        <v>21163</v>
      </c>
      <c r="D1167" s="5" t="s">
        <v>3852</v>
      </c>
      <c r="E1167" s="44" t="s">
        <v>22798</v>
      </c>
      <c r="F1167" s="4" t="s">
        <v>3879</v>
      </c>
      <c r="G1167" s="4" t="s">
        <v>3880</v>
      </c>
      <c r="H1167" s="44"/>
      <c r="I1167" s="4" t="s">
        <v>700</v>
      </c>
      <c r="J1167" s="6" t="s">
        <v>700</v>
      </c>
      <c r="K1167" s="45">
        <v>1</v>
      </c>
      <c r="L1167" s="4" t="s">
        <v>714</v>
      </c>
      <c r="M1167" s="104" t="s">
        <v>17133</v>
      </c>
      <c r="N1167" s="45">
        <v>202800</v>
      </c>
      <c r="O1167" s="4" t="s">
        <v>3022</v>
      </c>
      <c r="P1167" s="4" t="s">
        <v>8842</v>
      </c>
      <c r="Q1167" s="4">
        <v>30</v>
      </c>
      <c r="R1167" s="4">
        <v>1</v>
      </c>
      <c r="S1167" s="4" t="s">
        <v>1503</v>
      </c>
      <c r="T1167" s="4">
        <v>1</v>
      </c>
      <c r="U1167" s="4">
        <v>8</v>
      </c>
      <c r="W1167" s="4" t="s">
        <v>3855</v>
      </c>
      <c r="X1167" s="4" t="s">
        <v>3856</v>
      </c>
      <c r="Y1167" s="45">
        <v>0</v>
      </c>
      <c r="Z1167" s="4" t="s">
        <v>3857</v>
      </c>
      <c r="AA1167" s="4">
        <v>1</v>
      </c>
      <c r="AB1167" s="4">
        <v>100</v>
      </c>
      <c r="AC1167" s="4">
        <v>1</v>
      </c>
      <c r="AD1167" s="4">
        <v>1</v>
      </c>
      <c r="AE1167" s="45" t="s">
        <v>16461</v>
      </c>
      <c r="AF1167" s="45" t="s">
        <v>16457</v>
      </c>
      <c r="AG1167" s="45" t="s">
        <v>16459</v>
      </c>
      <c r="AH1167" s="45" t="s">
        <v>16453</v>
      </c>
      <c r="AI1167" s="45" t="s">
        <v>16455</v>
      </c>
      <c r="AJ1167" s="63" t="s">
        <v>20406</v>
      </c>
      <c r="AK1167" s="63" t="s">
        <v>20406</v>
      </c>
      <c r="AL1167" s="4">
        <v>0</v>
      </c>
      <c r="AM1167" s="43">
        <f>IF(AND(L1167="WEAPON",OR(R1167=0,R1167=1,R1167=2)),[1]装备基础and强化!$V$7,IF(AND(L1167="LEFTRING",OR(R1167=0,R1167=1,R1167=2)),[1]装备基础and强化!$W$7,IF(AND(L1167="RIGHTRING",OR(R1167=0,R1167=1,R1167=2)),[1]装备基础and强化!$X$7,IF(AND(L1167="NECKLACE",OR(R1167=0,R1167=1,R1167=2)),[1]装备基础and强化!$Y$7,0))))</f>
        <v>0</v>
      </c>
      <c r="AN1167" s="43">
        <f>IF(AND(L1167="WEAPON",OR(R1167=3,R1167=4)),[1]装备基础and强化!$V$11,IF(AND(L1167="LEFTRING",OR(R1167=3,R1167=4)),[1]装备基础and强化!$W$11,IF(AND(L1167="RIGHTRING",OR(R1167=3,R1167=4)),[1]装备基础and强化!$X$11,IF(AND(L1167="NECKLACE",OR(R1167=3,R1167=4)),[1]装备基础and强化!$Y$11,0))))</f>
        <v>0</v>
      </c>
      <c r="AO1167" s="43" t="e">
        <f>IF(AND(L1167="BELT",T1167=1),[1]装备基础and强化!$AA$7,IF(AND(L1167="PANTS",T1167=1),[1]装备基础and强化!$AB$7,IF(AND(L1167="SHOES",T1167=1),[1]装备基础and强化!$AC$7,IF(AND(L1167="CLOTHES",T1167=1),[1]装备基础and强化!$AD$7,0))))</f>
        <v>#REF!</v>
      </c>
      <c r="AP1167" s="43">
        <f>IF(AND(L1167="BELT",T1167=2),[1]装备基础and强化!$AF$7,IF(AND(L1167="PANTS",T1167=2),[1]装备基础and强化!$AG$7,IF(AND(L1167="SHOES",T1167=2),[1]装备基础and强化!$AH$7,IF(AND(L1167="CLOTHES",T1167=2),[1]装备基础and强化!$AI$7,0))))</f>
        <v>0</v>
      </c>
      <c r="AQ1167" s="43">
        <f>IF(L1167="HAT",[1]装备基础and强化!$AK$7,IF(L1167="JADE",[1]装备基础and强化!$AK$7,0))</f>
        <v>0</v>
      </c>
      <c r="AR1167" s="43" t="e">
        <f t="shared" si="18"/>
        <v>#REF!</v>
      </c>
    </row>
    <row r="1168" spans="1:44" x14ac:dyDescent="0.15">
      <c r="A1168" s="43"/>
      <c r="B1168" s="5" t="s">
        <v>3881</v>
      </c>
      <c r="C1168" s="12">
        <v>21164</v>
      </c>
      <c r="D1168" s="5" t="s">
        <v>3882</v>
      </c>
      <c r="E1168" s="44" t="s">
        <v>22799</v>
      </c>
      <c r="F1168" s="4" t="s">
        <v>3883</v>
      </c>
      <c r="G1168" s="4" t="s">
        <v>3884</v>
      </c>
      <c r="H1168" s="44"/>
      <c r="I1168" s="4" t="s">
        <v>700</v>
      </c>
      <c r="J1168" s="6" t="s">
        <v>700</v>
      </c>
      <c r="K1168" s="45">
        <v>1</v>
      </c>
      <c r="L1168" s="4" t="s">
        <v>714</v>
      </c>
      <c r="M1168" s="104" t="s">
        <v>17134</v>
      </c>
      <c r="N1168" s="45">
        <v>250100</v>
      </c>
      <c r="O1168" s="4" t="s">
        <v>2969</v>
      </c>
      <c r="P1168" s="4" t="s">
        <v>8842</v>
      </c>
      <c r="Q1168" s="4">
        <v>50</v>
      </c>
      <c r="R1168" s="4">
        <v>1</v>
      </c>
      <c r="S1168" s="4" t="s">
        <v>1539</v>
      </c>
      <c r="T1168" s="4">
        <v>1</v>
      </c>
      <c r="U1168" s="4">
        <v>1</v>
      </c>
      <c r="W1168" s="4" t="s">
        <v>3885</v>
      </c>
      <c r="X1168" s="4" t="s">
        <v>3886</v>
      </c>
      <c r="Y1168" s="45">
        <v>0</v>
      </c>
      <c r="Z1168" s="4" t="s">
        <v>3887</v>
      </c>
      <c r="AA1168" s="4">
        <v>1</v>
      </c>
      <c r="AB1168" s="4">
        <v>100</v>
      </c>
      <c r="AC1168" s="4">
        <v>1</v>
      </c>
      <c r="AD1168" s="4">
        <v>1</v>
      </c>
      <c r="AE1168" s="45" t="s">
        <v>16461</v>
      </c>
      <c r="AF1168" s="45" t="s">
        <v>16457</v>
      </c>
      <c r="AG1168" s="45" t="s">
        <v>16459</v>
      </c>
      <c r="AH1168" s="45" t="s">
        <v>16453</v>
      </c>
      <c r="AI1168" s="45" t="s">
        <v>16455</v>
      </c>
      <c r="AJ1168" s="63" t="s">
        <v>20406</v>
      </c>
      <c r="AK1168" s="63" t="s">
        <v>20406</v>
      </c>
      <c r="AL1168" s="45">
        <v>0</v>
      </c>
      <c r="AM1168" s="43">
        <f>IF(AND(L1168="WEAPON",OR(R1168=0,R1168=1,R1168=2)),[1]装备基础and强化!$V$7,IF(AND(L1168="LEFTRING",OR(R1168=0,R1168=1,R1168=2)),[1]装备基础and强化!$W$7,IF(AND(L1168="RIGHTRING",OR(R1168=0,R1168=1,R1168=2)),[1]装备基础and强化!$X$7,IF(AND(L1168="NECKLACE",OR(R1168=0,R1168=1,R1168=2)),[1]装备基础and强化!$Y$7,0))))</f>
        <v>0</v>
      </c>
      <c r="AN1168" s="43">
        <f>IF(AND(L1168="WEAPON",OR(R1168=3,R1168=4)),[1]装备基础and强化!$V$11,IF(AND(L1168="LEFTRING",OR(R1168=3,R1168=4)),[1]装备基础and强化!$W$11,IF(AND(L1168="RIGHTRING",OR(R1168=3,R1168=4)),[1]装备基础and强化!$X$11,IF(AND(L1168="NECKLACE",OR(R1168=3,R1168=4)),[1]装备基础and强化!$Y$11,0))))</f>
        <v>0</v>
      </c>
      <c r="AO1168" s="43" t="e">
        <f>IF(AND(L1168="BELT",T1168=1),[1]装备基础and强化!$AA$7,IF(AND(L1168="PANTS",T1168=1),[1]装备基础and强化!$AB$7,IF(AND(L1168="SHOES",T1168=1),[1]装备基础and强化!$AC$7,IF(AND(L1168="CLOTHES",T1168=1),[1]装备基础and强化!$AD$7,0))))</f>
        <v>#REF!</v>
      </c>
      <c r="AP1168" s="43">
        <f>IF(AND(L1168="BELT",T1168=2),[1]装备基础and强化!$AF$7,IF(AND(L1168="PANTS",T1168=2),[1]装备基础and强化!$AG$7,IF(AND(L1168="SHOES",T1168=2),[1]装备基础and强化!$AH$7,IF(AND(L1168="CLOTHES",T1168=2),[1]装备基础and强化!$AI$7,0))))</f>
        <v>0</v>
      </c>
      <c r="AQ1168" s="43">
        <f>IF(L1168="HAT",[1]装备基础and强化!$AK$7,IF(L1168="JADE",[1]装备基础and强化!$AK$7,0))</f>
        <v>0</v>
      </c>
      <c r="AR1168" s="43" t="e">
        <f t="shared" si="18"/>
        <v>#REF!</v>
      </c>
    </row>
    <row r="1169" spans="1:44" x14ac:dyDescent="0.15">
      <c r="A1169" s="43"/>
      <c r="B1169" s="5" t="s">
        <v>3888</v>
      </c>
      <c r="C1169" s="12">
        <v>21165</v>
      </c>
      <c r="D1169" s="5" t="s">
        <v>3882</v>
      </c>
      <c r="E1169" s="44" t="s">
        <v>22800</v>
      </c>
      <c r="F1169" s="4" t="s">
        <v>3889</v>
      </c>
      <c r="G1169" s="4" t="s">
        <v>3890</v>
      </c>
      <c r="H1169" s="44"/>
      <c r="I1169" s="4" t="s">
        <v>700</v>
      </c>
      <c r="J1169" s="6" t="s">
        <v>700</v>
      </c>
      <c r="K1169" s="45">
        <v>1</v>
      </c>
      <c r="L1169" s="4" t="s">
        <v>714</v>
      </c>
      <c r="M1169" s="104" t="s">
        <v>17135</v>
      </c>
      <c r="N1169" s="45">
        <v>250200</v>
      </c>
      <c r="O1169" s="4" t="s">
        <v>2497</v>
      </c>
      <c r="P1169" s="4" t="s">
        <v>8842</v>
      </c>
      <c r="Q1169" s="4">
        <v>50</v>
      </c>
      <c r="R1169" s="4">
        <v>1</v>
      </c>
      <c r="S1169" s="4" t="s">
        <v>1539</v>
      </c>
      <c r="T1169" s="4">
        <v>1</v>
      </c>
      <c r="U1169" s="4">
        <v>2</v>
      </c>
      <c r="W1169" s="4" t="s">
        <v>3885</v>
      </c>
      <c r="X1169" s="4" t="s">
        <v>3886</v>
      </c>
      <c r="Y1169" s="45">
        <v>0</v>
      </c>
      <c r="Z1169" s="4" t="s">
        <v>3887</v>
      </c>
      <c r="AA1169" s="4">
        <v>1</v>
      </c>
      <c r="AB1169" s="4">
        <v>100</v>
      </c>
      <c r="AC1169" s="4">
        <v>1</v>
      </c>
      <c r="AD1169" s="4">
        <v>1</v>
      </c>
      <c r="AE1169" s="45" t="s">
        <v>16461</v>
      </c>
      <c r="AF1169" s="45" t="s">
        <v>16457</v>
      </c>
      <c r="AG1169" s="45" t="s">
        <v>16459</v>
      </c>
      <c r="AH1169" s="45" t="s">
        <v>16453</v>
      </c>
      <c r="AI1169" s="45" t="s">
        <v>16455</v>
      </c>
      <c r="AJ1169" s="63" t="s">
        <v>20406</v>
      </c>
      <c r="AK1169" s="63" t="s">
        <v>20406</v>
      </c>
      <c r="AL1169" s="4">
        <v>0</v>
      </c>
      <c r="AM1169" s="43">
        <f>IF(AND(L1169="WEAPON",OR(R1169=0,R1169=1,R1169=2)),[1]装备基础and强化!$V$7,IF(AND(L1169="LEFTRING",OR(R1169=0,R1169=1,R1169=2)),[1]装备基础and强化!$W$7,IF(AND(L1169="RIGHTRING",OR(R1169=0,R1169=1,R1169=2)),[1]装备基础and强化!$X$7,IF(AND(L1169="NECKLACE",OR(R1169=0,R1169=1,R1169=2)),[1]装备基础and强化!$Y$7,0))))</f>
        <v>0</v>
      </c>
      <c r="AN1169" s="43">
        <f>IF(AND(L1169="WEAPON",OR(R1169=3,R1169=4)),[1]装备基础and强化!$V$11,IF(AND(L1169="LEFTRING",OR(R1169=3,R1169=4)),[1]装备基础and强化!$W$11,IF(AND(L1169="RIGHTRING",OR(R1169=3,R1169=4)),[1]装备基础and强化!$X$11,IF(AND(L1169="NECKLACE",OR(R1169=3,R1169=4)),[1]装备基础and强化!$Y$11,0))))</f>
        <v>0</v>
      </c>
      <c r="AO1169" s="43" t="e">
        <f>IF(AND(L1169="BELT",T1169=1),[1]装备基础and强化!$AA$7,IF(AND(L1169="PANTS",T1169=1),[1]装备基础and强化!$AB$7,IF(AND(L1169="SHOES",T1169=1),[1]装备基础and强化!$AC$7,IF(AND(L1169="CLOTHES",T1169=1),[1]装备基础and强化!$AD$7,0))))</f>
        <v>#REF!</v>
      </c>
      <c r="AP1169" s="43">
        <f>IF(AND(L1169="BELT",T1169=2),[1]装备基础and强化!$AF$7,IF(AND(L1169="PANTS",T1169=2),[1]装备基础and强化!$AG$7,IF(AND(L1169="SHOES",T1169=2),[1]装备基础and强化!$AH$7,IF(AND(L1169="CLOTHES",T1169=2),[1]装备基础and强化!$AI$7,0))))</f>
        <v>0</v>
      </c>
      <c r="AQ1169" s="43">
        <f>IF(L1169="HAT",[1]装备基础and强化!$AK$7,IF(L1169="JADE",[1]装备基础and强化!$AK$7,0))</f>
        <v>0</v>
      </c>
      <c r="AR1169" s="43" t="e">
        <f t="shared" si="18"/>
        <v>#REF!</v>
      </c>
    </row>
    <row r="1170" spans="1:44" x14ac:dyDescent="0.15">
      <c r="A1170" s="43"/>
      <c r="B1170" s="5" t="s">
        <v>3891</v>
      </c>
      <c r="C1170" s="12">
        <v>21166</v>
      </c>
      <c r="D1170" s="5" t="s">
        <v>3882</v>
      </c>
      <c r="E1170" s="44" t="s">
        <v>22801</v>
      </c>
      <c r="F1170" s="4" t="s">
        <v>3892</v>
      </c>
      <c r="G1170" s="4" t="s">
        <v>3893</v>
      </c>
      <c r="H1170" s="44"/>
      <c r="I1170" s="4" t="s">
        <v>700</v>
      </c>
      <c r="J1170" s="6" t="s">
        <v>700</v>
      </c>
      <c r="K1170" s="45">
        <v>1</v>
      </c>
      <c r="L1170" s="4" t="s">
        <v>714</v>
      </c>
      <c r="M1170" s="104" t="s">
        <v>17136</v>
      </c>
      <c r="N1170" s="45">
        <v>250300</v>
      </c>
      <c r="O1170" s="4" t="s">
        <v>2527</v>
      </c>
      <c r="P1170" s="4" t="s">
        <v>8842</v>
      </c>
      <c r="Q1170" s="4">
        <v>50</v>
      </c>
      <c r="R1170" s="4">
        <v>1</v>
      </c>
      <c r="S1170" s="4" t="s">
        <v>1539</v>
      </c>
      <c r="T1170" s="4">
        <v>1</v>
      </c>
      <c r="U1170" s="4">
        <v>3</v>
      </c>
      <c r="W1170" s="4" t="s">
        <v>3885</v>
      </c>
      <c r="X1170" s="4" t="s">
        <v>3886</v>
      </c>
      <c r="Y1170" s="45">
        <v>0</v>
      </c>
      <c r="Z1170" s="4" t="s">
        <v>3887</v>
      </c>
      <c r="AA1170" s="4">
        <v>1</v>
      </c>
      <c r="AB1170" s="4">
        <v>100</v>
      </c>
      <c r="AC1170" s="4">
        <v>1</v>
      </c>
      <c r="AD1170" s="4">
        <v>1</v>
      </c>
      <c r="AE1170" s="45" t="s">
        <v>16461</v>
      </c>
      <c r="AF1170" s="45" t="s">
        <v>16457</v>
      </c>
      <c r="AG1170" s="45" t="s">
        <v>16459</v>
      </c>
      <c r="AH1170" s="45" t="s">
        <v>16453</v>
      </c>
      <c r="AI1170" s="45" t="s">
        <v>16455</v>
      </c>
      <c r="AJ1170" s="63" t="s">
        <v>20406</v>
      </c>
      <c r="AK1170" s="63" t="s">
        <v>20406</v>
      </c>
      <c r="AL1170" s="45">
        <v>0</v>
      </c>
      <c r="AM1170" s="43">
        <f>IF(AND(L1170="WEAPON",OR(R1170=0,R1170=1,R1170=2)),[1]装备基础and强化!$V$7,IF(AND(L1170="LEFTRING",OR(R1170=0,R1170=1,R1170=2)),[1]装备基础and强化!$W$7,IF(AND(L1170="RIGHTRING",OR(R1170=0,R1170=1,R1170=2)),[1]装备基础and强化!$X$7,IF(AND(L1170="NECKLACE",OR(R1170=0,R1170=1,R1170=2)),[1]装备基础and强化!$Y$7,0))))</f>
        <v>0</v>
      </c>
      <c r="AN1170" s="43">
        <f>IF(AND(L1170="WEAPON",OR(R1170=3,R1170=4)),[1]装备基础and强化!$V$11,IF(AND(L1170="LEFTRING",OR(R1170=3,R1170=4)),[1]装备基础and强化!$W$11,IF(AND(L1170="RIGHTRING",OR(R1170=3,R1170=4)),[1]装备基础and强化!$X$11,IF(AND(L1170="NECKLACE",OR(R1170=3,R1170=4)),[1]装备基础and强化!$Y$11,0))))</f>
        <v>0</v>
      </c>
      <c r="AO1170" s="43" t="e">
        <f>IF(AND(L1170="BELT",T1170=1),[1]装备基础and强化!$AA$7,IF(AND(L1170="PANTS",T1170=1),[1]装备基础and强化!$AB$7,IF(AND(L1170="SHOES",T1170=1),[1]装备基础and强化!$AC$7,IF(AND(L1170="CLOTHES",T1170=1),[1]装备基础and强化!$AD$7,0))))</f>
        <v>#REF!</v>
      </c>
      <c r="AP1170" s="43">
        <f>IF(AND(L1170="BELT",T1170=2),[1]装备基础and强化!$AF$7,IF(AND(L1170="PANTS",T1170=2),[1]装备基础and强化!$AG$7,IF(AND(L1170="SHOES",T1170=2),[1]装备基础and强化!$AH$7,IF(AND(L1170="CLOTHES",T1170=2),[1]装备基础and强化!$AI$7,0))))</f>
        <v>0</v>
      </c>
      <c r="AQ1170" s="43">
        <f>IF(L1170="HAT",[1]装备基础and强化!$AK$7,IF(L1170="JADE",[1]装备基础and强化!$AK$7,0))</f>
        <v>0</v>
      </c>
      <c r="AR1170" s="43" t="e">
        <f t="shared" si="18"/>
        <v>#REF!</v>
      </c>
    </row>
    <row r="1171" spans="1:44" x14ac:dyDescent="0.15">
      <c r="A1171" s="43"/>
      <c r="B1171" s="5" t="s">
        <v>3894</v>
      </c>
      <c r="C1171" s="12">
        <v>21167</v>
      </c>
      <c r="D1171" s="5" t="s">
        <v>3882</v>
      </c>
      <c r="E1171" s="44" t="s">
        <v>22802</v>
      </c>
      <c r="F1171" s="4" t="s">
        <v>3895</v>
      </c>
      <c r="G1171" s="4" t="s">
        <v>3896</v>
      </c>
      <c r="H1171" s="44"/>
      <c r="I1171" s="4" t="s">
        <v>700</v>
      </c>
      <c r="J1171" s="6" t="s">
        <v>700</v>
      </c>
      <c r="K1171" s="45">
        <v>1</v>
      </c>
      <c r="L1171" s="4" t="s">
        <v>714</v>
      </c>
      <c r="M1171" s="104" t="s">
        <v>17137</v>
      </c>
      <c r="N1171" s="45">
        <v>250400</v>
      </c>
      <c r="O1171" s="4" t="s">
        <v>2531</v>
      </c>
      <c r="P1171" s="4" t="s">
        <v>8842</v>
      </c>
      <c r="Q1171" s="4">
        <v>50</v>
      </c>
      <c r="R1171" s="4">
        <v>1</v>
      </c>
      <c r="S1171" s="4" t="s">
        <v>1539</v>
      </c>
      <c r="T1171" s="4">
        <v>1</v>
      </c>
      <c r="U1171" s="4">
        <v>4</v>
      </c>
      <c r="W1171" s="4" t="s">
        <v>3885</v>
      </c>
      <c r="X1171" s="4" t="s">
        <v>3886</v>
      </c>
      <c r="Y1171" s="45">
        <v>0</v>
      </c>
      <c r="Z1171" s="4" t="s">
        <v>3887</v>
      </c>
      <c r="AA1171" s="4">
        <v>1</v>
      </c>
      <c r="AB1171" s="4">
        <v>100</v>
      </c>
      <c r="AC1171" s="4">
        <v>1</v>
      </c>
      <c r="AD1171" s="4">
        <v>1</v>
      </c>
      <c r="AE1171" s="45" t="s">
        <v>16461</v>
      </c>
      <c r="AF1171" s="45" t="s">
        <v>16457</v>
      </c>
      <c r="AG1171" s="45" t="s">
        <v>16459</v>
      </c>
      <c r="AH1171" s="45" t="s">
        <v>16453</v>
      </c>
      <c r="AI1171" s="45" t="s">
        <v>16455</v>
      </c>
      <c r="AJ1171" s="63" t="s">
        <v>20406</v>
      </c>
      <c r="AK1171" s="63" t="s">
        <v>20406</v>
      </c>
      <c r="AL1171" s="4">
        <v>0</v>
      </c>
      <c r="AM1171" s="43">
        <f>IF(AND(L1171="WEAPON",OR(R1171=0,R1171=1,R1171=2)),[1]装备基础and强化!$V$7,IF(AND(L1171="LEFTRING",OR(R1171=0,R1171=1,R1171=2)),[1]装备基础and强化!$W$7,IF(AND(L1171="RIGHTRING",OR(R1171=0,R1171=1,R1171=2)),[1]装备基础and强化!$X$7,IF(AND(L1171="NECKLACE",OR(R1171=0,R1171=1,R1171=2)),[1]装备基础and强化!$Y$7,0))))</f>
        <v>0</v>
      </c>
      <c r="AN1171" s="43">
        <f>IF(AND(L1171="WEAPON",OR(R1171=3,R1171=4)),[1]装备基础and强化!$V$11,IF(AND(L1171="LEFTRING",OR(R1171=3,R1171=4)),[1]装备基础and强化!$W$11,IF(AND(L1171="RIGHTRING",OR(R1171=3,R1171=4)),[1]装备基础and强化!$X$11,IF(AND(L1171="NECKLACE",OR(R1171=3,R1171=4)),[1]装备基础and强化!$Y$11,0))))</f>
        <v>0</v>
      </c>
      <c r="AO1171" s="43" t="e">
        <f>IF(AND(L1171="BELT",T1171=1),[1]装备基础and强化!$AA$7,IF(AND(L1171="PANTS",T1171=1),[1]装备基础and强化!$AB$7,IF(AND(L1171="SHOES",T1171=1),[1]装备基础and强化!$AC$7,IF(AND(L1171="CLOTHES",T1171=1),[1]装备基础and强化!$AD$7,0))))</f>
        <v>#REF!</v>
      </c>
      <c r="AP1171" s="43">
        <f>IF(AND(L1171="BELT",T1171=2),[1]装备基础and强化!$AF$7,IF(AND(L1171="PANTS",T1171=2),[1]装备基础and强化!$AG$7,IF(AND(L1171="SHOES",T1171=2),[1]装备基础and强化!$AH$7,IF(AND(L1171="CLOTHES",T1171=2),[1]装备基础and强化!$AI$7,0))))</f>
        <v>0</v>
      </c>
      <c r="AQ1171" s="43">
        <f>IF(L1171="HAT",[1]装备基础and强化!$AK$7,IF(L1171="JADE",[1]装备基础and强化!$AK$7,0))</f>
        <v>0</v>
      </c>
      <c r="AR1171" s="43" t="e">
        <f t="shared" si="18"/>
        <v>#REF!</v>
      </c>
    </row>
    <row r="1172" spans="1:44" x14ac:dyDescent="0.15">
      <c r="A1172" s="43"/>
      <c r="B1172" s="5" t="s">
        <v>3897</v>
      </c>
      <c r="C1172" s="12">
        <v>21168</v>
      </c>
      <c r="D1172" s="5" t="s">
        <v>3882</v>
      </c>
      <c r="E1172" s="44" t="s">
        <v>22803</v>
      </c>
      <c r="F1172" s="4" t="s">
        <v>3898</v>
      </c>
      <c r="G1172" s="4" t="s">
        <v>3899</v>
      </c>
      <c r="H1172" s="44"/>
      <c r="I1172" s="4" t="s">
        <v>700</v>
      </c>
      <c r="J1172" s="6" t="s">
        <v>700</v>
      </c>
      <c r="K1172" s="45">
        <v>1</v>
      </c>
      <c r="L1172" s="4" t="s">
        <v>714</v>
      </c>
      <c r="M1172" s="104" t="s">
        <v>17138</v>
      </c>
      <c r="N1172" s="45">
        <v>250500</v>
      </c>
      <c r="O1172" s="4" t="s">
        <v>2535</v>
      </c>
      <c r="P1172" s="4" t="s">
        <v>8842</v>
      </c>
      <c r="Q1172" s="4">
        <v>50</v>
      </c>
      <c r="R1172" s="4">
        <v>1</v>
      </c>
      <c r="S1172" s="4" t="s">
        <v>1539</v>
      </c>
      <c r="T1172" s="4">
        <v>1</v>
      </c>
      <c r="U1172" s="4">
        <v>5</v>
      </c>
      <c r="W1172" s="4" t="s">
        <v>3885</v>
      </c>
      <c r="X1172" s="4" t="s">
        <v>3886</v>
      </c>
      <c r="Y1172" s="45">
        <v>0</v>
      </c>
      <c r="Z1172" s="4" t="s">
        <v>3887</v>
      </c>
      <c r="AA1172" s="4">
        <v>1</v>
      </c>
      <c r="AB1172" s="4">
        <v>100</v>
      </c>
      <c r="AC1172" s="4">
        <v>1</v>
      </c>
      <c r="AD1172" s="4">
        <v>1</v>
      </c>
      <c r="AE1172" s="45" t="s">
        <v>16461</v>
      </c>
      <c r="AF1172" s="45" t="s">
        <v>16457</v>
      </c>
      <c r="AG1172" s="45" t="s">
        <v>16459</v>
      </c>
      <c r="AH1172" s="45" t="s">
        <v>16453</v>
      </c>
      <c r="AI1172" s="45" t="s">
        <v>16455</v>
      </c>
      <c r="AJ1172" s="63" t="s">
        <v>20406</v>
      </c>
      <c r="AK1172" s="63" t="s">
        <v>20406</v>
      </c>
      <c r="AL1172" s="45">
        <v>0</v>
      </c>
      <c r="AM1172" s="43">
        <f>IF(AND(L1172="WEAPON",OR(R1172=0,R1172=1,R1172=2)),[1]装备基础and强化!$V$7,IF(AND(L1172="LEFTRING",OR(R1172=0,R1172=1,R1172=2)),[1]装备基础and强化!$W$7,IF(AND(L1172="RIGHTRING",OR(R1172=0,R1172=1,R1172=2)),[1]装备基础and强化!$X$7,IF(AND(L1172="NECKLACE",OR(R1172=0,R1172=1,R1172=2)),[1]装备基础and强化!$Y$7,0))))</f>
        <v>0</v>
      </c>
      <c r="AN1172" s="43">
        <f>IF(AND(L1172="WEAPON",OR(R1172=3,R1172=4)),[1]装备基础and强化!$V$11,IF(AND(L1172="LEFTRING",OR(R1172=3,R1172=4)),[1]装备基础and强化!$W$11,IF(AND(L1172="RIGHTRING",OR(R1172=3,R1172=4)),[1]装备基础and强化!$X$11,IF(AND(L1172="NECKLACE",OR(R1172=3,R1172=4)),[1]装备基础and强化!$Y$11,0))))</f>
        <v>0</v>
      </c>
      <c r="AO1172" s="43" t="e">
        <f>IF(AND(L1172="BELT",T1172=1),[1]装备基础and强化!$AA$7,IF(AND(L1172="PANTS",T1172=1),[1]装备基础and强化!$AB$7,IF(AND(L1172="SHOES",T1172=1),[1]装备基础and强化!$AC$7,IF(AND(L1172="CLOTHES",T1172=1),[1]装备基础and强化!$AD$7,0))))</f>
        <v>#REF!</v>
      </c>
      <c r="AP1172" s="43">
        <f>IF(AND(L1172="BELT",T1172=2),[1]装备基础and强化!$AF$7,IF(AND(L1172="PANTS",T1172=2),[1]装备基础and强化!$AG$7,IF(AND(L1172="SHOES",T1172=2),[1]装备基础and强化!$AH$7,IF(AND(L1172="CLOTHES",T1172=2),[1]装备基础and强化!$AI$7,0))))</f>
        <v>0</v>
      </c>
      <c r="AQ1172" s="43">
        <f>IF(L1172="HAT",[1]装备基础and强化!$AK$7,IF(L1172="JADE",[1]装备基础and强化!$AK$7,0))</f>
        <v>0</v>
      </c>
      <c r="AR1172" s="43" t="e">
        <f t="shared" si="18"/>
        <v>#REF!</v>
      </c>
    </row>
    <row r="1173" spans="1:44" x14ac:dyDescent="0.15">
      <c r="A1173" s="43"/>
      <c r="B1173" s="5" t="s">
        <v>3900</v>
      </c>
      <c r="C1173" s="12">
        <v>21169</v>
      </c>
      <c r="D1173" s="5" t="s">
        <v>3882</v>
      </c>
      <c r="E1173" s="44" t="s">
        <v>22804</v>
      </c>
      <c r="F1173" s="4" t="s">
        <v>3901</v>
      </c>
      <c r="G1173" s="4" t="s">
        <v>3902</v>
      </c>
      <c r="H1173" s="44"/>
      <c r="I1173" s="4" t="s">
        <v>700</v>
      </c>
      <c r="J1173" s="6" t="s">
        <v>700</v>
      </c>
      <c r="K1173" s="45">
        <v>1</v>
      </c>
      <c r="L1173" s="4" t="s">
        <v>714</v>
      </c>
      <c r="M1173" s="104" t="s">
        <v>17139</v>
      </c>
      <c r="N1173" s="45">
        <v>250600</v>
      </c>
      <c r="O1173" s="4" t="s">
        <v>2539</v>
      </c>
      <c r="P1173" s="4" t="s">
        <v>8842</v>
      </c>
      <c r="Q1173" s="4">
        <v>50</v>
      </c>
      <c r="R1173" s="4">
        <v>1</v>
      </c>
      <c r="S1173" s="4" t="s">
        <v>1539</v>
      </c>
      <c r="T1173" s="4">
        <v>1</v>
      </c>
      <c r="U1173" s="4">
        <v>6</v>
      </c>
      <c r="W1173" s="4" t="s">
        <v>3885</v>
      </c>
      <c r="X1173" s="4" t="s">
        <v>3886</v>
      </c>
      <c r="Y1173" s="45">
        <v>0</v>
      </c>
      <c r="Z1173" s="4" t="s">
        <v>3887</v>
      </c>
      <c r="AA1173" s="4">
        <v>1</v>
      </c>
      <c r="AB1173" s="4">
        <v>100</v>
      </c>
      <c r="AC1173" s="4">
        <v>1</v>
      </c>
      <c r="AD1173" s="4">
        <v>1</v>
      </c>
      <c r="AE1173" s="45" t="s">
        <v>16461</v>
      </c>
      <c r="AF1173" s="45" t="s">
        <v>16457</v>
      </c>
      <c r="AG1173" s="45" t="s">
        <v>16459</v>
      </c>
      <c r="AH1173" s="45" t="s">
        <v>16453</v>
      </c>
      <c r="AI1173" s="45" t="s">
        <v>16455</v>
      </c>
      <c r="AJ1173" s="63" t="s">
        <v>20406</v>
      </c>
      <c r="AK1173" s="63" t="s">
        <v>20406</v>
      </c>
      <c r="AL1173" s="4">
        <v>0</v>
      </c>
      <c r="AM1173" s="43">
        <f>IF(AND(L1173="WEAPON",OR(R1173=0,R1173=1,R1173=2)),[1]装备基础and强化!$V$7,IF(AND(L1173="LEFTRING",OR(R1173=0,R1173=1,R1173=2)),[1]装备基础and强化!$W$7,IF(AND(L1173="RIGHTRING",OR(R1173=0,R1173=1,R1173=2)),[1]装备基础and强化!$X$7,IF(AND(L1173="NECKLACE",OR(R1173=0,R1173=1,R1173=2)),[1]装备基础and强化!$Y$7,0))))</f>
        <v>0</v>
      </c>
      <c r="AN1173" s="43">
        <f>IF(AND(L1173="WEAPON",OR(R1173=3,R1173=4)),[1]装备基础and强化!$V$11,IF(AND(L1173="LEFTRING",OR(R1173=3,R1173=4)),[1]装备基础and强化!$W$11,IF(AND(L1173="RIGHTRING",OR(R1173=3,R1173=4)),[1]装备基础and强化!$X$11,IF(AND(L1173="NECKLACE",OR(R1173=3,R1173=4)),[1]装备基础and强化!$Y$11,0))))</f>
        <v>0</v>
      </c>
      <c r="AO1173" s="43" t="e">
        <f>IF(AND(L1173="BELT",T1173=1),[1]装备基础and强化!$AA$7,IF(AND(L1173="PANTS",T1173=1),[1]装备基础and强化!$AB$7,IF(AND(L1173="SHOES",T1173=1),[1]装备基础and强化!$AC$7,IF(AND(L1173="CLOTHES",T1173=1),[1]装备基础and强化!$AD$7,0))))</f>
        <v>#REF!</v>
      </c>
      <c r="AP1173" s="43">
        <f>IF(AND(L1173="BELT",T1173=2),[1]装备基础and强化!$AF$7,IF(AND(L1173="PANTS",T1173=2),[1]装备基础and强化!$AG$7,IF(AND(L1173="SHOES",T1173=2),[1]装备基础and强化!$AH$7,IF(AND(L1173="CLOTHES",T1173=2),[1]装备基础and强化!$AI$7,0))))</f>
        <v>0</v>
      </c>
      <c r="AQ1173" s="43">
        <f>IF(L1173="HAT",[1]装备基础and强化!$AK$7,IF(L1173="JADE",[1]装备基础and强化!$AK$7,0))</f>
        <v>0</v>
      </c>
      <c r="AR1173" s="43" t="e">
        <f t="shared" ref="AR1173:AR1236" si="19">IF(AM1173&lt;&gt;0,AM1173,IF(AN1173&lt;&gt;0,AN1173,IF(AO1173&lt;&gt;0,AO1173,IF(AP1173&lt;&gt;0,AP1173,IF(AQ1173&lt;&gt;0,AQ1173,0)))))</f>
        <v>#REF!</v>
      </c>
    </row>
    <row r="1174" spans="1:44" x14ac:dyDescent="0.15">
      <c r="A1174" s="43"/>
      <c r="B1174" s="5" t="s">
        <v>3903</v>
      </c>
      <c r="C1174" s="12">
        <v>21170</v>
      </c>
      <c r="D1174" s="5" t="s">
        <v>3882</v>
      </c>
      <c r="E1174" s="44" t="s">
        <v>22805</v>
      </c>
      <c r="F1174" s="4" t="s">
        <v>3904</v>
      </c>
      <c r="G1174" s="4" t="s">
        <v>3905</v>
      </c>
      <c r="H1174" s="44"/>
      <c r="I1174" s="4" t="s">
        <v>700</v>
      </c>
      <c r="J1174" s="6" t="s">
        <v>700</v>
      </c>
      <c r="K1174" s="45">
        <v>1</v>
      </c>
      <c r="L1174" s="4" t="s">
        <v>714</v>
      </c>
      <c r="M1174" s="104" t="s">
        <v>17140</v>
      </c>
      <c r="N1174" s="45">
        <v>250700</v>
      </c>
      <c r="O1174" s="4" t="s">
        <v>2543</v>
      </c>
      <c r="P1174" s="4" t="s">
        <v>8842</v>
      </c>
      <c r="Q1174" s="4">
        <v>50</v>
      </c>
      <c r="R1174" s="4">
        <v>1</v>
      </c>
      <c r="S1174" s="4" t="s">
        <v>1539</v>
      </c>
      <c r="T1174" s="4">
        <v>1</v>
      </c>
      <c r="U1174" s="4">
        <v>7</v>
      </c>
      <c r="W1174" s="4" t="s">
        <v>3885</v>
      </c>
      <c r="X1174" s="4" t="s">
        <v>3886</v>
      </c>
      <c r="Y1174" s="45">
        <v>0</v>
      </c>
      <c r="Z1174" s="4" t="s">
        <v>3887</v>
      </c>
      <c r="AA1174" s="4">
        <v>1</v>
      </c>
      <c r="AB1174" s="4">
        <v>100</v>
      </c>
      <c r="AC1174" s="4">
        <v>1</v>
      </c>
      <c r="AD1174" s="4">
        <v>1</v>
      </c>
      <c r="AE1174" s="45" t="s">
        <v>16461</v>
      </c>
      <c r="AF1174" s="45" t="s">
        <v>16457</v>
      </c>
      <c r="AG1174" s="45" t="s">
        <v>16459</v>
      </c>
      <c r="AH1174" s="45" t="s">
        <v>16453</v>
      </c>
      <c r="AI1174" s="45" t="s">
        <v>16455</v>
      </c>
      <c r="AJ1174" s="63" t="s">
        <v>20406</v>
      </c>
      <c r="AK1174" s="63" t="s">
        <v>20406</v>
      </c>
      <c r="AL1174" s="45">
        <v>0</v>
      </c>
      <c r="AM1174" s="43">
        <f>IF(AND(L1174="WEAPON",OR(R1174=0,R1174=1,R1174=2)),[1]装备基础and强化!$V$7,IF(AND(L1174="LEFTRING",OR(R1174=0,R1174=1,R1174=2)),[1]装备基础and强化!$W$7,IF(AND(L1174="RIGHTRING",OR(R1174=0,R1174=1,R1174=2)),[1]装备基础and强化!$X$7,IF(AND(L1174="NECKLACE",OR(R1174=0,R1174=1,R1174=2)),[1]装备基础and强化!$Y$7,0))))</f>
        <v>0</v>
      </c>
      <c r="AN1174" s="43">
        <f>IF(AND(L1174="WEAPON",OR(R1174=3,R1174=4)),[1]装备基础and强化!$V$11,IF(AND(L1174="LEFTRING",OR(R1174=3,R1174=4)),[1]装备基础and强化!$W$11,IF(AND(L1174="RIGHTRING",OR(R1174=3,R1174=4)),[1]装备基础and强化!$X$11,IF(AND(L1174="NECKLACE",OR(R1174=3,R1174=4)),[1]装备基础and强化!$Y$11,0))))</f>
        <v>0</v>
      </c>
      <c r="AO1174" s="43" t="e">
        <f>IF(AND(L1174="BELT",T1174=1),[1]装备基础and强化!$AA$7,IF(AND(L1174="PANTS",T1174=1),[1]装备基础and强化!$AB$7,IF(AND(L1174="SHOES",T1174=1),[1]装备基础and强化!$AC$7,IF(AND(L1174="CLOTHES",T1174=1),[1]装备基础and强化!$AD$7,0))))</f>
        <v>#REF!</v>
      </c>
      <c r="AP1174" s="43">
        <f>IF(AND(L1174="BELT",T1174=2),[1]装备基础and强化!$AF$7,IF(AND(L1174="PANTS",T1174=2),[1]装备基础and强化!$AG$7,IF(AND(L1174="SHOES",T1174=2),[1]装备基础and强化!$AH$7,IF(AND(L1174="CLOTHES",T1174=2),[1]装备基础and强化!$AI$7,0))))</f>
        <v>0</v>
      </c>
      <c r="AQ1174" s="43">
        <f>IF(L1174="HAT",[1]装备基础and强化!$AK$7,IF(L1174="JADE",[1]装备基础and强化!$AK$7,0))</f>
        <v>0</v>
      </c>
      <c r="AR1174" s="43" t="e">
        <f t="shared" si="19"/>
        <v>#REF!</v>
      </c>
    </row>
    <row r="1175" spans="1:44" x14ac:dyDescent="0.15">
      <c r="A1175" s="43"/>
      <c r="B1175" s="5" t="s">
        <v>3907</v>
      </c>
      <c r="C1175" s="12">
        <v>21171</v>
      </c>
      <c r="D1175" s="5" t="s">
        <v>3882</v>
      </c>
      <c r="E1175" s="44" t="s">
        <v>22806</v>
      </c>
      <c r="F1175" s="4" t="s">
        <v>3908</v>
      </c>
      <c r="G1175" s="4" t="s">
        <v>3909</v>
      </c>
      <c r="H1175" s="44"/>
      <c r="I1175" s="4" t="s">
        <v>700</v>
      </c>
      <c r="J1175" s="6" t="s">
        <v>700</v>
      </c>
      <c r="K1175" s="45">
        <v>1</v>
      </c>
      <c r="L1175" s="4" t="s">
        <v>714</v>
      </c>
      <c r="M1175" s="104" t="s">
        <v>17141</v>
      </c>
      <c r="N1175" s="45">
        <v>250800</v>
      </c>
      <c r="O1175" s="4" t="s">
        <v>2547</v>
      </c>
      <c r="P1175" s="4" t="s">
        <v>8842</v>
      </c>
      <c r="Q1175" s="4">
        <v>50</v>
      </c>
      <c r="R1175" s="4">
        <v>1</v>
      </c>
      <c r="S1175" s="4" t="s">
        <v>1539</v>
      </c>
      <c r="T1175" s="4">
        <v>1</v>
      </c>
      <c r="U1175" s="4">
        <v>8</v>
      </c>
      <c r="W1175" s="4" t="s">
        <v>3885</v>
      </c>
      <c r="X1175" s="4" t="s">
        <v>3886</v>
      </c>
      <c r="Y1175" s="45">
        <v>0</v>
      </c>
      <c r="Z1175" s="4" t="s">
        <v>3887</v>
      </c>
      <c r="AA1175" s="4">
        <v>1</v>
      </c>
      <c r="AB1175" s="4">
        <v>100</v>
      </c>
      <c r="AC1175" s="4">
        <v>1</v>
      </c>
      <c r="AD1175" s="4">
        <v>1</v>
      </c>
      <c r="AE1175" s="45" t="s">
        <v>16461</v>
      </c>
      <c r="AF1175" s="45" t="s">
        <v>16457</v>
      </c>
      <c r="AG1175" s="45" t="s">
        <v>16459</v>
      </c>
      <c r="AH1175" s="45" t="s">
        <v>16453</v>
      </c>
      <c r="AI1175" s="45" t="s">
        <v>16455</v>
      </c>
      <c r="AJ1175" s="63" t="s">
        <v>20406</v>
      </c>
      <c r="AK1175" s="63" t="s">
        <v>20406</v>
      </c>
      <c r="AL1175" s="4">
        <v>0</v>
      </c>
      <c r="AM1175" s="43">
        <f>IF(AND(L1175="WEAPON",OR(R1175=0,R1175=1,R1175=2)),[1]装备基础and强化!$V$7,IF(AND(L1175="LEFTRING",OR(R1175=0,R1175=1,R1175=2)),[1]装备基础and强化!$W$7,IF(AND(L1175="RIGHTRING",OR(R1175=0,R1175=1,R1175=2)),[1]装备基础and强化!$X$7,IF(AND(L1175="NECKLACE",OR(R1175=0,R1175=1,R1175=2)),[1]装备基础and强化!$Y$7,0))))</f>
        <v>0</v>
      </c>
      <c r="AN1175" s="43">
        <f>IF(AND(L1175="WEAPON",OR(R1175=3,R1175=4)),[1]装备基础and强化!$V$11,IF(AND(L1175="LEFTRING",OR(R1175=3,R1175=4)),[1]装备基础and强化!$W$11,IF(AND(L1175="RIGHTRING",OR(R1175=3,R1175=4)),[1]装备基础and强化!$X$11,IF(AND(L1175="NECKLACE",OR(R1175=3,R1175=4)),[1]装备基础and强化!$Y$11,0))))</f>
        <v>0</v>
      </c>
      <c r="AO1175" s="43" t="e">
        <f>IF(AND(L1175="BELT",T1175=1),[1]装备基础and强化!$AA$7,IF(AND(L1175="PANTS",T1175=1),[1]装备基础and强化!$AB$7,IF(AND(L1175="SHOES",T1175=1),[1]装备基础and强化!$AC$7,IF(AND(L1175="CLOTHES",T1175=1),[1]装备基础and强化!$AD$7,0))))</f>
        <v>#REF!</v>
      </c>
      <c r="AP1175" s="43">
        <f>IF(AND(L1175="BELT",T1175=2),[1]装备基础and强化!$AF$7,IF(AND(L1175="PANTS",T1175=2),[1]装备基础and强化!$AG$7,IF(AND(L1175="SHOES",T1175=2),[1]装备基础and强化!$AH$7,IF(AND(L1175="CLOTHES",T1175=2),[1]装备基础and强化!$AI$7,0))))</f>
        <v>0</v>
      </c>
      <c r="AQ1175" s="43">
        <f>IF(L1175="HAT",[1]装备基础and强化!$AK$7,IF(L1175="JADE",[1]装备基础and强化!$AK$7,0))</f>
        <v>0</v>
      </c>
      <c r="AR1175" s="43" t="e">
        <f t="shared" si="19"/>
        <v>#REF!</v>
      </c>
    </row>
    <row r="1176" spans="1:44" x14ac:dyDescent="0.15">
      <c r="A1176" s="43"/>
      <c r="B1176" s="5" t="s">
        <v>3910</v>
      </c>
      <c r="C1176" s="12">
        <v>21172</v>
      </c>
      <c r="D1176" s="5" t="s">
        <v>3911</v>
      </c>
      <c r="E1176" s="44" t="s">
        <v>22807</v>
      </c>
      <c r="F1176" s="4" t="s">
        <v>3912</v>
      </c>
      <c r="G1176" s="4" t="s">
        <v>3913</v>
      </c>
      <c r="H1176" s="44"/>
      <c r="I1176" s="4" t="s">
        <v>700</v>
      </c>
      <c r="J1176" s="6" t="s">
        <v>700</v>
      </c>
      <c r="K1176" s="45">
        <v>1</v>
      </c>
      <c r="L1176" s="4" t="s">
        <v>714</v>
      </c>
      <c r="M1176" s="104" t="s">
        <v>17142</v>
      </c>
      <c r="N1176" s="45">
        <v>280100</v>
      </c>
      <c r="O1176" s="4" t="s">
        <v>2505</v>
      </c>
      <c r="P1176" s="4" t="s">
        <v>8842</v>
      </c>
      <c r="Q1176" s="4">
        <v>90</v>
      </c>
      <c r="R1176" s="4">
        <v>1</v>
      </c>
      <c r="S1176" s="4" t="s">
        <v>1573</v>
      </c>
      <c r="T1176" s="4">
        <v>1</v>
      </c>
      <c r="U1176" s="4">
        <v>1</v>
      </c>
      <c r="W1176" s="4" t="s">
        <v>3914</v>
      </c>
      <c r="X1176" s="4" t="s">
        <v>3915</v>
      </c>
      <c r="Y1176" s="45">
        <v>0</v>
      </c>
      <c r="Z1176" s="4" t="s">
        <v>3916</v>
      </c>
      <c r="AA1176" s="4">
        <v>1</v>
      </c>
      <c r="AB1176" s="4">
        <v>100</v>
      </c>
      <c r="AC1176" s="4">
        <v>1</v>
      </c>
      <c r="AD1176" s="4">
        <v>1</v>
      </c>
      <c r="AE1176" s="45" t="s">
        <v>16461</v>
      </c>
      <c r="AF1176" s="45" t="s">
        <v>16457</v>
      </c>
      <c r="AG1176" s="45" t="s">
        <v>16459</v>
      </c>
      <c r="AH1176" s="45" t="s">
        <v>16453</v>
      </c>
      <c r="AI1176" s="45" t="s">
        <v>16455</v>
      </c>
      <c r="AJ1176" s="63" t="s">
        <v>20405</v>
      </c>
      <c r="AK1176" s="63" t="s">
        <v>20406</v>
      </c>
      <c r="AL1176" s="45">
        <v>0</v>
      </c>
      <c r="AM1176" s="43">
        <f>IF(AND(L1176="WEAPON",OR(R1176=0,R1176=1,R1176=2)),[1]装备基础and强化!$V$7,IF(AND(L1176="LEFTRING",OR(R1176=0,R1176=1,R1176=2)),[1]装备基础and强化!$W$7,IF(AND(L1176="RIGHTRING",OR(R1176=0,R1176=1,R1176=2)),[1]装备基础and强化!$X$7,IF(AND(L1176="NECKLACE",OR(R1176=0,R1176=1,R1176=2)),[1]装备基础and强化!$Y$7,0))))</f>
        <v>0</v>
      </c>
      <c r="AN1176" s="43">
        <f>IF(AND(L1176="WEAPON",OR(R1176=3,R1176=4)),[1]装备基础and强化!$V$11,IF(AND(L1176="LEFTRING",OR(R1176=3,R1176=4)),[1]装备基础and强化!$W$11,IF(AND(L1176="RIGHTRING",OR(R1176=3,R1176=4)),[1]装备基础and强化!$X$11,IF(AND(L1176="NECKLACE",OR(R1176=3,R1176=4)),[1]装备基础and强化!$Y$11,0))))</f>
        <v>0</v>
      </c>
      <c r="AO1176" s="43" t="e">
        <f>IF(AND(L1176="BELT",T1176=1),[1]装备基础and强化!$AA$7,IF(AND(L1176="PANTS",T1176=1),[1]装备基础and强化!$AB$7,IF(AND(L1176="SHOES",T1176=1),[1]装备基础and强化!$AC$7,IF(AND(L1176="CLOTHES",T1176=1),[1]装备基础and强化!$AD$7,0))))</f>
        <v>#REF!</v>
      </c>
      <c r="AP1176" s="43">
        <f>IF(AND(L1176="BELT",T1176=2),[1]装备基础and强化!$AF$7,IF(AND(L1176="PANTS",T1176=2),[1]装备基础and强化!$AG$7,IF(AND(L1176="SHOES",T1176=2),[1]装备基础and强化!$AH$7,IF(AND(L1176="CLOTHES",T1176=2),[1]装备基础and强化!$AI$7,0))))</f>
        <v>0</v>
      </c>
      <c r="AQ1176" s="43">
        <f>IF(L1176="HAT",[1]装备基础and强化!$AK$7,IF(L1176="JADE",[1]装备基础and强化!$AK$7,0))</f>
        <v>0</v>
      </c>
      <c r="AR1176" s="43" t="e">
        <f t="shared" si="19"/>
        <v>#REF!</v>
      </c>
    </row>
    <row r="1177" spans="1:44" x14ac:dyDescent="0.15">
      <c r="A1177" s="43"/>
      <c r="B1177" s="5" t="s">
        <v>3917</v>
      </c>
      <c r="C1177" s="12">
        <v>21173</v>
      </c>
      <c r="D1177" s="5" t="s">
        <v>3911</v>
      </c>
      <c r="E1177" s="44" t="s">
        <v>22808</v>
      </c>
      <c r="F1177" s="4" t="s">
        <v>3918</v>
      </c>
      <c r="G1177" s="4" t="s">
        <v>3919</v>
      </c>
      <c r="H1177" s="44"/>
      <c r="I1177" s="4" t="s">
        <v>700</v>
      </c>
      <c r="J1177" s="6" t="s">
        <v>700</v>
      </c>
      <c r="K1177" s="45">
        <v>1</v>
      </c>
      <c r="L1177" s="4" t="s">
        <v>714</v>
      </c>
      <c r="M1177" s="104" t="s">
        <v>17143</v>
      </c>
      <c r="N1177" s="45">
        <v>280200</v>
      </c>
      <c r="O1177" s="4" t="s">
        <v>6219</v>
      </c>
      <c r="P1177" s="4" t="s">
        <v>8842</v>
      </c>
      <c r="Q1177" s="4">
        <v>90</v>
      </c>
      <c r="R1177" s="4">
        <v>1</v>
      </c>
      <c r="S1177" s="4" t="s">
        <v>1573</v>
      </c>
      <c r="T1177" s="4">
        <v>1</v>
      </c>
      <c r="U1177" s="4">
        <v>2</v>
      </c>
      <c r="W1177" s="4" t="s">
        <v>3914</v>
      </c>
      <c r="X1177" s="4" t="s">
        <v>3915</v>
      </c>
      <c r="Y1177" s="45">
        <v>0</v>
      </c>
      <c r="Z1177" s="4" t="s">
        <v>3916</v>
      </c>
      <c r="AA1177" s="4">
        <v>1</v>
      </c>
      <c r="AB1177" s="4">
        <v>100</v>
      </c>
      <c r="AC1177" s="4">
        <v>1</v>
      </c>
      <c r="AD1177" s="4">
        <v>1</v>
      </c>
      <c r="AE1177" s="45" t="s">
        <v>16461</v>
      </c>
      <c r="AF1177" s="45" t="s">
        <v>16457</v>
      </c>
      <c r="AG1177" s="45" t="s">
        <v>16459</v>
      </c>
      <c r="AH1177" s="45" t="s">
        <v>16453</v>
      </c>
      <c r="AI1177" s="45" t="s">
        <v>16455</v>
      </c>
      <c r="AJ1177" s="63" t="s">
        <v>20405</v>
      </c>
      <c r="AK1177" s="63" t="s">
        <v>20406</v>
      </c>
      <c r="AL1177" s="4">
        <v>0</v>
      </c>
      <c r="AM1177" s="43">
        <f>IF(AND(L1177="WEAPON",OR(R1177=0,R1177=1,R1177=2)),[1]装备基础and强化!$V$7,IF(AND(L1177="LEFTRING",OR(R1177=0,R1177=1,R1177=2)),[1]装备基础and强化!$W$7,IF(AND(L1177="RIGHTRING",OR(R1177=0,R1177=1,R1177=2)),[1]装备基础and强化!$X$7,IF(AND(L1177="NECKLACE",OR(R1177=0,R1177=1,R1177=2)),[1]装备基础and强化!$Y$7,0))))</f>
        <v>0</v>
      </c>
      <c r="AN1177" s="43">
        <f>IF(AND(L1177="WEAPON",OR(R1177=3,R1177=4)),[1]装备基础and强化!$V$11,IF(AND(L1177="LEFTRING",OR(R1177=3,R1177=4)),[1]装备基础and强化!$W$11,IF(AND(L1177="RIGHTRING",OR(R1177=3,R1177=4)),[1]装备基础and强化!$X$11,IF(AND(L1177="NECKLACE",OR(R1177=3,R1177=4)),[1]装备基础and强化!$Y$11,0))))</f>
        <v>0</v>
      </c>
      <c r="AO1177" s="43" t="e">
        <f>IF(AND(L1177="BELT",T1177=1),[1]装备基础and强化!$AA$7,IF(AND(L1177="PANTS",T1177=1),[1]装备基础and强化!$AB$7,IF(AND(L1177="SHOES",T1177=1),[1]装备基础and强化!$AC$7,IF(AND(L1177="CLOTHES",T1177=1),[1]装备基础and强化!$AD$7,0))))</f>
        <v>#REF!</v>
      </c>
      <c r="AP1177" s="43">
        <f>IF(AND(L1177="BELT",T1177=2),[1]装备基础and强化!$AF$7,IF(AND(L1177="PANTS",T1177=2),[1]装备基础and强化!$AG$7,IF(AND(L1177="SHOES",T1177=2),[1]装备基础and强化!$AH$7,IF(AND(L1177="CLOTHES",T1177=2),[1]装备基础and强化!$AI$7,0))))</f>
        <v>0</v>
      </c>
      <c r="AQ1177" s="43">
        <f>IF(L1177="HAT",[1]装备基础and强化!$AK$7,IF(L1177="JADE",[1]装备基础and强化!$AK$7,0))</f>
        <v>0</v>
      </c>
      <c r="AR1177" s="43" t="e">
        <f t="shared" si="19"/>
        <v>#REF!</v>
      </c>
    </row>
    <row r="1178" spans="1:44" x14ac:dyDescent="0.15">
      <c r="A1178" s="43"/>
      <c r="B1178" s="5" t="s">
        <v>3921</v>
      </c>
      <c r="C1178" s="12">
        <v>21174</v>
      </c>
      <c r="D1178" s="5" t="s">
        <v>3911</v>
      </c>
      <c r="E1178" s="44" t="s">
        <v>22809</v>
      </c>
      <c r="F1178" s="4" t="s">
        <v>3922</v>
      </c>
      <c r="G1178" s="4" t="s">
        <v>3923</v>
      </c>
      <c r="H1178" s="44"/>
      <c r="I1178" s="4" t="s">
        <v>700</v>
      </c>
      <c r="J1178" s="6" t="s">
        <v>700</v>
      </c>
      <c r="K1178" s="45">
        <v>1</v>
      </c>
      <c r="L1178" s="4" t="s">
        <v>714</v>
      </c>
      <c r="M1178" s="104" t="s">
        <v>17144</v>
      </c>
      <c r="N1178" s="45">
        <v>280300</v>
      </c>
      <c r="O1178" s="4" t="s">
        <v>3092</v>
      </c>
      <c r="P1178" s="4" t="s">
        <v>8842</v>
      </c>
      <c r="Q1178" s="4">
        <v>90</v>
      </c>
      <c r="R1178" s="4">
        <v>1</v>
      </c>
      <c r="S1178" s="4" t="s">
        <v>1573</v>
      </c>
      <c r="T1178" s="4">
        <v>1</v>
      </c>
      <c r="U1178" s="4">
        <v>3</v>
      </c>
      <c r="W1178" s="4" t="s">
        <v>3914</v>
      </c>
      <c r="X1178" s="4" t="s">
        <v>3915</v>
      </c>
      <c r="Y1178" s="45">
        <v>0</v>
      </c>
      <c r="Z1178" s="4" t="s">
        <v>3916</v>
      </c>
      <c r="AA1178" s="4">
        <v>1</v>
      </c>
      <c r="AB1178" s="4">
        <v>100</v>
      </c>
      <c r="AC1178" s="4">
        <v>1</v>
      </c>
      <c r="AD1178" s="4">
        <v>1</v>
      </c>
      <c r="AE1178" s="45" t="s">
        <v>16461</v>
      </c>
      <c r="AF1178" s="45" t="s">
        <v>16457</v>
      </c>
      <c r="AG1178" s="45" t="s">
        <v>16459</v>
      </c>
      <c r="AH1178" s="45" t="s">
        <v>16453</v>
      </c>
      <c r="AI1178" s="45" t="s">
        <v>16455</v>
      </c>
      <c r="AJ1178" s="63" t="s">
        <v>20405</v>
      </c>
      <c r="AK1178" s="63" t="s">
        <v>20406</v>
      </c>
      <c r="AL1178" s="45">
        <v>0</v>
      </c>
      <c r="AM1178" s="43">
        <f>IF(AND(L1178="WEAPON",OR(R1178=0,R1178=1,R1178=2)),[1]装备基础and强化!$V$7,IF(AND(L1178="LEFTRING",OR(R1178=0,R1178=1,R1178=2)),[1]装备基础and强化!$W$7,IF(AND(L1178="RIGHTRING",OR(R1178=0,R1178=1,R1178=2)),[1]装备基础and强化!$X$7,IF(AND(L1178="NECKLACE",OR(R1178=0,R1178=1,R1178=2)),[1]装备基础and强化!$Y$7,0))))</f>
        <v>0</v>
      </c>
      <c r="AN1178" s="43">
        <f>IF(AND(L1178="WEAPON",OR(R1178=3,R1178=4)),[1]装备基础and强化!$V$11,IF(AND(L1178="LEFTRING",OR(R1178=3,R1178=4)),[1]装备基础and强化!$W$11,IF(AND(L1178="RIGHTRING",OR(R1178=3,R1178=4)),[1]装备基础and强化!$X$11,IF(AND(L1178="NECKLACE",OR(R1178=3,R1178=4)),[1]装备基础and强化!$Y$11,0))))</f>
        <v>0</v>
      </c>
      <c r="AO1178" s="43" t="e">
        <f>IF(AND(L1178="BELT",T1178=1),[1]装备基础and强化!$AA$7,IF(AND(L1178="PANTS",T1178=1),[1]装备基础and强化!$AB$7,IF(AND(L1178="SHOES",T1178=1),[1]装备基础and强化!$AC$7,IF(AND(L1178="CLOTHES",T1178=1),[1]装备基础and强化!$AD$7,0))))</f>
        <v>#REF!</v>
      </c>
      <c r="AP1178" s="43">
        <f>IF(AND(L1178="BELT",T1178=2),[1]装备基础and强化!$AF$7,IF(AND(L1178="PANTS",T1178=2),[1]装备基础and强化!$AG$7,IF(AND(L1178="SHOES",T1178=2),[1]装备基础and强化!$AH$7,IF(AND(L1178="CLOTHES",T1178=2),[1]装备基础and强化!$AI$7,0))))</f>
        <v>0</v>
      </c>
      <c r="AQ1178" s="43">
        <f>IF(L1178="HAT",[1]装备基础and强化!$AK$7,IF(L1178="JADE",[1]装备基础and强化!$AK$7,0))</f>
        <v>0</v>
      </c>
      <c r="AR1178" s="43" t="e">
        <f t="shared" si="19"/>
        <v>#REF!</v>
      </c>
    </row>
    <row r="1179" spans="1:44" x14ac:dyDescent="0.15">
      <c r="A1179" s="43"/>
      <c r="B1179" s="5" t="s">
        <v>3924</v>
      </c>
      <c r="C1179" s="12">
        <v>21175</v>
      </c>
      <c r="D1179" s="5" t="s">
        <v>3911</v>
      </c>
      <c r="E1179" s="44" t="s">
        <v>22810</v>
      </c>
      <c r="F1179" s="4" t="s">
        <v>3925</v>
      </c>
      <c r="G1179" s="4" t="s">
        <v>3926</v>
      </c>
      <c r="H1179" s="44"/>
      <c r="I1179" s="4" t="s">
        <v>700</v>
      </c>
      <c r="J1179" s="6" t="s">
        <v>700</v>
      </c>
      <c r="K1179" s="45">
        <v>1</v>
      </c>
      <c r="L1179" s="4" t="s">
        <v>714</v>
      </c>
      <c r="M1179" s="104" t="s">
        <v>17145</v>
      </c>
      <c r="N1179" s="45">
        <v>280400</v>
      </c>
      <c r="O1179" s="4" t="s">
        <v>12051</v>
      </c>
      <c r="P1179" s="4" t="s">
        <v>8842</v>
      </c>
      <c r="Q1179" s="4">
        <v>90</v>
      </c>
      <c r="R1179" s="4">
        <v>1</v>
      </c>
      <c r="S1179" s="4" t="s">
        <v>1573</v>
      </c>
      <c r="T1179" s="4">
        <v>1</v>
      </c>
      <c r="U1179" s="4">
        <v>4</v>
      </c>
      <c r="W1179" s="4" t="s">
        <v>3914</v>
      </c>
      <c r="X1179" s="4" t="s">
        <v>3915</v>
      </c>
      <c r="Y1179" s="45">
        <v>0</v>
      </c>
      <c r="Z1179" s="4" t="s">
        <v>3916</v>
      </c>
      <c r="AA1179" s="4">
        <v>1</v>
      </c>
      <c r="AB1179" s="4">
        <v>100</v>
      </c>
      <c r="AC1179" s="4">
        <v>1</v>
      </c>
      <c r="AD1179" s="4">
        <v>1</v>
      </c>
      <c r="AE1179" s="45" t="s">
        <v>16461</v>
      </c>
      <c r="AF1179" s="45" t="s">
        <v>16457</v>
      </c>
      <c r="AG1179" s="45" t="s">
        <v>16459</v>
      </c>
      <c r="AH1179" s="45" t="s">
        <v>16453</v>
      </c>
      <c r="AI1179" s="45" t="s">
        <v>16455</v>
      </c>
      <c r="AJ1179" s="63" t="s">
        <v>20405</v>
      </c>
      <c r="AK1179" s="63" t="s">
        <v>20406</v>
      </c>
      <c r="AL1179" s="4">
        <v>0</v>
      </c>
      <c r="AM1179" s="43">
        <f>IF(AND(L1179="WEAPON",OR(R1179=0,R1179=1,R1179=2)),[1]装备基础and强化!$V$7,IF(AND(L1179="LEFTRING",OR(R1179=0,R1179=1,R1179=2)),[1]装备基础and强化!$W$7,IF(AND(L1179="RIGHTRING",OR(R1179=0,R1179=1,R1179=2)),[1]装备基础and强化!$X$7,IF(AND(L1179="NECKLACE",OR(R1179=0,R1179=1,R1179=2)),[1]装备基础and强化!$Y$7,0))))</f>
        <v>0</v>
      </c>
      <c r="AN1179" s="43">
        <f>IF(AND(L1179="WEAPON",OR(R1179=3,R1179=4)),[1]装备基础and强化!$V$11,IF(AND(L1179="LEFTRING",OR(R1179=3,R1179=4)),[1]装备基础and强化!$W$11,IF(AND(L1179="RIGHTRING",OR(R1179=3,R1179=4)),[1]装备基础and强化!$X$11,IF(AND(L1179="NECKLACE",OR(R1179=3,R1179=4)),[1]装备基础and强化!$Y$11,0))))</f>
        <v>0</v>
      </c>
      <c r="AO1179" s="43" t="e">
        <f>IF(AND(L1179="BELT",T1179=1),[1]装备基础and强化!$AA$7,IF(AND(L1179="PANTS",T1179=1),[1]装备基础and强化!$AB$7,IF(AND(L1179="SHOES",T1179=1),[1]装备基础and强化!$AC$7,IF(AND(L1179="CLOTHES",T1179=1),[1]装备基础and强化!$AD$7,0))))</f>
        <v>#REF!</v>
      </c>
      <c r="AP1179" s="43">
        <f>IF(AND(L1179="BELT",T1179=2),[1]装备基础and强化!$AF$7,IF(AND(L1179="PANTS",T1179=2),[1]装备基础and强化!$AG$7,IF(AND(L1179="SHOES",T1179=2),[1]装备基础and强化!$AH$7,IF(AND(L1179="CLOTHES",T1179=2),[1]装备基础and强化!$AI$7,0))))</f>
        <v>0</v>
      </c>
      <c r="AQ1179" s="43">
        <f>IF(L1179="HAT",[1]装备基础and强化!$AK$7,IF(L1179="JADE",[1]装备基础and强化!$AK$7,0))</f>
        <v>0</v>
      </c>
      <c r="AR1179" s="43" t="e">
        <f t="shared" si="19"/>
        <v>#REF!</v>
      </c>
    </row>
    <row r="1180" spans="1:44" x14ac:dyDescent="0.15">
      <c r="A1180" s="43"/>
      <c r="B1180" s="5" t="s">
        <v>3928</v>
      </c>
      <c r="C1180" s="12">
        <v>21176</v>
      </c>
      <c r="D1180" s="5" t="s">
        <v>3911</v>
      </c>
      <c r="E1180" s="44" t="s">
        <v>22811</v>
      </c>
      <c r="F1180" s="4" t="s">
        <v>3929</v>
      </c>
      <c r="G1180" s="4" t="s">
        <v>3930</v>
      </c>
      <c r="H1180" s="44"/>
      <c r="I1180" s="4" t="s">
        <v>700</v>
      </c>
      <c r="J1180" s="6" t="s">
        <v>700</v>
      </c>
      <c r="K1180" s="45">
        <v>1</v>
      </c>
      <c r="L1180" s="4" t="s">
        <v>714</v>
      </c>
      <c r="M1180" s="104" t="s">
        <v>17146</v>
      </c>
      <c r="N1180" s="45">
        <v>280500</v>
      </c>
      <c r="O1180" s="4" t="s">
        <v>3935</v>
      </c>
      <c r="P1180" s="4" t="s">
        <v>8842</v>
      </c>
      <c r="Q1180" s="4">
        <v>90</v>
      </c>
      <c r="R1180" s="4">
        <v>1</v>
      </c>
      <c r="S1180" s="4" t="s">
        <v>1573</v>
      </c>
      <c r="T1180" s="4">
        <v>1</v>
      </c>
      <c r="U1180" s="4">
        <v>5</v>
      </c>
      <c r="W1180" s="4" t="s">
        <v>3914</v>
      </c>
      <c r="X1180" s="4" t="s">
        <v>3915</v>
      </c>
      <c r="Y1180" s="45">
        <v>0</v>
      </c>
      <c r="Z1180" s="4" t="s">
        <v>3916</v>
      </c>
      <c r="AA1180" s="4">
        <v>1</v>
      </c>
      <c r="AB1180" s="4">
        <v>100</v>
      </c>
      <c r="AC1180" s="4">
        <v>1</v>
      </c>
      <c r="AD1180" s="4">
        <v>1</v>
      </c>
      <c r="AE1180" s="45" t="s">
        <v>16461</v>
      </c>
      <c r="AF1180" s="45" t="s">
        <v>16457</v>
      </c>
      <c r="AG1180" s="45" t="s">
        <v>16459</v>
      </c>
      <c r="AH1180" s="45" t="s">
        <v>16453</v>
      </c>
      <c r="AI1180" s="45" t="s">
        <v>16455</v>
      </c>
      <c r="AJ1180" s="63" t="s">
        <v>20405</v>
      </c>
      <c r="AK1180" s="63" t="s">
        <v>20405</v>
      </c>
      <c r="AL1180" s="45">
        <v>0</v>
      </c>
      <c r="AM1180" s="43">
        <f>IF(AND(L1180="WEAPON",OR(R1180=0,R1180=1,R1180=2)),[1]装备基础and强化!$V$7,IF(AND(L1180="LEFTRING",OR(R1180=0,R1180=1,R1180=2)),[1]装备基础and强化!$W$7,IF(AND(L1180="RIGHTRING",OR(R1180=0,R1180=1,R1180=2)),[1]装备基础and强化!$X$7,IF(AND(L1180="NECKLACE",OR(R1180=0,R1180=1,R1180=2)),[1]装备基础and强化!$Y$7,0))))</f>
        <v>0</v>
      </c>
      <c r="AN1180" s="43">
        <f>IF(AND(L1180="WEAPON",OR(R1180=3,R1180=4)),[1]装备基础and强化!$V$11,IF(AND(L1180="LEFTRING",OR(R1180=3,R1180=4)),[1]装备基础and强化!$W$11,IF(AND(L1180="RIGHTRING",OR(R1180=3,R1180=4)),[1]装备基础and强化!$X$11,IF(AND(L1180="NECKLACE",OR(R1180=3,R1180=4)),[1]装备基础and强化!$Y$11,0))))</f>
        <v>0</v>
      </c>
      <c r="AO1180" s="43" t="e">
        <f>IF(AND(L1180="BELT",T1180=1),[1]装备基础and强化!$AA$7,IF(AND(L1180="PANTS",T1180=1),[1]装备基础and强化!$AB$7,IF(AND(L1180="SHOES",T1180=1),[1]装备基础and强化!$AC$7,IF(AND(L1180="CLOTHES",T1180=1),[1]装备基础and强化!$AD$7,0))))</f>
        <v>#REF!</v>
      </c>
      <c r="AP1180" s="43">
        <f>IF(AND(L1180="BELT",T1180=2),[1]装备基础and强化!$AF$7,IF(AND(L1180="PANTS",T1180=2),[1]装备基础and强化!$AG$7,IF(AND(L1180="SHOES",T1180=2),[1]装备基础and强化!$AH$7,IF(AND(L1180="CLOTHES",T1180=2),[1]装备基础and强化!$AI$7,0))))</f>
        <v>0</v>
      </c>
      <c r="AQ1180" s="43">
        <f>IF(L1180="HAT",[1]装备基础and强化!$AK$7,IF(L1180="JADE",[1]装备基础and强化!$AK$7,0))</f>
        <v>0</v>
      </c>
      <c r="AR1180" s="43" t="e">
        <f t="shared" si="19"/>
        <v>#REF!</v>
      </c>
    </row>
    <row r="1181" spans="1:44" x14ac:dyDescent="0.15">
      <c r="A1181" s="43"/>
      <c r="B1181" s="5" t="s">
        <v>3932</v>
      </c>
      <c r="C1181" s="12">
        <v>21177</v>
      </c>
      <c r="D1181" s="5" t="s">
        <v>3911</v>
      </c>
      <c r="E1181" s="44" t="s">
        <v>22812</v>
      </c>
      <c r="F1181" s="4" t="s">
        <v>3933</v>
      </c>
      <c r="G1181" s="4" t="s">
        <v>3934</v>
      </c>
      <c r="H1181" s="44"/>
      <c r="I1181" s="4" t="s">
        <v>700</v>
      </c>
      <c r="J1181" s="6" t="s">
        <v>700</v>
      </c>
      <c r="K1181" s="45">
        <v>1</v>
      </c>
      <c r="L1181" s="4" t="s">
        <v>714</v>
      </c>
      <c r="M1181" s="104" t="s">
        <v>17147</v>
      </c>
      <c r="N1181" s="45">
        <v>280600</v>
      </c>
      <c r="O1181" s="4" t="s">
        <v>14713</v>
      </c>
      <c r="P1181" s="4" t="s">
        <v>8842</v>
      </c>
      <c r="Q1181" s="4">
        <v>90</v>
      </c>
      <c r="R1181" s="4">
        <v>1</v>
      </c>
      <c r="S1181" s="4" t="s">
        <v>1573</v>
      </c>
      <c r="T1181" s="4">
        <v>1</v>
      </c>
      <c r="U1181" s="4">
        <v>6</v>
      </c>
      <c r="W1181" s="4" t="s">
        <v>3914</v>
      </c>
      <c r="X1181" s="4" t="s">
        <v>3915</v>
      </c>
      <c r="Y1181" s="45">
        <v>0</v>
      </c>
      <c r="Z1181" s="4" t="s">
        <v>3916</v>
      </c>
      <c r="AA1181" s="4">
        <v>1</v>
      </c>
      <c r="AB1181" s="4">
        <v>100</v>
      </c>
      <c r="AC1181" s="4">
        <v>1</v>
      </c>
      <c r="AD1181" s="4">
        <v>1</v>
      </c>
      <c r="AE1181" s="45" t="s">
        <v>16461</v>
      </c>
      <c r="AF1181" s="45" t="s">
        <v>16457</v>
      </c>
      <c r="AG1181" s="45" t="s">
        <v>16459</v>
      </c>
      <c r="AH1181" s="45" t="s">
        <v>16453</v>
      </c>
      <c r="AI1181" s="45" t="s">
        <v>16455</v>
      </c>
      <c r="AJ1181" s="63" t="s">
        <v>20405</v>
      </c>
      <c r="AK1181" s="63" t="s">
        <v>20406</v>
      </c>
      <c r="AL1181" s="4">
        <v>0</v>
      </c>
      <c r="AM1181" s="43">
        <f>IF(AND(L1181="WEAPON",OR(R1181=0,R1181=1,R1181=2)),[1]装备基础and强化!$V$7,IF(AND(L1181="LEFTRING",OR(R1181=0,R1181=1,R1181=2)),[1]装备基础and强化!$W$7,IF(AND(L1181="RIGHTRING",OR(R1181=0,R1181=1,R1181=2)),[1]装备基础and强化!$X$7,IF(AND(L1181="NECKLACE",OR(R1181=0,R1181=1,R1181=2)),[1]装备基础and强化!$Y$7,0))))</f>
        <v>0</v>
      </c>
      <c r="AN1181" s="43">
        <f>IF(AND(L1181="WEAPON",OR(R1181=3,R1181=4)),[1]装备基础and强化!$V$11,IF(AND(L1181="LEFTRING",OR(R1181=3,R1181=4)),[1]装备基础and强化!$W$11,IF(AND(L1181="RIGHTRING",OR(R1181=3,R1181=4)),[1]装备基础and强化!$X$11,IF(AND(L1181="NECKLACE",OR(R1181=3,R1181=4)),[1]装备基础and强化!$Y$11,0))))</f>
        <v>0</v>
      </c>
      <c r="AO1181" s="43" t="e">
        <f>IF(AND(L1181="BELT",T1181=1),[1]装备基础and强化!$AA$7,IF(AND(L1181="PANTS",T1181=1),[1]装备基础and强化!$AB$7,IF(AND(L1181="SHOES",T1181=1),[1]装备基础and强化!$AC$7,IF(AND(L1181="CLOTHES",T1181=1),[1]装备基础and强化!$AD$7,0))))</f>
        <v>#REF!</v>
      </c>
      <c r="AP1181" s="43">
        <f>IF(AND(L1181="BELT",T1181=2),[1]装备基础and强化!$AF$7,IF(AND(L1181="PANTS",T1181=2),[1]装备基础and强化!$AG$7,IF(AND(L1181="SHOES",T1181=2),[1]装备基础and强化!$AH$7,IF(AND(L1181="CLOTHES",T1181=2),[1]装备基础and强化!$AI$7,0))))</f>
        <v>0</v>
      </c>
      <c r="AQ1181" s="43">
        <f>IF(L1181="HAT",[1]装备基础and强化!$AK$7,IF(L1181="JADE",[1]装备基础and强化!$AK$7,0))</f>
        <v>0</v>
      </c>
      <c r="AR1181" s="43" t="e">
        <f t="shared" si="19"/>
        <v>#REF!</v>
      </c>
    </row>
    <row r="1182" spans="1:44" x14ac:dyDescent="0.15">
      <c r="A1182" s="43"/>
      <c r="B1182" s="5" t="s">
        <v>3936</v>
      </c>
      <c r="C1182" s="12">
        <v>21178</v>
      </c>
      <c r="D1182" s="5" t="s">
        <v>3911</v>
      </c>
      <c r="E1182" s="44" t="s">
        <v>22813</v>
      </c>
      <c r="F1182" s="4" t="s">
        <v>3937</v>
      </c>
      <c r="G1182" s="4" t="s">
        <v>3938</v>
      </c>
      <c r="H1182" s="44"/>
      <c r="I1182" s="4" t="s">
        <v>700</v>
      </c>
      <c r="J1182" s="6" t="s">
        <v>700</v>
      </c>
      <c r="K1182" s="45">
        <v>1</v>
      </c>
      <c r="L1182" s="4" t="s">
        <v>714</v>
      </c>
      <c r="M1182" s="104" t="s">
        <v>17148</v>
      </c>
      <c r="N1182" s="45">
        <v>280700</v>
      </c>
      <c r="O1182" s="4" t="s">
        <v>14686</v>
      </c>
      <c r="P1182" s="4" t="s">
        <v>8842</v>
      </c>
      <c r="Q1182" s="4">
        <v>90</v>
      </c>
      <c r="R1182" s="4">
        <v>1</v>
      </c>
      <c r="S1182" s="4" t="s">
        <v>1573</v>
      </c>
      <c r="T1182" s="4">
        <v>1</v>
      </c>
      <c r="U1182" s="4">
        <v>7</v>
      </c>
      <c r="W1182" s="4" t="s">
        <v>3914</v>
      </c>
      <c r="X1182" s="4" t="s">
        <v>3915</v>
      </c>
      <c r="Y1182" s="45">
        <v>0</v>
      </c>
      <c r="Z1182" s="4" t="s">
        <v>3916</v>
      </c>
      <c r="AA1182" s="4">
        <v>1</v>
      </c>
      <c r="AB1182" s="4">
        <v>100</v>
      </c>
      <c r="AC1182" s="4">
        <v>1</v>
      </c>
      <c r="AD1182" s="4">
        <v>1</v>
      </c>
      <c r="AE1182" s="45" t="s">
        <v>16461</v>
      </c>
      <c r="AF1182" s="45" t="s">
        <v>16457</v>
      </c>
      <c r="AG1182" s="45" t="s">
        <v>16459</v>
      </c>
      <c r="AH1182" s="45" t="s">
        <v>16453</v>
      </c>
      <c r="AI1182" s="45" t="s">
        <v>16455</v>
      </c>
      <c r="AJ1182" s="63" t="s">
        <v>20405</v>
      </c>
      <c r="AK1182" s="63" t="s">
        <v>20406</v>
      </c>
      <c r="AL1182" s="45">
        <v>0</v>
      </c>
      <c r="AM1182" s="43">
        <f>IF(AND(L1182="WEAPON",OR(R1182=0,R1182=1,R1182=2)),[1]装备基础and强化!$V$7,IF(AND(L1182="LEFTRING",OR(R1182=0,R1182=1,R1182=2)),[1]装备基础and强化!$W$7,IF(AND(L1182="RIGHTRING",OR(R1182=0,R1182=1,R1182=2)),[1]装备基础and强化!$X$7,IF(AND(L1182="NECKLACE",OR(R1182=0,R1182=1,R1182=2)),[1]装备基础and强化!$Y$7,0))))</f>
        <v>0</v>
      </c>
      <c r="AN1182" s="43">
        <f>IF(AND(L1182="WEAPON",OR(R1182=3,R1182=4)),[1]装备基础and强化!$V$11,IF(AND(L1182="LEFTRING",OR(R1182=3,R1182=4)),[1]装备基础and强化!$W$11,IF(AND(L1182="RIGHTRING",OR(R1182=3,R1182=4)),[1]装备基础and强化!$X$11,IF(AND(L1182="NECKLACE",OR(R1182=3,R1182=4)),[1]装备基础and强化!$Y$11,0))))</f>
        <v>0</v>
      </c>
      <c r="AO1182" s="43" t="e">
        <f>IF(AND(L1182="BELT",T1182=1),[1]装备基础and强化!$AA$7,IF(AND(L1182="PANTS",T1182=1),[1]装备基础and强化!$AB$7,IF(AND(L1182="SHOES",T1182=1),[1]装备基础and强化!$AC$7,IF(AND(L1182="CLOTHES",T1182=1),[1]装备基础and强化!$AD$7,0))))</f>
        <v>#REF!</v>
      </c>
      <c r="AP1182" s="43">
        <f>IF(AND(L1182="BELT",T1182=2),[1]装备基础and强化!$AF$7,IF(AND(L1182="PANTS",T1182=2),[1]装备基础and强化!$AG$7,IF(AND(L1182="SHOES",T1182=2),[1]装备基础and强化!$AH$7,IF(AND(L1182="CLOTHES",T1182=2),[1]装备基础and强化!$AI$7,0))))</f>
        <v>0</v>
      </c>
      <c r="AQ1182" s="43">
        <f>IF(L1182="HAT",[1]装备基础and强化!$AK$7,IF(L1182="JADE",[1]装备基础and强化!$AK$7,0))</f>
        <v>0</v>
      </c>
      <c r="AR1182" s="43" t="e">
        <f t="shared" si="19"/>
        <v>#REF!</v>
      </c>
    </row>
    <row r="1183" spans="1:44" x14ac:dyDescent="0.15">
      <c r="A1183" s="43"/>
      <c r="B1183" s="5" t="s">
        <v>3939</v>
      </c>
      <c r="C1183" s="12">
        <v>21179</v>
      </c>
      <c r="D1183" s="5" t="s">
        <v>3911</v>
      </c>
      <c r="E1183" s="44" t="s">
        <v>22814</v>
      </c>
      <c r="F1183" s="4" t="s">
        <v>3940</v>
      </c>
      <c r="G1183" s="4" t="s">
        <v>3941</v>
      </c>
      <c r="H1183" s="44"/>
      <c r="I1183" s="4" t="s">
        <v>700</v>
      </c>
      <c r="J1183" s="6" t="s">
        <v>700</v>
      </c>
      <c r="K1183" s="45">
        <v>1</v>
      </c>
      <c r="L1183" s="4" t="s">
        <v>714</v>
      </c>
      <c r="M1183" s="104" t="s">
        <v>17149</v>
      </c>
      <c r="N1183" s="45">
        <v>280800</v>
      </c>
      <c r="O1183" s="4" t="s">
        <v>14887</v>
      </c>
      <c r="P1183" s="4" t="s">
        <v>8842</v>
      </c>
      <c r="Q1183" s="4">
        <v>90</v>
      </c>
      <c r="R1183" s="4">
        <v>1</v>
      </c>
      <c r="S1183" s="4" t="s">
        <v>1573</v>
      </c>
      <c r="T1183" s="4">
        <v>1</v>
      </c>
      <c r="U1183" s="4">
        <v>8</v>
      </c>
      <c r="W1183" s="4" t="s">
        <v>3914</v>
      </c>
      <c r="X1183" s="4" t="s">
        <v>3915</v>
      </c>
      <c r="Y1183" s="45">
        <v>0</v>
      </c>
      <c r="Z1183" s="4" t="s">
        <v>3916</v>
      </c>
      <c r="AA1183" s="4">
        <v>1</v>
      </c>
      <c r="AB1183" s="4">
        <v>100</v>
      </c>
      <c r="AC1183" s="4">
        <v>1</v>
      </c>
      <c r="AD1183" s="4">
        <v>1</v>
      </c>
      <c r="AE1183" s="45" t="s">
        <v>16461</v>
      </c>
      <c r="AF1183" s="45" t="s">
        <v>16457</v>
      </c>
      <c r="AG1183" s="45" t="s">
        <v>16459</v>
      </c>
      <c r="AH1183" s="45" t="s">
        <v>16453</v>
      </c>
      <c r="AI1183" s="45" t="s">
        <v>16455</v>
      </c>
      <c r="AJ1183" s="63" t="s">
        <v>20405</v>
      </c>
      <c r="AK1183" s="63" t="s">
        <v>20406</v>
      </c>
      <c r="AL1183" s="4">
        <v>0</v>
      </c>
      <c r="AM1183" s="43">
        <f>IF(AND(L1183="WEAPON",OR(R1183=0,R1183=1,R1183=2)),[1]装备基础and强化!$V$7,IF(AND(L1183="LEFTRING",OR(R1183=0,R1183=1,R1183=2)),[1]装备基础and强化!$W$7,IF(AND(L1183="RIGHTRING",OR(R1183=0,R1183=1,R1183=2)),[1]装备基础and强化!$X$7,IF(AND(L1183="NECKLACE",OR(R1183=0,R1183=1,R1183=2)),[1]装备基础and强化!$Y$7,0))))</f>
        <v>0</v>
      </c>
      <c r="AN1183" s="43">
        <f>IF(AND(L1183="WEAPON",OR(R1183=3,R1183=4)),[1]装备基础and强化!$V$11,IF(AND(L1183="LEFTRING",OR(R1183=3,R1183=4)),[1]装备基础and强化!$W$11,IF(AND(L1183="RIGHTRING",OR(R1183=3,R1183=4)),[1]装备基础and强化!$X$11,IF(AND(L1183="NECKLACE",OR(R1183=3,R1183=4)),[1]装备基础and强化!$Y$11,0))))</f>
        <v>0</v>
      </c>
      <c r="AO1183" s="43" t="e">
        <f>IF(AND(L1183="BELT",T1183=1),[1]装备基础and强化!$AA$7,IF(AND(L1183="PANTS",T1183=1),[1]装备基础and强化!$AB$7,IF(AND(L1183="SHOES",T1183=1),[1]装备基础and强化!$AC$7,IF(AND(L1183="CLOTHES",T1183=1),[1]装备基础and强化!$AD$7,0))))</f>
        <v>#REF!</v>
      </c>
      <c r="AP1183" s="43">
        <f>IF(AND(L1183="BELT",T1183=2),[1]装备基础and强化!$AF$7,IF(AND(L1183="PANTS",T1183=2),[1]装备基础and强化!$AG$7,IF(AND(L1183="SHOES",T1183=2),[1]装备基础and强化!$AH$7,IF(AND(L1183="CLOTHES",T1183=2),[1]装备基础and强化!$AI$7,0))))</f>
        <v>0</v>
      </c>
      <c r="AQ1183" s="43">
        <f>IF(L1183="HAT",[1]装备基础and强化!$AK$7,IF(L1183="JADE",[1]装备基础and强化!$AK$7,0))</f>
        <v>0</v>
      </c>
      <c r="AR1183" s="43" t="e">
        <f t="shared" si="19"/>
        <v>#REF!</v>
      </c>
    </row>
    <row r="1184" spans="1:44" x14ac:dyDescent="0.15">
      <c r="A1184" s="43"/>
      <c r="B1184" s="5" t="s">
        <v>3942</v>
      </c>
      <c r="C1184" s="12">
        <v>21180</v>
      </c>
      <c r="D1184" s="5" t="s">
        <v>3943</v>
      </c>
      <c r="E1184" s="44" t="s">
        <v>22815</v>
      </c>
      <c r="F1184" s="4" t="s">
        <v>3944</v>
      </c>
      <c r="G1184" s="4" t="s">
        <v>3945</v>
      </c>
      <c r="H1184" s="44"/>
      <c r="I1184" s="4" t="s">
        <v>700</v>
      </c>
      <c r="J1184" s="6" t="s">
        <v>700</v>
      </c>
      <c r="K1184" s="45">
        <v>1</v>
      </c>
      <c r="L1184" s="4" t="s">
        <v>714</v>
      </c>
      <c r="M1184" s="104" t="s">
        <v>17150</v>
      </c>
      <c r="N1184" s="45">
        <v>2110100</v>
      </c>
      <c r="O1184" s="4" t="s">
        <v>2531</v>
      </c>
      <c r="P1184" s="4" t="s">
        <v>8842</v>
      </c>
      <c r="Q1184" s="4">
        <v>120</v>
      </c>
      <c r="R1184" s="4">
        <v>1</v>
      </c>
      <c r="S1184" s="4" t="s">
        <v>1607</v>
      </c>
      <c r="T1184" s="4">
        <v>1</v>
      </c>
      <c r="U1184" s="4">
        <v>1</v>
      </c>
      <c r="W1184" s="4" t="s">
        <v>3946</v>
      </c>
      <c r="X1184" s="4" t="s">
        <v>3947</v>
      </c>
      <c r="Y1184" s="45">
        <v>0</v>
      </c>
      <c r="Z1184" s="4" t="s">
        <v>3948</v>
      </c>
      <c r="AA1184" s="4">
        <v>1</v>
      </c>
      <c r="AB1184" s="4">
        <v>100</v>
      </c>
      <c r="AC1184" s="4">
        <v>1</v>
      </c>
      <c r="AD1184" s="4">
        <v>1</v>
      </c>
      <c r="AE1184" s="45" t="s">
        <v>16461</v>
      </c>
      <c r="AF1184" s="45" t="s">
        <v>16457</v>
      </c>
      <c r="AG1184" s="45" t="s">
        <v>16459</v>
      </c>
      <c r="AH1184" s="45" t="s">
        <v>16453</v>
      </c>
      <c r="AI1184" s="45" t="s">
        <v>16455</v>
      </c>
      <c r="AJ1184" s="63" t="s">
        <v>20405</v>
      </c>
      <c r="AK1184" s="63" t="s">
        <v>20406</v>
      </c>
      <c r="AL1184" s="45">
        <v>0</v>
      </c>
      <c r="AM1184" s="43">
        <f>IF(AND(L1184="WEAPON",OR(R1184=0,R1184=1,R1184=2)),[1]装备基础and强化!$V$7,IF(AND(L1184="LEFTRING",OR(R1184=0,R1184=1,R1184=2)),[1]装备基础and强化!$W$7,IF(AND(L1184="RIGHTRING",OR(R1184=0,R1184=1,R1184=2)),[1]装备基础and强化!$X$7,IF(AND(L1184="NECKLACE",OR(R1184=0,R1184=1,R1184=2)),[1]装备基础and强化!$Y$7,0))))</f>
        <v>0</v>
      </c>
      <c r="AN1184" s="43">
        <f>IF(AND(L1184="WEAPON",OR(R1184=3,R1184=4)),[1]装备基础and强化!$V$11,IF(AND(L1184="LEFTRING",OR(R1184=3,R1184=4)),[1]装备基础and强化!$W$11,IF(AND(L1184="RIGHTRING",OR(R1184=3,R1184=4)),[1]装备基础and强化!$X$11,IF(AND(L1184="NECKLACE",OR(R1184=3,R1184=4)),[1]装备基础and强化!$Y$11,0))))</f>
        <v>0</v>
      </c>
      <c r="AO1184" s="43" t="e">
        <f>IF(AND(L1184="BELT",T1184=1),[1]装备基础and强化!$AA$7,IF(AND(L1184="PANTS",T1184=1),[1]装备基础and强化!$AB$7,IF(AND(L1184="SHOES",T1184=1),[1]装备基础and强化!$AC$7,IF(AND(L1184="CLOTHES",T1184=1),[1]装备基础and强化!$AD$7,0))))</f>
        <v>#REF!</v>
      </c>
      <c r="AP1184" s="43">
        <f>IF(AND(L1184="BELT",T1184=2),[1]装备基础and强化!$AF$7,IF(AND(L1184="PANTS",T1184=2),[1]装备基础and强化!$AG$7,IF(AND(L1184="SHOES",T1184=2),[1]装备基础and强化!$AH$7,IF(AND(L1184="CLOTHES",T1184=2),[1]装备基础and强化!$AI$7,0))))</f>
        <v>0</v>
      </c>
      <c r="AQ1184" s="43">
        <f>IF(L1184="HAT",[1]装备基础and强化!$AK$7,IF(L1184="JADE",[1]装备基础and强化!$AK$7,0))</f>
        <v>0</v>
      </c>
      <c r="AR1184" s="43" t="e">
        <f t="shared" si="19"/>
        <v>#REF!</v>
      </c>
    </row>
    <row r="1185" spans="1:44" x14ac:dyDescent="0.15">
      <c r="A1185" s="43"/>
      <c r="B1185" s="5" t="s">
        <v>3949</v>
      </c>
      <c r="C1185" s="12">
        <v>21181</v>
      </c>
      <c r="D1185" s="5" t="s">
        <v>3943</v>
      </c>
      <c r="E1185" s="44" t="s">
        <v>22816</v>
      </c>
      <c r="F1185" s="4" t="s">
        <v>3950</v>
      </c>
      <c r="G1185" s="4" t="s">
        <v>3951</v>
      </c>
      <c r="H1185" s="44"/>
      <c r="I1185" s="4" t="s">
        <v>700</v>
      </c>
      <c r="J1185" s="6" t="s">
        <v>700</v>
      </c>
      <c r="K1185" s="45">
        <v>1</v>
      </c>
      <c r="L1185" s="4" t="s">
        <v>714</v>
      </c>
      <c r="M1185" s="104" t="s">
        <v>17151</v>
      </c>
      <c r="N1185" s="45">
        <v>2110200</v>
      </c>
      <c r="O1185" s="4" t="s">
        <v>4318</v>
      </c>
      <c r="P1185" s="4" t="s">
        <v>8842</v>
      </c>
      <c r="Q1185" s="4">
        <v>120</v>
      </c>
      <c r="R1185" s="4">
        <v>1</v>
      </c>
      <c r="S1185" s="4" t="s">
        <v>1607</v>
      </c>
      <c r="T1185" s="4">
        <v>1</v>
      </c>
      <c r="U1185" s="4">
        <v>2</v>
      </c>
      <c r="W1185" s="4" t="s">
        <v>3946</v>
      </c>
      <c r="X1185" s="4" t="s">
        <v>3947</v>
      </c>
      <c r="Y1185" s="45">
        <v>0</v>
      </c>
      <c r="Z1185" s="4" t="s">
        <v>3948</v>
      </c>
      <c r="AA1185" s="4">
        <v>1</v>
      </c>
      <c r="AB1185" s="4">
        <v>100</v>
      </c>
      <c r="AC1185" s="4">
        <v>1</v>
      </c>
      <c r="AD1185" s="4">
        <v>1</v>
      </c>
      <c r="AE1185" s="45" t="s">
        <v>16461</v>
      </c>
      <c r="AF1185" s="45" t="s">
        <v>16457</v>
      </c>
      <c r="AG1185" s="45" t="s">
        <v>16459</v>
      </c>
      <c r="AH1185" s="45" t="s">
        <v>16453</v>
      </c>
      <c r="AI1185" s="45" t="s">
        <v>16455</v>
      </c>
      <c r="AJ1185" s="63" t="s">
        <v>20405</v>
      </c>
      <c r="AK1185" s="63" t="s">
        <v>20406</v>
      </c>
      <c r="AL1185" s="4">
        <v>0</v>
      </c>
      <c r="AM1185" s="43">
        <f>IF(AND(L1185="WEAPON",OR(R1185=0,R1185=1,R1185=2)),[1]装备基础and强化!$V$7,IF(AND(L1185="LEFTRING",OR(R1185=0,R1185=1,R1185=2)),[1]装备基础and强化!$W$7,IF(AND(L1185="RIGHTRING",OR(R1185=0,R1185=1,R1185=2)),[1]装备基础and强化!$X$7,IF(AND(L1185="NECKLACE",OR(R1185=0,R1185=1,R1185=2)),[1]装备基础and强化!$Y$7,0))))</f>
        <v>0</v>
      </c>
      <c r="AN1185" s="43">
        <f>IF(AND(L1185="WEAPON",OR(R1185=3,R1185=4)),[1]装备基础and强化!$V$11,IF(AND(L1185="LEFTRING",OR(R1185=3,R1185=4)),[1]装备基础and强化!$W$11,IF(AND(L1185="RIGHTRING",OR(R1185=3,R1185=4)),[1]装备基础and强化!$X$11,IF(AND(L1185="NECKLACE",OR(R1185=3,R1185=4)),[1]装备基础and强化!$Y$11,0))))</f>
        <v>0</v>
      </c>
      <c r="AO1185" s="43" t="e">
        <f>IF(AND(L1185="BELT",T1185=1),[1]装备基础and强化!$AA$7,IF(AND(L1185="PANTS",T1185=1),[1]装备基础and强化!$AB$7,IF(AND(L1185="SHOES",T1185=1),[1]装备基础and强化!$AC$7,IF(AND(L1185="CLOTHES",T1185=1),[1]装备基础and强化!$AD$7,0))))</f>
        <v>#REF!</v>
      </c>
      <c r="AP1185" s="43">
        <f>IF(AND(L1185="BELT",T1185=2),[1]装备基础and强化!$AF$7,IF(AND(L1185="PANTS",T1185=2),[1]装备基础and强化!$AG$7,IF(AND(L1185="SHOES",T1185=2),[1]装备基础and强化!$AH$7,IF(AND(L1185="CLOTHES",T1185=2),[1]装备基础and强化!$AI$7,0))))</f>
        <v>0</v>
      </c>
      <c r="AQ1185" s="43">
        <f>IF(L1185="HAT",[1]装备基础and强化!$AK$7,IF(L1185="JADE",[1]装备基础and强化!$AK$7,0))</f>
        <v>0</v>
      </c>
      <c r="AR1185" s="43" t="e">
        <f t="shared" si="19"/>
        <v>#REF!</v>
      </c>
    </row>
    <row r="1186" spans="1:44" x14ac:dyDescent="0.15">
      <c r="A1186" s="43"/>
      <c r="B1186" s="5" t="s">
        <v>3952</v>
      </c>
      <c r="C1186" s="12">
        <v>21182</v>
      </c>
      <c r="D1186" s="5" t="s">
        <v>3943</v>
      </c>
      <c r="E1186" s="44" t="s">
        <v>22817</v>
      </c>
      <c r="F1186" s="4" t="s">
        <v>3953</v>
      </c>
      <c r="G1186" s="4" t="s">
        <v>3954</v>
      </c>
      <c r="H1186" s="44"/>
      <c r="I1186" s="4" t="s">
        <v>700</v>
      </c>
      <c r="J1186" s="6" t="s">
        <v>700</v>
      </c>
      <c r="K1186" s="45">
        <v>1</v>
      </c>
      <c r="L1186" s="4" t="s">
        <v>714</v>
      </c>
      <c r="M1186" s="104" t="s">
        <v>17152</v>
      </c>
      <c r="N1186" s="45">
        <v>2110300</v>
      </c>
      <c r="O1186" s="4" t="s">
        <v>14888</v>
      </c>
      <c r="P1186" s="4" t="s">
        <v>8842</v>
      </c>
      <c r="Q1186" s="4">
        <v>120</v>
      </c>
      <c r="R1186" s="4">
        <v>1</v>
      </c>
      <c r="S1186" s="4" t="s">
        <v>1607</v>
      </c>
      <c r="T1186" s="4">
        <v>1</v>
      </c>
      <c r="U1186" s="4">
        <v>3</v>
      </c>
      <c r="W1186" s="4" t="s">
        <v>3946</v>
      </c>
      <c r="X1186" s="4" t="s">
        <v>3947</v>
      </c>
      <c r="Y1186" s="45">
        <v>0</v>
      </c>
      <c r="Z1186" s="4" t="s">
        <v>3948</v>
      </c>
      <c r="AA1186" s="4">
        <v>1</v>
      </c>
      <c r="AB1186" s="4">
        <v>100</v>
      </c>
      <c r="AC1186" s="4">
        <v>1</v>
      </c>
      <c r="AD1186" s="4">
        <v>1</v>
      </c>
      <c r="AE1186" s="45" t="s">
        <v>16461</v>
      </c>
      <c r="AF1186" s="45" t="s">
        <v>16457</v>
      </c>
      <c r="AG1186" s="45" t="s">
        <v>16459</v>
      </c>
      <c r="AH1186" s="45" t="s">
        <v>16453</v>
      </c>
      <c r="AI1186" s="45" t="s">
        <v>16455</v>
      </c>
      <c r="AJ1186" s="63" t="s">
        <v>20405</v>
      </c>
      <c r="AK1186" s="63" t="s">
        <v>20406</v>
      </c>
      <c r="AL1186" s="45">
        <v>0</v>
      </c>
      <c r="AM1186" s="43">
        <f>IF(AND(L1186="WEAPON",OR(R1186=0,R1186=1,R1186=2)),[1]装备基础and强化!$V$7,IF(AND(L1186="LEFTRING",OR(R1186=0,R1186=1,R1186=2)),[1]装备基础and强化!$W$7,IF(AND(L1186="RIGHTRING",OR(R1186=0,R1186=1,R1186=2)),[1]装备基础and强化!$X$7,IF(AND(L1186="NECKLACE",OR(R1186=0,R1186=1,R1186=2)),[1]装备基础and强化!$Y$7,0))))</f>
        <v>0</v>
      </c>
      <c r="AN1186" s="43">
        <f>IF(AND(L1186="WEAPON",OR(R1186=3,R1186=4)),[1]装备基础and强化!$V$11,IF(AND(L1186="LEFTRING",OR(R1186=3,R1186=4)),[1]装备基础and强化!$W$11,IF(AND(L1186="RIGHTRING",OR(R1186=3,R1186=4)),[1]装备基础and强化!$X$11,IF(AND(L1186="NECKLACE",OR(R1186=3,R1186=4)),[1]装备基础and强化!$Y$11,0))))</f>
        <v>0</v>
      </c>
      <c r="AO1186" s="43" t="e">
        <f>IF(AND(L1186="BELT",T1186=1),[1]装备基础and强化!$AA$7,IF(AND(L1186="PANTS",T1186=1),[1]装备基础and强化!$AB$7,IF(AND(L1186="SHOES",T1186=1),[1]装备基础and强化!$AC$7,IF(AND(L1186="CLOTHES",T1186=1),[1]装备基础and强化!$AD$7,0))))</f>
        <v>#REF!</v>
      </c>
      <c r="AP1186" s="43">
        <f>IF(AND(L1186="BELT",T1186=2),[1]装备基础and强化!$AF$7,IF(AND(L1186="PANTS",T1186=2),[1]装备基础and强化!$AG$7,IF(AND(L1186="SHOES",T1186=2),[1]装备基础and强化!$AH$7,IF(AND(L1186="CLOTHES",T1186=2),[1]装备基础and强化!$AI$7,0))))</f>
        <v>0</v>
      </c>
      <c r="AQ1186" s="43">
        <f>IF(L1186="HAT",[1]装备基础and强化!$AK$7,IF(L1186="JADE",[1]装备基础and强化!$AK$7,0))</f>
        <v>0</v>
      </c>
      <c r="AR1186" s="43" t="e">
        <f t="shared" si="19"/>
        <v>#REF!</v>
      </c>
    </row>
    <row r="1187" spans="1:44" x14ac:dyDescent="0.15">
      <c r="A1187" s="43"/>
      <c r="B1187" s="5" t="s">
        <v>3955</v>
      </c>
      <c r="C1187" s="12">
        <v>21183</v>
      </c>
      <c r="D1187" s="5" t="s">
        <v>3943</v>
      </c>
      <c r="E1187" s="44" t="s">
        <v>22818</v>
      </c>
      <c r="F1187" s="4" t="s">
        <v>3956</v>
      </c>
      <c r="G1187" s="4" t="s">
        <v>3957</v>
      </c>
      <c r="H1187" s="44"/>
      <c r="I1187" s="4" t="s">
        <v>700</v>
      </c>
      <c r="J1187" s="6" t="s">
        <v>700</v>
      </c>
      <c r="K1187" s="45">
        <v>1</v>
      </c>
      <c r="L1187" s="4" t="s">
        <v>714</v>
      </c>
      <c r="M1187" s="104" t="s">
        <v>17153</v>
      </c>
      <c r="N1187" s="45">
        <v>2110400</v>
      </c>
      <c r="O1187" s="4" t="s">
        <v>14862</v>
      </c>
      <c r="P1187" s="4" t="s">
        <v>8842</v>
      </c>
      <c r="Q1187" s="4">
        <v>120</v>
      </c>
      <c r="R1187" s="4">
        <v>1</v>
      </c>
      <c r="S1187" s="4" t="s">
        <v>1607</v>
      </c>
      <c r="T1187" s="4">
        <v>1</v>
      </c>
      <c r="U1187" s="4">
        <v>4</v>
      </c>
      <c r="W1187" s="4" t="s">
        <v>3946</v>
      </c>
      <c r="X1187" s="4" t="s">
        <v>3947</v>
      </c>
      <c r="Y1187" s="45">
        <v>0</v>
      </c>
      <c r="Z1187" s="4" t="s">
        <v>3948</v>
      </c>
      <c r="AA1187" s="4">
        <v>1</v>
      </c>
      <c r="AB1187" s="4">
        <v>100</v>
      </c>
      <c r="AC1187" s="4">
        <v>1</v>
      </c>
      <c r="AD1187" s="4">
        <v>1</v>
      </c>
      <c r="AE1187" s="45" t="s">
        <v>16461</v>
      </c>
      <c r="AF1187" s="45" t="s">
        <v>16457</v>
      </c>
      <c r="AG1187" s="45" t="s">
        <v>16459</v>
      </c>
      <c r="AH1187" s="45" t="s">
        <v>16453</v>
      </c>
      <c r="AI1187" s="45" t="s">
        <v>16455</v>
      </c>
      <c r="AJ1187" s="63" t="s">
        <v>20405</v>
      </c>
      <c r="AK1187" s="63" t="s">
        <v>20406</v>
      </c>
      <c r="AL1187" s="4">
        <v>0</v>
      </c>
      <c r="AM1187" s="43">
        <f>IF(AND(L1187="WEAPON",OR(R1187=0,R1187=1,R1187=2)),[1]装备基础and强化!$V$7,IF(AND(L1187="LEFTRING",OR(R1187=0,R1187=1,R1187=2)),[1]装备基础and强化!$W$7,IF(AND(L1187="RIGHTRING",OR(R1187=0,R1187=1,R1187=2)),[1]装备基础and强化!$X$7,IF(AND(L1187="NECKLACE",OR(R1187=0,R1187=1,R1187=2)),[1]装备基础and强化!$Y$7,0))))</f>
        <v>0</v>
      </c>
      <c r="AN1187" s="43">
        <f>IF(AND(L1187="WEAPON",OR(R1187=3,R1187=4)),[1]装备基础and强化!$V$11,IF(AND(L1187="LEFTRING",OR(R1187=3,R1187=4)),[1]装备基础and强化!$W$11,IF(AND(L1187="RIGHTRING",OR(R1187=3,R1187=4)),[1]装备基础and强化!$X$11,IF(AND(L1187="NECKLACE",OR(R1187=3,R1187=4)),[1]装备基础and强化!$Y$11,0))))</f>
        <v>0</v>
      </c>
      <c r="AO1187" s="43" t="e">
        <f>IF(AND(L1187="BELT",T1187=1),[1]装备基础and强化!$AA$7,IF(AND(L1187="PANTS",T1187=1),[1]装备基础and强化!$AB$7,IF(AND(L1187="SHOES",T1187=1),[1]装备基础and强化!$AC$7,IF(AND(L1187="CLOTHES",T1187=1),[1]装备基础and强化!$AD$7,0))))</f>
        <v>#REF!</v>
      </c>
      <c r="AP1187" s="43">
        <f>IF(AND(L1187="BELT",T1187=2),[1]装备基础and强化!$AF$7,IF(AND(L1187="PANTS",T1187=2),[1]装备基础and强化!$AG$7,IF(AND(L1187="SHOES",T1187=2),[1]装备基础and强化!$AH$7,IF(AND(L1187="CLOTHES",T1187=2),[1]装备基础and强化!$AI$7,0))))</f>
        <v>0</v>
      </c>
      <c r="AQ1187" s="43">
        <f>IF(L1187="HAT",[1]装备基础and强化!$AK$7,IF(L1187="JADE",[1]装备基础and强化!$AK$7,0))</f>
        <v>0</v>
      </c>
      <c r="AR1187" s="43" t="e">
        <f t="shared" si="19"/>
        <v>#REF!</v>
      </c>
    </row>
    <row r="1188" spans="1:44" x14ac:dyDescent="0.15">
      <c r="A1188" s="43"/>
      <c r="B1188" s="5" t="s">
        <v>3958</v>
      </c>
      <c r="C1188" s="12">
        <v>21184</v>
      </c>
      <c r="D1188" s="5" t="s">
        <v>3943</v>
      </c>
      <c r="E1188" s="44" t="s">
        <v>22819</v>
      </c>
      <c r="F1188" s="4" t="s">
        <v>3959</v>
      </c>
      <c r="G1188" s="4" t="s">
        <v>3960</v>
      </c>
      <c r="H1188" s="44"/>
      <c r="I1188" s="4" t="s">
        <v>700</v>
      </c>
      <c r="J1188" s="6" t="s">
        <v>700</v>
      </c>
      <c r="K1188" s="45">
        <v>1</v>
      </c>
      <c r="L1188" s="4" t="s">
        <v>714</v>
      </c>
      <c r="M1188" s="104" t="s">
        <v>17154</v>
      </c>
      <c r="N1188" s="45">
        <v>2110500</v>
      </c>
      <c r="O1188" s="4" t="s">
        <v>14889</v>
      </c>
      <c r="P1188" s="4" t="s">
        <v>8842</v>
      </c>
      <c r="Q1188" s="4">
        <v>120</v>
      </c>
      <c r="R1188" s="4">
        <v>1</v>
      </c>
      <c r="S1188" s="4" t="s">
        <v>1607</v>
      </c>
      <c r="T1188" s="4">
        <v>1</v>
      </c>
      <c r="U1188" s="4">
        <v>5</v>
      </c>
      <c r="W1188" s="4" t="s">
        <v>3946</v>
      </c>
      <c r="X1188" s="4" t="s">
        <v>3947</v>
      </c>
      <c r="Y1188" s="45">
        <v>0</v>
      </c>
      <c r="Z1188" s="4" t="s">
        <v>3948</v>
      </c>
      <c r="AA1188" s="4">
        <v>1</v>
      </c>
      <c r="AB1188" s="4">
        <v>100</v>
      </c>
      <c r="AC1188" s="4">
        <v>1</v>
      </c>
      <c r="AD1188" s="4">
        <v>1</v>
      </c>
      <c r="AE1188" s="45" t="s">
        <v>16461</v>
      </c>
      <c r="AF1188" s="45" t="s">
        <v>16457</v>
      </c>
      <c r="AG1188" s="45" t="s">
        <v>16459</v>
      </c>
      <c r="AH1188" s="45" t="s">
        <v>16453</v>
      </c>
      <c r="AI1188" s="45" t="s">
        <v>16455</v>
      </c>
      <c r="AJ1188" s="63" t="s">
        <v>20405</v>
      </c>
      <c r="AK1188" s="63" t="s">
        <v>20406</v>
      </c>
      <c r="AL1188" s="45">
        <v>0</v>
      </c>
      <c r="AM1188" s="43">
        <f>IF(AND(L1188="WEAPON",OR(R1188=0,R1188=1,R1188=2)),[1]装备基础and强化!$V$7,IF(AND(L1188="LEFTRING",OR(R1188=0,R1188=1,R1188=2)),[1]装备基础and强化!$W$7,IF(AND(L1188="RIGHTRING",OR(R1188=0,R1188=1,R1188=2)),[1]装备基础and强化!$X$7,IF(AND(L1188="NECKLACE",OR(R1188=0,R1188=1,R1188=2)),[1]装备基础and强化!$Y$7,0))))</f>
        <v>0</v>
      </c>
      <c r="AN1188" s="43">
        <f>IF(AND(L1188="WEAPON",OR(R1188=3,R1188=4)),[1]装备基础and强化!$V$11,IF(AND(L1188="LEFTRING",OR(R1188=3,R1188=4)),[1]装备基础and强化!$W$11,IF(AND(L1188="RIGHTRING",OR(R1188=3,R1188=4)),[1]装备基础and强化!$X$11,IF(AND(L1188="NECKLACE",OR(R1188=3,R1188=4)),[1]装备基础and强化!$Y$11,0))))</f>
        <v>0</v>
      </c>
      <c r="AO1188" s="43" t="e">
        <f>IF(AND(L1188="BELT",T1188=1),[1]装备基础and强化!$AA$7,IF(AND(L1188="PANTS",T1188=1),[1]装备基础and强化!$AB$7,IF(AND(L1188="SHOES",T1188=1),[1]装备基础and强化!$AC$7,IF(AND(L1188="CLOTHES",T1188=1),[1]装备基础and强化!$AD$7,0))))</f>
        <v>#REF!</v>
      </c>
      <c r="AP1188" s="43">
        <f>IF(AND(L1188="BELT",T1188=2),[1]装备基础and强化!$AF$7,IF(AND(L1188="PANTS",T1188=2),[1]装备基础and强化!$AG$7,IF(AND(L1188="SHOES",T1188=2),[1]装备基础and强化!$AH$7,IF(AND(L1188="CLOTHES",T1188=2),[1]装备基础and强化!$AI$7,0))))</f>
        <v>0</v>
      </c>
      <c r="AQ1188" s="43">
        <f>IF(L1188="HAT",[1]装备基础and强化!$AK$7,IF(L1188="JADE",[1]装备基础and强化!$AK$7,0))</f>
        <v>0</v>
      </c>
      <c r="AR1188" s="43" t="e">
        <f t="shared" si="19"/>
        <v>#REF!</v>
      </c>
    </row>
    <row r="1189" spans="1:44" x14ac:dyDescent="0.15">
      <c r="A1189" s="43"/>
      <c r="B1189" s="5" t="s">
        <v>3962</v>
      </c>
      <c r="C1189" s="12">
        <v>21185</v>
      </c>
      <c r="D1189" s="5" t="s">
        <v>3943</v>
      </c>
      <c r="E1189" s="44" t="s">
        <v>22820</v>
      </c>
      <c r="F1189" s="4" t="s">
        <v>3963</v>
      </c>
      <c r="G1189" s="4" t="s">
        <v>3964</v>
      </c>
      <c r="H1189" s="44"/>
      <c r="I1189" s="4" t="s">
        <v>700</v>
      </c>
      <c r="J1189" s="6" t="s">
        <v>700</v>
      </c>
      <c r="K1189" s="45">
        <v>1</v>
      </c>
      <c r="L1189" s="4" t="s">
        <v>714</v>
      </c>
      <c r="M1189" s="104" t="s">
        <v>17155</v>
      </c>
      <c r="N1189" s="45">
        <v>2110600</v>
      </c>
      <c r="O1189" s="4" t="s">
        <v>2666</v>
      </c>
      <c r="P1189" s="4" t="s">
        <v>8842</v>
      </c>
      <c r="Q1189" s="4">
        <v>120</v>
      </c>
      <c r="R1189" s="4">
        <v>1</v>
      </c>
      <c r="S1189" s="4" t="s">
        <v>1607</v>
      </c>
      <c r="T1189" s="4">
        <v>1</v>
      </c>
      <c r="U1189" s="4">
        <v>6</v>
      </c>
      <c r="W1189" s="4" t="s">
        <v>3946</v>
      </c>
      <c r="X1189" s="4" t="s">
        <v>3947</v>
      </c>
      <c r="Y1189" s="45">
        <v>0</v>
      </c>
      <c r="Z1189" s="4" t="s">
        <v>3948</v>
      </c>
      <c r="AA1189" s="4">
        <v>1</v>
      </c>
      <c r="AB1189" s="4">
        <v>100</v>
      </c>
      <c r="AC1189" s="4">
        <v>1</v>
      </c>
      <c r="AD1189" s="4">
        <v>1</v>
      </c>
      <c r="AE1189" s="45" t="s">
        <v>16461</v>
      </c>
      <c r="AF1189" s="45" t="s">
        <v>16457</v>
      </c>
      <c r="AG1189" s="45" t="s">
        <v>16459</v>
      </c>
      <c r="AH1189" s="45" t="s">
        <v>16453</v>
      </c>
      <c r="AI1189" s="45" t="s">
        <v>16455</v>
      </c>
      <c r="AJ1189" s="63" t="s">
        <v>20405</v>
      </c>
      <c r="AK1189" s="63" t="s">
        <v>20406</v>
      </c>
      <c r="AL1189" s="4">
        <v>0</v>
      </c>
      <c r="AM1189" s="43">
        <f>IF(AND(L1189="WEAPON",OR(R1189=0,R1189=1,R1189=2)),[1]装备基础and强化!$V$7,IF(AND(L1189="LEFTRING",OR(R1189=0,R1189=1,R1189=2)),[1]装备基础and强化!$W$7,IF(AND(L1189="RIGHTRING",OR(R1189=0,R1189=1,R1189=2)),[1]装备基础and强化!$X$7,IF(AND(L1189="NECKLACE",OR(R1189=0,R1189=1,R1189=2)),[1]装备基础and强化!$Y$7,0))))</f>
        <v>0</v>
      </c>
      <c r="AN1189" s="43">
        <f>IF(AND(L1189="WEAPON",OR(R1189=3,R1189=4)),[1]装备基础and强化!$V$11,IF(AND(L1189="LEFTRING",OR(R1189=3,R1189=4)),[1]装备基础and强化!$W$11,IF(AND(L1189="RIGHTRING",OR(R1189=3,R1189=4)),[1]装备基础and强化!$X$11,IF(AND(L1189="NECKLACE",OR(R1189=3,R1189=4)),[1]装备基础and强化!$Y$11,0))))</f>
        <v>0</v>
      </c>
      <c r="AO1189" s="43" t="e">
        <f>IF(AND(L1189="BELT",T1189=1),[1]装备基础and强化!$AA$7,IF(AND(L1189="PANTS",T1189=1),[1]装备基础and强化!$AB$7,IF(AND(L1189="SHOES",T1189=1),[1]装备基础and强化!$AC$7,IF(AND(L1189="CLOTHES",T1189=1),[1]装备基础and强化!$AD$7,0))))</f>
        <v>#REF!</v>
      </c>
      <c r="AP1189" s="43">
        <f>IF(AND(L1189="BELT",T1189=2),[1]装备基础and强化!$AF$7,IF(AND(L1189="PANTS",T1189=2),[1]装备基础and强化!$AG$7,IF(AND(L1189="SHOES",T1189=2),[1]装备基础and强化!$AH$7,IF(AND(L1189="CLOTHES",T1189=2),[1]装备基础and强化!$AI$7,0))))</f>
        <v>0</v>
      </c>
      <c r="AQ1189" s="43">
        <f>IF(L1189="HAT",[1]装备基础and强化!$AK$7,IF(L1189="JADE",[1]装备基础and强化!$AK$7,0))</f>
        <v>0</v>
      </c>
      <c r="AR1189" s="43" t="e">
        <f t="shared" si="19"/>
        <v>#REF!</v>
      </c>
    </row>
    <row r="1190" spans="1:44" x14ac:dyDescent="0.15">
      <c r="A1190" s="43"/>
      <c r="B1190" s="5" t="s">
        <v>3966</v>
      </c>
      <c r="C1190" s="12">
        <v>21186</v>
      </c>
      <c r="D1190" s="5" t="s">
        <v>3943</v>
      </c>
      <c r="E1190" s="44" t="s">
        <v>22821</v>
      </c>
      <c r="F1190" s="4" t="s">
        <v>3967</v>
      </c>
      <c r="G1190" s="4" t="s">
        <v>3968</v>
      </c>
      <c r="H1190" s="44"/>
      <c r="I1190" s="4" t="s">
        <v>700</v>
      </c>
      <c r="J1190" s="6" t="s">
        <v>700</v>
      </c>
      <c r="K1190" s="45">
        <v>1</v>
      </c>
      <c r="L1190" s="4" t="s">
        <v>714</v>
      </c>
      <c r="M1190" s="104" t="s">
        <v>17156</v>
      </c>
      <c r="N1190" s="45">
        <v>2110700</v>
      </c>
      <c r="O1190" s="4" t="s">
        <v>14714</v>
      </c>
      <c r="P1190" s="4" t="s">
        <v>8842</v>
      </c>
      <c r="Q1190" s="4">
        <v>120</v>
      </c>
      <c r="R1190" s="4">
        <v>1</v>
      </c>
      <c r="S1190" s="4" t="s">
        <v>1607</v>
      </c>
      <c r="T1190" s="4">
        <v>1</v>
      </c>
      <c r="U1190" s="4">
        <v>7</v>
      </c>
      <c r="W1190" s="4" t="s">
        <v>3946</v>
      </c>
      <c r="X1190" s="4" t="s">
        <v>3947</v>
      </c>
      <c r="Y1190" s="45">
        <v>0</v>
      </c>
      <c r="Z1190" s="4" t="s">
        <v>3948</v>
      </c>
      <c r="AA1190" s="4">
        <v>1</v>
      </c>
      <c r="AB1190" s="4">
        <v>100</v>
      </c>
      <c r="AC1190" s="4">
        <v>1</v>
      </c>
      <c r="AD1190" s="4">
        <v>1</v>
      </c>
      <c r="AE1190" s="45" t="s">
        <v>16461</v>
      </c>
      <c r="AF1190" s="45" t="s">
        <v>16457</v>
      </c>
      <c r="AG1190" s="45" t="s">
        <v>16459</v>
      </c>
      <c r="AH1190" s="45" t="s">
        <v>16453</v>
      </c>
      <c r="AI1190" s="45" t="s">
        <v>16455</v>
      </c>
      <c r="AJ1190" s="63" t="s">
        <v>20405</v>
      </c>
      <c r="AK1190" s="63" t="s">
        <v>20406</v>
      </c>
      <c r="AL1190" s="45">
        <v>0</v>
      </c>
      <c r="AM1190" s="43">
        <f>IF(AND(L1190="WEAPON",OR(R1190=0,R1190=1,R1190=2)),[1]装备基础and强化!$V$7,IF(AND(L1190="LEFTRING",OR(R1190=0,R1190=1,R1190=2)),[1]装备基础and强化!$W$7,IF(AND(L1190="RIGHTRING",OR(R1190=0,R1190=1,R1190=2)),[1]装备基础and强化!$X$7,IF(AND(L1190="NECKLACE",OR(R1190=0,R1190=1,R1190=2)),[1]装备基础and强化!$Y$7,0))))</f>
        <v>0</v>
      </c>
      <c r="AN1190" s="43">
        <f>IF(AND(L1190="WEAPON",OR(R1190=3,R1190=4)),[1]装备基础and强化!$V$11,IF(AND(L1190="LEFTRING",OR(R1190=3,R1190=4)),[1]装备基础and强化!$W$11,IF(AND(L1190="RIGHTRING",OR(R1190=3,R1190=4)),[1]装备基础and强化!$X$11,IF(AND(L1190="NECKLACE",OR(R1190=3,R1190=4)),[1]装备基础and强化!$Y$11,0))))</f>
        <v>0</v>
      </c>
      <c r="AO1190" s="43" t="e">
        <f>IF(AND(L1190="BELT",T1190=1),[1]装备基础and强化!$AA$7,IF(AND(L1190="PANTS",T1190=1),[1]装备基础and强化!$AB$7,IF(AND(L1190="SHOES",T1190=1),[1]装备基础and强化!$AC$7,IF(AND(L1190="CLOTHES",T1190=1),[1]装备基础and强化!$AD$7,0))))</f>
        <v>#REF!</v>
      </c>
      <c r="AP1190" s="43">
        <f>IF(AND(L1190="BELT",T1190=2),[1]装备基础and强化!$AF$7,IF(AND(L1190="PANTS",T1190=2),[1]装备基础and强化!$AG$7,IF(AND(L1190="SHOES",T1190=2),[1]装备基础and强化!$AH$7,IF(AND(L1190="CLOTHES",T1190=2),[1]装备基础and强化!$AI$7,0))))</f>
        <v>0</v>
      </c>
      <c r="AQ1190" s="43">
        <f>IF(L1190="HAT",[1]装备基础and强化!$AK$7,IF(L1190="JADE",[1]装备基础and强化!$AK$7,0))</f>
        <v>0</v>
      </c>
      <c r="AR1190" s="43" t="e">
        <f t="shared" si="19"/>
        <v>#REF!</v>
      </c>
    </row>
    <row r="1191" spans="1:44" x14ac:dyDescent="0.15">
      <c r="A1191" s="43"/>
      <c r="B1191" s="5" t="s">
        <v>3970</v>
      </c>
      <c r="C1191" s="12">
        <v>21187</v>
      </c>
      <c r="D1191" s="5" t="s">
        <v>3943</v>
      </c>
      <c r="E1191" s="44" t="s">
        <v>22822</v>
      </c>
      <c r="F1191" s="4" t="s">
        <v>3971</v>
      </c>
      <c r="G1191" s="4" t="s">
        <v>3972</v>
      </c>
      <c r="H1191" s="44"/>
      <c r="I1191" s="4" t="s">
        <v>700</v>
      </c>
      <c r="J1191" s="6" t="s">
        <v>700</v>
      </c>
      <c r="K1191" s="45">
        <v>1</v>
      </c>
      <c r="L1191" s="4" t="s">
        <v>714</v>
      </c>
      <c r="M1191" s="104" t="s">
        <v>17157</v>
      </c>
      <c r="N1191" s="45">
        <v>2110800</v>
      </c>
      <c r="O1191" s="4" t="s">
        <v>3190</v>
      </c>
      <c r="P1191" s="4" t="s">
        <v>8842</v>
      </c>
      <c r="Q1191" s="4">
        <v>120</v>
      </c>
      <c r="R1191" s="4">
        <v>1</v>
      </c>
      <c r="S1191" s="4" t="s">
        <v>1607</v>
      </c>
      <c r="T1191" s="4">
        <v>1</v>
      </c>
      <c r="U1191" s="4">
        <v>8</v>
      </c>
      <c r="W1191" s="4" t="s">
        <v>3946</v>
      </c>
      <c r="X1191" s="4" t="s">
        <v>3947</v>
      </c>
      <c r="Y1191" s="45">
        <v>0</v>
      </c>
      <c r="Z1191" s="4" t="s">
        <v>3948</v>
      </c>
      <c r="AA1191" s="4">
        <v>1</v>
      </c>
      <c r="AB1191" s="4">
        <v>100</v>
      </c>
      <c r="AC1191" s="4">
        <v>1</v>
      </c>
      <c r="AD1191" s="4">
        <v>1</v>
      </c>
      <c r="AE1191" s="45" t="s">
        <v>16461</v>
      </c>
      <c r="AF1191" s="45" t="s">
        <v>16457</v>
      </c>
      <c r="AG1191" s="45" t="s">
        <v>16459</v>
      </c>
      <c r="AH1191" s="45" t="s">
        <v>16453</v>
      </c>
      <c r="AI1191" s="45" t="s">
        <v>16455</v>
      </c>
      <c r="AJ1191" s="63" t="s">
        <v>20405</v>
      </c>
      <c r="AK1191" s="63" t="s">
        <v>20406</v>
      </c>
      <c r="AL1191" s="4">
        <v>0</v>
      </c>
      <c r="AM1191" s="43">
        <f>IF(AND(L1191="WEAPON",OR(R1191=0,R1191=1,R1191=2)),[1]装备基础and强化!$V$7,IF(AND(L1191="LEFTRING",OR(R1191=0,R1191=1,R1191=2)),[1]装备基础and强化!$W$7,IF(AND(L1191="RIGHTRING",OR(R1191=0,R1191=1,R1191=2)),[1]装备基础and强化!$X$7,IF(AND(L1191="NECKLACE",OR(R1191=0,R1191=1,R1191=2)),[1]装备基础and强化!$Y$7,0))))</f>
        <v>0</v>
      </c>
      <c r="AN1191" s="43">
        <f>IF(AND(L1191="WEAPON",OR(R1191=3,R1191=4)),[1]装备基础and强化!$V$11,IF(AND(L1191="LEFTRING",OR(R1191=3,R1191=4)),[1]装备基础and强化!$W$11,IF(AND(L1191="RIGHTRING",OR(R1191=3,R1191=4)),[1]装备基础and强化!$X$11,IF(AND(L1191="NECKLACE",OR(R1191=3,R1191=4)),[1]装备基础and强化!$Y$11,0))))</f>
        <v>0</v>
      </c>
      <c r="AO1191" s="43" t="e">
        <f>IF(AND(L1191="BELT",T1191=1),[1]装备基础and强化!$AA$7,IF(AND(L1191="PANTS",T1191=1),[1]装备基础and强化!$AB$7,IF(AND(L1191="SHOES",T1191=1),[1]装备基础and强化!$AC$7,IF(AND(L1191="CLOTHES",T1191=1),[1]装备基础and强化!$AD$7,0))))</f>
        <v>#REF!</v>
      </c>
      <c r="AP1191" s="43">
        <f>IF(AND(L1191="BELT",T1191=2),[1]装备基础and强化!$AF$7,IF(AND(L1191="PANTS",T1191=2),[1]装备基础and强化!$AG$7,IF(AND(L1191="SHOES",T1191=2),[1]装备基础and强化!$AH$7,IF(AND(L1191="CLOTHES",T1191=2),[1]装备基础and强化!$AI$7,0))))</f>
        <v>0</v>
      </c>
      <c r="AQ1191" s="43">
        <f>IF(L1191="HAT",[1]装备基础and强化!$AK$7,IF(L1191="JADE",[1]装备基础and强化!$AK$7,0))</f>
        <v>0</v>
      </c>
      <c r="AR1191" s="43" t="e">
        <f t="shared" si="19"/>
        <v>#REF!</v>
      </c>
    </row>
    <row r="1192" spans="1:44" x14ac:dyDescent="0.15">
      <c r="A1192" s="43"/>
      <c r="B1192" s="5" t="s">
        <v>3974</v>
      </c>
      <c r="C1192" s="12">
        <v>21188</v>
      </c>
      <c r="D1192" s="5" t="s">
        <v>3975</v>
      </c>
      <c r="E1192" s="44" t="s">
        <v>22823</v>
      </c>
      <c r="F1192" s="4" t="s">
        <v>3976</v>
      </c>
      <c r="G1192" s="4" t="s">
        <v>3977</v>
      </c>
      <c r="H1192" s="44"/>
      <c r="I1192" s="4" t="s">
        <v>700</v>
      </c>
      <c r="J1192" s="6" t="s">
        <v>700</v>
      </c>
      <c r="K1192" s="45">
        <v>1</v>
      </c>
      <c r="L1192" s="4" t="s">
        <v>714</v>
      </c>
      <c r="M1192" s="104" t="s">
        <v>17158</v>
      </c>
      <c r="N1192" s="45">
        <v>2140100</v>
      </c>
      <c r="O1192" s="4" t="s">
        <v>6266</v>
      </c>
      <c r="P1192" s="4" t="s">
        <v>8842</v>
      </c>
      <c r="Q1192" s="4">
        <v>150</v>
      </c>
      <c r="R1192" s="4">
        <v>1</v>
      </c>
      <c r="S1192" s="4" t="s">
        <v>1641</v>
      </c>
      <c r="T1192" s="4">
        <v>1</v>
      </c>
      <c r="U1192" s="4">
        <v>1</v>
      </c>
      <c r="W1192" s="4" t="s">
        <v>3979</v>
      </c>
      <c r="X1192" s="4" t="s">
        <v>3980</v>
      </c>
      <c r="Y1192" s="45">
        <v>0</v>
      </c>
      <c r="Z1192" s="4" t="s">
        <v>3981</v>
      </c>
      <c r="AA1192" s="4">
        <v>1</v>
      </c>
      <c r="AB1192" s="4">
        <v>100</v>
      </c>
      <c r="AC1192" s="4">
        <v>1</v>
      </c>
      <c r="AD1192" s="4">
        <v>1</v>
      </c>
      <c r="AE1192" s="45" t="s">
        <v>16461</v>
      </c>
      <c r="AF1192" s="45" t="s">
        <v>16457</v>
      </c>
      <c r="AG1192" s="45" t="s">
        <v>16459</v>
      </c>
      <c r="AH1192" s="45" t="s">
        <v>16453</v>
      </c>
      <c r="AI1192" s="45" t="s">
        <v>16455</v>
      </c>
      <c r="AJ1192" s="63" t="s">
        <v>20405</v>
      </c>
      <c r="AK1192" s="63" t="s">
        <v>20406</v>
      </c>
      <c r="AL1192" s="45">
        <v>0</v>
      </c>
      <c r="AM1192" s="43">
        <f>IF(AND(L1192="WEAPON",OR(R1192=0,R1192=1,R1192=2)),[1]装备基础and强化!$V$7,IF(AND(L1192="LEFTRING",OR(R1192=0,R1192=1,R1192=2)),[1]装备基础and强化!$W$7,IF(AND(L1192="RIGHTRING",OR(R1192=0,R1192=1,R1192=2)),[1]装备基础and强化!$X$7,IF(AND(L1192="NECKLACE",OR(R1192=0,R1192=1,R1192=2)),[1]装备基础and强化!$Y$7,0))))</f>
        <v>0</v>
      </c>
      <c r="AN1192" s="43">
        <f>IF(AND(L1192="WEAPON",OR(R1192=3,R1192=4)),[1]装备基础and强化!$V$11,IF(AND(L1192="LEFTRING",OR(R1192=3,R1192=4)),[1]装备基础and强化!$W$11,IF(AND(L1192="RIGHTRING",OR(R1192=3,R1192=4)),[1]装备基础and强化!$X$11,IF(AND(L1192="NECKLACE",OR(R1192=3,R1192=4)),[1]装备基础and强化!$Y$11,0))))</f>
        <v>0</v>
      </c>
      <c r="AO1192" s="43" t="e">
        <f>IF(AND(L1192="BELT",T1192=1),[1]装备基础and强化!$AA$7,IF(AND(L1192="PANTS",T1192=1),[1]装备基础and强化!$AB$7,IF(AND(L1192="SHOES",T1192=1),[1]装备基础and强化!$AC$7,IF(AND(L1192="CLOTHES",T1192=1),[1]装备基础and强化!$AD$7,0))))</f>
        <v>#REF!</v>
      </c>
      <c r="AP1192" s="43">
        <f>IF(AND(L1192="BELT",T1192=2),[1]装备基础and强化!$AF$7,IF(AND(L1192="PANTS",T1192=2),[1]装备基础and强化!$AG$7,IF(AND(L1192="SHOES",T1192=2),[1]装备基础and强化!$AH$7,IF(AND(L1192="CLOTHES",T1192=2),[1]装备基础and强化!$AI$7,0))))</f>
        <v>0</v>
      </c>
      <c r="AQ1192" s="43">
        <f>IF(L1192="HAT",[1]装备基础and强化!$AK$7,IF(L1192="JADE",[1]装备基础and强化!$AK$7,0))</f>
        <v>0</v>
      </c>
      <c r="AR1192" s="43" t="e">
        <f t="shared" si="19"/>
        <v>#REF!</v>
      </c>
    </row>
    <row r="1193" spans="1:44" x14ac:dyDescent="0.15">
      <c r="A1193" s="43"/>
      <c r="B1193" s="5" t="s">
        <v>3982</v>
      </c>
      <c r="C1193" s="12">
        <v>21189</v>
      </c>
      <c r="D1193" s="5" t="s">
        <v>3975</v>
      </c>
      <c r="E1193" s="44" t="s">
        <v>22824</v>
      </c>
      <c r="F1193" s="4" t="s">
        <v>3983</v>
      </c>
      <c r="G1193" s="4" t="s">
        <v>3984</v>
      </c>
      <c r="H1193" s="44"/>
      <c r="I1193" s="4" t="s">
        <v>700</v>
      </c>
      <c r="J1193" s="6" t="s">
        <v>700</v>
      </c>
      <c r="K1193" s="45">
        <v>1</v>
      </c>
      <c r="L1193" s="4" t="s">
        <v>714</v>
      </c>
      <c r="M1193" s="104" t="s">
        <v>17159</v>
      </c>
      <c r="N1193" s="45">
        <v>2140200</v>
      </c>
      <c r="O1193" s="4" t="s">
        <v>6278</v>
      </c>
      <c r="P1193" s="4" t="s">
        <v>8842</v>
      </c>
      <c r="Q1193" s="4">
        <v>150</v>
      </c>
      <c r="R1193" s="4">
        <v>1</v>
      </c>
      <c r="S1193" s="4" t="s">
        <v>1641</v>
      </c>
      <c r="T1193" s="4">
        <v>1</v>
      </c>
      <c r="U1193" s="4">
        <v>2</v>
      </c>
      <c r="W1193" s="4" t="s">
        <v>3979</v>
      </c>
      <c r="X1193" s="4" t="s">
        <v>3980</v>
      </c>
      <c r="Y1193" s="45">
        <v>0</v>
      </c>
      <c r="Z1193" s="4" t="s">
        <v>3981</v>
      </c>
      <c r="AA1193" s="4">
        <v>1</v>
      </c>
      <c r="AB1193" s="4">
        <v>100</v>
      </c>
      <c r="AC1193" s="4">
        <v>1</v>
      </c>
      <c r="AD1193" s="4">
        <v>1</v>
      </c>
      <c r="AE1193" s="45" t="s">
        <v>16461</v>
      </c>
      <c r="AF1193" s="45" t="s">
        <v>16457</v>
      </c>
      <c r="AG1193" s="45" t="s">
        <v>16459</v>
      </c>
      <c r="AH1193" s="45" t="s">
        <v>16453</v>
      </c>
      <c r="AI1193" s="45" t="s">
        <v>16455</v>
      </c>
      <c r="AJ1193" s="63" t="s">
        <v>20405</v>
      </c>
      <c r="AK1193" s="63" t="s">
        <v>20406</v>
      </c>
      <c r="AL1193" s="4">
        <v>0</v>
      </c>
      <c r="AM1193" s="43">
        <f>IF(AND(L1193="WEAPON",OR(R1193=0,R1193=1,R1193=2)),[1]装备基础and强化!$V$7,IF(AND(L1193="LEFTRING",OR(R1193=0,R1193=1,R1193=2)),[1]装备基础and强化!$W$7,IF(AND(L1193="RIGHTRING",OR(R1193=0,R1193=1,R1193=2)),[1]装备基础and强化!$X$7,IF(AND(L1193="NECKLACE",OR(R1193=0,R1193=1,R1193=2)),[1]装备基础and强化!$Y$7,0))))</f>
        <v>0</v>
      </c>
      <c r="AN1193" s="43">
        <f>IF(AND(L1193="WEAPON",OR(R1193=3,R1193=4)),[1]装备基础and强化!$V$11,IF(AND(L1193="LEFTRING",OR(R1193=3,R1193=4)),[1]装备基础and强化!$W$11,IF(AND(L1193="RIGHTRING",OR(R1193=3,R1193=4)),[1]装备基础and强化!$X$11,IF(AND(L1193="NECKLACE",OR(R1193=3,R1193=4)),[1]装备基础and强化!$Y$11,0))))</f>
        <v>0</v>
      </c>
      <c r="AO1193" s="43" t="e">
        <f>IF(AND(L1193="BELT",T1193=1),[1]装备基础and强化!$AA$7,IF(AND(L1193="PANTS",T1193=1),[1]装备基础and强化!$AB$7,IF(AND(L1193="SHOES",T1193=1),[1]装备基础and强化!$AC$7,IF(AND(L1193="CLOTHES",T1193=1),[1]装备基础and强化!$AD$7,0))))</f>
        <v>#REF!</v>
      </c>
      <c r="AP1193" s="43">
        <f>IF(AND(L1193="BELT",T1193=2),[1]装备基础and强化!$AF$7,IF(AND(L1193="PANTS",T1193=2),[1]装备基础and强化!$AG$7,IF(AND(L1193="SHOES",T1193=2),[1]装备基础and强化!$AH$7,IF(AND(L1193="CLOTHES",T1193=2),[1]装备基础and强化!$AI$7,0))))</f>
        <v>0</v>
      </c>
      <c r="AQ1193" s="43">
        <f>IF(L1193="HAT",[1]装备基础and强化!$AK$7,IF(L1193="JADE",[1]装备基础and强化!$AK$7,0))</f>
        <v>0</v>
      </c>
      <c r="AR1193" s="43" t="e">
        <f t="shared" si="19"/>
        <v>#REF!</v>
      </c>
    </row>
    <row r="1194" spans="1:44" x14ac:dyDescent="0.15">
      <c r="A1194" s="43"/>
      <c r="B1194" s="5" t="s">
        <v>3985</v>
      </c>
      <c r="C1194" s="12">
        <v>21190</v>
      </c>
      <c r="D1194" s="5" t="s">
        <v>3975</v>
      </c>
      <c r="E1194" s="44" t="s">
        <v>22825</v>
      </c>
      <c r="F1194" s="4" t="s">
        <v>3986</v>
      </c>
      <c r="G1194" s="4" t="s">
        <v>3987</v>
      </c>
      <c r="H1194" s="44"/>
      <c r="I1194" s="4" t="s">
        <v>700</v>
      </c>
      <c r="J1194" s="6" t="s">
        <v>700</v>
      </c>
      <c r="K1194" s="45">
        <v>1</v>
      </c>
      <c r="L1194" s="4" t="s">
        <v>714</v>
      </c>
      <c r="M1194" s="104" t="s">
        <v>17160</v>
      </c>
      <c r="N1194" s="45">
        <v>2140300</v>
      </c>
      <c r="O1194" s="4" t="s">
        <v>6341</v>
      </c>
      <c r="P1194" s="4" t="s">
        <v>8842</v>
      </c>
      <c r="Q1194" s="4">
        <v>150</v>
      </c>
      <c r="R1194" s="4">
        <v>1</v>
      </c>
      <c r="S1194" s="4" t="s">
        <v>1641</v>
      </c>
      <c r="T1194" s="4">
        <v>1</v>
      </c>
      <c r="U1194" s="4">
        <v>3</v>
      </c>
      <c r="W1194" s="4" t="s">
        <v>3979</v>
      </c>
      <c r="X1194" s="4" t="s">
        <v>3980</v>
      </c>
      <c r="Y1194" s="45">
        <v>0</v>
      </c>
      <c r="Z1194" s="4" t="s">
        <v>3981</v>
      </c>
      <c r="AA1194" s="4">
        <v>1</v>
      </c>
      <c r="AB1194" s="4">
        <v>100</v>
      </c>
      <c r="AC1194" s="4">
        <v>1</v>
      </c>
      <c r="AD1194" s="4">
        <v>1</v>
      </c>
      <c r="AE1194" s="45" t="s">
        <v>16461</v>
      </c>
      <c r="AF1194" s="45" t="s">
        <v>16457</v>
      </c>
      <c r="AG1194" s="45" t="s">
        <v>16459</v>
      </c>
      <c r="AH1194" s="45" t="s">
        <v>16453</v>
      </c>
      <c r="AI1194" s="45" t="s">
        <v>16455</v>
      </c>
      <c r="AJ1194" s="63" t="s">
        <v>20405</v>
      </c>
      <c r="AK1194" s="63" t="s">
        <v>20406</v>
      </c>
      <c r="AL1194" s="45">
        <v>0</v>
      </c>
      <c r="AM1194" s="43">
        <f>IF(AND(L1194="WEAPON",OR(R1194=0,R1194=1,R1194=2)),[1]装备基础and强化!$V$7,IF(AND(L1194="LEFTRING",OR(R1194=0,R1194=1,R1194=2)),[1]装备基础and强化!$W$7,IF(AND(L1194="RIGHTRING",OR(R1194=0,R1194=1,R1194=2)),[1]装备基础and强化!$X$7,IF(AND(L1194="NECKLACE",OR(R1194=0,R1194=1,R1194=2)),[1]装备基础and强化!$Y$7,0))))</f>
        <v>0</v>
      </c>
      <c r="AN1194" s="43">
        <f>IF(AND(L1194="WEAPON",OR(R1194=3,R1194=4)),[1]装备基础and强化!$V$11,IF(AND(L1194="LEFTRING",OR(R1194=3,R1194=4)),[1]装备基础and强化!$W$11,IF(AND(L1194="RIGHTRING",OR(R1194=3,R1194=4)),[1]装备基础and强化!$X$11,IF(AND(L1194="NECKLACE",OR(R1194=3,R1194=4)),[1]装备基础and强化!$Y$11,0))))</f>
        <v>0</v>
      </c>
      <c r="AO1194" s="43" t="e">
        <f>IF(AND(L1194="BELT",T1194=1),[1]装备基础and强化!$AA$7,IF(AND(L1194="PANTS",T1194=1),[1]装备基础and强化!$AB$7,IF(AND(L1194="SHOES",T1194=1),[1]装备基础and强化!$AC$7,IF(AND(L1194="CLOTHES",T1194=1),[1]装备基础and强化!$AD$7,0))))</f>
        <v>#REF!</v>
      </c>
      <c r="AP1194" s="43">
        <f>IF(AND(L1194="BELT",T1194=2),[1]装备基础and强化!$AF$7,IF(AND(L1194="PANTS",T1194=2),[1]装备基础and强化!$AG$7,IF(AND(L1194="SHOES",T1194=2),[1]装备基础and强化!$AH$7,IF(AND(L1194="CLOTHES",T1194=2),[1]装备基础and强化!$AI$7,0))))</f>
        <v>0</v>
      </c>
      <c r="AQ1194" s="43">
        <f>IF(L1194="HAT",[1]装备基础and强化!$AK$7,IF(L1194="JADE",[1]装备基础and强化!$AK$7,0))</f>
        <v>0</v>
      </c>
      <c r="AR1194" s="43" t="e">
        <f t="shared" si="19"/>
        <v>#REF!</v>
      </c>
    </row>
    <row r="1195" spans="1:44" x14ac:dyDescent="0.15">
      <c r="A1195" s="43"/>
      <c r="B1195" s="5" t="s">
        <v>3988</v>
      </c>
      <c r="C1195" s="12">
        <v>21191</v>
      </c>
      <c r="D1195" s="5" t="s">
        <v>3975</v>
      </c>
      <c r="E1195" s="44" t="s">
        <v>22826</v>
      </c>
      <c r="F1195" s="4" t="s">
        <v>3989</v>
      </c>
      <c r="G1195" s="4" t="s">
        <v>3990</v>
      </c>
      <c r="H1195" s="44"/>
      <c r="I1195" s="4" t="s">
        <v>700</v>
      </c>
      <c r="J1195" s="6" t="s">
        <v>700</v>
      </c>
      <c r="K1195" s="45">
        <v>1</v>
      </c>
      <c r="L1195" s="4" t="s">
        <v>714</v>
      </c>
      <c r="M1195" s="104" t="s">
        <v>17161</v>
      </c>
      <c r="N1195" s="45">
        <v>2140400</v>
      </c>
      <c r="O1195" s="4" t="s">
        <v>7169</v>
      </c>
      <c r="P1195" s="4" t="s">
        <v>8842</v>
      </c>
      <c r="Q1195" s="4">
        <v>150</v>
      </c>
      <c r="R1195" s="4">
        <v>1</v>
      </c>
      <c r="S1195" s="4" t="s">
        <v>1641</v>
      </c>
      <c r="T1195" s="4">
        <v>1</v>
      </c>
      <c r="U1195" s="4">
        <v>4</v>
      </c>
      <c r="W1195" s="4" t="s">
        <v>3979</v>
      </c>
      <c r="X1195" s="4" t="s">
        <v>3980</v>
      </c>
      <c r="Y1195" s="45">
        <v>0</v>
      </c>
      <c r="Z1195" s="4" t="s">
        <v>3981</v>
      </c>
      <c r="AA1195" s="4">
        <v>1</v>
      </c>
      <c r="AB1195" s="4">
        <v>100</v>
      </c>
      <c r="AC1195" s="4">
        <v>1</v>
      </c>
      <c r="AD1195" s="4">
        <v>1</v>
      </c>
      <c r="AE1195" s="45" t="s">
        <v>16461</v>
      </c>
      <c r="AF1195" s="45" t="s">
        <v>16457</v>
      </c>
      <c r="AG1195" s="45" t="s">
        <v>16459</v>
      </c>
      <c r="AH1195" s="45" t="s">
        <v>16453</v>
      </c>
      <c r="AI1195" s="45" t="s">
        <v>16455</v>
      </c>
      <c r="AJ1195" s="63" t="s">
        <v>20405</v>
      </c>
      <c r="AK1195" s="63" t="s">
        <v>20406</v>
      </c>
      <c r="AL1195" s="4">
        <v>0</v>
      </c>
      <c r="AM1195" s="43">
        <f>IF(AND(L1195="WEAPON",OR(R1195=0,R1195=1,R1195=2)),[1]装备基础and强化!$V$7,IF(AND(L1195="LEFTRING",OR(R1195=0,R1195=1,R1195=2)),[1]装备基础and强化!$W$7,IF(AND(L1195="RIGHTRING",OR(R1195=0,R1195=1,R1195=2)),[1]装备基础and强化!$X$7,IF(AND(L1195="NECKLACE",OR(R1195=0,R1195=1,R1195=2)),[1]装备基础and强化!$Y$7,0))))</f>
        <v>0</v>
      </c>
      <c r="AN1195" s="43">
        <f>IF(AND(L1195="WEAPON",OR(R1195=3,R1195=4)),[1]装备基础and强化!$V$11,IF(AND(L1195="LEFTRING",OR(R1195=3,R1195=4)),[1]装备基础and强化!$W$11,IF(AND(L1195="RIGHTRING",OR(R1195=3,R1195=4)),[1]装备基础and强化!$X$11,IF(AND(L1195="NECKLACE",OR(R1195=3,R1195=4)),[1]装备基础and强化!$Y$11,0))))</f>
        <v>0</v>
      </c>
      <c r="AO1195" s="43" t="e">
        <f>IF(AND(L1195="BELT",T1195=1),[1]装备基础and强化!$AA$7,IF(AND(L1195="PANTS",T1195=1),[1]装备基础and强化!$AB$7,IF(AND(L1195="SHOES",T1195=1),[1]装备基础and强化!$AC$7,IF(AND(L1195="CLOTHES",T1195=1),[1]装备基础and强化!$AD$7,0))))</f>
        <v>#REF!</v>
      </c>
      <c r="AP1195" s="43">
        <f>IF(AND(L1195="BELT",T1195=2),[1]装备基础and强化!$AF$7,IF(AND(L1195="PANTS",T1195=2),[1]装备基础and强化!$AG$7,IF(AND(L1195="SHOES",T1195=2),[1]装备基础and强化!$AH$7,IF(AND(L1195="CLOTHES",T1195=2),[1]装备基础and强化!$AI$7,0))))</f>
        <v>0</v>
      </c>
      <c r="AQ1195" s="43">
        <f>IF(L1195="HAT",[1]装备基础and强化!$AK$7,IF(L1195="JADE",[1]装备基础and强化!$AK$7,0))</f>
        <v>0</v>
      </c>
      <c r="AR1195" s="43" t="e">
        <f t="shared" si="19"/>
        <v>#REF!</v>
      </c>
    </row>
    <row r="1196" spans="1:44" x14ac:dyDescent="0.15">
      <c r="A1196" s="43"/>
      <c r="B1196" s="5" t="s">
        <v>3992</v>
      </c>
      <c r="C1196" s="12">
        <v>21192</v>
      </c>
      <c r="D1196" s="5" t="s">
        <v>3975</v>
      </c>
      <c r="E1196" s="44" t="s">
        <v>22827</v>
      </c>
      <c r="F1196" s="4" t="s">
        <v>3993</v>
      </c>
      <c r="G1196" s="4" t="s">
        <v>3994</v>
      </c>
      <c r="H1196" s="44"/>
      <c r="I1196" s="4" t="s">
        <v>700</v>
      </c>
      <c r="J1196" s="6" t="s">
        <v>700</v>
      </c>
      <c r="K1196" s="45">
        <v>1</v>
      </c>
      <c r="L1196" s="4" t="s">
        <v>714</v>
      </c>
      <c r="M1196" s="104" t="s">
        <v>17162</v>
      </c>
      <c r="N1196" s="45">
        <v>2140500</v>
      </c>
      <c r="O1196" s="4" t="s">
        <v>14890</v>
      </c>
      <c r="P1196" s="4" t="s">
        <v>8842</v>
      </c>
      <c r="Q1196" s="4">
        <v>150</v>
      </c>
      <c r="R1196" s="4">
        <v>1</v>
      </c>
      <c r="S1196" s="4" t="s">
        <v>1641</v>
      </c>
      <c r="T1196" s="4">
        <v>1</v>
      </c>
      <c r="U1196" s="4">
        <v>5</v>
      </c>
      <c r="W1196" s="4" t="s">
        <v>3979</v>
      </c>
      <c r="X1196" s="4" t="s">
        <v>3980</v>
      </c>
      <c r="Y1196" s="45">
        <v>0</v>
      </c>
      <c r="Z1196" s="4" t="s">
        <v>3981</v>
      </c>
      <c r="AA1196" s="4">
        <v>1</v>
      </c>
      <c r="AB1196" s="4">
        <v>100</v>
      </c>
      <c r="AC1196" s="4">
        <v>1</v>
      </c>
      <c r="AD1196" s="4">
        <v>1</v>
      </c>
      <c r="AE1196" s="45" t="s">
        <v>16461</v>
      </c>
      <c r="AF1196" s="45" t="s">
        <v>16457</v>
      </c>
      <c r="AG1196" s="45" t="s">
        <v>16459</v>
      </c>
      <c r="AH1196" s="45" t="s">
        <v>16453</v>
      </c>
      <c r="AI1196" s="45" t="s">
        <v>16455</v>
      </c>
      <c r="AJ1196" s="63" t="s">
        <v>20405</v>
      </c>
      <c r="AK1196" s="63" t="s">
        <v>20406</v>
      </c>
      <c r="AL1196" s="45">
        <v>0</v>
      </c>
      <c r="AM1196" s="43">
        <f>IF(AND(L1196="WEAPON",OR(R1196=0,R1196=1,R1196=2)),[1]装备基础and强化!$V$7,IF(AND(L1196="LEFTRING",OR(R1196=0,R1196=1,R1196=2)),[1]装备基础and强化!$W$7,IF(AND(L1196="RIGHTRING",OR(R1196=0,R1196=1,R1196=2)),[1]装备基础and强化!$X$7,IF(AND(L1196="NECKLACE",OR(R1196=0,R1196=1,R1196=2)),[1]装备基础and强化!$Y$7,0))))</f>
        <v>0</v>
      </c>
      <c r="AN1196" s="43">
        <f>IF(AND(L1196="WEAPON",OR(R1196=3,R1196=4)),[1]装备基础and强化!$V$11,IF(AND(L1196="LEFTRING",OR(R1196=3,R1196=4)),[1]装备基础and强化!$W$11,IF(AND(L1196="RIGHTRING",OR(R1196=3,R1196=4)),[1]装备基础and强化!$X$11,IF(AND(L1196="NECKLACE",OR(R1196=3,R1196=4)),[1]装备基础and强化!$Y$11,0))))</f>
        <v>0</v>
      </c>
      <c r="AO1196" s="43" t="e">
        <f>IF(AND(L1196="BELT",T1196=1),[1]装备基础and强化!$AA$7,IF(AND(L1196="PANTS",T1196=1),[1]装备基础and强化!$AB$7,IF(AND(L1196="SHOES",T1196=1),[1]装备基础and强化!$AC$7,IF(AND(L1196="CLOTHES",T1196=1),[1]装备基础and强化!$AD$7,0))))</f>
        <v>#REF!</v>
      </c>
      <c r="AP1196" s="43">
        <f>IF(AND(L1196="BELT",T1196=2),[1]装备基础and强化!$AF$7,IF(AND(L1196="PANTS",T1196=2),[1]装备基础and强化!$AG$7,IF(AND(L1196="SHOES",T1196=2),[1]装备基础and强化!$AH$7,IF(AND(L1196="CLOTHES",T1196=2),[1]装备基础and强化!$AI$7,0))))</f>
        <v>0</v>
      </c>
      <c r="AQ1196" s="43">
        <f>IF(L1196="HAT",[1]装备基础and强化!$AK$7,IF(L1196="JADE",[1]装备基础and强化!$AK$7,0))</f>
        <v>0</v>
      </c>
      <c r="AR1196" s="43" t="e">
        <f t="shared" si="19"/>
        <v>#REF!</v>
      </c>
    </row>
    <row r="1197" spans="1:44" x14ac:dyDescent="0.15">
      <c r="A1197" s="43"/>
      <c r="B1197" s="5" t="s">
        <v>3995</v>
      </c>
      <c r="C1197" s="12">
        <v>21193</v>
      </c>
      <c r="D1197" s="5" t="s">
        <v>3975</v>
      </c>
      <c r="E1197" s="44" t="s">
        <v>22828</v>
      </c>
      <c r="F1197" s="4" t="s">
        <v>3996</v>
      </c>
      <c r="G1197" s="4" t="s">
        <v>3997</v>
      </c>
      <c r="H1197" s="44"/>
      <c r="I1197" s="4" t="s">
        <v>700</v>
      </c>
      <c r="J1197" s="6" t="s">
        <v>700</v>
      </c>
      <c r="K1197" s="45">
        <v>1</v>
      </c>
      <c r="L1197" s="4" t="s">
        <v>714</v>
      </c>
      <c r="M1197" s="104" t="s">
        <v>17163</v>
      </c>
      <c r="N1197" s="45">
        <v>2140600</v>
      </c>
      <c r="O1197" s="4" t="s">
        <v>14865</v>
      </c>
      <c r="P1197" s="4" t="s">
        <v>8842</v>
      </c>
      <c r="Q1197" s="4">
        <v>150</v>
      </c>
      <c r="R1197" s="4">
        <v>1</v>
      </c>
      <c r="S1197" s="4" t="s">
        <v>1641</v>
      </c>
      <c r="T1197" s="4">
        <v>1</v>
      </c>
      <c r="U1197" s="4">
        <v>6</v>
      </c>
      <c r="W1197" s="4" t="s">
        <v>3979</v>
      </c>
      <c r="X1197" s="4" t="s">
        <v>3980</v>
      </c>
      <c r="Y1197" s="45">
        <v>0</v>
      </c>
      <c r="Z1197" s="4" t="s">
        <v>3981</v>
      </c>
      <c r="AA1197" s="4">
        <v>1</v>
      </c>
      <c r="AB1197" s="4">
        <v>100</v>
      </c>
      <c r="AC1197" s="4">
        <v>1</v>
      </c>
      <c r="AD1197" s="4">
        <v>1</v>
      </c>
      <c r="AE1197" s="45" t="s">
        <v>16461</v>
      </c>
      <c r="AF1197" s="45" t="s">
        <v>16457</v>
      </c>
      <c r="AG1197" s="45" t="s">
        <v>16459</v>
      </c>
      <c r="AH1197" s="45" t="s">
        <v>16453</v>
      </c>
      <c r="AI1197" s="45" t="s">
        <v>16455</v>
      </c>
      <c r="AJ1197" s="63" t="s">
        <v>20405</v>
      </c>
      <c r="AK1197" s="63" t="s">
        <v>20406</v>
      </c>
      <c r="AL1197" s="4">
        <v>0</v>
      </c>
      <c r="AM1197" s="43">
        <f>IF(AND(L1197="WEAPON",OR(R1197=0,R1197=1,R1197=2)),[1]装备基础and强化!$V$7,IF(AND(L1197="LEFTRING",OR(R1197=0,R1197=1,R1197=2)),[1]装备基础and强化!$W$7,IF(AND(L1197="RIGHTRING",OR(R1197=0,R1197=1,R1197=2)),[1]装备基础and强化!$X$7,IF(AND(L1197="NECKLACE",OR(R1197=0,R1197=1,R1197=2)),[1]装备基础and强化!$Y$7,0))))</f>
        <v>0</v>
      </c>
      <c r="AN1197" s="43">
        <f>IF(AND(L1197="WEAPON",OR(R1197=3,R1197=4)),[1]装备基础and强化!$V$11,IF(AND(L1197="LEFTRING",OR(R1197=3,R1197=4)),[1]装备基础and强化!$W$11,IF(AND(L1197="RIGHTRING",OR(R1197=3,R1197=4)),[1]装备基础and强化!$X$11,IF(AND(L1197="NECKLACE",OR(R1197=3,R1197=4)),[1]装备基础and强化!$Y$11,0))))</f>
        <v>0</v>
      </c>
      <c r="AO1197" s="43" t="e">
        <f>IF(AND(L1197="BELT",T1197=1),[1]装备基础and强化!$AA$7,IF(AND(L1197="PANTS",T1197=1),[1]装备基础and强化!$AB$7,IF(AND(L1197="SHOES",T1197=1),[1]装备基础and强化!$AC$7,IF(AND(L1197="CLOTHES",T1197=1),[1]装备基础and强化!$AD$7,0))))</f>
        <v>#REF!</v>
      </c>
      <c r="AP1197" s="43">
        <f>IF(AND(L1197="BELT",T1197=2),[1]装备基础and强化!$AF$7,IF(AND(L1197="PANTS",T1197=2),[1]装备基础and强化!$AG$7,IF(AND(L1197="SHOES",T1197=2),[1]装备基础and强化!$AH$7,IF(AND(L1197="CLOTHES",T1197=2),[1]装备基础and强化!$AI$7,0))))</f>
        <v>0</v>
      </c>
      <c r="AQ1197" s="43">
        <f>IF(L1197="HAT",[1]装备基础and强化!$AK$7,IF(L1197="JADE",[1]装备基础and强化!$AK$7,0))</f>
        <v>0</v>
      </c>
      <c r="AR1197" s="43" t="e">
        <f t="shared" si="19"/>
        <v>#REF!</v>
      </c>
    </row>
    <row r="1198" spans="1:44" x14ac:dyDescent="0.15">
      <c r="A1198" s="43"/>
      <c r="B1198" s="5" t="s">
        <v>3998</v>
      </c>
      <c r="C1198" s="12">
        <v>21194</v>
      </c>
      <c r="D1198" s="5" t="s">
        <v>3975</v>
      </c>
      <c r="E1198" s="44" t="s">
        <v>22829</v>
      </c>
      <c r="F1198" s="4" t="s">
        <v>3999</v>
      </c>
      <c r="G1198" s="4" t="s">
        <v>4000</v>
      </c>
      <c r="H1198" s="44"/>
      <c r="I1198" s="4" t="s">
        <v>700</v>
      </c>
      <c r="J1198" s="6" t="s">
        <v>700</v>
      </c>
      <c r="K1198" s="45">
        <v>1</v>
      </c>
      <c r="L1198" s="4" t="s">
        <v>714</v>
      </c>
      <c r="M1198" s="104" t="s">
        <v>17164</v>
      </c>
      <c r="N1198" s="45">
        <v>2140700</v>
      </c>
      <c r="O1198" s="4" t="s">
        <v>14716</v>
      </c>
      <c r="P1198" s="4" t="s">
        <v>8842</v>
      </c>
      <c r="Q1198" s="4">
        <v>150</v>
      </c>
      <c r="R1198" s="4">
        <v>1</v>
      </c>
      <c r="S1198" s="4" t="s">
        <v>1641</v>
      </c>
      <c r="T1198" s="4">
        <v>1</v>
      </c>
      <c r="U1198" s="4">
        <v>7</v>
      </c>
      <c r="W1198" s="4" t="s">
        <v>3979</v>
      </c>
      <c r="X1198" s="4" t="s">
        <v>3980</v>
      </c>
      <c r="Y1198" s="45">
        <v>0</v>
      </c>
      <c r="Z1198" s="4" t="s">
        <v>3981</v>
      </c>
      <c r="AA1198" s="4">
        <v>1</v>
      </c>
      <c r="AB1198" s="4">
        <v>100</v>
      </c>
      <c r="AC1198" s="4">
        <v>1</v>
      </c>
      <c r="AD1198" s="4">
        <v>1</v>
      </c>
      <c r="AE1198" s="45" t="s">
        <v>16461</v>
      </c>
      <c r="AF1198" s="45" t="s">
        <v>16457</v>
      </c>
      <c r="AG1198" s="45" t="s">
        <v>16459</v>
      </c>
      <c r="AH1198" s="45" t="s">
        <v>16453</v>
      </c>
      <c r="AI1198" s="45" t="s">
        <v>16455</v>
      </c>
      <c r="AJ1198" s="63" t="s">
        <v>20405</v>
      </c>
      <c r="AK1198" s="63" t="s">
        <v>20406</v>
      </c>
      <c r="AL1198" s="45">
        <v>0</v>
      </c>
      <c r="AM1198" s="43">
        <f>IF(AND(L1198="WEAPON",OR(R1198=0,R1198=1,R1198=2)),[1]装备基础and强化!$V$7,IF(AND(L1198="LEFTRING",OR(R1198=0,R1198=1,R1198=2)),[1]装备基础and强化!$W$7,IF(AND(L1198="RIGHTRING",OR(R1198=0,R1198=1,R1198=2)),[1]装备基础and强化!$X$7,IF(AND(L1198="NECKLACE",OR(R1198=0,R1198=1,R1198=2)),[1]装备基础and强化!$Y$7,0))))</f>
        <v>0</v>
      </c>
      <c r="AN1198" s="43">
        <f>IF(AND(L1198="WEAPON",OR(R1198=3,R1198=4)),[1]装备基础and强化!$V$11,IF(AND(L1198="LEFTRING",OR(R1198=3,R1198=4)),[1]装备基础and强化!$W$11,IF(AND(L1198="RIGHTRING",OR(R1198=3,R1198=4)),[1]装备基础and强化!$X$11,IF(AND(L1198="NECKLACE",OR(R1198=3,R1198=4)),[1]装备基础and强化!$Y$11,0))))</f>
        <v>0</v>
      </c>
      <c r="AO1198" s="43" t="e">
        <f>IF(AND(L1198="BELT",T1198=1),[1]装备基础and强化!$AA$7,IF(AND(L1198="PANTS",T1198=1),[1]装备基础and强化!$AB$7,IF(AND(L1198="SHOES",T1198=1),[1]装备基础and强化!$AC$7,IF(AND(L1198="CLOTHES",T1198=1),[1]装备基础and强化!$AD$7,0))))</f>
        <v>#REF!</v>
      </c>
      <c r="AP1198" s="43">
        <f>IF(AND(L1198="BELT",T1198=2),[1]装备基础and强化!$AF$7,IF(AND(L1198="PANTS",T1198=2),[1]装备基础and强化!$AG$7,IF(AND(L1198="SHOES",T1198=2),[1]装备基础and强化!$AH$7,IF(AND(L1198="CLOTHES",T1198=2),[1]装备基础and强化!$AI$7,0))))</f>
        <v>0</v>
      </c>
      <c r="AQ1198" s="43">
        <f>IF(L1198="HAT",[1]装备基础and强化!$AK$7,IF(L1198="JADE",[1]装备基础and强化!$AK$7,0))</f>
        <v>0</v>
      </c>
      <c r="AR1198" s="43" t="e">
        <f t="shared" si="19"/>
        <v>#REF!</v>
      </c>
    </row>
    <row r="1199" spans="1:44" x14ac:dyDescent="0.15">
      <c r="A1199" s="43"/>
      <c r="B1199" s="5" t="s">
        <v>4001</v>
      </c>
      <c r="C1199" s="12">
        <v>21195</v>
      </c>
      <c r="D1199" s="5" t="s">
        <v>3975</v>
      </c>
      <c r="E1199" s="44" t="s">
        <v>22830</v>
      </c>
      <c r="F1199" s="4" t="s">
        <v>4002</v>
      </c>
      <c r="G1199" s="4" t="s">
        <v>4003</v>
      </c>
      <c r="H1199" s="44"/>
      <c r="I1199" s="4" t="s">
        <v>700</v>
      </c>
      <c r="J1199" s="6" t="s">
        <v>700</v>
      </c>
      <c r="K1199" s="45">
        <v>1</v>
      </c>
      <c r="L1199" s="4" t="s">
        <v>714</v>
      </c>
      <c r="M1199" s="104" t="s">
        <v>17165</v>
      </c>
      <c r="N1199" s="45">
        <v>2140800</v>
      </c>
      <c r="O1199" s="4" t="s">
        <v>14891</v>
      </c>
      <c r="P1199" s="4" t="s">
        <v>8842</v>
      </c>
      <c r="Q1199" s="4">
        <v>150</v>
      </c>
      <c r="R1199" s="4">
        <v>1</v>
      </c>
      <c r="S1199" s="4" t="s">
        <v>1641</v>
      </c>
      <c r="T1199" s="4">
        <v>1</v>
      </c>
      <c r="U1199" s="4">
        <v>8</v>
      </c>
      <c r="W1199" s="4" t="s">
        <v>3979</v>
      </c>
      <c r="X1199" s="4" t="s">
        <v>3980</v>
      </c>
      <c r="Y1199" s="45">
        <v>0</v>
      </c>
      <c r="Z1199" s="4" t="s">
        <v>3981</v>
      </c>
      <c r="AA1199" s="4">
        <v>1</v>
      </c>
      <c r="AB1199" s="4">
        <v>100</v>
      </c>
      <c r="AC1199" s="4">
        <v>1</v>
      </c>
      <c r="AD1199" s="4">
        <v>1</v>
      </c>
      <c r="AE1199" s="45" t="s">
        <v>16461</v>
      </c>
      <c r="AF1199" s="45" t="s">
        <v>16457</v>
      </c>
      <c r="AG1199" s="45" t="s">
        <v>16459</v>
      </c>
      <c r="AH1199" s="45" t="s">
        <v>16453</v>
      </c>
      <c r="AI1199" s="45" t="s">
        <v>16455</v>
      </c>
      <c r="AJ1199" s="63" t="s">
        <v>20405</v>
      </c>
      <c r="AK1199" s="63" t="s">
        <v>20406</v>
      </c>
      <c r="AL1199" s="4">
        <v>0</v>
      </c>
      <c r="AM1199" s="43">
        <f>IF(AND(L1199="WEAPON",OR(R1199=0,R1199=1,R1199=2)),[1]装备基础and强化!$V$7,IF(AND(L1199="LEFTRING",OR(R1199=0,R1199=1,R1199=2)),[1]装备基础and强化!$W$7,IF(AND(L1199="RIGHTRING",OR(R1199=0,R1199=1,R1199=2)),[1]装备基础and强化!$X$7,IF(AND(L1199="NECKLACE",OR(R1199=0,R1199=1,R1199=2)),[1]装备基础and强化!$Y$7,0))))</f>
        <v>0</v>
      </c>
      <c r="AN1199" s="43">
        <f>IF(AND(L1199="WEAPON",OR(R1199=3,R1199=4)),[1]装备基础and强化!$V$11,IF(AND(L1199="LEFTRING",OR(R1199=3,R1199=4)),[1]装备基础and强化!$W$11,IF(AND(L1199="RIGHTRING",OR(R1199=3,R1199=4)),[1]装备基础and强化!$X$11,IF(AND(L1199="NECKLACE",OR(R1199=3,R1199=4)),[1]装备基础and强化!$Y$11,0))))</f>
        <v>0</v>
      </c>
      <c r="AO1199" s="43" t="e">
        <f>IF(AND(L1199="BELT",T1199=1),[1]装备基础and强化!$AA$7,IF(AND(L1199="PANTS",T1199=1),[1]装备基础and强化!$AB$7,IF(AND(L1199="SHOES",T1199=1),[1]装备基础and强化!$AC$7,IF(AND(L1199="CLOTHES",T1199=1),[1]装备基础and强化!$AD$7,0))))</f>
        <v>#REF!</v>
      </c>
      <c r="AP1199" s="43">
        <f>IF(AND(L1199="BELT",T1199=2),[1]装备基础and强化!$AF$7,IF(AND(L1199="PANTS",T1199=2),[1]装备基础and强化!$AG$7,IF(AND(L1199="SHOES",T1199=2),[1]装备基础and强化!$AH$7,IF(AND(L1199="CLOTHES",T1199=2),[1]装备基础and强化!$AI$7,0))))</f>
        <v>0</v>
      </c>
      <c r="AQ1199" s="43">
        <f>IF(L1199="HAT",[1]装备基础and强化!$AK$7,IF(L1199="JADE",[1]装备基础and强化!$AK$7,0))</f>
        <v>0</v>
      </c>
      <c r="AR1199" s="43" t="e">
        <f t="shared" si="19"/>
        <v>#REF!</v>
      </c>
    </row>
    <row r="1200" spans="1:44" x14ac:dyDescent="0.15">
      <c r="A1200" s="43"/>
      <c r="B1200" s="5" t="s">
        <v>4004</v>
      </c>
      <c r="C1200" s="12">
        <v>21196</v>
      </c>
      <c r="D1200" s="5" t="s">
        <v>4005</v>
      </c>
      <c r="E1200" s="44" t="s">
        <v>22831</v>
      </c>
      <c r="F1200" s="4" t="s">
        <v>4006</v>
      </c>
      <c r="G1200" s="4" t="s">
        <v>4007</v>
      </c>
      <c r="H1200" s="44"/>
      <c r="I1200" s="4" t="s">
        <v>700</v>
      </c>
      <c r="J1200" s="6" t="s">
        <v>700</v>
      </c>
      <c r="K1200" s="45">
        <v>1</v>
      </c>
      <c r="L1200" s="4" t="s">
        <v>714</v>
      </c>
      <c r="M1200" s="104" t="s">
        <v>17166</v>
      </c>
      <c r="N1200" s="45">
        <v>2170100</v>
      </c>
      <c r="O1200" s="4" t="s">
        <v>4321</v>
      </c>
      <c r="P1200" s="4" t="s">
        <v>8842</v>
      </c>
      <c r="Q1200" s="4">
        <v>180</v>
      </c>
      <c r="R1200" s="4">
        <v>1</v>
      </c>
      <c r="S1200" s="4" t="s">
        <v>1677</v>
      </c>
      <c r="T1200" s="4">
        <v>1</v>
      </c>
      <c r="U1200" s="4">
        <v>1</v>
      </c>
      <c r="W1200" s="4" t="s">
        <v>4009</v>
      </c>
      <c r="X1200" s="4" t="s">
        <v>4010</v>
      </c>
      <c r="Y1200" s="45">
        <v>0</v>
      </c>
      <c r="Z1200" s="4" t="s">
        <v>4011</v>
      </c>
      <c r="AA1200" s="4">
        <v>1</v>
      </c>
      <c r="AB1200" s="4">
        <v>100</v>
      </c>
      <c r="AC1200" s="4">
        <v>1</v>
      </c>
      <c r="AD1200" s="4">
        <v>1</v>
      </c>
      <c r="AE1200" s="45" t="s">
        <v>16461</v>
      </c>
      <c r="AF1200" s="45" t="s">
        <v>16457</v>
      </c>
      <c r="AG1200" s="45" t="s">
        <v>16459</v>
      </c>
      <c r="AH1200" s="45" t="s">
        <v>16453</v>
      </c>
      <c r="AI1200" s="45" t="s">
        <v>16455</v>
      </c>
      <c r="AJ1200" s="63" t="s">
        <v>20405</v>
      </c>
      <c r="AK1200" s="63" t="s">
        <v>20406</v>
      </c>
      <c r="AL1200" s="45">
        <v>0</v>
      </c>
      <c r="AM1200" s="43">
        <f>IF(AND(L1200="WEAPON",OR(R1200=0,R1200=1,R1200=2)),[1]装备基础and强化!$V$7,IF(AND(L1200="LEFTRING",OR(R1200=0,R1200=1,R1200=2)),[1]装备基础and强化!$W$7,IF(AND(L1200="RIGHTRING",OR(R1200=0,R1200=1,R1200=2)),[1]装备基础and强化!$X$7,IF(AND(L1200="NECKLACE",OR(R1200=0,R1200=1,R1200=2)),[1]装备基础and强化!$Y$7,0))))</f>
        <v>0</v>
      </c>
      <c r="AN1200" s="43">
        <f>IF(AND(L1200="WEAPON",OR(R1200=3,R1200=4)),[1]装备基础and强化!$V$11,IF(AND(L1200="LEFTRING",OR(R1200=3,R1200=4)),[1]装备基础and强化!$W$11,IF(AND(L1200="RIGHTRING",OR(R1200=3,R1200=4)),[1]装备基础and强化!$X$11,IF(AND(L1200="NECKLACE",OR(R1200=3,R1200=4)),[1]装备基础and强化!$Y$11,0))))</f>
        <v>0</v>
      </c>
      <c r="AO1200" s="43" t="e">
        <f>IF(AND(L1200="BELT",T1200=1),[1]装备基础and强化!$AA$7,IF(AND(L1200="PANTS",T1200=1),[1]装备基础and强化!$AB$7,IF(AND(L1200="SHOES",T1200=1),[1]装备基础and强化!$AC$7,IF(AND(L1200="CLOTHES",T1200=1),[1]装备基础and强化!$AD$7,0))))</f>
        <v>#REF!</v>
      </c>
      <c r="AP1200" s="43">
        <f>IF(AND(L1200="BELT",T1200=2),[1]装备基础and强化!$AF$7,IF(AND(L1200="PANTS",T1200=2),[1]装备基础and强化!$AG$7,IF(AND(L1200="SHOES",T1200=2),[1]装备基础and强化!$AH$7,IF(AND(L1200="CLOTHES",T1200=2),[1]装备基础and强化!$AI$7,0))))</f>
        <v>0</v>
      </c>
      <c r="AQ1200" s="43">
        <f>IF(L1200="HAT",[1]装备基础and强化!$AK$7,IF(L1200="JADE",[1]装备基础and强化!$AK$7,0))</f>
        <v>0</v>
      </c>
      <c r="AR1200" s="43" t="e">
        <f t="shared" si="19"/>
        <v>#REF!</v>
      </c>
    </row>
    <row r="1201" spans="1:44" x14ac:dyDescent="0.15">
      <c r="A1201" s="43"/>
      <c r="B1201" s="5" t="s">
        <v>4012</v>
      </c>
      <c r="C1201" s="12">
        <v>21197</v>
      </c>
      <c r="D1201" s="5" t="s">
        <v>4005</v>
      </c>
      <c r="E1201" s="44" t="s">
        <v>22832</v>
      </c>
      <c r="F1201" s="4" t="s">
        <v>4013</v>
      </c>
      <c r="G1201" s="4" t="s">
        <v>4014</v>
      </c>
      <c r="H1201" s="44"/>
      <c r="I1201" s="4" t="s">
        <v>700</v>
      </c>
      <c r="J1201" s="6" t="s">
        <v>700</v>
      </c>
      <c r="K1201" s="45">
        <v>1</v>
      </c>
      <c r="L1201" s="4" t="s">
        <v>714</v>
      </c>
      <c r="M1201" s="104" t="s">
        <v>17167</v>
      </c>
      <c r="N1201" s="45">
        <v>2170200</v>
      </c>
      <c r="O1201" s="4" t="s">
        <v>6307</v>
      </c>
      <c r="P1201" s="4" t="s">
        <v>8842</v>
      </c>
      <c r="Q1201" s="4">
        <v>180</v>
      </c>
      <c r="R1201" s="4">
        <v>1</v>
      </c>
      <c r="S1201" s="4" t="s">
        <v>1677</v>
      </c>
      <c r="T1201" s="4">
        <v>1</v>
      </c>
      <c r="U1201" s="4">
        <v>2</v>
      </c>
      <c r="W1201" s="4" t="s">
        <v>4009</v>
      </c>
      <c r="X1201" s="4" t="s">
        <v>4010</v>
      </c>
      <c r="Y1201" s="45">
        <v>0</v>
      </c>
      <c r="Z1201" s="4" t="s">
        <v>4011</v>
      </c>
      <c r="AA1201" s="4">
        <v>1</v>
      </c>
      <c r="AB1201" s="4">
        <v>100</v>
      </c>
      <c r="AC1201" s="4">
        <v>1</v>
      </c>
      <c r="AD1201" s="4">
        <v>1</v>
      </c>
      <c r="AE1201" s="45" t="s">
        <v>16461</v>
      </c>
      <c r="AF1201" s="45" t="s">
        <v>16457</v>
      </c>
      <c r="AG1201" s="45" t="s">
        <v>16459</v>
      </c>
      <c r="AH1201" s="45" t="s">
        <v>16453</v>
      </c>
      <c r="AI1201" s="45" t="s">
        <v>16455</v>
      </c>
      <c r="AJ1201" s="63" t="s">
        <v>20405</v>
      </c>
      <c r="AK1201" s="63" t="s">
        <v>20406</v>
      </c>
      <c r="AL1201" s="4">
        <v>0</v>
      </c>
      <c r="AM1201" s="43">
        <f>IF(AND(L1201="WEAPON",OR(R1201=0,R1201=1,R1201=2)),[1]装备基础and强化!$V$7,IF(AND(L1201="LEFTRING",OR(R1201=0,R1201=1,R1201=2)),[1]装备基础and强化!$W$7,IF(AND(L1201="RIGHTRING",OR(R1201=0,R1201=1,R1201=2)),[1]装备基础and强化!$X$7,IF(AND(L1201="NECKLACE",OR(R1201=0,R1201=1,R1201=2)),[1]装备基础and强化!$Y$7,0))))</f>
        <v>0</v>
      </c>
      <c r="AN1201" s="43">
        <f>IF(AND(L1201="WEAPON",OR(R1201=3,R1201=4)),[1]装备基础and强化!$V$11,IF(AND(L1201="LEFTRING",OR(R1201=3,R1201=4)),[1]装备基础and强化!$W$11,IF(AND(L1201="RIGHTRING",OR(R1201=3,R1201=4)),[1]装备基础and强化!$X$11,IF(AND(L1201="NECKLACE",OR(R1201=3,R1201=4)),[1]装备基础and强化!$Y$11,0))))</f>
        <v>0</v>
      </c>
      <c r="AO1201" s="43" t="e">
        <f>IF(AND(L1201="BELT",T1201=1),[1]装备基础and强化!$AA$7,IF(AND(L1201="PANTS",T1201=1),[1]装备基础and强化!$AB$7,IF(AND(L1201="SHOES",T1201=1),[1]装备基础and强化!$AC$7,IF(AND(L1201="CLOTHES",T1201=1),[1]装备基础and强化!$AD$7,0))))</f>
        <v>#REF!</v>
      </c>
      <c r="AP1201" s="43">
        <f>IF(AND(L1201="BELT",T1201=2),[1]装备基础and强化!$AF$7,IF(AND(L1201="PANTS",T1201=2),[1]装备基础and强化!$AG$7,IF(AND(L1201="SHOES",T1201=2),[1]装备基础and强化!$AH$7,IF(AND(L1201="CLOTHES",T1201=2),[1]装备基础and强化!$AI$7,0))))</f>
        <v>0</v>
      </c>
      <c r="AQ1201" s="43">
        <f>IF(L1201="HAT",[1]装备基础and强化!$AK$7,IF(L1201="JADE",[1]装备基础and强化!$AK$7,0))</f>
        <v>0</v>
      </c>
      <c r="AR1201" s="43" t="e">
        <f t="shared" si="19"/>
        <v>#REF!</v>
      </c>
    </row>
    <row r="1202" spans="1:44" x14ac:dyDescent="0.15">
      <c r="A1202" s="43"/>
      <c r="B1202" s="5" t="s">
        <v>4015</v>
      </c>
      <c r="C1202" s="12">
        <v>21198</v>
      </c>
      <c r="D1202" s="5" t="s">
        <v>4005</v>
      </c>
      <c r="E1202" s="44" t="s">
        <v>22833</v>
      </c>
      <c r="F1202" s="4" t="s">
        <v>4016</v>
      </c>
      <c r="G1202" s="4" t="s">
        <v>4017</v>
      </c>
      <c r="H1202" s="44"/>
      <c r="I1202" s="4" t="s">
        <v>700</v>
      </c>
      <c r="J1202" s="6" t="s">
        <v>700</v>
      </c>
      <c r="K1202" s="45">
        <v>1</v>
      </c>
      <c r="L1202" s="4" t="s">
        <v>714</v>
      </c>
      <c r="M1202" s="104" t="s">
        <v>17168</v>
      </c>
      <c r="N1202" s="45">
        <v>2170300</v>
      </c>
      <c r="O1202" s="4" t="s">
        <v>14892</v>
      </c>
      <c r="P1202" s="4" t="s">
        <v>8842</v>
      </c>
      <c r="Q1202" s="4">
        <v>180</v>
      </c>
      <c r="R1202" s="4">
        <v>1</v>
      </c>
      <c r="S1202" s="4" t="s">
        <v>1677</v>
      </c>
      <c r="T1202" s="4">
        <v>1</v>
      </c>
      <c r="U1202" s="4">
        <v>3</v>
      </c>
      <c r="W1202" s="4" t="s">
        <v>4009</v>
      </c>
      <c r="X1202" s="4" t="s">
        <v>4010</v>
      </c>
      <c r="Y1202" s="45">
        <v>0</v>
      </c>
      <c r="Z1202" s="4" t="s">
        <v>4011</v>
      </c>
      <c r="AA1202" s="4">
        <v>1</v>
      </c>
      <c r="AB1202" s="4">
        <v>100</v>
      </c>
      <c r="AC1202" s="4">
        <v>1</v>
      </c>
      <c r="AD1202" s="4">
        <v>1</v>
      </c>
      <c r="AE1202" s="45" t="s">
        <v>16461</v>
      </c>
      <c r="AF1202" s="45" t="s">
        <v>16457</v>
      </c>
      <c r="AG1202" s="45" t="s">
        <v>16459</v>
      </c>
      <c r="AH1202" s="45" t="s">
        <v>16453</v>
      </c>
      <c r="AI1202" s="45" t="s">
        <v>16455</v>
      </c>
      <c r="AJ1202" s="63" t="s">
        <v>20405</v>
      </c>
      <c r="AK1202" s="63" t="s">
        <v>20406</v>
      </c>
      <c r="AL1202" s="45">
        <v>0</v>
      </c>
      <c r="AM1202" s="43">
        <f>IF(AND(L1202="WEAPON",OR(R1202=0,R1202=1,R1202=2)),[1]装备基础and强化!$V$7,IF(AND(L1202="LEFTRING",OR(R1202=0,R1202=1,R1202=2)),[1]装备基础and强化!$W$7,IF(AND(L1202="RIGHTRING",OR(R1202=0,R1202=1,R1202=2)),[1]装备基础and强化!$X$7,IF(AND(L1202="NECKLACE",OR(R1202=0,R1202=1,R1202=2)),[1]装备基础and强化!$Y$7,0))))</f>
        <v>0</v>
      </c>
      <c r="AN1202" s="43">
        <f>IF(AND(L1202="WEAPON",OR(R1202=3,R1202=4)),[1]装备基础and强化!$V$11,IF(AND(L1202="LEFTRING",OR(R1202=3,R1202=4)),[1]装备基础and强化!$W$11,IF(AND(L1202="RIGHTRING",OR(R1202=3,R1202=4)),[1]装备基础and强化!$X$11,IF(AND(L1202="NECKLACE",OR(R1202=3,R1202=4)),[1]装备基础and强化!$Y$11,0))))</f>
        <v>0</v>
      </c>
      <c r="AO1202" s="43" t="e">
        <f>IF(AND(L1202="BELT",T1202=1),[1]装备基础and强化!$AA$7,IF(AND(L1202="PANTS",T1202=1),[1]装备基础and强化!$AB$7,IF(AND(L1202="SHOES",T1202=1),[1]装备基础and强化!$AC$7,IF(AND(L1202="CLOTHES",T1202=1),[1]装备基础and强化!$AD$7,0))))</f>
        <v>#REF!</v>
      </c>
      <c r="AP1202" s="43">
        <f>IF(AND(L1202="BELT",T1202=2),[1]装备基础and强化!$AF$7,IF(AND(L1202="PANTS",T1202=2),[1]装备基础and强化!$AG$7,IF(AND(L1202="SHOES",T1202=2),[1]装备基础and强化!$AH$7,IF(AND(L1202="CLOTHES",T1202=2),[1]装备基础and强化!$AI$7,0))))</f>
        <v>0</v>
      </c>
      <c r="AQ1202" s="43">
        <f>IF(L1202="HAT",[1]装备基础and强化!$AK$7,IF(L1202="JADE",[1]装备基础and强化!$AK$7,0))</f>
        <v>0</v>
      </c>
      <c r="AR1202" s="43" t="e">
        <f t="shared" si="19"/>
        <v>#REF!</v>
      </c>
    </row>
    <row r="1203" spans="1:44" x14ac:dyDescent="0.15">
      <c r="A1203" s="43"/>
      <c r="B1203" s="5" t="s">
        <v>4018</v>
      </c>
      <c r="C1203" s="12">
        <v>21199</v>
      </c>
      <c r="D1203" s="5" t="s">
        <v>4005</v>
      </c>
      <c r="E1203" s="44" t="s">
        <v>22834</v>
      </c>
      <c r="F1203" s="4" t="s">
        <v>4019</v>
      </c>
      <c r="G1203" s="4" t="s">
        <v>4020</v>
      </c>
      <c r="H1203" s="44"/>
      <c r="I1203" s="4" t="s">
        <v>700</v>
      </c>
      <c r="J1203" s="6" t="s">
        <v>700</v>
      </c>
      <c r="K1203" s="45">
        <v>1</v>
      </c>
      <c r="L1203" s="4" t="s">
        <v>714</v>
      </c>
      <c r="M1203" s="104" t="s">
        <v>17169</v>
      </c>
      <c r="N1203" s="45">
        <v>2170400</v>
      </c>
      <c r="O1203" s="4" t="s">
        <v>14893</v>
      </c>
      <c r="P1203" s="4" t="s">
        <v>8842</v>
      </c>
      <c r="Q1203" s="4">
        <v>180</v>
      </c>
      <c r="R1203" s="4">
        <v>1</v>
      </c>
      <c r="S1203" s="4" t="s">
        <v>1677</v>
      </c>
      <c r="T1203" s="4">
        <v>1</v>
      </c>
      <c r="U1203" s="4">
        <v>4</v>
      </c>
      <c r="W1203" s="4" t="s">
        <v>4009</v>
      </c>
      <c r="X1203" s="4" t="s">
        <v>4010</v>
      </c>
      <c r="Y1203" s="45">
        <v>0</v>
      </c>
      <c r="Z1203" s="4" t="s">
        <v>4011</v>
      </c>
      <c r="AA1203" s="4">
        <v>1</v>
      </c>
      <c r="AB1203" s="4">
        <v>100</v>
      </c>
      <c r="AC1203" s="4">
        <v>1</v>
      </c>
      <c r="AD1203" s="4">
        <v>1</v>
      </c>
      <c r="AE1203" s="45" t="s">
        <v>16461</v>
      </c>
      <c r="AF1203" s="45" t="s">
        <v>16457</v>
      </c>
      <c r="AG1203" s="45" t="s">
        <v>16459</v>
      </c>
      <c r="AH1203" s="45" t="s">
        <v>16453</v>
      </c>
      <c r="AI1203" s="45" t="s">
        <v>16455</v>
      </c>
      <c r="AJ1203" s="63" t="s">
        <v>20405</v>
      </c>
      <c r="AK1203" s="63" t="s">
        <v>20406</v>
      </c>
      <c r="AL1203" s="4">
        <v>0</v>
      </c>
      <c r="AM1203" s="43">
        <f>IF(AND(L1203="WEAPON",OR(R1203=0,R1203=1,R1203=2)),[1]装备基础and强化!$V$7,IF(AND(L1203="LEFTRING",OR(R1203=0,R1203=1,R1203=2)),[1]装备基础and强化!$W$7,IF(AND(L1203="RIGHTRING",OR(R1203=0,R1203=1,R1203=2)),[1]装备基础and强化!$X$7,IF(AND(L1203="NECKLACE",OR(R1203=0,R1203=1,R1203=2)),[1]装备基础and强化!$Y$7,0))))</f>
        <v>0</v>
      </c>
      <c r="AN1203" s="43">
        <f>IF(AND(L1203="WEAPON",OR(R1203=3,R1203=4)),[1]装备基础and强化!$V$11,IF(AND(L1203="LEFTRING",OR(R1203=3,R1203=4)),[1]装备基础and强化!$W$11,IF(AND(L1203="RIGHTRING",OR(R1203=3,R1203=4)),[1]装备基础and强化!$X$11,IF(AND(L1203="NECKLACE",OR(R1203=3,R1203=4)),[1]装备基础and强化!$Y$11,0))))</f>
        <v>0</v>
      </c>
      <c r="AO1203" s="43" t="e">
        <f>IF(AND(L1203="BELT",T1203=1),[1]装备基础and强化!$AA$7,IF(AND(L1203="PANTS",T1203=1),[1]装备基础and强化!$AB$7,IF(AND(L1203="SHOES",T1203=1),[1]装备基础and强化!$AC$7,IF(AND(L1203="CLOTHES",T1203=1),[1]装备基础and强化!$AD$7,0))))</f>
        <v>#REF!</v>
      </c>
      <c r="AP1203" s="43">
        <f>IF(AND(L1203="BELT",T1203=2),[1]装备基础and强化!$AF$7,IF(AND(L1203="PANTS",T1203=2),[1]装备基础and强化!$AG$7,IF(AND(L1203="SHOES",T1203=2),[1]装备基础and强化!$AH$7,IF(AND(L1203="CLOTHES",T1203=2),[1]装备基础and强化!$AI$7,0))))</f>
        <v>0</v>
      </c>
      <c r="AQ1203" s="43">
        <f>IF(L1203="HAT",[1]装备基础and强化!$AK$7,IF(L1203="JADE",[1]装备基础and强化!$AK$7,0))</f>
        <v>0</v>
      </c>
      <c r="AR1203" s="43" t="e">
        <f t="shared" si="19"/>
        <v>#REF!</v>
      </c>
    </row>
    <row r="1204" spans="1:44" x14ac:dyDescent="0.15">
      <c r="A1204" s="43"/>
      <c r="B1204" s="5" t="s">
        <v>4021</v>
      </c>
      <c r="C1204" s="12">
        <v>21200</v>
      </c>
      <c r="D1204" s="5" t="s">
        <v>4005</v>
      </c>
      <c r="E1204" s="44" t="s">
        <v>22835</v>
      </c>
      <c r="F1204" s="4" t="s">
        <v>4022</v>
      </c>
      <c r="G1204" s="4" t="s">
        <v>4023</v>
      </c>
      <c r="H1204" s="44"/>
      <c r="I1204" s="4" t="s">
        <v>700</v>
      </c>
      <c r="J1204" s="6" t="s">
        <v>700</v>
      </c>
      <c r="K1204" s="45">
        <v>1</v>
      </c>
      <c r="L1204" s="4" t="s">
        <v>714</v>
      </c>
      <c r="M1204" s="104" t="s">
        <v>17170</v>
      </c>
      <c r="N1204" s="45">
        <v>2170500</v>
      </c>
      <c r="O1204" s="4" t="s">
        <v>14658</v>
      </c>
      <c r="P1204" s="4" t="s">
        <v>8842</v>
      </c>
      <c r="Q1204" s="4">
        <v>180</v>
      </c>
      <c r="R1204" s="4">
        <v>1</v>
      </c>
      <c r="S1204" s="4" t="s">
        <v>1677</v>
      </c>
      <c r="T1204" s="4">
        <v>1</v>
      </c>
      <c r="U1204" s="4">
        <v>5</v>
      </c>
      <c r="W1204" s="4" t="s">
        <v>4009</v>
      </c>
      <c r="X1204" s="4" t="s">
        <v>4010</v>
      </c>
      <c r="Y1204" s="45">
        <v>0</v>
      </c>
      <c r="Z1204" s="4" t="s">
        <v>4011</v>
      </c>
      <c r="AA1204" s="4">
        <v>1</v>
      </c>
      <c r="AB1204" s="4">
        <v>100</v>
      </c>
      <c r="AC1204" s="4">
        <v>1</v>
      </c>
      <c r="AD1204" s="4">
        <v>1</v>
      </c>
      <c r="AE1204" s="45" t="s">
        <v>16461</v>
      </c>
      <c r="AF1204" s="45" t="s">
        <v>16457</v>
      </c>
      <c r="AG1204" s="45" t="s">
        <v>16459</v>
      </c>
      <c r="AH1204" s="45" t="s">
        <v>16453</v>
      </c>
      <c r="AI1204" s="45" t="s">
        <v>16455</v>
      </c>
      <c r="AJ1204" s="63" t="s">
        <v>20405</v>
      </c>
      <c r="AK1204" s="63" t="s">
        <v>20406</v>
      </c>
      <c r="AL1204" s="45">
        <v>0</v>
      </c>
      <c r="AM1204" s="43">
        <f>IF(AND(L1204="WEAPON",OR(R1204=0,R1204=1,R1204=2)),[1]装备基础and强化!$V$7,IF(AND(L1204="LEFTRING",OR(R1204=0,R1204=1,R1204=2)),[1]装备基础and强化!$W$7,IF(AND(L1204="RIGHTRING",OR(R1204=0,R1204=1,R1204=2)),[1]装备基础and强化!$X$7,IF(AND(L1204="NECKLACE",OR(R1204=0,R1204=1,R1204=2)),[1]装备基础and强化!$Y$7,0))))</f>
        <v>0</v>
      </c>
      <c r="AN1204" s="43">
        <f>IF(AND(L1204="WEAPON",OR(R1204=3,R1204=4)),[1]装备基础and强化!$V$11,IF(AND(L1204="LEFTRING",OR(R1204=3,R1204=4)),[1]装备基础and强化!$W$11,IF(AND(L1204="RIGHTRING",OR(R1204=3,R1204=4)),[1]装备基础and强化!$X$11,IF(AND(L1204="NECKLACE",OR(R1204=3,R1204=4)),[1]装备基础and强化!$Y$11,0))))</f>
        <v>0</v>
      </c>
      <c r="AO1204" s="43" t="e">
        <f>IF(AND(L1204="BELT",T1204=1),[1]装备基础and强化!$AA$7,IF(AND(L1204="PANTS",T1204=1),[1]装备基础and强化!$AB$7,IF(AND(L1204="SHOES",T1204=1),[1]装备基础and强化!$AC$7,IF(AND(L1204="CLOTHES",T1204=1),[1]装备基础and强化!$AD$7,0))))</f>
        <v>#REF!</v>
      </c>
      <c r="AP1204" s="43">
        <f>IF(AND(L1204="BELT",T1204=2),[1]装备基础and强化!$AF$7,IF(AND(L1204="PANTS",T1204=2),[1]装备基础and强化!$AG$7,IF(AND(L1204="SHOES",T1204=2),[1]装备基础and强化!$AH$7,IF(AND(L1204="CLOTHES",T1204=2),[1]装备基础and强化!$AI$7,0))))</f>
        <v>0</v>
      </c>
      <c r="AQ1204" s="43">
        <f>IF(L1204="HAT",[1]装备基础and强化!$AK$7,IF(L1204="JADE",[1]装备基础and强化!$AK$7,0))</f>
        <v>0</v>
      </c>
      <c r="AR1204" s="43" t="e">
        <f t="shared" si="19"/>
        <v>#REF!</v>
      </c>
    </row>
    <row r="1205" spans="1:44" x14ac:dyDescent="0.15">
      <c r="A1205" s="43"/>
      <c r="B1205" s="5" t="s">
        <v>4025</v>
      </c>
      <c r="C1205" s="12">
        <v>21201</v>
      </c>
      <c r="D1205" s="5" t="s">
        <v>4005</v>
      </c>
      <c r="E1205" s="44" t="s">
        <v>22836</v>
      </c>
      <c r="F1205" s="4" t="s">
        <v>4026</v>
      </c>
      <c r="G1205" s="4" t="s">
        <v>4027</v>
      </c>
      <c r="H1205" s="44"/>
      <c r="I1205" s="4" t="s">
        <v>700</v>
      </c>
      <c r="J1205" s="6" t="s">
        <v>700</v>
      </c>
      <c r="K1205" s="45">
        <v>1</v>
      </c>
      <c r="L1205" s="4" t="s">
        <v>714</v>
      </c>
      <c r="M1205" s="104" t="s">
        <v>17171</v>
      </c>
      <c r="N1205" s="45">
        <v>2170600</v>
      </c>
      <c r="O1205" s="4" t="s">
        <v>14894</v>
      </c>
      <c r="P1205" s="4" t="s">
        <v>8842</v>
      </c>
      <c r="Q1205" s="4">
        <v>180</v>
      </c>
      <c r="R1205" s="4">
        <v>1</v>
      </c>
      <c r="S1205" s="4" t="s">
        <v>1677</v>
      </c>
      <c r="T1205" s="4">
        <v>1</v>
      </c>
      <c r="U1205" s="4">
        <v>6</v>
      </c>
      <c r="W1205" s="4" t="s">
        <v>4009</v>
      </c>
      <c r="X1205" s="4" t="s">
        <v>4010</v>
      </c>
      <c r="Y1205" s="45">
        <v>0</v>
      </c>
      <c r="Z1205" s="4" t="s">
        <v>4011</v>
      </c>
      <c r="AA1205" s="4">
        <v>1</v>
      </c>
      <c r="AB1205" s="4">
        <v>100</v>
      </c>
      <c r="AC1205" s="4">
        <v>1</v>
      </c>
      <c r="AD1205" s="4">
        <v>1</v>
      </c>
      <c r="AE1205" s="45" t="s">
        <v>16461</v>
      </c>
      <c r="AF1205" s="45" t="s">
        <v>16457</v>
      </c>
      <c r="AG1205" s="45" t="s">
        <v>16459</v>
      </c>
      <c r="AH1205" s="45" t="s">
        <v>16453</v>
      </c>
      <c r="AI1205" s="45" t="s">
        <v>16455</v>
      </c>
      <c r="AJ1205" s="63" t="s">
        <v>20405</v>
      </c>
      <c r="AK1205" s="63" t="s">
        <v>20406</v>
      </c>
      <c r="AL1205" s="4">
        <v>0</v>
      </c>
      <c r="AM1205" s="43">
        <f>IF(AND(L1205="WEAPON",OR(R1205=0,R1205=1,R1205=2)),[1]装备基础and强化!$V$7,IF(AND(L1205="LEFTRING",OR(R1205=0,R1205=1,R1205=2)),[1]装备基础and强化!$W$7,IF(AND(L1205="RIGHTRING",OR(R1205=0,R1205=1,R1205=2)),[1]装备基础and强化!$X$7,IF(AND(L1205="NECKLACE",OR(R1205=0,R1205=1,R1205=2)),[1]装备基础and强化!$Y$7,0))))</f>
        <v>0</v>
      </c>
      <c r="AN1205" s="43">
        <f>IF(AND(L1205="WEAPON",OR(R1205=3,R1205=4)),[1]装备基础and强化!$V$11,IF(AND(L1205="LEFTRING",OR(R1205=3,R1205=4)),[1]装备基础and强化!$W$11,IF(AND(L1205="RIGHTRING",OR(R1205=3,R1205=4)),[1]装备基础and强化!$X$11,IF(AND(L1205="NECKLACE",OR(R1205=3,R1205=4)),[1]装备基础and强化!$Y$11,0))))</f>
        <v>0</v>
      </c>
      <c r="AO1205" s="43" t="e">
        <f>IF(AND(L1205="BELT",T1205=1),[1]装备基础and强化!$AA$7,IF(AND(L1205="PANTS",T1205=1),[1]装备基础and强化!$AB$7,IF(AND(L1205="SHOES",T1205=1),[1]装备基础and强化!$AC$7,IF(AND(L1205="CLOTHES",T1205=1),[1]装备基础and强化!$AD$7,0))))</f>
        <v>#REF!</v>
      </c>
      <c r="AP1205" s="43">
        <f>IF(AND(L1205="BELT",T1205=2),[1]装备基础and强化!$AF$7,IF(AND(L1205="PANTS",T1205=2),[1]装备基础and强化!$AG$7,IF(AND(L1205="SHOES",T1205=2),[1]装备基础and强化!$AH$7,IF(AND(L1205="CLOTHES",T1205=2),[1]装备基础and强化!$AI$7,0))))</f>
        <v>0</v>
      </c>
      <c r="AQ1205" s="43">
        <f>IF(L1205="HAT",[1]装备基础and强化!$AK$7,IF(L1205="JADE",[1]装备基础and强化!$AK$7,0))</f>
        <v>0</v>
      </c>
      <c r="AR1205" s="43" t="e">
        <f t="shared" si="19"/>
        <v>#REF!</v>
      </c>
    </row>
    <row r="1206" spans="1:44" x14ac:dyDescent="0.15">
      <c r="A1206" s="43"/>
      <c r="B1206" s="5" t="s">
        <v>4028</v>
      </c>
      <c r="C1206" s="12">
        <v>21202</v>
      </c>
      <c r="D1206" s="5" t="s">
        <v>4005</v>
      </c>
      <c r="E1206" s="44" t="s">
        <v>22837</v>
      </c>
      <c r="F1206" s="4" t="s">
        <v>4029</v>
      </c>
      <c r="G1206" s="4" t="s">
        <v>4030</v>
      </c>
      <c r="H1206" s="44"/>
      <c r="I1206" s="4" t="s">
        <v>700</v>
      </c>
      <c r="J1206" s="6" t="s">
        <v>700</v>
      </c>
      <c r="K1206" s="45">
        <v>1</v>
      </c>
      <c r="L1206" s="4" t="s">
        <v>714</v>
      </c>
      <c r="M1206" s="104" t="s">
        <v>17172</v>
      </c>
      <c r="N1206" s="45">
        <v>2170700</v>
      </c>
      <c r="O1206" s="4" t="s">
        <v>13441</v>
      </c>
      <c r="P1206" s="4" t="s">
        <v>8842</v>
      </c>
      <c r="Q1206" s="4">
        <v>180</v>
      </c>
      <c r="R1206" s="4">
        <v>1</v>
      </c>
      <c r="S1206" s="4" t="s">
        <v>1677</v>
      </c>
      <c r="T1206" s="4">
        <v>1</v>
      </c>
      <c r="U1206" s="4">
        <v>7</v>
      </c>
      <c r="W1206" s="4" t="s">
        <v>4009</v>
      </c>
      <c r="X1206" s="4" t="s">
        <v>4010</v>
      </c>
      <c r="Y1206" s="45">
        <v>0</v>
      </c>
      <c r="Z1206" s="4" t="s">
        <v>4011</v>
      </c>
      <c r="AA1206" s="4">
        <v>1</v>
      </c>
      <c r="AB1206" s="4">
        <v>100</v>
      </c>
      <c r="AC1206" s="4">
        <v>1</v>
      </c>
      <c r="AD1206" s="4">
        <v>1</v>
      </c>
      <c r="AE1206" s="45" t="s">
        <v>16461</v>
      </c>
      <c r="AF1206" s="45" t="s">
        <v>16457</v>
      </c>
      <c r="AG1206" s="45" t="s">
        <v>16459</v>
      </c>
      <c r="AH1206" s="45" t="s">
        <v>16453</v>
      </c>
      <c r="AI1206" s="45" t="s">
        <v>16455</v>
      </c>
      <c r="AJ1206" s="63" t="s">
        <v>20405</v>
      </c>
      <c r="AK1206" s="63" t="s">
        <v>20406</v>
      </c>
      <c r="AL1206" s="45">
        <v>0</v>
      </c>
      <c r="AM1206" s="43">
        <f>IF(AND(L1206="WEAPON",OR(R1206=0,R1206=1,R1206=2)),[1]装备基础and强化!$V$7,IF(AND(L1206="LEFTRING",OR(R1206=0,R1206=1,R1206=2)),[1]装备基础and强化!$W$7,IF(AND(L1206="RIGHTRING",OR(R1206=0,R1206=1,R1206=2)),[1]装备基础and强化!$X$7,IF(AND(L1206="NECKLACE",OR(R1206=0,R1206=1,R1206=2)),[1]装备基础and强化!$Y$7,0))))</f>
        <v>0</v>
      </c>
      <c r="AN1206" s="43">
        <f>IF(AND(L1206="WEAPON",OR(R1206=3,R1206=4)),[1]装备基础and强化!$V$11,IF(AND(L1206="LEFTRING",OR(R1206=3,R1206=4)),[1]装备基础and强化!$W$11,IF(AND(L1206="RIGHTRING",OR(R1206=3,R1206=4)),[1]装备基础and强化!$X$11,IF(AND(L1206="NECKLACE",OR(R1206=3,R1206=4)),[1]装备基础and强化!$Y$11,0))))</f>
        <v>0</v>
      </c>
      <c r="AO1206" s="43" t="e">
        <f>IF(AND(L1206="BELT",T1206=1),[1]装备基础and强化!$AA$7,IF(AND(L1206="PANTS",T1206=1),[1]装备基础and强化!$AB$7,IF(AND(L1206="SHOES",T1206=1),[1]装备基础and强化!$AC$7,IF(AND(L1206="CLOTHES",T1206=1),[1]装备基础and强化!$AD$7,0))))</f>
        <v>#REF!</v>
      </c>
      <c r="AP1206" s="43">
        <f>IF(AND(L1206="BELT",T1206=2),[1]装备基础and强化!$AF$7,IF(AND(L1206="PANTS",T1206=2),[1]装备基础and强化!$AG$7,IF(AND(L1206="SHOES",T1206=2),[1]装备基础and强化!$AH$7,IF(AND(L1206="CLOTHES",T1206=2),[1]装备基础and强化!$AI$7,0))))</f>
        <v>0</v>
      </c>
      <c r="AQ1206" s="43">
        <f>IF(L1206="HAT",[1]装备基础and强化!$AK$7,IF(L1206="JADE",[1]装备基础and强化!$AK$7,0))</f>
        <v>0</v>
      </c>
      <c r="AR1206" s="43" t="e">
        <f t="shared" si="19"/>
        <v>#REF!</v>
      </c>
    </row>
    <row r="1207" spans="1:44" x14ac:dyDescent="0.15">
      <c r="A1207" s="43"/>
      <c r="B1207" s="5" t="s">
        <v>4031</v>
      </c>
      <c r="C1207" s="12">
        <v>21203</v>
      </c>
      <c r="D1207" s="5" t="s">
        <v>4005</v>
      </c>
      <c r="E1207" s="44" t="s">
        <v>22838</v>
      </c>
      <c r="F1207" s="4" t="s">
        <v>4032</v>
      </c>
      <c r="G1207" s="4" t="s">
        <v>4033</v>
      </c>
      <c r="H1207" s="44"/>
      <c r="I1207" s="4" t="s">
        <v>700</v>
      </c>
      <c r="J1207" s="6" t="s">
        <v>700</v>
      </c>
      <c r="K1207" s="45">
        <v>1</v>
      </c>
      <c r="L1207" s="4" t="s">
        <v>714</v>
      </c>
      <c r="M1207" s="104" t="s">
        <v>17173</v>
      </c>
      <c r="N1207" s="45">
        <v>2170800</v>
      </c>
      <c r="O1207" s="4" t="s">
        <v>14895</v>
      </c>
      <c r="P1207" s="4" t="s">
        <v>8842</v>
      </c>
      <c r="Q1207" s="4">
        <v>180</v>
      </c>
      <c r="R1207" s="4">
        <v>1</v>
      </c>
      <c r="S1207" s="4" t="s">
        <v>1677</v>
      </c>
      <c r="T1207" s="4">
        <v>1</v>
      </c>
      <c r="U1207" s="4">
        <v>8</v>
      </c>
      <c r="W1207" s="4" t="s">
        <v>4009</v>
      </c>
      <c r="X1207" s="4" t="s">
        <v>4010</v>
      </c>
      <c r="Y1207" s="45">
        <v>0</v>
      </c>
      <c r="Z1207" s="4" t="s">
        <v>4011</v>
      </c>
      <c r="AA1207" s="4">
        <v>1</v>
      </c>
      <c r="AB1207" s="4">
        <v>100</v>
      </c>
      <c r="AC1207" s="4">
        <v>1</v>
      </c>
      <c r="AD1207" s="4">
        <v>1</v>
      </c>
      <c r="AE1207" s="45" t="s">
        <v>16461</v>
      </c>
      <c r="AF1207" s="45" t="s">
        <v>16457</v>
      </c>
      <c r="AG1207" s="45" t="s">
        <v>16459</v>
      </c>
      <c r="AH1207" s="45" t="s">
        <v>16453</v>
      </c>
      <c r="AI1207" s="45" t="s">
        <v>16455</v>
      </c>
      <c r="AJ1207" s="63" t="s">
        <v>20405</v>
      </c>
      <c r="AK1207" s="63" t="s">
        <v>20406</v>
      </c>
      <c r="AL1207" s="4">
        <v>0</v>
      </c>
      <c r="AM1207" s="43">
        <f>IF(AND(L1207="WEAPON",OR(R1207=0,R1207=1,R1207=2)),[1]装备基础and强化!$V$7,IF(AND(L1207="LEFTRING",OR(R1207=0,R1207=1,R1207=2)),[1]装备基础and强化!$W$7,IF(AND(L1207="RIGHTRING",OR(R1207=0,R1207=1,R1207=2)),[1]装备基础and强化!$X$7,IF(AND(L1207="NECKLACE",OR(R1207=0,R1207=1,R1207=2)),[1]装备基础and强化!$Y$7,0))))</f>
        <v>0</v>
      </c>
      <c r="AN1207" s="43">
        <f>IF(AND(L1207="WEAPON",OR(R1207=3,R1207=4)),[1]装备基础and强化!$V$11,IF(AND(L1207="LEFTRING",OR(R1207=3,R1207=4)),[1]装备基础and强化!$W$11,IF(AND(L1207="RIGHTRING",OR(R1207=3,R1207=4)),[1]装备基础and强化!$X$11,IF(AND(L1207="NECKLACE",OR(R1207=3,R1207=4)),[1]装备基础and强化!$Y$11,0))))</f>
        <v>0</v>
      </c>
      <c r="AO1207" s="43" t="e">
        <f>IF(AND(L1207="BELT",T1207=1),[1]装备基础and强化!$AA$7,IF(AND(L1207="PANTS",T1207=1),[1]装备基础and强化!$AB$7,IF(AND(L1207="SHOES",T1207=1),[1]装备基础and强化!$AC$7,IF(AND(L1207="CLOTHES",T1207=1),[1]装备基础and强化!$AD$7,0))))</f>
        <v>#REF!</v>
      </c>
      <c r="AP1207" s="43">
        <f>IF(AND(L1207="BELT",T1207=2),[1]装备基础and强化!$AF$7,IF(AND(L1207="PANTS",T1207=2),[1]装备基础and强化!$AG$7,IF(AND(L1207="SHOES",T1207=2),[1]装备基础and强化!$AH$7,IF(AND(L1207="CLOTHES",T1207=2),[1]装备基础and强化!$AI$7,0))))</f>
        <v>0</v>
      </c>
      <c r="AQ1207" s="43">
        <f>IF(L1207="HAT",[1]装备基础and强化!$AK$7,IF(L1207="JADE",[1]装备基础and强化!$AK$7,0))</f>
        <v>0</v>
      </c>
      <c r="AR1207" s="43" t="e">
        <f t="shared" si="19"/>
        <v>#REF!</v>
      </c>
    </row>
    <row r="1208" spans="1:44" x14ac:dyDescent="0.15">
      <c r="A1208" s="43"/>
      <c r="B1208" s="5" t="s">
        <v>4034</v>
      </c>
      <c r="C1208" s="12">
        <v>21204</v>
      </c>
      <c r="D1208" s="5" t="s">
        <v>4035</v>
      </c>
      <c r="E1208" s="44" t="s">
        <v>22839</v>
      </c>
      <c r="F1208" s="4" t="s">
        <v>4036</v>
      </c>
      <c r="G1208" s="4" t="s">
        <v>4037</v>
      </c>
      <c r="H1208" s="44"/>
      <c r="I1208" s="4" t="s">
        <v>700</v>
      </c>
      <c r="J1208" s="6" t="s">
        <v>700</v>
      </c>
      <c r="K1208" s="45">
        <v>1</v>
      </c>
      <c r="L1208" s="4" t="s">
        <v>714</v>
      </c>
      <c r="M1208" s="104" t="s">
        <v>17174</v>
      </c>
      <c r="N1208" s="45">
        <v>2220100</v>
      </c>
      <c r="O1208" s="4" t="s">
        <v>3124</v>
      </c>
      <c r="P1208" s="4" t="s">
        <v>8842</v>
      </c>
      <c r="Q1208" s="4">
        <v>210</v>
      </c>
      <c r="R1208" s="4">
        <v>1</v>
      </c>
      <c r="S1208" s="4" t="s">
        <v>1707</v>
      </c>
      <c r="T1208" s="4">
        <v>1</v>
      </c>
      <c r="U1208" s="4">
        <v>1</v>
      </c>
      <c r="W1208" s="4" t="s">
        <v>4039</v>
      </c>
      <c r="X1208" s="4" t="s">
        <v>4040</v>
      </c>
      <c r="Y1208" s="45">
        <v>0</v>
      </c>
      <c r="Z1208" s="4" t="s">
        <v>4041</v>
      </c>
      <c r="AA1208" s="4">
        <v>1</v>
      </c>
      <c r="AB1208" s="4">
        <v>100</v>
      </c>
      <c r="AC1208" s="4">
        <v>1</v>
      </c>
      <c r="AD1208" s="4">
        <v>1</v>
      </c>
      <c r="AE1208" s="45" t="s">
        <v>16461</v>
      </c>
      <c r="AF1208" s="45" t="s">
        <v>16457</v>
      </c>
      <c r="AG1208" s="45" t="s">
        <v>16459</v>
      </c>
      <c r="AH1208" s="45" t="s">
        <v>16453</v>
      </c>
      <c r="AI1208" s="45" t="s">
        <v>16455</v>
      </c>
      <c r="AJ1208" s="63" t="s">
        <v>20405</v>
      </c>
      <c r="AK1208" s="63" t="s">
        <v>20406</v>
      </c>
      <c r="AL1208" s="45">
        <v>0</v>
      </c>
      <c r="AM1208" s="43">
        <f>IF(AND(L1208="WEAPON",OR(R1208=0,R1208=1,R1208=2)),[1]装备基础and强化!$V$7,IF(AND(L1208="LEFTRING",OR(R1208=0,R1208=1,R1208=2)),[1]装备基础and强化!$W$7,IF(AND(L1208="RIGHTRING",OR(R1208=0,R1208=1,R1208=2)),[1]装备基础and强化!$X$7,IF(AND(L1208="NECKLACE",OR(R1208=0,R1208=1,R1208=2)),[1]装备基础and强化!$Y$7,0))))</f>
        <v>0</v>
      </c>
      <c r="AN1208" s="43">
        <f>IF(AND(L1208="WEAPON",OR(R1208=3,R1208=4)),[1]装备基础and强化!$V$11,IF(AND(L1208="LEFTRING",OR(R1208=3,R1208=4)),[1]装备基础and强化!$W$11,IF(AND(L1208="RIGHTRING",OR(R1208=3,R1208=4)),[1]装备基础and强化!$X$11,IF(AND(L1208="NECKLACE",OR(R1208=3,R1208=4)),[1]装备基础and强化!$Y$11,0))))</f>
        <v>0</v>
      </c>
      <c r="AO1208" s="43" t="e">
        <f>IF(AND(L1208="BELT",T1208=1),[1]装备基础and强化!$AA$7,IF(AND(L1208="PANTS",T1208=1),[1]装备基础and强化!$AB$7,IF(AND(L1208="SHOES",T1208=1),[1]装备基础and强化!$AC$7,IF(AND(L1208="CLOTHES",T1208=1),[1]装备基础and强化!$AD$7,0))))</f>
        <v>#REF!</v>
      </c>
      <c r="AP1208" s="43">
        <f>IF(AND(L1208="BELT",T1208=2),[1]装备基础and强化!$AF$7,IF(AND(L1208="PANTS",T1208=2),[1]装备基础and强化!$AG$7,IF(AND(L1208="SHOES",T1208=2),[1]装备基础and强化!$AH$7,IF(AND(L1208="CLOTHES",T1208=2),[1]装备基础and强化!$AI$7,0))))</f>
        <v>0</v>
      </c>
      <c r="AQ1208" s="43">
        <f>IF(L1208="HAT",[1]装备基础and强化!$AK$7,IF(L1208="JADE",[1]装备基础and强化!$AK$7,0))</f>
        <v>0</v>
      </c>
      <c r="AR1208" s="43" t="e">
        <f t="shared" si="19"/>
        <v>#REF!</v>
      </c>
    </row>
    <row r="1209" spans="1:44" x14ac:dyDescent="0.15">
      <c r="A1209" s="43"/>
      <c r="B1209" s="5" t="s">
        <v>4042</v>
      </c>
      <c r="C1209" s="12">
        <v>21205</v>
      </c>
      <c r="D1209" s="5" t="s">
        <v>4035</v>
      </c>
      <c r="E1209" s="44" t="s">
        <v>22840</v>
      </c>
      <c r="F1209" s="4" t="s">
        <v>4043</v>
      </c>
      <c r="G1209" s="4" t="s">
        <v>4044</v>
      </c>
      <c r="H1209" s="44"/>
      <c r="I1209" s="4" t="s">
        <v>700</v>
      </c>
      <c r="J1209" s="6" t="s">
        <v>700</v>
      </c>
      <c r="K1209" s="45">
        <v>1</v>
      </c>
      <c r="L1209" s="4" t="s">
        <v>714</v>
      </c>
      <c r="M1209" s="104" t="s">
        <v>17175</v>
      </c>
      <c r="N1209" s="45">
        <v>2220200</v>
      </c>
      <c r="O1209" s="4" t="s">
        <v>12579</v>
      </c>
      <c r="P1209" s="4" t="s">
        <v>8842</v>
      </c>
      <c r="Q1209" s="4">
        <v>210</v>
      </c>
      <c r="R1209" s="4">
        <v>1</v>
      </c>
      <c r="S1209" s="4" t="s">
        <v>1707</v>
      </c>
      <c r="T1209" s="4">
        <v>1</v>
      </c>
      <c r="U1209" s="4">
        <v>2</v>
      </c>
      <c r="W1209" s="4" t="s">
        <v>4039</v>
      </c>
      <c r="X1209" s="4" t="s">
        <v>4040</v>
      </c>
      <c r="Y1209" s="45">
        <v>0</v>
      </c>
      <c r="Z1209" s="4" t="s">
        <v>4041</v>
      </c>
      <c r="AA1209" s="4">
        <v>1</v>
      </c>
      <c r="AB1209" s="4">
        <v>100</v>
      </c>
      <c r="AC1209" s="4">
        <v>1</v>
      </c>
      <c r="AD1209" s="4">
        <v>1</v>
      </c>
      <c r="AE1209" s="45" t="s">
        <v>16461</v>
      </c>
      <c r="AF1209" s="45" t="s">
        <v>16457</v>
      </c>
      <c r="AG1209" s="45" t="s">
        <v>16459</v>
      </c>
      <c r="AH1209" s="45" t="s">
        <v>16453</v>
      </c>
      <c r="AI1209" s="45" t="s">
        <v>16455</v>
      </c>
      <c r="AJ1209" s="63" t="s">
        <v>20405</v>
      </c>
      <c r="AK1209" s="63" t="s">
        <v>20406</v>
      </c>
      <c r="AL1209" s="4">
        <v>0</v>
      </c>
      <c r="AM1209" s="43">
        <f>IF(AND(L1209="WEAPON",OR(R1209=0,R1209=1,R1209=2)),[1]装备基础and强化!$V$7,IF(AND(L1209="LEFTRING",OR(R1209=0,R1209=1,R1209=2)),[1]装备基础and强化!$W$7,IF(AND(L1209="RIGHTRING",OR(R1209=0,R1209=1,R1209=2)),[1]装备基础and强化!$X$7,IF(AND(L1209="NECKLACE",OR(R1209=0,R1209=1,R1209=2)),[1]装备基础and强化!$Y$7,0))))</f>
        <v>0</v>
      </c>
      <c r="AN1209" s="43">
        <f>IF(AND(L1209="WEAPON",OR(R1209=3,R1209=4)),[1]装备基础and强化!$V$11,IF(AND(L1209="LEFTRING",OR(R1209=3,R1209=4)),[1]装备基础and强化!$W$11,IF(AND(L1209="RIGHTRING",OR(R1209=3,R1209=4)),[1]装备基础and强化!$X$11,IF(AND(L1209="NECKLACE",OR(R1209=3,R1209=4)),[1]装备基础and强化!$Y$11,0))))</f>
        <v>0</v>
      </c>
      <c r="AO1209" s="43" t="e">
        <f>IF(AND(L1209="BELT",T1209=1),[1]装备基础and强化!$AA$7,IF(AND(L1209="PANTS",T1209=1),[1]装备基础and强化!$AB$7,IF(AND(L1209="SHOES",T1209=1),[1]装备基础and强化!$AC$7,IF(AND(L1209="CLOTHES",T1209=1),[1]装备基础and强化!$AD$7,0))))</f>
        <v>#REF!</v>
      </c>
      <c r="AP1209" s="43">
        <f>IF(AND(L1209="BELT",T1209=2),[1]装备基础and强化!$AF$7,IF(AND(L1209="PANTS",T1209=2),[1]装备基础and强化!$AG$7,IF(AND(L1209="SHOES",T1209=2),[1]装备基础and强化!$AH$7,IF(AND(L1209="CLOTHES",T1209=2),[1]装备基础and强化!$AI$7,0))))</f>
        <v>0</v>
      </c>
      <c r="AQ1209" s="43">
        <f>IF(L1209="HAT",[1]装备基础and强化!$AK$7,IF(L1209="JADE",[1]装备基础and强化!$AK$7,0))</f>
        <v>0</v>
      </c>
      <c r="AR1209" s="43" t="e">
        <f t="shared" si="19"/>
        <v>#REF!</v>
      </c>
    </row>
    <row r="1210" spans="1:44" x14ac:dyDescent="0.15">
      <c r="A1210" s="43"/>
      <c r="B1210" s="5" t="s">
        <v>4046</v>
      </c>
      <c r="C1210" s="12">
        <v>21206</v>
      </c>
      <c r="D1210" s="5" t="s">
        <v>4035</v>
      </c>
      <c r="E1210" s="44" t="s">
        <v>22841</v>
      </c>
      <c r="F1210" s="4" t="s">
        <v>4047</v>
      </c>
      <c r="G1210" s="4" t="s">
        <v>4048</v>
      </c>
      <c r="H1210" s="44"/>
      <c r="I1210" s="4" t="s">
        <v>700</v>
      </c>
      <c r="J1210" s="6" t="s">
        <v>700</v>
      </c>
      <c r="K1210" s="45">
        <v>1</v>
      </c>
      <c r="L1210" s="4" t="s">
        <v>714</v>
      </c>
      <c r="M1210" s="104" t="s">
        <v>17176</v>
      </c>
      <c r="N1210" s="45">
        <v>2220300</v>
      </c>
      <c r="O1210" s="4" t="s">
        <v>7201</v>
      </c>
      <c r="P1210" s="4" t="s">
        <v>8842</v>
      </c>
      <c r="Q1210" s="4">
        <v>210</v>
      </c>
      <c r="R1210" s="4">
        <v>1</v>
      </c>
      <c r="S1210" s="4" t="s">
        <v>1707</v>
      </c>
      <c r="T1210" s="4">
        <v>1</v>
      </c>
      <c r="U1210" s="4">
        <v>3</v>
      </c>
      <c r="W1210" s="4" t="s">
        <v>4039</v>
      </c>
      <c r="X1210" s="4" t="s">
        <v>4040</v>
      </c>
      <c r="Y1210" s="45">
        <v>0</v>
      </c>
      <c r="Z1210" s="4" t="s">
        <v>4041</v>
      </c>
      <c r="AA1210" s="4">
        <v>1</v>
      </c>
      <c r="AB1210" s="4">
        <v>100</v>
      </c>
      <c r="AC1210" s="4">
        <v>1</v>
      </c>
      <c r="AD1210" s="4">
        <v>1</v>
      </c>
      <c r="AE1210" s="45" t="s">
        <v>16461</v>
      </c>
      <c r="AF1210" s="45" t="s">
        <v>16457</v>
      </c>
      <c r="AG1210" s="45" t="s">
        <v>16459</v>
      </c>
      <c r="AH1210" s="45" t="s">
        <v>16453</v>
      </c>
      <c r="AI1210" s="45" t="s">
        <v>16455</v>
      </c>
      <c r="AJ1210" s="63" t="s">
        <v>20405</v>
      </c>
      <c r="AK1210" s="63" t="s">
        <v>20406</v>
      </c>
      <c r="AL1210" s="45">
        <v>0</v>
      </c>
      <c r="AM1210" s="43">
        <f>IF(AND(L1210="WEAPON",OR(R1210=0,R1210=1,R1210=2)),[1]装备基础and强化!$V$7,IF(AND(L1210="LEFTRING",OR(R1210=0,R1210=1,R1210=2)),[1]装备基础and强化!$W$7,IF(AND(L1210="RIGHTRING",OR(R1210=0,R1210=1,R1210=2)),[1]装备基础and强化!$X$7,IF(AND(L1210="NECKLACE",OR(R1210=0,R1210=1,R1210=2)),[1]装备基础and强化!$Y$7,0))))</f>
        <v>0</v>
      </c>
      <c r="AN1210" s="43">
        <f>IF(AND(L1210="WEAPON",OR(R1210=3,R1210=4)),[1]装备基础and强化!$V$11,IF(AND(L1210="LEFTRING",OR(R1210=3,R1210=4)),[1]装备基础and强化!$W$11,IF(AND(L1210="RIGHTRING",OR(R1210=3,R1210=4)),[1]装备基础and强化!$X$11,IF(AND(L1210="NECKLACE",OR(R1210=3,R1210=4)),[1]装备基础and强化!$Y$11,0))))</f>
        <v>0</v>
      </c>
      <c r="AO1210" s="43" t="e">
        <f>IF(AND(L1210="BELT",T1210=1),[1]装备基础and强化!$AA$7,IF(AND(L1210="PANTS",T1210=1),[1]装备基础and强化!$AB$7,IF(AND(L1210="SHOES",T1210=1),[1]装备基础and强化!$AC$7,IF(AND(L1210="CLOTHES",T1210=1),[1]装备基础and强化!$AD$7,0))))</f>
        <v>#REF!</v>
      </c>
      <c r="AP1210" s="43">
        <f>IF(AND(L1210="BELT",T1210=2),[1]装备基础and强化!$AF$7,IF(AND(L1210="PANTS",T1210=2),[1]装备基础and强化!$AG$7,IF(AND(L1210="SHOES",T1210=2),[1]装备基础and强化!$AH$7,IF(AND(L1210="CLOTHES",T1210=2),[1]装备基础and强化!$AI$7,0))))</f>
        <v>0</v>
      </c>
      <c r="AQ1210" s="43">
        <f>IF(L1210="HAT",[1]装备基础and强化!$AK$7,IF(L1210="JADE",[1]装备基础and强化!$AK$7,0))</f>
        <v>0</v>
      </c>
      <c r="AR1210" s="43" t="e">
        <f t="shared" si="19"/>
        <v>#REF!</v>
      </c>
    </row>
    <row r="1211" spans="1:44" x14ac:dyDescent="0.15">
      <c r="A1211" s="43"/>
      <c r="B1211" s="5" t="s">
        <v>4049</v>
      </c>
      <c r="C1211" s="12">
        <v>21207</v>
      </c>
      <c r="D1211" s="5" t="s">
        <v>4035</v>
      </c>
      <c r="E1211" s="44" t="s">
        <v>22842</v>
      </c>
      <c r="F1211" s="4" t="s">
        <v>4050</v>
      </c>
      <c r="G1211" s="4" t="s">
        <v>4051</v>
      </c>
      <c r="H1211" s="44"/>
      <c r="I1211" s="4" t="s">
        <v>700</v>
      </c>
      <c r="J1211" s="6" t="s">
        <v>700</v>
      </c>
      <c r="K1211" s="45">
        <v>1</v>
      </c>
      <c r="L1211" s="4" t="s">
        <v>714</v>
      </c>
      <c r="M1211" s="104" t="s">
        <v>17177</v>
      </c>
      <c r="N1211" s="45">
        <v>2220400</v>
      </c>
      <c r="O1211" s="4" t="s">
        <v>14896</v>
      </c>
      <c r="P1211" s="4" t="s">
        <v>8842</v>
      </c>
      <c r="Q1211" s="4">
        <v>210</v>
      </c>
      <c r="R1211" s="4">
        <v>1</v>
      </c>
      <c r="S1211" s="4" t="s">
        <v>1707</v>
      </c>
      <c r="T1211" s="4">
        <v>1</v>
      </c>
      <c r="U1211" s="4">
        <v>4</v>
      </c>
      <c r="W1211" s="4" t="s">
        <v>4039</v>
      </c>
      <c r="X1211" s="4" t="s">
        <v>4040</v>
      </c>
      <c r="Y1211" s="45">
        <v>0</v>
      </c>
      <c r="Z1211" s="4" t="s">
        <v>4041</v>
      </c>
      <c r="AA1211" s="4">
        <v>1</v>
      </c>
      <c r="AB1211" s="4">
        <v>100</v>
      </c>
      <c r="AC1211" s="4">
        <v>1</v>
      </c>
      <c r="AD1211" s="4">
        <v>1</v>
      </c>
      <c r="AE1211" s="45" t="s">
        <v>16461</v>
      </c>
      <c r="AF1211" s="45" t="s">
        <v>16457</v>
      </c>
      <c r="AG1211" s="45" t="s">
        <v>16459</v>
      </c>
      <c r="AH1211" s="45" t="s">
        <v>16453</v>
      </c>
      <c r="AI1211" s="45" t="s">
        <v>16455</v>
      </c>
      <c r="AJ1211" s="63" t="s">
        <v>20405</v>
      </c>
      <c r="AK1211" s="63" t="s">
        <v>20406</v>
      </c>
      <c r="AL1211" s="4">
        <v>0</v>
      </c>
      <c r="AM1211" s="43">
        <f>IF(AND(L1211="WEAPON",OR(R1211=0,R1211=1,R1211=2)),[1]装备基础and强化!$V$7,IF(AND(L1211="LEFTRING",OR(R1211=0,R1211=1,R1211=2)),[1]装备基础and强化!$W$7,IF(AND(L1211="RIGHTRING",OR(R1211=0,R1211=1,R1211=2)),[1]装备基础and强化!$X$7,IF(AND(L1211="NECKLACE",OR(R1211=0,R1211=1,R1211=2)),[1]装备基础and强化!$Y$7,0))))</f>
        <v>0</v>
      </c>
      <c r="AN1211" s="43">
        <f>IF(AND(L1211="WEAPON",OR(R1211=3,R1211=4)),[1]装备基础and强化!$V$11,IF(AND(L1211="LEFTRING",OR(R1211=3,R1211=4)),[1]装备基础and强化!$W$11,IF(AND(L1211="RIGHTRING",OR(R1211=3,R1211=4)),[1]装备基础and强化!$X$11,IF(AND(L1211="NECKLACE",OR(R1211=3,R1211=4)),[1]装备基础and强化!$Y$11,0))))</f>
        <v>0</v>
      </c>
      <c r="AO1211" s="43" t="e">
        <f>IF(AND(L1211="BELT",T1211=1),[1]装备基础and强化!$AA$7,IF(AND(L1211="PANTS",T1211=1),[1]装备基础and强化!$AB$7,IF(AND(L1211="SHOES",T1211=1),[1]装备基础and强化!$AC$7,IF(AND(L1211="CLOTHES",T1211=1),[1]装备基础and强化!$AD$7,0))))</f>
        <v>#REF!</v>
      </c>
      <c r="AP1211" s="43">
        <f>IF(AND(L1211="BELT",T1211=2),[1]装备基础and强化!$AF$7,IF(AND(L1211="PANTS",T1211=2),[1]装备基础and强化!$AG$7,IF(AND(L1211="SHOES",T1211=2),[1]装备基础and强化!$AH$7,IF(AND(L1211="CLOTHES",T1211=2),[1]装备基础and强化!$AI$7,0))))</f>
        <v>0</v>
      </c>
      <c r="AQ1211" s="43">
        <f>IF(L1211="HAT",[1]装备基础and强化!$AK$7,IF(L1211="JADE",[1]装备基础and强化!$AK$7,0))</f>
        <v>0</v>
      </c>
      <c r="AR1211" s="43" t="e">
        <f t="shared" si="19"/>
        <v>#REF!</v>
      </c>
    </row>
    <row r="1212" spans="1:44" x14ac:dyDescent="0.15">
      <c r="A1212" s="43"/>
      <c r="B1212" s="5" t="s">
        <v>4052</v>
      </c>
      <c r="C1212" s="12">
        <v>21208</v>
      </c>
      <c r="D1212" s="5" t="s">
        <v>4035</v>
      </c>
      <c r="E1212" s="44" t="s">
        <v>22843</v>
      </c>
      <c r="F1212" s="4" t="s">
        <v>4053</v>
      </c>
      <c r="G1212" s="4" t="s">
        <v>4054</v>
      </c>
      <c r="H1212" s="44"/>
      <c r="I1212" s="4" t="s">
        <v>700</v>
      </c>
      <c r="J1212" s="6" t="s">
        <v>700</v>
      </c>
      <c r="K1212" s="45">
        <v>1</v>
      </c>
      <c r="L1212" s="4" t="s">
        <v>714</v>
      </c>
      <c r="M1212" s="104" t="s">
        <v>17178</v>
      </c>
      <c r="N1212" s="45">
        <v>2220500</v>
      </c>
      <c r="O1212" s="4" t="s">
        <v>14897</v>
      </c>
      <c r="P1212" s="4" t="s">
        <v>8842</v>
      </c>
      <c r="Q1212" s="4">
        <v>210</v>
      </c>
      <c r="R1212" s="4">
        <v>1</v>
      </c>
      <c r="S1212" s="4" t="s">
        <v>1707</v>
      </c>
      <c r="T1212" s="4">
        <v>1</v>
      </c>
      <c r="U1212" s="4">
        <v>5</v>
      </c>
      <c r="W1212" s="4" t="s">
        <v>4039</v>
      </c>
      <c r="X1212" s="4" t="s">
        <v>4040</v>
      </c>
      <c r="Y1212" s="45">
        <v>0</v>
      </c>
      <c r="Z1212" s="4" t="s">
        <v>4041</v>
      </c>
      <c r="AA1212" s="4">
        <v>1</v>
      </c>
      <c r="AB1212" s="4">
        <v>100</v>
      </c>
      <c r="AC1212" s="4">
        <v>1</v>
      </c>
      <c r="AD1212" s="4">
        <v>1</v>
      </c>
      <c r="AE1212" s="45" t="s">
        <v>16461</v>
      </c>
      <c r="AF1212" s="45" t="s">
        <v>16457</v>
      </c>
      <c r="AG1212" s="45" t="s">
        <v>16459</v>
      </c>
      <c r="AH1212" s="45" t="s">
        <v>16453</v>
      </c>
      <c r="AI1212" s="45" t="s">
        <v>16455</v>
      </c>
      <c r="AJ1212" s="63" t="s">
        <v>20405</v>
      </c>
      <c r="AK1212" s="63" t="s">
        <v>20406</v>
      </c>
      <c r="AL1212" s="45">
        <v>0</v>
      </c>
      <c r="AM1212" s="43">
        <f>IF(AND(L1212="WEAPON",OR(R1212=0,R1212=1,R1212=2)),[1]装备基础and强化!$V$7,IF(AND(L1212="LEFTRING",OR(R1212=0,R1212=1,R1212=2)),[1]装备基础and强化!$W$7,IF(AND(L1212="RIGHTRING",OR(R1212=0,R1212=1,R1212=2)),[1]装备基础and强化!$X$7,IF(AND(L1212="NECKLACE",OR(R1212=0,R1212=1,R1212=2)),[1]装备基础and强化!$Y$7,0))))</f>
        <v>0</v>
      </c>
      <c r="AN1212" s="43">
        <f>IF(AND(L1212="WEAPON",OR(R1212=3,R1212=4)),[1]装备基础and强化!$V$11,IF(AND(L1212="LEFTRING",OR(R1212=3,R1212=4)),[1]装备基础and强化!$W$11,IF(AND(L1212="RIGHTRING",OR(R1212=3,R1212=4)),[1]装备基础and强化!$X$11,IF(AND(L1212="NECKLACE",OR(R1212=3,R1212=4)),[1]装备基础and强化!$Y$11,0))))</f>
        <v>0</v>
      </c>
      <c r="AO1212" s="43" t="e">
        <f>IF(AND(L1212="BELT",T1212=1),[1]装备基础and强化!$AA$7,IF(AND(L1212="PANTS",T1212=1),[1]装备基础and强化!$AB$7,IF(AND(L1212="SHOES",T1212=1),[1]装备基础and强化!$AC$7,IF(AND(L1212="CLOTHES",T1212=1),[1]装备基础and强化!$AD$7,0))))</f>
        <v>#REF!</v>
      </c>
      <c r="AP1212" s="43">
        <f>IF(AND(L1212="BELT",T1212=2),[1]装备基础and强化!$AF$7,IF(AND(L1212="PANTS",T1212=2),[1]装备基础and强化!$AG$7,IF(AND(L1212="SHOES",T1212=2),[1]装备基础and强化!$AH$7,IF(AND(L1212="CLOTHES",T1212=2),[1]装备基础and强化!$AI$7,0))))</f>
        <v>0</v>
      </c>
      <c r="AQ1212" s="43">
        <f>IF(L1212="HAT",[1]装备基础and强化!$AK$7,IF(L1212="JADE",[1]装备基础and强化!$AK$7,0))</f>
        <v>0</v>
      </c>
      <c r="AR1212" s="43" t="e">
        <f t="shared" si="19"/>
        <v>#REF!</v>
      </c>
    </row>
    <row r="1213" spans="1:44" x14ac:dyDescent="0.15">
      <c r="A1213" s="43"/>
      <c r="B1213" s="5" t="s">
        <v>4055</v>
      </c>
      <c r="C1213" s="12">
        <v>21209</v>
      </c>
      <c r="D1213" s="5" t="s">
        <v>4035</v>
      </c>
      <c r="E1213" s="44" t="s">
        <v>22844</v>
      </c>
      <c r="F1213" s="4" t="s">
        <v>4056</v>
      </c>
      <c r="G1213" s="4" t="s">
        <v>4057</v>
      </c>
      <c r="H1213" s="44"/>
      <c r="I1213" s="4" t="s">
        <v>700</v>
      </c>
      <c r="J1213" s="6" t="s">
        <v>700</v>
      </c>
      <c r="K1213" s="45">
        <v>1</v>
      </c>
      <c r="L1213" s="4" t="s">
        <v>714</v>
      </c>
      <c r="M1213" s="104" t="s">
        <v>17179</v>
      </c>
      <c r="N1213" s="45">
        <v>2220600</v>
      </c>
      <c r="O1213" s="4" t="s">
        <v>14898</v>
      </c>
      <c r="P1213" s="4" t="s">
        <v>8842</v>
      </c>
      <c r="Q1213" s="4">
        <v>210</v>
      </c>
      <c r="R1213" s="4">
        <v>1</v>
      </c>
      <c r="S1213" s="4" t="s">
        <v>1707</v>
      </c>
      <c r="T1213" s="4">
        <v>1</v>
      </c>
      <c r="U1213" s="4">
        <v>6</v>
      </c>
      <c r="W1213" s="4" t="s">
        <v>4039</v>
      </c>
      <c r="X1213" s="4" t="s">
        <v>4040</v>
      </c>
      <c r="Y1213" s="45">
        <v>0</v>
      </c>
      <c r="Z1213" s="4" t="s">
        <v>4041</v>
      </c>
      <c r="AA1213" s="4">
        <v>1</v>
      </c>
      <c r="AB1213" s="4">
        <v>100</v>
      </c>
      <c r="AC1213" s="4">
        <v>1</v>
      </c>
      <c r="AD1213" s="4">
        <v>1</v>
      </c>
      <c r="AE1213" s="45" t="s">
        <v>16461</v>
      </c>
      <c r="AF1213" s="45" t="s">
        <v>16457</v>
      </c>
      <c r="AG1213" s="45" t="s">
        <v>16459</v>
      </c>
      <c r="AH1213" s="45" t="s">
        <v>16453</v>
      </c>
      <c r="AI1213" s="45" t="s">
        <v>16455</v>
      </c>
      <c r="AJ1213" s="63" t="s">
        <v>20405</v>
      </c>
      <c r="AK1213" s="63" t="s">
        <v>20406</v>
      </c>
      <c r="AL1213" s="4">
        <v>0</v>
      </c>
      <c r="AM1213" s="43">
        <f>IF(AND(L1213="WEAPON",OR(R1213=0,R1213=1,R1213=2)),[1]装备基础and强化!$V$7,IF(AND(L1213="LEFTRING",OR(R1213=0,R1213=1,R1213=2)),[1]装备基础and强化!$W$7,IF(AND(L1213="RIGHTRING",OR(R1213=0,R1213=1,R1213=2)),[1]装备基础and强化!$X$7,IF(AND(L1213="NECKLACE",OR(R1213=0,R1213=1,R1213=2)),[1]装备基础and强化!$Y$7,0))))</f>
        <v>0</v>
      </c>
      <c r="AN1213" s="43">
        <f>IF(AND(L1213="WEAPON",OR(R1213=3,R1213=4)),[1]装备基础and强化!$V$11,IF(AND(L1213="LEFTRING",OR(R1213=3,R1213=4)),[1]装备基础and强化!$W$11,IF(AND(L1213="RIGHTRING",OR(R1213=3,R1213=4)),[1]装备基础and强化!$X$11,IF(AND(L1213="NECKLACE",OR(R1213=3,R1213=4)),[1]装备基础and强化!$Y$11,0))))</f>
        <v>0</v>
      </c>
      <c r="AO1213" s="43" t="e">
        <f>IF(AND(L1213="BELT",T1213=1),[1]装备基础and强化!$AA$7,IF(AND(L1213="PANTS",T1213=1),[1]装备基础and强化!$AB$7,IF(AND(L1213="SHOES",T1213=1),[1]装备基础and强化!$AC$7,IF(AND(L1213="CLOTHES",T1213=1),[1]装备基础and强化!$AD$7,0))))</f>
        <v>#REF!</v>
      </c>
      <c r="AP1213" s="43">
        <f>IF(AND(L1213="BELT",T1213=2),[1]装备基础and强化!$AF$7,IF(AND(L1213="PANTS",T1213=2),[1]装备基础and强化!$AG$7,IF(AND(L1213="SHOES",T1213=2),[1]装备基础and强化!$AH$7,IF(AND(L1213="CLOTHES",T1213=2),[1]装备基础and强化!$AI$7,0))))</f>
        <v>0</v>
      </c>
      <c r="AQ1213" s="43">
        <f>IF(L1213="HAT",[1]装备基础and强化!$AK$7,IF(L1213="JADE",[1]装备基础and强化!$AK$7,0))</f>
        <v>0</v>
      </c>
      <c r="AR1213" s="43" t="e">
        <f t="shared" si="19"/>
        <v>#REF!</v>
      </c>
    </row>
    <row r="1214" spans="1:44" x14ac:dyDescent="0.15">
      <c r="A1214" s="43"/>
      <c r="B1214" s="5" t="s">
        <v>4059</v>
      </c>
      <c r="C1214" s="12">
        <v>21210</v>
      </c>
      <c r="D1214" s="5" t="s">
        <v>4035</v>
      </c>
      <c r="E1214" s="44" t="s">
        <v>22845</v>
      </c>
      <c r="F1214" s="4" t="s">
        <v>4060</v>
      </c>
      <c r="G1214" s="4" t="s">
        <v>4061</v>
      </c>
      <c r="H1214" s="44"/>
      <c r="I1214" s="4" t="s">
        <v>700</v>
      </c>
      <c r="J1214" s="6" t="s">
        <v>700</v>
      </c>
      <c r="K1214" s="45">
        <v>1</v>
      </c>
      <c r="L1214" s="4" t="s">
        <v>714</v>
      </c>
      <c r="M1214" s="104" t="s">
        <v>17180</v>
      </c>
      <c r="N1214" s="45">
        <v>2220700</v>
      </c>
      <c r="O1214" s="4" t="s">
        <v>14899</v>
      </c>
      <c r="P1214" s="4" t="s">
        <v>8842</v>
      </c>
      <c r="Q1214" s="4">
        <v>210</v>
      </c>
      <c r="R1214" s="4">
        <v>1</v>
      </c>
      <c r="S1214" s="4" t="s">
        <v>1707</v>
      </c>
      <c r="T1214" s="4">
        <v>1</v>
      </c>
      <c r="U1214" s="4">
        <v>7</v>
      </c>
      <c r="W1214" s="4" t="s">
        <v>4039</v>
      </c>
      <c r="X1214" s="4" t="s">
        <v>4040</v>
      </c>
      <c r="Y1214" s="45">
        <v>0</v>
      </c>
      <c r="Z1214" s="4" t="s">
        <v>4041</v>
      </c>
      <c r="AA1214" s="4">
        <v>1</v>
      </c>
      <c r="AB1214" s="4">
        <v>100</v>
      </c>
      <c r="AC1214" s="4">
        <v>1</v>
      </c>
      <c r="AD1214" s="4">
        <v>1</v>
      </c>
      <c r="AE1214" s="45" t="s">
        <v>16461</v>
      </c>
      <c r="AF1214" s="45" t="s">
        <v>16457</v>
      </c>
      <c r="AG1214" s="45" t="s">
        <v>16459</v>
      </c>
      <c r="AH1214" s="45" t="s">
        <v>16453</v>
      </c>
      <c r="AI1214" s="45" t="s">
        <v>16455</v>
      </c>
      <c r="AJ1214" s="63" t="s">
        <v>20405</v>
      </c>
      <c r="AK1214" s="63" t="s">
        <v>20406</v>
      </c>
      <c r="AL1214" s="45">
        <v>0</v>
      </c>
      <c r="AM1214" s="43">
        <f>IF(AND(L1214="WEAPON",OR(R1214=0,R1214=1,R1214=2)),[1]装备基础and强化!$V$7,IF(AND(L1214="LEFTRING",OR(R1214=0,R1214=1,R1214=2)),[1]装备基础and强化!$W$7,IF(AND(L1214="RIGHTRING",OR(R1214=0,R1214=1,R1214=2)),[1]装备基础and强化!$X$7,IF(AND(L1214="NECKLACE",OR(R1214=0,R1214=1,R1214=2)),[1]装备基础and强化!$Y$7,0))))</f>
        <v>0</v>
      </c>
      <c r="AN1214" s="43">
        <f>IF(AND(L1214="WEAPON",OR(R1214=3,R1214=4)),[1]装备基础and强化!$V$11,IF(AND(L1214="LEFTRING",OR(R1214=3,R1214=4)),[1]装备基础and强化!$W$11,IF(AND(L1214="RIGHTRING",OR(R1214=3,R1214=4)),[1]装备基础and强化!$X$11,IF(AND(L1214="NECKLACE",OR(R1214=3,R1214=4)),[1]装备基础and强化!$Y$11,0))))</f>
        <v>0</v>
      </c>
      <c r="AO1214" s="43" t="e">
        <f>IF(AND(L1214="BELT",T1214=1),[1]装备基础and强化!$AA$7,IF(AND(L1214="PANTS",T1214=1),[1]装备基础and强化!$AB$7,IF(AND(L1214="SHOES",T1214=1),[1]装备基础and强化!$AC$7,IF(AND(L1214="CLOTHES",T1214=1),[1]装备基础and强化!$AD$7,0))))</f>
        <v>#REF!</v>
      </c>
      <c r="AP1214" s="43">
        <f>IF(AND(L1214="BELT",T1214=2),[1]装备基础and强化!$AF$7,IF(AND(L1214="PANTS",T1214=2),[1]装备基础and强化!$AG$7,IF(AND(L1214="SHOES",T1214=2),[1]装备基础and强化!$AH$7,IF(AND(L1214="CLOTHES",T1214=2),[1]装备基础and强化!$AI$7,0))))</f>
        <v>0</v>
      </c>
      <c r="AQ1214" s="43">
        <f>IF(L1214="HAT",[1]装备基础and强化!$AK$7,IF(L1214="JADE",[1]装备基础and强化!$AK$7,0))</f>
        <v>0</v>
      </c>
      <c r="AR1214" s="43" t="e">
        <f t="shared" si="19"/>
        <v>#REF!</v>
      </c>
    </row>
    <row r="1215" spans="1:44" x14ac:dyDescent="0.15">
      <c r="A1215" s="43"/>
      <c r="B1215" s="5" t="s">
        <v>4062</v>
      </c>
      <c r="C1215" s="12">
        <v>21211</v>
      </c>
      <c r="D1215" s="5" t="s">
        <v>4035</v>
      </c>
      <c r="E1215" s="44" t="s">
        <v>22846</v>
      </c>
      <c r="F1215" s="4" t="s">
        <v>4063</v>
      </c>
      <c r="G1215" s="4" t="s">
        <v>4064</v>
      </c>
      <c r="H1215" s="44"/>
      <c r="I1215" s="4" t="s">
        <v>700</v>
      </c>
      <c r="J1215" s="6" t="s">
        <v>700</v>
      </c>
      <c r="K1215" s="45">
        <v>1</v>
      </c>
      <c r="L1215" s="4" t="s">
        <v>714</v>
      </c>
      <c r="M1215" s="104" t="s">
        <v>17181</v>
      </c>
      <c r="N1215" s="45">
        <v>2220800</v>
      </c>
      <c r="O1215" s="4" t="s">
        <v>14900</v>
      </c>
      <c r="P1215" s="4" t="s">
        <v>8842</v>
      </c>
      <c r="Q1215" s="4">
        <v>210</v>
      </c>
      <c r="R1215" s="4">
        <v>1</v>
      </c>
      <c r="S1215" s="4" t="s">
        <v>1707</v>
      </c>
      <c r="T1215" s="4">
        <v>1</v>
      </c>
      <c r="U1215" s="4">
        <v>8</v>
      </c>
      <c r="W1215" s="4" t="s">
        <v>4039</v>
      </c>
      <c r="X1215" s="4" t="s">
        <v>4040</v>
      </c>
      <c r="Y1215" s="45">
        <v>0</v>
      </c>
      <c r="Z1215" s="4" t="s">
        <v>4041</v>
      </c>
      <c r="AA1215" s="4">
        <v>1</v>
      </c>
      <c r="AB1215" s="4">
        <v>100</v>
      </c>
      <c r="AC1215" s="4">
        <v>1</v>
      </c>
      <c r="AD1215" s="4">
        <v>1</v>
      </c>
      <c r="AE1215" s="45" t="s">
        <v>16461</v>
      </c>
      <c r="AF1215" s="45" t="s">
        <v>16457</v>
      </c>
      <c r="AG1215" s="45" t="s">
        <v>16459</v>
      </c>
      <c r="AH1215" s="45" t="s">
        <v>16453</v>
      </c>
      <c r="AI1215" s="45" t="s">
        <v>16455</v>
      </c>
      <c r="AJ1215" s="63" t="s">
        <v>20405</v>
      </c>
      <c r="AK1215" s="63" t="s">
        <v>20406</v>
      </c>
      <c r="AL1215" s="4">
        <v>0</v>
      </c>
      <c r="AM1215" s="43">
        <f>IF(AND(L1215="WEAPON",OR(R1215=0,R1215=1,R1215=2)),[1]装备基础and强化!$V$7,IF(AND(L1215="LEFTRING",OR(R1215=0,R1215=1,R1215=2)),[1]装备基础and强化!$W$7,IF(AND(L1215="RIGHTRING",OR(R1215=0,R1215=1,R1215=2)),[1]装备基础and强化!$X$7,IF(AND(L1215="NECKLACE",OR(R1215=0,R1215=1,R1215=2)),[1]装备基础and强化!$Y$7,0))))</f>
        <v>0</v>
      </c>
      <c r="AN1215" s="43">
        <f>IF(AND(L1215="WEAPON",OR(R1215=3,R1215=4)),[1]装备基础and强化!$V$11,IF(AND(L1215="LEFTRING",OR(R1215=3,R1215=4)),[1]装备基础and强化!$W$11,IF(AND(L1215="RIGHTRING",OR(R1215=3,R1215=4)),[1]装备基础and强化!$X$11,IF(AND(L1215="NECKLACE",OR(R1215=3,R1215=4)),[1]装备基础and强化!$Y$11,0))))</f>
        <v>0</v>
      </c>
      <c r="AO1215" s="43" t="e">
        <f>IF(AND(L1215="BELT",T1215=1),[1]装备基础and强化!$AA$7,IF(AND(L1215="PANTS",T1215=1),[1]装备基础and强化!$AB$7,IF(AND(L1215="SHOES",T1215=1),[1]装备基础and强化!$AC$7,IF(AND(L1215="CLOTHES",T1215=1),[1]装备基础and强化!$AD$7,0))))</f>
        <v>#REF!</v>
      </c>
      <c r="AP1215" s="43">
        <f>IF(AND(L1215="BELT",T1215=2),[1]装备基础and强化!$AF$7,IF(AND(L1215="PANTS",T1215=2),[1]装备基础and强化!$AG$7,IF(AND(L1215="SHOES",T1215=2),[1]装备基础and强化!$AH$7,IF(AND(L1215="CLOTHES",T1215=2),[1]装备基础and强化!$AI$7,0))))</f>
        <v>0</v>
      </c>
      <c r="AQ1215" s="43">
        <f>IF(L1215="HAT",[1]装备基础and强化!$AK$7,IF(L1215="JADE",[1]装备基础and强化!$AK$7,0))</f>
        <v>0</v>
      </c>
      <c r="AR1215" s="43" t="e">
        <f t="shared" si="19"/>
        <v>#REF!</v>
      </c>
    </row>
    <row r="1216" spans="1:44" x14ac:dyDescent="0.15">
      <c r="A1216" s="43"/>
      <c r="B1216" s="5" t="s">
        <v>4065</v>
      </c>
      <c r="C1216" s="12">
        <v>21212</v>
      </c>
      <c r="D1216" s="5" t="s">
        <v>4066</v>
      </c>
      <c r="E1216" s="44" t="s">
        <v>22847</v>
      </c>
      <c r="F1216" s="4" t="s">
        <v>4067</v>
      </c>
      <c r="G1216" s="4" t="s">
        <v>4068</v>
      </c>
      <c r="H1216" s="44"/>
      <c r="I1216" s="4" t="s">
        <v>700</v>
      </c>
      <c r="J1216" s="6" t="s">
        <v>700</v>
      </c>
      <c r="K1216" s="45">
        <v>1</v>
      </c>
      <c r="L1216" s="4" t="s">
        <v>714</v>
      </c>
      <c r="M1216" s="104" t="s">
        <v>17182</v>
      </c>
      <c r="N1216" s="45">
        <v>2250100</v>
      </c>
      <c r="O1216" s="4" t="s">
        <v>3991</v>
      </c>
      <c r="P1216" s="4" t="s">
        <v>8842</v>
      </c>
      <c r="Q1216" s="4">
        <v>240</v>
      </c>
      <c r="R1216" s="4">
        <v>1</v>
      </c>
      <c r="S1216" s="4" t="s">
        <v>1738</v>
      </c>
      <c r="T1216" s="4">
        <v>1</v>
      </c>
      <c r="U1216" s="4">
        <v>1</v>
      </c>
      <c r="W1216" s="4" t="s">
        <v>4070</v>
      </c>
      <c r="X1216" s="4" t="s">
        <v>4071</v>
      </c>
      <c r="Y1216" s="45">
        <v>0</v>
      </c>
      <c r="Z1216" s="4" t="s">
        <v>4072</v>
      </c>
      <c r="AA1216" s="4">
        <v>1</v>
      </c>
      <c r="AB1216" s="4">
        <v>100</v>
      </c>
      <c r="AC1216" s="4">
        <v>1</v>
      </c>
      <c r="AD1216" s="4">
        <v>1</v>
      </c>
      <c r="AE1216" s="45" t="s">
        <v>16461</v>
      </c>
      <c r="AF1216" s="45" t="s">
        <v>16457</v>
      </c>
      <c r="AG1216" s="45" t="s">
        <v>16459</v>
      </c>
      <c r="AH1216" s="45" t="s">
        <v>16453</v>
      </c>
      <c r="AI1216" s="45" t="s">
        <v>16455</v>
      </c>
      <c r="AJ1216" s="63" t="s">
        <v>20405</v>
      </c>
      <c r="AK1216" s="63" t="s">
        <v>20406</v>
      </c>
      <c r="AL1216" s="45">
        <v>0</v>
      </c>
      <c r="AM1216" s="43">
        <f>IF(AND(L1216="WEAPON",OR(R1216=0,R1216=1,R1216=2)),[1]装备基础and强化!$V$7,IF(AND(L1216="LEFTRING",OR(R1216=0,R1216=1,R1216=2)),[1]装备基础and强化!$W$7,IF(AND(L1216="RIGHTRING",OR(R1216=0,R1216=1,R1216=2)),[1]装备基础and强化!$X$7,IF(AND(L1216="NECKLACE",OR(R1216=0,R1216=1,R1216=2)),[1]装备基础and强化!$Y$7,0))))</f>
        <v>0</v>
      </c>
      <c r="AN1216" s="43">
        <f>IF(AND(L1216="WEAPON",OR(R1216=3,R1216=4)),[1]装备基础and强化!$V$11,IF(AND(L1216="LEFTRING",OR(R1216=3,R1216=4)),[1]装备基础and强化!$W$11,IF(AND(L1216="RIGHTRING",OR(R1216=3,R1216=4)),[1]装备基础and强化!$X$11,IF(AND(L1216="NECKLACE",OR(R1216=3,R1216=4)),[1]装备基础and强化!$Y$11,0))))</f>
        <v>0</v>
      </c>
      <c r="AO1216" s="43" t="e">
        <f>IF(AND(L1216="BELT",T1216=1),[1]装备基础and强化!$AA$7,IF(AND(L1216="PANTS",T1216=1),[1]装备基础and强化!$AB$7,IF(AND(L1216="SHOES",T1216=1),[1]装备基础and强化!$AC$7,IF(AND(L1216="CLOTHES",T1216=1),[1]装备基础and强化!$AD$7,0))))</f>
        <v>#REF!</v>
      </c>
      <c r="AP1216" s="43">
        <f>IF(AND(L1216="BELT",T1216=2),[1]装备基础and强化!$AF$7,IF(AND(L1216="PANTS",T1216=2),[1]装备基础and强化!$AG$7,IF(AND(L1216="SHOES",T1216=2),[1]装备基础and强化!$AH$7,IF(AND(L1216="CLOTHES",T1216=2),[1]装备基础and强化!$AI$7,0))))</f>
        <v>0</v>
      </c>
      <c r="AQ1216" s="43">
        <f>IF(L1216="HAT",[1]装备基础and强化!$AK$7,IF(L1216="JADE",[1]装备基础and强化!$AK$7,0))</f>
        <v>0</v>
      </c>
      <c r="AR1216" s="43" t="e">
        <f t="shared" si="19"/>
        <v>#REF!</v>
      </c>
    </row>
    <row r="1217" spans="1:44" x14ac:dyDescent="0.15">
      <c r="A1217" s="43"/>
      <c r="B1217" s="5" t="s">
        <v>4073</v>
      </c>
      <c r="C1217" s="12">
        <v>21213</v>
      </c>
      <c r="D1217" s="5" t="s">
        <v>4066</v>
      </c>
      <c r="E1217" s="44" t="s">
        <v>22848</v>
      </c>
      <c r="F1217" s="4" t="s">
        <v>4074</v>
      </c>
      <c r="G1217" s="4" t="s">
        <v>4075</v>
      </c>
      <c r="H1217" s="44"/>
      <c r="I1217" s="4" t="s">
        <v>700</v>
      </c>
      <c r="J1217" s="6" t="s">
        <v>700</v>
      </c>
      <c r="K1217" s="45">
        <v>1</v>
      </c>
      <c r="L1217" s="4" t="s">
        <v>714</v>
      </c>
      <c r="M1217" s="104" t="s">
        <v>17183</v>
      </c>
      <c r="N1217" s="45">
        <v>2250200</v>
      </c>
      <c r="O1217" s="4" t="s">
        <v>4024</v>
      </c>
      <c r="P1217" s="4" t="s">
        <v>8842</v>
      </c>
      <c r="Q1217" s="4">
        <v>240</v>
      </c>
      <c r="R1217" s="4">
        <v>1</v>
      </c>
      <c r="S1217" s="4" t="s">
        <v>1738</v>
      </c>
      <c r="T1217" s="4">
        <v>1</v>
      </c>
      <c r="U1217" s="4">
        <v>2</v>
      </c>
      <c r="W1217" s="4" t="s">
        <v>4070</v>
      </c>
      <c r="X1217" s="4" t="s">
        <v>4071</v>
      </c>
      <c r="Y1217" s="45">
        <v>0</v>
      </c>
      <c r="Z1217" s="4" t="s">
        <v>4072</v>
      </c>
      <c r="AA1217" s="4">
        <v>1</v>
      </c>
      <c r="AB1217" s="4">
        <v>100</v>
      </c>
      <c r="AC1217" s="4">
        <v>1</v>
      </c>
      <c r="AD1217" s="4">
        <v>1</v>
      </c>
      <c r="AE1217" s="45" t="s">
        <v>16461</v>
      </c>
      <c r="AF1217" s="45" t="s">
        <v>16457</v>
      </c>
      <c r="AG1217" s="45" t="s">
        <v>16459</v>
      </c>
      <c r="AH1217" s="45" t="s">
        <v>16453</v>
      </c>
      <c r="AI1217" s="45" t="s">
        <v>16455</v>
      </c>
      <c r="AJ1217" s="63" t="s">
        <v>20405</v>
      </c>
      <c r="AK1217" s="63" t="s">
        <v>20406</v>
      </c>
      <c r="AL1217" s="4">
        <v>0</v>
      </c>
      <c r="AM1217" s="43">
        <f>IF(AND(L1217="WEAPON",OR(R1217=0,R1217=1,R1217=2)),[1]装备基础and强化!$V$7,IF(AND(L1217="LEFTRING",OR(R1217=0,R1217=1,R1217=2)),[1]装备基础and强化!$W$7,IF(AND(L1217="RIGHTRING",OR(R1217=0,R1217=1,R1217=2)),[1]装备基础and强化!$X$7,IF(AND(L1217="NECKLACE",OR(R1217=0,R1217=1,R1217=2)),[1]装备基础and强化!$Y$7,0))))</f>
        <v>0</v>
      </c>
      <c r="AN1217" s="43">
        <f>IF(AND(L1217="WEAPON",OR(R1217=3,R1217=4)),[1]装备基础and强化!$V$11,IF(AND(L1217="LEFTRING",OR(R1217=3,R1217=4)),[1]装备基础and强化!$W$11,IF(AND(L1217="RIGHTRING",OR(R1217=3,R1217=4)),[1]装备基础and强化!$X$11,IF(AND(L1217="NECKLACE",OR(R1217=3,R1217=4)),[1]装备基础and强化!$Y$11,0))))</f>
        <v>0</v>
      </c>
      <c r="AO1217" s="43" t="e">
        <f>IF(AND(L1217="BELT",T1217=1),[1]装备基础and强化!$AA$7,IF(AND(L1217="PANTS",T1217=1),[1]装备基础and强化!$AB$7,IF(AND(L1217="SHOES",T1217=1),[1]装备基础and强化!$AC$7,IF(AND(L1217="CLOTHES",T1217=1),[1]装备基础and强化!$AD$7,0))))</f>
        <v>#REF!</v>
      </c>
      <c r="AP1217" s="43">
        <f>IF(AND(L1217="BELT",T1217=2),[1]装备基础and强化!$AF$7,IF(AND(L1217="PANTS",T1217=2),[1]装备基础and强化!$AG$7,IF(AND(L1217="SHOES",T1217=2),[1]装备基础and强化!$AH$7,IF(AND(L1217="CLOTHES",T1217=2),[1]装备基础and强化!$AI$7,0))))</f>
        <v>0</v>
      </c>
      <c r="AQ1217" s="43">
        <f>IF(L1217="HAT",[1]装备基础and强化!$AK$7,IF(L1217="JADE",[1]装备基础and强化!$AK$7,0))</f>
        <v>0</v>
      </c>
      <c r="AR1217" s="43" t="e">
        <f t="shared" si="19"/>
        <v>#REF!</v>
      </c>
    </row>
    <row r="1218" spans="1:44" x14ac:dyDescent="0.15">
      <c r="A1218" s="43"/>
      <c r="B1218" s="5" t="s">
        <v>4076</v>
      </c>
      <c r="C1218" s="12">
        <v>21214</v>
      </c>
      <c r="D1218" s="5" t="s">
        <v>4066</v>
      </c>
      <c r="E1218" s="44" t="s">
        <v>22849</v>
      </c>
      <c r="F1218" s="4" t="s">
        <v>4077</v>
      </c>
      <c r="G1218" s="4" t="s">
        <v>4078</v>
      </c>
      <c r="H1218" s="44"/>
      <c r="I1218" s="4" t="s">
        <v>700</v>
      </c>
      <c r="J1218" s="6" t="s">
        <v>700</v>
      </c>
      <c r="K1218" s="45">
        <v>1</v>
      </c>
      <c r="L1218" s="4" t="s">
        <v>714</v>
      </c>
      <c r="M1218" s="104" t="s">
        <v>17184</v>
      </c>
      <c r="N1218" s="45">
        <v>2250300</v>
      </c>
      <c r="O1218" s="4" t="s">
        <v>14844</v>
      </c>
      <c r="P1218" s="4" t="s">
        <v>8842</v>
      </c>
      <c r="Q1218" s="4">
        <v>240</v>
      </c>
      <c r="R1218" s="4">
        <v>1</v>
      </c>
      <c r="S1218" s="4" t="s">
        <v>1738</v>
      </c>
      <c r="T1218" s="4">
        <v>1</v>
      </c>
      <c r="U1218" s="4">
        <v>3</v>
      </c>
      <c r="W1218" s="4" t="s">
        <v>4070</v>
      </c>
      <c r="X1218" s="4" t="s">
        <v>4071</v>
      </c>
      <c r="Y1218" s="45">
        <v>0</v>
      </c>
      <c r="Z1218" s="4" t="s">
        <v>4072</v>
      </c>
      <c r="AA1218" s="4">
        <v>1</v>
      </c>
      <c r="AB1218" s="4">
        <v>100</v>
      </c>
      <c r="AC1218" s="4">
        <v>1</v>
      </c>
      <c r="AD1218" s="4">
        <v>1</v>
      </c>
      <c r="AE1218" s="45" t="s">
        <v>16461</v>
      </c>
      <c r="AF1218" s="45" t="s">
        <v>16457</v>
      </c>
      <c r="AG1218" s="45" t="s">
        <v>16459</v>
      </c>
      <c r="AH1218" s="45" t="s">
        <v>16453</v>
      </c>
      <c r="AI1218" s="45" t="s">
        <v>16455</v>
      </c>
      <c r="AJ1218" s="63" t="s">
        <v>20405</v>
      </c>
      <c r="AK1218" s="63" t="s">
        <v>20406</v>
      </c>
      <c r="AL1218" s="45">
        <v>0</v>
      </c>
      <c r="AM1218" s="43">
        <f>IF(AND(L1218="WEAPON",OR(R1218=0,R1218=1,R1218=2)),[1]装备基础and强化!$V$7,IF(AND(L1218="LEFTRING",OR(R1218=0,R1218=1,R1218=2)),[1]装备基础and强化!$W$7,IF(AND(L1218="RIGHTRING",OR(R1218=0,R1218=1,R1218=2)),[1]装备基础and强化!$X$7,IF(AND(L1218="NECKLACE",OR(R1218=0,R1218=1,R1218=2)),[1]装备基础and强化!$Y$7,0))))</f>
        <v>0</v>
      </c>
      <c r="AN1218" s="43">
        <f>IF(AND(L1218="WEAPON",OR(R1218=3,R1218=4)),[1]装备基础and强化!$V$11,IF(AND(L1218="LEFTRING",OR(R1218=3,R1218=4)),[1]装备基础and强化!$W$11,IF(AND(L1218="RIGHTRING",OR(R1218=3,R1218=4)),[1]装备基础and强化!$X$11,IF(AND(L1218="NECKLACE",OR(R1218=3,R1218=4)),[1]装备基础and强化!$Y$11,0))))</f>
        <v>0</v>
      </c>
      <c r="AO1218" s="43" t="e">
        <f>IF(AND(L1218="BELT",T1218=1),[1]装备基础and强化!$AA$7,IF(AND(L1218="PANTS",T1218=1),[1]装备基础and强化!$AB$7,IF(AND(L1218="SHOES",T1218=1),[1]装备基础and强化!$AC$7,IF(AND(L1218="CLOTHES",T1218=1),[1]装备基础and强化!$AD$7,0))))</f>
        <v>#REF!</v>
      </c>
      <c r="AP1218" s="43">
        <f>IF(AND(L1218="BELT",T1218=2),[1]装备基础and强化!$AF$7,IF(AND(L1218="PANTS",T1218=2),[1]装备基础and强化!$AG$7,IF(AND(L1218="SHOES",T1218=2),[1]装备基础and强化!$AH$7,IF(AND(L1218="CLOTHES",T1218=2),[1]装备基础and强化!$AI$7,0))))</f>
        <v>0</v>
      </c>
      <c r="AQ1218" s="43">
        <f>IF(L1218="HAT",[1]装备基础and强化!$AK$7,IF(L1218="JADE",[1]装备基础and强化!$AK$7,0))</f>
        <v>0</v>
      </c>
      <c r="AR1218" s="43" t="e">
        <f t="shared" si="19"/>
        <v>#REF!</v>
      </c>
    </row>
    <row r="1219" spans="1:44" x14ac:dyDescent="0.15">
      <c r="A1219" s="43"/>
      <c r="B1219" s="5" t="s">
        <v>4079</v>
      </c>
      <c r="C1219" s="12">
        <v>21215</v>
      </c>
      <c r="D1219" s="5" t="s">
        <v>4066</v>
      </c>
      <c r="E1219" s="44" t="s">
        <v>22850</v>
      </c>
      <c r="F1219" s="4" t="s">
        <v>4080</v>
      </c>
      <c r="G1219" s="4" t="s">
        <v>4081</v>
      </c>
      <c r="H1219" s="44"/>
      <c r="I1219" s="4" t="s">
        <v>700</v>
      </c>
      <c r="J1219" s="6" t="s">
        <v>700</v>
      </c>
      <c r="K1219" s="45">
        <v>1</v>
      </c>
      <c r="L1219" s="4" t="s">
        <v>714</v>
      </c>
      <c r="M1219" s="104" t="s">
        <v>17185</v>
      </c>
      <c r="N1219" s="45">
        <v>2250400</v>
      </c>
      <c r="O1219" s="4" t="s">
        <v>14901</v>
      </c>
      <c r="P1219" s="4" t="s">
        <v>8842</v>
      </c>
      <c r="Q1219" s="4">
        <v>240</v>
      </c>
      <c r="R1219" s="4">
        <v>1</v>
      </c>
      <c r="S1219" s="4" t="s">
        <v>1738</v>
      </c>
      <c r="T1219" s="4">
        <v>1</v>
      </c>
      <c r="U1219" s="4">
        <v>4</v>
      </c>
      <c r="W1219" s="4" t="s">
        <v>4070</v>
      </c>
      <c r="X1219" s="4" t="s">
        <v>4071</v>
      </c>
      <c r="Y1219" s="45">
        <v>0</v>
      </c>
      <c r="Z1219" s="4" t="s">
        <v>4072</v>
      </c>
      <c r="AA1219" s="4">
        <v>1</v>
      </c>
      <c r="AB1219" s="4">
        <v>100</v>
      </c>
      <c r="AC1219" s="4">
        <v>1</v>
      </c>
      <c r="AD1219" s="4">
        <v>1</v>
      </c>
      <c r="AE1219" s="45" t="s">
        <v>16461</v>
      </c>
      <c r="AF1219" s="45" t="s">
        <v>16457</v>
      </c>
      <c r="AG1219" s="45" t="s">
        <v>16459</v>
      </c>
      <c r="AH1219" s="45" t="s">
        <v>16453</v>
      </c>
      <c r="AI1219" s="45" t="s">
        <v>16455</v>
      </c>
      <c r="AJ1219" s="63" t="s">
        <v>20405</v>
      </c>
      <c r="AK1219" s="63" t="s">
        <v>20406</v>
      </c>
      <c r="AL1219" s="4">
        <v>0</v>
      </c>
      <c r="AM1219" s="43">
        <f>IF(AND(L1219="WEAPON",OR(R1219=0,R1219=1,R1219=2)),[1]装备基础and强化!$V$7,IF(AND(L1219="LEFTRING",OR(R1219=0,R1219=1,R1219=2)),[1]装备基础and强化!$W$7,IF(AND(L1219="RIGHTRING",OR(R1219=0,R1219=1,R1219=2)),[1]装备基础and强化!$X$7,IF(AND(L1219="NECKLACE",OR(R1219=0,R1219=1,R1219=2)),[1]装备基础and强化!$Y$7,0))))</f>
        <v>0</v>
      </c>
      <c r="AN1219" s="43">
        <f>IF(AND(L1219="WEAPON",OR(R1219=3,R1219=4)),[1]装备基础and强化!$V$11,IF(AND(L1219="LEFTRING",OR(R1219=3,R1219=4)),[1]装备基础and强化!$W$11,IF(AND(L1219="RIGHTRING",OR(R1219=3,R1219=4)),[1]装备基础and强化!$X$11,IF(AND(L1219="NECKLACE",OR(R1219=3,R1219=4)),[1]装备基础and强化!$Y$11,0))))</f>
        <v>0</v>
      </c>
      <c r="AO1219" s="43" t="e">
        <f>IF(AND(L1219="BELT",T1219=1),[1]装备基础and强化!$AA$7,IF(AND(L1219="PANTS",T1219=1),[1]装备基础and强化!$AB$7,IF(AND(L1219="SHOES",T1219=1),[1]装备基础and强化!$AC$7,IF(AND(L1219="CLOTHES",T1219=1),[1]装备基础and强化!$AD$7,0))))</f>
        <v>#REF!</v>
      </c>
      <c r="AP1219" s="43">
        <f>IF(AND(L1219="BELT",T1219=2),[1]装备基础and强化!$AF$7,IF(AND(L1219="PANTS",T1219=2),[1]装备基础and强化!$AG$7,IF(AND(L1219="SHOES",T1219=2),[1]装备基础and强化!$AH$7,IF(AND(L1219="CLOTHES",T1219=2),[1]装备基础and强化!$AI$7,0))))</f>
        <v>0</v>
      </c>
      <c r="AQ1219" s="43">
        <f>IF(L1219="HAT",[1]装备基础and强化!$AK$7,IF(L1219="JADE",[1]装备基础and强化!$AK$7,0))</f>
        <v>0</v>
      </c>
      <c r="AR1219" s="43" t="e">
        <f t="shared" si="19"/>
        <v>#REF!</v>
      </c>
    </row>
    <row r="1220" spans="1:44" x14ac:dyDescent="0.15">
      <c r="A1220" s="43"/>
      <c r="B1220" s="5" t="s">
        <v>4082</v>
      </c>
      <c r="C1220" s="12">
        <v>21216</v>
      </c>
      <c r="D1220" s="5" t="s">
        <v>4066</v>
      </c>
      <c r="E1220" s="44" t="s">
        <v>22851</v>
      </c>
      <c r="F1220" s="4" t="s">
        <v>4083</v>
      </c>
      <c r="G1220" s="4" t="s">
        <v>4084</v>
      </c>
      <c r="H1220" s="44"/>
      <c r="I1220" s="4" t="s">
        <v>700</v>
      </c>
      <c r="J1220" s="6" t="s">
        <v>700</v>
      </c>
      <c r="K1220" s="45">
        <v>1</v>
      </c>
      <c r="L1220" s="4" t="s">
        <v>714</v>
      </c>
      <c r="M1220" s="104" t="s">
        <v>17186</v>
      </c>
      <c r="N1220" s="45">
        <v>2250500</v>
      </c>
      <c r="O1220" s="4" t="s">
        <v>14902</v>
      </c>
      <c r="P1220" s="4" t="s">
        <v>8842</v>
      </c>
      <c r="Q1220" s="4">
        <v>240</v>
      </c>
      <c r="R1220" s="4">
        <v>1</v>
      </c>
      <c r="S1220" s="4" t="s">
        <v>1738</v>
      </c>
      <c r="T1220" s="4">
        <v>1</v>
      </c>
      <c r="U1220" s="4">
        <v>5</v>
      </c>
      <c r="W1220" s="4" t="s">
        <v>4070</v>
      </c>
      <c r="X1220" s="4" t="s">
        <v>4071</v>
      </c>
      <c r="Y1220" s="45">
        <v>0</v>
      </c>
      <c r="Z1220" s="4" t="s">
        <v>4072</v>
      </c>
      <c r="AA1220" s="4">
        <v>1</v>
      </c>
      <c r="AB1220" s="4">
        <v>100</v>
      </c>
      <c r="AC1220" s="4">
        <v>1</v>
      </c>
      <c r="AD1220" s="4">
        <v>1</v>
      </c>
      <c r="AE1220" s="45" t="s">
        <v>16461</v>
      </c>
      <c r="AF1220" s="45" t="s">
        <v>16457</v>
      </c>
      <c r="AG1220" s="45" t="s">
        <v>16459</v>
      </c>
      <c r="AH1220" s="45" t="s">
        <v>16453</v>
      </c>
      <c r="AI1220" s="45" t="s">
        <v>16455</v>
      </c>
      <c r="AJ1220" s="63" t="s">
        <v>20405</v>
      </c>
      <c r="AK1220" s="63" t="s">
        <v>20406</v>
      </c>
      <c r="AL1220" s="45">
        <v>0</v>
      </c>
      <c r="AM1220" s="43">
        <f>IF(AND(L1220="WEAPON",OR(R1220=0,R1220=1,R1220=2)),[1]装备基础and强化!$V$7,IF(AND(L1220="LEFTRING",OR(R1220=0,R1220=1,R1220=2)),[1]装备基础and强化!$W$7,IF(AND(L1220="RIGHTRING",OR(R1220=0,R1220=1,R1220=2)),[1]装备基础and强化!$X$7,IF(AND(L1220="NECKLACE",OR(R1220=0,R1220=1,R1220=2)),[1]装备基础and强化!$Y$7,0))))</f>
        <v>0</v>
      </c>
      <c r="AN1220" s="43">
        <f>IF(AND(L1220="WEAPON",OR(R1220=3,R1220=4)),[1]装备基础and强化!$V$11,IF(AND(L1220="LEFTRING",OR(R1220=3,R1220=4)),[1]装备基础and强化!$W$11,IF(AND(L1220="RIGHTRING",OR(R1220=3,R1220=4)),[1]装备基础and强化!$X$11,IF(AND(L1220="NECKLACE",OR(R1220=3,R1220=4)),[1]装备基础and强化!$Y$11,0))))</f>
        <v>0</v>
      </c>
      <c r="AO1220" s="43" t="e">
        <f>IF(AND(L1220="BELT",T1220=1),[1]装备基础and强化!$AA$7,IF(AND(L1220="PANTS",T1220=1),[1]装备基础and强化!$AB$7,IF(AND(L1220="SHOES",T1220=1),[1]装备基础and强化!$AC$7,IF(AND(L1220="CLOTHES",T1220=1),[1]装备基础and强化!$AD$7,0))))</f>
        <v>#REF!</v>
      </c>
      <c r="AP1220" s="43">
        <f>IF(AND(L1220="BELT",T1220=2),[1]装备基础and强化!$AF$7,IF(AND(L1220="PANTS",T1220=2),[1]装备基础and强化!$AG$7,IF(AND(L1220="SHOES",T1220=2),[1]装备基础and强化!$AH$7,IF(AND(L1220="CLOTHES",T1220=2),[1]装备基础and强化!$AI$7,0))))</f>
        <v>0</v>
      </c>
      <c r="AQ1220" s="43">
        <f>IF(L1220="HAT",[1]装备基础and强化!$AK$7,IF(L1220="JADE",[1]装备基础and强化!$AK$7,0))</f>
        <v>0</v>
      </c>
      <c r="AR1220" s="43" t="e">
        <f t="shared" si="19"/>
        <v>#REF!</v>
      </c>
    </row>
    <row r="1221" spans="1:44" x14ac:dyDescent="0.15">
      <c r="A1221" s="43"/>
      <c r="B1221" s="5" t="s">
        <v>4085</v>
      </c>
      <c r="C1221" s="12">
        <v>21217</v>
      </c>
      <c r="D1221" s="5" t="s">
        <v>4066</v>
      </c>
      <c r="E1221" s="44" t="s">
        <v>22852</v>
      </c>
      <c r="F1221" s="4" t="s">
        <v>4086</v>
      </c>
      <c r="G1221" s="4" t="s">
        <v>4087</v>
      </c>
      <c r="H1221" s="44"/>
      <c r="I1221" s="4" t="s">
        <v>700</v>
      </c>
      <c r="J1221" s="6" t="s">
        <v>700</v>
      </c>
      <c r="K1221" s="45">
        <v>1</v>
      </c>
      <c r="L1221" s="4" t="s">
        <v>714</v>
      </c>
      <c r="M1221" s="104" t="s">
        <v>17187</v>
      </c>
      <c r="N1221" s="45">
        <v>2250600</v>
      </c>
      <c r="O1221" s="4" t="s">
        <v>14903</v>
      </c>
      <c r="P1221" s="4" t="s">
        <v>8842</v>
      </c>
      <c r="Q1221" s="4">
        <v>240</v>
      </c>
      <c r="R1221" s="4">
        <v>1</v>
      </c>
      <c r="S1221" s="4" t="s">
        <v>1738</v>
      </c>
      <c r="T1221" s="4">
        <v>1</v>
      </c>
      <c r="U1221" s="4">
        <v>6</v>
      </c>
      <c r="W1221" s="4" t="s">
        <v>4070</v>
      </c>
      <c r="X1221" s="4" t="s">
        <v>4071</v>
      </c>
      <c r="Y1221" s="45">
        <v>0</v>
      </c>
      <c r="Z1221" s="4" t="s">
        <v>4072</v>
      </c>
      <c r="AA1221" s="4">
        <v>1</v>
      </c>
      <c r="AB1221" s="4">
        <v>100</v>
      </c>
      <c r="AC1221" s="4">
        <v>1</v>
      </c>
      <c r="AD1221" s="4">
        <v>1</v>
      </c>
      <c r="AE1221" s="45" t="s">
        <v>16461</v>
      </c>
      <c r="AF1221" s="45" t="s">
        <v>16457</v>
      </c>
      <c r="AG1221" s="45" t="s">
        <v>16459</v>
      </c>
      <c r="AH1221" s="45" t="s">
        <v>16453</v>
      </c>
      <c r="AI1221" s="45" t="s">
        <v>16455</v>
      </c>
      <c r="AJ1221" s="63" t="s">
        <v>20405</v>
      </c>
      <c r="AK1221" s="63" t="s">
        <v>20406</v>
      </c>
      <c r="AL1221" s="4">
        <v>0</v>
      </c>
      <c r="AM1221" s="43">
        <f>IF(AND(L1221="WEAPON",OR(R1221=0,R1221=1,R1221=2)),[1]装备基础and强化!$V$7,IF(AND(L1221="LEFTRING",OR(R1221=0,R1221=1,R1221=2)),[1]装备基础and强化!$W$7,IF(AND(L1221="RIGHTRING",OR(R1221=0,R1221=1,R1221=2)),[1]装备基础and强化!$X$7,IF(AND(L1221="NECKLACE",OR(R1221=0,R1221=1,R1221=2)),[1]装备基础and强化!$Y$7,0))))</f>
        <v>0</v>
      </c>
      <c r="AN1221" s="43">
        <f>IF(AND(L1221="WEAPON",OR(R1221=3,R1221=4)),[1]装备基础and强化!$V$11,IF(AND(L1221="LEFTRING",OR(R1221=3,R1221=4)),[1]装备基础and强化!$W$11,IF(AND(L1221="RIGHTRING",OR(R1221=3,R1221=4)),[1]装备基础and强化!$X$11,IF(AND(L1221="NECKLACE",OR(R1221=3,R1221=4)),[1]装备基础and强化!$Y$11,0))))</f>
        <v>0</v>
      </c>
      <c r="AO1221" s="43" t="e">
        <f>IF(AND(L1221="BELT",T1221=1),[1]装备基础and强化!$AA$7,IF(AND(L1221="PANTS",T1221=1),[1]装备基础and强化!$AB$7,IF(AND(L1221="SHOES",T1221=1),[1]装备基础and强化!$AC$7,IF(AND(L1221="CLOTHES",T1221=1),[1]装备基础and强化!$AD$7,0))))</f>
        <v>#REF!</v>
      </c>
      <c r="AP1221" s="43">
        <f>IF(AND(L1221="BELT",T1221=2),[1]装备基础and强化!$AF$7,IF(AND(L1221="PANTS",T1221=2),[1]装备基础and强化!$AG$7,IF(AND(L1221="SHOES",T1221=2),[1]装备基础and强化!$AH$7,IF(AND(L1221="CLOTHES",T1221=2),[1]装备基础and强化!$AI$7,0))))</f>
        <v>0</v>
      </c>
      <c r="AQ1221" s="43">
        <f>IF(L1221="HAT",[1]装备基础and强化!$AK$7,IF(L1221="JADE",[1]装备基础and强化!$AK$7,0))</f>
        <v>0</v>
      </c>
      <c r="AR1221" s="43" t="e">
        <f t="shared" si="19"/>
        <v>#REF!</v>
      </c>
    </row>
    <row r="1222" spans="1:44" x14ac:dyDescent="0.15">
      <c r="A1222" s="43"/>
      <c r="B1222" s="5" t="s">
        <v>4088</v>
      </c>
      <c r="C1222" s="12">
        <v>21218</v>
      </c>
      <c r="D1222" s="5" t="s">
        <v>4066</v>
      </c>
      <c r="E1222" s="44" t="s">
        <v>22853</v>
      </c>
      <c r="F1222" s="4" t="s">
        <v>4089</v>
      </c>
      <c r="G1222" s="4" t="s">
        <v>4090</v>
      </c>
      <c r="H1222" s="44"/>
      <c r="I1222" s="4" t="s">
        <v>700</v>
      </c>
      <c r="J1222" s="6" t="s">
        <v>700</v>
      </c>
      <c r="K1222" s="45">
        <v>1</v>
      </c>
      <c r="L1222" s="4" t="s">
        <v>714</v>
      </c>
      <c r="M1222" s="104" t="s">
        <v>17188</v>
      </c>
      <c r="N1222" s="45">
        <v>2250700</v>
      </c>
      <c r="O1222" s="4" t="s">
        <v>14904</v>
      </c>
      <c r="P1222" s="4" t="s">
        <v>8842</v>
      </c>
      <c r="Q1222" s="4">
        <v>240</v>
      </c>
      <c r="R1222" s="4">
        <v>1</v>
      </c>
      <c r="S1222" s="4" t="s">
        <v>1738</v>
      </c>
      <c r="T1222" s="4">
        <v>1</v>
      </c>
      <c r="U1222" s="4">
        <v>7</v>
      </c>
      <c r="W1222" s="4" t="s">
        <v>4070</v>
      </c>
      <c r="X1222" s="4" t="s">
        <v>4071</v>
      </c>
      <c r="Y1222" s="45">
        <v>0</v>
      </c>
      <c r="Z1222" s="4" t="s">
        <v>4072</v>
      </c>
      <c r="AA1222" s="4">
        <v>1</v>
      </c>
      <c r="AB1222" s="4">
        <v>100</v>
      </c>
      <c r="AC1222" s="4">
        <v>1</v>
      </c>
      <c r="AD1222" s="4">
        <v>1</v>
      </c>
      <c r="AE1222" s="45" t="s">
        <v>16461</v>
      </c>
      <c r="AF1222" s="45" t="s">
        <v>16457</v>
      </c>
      <c r="AG1222" s="45" t="s">
        <v>16459</v>
      </c>
      <c r="AH1222" s="45" t="s">
        <v>16453</v>
      </c>
      <c r="AI1222" s="45" t="s">
        <v>16455</v>
      </c>
      <c r="AJ1222" s="63" t="s">
        <v>20405</v>
      </c>
      <c r="AK1222" s="63" t="s">
        <v>20406</v>
      </c>
      <c r="AL1222" s="45">
        <v>0</v>
      </c>
      <c r="AM1222" s="43">
        <f>IF(AND(L1222="WEAPON",OR(R1222=0,R1222=1,R1222=2)),[1]装备基础and强化!$V$7,IF(AND(L1222="LEFTRING",OR(R1222=0,R1222=1,R1222=2)),[1]装备基础and强化!$W$7,IF(AND(L1222="RIGHTRING",OR(R1222=0,R1222=1,R1222=2)),[1]装备基础and强化!$X$7,IF(AND(L1222="NECKLACE",OR(R1222=0,R1222=1,R1222=2)),[1]装备基础and强化!$Y$7,0))))</f>
        <v>0</v>
      </c>
      <c r="AN1222" s="43">
        <f>IF(AND(L1222="WEAPON",OR(R1222=3,R1222=4)),[1]装备基础and强化!$V$11,IF(AND(L1222="LEFTRING",OR(R1222=3,R1222=4)),[1]装备基础and强化!$W$11,IF(AND(L1222="RIGHTRING",OR(R1222=3,R1222=4)),[1]装备基础and强化!$X$11,IF(AND(L1222="NECKLACE",OR(R1222=3,R1222=4)),[1]装备基础and强化!$Y$11,0))))</f>
        <v>0</v>
      </c>
      <c r="AO1222" s="43" t="e">
        <f>IF(AND(L1222="BELT",T1222=1),[1]装备基础and强化!$AA$7,IF(AND(L1222="PANTS",T1222=1),[1]装备基础and强化!$AB$7,IF(AND(L1222="SHOES",T1222=1),[1]装备基础and强化!$AC$7,IF(AND(L1222="CLOTHES",T1222=1),[1]装备基础and强化!$AD$7,0))))</f>
        <v>#REF!</v>
      </c>
      <c r="AP1222" s="43">
        <f>IF(AND(L1222="BELT",T1222=2),[1]装备基础and强化!$AF$7,IF(AND(L1222="PANTS",T1222=2),[1]装备基础and强化!$AG$7,IF(AND(L1222="SHOES",T1222=2),[1]装备基础and强化!$AH$7,IF(AND(L1222="CLOTHES",T1222=2),[1]装备基础and强化!$AI$7,0))))</f>
        <v>0</v>
      </c>
      <c r="AQ1222" s="43">
        <f>IF(L1222="HAT",[1]装备基础and强化!$AK$7,IF(L1222="JADE",[1]装备基础and强化!$AK$7,0))</f>
        <v>0</v>
      </c>
      <c r="AR1222" s="43" t="e">
        <f t="shared" si="19"/>
        <v>#REF!</v>
      </c>
    </row>
    <row r="1223" spans="1:44" x14ac:dyDescent="0.15">
      <c r="A1223" s="43"/>
      <c r="B1223" s="5" t="s">
        <v>4091</v>
      </c>
      <c r="C1223" s="12">
        <v>21219</v>
      </c>
      <c r="D1223" s="5" t="s">
        <v>4066</v>
      </c>
      <c r="E1223" s="44" t="s">
        <v>22854</v>
      </c>
      <c r="F1223" s="4" t="s">
        <v>4092</v>
      </c>
      <c r="G1223" s="4" t="s">
        <v>4093</v>
      </c>
      <c r="H1223" s="44"/>
      <c r="I1223" s="4" t="s">
        <v>700</v>
      </c>
      <c r="J1223" s="6" t="s">
        <v>700</v>
      </c>
      <c r="K1223" s="45">
        <v>1</v>
      </c>
      <c r="L1223" s="4" t="s">
        <v>714</v>
      </c>
      <c r="M1223" s="104" t="s">
        <v>17189</v>
      </c>
      <c r="N1223" s="45">
        <v>2250800</v>
      </c>
      <c r="O1223" s="4" t="s">
        <v>14905</v>
      </c>
      <c r="P1223" s="4" t="s">
        <v>8842</v>
      </c>
      <c r="Q1223" s="4">
        <v>240</v>
      </c>
      <c r="R1223" s="4">
        <v>1</v>
      </c>
      <c r="S1223" s="4" t="s">
        <v>1738</v>
      </c>
      <c r="T1223" s="4">
        <v>1</v>
      </c>
      <c r="U1223" s="4">
        <v>8</v>
      </c>
      <c r="W1223" s="4" t="s">
        <v>4070</v>
      </c>
      <c r="X1223" s="4" t="s">
        <v>4071</v>
      </c>
      <c r="Y1223" s="45">
        <v>0</v>
      </c>
      <c r="Z1223" s="4" t="s">
        <v>4072</v>
      </c>
      <c r="AA1223" s="4">
        <v>1</v>
      </c>
      <c r="AB1223" s="4">
        <v>100</v>
      </c>
      <c r="AC1223" s="4">
        <v>1</v>
      </c>
      <c r="AD1223" s="4">
        <v>1</v>
      </c>
      <c r="AE1223" s="45" t="s">
        <v>16461</v>
      </c>
      <c r="AF1223" s="45" t="s">
        <v>16457</v>
      </c>
      <c r="AG1223" s="45" t="s">
        <v>16459</v>
      </c>
      <c r="AH1223" s="45" t="s">
        <v>16453</v>
      </c>
      <c r="AI1223" s="45" t="s">
        <v>16455</v>
      </c>
      <c r="AJ1223" s="63" t="s">
        <v>20405</v>
      </c>
      <c r="AK1223" s="63" t="s">
        <v>20406</v>
      </c>
      <c r="AL1223" s="4">
        <v>0</v>
      </c>
      <c r="AM1223" s="43">
        <f>IF(AND(L1223="WEAPON",OR(R1223=0,R1223=1,R1223=2)),[1]装备基础and强化!$V$7,IF(AND(L1223="LEFTRING",OR(R1223=0,R1223=1,R1223=2)),[1]装备基础and强化!$W$7,IF(AND(L1223="RIGHTRING",OR(R1223=0,R1223=1,R1223=2)),[1]装备基础and强化!$X$7,IF(AND(L1223="NECKLACE",OR(R1223=0,R1223=1,R1223=2)),[1]装备基础and强化!$Y$7,0))))</f>
        <v>0</v>
      </c>
      <c r="AN1223" s="43">
        <f>IF(AND(L1223="WEAPON",OR(R1223=3,R1223=4)),[1]装备基础and强化!$V$11,IF(AND(L1223="LEFTRING",OR(R1223=3,R1223=4)),[1]装备基础and强化!$W$11,IF(AND(L1223="RIGHTRING",OR(R1223=3,R1223=4)),[1]装备基础and强化!$X$11,IF(AND(L1223="NECKLACE",OR(R1223=3,R1223=4)),[1]装备基础and强化!$Y$11,0))))</f>
        <v>0</v>
      </c>
      <c r="AO1223" s="43" t="e">
        <f>IF(AND(L1223="BELT",T1223=1),[1]装备基础and强化!$AA$7,IF(AND(L1223="PANTS",T1223=1),[1]装备基础and强化!$AB$7,IF(AND(L1223="SHOES",T1223=1),[1]装备基础and强化!$AC$7,IF(AND(L1223="CLOTHES",T1223=1),[1]装备基础and强化!$AD$7,0))))</f>
        <v>#REF!</v>
      </c>
      <c r="AP1223" s="43">
        <f>IF(AND(L1223="BELT",T1223=2),[1]装备基础and强化!$AF$7,IF(AND(L1223="PANTS",T1223=2),[1]装备基础and强化!$AG$7,IF(AND(L1223="SHOES",T1223=2),[1]装备基础and强化!$AH$7,IF(AND(L1223="CLOTHES",T1223=2),[1]装备基础and强化!$AI$7,0))))</f>
        <v>0</v>
      </c>
      <c r="AQ1223" s="43">
        <f>IF(L1223="HAT",[1]装备基础and强化!$AK$7,IF(L1223="JADE",[1]装备基础and强化!$AK$7,0))</f>
        <v>0</v>
      </c>
      <c r="AR1223" s="43" t="e">
        <f t="shared" si="19"/>
        <v>#REF!</v>
      </c>
    </row>
    <row r="1224" spans="1:44" x14ac:dyDescent="0.15">
      <c r="A1224" s="43"/>
      <c r="B1224" s="5" t="s">
        <v>4094</v>
      </c>
      <c r="C1224" s="12">
        <v>21220</v>
      </c>
      <c r="D1224" s="5" t="s">
        <v>4095</v>
      </c>
      <c r="E1224" s="44" t="s">
        <v>22855</v>
      </c>
      <c r="F1224" s="4" t="s">
        <v>4096</v>
      </c>
      <c r="G1224" s="4" t="s">
        <v>4097</v>
      </c>
      <c r="H1224" s="44"/>
      <c r="I1224" s="4" t="s">
        <v>700</v>
      </c>
      <c r="J1224" s="6" t="s">
        <v>700</v>
      </c>
      <c r="K1224" s="45">
        <v>1</v>
      </c>
      <c r="L1224" s="4" t="s">
        <v>714</v>
      </c>
      <c r="M1224" s="104" t="s">
        <v>17190</v>
      </c>
      <c r="N1224" s="45">
        <v>220100</v>
      </c>
      <c r="O1224" s="4" t="s">
        <v>4322</v>
      </c>
      <c r="P1224" s="4" t="s">
        <v>5936</v>
      </c>
      <c r="Q1224" s="4">
        <v>30</v>
      </c>
      <c r="R1224" s="4">
        <v>1</v>
      </c>
      <c r="S1224" s="4" t="s">
        <v>1503</v>
      </c>
      <c r="T1224" s="4">
        <v>2</v>
      </c>
      <c r="U1224" s="4">
        <v>1</v>
      </c>
      <c r="W1224" s="4" t="s">
        <v>3855</v>
      </c>
      <c r="X1224" s="4" t="s">
        <v>3856</v>
      </c>
      <c r="Y1224" s="45">
        <v>0</v>
      </c>
      <c r="Z1224" s="4" t="s">
        <v>3857</v>
      </c>
      <c r="AA1224" s="4">
        <v>1</v>
      </c>
      <c r="AB1224" s="4">
        <v>100</v>
      </c>
      <c r="AC1224" s="4">
        <v>1</v>
      </c>
      <c r="AD1224" s="4">
        <v>1</v>
      </c>
      <c r="AE1224" s="45" t="s">
        <v>16461</v>
      </c>
      <c r="AF1224" s="45" t="s">
        <v>16457</v>
      </c>
      <c r="AG1224" s="45" t="s">
        <v>16459</v>
      </c>
      <c r="AH1224" s="45" t="s">
        <v>16453</v>
      </c>
      <c r="AI1224" s="45" t="s">
        <v>16455</v>
      </c>
      <c r="AJ1224" s="63" t="s">
        <v>20406</v>
      </c>
      <c r="AK1224" s="63" t="s">
        <v>20406</v>
      </c>
      <c r="AL1224" s="45">
        <v>0</v>
      </c>
      <c r="AM1224" s="43">
        <f>IF(AND(L1224="WEAPON",OR(R1224=0,R1224=1,R1224=2)),[1]装备基础and强化!$V$7,IF(AND(L1224="LEFTRING",OR(R1224=0,R1224=1,R1224=2)),[1]装备基础and强化!$W$7,IF(AND(L1224="RIGHTRING",OR(R1224=0,R1224=1,R1224=2)),[1]装备基础and强化!$X$7,IF(AND(L1224="NECKLACE",OR(R1224=0,R1224=1,R1224=2)),[1]装备基础and强化!$Y$7,0))))</f>
        <v>0</v>
      </c>
      <c r="AN1224" s="43">
        <f>IF(AND(L1224="WEAPON",OR(R1224=3,R1224=4)),[1]装备基础and强化!$V$11,IF(AND(L1224="LEFTRING",OR(R1224=3,R1224=4)),[1]装备基础and强化!$W$11,IF(AND(L1224="RIGHTRING",OR(R1224=3,R1224=4)),[1]装备基础and强化!$X$11,IF(AND(L1224="NECKLACE",OR(R1224=3,R1224=4)),[1]装备基础and强化!$Y$11,0))))</f>
        <v>0</v>
      </c>
      <c r="AO1224" s="43">
        <f>IF(AND(L1224="BELT",T1224=1),[1]装备基础and强化!$AA$7,IF(AND(L1224="PANTS",T1224=1),[1]装备基础and强化!$AB$7,IF(AND(L1224="SHOES",T1224=1),[1]装备基础and强化!$AC$7,IF(AND(L1224="CLOTHES",T1224=1),[1]装备基础and强化!$AD$7,0))))</f>
        <v>0</v>
      </c>
      <c r="AP1224" s="43" t="e">
        <f>IF(AND(L1224="BELT",T1224=2),[1]装备基础and强化!$AF$7,IF(AND(L1224="PANTS",T1224=2),[1]装备基础and强化!$AG$7,IF(AND(L1224="SHOES",T1224=2),[1]装备基础and强化!$AH$7,IF(AND(L1224="CLOTHES",T1224=2),[1]装备基础and强化!$AI$7,0))))</f>
        <v>#REF!</v>
      </c>
      <c r="AQ1224" s="43">
        <f>IF(L1224="HAT",[1]装备基础and强化!$AK$7,IF(L1224="JADE",[1]装备基础and强化!$AK$7,0))</f>
        <v>0</v>
      </c>
      <c r="AR1224" s="43" t="e">
        <f t="shared" si="19"/>
        <v>#REF!</v>
      </c>
    </row>
    <row r="1225" spans="1:44" x14ac:dyDescent="0.15">
      <c r="A1225" s="43"/>
      <c r="B1225" s="5" t="s">
        <v>4098</v>
      </c>
      <c r="C1225" s="12">
        <v>21221</v>
      </c>
      <c r="D1225" s="5" t="s">
        <v>4095</v>
      </c>
      <c r="E1225" s="44" t="s">
        <v>22856</v>
      </c>
      <c r="F1225" s="4" t="s">
        <v>4099</v>
      </c>
      <c r="G1225" s="4" t="s">
        <v>4100</v>
      </c>
      <c r="H1225" s="44"/>
      <c r="I1225" s="4" t="s">
        <v>700</v>
      </c>
      <c r="J1225" s="6" t="s">
        <v>700</v>
      </c>
      <c r="K1225" s="45">
        <v>1</v>
      </c>
      <c r="L1225" s="4" t="s">
        <v>714</v>
      </c>
      <c r="M1225" s="104" t="s">
        <v>17191</v>
      </c>
      <c r="N1225" s="45">
        <v>220200</v>
      </c>
      <c r="O1225" s="4" t="s">
        <v>2719</v>
      </c>
      <c r="P1225" s="4" t="s">
        <v>5936</v>
      </c>
      <c r="Q1225" s="4">
        <v>30</v>
      </c>
      <c r="R1225" s="4">
        <v>1</v>
      </c>
      <c r="S1225" s="4" t="s">
        <v>1503</v>
      </c>
      <c r="T1225" s="4">
        <v>2</v>
      </c>
      <c r="U1225" s="4">
        <v>2</v>
      </c>
      <c r="W1225" s="4" t="s">
        <v>3855</v>
      </c>
      <c r="X1225" s="4" t="s">
        <v>3856</v>
      </c>
      <c r="Y1225" s="45">
        <v>0</v>
      </c>
      <c r="Z1225" s="4" t="s">
        <v>3857</v>
      </c>
      <c r="AA1225" s="4">
        <v>1</v>
      </c>
      <c r="AB1225" s="4">
        <v>100</v>
      </c>
      <c r="AC1225" s="4">
        <v>1</v>
      </c>
      <c r="AD1225" s="4">
        <v>1</v>
      </c>
      <c r="AE1225" s="45" t="s">
        <v>16461</v>
      </c>
      <c r="AF1225" s="45" t="s">
        <v>16457</v>
      </c>
      <c r="AG1225" s="45" t="s">
        <v>16459</v>
      </c>
      <c r="AH1225" s="45" t="s">
        <v>16453</v>
      </c>
      <c r="AI1225" s="45" t="s">
        <v>16455</v>
      </c>
      <c r="AJ1225" s="63" t="s">
        <v>20406</v>
      </c>
      <c r="AK1225" s="63" t="s">
        <v>20406</v>
      </c>
      <c r="AL1225" s="4">
        <v>0</v>
      </c>
      <c r="AM1225" s="43">
        <f>IF(AND(L1225="WEAPON",OR(R1225=0,R1225=1,R1225=2)),[1]装备基础and强化!$V$7,IF(AND(L1225="LEFTRING",OR(R1225=0,R1225=1,R1225=2)),[1]装备基础and强化!$W$7,IF(AND(L1225="RIGHTRING",OR(R1225=0,R1225=1,R1225=2)),[1]装备基础and强化!$X$7,IF(AND(L1225="NECKLACE",OR(R1225=0,R1225=1,R1225=2)),[1]装备基础and强化!$Y$7,0))))</f>
        <v>0</v>
      </c>
      <c r="AN1225" s="43">
        <f>IF(AND(L1225="WEAPON",OR(R1225=3,R1225=4)),[1]装备基础and强化!$V$11,IF(AND(L1225="LEFTRING",OR(R1225=3,R1225=4)),[1]装备基础and强化!$W$11,IF(AND(L1225="RIGHTRING",OR(R1225=3,R1225=4)),[1]装备基础and强化!$X$11,IF(AND(L1225="NECKLACE",OR(R1225=3,R1225=4)),[1]装备基础and强化!$Y$11,0))))</f>
        <v>0</v>
      </c>
      <c r="AO1225" s="43">
        <f>IF(AND(L1225="BELT",T1225=1),[1]装备基础and强化!$AA$7,IF(AND(L1225="PANTS",T1225=1),[1]装备基础and强化!$AB$7,IF(AND(L1225="SHOES",T1225=1),[1]装备基础and强化!$AC$7,IF(AND(L1225="CLOTHES",T1225=1),[1]装备基础and强化!$AD$7,0))))</f>
        <v>0</v>
      </c>
      <c r="AP1225" s="43" t="e">
        <f>IF(AND(L1225="BELT",T1225=2),[1]装备基础and强化!$AF$7,IF(AND(L1225="PANTS",T1225=2),[1]装备基础and强化!$AG$7,IF(AND(L1225="SHOES",T1225=2),[1]装备基础and强化!$AH$7,IF(AND(L1225="CLOTHES",T1225=2),[1]装备基础and强化!$AI$7,0))))</f>
        <v>#REF!</v>
      </c>
      <c r="AQ1225" s="43">
        <f>IF(L1225="HAT",[1]装备基础and强化!$AK$7,IF(L1225="JADE",[1]装备基础and强化!$AK$7,0))</f>
        <v>0</v>
      </c>
      <c r="AR1225" s="43" t="e">
        <f t="shared" si="19"/>
        <v>#REF!</v>
      </c>
    </row>
    <row r="1226" spans="1:44" x14ac:dyDescent="0.15">
      <c r="A1226" s="43"/>
      <c r="B1226" s="5" t="s">
        <v>4101</v>
      </c>
      <c r="C1226" s="12">
        <v>21222</v>
      </c>
      <c r="D1226" s="5" t="s">
        <v>4095</v>
      </c>
      <c r="E1226" s="44" t="s">
        <v>22857</v>
      </c>
      <c r="F1226" s="4" t="s">
        <v>4102</v>
      </c>
      <c r="G1226" s="4" t="s">
        <v>4103</v>
      </c>
      <c r="H1226" s="44"/>
      <c r="I1226" s="4" t="s">
        <v>700</v>
      </c>
      <c r="J1226" s="6" t="s">
        <v>700</v>
      </c>
      <c r="K1226" s="45">
        <v>1</v>
      </c>
      <c r="L1226" s="4" t="s">
        <v>714</v>
      </c>
      <c r="M1226" s="104" t="s">
        <v>17192</v>
      </c>
      <c r="N1226" s="45">
        <v>220300</v>
      </c>
      <c r="O1226" s="4" t="s">
        <v>2753</v>
      </c>
      <c r="P1226" s="4" t="s">
        <v>5936</v>
      </c>
      <c r="Q1226" s="4">
        <v>30</v>
      </c>
      <c r="R1226" s="4">
        <v>1</v>
      </c>
      <c r="S1226" s="4" t="s">
        <v>1503</v>
      </c>
      <c r="T1226" s="4">
        <v>2</v>
      </c>
      <c r="U1226" s="4">
        <v>3</v>
      </c>
      <c r="W1226" s="4" t="s">
        <v>3855</v>
      </c>
      <c r="X1226" s="4" t="s">
        <v>3856</v>
      </c>
      <c r="Y1226" s="45">
        <v>0</v>
      </c>
      <c r="Z1226" s="4" t="s">
        <v>3857</v>
      </c>
      <c r="AA1226" s="4">
        <v>1</v>
      </c>
      <c r="AB1226" s="4">
        <v>100</v>
      </c>
      <c r="AC1226" s="4">
        <v>1</v>
      </c>
      <c r="AD1226" s="4">
        <v>1</v>
      </c>
      <c r="AE1226" s="45" t="s">
        <v>16461</v>
      </c>
      <c r="AF1226" s="45" t="s">
        <v>16457</v>
      </c>
      <c r="AG1226" s="45" t="s">
        <v>16459</v>
      </c>
      <c r="AH1226" s="45" t="s">
        <v>16453</v>
      </c>
      <c r="AI1226" s="45" t="s">
        <v>16455</v>
      </c>
      <c r="AJ1226" s="63" t="s">
        <v>20406</v>
      </c>
      <c r="AK1226" s="63" t="s">
        <v>20406</v>
      </c>
      <c r="AL1226" s="45">
        <v>0</v>
      </c>
      <c r="AM1226" s="43">
        <f>IF(AND(L1226="WEAPON",OR(R1226=0,R1226=1,R1226=2)),[1]装备基础and强化!$V$7,IF(AND(L1226="LEFTRING",OR(R1226=0,R1226=1,R1226=2)),[1]装备基础and强化!$W$7,IF(AND(L1226="RIGHTRING",OR(R1226=0,R1226=1,R1226=2)),[1]装备基础and强化!$X$7,IF(AND(L1226="NECKLACE",OR(R1226=0,R1226=1,R1226=2)),[1]装备基础and强化!$Y$7,0))))</f>
        <v>0</v>
      </c>
      <c r="AN1226" s="43">
        <f>IF(AND(L1226="WEAPON",OR(R1226=3,R1226=4)),[1]装备基础and强化!$V$11,IF(AND(L1226="LEFTRING",OR(R1226=3,R1226=4)),[1]装备基础and强化!$W$11,IF(AND(L1226="RIGHTRING",OR(R1226=3,R1226=4)),[1]装备基础and强化!$X$11,IF(AND(L1226="NECKLACE",OR(R1226=3,R1226=4)),[1]装备基础and强化!$Y$11,0))))</f>
        <v>0</v>
      </c>
      <c r="AO1226" s="43">
        <f>IF(AND(L1226="BELT",T1226=1),[1]装备基础and强化!$AA$7,IF(AND(L1226="PANTS",T1226=1),[1]装备基础and强化!$AB$7,IF(AND(L1226="SHOES",T1226=1),[1]装备基础and强化!$AC$7,IF(AND(L1226="CLOTHES",T1226=1),[1]装备基础and强化!$AD$7,0))))</f>
        <v>0</v>
      </c>
      <c r="AP1226" s="43" t="e">
        <f>IF(AND(L1226="BELT",T1226=2),[1]装备基础and强化!$AF$7,IF(AND(L1226="PANTS",T1226=2),[1]装备基础and强化!$AG$7,IF(AND(L1226="SHOES",T1226=2),[1]装备基础and强化!$AH$7,IF(AND(L1226="CLOTHES",T1226=2),[1]装备基础and强化!$AI$7,0))))</f>
        <v>#REF!</v>
      </c>
      <c r="AQ1226" s="43">
        <f>IF(L1226="HAT",[1]装备基础and强化!$AK$7,IF(L1226="JADE",[1]装备基础and强化!$AK$7,0))</f>
        <v>0</v>
      </c>
      <c r="AR1226" s="43" t="e">
        <f t="shared" si="19"/>
        <v>#REF!</v>
      </c>
    </row>
    <row r="1227" spans="1:44" x14ac:dyDescent="0.15">
      <c r="A1227" s="43"/>
      <c r="B1227" s="5" t="s">
        <v>4104</v>
      </c>
      <c r="C1227" s="12">
        <v>21223</v>
      </c>
      <c r="D1227" s="5" t="s">
        <v>4095</v>
      </c>
      <c r="E1227" s="44" t="s">
        <v>22858</v>
      </c>
      <c r="F1227" s="4" t="s">
        <v>4105</v>
      </c>
      <c r="G1227" s="4" t="s">
        <v>4106</v>
      </c>
      <c r="H1227" s="44"/>
      <c r="I1227" s="4" t="s">
        <v>700</v>
      </c>
      <c r="J1227" s="6" t="s">
        <v>700</v>
      </c>
      <c r="K1227" s="45">
        <v>1</v>
      </c>
      <c r="L1227" s="4" t="s">
        <v>714</v>
      </c>
      <c r="M1227" s="104" t="s">
        <v>17193</v>
      </c>
      <c r="N1227" s="45">
        <v>220400</v>
      </c>
      <c r="O1227" s="4" t="s">
        <v>5965</v>
      </c>
      <c r="P1227" s="4" t="s">
        <v>5936</v>
      </c>
      <c r="Q1227" s="4">
        <v>30</v>
      </c>
      <c r="R1227" s="4">
        <v>1</v>
      </c>
      <c r="S1227" s="4" t="s">
        <v>1503</v>
      </c>
      <c r="T1227" s="4">
        <v>2</v>
      </c>
      <c r="U1227" s="4">
        <v>4</v>
      </c>
      <c r="W1227" s="4" t="s">
        <v>3855</v>
      </c>
      <c r="X1227" s="4" t="s">
        <v>3856</v>
      </c>
      <c r="Y1227" s="45">
        <v>0</v>
      </c>
      <c r="Z1227" s="4" t="s">
        <v>3857</v>
      </c>
      <c r="AA1227" s="4">
        <v>1</v>
      </c>
      <c r="AB1227" s="4">
        <v>100</v>
      </c>
      <c r="AC1227" s="4">
        <v>1</v>
      </c>
      <c r="AD1227" s="4">
        <v>1</v>
      </c>
      <c r="AE1227" s="45" t="s">
        <v>16461</v>
      </c>
      <c r="AF1227" s="45" t="s">
        <v>16457</v>
      </c>
      <c r="AG1227" s="45" t="s">
        <v>16459</v>
      </c>
      <c r="AH1227" s="45" t="s">
        <v>16453</v>
      </c>
      <c r="AI1227" s="45" t="s">
        <v>16455</v>
      </c>
      <c r="AJ1227" s="63" t="s">
        <v>20406</v>
      </c>
      <c r="AK1227" s="63" t="s">
        <v>20406</v>
      </c>
      <c r="AL1227" s="4">
        <v>0</v>
      </c>
      <c r="AM1227" s="43">
        <f>IF(AND(L1227="WEAPON",OR(R1227=0,R1227=1,R1227=2)),[1]装备基础and强化!$V$7,IF(AND(L1227="LEFTRING",OR(R1227=0,R1227=1,R1227=2)),[1]装备基础and强化!$W$7,IF(AND(L1227="RIGHTRING",OR(R1227=0,R1227=1,R1227=2)),[1]装备基础and强化!$X$7,IF(AND(L1227="NECKLACE",OR(R1227=0,R1227=1,R1227=2)),[1]装备基础and强化!$Y$7,0))))</f>
        <v>0</v>
      </c>
      <c r="AN1227" s="43">
        <f>IF(AND(L1227="WEAPON",OR(R1227=3,R1227=4)),[1]装备基础and强化!$V$11,IF(AND(L1227="LEFTRING",OR(R1227=3,R1227=4)),[1]装备基础and强化!$W$11,IF(AND(L1227="RIGHTRING",OR(R1227=3,R1227=4)),[1]装备基础and强化!$X$11,IF(AND(L1227="NECKLACE",OR(R1227=3,R1227=4)),[1]装备基础and强化!$Y$11,0))))</f>
        <v>0</v>
      </c>
      <c r="AO1227" s="43">
        <f>IF(AND(L1227="BELT",T1227=1),[1]装备基础and强化!$AA$7,IF(AND(L1227="PANTS",T1227=1),[1]装备基础and强化!$AB$7,IF(AND(L1227="SHOES",T1227=1),[1]装备基础and强化!$AC$7,IF(AND(L1227="CLOTHES",T1227=1),[1]装备基础and强化!$AD$7,0))))</f>
        <v>0</v>
      </c>
      <c r="AP1227" s="43" t="e">
        <f>IF(AND(L1227="BELT",T1227=2),[1]装备基础and强化!$AF$7,IF(AND(L1227="PANTS",T1227=2),[1]装备基础and强化!$AG$7,IF(AND(L1227="SHOES",T1227=2),[1]装备基础and强化!$AH$7,IF(AND(L1227="CLOTHES",T1227=2),[1]装备基础and强化!$AI$7,0))))</f>
        <v>#REF!</v>
      </c>
      <c r="AQ1227" s="43">
        <f>IF(L1227="HAT",[1]装备基础and强化!$AK$7,IF(L1227="JADE",[1]装备基础and强化!$AK$7,0))</f>
        <v>0</v>
      </c>
      <c r="AR1227" s="43" t="e">
        <f t="shared" si="19"/>
        <v>#REF!</v>
      </c>
    </row>
    <row r="1228" spans="1:44" x14ac:dyDescent="0.15">
      <c r="A1228" s="43"/>
      <c r="B1228" s="5" t="s">
        <v>4107</v>
      </c>
      <c r="C1228" s="12">
        <v>21224</v>
      </c>
      <c r="D1228" s="5" t="s">
        <v>4095</v>
      </c>
      <c r="E1228" s="44" t="s">
        <v>22859</v>
      </c>
      <c r="F1228" s="4" t="s">
        <v>4108</v>
      </c>
      <c r="G1228" s="4" t="s">
        <v>4109</v>
      </c>
      <c r="H1228" s="44"/>
      <c r="I1228" s="4" t="s">
        <v>700</v>
      </c>
      <c r="J1228" s="6" t="s">
        <v>700</v>
      </c>
      <c r="K1228" s="45">
        <v>1</v>
      </c>
      <c r="L1228" s="4" t="s">
        <v>714</v>
      </c>
      <c r="M1228" s="104" t="s">
        <v>17194</v>
      </c>
      <c r="N1228" s="45">
        <v>220500</v>
      </c>
      <c r="O1228" s="4" t="s">
        <v>3258</v>
      </c>
      <c r="P1228" s="4" t="s">
        <v>5936</v>
      </c>
      <c r="Q1228" s="4">
        <v>30</v>
      </c>
      <c r="R1228" s="4">
        <v>1</v>
      </c>
      <c r="S1228" s="4" t="s">
        <v>1503</v>
      </c>
      <c r="T1228" s="4">
        <v>2</v>
      </c>
      <c r="U1228" s="4">
        <v>5</v>
      </c>
      <c r="W1228" s="4" t="s">
        <v>3855</v>
      </c>
      <c r="X1228" s="4" t="s">
        <v>3856</v>
      </c>
      <c r="Y1228" s="45">
        <v>0</v>
      </c>
      <c r="Z1228" s="4" t="s">
        <v>3857</v>
      </c>
      <c r="AA1228" s="4">
        <v>1</v>
      </c>
      <c r="AB1228" s="4">
        <v>100</v>
      </c>
      <c r="AC1228" s="4">
        <v>1</v>
      </c>
      <c r="AD1228" s="4">
        <v>1</v>
      </c>
      <c r="AE1228" s="45" t="s">
        <v>16461</v>
      </c>
      <c r="AF1228" s="45" t="s">
        <v>16457</v>
      </c>
      <c r="AG1228" s="45" t="s">
        <v>16459</v>
      </c>
      <c r="AH1228" s="45" t="s">
        <v>16453</v>
      </c>
      <c r="AI1228" s="45" t="s">
        <v>16455</v>
      </c>
      <c r="AJ1228" s="63" t="s">
        <v>20406</v>
      </c>
      <c r="AK1228" s="63" t="s">
        <v>20406</v>
      </c>
      <c r="AL1228" s="45">
        <v>0</v>
      </c>
      <c r="AM1228" s="43">
        <f>IF(AND(L1228="WEAPON",OR(R1228=0,R1228=1,R1228=2)),[1]装备基础and强化!$V$7,IF(AND(L1228="LEFTRING",OR(R1228=0,R1228=1,R1228=2)),[1]装备基础and强化!$W$7,IF(AND(L1228="RIGHTRING",OR(R1228=0,R1228=1,R1228=2)),[1]装备基础and强化!$X$7,IF(AND(L1228="NECKLACE",OR(R1228=0,R1228=1,R1228=2)),[1]装备基础and强化!$Y$7,0))))</f>
        <v>0</v>
      </c>
      <c r="AN1228" s="43">
        <f>IF(AND(L1228="WEAPON",OR(R1228=3,R1228=4)),[1]装备基础and强化!$V$11,IF(AND(L1228="LEFTRING",OR(R1228=3,R1228=4)),[1]装备基础and强化!$W$11,IF(AND(L1228="RIGHTRING",OR(R1228=3,R1228=4)),[1]装备基础and强化!$X$11,IF(AND(L1228="NECKLACE",OR(R1228=3,R1228=4)),[1]装备基础and强化!$Y$11,0))))</f>
        <v>0</v>
      </c>
      <c r="AO1228" s="43">
        <f>IF(AND(L1228="BELT",T1228=1),[1]装备基础and强化!$AA$7,IF(AND(L1228="PANTS",T1228=1),[1]装备基础and强化!$AB$7,IF(AND(L1228="SHOES",T1228=1),[1]装备基础and强化!$AC$7,IF(AND(L1228="CLOTHES",T1228=1),[1]装备基础and强化!$AD$7,0))))</f>
        <v>0</v>
      </c>
      <c r="AP1228" s="43" t="e">
        <f>IF(AND(L1228="BELT",T1228=2),[1]装备基础and强化!$AF$7,IF(AND(L1228="PANTS",T1228=2),[1]装备基础and强化!$AG$7,IF(AND(L1228="SHOES",T1228=2),[1]装备基础and强化!$AH$7,IF(AND(L1228="CLOTHES",T1228=2),[1]装备基础and强化!$AI$7,0))))</f>
        <v>#REF!</v>
      </c>
      <c r="AQ1228" s="43">
        <f>IF(L1228="HAT",[1]装备基础and强化!$AK$7,IF(L1228="JADE",[1]装备基础and强化!$AK$7,0))</f>
        <v>0</v>
      </c>
      <c r="AR1228" s="43" t="e">
        <f t="shared" si="19"/>
        <v>#REF!</v>
      </c>
    </row>
    <row r="1229" spans="1:44" x14ac:dyDescent="0.15">
      <c r="A1229" s="43"/>
      <c r="B1229" s="5" t="s">
        <v>4110</v>
      </c>
      <c r="C1229" s="12">
        <v>21225</v>
      </c>
      <c r="D1229" s="5" t="s">
        <v>4095</v>
      </c>
      <c r="E1229" s="44" t="s">
        <v>22860</v>
      </c>
      <c r="F1229" s="4" t="s">
        <v>4111</v>
      </c>
      <c r="G1229" s="4" t="s">
        <v>4112</v>
      </c>
      <c r="H1229" s="44"/>
      <c r="I1229" s="4" t="s">
        <v>700</v>
      </c>
      <c r="J1229" s="6" t="s">
        <v>700</v>
      </c>
      <c r="K1229" s="45">
        <v>1</v>
      </c>
      <c r="L1229" s="4" t="s">
        <v>714</v>
      </c>
      <c r="M1229" s="104" t="s">
        <v>17195</v>
      </c>
      <c r="N1229" s="45">
        <v>220600</v>
      </c>
      <c r="O1229" s="4" t="s">
        <v>7262</v>
      </c>
      <c r="P1229" s="4" t="s">
        <v>5936</v>
      </c>
      <c r="Q1229" s="4">
        <v>30</v>
      </c>
      <c r="R1229" s="4">
        <v>1</v>
      </c>
      <c r="S1229" s="4" t="s">
        <v>1503</v>
      </c>
      <c r="T1229" s="4">
        <v>2</v>
      </c>
      <c r="U1229" s="4">
        <v>6</v>
      </c>
      <c r="W1229" s="4" t="s">
        <v>3855</v>
      </c>
      <c r="X1229" s="4" t="s">
        <v>3856</v>
      </c>
      <c r="Y1229" s="45">
        <v>0</v>
      </c>
      <c r="Z1229" s="4" t="s">
        <v>3857</v>
      </c>
      <c r="AA1229" s="4">
        <v>1</v>
      </c>
      <c r="AB1229" s="4">
        <v>100</v>
      </c>
      <c r="AC1229" s="4">
        <v>1</v>
      </c>
      <c r="AD1229" s="4">
        <v>1</v>
      </c>
      <c r="AE1229" s="45" t="s">
        <v>16461</v>
      </c>
      <c r="AF1229" s="45" t="s">
        <v>16457</v>
      </c>
      <c r="AG1229" s="45" t="s">
        <v>16459</v>
      </c>
      <c r="AH1229" s="45" t="s">
        <v>16453</v>
      </c>
      <c r="AI1229" s="45" t="s">
        <v>16455</v>
      </c>
      <c r="AJ1229" s="63" t="s">
        <v>20406</v>
      </c>
      <c r="AK1229" s="63" t="s">
        <v>20406</v>
      </c>
      <c r="AL1229" s="4">
        <v>0</v>
      </c>
      <c r="AM1229" s="43">
        <f>IF(AND(L1229="WEAPON",OR(R1229=0,R1229=1,R1229=2)),[1]装备基础and强化!$V$7,IF(AND(L1229="LEFTRING",OR(R1229=0,R1229=1,R1229=2)),[1]装备基础and强化!$W$7,IF(AND(L1229="RIGHTRING",OR(R1229=0,R1229=1,R1229=2)),[1]装备基础and强化!$X$7,IF(AND(L1229="NECKLACE",OR(R1229=0,R1229=1,R1229=2)),[1]装备基础and强化!$Y$7,0))))</f>
        <v>0</v>
      </c>
      <c r="AN1229" s="43">
        <f>IF(AND(L1229="WEAPON",OR(R1229=3,R1229=4)),[1]装备基础and强化!$V$11,IF(AND(L1229="LEFTRING",OR(R1229=3,R1229=4)),[1]装备基础and强化!$W$11,IF(AND(L1229="RIGHTRING",OR(R1229=3,R1229=4)),[1]装备基础and强化!$X$11,IF(AND(L1229="NECKLACE",OR(R1229=3,R1229=4)),[1]装备基础and强化!$Y$11,0))))</f>
        <v>0</v>
      </c>
      <c r="AO1229" s="43">
        <f>IF(AND(L1229="BELT",T1229=1),[1]装备基础and强化!$AA$7,IF(AND(L1229="PANTS",T1229=1),[1]装备基础and强化!$AB$7,IF(AND(L1229="SHOES",T1229=1),[1]装备基础and强化!$AC$7,IF(AND(L1229="CLOTHES",T1229=1),[1]装备基础and强化!$AD$7,0))))</f>
        <v>0</v>
      </c>
      <c r="AP1229" s="43" t="e">
        <f>IF(AND(L1229="BELT",T1229=2),[1]装备基础and强化!$AF$7,IF(AND(L1229="PANTS",T1229=2),[1]装备基础and强化!$AG$7,IF(AND(L1229="SHOES",T1229=2),[1]装备基础and强化!$AH$7,IF(AND(L1229="CLOTHES",T1229=2),[1]装备基础and强化!$AI$7,0))))</f>
        <v>#REF!</v>
      </c>
      <c r="AQ1229" s="43">
        <f>IF(L1229="HAT",[1]装备基础and强化!$AK$7,IF(L1229="JADE",[1]装备基础and强化!$AK$7,0))</f>
        <v>0</v>
      </c>
      <c r="AR1229" s="43" t="e">
        <f t="shared" si="19"/>
        <v>#REF!</v>
      </c>
    </row>
    <row r="1230" spans="1:44" x14ac:dyDescent="0.15">
      <c r="A1230" s="43"/>
      <c r="B1230" s="5" t="s">
        <v>4113</v>
      </c>
      <c r="C1230" s="12">
        <v>21226</v>
      </c>
      <c r="D1230" s="5" t="s">
        <v>4095</v>
      </c>
      <c r="E1230" s="44" t="s">
        <v>22861</v>
      </c>
      <c r="F1230" s="4" t="s">
        <v>4114</v>
      </c>
      <c r="G1230" s="4" t="s">
        <v>4115</v>
      </c>
      <c r="H1230" s="44"/>
      <c r="I1230" s="4" t="s">
        <v>700</v>
      </c>
      <c r="J1230" s="6" t="s">
        <v>700</v>
      </c>
      <c r="K1230" s="45">
        <v>1</v>
      </c>
      <c r="L1230" s="4" t="s">
        <v>714</v>
      </c>
      <c r="M1230" s="104" t="s">
        <v>17196</v>
      </c>
      <c r="N1230" s="45">
        <v>220700</v>
      </c>
      <c r="O1230" s="4" t="s">
        <v>14906</v>
      </c>
      <c r="P1230" s="4" t="s">
        <v>5936</v>
      </c>
      <c r="Q1230" s="4">
        <v>30</v>
      </c>
      <c r="R1230" s="4">
        <v>1</v>
      </c>
      <c r="S1230" s="4" t="s">
        <v>1503</v>
      </c>
      <c r="T1230" s="4">
        <v>2</v>
      </c>
      <c r="U1230" s="4">
        <v>7</v>
      </c>
      <c r="W1230" s="4" t="s">
        <v>3855</v>
      </c>
      <c r="X1230" s="4" t="s">
        <v>3856</v>
      </c>
      <c r="Y1230" s="45">
        <v>0</v>
      </c>
      <c r="Z1230" s="4" t="s">
        <v>3857</v>
      </c>
      <c r="AA1230" s="4">
        <v>1</v>
      </c>
      <c r="AB1230" s="4">
        <v>100</v>
      </c>
      <c r="AC1230" s="4">
        <v>1</v>
      </c>
      <c r="AD1230" s="4">
        <v>1</v>
      </c>
      <c r="AE1230" s="45" t="s">
        <v>16461</v>
      </c>
      <c r="AF1230" s="45" t="s">
        <v>16457</v>
      </c>
      <c r="AG1230" s="45" t="s">
        <v>16459</v>
      </c>
      <c r="AH1230" s="45" t="s">
        <v>16453</v>
      </c>
      <c r="AI1230" s="45" t="s">
        <v>16455</v>
      </c>
      <c r="AJ1230" s="63" t="s">
        <v>20406</v>
      </c>
      <c r="AK1230" s="63" t="s">
        <v>20406</v>
      </c>
      <c r="AL1230" s="45">
        <v>0</v>
      </c>
      <c r="AM1230" s="43">
        <f>IF(AND(L1230="WEAPON",OR(R1230=0,R1230=1,R1230=2)),[1]装备基础and强化!$V$7,IF(AND(L1230="LEFTRING",OR(R1230=0,R1230=1,R1230=2)),[1]装备基础and强化!$W$7,IF(AND(L1230="RIGHTRING",OR(R1230=0,R1230=1,R1230=2)),[1]装备基础and强化!$X$7,IF(AND(L1230="NECKLACE",OR(R1230=0,R1230=1,R1230=2)),[1]装备基础and强化!$Y$7,0))))</f>
        <v>0</v>
      </c>
      <c r="AN1230" s="43">
        <f>IF(AND(L1230="WEAPON",OR(R1230=3,R1230=4)),[1]装备基础and强化!$V$11,IF(AND(L1230="LEFTRING",OR(R1230=3,R1230=4)),[1]装备基础and强化!$W$11,IF(AND(L1230="RIGHTRING",OR(R1230=3,R1230=4)),[1]装备基础and强化!$X$11,IF(AND(L1230="NECKLACE",OR(R1230=3,R1230=4)),[1]装备基础and强化!$Y$11,0))))</f>
        <v>0</v>
      </c>
      <c r="AO1230" s="43">
        <f>IF(AND(L1230="BELT",T1230=1),[1]装备基础and强化!$AA$7,IF(AND(L1230="PANTS",T1230=1),[1]装备基础and强化!$AB$7,IF(AND(L1230="SHOES",T1230=1),[1]装备基础and强化!$AC$7,IF(AND(L1230="CLOTHES",T1230=1),[1]装备基础and强化!$AD$7,0))))</f>
        <v>0</v>
      </c>
      <c r="AP1230" s="43" t="e">
        <f>IF(AND(L1230="BELT",T1230=2),[1]装备基础and强化!$AF$7,IF(AND(L1230="PANTS",T1230=2),[1]装备基础and强化!$AG$7,IF(AND(L1230="SHOES",T1230=2),[1]装备基础and强化!$AH$7,IF(AND(L1230="CLOTHES",T1230=2),[1]装备基础and强化!$AI$7,0))))</f>
        <v>#REF!</v>
      </c>
      <c r="AQ1230" s="43">
        <f>IF(L1230="HAT",[1]装备基础and强化!$AK$7,IF(L1230="JADE",[1]装备基础and强化!$AK$7,0))</f>
        <v>0</v>
      </c>
      <c r="AR1230" s="43" t="e">
        <f t="shared" si="19"/>
        <v>#REF!</v>
      </c>
    </row>
    <row r="1231" spans="1:44" x14ac:dyDescent="0.15">
      <c r="A1231" s="43"/>
      <c r="B1231" s="5" t="s">
        <v>4117</v>
      </c>
      <c r="C1231" s="12">
        <v>21227</v>
      </c>
      <c r="D1231" s="5" t="s">
        <v>4095</v>
      </c>
      <c r="E1231" s="44" t="s">
        <v>22862</v>
      </c>
      <c r="F1231" s="4" t="s">
        <v>4118</v>
      </c>
      <c r="G1231" s="4" t="s">
        <v>4119</v>
      </c>
      <c r="H1231" s="44"/>
      <c r="I1231" s="4" t="s">
        <v>700</v>
      </c>
      <c r="J1231" s="6" t="s">
        <v>700</v>
      </c>
      <c r="K1231" s="45">
        <v>1</v>
      </c>
      <c r="L1231" s="4" t="s">
        <v>714</v>
      </c>
      <c r="M1231" s="104" t="s">
        <v>17197</v>
      </c>
      <c r="N1231" s="45">
        <v>202800</v>
      </c>
      <c r="O1231" s="4" t="s">
        <v>3273</v>
      </c>
      <c r="P1231" s="4" t="s">
        <v>5936</v>
      </c>
      <c r="Q1231" s="4">
        <v>30</v>
      </c>
      <c r="R1231" s="4">
        <v>1</v>
      </c>
      <c r="S1231" s="4" t="s">
        <v>1503</v>
      </c>
      <c r="T1231" s="4">
        <v>2</v>
      </c>
      <c r="U1231" s="4">
        <v>8</v>
      </c>
      <c r="W1231" s="4" t="s">
        <v>3855</v>
      </c>
      <c r="X1231" s="4" t="s">
        <v>3856</v>
      </c>
      <c r="Y1231" s="45">
        <v>0</v>
      </c>
      <c r="Z1231" s="4" t="s">
        <v>3857</v>
      </c>
      <c r="AA1231" s="4">
        <v>1</v>
      </c>
      <c r="AB1231" s="4">
        <v>100</v>
      </c>
      <c r="AC1231" s="4">
        <v>1</v>
      </c>
      <c r="AD1231" s="4">
        <v>1</v>
      </c>
      <c r="AE1231" s="45" t="s">
        <v>16461</v>
      </c>
      <c r="AF1231" s="45" t="s">
        <v>16457</v>
      </c>
      <c r="AG1231" s="45" t="s">
        <v>16459</v>
      </c>
      <c r="AH1231" s="45" t="s">
        <v>16453</v>
      </c>
      <c r="AI1231" s="45" t="s">
        <v>16455</v>
      </c>
      <c r="AJ1231" s="63" t="s">
        <v>20406</v>
      </c>
      <c r="AK1231" s="63" t="s">
        <v>20406</v>
      </c>
      <c r="AL1231" s="4">
        <v>0</v>
      </c>
      <c r="AM1231" s="43">
        <f>IF(AND(L1231="WEAPON",OR(R1231=0,R1231=1,R1231=2)),[1]装备基础and强化!$V$7,IF(AND(L1231="LEFTRING",OR(R1231=0,R1231=1,R1231=2)),[1]装备基础and强化!$W$7,IF(AND(L1231="RIGHTRING",OR(R1231=0,R1231=1,R1231=2)),[1]装备基础and强化!$X$7,IF(AND(L1231="NECKLACE",OR(R1231=0,R1231=1,R1231=2)),[1]装备基础and强化!$Y$7,0))))</f>
        <v>0</v>
      </c>
      <c r="AN1231" s="43">
        <f>IF(AND(L1231="WEAPON",OR(R1231=3,R1231=4)),[1]装备基础and强化!$V$11,IF(AND(L1231="LEFTRING",OR(R1231=3,R1231=4)),[1]装备基础and强化!$W$11,IF(AND(L1231="RIGHTRING",OR(R1231=3,R1231=4)),[1]装备基础and强化!$X$11,IF(AND(L1231="NECKLACE",OR(R1231=3,R1231=4)),[1]装备基础and强化!$Y$11,0))))</f>
        <v>0</v>
      </c>
      <c r="AO1231" s="43">
        <f>IF(AND(L1231="BELT",T1231=1),[1]装备基础and强化!$AA$7,IF(AND(L1231="PANTS",T1231=1),[1]装备基础and强化!$AB$7,IF(AND(L1231="SHOES",T1231=1),[1]装备基础and强化!$AC$7,IF(AND(L1231="CLOTHES",T1231=1),[1]装备基础and强化!$AD$7,0))))</f>
        <v>0</v>
      </c>
      <c r="AP1231" s="43" t="e">
        <f>IF(AND(L1231="BELT",T1231=2),[1]装备基础and强化!$AF$7,IF(AND(L1231="PANTS",T1231=2),[1]装备基础and强化!$AG$7,IF(AND(L1231="SHOES",T1231=2),[1]装备基础and强化!$AH$7,IF(AND(L1231="CLOTHES",T1231=2),[1]装备基础and强化!$AI$7,0))))</f>
        <v>#REF!</v>
      </c>
      <c r="AQ1231" s="43">
        <f>IF(L1231="HAT",[1]装备基础and强化!$AK$7,IF(L1231="JADE",[1]装备基础and强化!$AK$7,0))</f>
        <v>0</v>
      </c>
      <c r="AR1231" s="43" t="e">
        <f t="shared" si="19"/>
        <v>#REF!</v>
      </c>
    </row>
    <row r="1232" spans="1:44" x14ac:dyDescent="0.15">
      <c r="A1232" s="43"/>
      <c r="B1232" s="5" t="s">
        <v>4120</v>
      </c>
      <c r="C1232" s="12">
        <v>21228</v>
      </c>
      <c r="D1232" s="5" t="s">
        <v>4121</v>
      </c>
      <c r="E1232" s="44" t="s">
        <v>22863</v>
      </c>
      <c r="F1232" s="4" t="s">
        <v>4122</v>
      </c>
      <c r="G1232" s="4" t="s">
        <v>4123</v>
      </c>
      <c r="H1232" s="44"/>
      <c r="I1232" s="4" t="s">
        <v>700</v>
      </c>
      <c r="J1232" s="6" t="s">
        <v>700</v>
      </c>
      <c r="K1232" s="45">
        <v>1</v>
      </c>
      <c r="L1232" s="4" t="s">
        <v>714</v>
      </c>
      <c r="M1232" s="104" t="s">
        <v>17198</v>
      </c>
      <c r="N1232" s="45">
        <v>250100</v>
      </c>
      <c r="O1232" s="4" t="s">
        <v>2768</v>
      </c>
      <c r="P1232" s="4" t="s">
        <v>5936</v>
      </c>
      <c r="Q1232" s="4">
        <v>50</v>
      </c>
      <c r="R1232" s="4">
        <v>1</v>
      </c>
      <c r="S1232" s="4" t="s">
        <v>1539</v>
      </c>
      <c r="T1232" s="4">
        <v>2</v>
      </c>
      <c r="U1232" s="4">
        <v>1</v>
      </c>
      <c r="W1232" s="4" t="s">
        <v>3885</v>
      </c>
      <c r="X1232" s="4" t="s">
        <v>3886</v>
      </c>
      <c r="Y1232" s="45">
        <v>0</v>
      </c>
      <c r="Z1232" s="4" t="s">
        <v>3887</v>
      </c>
      <c r="AA1232" s="4">
        <v>1</v>
      </c>
      <c r="AB1232" s="4">
        <v>100</v>
      </c>
      <c r="AC1232" s="4">
        <v>1</v>
      </c>
      <c r="AD1232" s="4">
        <v>1</v>
      </c>
      <c r="AE1232" s="45" t="s">
        <v>16461</v>
      </c>
      <c r="AF1232" s="45" t="s">
        <v>16457</v>
      </c>
      <c r="AG1232" s="45" t="s">
        <v>16459</v>
      </c>
      <c r="AH1232" s="45" t="s">
        <v>16453</v>
      </c>
      <c r="AI1232" s="45" t="s">
        <v>16455</v>
      </c>
      <c r="AJ1232" s="63" t="s">
        <v>20406</v>
      </c>
      <c r="AK1232" s="63" t="s">
        <v>20406</v>
      </c>
      <c r="AL1232" s="45">
        <v>0</v>
      </c>
      <c r="AM1232" s="43">
        <f>IF(AND(L1232="WEAPON",OR(R1232=0,R1232=1,R1232=2)),[1]装备基础and强化!$V$7,IF(AND(L1232="LEFTRING",OR(R1232=0,R1232=1,R1232=2)),[1]装备基础and强化!$W$7,IF(AND(L1232="RIGHTRING",OR(R1232=0,R1232=1,R1232=2)),[1]装备基础and强化!$X$7,IF(AND(L1232="NECKLACE",OR(R1232=0,R1232=1,R1232=2)),[1]装备基础and强化!$Y$7,0))))</f>
        <v>0</v>
      </c>
      <c r="AN1232" s="43">
        <f>IF(AND(L1232="WEAPON",OR(R1232=3,R1232=4)),[1]装备基础and强化!$V$11,IF(AND(L1232="LEFTRING",OR(R1232=3,R1232=4)),[1]装备基础and强化!$W$11,IF(AND(L1232="RIGHTRING",OR(R1232=3,R1232=4)),[1]装备基础and强化!$X$11,IF(AND(L1232="NECKLACE",OR(R1232=3,R1232=4)),[1]装备基础and强化!$Y$11,0))))</f>
        <v>0</v>
      </c>
      <c r="AO1232" s="43">
        <f>IF(AND(L1232="BELT",T1232=1),[1]装备基础and强化!$AA$7,IF(AND(L1232="PANTS",T1232=1),[1]装备基础and强化!$AB$7,IF(AND(L1232="SHOES",T1232=1),[1]装备基础and强化!$AC$7,IF(AND(L1232="CLOTHES",T1232=1),[1]装备基础and强化!$AD$7,0))))</f>
        <v>0</v>
      </c>
      <c r="AP1232" s="43" t="e">
        <f>IF(AND(L1232="BELT",T1232=2),[1]装备基础and强化!$AF$7,IF(AND(L1232="PANTS",T1232=2),[1]装备基础and强化!$AG$7,IF(AND(L1232="SHOES",T1232=2),[1]装备基础and强化!$AH$7,IF(AND(L1232="CLOTHES",T1232=2),[1]装备基础and强化!$AI$7,0))))</f>
        <v>#REF!</v>
      </c>
      <c r="AQ1232" s="43">
        <f>IF(L1232="HAT",[1]装备基础and强化!$AK$7,IF(L1232="JADE",[1]装备基础and强化!$AK$7,0))</f>
        <v>0</v>
      </c>
      <c r="AR1232" s="43" t="e">
        <f t="shared" si="19"/>
        <v>#REF!</v>
      </c>
    </row>
    <row r="1233" spans="1:44" x14ac:dyDescent="0.15">
      <c r="A1233" s="43"/>
      <c r="B1233" s="5" t="s">
        <v>4124</v>
      </c>
      <c r="C1233" s="12">
        <v>21229</v>
      </c>
      <c r="D1233" s="5" t="s">
        <v>4121</v>
      </c>
      <c r="E1233" s="44" t="s">
        <v>22864</v>
      </c>
      <c r="F1233" s="4" t="s">
        <v>4125</v>
      </c>
      <c r="G1233" s="4" t="s">
        <v>4126</v>
      </c>
      <c r="H1233" s="44"/>
      <c r="I1233" s="4" t="s">
        <v>700</v>
      </c>
      <c r="J1233" s="6" t="s">
        <v>700</v>
      </c>
      <c r="K1233" s="45">
        <v>1</v>
      </c>
      <c r="L1233" s="4" t="s">
        <v>714</v>
      </c>
      <c r="M1233" s="104" t="s">
        <v>17199</v>
      </c>
      <c r="N1233" s="45">
        <v>250200</v>
      </c>
      <c r="O1233" s="4" t="s">
        <v>14689</v>
      </c>
      <c r="P1233" s="4" t="s">
        <v>5936</v>
      </c>
      <c r="Q1233" s="4">
        <v>50</v>
      </c>
      <c r="R1233" s="4">
        <v>1</v>
      </c>
      <c r="S1233" s="4" t="s">
        <v>1539</v>
      </c>
      <c r="T1233" s="4">
        <v>2</v>
      </c>
      <c r="U1233" s="4">
        <v>2</v>
      </c>
      <c r="W1233" s="4" t="s">
        <v>3885</v>
      </c>
      <c r="X1233" s="4" t="s">
        <v>3886</v>
      </c>
      <c r="Y1233" s="45">
        <v>0</v>
      </c>
      <c r="Z1233" s="4" t="s">
        <v>3887</v>
      </c>
      <c r="AA1233" s="4">
        <v>1</v>
      </c>
      <c r="AB1233" s="4">
        <v>100</v>
      </c>
      <c r="AC1233" s="4">
        <v>1</v>
      </c>
      <c r="AD1233" s="4">
        <v>1</v>
      </c>
      <c r="AE1233" s="45" t="s">
        <v>16461</v>
      </c>
      <c r="AF1233" s="45" t="s">
        <v>16457</v>
      </c>
      <c r="AG1233" s="45" t="s">
        <v>16459</v>
      </c>
      <c r="AH1233" s="45" t="s">
        <v>16453</v>
      </c>
      <c r="AI1233" s="45" t="s">
        <v>16455</v>
      </c>
      <c r="AJ1233" s="63" t="s">
        <v>20406</v>
      </c>
      <c r="AK1233" s="63" t="s">
        <v>20406</v>
      </c>
      <c r="AL1233" s="4">
        <v>0</v>
      </c>
      <c r="AM1233" s="43">
        <f>IF(AND(L1233="WEAPON",OR(R1233=0,R1233=1,R1233=2)),[1]装备基础and强化!$V$7,IF(AND(L1233="LEFTRING",OR(R1233=0,R1233=1,R1233=2)),[1]装备基础and强化!$W$7,IF(AND(L1233="RIGHTRING",OR(R1233=0,R1233=1,R1233=2)),[1]装备基础and强化!$X$7,IF(AND(L1233="NECKLACE",OR(R1233=0,R1233=1,R1233=2)),[1]装备基础and强化!$Y$7,0))))</f>
        <v>0</v>
      </c>
      <c r="AN1233" s="43">
        <f>IF(AND(L1233="WEAPON",OR(R1233=3,R1233=4)),[1]装备基础and强化!$V$11,IF(AND(L1233="LEFTRING",OR(R1233=3,R1233=4)),[1]装备基础and强化!$W$11,IF(AND(L1233="RIGHTRING",OR(R1233=3,R1233=4)),[1]装备基础and强化!$X$11,IF(AND(L1233="NECKLACE",OR(R1233=3,R1233=4)),[1]装备基础and强化!$Y$11,0))))</f>
        <v>0</v>
      </c>
      <c r="AO1233" s="43">
        <f>IF(AND(L1233="BELT",T1233=1),[1]装备基础and强化!$AA$7,IF(AND(L1233="PANTS",T1233=1),[1]装备基础and强化!$AB$7,IF(AND(L1233="SHOES",T1233=1),[1]装备基础and强化!$AC$7,IF(AND(L1233="CLOTHES",T1233=1),[1]装备基础and强化!$AD$7,0))))</f>
        <v>0</v>
      </c>
      <c r="AP1233" s="43" t="e">
        <f>IF(AND(L1233="BELT",T1233=2),[1]装备基础and强化!$AF$7,IF(AND(L1233="PANTS",T1233=2),[1]装备基础and强化!$AG$7,IF(AND(L1233="SHOES",T1233=2),[1]装备基础and强化!$AH$7,IF(AND(L1233="CLOTHES",T1233=2),[1]装备基础and强化!$AI$7,0))))</f>
        <v>#REF!</v>
      </c>
      <c r="AQ1233" s="43">
        <f>IF(L1233="HAT",[1]装备基础and强化!$AK$7,IF(L1233="JADE",[1]装备基础and强化!$AK$7,0))</f>
        <v>0</v>
      </c>
      <c r="AR1233" s="43" t="e">
        <f t="shared" si="19"/>
        <v>#REF!</v>
      </c>
    </row>
    <row r="1234" spans="1:44" x14ac:dyDescent="0.15">
      <c r="A1234" s="43"/>
      <c r="B1234" s="5" t="s">
        <v>4127</v>
      </c>
      <c r="C1234" s="12">
        <v>21230</v>
      </c>
      <c r="D1234" s="5" t="s">
        <v>4121</v>
      </c>
      <c r="E1234" s="44" t="s">
        <v>22865</v>
      </c>
      <c r="F1234" s="4" t="s">
        <v>4128</v>
      </c>
      <c r="G1234" s="4" t="s">
        <v>4129</v>
      </c>
      <c r="H1234" s="44"/>
      <c r="I1234" s="4" t="s">
        <v>700</v>
      </c>
      <c r="J1234" s="6" t="s">
        <v>700</v>
      </c>
      <c r="K1234" s="45">
        <v>1</v>
      </c>
      <c r="L1234" s="4" t="s">
        <v>714</v>
      </c>
      <c r="M1234" s="104" t="s">
        <v>17200</v>
      </c>
      <c r="N1234" s="45">
        <v>250300</v>
      </c>
      <c r="O1234" s="4" t="s">
        <v>3277</v>
      </c>
      <c r="P1234" s="4" t="s">
        <v>5936</v>
      </c>
      <c r="Q1234" s="4">
        <v>50</v>
      </c>
      <c r="R1234" s="4">
        <v>1</v>
      </c>
      <c r="S1234" s="4" t="s">
        <v>1539</v>
      </c>
      <c r="T1234" s="4">
        <v>2</v>
      </c>
      <c r="U1234" s="4">
        <v>3</v>
      </c>
      <c r="W1234" s="4" t="s">
        <v>3885</v>
      </c>
      <c r="X1234" s="4" t="s">
        <v>3886</v>
      </c>
      <c r="Y1234" s="45">
        <v>0</v>
      </c>
      <c r="Z1234" s="4" t="s">
        <v>3887</v>
      </c>
      <c r="AA1234" s="4">
        <v>1</v>
      </c>
      <c r="AB1234" s="4">
        <v>100</v>
      </c>
      <c r="AC1234" s="4">
        <v>1</v>
      </c>
      <c r="AD1234" s="4">
        <v>1</v>
      </c>
      <c r="AE1234" s="45" t="s">
        <v>16461</v>
      </c>
      <c r="AF1234" s="45" t="s">
        <v>16457</v>
      </c>
      <c r="AG1234" s="45" t="s">
        <v>16459</v>
      </c>
      <c r="AH1234" s="45" t="s">
        <v>16453</v>
      </c>
      <c r="AI1234" s="45" t="s">
        <v>16455</v>
      </c>
      <c r="AJ1234" s="63" t="s">
        <v>20406</v>
      </c>
      <c r="AK1234" s="63" t="s">
        <v>20406</v>
      </c>
      <c r="AL1234" s="45">
        <v>0</v>
      </c>
      <c r="AM1234" s="43">
        <f>IF(AND(L1234="WEAPON",OR(R1234=0,R1234=1,R1234=2)),[1]装备基础and强化!$V$7,IF(AND(L1234="LEFTRING",OR(R1234=0,R1234=1,R1234=2)),[1]装备基础and强化!$W$7,IF(AND(L1234="RIGHTRING",OR(R1234=0,R1234=1,R1234=2)),[1]装备基础and强化!$X$7,IF(AND(L1234="NECKLACE",OR(R1234=0,R1234=1,R1234=2)),[1]装备基础and强化!$Y$7,0))))</f>
        <v>0</v>
      </c>
      <c r="AN1234" s="43">
        <f>IF(AND(L1234="WEAPON",OR(R1234=3,R1234=4)),[1]装备基础and强化!$V$11,IF(AND(L1234="LEFTRING",OR(R1234=3,R1234=4)),[1]装备基础and强化!$W$11,IF(AND(L1234="RIGHTRING",OR(R1234=3,R1234=4)),[1]装备基础and强化!$X$11,IF(AND(L1234="NECKLACE",OR(R1234=3,R1234=4)),[1]装备基础and强化!$Y$11,0))))</f>
        <v>0</v>
      </c>
      <c r="AO1234" s="43">
        <f>IF(AND(L1234="BELT",T1234=1),[1]装备基础and强化!$AA$7,IF(AND(L1234="PANTS",T1234=1),[1]装备基础and强化!$AB$7,IF(AND(L1234="SHOES",T1234=1),[1]装备基础and强化!$AC$7,IF(AND(L1234="CLOTHES",T1234=1),[1]装备基础and强化!$AD$7,0))))</f>
        <v>0</v>
      </c>
      <c r="AP1234" s="43" t="e">
        <f>IF(AND(L1234="BELT",T1234=2),[1]装备基础and强化!$AF$7,IF(AND(L1234="PANTS",T1234=2),[1]装备基础and强化!$AG$7,IF(AND(L1234="SHOES",T1234=2),[1]装备基础and强化!$AH$7,IF(AND(L1234="CLOTHES",T1234=2),[1]装备基础and强化!$AI$7,0))))</f>
        <v>#REF!</v>
      </c>
      <c r="AQ1234" s="43">
        <f>IF(L1234="HAT",[1]装备基础and强化!$AK$7,IF(L1234="JADE",[1]装备基础and强化!$AK$7,0))</f>
        <v>0</v>
      </c>
      <c r="AR1234" s="43" t="e">
        <f t="shared" si="19"/>
        <v>#REF!</v>
      </c>
    </row>
    <row r="1235" spans="1:44" x14ac:dyDescent="0.15">
      <c r="A1235" s="43"/>
      <c r="B1235" s="5" t="s">
        <v>4130</v>
      </c>
      <c r="C1235" s="12">
        <v>21231</v>
      </c>
      <c r="D1235" s="5" t="s">
        <v>4121</v>
      </c>
      <c r="E1235" s="44" t="s">
        <v>22866</v>
      </c>
      <c r="F1235" s="4" t="s">
        <v>4131</v>
      </c>
      <c r="G1235" s="4" t="s">
        <v>4132</v>
      </c>
      <c r="H1235" s="44"/>
      <c r="I1235" s="4" t="s">
        <v>700</v>
      </c>
      <c r="J1235" s="6" t="s">
        <v>700</v>
      </c>
      <c r="K1235" s="45">
        <v>1</v>
      </c>
      <c r="L1235" s="4" t="s">
        <v>714</v>
      </c>
      <c r="M1235" s="104" t="s">
        <v>17201</v>
      </c>
      <c r="N1235" s="45">
        <v>250400</v>
      </c>
      <c r="O1235" s="4" t="s">
        <v>14907</v>
      </c>
      <c r="P1235" s="4" t="s">
        <v>5936</v>
      </c>
      <c r="Q1235" s="4">
        <v>50</v>
      </c>
      <c r="R1235" s="4">
        <v>1</v>
      </c>
      <c r="S1235" s="4" t="s">
        <v>1539</v>
      </c>
      <c r="T1235" s="4">
        <v>2</v>
      </c>
      <c r="U1235" s="4">
        <v>4</v>
      </c>
      <c r="W1235" s="4" t="s">
        <v>3885</v>
      </c>
      <c r="X1235" s="4" t="s">
        <v>3886</v>
      </c>
      <c r="Y1235" s="45">
        <v>0</v>
      </c>
      <c r="Z1235" s="4" t="s">
        <v>3887</v>
      </c>
      <c r="AA1235" s="4">
        <v>1</v>
      </c>
      <c r="AB1235" s="4">
        <v>100</v>
      </c>
      <c r="AC1235" s="4">
        <v>1</v>
      </c>
      <c r="AD1235" s="4">
        <v>1</v>
      </c>
      <c r="AE1235" s="45" t="s">
        <v>16461</v>
      </c>
      <c r="AF1235" s="45" t="s">
        <v>16457</v>
      </c>
      <c r="AG1235" s="45" t="s">
        <v>16459</v>
      </c>
      <c r="AH1235" s="45" t="s">
        <v>16453</v>
      </c>
      <c r="AI1235" s="45" t="s">
        <v>16455</v>
      </c>
      <c r="AJ1235" s="63" t="s">
        <v>20406</v>
      </c>
      <c r="AK1235" s="63" t="s">
        <v>20406</v>
      </c>
      <c r="AL1235" s="4">
        <v>0</v>
      </c>
      <c r="AM1235" s="43">
        <f>IF(AND(L1235="WEAPON",OR(R1235=0,R1235=1,R1235=2)),[1]装备基础and强化!$V$7,IF(AND(L1235="LEFTRING",OR(R1235=0,R1235=1,R1235=2)),[1]装备基础and强化!$W$7,IF(AND(L1235="RIGHTRING",OR(R1235=0,R1235=1,R1235=2)),[1]装备基础and强化!$X$7,IF(AND(L1235="NECKLACE",OR(R1235=0,R1235=1,R1235=2)),[1]装备基础and强化!$Y$7,0))))</f>
        <v>0</v>
      </c>
      <c r="AN1235" s="43">
        <f>IF(AND(L1235="WEAPON",OR(R1235=3,R1235=4)),[1]装备基础and强化!$V$11,IF(AND(L1235="LEFTRING",OR(R1235=3,R1235=4)),[1]装备基础and强化!$W$11,IF(AND(L1235="RIGHTRING",OR(R1235=3,R1235=4)),[1]装备基础and强化!$X$11,IF(AND(L1235="NECKLACE",OR(R1235=3,R1235=4)),[1]装备基础and强化!$Y$11,0))))</f>
        <v>0</v>
      </c>
      <c r="AO1235" s="43">
        <f>IF(AND(L1235="BELT",T1235=1),[1]装备基础and强化!$AA$7,IF(AND(L1235="PANTS",T1235=1),[1]装备基础and强化!$AB$7,IF(AND(L1235="SHOES",T1235=1),[1]装备基础and强化!$AC$7,IF(AND(L1235="CLOTHES",T1235=1),[1]装备基础and强化!$AD$7,0))))</f>
        <v>0</v>
      </c>
      <c r="AP1235" s="43" t="e">
        <f>IF(AND(L1235="BELT",T1235=2),[1]装备基础and强化!$AF$7,IF(AND(L1235="PANTS",T1235=2),[1]装备基础and强化!$AG$7,IF(AND(L1235="SHOES",T1235=2),[1]装备基础and强化!$AH$7,IF(AND(L1235="CLOTHES",T1235=2),[1]装备基础and强化!$AI$7,0))))</f>
        <v>#REF!</v>
      </c>
      <c r="AQ1235" s="43">
        <f>IF(L1235="HAT",[1]装备基础and强化!$AK$7,IF(L1235="JADE",[1]装备基础and强化!$AK$7,0))</f>
        <v>0</v>
      </c>
      <c r="AR1235" s="43" t="e">
        <f t="shared" si="19"/>
        <v>#REF!</v>
      </c>
    </row>
    <row r="1236" spans="1:44" x14ac:dyDescent="0.15">
      <c r="A1236" s="43"/>
      <c r="B1236" s="5" t="s">
        <v>4133</v>
      </c>
      <c r="C1236" s="12">
        <v>21232</v>
      </c>
      <c r="D1236" s="5" t="s">
        <v>4121</v>
      </c>
      <c r="E1236" s="44" t="s">
        <v>22867</v>
      </c>
      <c r="F1236" s="4" t="s">
        <v>4134</v>
      </c>
      <c r="G1236" s="4" t="s">
        <v>4135</v>
      </c>
      <c r="H1236" s="44"/>
      <c r="I1236" s="4" t="s">
        <v>700</v>
      </c>
      <c r="J1236" s="6" t="s">
        <v>700</v>
      </c>
      <c r="K1236" s="45">
        <v>1</v>
      </c>
      <c r="L1236" s="4" t="s">
        <v>714</v>
      </c>
      <c r="M1236" s="104" t="s">
        <v>17202</v>
      </c>
      <c r="N1236" s="45">
        <v>250500</v>
      </c>
      <c r="O1236" s="4" t="s">
        <v>14908</v>
      </c>
      <c r="P1236" s="4" t="s">
        <v>5936</v>
      </c>
      <c r="Q1236" s="4">
        <v>50</v>
      </c>
      <c r="R1236" s="4">
        <v>1</v>
      </c>
      <c r="S1236" s="4" t="s">
        <v>1539</v>
      </c>
      <c r="T1236" s="4">
        <v>2</v>
      </c>
      <c r="U1236" s="4">
        <v>5</v>
      </c>
      <c r="W1236" s="4" t="s">
        <v>3885</v>
      </c>
      <c r="X1236" s="4" t="s">
        <v>3886</v>
      </c>
      <c r="Y1236" s="45">
        <v>0</v>
      </c>
      <c r="Z1236" s="4" t="s">
        <v>3887</v>
      </c>
      <c r="AA1236" s="4">
        <v>1</v>
      </c>
      <c r="AB1236" s="4">
        <v>100</v>
      </c>
      <c r="AC1236" s="4">
        <v>1</v>
      </c>
      <c r="AD1236" s="4">
        <v>1</v>
      </c>
      <c r="AE1236" s="45" t="s">
        <v>16461</v>
      </c>
      <c r="AF1236" s="45" t="s">
        <v>16457</v>
      </c>
      <c r="AG1236" s="45" t="s">
        <v>16459</v>
      </c>
      <c r="AH1236" s="45" t="s">
        <v>16453</v>
      </c>
      <c r="AI1236" s="45" t="s">
        <v>16455</v>
      </c>
      <c r="AJ1236" s="63" t="s">
        <v>20406</v>
      </c>
      <c r="AK1236" s="63" t="s">
        <v>20406</v>
      </c>
      <c r="AL1236" s="45">
        <v>0</v>
      </c>
      <c r="AM1236" s="43">
        <f>IF(AND(L1236="WEAPON",OR(R1236=0,R1236=1,R1236=2)),[1]装备基础and强化!$V$7,IF(AND(L1236="LEFTRING",OR(R1236=0,R1236=1,R1236=2)),[1]装备基础and强化!$W$7,IF(AND(L1236="RIGHTRING",OR(R1236=0,R1236=1,R1236=2)),[1]装备基础and强化!$X$7,IF(AND(L1236="NECKLACE",OR(R1236=0,R1236=1,R1236=2)),[1]装备基础and强化!$Y$7,0))))</f>
        <v>0</v>
      </c>
      <c r="AN1236" s="43">
        <f>IF(AND(L1236="WEAPON",OR(R1236=3,R1236=4)),[1]装备基础and强化!$V$11,IF(AND(L1236="LEFTRING",OR(R1236=3,R1236=4)),[1]装备基础and强化!$W$11,IF(AND(L1236="RIGHTRING",OR(R1236=3,R1236=4)),[1]装备基础and强化!$X$11,IF(AND(L1236="NECKLACE",OR(R1236=3,R1236=4)),[1]装备基础and强化!$Y$11,0))))</f>
        <v>0</v>
      </c>
      <c r="AO1236" s="43">
        <f>IF(AND(L1236="BELT",T1236=1),[1]装备基础and强化!$AA$7,IF(AND(L1236="PANTS",T1236=1),[1]装备基础and强化!$AB$7,IF(AND(L1236="SHOES",T1236=1),[1]装备基础and强化!$AC$7,IF(AND(L1236="CLOTHES",T1236=1),[1]装备基础and强化!$AD$7,0))))</f>
        <v>0</v>
      </c>
      <c r="AP1236" s="43" t="e">
        <f>IF(AND(L1236="BELT",T1236=2),[1]装备基础and强化!$AF$7,IF(AND(L1236="PANTS",T1236=2),[1]装备基础and强化!$AG$7,IF(AND(L1236="SHOES",T1236=2),[1]装备基础and强化!$AH$7,IF(AND(L1236="CLOTHES",T1236=2),[1]装备基础and强化!$AI$7,0))))</f>
        <v>#REF!</v>
      </c>
      <c r="AQ1236" s="43">
        <f>IF(L1236="HAT",[1]装备基础and强化!$AK$7,IF(L1236="JADE",[1]装备基础and强化!$AK$7,0))</f>
        <v>0</v>
      </c>
      <c r="AR1236" s="43" t="e">
        <f t="shared" si="19"/>
        <v>#REF!</v>
      </c>
    </row>
    <row r="1237" spans="1:44" x14ac:dyDescent="0.15">
      <c r="A1237" s="43"/>
      <c r="B1237" s="5" t="s">
        <v>4136</v>
      </c>
      <c r="C1237" s="12">
        <v>21233</v>
      </c>
      <c r="D1237" s="5" t="s">
        <v>4121</v>
      </c>
      <c r="E1237" s="44" t="s">
        <v>22868</v>
      </c>
      <c r="F1237" s="4" t="s">
        <v>4137</v>
      </c>
      <c r="G1237" s="4" t="s">
        <v>4138</v>
      </c>
      <c r="H1237" s="44"/>
      <c r="I1237" s="4" t="s">
        <v>700</v>
      </c>
      <c r="J1237" s="6" t="s">
        <v>700</v>
      </c>
      <c r="K1237" s="45">
        <v>1</v>
      </c>
      <c r="L1237" s="4" t="s">
        <v>714</v>
      </c>
      <c r="M1237" s="104" t="s">
        <v>17203</v>
      </c>
      <c r="N1237" s="45">
        <v>250600</v>
      </c>
      <c r="O1237" s="4" t="s">
        <v>7288</v>
      </c>
      <c r="P1237" s="4" t="s">
        <v>5936</v>
      </c>
      <c r="Q1237" s="4">
        <v>50</v>
      </c>
      <c r="R1237" s="4">
        <v>1</v>
      </c>
      <c r="S1237" s="4" t="s">
        <v>1539</v>
      </c>
      <c r="T1237" s="4">
        <v>2</v>
      </c>
      <c r="U1237" s="4">
        <v>6</v>
      </c>
      <c r="W1237" s="4" t="s">
        <v>3885</v>
      </c>
      <c r="X1237" s="4" t="s">
        <v>3886</v>
      </c>
      <c r="Y1237" s="45">
        <v>0</v>
      </c>
      <c r="Z1237" s="4" t="s">
        <v>3887</v>
      </c>
      <c r="AA1237" s="4">
        <v>1</v>
      </c>
      <c r="AB1237" s="4">
        <v>100</v>
      </c>
      <c r="AC1237" s="4">
        <v>1</v>
      </c>
      <c r="AD1237" s="4">
        <v>1</v>
      </c>
      <c r="AE1237" s="45" t="s">
        <v>16461</v>
      </c>
      <c r="AF1237" s="45" t="s">
        <v>16457</v>
      </c>
      <c r="AG1237" s="45" t="s">
        <v>16459</v>
      </c>
      <c r="AH1237" s="45" t="s">
        <v>16453</v>
      </c>
      <c r="AI1237" s="45" t="s">
        <v>16455</v>
      </c>
      <c r="AJ1237" s="63" t="s">
        <v>20406</v>
      </c>
      <c r="AK1237" s="63" t="s">
        <v>20406</v>
      </c>
      <c r="AL1237" s="4">
        <v>0</v>
      </c>
      <c r="AM1237" s="43">
        <f>IF(AND(L1237="WEAPON",OR(R1237=0,R1237=1,R1237=2)),[1]装备基础and强化!$V$7,IF(AND(L1237="LEFTRING",OR(R1237=0,R1237=1,R1237=2)),[1]装备基础and强化!$W$7,IF(AND(L1237="RIGHTRING",OR(R1237=0,R1237=1,R1237=2)),[1]装备基础and强化!$X$7,IF(AND(L1237="NECKLACE",OR(R1237=0,R1237=1,R1237=2)),[1]装备基础and强化!$Y$7,0))))</f>
        <v>0</v>
      </c>
      <c r="AN1237" s="43">
        <f>IF(AND(L1237="WEAPON",OR(R1237=3,R1237=4)),[1]装备基础and强化!$V$11,IF(AND(L1237="LEFTRING",OR(R1237=3,R1237=4)),[1]装备基础and强化!$W$11,IF(AND(L1237="RIGHTRING",OR(R1237=3,R1237=4)),[1]装备基础and强化!$X$11,IF(AND(L1237="NECKLACE",OR(R1237=3,R1237=4)),[1]装备基础and强化!$Y$11,0))))</f>
        <v>0</v>
      </c>
      <c r="AO1237" s="43">
        <f>IF(AND(L1237="BELT",T1237=1),[1]装备基础and强化!$AA$7,IF(AND(L1237="PANTS",T1237=1),[1]装备基础and强化!$AB$7,IF(AND(L1237="SHOES",T1237=1),[1]装备基础and强化!$AC$7,IF(AND(L1237="CLOTHES",T1237=1),[1]装备基础and强化!$AD$7,0))))</f>
        <v>0</v>
      </c>
      <c r="AP1237" s="43" t="e">
        <f>IF(AND(L1237="BELT",T1237=2),[1]装备基础and强化!$AF$7,IF(AND(L1237="PANTS",T1237=2),[1]装备基础and强化!$AG$7,IF(AND(L1237="SHOES",T1237=2),[1]装备基础and强化!$AH$7,IF(AND(L1237="CLOTHES",T1237=2),[1]装备基础and强化!$AI$7,0))))</f>
        <v>#REF!</v>
      </c>
      <c r="AQ1237" s="43">
        <f>IF(L1237="HAT",[1]装备基础and强化!$AK$7,IF(L1237="JADE",[1]装备基础and强化!$AK$7,0))</f>
        <v>0</v>
      </c>
      <c r="AR1237" s="43" t="e">
        <f t="shared" ref="AR1237:AR1300" si="20">IF(AM1237&lt;&gt;0,AM1237,IF(AN1237&lt;&gt;0,AN1237,IF(AO1237&lt;&gt;0,AO1237,IF(AP1237&lt;&gt;0,AP1237,IF(AQ1237&lt;&gt;0,AQ1237,0)))))</f>
        <v>#REF!</v>
      </c>
    </row>
    <row r="1238" spans="1:44" x14ac:dyDescent="0.15">
      <c r="A1238" s="43"/>
      <c r="B1238" s="5" t="s">
        <v>4139</v>
      </c>
      <c r="C1238" s="12">
        <v>21234</v>
      </c>
      <c r="D1238" s="5" t="s">
        <v>4121</v>
      </c>
      <c r="E1238" s="44" t="s">
        <v>22869</v>
      </c>
      <c r="F1238" s="4" t="s">
        <v>4140</v>
      </c>
      <c r="G1238" s="4" t="s">
        <v>4141</v>
      </c>
      <c r="H1238" s="44"/>
      <c r="I1238" s="4" t="s">
        <v>700</v>
      </c>
      <c r="J1238" s="6" t="s">
        <v>700</v>
      </c>
      <c r="K1238" s="45">
        <v>1</v>
      </c>
      <c r="L1238" s="4" t="s">
        <v>714</v>
      </c>
      <c r="M1238" s="104" t="s">
        <v>17204</v>
      </c>
      <c r="N1238" s="45">
        <v>250700</v>
      </c>
      <c r="O1238" s="4" t="s">
        <v>2808</v>
      </c>
      <c r="P1238" s="4" t="s">
        <v>5936</v>
      </c>
      <c r="Q1238" s="4">
        <v>50</v>
      </c>
      <c r="R1238" s="4">
        <v>1</v>
      </c>
      <c r="S1238" s="4" t="s">
        <v>1539</v>
      </c>
      <c r="T1238" s="4">
        <v>2</v>
      </c>
      <c r="U1238" s="4">
        <v>7</v>
      </c>
      <c r="W1238" s="4" t="s">
        <v>3885</v>
      </c>
      <c r="X1238" s="4" t="s">
        <v>3886</v>
      </c>
      <c r="Y1238" s="45">
        <v>0</v>
      </c>
      <c r="Z1238" s="4" t="s">
        <v>3887</v>
      </c>
      <c r="AA1238" s="4">
        <v>1</v>
      </c>
      <c r="AB1238" s="4">
        <v>100</v>
      </c>
      <c r="AC1238" s="4">
        <v>1</v>
      </c>
      <c r="AD1238" s="4">
        <v>1</v>
      </c>
      <c r="AE1238" s="45" t="s">
        <v>16461</v>
      </c>
      <c r="AF1238" s="45" t="s">
        <v>16457</v>
      </c>
      <c r="AG1238" s="45" t="s">
        <v>16459</v>
      </c>
      <c r="AH1238" s="45" t="s">
        <v>16453</v>
      </c>
      <c r="AI1238" s="45" t="s">
        <v>16455</v>
      </c>
      <c r="AJ1238" s="63" t="s">
        <v>20406</v>
      </c>
      <c r="AK1238" s="63" t="s">
        <v>20406</v>
      </c>
      <c r="AL1238" s="45">
        <v>0</v>
      </c>
      <c r="AM1238" s="43">
        <f>IF(AND(L1238="WEAPON",OR(R1238=0,R1238=1,R1238=2)),[1]装备基础and强化!$V$7,IF(AND(L1238="LEFTRING",OR(R1238=0,R1238=1,R1238=2)),[1]装备基础and强化!$W$7,IF(AND(L1238="RIGHTRING",OR(R1238=0,R1238=1,R1238=2)),[1]装备基础and强化!$X$7,IF(AND(L1238="NECKLACE",OR(R1238=0,R1238=1,R1238=2)),[1]装备基础and强化!$Y$7,0))))</f>
        <v>0</v>
      </c>
      <c r="AN1238" s="43">
        <f>IF(AND(L1238="WEAPON",OR(R1238=3,R1238=4)),[1]装备基础and强化!$V$11,IF(AND(L1238="LEFTRING",OR(R1238=3,R1238=4)),[1]装备基础and强化!$W$11,IF(AND(L1238="RIGHTRING",OR(R1238=3,R1238=4)),[1]装备基础and强化!$X$11,IF(AND(L1238="NECKLACE",OR(R1238=3,R1238=4)),[1]装备基础and强化!$Y$11,0))))</f>
        <v>0</v>
      </c>
      <c r="AO1238" s="43">
        <f>IF(AND(L1238="BELT",T1238=1),[1]装备基础and强化!$AA$7,IF(AND(L1238="PANTS",T1238=1),[1]装备基础and强化!$AB$7,IF(AND(L1238="SHOES",T1238=1),[1]装备基础and强化!$AC$7,IF(AND(L1238="CLOTHES",T1238=1),[1]装备基础and强化!$AD$7,0))))</f>
        <v>0</v>
      </c>
      <c r="AP1238" s="43" t="e">
        <f>IF(AND(L1238="BELT",T1238=2),[1]装备基础and强化!$AF$7,IF(AND(L1238="PANTS",T1238=2),[1]装备基础and强化!$AG$7,IF(AND(L1238="SHOES",T1238=2),[1]装备基础and强化!$AH$7,IF(AND(L1238="CLOTHES",T1238=2),[1]装备基础and强化!$AI$7,0))))</f>
        <v>#REF!</v>
      </c>
      <c r="AQ1238" s="43">
        <f>IF(L1238="HAT",[1]装备基础and强化!$AK$7,IF(L1238="JADE",[1]装备基础and强化!$AK$7,0))</f>
        <v>0</v>
      </c>
      <c r="AR1238" s="43" t="e">
        <f t="shared" si="20"/>
        <v>#REF!</v>
      </c>
    </row>
    <row r="1239" spans="1:44" x14ac:dyDescent="0.15">
      <c r="A1239" s="43"/>
      <c r="B1239" s="5" t="s">
        <v>4143</v>
      </c>
      <c r="C1239" s="12">
        <v>21235</v>
      </c>
      <c r="D1239" s="5" t="s">
        <v>4121</v>
      </c>
      <c r="E1239" s="44" t="s">
        <v>22870</v>
      </c>
      <c r="F1239" s="4" t="s">
        <v>4144</v>
      </c>
      <c r="G1239" s="4" t="s">
        <v>4145</v>
      </c>
      <c r="H1239" s="44"/>
      <c r="I1239" s="4" t="s">
        <v>700</v>
      </c>
      <c r="J1239" s="6" t="s">
        <v>700</v>
      </c>
      <c r="K1239" s="45">
        <v>1</v>
      </c>
      <c r="L1239" s="4" t="s">
        <v>714</v>
      </c>
      <c r="M1239" s="104" t="s">
        <v>17205</v>
      </c>
      <c r="N1239" s="45">
        <v>250800</v>
      </c>
      <c r="O1239" s="4" t="s">
        <v>14909</v>
      </c>
      <c r="P1239" s="4" t="s">
        <v>5936</v>
      </c>
      <c r="Q1239" s="4">
        <v>50</v>
      </c>
      <c r="R1239" s="4">
        <v>1</v>
      </c>
      <c r="S1239" s="4" t="s">
        <v>1539</v>
      </c>
      <c r="T1239" s="4">
        <v>2</v>
      </c>
      <c r="U1239" s="4">
        <v>8</v>
      </c>
      <c r="W1239" s="4" t="s">
        <v>3885</v>
      </c>
      <c r="X1239" s="4" t="s">
        <v>3886</v>
      </c>
      <c r="Y1239" s="45">
        <v>0</v>
      </c>
      <c r="Z1239" s="4" t="s">
        <v>3887</v>
      </c>
      <c r="AA1239" s="4">
        <v>1</v>
      </c>
      <c r="AB1239" s="4">
        <v>100</v>
      </c>
      <c r="AC1239" s="4">
        <v>1</v>
      </c>
      <c r="AD1239" s="4">
        <v>1</v>
      </c>
      <c r="AE1239" s="45" t="s">
        <v>16461</v>
      </c>
      <c r="AF1239" s="45" t="s">
        <v>16457</v>
      </c>
      <c r="AG1239" s="45" t="s">
        <v>16459</v>
      </c>
      <c r="AH1239" s="45" t="s">
        <v>16453</v>
      </c>
      <c r="AI1239" s="45" t="s">
        <v>16455</v>
      </c>
      <c r="AJ1239" s="63" t="s">
        <v>20406</v>
      </c>
      <c r="AK1239" s="63" t="s">
        <v>20406</v>
      </c>
      <c r="AL1239" s="4">
        <v>0</v>
      </c>
      <c r="AM1239" s="43">
        <f>IF(AND(L1239="WEAPON",OR(R1239=0,R1239=1,R1239=2)),[1]装备基础and强化!$V$7,IF(AND(L1239="LEFTRING",OR(R1239=0,R1239=1,R1239=2)),[1]装备基础and强化!$W$7,IF(AND(L1239="RIGHTRING",OR(R1239=0,R1239=1,R1239=2)),[1]装备基础and强化!$X$7,IF(AND(L1239="NECKLACE",OR(R1239=0,R1239=1,R1239=2)),[1]装备基础and强化!$Y$7,0))))</f>
        <v>0</v>
      </c>
      <c r="AN1239" s="43">
        <f>IF(AND(L1239="WEAPON",OR(R1239=3,R1239=4)),[1]装备基础and强化!$V$11,IF(AND(L1239="LEFTRING",OR(R1239=3,R1239=4)),[1]装备基础and强化!$W$11,IF(AND(L1239="RIGHTRING",OR(R1239=3,R1239=4)),[1]装备基础and强化!$X$11,IF(AND(L1239="NECKLACE",OR(R1239=3,R1239=4)),[1]装备基础and强化!$Y$11,0))))</f>
        <v>0</v>
      </c>
      <c r="AO1239" s="43">
        <f>IF(AND(L1239="BELT",T1239=1),[1]装备基础and强化!$AA$7,IF(AND(L1239="PANTS",T1239=1),[1]装备基础and强化!$AB$7,IF(AND(L1239="SHOES",T1239=1),[1]装备基础and强化!$AC$7,IF(AND(L1239="CLOTHES",T1239=1),[1]装备基础and强化!$AD$7,0))))</f>
        <v>0</v>
      </c>
      <c r="AP1239" s="43" t="e">
        <f>IF(AND(L1239="BELT",T1239=2),[1]装备基础and强化!$AF$7,IF(AND(L1239="PANTS",T1239=2),[1]装备基础and强化!$AG$7,IF(AND(L1239="SHOES",T1239=2),[1]装备基础and强化!$AH$7,IF(AND(L1239="CLOTHES",T1239=2),[1]装备基础and强化!$AI$7,0))))</f>
        <v>#REF!</v>
      </c>
      <c r="AQ1239" s="43">
        <f>IF(L1239="HAT",[1]装备基础and强化!$AK$7,IF(L1239="JADE",[1]装备基础and强化!$AK$7,0))</f>
        <v>0</v>
      </c>
      <c r="AR1239" s="43" t="e">
        <f t="shared" si="20"/>
        <v>#REF!</v>
      </c>
    </row>
    <row r="1240" spans="1:44" x14ac:dyDescent="0.15">
      <c r="A1240" s="43"/>
      <c r="B1240" s="5" t="s">
        <v>4146</v>
      </c>
      <c r="C1240" s="12">
        <v>21236</v>
      </c>
      <c r="D1240" s="5" t="s">
        <v>4147</v>
      </c>
      <c r="E1240" s="44" t="s">
        <v>22871</v>
      </c>
      <c r="F1240" s="4" t="s">
        <v>4148</v>
      </c>
      <c r="G1240" s="4" t="s">
        <v>4149</v>
      </c>
      <c r="H1240" s="44"/>
      <c r="I1240" s="4" t="s">
        <v>700</v>
      </c>
      <c r="J1240" s="6" t="s">
        <v>700</v>
      </c>
      <c r="K1240" s="45">
        <v>1</v>
      </c>
      <c r="L1240" s="4" t="s">
        <v>714</v>
      </c>
      <c r="M1240" s="104" t="s">
        <v>17206</v>
      </c>
      <c r="N1240" s="45">
        <v>280100</v>
      </c>
      <c r="O1240" s="4" t="s">
        <v>2760</v>
      </c>
      <c r="P1240" s="4" t="s">
        <v>5936</v>
      </c>
      <c r="Q1240" s="4">
        <v>90</v>
      </c>
      <c r="R1240" s="4">
        <v>1</v>
      </c>
      <c r="S1240" s="4" t="s">
        <v>1573</v>
      </c>
      <c r="T1240" s="4">
        <v>2</v>
      </c>
      <c r="U1240" s="4">
        <v>1</v>
      </c>
      <c r="W1240" s="4" t="s">
        <v>3914</v>
      </c>
      <c r="X1240" s="4" t="s">
        <v>3915</v>
      </c>
      <c r="Y1240" s="45">
        <v>0</v>
      </c>
      <c r="Z1240" s="4" t="s">
        <v>3916</v>
      </c>
      <c r="AA1240" s="4">
        <v>1</v>
      </c>
      <c r="AB1240" s="4">
        <v>100</v>
      </c>
      <c r="AC1240" s="4">
        <v>1</v>
      </c>
      <c r="AD1240" s="4">
        <v>1</v>
      </c>
      <c r="AE1240" s="45" t="s">
        <v>16461</v>
      </c>
      <c r="AF1240" s="45" t="s">
        <v>16457</v>
      </c>
      <c r="AG1240" s="45" t="s">
        <v>16459</v>
      </c>
      <c r="AH1240" s="45" t="s">
        <v>16453</v>
      </c>
      <c r="AI1240" s="45" t="s">
        <v>16455</v>
      </c>
      <c r="AJ1240" s="63" t="s">
        <v>20405</v>
      </c>
      <c r="AK1240" s="63" t="s">
        <v>20406</v>
      </c>
      <c r="AL1240" s="45">
        <v>0</v>
      </c>
      <c r="AM1240" s="43">
        <f>IF(AND(L1240="WEAPON",OR(R1240=0,R1240=1,R1240=2)),[1]装备基础and强化!$V$7,IF(AND(L1240="LEFTRING",OR(R1240=0,R1240=1,R1240=2)),[1]装备基础and强化!$W$7,IF(AND(L1240="RIGHTRING",OR(R1240=0,R1240=1,R1240=2)),[1]装备基础and强化!$X$7,IF(AND(L1240="NECKLACE",OR(R1240=0,R1240=1,R1240=2)),[1]装备基础and强化!$Y$7,0))))</f>
        <v>0</v>
      </c>
      <c r="AN1240" s="43">
        <f>IF(AND(L1240="WEAPON",OR(R1240=3,R1240=4)),[1]装备基础and强化!$V$11,IF(AND(L1240="LEFTRING",OR(R1240=3,R1240=4)),[1]装备基础and强化!$W$11,IF(AND(L1240="RIGHTRING",OR(R1240=3,R1240=4)),[1]装备基础and强化!$X$11,IF(AND(L1240="NECKLACE",OR(R1240=3,R1240=4)),[1]装备基础and强化!$Y$11,0))))</f>
        <v>0</v>
      </c>
      <c r="AO1240" s="43">
        <f>IF(AND(L1240="BELT",T1240=1),[1]装备基础and强化!$AA$7,IF(AND(L1240="PANTS",T1240=1),[1]装备基础and强化!$AB$7,IF(AND(L1240="SHOES",T1240=1),[1]装备基础and强化!$AC$7,IF(AND(L1240="CLOTHES",T1240=1),[1]装备基础and强化!$AD$7,0))))</f>
        <v>0</v>
      </c>
      <c r="AP1240" s="43" t="e">
        <f>IF(AND(L1240="BELT",T1240=2),[1]装备基础and强化!$AF$7,IF(AND(L1240="PANTS",T1240=2),[1]装备基础and强化!$AG$7,IF(AND(L1240="SHOES",T1240=2),[1]装备基础and强化!$AH$7,IF(AND(L1240="CLOTHES",T1240=2),[1]装备基础and强化!$AI$7,0))))</f>
        <v>#REF!</v>
      </c>
      <c r="AQ1240" s="43">
        <f>IF(L1240="HAT",[1]装备基础and强化!$AK$7,IF(L1240="JADE",[1]装备基础and强化!$AK$7,0))</f>
        <v>0</v>
      </c>
      <c r="AR1240" s="43" t="e">
        <f t="shared" si="20"/>
        <v>#REF!</v>
      </c>
    </row>
    <row r="1241" spans="1:44" x14ac:dyDescent="0.15">
      <c r="A1241" s="43"/>
      <c r="B1241" s="5" t="s">
        <v>4150</v>
      </c>
      <c r="C1241" s="12">
        <v>21237</v>
      </c>
      <c r="D1241" s="5" t="s">
        <v>4147</v>
      </c>
      <c r="E1241" s="44" t="s">
        <v>22872</v>
      </c>
      <c r="F1241" s="4" t="s">
        <v>4151</v>
      </c>
      <c r="G1241" s="4" t="s">
        <v>4152</v>
      </c>
      <c r="H1241" s="44"/>
      <c r="I1241" s="4" t="s">
        <v>700</v>
      </c>
      <c r="J1241" s="6" t="s">
        <v>700</v>
      </c>
      <c r="K1241" s="45">
        <v>1</v>
      </c>
      <c r="L1241" s="4" t="s">
        <v>714</v>
      </c>
      <c r="M1241" s="104" t="s">
        <v>17207</v>
      </c>
      <c r="N1241" s="45">
        <v>280200</v>
      </c>
      <c r="O1241" s="4" t="s">
        <v>14907</v>
      </c>
      <c r="P1241" s="4" t="s">
        <v>5936</v>
      </c>
      <c r="Q1241" s="4">
        <v>90</v>
      </c>
      <c r="R1241" s="4">
        <v>1</v>
      </c>
      <c r="S1241" s="4" t="s">
        <v>1573</v>
      </c>
      <c r="T1241" s="4">
        <v>2</v>
      </c>
      <c r="U1241" s="4">
        <v>2</v>
      </c>
      <c r="W1241" s="4" t="s">
        <v>3914</v>
      </c>
      <c r="X1241" s="4" t="s">
        <v>3915</v>
      </c>
      <c r="Y1241" s="45">
        <v>0</v>
      </c>
      <c r="Z1241" s="4" t="s">
        <v>3916</v>
      </c>
      <c r="AA1241" s="4">
        <v>1</v>
      </c>
      <c r="AB1241" s="4">
        <v>100</v>
      </c>
      <c r="AC1241" s="4">
        <v>1</v>
      </c>
      <c r="AD1241" s="4">
        <v>1</v>
      </c>
      <c r="AE1241" s="45" t="s">
        <v>16461</v>
      </c>
      <c r="AF1241" s="45" t="s">
        <v>16457</v>
      </c>
      <c r="AG1241" s="45" t="s">
        <v>16459</v>
      </c>
      <c r="AH1241" s="45" t="s">
        <v>16453</v>
      </c>
      <c r="AI1241" s="45" t="s">
        <v>16455</v>
      </c>
      <c r="AJ1241" s="63" t="s">
        <v>20405</v>
      </c>
      <c r="AK1241" s="63" t="s">
        <v>20406</v>
      </c>
      <c r="AL1241" s="4">
        <v>0</v>
      </c>
      <c r="AM1241" s="43">
        <f>IF(AND(L1241="WEAPON",OR(R1241=0,R1241=1,R1241=2)),[1]装备基础and强化!$V$7,IF(AND(L1241="LEFTRING",OR(R1241=0,R1241=1,R1241=2)),[1]装备基础and强化!$W$7,IF(AND(L1241="RIGHTRING",OR(R1241=0,R1241=1,R1241=2)),[1]装备基础and强化!$X$7,IF(AND(L1241="NECKLACE",OR(R1241=0,R1241=1,R1241=2)),[1]装备基础and强化!$Y$7,0))))</f>
        <v>0</v>
      </c>
      <c r="AN1241" s="43">
        <f>IF(AND(L1241="WEAPON",OR(R1241=3,R1241=4)),[1]装备基础and强化!$V$11,IF(AND(L1241="LEFTRING",OR(R1241=3,R1241=4)),[1]装备基础and强化!$W$11,IF(AND(L1241="RIGHTRING",OR(R1241=3,R1241=4)),[1]装备基础and强化!$X$11,IF(AND(L1241="NECKLACE",OR(R1241=3,R1241=4)),[1]装备基础and强化!$Y$11,0))))</f>
        <v>0</v>
      </c>
      <c r="AO1241" s="43">
        <f>IF(AND(L1241="BELT",T1241=1),[1]装备基础and强化!$AA$7,IF(AND(L1241="PANTS",T1241=1),[1]装备基础and强化!$AB$7,IF(AND(L1241="SHOES",T1241=1),[1]装备基础and强化!$AC$7,IF(AND(L1241="CLOTHES",T1241=1),[1]装备基础and强化!$AD$7,0))))</f>
        <v>0</v>
      </c>
      <c r="AP1241" s="43" t="e">
        <f>IF(AND(L1241="BELT",T1241=2),[1]装备基础and强化!$AF$7,IF(AND(L1241="PANTS",T1241=2),[1]装备基础and强化!$AG$7,IF(AND(L1241="SHOES",T1241=2),[1]装备基础and强化!$AH$7,IF(AND(L1241="CLOTHES",T1241=2),[1]装备基础and强化!$AI$7,0))))</f>
        <v>#REF!</v>
      </c>
      <c r="AQ1241" s="43">
        <f>IF(L1241="HAT",[1]装备基础and强化!$AK$7,IF(L1241="JADE",[1]装备基础and强化!$AK$7,0))</f>
        <v>0</v>
      </c>
      <c r="AR1241" s="43" t="e">
        <f t="shared" si="20"/>
        <v>#REF!</v>
      </c>
    </row>
    <row r="1242" spans="1:44" x14ac:dyDescent="0.15">
      <c r="A1242" s="43"/>
      <c r="B1242" s="5" t="s">
        <v>4153</v>
      </c>
      <c r="C1242" s="12">
        <v>21238</v>
      </c>
      <c r="D1242" s="5" t="s">
        <v>4147</v>
      </c>
      <c r="E1242" s="44" t="s">
        <v>22873</v>
      </c>
      <c r="F1242" s="4" t="s">
        <v>4154</v>
      </c>
      <c r="G1242" s="4" t="s">
        <v>4155</v>
      </c>
      <c r="H1242" s="44"/>
      <c r="I1242" s="4" t="s">
        <v>700</v>
      </c>
      <c r="J1242" s="6" t="s">
        <v>700</v>
      </c>
      <c r="K1242" s="45">
        <v>1</v>
      </c>
      <c r="L1242" s="4" t="s">
        <v>714</v>
      </c>
      <c r="M1242" s="104" t="s">
        <v>17208</v>
      </c>
      <c r="N1242" s="45">
        <v>280300</v>
      </c>
      <c r="O1242" s="4" t="s">
        <v>3319</v>
      </c>
      <c r="P1242" s="4" t="s">
        <v>5936</v>
      </c>
      <c r="Q1242" s="4">
        <v>90</v>
      </c>
      <c r="R1242" s="4">
        <v>1</v>
      </c>
      <c r="S1242" s="4" t="s">
        <v>1573</v>
      </c>
      <c r="T1242" s="4">
        <v>2</v>
      </c>
      <c r="U1242" s="4">
        <v>3</v>
      </c>
      <c r="W1242" s="4" t="s">
        <v>3914</v>
      </c>
      <c r="X1242" s="4" t="s">
        <v>3915</v>
      </c>
      <c r="Y1242" s="45">
        <v>0</v>
      </c>
      <c r="Z1242" s="4" t="s">
        <v>3916</v>
      </c>
      <c r="AA1242" s="4">
        <v>1</v>
      </c>
      <c r="AB1242" s="4">
        <v>100</v>
      </c>
      <c r="AC1242" s="4">
        <v>1</v>
      </c>
      <c r="AD1242" s="4">
        <v>1</v>
      </c>
      <c r="AE1242" s="45" t="s">
        <v>16461</v>
      </c>
      <c r="AF1242" s="45" t="s">
        <v>16457</v>
      </c>
      <c r="AG1242" s="45" t="s">
        <v>16459</v>
      </c>
      <c r="AH1242" s="45" t="s">
        <v>16453</v>
      </c>
      <c r="AI1242" s="45" t="s">
        <v>16455</v>
      </c>
      <c r="AJ1242" s="63" t="s">
        <v>20405</v>
      </c>
      <c r="AK1242" s="63" t="s">
        <v>20406</v>
      </c>
      <c r="AL1242" s="45">
        <v>0</v>
      </c>
      <c r="AM1242" s="43">
        <f>IF(AND(L1242="WEAPON",OR(R1242=0,R1242=1,R1242=2)),[1]装备基础and强化!$V$7,IF(AND(L1242="LEFTRING",OR(R1242=0,R1242=1,R1242=2)),[1]装备基础and强化!$W$7,IF(AND(L1242="RIGHTRING",OR(R1242=0,R1242=1,R1242=2)),[1]装备基础and强化!$X$7,IF(AND(L1242="NECKLACE",OR(R1242=0,R1242=1,R1242=2)),[1]装备基础and强化!$Y$7,0))))</f>
        <v>0</v>
      </c>
      <c r="AN1242" s="43">
        <f>IF(AND(L1242="WEAPON",OR(R1242=3,R1242=4)),[1]装备基础and强化!$V$11,IF(AND(L1242="LEFTRING",OR(R1242=3,R1242=4)),[1]装备基础and强化!$W$11,IF(AND(L1242="RIGHTRING",OR(R1242=3,R1242=4)),[1]装备基础and强化!$X$11,IF(AND(L1242="NECKLACE",OR(R1242=3,R1242=4)),[1]装备基础and强化!$Y$11,0))))</f>
        <v>0</v>
      </c>
      <c r="AO1242" s="43">
        <f>IF(AND(L1242="BELT",T1242=1),[1]装备基础and强化!$AA$7,IF(AND(L1242="PANTS",T1242=1),[1]装备基础and强化!$AB$7,IF(AND(L1242="SHOES",T1242=1),[1]装备基础and强化!$AC$7,IF(AND(L1242="CLOTHES",T1242=1),[1]装备基础and强化!$AD$7,0))))</f>
        <v>0</v>
      </c>
      <c r="AP1242" s="43" t="e">
        <f>IF(AND(L1242="BELT",T1242=2),[1]装备基础and强化!$AF$7,IF(AND(L1242="PANTS",T1242=2),[1]装备基础and强化!$AG$7,IF(AND(L1242="SHOES",T1242=2),[1]装备基础and强化!$AH$7,IF(AND(L1242="CLOTHES",T1242=2),[1]装备基础and强化!$AI$7,0))))</f>
        <v>#REF!</v>
      </c>
      <c r="AQ1242" s="43">
        <f>IF(L1242="HAT",[1]装备基础and强化!$AK$7,IF(L1242="JADE",[1]装备基础and强化!$AK$7,0))</f>
        <v>0</v>
      </c>
      <c r="AR1242" s="43" t="e">
        <f t="shared" si="20"/>
        <v>#REF!</v>
      </c>
    </row>
    <row r="1243" spans="1:44" x14ac:dyDescent="0.15">
      <c r="A1243" s="43"/>
      <c r="B1243" s="5" t="s">
        <v>4156</v>
      </c>
      <c r="C1243" s="12">
        <v>21239</v>
      </c>
      <c r="D1243" s="5" t="s">
        <v>4147</v>
      </c>
      <c r="E1243" s="44" t="s">
        <v>22874</v>
      </c>
      <c r="F1243" s="4" t="s">
        <v>4157</v>
      </c>
      <c r="G1243" s="4" t="s">
        <v>4158</v>
      </c>
      <c r="H1243" s="44"/>
      <c r="I1243" s="4" t="s">
        <v>700</v>
      </c>
      <c r="J1243" s="6" t="s">
        <v>700</v>
      </c>
      <c r="K1243" s="45">
        <v>1</v>
      </c>
      <c r="L1243" s="4" t="s">
        <v>714</v>
      </c>
      <c r="M1243" s="104" t="s">
        <v>17209</v>
      </c>
      <c r="N1243" s="45">
        <v>280400</v>
      </c>
      <c r="O1243" s="4" t="s">
        <v>2819</v>
      </c>
      <c r="P1243" s="4" t="s">
        <v>5936</v>
      </c>
      <c r="Q1243" s="4">
        <v>90</v>
      </c>
      <c r="R1243" s="4">
        <v>1</v>
      </c>
      <c r="S1243" s="4" t="s">
        <v>1573</v>
      </c>
      <c r="T1243" s="4">
        <v>2</v>
      </c>
      <c r="U1243" s="4">
        <v>4</v>
      </c>
      <c r="W1243" s="4" t="s">
        <v>3914</v>
      </c>
      <c r="X1243" s="4" t="s">
        <v>3915</v>
      </c>
      <c r="Y1243" s="45">
        <v>0</v>
      </c>
      <c r="Z1243" s="4" t="s">
        <v>3916</v>
      </c>
      <c r="AA1243" s="4">
        <v>1</v>
      </c>
      <c r="AB1243" s="4">
        <v>100</v>
      </c>
      <c r="AC1243" s="4">
        <v>1</v>
      </c>
      <c r="AD1243" s="4">
        <v>1</v>
      </c>
      <c r="AE1243" s="45" t="s">
        <v>16461</v>
      </c>
      <c r="AF1243" s="45" t="s">
        <v>16457</v>
      </c>
      <c r="AG1243" s="45" t="s">
        <v>16459</v>
      </c>
      <c r="AH1243" s="45" t="s">
        <v>16453</v>
      </c>
      <c r="AI1243" s="45" t="s">
        <v>16455</v>
      </c>
      <c r="AJ1243" s="63" t="s">
        <v>20405</v>
      </c>
      <c r="AK1243" s="63" t="s">
        <v>20406</v>
      </c>
      <c r="AL1243" s="4">
        <v>0</v>
      </c>
      <c r="AM1243" s="43">
        <f>IF(AND(L1243="WEAPON",OR(R1243=0,R1243=1,R1243=2)),[1]装备基础and强化!$V$7,IF(AND(L1243="LEFTRING",OR(R1243=0,R1243=1,R1243=2)),[1]装备基础and强化!$W$7,IF(AND(L1243="RIGHTRING",OR(R1243=0,R1243=1,R1243=2)),[1]装备基础and强化!$X$7,IF(AND(L1243="NECKLACE",OR(R1243=0,R1243=1,R1243=2)),[1]装备基础and强化!$Y$7,0))))</f>
        <v>0</v>
      </c>
      <c r="AN1243" s="43">
        <f>IF(AND(L1243="WEAPON",OR(R1243=3,R1243=4)),[1]装备基础and强化!$V$11,IF(AND(L1243="LEFTRING",OR(R1243=3,R1243=4)),[1]装备基础and强化!$W$11,IF(AND(L1243="RIGHTRING",OR(R1243=3,R1243=4)),[1]装备基础and强化!$X$11,IF(AND(L1243="NECKLACE",OR(R1243=3,R1243=4)),[1]装备基础and强化!$Y$11,0))))</f>
        <v>0</v>
      </c>
      <c r="AO1243" s="43">
        <f>IF(AND(L1243="BELT",T1243=1),[1]装备基础and强化!$AA$7,IF(AND(L1243="PANTS",T1243=1),[1]装备基础and强化!$AB$7,IF(AND(L1243="SHOES",T1243=1),[1]装备基础and强化!$AC$7,IF(AND(L1243="CLOTHES",T1243=1),[1]装备基础and强化!$AD$7,0))))</f>
        <v>0</v>
      </c>
      <c r="AP1243" s="43" t="e">
        <f>IF(AND(L1243="BELT",T1243=2),[1]装备基础and强化!$AF$7,IF(AND(L1243="PANTS",T1243=2),[1]装备基础and强化!$AG$7,IF(AND(L1243="SHOES",T1243=2),[1]装备基础and强化!$AH$7,IF(AND(L1243="CLOTHES",T1243=2),[1]装备基础and强化!$AI$7,0))))</f>
        <v>#REF!</v>
      </c>
      <c r="AQ1243" s="43">
        <f>IF(L1243="HAT",[1]装备基础and强化!$AK$7,IF(L1243="JADE",[1]装备基础and强化!$AK$7,0))</f>
        <v>0</v>
      </c>
      <c r="AR1243" s="43" t="e">
        <f t="shared" si="20"/>
        <v>#REF!</v>
      </c>
    </row>
    <row r="1244" spans="1:44" x14ac:dyDescent="0.15">
      <c r="A1244" s="43"/>
      <c r="B1244" s="5" t="s">
        <v>4159</v>
      </c>
      <c r="C1244" s="12">
        <v>21240</v>
      </c>
      <c r="D1244" s="5" t="s">
        <v>4147</v>
      </c>
      <c r="E1244" s="44" t="s">
        <v>22875</v>
      </c>
      <c r="F1244" s="4" t="s">
        <v>4160</v>
      </c>
      <c r="G1244" s="4" t="s">
        <v>4161</v>
      </c>
      <c r="H1244" s="44"/>
      <c r="I1244" s="4" t="s">
        <v>700</v>
      </c>
      <c r="J1244" s="6" t="s">
        <v>700</v>
      </c>
      <c r="K1244" s="45">
        <v>1</v>
      </c>
      <c r="L1244" s="4" t="s">
        <v>714</v>
      </c>
      <c r="M1244" s="104" t="s">
        <v>17210</v>
      </c>
      <c r="N1244" s="45">
        <v>280500</v>
      </c>
      <c r="O1244" s="4" t="s">
        <v>4166</v>
      </c>
      <c r="P1244" s="4" t="s">
        <v>5936</v>
      </c>
      <c r="Q1244" s="4">
        <v>90</v>
      </c>
      <c r="R1244" s="4">
        <v>1</v>
      </c>
      <c r="S1244" s="4" t="s">
        <v>1573</v>
      </c>
      <c r="T1244" s="4">
        <v>2</v>
      </c>
      <c r="U1244" s="4">
        <v>5</v>
      </c>
      <c r="W1244" s="4" t="s">
        <v>3914</v>
      </c>
      <c r="X1244" s="4" t="s">
        <v>3915</v>
      </c>
      <c r="Y1244" s="45">
        <v>0</v>
      </c>
      <c r="Z1244" s="4" t="s">
        <v>3916</v>
      </c>
      <c r="AA1244" s="4">
        <v>1</v>
      </c>
      <c r="AB1244" s="4">
        <v>100</v>
      </c>
      <c r="AC1244" s="4">
        <v>1</v>
      </c>
      <c r="AD1244" s="4">
        <v>1</v>
      </c>
      <c r="AE1244" s="45" t="s">
        <v>16461</v>
      </c>
      <c r="AF1244" s="45" t="s">
        <v>16457</v>
      </c>
      <c r="AG1244" s="45" t="s">
        <v>16459</v>
      </c>
      <c r="AH1244" s="45" t="s">
        <v>16453</v>
      </c>
      <c r="AI1244" s="45" t="s">
        <v>16455</v>
      </c>
      <c r="AJ1244" s="63" t="s">
        <v>20405</v>
      </c>
      <c r="AK1244" s="63" t="s">
        <v>20406</v>
      </c>
      <c r="AL1244" s="45">
        <v>0</v>
      </c>
      <c r="AM1244" s="43">
        <f>IF(AND(L1244="WEAPON",OR(R1244=0,R1244=1,R1244=2)),[1]装备基础and强化!$V$7,IF(AND(L1244="LEFTRING",OR(R1244=0,R1244=1,R1244=2)),[1]装备基础and强化!$W$7,IF(AND(L1244="RIGHTRING",OR(R1244=0,R1244=1,R1244=2)),[1]装备基础and强化!$X$7,IF(AND(L1244="NECKLACE",OR(R1244=0,R1244=1,R1244=2)),[1]装备基础and强化!$Y$7,0))))</f>
        <v>0</v>
      </c>
      <c r="AN1244" s="43">
        <f>IF(AND(L1244="WEAPON",OR(R1244=3,R1244=4)),[1]装备基础and强化!$V$11,IF(AND(L1244="LEFTRING",OR(R1244=3,R1244=4)),[1]装备基础and强化!$W$11,IF(AND(L1244="RIGHTRING",OR(R1244=3,R1244=4)),[1]装备基础and强化!$X$11,IF(AND(L1244="NECKLACE",OR(R1244=3,R1244=4)),[1]装备基础and强化!$Y$11,0))))</f>
        <v>0</v>
      </c>
      <c r="AO1244" s="43">
        <f>IF(AND(L1244="BELT",T1244=1),[1]装备基础and强化!$AA$7,IF(AND(L1244="PANTS",T1244=1),[1]装备基础and强化!$AB$7,IF(AND(L1244="SHOES",T1244=1),[1]装备基础and强化!$AC$7,IF(AND(L1244="CLOTHES",T1244=1),[1]装备基础and强化!$AD$7,0))))</f>
        <v>0</v>
      </c>
      <c r="AP1244" s="43" t="e">
        <f>IF(AND(L1244="BELT",T1244=2),[1]装备基础and强化!$AF$7,IF(AND(L1244="PANTS",T1244=2),[1]装备基础and强化!$AG$7,IF(AND(L1244="SHOES",T1244=2),[1]装备基础and强化!$AH$7,IF(AND(L1244="CLOTHES",T1244=2),[1]装备基础and强化!$AI$7,0))))</f>
        <v>#REF!</v>
      </c>
      <c r="AQ1244" s="43">
        <f>IF(L1244="HAT",[1]装备基础and强化!$AK$7,IF(L1244="JADE",[1]装备基础and强化!$AK$7,0))</f>
        <v>0</v>
      </c>
      <c r="AR1244" s="43" t="e">
        <f t="shared" si="20"/>
        <v>#REF!</v>
      </c>
    </row>
    <row r="1245" spans="1:44" x14ac:dyDescent="0.15">
      <c r="A1245" s="43"/>
      <c r="B1245" s="5" t="s">
        <v>4163</v>
      </c>
      <c r="C1245" s="12">
        <v>21241</v>
      </c>
      <c r="D1245" s="5" t="s">
        <v>4147</v>
      </c>
      <c r="E1245" s="44" t="s">
        <v>22876</v>
      </c>
      <c r="F1245" s="4" t="s">
        <v>4164</v>
      </c>
      <c r="G1245" s="4" t="s">
        <v>4165</v>
      </c>
      <c r="H1245" s="44"/>
      <c r="I1245" s="4" t="s">
        <v>700</v>
      </c>
      <c r="J1245" s="6" t="s">
        <v>700</v>
      </c>
      <c r="K1245" s="45">
        <v>1</v>
      </c>
      <c r="L1245" s="4" t="s">
        <v>714</v>
      </c>
      <c r="M1245" s="104" t="s">
        <v>17211</v>
      </c>
      <c r="N1245" s="45">
        <v>280600</v>
      </c>
      <c r="O1245" s="4" t="s">
        <v>14910</v>
      </c>
      <c r="P1245" s="4" t="s">
        <v>5936</v>
      </c>
      <c r="Q1245" s="4">
        <v>90</v>
      </c>
      <c r="R1245" s="4">
        <v>1</v>
      </c>
      <c r="S1245" s="4" t="s">
        <v>1573</v>
      </c>
      <c r="T1245" s="4">
        <v>2</v>
      </c>
      <c r="U1245" s="4">
        <v>6</v>
      </c>
      <c r="W1245" s="4" t="s">
        <v>3914</v>
      </c>
      <c r="X1245" s="4" t="s">
        <v>3915</v>
      </c>
      <c r="Y1245" s="45">
        <v>0</v>
      </c>
      <c r="Z1245" s="4" t="s">
        <v>3916</v>
      </c>
      <c r="AA1245" s="4">
        <v>1</v>
      </c>
      <c r="AB1245" s="4">
        <v>100</v>
      </c>
      <c r="AC1245" s="4">
        <v>1</v>
      </c>
      <c r="AD1245" s="4">
        <v>1</v>
      </c>
      <c r="AE1245" s="45" t="s">
        <v>16461</v>
      </c>
      <c r="AF1245" s="45" t="s">
        <v>16457</v>
      </c>
      <c r="AG1245" s="45" t="s">
        <v>16459</v>
      </c>
      <c r="AH1245" s="45" t="s">
        <v>16453</v>
      </c>
      <c r="AI1245" s="45" t="s">
        <v>16455</v>
      </c>
      <c r="AJ1245" s="63" t="s">
        <v>20405</v>
      </c>
      <c r="AK1245" s="63" t="s">
        <v>20406</v>
      </c>
      <c r="AL1245" s="4">
        <v>0</v>
      </c>
      <c r="AM1245" s="43">
        <f>IF(AND(L1245="WEAPON",OR(R1245=0,R1245=1,R1245=2)),[1]装备基础and强化!$V$7,IF(AND(L1245="LEFTRING",OR(R1245=0,R1245=1,R1245=2)),[1]装备基础and强化!$W$7,IF(AND(L1245="RIGHTRING",OR(R1245=0,R1245=1,R1245=2)),[1]装备基础and强化!$X$7,IF(AND(L1245="NECKLACE",OR(R1245=0,R1245=1,R1245=2)),[1]装备基础and强化!$Y$7,0))))</f>
        <v>0</v>
      </c>
      <c r="AN1245" s="43">
        <f>IF(AND(L1245="WEAPON",OR(R1245=3,R1245=4)),[1]装备基础and强化!$V$11,IF(AND(L1245="LEFTRING",OR(R1245=3,R1245=4)),[1]装备基础and强化!$W$11,IF(AND(L1245="RIGHTRING",OR(R1245=3,R1245=4)),[1]装备基础and强化!$X$11,IF(AND(L1245="NECKLACE",OR(R1245=3,R1245=4)),[1]装备基础and强化!$Y$11,0))))</f>
        <v>0</v>
      </c>
      <c r="AO1245" s="43">
        <f>IF(AND(L1245="BELT",T1245=1),[1]装备基础and强化!$AA$7,IF(AND(L1245="PANTS",T1245=1),[1]装备基础and强化!$AB$7,IF(AND(L1245="SHOES",T1245=1),[1]装备基础and强化!$AC$7,IF(AND(L1245="CLOTHES",T1245=1),[1]装备基础and强化!$AD$7,0))))</f>
        <v>0</v>
      </c>
      <c r="AP1245" s="43" t="e">
        <f>IF(AND(L1245="BELT",T1245=2),[1]装备基础and强化!$AF$7,IF(AND(L1245="PANTS",T1245=2),[1]装备基础and强化!$AG$7,IF(AND(L1245="SHOES",T1245=2),[1]装备基础and强化!$AH$7,IF(AND(L1245="CLOTHES",T1245=2),[1]装备基础and强化!$AI$7,0))))</f>
        <v>#REF!</v>
      </c>
      <c r="AQ1245" s="43">
        <f>IF(L1245="HAT",[1]装备基础and强化!$AK$7,IF(L1245="JADE",[1]装备基础and强化!$AK$7,0))</f>
        <v>0</v>
      </c>
      <c r="AR1245" s="43" t="e">
        <f t="shared" si="20"/>
        <v>#REF!</v>
      </c>
    </row>
    <row r="1246" spans="1:44" x14ac:dyDescent="0.15">
      <c r="A1246" s="43"/>
      <c r="B1246" s="5" t="s">
        <v>4167</v>
      </c>
      <c r="C1246" s="12">
        <v>21242</v>
      </c>
      <c r="D1246" s="5" t="s">
        <v>4147</v>
      </c>
      <c r="E1246" s="44" t="s">
        <v>22877</v>
      </c>
      <c r="F1246" s="4" t="s">
        <v>4168</v>
      </c>
      <c r="G1246" s="4" t="s">
        <v>4169</v>
      </c>
      <c r="H1246" s="44"/>
      <c r="I1246" s="4" t="s">
        <v>700</v>
      </c>
      <c r="J1246" s="6" t="s">
        <v>700</v>
      </c>
      <c r="K1246" s="45">
        <v>1</v>
      </c>
      <c r="L1246" s="4" t="s">
        <v>714</v>
      </c>
      <c r="M1246" s="104" t="s">
        <v>17212</v>
      </c>
      <c r="N1246" s="45">
        <v>280700</v>
      </c>
      <c r="O1246" s="4" t="s">
        <v>14911</v>
      </c>
      <c r="P1246" s="4" t="s">
        <v>5936</v>
      </c>
      <c r="Q1246" s="4">
        <v>90</v>
      </c>
      <c r="R1246" s="4">
        <v>1</v>
      </c>
      <c r="S1246" s="4" t="s">
        <v>1573</v>
      </c>
      <c r="T1246" s="4">
        <v>2</v>
      </c>
      <c r="U1246" s="4">
        <v>7</v>
      </c>
      <c r="W1246" s="4" t="s">
        <v>3914</v>
      </c>
      <c r="X1246" s="4" t="s">
        <v>3915</v>
      </c>
      <c r="Y1246" s="45">
        <v>0</v>
      </c>
      <c r="Z1246" s="4" t="s">
        <v>3916</v>
      </c>
      <c r="AA1246" s="4">
        <v>1</v>
      </c>
      <c r="AB1246" s="4">
        <v>100</v>
      </c>
      <c r="AC1246" s="4">
        <v>1</v>
      </c>
      <c r="AD1246" s="4">
        <v>1</v>
      </c>
      <c r="AE1246" s="45" t="s">
        <v>16461</v>
      </c>
      <c r="AF1246" s="45" t="s">
        <v>16457</v>
      </c>
      <c r="AG1246" s="45" t="s">
        <v>16459</v>
      </c>
      <c r="AH1246" s="45" t="s">
        <v>16453</v>
      </c>
      <c r="AI1246" s="45" t="s">
        <v>16455</v>
      </c>
      <c r="AJ1246" s="63" t="s">
        <v>20405</v>
      </c>
      <c r="AK1246" s="63" t="s">
        <v>20406</v>
      </c>
      <c r="AL1246" s="45">
        <v>0</v>
      </c>
      <c r="AM1246" s="43">
        <f>IF(AND(L1246="WEAPON",OR(R1246=0,R1246=1,R1246=2)),[1]装备基础and强化!$V$7,IF(AND(L1246="LEFTRING",OR(R1246=0,R1246=1,R1246=2)),[1]装备基础and强化!$W$7,IF(AND(L1246="RIGHTRING",OR(R1246=0,R1246=1,R1246=2)),[1]装备基础and强化!$X$7,IF(AND(L1246="NECKLACE",OR(R1246=0,R1246=1,R1246=2)),[1]装备基础and强化!$Y$7,0))))</f>
        <v>0</v>
      </c>
      <c r="AN1246" s="43">
        <f>IF(AND(L1246="WEAPON",OR(R1246=3,R1246=4)),[1]装备基础and强化!$V$11,IF(AND(L1246="LEFTRING",OR(R1246=3,R1246=4)),[1]装备基础and强化!$W$11,IF(AND(L1246="RIGHTRING",OR(R1246=3,R1246=4)),[1]装备基础and强化!$X$11,IF(AND(L1246="NECKLACE",OR(R1246=3,R1246=4)),[1]装备基础and强化!$Y$11,0))))</f>
        <v>0</v>
      </c>
      <c r="AO1246" s="43">
        <f>IF(AND(L1246="BELT",T1246=1),[1]装备基础and强化!$AA$7,IF(AND(L1246="PANTS",T1246=1),[1]装备基础and强化!$AB$7,IF(AND(L1246="SHOES",T1246=1),[1]装备基础and强化!$AC$7,IF(AND(L1246="CLOTHES",T1246=1),[1]装备基础and强化!$AD$7,0))))</f>
        <v>0</v>
      </c>
      <c r="AP1246" s="43" t="e">
        <f>IF(AND(L1246="BELT",T1246=2),[1]装备基础and强化!$AF$7,IF(AND(L1246="PANTS",T1246=2),[1]装备基础and强化!$AG$7,IF(AND(L1246="SHOES",T1246=2),[1]装备基础and强化!$AH$7,IF(AND(L1246="CLOTHES",T1246=2),[1]装备基础and强化!$AI$7,0))))</f>
        <v>#REF!</v>
      </c>
      <c r="AQ1246" s="43">
        <f>IF(L1246="HAT",[1]装备基础and强化!$AK$7,IF(L1246="JADE",[1]装备基础and强化!$AK$7,0))</f>
        <v>0</v>
      </c>
      <c r="AR1246" s="43" t="e">
        <f t="shared" si="20"/>
        <v>#REF!</v>
      </c>
    </row>
    <row r="1247" spans="1:44" x14ac:dyDescent="0.15">
      <c r="A1247" s="43"/>
      <c r="B1247" s="5" t="s">
        <v>4171</v>
      </c>
      <c r="C1247" s="12">
        <v>21243</v>
      </c>
      <c r="D1247" s="5" t="s">
        <v>4147</v>
      </c>
      <c r="E1247" s="44" t="s">
        <v>22878</v>
      </c>
      <c r="F1247" s="4" t="s">
        <v>4172</v>
      </c>
      <c r="G1247" s="4" t="s">
        <v>4173</v>
      </c>
      <c r="H1247" s="44"/>
      <c r="I1247" s="4" t="s">
        <v>700</v>
      </c>
      <c r="J1247" s="6" t="s">
        <v>700</v>
      </c>
      <c r="K1247" s="45">
        <v>1</v>
      </c>
      <c r="L1247" s="4" t="s">
        <v>714</v>
      </c>
      <c r="M1247" s="104" t="s">
        <v>17213</v>
      </c>
      <c r="N1247" s="45">
        <v>280800</v>
      </c>
      <c r="O1247" s="4" t="s">
        <v>14875</v>
      </c>
      <c r="P1247" s="4" t="s">
        <v>5936</v>
      </c>
      <c r="Q1247" s="4">
        <v>90</v>
      </c>
      <c r="R1247" s="4">
        <v>1</v>
      </c>
      <c r="S1247" s="4" t="s">
        <v>1573</v>
      </c>
      <c r="T1247" s="4">
        <v>2</v>
      </c>
      <c r="U1247" s="4">
        <v>8</v>
      </c>
      <c r="W1247" s="4" t="s">
        <v>3914</v>
      </c>
      <c r="X1247" s="4" t="s">
        <v>3915</v>
      </c>
      <c r="Y1247" s="45">
        <v>0</v>
      </c>
      <c r="Z1247" s="4" t="s">
        <v>3916</v>
      </c>
      <c r="AA1247" s="4">
        <v>1</v>
      </c>
      <c r="AB1247" s="4">
        <v>100</v>
      </c>
      <c r="AC1247" s="4">
        <v>1</v>
      </c>
      <c r="AD1247" s="4">
        <v>1</v>
      </c>
      <c r="AE1247" s="45" t="s">
        <v>16461</v>
      </c>
      <c r="AF1247" s="45" t="s">
        <v>16457</v>
      </c>
      <c r="AG1247" s="45" t="s">
        <v>16459</v>
      </c>
      <c r="AH1247" s="45" t="s">
        <v>16453</v>
      </c>
      <c r="AI1247" s="45" t="s">
        <v>16455</v>
      </c>
      <c r="AJ1247" s="63" t="s">
        <v>20405</v>
      </c>
      <c r="AK1247" s="63" t="s">
        <v>20406</v>
      </c>
      <c r="AL1247" s="4">
        <v>0</v>
      </c>
      <c r="AM1247" s="43">
        <f>IF(AND(L1247="WEAPON",OR(R1247=0,R1247=1,R1247=2)),[1]装备基础and强化!$V$7,IF(AND(L1247="LEFTRING",OR(R1247=0,R1247=1,R1247=2)),[1]装备基础and强化!$W$7,IF(AND(L1247="RIGHTRING",OR(R1247=0,R1247=1,R1247=2)),[1]装备基础and强化!$X$7,IF(AND(L1247="NECKLACE",OR(R1247=0,R1247=1,R1247=2)),[1]装备基础and强化!$Y$7,0))))</f>
        <v>0</v>
      </c>
      <c r="AN1247" s="43">
        <f>IF(AND(L1247="WEAPON",OR(R1247=3,R1247=4)),[1]装备基础and强化!$V$11,IF(AND(L1247="LEFTRING",OR(R1247=3,R1247=4)),[1]装备基础and强化!$W$11,IF(AND(L1247="RIGHTRING",OR(R1247=3,R1247=4)),[1]装备基础and强化!$X$11,IF(AND(L1247="NECKLACE",OR(R1247=3,R1247=4)),[1]装备基础and强化!$Y$11,0))))</f>
        <v>0</v>
      </c>
      <c r="AO1247" s="43">
        <f>IF(AND(L1247="BELT",T1247=1),[1]装备基础and强化!$AA$7,IF(AND(L1247="PANTS",T1247=1),[1]装备基础and强化!$AB$7,IF(AND(L1247="SHOES",T1247=1),[1]装备基础and强化!$AC$7,IF(AND(L1247="CLOTHES",T1247=1),[1]装备基础and强化!$AD$7,0))))</f>
        <v>0</v>
      </c>
      <c r="AP1247" s="43" t="e">
        <f>IF(AND(L1247="BELT",T1247=2),[1]装备基础and强化!$AF$7,IF(AND(L1247="PANTS",T1247=2),[1]装备基础and强化!$AG$7,IF(AND(L1247="SHOES",T1247=2),[1]装备基础and强化!$AH$7,IF(AND(L1247="CLOTHES",T1247=2),[1]装备基础and强化!$AI$7,0))))</f>
        <v>#REF!</v>
      </c>
      <c r="AQ1247" s="43">
        <f>IF(L1247="HAT",[1]装备基础and强化!$AK$7,IF(L1247="JADE",[1]装备基础and强化!$AK$7,0))</f>
        <v>0</v>
      </c>
      <c r="AR1247" s="43" t="e">
        <f t="shared" si="20"/>
        <v>#REF!</v>
      </c>
    </row>
    <row r="1248" spans="1:44" x14ac:dyDescent="0.15">
      <c r="A1248" s="43"/>
      <c r="B1248" s="5" t="s">
        <v>4174</v>
      </c>
      <c r="C1248" s="12">
        <v>21244</v>
      </c>
      <c r="D1248" s="5" t="s">
        <v>4175</v>
      </c>
      <c r="E1248" s="44" t="s">
        <v>22879</v>
      </c>
      <c r="F1248" s="4" t="s">
        <v>4176</v>
      </c>
      <c r="G1248" s="4" t="s">
        <v>4177</v>
      </c>
      <c r="H1248" s="44"/>
      <c r="I1248" s="4" t="s">
        <v>700</v>
      </c>
      <c r="J1248" s="6" t="s">
        <v>700</v>
      </c>
      <c r="K1248" s="45">
        <v>1</v>
      </c>
      <c r="L1248" s="4" t="s">
        <v>714</v>
      </c>
      <c r="M1248" s="104" t="s">
        <v>17214</v>
      </c>
      <c r="N1248" s="45">
        <v>2110100</v>
      </c>
      <c r="O1248" s="4" t="s">
        <v>2780</v>
      </c>
      <c r="P1248" s="4" t="s">
        <v>5936</v>
      </c>
      <c r="Q1248" s="4">
        <v>120</v>
      </c>
      <c r="R1248" s="4">
        <v>1</v>
      </c>
      <c r="S1248" s="4" t="s">
        <v>1607</v>
      </c>
      <c r="T1248" s="4">
        <v>2</v>
      </c>
      <c r="U1248" s="4">
        <v>1</v>
      </c>
      <c r="W1248" s="4" t="s">
        <v>3946</v>
      </c>
      <c r="X1248" s="4" t="s">
        <v>3947</v>
      </c>
      <c r="Y1248" s="45">
        <v>0</v>
      </c>
      <c r="Z1248" s="4" t="s">
        <v>3948</v>
      </c>
      <c r="AA1248" s="4">
        <v>1</v>
      </c>
      <c r="AB1248" s="4">
        <v>100</v>
      </c>
      <c r="AC1248" s="4">
        <v>1</v>
      </c>
      <c r="AD1248" s="4">
        <v>1</v>
      </c>
      <c r="AE1248" s="45" t="s">
        <v>16461</v>
      </c>
      <c r="AF1248" s="45" t="s">
        <v>16457</v>
      </c>
      <c r="AG1248" s="45" t="s">
        <v>16459</v>
      </c>
      <c r="AH1248" s="45" t="s">
        <v>16453</v>
      </c>
      <c r="AI1248" s="45" t="s">
        <v>16455</v>
      </c>
      <c r="AJ1248" s="63" t="s">
        <v>20405</v>
      </c>
      <c r="AK1248" s="63" t="s">
        <v>20406</v>
      </c>
      <c r="AL1248" s="45">
        <v>0</v>
      </c>
      <c r="AM1248" s="43">
        <f>IF(AND(L1248="WEAPON",OR(R1248=0,R1248=1,R1248=2)),[1]装备基础and强化!$V$7,IF(AND(L1248="LEFTRING",OR(R1248=0,R1248=1,R1248=2)),[1]装备基础and强化!$W$7,IF(AND(L1248="RIGHTRING",OR(R1248=0,R1248=1,R1248=2)),[1]装备基础and强化!$X$7,IF(AND(L1248="NECKLACE",OR(R1248=0,R1248=1,R1248=2)),[1]装备基础and强化!$Y$7,0))))</f>
        <v>0</v>
      </c>
      <c r="AN1248" s="43">
        <f>IF(AND(L1248="WEAPON",OR(R1248=3,R1248=4)),[1]装备基础and强化!$V$11,IF(AND(L1248="LEFTRING",OR(R1248=3,R1248=4)),[1]装备基础and强化!$W$11,IF(AND(L1248="RIGHTRING",OR(R1248=3,R1248=4)),[1]装备基础and强化!$X$11,IF(AND(L1248="NECKLACE",OR(R1248=3,R1248=4)),[1]装备基础and强化!$Y$11,0))))</f>
        <v>0</v>
      </c>
      <c r="AO1248" s="43">
        <f>IF(AND(L1248="BELT",T1248=1),[1]装备基础and强化!$AA$7,IF(AND(L1248="PANTS",T1248=1),[1]装备基础and强化!$AB$7,IF(AND(L1248="SHOES",T1248=1),[1]装备基础and强化!$AC$7,IF(AND(L1248="CLOTHES",T1248=1),[1]装备基础and强化!$AD$7,0))))</f>
        <v>0</v>
      </c>
      <c r="AP1248" s="43" t="e">
        <f>IF(AND(L1248="BELT",T1248=2),[1]装备基础and强化!$AF$7,IF(AND(L1248="PANTS",T1248=2),[1]装备基础and强化!$AG$7,IF(AND(L1248="SHOES",T1248=2),[1]装备基础and强化!$AH$7,IF(AND(L1248="CLOTHES",T1248=2),[1]装备基础and强化!$AI$7,0))))</f>
        <v>#REF!</v>
      </c>
      <c r="AQ1248" s="43">
        <f>IF(L1248="HAT",[1]装备基础and强化!$AK$7,IF(L1248="JADE",[1]装备基础and强化!$AK$7,0))</f>
        <v>0</v>
      </c>
      <c r="AR1248" s="43" t="e">
        <f t="shared" si="20"/>
        <v>#REF!</v>
      </c>
    </row>
    <row r="1249" spans="1:44" x14ac:dyDescent="0.15">
      <c r="A1249" s="43"/>
      <c r="B1249" s="5" t="s">
        <v>4178</v>
      </c>
      <c r="C1249" s="12">
        <v>21245</v>
      </c>
      <c r="D1249" s="5" t="s">
        <v>4175</v>
      </c>
      <c r="E1249" s="44" t="s">
        <v>22880</v>
      </c>
      <c r="F1249" s="4" t="s">
        <v>4179</v>
      </c>
      <c r="G1249" s="4" t="s">
        <v>4180</v>
      </c>
      <c r="H1249" s="44"/>
      <c r="I1249" s="4" t="s">
        <v>700</v>
      </c>
      <c r="J1249" s="6" t="s">
        <v>700</v>
      </c>
      <c r="K1249" s="45">
        <v>1</v>
      </c>
      <c r="L1249" s="4" t="s">
        <v>714</v>
      </c>
      <c r="M1249" s="104" t="s">
        <v>17215</v>
      </c>
      <c r="N1249" s="45">
        <v>2110200</v>
      </c>
      <c r="O1249" s="4" t="s">
        <v>14872</v>
      </c>
      <c r="P1249" s="4" t="s">
        <v>5936</v>
      </c>
      <c r="Q1249" s="4">
        <v>120</v>
      </c>
      <c r="R1249" s="4">
        <v>1</v>
      </c>
      <c r="S1249" s="4" t="s">
        <v>1607</v>
      </c>
      <c r="T1249" s="4">
        <v>2</v>
      </c>
      <c r="U1249" s="4">
        <v>2</v>
      </c>
      <c r="W1249" s="4" t="s">
        <v>3946</v>
      </c>
      <c r="X1249" s="4" t="s">
        <v>3947</v>
      </c>
      <c r="Y1249" s="45">
        <v>0</v>
      </c>
      <c r="Z1249" s="4" t="s">
        <v>3948</v>
      </c>
      <c r="AA1249" s="4">
        <v>1</v>
      </c>
      <c r="AB1249" s="4">
        <v>100</v>
      </c>
      <c r="AC1249" s="4">
        <v>1</v>
      </c>
      <c r="AD1249" s="4">
        <v>1</v>
      </c>
      <c r="AE1249" s="45" t="s">
        <v>16461</v>
      </c>
      <c r="AF1249" s="45" t="s">
        <v>16457</v>
      </c>
      <c r="AG1249" s="45" t="s">
        <v>16459</v>
      </c>
      <c r="AH1249" s="45" t="s">
        <v>16453</v>
      </c>
      <c r="AI1249" s="45" t="s">
        <v>16455</v>
      </c>
      <c r="AJ1249" s="63" t="s">
        <v>20405</v>
      </c>
      <c r="AK1249" s="63" t="s">
        <v>20406</v>
      </c>
      <c r="AL1249" s="4">
        <v>0</v>
      </c>
      <c r="AM1249" s="43">
        <f>IF(AND(L1249="WEAPON",OR(R1249=0,R1249=1,R1249=2)),[1]装备基础and强化!$V$7,IF(AND(L1249="LEFTRING",OR(R1249=0,R1249=1,R1249=2)),[1]装备基础and强化!$W$7,IF(AND(L1249="RIGHTRING",OR(R1249=0,R1249=1,R1249=2)),[1]装备基础and强化!$X$7,IF(AND(L1249="NECKLACE",OR(R1249=0,R1249=1,R1249=2)),[1]装备基础and强化!$Y$7,0))))</f>
        <v>0</v>
      </c>
      <c r="AN1249" s="43">
        <f>IF(AND(L1249="WEAPON",OR(R1249=3,R1249=4)),[1]装备基础and强化!$V$11,IF(AND(L1249="LEFTRING",OR(R1249=3,R1249=4)),[1]装备基础and强化!$W$11,IF(AND(L1249="RIGHTRING",OR(R1249=3,R1249=4)),[1]装备基础and强化!$X$11,IF(AND(L1249="NECKLACE",OR(R1249=3,R1249=4)),[1]装备基础and强化!$Y$11,0))))</f>
        <v>0</v>
      </c>
      <c r="AO1249" s="43">
        <f>IF(AND(L1249="BELT",T1249=1),[1]装备基础and强化!$AA$7,IF(AND(L1249="PANTS",T1249=1),[1]装备基础and强化!$AB$7,IF(AND(L1249="SHOES",T1249=1),[1]装备基础and强化!$AC$7,IF(AND(L1249="CLOTHES",T1249=1),[1]装备基础and强化!$AD$7,0))))</f>
        <v>0</v>
      </c>
      <c r="AP1249" s="43" t="e">
        <f>IF(AND(L1249="BELT",T1249=2),[1]装备基础and强化!$AF$7,IF(AND(L1249="PANTS",T1249=2),[1]装备基础and强化!$AG$7,IF(AND(L1249="SHOES",T1249=2),[1]装备基础and强化!$AH$7,IF(AND(L1249="CLOTHES",T1249=2),[1]装备基础and强化!$AI$7,0))))</f>
        <v>#REF!</v>
      </c>
      <c r="AQ1249" s="43">
        <f>IF(L1249="HAT",[1]装备基础and强化!$AK$7,IF(L1249="JADE",[1]装备基础and强化!$AK$7,0))</f>
        <v>0</v>
      </c>
      <c r="AR1249" s="43" t="e">
        <f t="shared" si="20"/>
        <v>#REF!</v>
      </c>
    </row>
    <row r="1250" spans="1:44" x14ac:dyDescent="0.15">
      <c r="A1250" s="43"/>
      <c r="B1250" s="5" t="s">
        <v>4181</v>
      </c>
      <c r="C1250" s="12">
        <v>21246</v>
      </c>
      <c r="D1250" s="5" t="s">
        <v>4175</v>
      </c>
      <c r="E1250" s="44" t="s">
        <v>22881</v>
      </c>
      <c r="F1250" s="4" t="s">
        <v>4182</v>
      </c>
      <c r="G1250" s="4" t="s">
        <v>4183</v>
      </c>
      <c r="H1250" s="44"/>
      <c r="I1250" s="4" t="s">
        <v>700</v>
      </c>
      <c r="J1250" s="6" t="s">
        <v>700</v>
      </c>
      <c r="K1250" s="45">
        <v>1</v>
      </c>
      <c r="L1250" s="4" t="s">
        <v>714</v>
      </c>
      <c r="M1250" s="104" t="s">
        <v>17216</v>
      </c>
      <c r="N1250" s="45">
        <v>2110300</v>
      </c>
      <c r="O1250" s="4" t="s">
        <v>12720</v>
      </c>
      <c r="P1250" s="4" t="s">
        <v>5936</v>
      </c>
      <c r="Q1250" s="4">
        <v>120</v>
      </c>
      <c r="R1250" s="4">
        <v>1</v>
      </c>
      <c r="S1250" s="4" t="s">
        <v>1607</v>
      </c>
      <c r="T1250" s="4">
        <v>2</v>
      </c>
      <c r="U1250" s="4">
        <v>3</v>
      </c>
      <c r="W1250" s="4" t="s">
        <v>3946</v>
      </c>
      <c r="X1250" s="4" t="s">
        <v>3947</v>
      </c>
      <c r="Y1250" s="45">
        <v>0</v>
      </c>
      <c r="Z1250" s="4" t="s">
        <v>3948</v>
      </c>
      <c r="AA1250" s="4">
        <v>1</v>
      </c>
      <c r="AB1250" s="4">
        <v>100</v>
      </c>
      <c r="AC1250" s="4">
        <v>1</v>
      </c>
      <c r="AD1250" s="4">
        <v>1</v>
      </c>
      <c r="AE1250" s="45" t="s">
        <v>16461</v>
      </c>
      <c r="AF1250" s="45" t="s">
        <v>16457</v>
      </c>
      <c r="AG1250" s="45" t="s">
        <v>16459</v>
      </c>
      <c r="AH1250" s="45" t="s">
        <v>16453</v>
      </c>
      <c r="AI1250" s="45" t="s">
        <v>16455</v>
      </c>
      <c r="AJ1250" s="63" t="s">
        <v>20405</v>
      </c>
      <c r="AK1250" s="63" t="s">
        <v>20406</v>
      </c>
      <c r="AL1250" s="45">
        <v>0</v>
      </c>
      <c r="AM1250" s="43">
        <f>IF(AND(L1250="WEAPON",OR(R1250=0,R1250=1,R1250=2)),[1]装备基础and强化!$V$7,IF(AND(L1250="LEFTRING",OR(R1250=0,R1250=1,R1250=2)),[1]装备基础and强化!$W$7,IF(AND(L1250="RIGHTRING",OR(R1250=0,R1250=1,R1250=2)),[1]装备基础and强化!$X$7,IF(AND(L1250="NECKLACE",OR(R1250=0,R1250=1,R1250=2)),[1]装备基础and强化!$Y$7,0))))</f>
        <v>0</v>
      </c>
      <c r="AN1250" s="43">
        <f>IF(AND(L1250="WEAPON",OR(R1250=3,R1250=4)),[1]装备基础and强化!$V$11,IF(AND(L1250="LEFTRING",OR(R1250=3,R1250=4)),[1]装备基础and强化!$W$11,IF(AND(L1250="RIGHTRING",OR(R1250=3,R1250=4)),[1]装备基础and强化!$X$11,IF(AND(L1250="NECKLACE",OR(R1250=3,R1250=4)),[1]装备基础and强化!$Y$11,0))))</f>
        <v>0</v>
      </c>
      <c r="AO1250" s="43">
        <f>IF(AND(L1250="BELT",T1250=1),[1]装备基础and强化!$AA$7,IF(AND(L1250="PANTS",T1250=1),[1]装备基础and强化!$AB$7,IF(AND(L1250="SHOES",T1250=1),[1]装备基础and强化!$AC$7,IF(AND(L1250="CLOTHES",T1250=1),[1]装备基础and强化!$AD$7,0))))</f>
        <v>0</v>
      </c>
      <c r="AP1250" s="43" t="e">
        <f>IF(AND(L1250="BELT",T1250=2),[1]装备基础and强化!$AF$7,IF(AND(L1250="PANTS",T1250=2),[1]装备基础and强化!$AG$7,IF(AND(L1250="SHOES",T1250=2),[1]装备基础and强化!$AH$7,IF(AND(L1250="CLOTHES",T1250=2),[1]装备基础and强化!$AI$7,0))))</f>
        <v>#REF!</v>
      </c>
      <c r="AQ1250" s="43">
        <f>IF(L1250="HAT",[1]装备基础and强化!$AK$7,IF(L1250="JADE",[1]装备基础and强化!$AK$7,0))</f>
        <v>0</v>
      </c>
      <c r="AR1250" s="43" t="e">
        <f t="shared" si="20"/>
        <v>#REF!</v>
      </c>
    </row>
    <row r="1251" spans="1:44" x14ac:dyDescent="0.15">
      <c r="A1251" s="43"/>
      <c r="B1251" s="5" t="s">
        <v>4184</v>
      </c>
      <c r="C1251" s="12">
        <v>21247</v>
      </c>
      <c r="D1251" s="5" t="s">
        <v>4175</v>
      </c>
      <c r="E1251" s="44" t="s">
        <v>22882</v>
      </c>
      <c r="F1251" s="4" t="s">
        <v>4185</v>
      </c>
      <c r="G1251" s="4" t="s">
        <v>4186</v>
      </c>
      <c r="H1251" s="44"/>
      <c r="I1251" s="4" t="s">
        <v>700</v>
      </c>
      <c r="J1251" s="6" t="s">
        <v>700</v>
      </c>
      <c r="K1251" s="45">
        <v>1</v>
      </c>
      <c r="L1251" s="4" t="s">
        <v>714</v>
      </c>
      <c r="M1251" s="104" t="s">
        <v>17217</v>
      </c>
      <c r="N1251" s="45">
        <v>2110400</v>
      </c>
      <c r="O1251" s="4" t="s">
        <v>14912</v>
      </c>
      <c r="P1251" s="4" t="s">
        <v>5936</v>
      </c>
      <c r="Q1251" s="4">
        <v>120</v>
      </c>
      <c r="R1251" s="4">
        <v>1</v>
      </c>
      <c r="S1251" s="4" t="s">
        <v>1607</v>
      </c>
      <c r="T1251" s="4">
        <v>2</v>
      </c>
      <c r="U1251" s="4">
        <v>4</v>
      </c>
      <c r="W1251" s="4" t="s">
        <v>3946</v>
      </c>
      <c r="X1251" s="4" t="s">
        <v>3947</v>
      </c>
      <c r="Y1251" s="45">
        <v>0</v>
      </c>
      <c r="Z1251" s="4" t="s">
        <v>3948</v>
      </c>
      <c r="AA1251" s="4">
        <v>1</v>
      </c>
      <c r="AB1251" s="4">
        <v>100</v>
      </c>
      <c r="AC1251" s="4">
        <v>1</v>
      </c>
      <c r="AD1251" s="4">
        <v>1</v>
      </c>
      <c r="AE1251" s="45" t="s">
        <v>16461</v>
      </c>
      <c r="AF1251" s="45" t="s">
        <v>16457</v>
      </c>
      <c r="AG1251" s="45" t="s">
        <v>16459</v>
      </c>
      <c r="AH1251" s="45" t="s">
        <v>16453</v>
      </c>
      <c r="AI1251" s="45" t="s">
        <v>16455</v>
      </c>
      <c r="AJ1251" s="63" t="s">
        <v>20405</v>
      </c>
      <c r="AK1251" s="63" t="s">
        <v>20406</v>
      </c>
      <c r="AL1251" s="4">
        <v>0</v>
      </c>
      <c r="AM1251" s="43">
        <f>IF(AND(L1251="WEAPON",OR(R1251=0,R1251=1,R1251=2)),[1]装备基础and强化!$V$7,IF(AND(L1251="LEFTRING",OR(R1251=0,R1251=1,R1251=2)),[1]装备基础and强化!$W$7,IF(AND(L1251="RIGHTRING",OR(R1251=0,R1251=1,R1251=2)),[1]装备基础and强化!$X$7,IF(AND(L1251="NECKLACE",OR(R1251=0,R1251=1,R1251=2)),[1]装备基础and强化!$Y$7,0))))</f>
        <v>0</v>
      </c>
      <c r="AN1251" s="43">
        <f>IF(AND(L1251="WEAPON",OR(R1251=3,R1251=4)),[1]装备基础and强化!$V$11,IF(AND(L1251="LEFTRING",OR(R1251=3,R1251=4)),[1]装备基础and强化!$W$11,IF(AND(L1251="RIGHTRING",OR(R1251=3,R1251=4)),[1]装备基础and强化!$X$11,IF(AND(L1251="NECKLACE",OR(R1251=3,R1251=4)),[1]装备基础and强化!$Y$11,0))))</f>
        <v>0</v>
      </c>
      <c r="AO1251" s="43">
        <f>IF(AND(L1251="BELT",T1251=1),[1]装备基础and强化!$AA$7,IF(AND(L1251="PANTS",T1251=1),[1]装备基础and强化!$AB$7,IF(AND(L1251="SHOES",T1251=1),[1]装备基础and强化!$AC$7,IF(AND(L1251="CLOTHES",T1251=1),[1]装备基础and强化!$AD$7,0))))</f>
        <v>0</v>
      </c>
      <c r="AP1251" s="43" t="e">
        <f>IF(AND(L1251="BELT",T1251=2),[1]装备基础and强化!$AF$7,IF(AND(L1251="PANTS",T1251=2),[1]装备基础and强化!$AG$7,IF(AND(L1251="SHOES",T1251=2),[1]装备基础and强化!$AH$7,IF(AND(L1251="CLOTHES",T1251=2),[1]装备基础and强化!$AI$7,0))))</f>
        <v>#REF!</v>
      </c>
      <c r="AQ1251" s="43">
        <f>IF(L1251="HAT",[1]装备基础and强化!$AK$7,IF(L1251="JADE",[1]装备基础and强化!$AK$7,0))</f>
        <v>0</v>
      </c>
      <c r="AR1251" s="43" t="e">
        <f t="shared" si="20"/>
        <v>#REF!</v>
      </c>
    </row>
    <row r="1252" spans="1:44" x14ac:dyDescent="0.15">
      <c r="A1252" s="43"/>
      <c r="B1252" s="5" t="s">
        <v>4187</v>
      </c>
      <c r="C1252" s="12">
        <v>21248</v>
      </c>
      <c r="D1252" s="5" t="s">
        <v>4175</v>
      </c>
      <c r="E1252" s="44" t="s">
        <v>22883</v>
      </c>
      <c r="F1252" s="4" t="s">
        <v>4188</v>
      </c>
      <c r="G1252" s="4" t="s">
        <v>4189</v>
      </c>
      <c r="H1252" s="44"/>
      <c r="I1252" s="4" t="s">
        <v>700</v>
      </c>
      <c r="J1252" s="6" t="s">
        <v>700</v>
      </c>
      <c r="K1252" s="45">
        <v>1</v>
      </c>
      <c r="L1252" s="4" t="s">
        <v>714</v>
      </c>
      <c r="M1252" s="104" t="s">
        <v>17218</v>
      </c>
      <c r="N1252" s="45">
        <v>2110500</v>
      </c>
      <c r="O1252" s="4" t="s">
        <v>14913</v>
      </c>
      <c r="P1252" s="4" t="s">
        <v>5936</v>
      </c>
      <c r="Q1252" s="4">
        <v>120</v>
      </c>
      <c r="R1252" s="4">
        <v>1</v>
      </c>
      <c r="S1252" s="4" t="s">
        <v>1607</v>
      </c>
      <c r="T1252" s="4">
        <v>2</v>
      </c>
      <c r="U1252" s="4">
        <v>5</v>
      </c>
      <c r="W1252" s="4" t="s">
        <v>3946</v>
      </c>
      <c r="X1252" s="4" t="s">
        <v>3947</v>
      </c>
      <c r="Y1252" s="45">
        <v>0</v>
      </c>
      <c r="Z1252" s="4" t="s">
        <v>3948</v>
      </c>
      <c r="AA1252" s="4">
        <v>1</v>
      </c>
      <c r="AB1252" s="4">
        <v>100</v>
      </c>
      <c r="AC1252" s="4">
        <v>1</v>
      </c>
      <c r="AD1252" s="4">
        <v>1</v>
      </c>
      <c r="AE1252" s="45" t="s">
        <v>16461</v>
      </c>
      <c r="AF1252" s="45" t="s">
        <v>16457</v>
      </c>
      <c r="AG1252" s="45" t="s">
        <v>16459</v>
      </c>
      <c r="AH1252" s="45" t="s">
        <v>16453</v>
      </c>
      <c r="AI1252" s="45" t="s">
        <v>16455</v>
      </c>
      <c r="AJ1252" s="63" t="s">
        <v>20405</v>
      </c>
      <c r="AK1252" s="63" t="s">
        <v>20406</v>
      </c>
      <c r="AL1252" s="45">
        <v>0</v>
      </c>
      <c r="AM1252" s="43">
        <f>IF(AND(L1252="WEAPON",OR(R1252=0,R1252=1,R1252=2)),[1]装备基础and强化!$V$7,IF(AND(L1252="LEFTRING",OR(R1252=0,R1252=1,R1252=2)),[1]装备基础and强化!$W$7,IF(AND(L1252="RIGHTRING",OR(R1252=0,R1252=1,R1252=2)),[1]装备基础and强化!$X$7,IF(AND(L1252="NECKLACE",OR(R1252=0,R1252=1,R1252=2)),[1]装备基础and强化!$Y$7,0))))</f>
        <v>0</v>
      </c>
      <c r="AN1252" s="43">
        <f>IF(AND(L1252="WEAPON",OR(R1252=3,R1252=4)),[1]装备基础and强化!$V$11,IF(AND(L1252="LEFTRING",OR(R1252=3,R1252=4)),[1]装备基础and强化!$W$11,IF(AND(L1252="RIGHTRING",OR(R1252=3,R1252=4)),[1]装备基础and强化!$X$11,IF(AND(L1252="NECKLACE",OR(R1252=3,R1252=4)),[1]装备基础and强化!$Y$11,0))))</f>
        <v>0</v>
      </c>
      <c r="AO1252" s="43">
        <f>IF(AND(L1252="BELT",T1252=1),[1]装备基础and强化!$AA$7,IF(AND(L1252="PANTS",T1252=1),[1]装备基础and强化!$AB$7,IF(AND(L1252="SHOES",T1252=1),[1]装备基础and强化!$AC$7,IF(AND(L1252="CLOTHES",T1252=1),[1]装备基础and强化!$AD$7,0))))</f>
        <v>0</v>
      </c>
      <c r="AP1252" s="43" t="e">
        <f>IF(AND(L1252="BELT",T1252=2),[1]装备基础and强化!$AF$7,IF(AND(L1252="PANTS",T1252=2),[1]装备基础and强化!$AG$7,IF(AND(L1252="SHOES",T1252=2),[1]装备基础and强化!$AH$7,IF(AND(L1252="CLOTHES",T1252=2),[1]装备基础and强化!$AI$7,0))))</f>
        <v>#REF!</v>
      </c>
      <c r="AQ1252" s="43">
        <f>IF(L1252="HAT",[1]装备基础and强化!$AK$7,IF(L1252="JADE",[1]装备基础and强化!$AK$7,0))</f>
        <v>0</v>
      </c>
      <c r="AR1252" s="43" t="e">
        <f t="shared" si="20"/>
        <v>#REF!</v>
      </c>
    </row>
    <row r="1253" spans="1:44" x14ac:dyDescent="0.15">
      <c r="A1253" s="43"/>
      <c r="B1253" s="5" t="s">
        <v>4191</v>
      </c>
      <c r="C1253" s="12">
        <v>21249</v>
      </c>
      <c r="D1253" s="5" t="s">
        <v>4175</v>
      </c>
      <c r="E1253" s="44" t="s">
        <v>22884</v>
      </c>
      <c r="F1253" s="4" t="s">
        <v>4192</v>
      </c>
      <c r="G1253" s="4" t="s">
        <v>4193</v>
      </c>
      <c r="H1253" s="44"/>
      <c r="I1253" s="4" t="s">
        <v>700</v>
      </c>
      <c r="J1253" s="6" t="s">
        <v>700</v>
      </c>
      <c r="K1253" s="45">
        <v>1</v>
      </c>
      <c r="L1253" s="4" t="s">
        <v>714</v>
      </c>
      <c r="M1253" s="104" t="s">
        <v>17219</v>
      </c>
      <c r="N1253" s="45">
        <v>2110600</v>
      </c>
      <c r="O1253" s="4" t="s">
        <v>2906</v>
      </c>
      <c r="P1253" s="4" t="s">
        <v>5936</v>
      </c>
      <c r="Q1253" s="4">
        <v>120</v>
      </c>
      <c r="R1253" s="4">
        <v>1</v>
      </c>
      <c r="S1253" s="4" t="s">
        <v>1607</v>
      </c>
      <c r="T1253" s="4">
        <v>2</v>
      </c>
      <c r="U1253" s="4">
        <v>6</v>
      </c>
      <c r="W1253" s="4" t="s">
        <v>3946</v>
      </c>
      <c r="X1253" s="4" t="s">
        <v>3947</v>
      </c>
      <c r="Y1253" s="45">
        <v>0</v>
      </c>
      <c r="Z1253" s="4" t="s">
        <v>3948</v>
      </c>
      <c r="AA1253" s="4">
        <v>1</v>
      </c>
      <c r="AB1253" s="4">
        <v>100</v>
      </c>
      <c r="AC1253" s="4">
        <v>1</v>
      </c>
      <c r="AD1253" s="4">
        <v>1</v>
      </c>
      <c r="AE1253" s="45" t="s">
        <v>16461</v>
      </c>
      <c r="AF1253" s="45" t="s">
        <v>16457</v>
      </c>
      <c r="AG1253" s="45" t="s">
        <v>16459</v>
      </c>
      <c r="AH1253" s="45" t="s">
        <v>16453</v>
      </c>
      <c r="AI1253" s="45" t="s">
        <v>16455</v>
      </c>
      <c r="AJ1253" s="63" t="s">
        <v>20405</v>
      </c>
      <c r="AK1253" s="63" t="s">
        <v>20406</v>
      </c>
      <c r="AL1253" s="4">
        <v>0</v>
      </c>
      <c r="AM1253" s="43">
        <f>IF(AND(L1253="WEAPON",OR(R1253=0,R1253=1,R1253=2)),[1]装备基础and强化!$V$7,IF(AND(L1253="LEFTRING",OR(R1253=0,R1253=1,R1253=2)),[1]装备基础and强化!$W$7,IF(AND(L1253="RIGHTRING",OR(R1253=0,R1253=1,R1253=2)),[1]装备基础and强化!$X$7,IF(AND(L1253="NECKLACE",OR(R1253=0,R1253=1,R1253=2)),[1]装备基础and强化!$Y$7,0))))</f>
        <v>0</v>
      </c>
      <c r="AN1253" s="43">
        <f>IF(AND(L1253="WEAPON",OR(R1253=3,R1253=4)),[1]装备基础and强化!$V$11,IF(AND(L1253="LEFTRING",OR(R1253=3,R1253=4)),[1]装备基础and强化!$W$11,IF(AND(L1253="RIGHTRING",OR(R1253=3,R1253=4)),[1]装备基础and强化!$X$11,IF(AND(L1253="NECKLACE",OR(R1253=3,R1253=4)),[1]装备基础and强化!$Y$11,0))))</f>
        <v>0</v>
      </c>
      <c r="AO1253" s="43">
        <f>IF(AND(L1253="BELT",T1253=1),[1]装备基础and强化!$AA$7,IF(AND(L1253="PANTS",T1253=1),[1]装备基础and强化!$AB$7,IF(AND(L1253="SHOES",T1253=1),[1]装备基础and强化!$AC$7,IF(AND(L1253="CLOTHES",T1253=1),[1]装备基础and强化!$AD$7,0))))</f>
        <v>0</v>
      </c>
      <c r="AP1253" s="43" t="e">
        <f>IF(AND(L1253="BELT",T1253=2),[1]装备基础and强化!$AF$7,IF(AND(L1253="PANTS",T1253=2),[1]装备基础and强化!$AG$7,IF(AND(L1253="SHOES",T1253=2),[1]装备基础and强化!$AH$7,IF(AND(L1253="CLOTHES",T1253=2),[1]装备基础and强化!$AI$7,0))))</f>
        <v>#REF!</v>
      </c>
      <c r="AQ1253" s="43">
        <f>IF(L1253="HAT",[1]装备基础and强化!$AK$7,IF(L1253="JADE",[1]装备基础and强化!$AK$7,0))</f>
        <v>0</v>
      </c>
      <c r="AR1253" s="43" t="e">
        <f t="shared" si="20"/>
        <v>#REF!</v>
      </c>
    </row>
    <row r="1254" spans="1:44" x14ac:dyDescent="0.15">
      <c r="A1254" s="43"/>
      <c r="B1254" s="5" t="s">
        <v>4194</v>
      </c>
      <c r="C1254" s="12">
        <v>21250</v>
      </c>
      <c r="D1254" s="5" t="s">
        <v>4175</v>
      </c>
      <c r="E1254" s="44" t="s">
        <v>22885</v>
      </c>
      <c r="F1254" s="4" t="s">
        <v>4195</v>
      </c>
      <c r="G1254" s="4" t="s">
        <v>4196</v>
      </c>
      <c r="H1254" s="44"/>
      <c r="I1254" s="4" t="s">
        <v>700</v>
      </c>
      <c r="J1254" s="6" t="s">
        <v>700</v>
      </c>
      <c r="K1254" s="45">
        <v>1</v>
      </c>
      <c r="L1254" s="4" t="s">
        <v>714</v>
      </c>
      <c r="M1254" s="104" t="s">
        <v>17220</v>
      </c>
      <c r="N1254" s="45">
        <v>2110700</v>
      </c>
      <c r="O1254" s="4" t="s">
        <v>14914</v>
      </c>
      <c r="P1254" s="4" t="s">
        <v>5936</v>
      </c>
      <c r="Q1254" s="4">
        <v>120</v>
      </c>
      <c r="R1254" s="4">
        <v>1</v>
      </c>
      <c r="S1254" s="4" t="s">
        <v>1607</v>
      </c>
      <c r="T1254" s="4">
        <v>2</v>
      </c>
      <c r="U1254" s="4">
        <v>7</v>
      </c>
      <c r="W1254" s="4" t="s">
        <v>3946</v>
      </c>
      <c r="X1254" s="4" t="s">
        <v>3947</v>
      </c>
      <c r="Y1254" s="45">
        <v>0</v>
      </c>
      <c r="Z1254" s="4" t="s">
        <v>3948</v>
      </c>
      <c r="AA1254" s="4">
        <v>1</v>
      </c>
      <c r="AB1254" s="4">
        <v>100</v>
      </c>
      <c r="AC1254" s="4">
        <v>1</v>
      </c>
      <c r="AD1254" s="4">
        <v>1</v>
      </c>
      <c r="AE1254" s="45" t="s">
        <v>16461</v>
      </c>
      <c r="AF1254" s="45" t="s">
        <v>16457</v>
      </c>
      <c r="AG1254" s="45" t="s">
        <v>16459</v>
      </c>
      <c r="AH1254" s="45" t="s">
        <v>16453</v>
      </c>
      <c r="AI1254" s="45" t="s">
        <v>16455</v>
      </c>
      <c r="AJ1254" s="63" t="s">
        <v>20405</v>
      </c>
      <c r="AK1254" s="63" t="s">
        <v>20406</v>
      </c>
      <c r="AL1254" s="45">
        <v>0</v>
      </c>
      <c r="AM1254" s="43">
        <f>IF(AND(L1254="WEAPON",OR(R1254=0,R1254=1,R1254=2)),[1]装备基础and强化!$V$7,IF(AND(L1254="LEFTRING",OR(R1254=0,R1254=1,R1254=2)),[1]装备基础and强化!$W$7,IF(AND(L1254="RIGHTRING",OR(R1254=0,R1254=1,R1254=2)),[1]装备基础and强化!$X$7,IF(AND(L1254="NECKLACE",OR(R1254=0,R1254=1,R1254=2)),[1]装备基础and强化!$Y$7,0))))</f>
        <v>0</v>
      </c>
      <c r="AN1254" s="43">
        <f>IF(AND(L1254="WEAPON",OR(R1254=3,R1254=4)),[1]装备基础and强化!$V$11,IF(AND(L1254="LEFTRING",OR(R1254=3,R1254=4)),[1]装备基础and强化!$W$11,IF(AND(L1254="RIGHTRING",OR(R1254=3,R1254=4)),[1]装备基础and强化!$X$11,IF(AND(L1254="NECKLACE",OR(R1254=3,R1254=4)),[1]装备基础and强化!$Y$11,0))))</f>
        <v>0</v>
      </c>
      <c r="AO1254" s="43">
        <f>IF(AND(L1254="BELT",T1254=1),[1]装备基础and强化!$AA$7,IF(AND(L1254="PANTS",T1254=1),[1]装备基础and强化!$AB$7,IF(AND(L1254="SHOES",T1254=1),[1]装备基础and强化!$AC$7,IF(AND(L1254="CLOTHES",T1254=1),[1]装备基础and强化!$AD$7,0))))</f>
        <v>0</v>
      </c>
      <c r="AP1254" s="43" t="e">
        <f>IF(AND(L1254="BELT",T1254=2),[1]装备基础and强化!$AF$7,IF(AND(L1254="PANTS",T1254=2),[1]装备基础and强化!$AG$7,IF(AND(L1254="SHOES",T1254=2),[1]装备基础and强化!$AH$7,IF(AND(L1254="CLOTHES",T1254=2),[1]装备基础and强化!$AI$7,0))))</f>
        <v>#REF!</v>
      </c>
      <c r="AQ1254" s="43">
        <f>IF(L1254="HAT",[1]装备基础and强化!$AK$7,IF(L1254="JADE",[1]装备基础and强化!$AK$7,0))</f>
        <v>0</v>
      </c>
      <c r="AR1254" s="43" t="e">
        <f t="shared" si="20"/>
        <v>#REF!</v>
      </c>
    </row>
    <row r="1255" spans="1:44" x14ac:dyDescent="0.15">
      <c r="A1255" s="43"/>
      <c r="B1255" s="5" t="s">
        <v>4197</v>
      </c>
      <c r="C1255" s="12">
        <v>21251</v>
      </c>
      <c r="D1255" s="5" t="s">
        <v>4175</v>
      </c>
      <c r="E1255" s="44" t="s">
        <v>22886</v>
      </c>
      <c r="F1255" s="4" t="s">
        <v>4198</v>
      </c>
      <c r="G1255" s="4" t="s">
        <v>4199</v>
      </c>
      <c r="H1255" s="44"/>
      <c r="I1255" s="4" t="s">
        <v>700</v>
      </c>
      <c r="J1255" s="6" t="s">
        <v>700</v>
      </c>
      <c r="K1255" s="45">
        <v>1</v>
      </c>
      <c r="L1255" s="4" t="s">
        <v>714</v>
      </c>
      <c r="M1255" s="104" t="s">
        <v>17221</v>
      </c>
      <c r="N1255" s="45">
        <v>2110800</v>
      </c>
      <c r="O1255" s="4" t="s">
        <v>12317</v>
      </c>
      <c r="P1255" s="4" t="s">
        <v>5936</v>
      </c>
      <c r="Q1255" s="4">
        <v>120</v>
      </c>
      <c r="R1255" s="4">
        <v>1</v>
      </c>
      <c r="S1255" s="4" t="s">
        <v>1607</v>
      </c>
      <c r="T1255" s="4">
        <v>2</v>
      </c>
      <c r="U1255" s="4">
        <v>8</v>
      </c>
      <c r="W1255" s="4" t="s">
        <v>3946</v>
      </c>
      <c r="X1255" s="4" t="s">
        <v>3947</v>
      </c>
      <c r="Y1255" s="45">
        <v>0</v>
      </c>
      <c r="Z1255" s="4" t="s">
        <v>3948</v>
      </c>
      <c r="AA1255" s="4">
        <v>1</v>
      </c>
      <c r="AB1255" s="4">
        <v>100</v>
      </c>
      <c r="AC1255" s="4">
        <v>1</v>
      </c>
      <c r="AD1255" s="4">
        <v>1</v>
      </c>
      <c r="AE1255" s="45" t="s">
        <v>16461</v>
      </c>
      <c r="AF1255" s="45" t="s">
        <v>16457</v>
      </c>
      <c r="AG1255" s="45" t="s">
        <v>16459</v>
      </c>
      <c r="AH1255" s="45" t="s">
        <v>16453</v>
      </c>
      <c r="AI1255" s="45" t="s">
        <v>16455</v>
      </c>
      <c r="AJ1255" s="63" t="s">
        <v>20405</v>
      </c>
      <c r="AK1255" s="63" t="s">
        <v>20406</v>
      </c>
      <c r="AL1255" s="4">
        <v>0</v>
      </c>
      <c r="AM1255" s="43">
        <f>IF(AND(L1255="WEAPON",OR(R1255=0,R1255=1,R1255=2)),[1]装备基础and强化!$V$7,IF(AND(L1255="LEFTRING",OR(R1255=0,R1255=1,R1255=2)),[1]装备基础and强化!$W$7,IF(AND(L1255="RIGHTRING",OR(R1255=0,R1255=1,R1255=2)),[1]装备基础and强化!$X$7,IF(AND(L1255="NECKLACE",OR(R1255=0,R1255=1,R1255=2)),[1]装备基础and强化!$Y$7,0))))</f>
        <v>0</v>
      </c>
      <c r="AN1255" s="43">
        <f>IF(AND(L1255="WEAPON",OR(R1255=3,R1255=4)),[1]装备基础and强化!$V$11,IF(AND(L1255="LEFTRING",OR(R1255=3,R1255=4)),[1]装备基础and强化!$W$11,IF(AND(L1255="RIGHTRING",OR(R1255=3,R1255=4)),[1]装备基础and强化!$X$11,IF(AND(L1255="NECKLACE",OR(R1255=3,R1255=4)),[1]装备基础and强化!$Y$11,0))))</f>
        <v>0</v>
      </c>
      <c r="AO1255" s="43">
        <f>IF(AND(L1255="BELT",T1255=1),[1]装备基础and强化!$AA$7,IF(AND(L1255="PANTS",T1255=1),[1]装备基础and强化!$AB$7,IF(AND(L1255="SHOES",T1255=1),[1]装备基础and强化!$AC$7,IF(AND(L1255="CLOTHES",T1255=1),[1]装备基础and强化!$AD$7,0))))</f>
        <v>0</v>
      </c>
      <c r="AP1255" s="43" t="e">
        <f>IF(AND(L1255="BELT",T1255=2),[1]装备基础and强化!$AF$7,IF(AND(L1255="PANTS",T1255=2),[1]装备基础and强化!$AG$7,IF(AND(L1255="SHOES",T1255=2),[1]装备基础and强化!$AH$7,IF(AND(L1255="CLOTHES",T1255=2),[1]装备基础and强化!$AI$7,0))))</f>
        <v>#REF!</v>
      </c>
      <c r="AQ1255" s="43">
        <f>IF(L1255="HAT",[1]装备基础and强化!$AK$7,IF(L1255="JADE",[1]装备基础and强化!$AK$7,0))</f>
        <v>0</v>
      </c>
      <c r="AR1255" s="43" t="e">
        <f t="shared" si="20"/>
        <v>#REF!</v>
      </c>
    </row>
    <row r="1256" spans="1:44" x14ac:dyDescent="0.15">
      <c r="A1256" s="43"/>
      <c r="B1256" s="5" t="s">
        <v>4201</v>
      </c>
      <c r="C1256" s="12">
        <v>21252</v>
      </c>
      <c r="D1256" s="5" t="s">
        <v>4202</v>
      </c>
      <c r="E1256" s="44" t="s">
        <v>22887</v>
      </c>
      <c r="F1256" s="4" t="s">
        <v>4203</v>
      </c>
      <c r="G1256" s="4" t="s">
        <v>4204</v>
      </c>
      <c r="H1256" s="44"/>
      <c r="I1256" s="4" t="s">
        <v>700</v>
      </c>
      <c r="J1256" s="6" t="s">
        <v>700</v>
      </c>
      <c r="K1256" s="45">
        <v>1</v>
      </c>
      <c r="L1256" s="4" t="s">
        <v>714</v>
      </c>
      <c r="M1256" s="104" t="s">
        <v>17222</v>
      </c>
      <c r="N1256" s="45">
        <v>2140100</v>
      </c>
      <c r="O1256" s="4" t="s">
        <v>2792</v>
      </c>
      <c r="P1256" s="4" t="s">
        <v>5936</v>
      </c>
      <c r="Q1256" s="4">
        <v>150</v>
      </c>
      <c r="R1256" s="4">
        <v>1</v>
      </c>
      <c r="S1256" s="4" t="s">
        <v>1641</v>
      </c>
      <c r="T1256" s="4">
        <v>2</v>
      </c>
      <c r="U1256" s="4">
        <v>1</v>
      </c>
      <c r="W1256" s="4" t="s">
        <v>3979</v>
      </c>
      <c r="X1256" s="4" t="s">
        <v>3980</v>
      </c>
      <c r="Y1256" s="45">
        <v>0</v>
      </c>
      <c r="Z1256" s="4" t="s">
        <v>3981</v>
      </c>
      <c r="AA1256" s="4">
        <v>1</v>
      </c>
      <c r="AB1256" s="4">
        <v>100</v>
      </c>
      <c r="AC1256" s="4">
        <v>1</v>
      </c>
      <c r="AD1256" s="4">
        <v>1</v>
      </c>
      <c r="AE1256" s="45" t="s">
        <v>16461</v>
      </c>
      <c r="AF1256" s="45" t="s">
        <v>16457</v>
      </c>
      <c r="AG1256" s="45" t="s">
        <v>16459</v>
      </c>
      <c r="AH1256" s="45" t="s">
        <v>16453</v>
      </c>
      <c r="AI1256" s="45" t="s">
        <v>16455</v>
      </c>
      <c r="AJ1256" s="63" t="s">
        <v>20405</v>
      </c>
      <c r="AK1256" s="63" t="s">
        <v>20406</v>
      </c>
      <c r="AL1256" s="45">
        <v>0</v>
      </c>
      <c r="AM1256" s="43">
        <f>IF(AND(L1256="WEAPON",OR(R1256=0,R1256=1,R1256=2)),[1]装备基础and强化!$V$7,IF(AND(L1256="LEFTRING",OR(R1256=0,R1256=1,R1256=2)),[1]装备基础and强化!$W$7,IF(AND(L1256="RIGHTRING",OR(R1256=0,R1256=1,R1256=2)),[1]装备基础and强化!$X$7,IF(AND(L1256="NECKLACE",OR(R1256=0,R1256=1,R1256=2)),[1]装备基础and强化!$Y$7,0))))</f>
        <v>0</v>
      </c>
      <c r="AN1256" s="43">
        <f>IF(AND(L1256="WEAPON",OR(R1256=3,R1256=4)),[1]装备基础and强化!$V$11,IF(AND(L1256="LEFTRING",OR(R1256=3,R1256=4)),[1]装备基础and强化!$W$11,IF(AND(L1256="RIGHTRING",OR(R1256=3,R1256=4)),[1]装备基础and强化!$X$11,IF(AND(L1256="NECKLACE",OR(R1256=3,R1256=4)),[1]装备基础and强化!$Y$11,0))))</f>
        <v>0</v>
      </c>
      <c r="AO1256" s="43">
        <f>IF(AND(L1256="BELT",T1256=1),[1]装备基础and强化!$AA$7,IF(AND(L1256="PANTS",T1256=1),[1]装备基础and强化!$AB$7,IF(AND(L1256="SHOES",T1256=1),[1]装备基础and强化!$AC$7,IF(AND(L1256="CLOTHES",T1256=1),[1]装备基础and强化!$AD$7,0))))</f>
        <v>0</v>
      </c>
      <c r="AP1256" s="43" t="e">
        <f>IF(AND(L1256="BELT",T1256=2),[1]装备基础and强化!$AF$7,IF(AND(L1256="PANTS",T1256=2),[1]装备基础and强化!$AG$7,IF(AND(L1256="SHOES",T1256=2),[1]装备基础and强化!$AH$7,IF(AND(L1256="CLOTHES",T1256=2),[1]装备基础and强化!$AI$7,0))))</f>
        <v>#REF!</v>
      </c>
      <c r="AQ1256" s="43">
        <f>IF(L1256="HAT",[1]装备基础and强化!$AK$7,IF(L1256="JADE",[1]装备基础and强化!$AK$7,0))</f>
        <v>0</v>
      </c>
      <c r="AR1256" s="43" t="e">
        <f t="shared" si="20"/>
        <v>#REF!</v>
      </c>
    </row>
    <row r="1257" spans="1:44" x14ac:dyDescent="0.15">
      <c r="A1257" s="43"/>
      <c r="B1257" s="5" t="s">
        <v>4206</v>
      </c>
      <c r="C1257" s="12">
        <v>21253</v>
      </c>
      <c r="D1257" s="5" t="s">
        <v>4202</v>
      </c>
      <c r="E1257" s="44" t="s">
        <v>22888</v>
      </c>
      <c r="F1257" s="4" t="s">
        <v>4207</v>
      </c>
      <c r="G1257" s="4" t="s">
        <v>4208</v>
      </c>
      <c r="H1257" s="44"/>
      <c r="I1257" s="4" t="s">
        <v>700</v>
      </c>
      <c r="J1257" s="6" t="s">
        <v>700</v>
      </c>
      <c r="K1257" s="45">
        <v>1</v>
      </c>
      <c r="L1257" s="4" t="s">
        <v>714</v>
      </c>
      <c r="M1257" s="104" t="s">
        <v>17223</v>
      </c>
      <c r="N1257" s="45">
        <v>2140200</v>
      </c>
      <c r="O1257" s="4" t="s">
        <v>6477</v>
      </c>
      <c r="P1257" s="4" t="s">
        <v>5936</v>
      </c>
      <c r="Q1257" s="4">
        <v>150</v>
      </c>
      <c r="R1257" s="4">
        <v>1</v>
      </c>
      <c r="S1257" s="4" t="s">
        <v>1641</v>
      </c>
      <c r="T1257" s="4">
        <v>2</v>
      </c>
      <c r="U1257" s="4">
        <v>2</v>
      </c>
      <c r="W1257" s="4" t="s">
        <v>3979</v>
      </c>
      <c r="X1257" s="4" t="s">
        <v>3980</v>
      </c>
      <c r="Y1257" s="45">
        <v>0</v>
      </c>
      <c r="Z1257" s="4" t="s">
        <v>3981</v>
      </c>
      <c r="AA1257" s="4">
        <v>1</v>
      </c>
      <c r="AB1257" s="4">
        <v>100</v>
      </c>
      <c r="AC1257" s="4">
        <v>1</v>
      </c>
      <c r="AD1257" s="4">
        <v>1</v>
      </c>
      <c r="AE1257" s="45" t="s">
        <v>16461</v>
      </c>
      <c r="AF1257" s="45" t="s">
        <v>16457</v>
      </c>
      <c r="AG1257" s="45" t="s">
        <v>16459</v>
      </c>
      <c r="AH1257" s="45" t="s">
        <v>16453</v>
      </c>
      <c r="AI1257" s="45" t="s">
        <v>16455</v>
      </c>
      <c r="AJ1257" s="63" t="s">
        <v>20405</v>
      </c>
      <c r="AK1257" s="63" t="s">
        <v>20406</v>
      </c>
      <c r="AL1257" s="4">
        <v>0</v>
      </c>
      <c r="AM1257" s="43">
        <f>IF(AND(L1257="WEAPON",OR(R1257=0,R1257=1,R1257=2)),[1]装备基础and强化!$V$7,IF(AND(L1257="LEFTRING",OR(R1257=0,R1257=1,R1257=2)),[1]装备基础and强化!$W$7,IF(AND(L1257="RIGHTRING",OR(R1257=0,R1257=1,R1257=2)),[1]装备基础and强化!$X$7,IF(AND(L1257="NECKLACE",OR(R1257=0,R1257=1,R1257=2)),[1]装备基础and强化!$Y$7,0))))</f>
        <v>0</v>
      </c>
      <c r="AN1257" s="43">
        <f>IF(AND(L1257="WEAPON",OR(R1257=3,R1257=4)),[1]装备基础and强化!$V$11,IF(AND(L1257="LEFTRING",OR(R1257=3,R1257=4)),[1]装备基础and强化!$W$11,IF(AND(L1257="RIGHTRING",OR(R1257=3,R1257=4)),[1]装备基础and强化!$X$11,IF(AND(L1257="NECKLACE",OR(R1257=3,R1257=4)),[1]装备基础and强化!$Y$11,0))))</f>
        <v>0</v>
      </c>
      <c r="AO1257" s="43">
        <f>IF(AND(L1257="BELT",T1257=1),[1]装备基础and强化!$AA$7,IF(AND(L1257="PANTS",T1257=1),[1]装备基础and强化!$AB$7,IF(AND(L1257="SHOES",T1257=1),[1]装备基础and强化!$AC$7,IF(AND(L1257="CLOTHES",T1257=1),[1]装备基础and强化!$AD$7,0))))</f>
        <v>0</v>
      </c>
      <c r="AP1257" s="43" t="e">
        <f>IF(AND(L1257="BELT",T1257=2),[1]装备基础and强化!$AF$7,IF(AND(L1257="PANTS",T1257=2),[1]装备基础and强化!$AG$7,IF(AND(L1257="SHOES",T1257=2),[1]装备基础and强化!$AH$7,IF(AND(L1257="CLOTHES",T1257=2),[1]装备基础and强化!$AI$7,0))))</f>
        <v>#REF!</v>
      </c>
      <c r="AQ1257" s="43">
        <f>IF(L1257="HAT",[1]装备基础and强化!$AK$7,IF(L1257="JADE",[1]装备基础and强化!$AK$7,0))</f>
        <v>0</v>
      </c>
      <c r="AR1257" s="43" t="e">
        <f t="shared" si="20"/>
        <v>#REF!</v>
      </c>
    </row>
    <row r="1258" spans="1:44" x14ac:dyDescent="0.15">
      <c r="A1258" s="43"/>
      <c r="B1258" s="5" t="s">
        <v>4209</v>
      </c>
      <c r="C1258" s="12">
        <v>21254</v>
      </c>
      <c r="D1258" s="5" t="s">
        <v>4202</v>
      </c>
      <c r="E1258" s="44" t="s">
        <v>22889</v>
      </c>
      <c r="F1258" s="4" t="s">
        <v>4210</v>
      </c>
      <c r="G1258" s="4" t="s">
        <v>4211</v>
      </c>
      <c r="H1258" s="44"/>
      <c r="I1258" s="4" t="s">
        <v>700</v>
      </c>
      <c r="J1258" s="6" t="s">
        <v>700</v>
      </c>
      <c r="K1258" s="45">
        <v>1</v>
      </c>
      <c r="L1258" s="4" t="s">
        <v>714</v>
      </c>
      <c r="M1258" s="104" t="s">
        <v>17224</v>
      </c>
      <c r="N1258" s="45">
        <v>2140300</v>
      </c>
      <c r="O1258" s="4" t="s">
        <v>14915</v>
      </c>
      <c r="P1258" s="4" t="s">
        <v>5936</v>
      </c>
      <c r="Q1258" s="4">
        <v>150</v>
      </c>
      <c r="R1258" s="4">
        <v>1</v>
      </c>
      <c r="S1258" s="4" t="s">
        <v>1641</v>
      </c>
      <c r="T1258" s="4">
        <v>2</v>
      </c>
      <c r="U1258" s="4">
        <v>3</v>
      </c>
      <c r="W1258" s="4" t="s">
        <v>3979</v>
      </c>
      <c r="X1258" s="4" t="s">
        <v>3980</v>
      </c>
      <c r="Y1258" s="45">
        <v>0</v>
      </c>
      <c r="Z1258" s="4" t="s">
        <v>3981</v>
      </c>
      <c r="AA1258" s="4">
        <v>1</v>
      </c>
      <c r="AB1258" s="4">
        <v>100</v>
      </c>
      <c r="AC1258" s="4">
        <v>1</v>
      </c>
      <c r="AD1258" s="4">
        <v>1</v>
      </c>
      <c r="AE1258" s="45" t="s">
        <v>16461</v>
      </c>
      <c r="AF1258" s="45" t="s">
        <v>16457</v>
      </c>
      <c r="AG1258" s="45" t="s">
        <v>16459</v>
      </c>
      <c r="AH1258" s="45" t="s">
        <v>16453</v>
      </c>
      <c r="AI1258" s="45" t="s">
        <v>16455</v>
      </c>
      <c r="AJ1258" s="63" t="s">
        <v>20405</v>
      </c>
      <c r="AK1258" s="63" t="s">
        <v>20406</v>
      </c>
      <c r="AL1258" s="45">
        <v>0</v>
      </c>
      <c r="AM1258" s="43">
        <f>IF(AND(L1258="WEAPON",OR(R1258=0,R1258=1,R1258=2)),[1]装备基础and强化!$V$7,IF(AND(L1258="LEFTRING",OR(R1258=0,R1258=1,R1258=2)),[1]装备基础and强化!$W$7,IF(AND(L1258="RIGHTRING",OR(R1258=0,R1258=1,R1258=2)),[1]装备基础and强化!$X$7,IF(AND(L1258="NECKLACE",OR(R1258=0,R1258=1,R1258=2)),[1]装备基础and强化!$Y$7,0))))</f>
        <v>0</v>
      </c>
      <c r="AN1258" s="43">
        <f>IF(AND(L1258="WEAPON",OR(R1258=3,R1258=4)),[1]装备基础and强化!$V$11,IF(AND(L1258="LEFTRING",OR(R1258=3,R1258=4)),[1]装备基础and强化!$W$11,IF(AND(L1258="RIGHTRING",OR(R1258=3,R1258=4)),[1]装备基础and强化!$X$11,IF(AND(L1258="NECKLACE",OR(R1258=3,R1258=4)),[1]装备基础and强化!$Y$11,0))))</f>
        <v>0</v>
      </c>
      <c r="AO1258" s="43">
        <f>IF(AND(L1258="BELT",T1258=1),[1]装备基础and强化!$AA$7,IF(AND(L1258="PANTS",T1258=1),[1]装备基础and强化!$AB$7,IF(AND(L1258="SHOES",T1258=1),[1]装备基础and强化!$AC$7,IF(AND(L1258="CLOTHES",T1258=1),[1]装备基础and强化!$AD$7,0))))</f>
        <v>0</v>
      </c>
      <c r="AP1258" s="43" t="e">
        <f>IF(AND(L1258="BELT",T1258=2),[1]装备基础and强化!$AF$7,IF(AND(L1258="PANTS",T1258=2),[1]装备基础and强化!$AG$7,IF(AND(L1258="SHOES",T1258=2),[1]装备基础and强化!$AH$7,IF(AND(L1258="CLOTHES",T1258=2),[1]装备基础and强化!$AI$7,0))))</f>
        <v>#REF!</v>
      </c>
      <c r="AQ1258" s="43">
        <f>IF(L1258="HAT",[1]装备基础and强化!$AK$7,IF(L1258="JADE",[1]装备基础and强化!$AK$7,0))</f>
        <v>0</v>
      </c>
      <c r="AR1258" s="43" t="e">
        <f t="shared" si="20"/>
        <v>#REF!</v>
      </c>
    </row>
    <row r="1259" spans="1:44" x14ac:dyDescent="0.15">
      <c r="A1259" s="43"/>
      <c r="B1259" s="5" t="s">
        <v>4212</v>
      </c>
      <c r="C1259" s="12">
        <v>21255</v>
      </c>
      <c r="D1259" s="5" t="s">
        <v>4202</v>
      </c>
      <c r="E1259" s="44" t="s">
        <v>22890</v>
      </c>
      <c r="F1259" s="4" t="s">
        <v>4213</v>
      </c>
      <c r="G1259" s="4" t="s">
        <v>4214</v>
      </c>
      <c r="H1259" s="44"/>
      <c r="I1259" s="4" t="s">
        <v>700</v>
      </c>
      <c r="J1259" s="6" t="s">
        <v>700</v>
      </c>
      <c r="K1259" s="45">
        <v>1</v>
      </c>
      <c r="L1259" s="4" t="s">
        <v>714</v>
      </c>
      <c r="M1259" s="104" t="s">
        <v>17225</v>
      </c>
      <c r="N1259" s="45">
        <v>2140400</v>
      </c>
      <c r="O1259" s="4" t="s">
        <v>14916</v>
      </c>
      <c r="P1259" s="4" t="s">
        <v>5936</v>
      </c>
      <c r="Q1259" s="4">
        <v>150</v>
      </c>
      <c r="R1259" s="4">
        <v>1</v>
      </c>
      <c r="S1259" s="4" t="s">
        <v>1641</v>
      </c>
      <c r="T1259" s="4">
        <v>2</v>
      </c>
      <c r="U1259" s="4">
        <v>4</v>
      </c>
      <c r="W1259" s="4" t="s">
        <v>3979</v>
      </c>
      <c r="X1259" s="4" t="s">
        <v>3980</v>
      </c>
      <c r="Y1259" s="45">
        <v>0</v>
      </c>
      <c r="Z1259" s="4" t="s">
        <v>3981</v>
      </c>
      <c r="AA1259" s="4">
        <v>1</v>
      </c>
      <c r="AB1259" s="4">
        <v>100</v>
      </c>
      <c r="AC1259" s="4">
        <v>1</v>
      </c>
      <c r="AD1259" s="4">
        <v>1</v>
      </c>
      <c r="AE1259" s="45" t="s">
        <v>16461</v>
      </c>
      <c r="AF1259" s="45" t="s">
        <v>16457</v>
      </c>
      <c r="AG1259" s="45" t="s">
        <v>16459</v>
      </c>
      <c r="AH1259" s="45" t="s">
        <v>16453</v>
      </c>
      <c r="AI1259" s="45" t="s">
        <v>16455</v>
      </c>
      <c r="AJ1259" s="63" t="s">
        <v>20405</v>
      </c>
      <c r="AK1259" s="63" t="s">
        <v>20406</v>
      </c>
      <c r="AL1259" s="4">
        <v>0</v>
      </c>
      <c r="AM1259" s="43">
        <f>IF(AND(L1259="WEAPON",OR(R1259=0,R1259=1,R1259=2)),[1]装备基础and强化!$V$7,IF(AND(L1259="LEFTRING",OR(R1259=0,R1259=1,R1259=2)),[1]装备基础and强化!$W$7,IF(AND(L1259="RIGHTRING",OR(R1259=0,R1259=1,R1259=2)),[1]装备基础and强化!$X$7,IF(AND(L1259="NECKLACE",OR(R1259=0,R1259=1,R1259=2)),[1]装备基础and强化!$Y$7,0))))</f>
        <v>0</v>
      </c>
      <c r="AN1259" s="43">
        <f>IF(AND(L1259="WEAPON",OR(R1259=3,R1259=4)),[1]装备基础and强化!$V$11,IF(AND(L1259="LEFTRING",OR(R1259=3,R1259=4)),[1]装备基础and强化!$W$11,IF(AND(L1259="RIGHTRING",OR(R1259=3,R1259=4)),[1]装备基础and强化!$X$11,IF(AND(L1259="NECKLACE",OR(R1259=3,R1259=4)),[1]装备基础and强化!$Y$11,0))))</f>
        <v>0</v>
      </c>
      <c r="AO1259" s="43">
        <f>IF(AND(L1259="BELT",T1259=1),[1]装备基础and强化!$AA$7,IF(AND(L1259="PANTS",T1259=1),[1]装备基础and强化!$AB$7,IF(AND(L1259="SHOES",T1259=1),[1]装备基础and强化!$AC$7,IF(AND(L1259="CLOTHES",T1259=1),[1]装备基础and强化!$AD$7,0))))</f>
        <v>0</v>
      </c>
      <c r="AP1259" s="43" t="e">
        <f>IF(AND(L1259="BELT",T1259=2),[1]装备基础and强化!$AF$7,IF(AND(L1259="PANTS",T1259=2),[1]装备基础and强化!$AG$7,IF(AND(L1259="SHOES",T1259=2),[1]装备基础and强化!$AH$7,IF(AND(L1259="CLOTHES",T1259=2),[1]装备基础and强化!$AI$7,0))))</f>
        <v>#REF!</v>
      </c>
      <c r="AQ1259" s="43">
        <f>IF(L1259="HAT",[1]装备基础and强化!$AK$7,IF(L1259="JADE",[1]装备基础and强化!$AK$7,0))</f>
        <v>0</v>
      </c>
      <c r="AR1259" s="43" t="e">
        <f t="shared" si="20"/>
        <v>#REF!</v>
      </c>
    </row>
    <row r="1260" spans="1:44" x14ac:dyDescent="0.15">
      <c r="A1260" s="43"/>
      <c r="B1260" s="5" t="s">
        <v>4216</v>
      </c>
      <c r="C1260" s="12">
        <v>21256</v>
      </c>
      <c r="D1260" s="5" t="s">
        <v>4202</v>
      </c>
      <c r="E1260" s="44" t="s">
        <v>22891</v>
      </c>
      <c r="F1260" s="4" t="s">
        <v>4217</v>
      </c>
      <c r="G1260" s="4" t="s">
        <v>4218</v>
      </c>
      <c r="H1260" s="44"/>
      <c r="I1260" s="4" t="s">
        <v>700</v>
      </c>
      <c r="J1260" s="6" t="s">
        <v>700</v>
      </c>
      <c r="K1260" s="45">
        <v>1</v>
      </c>
      <c r="L1260" s="4" t="s">
        <v>714</v>
      </c>
      <c r="M1260" s="104" t="s">
        <v>17226</v>
      </c>
      <c r="N1260" s="45">
        <v>2140500</v>
      </c>
      <c r="O1260" s="4" t="s">
        <v>4222</v>
      </c>
      <c r="P1260" s="4" t="s">
        <v>5936</v>
      </c>
      <c r="Q1260" s="4">
        <v>150</v>
      </c>
      <c r="R1260" s="4">
        <v>1</v>
      </c>
      <c r="S1260" s="4" t="s">
        <v>1641</v>
      </c>
      <c r="T1260" s="4">
        <v>2</v>
      </c>
      <c r="U1260" s="4">
        <v>5</v>
      </c>
      <c r="W1260" s="4" t="s">
        <v>3979</v>
      </c>
      <c r="X1260" s="4" t="s">
        <v>3980</v>
      </c>
      <c r="Y1260" s="45">
        <v>0</v>
      </c>
      <c r="Z1260" s="4" t="s">
        <v>3981</v>
      </c>
      <c r="AA1260" s="4">
        <v>1</v>
      </c>
      <c r="AB1260" s="4">
        <v>100</v>
      </c>
      <c r="AC1260" s="4">
        <v>1</v>
      </c>
      <c r="AD1260" s="4">
        <v>1</v>
      </c>
      <c r="AE1260" s="45" t="s">
        <v>16461</v>
      </c>
      <c r="AF1260" s="45" t="s">
        <v>16457</v>
      </c>
      <c r="AG1260" s="45" t="s">
        <v>16459</v>
      </c>
      <c r="AH1260" s="45" t="s">
        <v>16453</v>
      </c>
      <c r="AI1260" s="45" t="s">
        <v>16455</v>
      </c>
      <c r="AJ1260" s="63" t="s">
        <v>20405</v>
      </c>
      <c r="AK1260" s="63" t="s">
        <v>20406</v>
      </c>
      <c r="AL1260" s="45">
        <v>0</v>
      </c>
      <c r="AM1260" s="43">
        <f>IF(AND(L1260="WEAPON",OR(R1260=0,R1260=1,R1260=2)),[1]装备基础and强化!$V$7,IF(AND(L1260="LEFTRING",OR(R1260=0,R1260=1,R1260=2)),[1]装备基础and强化!$W$7,IF(AND(L1260="RIGHTRING",OR(R1260=0,R1260=1,R1260=2)),[1]装备基础and强化!$X$7,IF(AND(L1260="NECKLACE",OR(R1260=0,R1260=1,R1260=2)),[1]装备基础and强化!$Y$7,0))))</f>
        <v>0</v>
      </c>
      <c r="AN1260" s="43">
        <f>IF(AND(L1260="WEAPON",OR(R1260=3,R1260=4)),[1]装备基础and强化!$V$11,IF(AND(L1260="LEFTRING",OR(R1260=3,R1260=4)),[1]装备基础and强化!$W$11,IF(AND(L1260="RIGHTRING",OR(R1260=3,R1260=4)),[1]装备基础and强化!$X$11,IF(AND(L1260="NECKLACE",OR(R1260=3,R1260=4)),[1]装备基础and强化!$Y$11,0))))</f>
        <v>0</v>
      </c>
      <c r="AO1260" s="43">
        <f>IF(AND(L1260="BELT",T1260=1),[1]装备基础and强化!$AA$7,IF(AND(L1260="PANTS",T1260=1),[1]装备基础and强化!$AB$7,IF(AND(L1260="SHOES",T1260=1),[1]装备基础and强化!$AC$7,IF(AND(L1260="CLOTHES",T1260=1),[1]装备基础and强化!$AD$7,0))))</f>
        <v>0</v>
      </c>
      <c r="AP1260" s="43" t="e">
        <f>IF(AND(L1260="BELT",T1260=2),[1]装备基础and强化!$AF$7,IF(AND(L1260="PANTS",T1260=2),[1]装备基础and强化!$AG$7,IF(AND(L1260="SHOES",T1260=2),[1]装备基础and强化!$AH$7,IF(AND(L1260="CLOTHES",T1260=2),[1]装备基础and强化!$AI$7,0))))</f>
        <v>#REF!</v>
      </c>
      <c r="AQ1260" s="43">
        <f>IF(L1260="HAT",[1]装备基础and强化!$AK$7,IF(L1260="JADE",[1]装备基础and强化!$AK$7,0))</f>
        <v>0</v>
      </c>
      <c r="AR1260" s="43" t="e">
        <f t="shared" si="20"/>
        <v>#REF!</v>
      </c>
    </row>
    <row r="1261" spans="1:44" x14ac:dyDescent="0.15">
      <c r="A1261" s="43"/>
      <c r="B1261" s="5" t="s">
        <v>4219</v>
      </c>
      <c r="C1261" s="12">
        <v>21257</v>
      </c>
      <c r="D1261" s="5" t="s">
        <v>4202</v>
      </c>
      <c r="E1261" s="44" t="s">
        <v>22892</v>
      </c>
      <c r="F1261" s="4" t="s">
        <v>4220</v>
      </c>
      <c r="G1261" s="4" t="s">
        <v>4221</v>
      </c>
      <c r="H1261" s="44"/>
      <c r="I1261" s="4" t="s">
        <v>700</v>
      </c>
      <c r="J1261" s="6" t="s">
        <v>700</v>
      </c>
      <c r="K1261" s="45">
        <v>1</v>
      </c>
      <c r="L1261" s="4" t="s">
        <v>714</v>
      </c>
      <c r="M1261" s="104" t="s">
        <v>17227</v>
      </c>
      <c r="N1261" s="45">
        <v>2140600</v>
      </c>
      <c r="O1261" s="4" t="s">
        <v>14883</v>
      </c>
      <c r="P1261" s="4" t="s">
        <v>5936</v>
      </c>
      <c r="Q1261" s="4">
        <v>150</v>
      </c>
      <c r="R1261" s="4">
        <v>1</v>
      </c>
      <c r="S1261" s="4" t="s">
        <v>1641</v>
      </c>
      <c r="T1261" s="4">
        <v>2</v>
      </c>
      <c r="U1261" s="4">
        <v>6</v>
      </c>
      <c r="W1261" s="4" t="s">
        <v>3979</v>
      </c>
      <c r="X1261" s="4" t="s">
        <v>3980</v>
      </c>
      <c r="Y1261" s="45">
        <v>0</v>
      </c>
      <c r="Z1261" s="4" t="s">
        <v>3981</v>
      </c>
      <c r="AA1261" s="4">
        <v>1</v>
      </c>
      <c r="AB1261" s="4">
        <v>100</v>
      </c>
      <c r="AC1261" s="4">
        <v>1</v>
      </c>
      <c r="AD1261" s="4">
        <v>1</v>
      </c>
      <c r="AE1261" s="45" t="s">
        <v>16461</v>
      </c>
      <c r="AF1261" s="45" t="s">
        <v>16457</v>
      </c>
      <c r="AG1261" s="45" t="s">
        <v>16459</v>
      </c>
      <c r="AH1261" s="45" t="s">
        <v>16453</v>
      </c>
      <c r="AI1261" s="45" t="s">
        <v>16455</v>
      </c>
      <c r="AJ1261" s="63" t="s">
        <v>20405</v>
      </c>
      <c r="AK1261" s="63" t="s">
        <v>20406</v>
      </c>
      <c r="AL1261" s="4">
        <v>0</v>
      </c>
      <c r="AM1261" s="43">
        <f>IF(AND(L1261="WEAPON",OR(R1261=0,R1261=1,R1261=2)),[1]装备基础and强化!$V$7,IF(AND(L1261="LEFTRING",OR(R1261=0,R1261=1,R1261=2)),[1]装备基础and强化!$W$7,IF(AND(L1261="RIGHTRING",OR(R1261=0,R1261=1,R1261=2)),[1]装备基础and强化!$X$7,IF(AND(L1261="NECKLACE",OR(R1261=0,R1261=1,R1261=2)),[1]装备基础and强化!$Y$7,0))))</f>
        <v>0</v>
      </c>
      <c r="AN1261" s="43">
        <f>IF(AND(L1261="WEAPON",OR(R1261=3,R1261=4)),[1]装备基础and强化!$V$11,IF(AND(L1261="LEFTRING",OR(R1261=3,R1261=4)),[1]装备基础and强化!$W$11,IF(AND(L1261="RIGHTRING",OR(R1261=3,R1261=4)),[1]装备基础and强化!$X$11,IF(AND(L1261="NECKLACE",OR(R1261=3,R1261=4)),[1]装备基础and强化!$Y$11,0))))</f>
        <v>0</v>
      </c>
      <c r="AO1261" s="43">
        <f>IF(AND(L1261="BELT",T1261=1),[1]装备基础and强化!$AA$7,IF(AND(L1261="PANTS",T1261=1),[1]装备基础and强化!$AB$7,IF(AND(L1261="SHOES",T1261=1),[1]装备基础and强化!$AC$7,IF(AND(L1261="CLOTHES",T1261=1),[1]装备基础and强化!$AD$7,0))))</f>
        <v>0</v>
      </c>
      <c r="AP1261" s="43" t="e">
        <f>IF(AND(L1261="BELT",T1261=2),[1]装备基础and强化!$AF$7,IF(AND(L1261="PANTS",T1261=2),[1]装备基础and强化!$AG$7,IF(AND(L1261="SHOES",T1261=2),[1]装备基础and强化!$AH$7,IF(AND(L1261="CLOTHES",T1261=2),[1]装备基础and强化!$AI$7,0))))</f>
        <v>#REF!</v>
      </c>
      <c r="AQ1261" s="43">
        <f>IF(L1261="HAT",[1]装备基础and强化!$AK$7,IF(L1261="JADE",[1]装备基础and强化!$AK$7,0))</f>
        <v>0</v>
      </c>
      <c r="AR1261" s="43" t="e">
        <f t="shared" si="20"/>
        <v>#REF!</v>
      </c>
    </row>
    <row r="1262" spans="1:44" x14ac:dyDescent="0.15">
      <c r="A1262" s="43"/>
      <c r="B1262" s="5" t="s">
        <v>4223</v>
      </c>
      <c r="C1262" s="12">
        <v>21258</v>
      </c>
      <c r="D1262" s="5" t="s">
        <v>4202</v>
      </c>
      <c r="E1262" s="44" t="s">
        <v>22893</v>
      </c>
      <c r="F1262" s="4" t="s">
        <v>4224</v>
      </c>
      <c r="G1262" s="4" t="s">
        <v>4225</v>
      </c>
      <c r="H1262" s="44"/>
      <c r="I1262" s="4" t="s">
        <v>700</v>
      </c>
      <c r="J1262" s="6" t="s">
        <v>700</v>
      </c>
      <c r="K1262" s="45">
        <v>1</v>
      </c>
      <c r="L1262" s="4" t="s">
        <v>714</v>
      </c>
      <c r="M1262" s="104" t="s">
        <v>17228</v>
      </c>
      <c r="N1262" s="45">
        <v>2140700</v>
      </c>
      <c r="O1262" s="4" t="s">
        <v>14917</v>
      </c>
      <c r="P1262" s="4" t="s">
        <v>5936</v>
      </c>
      <c r="Q1262" s="4">
        <v>150</v>
      </c>
      <c r="R1262" s="4">
        <v>1</v>
      </c>
      <c r="S1262" s="4" t="s">
        <v>1641</v>
      </c>
      <c r="T1262" s="4">
        <v>2</v>
      </c>
      <c r="U1262" s="4">
        <v>7</v>
      </c>
      <c r="W1262" s="4" t="s">
        <v>3979</v>
      </c>
      <c r="X1262" s="4" t="s">
        <v>3980</v>
      </c>
      <c r="Y1262" s="45">
        <v>0</v>
      </c>
      <c r="Z1262" s="4" t="s">
        <v>3981</v>
      </c>
      <c r="AA1262" s="4">
        <v>1</v>
      </c>
      <c r="AB1262" s="4">
        <v>100</v>
      </c>
      <c r="AC1262" s="4">
        <v>1</v>
      </c>
      <c r="AD1262" s="4">
        <v>1</v>
      </c>
      <c r="AE1262" s="45" t="s">
        <v>16461</v>
      </c>
      <c r="AF1262" s="45" t="s">
        <v>16457</v>
      </c>
      <c r="AG1262" s="45" t="s">
        <v>16459</v>
      </c>
      <c r="AH1262" s="45" t="s">
        <v>16453</v>
      </c>
      <c r="AI1262" s="45" t="s">
        <v>16455</v>
      </c>
      <c r="AJ1262" s="63" t="s">
        <v>20405</v>
      </c>
      <c r="AK1262" s="63" t="s">
        <v>20406</v>
      </c>
      <c r="AL1262" s="45">
        <v>0</v>
      </c>
      <c r="AM1262" s="43">
        <f>IF(AND(L1262="WEAPON",OR(R1262=0,R1262=1,R1262=2)),[1]装备基础and强化!$V$7,IF(AND(L1262="LEFTRING",OR(R1262=0,R1262=1,R1262=2)),[1]装备基础and强化!$W$7,IF(AND(L1262="RIGHTRING",OR(R1262=0,R1262=1,R1262=2)),[1]装备基础and强化!$X$7,IF(AND(L1262="NECKLACE",OR(R1262=0,R1262=1,R1262=2)),[1]装备基础and强化!$Y$7,0))))</f>
        <v>0</v>
      </c>
      <c r="AN1262" s="43">
        <f>IF(AND(L1262="WEAPON",OR(R1262=3,R1262=4)),[1]装备基础and强化!$V$11,IF(AND(L1262="LEFTRING",OR(R1262=3,R1262=4)),[1]装备基础and强化!$W$11,IF(AND(L1262="RIGHTRING",OR(R1262=3,R1262=4)),[1]装备基础and强化!$X$11,IF(AND(L1262="NECKLACE",OR(R1262=3,R1262=4)),[1]装备基础and强化!$Y$11,0))))</f>
        <v>0</v>
      </c>
      <c r="AO1262" s="43">
        <f>IF(AND(L1262="BELT",T1262=1),[1]装备基础and强化!$AA$7,IF(AND(L1262="PANTS",T1262=1),[1]装备基础and强化!$AB$7,IF(AND(L1262="SHOES",T1262=1),[1]装备基础and强化!$AC$7,IF(AND(L1262="CLOTHES",T1262=1),[1]装备基础and强化!$AD$7,0))))</f>
        <v>0</v>
      </c>
      <c r="AP1262" s="43" t="e">
        <f>IF(AND(L1262="BELT",T1262=2),[1]装备基础and强化!$AF$7,IF(AND(L1262="PANTS",T1262=2),[1]装备基础and强化!$AG$7,IF(AND(L1262="SHOES",T1262=2),[1]装备基础and强化!$AH$7,IF(AND(L1262="CLOTHES",T1262=2),[1]装备基础and强化!$AI$7,0))))</f>
        <v>#REF!</v>
      </c>
      <c r="AQ1262" s="43">
        <f>IF(L1262="HAT",[1]装备基础and强化!$AK$7,IF(L1262="JADE",[1]装备基础and强化!$AK$7,0))</f>
        <v>0</v>
      </c>
      <c r="AR1262" s="43" t="e">
        <f t="shared" si="20"/>
        <v>#REF!</v>
      </c>
    </row>
    <row r="1263" spans="1:44" x14ac:dyDescent="0.15">
      <c r="A1263" s="43"/>
      <c r="B1263" s="5" t="s">
        <v>4227</v>
      </c>
      <c r="C1263" s="12">
        <v>21259</v>
      </c>
      <c r="D1263" s="5" t="s">
        <v>4202</v>
      </c>
      <c r="E1263" s="44" t="s">
        <v>22894</v>
      </c>
      <c r="F1263" s="4" t="s">
        <v>4228</v>
      </c>
      <c r="G1263" s="4" t="s">
        <v>4229</v>
      </c>
      <c r="H1263" s="44"/>
      <c r="I1263" s="4" t="s">
        <v>700</v>
      </c>
      <c r="J1263" s="6" t="s">
        <v>700</v>
      </c>
      <c r="K1263" s="45">
        <v>1</v>
      </c>
      <c r="L1263" s="4" t="s">
        <v>714</v>
      </c>
      <c r="M1263" s="104" t="s">
        <v>17229</v>
      </c>
      <c r="N1263" s="45">
        <v>2140800</v>
      </c>
      <c r="O1263" s="4" t="s">
        <v>14725</v>
      </c>
      <c r="P1263" s="4" t="s">
        <v>5936</v>
      </c>
      <c r="Q1263" s="4">
        <v>150</v>
      </c>
      <c r="R1263" s="4">
        <v>1</v>
      </c>
      <c r="S1263" s="4" t="s">
        <v>1641</v>
      </c>
      <c r="T1263" s="4">
        <v>2</v>
      </c>
      <c r="U1263" s="4">
        <v>8</v>
      </c>
      <c r="W1263" s="4" t="s">
        <v>3979</v>
      </c>
      <c r="X1263" s="4" t="s">
        <v>3980</v>
      </c>
      <c r="Y1263" s="45">
        <v>0</v>
      </c>
      <c r="Z1263" s="4" t="s">
        <v>3981</v>
      </c>
      <c r="AA1263" s="4">
        <v>1</v>
      </c>
      <c r="AB1263" s="4">
        <v>100</v>
      </c>
      <c r="AC1263" s="4">
        <v>1</v>
      </c>
      <c r="AD1263" s="4">
        <v>1</v>
      </c>
      <c r="AE1263" s="45" t="s">
        <v>16461</v>
      </c>
      <c r="AF1263" s="45" t="s">
        <v>16457</v>
      </c>
      <c r="AG1263" s="45" t="s">
        <v>16459</v>
      </c>
      <c r="AH1263" s="45" t="s">
        <v>16453</v>
      </c>
      <c r="AI1263" s="45" t="s">
        <v>16455</v>
      </c>
      <c r="AJ1263" s="63" t="s">
        <v>20405</v>
      </c>
      <c r="AK1263" s="63" t="s">
        <v>20406</v>
      </c>
      <c r="AL1263" s="4">
        <v>0</v>
      </c>
      <c r="AM1263" s="43">
        <f>IF(AND(L1263="WEAPON",OR(R1263=0,R1263=1,R1263=2)),[1]装备基础and强化!$V$7,IF(AND(L1263="LEFTRING",OR(R1263=0,R1263=1,R1263=2)),[1]装备基础and强化!$W$7,IF(AND(L1263="RIGHTRING",OR(R1263=0,R1263=1,R1263=2)),[1]装备基础and强化!$X$7,IF(AND(L1263="NECKLACE",OR(R1263=0,R1263=1,R1263=2)),[1]装备基础and强化!$Y$7,0))))</f>
        <v>0</v>
      </c>
      <c r="AN1263" s="43">
        <f>IF(AND(L1263="WEAPON",OR(R1263=3,R1263=4)),[1]装备基础and强化!$V$11,IF(AND(L1263="LEFTRING",OR(R1263=3,R1263=4)),[1]装备基础and强化!$W$11,IF(AND(L1263="RIGHTRING",OR(R1263=3,R1263=4)),[1]装备基础and强化!$X$11,IF(AND(L1263="NECKLACE",OR(R1263=3,R1263=4)),[1]装备基础and强化!$Y$11,0))))</f>
        <v>0</v>
      </c>
      <c r="AO1263" s="43">
        <f>IF(AND(L1263="BELT",T1263=1),[1]装备基础and强化!$AA$7,IF(AND(L1263="PANTS",T1263=1),[1]装备基础and强化!$AB$7,IF(AND(L1263="SHOES",T1263=1),[1]装备基础and强化!$AC$7,IF(AND(L1263="CLOTHES",T1263=1),[1]装备基础and强化!$AD$7,0))))</f>
        <v>0</v>
      </c>
      <c r="AP1263" s="43" t="e">
        <f>IF(AND(L1263="BELT",T1263=2),[1]装备基础and强化!$AF$7,IF(AND(L1263="PANTS",T1263=2),[1]装备基础and强化!$AG$7,IF(AND(L1263="SHOES",T1263=2),[1]装备基础and强化!$AH$7,IF(AND(L1263="CLOTHES",T1263=2),[1]装备基础and强化!$AI$7,0))))</f>
        <v>#REF!</v>
      </c>
      <c r="AQ1263" s="43">
        <f>IF(L1263="HAT",[1]装备基础and强化!$AK$7,IF(L1263="JADE",[1]装备基础and强化!$AK$7,0))</f>
        <v>0</v>
      </c>
      <c r="AR1263" s="43" t="e">
        <f t="shared" si="20"/>
        <v>#REF!</v>
      </c>
    </row>
    <row r="1264" spans="1:44" x14ac:dyDescent="0.15">
      <c r="A1264" s="43"/>
      <c r="B1264" s="5" t="s">
        <v>4231</v>
      </c>
      <c r="C1264" s="12">
        <v>21260</v>
      </c>
      <c r="D1264" s="5" t="s">
        <v>4232</v>
      </c>
      <c r="E1264" s="44" t="s">
        <v>22895</v>
      </c>
      <c r="F1264" s="4" t="s">
        <v>4233</v>
      </c>
      <c r="G1264" s="4" t="s">
        <v>4234</v>
      </c>
      <c r="H1264" s="44"/>
      <c r="I1264" s="4" t="s">
        <v>700</v>
      </c>
      <c r="J1264" s="6" t="s">
        <v>700</v>
      </c>
      <c r="K1264" s="45">
        <v>1</v>
      </c>
      <c r="L1264" s="4" t="s">
        <v>714</v>
      </c>
      <c r="M1264" s="104" t="s">
        <v>17230</v>
      </c>
      <c r="N1264" s="45">
        <v>2170100</v>
      </c>
      <c r="O1264" s="4" t="s">
        <v>14662</v>
      </c>
      <c r="P1264" s="4" t="s">
        <v>5936</v>
      </c>
      <c r="Q1264" s="4">
        <v>180</v>
      </c>
      <c r="R1264" s="4">
        <v>1</v>
      </c>
      <c r="S1264" s="4" t="s">
        <v>1677</v>
      </c>
      <c r="T1264" s="4">
        <v>2</v>
      </c>
      <c r="U1264" s="4">
        <v>1</v>
      </c>
      <c r="W1264" s="4" t="s">
        <v>4009</v>
      </c>
      <c r="X1264" s="4" t="s">
        <v>4010</v>
      </c>
      <c r="Y1264" s="45">
        <v>0</v>
      </c>
      <c r="Z1264" s="4" t="s">
        <v>4011</v>
      </c>
      <c r="AA1264" s="4">
        <v>1</v>
      </c>
      <c r="AB1264" s="4">
        <v>100</v>
      </c>
      <c r="AC1264" s="4">
        <v>1</v>
      </c>
      <c r="AD1264" s="4">
        <v>1</v>
      </c>
      <c r="AE1264" s="45" t="s">
        <v>16461</v>
      </c>
      <c r="AF1264" s="45" t="s">
        <v>16457</v>
      </c>
      <c r="AG1264" s="45" t="s">
        <v>16459</v>
      </c>
      <c r="AH1264" s="45" t="s">
        <v>16453</v>
      </c>
      <c r="AI1264" s="45" t="s">
        <v>16455</v>
      </c>
      <c r="AJ1264" s="63" t="s">
        <v>20405</v>
      </c>
      <c r="AK1264" s="63" t="s">
        <v>20406</v>
      </c>
      <c r="AL1264" s="45">
        <v>0</v>
      </c>
      <c r="AM1264" s="43">
        <f>IF(AND(L1264="WEAPON",OR(R1264=0,R1264=1,R1264=2)),[1]装备基础and强化!$V$7,IF(AND(L1264="LEFTRING",OR(R1264=0,R1264=1,R1264=2)),[1]装备基础and强化!$W$7,IF(AND(L1264="RIGHTRING",OR(R1264=0,R1264=1,R1264=2)),[1]装备基础and强化!$X$7,IF(AND(L1264="NECKLACE",OR(R1264=0,R1264=1,R1264=2)),[1]装备基础and强化!$Y$7,0))))</f>
        <v>0</v>
      </c>
      <c r="AN1264" s="43">
        <f>IF(AND(L1264="WEAPON",OR(R1264=3,R1264=4)),[1]装备基础and强化!$V$11,IF(AND(L1264="LEFTRING",OR(R1264=3,R1264=4)),[1]装备基础and强化!$W$11,IF(AND(L1264="RIGHTRING",OR(R1264=3,R1264=4)),[1]装备基础and强化!$X$11,IF(AND(L1264="NECKLACE",OR(R1264=3,R1264=4)),[1]装备基础and强化!$Y$11,0))))</f>
        <v>0</v>
      </c>
      <c r="AO1264" s="43">
        <f>IF(AND(L1264="BELT",T1264=1),[1]装备基础and强化!$AA$7,IF(AND(L1264="PANTS",T1264=1),[1]装备基础and强化!$AB$7,IF(AND(L1264="SHOES",T1264=1),[1]装备基础and强化!$AC$7,IF(AND(L1264="CLOTHES",T1264=1),[1]装备基础and强化!$AD$7,0))))</f>
        <v>0</v>
      </c>
      <c r="AP1264" s="43" t="e">
        <f>IF(AND(L1264="BELT",T1264=2),[1]装备基础and强化!$AF$7,IF(AND(L1264="PANTS",T1264=2),[1]装备基础and强化!$AG$7,IF(AND(L1264="SHOES",T1264=2),[1]装备基础and强化!$AH$7,IF(AND(L1264="CLOTHES",T1264=2),[1]装备基础and强化!$AI$7,0))))</f>
        <v>#REF!</v>
      </c>
      <c r="AQ1264" s="43">
        <f>IF(L1264="HAT",[1]装备基础and强化!$AK$7,IF(L1264="JADE",[1]装备基础and强化!$AK$7,0))</f>
        <v>0</v>
      </c>
      <c r="AR1264" s="43" t="e">
        <f t="shared" si="20"/>
        <v>#REF!</v>
      </c>
    </row>
    <row r="1265" spans="1:44" x14ac:dyDescent="0.15">
      <c r="A1265" s="43"/>
      <c r="B1265" s="5" t="s">
        <v>4235</v>
      </c>
      <c r="C1265" s="12">
        <v>21261</v>
      </c>
      <c r="D1265" s="5" t="s">
        <v>4232</v>
      </c>
      <c r="E1265" s="44" t="s">
        <v>22896</v>
      </c>
      <c r="F1265" s="4" t="s">
        <v>4236</v>
      </c>
      <c r="G1265" s="4" t="s">
        <v>4237</v>
      </c>
      <c r="H1265" s="44"/>
      <c r="I1265" s="4" t="s">
        <v>700</v>
      </c>
      <c r="J1265" s="6" t="s">
        <v>700</v>
      </c>
      <c r="K1265" s="45">
        <v>1</v>
      </c>
      <c r="L1265" s="4" t="s">
        <v>714</v>
      </c>
      <c r="M1265" s="104" t="s">
        <v>17231</v>
      </c>
      <c r="N1265" s="45">
        <v>2170200</v>
      </c>
      <c r="O1265" s="4" t="s">
        <v>14877</v>
      </c>
      <c r="P1265" s="4" t="s">
        <v>5936</v>
      </c>
      <c r="Q1265" s="4">
        <v>180</v>
      </c>
      <c r="R1265" s="4">
        <v>1</v>
      </c>
      <c r="S1265" s="4" t="s">
        <v>1677</v>
      </c>
      <c r="T1265" s="4">
        <v>2</v>
      </c>
      <c r="U1265" s="4">
        <v>2</v>
      </c>
      <c r="W1265" s="4" t="s">
        <v>4009</v>
      </c>
      <c r="X1265" s="4" t="s">
        <v>4010</v>
      </c>
      <c r="Y1265" s="45">
        <v>0</v>
      </c>
      <c r="Z1265" s="4" t="s">
        <v>4011</v>
      </c>
      <c r="AA1265" s="4">
        <v>1</v>
      </c>
      <c r="AB1265" s="4">
        <v>100</v>
      </c>
      <c r="AC1265" s="4">
        <v>1</v>
      </c>
      <c r="AD1265" s="4">
        <v>1</v>
      </c>
      <c r="AE1265" s="45" t="s">
        <v>16461</v>
      </c>
      <c r="AF1265" s="45" t="s">
        <v>16457</v>
      </c>
      <c r="AG1265" s="45" t="s">
        <v>16459</v>
      </c>
      <c r="AH1265" s="45" t="s">
        <v>16453</v>
      </c>
      <c r="AI1265" s="45" t="s">
        <v>16455</v>
      </c>
      <c r="AJ1265" s="63" t="s">
        <v>20405</v>
      </c>
      <c r="AK1265" s="63" t="s">
        <v>20406</v>
      </c>
      <c r="AL1265" s="4">
        <v>0</v>
      </c>
      <c r="AM1265" s="43">
        <f>IF(AND(L1265="WEAPON",OR(R1265=0,R1265=1,R1265=2)),[1]装备基础and强化!$V$7,IF(AND(L1265="LEFTRING",OR(R1265=0,R1265=1,R1265=2)),[1]装备基础and强化!$W$7,IF(AND(L1265="RIGHTRING",OR(R1265=0,R1265=1,R1265=2)),[1]装备基础and强化!$X$7,IF(AND(L1265="NECKLACE",OR(R1265=0,R1265=1,R1265=2)),[1]装备基础and强化!$Y$7,0))))</f>
        <v>0</v>
      </c>
      <c r="AN1265" s="43">
        <f>IF(AND(L1265="WEAPON",OR(R1265=3,R1265=4)),[1]装备基础and强化!$V$11,IF(AND(L1265="LEFTRING",OR(R1265=3,R1265=4)),[1]装备基础and强化!$W$11,IF(AND(L1265="RIGHTRING",OR(R1265=3,R1265=4)),[1]装备基础and强化!$X$11,IF(AND(L1265="NECKLACE",OR(R1265=3,R1265=4)),[1]装备基础and强化!$Y$11,0))))</f>
        <v>0</v>
      </c>
      <c r="AO1265" s="43">
        <f>IF(AND(L1265="BELT",T1265=1),[1]装备基础and强化!$AA$7,IF(AND(L1265="PANTS",T1265=1),[1]装备基础and强化!$AB$7,IF(AND(L1265="SHOES",T1265=1),[1]装备基础and强化!$AC$7,IF(AND(L1265="CLOTHES",T1265=1),[1]装备基础and强化!$AD$7,0))))</f>
        <v>0</v>
      </c>
      <c r="AP1265" s="43" t="e">
        <f>IF(AND(L1265="BELT",T1265=2),[1]装备基础and强化!$AF$7,IF(AND(L1265="PANTS",T1265=2),[1]装备基础and强化!$AG$7,IF(AND(L1265="SHOES",T1265=2),[1]装备基础and强化!$AH$7,IF(AND(L1265="CLOTHES",T1265=2),[1]装备基础and强化!$AI$7,0))))</f>
        <v>#REF!</v>
      </c>
      <c r="AQ1265" s="43">
        <f>IF(L1265="HAT",[1]装备基础and强化!$AK$7,IF(L1265="JADE",[1]装备基础and强化!$AK$7,0))</f>
        <v>0</v>
      </c>
      <c r="AR1265" s="43" t="e">
        <f t="shared" si="20"/>
        <v>#REF!</v>
      </c>
    </row>
    <row r="1266" spans="1:44" x14ac:dyDescent="0.15">
      <c r="A1266" s="43"/>
      <c r="B1266" s="5" t="s">
        <v>4238</v>
      </c>
      <c r="C1266" s="12">
        <v>21262</v>
      </c>
      <c r="D1266" s="5" t="s">
        <v>4232</v>
      </c>
      <c r="E1266" s="44" t="s">
        <v>22897</v>
      </c>
      <c r="F1266" s="4" t="s">
        <v>4239</v>
      </c>
      <c r="G1266" s="4" t="s">
        <v>4240</v>
      </c>
      <c r="H1266" s="44"/>
      <c r="I1266" s="4" t="s">
        <v>700</v>
      </c>
      <c r="J1266" s="6" t="s">
        <v>700</v>
      </c>
      <c r="K1266" s="45">
        <v>1</v>
      </c>
      <c r="L1266" s="4" t="s">
        <v>714</v>
      </c>
      <c r="M1266" s="104" t="s">
        <v>17232</v>
      </c>
      <c r="N1266" s="45">
        <v>2170300</v>
      </c>
      <c r="O1266" s="4" t="s">
        <v>9252</v>
      </c>
      <c r="P1266" s="4" t="s">
        <v>5936</v>
      </c>
      <c r="Q1266" s="4">
        <v>180</v>
      </c>
      <c r="R1266" s="4">
        <v>1</v>
      </c>
      <c r="S1266" s="4" t="s">
        <v>1677</v>
      </c>
      <c r="T1266" s="4">
        <v>2</v>
      </c>
      <c r="U1266" s="4">
        <v>3</v>
      </c>
      <c r="W1266" s="4" t="s">
        <v>4009</v>
      </c>
      <c r="X1266" s="4" t="s">
        <v>4010</v>
      </c>
      <c r="Y1266" s="45">
        <v>0</v>
      </c>
      <c r="Z1266" s="4" t="s">
        <v>4011</v>
      </c>
      <c r="AA1266" s="4">
        <v>1</v>
      </c>
      <c r="AB1266" s="4">
        <v>100</v>
      </c>
      <c r="AC1266" s="4">
        <v>1</v>
      </c>
      <c r="AD1266" s="4">
        <v>1</v>
      </c>
      <c r="AE1266" s="45" t="s">
        <v>16461</v>
      </c>
      <c r="AF1266" s="45" t="s">
        <v>16457</v>
      </c>
      <c r="AG1266" s="45" t="s">
        <v>16459</v>
      </c>
      <c r="AH1266" s="45" t="s">
        <v>16453</v>
      </c>
      <c r="AI1266" s="45" t="s">
        <v>16455</v>
      </c>
      <c r="AJ1266" s="63" t="s">
        <v>20405</v>
      </c>
      <c r="AK1266" s="63" t="s">
        <v>20406</v>
      </c>
      <c r="AL1266" s="45">
        <v>0</v>
      </c>
      <c r="AM1266" s="43">
        <f>IF(AND(L1266="WEAPON",OR(R1266=0,R1266=1,R1266=2)),[1]装备基础and强化!$V$7,IF(AND(L1266="LEFTRING",OR(R1266=0,R1266=1,R1266=2)),[1]装备基础and强化!$W$7,IF(AND(L1266="RIGHTRING",OR(R1266=0,R1266=1,R1266=2)),[1]装备基础and强化!$X$7,IF(AND(L1266="NECKLACE",OR(R1266=0,R1266=1,R1266=2)),[1]装备基础and强化!$Y$7,0))))</f>
        <v>0</v>
      </c>
      <c r="AN1266" s="43">
        <f>IF(AND(L1266="WEAPON",OR(R1266=3,R1266=4)),[1]装备基础and强化!$V$11,IF(AND(L1266="LEFTRING",OR(R1266=3,R1266=4)),[1]装备基础and强化!$W$11,IF(AND(L1266="RIGHTRING",OR(R1266=3,R1266=4)),[1]装备基础and强化!$X$11,IF(AND(L1266="NECKLACE",OR(R1266=3,R1266=4)),[1]装备基础and强化!$Y$11,0))))</f>
        <v>0</v>
      </c>
      <c r="AO1266" s="43">
        <f>IF(AND(L1266="BELT",T1266=1),[1]装备基础and强化!$AA$7,IF(AND(L1266="PANTS",T1266=1),[1]装备基础and强化!$AB$7,IF(AND(L1266="SHOES",T1266=1),[1]装备基础and强化!$AC$7,IF(AND(L1266="CLOTHES",T1266=1),[1]装备基础and强化!$AD$7,0))))</f>
        <v>0</v>
      </c>
      <c r="AP1266" s="43" t="e">
        <f>IF(AND(L1266="BELT",T1266=2),[1]装备基础and强化!$AF$7,IF(AND(L1266="PANTS",T1266=2),[1]装备基础and强化!$AG$7,IF(AND(L1266="SHOES",T1266=2),[1]装备基础and强化!$AH$7,IF(AND(L1266="CLOTHES",T1266=2),[1]装备基础and强化!$AI$7,0))))</f>
        <v>#REF!</v>
      </c>
      <c r="AQ1266" s="43">
        <f>IF(L1266="HAT",[1]装备基础and强化!$AK$7,IF(L1266="JADE",[1]装备基础and强化!$AK$7,0))</f>
        <v>0</v>
      </c>
      <c r="AR1266" s="43" t="e">
        <f t="shared" si="20"/>
        <v>#REF!</v>
      </c>
    </row>
    <row r="1267" spans="1:44" x14ac:dyDescent="0.15">
      <c r="A1267" s="43"/>
      <c r="B1267" s="5" t="s">
        <v>4241</v>
      </c>
      <c r="C1267" s="12">
        <v>21263</v>
      </c>
      <c r="D1267" s="5" t="s">
        <v>4232</v>
      </c>
      <c r="E1267" s="44" t="s">
        <v>22898</v>
      </c>
      <c r="F1267" s="4" t="s">
        <v>4242</v>
      </c>
      <c r="G1267" s="4" t="s">
        <v>4243</v>
      </c>
      <c r="H1267" s="44"/>
      <c r="I1267" s="4" t="s">
        <v>700</v>
      </c>
      <c r="J1267" s="6" t="s">
        <v>700</v>
      </c>
      <c r="K1267" s="45">
        <v>1</v>
      </c>
      <c r="L1267" s="4" t="s">
        <v>714</v>
      </c>
      <c r="M1267" s="104" t="s">
        <v>17233</v>
      </c>
      <c r="N1267" s="45">
        <v>2170400</v>
      </c>
      <c r="O1267" s="4" t="s">
        <v>14918</v>
      </c>
      <c r="P1267" s="4" t="s">
        <v>5936</v>
      </c>
      <c r="Q1267" s="4">
        <v>180</v>
      </c>
      <c r="R1267" s="4">
        <v>1</v>
      </c>
      <c r="S1267" s="4" t="s">
        <v>1677</v>
      </c>
      <c r="T1267" s="4">
        <v>2</v>
      </c>
      <c r="U1267" s="4">
        <v>4</v>
      </c>
      <c r="W1267" s="4" t="s">
        <v>4009</v>
      </c>
      <c r="X1267" s="4" t="s">
        <v>4010</v>
      </c>
      <c r="Y1267" s="45">
        <v>0</v>
      </c>
      <c r="Z1267" s="4" t="s">
        <v>4011</v>
      </c>
      <c r="AA1267" s="4">
        <v>1</v>
      </c>
      <c r="AB1267" s="4">
        <v>100</v>
      </c>
      <c r="AC1267" s="4">
        <v>1</v>
      </c>
      <c r="AD1267" s="4">
        <v>1</v>
      </c>
      <c r="AE1267" s="45" t="s">
        <v>16461</v>
      </c>
      <c r="AF1267" s="45" t="s">
        <v>16457</v>
      </c>
      <c r="AG1267" s="45" t="s">
        <v>16459</v>
      </c>
      <c r="AH1267" s="45" t="s">
        <v>16453</v>
      </c>
      <c r="AI1267" s="45" t="s">
        <v>16455</v>
      </c>
      <c r="AJ1267" s="63" t="s">
        <v>20405</v>
      </c>
      <c r="AK1267" s="63" t="s">
        <v>20406</v>
      </c>
      <c r="AL1267" s="4">
        <v>0</v>
      </c>
      <c r="AM1267" s="43">
        <f>IF(AND(L1267="WEAPON",OR(R1267=0,R1267=1,R1267=2)),[1]装备基础and强化!$V$7,IF(AND(L1267="LEFTRING",OR(R1267=0,R1267=1,R1267=2)),[1]装备基础and强化!$W$7,IF(AND(L1267="RIGHTRING",OR(R1267=0,R1267=1,R1267=2)),[1]装备基础and强化!$X$7,IF(AND(L1267="NECKLACE",OR(R1267=0,R1267=1,R1267=2)),[1]装备基础and强化!$Y$7,0))))</f>
        <v>0</v>
      </c>
      <c r="AN1267" s="43">
        <f>IF(AND(L1267="WEAPON",OR(R1267=3,R1267=4)),[1]装备基础and强化!$V$11,IF(AND(L1267="LEFTRING",OR(R1267=3,R1267=4)),[1]装备基础and强化!$W$11,IF(AND(L1267="RIGHTRING",OR(R1267=3,R1267=4)),[1]装备基础and强化!$X$11,IF(AND(L1267="NECKLACE",OR(R1267=3,R1267=4)),[1]装备基础and强化!$Y$11,0))))</f>
        <v>0</v>
      </c>
      <c r="AO1267" s="43">
        <f>IF(AND(L1267="BELT",T1267=1),[1]装备基础and强化!$AA$7,IF(AND(L1267="PANTS",T1267=1),[1]装备基础and强化!$AB$7,IF(AND(L1267="SHOES",T1267=1),[1]装备基础and强化!$AC$7,IF(AND(L1267="CLOTHES",T1267=1),[1]装备基础and强化!$AD$7,0))))</f>
        <v>0</v>
      </c>
      <c r="AP1267" s="43" t="e">
        <f>IF(AND(L1267="BELT",T1267=2),[1]装备基础and强化!$AF$7,IF(AND(L1267="PANTS",T1267=2),[1]装备基础and强化!$AG$7,IF(AND(L1267="SHOES",T1267=2),[1]装备基础and强化!$AH$7,IF(AND(L1267="CLOTHES",T1267=2),[1]装备基础and强化!$AI$7,0))))</f>
        <v>#REF!</v>
      </c>
      <c r="AQ1267" s="43">
        <f>IF(L1267="HAT",[1]装备基础and强化!$AK$7,IF(L1267="JADE",[1]装备基础and强化!$AK$7,0))</f>
        <v>0</v>
      </c>
      <c r="AR1267" s="43" t="e">
        <f t="shared" si="20"/>
        <v>#REF!</v>
      </c>
    </row>
    <row r="1268" spans="1:44" x14ac:dyDescent="0.15">
      <c r="A1268" s="43"/>
      <c r="B1268" s="5" t="s">
        <v>4244</v>
      </c>
      <c r="C1268" s="12">
        <v>21264</v>
      </c>
      <c r="D1268" s="5" t="s">
        <v>4232</v>
      </c>
      <c r="E1268" s="44" t="s">
        <v>22899</v>
      </c>
      <c r="F1268" s="4" t="s">
        <v>4245</v>
      </c>
      <c r="G1268" s="4" t="s">
        <v>4246</v>
      </c>
      <c r="H1268" s="44"/>
      <c r="I1268" s="4" t="s">
        <v>700</v>
      </c>
      <c r="J1268" s="6" t="s">
        <v>700</v>
      </c>
      <c r="K1268" s="45">
        <v>1</v>
      </c>
      <c r="L1268" s="4" t="s">
        <v>714</v>
      </c>
      <c r="M1268" s="104" t="s">
        <v>17234</v>
      </c>
      <c r="N1268" s="45">
        <v>2170500</v>
      </c>
      <c r="O1268" s="4" t="s">
        <v>14919</v>
      </c>
      <c r="P1268" s="4" t="s">
        <v>5936</v>
      </c>
      <c r="Q1268" s="4">
        <v>180</v>
      </c>
      <c r="R1268" s="4">
        <v>1</v>
      </c>
      <c r="S1268" s="4" t="s">
        <v>1677</v>
      </c>
      <c r="T1268" s="4">
        <v>2</v>
      </c>
      <c r="U1268" s="4">
        <v>5</v>
      </c>
      <c r="W1268" s="4" t="s">
        <v>4009</v>
      </c>
      <c r="X1268" s="4" t="s">
        <v>4010</v>
      </c>
      <c r="Y1268" s="45">
        <v>0</v>
      </c>
      <c r="Z1268" s="4" t="s">
        <v>4011</v>
      </c>
      <c r="AA1268" s="4">
        <v>1</v>
      </c>
      <c r="AB1268" s="4">
        <v>100</v>
      </c>
      <c r="AC1268" s="4">
        <v>1</v>
      </c>
      <c r="AD1268" s="4">
        <v>1</v>
      </c>
      <c r="AE1268" s="45" t="s">
        <v>16461</v>
      </c>
      <c r="AF1268" s="45" t="s">
        <v>16457</v>
      </c>
      <c r="AG1268" s="45" t="s">
        <v>16459</v>
      </c>
      <c r="AH1268" s="45" t="s">
        <v>16453</v>
      </c>
      <c r="AI1268" s="45" t="s">
        <v>16455</v>
      </c>
      <c r="AJ1268" s="63" t="s">
        <v>20405</v>
      </c>
      <c r="AK1268" s="63" t="s">
        <v>20406</v>
      </c>
      <c r="AL1268" s="45">
        <v>0</v>
      </c>
      <c r="AM1268" s="43">
        <f>IF(AND(L1268="WEAPON",OR(R1268=0,R1268=1,R1268=2)),[1]装备基础and强化!$V$7,IF(AND(L1268="LEFTRING",OR(R1268=0,R1268=1,R1268=2)),[1]装备基础and强化!$W$7,IF(AND(L1268="RIGHTRING",OR(R1268=0,R1268=1,R1268=2)),[1]装备基础and强化!$X$7,IF(AND(L1268="NECKLACE",OR(R1268=0,R1268=1,R1268=2)),[1]装备基础and强化!$Y$7,0))))</f>
        <v>0</v>
      </c>
      <c r="AN1268" s="43">
        <f>IF(AND(L1268="WEAPON",OR(R1268=3,R1268=4)),[1]装备基础and强化!$V$11,IF(AND(L1268="LEFTRING",OR(R1268=3,R1268=4)),[1]装备基础and强化!$W$11,IF(AND(L1268="RIGHTRING",OR(R1268=3,R1268=4)),[1]装备基础and强化!$X$11,IF(AND(L1268="NECKLACE",OR(R1268=3,R1268=4)),[1]装备基础and强化!$Y$11,0))))</f>
        <v>0</v>
      </c>
      <c r="AO1268" s="43">
        <f>IF(AND(L1268="BELT",T1268=1),[1]装备基础and强化!$AA$7,IF(AND(L1268="PANTS",T1268=1),[1]装备基础and强化!$AB$7,IF(AND(L1268="SHOES",T1268=1),[1]装备基础and强化!$AC$7,IF(AND(L1268="CLOTHES",T1268=1),[1]装备基础and强化!$AD$7,0))))</f>
        <v>0</v>
      </c>
      <c r="AP1268" s="43" t="e">
        <f>IF(AND(L1268="BELT",T1268=2),[1]装备基础and强化!$AF$7,IF(AND(L1268="PANTS",T1268=2),[1]装备基础and强化!$AG$7,IF(AND(L1268="SHOES",T1268=2),[1]装备基础and强化!$AH$7,IF(AND(L1268="CLOTHES",T1268=2),[1]装备基础and强化!$AI$7,0))))</f>
        <v>#REF!</v>
      </c>
      <c r="AQ1268" s="43">
        <f>IF(L1268="HAT",[1]装备基础and强化!$AK$7,IF(L1268="JADE",[1]装备基础and强化!$AK$7,0))</f>
        <v>0</v>
      </c>
      <c r="AR1268" s="43" t="e">
        <f t="shared" si="20"/>
        <v>#REF!</v>
      </c>
    </row>
    <row r="1269" spans="1:44" x14ac:dyDescent="0.15">
      <c r="A1269" s="43"/>
      <c r="B1269" s="5" t="s">
        <v>4248</v>
      </c>
      <c r="C1269" s="12">
        <v>21265</v>
      </c>
      <c r="D1269" s="5" t="s">
        <v>4232</v>
      </c>
      <c r="E1269" s="44" t="s">
        <v>22900</v>
      </c>
      <c r="F1269" s="4" t="s">
        <v>4249</v>
      </c>
      <c r="G1269" s="4" t="s">
        <v>4250</v>
      </c>
      <c r="H1269" s="44"/>
      <c r="I1269" s="4" t="s">
        <v>700</v>
      </c>
      <c r="J1269" s="6" t="s">
        <v>700</v>
      </c>
      <c r="K1269" s="45">
        <v>1</v>
      </c>
      <c r="L1269" s="4" t="s">
        <v>714</v>
      </c>
      <c r="M1269" s="104" t="s">
        <v>17235</v>
      </c>
      <c r="N1269" s="45">
        <v>2170600</v>
      </c>
      <c r="O1269" s="4" t="s">
        <v>6136</v>
      </c>
      <c r="P1269" s="4" t="s">
        <v>5936</v>
      </c>
      <c r="Q1269" s="4">
        <v>180</v>
      </c>
      <c r="R1269" s="4">
        <v>1</v>
      </c>
      <c r="S1269" s="4" t="s">
        <v>1677</v>
      </c>
      <c r="T1269" s="4">
        <v>2</v>
      </c>
      <c r="U1269" s="4">
        <v>6</v>
      </c>
      <c r="W1269" s="4" t="s">
        <v>4009</v>
      </c>
      <c r="X1269" s="4" t="s">
        <v>4010</v>
      </c>
      <c r="Y1269" s="45">
        <v>0</v>
      </c>
      <c r="Z1269" s="4" t="s">
        <v>4011</v>
      </c>
      <c r="AA1269" s="4">
        <v>1</v>
      </c>
      <c r="AB1269" s="4">
        <v>100</v>
      </c>
      <c r="AC1269" s="4">
        <v>1</v>
      </c>
      <c r="AD1269" s="4">
        <v>1</v>
      </c>
      <c r="AE1269" s="45" t="s">
        <v>16461</v>
      </c>
      <c r="AF1269" s="45" t="s">
        <v>16457</v>
      </c>
      <c r="AG1269" s="45" t="s">
        <v>16459</v>
      </c>
      <c r="AH1269" s="45" t="s">
        <v>16453</v>
      </c>
      <c r="AI1269" s="45" t="s">
        <v>16455</v>
      </c>
      <c r="AJ1269" s="63" t="s">
        <v>20405</v>
      </c>
      <c r="AK1269" s="63" t="s">
        <v>20406</v>
      </c>
      <c r="AL1269" s="4">
        <v>0</v>
      </c>
      <c r="AM1269" s="43">
        <f>IF(AND(L1269="WEAPON",OR(R1269=0,R1269=1,R1269=2)),[1]装备基础and强化!$V$7,IF(AND(L1269="LEFTRING",OR(R1269=0,R1269=1,R1269=2)),[1]装备基础and强化!$W$7,IF(AND(L1269="RIGHTRING",OR(R1269=0,R1269=1,R1269=2)),[1]装备基础and强化!$X$7,IF(AND(L1269="NECKLACE",OR(R1269=0,R1269=1,R1269=2)),[1]装备基础and强化!$Y$7,0))))</f>
        <v>0</v>
      </c>
      <c r="AN1269" s="43">
        <f>IF(AND(L1269="WEAPON",OR(R1269=3,R1269=4)),[1]装备基础and强化!$V$11,IF(AND(L1269="LEFTRING",OR(R1269=3,R1269=4)),[1]装备基础and强化!$W$11,IF(AND(L1269="RIGHTRING",OR(R1269=3,R1269=4)),[1]装备基础and强化!$X$11,IF(AND(L1269="NECKLACE",OR(R1269=3,R1269=4)),[1]装备基础and强化!$Y$11,0))))</f>
        <v>0</v>
      </c>
      <c r="AO1269" s="43">
        <f>IF(AND(L1269="BELT",T1269=1),[1]装备基础and强化!$AA$7,IF(AND(L1269="PANTS",T1269=1),[1]装备基础and强化!$AB$7,IF(AND(L1269="SHOES",T1269=1),[1]装备基础and强化!$AC$7,IF(AND(L1269="CLOTHES",T1269=1),[1]装备基础and强化!$AD$7,0))))</f>
        <v>0</v>
      </c>
      <c r="AP1269" s="43" t="e">
        <f>IF(AND(L1269="BELT",T1269=2),[1]装备基础and强化!$AF$7,IF(AND(L1269="PANTS",T1269=2),[1]装备基础and强化!$AG$7,IF(AND(L1269="SHOES",T1269=2),[1]装备基础and强化!$AH$7,IF(AND(L1269="CLOTHES",T1269=2),[1]装备基础and强化!$AI$7,0))))</f>
        <v>#REF!</v>
      </c>
      <c r="AQ1269" s="43">
        <f>IF(L1269="HAT",[1]装备基础and强化!$AK$7,IF(L1269="JADE",[1]装备基础and强化!$AK$7,0))</f>
        <v>0</v>
      </c>
      <c r="AR1269" s="43" t="e">
        <f t="shared" si="20"/>
        <v>#REF!</v>
      </c>
    </row>
    <row r="1270" spans="1:44" x14ac:dyDescent="0.15">
      <c r="A1270" s="43"/>
      <c r="B1270" s="5" t="s">
        <v>4252</v>
      </c>
      <c r="C1270" s="12">
        <v>21266</v>
      </c>
      <c r="D1270" s="5" t="s">
        <v>4232</v>
      </c>
      <c r="E1270" s="44" t="s">
        <v>22901</v>
      </c>
      <c r="F1270" s="4" t="s">
        <v>4253</v>
      </c>
      <c r="G1270" s="4" t="s">
        <v>4254</v>
      </c>
      <c r="H1270" s="44"/>
      <c r="I1270" s="4" t="s">
        <v>700</v>
      </c>
      <c r="J1270" s="6" t="s">
        <v>700</v>
      </c>
      <c r="K1270" s="45">
        <v>1</v>
      </c>
      <c r="L1270" s="4" t="s">
        <v>714</v>
      </c>
      <c r="M1270" s="104" t="s">
        <v>17236</v>
      </c>
      <c r="N1270" s="45">
        <v>2170700</v>
      </c>
      <c r="O1270" s="4" t="s">
        <v>14920</v>
      </c>
      <c r="P1270" s="4" t="s">
        <v>5936</v>
      </c>
      <c r="Q1270" s="4">
        <v>180</v>
      </c>
      <c r="R1270" s="4">
        <v>1</v>
      </c>
      <c r="S1270" s="4" t="s">
        <v>1677</v>
      </c>
      <c r="T1270" s="4">
        <v>2</v>
      </c>
      <c r="U1270" s="4">
        <v>7</v>
      </c>
      <c r="W1270" s="4" t="s">
        <v>4009</v>
      </c>
      <c r="X1270" s="4" t="s">
        <v>4010</v>
      </c>
      <c r="Y1270" s="45">
        <v>0</v>
      </c>
      <c r="Z1270" s="4" t="s">
        <v>4011</v>
      </c>
      <c r="AA1270" s="4">
        <v>1</v>
      </c>
      <c r="AB1270" s="4">
        <v>100</v>
      </c>
      <c r="AC1270" s="4">
        <v>1</v>
      </c>
      <c r="AD1270" s="4">
        <v>1</v>
      </c>
      <c r="AE1270" s="45" t="s">
        <v>16461</v>
      </c>
      <c r="AF1270" s="45" t="s">
        <v>16457</v>
      </c>
      <c r="AG1270" s="45" t="s">
        <v>16459</v>
      </c>
      <c r="AH1270" s="45" t="s">
        <v>16453</v>
      </c>
      <c r="AI1270" s="45" t="s">
        <v>16455</v>
      </c>
      <c r="AJ1270" s="63" t="s">
        <v>20405</v>
      </c>
      <c r="AK1270" s="63" t="s">
        <v>20406</v>
      </c>
      <c r="AL1270" s="45">
        <v>0</v>
      </c>
      <c r="AM1270" s="43">
        <f>IF(AND(L1270="WEAPON",OR(R1270=0,R1270=1,R1270=2)),[1]装备基础and强化!$V$7,IF(AND(L1270="LEFTRING",OR(R1270=0,R1270=1,R1270=2)),[1]装备基础and强化!$W$7,IF(AND(L1270="RIGHTRING",OR(R1270=0,R1270=1,R1270=2)),[1]装备基础and强化!$X$7,IF(AND(L1270="NECKLACE",OR(R1270=0,R1270=1,R1270=2)),[1]装备基础and强化!$Y$7,0))))</f>
        <v>0</v>
      </c>
      <c r="AN1270" s="43">
        <f>IF(AND(L1270="WEAPON",OR(R1270=3,R1270=4)),[1]装备基础and强化!$V$11,IF(AND(L1270="LEFTRING",OR(R1270=3,R1270=4)),[1]装备基础and强化!$W$11,IF(AND(L1270="RIGHTRING",OR(R1270=3,R1270=4)),[1]装备基础and强化!$X$11,IF(AND(L1270="NECKLACE",OR(R1270=3,R1270=4)),[1]装备基础and强化!$Y$11,0))))</f>
        <v>0</v>
      </c>
      <c r="AO1270" s="43">
        <f>IF(AND(L1270="BELT",T1270=1),[1]装备基础and强化!$AA$7,IF(AND(L1270="PANTS",T1270=1),[1]装备基础and强化!$AB$7,IF(AND(L1270="SHOES",T1270=1),[1]装备基础and强化!$AC$7,IF(AND(L1270="CLOTHES",T1270=1),[1]装备基础and强化!$AD$7,0))))</f>
        <v>0</v>
      </c>
      <c r="AP1270" s="43" t="e">
        <f>IF(AND(L1270="BELT",T1270=2),[1]装备基础and强化!$AF$7,IF(AND(L1270="PANTS",T1270=2),[1]装备基础and强化!$AG$7,IF(AND(L1270="SHOES",T1270=2),[1]装备基础and强化!$AH$7,IF(AND(L1270="CLOTHES",T1270=2),[1]装备基础and强化!$AI$7,0))))</f>
        <v>#REF!</v>
      </c>
      <c r="AQ1270" s="43">
        <f>IF(L1270="HAT",[1]装备基础and强化!$AK$7,IF(L1270="JADE",[1]装备基础and强化!$AK$7,0))</f>
        <v>0</v>
      </c>
      <c r="AR1270" s="43" t="e">
        <f t="shared" si="20"/>
        <v>#REF!</v>
      </c>
    </row>
    <row r="1271" spans="1:44" x14ac:dyDescent="0.15">
      <c r="A1271" s="43"/>
      <c r="B1271" s="5" t="s">
        <v>4255</v>
      </c>
      <c r="C1271" s="12">
        <v>21267</v>
      </c>
      <c r="D1271" s="5" t="s">
        <v>4232</v>
      </c>
      <c r="E1271" s="44" t="s">
        <v>22902</v>
      </c>
      <c r="F1271" s="4" t="s">
        <v>4256</v>
      </c>
      <c r="G1271" s="4" t="s">
        <v>4257</v>
      </c>
      <c r="H1271" s="44"/>
      <c r="I1271" s="4" t="s">
        <v>700</v>
      </c>
      <c r="J1271" s="6" t="s">
        <v>700</v>
      </c>
      <c r="K1271" s="45">
        <v>1</v>
      </c>
      <c r="L1271" s="4" t="s">
        <v>714</v>
      </c>
      <c r="M1271" s="104" t="s">
        <v>17237</v>
      </c>
      <c r="N1271" s="45">
        <v>2170800</v>
      </c>
      <c r="O1271" s="4" t="s">
        <v>10547</v>
      </c>
      <c r="P1271" s="4" t="s">
        <v>5936</v>
      </c>
      <c r="Q1271" s="4">
        <v>180</v>
      </c>
      <c r="R1271" s="4">
        <v>1</v>
      </c>
      <c r="S1271" s="4" t="s">
        <v>1677</v>
      </c>
      <c r="T1271" s="4">
        <v>2</v>
      </c>
      <c r="U1271" s="4">
        <v>8</v>
      </c>
      <c r="W1271" s="4" t="s">
        <v>4009</v>
      </c>
      <c r="X1271" s="4" t="s">
        <v>4010</v>
      </c>
      <c r="Y1271" s="45">
        <v>0</v>
      </c>
      <c r="Z1271" s="4" t="s">
        <v>4011</v>
      </c>
      <c r="AA1271" s="4">
        <v>1</v>
      </c>
      <c r="AB1271" s="4">
        <v>100</v>
      </c>
      <c r="AC1271" s="4">
        <v>1</v>
      </c>
      <c r="AD1271" s="4">
        <v>1</v>
      </c>
      <c r="AE1271" s="45" t="s">
        <v>16461</v>
      </c>
      <c r="AF1271" s="45" t="s">
        <v>16457</v>
      </c>
      <c r="AG1271" s="45" t="s">
        <v>16459</v>
      </c>
      <c r="AH1271" s="45" t="s">
        <v>16453</v>
      </c>
      <c r="AI1271" s="45" t="s">
        <v>16455</v>
      </c>
      <c r="AJ1271" s="63" t="s">
        <v>20405</v>
      </c>
      <c r="AK1271" s="63" t="s">
        <v>20406</v>
      </c>
      <c r="AL1271" s="4">
        <v>0</v>
      </c>
      <c r="AM1271" s="43">
        <f>IF(AND(L1271="WEAPON",OR(R1271=0,R1271=1,R1271=2)),[1]装备基础and强化!$V$7,IF(AND(L1271="LEFTRING",OR(R1271=0,R1271=1,R1271=2)),[1]装备基础and强化!$W$7,IF(AND(L1271="RIGHTRING",OR(R1271=0,R1271=1,R1271=2)),[1]装备基础and强化!$X$7,IF(AND(L1271="NECKLACE",OR(R1271=0,R1271=1,R1271=2)),[1]装备基础and强化!$Y$7,0))))</f>
        <v>0</v>
      </c>
      <c r="AN1271" s="43">
        <f>IF(AND(L1271="WEAPON",OR(R1271=3,R1271=4)),[1]装备基础and强化!$V$11,IF(AND(L1271="LEFTRING",OR(R1271=3,R1271=4)),[1]装备基础and强化!$W$11,IF(AND(L1271="RIGHTRING",OR(R1271=3,R1271=4)),[1]装备基础and强化!$X$11,IF(AND(L1271="NECKLACE",OR(R1271=3,R1271=4)),[1]装备基础and强化!$Y$11,0))))</f>
        <v>0</v>
      </c>
      <c r="AO1271" s="43">
        <f>IF(AND(L1271="BELT",T1271=1),[1]装备基础and强化!$AA$7,IF(AND(L1271="PANTS",T1271=1),[1]装备基础and强化!$AB$7,IF(AND(L1271="SHOES",T1271=1),[1]装备基础and强化!$AC$7,IF(AND(L1271="CLOTHES",T1271=1),[1]装备基础and强化!$AD$7,0))))</f>
        <v>0</v>
      </c>
      <c r="AP1271" s="43" t="e">
        <f>IF(AND(L1271="BELT",T1271=2),[1]装备基础and强化!$AF$7,IF(AND(L1271="PANTS",T1271=2),[1]装备基础and强化!$AG$7,IF(AND(L1271="SHOES",T1271=2),[1]装备基础and强化!$AH$7,IF(AND(L1271="CLOTHES",T1271=2),[1]装备基础and强化!$AI$7,0))))</f>
        <v>#REF!</v>
      </c>
      <c r="AQ1271" s="43">
        <f>IF(L1271="HAT",[1]装备基础and强化!$AK$7,IF(L1271="JADE",[1]装备基础and强化!$AK$7,0))</f>
        <v>0</v>
      </c>
      <c r="AR1271" s="43" t="e">
        <f t="shared" si="20"/>
        <v>#REF!</v>
      </c>
    </row>
    <row r="1272" spans="1:44" x14ac:dyDescent="0.15">
      <c r="A1272" s="43"/>
      <c r="B1272" s="5" t="s">
        <v>4259</v>
      </c>
      <c r="C1272" s="12">
        <v>21268</v>
      </c>
      <c r="D1272" s="5" t="s">
        <v>4260</v>
      </c>
      <c r="E1272" s="44" t="s">
        <v>22903</v>
      </c>
      <c r="F1272" s="4" t="s">
        <v>4261</v>
      </c>
      <c r="G1272" s="4" t="s">
        <v>4262</v>
      </c>
      <c r="H1272" s="44"/>
      <c r="I1272" s="4" t="s">
        <v>700</v>
      </c>
      <c r="J1272" s="6" t="s">
        <v>700</v>
      </c>
      <c r="K1272" s="45">
        <v>1</v>
      </c>
      <c r="L1272" s="4" t="s">
        <v>714</v>
      </c>
      <c r="M1272" s="104" t="s">
        <v>20168</v>
      </c>
      <c r="N1272" s="45">
        <v>2220100</v>
      </c>
      <c r="O1272" s="4" t="s">
        <v>4190</v>
      </c>
      <c r="P1272" s="4" t="s">
        <v>5936</v>
      </c>
      <c r="Q1272" s="4">
        <v>210</v>
      </c>
      <c r="R1272" s="4">
        <v>1</v>
      </c>
      <c r="S1272" s="4" t="s">
        <v>1707</v>
      </c>
      <c r="T1272" s="4">
        <v>2</v>
      </c>
      <c r="U1272" s="4">
        <v>1</v>
      </c>
      <c r="W1272" s="4" t="s">
        <v>4039</v>
      </c>
      <c r="X1272" s="4" t="s">
        <v>4040</v>
      </c>
      <c r="Y1272" s="45">
        <v>0</v>
      </c>
      <c r="Z1272" s="4" t="s">
        <v>4041</v>
      </c>
      <c r="AA1272" s="4">
        <v>1</v>
      </c>
      <c r="AB1272" s="4">
        <v>100</v>
      </c>
      <c r="AC1272" s="4">
        <v>1</v>
      </c>
      <c r="AD1272" s="4">
        <v>1</v>
      </c>
      <c r="AE1272" s="45" t="s">
        <v>16461</v>
      </c>
      <c r="AF1272" s="45" t="s">
        <v>16457</v>
      </c>
      <c r="AG1272" s="45" t="s">
        <v>16459</v>
      </c>
      <c r="AH1272" s="45" t="s">
        <v>16453</v>
      </c>
      <c r="AI1272" s="45" t="s">
        <v>16455</v>
      </c>
      <c r="AJ1272" s="63" t="s">
        <v>20405</v>
      </c>
      <c r="AK1272" s="63" t="s">
        <v>20406</v>
      </c>
      <c r="AL1272" s="45">
        <v>0</v>
      </c>
      <c r="AM1272" s="43">
        <f>IF(AND(L1272="WEAPON",OR(R1272=0,R1272=1,R1272=2)),[1]装备基础and强化!$V$7,IF(AND(L1272="LEFTRING",OR(R1272=0,R1272=1,R1272=2)),[1]装备基础and强化!$W$7,IF(AND(L1272="RIGHTRING",OR(R1272=0,R1272=1,R1272=2)),[1]装备基础and强化!$X$7,IF(AND(L1272="NECKLACE",OR(R1272=0,R1272=1,R1272=2)),[1]装备基础and强化!$Y$7,0))))</f>
        <v>0</v>
      </c>
      <c r="AN1272" s="43">
        <f>IF(AND(L1272="WEAPON",OR(R1272=3,R1272=4)),[1]装备基础and强化!$V$11,IF(AND(L1272="LEFTRING",OR(R1272=3,R1272=4)),[1]装备基础and强化!$W$11,IF(AND(L1272="RIGHTRING",OR(R1272=3,R1272=4)),[1]装备基础and强化!$X$11,IF(AND(L1272="NECKLACE",OR(R1272=3,R1272=4)),[1]装备基础and强化!$Y$11,0))))</f>
        <v>0</v>
      </c>
      <c r="AO1272" s="43">
        <f>IF(AND(L1272="BELT",T1272=1),[1]装备基础and强化!$AA$7,IF(AND(L1272="PANTS",T1272=1),[1]装备基础and强化!$AB$7,IF(AND(L1272="SHOES",T1272=1),[1]装备基础and强化!$AC$7,IF(AND(L1272="CLOTHES",T1272=1),[1]装备基础and强化!$AD$7,0))))</f>
        <v>0</v>
      </c>
      <c r="AP1272" s="43" t="e">
        <f>IF(AND(L1272="BELT",T1272=2),[1]装备基础and强化!$AF$7,IF(AND(L1272="PANTS",T1272=2),[1]装备基础and强化!$AG$7,IF(AND(L1272="SHOES",T1272=2),[1]装备基础and强化!$AH$7,IF(AND(L1272="CLOTHES",T1272=2),[1]装备基础and强化!$AI$7,0))))</f>
        <v>#REF!</v>
      </c>
      <c r="AQ1272" s="43">
        <f>IF(L1272="HAT",[1]装备基础and强化!$AK$7,IF(L1272="JADE",[1]装备基础and强化!$AK$7,0))</f>
        <v>0</v>
      </c>
      <c r="AR1272" s="43" t="e">
        <f t="shared" si="20"/>
        <v>#REF!</v>
      </c>
    </row>
    <row r="1273" spans="1:44" x14ac:dyDescent="0.15">
      <c r="A1273" s="43"/>
      <c r="B1273" s="5" t="s">
        <v>4263</v>
      </c>
      <c r="C1273" s="12">
        <v>21269</v>
      </c>
      <c r="D1273" s="5" t="s">
        <v>4260</v>
      </c>
      <c r="E1273" s="44" t="s">
        <v>22904</v>
      </c>
      <c r="F1273" s="4" t="s">
        <v>4264</v>
      </c>
      <c r="G1273" s="4" t="s">
        <v>4265</v>
      </c>
      <c r="H1273" s="44"/>
      <c r="I1273" s="4" t="s">
        <v>700</v>
      </c>
      <c r="J1273" s="6" t="s">
        <v>700</v>
      </c>
      <c r="K1273" s="45">
        <v>1</v>
      </c>
      <c r="L1273" s="4" t="s">
        <v>714</v>
      </c>
      <c r="M1273" s="104" t="s">
        <v>20169</v>
      </c>
      <c r="N1273" s="45">
        <v>2220200</v>
      </c>
      <c r="O1273" s="4" t="s">
        <v>14921</v>
      </c>
      <c r="P1273" s="4" t="s">
        <v>5936</v>
      </c>
      <c r="Q1273" s="4">
        <v>210</v>
      </c>
      <c r="R1273" s="4">
        <v>1</v>
      </c>
      <c r="S1273" s="4" t="s">
        <v>1707</v>
      </c>
      <c r="T1273" s="4">
        <v>2</v>
      </c>
      <c r="U1273" s="4">
        <v>2</v>
      </c>
      <c r="W1273" s="4" t="s">
        <v>4039</v>
      </c>
      <c r="X1273" s="4" t="s">
        <v>4040</v>
      </c>
      <c r="Y1273" s="45">
        <v>0</v>
      </c>
      <c r="Z1273" s="4" t="s">
        <v>4041</v>
      </c>
      <c r="AA1273" s="4">
        <v>1</v>
      </c>
      <c r="AB1273" s="4">
        <v>100</v>
      </c>
      <c r="AC1273" s="4">
        <v>1</v>
      </c>
      <c r="AD1273" s="4">
        <v>1</v>
      </c>
      <c r="AE1273" s="45" t="s">
        <v>16461</v>
      </c>
      <c r="AF1273" s="45" t="s">
        <v>16457</v>
      </c>
      <c r="AG1273" s="45" t="s">
        <v>16459</v>
      </c>
      <c r="AH1273" s="45" t="s">
        <v>16453</v>
      </c>
      <c r="AI1273" s="45" t="s">
        <v>16455</v>
      </c>
      <c r="AJ1273" s="63" t="s">
        <v>20405</v>
      </c>
      <c r="AK1273" s="63" t="s">
        <v>20406</v>
      </c>
      <c r="AL1273" s="4">
        <v>0</v>
      </c>
      <c r="AM1273" s="43">
        <f>IF(AND(L1273="WEAPON",OR(R1273=0,R1273=1,R1273=2)),[1]装备基础and强化!$V$7,IF(AND(L1273="LEFTRING",OR(R1273=0,R1273=1,R1273=2)),[1]装备基础and强化!$W$7,IF(AND(L1273="RIGHTRING",OR(R1273=0,R1273=1,R1273=2)),[1]装备基础and强化!$X$7,IF(AND(L1273="NECKLACE",OR(R1273=0,R1273=1,R1273=2)),[1]装备基础and强化!$Y$7,0))))</f>
        <v>0</v>
      </c>
      <c r="AN1273" s="43">
        <f>IF(AND(L1273="WEAPON",OR(R1273=3,R1273=4)),[1]装备基础and强化!$V$11,IF(AND(L1273="LEFTRING",OR(R1273=3,R1273=4)),[1]装备基础and强化!$W$11,IF(AND(L1273="RIGHTRING",OR(R1273=3,R1273=4)),[1]装备基础and强化!$X$11,IF(AND(L1273="NECKLACE",OR(R1273=3,R1273=4)),[1]装备基础and强化!$Y$11,0))))</f>
        <v>0</v>
      </c>
      <c r="AO1273" s="43">
        <f>IF(AND(L1273="BELT",T1273=1),[1]装备基础and强化!$AA$7,IF(AND(L1273="PANTS",T1273=1),[1]装备基础and强化!$AB$7,IF(AND(L1273="SHOES",T1273=1),[1]装备基础and强化!$AC$7,IF(AND(L1273="CLOTHES",T1273=1),[1]装备基础and强化!$AD$7,0))))</f>
        <v>0</v>
      </c>
      <c r="AP1273" s="43" t="e">
        <f>IF(AND(L1273="BELT",T1273=2),[1]装备基础and强化!$AF$7,IF(AND(L1273="PANTS",T1273=2),[1]装备基础and强化!$AG$7,IF(AND(L1273="SHOES",T1273=2),[1]装备基础and强化!$AH$7,IF(AND(L1273="CLOTHES",T1273=2),[1]装备基础and强化!$AI$7,0))))</f>
        <v>#REF!</v>
      </c>
      <c r="AQ1273" s="43">
        <f>IF(L1273="HAT",[1]装备基础and强化!$AK$7,IF(L1273="JADE",[1]装备基础and强化!$AK$7,0))</f>
        <v>0</v>
      </c>
      <c r="AR1273" s="43" t="e">
        <f t="shared" si="20"/>
        <v>#REF!</v>
      </c>
    </row>
    <row r="1274" spans="1:44" x14ac:dyDescent="0.15">
      <c r="A1274" s="43"/>
      <c r="B1274" s="5" t="s">
        <v>4266</v>
      </c>
      <c r="C1274" s="12">
        <v>21270</v>
      </c>
      <c r="D1274" s="5" t="s">
        <v>4260</v>
      </c>
      <c r="E1274" s="44" t="s">
        <v>22905</v>
      </c>
      <c r="F1274" s="4" t="s">
        <v>4267</v>
      </c>
      <c r="G1274" s="4" t="s">
        <v>4268</v>
      </c>
      <c r="H1274" s="44"/>
      <c r="I1274" s="4" t="s">
        <v>700</v>
      </c>
      <c r="J1274" s="6" t="s">
        <v>700</v>
      </c>
      <c r="K1274" s="45">
        <v>1</v>
      </c>
      <c r="L1274" s="4" t="s">
        <v>714</v>
      </c>
      <c r="M1274" s="104" t="s">
        <v>20170</v>
      </c>
      <c r="N1274" s="45">
        <v>2220300</v>
      </c>
      <c r="O1274" s="4" t="s">
        <v>9259</v>
      </c>
      <c r="P1274" s="4" t="s">
        <v>5936</v>
      </c>
      <c r="Q1274" s="4">
        <v>210</v>
      </c>
      <c r="R1274" s="4">
        <v>1</v>
      </c>
      <c r="S1274" s="4" t="s">
        <v>1707</v>
      </c>
      <c r="T1274" s="4">
        <v>2</v>
      </c>
      <c r="U1274" s="4">
        <v>3</v>
      </c>
      <c r="W1274" s="4" t="s">
        <v>4039</v>
      </c>
      <c r="X1274" s="4" t="s">
        <v>4040</v>
      </c>
      <c r="Y1274" s="45">
        <v>0</v>
      </c>
      <c r="Z1274" s="4" t="s">
        <v>4041</v>
      </c>
      <c r="AA1274" s="4">
        <v>1</v>
      </c>
      <c r="AB1274" s="4">
        <v>100</v>
      </c>
      <c r="AC1274" s="4">
        <v>1</v>
      </c>
      <c r="AD1274" s="4">
        <v>1</v>
      </c>
      <c r="AE1274" s="45" t="s">
        <v>16461</v>
      </c>
      <c r="AF1274" s="45" t="s">
        <v>16457</v>
      </c>
      <c r="AG1274" s="45" t="s">
        <v>16459</v>
      </c>
      <c r="AH1274" s="45" t="s">
        <v>16453</v>
      </c>
      <c r="AI1274" s="45" t="s">
        <v>16455</v>
      </c>
      <c r="AJ1274" s="63" t="s">
        <v>20405</v>
      </c>
      <c r="AK1274" s="63" t="s">
        <v>20406</v>
      </c>
      <c r="AL1274" s="45">
        <v>0</v>
      </c>
      <c r="AM1274" s="43">
        <f>IF(AND(L1274="WEAPON",OR(R1274=0,R1274=1,R1274=2)),[1]装备基础and强化!$V$7,IF(AND(L1274="LEFTRING",OR(R1274=0,R1274=1,R1274=2)),[1]装备基础and强化!$W$7,IF(AND(L1274="RIGHTRING",OR(R1274=0,R1274=1,R1274=2)),[1]装备基础and强化!$X$7,IF(AND(L1274="NECKLACE",OR(R1274=0,R1274=1,R1274=2)),[1]装备基础and强化!$Y$7,0))))</f>
        <v>0</v>
      </c>
      <c r="AN1274" s="43">
        <f>IF(AND(L1274="WEAPON",OR(R1274=3,R1274=4)),[1]装备基础and强化!$V$11,IF(AND(L1274="LEFTRING",OR(R1274=3,R1274=4)),[1]装备基础and强化!$W$11,IF(AND(L1274="RIGHTRING",OR(R1274=3,R1274=4)),[1]装备基础and强化!$X$11,IF(AND(L1274="NECKLACE",OR(R1274=3,R1274=4)),[1]装备基础and强化!$Y$11,0))))</f>
        <v>0</v>
      </c>
      <c r="AO1274" s="43">
        <f>IF(AND(L1274="BELT",T1274=1),[1]装备基础and强化!$AA$7,IF(AND(L1274="PANTS",T1274=1),[1]装备基础and强化!$AB$7,IF(AND(L1274="SHOES",T1274=1),[1]装备基础and强化!$AC$7,IF(AND(L1274="CLOTHES",T1274=1),[1]装备基础and强化!$AD$7,0))))</f>
        <v>0</v>
      </c>
      <c r="AP1274" s="43" t="e">
        <f>IF(AND(L1274="BELT",T1274=2),[1]装备基础and强化!$AF$7,IF(AND(L1274="PANTS",T1274=2),[1]装备基础and强化!$AG$7,IF(AND(L1274="SHOES",T1274=2),[1]装备基础and强化!$AH$7,IF(AND(L1274="CLOTHES",T1274=2),[1]装备基础and强化!$AI$7,0))))</f>
        <v>#REF!</v>
      </c>
      <c r="AQ1274" s="43">
        <f>IF(L1274="HAT",[1]装备基础and强化!$AK$7,IF(L1274="JADE",[1]装备基础and强化!$AK$7,0))</f>
        <v>0</v>
      </c>
      <c r="AR1274" s="43" t="e">
        <f t="shared" si="20"/>
        <v>#REF!</v>
      </c>
    </row>
    <row r="1275" spans="1:44" x14ac:dyDescent="0.15">
      <c r="A1275" s="43"/>
      <c r="B1275" s="5" t="s">
        <v>4269</v>
      </c>
      <c r="C1275" s="12">
        <v>21271</v>
      </c>
      <c r="D1275" s="5" t="s">
        <v>4260</v>
      </c>
      <c r="E1275" s="44" t="s">
        <v>22906</v>
      </c>
      <c r="F1275" s="4" t="s">
        <v>4270</v>
      </c>
      <c r="G1275" s="4" t="s">
        <v>4271</v>
      </c>
      <c r="H1275" s="44"/>
      <c r="I1275" s="4" t="s">
        <v>700</v>
      </c>
      <c r="J1275" s="6" t="s">
        <v>700</v>
      </c>
      <c r="K1275" s="45">
        <v>1</v>
      </c>
      <c r="L1275" s="4" t="s">
        <v>714</v>
      </c>
      <c r="M1275" s="104" t="s">
        <v>20171</v>
      </c>
      <c r="N1275" s="45">
        <v>2220400</v>
      </c>
      <c r="O1275" s="4" t="s">
        <v>14922</v>
      </c>
      <c r="P1275" s="4" t="s">
        <v>5936</v>
      </c>
      <c r="Q1275" s="4">
        <v>210</v>
      </c>
      <c r="R1275" s="4">
        <v>1</v>
      </c>
      <c r="S1275" s="4" t="s">
        <v>1707</v>
      </c>
      <c r="T1275" s="4">
        <v>2</v>
      </c>
      <c r="U1275" s="4">
        <v>4</v>
      </c>
      <c r="W1275" s="4" t="s">
        <v>4039</v>
      </c>
      <c r="X1275" s="4" t="s">
        <v>4040</v>
      </c>
      <c r="Y1275" s="45">
        <v>0</v>
      </c>
      <c r="Z1275" s="4" t="s">
        <v>4041</v>
      </c>
      <c r="AA1275" s="4">
        <v>1</v>
      </c>
      <c r="AB1275" s="4">
        <v>100</v>
      </c>
      <c r="AC1275" s="4">
        <v>1</v>
      </c>
      <c r="AD1275" s="4">
        <v>1</v>
      </c>
      <c r="AE1275" s="45" t="s">
        <v>16461</v>
      </c>
      <c r="AF1275" s="45" t="s">
        <v>16457</v>
      </c>
      <c r="AG1275" s="45" t="s">
        <v>16459</v>
      </c>
      <c r="AH1275" s="45" t="s">
        <v>16453</v>
      </c>
      <c r="AI1275" s="45" t="s">
        <v>16455</v>
      </c>
      <c r="AJ1275" s="63" t="s">
        <v>20405</v>
      </c>
      <c r="AK1275" s="63" t="s">
        <v>20406</v>
      </c>
      <c r="AL1275" s="4">
        <v>0</v>
      </c>
      <c r="AM1275" s="43">
        <f>IF(AND(L1275="WEAPON",OR(R1275=0,R1275=1,R1275=2)),[1]装备基础and强化!$V$7,IF(AND(L1275="LEFTRING",OR(R1275=0,R1275=1,R1275=2)),[1]装备基础and强化!$W$7,IF(AND(L1275="RIGHTRING",OR(R1275=0,R1275=1,R1275=2)),[1]装备基础and强化!$X$7,IF(AND(L1275="NECKLACE",OR(R1275=0,R1275=1,R1275=2)),[1]装备基础and强化!$Y$7,0))))</f>
        <v>0</v>
      </c>
      <c r="AN1275" s="43">
        <f>IF(AND(L1275="WEAPON",OR(R1275=3,R1275=4)),[1]装备基础and强化!$V$11,IF(AND(L1275="LEFTRING",OR(R1275=3,R1275=4)),[1]装备基础and强化!$W$11,IF(AND(L1275="RIGHTRING",OR(R1275=3,R1275=4)),[1]装备基础and强化!$X$11,IF(AND(L1275="NECKLACE",OR(R1275=3,R1275=4)),[1]装备基础and强化!$Y$11,0))))</f>
        <v>0</v>
      </c>
      <c r="AO1275" s="43">
        <f>IF(AND(L1275="BELT",T1275=1),[1]装备基础and强化!$AA$7,IF(AND(L1275="PANTS",T1275=1),[1]装备基础and强化!$AB$7,IF(AND(L1275="SHOES",T1275=1),[1]装备基础and强化!$AC$7,IF(AND(L1275="CLOTHES",T1275=1),[1]装备基础and强化!$AD$7,0))))</f>
        <v>0</v>
      </c>
      <c r="AP1275" s="43" t="e">
        <f>IF(AND(L1275="BELT",T1275=2),[1]装备基础and强化!$AF$7,IF(AND(L1275="PANTS",T1275=2),[1]装备基础and强化!$AG$7,IF(AND(L1275="SHOES",T1275=2),[1]装备基础and强化!$AH$7,IF(AND(L1275="CLOTHES",T1275=2),[1]装备基础and强化!$AI$7,0))))</f>
        <v>#REF!</v>
      </c>
      <c r="AQ1275" s="43">
        <f>IF(L1275="HAT",[1]装备基础and强化!$AK$7,IF(L1275="JADE",[1]装备基础and强化!$AK$7,0))</f>
        <v>0</v>
      </c>
      <c r="AR1275" s="43" t="e">
        <f t="shared" si="20"/>
        <v>#REF!</v>
      </c>
    </row>
    <row r="1276" spans="1:44" x14ac:dyDescent="0.15">
      <c r="A1276" s="43"/>
      <c r="B1276" s="5" t="s">
        <v>4272</v>
      </c>
      <c r="C1276" s="12">
        <v>21272</v>
      </c>
      <c r="D1276" s="5" t="s">
        <v>4260</v>
      </c>
      <c r="E1276" s="44" t="s">
        <v>22907</v>
      </c>
      <c r="F1276" s="4" t="s">
        <v>4273</v>
      </c>
      <c r="G1276" s="4" t="s">
        <v>4274</v>
      </c>
      <c r="H1276" s="44"/>
      <c r="I1276" s="4" t="s">
        <v>700</v>
      </c>
      <c r="J1276" s="6" t="s">
        <v>700</v>
      </c>
      <c r="K1276" s="45">
        <v>1</v>
      </c>
      <c r="L1276" s="4" t="s">
        <v>714</v>
      </c>
      <c r="M1276" s="104" t="s">
        <v>26299</v>
      </c>
      <c r="N1276" s="45">
        <v>2220500</v>
      </c>
      <c r="O1276" s="4" t="s">
        <v>13641</v>
      </c>
      <c r="P1276" s="4" t="s">
        <v>5936</v>
      </c>
      <c r="Q1276" s="4">
        <v>210</v>
      </c>
      <c r="R1276" s="4">
        <v>1</v>
      </c>
      <c r="S1276" s="4" t="s">
        <v>1707</v>
      </c>
      <c r="T1276" s="4">
        <v>2</v>
      </c>
      <c r="U1276" s="4">
        <v>5</v>
      </c>
      <c r="W1276" s="4" t="s">
        <v>4039</v>
      </c>
      <c r="X1276" s="4" t="s">
        <v>4040</v>
      </c>
      <c r="Y1276" s="45">
        <v>0</v>
      </c>
      <c r="Z1276" s="4" t="s">
        <v>4041</v>
      </c>
      <c r="AA1276" s="4">
        <v>1</v>
      </c>
      <c r="AB1276" s="4">
        <v>100</v>
      </c>
      <c r="AC1276" s="4">
        <v>1</v>
      </c>
      <c r="AD1276" s="4">
        <v>1</v>
      </c>
      <c r="AE1276" s="45" t="s">
        <v>16461</v>
      </c>
      <c r="AF1276" s="45" t="s">
        <v>16457</v>
      </c>
      <c r="AG1276" s="45" t="s">
        <v>16459</v>
      </c>
      <c r="AH1276" s="45" t="s">
        <v>16453</v>
      </c>
      <c r="AI1276" s="45" t="s">
        <v>16455</v>
      </c>
      <c r="AJ1276" s="63" t="s">
        <v>20405</v>
      </c>
      <c r="AK1276" s="63" t="s">
        <v>20406</v>
      </c>
      <c r="AL1276" s="45">
        <v>0</v>
      </c>
      <c r="AM1276" s="43">
        <f>IF(AND(L1276="WEAPON",OR(R1276=0,R1276=1,R1276=2)),[1]装备基础and强化!$V$7,IF(AND(L1276="LEFTRING",OR(R1276=0,R1276=1,R1276=2)),[1]装备基础and强化!$W$7,IF(AND(L1276="RIGHTRING",OR(R1276=0,R1276=1,R1276=2)),[1]装备基础and强化!$X$7,IF(AND(L1276="NECKLACE",OR(R1276=0,R1276=1,R1276=2)),[1]装备基础and强化!$Y$7,0))))</f>
        <v>0</v>
      </c>
      <c r="AN1276" s="43">
        <f>IF(AND(L1276="WEAPON",OR(R1276=3,R1276=4)),[1]装备基础and强化!$V$11,IF(AND(L1276="LEFTRING",OR(R1276=3,R1276=4)),[1]装备基础and强化!$W$11,IF(AND(L1276="RIGHTRING",OR(R1276=3,R1276=4)),[1]装备基础and强化!$X$11,IF(AND(L1276="NECKLACE",OR(R1276=3,R1276=4)),[1]装备基础and强化!$Y$11,0))))</f>
        <v>0</v>
      </c>
      <c r="AO1276" s="43">
        <f>IF(AND(L1276="BELT",T1276=1),[1]装备基础and强化!$AA$7,IF(AND(L1276="PANTS",T1276=1),[1]装备基础and强化!$AB$7,IF(AND(L1276="SHOES",T1276=1),[1]装备基础and强化!$AC$7,IF(AND(L1276="CLOTHES",T1276=1),[1]装备基础and强化!$AD$7,0))))</f>
        <v>0</v>
      </c>
      <c r="AP1276" s="43" t="e">
        <f>IF(AND(L1276="BELT",T1276=2),[1]装备基础and强化!$AF$7,IF(AND(L1276="PANTS",T1276=2),[1]装备基础and强化!$AG$7,IF(AND(L1276="SHOES",T1276=2),[1]装备基础and强化!$AH$7,IF(AND(L1276="CLOTHES",T1276=2),[1]装备基础and强化!$AI$7,0))))</f>
        <v>#REF!</v>
      </c>
      <c r="AQ1276" s="43">
        <f>IF(L1276="HAT",[1]装备基础and强化!$AK$7,IF(L1276="JADE",[1]装备基础and强化!$AK$7,0))</f>
        <v>0</v>
      </c>
      <c r="AR1276" s="43" t="e">
        <f t="shared" si="20"/>
        <v>#REF!</v>
      </c>
    </row>
    <row r="1277" spans="1:44" x14ac:dyDescent="0.15">
      <c r="A1277" s="43"/>
      <c r="B1277" s="5" t="s">
        <v>4275</v>
      </c>
      <c r="C1277" s="12">
        <v>21273</v>
      </c>
      <c r="D1277" s="5" t="s">
        <v>4260</v>
      </c>
      <c r="E1277" s="44" t="s">
        <v>22908</v>
      </c>
      <c r="F1277" s="4" t="s">
        <v>4276</v>
      </c>
      <c r="G1277" s="4" t="s">
        <v>4277</v>
      </c>
      <c r="H1277" s="44"/>
      <c r="I1277" s="4" t="s">
        <v>700</v>
      </c>
      <c r="J1277" s="6" t="s">
        <v>700</v>
      </c>
      <c r="K1277" s="45">
        <v>1</v>
      </c>
      <c r="L1277" s="4" t="s">
        <v>714</v>
      </c>
      <c r="M1277" s="104" t="s">
        <v>26300</v>
      </c>
      <c r="N1277" s="45">
        <v>2220600</v>
      </c>
      <c r="O1277" s="4" t="s">
        <v>14923</v>
      </c>
      <c r="P1277" s="4" t="s">
        <v>5936</v>
      </c>
      <c r="Q1277" s="4">
        <v>210</v>
      </c>
      <c r="R1277" s="4">
        <v>1</v>
      </c>
      <c r="S1277" s="4" t="s">
        <v>1707</v>
      </c>
      <c r="T1277" s="4">
        <v>2</v>
      </c>
      <c r="U1277" s="4">
        <v>6</v>
      </c>
      <c r="W1277" s="4" t="s">
        <v>4039</v>
      </c>
      <c r="X1277" s="4" t="s">
        <v>4040</v>
      </c>
      <c r="Y1277" s="45">
        <v>0</v>
      </c>
      <c r="Z1277" s="4" t="s">
        <v>4041</v>
      </c>
      <c r="AA1277" s="4">
        <v>1</v>
      </c>
      <c r="AB1277" s="4">
        <v>100</v>
      </c>
      <c r="AC1277" s="4">
        <v>1</v>
      </c>
      <c r="AD1277" s="4">
        <v>1</v>
      </c>
      <c r="AE1277" s="45" t="s">
        <v>16461</v>
      </c>
      <c r="AF1277" s="45" t="s">
        <v>16457</v>
      </c>
      <c r="AG1277" s="45" t="s">
        <v>16459</v>
      </c>
      <c r="AH1277" s="45" t="s">
        <v>16453</v>
      </c>
      <c r="AI1277" s="45" t="s">
        <v>16455</v>
      </c>
      <c r="AJ1277" s="63" t="s">
        <v>20405</v>
      </c>
      <c r="AK1277" s="63" t="s">
        <v>20406</v>
      </c>
      <c r="AL1277" s="4">
        <v>0</v>
      </c>
      <c r="AM1277" s="43">
        <f>IF(AND(L1277="WEAPON",OR(R1277=0,R1277=1,R1277=2)),[1]装备基础and强化!$V$7,IF(AND(L1277="LEFTRING",OR(R1277=0,R1277=1,R1277=2)),[1]装备基础and强化!$W$7,IF(AND(L1277="RIGHTRING",OR(R1277=0,R1277=1,R1277=2)),[1]装备基础and强化!$X$7,IF(AND(L1277="NECKLACE",OR(R1277=0,R1277=1,R1277=2)),[1]装备基础and强化!$Y$7,0))))</f>
        <v>0</v>
      </c>
      <c r="AN1277" s="43">
        <f>IF(AND(L1277="WEAPON",OR(R1277=3,R1277=4)),[1]装备基础and强化!$V$11,IF(AND(L1277="LEFTRING",OR(R1277=3,R1277=4)),[1]装备基础and强化!$W$11,IF(AND(L1277="RIGHTRING",OR(R1277=3,R1277=4)),[1]装备基础and强化!$X$11,IF(AND(L1277="NECKLACE",OR(R1277=3,R1277=4)),[1]装备基础and强化!$Y$11,0))))</f>
        <v>0</v>
      </c>
      <c r="AO1277" s="43">
        <f>IF(AND(L1277="BELT",T1277=1),[1]装备基础and强化!$AA$7,IF(AND(L1277="PANTS",T1277=1),[1]装备基础and强化!$AB$7,IF(AND(L1277="SHOES",T1277=1),[1]装备基础and强化!$AC$7,IF(AND(L1277="CLOTHES",T1277=1),[1]装备基础and强化!$AD$7,0))))</f>
        <v>0</v>
      </c>
      <c r="AP1277" s="43" t="e">
        <f>IF(AND(L1277="BELT",T1277=2),[1]装备基础and强化!$AF$7,IF(AND(L1277="PANTS",T1277=2),[1]装备基础and强化!$AG$7,IF(AND(L1277="SHOES",T1277=2),[1]装备基础and强化!$AH$7,IF(AND(L1277="CLOTHES",T1277=2),[1]装备基础and强化!$AI$7,0))))</f>
        <v>#REF!</v>
      </c>
      <c r="AQ1277" s="43">
        <f>IF(L1277="HAT",[1]装备基础and强化!$AK$7,IF(L1277="JADE",[1]装备基础and强化!$AK$7,0))</f>
        <v>0</v>
      </c>
      <c r="AR1277" s="43" t="e">
        <f t="shared" si="20"/>
        <v>#REF!</v>
      </c>
    </row>
    <row r="1278" spans="1:44" x14ac:dyDescent="0.15">
      <c r="A1278" s="43"/>
      <c r="B1278" s="5" t="s">
        <v>4278</v>
      </c>
      <c r="C1278" s="12">
        <v>21274</v>
      </c>
      <c r="D1278" s="5" t="s">
        <v>4260</v>
      </c>
      <c r="E1278" s="44" t="s">
        <v>22909</v>
      </c>
      <c r="F1278" s="4" t="s">
        <v>4279</v>
      </c>
      <c r="G1278" s="4" t="s">
        <v>4280</v>
      </c>
      <c r="H1278" s="44"/>
      <c r="I1278" s="4" t="s">
        <v>700</v>
      </c>
      <c r="J1278" s="6" t="s">
        <v>700</v>
      </c>
      <c r="K1278" s="45">
        <v>1</v>
      </c>
      <c r="L1278" s="4" t="s">
        <v>714</v>
      </c>
      <c r="M1278" s="104" t="s">
        <v>26301</v>
      </c>
      <c r="N1278" s="45">
        <v>2220700</v>
      </c>
      <c r="O1278" s="4" t="s">
        <v>14924</v>
      </c>
      <c r="P1278" s="4" t="s">
        <v>5936</v>
      </c>
      <c r="Q1278" s="4">
        <v>210</v>
      </c>
      <c r="R1278" s="4">
        <v>1</v>
      </c>
      <c r="S1278" s="4" t="s">
        <v>1707</v>
      </c>
      <c r="T1278" s="4">
        <v>2</v>
      </c>
      <c r="U1278" s="4">
        <v>7</v>
      </c>
      <c r="W1278" s="4" t="s">
        <v>4039</v>
      </c>
      <c r="X1278" s="4" t="s">
        <v>4040</v>
      </c>
      <c r="Y1278" s="45">
        <v>0</v>
      </c>
      <c r="Z1278" s="4" t="s">
        <v>4041</v>
      </c>
      <c r="AA1278" s="4">
        <v>1</v>
      </c>
      <c r="AB1278" s="4">
        <v>100</v>
      </c>
      <c r="AC1278" s="4">
        <v>1</v>
      </c>
      <c r="AD1278" s="4">
        <v>1</v>
      </c>
      <c r="AE1278" s="45" t="s">
        <v>16461</v>
      </c>
      <c r="AF1278" s="45" t="s">
        <v>16457</v>
      </c>
      <c r="AG1278" s="45" t="s">
        <v>16459</v>
      </c>
      <c r="AH1278" s="45" t="s">
        <v>16453</v>
      </c>
      <c r="AI1278" s="45" t="s">
        <v>16455</v>
      </c>
      <c r="AJ1278" s="63" t="s">
        <v>20405</v>
      </c>
      <c r="AK1278" s="63" t="s">
        <v>20406</v>
      </c>
      <c r="AL1278" s="45">
        <v>0</v>
      </c>
      <c r="AM1278" s="43">
        <f>IF(AND(L1278="WEAPON",OR(R1278=0,R1278=1,R1278=2)),[1]装备基础and强化!$V$7,IF(AND(L1278="LEFTRING",OR(R1278=0,R1278=1,R1278=2)),[1]装备基础and强化!$W$7,IF(AND(L1278="RIGHTRING",OR(R1278=0,R1278=1,R1278=2)),[1]装备基础and强化!$X$7,IF(AND(L1278="NECKLACE",OR(R1278=0,R1278=1,R1278=2)),[1]装备基础and强化!$Y$7,0))))</f>
        <v>0</v>
      </c>
      <c r="AN1278" s="43">
        <f>IF(AND(L1278="WEAPON",OR(R1278=3,R1278=4)),[1]装备基础and强化!$V$11,IF(AND(L1278="LEFTRING",OR(R1278=3,R1278=4)),[1]装备基础and强化!$W$11,IF(AND(L1278="RIGHTRING",OR(R1278=3,R1278=4)),[1]装备基础and强化!$X$11,IF(AND(L1278="NECKLACE",OR(R1278=3,R1278=4)),[1]装备基础and强化!$Y$11,0))))</f>
        <v>0</v>
      </c>
      <c r="AO1278" s="43">
        <f>IF(AND(L1278="BELT",T1278=1),[1]装备基础and强化!$AA$7,IF(AND(L1278="PANTS",T1278=1),[1]装备基础and强化!$AB$7,IF(AND(L1278="SHOES",T1278=1),[1]装备基础and强化!$AC$7,IF(AND(L1278="CLOTHES",T1278=1),[1]装备基础and强化!$AD$7,0))))</f>
        <v>0</v>
      </c>
      <c r="AP1278" s="43" t="e">
        <f>IF(AND(L1278="BELT",T1278=2),[1]装备基础and强化!$AF$7,IF(AND(L1278="PANTS",T1278=2),[1]装备基础and强化!$AG$7,IF(AND(L1278="SHOES",T1278=2),[1]装备基础and强化!$AH$7,IF(AND(L1278="CLOTHES",T1278=2),[1]装备基础and强化!$AI$7,0))))</f>
        <v>#REF!</v>
      </c>
      <c r="AQ1278" s="43">
        <f>IF(L1278="HAT",[1]装备基础and强化!$AK$7,IF(L1278="JADE",[1]装备基础and强化!$AK$7,0))</f>
        <v>0</v>
      </c>
      <c r="AR1278" s="43" t="e">
        <f t="shared" si="20"/>
        <v>#REF!</v>
      </c>
    </row>
    <row r="1279" spans="1:44" x14ac:dyDescent="0.15">
      <c r="A1279" s="43"/>
      <c r="B1279" s="5" t="s">
        <v>4281</v>
      </c>
      <c r="C1279" s="12">
        <v>21275</v>
      </c>
      <c r="D1279" s="5" t="s">
        <v>4260</v>
      </c>
      <c r="E1279" s="44" t="s">
        <v>22910</v>
      </c>
      <c r="F1279" s="4" t="s">
        <v>4282</v>
      </c>
      <c r="G1279" s="4" t="s">
        <v>4283</v>
      </c>
      <c r="H1279" s="44"/>
      <c r="I1279" s="4" t="s">
        <v>700</v>
      </c>
      <c r="J1279" s="6" t="s">
        <v>700</v>
      </c>
      <c r="K1279" s="45">
        <v>1</v>
      </c>
      <c r="L1279" s="4" t="s">
        <v>714</v>
      </c>
      <c r="M1279" s="104" t="s">
        <v>26302</v>
      </c>
      <c r="N1279" s="45">
        <v>2220800</v>
      </c>
      <c r="O1279" s="4" t="s">
        <v>14925</v>
      </c>
      <c r="P1279" s="4" t="s">
        <v>5936</v>
      </c>
      <c r="Q1279" s="4">
        <v>210</v>
      </c>
      <c r="R1279" s="4">
        <v>1</v>
      </c>
      <c r="S1279" s="4" t="s">
        <v>1707</v>
      </c>
      <c r="T1279" s="4">
        <v>2</v>
      </c>
      <c r="U1279" s="4">
        <v>8</v>
      </c>
      <c r="W1279" s="4" t="s">
        <v>4039</v>
      </c>
      <c r="X1279" s="4" t="s">
        <v>4040</v>
      </c>
      <c r="Y1279" s="45">
        <v>0</v>
      </c>
      <c r="Z1279" s="4" t="s">
        <v>4041</v>
      </c>
      <c r="AA1279" s="4">
        <v>1</v>
      </c>
      <c r="AB1279" s="4">
        <v>100</v>
      </c>
      <c r="AC1279" s="4">
        <v>1</v>
      </c>
      <c r="AD1279" s="4">
        <v>1</v>
      </c>
      <c r="AE1279" s="45" t="s">
        <v>16461</v>
      </c>
      <c r="AF1279" s="45" t="s">
        <v>16457</v>
      </c>
      <c r="AG1279" s="45" t="s">
        <v>16459</v>
      </c>
      <c r="AH1279" s="45" t="s">
        <v>16453</v>
      </c>
      <c r="AI1279" s="45" t="s">
        <v>16455</v>
      </c>
      <c r="AJ1279" s="63" t="s">
        <v>20405</v>
      </c>
      <c r="AK1279" s="63" t="s">
        <v>20406</v>
      </c>
      <c r="AL1279" s="4">
        <v>0</v>
      </c>
      <c r="AM1279" s="43">
        <f>IF(AND(L1279="WEAPON",OR(R1279=0,R1279=1,R1279=2)),[1]装备基础and强化!$V$7,IF(AND(L1279="LEFTRING",OR(R1279=0,R1279=1,R1279=2)),[1]装备基础and强化!$W$7,IF(AND(L1279="RIGHTRING",OR(R1279=0,R1279=1,R1279=2)),[1]装备基础and强化!$X$7,IF(AND(L1279="NECKLACE",OR(R1279=0,R1279=1,R1279=2)),[1]装备基础and强化!$Y$7,0))))</f>
        <v>0</v>
      </c>
      <c r="AN1279" s="43">
        <f>IF(AND(L1279="WEAPON",OR(R1279=3,R1279=4)),[1]装备基础and强化!$V$11,IF(AND(L1279="LEFTRING",OR(R1279=3,R1279=4)),[1]装备基础and强化!$W$11,IF(AND(L1279="RIGHTRING",OR(R1279=3,R1279=4)),[1]装备基础and强化!$X$11,IF(AND(L1279="NECKLACE",OR(R1279=3,R1279=4)),[1]装备基础and强化!$Y$11,0))))</f>
        <v>0</v>
      </c>
      <c r="AO1279" s="43">
        <f>IF(AND(L1279="BELT",T1279=1),[1]装备基础and强化!$AA$7,IF(AND(L1279="PANTS",T1279=1),[1]装备基础and强化!$AB$7,IF(AND(L1279="SHOES",T1279=1),[1]装备基础and强化!$AC$7,IF(AND(L1279="CLOTHES",T1279=1),[1]装备基础and强化!$AD$7,0))))</f>
        <v>0</v>
      </c>
      <c r="AP1279" s="43" t="e">
        <f>IF(AND(L1279="BELT",T1279=2),[1]装备基础and强化!$AF$7,IF(AND(L1279="PANTS",T1279=2),[1]装备基础and强化!$AG$7,IF(AND(L1279="SHOES",T1279=2),[1]装备基础and强化!$AH$7,IF(AND(L1279="CLOTHES",T1279=2),[1]装备基础and强化!$AI$7,0))))</f>
        <v>#REF!</v>
      </c>
      <c r="AQ1279" s="43">
        <f>IF(L1279="HAT",[1]装备基础and强化!$AK$7,IF(L1279="JADE",[1]装备基础and强化!$AK$7,0))</f>
        <v>0</v>
      </c>
      <c r="AR1279" s="43" t="e">
        <f t="shared" si="20"/>
        <v>#REF!</v>
      </c>
    </row>
    <row r="1280" spans="1:44" x14ac:dyDescent="0.15">
      <c r="A1280" s="43"/>
      <c r="B1280" s="5" t="s">
        <v>4284</v>
      </c>
      <c r="C1280" s="12">
        <v>21276</v>
      </c>
      <c r="D1280" s="5" t="s">
        <v>4285</v>
      </c>
      <c r="E1280" s="44" t="s">
        <v>22911</v>
      </c>
      <c r="F1280" s="4" t="s">
        <v>4286</v>
      </c>
      <c r="G1280" s="4" t="s">
        <v>4287</v>
      </c>
      <c r="H1280" s="44"/>
      <c r="I1280" s="4" t="s">
        <v>700</v>
      </c>
      <c r="J1280" s="6" t="s">
        <v>700</v>
      </c>
      <c r="K1280" s="45">
        <v>1</v>
      </c>
      <c r="L1280" s="4" t="s">
        <v>714</v>
      </c>
      <c r="M1280" s="104" t="s">
        <v>26303</v>
      </c>
      <c r="N1280" s="45">
        <v>2250100</v>
      </c>
      <c r="O1280" s="4" t="s">
        <v>6078</v>
      </c>
      <c r="P1280" s="4" t="s">
        <v>5936</v>
      </c>
      <c r="Q1280" s="4">
        <v>240</v>
      </c>
      <c r="R1280" s="4">
        <v>1</v>
      </c>
      <c r="S1280" s="4" t="s">
        <v>1738</v>
      </c>
      <c r="T1280" s="4">
        <v>2</v>
      </c>
      <c r="U1280" s="4">
        <v>1</v>
      </c>
      <c r="W1280" s="4" t="s">
        <v>4070</v>
      </c>
      <c r="X1280" s="4" t="s">
        <v>4071</v>
      </c>
      <c r="Y1280" s="45">
        <v>0</v>
      </c>
      <c r="Z1280" s="4" t="s">
        <v>4072</v>
      </c>
      <c r="AA1280" s="4">
        <v>1</v>
      </c>
      <c r="AB1280" s="4">
        <v>100</v>
      </c>
      <c r="AC1280" s="4">
        <v>1</v>
      </c>
      <c r="AD1280" s="4">
        <v>1</v>
      </c>
      <c r="AE1280" s="45" t="s">
        <v>16461</v>
      </c>
      <c r="AF1280" s="45" t="s">
        <v>16457</v>
      </c>
      <c r="AG1280" s="45" t="s">
        <v>16459</v>
      </c>
      <c r="AH1280" s="45" t="s">
        <v>16453</v>
      </c>
      <c r="AI1280" s="45" t="s">
        <v>16455</v>
      </c>
      <c r="AJ1280" s="63" t="s">
        <v>20405</v>
      </c>
      <c r="AK1280" s="63" t="s">
        <v>20406</v>
      </c>
      <c r="AL1280" s="45">
        <v>0</v>
      </c>
      <c r="AM1280" s="43">
        <f>IF(AND(L1280="WEAPON",OR(R1280=0,R1280=1,R1280=2)),[1]装备基础and强化!$V$7,IF(AND(L1280="LEFTRING",OR(R1280=0,R1280=1,R1280=2)),[1]装备基础and强化!$W$7,IF(AND(L1280="RIGHTRING",OR(R1280=0,R1280=1,R1280=2)),[1]装备基础and强化!$X$7,IF(AND(L1280="NECKLACE",OR(R1280=0,R1280=1,R1280=2)),[1]装备基础and强化!$Y$7,0))))</f>
        <v>0</v>
      </c>
      <c r="AN1280" s="43">
        <f>IF(AND(L1280="WEAPON",OR(R1280=3,R1280=4)),[1]装备基础and强化!$V$11,IF(AND(L1280="LEFTRING",OR(R1280=3,R1280=4)),[1]装备基础and强化!$W$11,IF(AND(L1280="RIGHTRING",OR(R1280=3,R1280=4)),[1]装备基础and强化!$X$11,IF(AND(L1280="NECKLACE",OR(R1280=3,R1280=4)),[1]装备基础and强化!$Y$11,0))))</f>
        <v>0</v>
      </c>
      <c r="AO1280" s="43">
        <f>IF(AND(L1280="BELT",T1280=1),[1]装备基础and强化!$AA$7,IF(AND(L1280="PANTS",T1280=1),[1]装备基础and强化!$AB$7,IF(AND(L1280="SHOES",T1280=1),[1]装备基础and强化!$AC$7,IF(AND(L1280="CLOTHES",T1280=1),[1]装备基础and强化!$AD$7,0))))</f>
        <v>0</v>
      </c>
      <c r="AP1280" s="43" t="e">
        <f>IF(AND(L1280="BELT",T1280=2),[1]装备基础and强化!$AF$7,IF(AND(L1280="PANTS",T1280=2),[1]装备基础and强化!$AG$7,IF(AND(L1280="SHOES",T1280=2),[1]装备基础and强化!$AH$7,IF(AND(L1280="CLOTHES",T1280=2),[1]装备基础and强化!$AI$7,0))))</f>
        <v>#REF!</v>
      </c>
      <c r="AQ1280" s="43">
        <f>IF(L1280="HAT",[1]装备基础and强化!$AK$7,IF(L1280="JADE",[1]装备基础and强化!$AK$7,0))</f>
        <v>0</v>
      </c>
      <c r="AR1280" s="43" t="e">
        <f t="shared" si="20"/>
        <v>#REF!</v>
      </c>
    </row>
    <row r="1281" spans="1:44" x14ac:dyDescent="0.15">
      <c r="A1281" s="43"/>
      <c r="B1281" s="5" t="s">
        <v>4288</v>
      </c>
      <c r="C1281" s="12">
        <v>21277</v>
      </c>
      <c r="D1281" s="5" t="s">
        <v>4285</v>
      </c>
      <c r="E1281" s="44" t="s">
        <v>22912</v>
      </c>
      <c r="F1281" s="4" t="s">
        <v>4289</v>
      </c>
      <c r="G1281" s="4" t="s">
        <v>4290</v>
      </c>
      <c r="H1281" s="44"/>
      <c r="I1281" s="4" t="s">
        <v>700</v>
      </c>
      <c r="J1281" s="6" t="s">
        <v>700</v>
      </c>
      <c r="K1281" s="45">
        <v>1</v>
      </c>
      <c r="L1281" s="4" t="s">
        <v>714</v>
      </c>
      <c r="M1281" s="104" t="s">
        <v>26304</v>
      </c>
      <c r="N1281" s="45">
        <v>2250200</v>
      </c>
      <c r="O1281" s="4" t="s">
        <v>10496</v>
      </c>
      <c r="P1281" s="4" t="s">
        <v>5936</v>
      </c>
      <c r="Q1281" s="4">
        <v>240</v>
      </c>
      <c r="R1281" s="4">
        <v>1</v>
      </c>
      <c r="S1281" s="4" t="s">
        <v>1738</v>
      </c>
      <c r="T1281" s="4">
        <v>2</v>
      </c>
      <c r="U1281" s="4">
        <v>2</v>
      </c>
      <c r="W1281" s="4" t="s">
        <v>4070</v>
      </c>
      <c r="X1281" s="4" t="s">
        <v>4071</v>
      </c>
      <c r="Y1281" s="45">
        <v>0</v>
      </c>
      <c r="Z1281" s="4" t="s">
        <v>4072</v>
      </c>
      <c r="AA1281" s="4">
        <v>1</v>
      </c>
      <c r="AB1281" s="4">
        <v>100</v>
      </c>
      <c r="AC1281" s="4">
        <v>1</v>
      </c>
      <c r="AD1281" s="4">
        <v>1</v>
      </c>
      <c r="AE1281" s="45" t="s">
        <v>16461</v>
      </c>
      <c r="AF1281" s="45" t="s">
        <v>16457</v>
      </c>
      <c r="AG1281" s="45" t="s">
        <v>16459</v>
      </c>
      <c r="AH1281" s="45" t="s">
        <v>16453</v>
      </c>
      <c r="AI1281" s="45" t="s">
        <v>16455</v>
      </c>
      <c r="AJ1281" s="63" t="s">
        <v>20405</v>
      </c>
      <c r="AK1281" s="63" t="s">
        <v>20406</v>
      </c>
      <c r="AL1281" s="4">
        <v>0</v>
      </c>
      <c r="AM1281" s="43">
        <f>IF(AND(L1281="WEAPON",OR(R1281=0,R1281=1,R1281=2)),[1]装备基础and强化!$V$7,IF(AND(L1281="LEFTRING",OR(R1281=0,R1281=1,R1281=2)),[1]装备基础and强化!$W$7,IF(AND(L1281="RIGHTRING",OR(R1281=0,R1281=1,R1281=2)),[1]装备基础and强化!$X$7,IF(AND(L1281="NECKLACE",OR(R1281=0,R1281=1,R1281=2)),[1]装备基础and强化!$Y$7,0))))</f>
        <v>0</v>
      </c>
      <c r="AN1281" s="43">
        <f>IF(AND(L1281="WEAPON",OR(R1281=3,R1281=4)),[1]装备基础and强化!$V$11,IF(AND(L1281="LEFTRING",OR(R1281=3,R1281=4)),[1]装备基础and强化!$W$11,IF(AND(L1281="RIGHTRING",OR(R1281=3,R1281=4)),[1]装备基础and强化!$X$11,IF(AND(L1281="NECKLACE",OR(R1281=3,R1281=4)),[1]装备基础and强化!$Y$11,0))))</f>
        <v>0</v>
      </c>
      <c r="AO1281" s="43">
        <f>IF(AND(L1281="BELT",T1281=1),[1]装备基础and强化!$AA$7,IF(AND(L1281="PANTS",T1281=1),[1]装备基础and强化!$AB$7,IF(AND(L1281="SHOES",T1281=1),[1]装备基础and强化!$AC$7,IF(AND(L1281="CLOTHES",T1281=1),[1]装备基础and强化!$AD$7,0))))</f>
        <v>0</v>
      </c>
      <c r="AP1281" s="43" t="e">
        <f>IF(AND(L1281="BELT",T1281=2),[1]装备基础and强化!$AF$7,IF(AND(L1281="PANTS",T1281=2),[1]装备基础and强化!$AG$7,IF(AND(L1281="SHOES",T1281=2),[1]装备基础and强化!$AH$7,IF(AND(L1281="CLOTHES",T1281=2),[1]装备基础and强化!$AI$7,0))))</f>
        <v>#REF!</v>
      </c>
      <c r="AQ1281" s="43">
        <f>IF(L1281="HAT",[1]装备基础and强化!$AK$7,IF(L1281="JADE",[1]装备基础and强化!$AK$7,0))</f>
        <v>0</v>
      </c>
      <c r="AR1281" s="43" t="e">
        <f t="shared" si="20"/>
        <v>#REF!</v>
      </c>
    </row>
    <row r="1282" spans="1:44" x14ac:dyDescent="0.15">
      <c r="A1282" s="43"/>
      <c r="B1282" s="5" t="s">
        <v>4291</v>
      </c>
      <c r="C1282" s="12">
        <v>21278</v>
      </c>
      <c r="D1282" s="5" t="s">
        <v>4285</v>
      </c>
      <c r="E1282" s="44" t="s">
        <v>22913</v>
      </c>
      <c r="F1282" s="4" t="s">
        <v>4292</v>
      </c>
      <c r="G1282" s="4" t="s">
        <v>4293</v>
      </c>
      <c r="H1282" s="44"/>
      <c r="I1282" s="4" t="s">
        <v>700</v>
      </c>
      <c r="J1282" s="6" t="s">
        <v>700</v>
      </c>
      <c r="K1282" s="45">
        <v>1</v>
      </c>
      <c r="L1282" s="4" t="s">
        <v>714</v>
      </c>
      <c r="M1282" s="104" t="s">
        <v>26305</v>
      </c>
      <c r="N1282" s="45">
        <v>2250300</v>
      </c>
      <c r="O1282" s="4" t="s">
        <v>14860</v>
      </c>
      <c r="P1282" s="4" t="s">
        <v>5936</v>
      </c>
      <c r="Q1282" s="4">
        <v>240</v>
      </c>
      <c r="R1282" s="4">
        <v>1</v>
      </c>
      <c r="S1282" s="4" t="s">
        <v>1738</v>
      </c>
      <c r="T1282" s="4">
        <v>2</v>
      </c>
      <c r="U1282" s="4">
        <v>3</v>
      </c>
      <c r="W1282" s="4" t="s">
        <v>4070</v>
      </c>
      <c r="X1282" s="4" t="s">
        <v>4071</v>
      </c>
      <c r="Y1282" s="45">
        <v>0</v>
      </c>
      <c r="Z1282" s="4" t="s">
        <v>4072</v>
      </c>
      <c r="AA1282" s="4">
        <v>1</v>
      </c>
      <c r="AB1282" s="4">
        <v>100</v>
      </c>
      <c r="AC1282" s="4">
        <v>1</v>
      </c>
      <c r="AD1282" s="4">
        <v>1</v>
      </c>
      <c r="AE1282" s="45" t="s">
        <v>16461</v>
      </c>
      <c r="AF1282" s="45" t="s">
        <v>16457</v>
      </c>
      <c r="AG1282" s="45" t="s">
        <v>16459</v>
      </c>
      <c r="AH1282" s="45" t="s">
        <v>16453</v>
      </c>
      <c r="AI1282" s="45" t="s">
        <v>16455</v>
      </c>
      <c r="AJ1282" s="63" t="s">
        <v>20405</v>
      </c>
      <c r="AK1282" s="63" t="s">
        <v>20406</v>
      </c>
      <c r="AL1282" s="45">
        <v>0</v>
      </c>
      <c r="AM1282" s="43">
        <f>IF(AND(L1282="WEAPON",OR(R1282=0,R1282=1,R1282=2)),[1]装备基础and强化!$V$7,IF(AND(L1282="LEFTRING",OR(R1282=0,R1282=1,R1282=2)),[1]装备基础and强化!$W$7,IF(AND(L1282="RIGHTRING",OR(R1282=0,R1282=1,R1282=2)),[1]装备基础and强化!$X$7,IF(AND(L1282="NECKLACE",OR(R1282=0,R1282=1,R1282=2)),[1]装备基础and强化!$Y$7,0))))</f>
        <v>0</v>
      </c>
      <c r="AN1282" s="43">
        <f>IF(AND(L1282="WEAPON",OR(R1282=3,R1282=4)),[1]装备基础and强化!$V$11,IF(AND(L1282="LEFTRING",OR(R1282=3,R1282=4)),[1]装备基础and强化!$W$11,IF(AND(L1282="RIGHTRING",OR(R1282=3,R1282=4)),[1]装备基础and强化!$X$11,IF(AND(L1282="NECKLACE",OR(R1282=3,R1282=4)),[1]装备基础and强化!$Y$11,0))))</f>
        <v>0</v>
      </c>
      <c r="AO1282" s="43">
        <f>IF(AND(L1282="BELT",T1282=1),[1]装备基础and强化!$AA$7,IF(AND(L1282="PANTS",T1282=1),[1]装备基础and强化!$AB$7,IF(AND(L1282="SHOES",T1282=1),[1]装备基础and强化!$AC$7,IF(AND(L1282="CLOTHES",T1282=1),[1]装备基础and强化!$AD$7,0))))</f>
        <v>0</v>
      </c>
      <c r="AP1282" s="43" t="e">
        <f>IF(AND(L1282="BELT",T1282=2),[1]装备基础and强化!$AF$7,IF(AND(L1282="PANTS",T1282=2),[1]装备基础and强化!$AG$7,IF(AND(L1282="SHOES",T1282=2),[1]装备基础and强化!$AH$7,IF(AND(L1282="CLOTHES",T1282=2),[1]装备基础and强化!$AI$7,0))))</f>
        <v>#REF!</v>
      </c>
      <c r="AQ1282" s="43">
        <f>IF(L1282="HAT",[1]装备基础and强化!$AK$7,IF(L1282="JADE",[1]装备基础and强化!$AK$7,0))</f>
        <v>0</v>
      </c>
      <c r="AR1282" s="43" t="e">
        <f t="shared" si="20"/>
        <v>#REF!</v>
      </c>
    </row>
    <row r="1283" spans="1:44" x14ac:dyDescent="0.15">
      <c r="A1283" s="43"/>
      <c r="B1283" s="5" t="s">
        <v>4294</v>
      </c>
      <c r="C1283" s="12">
        <v>21279</v>
      </c>
      <c r="D1283" s="5" t="s">
        <v>4285</v>
      </c>
      <c r="E1283" s="44" t="s">
        <v>22914</v>
      </c>
      <c r="F1283" s="4" t="s">
        <v>4295</v>
      </c>
      <c r="G1283" s="4" t="s">
        <v>4296</v>
      </c>
      <c r="H1283" s="44"/>
      <c r="I1283" s="4" t="s">
        <v>700</v>
      </c>
      <c r="J1283" s="6" t="s">
        <v>700</v>
      </c>
      <c r="K1283" s="45">
        <v>1</v>
      </c>
      <c r="L1283" s="4" t="s">
        <v>714</v>
      </c>
      <c r="M1283" s="104" t="s">
        <v>26306</v>
      </c>
      <c r="N1283" s="45">
        <v>2250400</v>
      </c>
      <c r="O1283" s="4" t="s">
        <v>13630</v>
      </c>
      <c r="P1283" s="4" t="s">
        <v>5936</v>
      </c>
      <c r="Q1283" s="4">
        <v>240</v>
      </c>
      <c r="R1283" s="4">
        <v>1</v>
      </c>
      <c r="S1283" s="4" t="s">
        <v>1738</v>
      </c>
      <c r="T1283" s="4">
        <v>2</v>
      </c>
      <c r="U1283" s="4">
        <v>4</v>
      </c>
      <c r="W1283" s="4" t="s">
        <v>4070</v>
      </c>
      <c r="X1283" s="4" t="s">
        <v>4071</v>
      </c>
      <c r="Y1283" s="45">
        <v>0</v>
      </c>
      <c r="Z1283" s="4" t="s">
        <v>4072</v>
      </c>
      <c r="AA1283" s="4">
        <v>1</v>
      </c>
      <c r="AB1283" s="4">
        <v>100</v>
      </c>
      <c r="AC1283" s="4">
        <v>1</v>
      </c>
      <c r="AD1283" s="4">
        <v>1</v>
      </c>
      <c r="AE1283" s="45" t="s">
        <v>16461</v>
      </c>
      <c r="AF1283" s="45" t="s">
        <v>16457</v>
      </c>
      <c r="AG1283" s="45" t="s">
        <v>16459</v>
      </c>
      <c r="AH1283" s="45" t="s">
        <v>16453</v>
      </c>
      <c r="AI1283" s="45" t="s">
        <v>16455</v>
      </c>
      <c r="AJ1283" s="63" t="s">
        <v>20405</v>
      </c>
      <c r="AK1283" s="63" t="s">
        <v>20406</v>
      </c>
      <c r="AL1283" s="4">
        <v>0</v>
      </c>
      <c r="AM1283" s="43">
        <f>IF(AND(L1283="WEAPON",OR(R1283=0,R1283=1,R1283=2)),[1]装备基础and强化!$V$7,IF(AND(L1283="LEFTRING",OR(R1283=0,R1283=1,R1283=2)),[1]装备基础and强化!$W$7,IF(AND(L1283="RIGHTRING",OR(R1283=0,R1283=1,R1283=2)),[1]装备基础and强化!$X$7,IF(AND(L1283="NECKLACE",OR(R1283=0,R1283=1,R1283=2)),[1]装备基础and强化!$Y$7,0))))</f>
        <v>0</v>
      </c>
      <c r="AN1283" s="43">
        <f>IF(AND(L1283="WEAPON",OR(R1283=3,R1283=4)),[1]装备基础and强化!$V$11,IF(AND(L1283="LEFTRING",OR(R1283=3,R1283=4)),[1]装备基础and强化!$W$11,IF(AND(L1283="RIGHTRING",OR(R1283=3,R1283=4)),[1]装备基础and强化!$X$11,IF(AND(L1283="NECKLACE",OR(R1283=3,R1283=4)),[1]装备基础and强化!$Y$11,0))))</f>
        <v>0</v>
      </c>
      <c r="AO1283" s="43">
        <f>IF(AND(L1283="BELT",T1283=1),[1]装备基础and强化!$AA$7,IF(AND(L1283="PANTS",T1283=1),[1]装备基础and强化!$AB$7,IF(AND(L1283="SHOES",T1283=1),[1]装备基础and强化!$AC$7,IF(AND(L1283="CLOTHES",T1283=1),[1]装备基础and强化!$AD$7,0))))</f>
        <v>0</v>
      </c>
      <c r="AP1283" s="43" t="e">
        <f>IF(AND(L1283="BELT",T1283=2),[1]装备基础and强化!$AF$7,IF(AND(L1283="PANTS",T1283=2),[1]装备基础and强化!$AG$7,IF(AND(L1283="SHOES",T1283=2),[1]装备基础and强化!$AH$7,IF(AND(L1283="CLOTHES",T1283=2),[1]装备基础and强化!$AI$7,0))))</f>
        <v>#REF!</v>
      </c>
      <c r="AQ1283" s="43">
        <f>IF(L1283="HAT",[1]装备基础and强化!$AK$7,IF(L1283="JADE",[1]装备基础and强化!$AK$7,0))</f>
        <v>0</v>
      </c>
      <c r="AR1283" s="43" t="e">
        <f t="shared" si="20"/>
        <v>#REF!</v>
      </c>
    </row>
    <row r="1284" spans="1:44" x14ac:dyDescent="0.15">
      <c r="A1284" s="43"/>
      <c r="B1284" s="5" t="s">
        <v>4297</v>
      </c>
      <c r="C1284" s="12">
        <v>21280</v>
      </c>
      <c r="D1284" s="5" t="s">
        <v>4285</v>
      </c>
      <c r="E1284" s="44" t="s">
        <v>22915</v>
      </c>
      <c r="F1284" s="4" t="s">
        <v>4298</v>
      </c>
      <c r="G1284" s="4" t="s">
        <v>4299</v>
      </c>
      <c r="H1284" s="44"/>
      <c r="I1284" s="4" t="s">
        <v>700</v>
      </c>
      <c r="J1284" s="6" t="s">
        <v>700</v>
      </c>
      <c r="K1284" s="45">
        <v>1</v>
      </c>
      <c r="L1284" s="4" t="s">
        <v>714</v>
      </c>
      <c r="M1284" s="104" t="s">
        <v>26307</v>
      </c>
      <c r="N1284" s="45">
        <v>2250500</v>
      </c>
      <c r="O1284" s="4" t="s">
        <v>14926</v>
      </c>
      <c r="P1284" s="4" t="s">
        <v>5936</v>
      </c>
      <c r="Q1284" s="4">
        <v>240</v>
      </c>
      <c r="R1284" s="4">
        <v>1</v>
      </c>
      <c r="S1284" s="4" t="s">
        <v>1738</v>
      </c>
      <c r="T1284" s="4">
        <v>2</v>
      </c>
      <c r="U1284" s="4">
        <v>5</v>
      </c>
      <c r="W1284" s="4" t="s">
        <v>4070</v>
      </c>
      <c r="X1284" s="4" t="s">
        <v>4071</v>
      </c>
      <c r="Y1284" s="45">
        <v>0</v>
      </c>
      <c r="Z1284" s="4" t="s">
        <v>4072</v>
      </c>
      <c r="AA1284" s="4">
        <v>1</v>
      </c>
      <c r="AB1284" s="4">
        <v>100</v>
      </c>
      <c r="AC1284" s="4">
        <v>1</v>
      </c>
      <c r="AD1284" s="4">
        <v>1</v>
      </c>
      <c r="AE1284" s="45" t="s">
        <v>16461</v>
      </c>
      <c r="AF1284" s="45" t="s">
        <v>16457</v>
      </c>
      <c r="AG1284" s="45" t="s">
        <v>16459</v>
      </c>
      <c r="AH1284" s="45" t="s">
        <v>16453</v>
      </c>
      <c r="AI1284" s="45" t="s">
        <v>16455</v>
      </c>
      <c r="AJ1284" s="63" t="s">
        <v>20405</v>
      </c>
      <c r="AK1284" s="63" t="s">
        <v>20406</v>
      </c>
      <c r="AL1284" s="45">
        <v>0</v>
      </c>
      <c r="AM1284" s="43">
        <f>IF(AND(L1284="WEAPON",OR(R1284=0,R1284=1,R1284=2)),[1]装备基础and强化!$V$7,IF(AND(L1284="LEFTRING",OR(R1284=0,R1284=1,R1284=2)),[1]装备基础and强化!$W$7,IF(AND(L1284="RIGHTRING",OR(R1284=0,R1284=1,R1284=2)),[1]装备基础and强化!$X$7,IF(AND(L1284="NECKLACE",OR(R1284=0,R1284=1,R1284=2)),[1]装备基础and强化!$Y$7,0))))</f>
        <v>0</v>
      </c>
      <c r="AN1284" s="43">
        <f>IF(AND(L1284="WEAPON",OR(R1284=3,R1284=4)),[1]装备基础and强化!$V$11,IF(AND(L1284="LEFTRING",OR(R1284=3,R1284=4)),[1]装备基础and强化!$W$11,IF(AND(L1284="RIGHTRING",OR(R1284=3,R1284=4)),[1]装备基础and强化!$X$11,IF(AND(L1284="NECKLACE",OR(R1284=3,R1284=4)),[1]装备基础and强化!$Y$11,0))))</f>
        <v>0</v>
      </c>
      <c r="AO1284" s="43">
        <f>IF(AND(L1284="BELT",T1284=1),[1]装备基础and强化!$AA$7,IF(AND(L1284="PANTS",T1284=1),[1]装备基础and强化!$AB$7,IF(AND(L1284="SHOES",T1284=1),[1]装备基础and强化!$AC$7,IF(AND(L1284="CLOTHES",T1284=1),[1]装备基础and强化!$AD$7,0))))</f>
        <v>0</v>
      </c>
      <c r="AP1284" s="43" t="e">
        <f>IF(AND(L1284="BELT",T1284=2),[1]装备基础and强化!$AF$7,IF(AND(L1284="PANTS",T1284=2),[1]装备基础and强化!$AG$7,IF(AND(L1284="SHOES",T1284=2),[1]装备基础and强化!$AH$7,IF(AND(L1284="CLOTHES",T1284=2),[1]装备基础and强化!$AI$7,0))))</f>
        <v>#REF!</v>
      </c>
      <c r="AQ1284" s="43">
        <f>IF(L1284="HAT",[1]装备基础and强化!$AK$7,IF(L1284="JADE",[1]装备基础and强化!$AK$7,0))</f>
        <v>0</v>
      </c>
      <c r="AR1284" s="43" t="e">
        <f t="shared" si="20"/>
        <v>#REF!</v>
      </c>
    </row>
    <row r="1285" spans="1:44" x14ac:dyDescent="0.15">
      <c r="A1285" s="43"/>
      <c r="B1285" s="5" t="s">
        <v>4300</v>
      </c>
      <c r="C1285" s="12">
        <v>21281</v>
      </c>
      <c r="D1285" s="5" t="s">
        <v>4285</v>
      </c>
      <c r="E1285" s="44" t="s">
        <v>22916</v>
      </c>
      <c r="F1285" s="4" t="s">
        <v>4301</v>
      </c>
      <c r="G1285" s="4" t="s">
        <v>4302</v>
      </c>
      <c r="H1285" s="44"/>
      <c r="I1285" s="4" t="s">
        <v>700</v>
      </c>
      <c r="J1285" s="6" t="s">
        <v>700</v>
      </c>
      <c r="K1285" s="45">
        <v>1</v>
      </c>
      <c r="L1285" s="4" t="s">
        <v>714</v>
      </c>
      <c r="M1285" s="104" t="s">
        <v>26308</v>
      </c>
      <c r="N1285" s="45">
        <v>2250600</v>
      </c>
      <c r="O1285" s="4" t="s">
        <v>14927</v>
      </c>
      <c r="P1285" s="4" t="s">
        <v>5936</v>
      </c>
      <c r="Q1285" s="4">
        <v>240</v>
      </c>
      <c r="R1285" s="4">
        <v>1</v>
      </c>
      <c r="S1285" s="4" t="s">
        <v>1738</v>
      </c>
      <c r="T1285" s="4">
        <v>2</v>
      </c>
      <c r="U1285" s="4">
        <v>6</v>
      </c>
      <c r="W1285" s="4" t="s">
        <v>4070</v>
      </c>
      <c r="X1285" s="4" t="s">
        <v>4071</v>
      </c>
      <c r="Y1285" s="45">
        <v>0</v>
      </c>
      <c r="Z1285" s="4" t="s">
        <v>4072</v>
      </c>
      <c r="AA1285" s="4">
        <v>1</v>
      </c>
      <c r="AB1285" s="4">
        <v>100</v>
      </c>
      <c r="AC1285" s="4">
        <v>1</v>
      </c>
      <c r="AD1285" s="4">
        <v>1</v>
      </c>
      <c r="AE1285" s="45" t="s">
        <v>16461</v>
      </c>
      <c r="AF1285" s="45" t="s">
        <v>16457</v>
      </c>
      <c r="AG1285" s="45" t="s">
        <v>16459</v>
      </c>
      <c r="AH1285" s="45" t="s">
        <v>16453</v>
      </c>
      <c r="AI1285" s="45" t="s">
        <v>16455</v>
      </c>
      <c r="AJ1285" s="63" t="s">
        <v>20405</v>
      </c>
      <c r="AK1285" s="63" t="s">
        <v>20406</v>
      </c>
      <c r="AL1285" s="4">
        <v>0</v>
      </c>
      <c r="AM1285" s="43">
        <f>IF(AND(L1285="WEAPON",OR(R1285=0,R1285=1,R1285=2)),[1]装备基础and强化!$V$7,IF(AND(L1285="LEFTRING",OR(R1285=0,R1285=1,R1285=2)),[1]装备基础and强化!$W$7,IF(AND(L1285="RIGHTRING",OR(R1285=0,R1285=1,R1285=2)),[1]装备基础and强化!$X$7,IF(AND(L1285="NECKLACE",OR(R1285=0,R1285=1,R1285=2)),[1]装备基础and强化!$Y$7,0))))</f>
        <v>0</v>
      </c>
      <c r="AN1285" s="43">
        <f>IF(AND(L1285="WEAPON",OR(R1285=3,R1285=4)),[1]装备基础and强化!$V$11,IF(AND(L1285="LEFTRING",OR(R1285=3,R1285=4)),[1]装备基础and强化!$W$11,IF(AND(L1285="RIGHTRING",OR(R1285=3,R1285=4)),[1]装备基础and强化!$X$11,IF(AND(L1285="NECKLACE",OR(R1285=3,R1285=4)),[1]装备基础and强化!$Y$11,0))))</f>
        <v>0</v>
      </c>
      <c r="AO1285" s="43">
        <f>IF(AND(L1285="BELT",T1285=1),[1]装备基础and强化!$AA$7,IF(AND(L1285="PANTS",T1285=1),[1]装备基础and强化!$AB$7,IF(AND(L1285="SHOES",T1285=1),[1]装备基础and强化!$AC$7,IF(AND(L1285="CLOTHES",T1285=1),[1]装备基础and强化!$AD$7,0))))</f>
        <v>0</v>
      </c>
      <c r="AP1285" s="43" t="e">
        <f>IF(AND(L1285="BELT",T1285=2),[1]装备基础and强化!$AF$7,IF(AND(L1285="PANTS",T1285=2),[1]装备基础and强化!$AG$7,IF(AND(L1285="SHOES",T1285=2),[1]装备基础and强化!$AH$7,IF(AND(L1285="CLOTHES",T1285=2),[1]装备基础and强化!$AI$7,0))))</f>
        <v>#REF!</v>
      </c>
      <c r="AQ1285" s="43">
        <f>IF(L1285="HAT",[1]装备基础and强化!$AK$7,IF(L1285="JADE",[1]装备基础and强化!$AK$7,0))</f>
        <v>0</v>
      </c>
      <c r="AR1285" s="43" t="e">
        <f t="shared" si="20"/>
        <v>#REF!</v>
      </c>
    </row>
    <row r="1286" spans="1:44" x14ac:dyDescent="0.15">
      <c r="A1286" s="43"/>
      <c r="B1286" s="5" t="s">
        <v>4303</v>
      </c>
      <c r="C1286" s="12">
        <v>21282</v>
      </c>
      <c r="D1286" s="5" t="s">
        <v>4285</v>
      </c>
      <c r="E1286" s="44" t="s">
        <v>22917</v>
      </c>
      <c r="F1286" s="4" t="s">
        <v>4304</v>
      </c>
      <c r="G1286" s="4" t="s">
        <v>4305</v>
      </c>
      <c r="H1286" s="44"/>
      <c r="I1286" s="4" t="s">
        <v>700</v>
      </c>
      <c r="J1286" s="6" t="s">
        <v>700</v>
      </c>
      <c r="K1286" s="45">
        <v>1</v>
      </c>
      <c r="L1286" s="4" t="s">
        <v>714</v>
      </c>
      <c r="M1286" s="104" t="s">
        <v>26309</v>
      </c>
      <c r="N1286" s="45">
        <v>2250700</v>
      </c>
      <c r="O1286" s="4" t="s">
        <v>14928</v>
      </c>
      <c r="P1286" s="4" t="s">
        <v>5936</v>
      </c>
      <c r="Q1286" s="4">
        <v>240</v>
      </c>
      <c r="R1286" s="4">
        <v>1</v>
      </c>
      <c r="S1286" s="4" t="s">
        <v>1738</v>
      </c>
      <c r="T1286" s="4">
        <v>2</v>
      </c>
      <c r="U1286" s="4">
        <v>7</v>
      </c>
      <c r="W1286" s="4" t="s">
        <v>4070</v>
      </c>
      <c r="X1286" s="4" t="s">
        <v>4071</v>
      </c>
      <c r="Y1286" s="45">
        <v>0</v>
      </c>
      <c r="Z1286" s="4" t="s">
        <v>4072</v>
      </c>
      <c r="AA1286" s="4">
        <v>1</v>
      </c>
      <c r="AB1286" s="4">
        <v>100</v>
      </c>
      <c r="AC1286" s="4">
        <v>1</v>
      </c>
      <c r="AD1286" s="4">
        <v>1</v>
      </c>
      <c r="AE1286" s="45" t="s">
        <v>16461</v>
      </c>
      <c r="AF1286" s="45" t="s">
        <v>16457</v>
      </c>
      <c r="AG1286" s="45" t="s">
        <v>16459</v>
      </c>
      <c r="AH1286" s="45" t="s">
        <v>16453</v>
      </c>
      <c r="AI1286" s="45" t="s">
        <v>16455</v>
      </c>
      <c r="AJ1286" s="63" t="s">
        <v>20405</v>
      </c>
      <c r="AK1286" s="63" t="s">
        <v>20406</v>
      </c>
      <c r="AL1286" s="45">
        <v>0</v>
      </c>
      <c r="AM1286" s="43">
        <f>IF(AND(L1286="WEAPON",OR(R1286=0,R1286=1,R1286=2)),[1]装备基础and强化!$V$7,IF(AND(L1286="LEFTRING",OR(R1286=0,R1286=1,R1286=2)),[1]装备基础and强化!$W$7,IF(AND(L1286="RIGHTRING",OR(R1286=0,R1286=1,R1286=2)),[1]装备基础and强化!$X$7,IF(AND(L1286="NECKLACE",OR(R1286=0,R1286=1,R1286=2)),[1]装备基础and强化!$Y$7,0))))</f>
        <v>0</v>
      </c>
      <c r="AN1286" s="43">
        <f>IF(AND(L1286="WEAPON",OR(R1286=3,R1286=4)),[1]装备基础and强化!$V$11,IF(AND(L1286="LEFTRING",OR(R1286=3,R1286=4)),[1]装备基础and强化!$W$11,IF(AND(L1286="RIGHTRING",OR(R1286=3,R1286=4)),[1]装备基础and强化!$X$11,IF(AND(L1286="NECKLACE",OR(R1286=3,R1286=4)),[1]装备基础and强化!$Y$11,0))))</f>
        <v>0</v>
      </c>
      <c r="AO1286" s="43">
        <f>IF(AND(L1286="BELT",T1286=1),[1]装备基础and强化!$AA$7,IF(AND(L1286="PANTS",T1286=1),[1]装备基础and强化!$AB$7,IF(AND(L1286="SHOES",T1286=1),[1]装备基础and强化!$AC$7,IF(AND(L1286="CLOTHES",T1286=1),[1]装备基础and强化!$AD$7,0))))</f>
        <v>0</v>
      </c>
      <c r="AP1286" s="43" t="e">
        <f>IF(AND(L1286="BELT",T1286=2),[1]装备基础and强化!$AF$7,IF(AND(L1286="PANTS",T1286=2),[1]装备基础and强化!$AG$7,IF(AND(L1286="SHOES",T1286=2),[1]装备基础and强化!$AH$7,IF(AND(L1286="CLOTHES",T1286=2),[1]装备基础and强化!$AI$7,0))))</f>
        <v>#REF!</v>
      </c>
      <c r="AQ1286" s="43">
        <f>IF(L1286="HAT",[1]装备基础and强化!$AK$7,IF(L1286="JADE",[1]装备基础and强化!$AK$7,0))</f>
        <v>0</v>
      </c>
      <c r="AR1286" s="43" t="e">
        <f t="shared" si="20"/>
        <v>#REF!</v>
      </c>
    </row>
    <row r="1287" spans="1:44" x14ac:dyDescent="0.15">
      <c r="A1287" s="43"/>
      <c r="B1287" s="5" t="s">
        <v>4306</v>
      </c>
      <c r="C1287" s="12">
        <v>21283</v>
      </c>
      <c r="D1287" s="5" t="s">
        <v>4285</v>
      </c>
      <c r="E1287" s="44" t="s">
        <v>22918</v>
      </c>
      <c r="F1287" s="4" t="s">
        <v>4307</v>
      </c>
      <c r="G1287" s="4" t="s">
        <v>4308</v>
      </c>
      <c r="H1287" s="44"/>
      <c r="I1287" s="4" t="s">
        <v>700</v>
      </c>
      <c r="J1287" s="6" t="s">
        <v>700</v>
      </c>
      <c r="K1287" s="45">
        <v>1</v>
      </c>
      <c r="L1287" s="4" t="s">
        <v>714</v>
      </c>
      <c r="M1287" s="104" t="s">
        <v>26310</v>
      </c>
      <c r="N1287" s="45">
        <v>2250800</v>
      </c>
      <c r="O1287" s="4" t="s">
        <v>14929</v>
      </c>
      <c r="P1287" s="4" t="s">
        <v>5936</v>
      </c>
      <c r="Q1287" s="4">
        <v>240</v>
      </c>
      <c r="R1287" s="4">
        <v>1</v>
      </c>
      <c r="S1287" s="4" t="s">
        <v>1738</v>
      </c>
      <c r="T1287" s="4">
        <v>2</v>
      </c>
      <c r="U1287" s="4">
        <v>8</v>
      </c>
      <c r="W1287" s="4" t="s">
        <v>4070</v>
      </c>
      <c r="X1287" s="4" t="s">
        <v>4071</v>
      </c>
      <c r="Y1287" s="45">
        <v>0</v>
      </c>
      <c r="Z1287" s="4" t="s">
        <v>4072</v>
      </c>
      <c r="AA1287" s="4">
        <v>1</v>
      </c>
      <c r="AB1287" s="4">
        <v>100</v>
      </c>
      <c r="AC1287" s="4">
        <v>1</v>
      </c>
      <c r="AD1287" s="4">
        <v>1</v>
      </c>
      <c r="AE1287" s="45" t="s">
        <v>16461</v>
      </c>
      <c r="AF1287" s="45" t="s">
        <v>16457</v>
      </c>
      <c r="AG1287" s="45" t="s">
        <v>16459</v>
      </c>
      <c r="AH1287" s="45" t="s">
        <v>16453</v>
      </c>
      <c r="AI1287" s="45" t="s">
        <v>16455</v>
      </c>
      <c r="AJ1287" s="63" t="s">
        <v>20405</v>
      </c>
      <c r="AK1287" s="63" t="s">
        <v>20406</v>
      </c>
      <c r="AL1287" s="4">
        <v>0</v>
      </c>
      <c r="AM1287" s="43">
        <f>IF(AND(L1287="WEAPON",OR(R1287=0,R1287=1,R1287=2)),[1]装备基础and强化!$V$7,IF(AND(L1287="LEFTRING",OR(R1287=0,R1287=1,R1287=2)),[1]装备基础and强化!$W$7,IF(AND(L1287="RIGHTRING",OR(R1287=0,R1287=1,R1287=2)),[1]装备基础and强化!$X$7,IF(AND(L1287="NECKLACE",OR(R1287=0,R1287=1,R1287=2)),[1]装备基础and强化!$Y$7,0))))</f>
        <v>0</v>
      </c>
      <c r="AN1287" s="43">
        <f>IF(AND(L1287="WEAPON",OR(R1287=3,R1287=4)),[1]装备基础and强化!$V$11,IF(AND(L1287="LEFTRING",OR(R1287=3,R1287=4)),[1]装备基础and强化!$W$11,IF(AND(L1287="RIGHTRING",OR(R1287=3,R1287=4)),[1]装备基础and强化!$X$11,IF(AND(L1287="NECKLACE",OR(R1287=3,R1287=4)),[1]装备基础and强化!$Y$11,0))))</f>
        <v>0</v>
      </c>
      <c r="AO1287" s="43">
        <f>IF(AND(L1287="BELT",T1287=1),[1]装备基础and强化!$AA$7,IF(AND(L1287="PANTS",T1287=1),[1]装备基础and强化!$AB$7,IF(AND(L1287="SHOES",T1287=1),[1]装备基础and强化!$AC$7,IF(AND(L1287="CLOTHES",T1287=1),[1]装备基础and强化!$AD$7,0))))</f>
        <v>0</v>
      </c>
      <c r="AP1287" s="43" t="e">
        <f>IF(AND(L1287="BELT",T1287=2),[1]装备基础and强化!$AF$7,IF(AND(L1287="PANTS",T1287=2),[1]装备基础and强化!$AG$7,IF(AND(L1287="SHOES",T1287=2),[1]装备基础and强化!$AH$7,IF(AND(L1287="CLOTHES",T1287=2),[1]装备基础and强化!$AI$7,0))))</f>
        <v>#REF!</v>
      </c>
      <c r="AQ1287" s="43">
        <f>IF(L1287="HAT",[1]装备基础and强化!$AK$7,IF(L1287="JADE",[1]装备基础and强化!$AK$7,0))</f>
        <v>0</v>
      </c>
      <c r="AR1287" s="43" t="e">
        <f t="shared" si="20"/>
        <v>#REF!</v>
      </c>
    </row>
    <row r="1288" spans="1:44" x14ac:dyDescent="0.15">
      <c r="A1288" s="43"/>
      <c r="B1288" s="5" t="s">
        <v>4331</v>
      </c>
      <c r="C1288" s="12">
        <v>21284</v>
      </c>
      <c r="D1288" s="5" t="s">
        <v>4332</v>
      </c>
      <c r="E1288" s="44" t="s">
        <v>22919</v>
      </c>
      <c r="F1288" s="4" t="s">
        <v>4333</v>
      </c>
      <c r="G1288" s="4" t="s">
        <v>4334</v>
      </c>
      <c r="H1288" s="44"/>
      <c r="I1288" s="4" t="s">
        <v>700</v>
      </c>
      <c r="J1288" s="6" t="s">
        <v>700</v>
      </c>
      <c r="K1288" s="45">
        <v>1</v>
      </c>
      <c r="L1288" s="4" t="s">
        <v>701</v>
      </c>
      <c r="M1288" s="104" t="s">
        <v>17238</v>
      </c>
      <c r="N1288" s="45">
        <v>220100</v>
      </c>
      <c r="O1288" s="4" t="s">
        <v>14930</v>
      </c>
      <c r="P1288" s="4" t="s">
        <v>19989</v>
      </c>
      <c r="Q1288" s="4">
        <v>30</v>
      </c>
      <c r="R1288" s="4">
        <v>1</v>
      </c>
      <c r="S1288" s="4" t="s">
        <v>1503</v>
      </c>
      <c r="U1288" s="4">
        <v>1</v>
      </c>
      <c r="W1288" s="4" t="s">
        <v>4335</v>
      </c>
      <c r="X1288" s="4" t="s">
        <v>4336</v>
      </c>
      <c r="Y1288" s="45">
        <v>0</v>
      </c>
      <c r="AA1288" s="4">
        <v>1</v>
      </c>
      <c r="AB1288" s="4">
        <v>100</v>
      </c>
      <c r="AC1288" s="4">
        <v>1</v>
      </c>
      <c r="AD1288" s="4">
        <v>1</v>
      </c>
      <c r="AE1288" s="45" t="s">
        <v>16461</v>
      </c>
      <c r="AF1288" s="45" t="s">
        <v>16457</v>
      </c>
      <c r="AG1288" s="45" t="s">
        <v>16459</v>
      </c>
      <c r="AH1288" s="45" t="s">
        <v>16453</v>
      </c>
      <c r="AI1288" s="45" t="s">
        <v>16455</v>
      </c>
      <c r="AJ1288" s="63" t="s">
        <v>20406</v>
      </c>
      <c r="AK1288" s="63" t="s">
        <v>20406</v>
      </c>
      <c r="AL1288" s="45">
        <v>0</v>
      </c>
      <c r="AM1288" s="43">
        <f>IF(AND(L1288="WEAPON",OR(R1288=0,R1288=1,R1288=2)),[1]装备基础and强化!$V$7,IF(AND(L1288="LEFTRING",OR(R1288=0,R1288=1,R1288=2)),[1]装备基础and强化!$W$7,IF(AND(L1288="RIGHTRING",OR(R1288=0,R1288=1,R1288=2)),[1]装备基础and强化!$X$7,IF(AND(L1288="NECKLACE",OR(R1288=0,R1288=1,R1288=2)),[1]装备基础and强化!$Y$7,0))))</f>
        <v>0</v>
      </c>
      <c r="AN1288" s="43">
        <f>IF(AND(L1288="WEAPON",OR(R1288=3,R1288=4)),[1]装备基础and强化!$V$11,IF(AND(L1288="LEFTRING",OR(R1288=3,R1288=4)),[1]装备基础and强化!$W$11,IF(AND(L1288="RIGHTRING",OR(R1288=3,R1288=4)),[1]装备基础and强化!$X$11,IF(AND(L1288="NECKLACE",OR(R1288=3,R1288=4)),[1]装备基础and强化!$Y$11,0))))</f>
        <v>0</v>
      </c>
      <c r="AO1288" s="43">
        <f>IF(AND(L1288="BELT",T1288=1),[1]装备基础and强化!$AA$7,IF(AND(L1288="PANTS",T1288=1),[1]装备基础and强化!$AB$7,IF(AND(L1288="SHOES",T1288=1),[1]装备基础and强化!$AC$7,IF(AND(L1288="CLOTHES",T1288=1),[1]装备基础and强化!$AD$7,0))))</f>
        <v>0</v>
      </c>
      <c r="AP1288" s="43">
        <f>IF(AND(L1288="BELT",T1288=2),[1]装备基础and强化!$AF$7,IF(AND(L1288="PANTS",T1288=2),[1]装备基础and强化!$AG$7,IF(AND(L1288="SHOES",T1288=2),[1]装备基础and强化!$AH$7,IF(AND(L1288="CLOTHES",T1288=2),[1]装备基础and强化!$AI$7,0))))</f>
        <v>0</v>
      </c>
      <c r="AQ1288" s="43" t="e">
        <f>IF(L1288="HAT",[1]装备基础and强化!$AK$7,IF(L1288="JADE",[1]装备基础and强化!$AK$7,0))</f>
        <v>#REF!</v>
      </c>
      <c r="AR1288" s="43" t="e">
        <f t="shared" si="20"/>
        <v>#REF!</v>
      </c>
    </row>
    <row r="1289" spans="1:44" x14ac:dyDescent="0.15">
      <c r="A1289" s="43"/>
      <c r="B1289" s="5" t="s">
        <v>4337</v>
      </c>
      <c r="C1289" s="12">
        <v>21285</v>
      </c>
      <c r="D1289" s="5" t="s">
        <v>4332</v>
      </c>
      <c r="E1289" s="44" t="s">
        <v>22920</v>
      </c>
      <c r="F1289" s="4" t="s">
        <v>4338</v>
      </c>
      <c r="G1289" s="4" t="s">
        <v>4339</v>
      </c>
      <c r="H1289" s="44"/>
      <c r="I1289" s="4" t="s">
        <v>700</v>
      </c>
      <c r="J1289" s="6" t="s">
        <v>700</v>
      </c>
      <c r="K1289" s="45">
        <v>1</v>
      </c>
      <c r="L1289" s="4" t="s">
        <v>701</v>
      </c>
      <c r="M1289" s="104" t="s">
        <v>17239</v>
      </c>
      <c r="N1289" s="45">
        <v>220200</v>
      </c>
      <c r="O1289" s="4" t="s">
        <v>14931</v>
      </c>
      <c r="P1289" s="4" t="s">
        <v>19989</v>
      </c>
      <c r="Q1289" s="4">
        <v>30</v>
      </c>
      <c r="R1289" s="4">
        <v>1</v>
      </c>
      <c r="S1289" s="4" t="s">
        <v>1503</v>
      </c>
      <c r="U1289" s="4">
        <v>2</v>
      </c>
      <c r="W1289" s="4" t="s">
        <v>4335</v>
      </c>
      <c r="X1289" s="4" t="s">
        <v>4336</v>
      </c>
      <c r="Y1289" s="45">
        <v>0</v>
      </c>
      <c r="AA1289" s="4">
        <v>1</v>
      </c>
      <c r="AB1289" s="4">
        <v>100</v>
      </c>
      <c r="AC1289" s="4">
        <v>1</v>
      </c>
      <c r="AD1289" s="4">
        <v>1</v>
      </c>
      <c r="AE1289" s="45" t="s">
        <v>16461</v>
      </c>
      <c r="AF1289" s="45" t="s">
        <v>16457</v>
      </c>
      <c r="AG1289" s="45" t="s">
        <v>16459</v>
      </c>
      <c r="AH1289" s="45" t="s">
        <v>16453</v>
      </c>
      <c r="AI1289" s="45" t="s">
        <v>16455</v>
      </c>
      <c r="AJ1289" s="63" t="s">
        <v>20406</v>
      </c>
      <c r="AK1289" s="63" t="s">
        <v>20406</v>
      </c>
      <c r="AL1289" s="4">
        <v>0</v>
      </c>
      <c r="AM1289" s="43">
        <f>IF(AND(L1289="WEAPON",OR(R1289=0,R1289=1,R1289=2)),[1]装备基础and强化!$V$7,IF(AND(L1289="LEFTRING",OR(R1289=0,R1289=1,R1289=2)),[1]装备基础and强化!$W$7,IF(AND(L1289="RIGHTRING",OR(R1289=0,R1289=1,R1289=2)),[1]装备基础and强化!$X$7,IF(AND(L1289="NECKLACE",OR(R1289=0,R1289=1,R1289=2)),[1]装备基础and强化!$Y$7,0))))</f>
        <v>0</v>
      </c>
      <c r="AN1289" s="43">
        <f>IF(AND(L1289="WEAPON",OR(R1289=3,R1289=4)),[1]装备基础and强化!$V$11,IF(AND(L1289="LEFTRING",OR(R1289=3,R1289=4)),[1]装备基础and强化!$W$11,IF(AND(L1289="RIGHTRING",OR(R1289=3,R1289=4)),[1]装备基础and强化!$X$11,IF(AND(L1289="NECKLACE",OR(R1289=3,R1289=4)),[1]装备基础and强化!$Y$11,0))))</f>
        <v>0</v>
      </c>
      <c r="AO1289" s="43">
        <f>IF(AND(L1289="BELT",T1289=1),[1]装备基础and强化!$AA$7,IF(AND(L1289="PANTS",T1289=1),[1]装备基础and强化!$AB$7,IF(AND(L1289="SHOES",T1289=1),[1]装备基础and强化!$AC$7,IF(AND(L1289="CLOTHES",T1289=1),[1]装备基础and强化!$AD$7,0))))</f>
        <v>0</v>
      </c>
      <c r="AP1289" s="43">
        <f>IF(AND(L1289="BELT",T1289=2),[1]装备基础and强化!$AF$7,IF(AND(L1289="PANTS",T1289=2),[1]装备基础and强化!$AG$7,IF(AND(L1289="SHOES",T1289=2),[1]装备基础and强化!$AH$7,IF(AND(L1289="CLOTHES",T1289=2),[1]装备基础and强化!$AI$7,0))))</f>
        <v>0</v>
      </c>
      <c r="AQ1289" s="43" t="e">
        <f>IF(L1289="HAT",[1]装备基础and强化!$AK$7,IF(L1289="JADE",[1]装备基础and强化!$AK$7,0))</f>
        <v>#REF!</v>
      </c>
      <c r="AR1289" s="43" t="e">
        <f t="shared" si="20"/>
        <v>#REF!</v>
      </c>
    </row>
    <row r="1290" spans="1:44" x14ac:dyDescent="0.15">
      <c r="A1290" s="43"/>
      <c r="B1290" s="5" t="s">
        <v>4340</v>
      </c>
      <c r="C1290" s="12">
        <v>21286</v>
      </c>
      <c r="D1290" s="5" t="s">
        <v>4332</v>
      </c>
      <c r="E1290" s="44" t="s">
        <v>22921</v>
      </c>
      <c r="F1290" s="4" t="s">
        <v>4341</v>
      </c>
      <c r="G1290" s="4" t="s">
        <v>4342</v>
      </c>
      <c r="H1290" s="44"/>
      <c r="I1290" s="4" t="s">
        <v>700</v>
      </c>
      <c r="J1290" s="6" t="s">
        <v>700</v>
      </c>
      <c r="K1290" s="45">
        <v>1</v>
      </c>
      <c r="L1290" s="4" t="s">
        <v>701</v>
      </c>
      <c r="M1290" s="104" t="s">
        <v>17240</v>
      </c>
      <c r="N1290" s="45">
        <v>220300</v>
      </c>
      <c r="O1290" s="4" t="s">
        <v>14932</v>
      </c>
      <c r="P1290" s="4" t="s">
        <v>19989</v>
      </c>
      <c r="Q1290" s="4">
        <v>30</v>
      </c>
      <c r="R1290" s="4">
        <v>1</v>
      </c>
      <c r="S1290" s="4" t="s">
        <v>1503</v>
      </c>
      <c r="U1290" s="4">
        <v>3</v>
      </c>
      <c r="W1290" s="4" t="s">
        <v>4335</v>
      </c>
      <c r="X1290" s="4" t="s">
        <v>4336</v>
      </c>
      <c r="Y1290" s="45">
        <v>0</v>
      </c>
      <c r="AA1290" s="4">
        <v>1</v>
      </c>
      <c r="AB1290" s="4">
        <v>100</v>
      </c>
      <c r="AC1290" s="4">
        <v>1</v>
      </c>
      <c r="AD1290" s="4">
        <v>1</v>
      </c>
      <c r="AE1290" s="45" t="s">
        <v>16461</v>
      </c>
      <c r="AF1290" s="45" t="s">
        <v>16457</v>
      </c>
      <c r="AG1290" s="45" t="s">
        <v>16459</v>
      </c>
      <c r="AH1290" s="45" t="s">
        <v>16453</v>
      </c>
      <c r="AI1290" s="45" t="s">
        <v>16455</v>
      </c>
      <c r="AJ1290" s="63" t="s">
        <v>20406</v>
      </c>
      <c r="AK1290" s="63" t="s">
        <v>20406</v>
      </c>
      <c r="AL1290" s="45">
        <v>0</v>
      </c>
      <c r="AM1290" s="43">
        <f>IF(AND(L1290="WEAPON",OR(R1290=0,R1290=1,R1290=2)),[1]装备基础and强化!$V$7,IF(AND(L1290="LEFTRING",OR(R1290=0,R1290=1,R1290=2)),[1]装备基础and强化!$W$7,IF(AND(L1290="RIGHTRING",OR(R1290=0,R1290=1,R1290=2)),[1]装备基础and强化!$X$7,IF(AND(L1290="NECKLACE",OR(R1290=0,R1290=1,R1290=2)),[1]装备基础and强化!$Y$7,0))))</f>
        <v>0</v>
      </c>
      <c r="AN1290" s="43">
        <f>IF(AND(L1290="WEAPON",OR(R1290=3,R1290=4)),[1]装备基础and强化!$V$11,IF(AND(L1290="LEFTRING",OR(R1290=3,R1290=4)),[1]装备基础and强化!$W$11,IF(AND(L1290="RIGHTRING",OR(R1290=3,R1290=4)),[1]装备基础and强化!$X$11,IF(AND(L1290="NECKLACE",OR(R1290=3,R1290=4)),[1]装备基础and强化!$Y$11,0))))</f>
        <v>0</v>
      </c>
      <c r="AO1290" s="43">
        <f>IF(AND(L1290="BELT",T1290=1),[1]装备基础and强化!$AA$7,IF(AND(L1290="PANTS",T1290=1),[1]装备基础and强化!$AB$7,IF(AND(L1290="SHOES",T1290=1),[1]装备基础and强化!$AC$7,IF(AND(L1290="CLOTHES",T1290=1),[1]装备基础and强化!$AD$7,0))))</f>
        <v>0</v>
      </c>
      <c r="AP1290" s="43">
        <f>IF(AND(L1290="BELT",T1290=2),[1]装备基础and强化!$AF$7,IF(AND(L1290="PANTS",T1290=2),[1]装备基础and强化!$AG$7,IF(AND(L1290="SHOES",T1290=2),[1]装备基础and强化!$AH$7,IF(AND(L1290="CLOTHES",T1290=2),[1]装备基础and强化!$AI$7,0))))</f>
        <v>0</v>
      </c>
      <c r="AQ1290" s="43" t="e">
        <f>IF(L1290="HAT",[1]装备基础and强化!$AK$7,IF(L1290="JADE",[1]装备基础and强化!$AK$7,0))</f>
        <v>#REF!</v>
      </c>
      <c r="AR1290" s="43" t="e">
        <f t="shared" si="20"/>
        <v>#REF!</v>
      </c>
    </row>
    <row r="1291" spans="1:44" x14ac:dyDescent="0.15">
      <c r="A1291" s="43"/>
      <c r="B1291" s="5" t="s">
        <v>4343</v>
      </c>
      <c r="C1291" s="12">
        <v>21287</v>
      </c>
      <c r="D1291" s="5" t="s">
        <v>4332</v>
      </c>
      <c r="E1291" s="44" t="s">
        <v>22922</v>
      </c>
      <c r="F1291" s="4" t="s">
        <v>4344</v>
      </c>
      <c r="G1291" s="4" t="s">
        <v>4345</v>
      </c>
      <c r="H1291" s="44"/>
      <c r="I1291" s="4" t="s">
        <v>700</v>
      </c>
      <c r="J1291" s="6" t="s">
        <v>700</v>
      </c>
      <c r="K1291" s="45">
        <v>1</v>
      </c>
      <c r="L1291" s="4" t="s">
        <v>701</v>
      </c>
      <c r="M1291" s="104" t="s">
        <v>17241</v>
      </c>
      <c r="N1291" s="45">
        <v>220400</v>
      </c>
      <c r="O1291" s="4" t="s">
        <v>4358</v>
      </c>
      <c r="P1291" s="4" t="s">
        <v>19989</v>
      </c>
      <c r="Q1291" s="4">
        <v>30</v>
      </c>
      <c r="R1291" s="4">
        <v>1</v>
      </c>
      <c r="S1291" s="4" t="s">
        <v>1503</v>
      </c>
      <c r="U1291" s="4">
        <v>4</v>
      </c>
      <c r="W1291" s="4" t="s">
        <v>4335</v>
      </c>
      <c r="X1291" s="4" t="s">
        <v>4336</v>
      </c>
      <c r="Y1291" s="45">
        <v>0</v>
      </c>
      <c r="AA1291" s="4">
        <v>1</v>
      </c>
      <c r="AB1291" s="4">
        <v>100</v>
      </c>
      <c r="AC1291" s="4">
        <v>1</v>
      </c>
      <c r="AD1291" s="4">
        <v>1</v>
      </c>
      <c r="AE1291" s="45" t="s">
        <v>16461</v>
      </c>
      <c r="AF1291" s="45" t="s">
        <v>16457</v>
      </c>
      <c r="AG1291" s="45" t="s">
        <v>16459</v>
      </c>
      <c r="AH1291" s="45" t="s">
        <v>16453</v>
      </c>
      <c r="AI1291" s="45" t="s">
        <v>16455</v>
      </c>
      <c r="AJ1291" s="63" t="s">
        <v>20418</v>
      </c>
      <c r="AK1291" s="63" t="s">
        <v>20418</v>
      </c>
      <c r="AL1291" s="4">
        <v>0</v>
      </c>
      <c r="AM1291" s="43">
        <f>IF(AND(L1291="WEAPON",OR(R1291=0,R1291=1,R1291=2)),[1]装备基础and强化!$V$7,IF(AND(L1291="LEFTRING",OR(R1291=0,R1291=1,R1291=2)),[1]装备基础and强化!$W$7,IF(AND(L1291="RIGHTRING",OR(R1291=0,R1291=1,R1291=2)),[1]装备基础and强化!$X$7,IF(AND(L1291="NECKLACE",OR(R1291=0,R1291=1,R1291=2)),[1]装备基础and强化!$Y$7,0))))</f>
        <v>0</v>
      </c>
      <c r="AN1291" s="43">
        <f>IF(AND(L1291="WEAPON",OR(R1291=3,R1291=4)),[1]装备基础and强化!$V$11,IF(AND(L1291="LEFTRING",OR(R1291=3,R1291=4)),[1]装备基础and强化!$W$11,IF(AND(L1291="RIGHTRING",OR(R1291=3,R1291=4)),[1]装备基础and强化!$X$11,IF(AND(L1291="NECKLACE",OR(R1291=3,R1291=4)),[1]装备基础and强化!$Y$11,0))))</f>
        <v>0</v>
      </c>
      <c r="AO1291" s="43">
        <f>IF(AND(L1291="BELT",T1291=1),[1]装备基础and强化!$AA$7,IF(AND(L1291="PANTS",T1291=1),[1]装备基础and强化!$AB$7,IF(AND(L1291="SHOES",T1291=1),[1]装备基础and强化!$AC$7,IF(AND(L1291="CLOTHES",T1291=1),[1]装备基础and强化!$AD$7,0))))</f>
        <v>0</v>
      </c>
      <c r="AP1291" s="43">
        <f>IF(AND(L1291="BELT",T1291=2),[1]装备基础and强化!$AF$7,IF(AND(L1291="PANTS",T1291=2),[1]装备基础and强化!$AG$7,IF(AND(L1291="SHOES",T1291=2),[1]装备基础and强化!$AH$7,IF(AND(L1291="CLOTHES",T1291=2),[1]装备基础and强化!$AI$7,0))))</f>
        <v>0</v>
      </c>
      <c r="AQ1291" s="43" t="e">
        <f>IF(L1291="HAT",[1]装备基础and强化!$AK$7,IF(L1291="JADE",[1]装备基础and强化!$AK$7,0))</f>
        <v>#REF!</v>
      </c>
      <c r="AR1291" s="43" t="e">
        <f t="shared" si="20"/>
        <v>#REF!</v>
      </c>
    </row>
    <row r="1292" spans="1:44" x14ac:dyDescent="0.15">
      <c r="A1292" s="43"/>
      <c r="B1292" s="5" t="s">
        <v>4346</v>
      </c>
      <c r="C1292" s="12">
        <v>21288</v>
      </c>
      <c r="D1292" s="5" t="s">
        <v>4332</v>
      </c>
      <c r="E1292" s="44" t="s">
        <v>22923</v>
      </c>
      <c r="F1292" s="4" t="s">
        <v>4347</v>
      </c>
      <c r="G1292" s="4" t="s">
        <v>4348</v>
      </c>
      <c r="H1292" s="44"/>
      <c r="I1292" s="4" t="s">
        <v>700</v>
      </c>
      <c r="J1292" s="6" t="s">
        <v>700</v>
      </c>
      <c r="K1292" s="45">
        <v>1</v>
      </c>
      <c r="L1292" s="4" t="s">
        <v>701</v>
      </c>
      <c r="M1292" s="104" t="s">
        <v>17242</v>
      </c>
      <c r="N1292" s="45">
        <v>220500</v>
      </c>
      <c r="O1292" s="4" t="s">
        <v>4609</v>
      </c>
      <c r="P1292" s="4" t="s">
        <v>19989</v>
      </c>
      <c r="Q1292" s="4">
        <v>30</v>
      </c>
      <c r="R1292" s="4">
        <v>1</v>
      </c>
      <c r="S1292" s="4" t="s">
        <v>1503</v>
      </c>
      <c r="U1292" s="4">
        <v>5</v>
      </c>
      <c r="W1292" s="4" t="s">
        <v>4335</v>
      </c>
      <c r="X1292" s="4" t="s">
        <v>4336</v>
      </c>
      <c r="Y1292" s="45">
        <v>0</v>
      </c>
      <c r="AA1292" s="4">
        <v>1</v>
      </c>
      <c r="AB1292" s="4">
        <v>100</v>
      </c>
      <c r="AC1292" s="4">
        <v>1</v>
      </c>
      <c r="AD1292" s="4">
        <v>1</v>
      </c>
      <c r="AE1292" s="45" t="s">
        <v>16461</v>
      </c>
      <c r="AF1292" s="45" t="s">
        <v>16457</v>
      </c>
      <c r="AG1292" s="45" t="s">
        <v>16459</v>
      </c>
      <c r="AH1292" s="45" t="s">
        <v>16453</v>
      </c>
      <c r="AI1292" s="45" t="s">
        <v>16455</v>
      </c>
      <c r="AJ1292" s="63" t="s">
        <v>20418</v>
      </c>
      <c r="AK1292" s="63" t="s">
        <v>20418</v>
      </c>
      <c r="AL1292" s="45">
        <v>0</v>
      </c>
      <c r="AM1292" s="43">
        <f>IF(AND(L1292="WEAPON",OR(R1292=0,R1292=1,R1292=2)),[1]装备基础and强化!$V$7,IF(AND(L1292="LEFTRING",OR(R1292=0,R1292=1,R1292=2)),[1]装备基础and强化!$W$7,IF(AND(L1292="RIGHTRING",OR(R1292=0,R1292=1,R1292=2)),[1]装备基础and强化!$X$7,IF(AND(L1292="NECKLACE",OR(R1292=0,R1292=1,R1292=2)),[1]装备基础and强化!$Y$7,0))))</f>
        <v>0</v>
      </c>
      <c r="AN1292" s="43">
        <f>IF(AND(L1292="WEAPON",OR(R1292=3,R1292=4)),[1]装备基础and强化!$V$11,IF(AND(L1292="LEFTRING",OR(R1292=3,R1292=4)),[1]装备基础and强化!$W$11,IF(AND(L1292="RIGHTRING",OR(R1292=3,R1292=4)),[1]装备基础and强化!$X$11,IF(AND(L1292="NECKLACE",OR(R1292=3,R1292=4)),[1]装备基础and强化!$Y$11,0))))</f>
        <v>0</v>
      </c>
      <c r="AO1292" s="43">
        <f>IF(AND(L1292="BELT",T1292=1),[1]装备基础and强化!$AA$7,IF(AND(L1292="PANTS",T1292=1),[1]装备基础and强化!$AB$7,IF(AND(L1292="SHOES",T1292=1),[1]装备基础and强化!$AC$7,IF(AND(L1292="CLOTHES",T1292=1),[1]装备基础and强化!$AD$7,0))))</f>
        <v>0</v>
      </c>
      <c r="AP1292" s="43">
        <f>IF(AND(L1292="BELT",T1292=2),[1]装备基础and强化!$AF$7,IF(AND(L1292="PANTS",T1292=2),[1]装备基础and强化!$AG$7,IF(AND(L1292="SHOES",T1292=2),[1]装备基础and强化!$AH$7,IF(AND(L1292="CLOTHES",T1292=2),[1]装备基础and强化!$AI$7,0))))</f>
        <v>0</v>
      </c>
      <c r="AQ1292" s="43" t="e">
        <f>IF(L1292="HAT",[1]装备基础and强化!$AK$7,IF(L1292="JADE",[1]装备基础and强化!$AK$7,0))</f>
        <v>#REF!</v>
      </c>
      <c r="AR1292" s="43" t="e">
        <f t="shared" si="20"/>
        <v>#REF!</v>
      </c>
    </row>
    <row r="1293" spans="1:44" x14ac:dyDescent="0.15">
      <c r="A1293" s="43"/>
      <c r="B1293" s="5" t="s">
        <v>4349</v>
      </c>
      <c r="C1293" s="12">
        <v>21289</v>
      </c>
      <c r="D1293" s="5" t="s">
        <v>4332</v>
      </c>
      <c r="E1293" s="44" t="s">
        <v>22924</v>
      </c>
      <c r="F1293" s="4" t="s">
        <v>4350</v>
      </c>
      <c r="G1293" s="4" t="s">
        <v>4351</v>
      </c>
      <c r="H1293" s="44"/>
      <c r="I1293" s="4" t="s">
        <v>700</v>
      </c>
      <c r="J1293" s="6" t="s">
        <v>700</v>
      </c>
      <c r="K1293" s="45">
        <v>1</v>
      </c>
      <c r="L1293" s="4" t="s">
        <v>701</v>
      </c>
      <c r="M1293" s="104" t="s">
        <v>17243</v>
      </c>
      <c r="N1293" s="45">
        <v>220600</v>
      </c>
      <c r="O1293" s="4" t="s">
        <v>14933</v>
      </c>
      <c r="P1293" s="4" t="s">
        <v>19989</v>
      </c>
      <c r="Q1293" s="4">
        <v>30</v>
      </c>
      <c r="R1293" s="4">
        <v>1</v>
      </c>
      <c r="S1293" s="4" t="s">
        <v>1503</v>
      </c>
      <c r="U1293" s="4">
        <v>6</v>
      </c>
      <c r="W1293" s="4" t="s">
        <v>4335</v>
      </c>
      <c r="X1293" s="4" t="s">
        <v>4336</v>
      </c>
      <c r="Y1293" s="45">
        <v>0</v>
      </c>
      <c r="AA1293" s="4">
        <v>1</v>
      </c>
      <c r="AB1293" s="4">
        <v>100</v>
      </c>
      <c r="AC1293" s="4">
        <v>1</v>
      </c>
      <c r="AD1293" s="4">
        <v>1</v>
      </c>
      <c r="AE1293" s="45" t="s">
        <v>16461</v>
      </c>
      <c r="AF1293" s="45" t="s">
        <v>16457</v>
      </c>
      <c r="AG1293" s="45" t="s">
        <v>16459</v>
      </c>
      <c r="AH1293" s="45" t="s">
        <v>16453</v>
      </c>
      <c r="AI1293" s="45" t="s">
        <v>16455</v>
      </c>
      <c r="AJ1293" s="63" t="s">
        <v>20418</v>
      </c>
      <c r="AK1293" s="63" t="s">
        <v>20418</v>
      </c>
      <c r="AL1293" s="4">
        <v>0</v>
      </c>
      <c r="AM1293" s="43">
        <f>IF(AND(L1293="WEAPON",OR(R1293=0,R1293=1,R1293=2)),[1]装备基础and强化!$V$7,IF(AND(L1293="LEFTRING",OR(R1293=0,R1293=1,R1293=2)),[1]装备基础and强化!$W$7,IF(AND(L1293="RIGHTRING",OR(R1293=0,R1293=1,R1293=2)),[1]装备基础and强化!$X$7,IF(AND(L1293="NECKLACE",OR(R1293=0,R1293=1,R1293=2)),[1]装备基础and强化!$Y$7,0))))</f>
        <v>0</v>
      </c>
      <c r="AN1293" s="43">
        <f>IF(AND(L1293="WEAPON",OR(R1293=3,R1293=4)),[1]装备基础and强化!$V$11,IF(AND(L1293="LEFTRING",OR(R1293=3,R1293=4)),[1]装备基础and强化!$W$11,IF(AND(L1293="RIGHTRING",OR(R1293=3,R1293=4)),[1]装备基础and强化!$X$11,IF(AND(L1293="NECKLACE",OR(R1293=3,R1293=4)),[1]装备基础and强化!$Y$11,0))))</f>
        <v>0</v>
      </c>
      <c r="AO1293" s="43">
        <f>IF(AND(L1293="BELT",T1293=1),[1]装备基础and强化!$AA$7,IF(AND(L1293="PANTS",T1293=1),[1]装备基础and强化!$AB$7,IF(AND(L1293="SHOES",T1293=1),[1]装备基础and强化!$AC$7,IF(AND(L1293="CLOTHES",T1293=1),[1]装备基础and强化!$AD$7,0))))</f>
        <v>0</v>
      </c>
      <c r="AP1293" s="43">
        <f>IF(AND(L1293="BELT",T1293=2),[1]装备基础and强化!$AF$7,IF(AND(L1293="PANTS",T1293=2),[1]装备基础and强化!$AG$7,IF(AND(L1293="SHOES",T1293=2),[1]装备基础and强化!$AH$7,IF(AND(L1293="CLOTHES",T1293=2),[1]装备基础and强化!$AI$7,0))))</f>
        <v>0</v>
      </c>
      <c r="AQ1293" s="43" t="e">
        <f>IF(L1293="HAT",[1]装备基础and强化!$AK$7,IF(L1293="JADE",[1]装备基础and强化!$AK$7,0))</f>
        <v>#REF!</v>
      </c>
      <c r="AR1293" s="43" t="e">
        <f t="shared" si="20"/>
        <v>#REF!</v>
      </c>
    </row>
    <row r="1294" spans="1:44" x14ac:dyDescent="0.15">
      <c r="A1294" s="43"/>
      <c r="B1294" s="5" t="s">
        <v>4352</v>
      </c>
      <c r="C1294" s="12">
        <v>21290</v>
      </c>
      <c r="D1294" s="5" t="s">
        <v>4332</v>
      </c>
      <c r="E1294" s="44" t="s">
        <v>22925</v>
      </c>
      <c r="F1294" s="4" t="s">
        <v>4353</v>
      </c>
      <c r="G1294" s="4" t="s">
        <v>4354</v>
      </c>
      <c r="H1294" s="44"/>
      <c r="I1294" s="4" t="s">
        <v>700</v>
      </c>
      <c r="J1294" s="6" t="s">
        <v>700</v>
      </c>
      <c r="K1294" s="45">
        <v>1</v>
      </c>
      <c r="L1294" s="4" t="s">
        <v>701</v>
      </c>
      <c r="M1294" s="104" t="s">
        <v>17244</v>
      </c>
      <c r="N1294" s="45">
        <v>220700</v>
      </c>
      <c r="O1294" s="4" t="s">
        <v>14934</v>
      </c>
      <c r="P1294" s="4" t="s">
        <v>19989</v>
      </c>
      <c r="Q1294" s="4">
        <v>30</v>
      </c>
      <c r="R1294" s="4">
        <v>1</v>
      </c>
      <c r="S1294" s="4" t="s">
        <v>1503</v>
      </c>
      <c r="U1294" s="4">
        <v>7</v>
      </c>
      <c r="W1294" s="4" t="s">
        <v>4335</v>
      </c>
      <c r="X1294" s="4" t="s">
        <v>4336</v>
      </c>
      <c r="Y1294" s="45">
        <v>0</v>
      </c>
      <c r="AA1294" s="4">
        <v>1</v>
      </c>
      <c r="AB1294" s="4">
        <v>100</v>
      </c>
      <c r="AC1294" s="4">
        <v>1</v>
      </c>
      <c r="AD1294" s="4">
        <v>1</v>
      </c>
      <c r="AE1294" s="45" t="s">
        <v>16461</v>
      </c>
      <c r="AF1294" s="45" t="s">
        <v>16457</v>
      </c>
      <c r="AG1294" s="45" t="s">
        <v>16459</v>
      </c>
      <c r="AH1294" s="45" t="s">
        <v>16453</v>
      </c>
      <c r="AI1294" s="45" t="s">
        <v>16455</v>
      </c>
      <c r="AJ1294" s="63" t="s">
        <v>20418</v>
      </c>
      <c r="AK1294" s="63" t="s">
        <v>20418</v>
      </c>
      <c r="AL1294" s="45">
        <v>0</v>
      </c>
      <c r="AM1294" s="43">
        <f>IF(AND(L1294="WEAPON",OR(R1294=0,R1294=1,R1294=2)),[1]装备基础and强化!$V$7,IF(AND(L1294="LEFTRING",OR(R1294=0,R1294=1,R1294=2)),[1]装备基础and强化!$W$7,IF(AND(L1294="RIGHTRING",OR(R1294=0,R1294=1,R1294=2)),[1]装备基础and强化!$X$7,IF(AND(L1294="NECKLACE",OR(R1294=0,R1294=1,R1294=2)),[1]装备基础and强化!$Y$7,0))))</f>
        <v>0</v>
      </c>
      <c r="AN1294" s="43">
        <f>IF(AND(L1294="WEAPON",OR(R1294=3,R1294=4)),[1]装备基础and强化!$V$11,IF(AND(L1294="LEFTRING",OR(R1294=3,R1294=4)),[1]装备基础and强化!$W$11,IF(AND(L1294="RIGHTRING",OR(R1294=3,R1294=4)),[1]装备基础and强化!$X$11,IF(AND(L1294="NECKLACE",OR(R1294=3,R1294=4)),[1]装备基础and强化!$Y$11,0))))</f>
        <v>0</v>
      </c>
      <c r="AO1294" s="43">
        <f>IF(AND(L1294="BELT",T1294=1),[1]装备基础and强化!$AA$7,IF(AND(L1294="PANTS",T1294=1),[1]装备基础and强化!$AB$7,IF(AND(L1294="SHOES",T1294=1),[1]装备基础and强化!$AC$7,IF(AND(L1294="CLOTHES",T1294=1),[1]装备基础and强化!$AD$7,0))))</f>
        <v>0</v>
      </c>
      <c r="AP1294" s="43">
        <f>IF(AND(L1294="BELT",T1294=2),[1]装备基础and强化!$AF$7,IF(AND(L1294="PANTS",T1294=2),[1]装备基础and强化!$AG$7,IF(AND(L1294="SHOES",T1294=2),[1]装备基础and强化!$AH$7,IF(AND(L1294="CLOTHES",T1294=2),[1]装备基础and强化!$AI$7,0))))</f>
        <v>0</v>
      </c>
      <c r="AQ1294" s="43" t="e">
        <f>IF(L1294="HAT",[1]装备基础and强化!$AK$7,IF(L1294="JADE",[1]装备基础and强化!$AK$7,0))</f>
        <v>#REF!</v>
      </c>
      <c r="AR1294" s="43" t="e">
        <f t="shared" si="20"/>
        <v>#REF!</v>
      </c>
    </row>
    <row r="1295" spans="1:44" x14ac:dyDescent="0.15">
      <c r="A1295" s="43"/>
      <c r="B1295" s="5" t="s">
        <v>4355</v>
      </c>
      <c r="C1295" s="12">
        <v>21291</v>
      </c>
      <c r="D1295" s="5" t="s">
        <v>4332</v>
      </c>
      <c r="E1295" s="44" t="s">
        <v>22926</v>
      </c>
      <c r="F1295" s="4" t="s">
        <v>4356</v>
      </c>
      <c r="G1295" s="4" t="s">
        <v>4357</v>
      </c>
      <c r="H1295" s="44"/>
      <c r="I1295" s="4" t="s">
        <v>700</v>
      </c>
      <c r="J1295" s="6" t="s">
        <v>700</v>
      </c>
      <c r="K1295" s="45">
        <v>1</v>
      </c>
      <c r="L1295" s="4" t="s">
        <v>701</v>
      </c>
      <c r="M1295" s="104" t="s">
        <v>17245</v>
      </c>
      <c r="N1295" s="45">
        <v>202800</v>
      </c>
      <c r="O1295" s="4" t="s">
        <v>14935</v>
      </c>
      <c r="P1295" s="4" t="s">
        <v>19989</v>
      </c>
      <c r="Q1295" s="4">
        <v>30</v>
      </c>
      <c r="R1295" s="4">
        <v>1</v>
      </c>
      <c r="S1295" s="4" t="s">
        <v>1503</v>
      </c>
      <c r="U1295" s="4">
        <v>8</v>
      </c>
      <c r="W1295" s="4" t="s">
        <v>4335</v>
      </c>
      <c r="X1295" s="4" t="s">
        <v>4336</v>
      </c>
      <c r="Y1295" s="45">
        <v>0</v>
      </c>
      <c r="AA1295" s="4">
        <v>1</v>
      </c>
      <c r="AB1295" s="4">
        <v>100</v>
      </c>
      <c r="AC1295" s="4">
        <v>1</v>
      </c>
      <c r="AD1295" s="4">
        <v>1</v>
      </c>
      <c r="AE1295" s="45" t="s">
        <v>16461</v>
      </c>
      <c r="AF1295" s="45" t="s">
        <v>16457</v>
      </c>
      <c r="AG1295" s="45" t="s">
        <v>16459</v>
      </c>
      <c r="AH1295" s="45" t="s">
        <v>16453</v>
      </c>
      <c r="AI1295" s="45" t="s">
        <v>16455</v>
      </c>
      <c r="AJ1295" s="63" t="s">
        <v>20418</v>
      </c>
      <c r="AK1295" s="63" t="s">
        <v>20418</v>
      </c>
      <c r="AL1295" s="4">
        <v>0</v>
      </c>
      <c r="AM1295" s="43">
        <f>IF(AND(L1295="WEAPON",OR(R1295=0,R1295=1,R1295=2)),[1]装备基础and强化!$V$7,IF(AND(L1295="LEFTRING",OR(R1295=0,R1295=1,R1295=2)),[1]装备基础and强化!$W$7,IF(AND(L1295="RIGHTRING",OR(R1295=0,R1295=1,R1295=2)),[1]装备基础and强化!$X$7,IF(AND(L1295="NECKLACE",OR(R1295=0,R1295=1,R1295=2)),[1]装备基础and强化!$Y$7,0))))</f>
        <v>0</v>
      </c>
      <c r="AN1295" s="43">
        <f>IF(AND(L1295="WEAPON",OR(R1295=3,R1295=4)),[1]装备基础and强化!$V$11,IF(AND(L1295="LEFTRING",OR(R1295=3,R1295=4)),[1]装备基础and强化!$W$11,IF(AND(L1295="RIGHTRING",OR(R1295=3,R1295=4)),[1]装备基础and强化!$X$11,IF(AND(L1295="NECKLACE",OR(R1295=3,R1295=4)),[1]装备基础and强化!$Y$11,0))))</f>
        <v>0</v>
      </c>
      <c r="AO1295" s="43">
        <f>IF(AND(L1295="BELT",T1295=1),[1]装备基础and强化!$AA$7,IF(AND(L1295="PANTS",T1295=1),[1]装备基础and强化!$AB$7,IF(AND(L1295="SHOES",T1295=1),[1]装备基础and强化!$AC$7,IF(AND(L1295="CLOTHES",T1295=1),[1]装备基础and强化!$AD$7,0))))</f>
        <v>0</v>
      </c>
      <c r="AP1295" s="43">
        <f>IF(AND(L1295="BELT",T1295=2),[1]装备基础and强化!$AF$7,IF(AND(L1295="PANTS",T1295=2),[1]装备基础and强化!$AG$7,IF(AND(L1295="SHOES",T1295=2),[1]装备基础and强化!$AH$7,IF(AND(L1295="CLOTHES",T1295=2),[1]装备基础and强化!$AI$7,0))))</f>
        <v>0</v>
      </c>
      <c r="AQ1295" s="43" t="e">
        <f>IF(L1295="HAT",[1]装备基础and强化!$AK$7,IF(L1295="JADE",[1]装备基础and强化!$AK$7,0))</f>
        <v>#REF!</v>
      </c>
      <c r="AR1295" s="43" t="e">
        <f t="shared" si="20"/>
        <v>#REF!</v>
      </c>
    </row>
    <row r="1296" spans="1:44" x14ac:dyDescent="0.15">
      <c r="A1296" s="43"/>
      <c r="B1296" s="5" t="s">
        <v>4359</v>
      </c>
      <c r="C1296" s="12">
        <v>21292</v>
      </c>
      <c r="D1296" s="5" t="s">
        <v>4360</v>
      </c>
      <c r="E1296" s="44" t="s">
        <v>22927</v>
      </c>
      <c r="F1296" s="4" t="s">
        <v>4361</v>
      </c>
      <c r="G1296" s="4" t="s">
        <v>4362</v>
      </c>
      <c r="H1296" s="44"/>
      <c r="I1296" s="4" t="s">
        <v>700</v>
      </c>
      <c r="J1296" s="6" t="s">
        <v>700</v>
      </c>
      <c r="K1296" s="45">
        <v>1</v>
      </c>
      <c r="L1296" s="4" t="s">
        <v>701</v>
      </c>
      <c r="M1296" s="104" t="s">
        <v>17246</v>
      </c>
      <c r="N1296" s="45">
        <v>250100</v>
      </c>
      <c r="O1296" s="4" t="s">
        <v>13918</v>
      </c>
      <c r="P1296" s="4" t="s">
        <v>19989</v>
      </c>
      <c r="Q1296" s="4">
        <v>50</v>
      </c>
      <c r="R1296" s="4">
        <v>1</v>
      </c>
      <c r="S1296" s="4" t="s">
        <v>1539</v>
      </c>
      <c r="U1296" s="4">
        <v>1</v>
      </c>
      <c r="W1296" s="4" t="s">
        <v>4363</v>
      </c>
      <c r="X1296" s="4" t="s">
        <v>4364</v>
      </c>
      <c r="Y1296" s="45">
        <v>0</v>
      </c>
      <c r="AA1296" s="4">
        <v>1</v>
      </c>
      <c r="AB1296" s="4">
        <v>100</v>
      </c>
      <c r="AC1296" s="4">
        <v>1</v>
      </c>
      <c r="AD1296" s="4">
        <v>1</v>
      </c>
      <c r="AE1296" s="45" t="s">
        <v>16461</v>
      </c>
      <c r="AF1296" s="45" t="s">
        <v>16457</v>
      </c>
      <c r="AG1296" s="45" t="s">
        <v>16459</v>
      </c>
      <c r="AH1296" s="45" t="s">
        <v>16453</v>
      </c>
      <c r="AI1296" s="45" t="s">
        <v>16455</v>
      </c>
      <c r="AJ1296" s="63" t="s">
        <v>20418</v>
      </c>
      <c r="AK1296" s="63" t="s">
        <v>20418</v>
      </c>
      <c r="AL1296" s="45">
        <v>0</v>
      </c>
      <c r="AM1296" s="43">
        <f>IF(AND(L1296="WEAPON",OR(R1296=0,R1296=1,R1296=2)),[1]装备基础and强化!$V$7,IF(AND(L1296="LEFTRING",OR(R1296=0,R1296=1,R1296=2)),[1]装备基础and强化!$W$7,IF(AND(L1296="RIGHTRING",OR(R1296=0,R1296=1,R1296=2)),[1]装备基础and强化!$X$7,IF(AND(L1296="NECKLACE",OR(R1296=0,R1296=1,R1296=2)),[1]装备基础and强化!$Y$7,0))))</f>
        <v>0</v>
      </c>
      <c r="AN1296" s="43">
        <f>IF(AND(L1296="WEAPON",OR(R1296=3,R1296=4)),[1]装备基础and强化!$V$11,IF(AND(L1296="LEFTRING",OR(R1296=3,R1296=4)),[1]装备基础and强化!$W$11,IF(AND(L1296="RIGHTRING",OR(R1296=3,R1296=4)),[1]装备基础and强化!$X$11,IF(AND(L1296="NECKLACE",OR(R1296=3,R1296=4)),[1]装备基础and强化!$Y$11,0))))</f>
        <v>0</v>
      </c>
      <c r="AO1296" s="43">
        <f>IF(AND(L1296="BELT",T1296=1),[1]装备基础and强化!$AA$7,IF(AND(L1296="PANTS",T1296=1),[1]装备基础and强化!$AB$7,IF(AND(L1296="SHOES",T1296=1),[1]装备基础and强化!$AC$7,IF(AND(L1296="CLOTHES",T1296=1),[1]装备基础and强化!$AD$7,0))))</f>
        <v>0</v>
      </c>
      <c r="AP1296" s="43">
        <f>IF(AND(L1296="BELT",T1296=2),[1]装备基础and强化!$AF$7,IF(AND(L1296="PANTS",T1296=2),[1]装备基础and强化!$AG$7,IF(AND(L1296="SHOES",T1296=2),[1]装备基础and强化!$AH$7,IF(AND(L1296="CLOTHES",T1296=2),[1]装备基础and强化!$AI$7,0))))</f>
        <v>0</v>
      </c>
      <c r="AQ1296" s="43" t="e">
        <f>IF(L1296="HAT",[1]装备基础and强化!$AK$7,IF(L1296="JADE",[1]装备基础and强化!$AK$7,0))</f>
        <v>#REF!</v>
      </c>
      <c r="AR1296" s="43" t="e">
        <f t="shared" si="20"/>
        <v>#REF!</v>
      </c>
    </row>
    <row r="1297" spans="1:44" x14ac:dyDescent="0.15">
      <c r="A1297" s="43"/>
      <c r="B1297" s="5" t="s">
        <v>4365</v>
      </c>
      <c r="C1297" s="12">
        <v>21293</v>
      </c>
      <c r="D1297" s="5" t="s">
        <v>4360</v>
      </c>
      <c r="E1297" s="44" t="s">
        <v>22928</v>
      </c>
      <c r="F1297" s="4" t="s">
        <v>4366</v>
      </c>
      <c r="G1297" s="4" t="s">
        <v>4367</v>
      </c>
      <c r="H1297" s="44"/>
      <c r="I1297" s="4" t="s">
        <v>700</v>
      </c>
      <c r="J1297" s="6" t="s">
        <v>700</v>
      </c>
      <c r="K1297" s="45">
        <v>1</v>
      </c>
      <c r="L1297" s="4" t="s">
        <v>701</v>
      </c>
      <c r="M1297" s="104" t="s">
        <v>17247</v>
      </c>
      <c r="N1297" s="45">
        <v>250200</v>
      </c>
      <c r="O1297" s="4" t="s">
        <v>14936</v>
      </c>
      <c r="P1297" s="4" t="s">
        <v>19989</v>
      </c>
      <c r="Q1297" s="4">
        <v>50</v>
      </c>
      <c r="R1297" s="4">
        <v>1</v>
      </c>
      <c r="S1297" s="4" t="s">
        <v>1539</v>
      </c>
      <c r="U1297" s="4">
        <v>2</v>
      </c>
      <c r="W1297" s="4" t="s">
        <v>4363</v>
      </c>
      <c r="X1297" s="4" t="s">
        <v>4364</v>
      </c>
      <c r="Y1297" s="45">
        <v>0</v>
      </c>
      <c r="AA1297" s="4">
        <v>1</v>
      </c>
      <c r="AB1297" s="4">
        <v>100</v>
      </c>
      <c r="AC1297" s="4">
        <v>1</v>
      </c>
      <c r="AD1297" s="4">
        <v>1</v>
      </c>
      <c r="AE1297" s="45" t="s">
        <v>16461</v>
      </c>
      <c r="AF1297" s="45" t="s">
        <v>16457</v>
      </c>
      <c r="AG1297" s="45" t="s">
        <v>16459</v>
      </c>
      <c r="AH1297" s="45" t="s">
        <v>16453</v>
      </c>
      <c r="AI1297" s="45" t="s">
        <v>16455</v>
      </c>
      <c r="AJ1297" s="63" t="s">
        <v>20418</v>
      </c>
      <c r="AK1297" s="63" t="s">
        <v>20418</v>
      </c>
      <c r="AL1297" s="4">
        <v>0</v>
      </c>
      <c r="AM1297" s="43">
        <f>IF(AND(L1297="WEAPON",OR(R1297=0,R1297=1,R1297=2)),[1]装备基础and强化!$V$7,IF(AND(L1297="LEFTRING",OR(R1297=0,R1297=1,R1297=2)),[1]装备基础and强化!$W$7,IF(AND(L1297="RIGHTRING",OR(R1297=0,R1297=1,R1297=2)),[1]装备基础and强化!$X$7,IF(AND(L1297="NECKLACE",OR(R1297=0,R1297=1,R1297=2)),[1]装备基础and强化!$Y$7,0))))</f>
        <v>0</v>
      </c>
      <c r="AN1297" s="43">
        <f>IF(AND(L1297="WEAPON",OR(R1297=3,R1297=4)),[1]装备基础and强化!$V$11,IF(AND(L1297="LEFTRING",OR(R1297=3,R1297=4)),[1]装备基础and强化!$W$11,IF(AND(L1297="RIGHTRING",OR(R1297=3,R1297=4)),[1]装备基础and强化!$X$11,IF(AND(L1297="NECKLACE",OR(R1297=3,R1297=4)),[1]装备基础and强化!$Y$11,0))))</f>
        <v>0</v>
      </c>
      <c r="AO1297" s="43">
        <f>IF(AND(L1297="BELT",T1297=1),[1]装备基础and强化!$AA$7,IF(AND(L1297="PANTS",T1297=1),[1]装备基础and强化!$AB$7,IF(AND(L1297="SHOES",T1297=1),[1]装备基础and强化!$AC$7,IF(AND(L1297="CLOTHES",T1297=1),[1]装备基础and强化!$AD$7,0))))</f>
        <v>0</v>
      </c>
      <c r="AP1297" s="43">
        <f>IF(AND(L1297="BELT",T1297=2),[1]装备基础and强化!$AF$7,IF(AND(L1297="PANTS",T1297=2),[1]装备基础and强化!$AG$7,IF(AND(L1297="SHOES",T1297=2),[1]装备基础and强化!$AH$7,IF(AND(L1297="CLOTHES",T1297=2),[1]装备基础and强化!$AI$7,0))))</f>
        <v>0</v>
      </c>
      <c r="AQ1297" s="43" t="e">
        <f>IF(L1297="HAT",[1]装备基础and强化!$AK$7,IF(L1297="JADE",[1]装备基础and强化!$AK$7,0))</f>
        <v>#REF!</v>
      </c>
      <c r="AR1297" s="43" t="e">
        <f t="shared" si="20"/>
        <v>#REF!</v>
      </c>
    </row>
    <row r="1298" spans="1:44" x14ac:dyDescent="0.15">
      <c r="A1298" s="43"/>
      <c r="B1298" s="5" t="s">
        <v>4369</v>
      </c>
      <c r="C1298" s="12">
        <v>21294</v>
      </c>
      <c r="D1298" s="5" t="s">
        <v>4360</v>
      </c>
      <c r="E1298" s="44" t="s">
        <v>22929</v>
      </c>
      <c r="F1298" s="4" t="s">
        <v>4370</v>
      </c>
      <c r="G1298" s="4" t="s">
        <v>4371</v>
      </c>
      <c r="H1298" s="44"/>
      <c r="I1298" s="4" t="s">
        <v>700</v>
      </c>
      <c r="J1298" s="6" t="s">
        <v>700</v>
      </c>
      <c r="K1298" s="45">
        <v>1</v>
      </c>
      <c r="L1298" s="4" t="s">
        <v>701</v>
      </c>
      <c r="M1298" s="104" t="s">
        <v>17248</v>
      </c>
      <c r="N1298" s="45">
        <v>250300</v>
      </c>
      <c r="O1298" s="4" t="s">
        <v>14765</v>
      </c>
      <c r="P1298" s="4" t="s">
        <v>19989</v>
      </c>
      <c r="Q1298" s="4">
        <v>50</v>
      </c>
      <c r="R1298" s="4">
        <v>1</v>
      </c>
      <c r="S1298" s="4" t="s">
        <v>1539</v>
      </c>
      <c r="U1298" s="4">
        <v>3</v>
      </c>
      <c r="W1298" s="4" t="s">
        <v>4363</v>
      </c>
      <c r="X1298" s="4" t="s">
        <v>4364</v>
      </c>
      <c r="Y1298" s="45">
        <v>0</v>
      </c>
      <c r="AA1298" s="4">
        <v>1</v>
      </c>
      <c r="AB1298" s="4">
        <v>100</v>
      </c>
      <c r="AC1298" s="4">
        <v>1</v>
      </c>
      <c r="AD1298" s="4">
        <v>1</v>
      </c>
      <c r="AE1298" s="45" t="s">
        <v>16461</v>
      </c>
      <c r="AF1298" s="45" t="s">
        <v>16457</v>
      </c>
      <c r="AG1298" s="45" t="s">
        <v>16459</v>
      </c>
      <c r="AH1298" s="45" t="s">
        <v>16453</v>
      </c>
      <c r="AI1298" s="45" t="s">
        <v>16455</v>
      </c>
      <c r="AJ1298" s="63" t="s">
        <v>20418</v>
      </c>
      <c r="AK1298" s="63" t="s">
        <v>20418</v>
      </c>
      <c r="AL1298" s="45">
        <v>0</v>
      </c>
      <c r="AM1298" s="43">
        <f>IF(AND(L1298="WEAPON",OR(R1298=0,R1298=1,R1298=2)),[1]装备基础and强化!$V$7,IF(AND(L1298="LEFTRING",OR(R1298=0,R1298=1,R1298=2)),[1]装备基础and强化!$W$7,IF(AND(L1298="RIGHTRING",OR(R1298=0,R1298=1,R1298=2)),[1]装备基础and强化!$X$7,IF(AND(L1298="NECKLACE",OR(R1298=0,R1298=1,R1298=2)),[1]装备基础and强化!$Y$7,0))))</f>
        <v>0</v>
      </c>
      <c r="AN1298" s="43">
        <f>IF(AND(L1298="WEAPON",OR(R1298=3,R1298=4)),[1]装备基础and强化!$V$11,IF(AND(L1298="LEFTRING",OR(R1298=3,R1298=4)),[1]装备基础and强化!$W$11,IF(AND(L1298="RIGHTRING",OR(R1298=3,R1298=4)),[1]装备基础and强化!$X$11,IF(AND(L1298="NECKLACE",OR(R1298=3,R1298=4)),[1]装备基础and强化!$Y$11,0))))</f>
        <v>0</v>
      </c>
      <c r="AO1298" s="43">
        <f>IF(AND(L1298="BELT",T1298=1),[1]装备基础and强化!$AA$7,IF(AND(L1298="PANTS",T1298=1),[1]装备基础and强化!$AB$7,IF(AND(L1298="SHOES",T1298=1),[1]装备基础and强化!$AC$7,IF(AND(L1298="CLOTHES",T1298=1),[1]装备基础and强化!$AD$7,0))))</f>
        <v>0</v>
      </c>
      <c r="AP1298" s="43">
        <f>IF(AND(L1298="BELT",T1298=2),[1]装备基础and强化!$AF$7,IF(AND(L1298="PANTS",T1298=2),[1]装备基础and强化!$AG$7,IF(AND(L1298="SHOES",T1298=2),[1]装备基础and强化!$AH$7,IF(AND(L1298="CLOTHES",T1298=2),[1]装备基础and强化!$AI$7,0))))</f>
        <v>0</v>
      </c>
      <c r="AQ1298" s="43" t="e">
        <f>IF(L1298="HAT",[1]装备基础and强化!$AK$7,IF(L1298="JADE",[1]装备基础and强化!$AK$7,0))</f>
        <v>#REF!</v>
      </c>
      <c r="AR1298" s="43" t="e">
        <f t="shared" si="20"/>
        <v>#REF!</v>
      </c>
    </row>
    <row r="1299" spans="1:44" x14ac:dyDescent="0.15">
      <c r="A1299" s="43"/>
      <c r="B1299" s="5" t="s">
        <v>4372</v>
      </c>
      <c r="C1299" s="12">
        <v>21295</v>
      </c>
      <c r="D1299" s="5" t="s">
        <v>4360</v>
      </c>
      <c r="E1299" s="44" t="s">
        <v>22930</v>
      </c>
      <c r="F1299" s="4" t="s">
        <v>4373</v>
      </c>
      <c r="G1299" s="4" t="s">
        <v>4374</v>
      </c>
      <c r="H1299" s="44"/>
      <c r="I1299" s="4" t="s">
        <v>700</v>
      </c>
      <c r="J1299" s="6" t="s">
        <v>700</v>
      </c>
      <c r="K1299" s="45">
        <v>1</v>
      </c>
      <c r="L1299" s="4" t="s">
        <v>701</v>
      </c>
      <c r="M1299" s="104" t="s">
        <v>17249</v>
      </c>
      <c r="N1299" s="45">
        <v>250400</v>
      </c>
      <c r="O1299" s="4" t="s">
        <v>4387</v>
      </c>
      <c r="P1299" s="4" t="s">
        <v>19989</v>
      </c>
      <c r="Q1299" s="4">
        <v>50</v>
      </c>
      <c r="R1299" s="4">
        <v>1</v>
      </c>
      <c r="S1299" s="4" t="s">
        <v>1539</v>
      </c>
      <c r="U1299" s="4">
        <v>4</v>
      </c>
      <c r="W1299" s="4" t="s">
        <v>4363</v>
      </c>
      <c r="X1299" s="4" t="s">
        <v>4364</v>
      </c>
      <c r="Y1299" s="45">
        <v>0</v>
      </c>
      <c r="AA1299" s="4">
        <v>1</v>
      </c>
      <c r="AB1299" s="4">
        <v>100</v>
      </c>
      <c r="AC1299" s="4">
        <v>1</v>
      </c>
      <c r="AD1299" s="4">
        <v>1</v>
      </c>
      <c r="AE1299" s="45" t="s">
        <v>16461</v>
      </c>
      <c r="AF1299" s="45" t="s">
        <v>16457</v>
      </c>
      <c r="AG1299" s="45" t="s">
        <v>16459</v>
      </c>
      <c r="AH1299" s="45" t="s">
        <v>16453</v>
      </c>
      <c r="AI1299" s="45" t="s">
        <v>16455</v>
      </c>
      <c r="AJ1299" s="63" t="s">
        <v>20418</v>
      </c>
      <c r="AK1299" s="63" t="s">
        <v>20418</v>
      </c>
      <c r="AL1299" s="4">
        <v>0</v>
      </c>
      <c r="AM1299" s="43">
        <f>IF(AND(L1299="WEAPON",OR(R1299=0,R1299=1,R1299=2)),[1]装备基础and强化!$V$7,IF(AND(L1299="LEFTRING",OR(R1299=0,R1299=1,R1299=2)),[1]装备基础and强化!$W$7,IF(AND(L1299="RIGHTRING",OR(R1299=0,R1299=1,R1299=2)),[1]装备基础and强化!$X$7,IF(AND(L1299="NECKLACE",OR(R1299=0,R1299=1,R1299=2)),[1]装备基础and强化!$Y$7,0))))</f>
        <v>0</v>
      </c>
      <c r="AN1299" s="43">
        <f>IF(AND(L1299="WEAPON",OR(R1299=3,R1299=4)),[1]装备基础and强化!$V$11,IF(AND(L1299="LEFTRING",OR(R1299=3,R1299=4)),[1]装备基础and强化!$W$11,IF(AND(L1299="RIGHTRING",OR(R1299=3,R1299=4)),[1]装备基础and强化!$X$11,IF(AND(L1299="NECKLACE",OR(R1299=3,R1299=4)),[1]装备基础and强化!$Y$11,0))))</f>
        <v>0</v>
      </c>
      <c r="AO1299" s="43">
        <f>IF(AND(L1299="BELT",T1299=1),[1]装备基础and强化!$AA$7,IF(AND(L1299="PANTS",T1299=1),[1]装备基础and强化!$AB$7,IF(AND(L1299="SHOES",T1299=1),[1]装备基础and强化!$AC$7,IF(AND(L1299="CLOTHES",T1299=1),[1]装备基础and强化!$AD$7,0))))</f>
        <v>0</v>
      </c>
      <c r="AP1299" s="43">
        <f>IF(AND(L1299="BELT",T1299=2),[1]装备基础and强化!$AF$7,IF(AND(L1299="PANTS",T1299=2),[1]装备基础and强化!$AG$7,IF(AND(L1299="SHOES",T1299=2),[1]装备基础and强化!$AH$7,IF(AND(L1299="CLOTHES",T1299=2),[1]装备基础and强化!$AI$7,0))))</f>
        <v>0</v>
      </c>
      <c r="AQ1299" s="43" t="e">
        <f>IF(L1299="HAT",[1]装备基础and强化!$AK$7,IF(L1299="JADE",[1]装备基础and强化!$AK$7,0))</f>
        <v>#REF!</v>
      </c>
      <c r="AR1299" s="43" t="e">
        <f t="shared" si="20"/>
        <v>#REF!</v>
      </c>
    </row>
    <row r="1300" spans="1:44" x14ac:dyDescent="0.15">
      <c r="A1300" s="43"/>
      <c r="B1300" s="5" t="s">
        <v>4375</v>
      </c>
      <c r="C1300" s="12">
        <v>21296</v>
      </c>
      <c r="D1300" s="5" t="s">
        <v>4360</v>
      </c>
      <c r="E1300" s="44" t="s">
        <v>22931</v>
      </c>
      <c r="F1300" s="4" t="s">
        <v>4376</v>
      </c>
      <c r="G1300" s="4" t="s">
        <v>4377</v>
      </c>
      <c r="H1300" s="44"/>
      <c r="I1300" s="4" t="s">
        <v>700</v>
      </c>
      <c r="J1300" s="6" t="s">
        <v>700</v>
      </c>
      <c r="K1300" s="45">
        <v>1</v>
      </c>
      <c r="L1300" s="4" t="s">
        <v>701</v>
      </c>
      <c r="M1300" s="104" t="s">
        <v>17250</v>
      </c>
      <c r="N1300" s="45">
        <v>250500</v>
      </c>
      <c r="O1300" s="4" t="s">
        <v>14937</v>
      </c>
      <c r="P1300" s="4" t="s">
        <v>19989</v>
      </c>
      <c r="Q1300" s="4">
        <v>50</v>
      </c>
      <c r="R1300" s="4">
        <v>1</v>
      </c>
      <c r="S1300" s="4" t="s">
        <v>1539</v>
      </c>
      <c r="U1300" s="4">
        <v>5</v>
      </c>
      <c r="W1300" s="4" t="s">
        <v>4363</v>
      </c>
      <c r="X1300" s="4" t="s">
        <v>4364</v>
      </c>
      <c r="Y1300" s="45">
        <v>0</v>
      </c>
      <c r="AA1300" s="4">
        <v>1</v>
      </c>
      <c r="AB1300" s="4">
        <v>100</v>
      </c>
      <c r="AC1300" s="4">
        <v>1</v>
      </c>
      <c r="AD1300" s="4">
        <v>1</v>
      </c>
      <c r="AE1300" s="45" t="s">
        <v>16461</v>
      </c>
      <c r="AF1300" s="45" t="s">
        <v>16457</v>
      </c>
      <c r="AG1300" s="45" t="s">
        <v>16459</v>
      </c>
      <c r="AH1300" s="45" t="s">
        <v>16453</v>
      </c>
      <c r="AI1300" s="45" t="s">
        <v>16455</v>
      </c>
      <c r="AJ1300" s="63" t="s">
        <v>20418</v>
      </c>
      <c r="AK1300" s="63" t="s">
        <v>20418</v>
      </c>
      <c r="AL1300" s="45">
        <v>0</v>
      </c>
      <c r="AM1300" s="43">
        <f>IF(AND(L1300="WEAPON",OR(R1300=0,R1300=1,R1300=2)),[1]装备基础and强化!$V$7,IF(AND(L1300="LEFTRING",OR(R1300=0,R1300=1,R1300=2)),[1]装备基础and强化!$W$7,IF(AND(L1300="RIGHTRING",OR(R1300=0,R1300=1,R1300=2)),[1]装备基础and强化!$X$7,IF(AND(L1300="NECKLACE",OR(R1300=0,R1300=1,R1300=2)),[1]装备基础and强化!$Y$7,0))))</f>
        <v>0</v>
      </c>
      <c r="AN1300" s="43">
        <f>IF(AND(L1300="WEAPON",OR(R1300=3,R1300=4)),[1]装备基础and强化!$V$11,IF(AND(L1300="LEFTRING",OR(R1300=3,R1300=4)),[1]装备基础and强化!$W$11,IF(AND(L1300="RIGHTRING",OR(R1300=3,R1300=4)),[1]装备基础and强化!$X$11,IF(AND(L1300="NECKLACE",OR(R1300=3,R1300=4)),[1]装备基础and强化!$Y$11,0))))</f>
        <v>0</v>
      </c>
      <c r="AO1300" s="43">
        <f>IF(AND(L1300="BELT",T1300=1),[1]装备基础and强化!$AA$7,IF(AND(L1300="PANTS",T1300=1),[1]装备基础and强化!$AB$7,IF(AND(L1300="SHOES",T1300=1),[1]装备基础and强化!$AC$7,IF(AND(L1300="CLOTHES",T1300=1),[1]装备基础and强化!$AD$7,0))))</f>
        <v>0</v>
      </c>
      <c r="AP1300" s="43">
        <f>IF(AND(L1300="BELT",T1300=2),[1]装备基础and强化!$AF$7,IF(AND(L1300="PANTS",T1300=2),[1]装备基础and强化!$AG$7,IF(AND(L1300="SHOES",T1300=2),[1]装备基础and强化!$AH$7,IF(AND(L1300="CLOTHES",T1300=2),[1]装备基础and强化!$AI$7,0))))</f>
        <v>0</v>
      </c>
      <c r="AQ1300" s="43" t="e">
        <f>IF(L1300="HAT",[1]装备基础and强化!$AK$7,IF(L1300="JADE",[1]装备基础and强化!$AK$7,0))</f>
        <v>#REF!</v>
      </c>
      <c r="AR1300" s="43" t="e">
        <f t="shared" si="20"/>
        <v>#REF!</v>
      </c>
    </row>
    <row r="1301" spans="1:44" x14ac:dyDescent="0.15">
      <c r="A1301" s="43"/>
      <c r="B1301" s="5" t="s">
        <v>4378</v>
      </c>
      <c r="C1301" s="12">
        <v>21297</v>
      </c>
      <c r="D1301" s="5" t="s">
        <v>4360</v>
      </c>
      <c r="E1301" s="44" t="s">
        <v>22932</v>
      </c>
      <c r="F1301" s="4" t="s">
        <v>4379</v>
      </c>
      <c r="G1301" s="4" t="s">
        <v>4380</v>
      </c>
      <c r="H1301" s="44"/>
      <c r="I1301" s="4" t="s">
        <v>700</v>
      </c>
      <c r="J1301" s="6" t="s">
        <v>700</v>
      </c>
      <c r="K1301" s="45">
        <v>1</v>
      </c>
      <c r="L1301" s="4" t="s">
        <v>701</v>
      </c>
      <c r="M1301" s="104" t="s">
        <v>17251</v>
      </c>
      <c r="N1301" s="45">
        <v>250600</v>
      </c>
      <c r="O1301" s="4" t="s">
        <v>14766</v>
      </c>
      <c r="P1301" s="4" t="s">
        <v>19989</v>
      </c>
      <c r="Q1301" s="4">
        <v>50</v>
      </c>
      <c r="R1301" s="4">
        <v>1</v>
      </c>
      <c r="S1301" s="4" t="s">
        <v>1539</v>
      </c>
      <c r="U1301" s="4">
        <v>6</v>
      </c>
      <c r="W1301" s="4" t="s">
        <v>4363</v>
      </c>
      <c r="X1301" s="4" t="s">
        <v>4364</v>
      </c>
      <c r="Y1301" s="45">
        <v>0</v>
      </c>
      <c r="AA1301" s="4">
        <v>1</v>
      </c>
      <c r="AB1301" s="4">
        <v>100</v>
      </c>
      <c r="AC1301" s="4">
        <v>1</v>
      </c>
      <c r="AD1301" s="4">
        <v>1</v>
      </c>
      <c r="AE1301" s="45" t="s">
        <v>16461</v>
      </c>
      <c r="AF1301" s="45" t="s">
        <v>16457</v>
      </c>
      <c r="AG1301" s="45" t="s">
        <v>16459</v>
      </c>
      <c r="AH1301" s="45" t="s">
        <v>16453</v>
      </c>
      <c r="AI1301" s="45" t="s">
        <v>16455</v>
      </c>
      <c r="AJ1301" s="63" t="s">
        <v>20418</v>
      </c>
      <c r="AK1301" s="63" t="s">
        <v>20418</v>
      </c>
      <c r="AL1301" s="4">
        <v>0</v>
      </c>
      <c r="AM1301" s="43">
        <f>IF(AND(L1301="WEAPON",OR(R1301=0,R1301=1,R1301=2)),[1]装备基础and强化!$V$7,IF(AND(L1301="LEFTRING",OR(R1301=0,R1301=1,R1301=2)),[1]装备基础and强化!$W$7,IF(AND(L1301="RIGHTRING",OR(R1301=0,R1301=1,R1301=2)),[1]装备基础and强化!$X$7,IF(AND(L1301="NECKLACE",OR(R1301=0,R1301=1,R1301=2)),[1]装备基础and强化!$Y$7,0))))</f>
        <v>0</v>
      </c>
      <c r="AN1301" s="43">
        <f>IF(AND(L1301="WEAPON",OR(R1301=3,R1301=4)),[1]装备基础and强化!$V$11,IF(AND(L1301="LEFTRING",OR(R1301=3,R1301=4)),[1]装备基础and强化!$W$11,IF(AND(L1301="RIGHTRING",OR(R1301=3,R1301=4)),[1]装备基础and强化!$X$11,IF(AND(L1301="NECKLACE",OR(R1301=3,R1301=4)),[1]装备基础and强化!$Y$11,0))))</f>
        <v>0</v>
      </c>
      <c r="AO1301" s="43">
        <f>IF(AND(L1301="BELT",T1301=1),[1]装备基础and强化!$AA$7,IF(AND(L1301="PANTS",T1301=1),[1]装备基础and强化!$AB$7,IF(AND(L1301="SHOES",T1301=1),[1]装备基础and强化!$AC$7,IF(AND(L1301="CLOTHES",T1301=1),[1]装备基础and强化!$AD$7,0))))</f>
        <v>0</v>
      </c>
      <c r="AP1301" s="43">
        <f>IF(AND(L1301="BELT",T1301=2),[1]装备基础and强化!$AF$7,IF(AND(L1301="PANTS",T1301=2),[1]装备基础and强化!$AG$7,IF(AND(L1301="SHOES",T1301=2),[1]装备基础and强化!$AH$7,IF(AND(L1301="CLOTHES",T1301=2),[1]装备基础and强化!$AI$7,0))))</f>
        <v>0</v>
      </c>
      <c r="AQ1301" s="43" t="e">
        <f>IF(L1301="HAT",[1]装备基础and强化!$AK$7,IF(L1301="JADE",[1]装备基础and强化!$AK$7,0))</f>
        <v>#REF!</v>
      </c>
      <c r="AR1301" s="43" t="e">
        <f t="shared" ref="AR1301:AR1364" si="21">IF(AM1301&lt;&gt;0,AM1301,IF(AN1301&lt;&gt;0,AN1301,IF(AO1301&lt;&gt;0,AO1301,IF(AP1301&lt;&gt;0,AP1301,IF(AQ1301&lt;&gt;0,AQ1301,0)))))</f>
        <v>#REF!</v>
      </c>
    </row>
    <row r="1302" spans="1:44" x14ac:dyDescent="0.15">
      <c r="A1302" s="43"/>
      <c r="B1302" s="5" t="s">
        <v>4381</v>
      </c>
      <c r="C1302" s="12">
        <v>21298</v>
      </c>
      <c r="D1302" s="5" t="s">
        <v>4360</v>
      </c>
      <c r="E1302" s="44" t="s">
        <v>22933</v>
      </c>
      <c r="F1302" s="4" t="s">
        <v>4382</v>
      </c>
      <c r="G1302" s="4" t="s">
        <v>4383</v>
      </c>
      <c r="H1302" s="44"/>
      <c r="I1302" s="4" t="s">
        <v>700</v>
      </c>
      <c r="J1302" s="6" t="s">
        <v>700</v>
      </c>
      <c r="K1302" s="45">
        <v>1</v>
      </c>
      <c r="L1302" s="4" t="s">
        <v>701</v>
      </c>
      <c r="M1302" s="104" t="s">
        <v>17252</v>
      </c>
      <c r="N1302" s="45">
        <v>250700</v>
      </c>
      <c r="O1302" s="4" t="s">
        <v>14938</v>
      </c>
      <c r="P1302" s="4" t="s">
        <v>19989</v>
      </c>
      <c r="Q1302" s="4">
        <v>50</v>
      </c>
      <c r="R1302" s="4">
        <v>1</v>
      </c>
      <c r="S1302" s="4" t="s">
        <v>1539</v>
      </c>
      <c r="U1302" s="4">
        <v>7</v>
      </c>
      <c r="W1302" s="4" t="s">
        <v>4363</v>
      </c>
      <c r="X1302" s="4" t="s">
        <v>4364</v>
      </c>
      <c r="Y1302" s="45">
        <v>0</v>
      </c>
      <c r="AA1302" s="4">
        <v>1</v>
      </c>
      <c r="AB1302" s="4">
        <v>100</v>
      </c>
      <c r="AC1302" s="4">
        <v>1</v>
      </c>
      <c r="AD1302" s="4">
        <v>1</v>
      </c>
      <c r="AE1302" s="45" t="s">
        <v>16461</v>
      </c>
      <c r="AF1302" s="45" t="s">
        <v>16457</v>
      </c>
      <c r="AG1302" s="45" t="s">
        <v>16459</v>
      </c>
      <c r="AH1302" s="45" t="s">
        <v>16453</v>
      </c>
      <c r="AI1302" s="45" t="s">
        <v>16455</v>
      </c>
      <c r="AJ1302" s="63" t="s">
        <v>20418</v>
      </c>
      <c r="AK1302" s="63" t="s">
        <v>20418</v>
      </c>
      <c r="AL1302" s="45">
        <v>0</v>
      </c>
      <c r="AM1302" s="43">
        <f>IF(AND(L1302="WEAPON",OR(R1302=0,R1302=1,R1302=2)),[1]装备基础and强化!$V$7,IF(AND(L1302="LEFTRING",OR(R1302=0,R1302=1,R1302=2)),[1]装备基础and强化!$W$7,IF(AND(L1302="RIGHTRING",OR(R1302=0,R1302=1,R1302=2)),[1]装备基础and强化!$X$7,IF(AND(L1302="NECKLACE",OR(R1302=0,R1302=1,R1302=2)),[1]装备基础and强化!$Y$7,0))))</f>
        <v>0</v>
      </c>
      <c r="AN1302" s="43">
        <f>IF(AND(L1302="WEAPON",OR(R1302=3,R1302=4)),[1]装备基础and强化!$V$11,IF(AND(L1302="LEFTRING",OR(R1302=3,R1302=4)),[1]装备基础and强化!$W$11,IF(AND(L1302="RIGHTRING",OR(R1302=3,R1302=4)),[1]装备基础and强化!$X$11,IF(AND(L1302="NECKLACE",OR(R1302=3,R1302=4)),[1]装备基础and强化!$Y$11,0))))</f>
        <v>0</v>
      </c>
      <c r="AO1302" s="43">
        <f>IF(AND(L1302="BELT",T1302=1),[1]装备基础and强化!$AA$7,IF(AND(L1302="PANTS",T1302=1),[1]装备基础and强化!$AB$7,IF(AND(L1302="SHOES",T1302=1),[1]装备基础and强化!$AC$7,IF(AND(L1302="CLOTHES",T1302=1),[1]装备基础and强化!$AD$7,0))))</f>
        <v>0</v>
      </c>
      <c r="AP1302" s="43">
        <f>IF(AND(L1302="BELT",T1302=2),[1]装备基础and强化!$AF$7,IF(AND(L1302="PANTS",T1302=2),[1]装备基础and强化!$AG$7,IF(AND(L1302="SHOES",T1302=2),[1]装备基础and强化!$AH$7,IF(AND(L1302="CLOTHES",T1302=2),[1]装备基础and强化!$AI$7,0))))</f>
        <v>0</v>
      </c>
      <c r="AQ1302" s="43" t="e">
        <f>IF(L1302="HAT",[1]装备基础and强化!$AK$7,IF(L1302="JADE",[1]装备基础and强化!$AK$7,0))</f>
        <v>#REF!</v>
      </c>
      <c r="AR1302" s="43" t="e">
        <f t="shared" si="21"/>
        <v>#REF!</v>
      </c>
    </row>
    <row r="1303" spans="1:44" x14ac:dyDescent="0.15">
      <c r="A1303" s="43"/>
      <c r="B1303" s="5" t="s">
        <v>4384</v>
      </c>
      <c r="C1303" s="12">
        <v>21299</v>
      </c>
      <c r="D1303" s="5" t="s">
        <v>4360</v>
      </c>
      <c r="E1303" s="44" t="s">
        <v>22934</v>
      </c>
      <c r="F1303" s="4" t="s">
        <v>4385</v>
      </c>
      <c r="G1303" s="4" t="s">
        <v>4386</v>
      </c>
      <c r="H1303" s="44"/>
      <c r="I1303" s="4" t="s">
        <v>700</v>
      </c>
      <c r="J1303" s="6" t="s">
        <v>700</v>
      </c>
      <c r="K1303" s="45">
        <v>1</v>
      </c>
      <c r="L1303" s="4" t="s">
        <v>701</v>
      </c>
      <c r="M1303" s="104" t="s">
        <v>17253</v>
      </c>
      <c r="N1303" s="45">
        <v>250800</v>
      </c>
      <c r="O1303" s="4" t="s">
        <v>14939</v>
      </c>
      <c r="P1303" s="4" t="s">
        <v>19989</v>
      </c>
      <c r="Q1303" s="4">
        <v>50</v>
      </c>
      <c r="R1303" s="4">
        <v>1</v>
      </c>
      <c r="S1303" s="4" t="s">
        <v>1539</v>
      </c>
      <c r="U1303" s="4">
        <v>8</v>
      </c>
      <c r="W1303" s="4" t="s">
        <v>4363</v>
      </c>
      <c r="X1303" s="4" t="s">
        <v>4364</v>
      </c>
      <c r="Y1303" s="45">
        <v>0</v>
      </c>
      <c r="AA1303" s="4">
        <v>1</v>
      </c>
      <c r="AB1303" s="4">
        <v>100</v>
      </c>
      <c r="AC1303" s="4">
        <v>1</v>
      </c>
      <c r="AD1303" s="4">
        <v>1</v>
      </c>
      <c r="AE1303" s="45" t="s">
        <v>16461</v>
      </c>
      <c r="AF1303" s="45" t="s">
        <v>16457</v>
      </c>
      <c r="AG1303" s="45" t="s">
        <v>16459</v>
      </c>
      <c r="AH1303" s="45" t="s">
        <v>16453</v>
      </c>
      <c r="AI1303" s="45" t="s">
        <v>16455</v>
      </c>
      <c r="AJ1303" s="63" t="s">
        <v>20418</v>
      </c>
      <c r="AK1303" s="63" t="s">
        <v>20418</v>
      </c>
      <c r="AL1303" s="4">
        <v>0</v>
      </c>
      <c r="AM1303" s="43">
        <f>IF(AND(L1303="WEAPON",OR(R1303=0,R1303=1,R1303=2)),[1]装备基础and强化!$V$7,IF(AND(L1303="LEFTRING",OR(R1303=0,R1303=1,R1303=2)),[1]装备基础and强化!$W$7,IF(AND(L1303="RIGHTRING",OR(R1303=0,R1303=1,R1303=2)),[1]装备基础and强化!$X$7,IF(AND(L1303="NECKLACE",OR(R1303=0,R1303=1,R1303=2)),[1]装备基础and强化!$Y$7,0))))</f>
        <v>0</v>
      </c>
      <c r="AN1303" s="43">
        <f>IF(AND(L1303="WEAPON",OR(R1303=3,R1303=4)),[1]装备基础and强化!$V$11,IF(AND(L1303="LEFTRING",OR(R1303=3,R1303=4)),[1]装备基础and强化!$W$11,IF(AND(L1303="RIGHTRING",OR(R1303=3,R1303=4)),[1]装备基础and强化!$X$11,IF(AND(L1303="NECKLACE",OR(R1303=3,R1303=4)),[1]装备基础and强化!$Y$11,0))))</f>
        <v>0</v>
      </c>
      <c r="AO1303" s="43">
        <f>IF(AND(L1303="BELT",T1303=1),[1]装备基础and强化!$AA$7,IF(AND(L1303="PANTS",T1303=1),[1]装备基础and强化!$AB$7,IF(AND(L1303="SHOES",T1303=1),[1]装备基础and强化!$AC$7,IF(AND(L1303="CLOTHES",T1303=1),[1]装备基础and强化!$AD$7,0))))</f>
        <v>0</v>
      </c>
      <c r="AP1303" s="43">
        <f>IF(AND(L1303="BELT",T1303=2),[1]装备基础and强化!$AF$7,IF(AND(L1303="PANTS",T1303=2),[1]装备基础and强化!$AG$7,IF(AND(L1303="SHOES",T1303=2),[1]装备基础and强化!$AH$7,IF(AND(L1303="CLOTHES",T1303=2),[1]装备基础and强化!$AI$7,0))))</f>
        <v>0</v>
      </c>
      <c r="AQ1303" s="43" t="e">
        <f>IF(L1303="HAT",[1]装备基础and强化!$AK$7,IF(L1303="JADE",[1]装备基础and强化!$AK$7,0))</f>
        <v>#REF!</v>
      </c>
      <c r="AR1303" s="43" t="e">
        <f t="shared" si="21"/>
        <v>#REF!</v>
      </c>
    </row>
    <row r="1304" spans="1:44" x14ac:dyDescent="0.15">
      <c r="A1304" s="43"/>
      <c r="B1304" s="5" t="s">
        <v>4388</v>
      </c>
      <c r="C1304" s="12">
        <v>21300</v>
      </c>
      <c r="D1304" s="5" t="s">
        <v>4389</v>
      </c>
      <c r="E1304" s="44" t="s">
        <v>22935</v>
      </c>
      <c r="F1304" s="4" t="s">
        <v>4390</v>
      </c>
      <c r="G1304" s="4" t="s">
        <v>4391</v>
      </c>
      <c r="H1304" s="44"/>
      <c r="I1304" s="4" t="s">
        <v>700</v>
      </c>
      <c r="J1304" s="6" t="s">
        <v>700</v>
      </c>
      <c r="K1304" s="45">
        <v>1</v>
      </c>
      <c r="L1304" s="4" t="s">
        <v>701</v>
      </c>
      <c r="M1304" s="104" t="s">
        <v>17254</v>
      </c>
      <c r="N1304" s="45">
        <v>280100</v>
      </c>
      <c r="O1304" s="4" t="s">
        <v>14940</v>
      </c>
      <c r="P1304" s="4" t="s">
        <v>19989</v>
      </c>
      <c r="Q1304" s="4">
        <v>90</v>
      </c>
      <c r="R1304" s="4">
        <v>1</v>
      </c>
      <c r="S1304" s="4" t="s">
        <v>1573</v>
      </c>
      <c r="U1304" s="4">
        <v>1</v>
      </c>
      <c r="W1304" s="4" t="s">
        <v>4392</v>
      </c>
      <c r="X1304" s="4" t="s">
        <v>4393</v>
      </c>
      <c r="Y1304" s="45">
        <v>0</v>
      </c>
      <c r="AA1304" s="4">
        <v>1</v>
      </c>
      <c r="AB1304" s="4">
        <v>100</v>
      </c>
      <c r="AC1304" s="4">
        <v>1</v>
      </c>
      <c r="AD1304" s="4">
        <v>1</v>
      </c>
      <c r="AE1304" s="45" t="s">
        <v>16461</v>
      </c>
      <c r="AF1304" s="45" t="s">
        <v>16457</v>
      </c>
      <c r="AG1304" s="45" t="s">
        <v>16459</v>
      </c>
      <c r="AH1304" s="45" t="s">
        <v>16453</v>
      </c>
      <c r="AI1304" s="45" t="s">
        <v>16455</v>
      </c>
      <c r="AJ1304" s="63" t="s">
        <v>20419</v>
      </c>
      <c r="AK1304" s="63" t="s">
        <v>20418</v>
      </c>
      <c r="AL1304" s="45">
        <v>0</v>
      </c>
      <c r="AM1304" s="43">
        <f>IF(AND(L1304="WEAPON",OR(R1304=0,R1304=1,R1304=2)),[1]装备基础and强化!$V$7,IF(AND(L1304="LEFTRING",OR(R1304=0,R1304=1,R1304=2)),[1]装备基础and强化!$W$7,IF(AND(L1304="RIGHTRING",OR(R1304=0,R1304=1,R1304=2)),[1]装备基础and强化!$X$7,IF(AND(L1304="NECKLACE",OR(R1304=0,R1304=1,R1304=2)),[1]装备基础and强化!$Y$7,0))))</f>
        <v>0</v>
      </c>
      <c r="AN1304" s="43">
        <f>IF(AND(L1304="WEAPON",OR(R1304=3,R1304=4)),[1]装备基础and强化!$V$11,IF(AND(L1304="LEFTRING",OR(R1304=3,R1304=4)),[1]装备基础and强化!$W$11,IF(AND(L1304="RIGHTRING",OR(R1304=3,R1304=4)),[1]装备基础and强化!$X$11,IF(AND(L1304="NECKLACE",OR(R1304=3,R1304=4)),[1]装备基础and强化!$Y$11,0))))</f>
        <v>0</v>
      </c>
      <c r="AO1304" s="43">
        <f>IF(AND(L1304="BELT",T1304=1),[1]装备基础and强化!$AA$7,IF(AND(L1304="PANTS",T1304=1),[1]装备基础and强化!$AB$7,IF(AND(L1304="SHOES",T1304=1),[1]装备基础and强化!$AC$7,IF(AND(L1304="CLOTHES",T1304=1),[1]装备基础and强化!$AD$7,0))))</f>
        <v>0</v>
      </c>
      <c r="AP1304" s="43">
        <f>IF(AND(L1304="BELT",T1304=2),[1]装备基础and强化!$AF$7,IF(AND(L1304="PANTS",T1304=2),[1]装备基础and强化!$AG$7,IF(AND(L1304="SHOES",T1304=2),[1]装备基础and强化!$AH$7,IF(AND(L1304="CLOTHES",T1304=2),[1]装备基础and强化!$AI$7,0))))</f>
        <v>0</v>
      </c>
      <c r="AQ1304" s="43" t="e">
        <f>IF(L1304="HAT",[1]装备基础and强化!$AK$7,IF(L1304="JADE",[1]装备基础and强化!$AK$7,0))</f>
        <v>#REF!</v>
      </c>
      <c r="AR1304" s="43" t="e">
        <f t="shared" si="21"/>
        <v>#REF!</v>
      </c>
    </row>
    <row r="1305" spans="1:44" x14ac:dyDescent="0.15">
      <c r="A1305" s="43"/>
      <c r="B1305" s="5" t="s">
        <v>4394</v>
      </c>
      <c r="C1305" s="12">
        <v>21301</v>
      </c>
      <c r="D1305" s="5" t="s">
        <v>4389</v>
      </c>
      <c r="E1305" s="44" t="s">
        <v>22936</v>
      </c>
      <c r="F1305" s="4" t="s">
        <v>4395</v>
      </c>
      <c r="G1305" s="4" t="s">
        <v>4396</v>
      </c>
      <c r="H1305" s="44"/>
      <c r="I1305" s="4" t="s">
        <v>700</v>
      </c>
      <c r="J1305" s="6" t="s">
        <v>700</v>
      </c>
      <c r="K1305" s="45">
        <v>1</v>
      </c>
      <c r="L1305" s="4" t="s">
        <v>701</v>
      </c>
      <c r="M1305" s="104" t="s">
        <v>17255</v>
      </c>
      <c r="N1305" s="45">
        <v>280200</v>
      </c>
      <c r="O1305" s="4" t="s">
        <v>14941</v>
      </c>
      <c r="P1305" s="4" t="s">
        <v>19989</v>
      </c>
      <c r="Q1305" s="4">
        <v>90</v>
      </c>
      <c r="R1305" s="4">
        <v>1</v>
      </c>
      <c r="S1305" s="4" t="s">
        <v>1573</v>
      </c>
      <c r="U1305" s="4">
        <v>2</v>
      </c>
      <c r="W1305" s="4" t="s">
        <v>4392</v>
      </c>
      <c r="X1305" s="4" t="s">
        <v>4393</v>
      </c>
      <c r="Y1305" s="45">
        <v>0</v>
      </c>
      <c r="AA1305" s="4">
        <v>1</v>
      </c>
      <c r="AB1305" s="4">
        <v>100</v>
      </c>
      <c r="AC1305" s="4">
        <v>1</v>
      </c>
      <c r="AD1305" s="4">
        <v>1</v>
      </c>
      <c r="AE1305" s="45" t="s">
        <v>16461</v>
      </c>
      <c r="AF1305" s="45" t="s">
        <v>16457</v>
      </c>
      <c r="AG1305" s="45" t="s">
        <v>16459</v>
      </c>
      <c r="AH1305" s="45" t="s">
        <v>16453</v>
      </c>
      <c r="AI1305" s="45" t="s">
        <v>16455</v>
      </c>
      <c r="AJ1305" s="63" t="s">
        <v>20419</v>
      </c>
      <c r="AK1305" s="63" t="s">
        <v>20418</v>
      </c>
      <c r="AL1305" s="4">
        <v>0</v>
      </c>
      <c r="AM1305" s="43">
        <f>IF(AND(L1305="WEAPON",OR(R1305=0,R1305=1,R1305=2)),[1]装备基础and强化!$V$7,IF(AND(L1305="LEFTRING",OR(R1305=0,R1305=1,R1305=2)),[1]装备基础and强化!$W$7,IF(AND(L1305="RIGHTRING",OR(R1305=0,R1305=1,R1305=2)),[1]装备基础and强化!$X$7,IF(AND(L1305="NECKLACE",OR(R1305=0,R1305=1,R1305=2)),[1]装备基础and强化!$Y$7,0))))</f>
        <v>0</v>
      </c>
      <c r="AN1305" s="43">
        <f>IF(AND(L1305="WEAPON",OR(R1305=3,R1305=4)),[1]装备基础and强化!$V$11,IF(AND(L1305="LEFTRING",OR(R1305=3,R1305=4)),[1]装备基础and强化!$W$11,IF(AND(L1305="RIGHTRING",OR(R1305=3,R1305=4)),[1]装备基础and强化!$X$11,IF(AND(L1305="NECKLACE",OR(R1305=3,R1305=4)),[1]装备基础and强化!$Y$11,0))))</f>
        <v>0</v>
      </c>
      <c r="AO1305" s="43">
        <f>IF(AND(L1305="BELT",T1305=1),[1]装备基础and强化!$AA$7,IF(AND(L1305="PANTS",T1305=1),[1]装备基础and强化!$AB$7,IF(AND(L1305="SHOES",T1305=1),[1]装备基础and强化!$AC$7,IF(AND(L1305="CLOTHES",T1305=1),[1]装备基础and强化!$AD$7,0))))</f>
        <v>0</v>
      </c>
      <c r="AP1305" s="43">
        <f>IF(AND(L1305="BELT",T1305=2),[1]装备基础and强化!$AF$7,IF(AND(L1305="PANTS",T1305=2),[1]装备基础and强化!$AG$7,IF(AND(L1305="SHOES",T1305=2),[1]装备基础and强化!$AH$7,IF(AND(L1305="CLOTHES",T1305=2),[1]装备基础and强化!$AI$7,0))))</f>
        <v>0</v>
      </c>
      <c r="AQ1305" s="43" t="e">
        <f>IF(L1305="HAT",[1]装备基础and强化!$AK$7,IF(L1305="JADE",[1]装备基础and强化!$AK$7,0))</f>
        <v>#REF!</v>
      </c>
      <c r="AR1305" s="43" t="e">
        <f t="shared" si="21"/>
        <v>#REF!</v>
      </c>
    </row>
    <row r="1306" spans="1:44" x14ac:dyDescent="0.15">
      <c r="A1306" s="43"/>
      <c r="B1306" s="5" t="s">
        <v>4397</v>
      </c>
      <c r="C1306" s="12">
        <v>21302</v>
      </c>
      <c r="D1306" s="5" t="s">
        <v>4389</v>
      </c>
      <c r="E1306" s="44" t="s">
        <v>22937</v>
      </c>
      <c r="F1306" s="4" t="s">
        <v>4398</v>
      </c>
      <c r="G1306" s="4" t="s">
        <v>4399</v>
      </c>
      <c r="H1306" s="44"/>
      <c r="I1306" s="4" t="s">
        <v>700</v>
      </c>
      <c r="J1306" s="6" t="s">
        <v>700</v>
      </c>
      <c r="K1306" s="45">
        <v>1</v>
      </c>
      <c r="L1306" s="4" t="s">
        <v>701</v>
      </c>
      <c r="M1306" s="104" t="s">
        <v>17256</v>
      </c>
      <c r="N1306" s="45">
        <v>280300</v>
      </c>
      <c r="O1306" s="4" t="s">
        <v>14942</v>
      </c>
      <c r="P1306" s="4" t="s">
        <v>19989</v>
      </c>
      <c r="Q1306" s="4">
        <v>90</v>
      </c>
      <c r="R1306" s="4">
        <v>1</v>
      </c>
      <c r="S1306" s="4" t="s">
        <v>1573</v>
      </c>
      <c r="U1306" s="4">
        <v>3</v>
      </c>
      <c r="W1306" s="4" t="s">
        <v>4392</v>
      </c>
      <c r="X1306" s="4" t="s">
        <v>4393</v>
      </c>
      <c r="Y1306" s="45">
        <v>0</v>
      </c>
      <c r="AA1306" s="4">
        <v>1</v>
      </c>
      <c r="AB1306" s="4">
        <v>100</v>
      </c>
      <c r="AC1306" s="4">
        <v>1</v>
      </c>
      <c r="AD1306" s="4">
        <v>1</v>
      </c>
      <c r="AE1306" s="45" t="s">
        <v>16461</v>
      </c>
      <c r="AF1306" s="45" t="s">
        <v>16457</v>
      </c>
      <c r="AG1306" s="45" t="s">
        <v>16459</v>
      </c>
      <c r="AH1306" s="45" t="s">
        <v>16453</v>
      </c>
      <c r="AI1306" s="45" t="s">
        <v>16455</v>
      </c>
      <c r="AJ1306" s="63" t="s">
        <v>20419</v>
      </c>
      <c r="AK1306" s="63" t="s">
        <v>20418</v>
      </c>
      <c r="AL1306" s="45">
        <v>0</v>
      </c>
      <c r="AM1306" s="43">
        <f>IF(AND(L1306="WEAPON",OR(R1306=0,R1306=1,R1306=2)),[1]装备基础and强化!$V$7,IF(AND(L1306="LEFTRING",OR(R1306=0,R1306=1,R1306=2)),[1]装备基础and强化!$W$7,IF(AND(L1306="RIGHTRING",OR(R1306=0,R1306=1,R1306=2)),[1]装备基础and强化!$X$7,IF(AND(L1306="NECKLACE",OR(R1306=0,R1306=1,R1306=2)),[1]装备基础and强化!$Y$7,0))))</f>
        <v>0</v>
      </c>
      <c r="AN1306" s="43">
        <f>IF(AND(L1306="WEAPON",OR(R1306=3,R1306=4)),[1]装备基础and强化!$V$11,IF(AND(L1306="LEFTRING",OR(R1306=3,R1306=4)),[1]装备基础and强化!$W$11,IF(AND(L1306="RIGHTRING",OR(R1306=3,R1306=4)),[1]装备基础and强化!$X$11,IF(AND(L1306="NECKLACE",OR(R1306=3,R1306=4)),[1]装备基础and强化!$Y$11,0))))</f>
        <v>0</v>
      </c>
      <c r="AO1306" s="43">
        <f>IF(AND(L1306="BELT",T1306=1),[1]装备基础and强化!$AA$7,IF(AND(L1306="PANTS",T1306=1),[1]装备基础and强化!$AB$7,IF(AND(L1306="SHOES",T1306=1),[1]装备基础and强化!$AC$7,IF(AND(L1306="CLOTHES",T1306=1),[1]装备基础and强化!$AD$7,0))))</f>
        <v>0</v>
      </c>
      <c r="AP1306" s="43">
        <f>IF(AND(L1306="BELT",T1306=2),[1]装备基础and强化!$AF$7,IF(AND(L1306="PANTS",T1306=2),[1]装备基础and强化!$AG$7,IF(AND(L1306="SHOES",T1306=2),[1]装备基础and强化!$AH$7,IF(AND(L1306="CLOTHES",T1306=2),[1]装备基础and强化!$AI$7,0))))</f>
        <v>0</v>
      </c>
      <c r="AQ1306" s="43" t="e">
        <f>IF(L1306="HAT",[1]装备基础and强化!$AK$7,IF(L1306="JADE",[1]装备基础and强化!$AK$7,0))</f>
        <v>#REF!</v>
      </c>
      <c r="AR1306" s="43" t="e">
        <f t="shared" si="21"/>
        <v>#REF!</v>
      </c>
    </row>
    <row r="1307" spans="1:44" x14ac:dyDescent="0.15">
      <c r="A1307" s="43"/>
      <c r="B1307" s="5" t="s">
        <v>4400</v>
      </c>
      <c r="C1307" s="12">
        <v>21303</v>
      </c>
      <c r="D1307" s="5" t="s">
        <v>4389</v>
      </c>
      <c r="E1307" s="44" t="s">
        <v>22938</v>
      </c>
      <c r="F1307" s="4" t="s">
        <v>4401</v>
      </c>
      <c r="G1307" s="4" t="s">
        <v>4402</v>
      </c>
      <c r="H1307" s="44"/>
      <c r="I1307" s="4" t="s">
        <v>700</v>
      </c>
      <c r="J1307" s="6" t="s">
        <v>700</v>
      </c>
      <c r="K1307" s="45">
        <v>1</v>
      </c>
      <c r="L1307" s="4" t="s">
        <v>701</v>
      </c>
      <c r="M1307" s="104" t="s">
        <v>17257</v>
      </c>
      <c r="N1307" s="45">
        <v>280400</v>
      </c>
      <c r="O1307" s="4" t="s">
        <v>4415</v>
      </c>
      <c r="P1307" s="4" t="s">
        <v>19989</v>
      </c>
      <c r="Q1307" s="4">
        <v>90</v>
      </c>
      <c r="R1307" s="4">
        <v>1</v>
      </c>
      <c r="S1307" s="4" t="s">
        <v>1573</v>
      </c>
      <c r="U1307" s="4">
        <v>4</v>
      </c>
      <c r="W1307" s="4" t="s">
        <v>4392</v>
      </c>
      <c r="X1307" s="4" t="s">
        <v>4393</v>
      </c>
      <c r="Y1307" s="45">
        <v>0</v>
      </c>
      <c r="AA1307" s="4">
        <v>1</v>
      </c>
      <c r="AB1307" s="4">
        <v>100</v>
      </c>
      <c r="AC1307" s="4">
        <v>1</v>
      </c>
      <c r="AD1307" s="4">
        <v>1</v>
      </c>
      <c r="AE1307" s="45" t="s">
        <v>16461</v>
      </c>
      <c r="AF1307" s="45" t="s">
        <v>16457</v>
      </c>
      <c r="AG1307" s="45" t="s">
        <v>16459</v>
      </c>
      <c r="AH1307" s="45" t="s">
        <v>16453</v>
      </c>
      <c r="AI1307" s="45" t="s">
        <v>16455</v>
      </c>
      <c r="AJ1307" s="63" t="s">
        <v>20419</v>
      </c>
      <c r="AK1307" s="63" t="s">
        <v>20418</v>
      </c>
      <c r="AL1307" s="4">
        <v>0</v>
      </c>
      <c r="AM1307" s="43">
        <f>IF(AND(L1307="WEAPON",OR(R1307=0,R1307=1,R1307=2)),[1]装备基础and强化!$V$7,IF(AND(L1307="LEFTRING",OR(R1307=0,R1307=1,R1307=2)),[1]装备基础and强化!$W$7,IF(AND(L1307="RIGHTRING",OR(R1307=0,R1307=1,R1307=2)),[1]装备基础and强化!$X$7,IF(AND(L1307="NECKLACE",OR(R1307=0,R1307=1,R1307=2)),[1]装备基础and强化!$Y$7,0))))</f>
        <v>0</v>
      </c>
      <c r="AN1307" s="43">
        <f>IF(AND(L1307="WEAPON",OR(R1307=3,R1307=4)),[1]装备基础and强化!$V$11,IF(AND(L1307="LEFTRING",OR(R1307=3,R1307=4)),[1]装备基础and强化!$W$11,IF(AND(L1307="RIGHTRING",OR(R1307=3,R1307=4)),[1]装备基础and强化!$X$11,IF(AND(L1307="NECKLACE",OR(R1307=3,R1307=4)),[1]装备基础and强化!$Y$11,0))))</f>
        <v>0</v>
      </c>
      <c r="AO1307" s="43">
        <f>IF(AND(L1307="BELT",T1307=1),[1]装备基础and强化!$AA$7,IF(AND(L1307="PANTS",T1307=1),[1]装备基础and强化!$AB$7,IF(AND(L1307="SHOES",T1307=1),[1]装备基础and强化!$AC$7,IF(AND(L1307="CLOTHES",T1307=1),[1]装备基础and强化!$AD$7,0))))</f>
        <v>0</v>
      </c>
      <c r="AP1307" s="43">
        <f>IF(AND(L1307="BELT",T1307=2),[1]装备基础and强化!$AF$7,IF(AND(L1307="PANTS",T1307=2),[1]装备基础and强化!$AG$7,IF(AND(L1307="SHOES",T1307=2),[1]装备基础and强化!$AH$7,IF(AND(L1307="CLOTHES",T1307=2),[1]装备基础and强化!$AI$7,0))))</f>
        <v>0</v>
      </c>
      <c r="AQ1307" s="43" t="e">
        <f>IF(L1307="HAT",[1]装备基础and强化!$AK$7,IF(L1307="JADE",[1]装备基础and强化!$AK$7,0))</f>
        <v>#REF!</v>
      </c>
      <c r="AR1307" s="43" t="e">
        <f t="shared" si="21"/>
        <v>#REF!</v>
      </c>
    </row>
    <row r="1308" spans="1:44" x14ac:dyDescent="0.15">
      <c r="A1308" s="43"/>
      <c r="B1308" s="5" t="s">
        <v>4403</v>
      </c>
      <c r="C1308" s="12">
        <v>21304</v>
      </c>
      <c r="D1308" s="5" t="s">
        <v>4389</v>
      </c>
      <c r="E1308" s="44" t="s">
        <v>22939</v>
      </c>
      <c r="F1308" s="4" t="s">
        <v>4404</v>
      </c>
      <c r="G1308" s="4" t="s">
        <v>4405</v>
      </c>
      <c r="H1308" s="44"/>
      <c r="I1308" s="4" t="s">
        <v>700</v>
      </c>
      <c r="J1308" s="6" t="s">
        <v>700</v>
      </c>
      <c r="K1308" s="45">
        <v>1</v>
      </c>
      <c r="L1308" s="4" t="s">
        <v>701</v>
      </c>
      <c r="M1308" s="104" t="s">
        <v>17258</v>
      </c>
      <c r="N1308" s="45">
        <v>280500</v>
      </c>
      <c r="O1308" s="4" t="s">
        <v>14943</v>
      </c>
      <c r="P1308" s="4" t="s">
        <v>19989</v>
      </c>
      <c r="Q1308" s="4">
        <v>90</v>
      </c>
      <c r="R1308" s="4">
        <v>1</v>
      </c>
      <c r="S1308" s="4" t="s">
        <v>1573</v>
      </c>
      <c r="U1308" s="4">
        <v>5</v>
      </c>
      <c r="W1308" s="4" t="s">
        <v>4392</v>
      </c>
      <c r="X1308" s="4" t="s">
        <v>4393</v>
      </c>
      <c r="Y1308" s="45">
        <v>0</v>
      </c>
      <c r="AA1308" s="4">
        <v>1</v>
      </c>
      <c r="AB1308" s="4">
        <v>100</v>
      </c>
      <c r="AC1308" s="4">
        <v>1</v>
      </c>
      <c r="AD1308" s="4">
        <v>1</v>
      </c>
      <c r="AE1308" s="45" t="s">
        <v>16461</v>
      </c>
      <c r="AF1308" s="45" t="s">
        <v>16457</v>
      </c>
      <c r="AG1308" s="45" t="s">
        <v>16459</v>
      </c>
      <c r="AH1308" s="45" t="s">
        <v>16453</v>
      </c>
      <c r="AI1308" s="45" t="s">
        <v>16455</v>
      </c>
      <c r="AJ1308" s="63" t="s">
        <v>20419</v>
      </c>
      <c r="AK1308" s="63" t="s">
        <v>20419</v>
      </c>
      <c r="AL1308" s="45">
        <v>0</v>
      </c>
      <c r="AM1308" s="43">
        <f>IF(AND(L1308="WEAPON",OR(R1308=0,R1308=1,R1308=2)),[1]装备基础and强化!$V$7,IF(AND(L1308="LEFTRING",OR(R1308=0,R1308=1,R1308=2)),[1]装备基础and强化!$W$7,IF(AND(L1308="RIGHTRING",OR(R1308=0,R1308=1,R1308=2)),[1]装备基础and强化!$X$7,IF(AND(L1308="NECKLACE",OR(R1308=0,R1308=1,R1308=2)),[1]装备基础and强化!$Y$7,0))))</f>
        <v>0</v>
      </c>
      <c r="AN1308" s="43">
        <f>IF(AND(L1308="WEAPON",OR(R1308=3,R1308=4)),[1]装备基础and强化!$V$11,IF(AND(L1308="LEFTRING",OR(R1308=3,R1308=4)),[1]装备基础and强化!$W$11,IF(AND(L1308="RIGHTRING",OR(R1308=3,R1308=4)),[1]装备基础and强化!$X$11,IF(AND(L1308="NECKLACE",OR(R1308=3,R1308=4)),[1]装备基础and强化!$Y$11,0))))</f>
        <v>0</v>
      </c>
      <c r="AO1308" s="43">
        <f>IF(AND(L1308="BELT",T1308=1),[1]装备基础and强化!$AA$7,IF(AND(L1308="PANTS",T1308=1),[1]装备基础and强化!$AB$7,IF(AND(L1308="SHOES",T1308=1),[1]装备基础and强化!$AC$7,IF(AND(L1308="CLOTHES",T1308=1),[1]装备基础and强化!$AD$7,0))))</f>
        <v>0</v>
      </c>
      <c r="AP1308" s="43">
        <f>IF(AND(L1308="BELT",T1308=2),[1]装备基础and强化!$AF$7,IF(AND(L1308="PANTS",T1308=2),[1]装备基础and强化!$AG$7,IF(AND(L1308="SHOES",T1308=2),[1]装备基础and强化!$AH$7,IF(AND(L1308="CLOTHES",T1308=2),[1]装备基础and强化!$AI$7,0))))</f>
        <v>0</v>
      </c>
      <c r="AQ1308" s="43" t="e">
        <f>IF(L1308="HAT",[1]装备基础and强化!$AK$7,IF(L1308="JADE",[1]装备基础and强化!$AK$7,0))</f>
        <v>#REF!</v>
      </c>
      <c r="AR1308" s="43" t="e">
        <f t="shared" si="21"/>
        <v>#REF!</v>
      </c>
    </row>
    <row r="1309" spans="1:44" x14ac:dyDescent="0.15">
      <c r="A1309" s="43"/>
      <c r="B1309" s="5" t="s">
        <v>4406</v>
      </c>
      <c r="C1309" s="12">
        <v>21305</v>
      </c>
      <c r="D1309" s="5" t="s">
        <v>4389</v>
      </c>
      <c r="E1309" s="44" t="s">
        <v>22940</v>
      </c>
      <c r="F1309" s="4" t="s">
        <v>4407</v>
      </c>
      <c r="G1309" s="4" t="s">
        <v>4408</v>
      </c>
      <c r="H1309" s="44"/>
      <c r="I1309" s="4" t="s">
        <v>700</v>
      </c>
      <c r="J1309" s="6" t="s">
        <v>700</v>
      </c>
      <c r="K1309" s="45">
        <v>1</v>
      </c>
      <c r="L1309" s="4" t="s">
        <v>701</v>
      </c>
      <c r="M1309" s="104" t="s">
        <v>17259</v>
      </c>
      <c r="N1309" s="45">
        <v>280600</v>
      </c>
      <c r="O1309" s="4" t="s">
        <v>14944</v>
      </c>
      <c r="P1309" s="4" t="s">
        <v>19989</v>
      </c>
      <c r="Q1309" s="4">
        <v>90</v>
      </c>
      <c r="R1309" s="4">
        <v>1</v>
      </c>
      <c r="S1309" s="4" t="s">
        <v>1573</v>
      </c>
      <c r="U1309" s="4">
        <v>6</v>
      </c>
      <c r="W1309" s="4" t="s">
        <v>4392</v>
      </c>
      <c r="X1309" s="4" t="s">
        <v>4393</v>
      </c>
      <c r="Y1309" s="45">
        <v>0</v>
      </c>
      <c r="AA1309" s="4">
        <v>1</v>
      </c>
      <c r="AB1309" s="4">
        <v>100</v>
      </c>
      <c r="AC1309" s="4">
        <v>1</v>
      </c>
      <c r="AD1309" s="4">
        <v>1</v>
      </c>
      <c r="AE1309" s="45" t="s">
        <v>16461</v>
      </c>
      <c r="AF1309" s="45" t="s">
        <v>16457</v>
      </c>
      <c r="AG1309" s="45" t="s">
        <v>16459</v>
      </c>
      <c r="AH1309" s="45" t="s">
        <v>16453</v>
      </c>
      <c r="AI1309" s="45" t="s">
        <v>16455</v>
      </c>
      <c r="AJ1309" s="63" t="s">
        <v>20419</v>
      </c>
      <c r="AK1309" s="63" t="s">
        <v>20418</v>
      </c>
      <c r="AL1309" s="4">
        <v>0</v>
      </c>
      <c r="AM1309" s="43">
        <f>IF(AND(L1309="WEAPON",OR(R1309=0,R1309=1,R1309=2)),[1]装备基础and强化!$V$7,IF(AND(L1309="LEFTRING",OR(R1309=0,R1309=1,R1309=2)),[1]装备基础and强化!$W$7,IF(AND(L1309="RIGHTRING",OR(R1309=0,R1309=1,R1309=2)),[1]装备基础and强化!$X$7,IF(AND(L1309="NECKLACE",OR(R1309=0,R1309=1,R1309=2)),[1]装备基础and强化!$Y$7,0))))</f>
        <v>0</v>
      </c>
      <c r="AN1309" s="43">
        <f>IF(AND(L1309="WEAPON",OR(R1309=3,R1309=4)),[1]装备基础and强化!$V$11,IF(AND(L1309="LEFTRING",OR(R1309=3,R1309=4)),[1]装备基础and强化!$W$11,IF(AND(L1309="RIGHTRING",OR(R1309=3,R1309=4)),[1]装备基础and强化!$X$11,IF(AND(L1309="NECKLACE",OR(R1309=3,R1309=4)),[1]装备基础and强化!$Y$11,0))))</f>
        <v>0</v>
      </c>
      <c r="AO1309" s="43">
        <f>IF(AND(L1309="BELT",T1309=1),[1]装备基础and强化!$AA$7,IF(AND(L1309="PANTS",T1309=1),[1]装备基础and强化!$AB$7,IF(AND(L1309="SHOES",T1309=1),[1]装备基础and强化!$AC$7,IF(AND(L1309="CLOTHES",T1309=1),[1]装备基础and强化!$AD$7,0))))</f>
        <v>0</v>
      </c>
      <c r="AP1309" s="43">
        <f>IF(AND(L1309="BELT",T1309=2),[1]装备基础and强化!$AF$7,IF(AND(L1309="PANTS",T1309=2),[1]装备基础and强化!$AG$7,IF(AND(L1309="SHOES",T1309=2),[1]装备基础and强化!$AH$7,IF(AND(L1309="CLOTHES",T1309=2),[1]装备基础and强化!$AI$7,0))))</f>
        <v>0</v>
      </c>
      <c r="AQ1309" s="43" t="e">
        <f>IF(L1309="HAT",[1]装备基础and强化!$AK$7,IF(L1309="JADE",[1]装备基础and强化!$AK$7,0))</f>
        <v>#REF!</v>
      </c>
      <c r="AR1309" s="43" t="e">
        <f t="shared" si="21"/>
        <v>#REF!</v>
      </c>
    </row>
    <row r="1310" spans="1:44" x14ac:dyDescent="0.15">
      <c r="A1310" s="43"/>
      <c r="B1310" s="5" t="s">
        <v>4409</v>
      </c>
      <c r="C1310" s="12">
        <v>21306</v>
      </c>
      <c r="D1310" s="5" t="s">
        <v>4389</v>
      </c>
      <c r="E1310" s="44" t="s">
        <v>22941</v>
      </c>
      <c r="F1310" s="4" t="s">
        <v>4410</v>
      </c>
      <c r="G1310" s="4" t="s">
        <v>4411</v>
      </c>
      <c r="H1310" s="44"/>
      <c r="I1310" s="4" t="s">
        <v>700</v>
      </c>
      <c r="J1310" s="6" t="s">
        <v>700</v>
      </c>
      <c r="K1310" s="45">
        <v>1</v>
      </c>
      <c r="L1310" s="4" t="s">
        <v>701</v>
      </c>
      <c r="M1310" s="104" t="s">
        <v>17260</v>
      </c>
      <c r="N1310" s="45">
        <v>280700</v>
      </c>
      <c r="O1310" s="4" t="s">
        <v>14945</v>
      </c>
      <c r="P1310" s="4" t="s">
        <v>19989</v>
      </c>
      <c r="Q1310" s="4">
        <v>90</v>
      </c>
      <c r="R1310" s="4">
        <v>1</v>
      </c>
      <c r="S1310" s="4" t="s">
        <v>1573</v>
      </c>
      <c r="U1310" s="4">
        <v>7</v>
      </c>
      <c r="W1310" s="4" t="s">
        <v>4392</v>
      </c>
      <c r="X1310" s="4" t="s">
        <v>4393</v>
      </c>
      <c r="Y1310" s="45">
        <v>0</v>
      </c>
      <c r="AA1310" s="4">
        <v>1</v>
      </c>
      <c r="AB1310" s="4">
        <v>100</v>
      </c>
      <c r="AC1310" s="4">
        <v>1</v>
      </c>
      <c r="AD1310" s="4">
        <v>1</v>
      </c>
      <c r="AE1310" s="45" t="s">
        <v>16461</v>
      </c>
      <c r="AF1310" s="45" t="s">
        <v>16457</v>
      </c>
      <c r="AG1310" s="45" t="s">
        <v>16459</v>
      </c>
      <c r="AH1310" s="45" t="s">
        <v>16453</v>
      </c>
      <c r="AI1310" s="45" t="s">
        <v>16455</v>
      </c>
      <c r="AJ1310" s="63" t="s">
        <v>20419</v>
      </c>
      <c r="AK1310" s="63" t="s">
        <v>20418</v>
      </c>
      <c r="AL1310" s="45">
        <v>0</v>
      </c>
      <c r="AM1310" s="43">
        <f>IF(AND(L1310="WEAPON",OR(R1310=0,R1310=1,R1310=2)),[1]装备基础and强化!$V$7,IF(AND(L1310="LEFTRING",OR(R1310=0,R1310=1,R1310=2)),[1]装备基础and强化!$W$7,IF(AND(L1310="RIGHTRING",OR(R1310=0,R1310=1,R1310=2)),[1]装备基础and强化!$X$7,IF(AND(L1310="NECKLACE",OR(R1310=0,R1310=1,R1310=2)),[1]装备基础and强化!$Y$7,0))))</f>
        <v>0</v>
      </c>
      <c r="AN1310" s="43">
        <f>IF(AND(L1310="WEAPON",OR(R1310=3,R1310=4)),[1]装备基础and强化!$V$11,IF(AND(L1310="LEFTRING",OR(R1310=3,R1310=4)),[1]装备基础and强化!$W$11,IF(AND(L1310="RIGHTRING",OR(R1310=3,R1310=4)),[1]装备基础and强化!$X$11,IF(AND(L1310="NECKLACE",OR(R1310=3,R1310=4)),[1]装备基础and强化!$Y$11,0))))</f>
        <v>0</v>
      </c>
      <c r="AO1310" s="43">
        <f>IF(AND(L1310="BELT",T1310=1),[1]装备基础and强化!$AA$7,IF(AND(L1310="PANTS",T1310=1),[1]装备基础and强化!$AB$7,IF(AND(L1310="SHOES",T1310=1),[1]装备基础and强化!$AC$7,IF(AND(L1310="CLOTHES",T1310=1),[1]装备基础and强化!$AD$7,0))))</f>
        <v>0</v>
      </c>
      <c r="AP1310" s="43">
        <f>IF(AND(L1310="BELT",T1310=2),[1]装备基础and强化!$AF$7,IF(AND(L1310="PANTS",T1310=2),[1]装备基础and强化!$AG$7,IF(AND(L1310="SHOES",T1310=2),[1]装备基础and强化!$AH$7,IF(AND(L1310="CLOTHES",T1310=2),[1]装备基础and强化!$AI$7,0))))</f>
        <v>0</v>
      </c>
      <c r="AQ1310" s="43" t="e">
        <f>IF(L1310="HAT",[1]装备基础and强化!$AK$7,IF(L1310="JADE",[1]装备基础and强化!$AK$7,0))</f>
        <v>#REF!</v>
      </c>
      <c r="AR1310" s="43" t="e">
        <f t="shared" si="21"/>
        <v>#REF!</v>
      </c>
    </row>
    <row r="1311" spans="1:44" x14ac:dyDescent="0.15">
      <c r="A1311" s="43"/>
      <c r="B1311" s="5" t="s">
        <v>4412</v>
      </c>
      <c r="C1311" s="12">
        <v>21307</v>
      </c>
      <c r="D1311" s="5" t="s">
        <v>4389</v>
      </c>
      <c r="E1311" s="44" t="s">
        <v>22942</v>
      </c>
      <c r="F1311" s="4" t="s">
        <v>4413</v>
      </c>
      <c r="G1311" s="4" t="s">
        <v>4414</v>
      </c>
      <c r="H1311" s="44"/>
      <c r="I1311" s="4" t="s">
        <v>700</v>
      </c>
      <c r="J1311" s="6" t="s">
        <v>700</v>
      </c>
      <c r="K1311" s="45">
        <v>1</v>
      </c>
      <c r="L1311" s="4" t="s">
        <v>701</v>
      </c>
      <c r="M1311" s="104" t="s">
        <v>17261</v>
      </c>
      <c r="N1311" s="45">
        <v>280800</v>
      </c>
      <c r="O1311" s="4" t="s">
        <v>14946</v>
      </c>
      <c r="P1311" s="4" t="s">
        <v>19989</v>
      </c>
      <c r="Q1311" s="4">
        <v>90</v>
      </c>
      <c r="R1311" s="4">
        <v>1</v>
      </c>
      <c r="S1311" s="4" t="s">
        <v>1573</v>
      </c>
      <c r="U1311" s="4">
        <v>8</v>
      </c>
      <c r="W1311" s="4" t="s">
        <v>4392</v>
      </c>
      <c r="X1311" s="4" t="s">
        <v>4393</v>
      </c>
      <c r="Y1311" s="45">
        <v>0</v>
      </c>
      <c r="AA1311" s="4">
        <v>1</v>
      </c>
      <c r="AB1311" s="4">
        <v>100</v>
      </c>
      <c r="AC1311" s="4">
        <v>1</v>
      </c>
      <c r="AD1311" s="4">
        <v>1</v>
      </c>
      <c r="AE1311" s="45" t="s">
        <v>16461</v>
      </c>
      <c r="AF1311" s="45" t="s">
        <v>16457</v>
      </c>
      <c r="AG1311" s="45" t="s">
        <v>16459</v>
      </c>
      <c r="AH1311" s="45" t="s">
        <v>16453</v>
      </c>
      <c r="AI1311" s="45" t="s">
        <v>16455</v>
      </c>
      <c r="AJ1311" s="63" t="s">
        <v>20419</v>
      </c>
      <c r="AK1311" s="63" t="s">
        <v>20418</v>
      </c>
      <c r="AL1311" s="4">
        <v>0</v>
      </c>
      <c r="AM1311" s="43">
        <f>IF(AND(L1311="WEAPON",OR(R1311=0,R1311=1,R1311=2)),[1]装备基础and强化!$V$7,IF(AND(L1311="LEFTRING",OR(R1311=0,R1311=1,R1311=2)),[1]装备基础and强化!$W$7,IF(AND(L1311="RIGHTRING",OR(R1311=0,R1311=1,R1311=2)),[1]装备基础and强化!$X$7,IF(AND(L1311="NECKLACE",OR(R1311=0,R1311=1,R1311=2)),[1]装备基础and强化!$Y$7,0))))</f>
        <v>0</v>
      </c>
      <c r="AN1311" s="43">
        <f>IF(AND(L1311="WEAPON",OR(R1311=3,R1311=4)),[1]装备基础and强化!$V$11,IF(AND(L1311="LEFTRING",OR(R1311=3,R1311=4)),[1]装备基础and强化!$W$11,IF(AND(L1311="RIGHTRING",OR(R1311=3,R1311=4)),[1]装备基础and强化!$X$11,IF(AND(L1311="NECKLACE",OR(R1311=3,R1311=4)),[1]装备基础and强化!$Y$11,0))))</f>
        <v>0</v>
      </c>
      <c r="AO1311" s="43">
        <f>IF(AND(L1311="BELT",T1311=1),[1]装备基础and强化!$AA$7,IF(AND(L1311="PANTS",T1311=1),[1]装备基础and强化!$AB$7,IF(AND(L1311="SHOES",T1311=1),[1]装备基础and强化!$AC$7,IF(AND(L1311="CLOTHES",T1311=1),[1]装备基础and强化!$AD$7,0))))</f>
        <v>0</v>
      </c>
      <c r="AP1311" s="43">
        <f>IF(AND(L1311="BELT",T1311=2),[1]装备基础and强化!$AF$7,IF(AND(L1311="PANTS",T1311=2),[1]装备基础and强化!$AG$7,IF(AND(L1311="SHOES",T1311=2),[1]装备基础and强化!$AH$7,IF(AND(L1311="CLOTHES",T1311=2),[1]装备基础and强化!$AI$7,0))))</f>
        <v>0</v>
      </c>
      <c r="AQ1311" s="43" t="e">
        <f>IF(L1311="HAT",[1]装备基础and强化!$AK$7,IF(L1311="JADE",[1]装备基础and强化!$AK$7,0))</f>
        <v>#REF!</v>
      </c>
      <c r="AR1311" s="43" t="e">
        <f t="shared" si="21"/>
        <v>#REF!</v>
      </c>
    </row>
    <row r="1312" spans="1:44" x14ac:dyDescent="0.15">
      <c r="A1312" s="43"/>
      <c r="B1312" s="5" t="s">
        <v>4416</v>
      </c>
      <c r="C1312" s="12">
        <v>21308</v>
      </c>
      <c r="D1312" s="5" t="s">
        <v>4417</v>
      </c>
      <c r="E1312" s="44" t="s">
        <v>22943</v>
      </c>
      <c r="F1312" s="4" t="s">
        <v>4418</v>
      </c>
      <c r="G1312" s="4" t="s">
        <v>4419</v>
      </c>
      <c r="H1312" s="44"/>
      <c r="I1312" s="4" t="s">
        <v>700</v>
      </c>
      <c r="J1312" s="6" t="s">
        <v>700</v>
      </c>
      <c r="K1312" s="45">
        <v>1</v>
      </c>
      <c r="L1312" s="4" t="s">
        <v>701</v>
      </c>
      <c r="M1312" s="104" t="s">
        <v>17262</v>
      </c>
      <c r="N1312" s="45">
        <v>2110100</v>
      </c>
      <c r="O1312" s="4" t="s">
        <v>14947</v>
      </c>
      <c r="P1312" s="4" t="s">
        <v>19989</v>
      </c>
      <c r="Q1312" s="4">
        <v>120</v>
      </c>
      <c r="R1312" s="4">
        <v>1</v>
      </c>
      <c r="S1312" s="4" t="s">
        <v>1607</v>
      </c>
      <c r="U1312" s="4">
        <v>1</v>
      </c>
      <c r="W1312" s="4" t="s">
        <v>4420</v>
      </c>
      <c r="X1312" s="4" t="s">
        <v>4421</v>
      </c>
      <c r="Y1312" s="45">
        <v>0</v>
      </c>
      <c r="AA1312" s="4">
        <v>1</v>
      </c>
      <c r="AB1312" s="4">
        <v>100</v>
      </c>
      <c r="AC1312" s="4">
        <v>1</v>
      </c>
      <c r="AD1312" s="4">
        <v>1</v>
      </c>
      <c r="AE1312" s="45" t="s">
        <v>16461</v>
      </c>
      <c r="AF1312" s="45" t="s">
        <v>16457</v>
      </c>
      <c r="AG1312" s="45" t="s">
        <v>16459</v>
      </c>
      <c r="AH1312" s="45" t="s">
        <v>16453</v>
      </c>
      <c r="AI1312" s="45" t="s">
        <v>16455</v>
      </c>
      <c r="AJ1312" s="63" t="s">
        <v>20419</v>
      </c>
      <c r="AK1312" s="63" t="s">
        <v>20418</v>
      </c>
      <c r="AL1312" s="45">
        <v>0</v>
      </c>
      <c r="AM1312" s="43">
        <f>IF(AND(L1312="WEAPON",OR(R1312=0,R1312=1,R1312=2)),[1]装备基础and强化!$V$7,IF(AND(L1312="LEFTRING",OR(R1312=0,R1312=1,R1312=2)),[1]装备基础and强化!$W$7,IF(AND(L1312="RIGHTRING",OR(R1312=0,R1312=1,R1312=2)),[1]装备基础and强化!$X$7,IF(AND(L1312="NECKLACE",OR(R1312=0,R1312=1,R1312=2)),[1]装备基础and强化!$Y$7,0))))</f>
        <v>0</v>
      </c>
      <c r="AN1312" s="43">
        <f>IF(AND(L1312="WEAPON",OR(R1312=3,R1312=4)),[1]装备基础and强化!$V$11,IF(AND(L1312="LEFTRING",OR(R1312=3,R1312=4)),[1]装备基础and强化!$W$11,IF(AND(L1312="RIGHTRING",OR(R1312=3,R1312=4)),[1]装备基础and强化!$X$11,IF(AND(L1312="NECKLACE",OR(R1312=3,R1312=4)),[1]装备基础and强化!$Y$11,0))))</f>
        <v>0</v>
      </c>
      <c r="AO1312" s="43">
        <f>IF(AND(L1312="BELT",T1312=1),[1]装备基础and强化!$AA$7,IF(AND(L1312="PANTS",T1312=1),[1]装备基础and强化!$AB$7,IF(AND(L1312="SHOES",T1312=1),[1]装备基础and强化!$AC$7,IF(AND(L1312="CLOTHES",T1312=1),[1]装备基础and强化!$AD$7,0))))</f>
        <v>0</v>
      </c>
      <c r="AP1312" s="43">
        <f>IF(AND(L1312="BELT",T1312=2),[1]装备基础and强化!$AF$7,IF(AND(L1312="PANTS",T1312=2),[1]装备基础and强化!$AG$7,IF(AND(L1312="SHOES",T1312=2),[1]装备基础and强化!$AH$7,IF(AND(L1312="CLOTHES",T1312=2),[1]装备基础and强化!$AI$7,0))))</f>
        <v>0</v>
      </c>
      <c r="AQ1312" s="43" t="e">
        <f>IF(L1312="HAT",[1]装备基础and强化!$AK$7,IF(L1312="JADE",[1]装备基础and强化!$AK$7,0))</f>
        <v>#REF!</v>
      </c>
      <c r="AR1312" s="43" t="e">
        <f t="shared" si="21"/>
        <v>#REF!</v>
      </c>
    </row>
    <row r="1313" spans="1:44" x14ac:dyDescent="0.15">
      <c r="A1313" s="43"/>
      <c r="B1313" s="5" t="s">
        <v>4422</v>
      </c>
      <c r="C1313" s="12">
        <v>21309</v>
      </c>
      <c r="D1313" s="5" t="s">
        <v>4417</v>
      </c>
      <c r="E1313" s="44" t="s">
        <v>22944</v>
      </c>
      <c r="F1313" s="4" t="s">
        <v>4423</v>
      </c>
      <c r="G1313" s="4" t="s">
        <v>4424</v>
      </c>
      <c r="H1313" s="44"/>
      <c r="I1313" s="4" t="s">
        <v>700</v>
      </c>
      <c r="J1313" s="6" t="s">
        <v>700</v>
      </c>
      <c r="K1313" s="45">
        <v>1</v>
      </c>
      <c r="L1313" s="4" t="s">
        <v>701</v>
      </c>
      <c r="M1313" s="104" t="s">
        <v>17263</v>
      </c>
      <c r="N1313" s="45">
        <v>2110200</v>
      </c>
      <c r="O1313" s="4" t="s">
        <v>14948</v>
      </c>
      <c r="P1313" s="4" t="s">
        <v>19989</v>
      </c>
      <c r="Q1313" s="4">
        <v>120</v>
      </c>
      <c r="R1313" s="4">
        <v>1</v>
      </c>
      <c r="S1313" s="4" t="s">
        <v>1607</v>
      </c>
      <c r="U1313" s="4">
        <v>2</v>
      </c>
      <c r="W1313" s="4" t="s">
        <v>4420</v>
      </c>
      <c r="X1313" s="4" t="s">
        <v>4421</v>
      </c>
      <c r="Y1313" s="45">
        <v>0</v>
      </c>
      <c r="AA1313" s="4">
        <v>1</v>
      </c>
      <c r="AB1313" s="4">
        <v>100</v>
      </c>
      <c r="AC1313" s="4">
        <v>1</v>
      </c>
      <c r="AD1313" s="4">
        <v>1</v>
      </c>
      <c r="AE1313" s="45" t="s">
        <v>16461</v>
      </c>
      <c r="AF1313" s="45" t="s">
        <v>16457</v>
      </c>
      <c r="AG1313" s="45" t="s">
        <v>16459</v>
      </c>
      <c r="AH1313" s="45" t="s">
        <v>16453</v>
      </c>
      <c r="AI1313" s="45" t="s">
        <v>16455</v>
      </c>
      <c r="AJ1313" s="63" t="s">
        <v>20419</v>
      </c>
      <c r="AK1313" s="63" t="s">
        <v>20418</v>
      </c>
      <c r="AL1313" s="4">
        <v>0</v>
      </c>
      <c r="AM1313" s="43">
        <f>IF(AND(L1313="WEAPON",OR(R1313=0,R1313=1,R1313=2)),[1]装备基础and强化!$V$7,IF(AND(L1313="LEFTRING",OR(R1313=0,R1313=1,R1313=2)),[1]装备基础and强化!$W$7,IF(AND(L1313="RIGHTRING",OR(R1313=0,R1313=1,R1313=2)),[1]装备基础and强化!$X$7,IF(AND(L1313="NECKLACE",OR(R1313=0,R1313=1,R1313=2)),[1]装备基础and强化!$Y$7,0))))</f>
        <v>0</v>
      </c>
      <c r="AN1313" s="43">
        <f>IF(AND(L1313="WEAPON",OR(R1313=3,R1313=4)),[1]装备基础and强化!$V$11,IF(AND(L1313="LEFTRING",OR(R1313=3,R1313=4)),[1]装备基础and强化!$W$11,IF(AND(L1313="RIGHTRING",OR(R1313=3,R1313=4)),[1]装备基础and强化!$X$11,IF(AND(L1313="NECKLACE",OR(R1313=3,R1313=4)),[1]装备基础and强化!$Y$11,0))))</f>
        <v>0</v>
      </c>
      <c r="AO1313" s="43">
        <f>IF(AND(L1313="BELT",T1313=1),[1]装备基础and强化!$AA$7,IF(AND(L1313="PANTS",T1313=1),[1]装备基础and强化!$AB$7,IF(AND(L1313="SHOES",T1313=1),[1]装备基础and强化!$AC$7,IF(AND(L1313="CLOTHES",T1313=1),[1]装备基础and强化!$AD$7,0))))</f>
        <v>0</v>
      </c>
      <c r="AP1313" s="43">
        <f>IF(AND(L1313="BELT",T1313=2),[1]装备基础and强化!$AF$7,IF(AND(L1313="PANTS",T1313=2),[1]装备基础and强化!$AG$7,IF(AND(L1313="SHOES",T1313=2),[1]装备基础and强化!$AH$7,IF(AND(L1313="CLOTHES",T1313=2),[1]装备基础and强化!$AI$7,0))))</f>
        <v>0</v>
      </c>
      <c r="AQ1313" s="43" t="e">
        <f>IF(L1313="HAT",[1]装备基础and强化!$AK$7,IF(L1313="JADE",[1]装备基础and强化!$AK$7,0))</f>
        <v>#REF!</v>
      </c>
      <c r="AR1313" s="43" t="e">
        <f t="shared" si="21"/>
        <v>#REF!</v>
      </c>
    </row>
    <row r="1314" spans="1:44" x14ac:dyDescent="0.15">
      <c r="A1314" s="43"/>
      <c r="B1314" s="5" t="s">
        <v>4425</v>
      </c>
      <c r="C1314" s="12">
        <v>21310</v>
      </c>
      <c r="D1314" s="5" t="s">
        <v>4417</v>
      </c>
      <c r="E1314" s="44" t="s">
        <v>22945</v>
      </c>
      <c r="F1314" s="4" t="s">
        <v>4426</v>
      </c>
      <c r="G1314" s="4" t="s">
        <v>4427</v>
      </c>
      <c r="H1314" s="44"/>
      <c r="I1314" s="4" t="s">
        <v>700</v>
      </c>
      <c r="J1314" s="6" t="s">
        <v>700</v>
      </c>
      <c r="K1314" s="45">
        <v>1</v>
      </c>
      <c r="L1314" s="4" t="s">
        <v>701</v>
      </c>
      <c r="M1314" s="104" t="s">
        <v>17264</v>
      </c>
      <c r="N1314" s="45">
        <v>2110300</v>
      </c>
      <c r="O1314" s="4" t="s">
        <v>14949</v>
      </c>
      <c r="P1314" s="4" t="s">
        <v>19989</v>
      </c>
      <c r="Q1314" s="4">
        <v>120</v>
      </c>
      <c r="R1314" s="4">
        <v>1</v>
      </c>
      <c r="S1314" s="4" t="s">
        <v>1607</v>
      </c>
      <c r="U1314" s="4">
        <v>3</v>
      </c>
      <c r="W1314" s="4" t="s">
        <v>4420</v>
      </c>
      <c r="X1314" s="4" t="s">
        <v>4421</v>
      </c>
      <c r="Y1314" s="45">
        <v>0</v>
      </c>
      <c r="AA1314" s="4">
        <v>1</v>
      </c>
      <c r="AB1314" s="4">
        <v>100</v>
      </c>
      <c r="AC1314" s="4">
        <v>1</v>
      </c>
      <c r="AD1314" s="4">
        <v>1</v>
      </c>
      <c r="AE1314" s="45" t="s">
        <v>16461</v>
      </c>
      <c r="AF1314" s="45" t="s">
        <v>16457</v>
      </c>
      <c r="AG1314" s="45" t="s">
        <v>16459</v>
      </c>
      <c r="AH1314" s="45" t="s">
        <v>16453</v>
      </c>
      <c r="AI1314" s="45" t="s">
        <v>16455</v>
      </c>
      <c r="AJ1314" s="63" t="s">
        <v>20419</v>
      </c>
      <c r="AK1314" s="63" t="s">
        <v>20418</v>
      </c>
      <c r="AL1314" s="45">
        <v>0</v>
      </c>
      <c r="AM1314" s="43">
        <f>IF(AND(L1314="WEAPON",OR(R1314=0,R1314=1,R1314=2)),[1]装备基础and强化!$V$7,IF(AND(L1314="LEFTRING",OR(R1314=0,R1314=1,R1314=2)),[1]装备基础and强化!$W$7,IF(AND(L1314="RIGHTRING",OR(R1314=0,R1314=1,R1314=2)),[1]装备基础and强化!$X$7,IF(AND(L1314="NECKLACE",OR(R1314=0,R1314=1,R1314=2)),[1]装备基础and强化!$Y$7,0))))</f>
        <v>0</v>
      </c>
      <c r="AN1314" s="43">
        <f>IF(AND(L1314="WEAPON",OR(R1314=3,R1314=4)),[1]装备基础and强化!$V$11,IF(AND(L1314="LEFTRING",OR(R1314=3,R1314=4)),[1]装备基础and强化!$W$11,IF(AND(L1314="RIGHTRING",OR(R1314=3,R1314=4)),[1]装备基础and强化!$X$11,IF(AND(L1314="NECKLACE",OR(R1314=3,R1314=4)),[1]装备基础and强化!$Y$11,0))))</f>
        <v>0</v>
      </c>
      <c r="AO1314" s="43">
        <f>IF(AND(L1314="BELT",T1314=1),[1]装备基础and强化!$AA$7,IF(AND(L1314="PANTS",T1314=1),[1]装备基础and强化!$AB$7,IF(AND(L1314="SHOES",T1314=1),[1]装备基础and强化!$AC$7,IF(AND(L1314="CLOTHES",T1314=1),[1]装备基础and强化!$AD$7,0))))</f>
        <v>0</v>
      </c>
      <c r="AP1314" s="43">
        <f>IF(AND(L1314="BELT",T1314=2),[1]装备基础and强化!$AF$7,IF(AND(L1314="PANTS",T1314=2),[1]装备基础and强化!$AG$7,IF(AND(L1314="SHOES",T1314=2),[1]装备基础and强化!$AH$7,IF(AND(L1314="CLOTHES",T1314=2),[1]装备基础and强化!$AI$7,0))))</f>
        <v>0</v>
      </c>
      <c r="AQ1314" s="43" t="e">
        <f>IF(L1314="HAT",[1]装备基础and强化!$AK$7,IF(L1314="JADE",[1]装备基础and强化!$AK$7,0))</f>
        <v>#REF!</v>
      </c>
      <c r="AR1314" s="43" t="e">
        <f t="shared" si="21"/>
        <v>#REF!</v>
      </c>
    </row>
    <row r="1315" spans="1:44" x14ac:dyDescent="0.15">
      <c r="A1315" s="43"/>
      <c r="B1315" s="5" t="s">
        <v>4428</v>
      </c>
      <c r="C1315" s="12">
        <v>21311</v>
      </c>
      <c r="D1315" s="5" t="s">
        <v>4417</v>
      </c>
      <c r="E1315" s="44" t="s">
        <v>22946</v>
      </c>
      <c r="F1315" s="4" t="s">
        <v>4429</v>
      </c>
      <c r="G1315" s="4" t="s">
        <v>4430</v>
      </c>
      <c r="H1315" s="44"/>
      <c r="I1315" s="4" t="s">
        <v>700</v>
      </c>
      <c r="J1315" s="6" t="s">
        <v>700</v>
      </c>
      <c r="K1315" s="45">
        <v>1</v>
      </c>
      <c r="L1315" s="4" t="s">
        <v>701</v>
      </c>
      <c r="M1315" s="104" t="s">
        <v>17265</v>
      </c>
      <c r="N1315" s="45">
        <v>2110400</v>
      </c>
      <c r="O1315" s="4" t="s">
        <v>4443</v>
      </c>
      <c r="P1315" s="4" t="s">
        <v>19989</v>
      </c>
      <c r="Q1315" s="4">
        <v>120</v>
      </c>
      <c r="R1315" s="4">
        <v>1</v>
      </c>
      <c r="S1315" s="4" t="s">
        <v>1607</v>
      </c>
      <c r="U1315" s="4">
        <v>4</v>
      </c>
      <c r="W1315" s="4" t="s">
        <v>4420</v>
      </c>
      <c r="X1315" s="4" t="s">
        <v>4421</v>
      </c>
      <c r="Y1315" s="45">
        <v>0</v>
      </c>
      <c r="AA1315" s="4">
        <v>1</v>
      </c>
      <c r="AB1315" s="4">
        <v>100</v>
      </c>
      <c r="AC1315" s="4">
        <v>1</v>
      </c>
      <c r="AD1315" s="4">
        <v>1</v>
      </c>
      <c r="AE1315" s="45" t="s">
        <v>16461</v>
      </c>
      <c r="AF1315" s="45" t="s">
        <v>16457</v>
      </c>
      <c r="AG1315" s="45" t="s">
        <v>16459</v>
      </c>
      <c r="AH1315" s="45" t="s">
        <v>16453</v>
      </c>
      <c r="AI1315" s="45" t="s">
        <v>16455</v>
      </c>
      <c r="AJ1315" s="63" t="s">
        <v>20419</v>
      </c>
      <c r="AK1315" s="63" t="s">
        <v>20418</v>
      </c>
      <c r="AL1315" s="4">
        <v>0</v>
      </c>
      <c r="AM1315" s="43">
        <f>IF(AND(L1315="WEAPON",OR(R1315=0,R1315=1,R1315=2)),[1]装备基础and强化!$V$7,IF(AND(L1315="LEFTRING",OR(R1315=0,R1315=1,R1315=2)),[1]装备基础and强化!$W$7,IF(AND(L1315="RIGHTRING",OR(R1315=0,R1315=1,R1315=2)),[1]装备基础and强化!$X$7,IF(AND(L1315="NECKLACE",OR(R1315=0,R1315=1,R1315=2)),[1]装备基础and强化!$Y$7,0))))</f>
        <v>0</v>
      </c>
      <c r="AN1315" s="43">
        <f>IF(AND(L1315="WEAPON",OR(R1315=3,R1315=4)),[1]装备基础and强化!$V$11,IF(AND(L1315="LEFTRING",OR(R1315=3,R1315=4)),[1]装备基础and强化!$W$11,IF(AND(L1315="RIGHTRING",OR(R1315=3,R1315=4)),[1]装备基础and强化!$X$11,IF(AND(L1315="NECKLACE",OR(R1315=3,R1315=4)),[1]装备基础and强化!$Y$11,0))))</f>
        <v>0</v>
      </c>
      <c r="AO1315" s="43">
        <f>IF(AND(L1315="BELT",T1315=1),[1]装备基础and强化!$AA$7,IF(AND(L1315="PANTS",T1315=1),[1]装备基础and强化!$AB$7,IF(AND(L1315="SHOES",T1315=1),[1]装备基础and强化!$AC$7,IF(AND(L1315="CLOTHES",T1315=1),[1]装备基础and强化!$AD$7,0))))</f>
        <v>0</v>
      </c>
      <c r="AP1315" s="43">
        <f>IF(AND(L1315="BELT",T1315=2),[1]装备基础and强化!$AF$7,IF(AND(L1315="PANTS",T1315=2),[1]装备基础and强化!$AG$7,IF(AND(L1315="SHOES",T1315=2),[1]装备基础and强化!$AH$7,IF(AND(L1315="CLOTHES",T1315=2),[1]装备基础and强化!$AI$7,0))))</f>
        <v>0</v>
      </c>
      <c r="AQ1315" s="43" t="e">
        <f>IF(L1315="HAT",[1]装备基础and强化!$AK$7,IF(L1315="JADE",[1]装备基础and强化!$AK$7,0))</f>
        <v>#REF!</v>
      </c>
      <c r="AR1315" s="43" t="e">
        <f t="shared" si="21"/>
        <v>#REF!</v>
      </c>
    </row>
    <row r="1316" spans="1:44" x14ac:dyDescent="0.15">
      <c r="A1316" s="43"/>
      <c r="B1316" s="5" t="s">
        <v>4431</v>
      </c>
      <c r="C1316" s="12">
        <v>21312</v>
      </c>
      <c r="D1316" s="5" t="s">
        <v>4417</v>
      </c>
      <c r="E1316" s="44" t="s">
        <v>22947</v>
      </c>
      <c r="F1316" s="4" t="s">
        <v>4432</v>
      </c>
      <c r="G1316" s="4" t="s">
        <v>4433</v>
      </c>
      <c r="H1316" s="44"/>
      <c r="I1316" s="4" t="s">
        <v>700</v>
      </c>
      <c r="J1316" s="6" t="s">
        <v>700</v>
      </c>
      <c r="K1316" s="45">
        <v>1</v>
      </c>
      <c r="L1316" s="4" t="s">
        <v>701</v>
      </c>
      <c r="M1316" s="104" t="s">
        <v>17266</v>
      </c>
      <c r="N1316" s="45">
        <v>2110500</v>
      </c>
      <c r="O1316" s="4" t="s">
        <v>14950</v>
      </c>
      <c r="P1316" s="4" t="s">
        <v>19989</v>
      </c>
      <c r="Q1316" s="4">
        <v>120</v>
      </c>
      <c r="R1316" s="4">
        <v>1</v>
      </c>
      <c r="S1316" s="4" t="s">
        <v>1607</v>
      </c>
      <c r="U1316" s="4">
        <v>5</v>
      </c>
      <c r="W1316" s="4" t="s">
        <v>4420</v>
      </c>
      <c r="X1316" s="4" t="s">
        <v>4421</v>
      </c>
      <c r="Y1316" s="45">
        <v>0</v>
      </c>
      <c r="AA1316" s="4">
        <v>1</v>
      </c>
      <c r="AB1316" s="4">
        <v>100</v>
      </c>
      <c r="AC1316" s="4">
        <v>1</v>
      </c>
      <c r="AD1316" s="4">
        <v>1</v>
      </c>
      <c r="AE1316" s="45" t="s">
        <v>16461</v>
      </c>
      <c r="AF1316" s="45" t="s">
        <v>16457</v>
      </c>
      <c r="AG1316" s="45" t="s">
        <v>16459</v>
      </c>
      <c r="AH1316" s="45" t="s">
        <v>16453</v>
      </c>
      <c r="AI1316" s="45" t="s">
        <v>16455</v>
      </c>
      <c r="AJ1316" s="63" t="s">
        <v>20419</v>
      </c>
      <c r="AK1316" s="63" t="s">
        <v>20418</v>
      </c>
      <c r="AL1316" s="45">
        <v>0</v>
      </c>
      <c r="AM1316" s="43">
        <f>IF(AND(L1316="WEAPON",OR(R1316=0,R1316=1,R1316=2)),[1]装备基础and强化!$V$7,IF(AND(L1316="LEFTRING",OR(R1316=0,R1316=1,R1316=2)),[1]装备基础and强化!$W$7,IF(AND(L1316="RIGHTRING",OR(R1316=0,R1316=1,R1316=2)),[1]装备基础and强化!$X$7,IF(AND(L1316="NECKLACE",OR(R1316=0,R1316=1,R1316=2)),[1]装备基础and强化!$Y$7,0))))</f>
        <v>0</v>
      </c>
      <c r="AN1316" s="43">
        <f>IF(AND(L1316="WEAPON",OR(R1316=3,R1316=4)),[1]装备基础and强化!$V$11,IF(AND(L1316="LEFTRING",OR(R1316=3,R1316=4)),[1]装备基础and强化!$W$11,IF(AND(L1316="RIGHTRING",OR(R1316=3,R1316=4)),[1]装备基础and强化!$X$11,IF(AND(L1316="NECKLACE",OR(R1316=3,R1316=4)),[1]装备基础and强化!$Y$11,0))))</f>
        <v>0</v>
      </c>
      <c r="AO1316" s="43">
        <f>IF(AND(L1316="BELT",T1316=1),[1]装备基础and强化!$AA$7,IF(AND(L1316="PANTS",T1316=1),[1]装备基础and强化!$AB$7,IF(AND(L1316="SHOES",T1316=1),[1]装备基础and强化!$AC$7,IF(AND(L1316="CLOTHES",T1316=1),[1]装备基础and强化!$AD$7,0))))</f>
        <v>0</v>
      </c>
      <c r="AP1316" s="43">
        <f>IF(AND(L1316="BELT",T1316=2),[1]装备基础and强化!$AF$7,IF(AND(L1316="PANTS",T1316=2),[1]装备基础and强化!$AG$7,IF(AND(L1316="SHOES",T1316=2),[1]装备基础and强化!$AH$7,IF(AND(L1316="CLOTHES",T1316=2),[1]装备基础and强化!$AI$7,0))))</f>
        <v>0</v>
      </c>
      <c r="AQ1316" s="43" t="e">
        <f>IF(L1316="HAT",[1]装备基础and强化!$AK$7,IF(L1316="JADE",[1]装备基础and强化!$AK$7,0))</f>
        <v>#REF!</v>
      </c>
      <c r="AR1316" s="43" t="e">
        <f t="shared" si="21"/>
        <v>#REF!</v>
      </c>
    </row>
    <row r="1317" spans="1:44" x14ac:dyDescent="0.15">
      <c r="A1317" s="43"/>
      <c r="B1317" s="5" t="s">
        <v>4434</v>
      </c>
      <c r="C1317" s="12">
        <v>21313</v>
      </c>
      <c r="D1317" s="5" t="s">
        <v>4417</v>
      </c>
      <c r="E1317" s="44" t="s">
        <v>22948</v>
      </c>
      <c r="F1317" s="4" t="s">
        <v>4435</v>
      </c>
      <c r="G1317" s="4" t="s">
        <v>4436</v>
      </c>
      <c r="H1317" s="44"/>
      <c r="I1317" s="4" t="s">
        <v>700</v>
      </c>
      <c r="J1317" s="6" t="s">
        <v>700</v>
      </c>
      <c r="K1317" s="45">
        <v>1</v>
      </c>
      <c r="L1317" s="4" t="s">
        <v>701</v>
      </c>
      <c r="M1317" s="104" t="s">
        <v>17267</v>
      </c>
      <c r="N1317" s="45">
        <v>2110600</v>
      </c>
      <c r="O1317" s="4" t="s">
        <v>14951</v>
      </c>
      <c r="P1317" s="4" t="s">
        <v>19989</v>
      </c>
      <c r="Q1317" s="4">
        <v>120</v>
      </c>
      <c r="R1317" s="4">
        <v>1</v>
      </c>
      <c r="S1317" s="4" t="s">
        <v>1607</v>
      </c>
      <c r="U1317" s="4">
        <v>6</v>
      </c>
      <c r="W1317" s="4" t="s">
        <v>4420</v>
      </c>
      <c r="X1317" s="4" t="s">
        <v>4421</v>
      </c>
      <c r="Y1317" s="45">
        <v>0</v>
      </c>
      <c r="AA1317" s="4">
        <v>1</v>
      </c>
      <c r="AB1317" s="4">
        <v>100</v>
      </c>
      <c r="AC1317" s="4">
        <v>1</v>
      </c>
      <c r="AD1317" s="4">
        <v>1</v>
      </c>
      <c r="AE1317" s="45" t="s">
        <v>16461</v>
      </c>
      <c r="AF1317" s="45" t="s">
        <v>16457</v>
      </c>
      <c r="AG1317" s="45" t="s">
        <v>16459</v>
      </c>
      <c r="AH1317" s="45" t="s">
        <v>16453</v>
      </c>
      <c r="AI1317" s="45" t="s">
        <v>16455</v>
      </c>
      <c r="AJ1317" s="63" t="s">
        <v>20419</v>
      </c>
      <c r="AK1317" s="63" t="s">
        <v>20418</v>
      </c>
      <c r="AL1317" s="4">
        <v>0</v>
      </c>
      <c r="AM1317" s="43">
        <f>IF(AND(L1317="WEAPON",OR(R1317=0,R1317=1,R1317=2)),[1]装备基础and强化!$V$7,IF(AND(L1317="LEFTRING",OR(R1317=0,R1317=1,R1317=2)),[1]装备基础and强化!$W$7,IF(AND(L1317="RIGHTRING",OR(R1317=0,R1317=1,R1317=2)),[1]装备基础and强化!$X$7,IF(AND(L1317="NECKLACE",OR(R1317=0,R1317=1,R1317=2)),[1]装备基础and强化!$Y$7,0))))</f>
        <v>0</v>
      </c>
      <c r="AN1317" s="43">
        <f>IF(AND(L1317="WEAPON",OR(R1317=3,R1317=4)),[1]装备基础and强化!$V$11,IF(AND(L1317="LEFTRING",OR(R1317=3,R1317=4)),[1]装备基础and强化!$W$11,IF(AND(L1317="RIGHTRING",OR(R1317=3,R1317=4)),[1]装备基础and强化!$X$11,IF(AND(L1317="NECKLACE",OR(R1317=3,R1317=4)),[1]装备基础and强化!$Y$11,0))))</f>
        <v>0</v>
      </c>
      <c r="AO1317" s="43">
        <f>IF(AND(L1317="BELT",T1317=1),[1]装备基础and强化!$AA$7,IF(AND(L1317="PANTS",T1317=1),[1]装备基础and强化!$AB$7,IF(AND(L1317="SHOES",T1317=1),[1]装备基础and强化!$AC$7,IF(AND(L1317="CLOTHES",T1317=1),[1]装备基础and强化!$AD$7,0))))</f>
        <v>0</v>
      </c>
      <c r="AP1317" s="43">
        <f>IF(AND(L1317="BELT",T1317=2),[1]装备基础and强化!$AF$7,IF(AND(L1317="PANTS",T1317=2),[1]装备基础and强化!$AG$7,IF(AND(L1317="SHOES",T1317=2),[1]装备基础and强化!$AH$7,IF(AND(L1317="CLOTHES",T1317=2),[1]装备基础and强化!$AI$7,0))))</f>
        <v>0</v>
      </c>
      <c r="AQ1317" s="43" t="e">
        <f>IF(L1317="HAT",[1]装备基础and强化!$AK$7,IF(L1317="JADE",[1]装备基础and强化!$AK$7,0))</f>
        <v>#REF!</v>
      </c>
      <c r="AR1317" s="43" t="e">
        <f t="shared" si="21"/>
        <v>#REF!</v>
      </c>
    </row>
    <row r="1318" spans="1:44" x14ac:dyDescent="0.15">
      <c r="A1318" s="43"/>
      <c r="B1318" s="5" t="s">
        <v>4437</v>
      </c>
      <c r="C1318" s="12">
        <v>21314</v>
      </c>
      <c r="D1318" s="5" t="s">
        <v>4417</v>
      </c>
      <c r="E1318" s="44" t="s">
        <v>22949</v>
      </c>
      <c r="F1318" s="4" t="s">
        <v>4438</v>
      </c>
      <c r="G1318" s="4" t="s">
        <v>4439</v>
      </c>
      <c r="H1318" s="44"/>
      <c r="I1318" s="4" t="s">
        <v>700</v>
      </c>
      <c r="J1318" s="6" t="s">
        <v>700</v>
      </c>
      <c r="K1318" s="45">
        <v>1</v>
      </c>
      <c r="L1318" s="4" t="s">
        <v>701</v>
      </c>
      <c r="M1318" s="104" t="s">
        <v>17268</v>
      </c>
      <c r="N1318" s="45">
        <v>2110700</v>
      </c>
      <c r="O1318" s="4" t="s">
        <v>14952</v>
      </c>
      <c r="P1318" s="4" t="s">
        <v>19989</v>
      </c>
      <c r="Q1318" s="4">
        <v>120</v>
      </c>
      <c r="R1318" s="4">
        <v>1</v>
      </c>
      <c r="S1318" s="4" t="s">
        <v>1607</v>
      </c>
      <c r="U1318" s="4">
        <v>7</v>
      </c>
      <c r="W1318" s="4" t="s">
        <v>4420</v>
      </c>
      <c r="X1318" s="4" t="s">
        <v>4421</v>
      </c>
      <c r="Y1318" s="45">
        <v>0</v>
      </c>
      <c r="AA1318" s="4">
        <v>1</v>
      </c>
      <c r="AB1318" s="4">
        <v>100</v>
      </c>
      <c r="AC1318" s="4">
        <v>1</v>
      </c>
      <c r="AD1318" s="4">
        <v>1</v>
      </c>
      <c r="AE1318" s="45" t="s">
        <v>16461</v>
      </c>
      <c r="AF1318" s="45" t="s">
        <v>16457</v>
      </c>
      <c r="AG1318" s="45" t="s">
        <v>16459</v>
      </c>
      <c r="AH1318" s="45" t="s">
        <v>16453</v>
      </c>
      <c r="AI1318" s="45" t="s">
        <v>16455</v>
      </c>
      <c r="AJ1318" s="63" t="s">
        <v>20419</v>
      </c>
      <c r="AK1318" s="63" t="s">
        <v>20418</v>
      </c>
      <c r="AL1318" s="45">
        <v>0</v>
      </c>
      <c r="AM1318" s="43">
        <f>IF(AND(L1318="WEAPON",OR(R1318=0,R1318=1,R1318=2)),[1]装备基础and强化!$V$7,IF(AND(L1318="LEFTRING",OR(R1318=0,R1318=1,R1318=2)),[1]装备基础and强化!$W$7,IF(AND(L1318="RIGHTRING",OR(R1318=0,R1318=1,R1318=2)),[1]装备基础and强化!$X$7,IF(AND(L1318="NECKLACE",OR(R1318=0,R1318=1,R1318=2)),[1]装备基础and强化!$Y$7,0))))</f>
        <v>0</v>
      </c>
      <c r="AN1318" s="43">
        <f>IF(AND(L1318="WEAPON",OR(R1318=3,R1318=4)),[1]装备基础and强化!$V$11,IF(AND(L1318="LEFTRING",OR(R1318=3,R1318=4)),[1]装备基础and强化!$W$11,IF(AND(L1318="RIGHTRING",OR(R1318=3,R1318=4)),[1]装备基础and强化!$X$11,IF(AND(L1318="NECKLACE",OR(R1318=3,R1318=4)),[1]装备基础and强化!$Y$11,0))))</f>
        <v>0</v>
      </c>
      <c r="AO1318" s="43">
        <f>IF(AND(L1318="BELT",T1318=1),[1]装备基础and强化!$AA$7,IF(AND(L1318="PANTS",T1318=1),[1]装备基础and强化!$AB$7,IF(AND(L1318="SHOES",T1318=1),[1]装备基础and强化!$AC$7,IF(AND(L1318="CLOTHES",T1318=1),[1]装备基础and强化!$AD$7,0))))</f>
        <v>0</v>
      </c>
      <c r="AP1318" s="43">
        <f>IF(AND(L1318="BELT",T1318=2),[1]装备基础and强化!$AF$7,IF(AND(L1318="PANTS",T1318=2),[1]装备基础and强化!$AG$7,IF(AND(L1318="SHOES",T1318=2),[1]装备基础and强化!$AH$7,IF(AND(L1318="CLOTHES",T1318=2),[1]装备基础and强化!$AI$7,0))))</f>
        <v>0</v>
      </c>
      <c r="AQ1318" s="43" t="e">
        <f>IF(L1318="HAT",[1]装备基础and强化!$AK$7,IF(L1318="JADE",[1]装备基础and强化!$AK$7,0))</f>
        <v>#REF!</v>
      </c>
      <c r="AR1318" s="43" t="e">
        <f t="shared" si="21"/>
        <v>#REF!</v>
      </c>
    </row>
    <row r="1319" spans="1:44" x14ac:dyDescent="0.15">
      <c r="A1319" s="43"/>
      <c r="B1319" s="5" t="s">
        <v>4440</v>
      </c>
      <c r="C1319" s="12">
        <v>21315</v>
      </c>
      <c r="D1319" s="5" t="s">
        <v>4417</v>
      </c>
      <c r="E1319" s="44" t="s">
        <v>22950</v>
      </c>
      <c r="F1319" s="4" t="s">
        <v>4441</v>
      </c>
      <c r="G1319" s="4" t="s">
        <v>4442</v>
      </c>
      <c r="H1319" s="44"/>
      <c r="I1319" s="4" t="s">
        <v>700</v>
      </c>
      <c r="J1319" s="6" t="s">
        <v>700</v>
      </c>
      <c r="K1319" s="45">
        <v>1</v>
      </c>
      <c r="L1319" s="4" t="s">
        <v>701</v>
      </c>
      <c r="M1319" s="104" t="s">
        <v>17269</v>
      </c>
      <c r="N1319" s="45">
        <v>2110800</v>
      </c>
      <c r="O1319" s="4" t="s">
        <v>14953</v>
      </c>
      <c r="P1319" s="4" t="s">
        <v>19989</v>
      </c>
      <c r="Q1319" s="4">
        <v>120</v>
      </c>
      <c r="R1319" s="4">
        <v>1</v>
      </c>
      <c r="S1319" s="4" t="s">
        <v>1607</v>
      </c>
      <c r="U1319" s="4">
        <v>8</v>
      </c>
      <c r="W1319" s="4" t="s">
        <v>4420</v>
      </c>
      <c r="X1319" s="4" t="s">
        <v>4421</v>
      </c>
      <c r="Y1319" s="45">
        <v>0</v>
      </c>
      <c r="AA1319" s="4">
        <v>1</v>
      </c>
      <c r="AB1319" s="4">
        <v>100</v>
      </c>
      <c r="AC1319" s="4">
        <v>1</v>
      </c>
      <c r="AD1319" s="4">
        <v>1</v>
      </c>
      <c r="AE1319" s="45" t="s">
        <v>16461</v>
      </c>
      <c r="AF1319" s="45" t="s">
        <v>16457</v>
      </c>
      <c r="AG1319" s="45" t="s">
        <v>16459</v>
      </c>
      <c r="AH1319" s="45" t="s">
        <v>16453</v>
      </c>
      <c r="AI1319" s="45" t="s">
        <v>16455</v>
      </c>
      <c r="AJ1319" s="63" t="s">
        <v>20419</v>
      </c>
      <c r="AK1319" s="63" t="s">
        <v>20418</v>
      </c>
      <c r="AL1319" s="4">
        <v>0</v>
      </c>
      <c r="AM1319" s="43">
        <f>IF(AND(L1319="WEAPON",OR(R1319=0,R1319=1,R1319=2)),[1]装备基础and强化!$V$7,IF(AND(L1319="LEFTRING",OR(R1319=0,R1319=1,R1319=2)),[1]装备基础and强化!$W$7,IF(AND(L1319="RIGHTRING",OR(R1319=0,R1319=1,R1319=2)),[1]装备基础and强化!$X$7,IF(AND(L1319="NECKLACE",OR(R1319=0,R1319=1,R1319=2)),[1]装备基础and强化!$Y$7,0))))</f>
        <v>0</v>
      </c>
      <c r="AN1319" s="43">
        <f>IF(AND(L1319="WEAPON",OR(R1319=3,R1319=4)),[1]装备基础and强化!$V$11,IF(AND(L1319="LEFTRING",OR(R1319=3,R1319=4)),[1]装备基础and强化!$W$11,IF(AND(L1319="RIGHTRING",OR(R1319=3,R1319=4)),[1]装备基础and强化!$X$11,IF(AND(L1319="NECKLACE",OR(R1319=3,R1319=4)),[1]装备基础and强化!$Y$11,0))))</f>
        <v>0</v>
      </c>
      <c r="AO1319" s="43">
        <f>IF(AND(L1319="BELT",T1319=1),[1]装备基础and强化!$AA$7,IF(AND(L1319="PANTS",T1319=1),[1]装备基础and强化!$AB$7,IF(AND(L1319="SHOES",T1319=1),[1]装备基础and强化!$AC$7,IF(AND(L1319="CLOTHES",T1319=1),[1]装备基础and强化!$AD$7,0))))</f>
        <v>0</v>
      </c>
      <c r="AP1319" s="43">
        <f>IF(AND(L1319="BELT",T1319=2),[1]装备基础and强化!$AF$7,IF(AND(L1319="PANTS",T1319=2),[1]装备基础and强化!$AG$7,IF(AND(L1319="SHOES",T1319=2),[1]装备基础and强化!$AH$7,IF(AND(L1319="CLOTHES",T1319=2),[1]装备基础and强化!$AI$7,0))))</f>
        <v>0</v>
      </c>
      <c r="AQ1319" s="43" t="e">
        <f>IF(L1319="HAT",[1]装备基础and强化!$AK$7,IF(L1319="JADE",[1]装备基础and强化!$AK$7,0))</f>
        <v>#REF!</v>
      </c>
      <c r="AR1319" s="43" t="e">
        <f t="shared" si="21"/>
        <v>#REF!</v>
      </c>
    </row>
    <row r="1320" spans="1:44" x14ac:dyDescent="0.15">
      <c r="A1320" s="43"/>
      <c r="B1320" s="5" t="s">
        <v>4444</v>
      </c>
      <c r="C1320" s="12">
        <v>21316</v>
      </c>
      <c r="D1320" s="5" t="s">
        <v>4445</v>
      </c>
      <c r="E1320" s="44" t="s">
        <v>22951</v>
      </c>
      <c r="F1320" s="4" t="s">
        <v>4446</v>
      </c>
      <c r="G1320" s="4" t="s">
        <v>4447</v>
      </c>
      <c r="H1320" s="44"/>
      <c r="I1320" s="4" t="s">
        <v>700</v>
      </c>
      <c r="J1320" s="6" t="s">
        <v>700</v>
      </c>
      <c r="K1320" s="45">
        <v>1</v>
      </c>
      <c r="L1320" s="4" t="s">
        <v>701</v>
      </c>
      <c r="M1320" s="104" t="s">
        <v>17270</v>
      </c>
      <c r="N1320" s="45">
        <v>2140100</v>
      </c>
      <c r="O1320" s="4" t="s">
        <v>14954</v>
      </c>
      <c r="P1320" s="4" t="s">
        <v>19989</v>
      </c>
      <c r="Q1320" s="4">
        <v>150</v>
      </c>
      <c r="R1320" s="4">
        <v>1</v>
      </c>
      <c r="S1320" s="4" t="s">
        <v>1641</v>
      </c>
      <c r="U1320" s="4">
        <v>1</v>
      </c>
      <c r="W1320" s="4" t="s">
        <v>4448</v>
      </c>
      <c r="X1320" s="4" t="s">
        <v>4449</v>
      </c>
      <c r="Y1320" s="45">
        <v>0</v>
      </c>
      <c r="AA1320" s="4">
        <v>1</v>
      </c>
      <c r="AB1320" s="4">
        <v>100</v>
      </c>
      <c r="AC1320" s="4">
        <v>1</v>
      </c>
      <c r="AD1320" s="4">
        <v>1</v>
      </c>
      <c r="AE1320" s="45" t="s">
        <v>16461</v>
      </c>
      <c r="AF1320" s="45" t="s">
        <v>16457</v>
      </c>
      <c r="AG1320" s="45" t="s">
        <v>16459</v>
      </c>
      <c r="AH1320" s="45" t="s">
        <v>16453</v>
      </c>
      <c r="AI1320" s="45" t="s">
        <v>16455</v>
      </c>
      <c r="AJ1320" s="63" t="s">
        <v>20419</v>
      </c>
      <c r="AK1320" s="63" t="s">
        <v>20418</v>
      </c>
      <c r="AL1320" s="45">
        <v>0</v>
      </c>
      <c r="AM1320" s="43">
        <f>IF(AND(L1320="WEAPON",OR(R1320=0,R1320=1,R1320=2)),[1]装备基础and强化!$V$7,IF(AND(L1320="LEFTRING",OR(R1320=0,R1320=1,R1320=2)),[1]装备基础and强化!$W$7,IF(AND(L1320="RIGHTRING",OR(R1320=0,R1320=1,R1320=2)),[1]装备基础and强化!$X$7,IF(AND(L1320="NECKLACE",OR(R1320=0,R1320=1,R1320=2)),[1]装备基础and强化!$Y$7,0))))</f>
        <v>0</v>
      </c>
      <c r="AN1320" s="43">
        <f>IF(AND(L1320="WEAPON",OR(R1320=3,R1320=4)),[1]装备基础and强化!$V$11,IF(AND(L1320="LEFTRING",OR(R1320=3,R1320=4)),[1]装备基础and强化!$W$11,IF(AND(L1320="RIGHTRING",OR(R1320=3,R1320=4)),[1]装备基础and强化!$X$11,IF(AND(L1320="NECKLACE",OR(R1320=3,R1320=4)),[1]装备基础and强化!$Y$11,0))))</f>
        <v>0</v>
      </c>
      <c r="AO1320" s="43">
        <f>IF(AND(L1320="BELT",T1320=1),[1]装备基础and强化!$AA$7,IF(AND(L1320="PANTS",T1320=1),[1]装备基础and强化!$AB$7,IF(AND(L1320="SHOES",T1320=1),[1]装备基础and强化!$AC$7,IF(AND(L1320="CLOTHES",T1320=1),[1]装备基础and强化!$AD$7,0))))</f>
        <v>0</v>
      </c>
      <c r="AP1320" s="43">
        <f>IF(AND(L1320="BELT",T1320=2),[1]装备基础and强化!$AF$7,IF(AND(L1320="PANTS",T1320=2),[1]装备基础and强化!$AG$7,IF(AND(L1320="SHOES",T1320=2),[1]装备基础and强化!$AH$7,IF(AND(L1320="CLOTHES",T1320=2),[1]装备基础and强化!$AI$7,0))))</f>
        <v>0</v>
      </c>
      <c r="AQ1320" s="43" t="e">
        <f>IF(L1320="HAT",[1]装备基础and强化!$AK$7,IF(L1320="JADE",[1]装备基础and强化!$AK$7,0))</f>
        <v>#REF!</v>
      </c>
      <c r="AR1320" s="43" t="e">
        <f t="shared" si="21"/>
        <v>#REF!</v>
      </c>
    </row>
    <row r="1321" spans="1:44" x14ac:dyDescent="0.15">
      <c r="A1321" s="43"/>
      <c r="B1321" s="5" t="s">
        <v>4450</v>
      </c>
      <c r="C1321" s="12">
        <v>21317</v>
      </c>
      <c r="D1321" s="5" t="s">
        <v>4445</v>
      </c>
      <c r="E1321" s="44" t="s">
        <v>22952</v>
      </c>
      <c r="F1321" s="4" t="s">
        <v>4451</v>
      </c>
      <c r="G1321" s="4" t="s">
        <v>4452</v>
      </c>
      <c r="H1321" s="44"/>
      <c r="I1321" s="4" t="s">
        <v>700</v>
      </c>
      <c r="J1321" s="6" t="s">
        <v>700</v>
      </c>
      <c r="K1321" s="45">
        <v>1</v>
      </c>
      <c r="L1321" s="4" t="s">
        <v>701</v>
      </c>
      <c r="M1321" s="104" t="s">
        <v>17271</v>
      </c>
      <c r="N1321" s="45">
        <v>2140200</v>
      </c>
      <c r="O1321" s="4" t="s">
        <v>14955</v>
      </c>
      <c r="P1321" s="4" t="s">
        <v>19989</v>
      </c>
      <c r="Q1321" s="4">
        <v>150</v>
      </c>
      <c r="R1321" s="4">
        <v>1</v>
      </c>
      <c r="S1321" s="4" t="s">
        <v>1641</v>
      </c>
      <c r="U1321" s="4">
        <v>2</v>
      </c>
      <c r="W1321" s="4" t="s">
        <v>4448</v>
      </c>
      <c r="X1321" s="4" t="s">
        <v>4449</v>
      </c>
      <c r="Y1321" s="45">
        <v>0</v>
      </c>
      <c r="AA1321" s="4">
        <v>1</v>
      </c>
      <c r="AB1321" s="4">
        <v>100</v>
      </c>
      <c r="AC1321" s="4">
        <v>1</v>
      </c>
      <c r="AD1321" s="4">
        <v>1</v>
      </c>
      <c r="AE1321" s="45" t="s">
        <v>16461</v>
      </c>
      <c r="AF1321" s="45" t="s">
        <v>16457</v>
      </c>
      <c r="AG1321" s="45" t="s">
        <v>16459</v>
      </c>
      <c r="AH1321" s="45" t="s">
        <v>16453</v>
      </c>
      <c r="AI1321" s="45" t="s">
        <v>16455</v>
      </c>
      <c r="AJ1321" s="63" t="s">
        <v>20419</v>
      </c>
      <c r="AK1321" s="63" t="s">
        <v>20418</v>
      </c>
      <c r="AL1321" s="4">
        <v>0</v>
      </c>
      <c r="AM1321" s="43">
        <f>IF(AND(L1321="WEAPON",OR(R1321=0,R1321=1,R1321=2)),[1]装备基础and强化!$V$7,IF(AND(L1321="LEFTRING",OR(R1321=0,R1321=1,R1321=2)),[1]装备基础and强化!$W$7,IF(AND(L1321="RIGHTRING",OR(R1321=0,R1321=1,R1321=2)),[1]装备基础and强化!$X$7,IF(AND(L1321="NECKLACE",OR(R1321=0,R1321=1,R1321=2)),[1]装备基础and强化!$Y$7,0))))</f>
        <v>0</v>
      </c>
      <c r="AN1321" s="43">
        <f>IF(AND(L1321="WEAPON",OR(R1321=3,R1321=4)),[1]装备基础and强化!$V$11,IF(AND(L1321="LEFTRING",OR(R1321=3,R1321=4)),[1]装备基础and强化!$W$11,IF(AND(L1321="RIGHTRING",OR(R1321=3,R1321=4)),[1]装备基础and强化!$X$11,IF(AND(L1321="NECKLACE",OR(R1321=3,R1321=4)),[1]装备基础and强化!$Y$11,0))))</f>
        <v>0</v>
      </c>
      <c r="AO1321" s="43">
        <f>IF(AND(L1321="BELT",T1321=1),[1]装备基础and强化!$AA$7,IF(AND(L1321="PANTS",T1321=1),[1]装备基础and强化!$AB$7,IF(AND(L1321="SHOES",T1321=1),[1]装备基础and强化!$AC$7,IF(AND(L1321="CLOTHES",T1321=1),[1]装备基础and强化!$AD$7,0))))</f>
        <v>0</v>
      </c>
      <c r="AP1321" s="43">
        <f>IF(AND(L1321="BELT",T1321=2),[1]装备基础and强化!$AF$7,IF(AND(L1321="PANTS",T1321=2),[1]装备基础and强化!$AG$7,IF(AND(L1321="SHOES",T1321=2),[1]装备基础and强化!$AH$7,IF(AND(L1321="CLOTHES",T1321=2),[1]装备基础and强化!$AI$7,0))))</f>
        <v>0</v>
      </c>
      <c r="AQ1321" s="43" t="e">
        <f>IF(L1321="HAT",[1]装备基础and强化!$AK$7,IF(L1321="JADE",[1]装备基础and强化!$AK$7,0))</f>
        <v>#REF!</v>
      </c>
      <c r="AR1321" s="43" t="e">
        <f t="shared" si="21"/>
        <v>#REF!</v>
      </c>
    </row>
    <row r="1322" spans="1:44" x14ac:dyDescent="0.15">
      <c r="A1322" s="43"/>
      <c r="B1322" s="5" t="s">
        <v>4453</v>
      </c>
      <c r="C1322" s="12">
        <v>21318</v>
      </c>
      <c r="D1322" s="5" t="s">
        <v>4445</v>
      </c>
      <c r="E1322" s="44" t="s">
        <v>22953</v>
      </c>
      <c r="F1322" s="4" t="s">
        <v>4454</v>
      </c>
      <c r="G1322" s="4" t="s">
        <v>4455</v>
      </c>
      <c r="H1322" s="44"/>
      <c r="I1322" s="4" t="s">
        <v>700</v>
      </c>
      <c r="J1322" s="6" t="s">
        <v>700</v>
      </c>
      <c r="K1322" s="45">
        <v>1</v>
      </c>
      <c r="L1322" s="4" t="s">
        <v>701</v>
      </c>
      <c r="M1322" s="104" t="s">
        <v>17272</v>
      </c>
      <c r="N1322" s="45">
        <v>2140300</v>
      </c>
      <c r="O1322" s="4" t="s">
        <v>14956</v>
      </c>
      <c r="P1322" s="4" t="s">
        <v>19989</v>
      </c>
      <c r="Q1322" s="4">
        <v>150</v>
      </c>
      <c r="R1322" s="4">
        <v>1</v>
      </c>
      <c r="S1322" s="4" t="s">
        <v>1641</v>
      </c>
      <c r="U1322" s="4">
        <v>3</v>
      </c>
      <c r="W1322" s="4" t="s">
        <v>4448</v>
      </c>
      <c r="X1322" s="4" t="s">
        <v>4449</v>
      </c>
      <c r="Y1322" s="45">
        <v>0</v>
      </c>
      <c r="AA1322" s="4">
        <v>1</v>
      </c>
      <c r="AB1322" s="4">
        <v>100</v>
      </c>
      <c r="AC1322" s="4">
        <v>1</v>
      </c>
      <c r="AD1322" s="4">
        <v>1</v>
      </c>
      <c r="AE1322" s="45" t="s">
        <v>16461</v>
      </c>
      <c r="AF1322" s="45" t="s">
        <v>16457</v>
      </c>
      <c r="AG1322" s="45" t="s">
        <v>16459</v>
      </c>
      <c r="AH1322" s="45" t="s">
        <v>16453</v>
      </c>
      <c r="AI1322" s="45" t="s">
        <v>16455</v>
      </c>
      <c r="AJ1322" s="63" t="s">
        <v>20419</v>
      </c>
      <c r="AK1322" s="63" t="s">
        <v>20418</v>
      </c>
      <c r="AL1322" s="45">
        <v>0</v>
      </c>
      <c r="AM1322" s="43">
        <f>IF(AND(L1322="WEAPON",OR(R1322=0,R1322=1,R1322=2)),[1]装备基础and强化!$V$7,IF(AND(L1322="LEFTRING",OR(R1322=0,R1322=1,R1322=2)),[1]装备基础and强化!$W$7,IF(AND(L1322="RIGHTRING",OR(R1322=0,R1322=1,R1322=2)),[1]装备基础and强化!$X$7,IF(AND(L1322="NECKLACE",OR(R1322=0,R1322=1,R1322=2)),[1]装备基础and强化!$Y$7,0))))</f>
        <v>0</v>
      </c>
      <c r="AN1322" s="43">
        <f>IF(AND(L1322="WEAPON",OR(R1322=3,R1322=4)),[1]装备基础and强化!$V$11,IF(AND(L1322="LEFTRING",OR(R1322=3,R1322=4)),[1]装备基础and强化!$W$11,IF(AND(L1322="RIGHTRING",OR(R1322=3,R1322=4)),[1]装备基础and强化!$X$11,IF(AND(L1322="NECKLACE",OR(R1322=3,R1322=4)),[1]装备基础and强化!$Y$11,0))))</f>
        <v>0</v>
      </c>
      <c r="AO1322" s="43">
        <f>IF(AND(L1322="BELT",T1322=1),[1]装备基础and强化!$AA$7,IF(AND(L1322="PANTS",T1322=1),[1]装备基础and强化!$AB$7,IF(AND(L1322="SHOES",T1322=1),[1]装备基础and强化!$AC$7,IF(AND(L1322="CLOTHES",T1322=1),[1]装备基础and强化!$AD$7,0))))</f>
        <v>0</v>
      </c>
      <c r="AP1322" s="43">
        <f>IF(AND(L1322="BELT",T1322=2),[1]装备基础and强化!$AF$7,IF(AND(L1322="PANTS",T1322=2),[1]装备基础and强化!$AG$7,IF(AND(L1322="SHOES",T1322=2),[1]装备基础and强化!$AH$7,IF(AND(L1322="CLOTHES",T1322=2),[1]装备基础and强化!$AI$7,0))))</f>
        <v>0</v>
      </c>
      <c r="AQ1322" s="43" t="e">
        <f>IF(L1322="HAT",[1]装备基础and强化!$AK$7,IF(L1322="JADE",[1]装备基础and强化!$AK$7,0))</f>
        <v>#REF!</v>
      </c>
      <c r="AR1322" s="43" t="e">
        <f t="shared" si="21"/>
        <v>#REF!</v>
      </c>
    </row>
    <row r="1323" spans="1:44" x14ac:dyDescent="0.15">
      <c r="A1323" s="43"/>
      <c r="B1323" s="5" t="s">
        <v>4456</v>
      </c>
      <c r="C1323" s="12">
        <v>21319</v>
      </c>
      <c r="D1323" s="5" t="s">
        <v>4445</v>
      </c>
      <c r="E1323" s="44" t="s">
        <v>22954</v>
      </c>
      <c r="F1323" s="4" t="s">
        <v>4457</v>
      </c>
      <c r="G1323" s="4" t="s">
        <v>4458</v>
      </c>
      <c r="H1323" s="44"/>
      <c r="I1323" s="4" t="s">
        <v>700</v>
      </c>
      <c r="J1323" s="6" t="s">
        <v>700</v>
      </c>
      <c r="K1323" s="45">
        <v>1</v>
      </c>
      <c r="L1323" s="4" t="s">
        <v>701</v>
      </c>
      <c r="M1323" s="104" t="s">
        <v>17273</v>
      </c>
      <c r="N1323" s="45">
        <v>2140400</v>
      </c>
      <c r="O1323" s="4" t="s">
        <v>4471</v>
      </c>
      <c r="P1323" s="4" t="s">
        <v>19989</v>
      </c>
      <c r="Q1323" s="4">
        <v>150</v>
      </c>
      <c r="R1323" s="4">
        <v>1</v>
      </c>
      <c r="S1323" s="4" t="s">
        <v>1641</v>
      </c>
      <c r="U1323" s="4">
        <v>4</v>
      </c>
      <c r="W1323" s="4" t="s">
        <v>4448</v>
      </c>
      <c r="X1323" s="4" t="s">
        <v>4449</v>
      </c>
      <c r="Y1323" s="45">
        <v>0</v>
      </c>
      <c r="AA1323" s="4">
        <v>1</v>
      </c>
      <c r="AB1323" s="4">
        <v>100</v>
      </c>
      <c r="AC1323" s="4">
        <v>1</v>
      </c>
      <c r="AD1323" s="4">
        <v>1</v>
      </c>
      <c r="AE1323" s="45" t="s">
        <v>16461</v>
      </c>
      <c r="AF1323" s="45" t="s">
        <v>16457</v>
      </c>
      <c r="AG1323" s="45" t="s">
        <v>16459</v>
      </c>
      <c r="AH1323" s="45" t="s">
        <v>16453</v>
      </c>
      <c r="AI1323" s="45" t="s">
        <v>16455</v>
      </c>
      <c r="AJ1323" s="63" t="s">
        <v>20419</v>
      </c>
      <c r="AK1323" s="63" t="s">
        <v>20418</v>
      </c>
      <c r="AL1323" s="4">
        <v>0</v>
      </c>
      <c r="AM1323" s="43">
        <f>IF(AND(L1323="WEAPON",OR(R1323=0,R1323=1,R1323=2)),[1]装备基础and强化!$V$7,IF(AND(L1323="LEFTRING",OR(R1323=0,R1323=1,R1323=2)),[1]装备基础and强化!$W$7,IF(AND(L1323="RIGHTRING",OR(R1323=0,R1323=1,R1323=2)),[1]装备基础and强化!$X$7,IF(AND(L1323="NECKLACE",OR(R1323=0,R1323=1,R1323=2)),[1]装备基础and强化!$Y$7,0))))</f>
        <v>0</v>
      </c>
      <c r="AN1323" s="43">
        <f>IF(AND(L1323="WEAPON",OR(R1323=3,R1323=4)),[1]装备基础and强化!$V$11,IF(AND(L1323="LEFTRING",OR(R1323=3,R1323=4)),[1]装备基础and强化!$W$11,IF(AND(L1323="RIGHTRING",OR(R1323=3,R1323=4)),[1]装备基础and强化!$X$11,IF(AND(L1323="NECKLACE",OR(R1323=3,R1323=4)),[1]装备基础and强化!$Y$11,0))))</f>
        <v>0</v>
      </c>
      <c r="AO1323" s="43">
        <f>IF(AND(L1323="BELT",T1323=1),[1]装备基础and强化!$AA$7,IF(AND(L1323="PANTS",T1323=1),[1]装备基础and强化!$AB$7,IF(AND(L1323="SHOES",T1323=1),[1]装备基础and强化!$AC$7,IF(AND(L1323="CLOTHES",T1323=1),[1]装备基础and强化!$AD$7,0))))</f>
        <v>0</v>
      </c>
      <c r="AP1323" s="43">
        <f>IF(AND(L1323="BELT",T1323=2),[1]装备基础and强化!$AF$7,IF(AND(L1323="PANTS",T1323=2),[1]装备基础and强化!$AG$7,IF(AND(L1323="SHOES",T1323=2),[1]装备基础and强化!$AH$7,IF(AND(L1323="CLOTHES",T1323=2),[1]装备基础and强化!$AI$7,0))))</f>
        <v>0</v>
      </c>
      <c r="AQ1323" s="43" t="e">
        <f>IF(L1323="HAT",[1]装备基础and强化!$AK$7,IF(L1323="JADE",[1]装备基础and强化!$AK$7,0))</f>
        <v>#REF!</v>
      </c>
      <c r="AR1323" s="43" t="e">
        <f t="shared" si="21"/>
        <v>#REF!</v>
      </c>
    </row>
    <row r="1324" spans="1:44" x14ac:dyDescent="0.15">
      <c r="A1324" s="43"/>
      <c r="B1324" s="5" t="s">
        <v>4459</v>
      </c>
      <c r="C1324" s="12">
        <v>21320</v>
      </c>
      <c r="D1324" s="5" t="s">
        <v>4445</v>
      </c>
      <c r="E1324" s="44" t="s">
        <v>22955</v>
      </c>
      <c r="F1324" s="4" t="s">
        <v>4460</v>
      </c>
      <c r="G1324" s="4" t="s">
        <v>4461</v>
      </c>
      <c r="H1324" s="44"/>
      <c r="I1324" s="4" t="s">
        <v>700</v>
      </c>
      <c r="J1324" s="6" t="s">
        <v>700</v>
      </c>
      <c r="K1324" s="45">
        <v>1</v>
      </c>
      <c r="L1324" s="4" t="s">
        <v>701</v>
      </c>
      <c r="M1324" s="104" t="s">
        <v>17274</v>
      </c>
      <c r="N1324" s="45">
        <v>2140500</v>
      </c>
      <c r="O1324" s="4" t="s">
        <v>14957</v>
      </c>
      <c r="P1324" s="4" t="s">
        <v>19989</v>
      </c>
      <c r="Q1324" s="4">
        <v>150</v>
      </c>
      <c r="R1324" s="4">
        <v>1</v>
      </c>
      <c r="S1324" s="4" t="s">
        <v>1641</v>
      </c>
      <c r="U1324" s="4">
        <v>5</v>
      </c>
      <c r="W1324" s="4" t="s">
        <v>4448</v>
      </c>
      <c r="X1324" s="4" t="s">
        <v>4449</v>
      </c>
      <c r="Y1324" s="45">
        <v>0</v>
      </c>
      <c r="AA1324" s="4">
        <v>1</v>
      </c>
      <c r="AB1324" s="4">
        <v>100</v>
      </c>
      <c r="AC1324" s="4">
        <v>1</v>
      </c>
      <c r="AD1324" s="4">
        <v>1</v>
      </c>
      <c r="AE1324" s="45" t="s">
        <v>16461</v>
      </c>
      <c r="AF1324" s="45" t="s">
        <v>16457</v>
      </c>
      <c r="AG1324" s="45" t="s">
        <v>16459</v>
      </c>
      <c r="AH1324" s="45" t="s">
        <v>16453</v>
      </c>
      <c r="AI1324" s="45" t="s">
        <v>16455</v>
      </c>
      <c r="AJ1324" s="63" t="s">
        <v>20419</v>
      </c>
      <c r="AK1324" s="63" t="s">
        <v>20418</v>
      </c>
      <c r="AL1324" s="45">
        <v>0</v>
      </c>
      <c r="AM1324" s="43">
        <f>IF(AND(L1324="WEAPON",OR(R1324=0,R1324=1,R1324=2)),[1]装备基础and强化!$V$7,IF(AND(L1324="LEFTRING",OR(R1324=0,R1324=1,R1324=2)),[1]装备基础and强化!$W$7,IF(AND(L1324="RIGHTRING",OR(R1324=0,R1324=1,R1324=2)),[1]装备基础and强化!$X$7,IF(AND(L1324="NECKLACE",OR(R1324=0,R1324=1,R1324=2)),[1]装备基础and强化!$Y$7,0))))</f>
        <v>0</v>
      </c>
      <c r="AN1324" s="43">
        <f>IF(AND(L1324="WEAPON",OR(R1324=3,R1324=4)),[1]装备基础and强化!$V$11,IF(AND(L1324="LEFTRING",OR(R1324=3,R1324=4)),[1]装备基础and强化!$W$11,IF(AND(L1324="RIGHTRING",OR(R1324=3,R1324=4)),[1]装备基础and强化!$X$11,IF(AND(L1324="NECKLACE",OR(R1324=3,R1324=4)),[1]装备基础and强化!$Y$11,0))))</f>
        <v>0</v>
      </c>
      <c r="AO1324" s="43">
        <f>IF(AND(L1324="BELT",T1324=1),[1]装备基础and强化!$AA$7,IF(AND(L1324="PANTS",T1324=1),[1]装备基础and强化!$AB$7,IF(AND(L1324="SHOES",T1324=1),[1]装备基础and强化!$AC$7,IF(AND(L1324="CLOTHES",T1324=1),[1]装备基础and强化!$AD$7,0))))</f>
        <v>0</v>
      </c>
      <c r="AP1324" s="43">
        <f>IF(AND(L1324="BELT",T1324=2),[1]装备基础and强化!$AF$7,IF(AND(L1324="PANTS",T1324=2),[1]装备基础and强化!$AG$7,IF(AND(L1324="SHOES",T1324=2),[1]装备基础and强化!$AH$7,IF(AND(L1324="CLOTHES",T1324=2),[1]装备基础and强化!$AI$7,0))))</f>
        <v>0</v>
      </c>
      <c r="AQ1324" s="43" t="e">
        <f>IF(L1324="HAT",[1]装备基础and强化!$AK$7,IF(L1324="JADE",[1]装备基础and强化!$AK$7,0))</f>
        <v>#REF!</v>
      </c>
      <c r="AR1324" s="43" t="e">
        <f t="shared" si="21"/>
        <v>#REF!</v>
      </c>
    </row>
    <row r="1325" spans="1:44" x14ac:dyDescent="0.15">
      <c r="A1325" s="43"/>
      <c r="B1325" s="5" t="s">
        <v>4462</v>
      </c>
      <c r="C1325" s="12">
        <v>21321</v>
      </c>
      <c r="D1325" s="5" t="s">
        <v>4445</v>
      </c>
      <c r="E1325" s="44" t="s">
        <v>22956</v>
      </c>
      <c r="F1325" s="4" t="s">
        <v>4463</v>
      </c>
      <c r="G1325" s="4" t="s">
        <v>4464</v>
      </c>
      <c r="H1325" s="44"/>
      <c r="I1325" s="4" t="s">
        <v>700</v>
      </c>
      <c r="J1325" s="6" t="s">
        <v>700</v>
      </c>
      <c r="K1325" s="45">
        <v>1</v>
      </c>
      <c r="L1325" s="4" t="s">
        <v>701</v>
      </c>
      <c r="M1325" s="104" t="s">
        <v>17275</v>
      </c>
      <c r="N1325" s="45">
        <v>2140600</v>
      </c>
      <c r="O1325" s="4" t="s">
        <v>14958</v>
      </c>
      <c r="P1325" s="4" t="s">
        <v>19989</v>
      </c>
      <c r="Q1325" s="4">
        <v>150</v>
      </c>
      <c r="R1325" s="4">
        <v>1</v>
      </c>
      <c r="S1325" s="4" t="s">
        <v>1641</v>
      </c>
      <c r="U1325" s="4">
        <v>6</v>
      </c>
      <c r="W1325" s="4" t="s">
        <v>4448</v>
      </c>
      <c r="X1325" s="4" t="s">
        <v>4449</v>
      </c>
      <c r="Y1325" s="45">
        <v>0</v>
      </c>
      <c r="AA1325" s="4">
        <v>1</v>
      </c>
      <c r="AB1325" s="4">
        <v>100</v>
      </c>
      <c r="AC1325" s="4">
        <v>1</v>
      </c>
      <c r="AD1325" s="4">
        <v>1</v>
      </c>
      <c r="AE1325" s="45" t="s">
        <v>16461</v>
      </c>
      <c r="AF1325" s="45" t="s">
        <v>16457</v>
      </c>
      <c r="AG1325" s="45" t="s">
        <v>16459</v>
      </c>
      <c r="AH1325" s="45" t="s">
        <v>16453</v>
      </c>
      <c r="AI1325" s="45" t="s">
        <v>16455</v>
      </c>
      <c r="AJ1325" s="63" t="s">
        <v>20419</v>
      </c>
      <c r="AK1325" s="63" t="s">
        <v>20418</v>
      </c>
      <c r="AL1325" s="4">
        <v>0</v>
      </c>
      <c r="AM1325" s="43">
        <f>IF(AND(L1325="WEAPON",OR(R1325=0,R1325=1,R1325=2)),[1]装备基础and强化!$V$7,IF(AND(L1325="LEFTRING",OR(R1325=0,R1325=1,R1325=2)),[1]装备基础and强化!$W$7,IF(AND(L1325="RIGHTRING",OR(R1325=0,R1325=1,R1325=2)),[1]装备基础and强化!$X$7,IF(AND(L1325="NECKLACE",OR(R1325=0,R1325=1,R1325=2)),[1]装备基础and强化!$Y$7,0))))</f>
        <v>0</v>
      </c>
      <c r="AN1325" s="43">
        <f>IF(AND(L1325="WEAPON",OR(R1325=3,R1325=4)),[1]装备基础and强化!$V$11,IF(AND(L1325="LEFTRING",OR(R1325=3,R1325=4)),[1]装备基础and强化!$W$11,IF(AND(L1325="RIGHTRING",OR(R1325=3,R1325=4)),[1]装备基础and强化!$X$11,IF(AND(L1325="NECKLACE",OR(R1325=3,R1325=4)),[1]装备基础and强化!$Y$11,0))))</f>
        <v>0</v>
      </c>
      <c r="AO1325" s="43">
        <f>IF(AND(L1325="BELT",T1325=1),[1]装备基础and强化!$AA$7,IF(AND(L1325="PANTS",T1325=1),[1]装备基础and强化!$AB$7,IF(AND(L1325="SHOES",T1325=1),[1]装备基础and强化!$AC$7,IF(AND(L1325="CLOTHES",T1325=1),[1]装备基础and强化!$AD$7,0))))</f>
        <v>0</v>
      </c>
      <c r="AP1325" s="43">
        <f>IF(AND(L1325="BELT",T1325=2),[1]装备基础and强化!$AF$7,IF(AND(L1325="PANTS",T1325=2),[1]装备基础and强化!$AG$7,IF(AND(L1325="SHOES",T1325=2),[1]装备基础and强化!$AH$7,IF(AND(L1325="CLOTHES",T1325=2),[1]装备基础and强化!$AI$7,0))))</f>
        <v>0</v>
      </c>
      <c r="AQ1325" s="43" t="e">
        <f>IF(L1325="HAT",[1]装备基础and强化!$AK$7,IF(L1325="JADE",[1]装备基础and强化!$AK$7,0))</f>
        <v>#REF!</v>
      </c>
      <c r="AR1325" s="43" t="e">
        <f t="shared" si="21"/>
        <v>#REF!</v>
      </c>
    </row>
    <row r="1326" spans="1:44" x14ac:dyDescent="0.15">
      <c r="A1326" s="43"/>
      <c r="B1326" s="5" t="s">
        <v>4465</v>
      </c>
      <c r="C1326" s="12">
        <v>21322</v>
      </c>
      <c r="D1326" s="5" t="s">
        <v>4445</v>
      </c>
      <c r="E1326" s="44" t="s">
        <v>22957</v>
      </c>
      <c r="F1326" s="4" t="s">
        <v>4466</v>
      </c>
      <c r="G1326" s="4" t="s">
        <v>4467</v>
      </c>
      <c r="H1326" s="44"/>
      <c r="I1326" s="4" t="s">
        <v>700</v>
      </c>
      <c r="J1326" s="6" t="s">
        <v>700</v>
      </c>
      <c r="K1326" s="45">
        <v>1</v>
      </c>
      <c r="L1326" s="4" t="s">
        <v>701</v>
      </c>
      <c r="M1326" s="104" t="s">
        <v>17276</v>
      </c>
      <c r="N1326" s="45">
        <v>2140700</v>
      </c>
      <c r="O1326" s="4" t="s">
        <v>14959</v>
      </c>
      <c r="P1326" s="4" t="s">
        <v>19989</v>
      </c>
      <c r="Q1326" s="4">
        <v>150</v>
      </c>
      <c r="R1326" s="4">
        <v>1</v>
      </c>
      <c r="S1326" s="4" t="s">
        <v>1641</v>
      </c>
      <c r="U1326" s="4">
        <v>7</v>
      </c>
      <c r="W1326" s="4" t="s">
        <v>4448</v>
      </c>
      <c r="X1326" s="4" t="s">
        <v>4449</v>
      </c>
      <c r="Y1326" s="45">
        <v>0</v>
      </c>
      <c r="AA1326" s="4">
        <v>1</v>
      </c>
      <c r="AB1326" s="4">
        <v>100</v>
      </c>
      <c r="AC1326" s="4">
        <v>1</v>
      </c>
      <c r="AD1326" s="4">
        <v>1</v>
      </c>
      <c r="AE1326" s="45" t="s">
        <v>16461</v>
      </c>
      <c r="AF1326" s="45" t="s">
        <v>16457</v>
      </c>
      <c r="AG1326" s="45" t="s">
        <v>16459</v>
      </c>
      <c r="AH1326" s="45" t="s">
        <v>16453</v>
      </c>
      <c r="AI1326" s="45" t="s">
        <v>16455</v>
      </c>
      <c r="AJ1326" s="63" t="s">
        <v>20419</v>
      </c>
      <c r="AK1326" s="63" t="s">
        <v>20418</v>
      </c>
      <c r="AL1326" s="45">
        <v>0</v>
      </c>
      <c r="AM1326" s="43">
        <f>IF(AND(L1326="WEAPON",OR(R1326=0,R1326=1,R1326=2)),[1]装备基础and强化!$V$7,IF(AND(L1326="LEFTRING",OR(R1326=0,R1326=1,R1326=2)),[1]装备基础and强化!$W$7,IF(AND(L1326="RIGHTRING",OR(R1326=0,R1326=1,R1326=2)),[1]装备基础and强化!$X$7,IF(AND(L1326="NECKLACE",OR(R1326=0,R1326=1,R1326=2)),[1]装备基础and强化!$Y$7,0))))</f>
        <v>0</v>
      </c>
      <c r="AN1326" s="43">
        <f>IF(AND(L1326="WEAPON",OR(R1326=3,R1326=4)),[1]装备基础and强化!$V$11,IF(AND(L1326="LEFTRING",OR(R1326=3,R1326=4)),[1]装备基础and强化!$W$11,IF(AND(L1326="RIGHTRING",OR(R1326=3,R1326=4)),[1]装备基础and强化!$X$11,IF(AND(L1326="NECKLACE",OR(R1326=3,R1326=4)),[1]装备基础and强化!$Y$11,0))))</f>
        <v>0</v>
      </c>
      <c r="AO1326" s="43">
        <f>IF(AND(L1326="BELT",T1326=1),[1]装备基础and强化!$AA$7,IF(AND(L1326="PANTS",T1326=1),[1]装备基础and强化!$AB$7,IF(AND(L1326="SHOES",T1326=1),[1]装备基础and强化!$AC$7,IF(AND(L1326="CLOTHES",T1326=1),[1]装备基础and强化!$AD$7,0))))</f>
        <v>0</v>
      </c>
      <c r="AP1326" s="43">
        <f>IF(AND(L1326="BELT",T1326=2),[1]装备基础and强化!$AF$7,IF(AND(L1326="PANTS",T1326=2),[1]装备基础and强化!$AG$7,IF(AND(L1326="SHOES",T1326=2),[1]装备基础and强化!$AH$7,IF(AND(L1326="CLOTHES",T1326=2),[1]装备基础and强化!$AI$7,0))))</f>
        <v>0</v>
      </c>
      <c r="AQ1326" s="43" t="e">
        <f>IF(L1326="HAT",[1]装备基础and强化!$AK$7,IF(L1326="JADE",[1]装备基础and强化!$AK$7,0))</f>
        <v>#REF!</v>
      </c>
      <c r="AR1326" s="43" t="e">
        <f t="shared" si="21"/>
        <v>#REF!</v>
      </c>
    </row>
    <row r="1327" spans="1:44" x14ac:dyDescent="0.15">
      <c r="A1327" s="43"/>
      <c r="B1327" s="5" t="s">
        <v>4468</v>
      </c>
      <c r="C1327" s="12">
        <v>21323</v>
      </c>
      <c r="D1327" s="5" t="s">
        <v>4445</v>
      </c>
      <c r="E1327" s="44" t="s">
        <v>22958</v>
      </c>
      <c r="F1327" s="4" t="s">
        <v>4469</v>
      </c>
      <c r="G1327" s="4" t="s">
        <v>4470</v>
      </c>
      <c r="H1327" s="44"/>
      <c r="I1327" s="4" t="s">
        <v>700</v>
      </c>
      <c r="J1327" s="6" t="s">
        <v>700</v>
      </c>
      <c r="K1327" s="45">
        <v>1</v>
      </c>
      <c r="L1327" s="4" t="s">
        <v>701</v>
      </c>
      <c r="M1327" s="104" t="s">
        <v>17277</v>
      </c>
      <c r="N1327" s="45">
        <v>2140800</v>
      </c>
      <c r="O1327" s="4" t="s">
        <v>14960</v>
      </c>
      <c r="P1327" s="4" t="s">
        <v>19989</v>
      </c>
      <c r="Q1327" s="4">
        <v>150</v>
      </c>
      <c r="R1327" s="4">
        <v>1</v>
      </c>
      <c r="S1327" s="4" t="s">
        <v>1641</v>
      </c>
      <c r="U1327" s="4">
        <v>8</v>
      </c>
      <c r="W1327" s="4" t="s">
        <v>4448</v>
      </c>
      <c r="X1327" s="4" t="s">
        <v>4449</v>
      </c>
      <c r="Y1327" s="45">
        <v>0</v>
      </c>
      <c r="AA1327" s="4">
        <v>1</v>
      </c>
      <c r="AB1327" s="4">
        <v>100</v>
      </c>
      <c r="AC1327" s="4">
        <v>1</v>
      </c>
      <c r="AD1327" s="4">
        <v>1</v>
      </c>
      <c r="AE1327" s="45" t="s">
        <v>16461</v>
      </c>
      <c r="AF1327" s="45" t="s">
        <v>16457</v>
      </c>
      <c r="AG1327" s="45" t="s">
        <v>16459</v>
      </c>
      <c r="AH1327" s="45" t="s">
        <v>16453</v>
      </c>
      <c r="AI1327" s="45" t="s">
        <v>16455</v>
      </c>
      <c r="AJ1327" s="63" t="s">
        <v>20419</v>
      </c>
      <c r="AK1327" s="63" t="s">
        <v>20418</v>
      </c>
      <c r="AL1327" s="4">
        <v>0</v>
      </c>
      <c r="AM1327" s="43">
        <f>IF(AND(L1327="WEAPON",OR(R1327=0,R1327=1,R1327=2)),[1]装备基础and强化!$V$7,IF(AND(L1327="LEFTRING",OR(R1327=0,R1327=1,R1327=2)),[1]装备基础and强化!$W$7,IF(AND(L1327="RIGHTRING",OR(R1327=0,R1327=1,R1327=2)),[1]装备基础and强化!$X$7,IF(AND(L1327="NECKLACE",OR(R1327=0,R1327=1,R1327=2)),[1]装备基础and强化!$Y$7,0))))</f>
        <v>0</v>
      </c>
      <c r="AN1327" s="43">
        <f>IF(AND(L1327="WEAPON",OR(R1327=3,R1327=4)),[1]装备基础and强化!$V$11,IF(AND(L1327="LEFTRING",OR(R1327=3,R1327=4)),[1]装备基础and强化!$W$11,IF(AND(L1327="RIGHTRING",OR(R1327=3,R1327=4)),[1]装备基础and强化!$X$11,IF(AND(L1327="NECKLACE",OR(R1327=3,R1327=4)),[1]装备基础and强化!$Y$11,0))))</f>
        <v>0</v>
      </c>
      <c r="AO1327" s="43">
        <f>IF(AND(L1327="BELT",T1327=1),[1]装备基础and强化!$AA$7,IF(AND(L1327="PANTS",T1327=1),[1]装备基础and强化!$AB$7,IF(AND(L1327="SHOES",T1327=1),[1]装备基础and强化!$AC$7,IF(AND(L1327="CLOTHES",T1327=1),[1]装备基础and强化!$AD$7,0))))</f>
        <v>0</v>
      </c>
      <c r="AP1327" s="43">
        <f>IF(AND(L1327="BELT",T1327=2),[1]装备基础and强化!$AF$7,IF(AND(L1327="PANTS",T1327=2),[1]装备基础and强化!$AG$7,IF(AND(L1327="SHOES",T1327=2),[1]装备基础and强化!$AH$7,IF(AND(L1327="CLOTHES",T1327=2),[1]装备基础and强化!$AI$7,0))))</f>
        <v>0</v>
      </c>
      <c r="AQ1327" s="43" t="e">
        <f>IF(L1327="HAT",[1]装备基础and强化!$AK$7,IF(L1327="JADE",[1]装备基础and强化!$AK$7,0))</f>
        <v>#REF!</v>
      </c>
      <c r="AR1327" s="43" t="e">
        <f t="shared" si="21"/>
        <v>#REF!</v>
      </c>
    </row>
    <row r="1328" spans="1:44" x14ac:dyDescent="0.15">
      <c r="A1328" s="43"/>
      <c r="B1328" s="5" t="s">
        <v>4472</v>
      </c>
      <c r="C1328" s="12">
        <v>21324</v>
      </c>
      <c r="D1328" s="5" t="s">
        <v>4473</v>
      </c>
      <c r="E1328" s="44" t="s">
        <v>22959</v>
      </c>
      <c r="F1328" s="4" t="s">
        <v>4474</v>
      </c>
      <c r="G1328" s="4" t="s">
        <v>4475</v>
      </c>
      <c r="H1328" s="44"/>
      <c r="I1328" s="4" t="s">
        <v>700</v>
      </c>
      <c r="J1328" s="6" t="s">
        <v>700</v>
      </c>
      <c r="K1328" s="45">
        <v>1</v>
      </c>
      <c r="L1328" s="4" t="s">
        <v>701</v>
      </c>
      <c r="M1328" s="104" t="s">
        <v>17278</v>
      </c>
      <c r="N1328" s="45">
        <v>2170100</v>
      </c>
      <c r="O1328" s="4" t="s">
        <v>14961</v>
      </c>
      <c r="P1328" s="4" t="s">
        <v>19989</v>
      </c>
      <c r="Q1328" s="4">
        <v>180</v>
      </c>
      <c r="R1328" s="4">
        <v>1</v>
      </c>
      <c r="S1328" s="4" t="s">
        <v>1677</v>
      </c>
      <c r="U1328" s="4">
        <v>1</v>
      </c>
      <c r="W1328" s="4" t="s">
        <v>4476</v>
      </c>
      <c r="X1328" s="4" t="s">
        <v>4477</v>
      </c>
      <c r="Y1328" s="45">
        <v>0</v>
      </c>
      <c r="AA1328" s="4">
        <v>1</v>
      </c>
      <c r="AB1328" s="4">
        <v>100</v>
      </c>
      <c r="AC1328" s="4">
        <v>1</v>
      </c>
      <c r="AD1328" s="4">
        <v>1</v>
      </c>
      <c r="AE1328" s="45" t="s">
        <v>16461</v>
      </c>
      <c r="AF1328" s="45" t="s">
        <v>16457</v>
      </c>
      <c r="AG1328" s="45" t="s">
        <v>16459</v>
      </c>
      <c r="AH1328" s="45" t="s">
        <v>16453</v>
      </c>
      <c r="AI1328" s="45" t="s">
        <v>16455</v>
      </c>
      <c r="AJ1328" s="63" t="s">
        <v>20419</v>
      </c>
      <c r="AK1328" s="63" t="s">
        <v>20418</v>
      </c>
      <c r="AL1328" s="45">
        <v>0</v>
      </c>
      <c r="AM1328" s="43">
        <f>IF(AND(L1328="WEAPON",OR(R1328=0,R1328=1,R1328=2)),[1]装备基础and强化!$V$7,IF(AND(L1328="LEFTRING",OR(R1328=0,R1328=1,R1328=2)),[1]装备基础and强化!$W$7,IF(AND(L1328="RIGHTRING",OR(R1328=0,R1328=1,R1328=2)),[1]装备基础and强化!$X$7,IF(AND(L1328="NECKLACE",OR(R1328=0,R1328=1,R1328=2)),[1]装备基础and强化!$Y$7,0))))</f>
        <v>0</v>
      </c>
      <c r="AN1328" s="43">
        <f>IF(AND(L1328="WEAPON",OR(R1328=3,R1328=4)),[1]装备基础and强化!$V$11,IF(AND(L1328="LEFTRING",OR(R1328=3,R1328=4)),[1]装备基础and强化!$W$11,IF(AND(L1328="RIGHTRING",OR(R1328=3,R1328=4)),[1]装备基础and强化!$X$11,IF(AND(L1328="NECKLACE",OR(R1328=3,R1328=4)),[1]装备基础and强化!$Y$11,0))))</f>
        <v>0</v>
      </c>
      <c r="AO1328" s="43">
        <f>IF(AND(L1328="BELT",T1328=1),[1]装备基础and强化!$AA$7,IF(AND(L1328="PANTS",T1328=1),[1]装备基础and强化!$AB$7,IF(AND(L1328="SHOES",T1328=1),[1]装备基础and强化!$AC$7,IF(AND(L1328="CLOTHES",T1328=1),[1]装备基础and强化!$AD$7,0))))</f>
        <v>0</v>
      </c>
      <c r="AP1328" s="43">
        <f>IF(AND(L1328="BELT",T1328=2),[1]装备基础and强化!$AF$7,IF(AND(L1328="PANTS",T1328=2),[1]装备基础and强化!$AG$7,IF(AND(L1328="SHOES",T1328=2),[1]装备基础and强化!$AH$7,IF(AND(L1328="CLOTHES",T1328=2),[1]装备基础and强化!$AI$7,0))))</f>
        <v>0</v>
      </c>
      <c r="AQ1328" s="43" t="e">
        <f>IF(L1328="HAT",[1]装备基础and强化!$AK$7,IF(L1328="JADE",[1]装备基础and强化!$AK$7,0))</f>
        <v>#REF!</v>
      </c>
      <c r="AR1328" s="43" t="e">
        <f t="shared" si="21"/>
        <v>#REF!</v>
      </c>
    </row>
    <row r="1329" spans="1:44" x14ac:dyDescent="0.15">
      <c r="A1329" s="43"/>
      <c r="B1329" s="5" t="s">
        <v>4478</v>
      </c>
      <c r="C1329" s="12">
        <v>21325</v>
      </c>
      <c r="D1329" s="5" t="s">
        <v>4473</v>
      </c>
      <c r="E1329" s="44" t="s">
        <v>22960</v>
      </c>
      <c r="F1329" s="4" t="s">
        <v>4479</v>
      </c>
      <c r="G1329" s="4" t="s">
        <v>4480</v>
      </c>
      <c r="H1329" s="44"/>
      <c r="I1329" s="4" t="s">
        <v>700</v>
      </c>
      <c r="J1329" s="6" t="s">
        <v>700</v>
      </c>
      <c r="K1329" s="45">
        <v>1</v>
      </c>
      <c r="L1329" s="4" t="s">
        <v>701</v>
      </c>
      <c r="M1329" s="104" t="s">
        <v>17279</v>
      </c>
      <c r="N1329" s="45">
        <v>2170200</v>
      </c>
      <c r="O1329" s="4" t="s">
        <v>14962</v>
      </c>
      <c r="P1329" s="4" t="s">
        <v>19989</v>
      </c>
      <c r="Q1329" s="4">
        <v>180</v>
      </c>
      <c r="R1329" s="4">
        <v>1</v>
      </c>
      <c r="S1329" s="4" t="s">
        <v>1677</v>
      </c>
      <c r="U1329" s="4">
        <v>2</v>
      </c>
      <c r="W1329" s="4" t="s">
        <v>4476</v>
      </c>
      <c r="X1329" s="4" t="s">
        <v>4477</v>
      </c>
      <c r="Y1329" s="45">
        <v>0</v>
      </c>
      <c r="AA1329" s="4">
        <v>1</v>
      </c>
      <c r="AB1329" s="4">
        <v>100</v>
      </c>
      <c r="AC1329" s="4">
        <v>1</v>
      </c>
      <c r="AD1329" s="4">
        <v>1</v>
      </c>
      <c r="AE1329" s="45" t="s">
        <v>16461</v>
      </c>
      <c r="AF1329" s="45" t="s">
        <v>16457</v>
      </c>
      <c r="AG1329" s="45" t="s">
        <v>16459</v>
      </c>
      <c r="AH1329" s="45" t="s">
        <v>16453</v>
      </c>
      <c r="AI1329" s="45" t="s">
        <v>16455</v>
      </c>
      <c r="AJ1329" s="63" t="s">
        <v>20419</v>
      </c>
      <c r="AK1329" s="63" t="s">
        <v>20418</v>
      </c>
      <c r="AL1329" s="4">
        <v>0</v>
      </c>
      <c r="AM1329" s="43">
        <f>IF(AND(L1329="WEAPON",OR(R1329=0,R1329=1,R1329=2)),[1]装备基础and强化!$V$7,IF(AND(L1329="LEFTRING",OR(R1329=0,R1329=1,R1329=2)),[1]装备基础and强化!$W$7,IF(AND(L1329="RIGHTRING",OR(R1329=0,R1329=1,R1329=2)),[1]装备基础and强化!$X$7,IF(AND(L1329="NECKLACE",OR(R1329=0,R1329=1,R1329=2)),[1]装备基础and强化!$Y$7,0))))</f>
        <v>0</v>
      </c>
      <c r="AN1329" s="43">
        <f>IF(AND(L1329="WEAPON",OR(R1329=3,R1329=4)),[1]装备基础and强化!$V$11,IF(AND(L1329="LEFTRING",OR(R1329=3,R1329=4)),[1]装备基础and强化!$W$11,IF(AND(L1329="RIGHTRING",OR(R1329=3,R1329=4)),[1]装备基础and强化!$X$11,IF(AND(L1329="NECKLACE",OR(R1329=3,R1329=4)),[1]装备基础and强化!$Y$11,0))))</f>
        <v>0</v>
      </c>
      <c r="AO1329" s="43">
        <f>IF(AND(L1329="BELT",T1329=1),[1]装备基础and强化!$AA$7,IF(AND(L1329="PANTS",T1329=1),[1]装备基础and强化!$AB$7,IF(AND(L1329="SHOES",T1329=1),[1]装备基础and强化!$AC$7,IF(AND(L1329="CLOTHES",T1329=1),[1]装备基础and强化!$AD$7,0))))</f>
        <v>0</v>
      </c>
      <c r="AP1329" s="43">
        <f>IF(AND(L1329="BELT",T1329=2),[1]装备基础and强化!$AF$7,IF(AND(L1329="PANTS",T1329=2),[1]装备基础and强化!$AG$7,IF(AND(L1329="SHOES",T1329=2),[1]装备基础and强化!$AH$7,IF(AND(L1329="CLOTHES",T1329=2),[1]装备基础and强化!$AI$7,0))))</f>
        <v>0</v>
      </c>
      <c r="AQ1329" s="43" t="e">
        <f>IF(L1329="HAT",[1]装备基础and强化!$AK$7,IF(L1329="JADE",[1]装备基础and强化!$AK$7,0))</f>
        <v>#REF!</v>
      </c>
      <c r="AR1329" s="43" t="e">
        <f t="shared" si="21"/>
        <v>#REF!</v>
      </c>
    </row>
    <row r="1330" spans="1:44" x14ac:dyDescent="0.15">
      <c r="A1330" s="43"/>
      <c r="B1330" s="5" t="s">
        <v>4481</v>
      </c>
      <c r="C1330" s="12">
        <v>21326</v>
      </c>
      <c r="D1330" s="5" t="s">
        <v>4473</v>
      </c>
      <c r="E1330" s="44" t="s">
        <v>22961</v>
      </c>
      <c r="F1330" s="4" t="s">
        <v>4482</v>
      </c>
      <c r="G1330" s="4" t="s">
        <v>4483</v>
      </c>
      <c r="H1330" s="44"/>
      <c r="I1330" s="4" t="s">
        <v>700</v>
      </c>
      <c r="J1330" s="6" t="s">
        <v>700</v>
      </c>
      <c r="K1330" s="45">
        <v>1</v>
      </c>
      <c r="L1330" s="4" t="s">
        <v>701</v>
      </c>
      <c r="M1330" s="104" t="s">
        <v>17280</v>
      </c>
      <c r="N1330" s="45">
        <v>2170300</v>
      </c>
      <c r="O1330" s="4" t="s">
        <v>14963</v>
      </c>
      <c r="P1330" s="4" t="s">
        <v>19989</v>
      </c>
      <c r="Q1330" s="4">
        <v>180</v>
      </c>
      <c r="R1330" s="4">
        <v>1</v>
      </c>
      <c r="S1330" s="4" t="s">
        <v>1677</v>
      </c>
      <c r="U1330" s="4">
        <v>3</v>
      </c>
      <c r="W1330" s="4" t="s">
        <v>4476</v>
      </c>
      <c r="X1330" s="4" t="s">
        <v>4477</v>
      </c>
      <c r="Y1330" s="45">
        <v>0</v>
      </c>
      <c r="AA1330" s="4">
        <v>1</v>
      </c>
      <c r="AB1330" s="4">
        <v>100</v>
      </c>
      <c r="AC1330" s="4">
        <v>1</v>
      </c>
      <c r="AD1330" s="4">
        <v>1</v>
      </c>
      <c r="AE1330" s="45" t="s">
        <v>16461</v>
      </c>
      <c r="AF1330" s="45" t="s">
        <v>16457</v>
      </c>
      <c r="AG1330" s="45" t="s">
        <v>16459</v>
      </c>
      <c r="AH1330" s="45" t="s">
        <v>16453</v>
      </c>
      <c r="AI1330" s="45" t="s">
        <v>16455</v>
      </c>
      <c r="AJ1330" s="63" t="s">
        <v>20419</v>
      </c>
      <c r="AK1330" s="63" t="s">
        <v>20418</v>
      </c>
      <c r="AL1330" s="45">
        <v>0</v>
      </c>
      <c r="AM1330" s="43">
        <f>IF(AND(L1330="WEAPON",OR(R1330=0,R1330=1,R1330=2)),[1]装备基础and强化!$V$7,IF(AND(L1330="LEFTRING",OR(R1330=0,R1330=1,R1330=2)),[1]装备基础and强化!$W$7,IF(AND(L1330="RIGHTRING",OR(R1330=0,R1330=1,R1330=2)),[1]装备基础and强化!$X$7,IF(AND(L1330="NECKLACE",OR(R1330=0,R1330=1,R1330=2)),[1]装备基础and强化!$Y$7,0))))</f>
        <v>0</v>
      </c>
      <c r="AN1330" s="43">
        <f>IF(AND(L1330="WEAPON",OR(R1330=3,R1330=4)),[1]装备基础and强化!$V$11,IF(AND(L1330="LEFTRING",OR(R1330=3,R1330=4)),[1]装备基础and强化!$W$11,IF(AND(L1330="RIGHTRING",OR(R1330=3,R1330=4)),[1]装备基础and强化!$X$11,IF(AND(L1330="NECKLACE",OR(R1330=3,R1330=4)),[1]装备基础and强化!$Y$11,0))))</f>
        <v>0</v>
      </c>
      <c r="AO1330" s="43">
        <f>IF(AND(L1330="BELT",T1330=1),[1]装备基础and强化!$AA$7,IF(AND(L1330="PANTS",T1330=1),[1]装备基础and强化!$AB$7,IF(AND(L1330="SHOES",T1330=1),[1]装备基础and强化!$AC$7,IF(AND(L1330="CLOTHES",T1330=1),[1]装备基础and强化!$AD$7,0))))</f>
        <v>0</v>
      </c>
      <c r="AP1330" s="43">
        <f>IF(AND(L1330="BELT",T1330=2),[1]装备基础and强化!$AF$7,IF(AND(L1330="PANTS",T1330=2),[1]装备基础and强化!$AG$7,IF(AND(L1330="SHOES",T1330=2),[1]装备基础and强化!$AH$7,IF(AND(L1330="CLOTHES",T1330=2),[1]装备基础and强化!$AI$7,0))))</f>
        <v>0</v>
      </c>
      <c r="AQ1330" s="43" t="e">
        <f>IF(L1330="HAT",[1]装备基础and强化!$AK$7,IF(L1330="JADE",[1]装备基础and强化!$AK$7,0))</f>
        <v>#REF!</v>
      </c>
      <c r="AR1330" s="43" t="e">
        <f t="shared" si="21"/>
        <v>#REF!</v>
      </c>
    </row>
    <row r="1331" spans="1:44" x14ac:dyDescent="0.15">
      <c r="A1331" s="43"/>
      <c r="B1331" s="5" t="s">
        <v>4484</v>
      </c>
      <c r="C1331" s="12">
        <v>21327</v>
      </c>
      <c r="D1331" s="5" t="s">
        <v>4473</v>
      </c>
      <c r="E1331" s="44" t="s">
        <v>22962</v>
      </c>
      <c r="F1331" s="4" t="s">
        <v>4485</v>
      </c>
      <c r="G1331" s="4" t="s">
        <v>4486</v>
      </c>
      <c r="H1331" s="44"/>
      <c r="I1331" s="4" t="s">
        <v>700</v>
      </c>
      <c r="J1331" s="6" t="s">
        <v>700</v>
      </c>
      <c r="K1331" s="45">
        <v>1</v>
      </c>
      <c r="L1331" s="4" t="s">
        <v>701</v>
      </c>
      <c r="M1331" s="104" t="s">
        <v>17281</v>
      </c>
      <c r="N1331" s="45">
        <v>2170400</v>
      </c>
      <c r="O1331" s="4" t="s">
        <v>14964</v>
      </c>
      <c r="P1331" s="4" t="s">
        <v>19989</v>
      </c>
      <c r="Q1331" s="4">
        <v>180</v>
      </c>
      <c r="R1331" s="4">
        <v>1</v>
      </c>
      <c r="S1331" s="4" t="s">
        <v>1677</v>
      </c>
      <c r="U1331" s="4">
        <v>4</v>
      </c>
      <c r="W1331" s="4" t="s">
        <v>4476</v>
      </c>
      <c r="X1331" s="4" t="s">
        <v>4477</v>
      </c>
      <c r="Y1331" s="45">
        <v>0</v>
      </c>
      <c r="AA1331" s="4">
        <v>1</v>
      </c>
      <c r="AB1331" s="4">
        <v>100</v>
      </c>
      <c r="AC1331" s="4">
        <v>1</v>
      </c>
      <c r="AD1331" s="4">
        <v>1</v>
      </c>
      <c r="AE1331" s="45" t="s">
        <v>16461</v>
      </c>
      <c r="AF1331" s="45" t="s">
        <v>16457</v>
      </c>
      <c r="AG1331" s="45" t="s">
        <v>16459</v>
      </c>
      <c r="AH1331" s="45" t="s">
        <v>16453</v>
      </c>
      <c r="AI1331" s="45" t="s">
        <v>16455</v>
      </c>
      <c r="AJ1331" s="63" t="s">
        <v>20419</v>
      </c>
      <c r="AK1331" s="63" t="s">
        <v>20418</v>
      </c>
      <c r="AL1331" s="4">
        <v>0</v>
      </c>
      <c r="AM1331" s="43">
        <f>IF(AND(L1331="WEAPON",OR(R1331=0,R1331=1,R1331=2)),[1]装备基础and强化!$V$7,IF(AND(L1331="LEFTRING",OR(R1331=0,R1331=1,R1331=2)),[1]装备基础and强化!$W$7,IF(AND(L1331="RIGHTRING",OR(R1331=0,R1331=1,R1331=2)),[1]装备基础and强化!$X$7,IF(AND(L1331="NECKLACE",OR(R1331=0,R1331=1,R1331=2)),[1]装备基础and强化!$Y$7,0))))</f>
        <v>0</v>
      </c>
      <c r="AN1331" s="43">
        <f>IF(AND(L1331="WEAPON",OR(R1331=3,R1331=4)),[1]装备基础and强化!$V$11,IF(AND(L1331="LEFTRING",OR(R1331=3,R1331=4)),[1]装备基础and强化!$W$11,IF(AND(L1331="RIGHTRING",OR(R1331=3,R1331=4)),[1]装备基础and强化!$X$11,IF(AND(L1331="NECKLACE",OR(R1331=3,R1331=4)),[1]装备基础and强化!$Y$11,0))))</f>
        <v>0</v>
      </c>
      <c r="AO1331" s="43">
        <f>IF(AND(L1331="BELT",T1331=1),[1]装备基础and强化!$AA$7,IF(AND(L1331="PANTS",T1331=1),[1]装备基础and强化!$AB$7,IF(AND(L1331="SHOES",T1331=1),[1]装备基础and强化!$AC$7,IF(AND(L1331="CLOTHES",T1331=1),[1]装备基础and强化!$AD$7,0))))</f>
        <v>0</v>
      </c>
      <c r="AP1331" s="43">
        <f>IF(AND(L1331="BELT",T1331=2),[1]装备基础and强化!$AF$7,IF(AND(L1331="PANTS",T1331=2),[1]装备基础and强化!$AG$7,IF(AND(L1331="SHOES",T1331=2),[1]装备基础and强化!$AH$7,IF(AND(L1331="CLOTHES",T1331=2),[1]装备基础and强化!$AI$7,0))))</f>
        <v>0</v>
      </c>
      <c r="AQ1331" s="43" t="e">
        <f>IF(L1331="HAT",[1]装备基础and强化!$AK$7,IF(L1331="JADE",[1]装备基础and强化!$AK$7,0))</f>
        <v>#REF!</v>
      </c>
      <c r="AR1331" s="43" t="e">
        <f t="shared" si="21"/>
        <v>#REF!</v>
      </c>
    </row>
    <row r="1332" spans="1:44" x14ac:dyDescent="0.15">
      <c r="A1332" s="43"/>
      <c r="B1332" s="5" t="s">
        <v>4487</v>
      </c>
      <c r="C1332" s="12">
        <v>21328</v>
      </c>
      <c r="D1332" s="5" t="s">
        <v>4473</v>
      </c>
      <c r="E1332" s="44" t="s">
        <v>22963</v>
      </c>
      <c r="F1332" s="4" t="s">
        <v>4488</v>
      </c>
      <c r="G1332" s="4" t="s">
        <v>4489</v>
      </c>
      <c r="H1332" s="44"/>
      <c r="I1332" s="4" t="s">
        <v>700</v>
      </c>
      <c r="J1332" s="6" t="s">
        <v>700</v>
      </c>
      <c r="K1332" s="45">
        <v>1</v>
      </c>
      <c r="L1332" s="4" t="s">
        <v>701</v>
      </c>
      <c r="M1332" s="104" t="s">
        <v>17282</v>
      </c>
      <c r="N1332" s="45">
        <v>2170500</v>
      </c>
      <c r="O1332" s="4" t="s">
        <v>7659</v>
      </c>
      <c r="P1332" s="4" t="s">
        <v>19989</v>
      </c>
      <c r="Q1332" s="4">
        <v>180</v>
      </c>
      <c r="R1332" s="4">
        <v>1</v>
      </c>
      <c r="S1332" s="4" t="s">
        <v>1677</v>
      </c>
      <c r="U1332" s="4">
        <v>5</v>
      </c>
      <c r="W1332" s="4" t="s">
        <v>4476</v>
      </c>
      <c r="X1332" s="4" t="s">
        <v>4477</v>
      </c>
      <c r="Y1332" s="45">
        <v>0</v>
      </c>
      <c r="AA1332" s="4">
        <v>1</v>
      </c>
      <c r="AB1332" s="4">
        <v>100</v>
      </c>
      <c r="AC1332" s="4">
        <v>1</v>
      </c>
      <c r="AD1332" s="4">
        <v>1</v>
      </c>
      <c r="AE1332" s="45" t="s">
        <v>16461</v>
      </c>
      <c r="AF1332" s="45" t="s">
        <v>16457</v>
      </c>
      <c r="AG1332" s="45" t="s">
        <v>16459</v>
      </c>
      <c r="AH1332" s="45" t="s">
        <v>16453</v>
      </c>
      <c r="AI1332" s="45" t="s">
        <v>16455</v>
      </c>
      <c r="AJ1332" s="63" t="s">
        <v>20419</v>
      </c>
      <c r="AK1332" s="63" t="s">
        <v>20418</v>
      </c>
      <c r="AL1332" s="45">
        <v>0</v>
      </c>
      <c r="AM1332" s="43">
        <f>IF(AND(L1332="WEAPON",OR(R1332=0,R1332=1,R1332=2)),[1]装备基础and强化!$V$7,IF(AND(L1332="LEFTRING",OR(R1332=0,R1332=1,R1332=2)),[1]装备基础and强化!$W$7,IF(AND(L1332="RIGHTRING",OR(R1332=0,R1332=1,R1332=2)),[1]装备基础and强化!$X$7,IF(AND(L1332="NECKLACE",OR(R1332=0,R1332=1,R1332=2)),[1]装备基础and强化!$Y$7,0))))</f>
        <v>0</v>
      </c>
      <c r="AN1332" s="43">
        <f>IF(AND(L1332="WEAPON",OR(R1332=3,R1332=4)),[1]装备基础and强化!$V$11,IF(AND(L1332="LEFTRING",OR(R1332=3,R1332=4)),[1]装备基础and强化!$W$11,IF(AND(L1332="RIGHTRING",OR(R1332=3,R1332=4)),[1]装备基础and强化!$X$11,IF(AND(L1332="NECKLACE",OR(R1332=3,R1332=4)),[1]装备基础and强化!$Y$11,0))))</f>
        <v>0</v>
      </c>
      <c r="AO1332" s="43">
        <f>IF(AND(L1332="BELT",T1332=1),[1]装备基础and强化!$AA$7,IF(AND(L1332="PANTS",T1332=1),[1]装备基础and强化!$AB$7,IF(AND(L1332="SHOES",T1332=1),[1]装备基础and强化!$AC$7,IF(AND(L1332="CLOTHES",T1332=1),[1]装备基础and强化!$AD$7,0))))</f>
        <v>0</v>
      </c>
      <c r="AP1332" s="43">
        <f>IF(AND(L1332="BELT",T1332=2),[1]装备基础and强化!$AF$7,IF(AND(L1332="PANTS",T1332=2),[1]装备基础and强化!$AG$7,IF(AND(L1332="SHOES",T1332=2),[1]装备基础and强化!$AH$7,IF(AND(L1332="CLOTHES",T1332=2),[1]装备基础and强化!$AI$7,0))))</f>
        <v>0</v>
      </c>
      <c r="AQ1332" s="43" t="e">
        <f>IF(L1332="HAT",[1]装备基础and强化!$AK$7,IF(L1332="JADE",[1]装备基础and强化!$AK$7,0))</f>
        <v>#REF!</v>
      </c>
      <c r="AR1332" s="43" t="e">
        <f t="shared" si="21"/>
        <v>#REF!</v>
      </c>
    </row>
    <row r="1333" spans="1:44" x14ac:dyDescent="0.15">
      <c r="A1333" s="43"/>
      <c r="B1333" s="5" t="s">
        <v>4490</v>
      </c>
      <c r="C1333" s="12">
        <v>21329</v>
      </c>
      <c r="D1333" s="5" t="s">
        <v>4473</v>
      </c>
      <c r="E1333" s="44" t="s">
        <v>22964</v>
      </c>
      <c r="F1333" s="4" t="s">
        <v>4491</v>
      </c>
      <c r="G1333" s="4" t="s">
        <v>4492</v>
      </c>
      <c r="H1333" s="44"/>
      <c r="I1333" s="4" t="s">
        <v>700</v>
      </c>
      <c r="J1333" s="6" t="s">
        <v>700</v>
      </c>
      <c r="K1333" s="45">
        <v>1</v>
      </c>
      <c r="L1333" s="4" t="s">
        <v>701</v>
      </c>
      <c r="M1333" s="104" t="s">
        <v>17283</v>
      </c>
      <c r="N1333" s="45">
        <v>2170600</v>
      </c>
      <c r="O1333" s="4" t="s">
        <v>14965</v>
      </c>
      <c r="P1333" s="4" t="s">
        <v>19989</v>
      </c>
      <c r="Q1333" s="4">
        <v>180</v>
      </c>
      <c r="R1333" s="4">
        <v>1</v>
      </c>
      <c r="S1333" s="4" t="s">
        <v>1677</v>
      </c>
      <c r="U1333" s="4">
        <v>6</v>
      </c>
      <c r="W1333" s="4" t="s">
        <v>4476</v>
      </c>
      <c r="X1333" s="4" t="s">
        <v>4477</v>
      </c>
      <c r="Y1333" s="45">
        <v>0</v>
      </c>
      <c r="AA1333" s="4">
        <v>1</v>
      </c>
      <c r="AB1333" s="4">
        <v>100</v>
      </c>
      <c r="AC1333" s="4">
        <v>1</v>
      </c>
      <c r="AD1333" s="4">
        <v>1</v>
      </c>
      <c r="AE1333" s="45" t="s">
        <v>16461</v>
      </c>
      <c r="AF1333" s="45" t="s">
        <v>16457</v>
      </c>
      <c r="AG1333" s="45" t="s">
        <v>16459</v>
      </c>
      <c r="AH1333" s="45" t="s">
        <v>16453</v>
      </c>
      <c r="AI1333" s="45" t="s">
        <v>16455</v>
      </c>
      <c r="AJ1333" s="63" t="s">
        <v>20419</v>
      </c>
      <c r="AK1333" s="63" t="s">
        <v>20418</v>
      </c>
      <c r="AL1333" s="4">
        <v>0</v>
      </c>
      <c r="AM1333" s="43">
        <f>IF(AND(L1333="WEAPON",OR(R1333=0,R1333=1,R1333=2)),[1]装备基础and强化!$V$7,IF(AND(L1333="LEFTRING",OR(R1333=0,R1333=1,R1333=2)),[1]装备基础and强化!$W$7,IF(AND(L1333="RIGHTRING",OR(R1333=0,R1333=1,R1333=2)),[1]装备基础and强化!$X$7,IF(AND(L1333="NECKLACE",OR(R1333=0,R1333=1,R1333=2)),[1]装备基础and强化!$Y$7,0))))</f>
        <v>0</v>
      </c>
      <c r="AN1333" s="43">
        <f>IF(AND(L1333="WEAPON",OR(R1333=3,R1333=4)),[1]装备基础and强化!$V$11,IF(AND(L1333="LEFTRING",OR(R1333=3,R1333=4)),[1]装备基础and强化!$W$11,IF(AND(L1333="RIGHTRING",OR(R1333=3,R1333=4)),[1]装备基础and强化!$X$11,IF(AND(L1333="NECKLACE",OR(R1333=3,R1333=4)),[1]装备基础and强化!$Y$11,0))))</f>
        <v>0</v>
      </c>
      <c r="AO1333" s="43">
        <f>IF(AND(L1333="BELT",T1333=1),[1]装备基础and强化!$AA$7,IF(AND(L1333="PANTS",T1333=1),[1]装备基础and强化!$AB$7,IF(AND(L1333="SHOES",T1333=1),[1]装备基础and强化!$AC$7,IF(AND(L1333="CLOTHES",T1333=1),[1]装备基础and强化!$AD$7,0))))</f>
        <v>0</v>
      </c>
      <c r="AP1333" s="43">
        <f>IF(AND(L1333="BELT",T1333=2),[1]装备基础and强化!$AF$7,IF(AND(L1333="PANTS",T1333=2),[1]装备基础and强化!$AG$7,IF(AND(L1333="SHOES",T1333=2),[1]装备基础and强化!$AH$7,IF(AND(L1333="CLOTHES",T1333=2),[1]装备基础and强化!$AI$7,0))))</f>
        <v>0</v>
      </c>
      <c r="AQ1333" s="43" t="e">
        <f>IF(L1333="HAT",[1]装备基础and强化!$AK$7,IF(L1333="JADE",[1]装备基础and强化!$AK$7,0))</f>
        <v>#REF!</v>
      </c>
      <c r="AR1333" s="43" t="e">
        <f t="shared" si="21"/>
        <v>#REF!</v>
      </c>
    </row>
    <row r="1334" spans="1:44" x14ac:dyDescent="0.15">
      <c r="A1334" s="43"/>
      <c r="B1334" s="5" t="s">
        <v>4493</v>
      </c>
      <c r="C1334" s="12">
        <v>21330</v>
      </c>
      <c r="D1334" s="5" t="s">
        <v>4473</v>
      </c>
      <c r="E1334" s="44" t="s">
        <v>22965</v>
      </c>
      <c r="F1334" s="4" t="s">
        <v>4494</v>
      </c>
      <c r="G1334" s="4" t="s">
        <v>4495</v>
      </c>
      <c r="H1334" s="44"/>
      <c r="I1334" s="4" t="s">
        <v>700</v>
      </c>
      <c r="J1334" s="6" t="s">
        <v>700</v>
      </c>
      <c r="K1334" s="45">
        <v>1</v>
      </c>
      <c r="L1334" s="4" t="s">
        <v>701</v>
      </c>
      <c r="M1334" s="104" t="s">
        <v>17284</v>
      </c>
      <c r="N1334" s="45">
        <v>2170700</v>
      </c>
      <c r="O1334" s="4" t="s">
        <v>14966</v>
      </c>
      <c r="P1334" s="4" t="s">
        <v>19989</v>
      </c>
      <c r="Q1334" s="4">
        <v>180</v>
      </c>
      <c r="R1334" s="4">
        <v>1</v>
      </c>
      <c r="S1334" s="4" t="s">
        <v>1677</v>
      </c>
      <c r="U1334" s="4">
        <v>7</v>
      </c>
      <c r="W1334" s="4" t="s">
        <v>4476</v>
      </c>
      <c r="X1334" s="4" t="s">
        <v>4477</v>
      </c>
      <c r="Y1334" s="45">
        <v>0</v>
      </c>
      <c r="AA1334" s="4">
        <v>1</v>
      </c>
      <c r="AB1334" s="4">
        <v>100</v>
      </c>
      <c r="AC1334" s="4">
        <v>1</v>
      </c>
      <c r="AD1334" s="4">
        <v>1</v>
      </c>
      <c r="AE1334" s="45" t="s">
        <v>16461</v>
      </c>
      <c r="AF1334" s="45" t="s">
        <v>16457</v>
      </c>
      <c r="AG1334" s="45" t="s">
        <v>16459</v>
      </c>
      <c r="AH1334" s="45" t="s">
        <v>16453</v>
      </c>
      <c r="AI1334" s="45" t="s">
        <v>16455</v>
      </c>
      <c r="AJ1334" s="63" t="s">
        <v>20419</v>
      </c>
      <c r="AK1334" s="63" t="s">
        <v>20418</v>
      </c>
      <c r="AL1334" s="45">
        <v>0</v>
      </c>
      <c r="AM1334" s="43">
        <f>IF(AND(L1334="WEAPON",OR(R1334=0,R1334=1,R1334=2)),[1]装备基础and强化!$V$7,IF(AND(L1334="LEFTRING",OR(R1334=0,R1334=1,R1334=2)),[1]装备基础and强化!$W$7,IF(AND(L1334="RIGHTRING",OR(R1334=0,R1334=1,R1334=2)),[1]装备基础and强化!$X$7,IF(AND(L1334="NECKLACE",OR(R1334=0,R1334=1,R1334=2)),[1]装备基础and强化!$Y$7,0))))</f>
        <v>0</v>
      </c>
      <c r="AN1334" s="43">
        <f>IF(AND(L1334="WEAPON",OR(R1334=3,R1334=4)),[1]装备基础and强化!$V$11,IF(AND(L1334="LEFTRING",OR(R1334=3,R1334=4)),[1]装备基础and强化!$W$11,IF(AND(L1334="RIGHTRING",OR(R1334=3,R1334=4)),[1]装备基础and强化!$X$11,IF(AND(L1334="NECKLACE",OR(R1334=3,R1334=4)),[1]装备基础and强化!$Y$11,0))))</f>
        <v>0</v>
      </c>
      <c r="AO1334" s="43">
        <f>IF(AND(L1334="BELT",T1334=1),[1]装备基础and强化!$AA$7,IF(AND(L1334="PANTS",T1334=1),[1]装备基础and强化!$AB$7,IF(AND(L1334="SHOES",T1334=1),[1]装备基础and强化!$AC$7,IF(AND(L1334="CLOTHES",T1334=1),[1]装备基础and强化!$AD$7,0))))</f>
        <v>0</v>
      </c>
      <c r="AP1334" s="43">
        <f>IF(AND(L1334="BELT",T1334=2),[1]装备基础and强化!$AF$7,IF(AND(L1334="PANTS",T1334=2),[1]装备基础and强化!$AG$7,IF(AND(L1334="SHOES",T1334=2),[1]装备基础and强化!$AH$7,IF(AND(L1334="CLOTHES",T1334=2),[1]装备基础and强化!$AI$7,0))))</f>
        <v>0</v>
      </c>
      <c r="AQ1334" s="43" t="e">
        <f>IF(L1334="HAT",[1]装备基础and强化!$AK$7,IF(L1334="JADE",[1]装备基础and强化!$AK$7,0))</f>
        <v>#REF!</v>
      </c>
      <c r="AR1334" s="43" t="e">
        <f t="shared" si="21"/>
        <v>#REF!</v>
      </c>
    </row>
    <row r="1335" spans="1:44" x14ac:dyDescent="0.15">
      <c r="A1335" s="43"/>
      <c r="B1335" s="5" t="s">
        <v>4496</v>
      </c>
      <c r="C1335" s="12">
        <v>21331</v>
      </c>
      <c r="D1335" s="5" t="s">
        <v>4473</v>
      </c>
      <c r="E1335" s="44" t="s">
        <v>22966</v>
      </c>
      <c r="F1335" s="4" t="s">
        <v>4497</v>
      </c>
      <c r="G1335" s="4" t="s">
        <v>4498</v>
      </c>
      <c r="H1335" s="44"/>
      <c r="I1335" s="4" t="s">
        <v>700</v>
      </c>
      <c r="J1335" s="6" t="s">
        <v>700</v>
      </c>
      <c r="K1335" s="45">
        <v>1</v>
      </c>
      <c r="L1335" s="4" t="s">
        <v>701</v>
      </c>
      <c r="M1335" s="104" t="s">
        <v>17285</v>
      </c>
      <c r="N1335" s="45">
        <v>2170800</v>
      </c>
      <c r="O1335" s="4" t="s">
        <v>14967</v>
      </c>
      <c r="P1335" s="4" t="s">
        <v>19989</v>
      </c>
      <c r="Q1335" s="4">
        <v>180</v>
      </c>
      <c r="R1335" s="4">
        <v>1</v>
      </c>
      <c r="S1335" s="4" t="s">
        <v>1677</v>
      </c>
      <c r="U1335" s="4">
        <v>8</v>
      </c>
      <c r="W1335" s="4" t="s">
        <v>4476</v>
      </c>
      <c r="X1335" s="4" t="s">
        <v>4477</v>
      </c>
      <c r="Y1335" s="45">
        <v>0</v>
      </c>
      <c r="AA1335" s="4">
        <v>1</v>
      </c>
      <c r="AB1335" s="4">
        <v>100</v>
      </c>
      <c r="AC1335" s="4">
        <v>1</v>
      </c>
      <c r="AD1335" s="4">
        <v>1</v>
      </c>
      <c r="AE1335" s="45" t="s">
        <v>16461</v>
      </c>
      <c r="AF1335" s="45" t="s">
        <v>16457</v>
      </c>
      <c r="AG1335" s="45" t="s">
        <v>16459</v>
      </c>
      <c r="AH1335" s="45" t="s">
        <v>16453</v>
      </c>
      <c r="AI1335" s="45" t="s">
        <v>16455</v>
      </c>
      <c r="AJ1335" s="63" t="s">
        <v>20419</v>
      </c>
      <c r="AK1335" s="63" t="s">
        <v>20418</v>
      </c>
      <c r="AL1335" s="4">
        <v>0</v>
      </c>
      <c r="AM1335" s="43">
        <f>IF(AND(L1335="WEAPON",OR(R1335=0,R1335=1,R1335=2)),[1]装备基础and强化!$V$7,IF(AND(L1335="LEFTRING",OR(R1335=0,R1335=1,R1335=2)),[1]装备基础and强化!$W$7,IF(AND(L1335="RIGHTRING",OR(R1335=0,R1335=1,R1335=2)),[1]装备基础and强化!$X$7,IF(AND(L1335="NECKLACE",OR(R1335=0,R1335=1,R1335=2)),[1]装备基础and强化!$Y$7,0))))</f>
        <v>0</v>
      </c>
      <c r="AN1335" s="43">
        <f>IF(AND(L1335="WEAPON",OR(R1335=3,R1335=4)),[1]装备基础and强化!$V$11,IF(AND(L1335="LEFTRING",OR(R1335=3,R1335=4)),[1]装备基础and强化!$W$11,IF(AND(L1335="RIGHTRING",OR(R1335=3,R1335=4)),[1]装备基础and强化!$X$11,IF(AND(L1335="NECKLACE",OR(R1335=3,R1335=4)),[1]装备基础and强化!$Y$11,0))))</f>
        <v>0</v>
      </c>
      <c r="AO1335" s="43">
        <f>IF(AND(L1335="BELT",T1335=1),[1]装备基础and强化!$AA$7,IF(AND(L1335="PANTS",T1335=1),[1]装备基础and强化!$AB$7,IF(AND(L1335="SHOES",T1335=1),[1]装备基础and强化!$AC$7,IF(AND(L1335="CLOTHES",T1335=1),[1]装备基础and强化!$AD$7,0))))</f>
        <v>0</v>
      </c>
      <c r="AP1335" s="43">
        <f>IF(AND(L1335="BELT",T1335=2),[1]装备基础and强化!$AF$7,IF(AND(L1335="PANTS",T1335=2),[1]装备基础and强化!$AG$7,IF(AND(L1335="SHOES",T1335=2),[1]装备基础and强化!$AH$7,IF(AND(L1335="CLOTHES",T1335=2),[1]装备基础and强化!$AI$7,0))))</f>
        <v>0</v>
      </c>
      <c r="AQ1335" s="43" t="e">
        <f>IF(L1335="HAT",[1]装备基础and强化!$AK$7,IF(L1335="JADE",[1]装备基础and强化!$AK$7,0))</f>
        <v>#REF!</v>
      </c>
      <c r="AR1335" s="43" t="e">
        <f t="shared" si="21"/>
        <v>#REF!</v>
      </c>
    </row>
    <row r="1336" spans="1:44" x14ac:dyDescent="0.15">
      <c r="A1336" s="43"/>
      <c r="B1336" s="5" t="s">
        <v>4499</v>
      </c>
      <c r="C1336" s="12">
        <v>21332</v>
      </c>
      <c r="D1336" s="5" t="s">
        <v>4500</v>
      </c>
      <c r="E1336" s="44" t="s">
        <v>22967</v>
      </c>
      <c r="F1336" s="4" t="s">
        <v>4501</v>
      </c>
      <c r="G1336" s="4" t="s">
        <v>4502</v>
      </c>
      <c r="H1336" s="44"/>
      <c r="I1336" s="4" t="s">
        <v>700</v>
      </c>
      <c r="J1336" s="6" t="s">
        <v>700</v>
      </c>
      <c r="K1336" s="45">
        <v>1</v>
      </c>
      <c r="L1336" s="4" t="s">
        <v>701</v>
      </c>
      <c r="M1336" s="104" t="s">
        <v>20172</v>
      </c>
      <c r="N1336" s="45">
        <v>2220100</v>
      </c>
      <c r="O1336" s="4" t="s">
        <v>14968</v>
      </c>
      <c r="P1336" s="4" t="s">
        <v>19989</v>
      </c>
      <c r="Q1336" s="4">
        <v>210</v>
      </c>
      <c r="R1336" s="4">
        <v>1</v>
      </c>
      <c r="S1336" s="4" t="s">
        <v>1707</v>
      </c>
      <c r="U1336" s="4">
        <v>1</v>
      </c>
      <c r="W1336" s="4" t="s">
        <v>4503</v>
      </c>
      <c r="X1336" s="4" t="s">
        <v>4504</v>
      </c>
      <c r="Y1336" s="45">
        <v>0</v>
      </c>
      <c r="AA1336" s="4">
        <v>1</v>
      </c>
      <c r="AB1336" s="4">
        <v>100</v>
      </c>
      <c r="AC1336" s="4">
        <v>1</v>
      </c>
      <c r="AD1336" s="4">
        <v>1</v>
      </c>
      <c r="AE1336" s="45" t="s">
        <v>16461</v>
      </c>
      <c r="AF1336" s="45" t="s">
        <v>16457</v>
      </c>
      <c r="AG1336" s="45" t="s">
        <v>16459</v>
      </c>
      <c r="AH1336" s="45" t="s">
        <v>16453</v>
      </c>
      <c r="AI1336" s="45" t="s">
        <v>16455</v>
      </c>
      <c r="AJ1336" s="63" t="s">
        <v>20419</v>
      </c>
      <c r="AK1336" s="63" t="s">
        <v>20418</v>
      </c>
      <c r="AL1336" s="45">
        <v>0</v>
      </c>
      <c r="AM1336" s="43">
        <f>IF(AND(L1336="WEAPON",OR(R1336=0,R1336=1,R1336=2)),[1]装备基础and强化!$V$7,IF(AND(L1336="LEFTRING",OR(R1336=0,R1336=1,R1336=2)),[1]装备基础and强化!$W$7,IF(AND(L1336="RIGHTRING",OR(R1336=0,R1336=1,R1336=2)),[1]装备基础and强化!$X$7,IF(AND(L1336="NECKLACE",OR(R1336=0,R1336=1,R1336=2)),[1]装备基础and强化!$Y$7,0))))</f>
        <v>0</v>
      </c>
      <c r="AN1336" s="43">
        <f>IF(AND(L1336="WEAPON",OR(R1336=3,R1336=4)),[1]装备基础and强化!$V$11,IF(AND(L1336="LEFTRING",OR(R1336=3,R1336=4)),[1]装备基础and强化!$W$11,IF(AND(L1336="RIGHTRING",OR(R1336=3,R1336=4)),[1]装备基础and强化!$X$11,IF(AND(L1336="NECKLACE",OR(R1336=3,R1336=4)),[1]装备基础and强化!$Y$11,0))))</f>
        <v>0</v>
      </c>
      <c r="AO1336" s="43">
        <f>IF(AND(L1336="BELT",T1336=1),[1]装备基础and强化!$AA$7,IF(AND(L1336="PANTS",T1336=1),[1]装备基础and强化!$AB$7,IF(AND(L1336="SHOES",T1336=1),[1]装备基础and强化!$AC$7,IF(AND(L1336="CLOTHES",T1336=1),[1]装备基础and强化!$AD$7,0))))</f>
        <v>0</v>
      </c>
      <c r="AP1336" s="43">
        <f>IF(AND(L1336="BELT",T1336=2),[1]装备基础and强化!$AF$7,IF(AND(L1336="PANTS",T1336=2),[1]装备基础and强化!$AG$7,IF(AND(L1336="SHOES",T1336=2),[1]装备基础and强化!$AH$7,IF(AND(L1336="CLOTHES",T1336=2),[1]装备基础and强化!$AI$7,0))))</f>
        <v>0</v>
      </c>
      <c r="AQ1336" s="43" t="e">
        <f>IF(L1336="HAT",[1]装备基础and强化!$AK$7,IF(L1336="JADE",[1]装备基础and强化!$AK$7,0))</f>
        <v>#REF!</v>
      </c>
      <c r="AR1336" s="43" t="e">
        <f t="shared" si="21"/>
        <v>#REF!</v>
      </c>
    </row>
    <row r="1337" spans="1:44" x14ac:dyDescent="0.15">
      <c r="A1337" s="43"/>
      <c r="B1337" s="5" t="s">
        <v>4505</v>
      </c>
      <c r="C1337" s="12">
        <v>21333</v>
      </c>
      <c r="D1337" s="5" t="s">
        <v>4500</v>
      </c>
      <c r="E1337" s="44" t="s">
        <v>22968</v>
      </c>
      <c r="F1337" s="4" t="s">
        <v>4506</v>
      </c>
      <c r="G1337" s="4" t="s">
        <v>4507</v>
      </c>
      <c r="H1337" s="44"/>
      <c r="I1337" s="4" t="s">
        <v>700</v>
      </c>
      <c r="J1337" s="6" t="s">
        <v>700</v>
      </c>
      <c r="K1337" s="45">
        <v>1</v>
      </c>
      <c r="L1337" s="4" t="s">
        <v>701</v>
      </c>
      <c r="M1337" s="104" t="s">
        <v>20173</v>
      </c>
      <c r="N1337" s="45">
        <v>2220200</v>
      </c>
      <c r="O1337" s="4" t="s">
        <v>14969</v>
      </c>
      <c r="P1337" s="4" t="s">
        <v>19989</v>
      </c>
      <c r="Q1337" s="4">
        <v>210</v>
      </c>
      <c r="R1337" s="4">
        <v>1</v>
      </c>
      <c r="S1337" s="4" t="s">
        <v>1707</v>
      </c>
      <c r="U1337" s="4">
        <v>2</v>
      </c>
      <c r="W1337" s="4" t="s">
        <v>4503</v>
      </c>
      <c r="X1337" s="4" t="s">
        <v>4504</v>
      </c>
      <c r="Y1337" s="45">
        <v>0</v>
      </c>
      <c r="AA1337" s="4">
        <v>1</v>
      </c>
      <c r="AB1337" s="4">
        <v>100</v>
      </c>
      <c r="AC1337" s="4">
        <v>1</v>
      </c>
      <c r="AD1337" s="4">
        <v>1</v>
      </c>
      <c r="AE1337" s="45" t="s">
        <v>16461</v>
      </c>
      <c r="AF1337" s="45" t="s">
        <v>16457</v>
      </c>
      <c r="AG1337" s="45" t="s">
        <v>16459</v>
      </c>
      <c r="AH1337" s="45" t="s">
        <v>16453</v>
      </c>
      <c r="AI1337" s="45" t="s">
        <v>16455</v>
      </c>
      <c r="AJ1337" s="63" t="s">
        <v>20419</v>
      </c>
      <c r="AK1337" s="63" t="s">
        <v>20418</v>
      </c>
      <c r="AL1337" s="4">
        <v>0</v>
      </c>
      <c r="AM1337" s="43">
        <f>IF(AND(L1337="WEAPON",OR(R1337=0,R1337=1,R1337=2)),[1]装备基础and强化!$V$7,IF(AND(L1337="LEFTRING",OR(R1337=0,R1337=1,R1337=2)),[1]装备基础and强化!$W$7,IF(AND(L1337="RIGHTRING",OR(R1337=0,R1337=1,R1337=2)),[1]装备基础and强化!$X$7,IF(AND(L1337="NECKLACE",OR(R1337=0,R1337=1,R1337=2)),[1]装备基础and强化!$Y$7,0))))</f>
        <v>0</v>
      </c>
      <c r="AN1337" s="43">
        <f>IF(AND(L1337="WEAPON",OR(R1337=3,R1337=4)),[1]装备基础and强化!$V$11,IF(AND(L1337="LEFTRING",OR(R1337=3,R1337=4)),[1]装备基础and强化!$W$11,IF(AND(L1337="RIGHTRING",OR(R1337=3,R1337=4)),[1]装备基础and强化!$X$11,IF(AND(L1337="NECKLACE",OR(R1337=3,R1337=4)),[1]装备基础and强化!$Y$11,0))))</f>
        <v>0</v>
      </c>
      <c r="AO1337" s="43">
        <f>IF(AND(L1337="BELT",T1337=1),[1]装备基础and强化!$AA$7,IF(AND(L1337="PANTS",T1337=1),[1]装备基础and强化!$AB$7,IF(AND(L1337="SHOES",T1337=1),[1]装备基础and强化!$AC$7,IF(AND(L1337="CLOTHES",T1337=1),[1]装备基础and强化!$AD$7,0))))</f>
        <v>0</v>
      </c>
      <c r="AP1337" s="43">
        <f>IF(AND(L1337="BELT",T1337=2),[1]装备基础and强化!$AF$7,IF(AND(L1337="PANTS",T1337=2),[1]装备基础and强化!$AG$7,IF(AND(L1337="SHOES",T1337=2),[1]装备基础and强化!$AH$7,IF(AND(L1337="CLOTHES",T1337=2),[1]装备基础and强化!$AI$7,0))))</f>
        <v>0</v>
      </c>
      <c r="AQ1337" s="43" t="e">
        <f>IF(L1337="HAT",[1]装备基础and强化!$AK$7,IF(L1337="JADE",[1]装备基础and强化!$AK$7,0))</f>
        <v>#REF!</v>
      </c>
      <c r="AR1337" s="43" t="e">
        <f t="shared" si="21"/>
        <v>#REF!</v>
      </c>
    </row>
    <row r="1338" spans="1:44" x14ac:dyDescent="0.15">
      <c r="A1338" s="43"/>
      <c r="B1338" s="5" t="s">
        <v>4508</v>
      </c>
      <c r="C1338" s="12">
        <v>21334</v>
      </c>
      <c r="D1338" s="5" t="s">
        <v>4500</v>
      </c>
      <c r="E1338" s="44" t="s">
        <v>22969</v>
      </c>
      <c r="F1338" s="4" t="s">
        <v>4509</v>
      </c>
      <c r="G1338" s="4" t="s">
        <v>4510</v>
      </c>
      <c r="H1338" s="44"/>
      <c r="I1338" s="4" t="s">
        <v>700</v>
      </c>
      <c r="J1338" s="6" t="s">
        <v>700</v>
      </c>
      <c r="K1338" s="45">
        <v>1</v>
      </c>
      <c r="L1338" s="4" t="s">
        <v>701</v>
      </c>
      <c r="M1338" s="104" t="s">
        <v>20174</v>
      </c>
      <c r="N1338" s="45">
        <v>2220300</v>
      </c>
      <c r="O1338" s="4" t="s">
        <v>14970</v>
      </c>
      <c r="P1338" s="4" t="s">
        <v>19989</v>
      </c>
      <c r="Q1338" s="4">
        <v>210</v>
      </c>
      <c r="R1338" s="4">
        <v>1</v>
      </c>
      <c r="S1338" s="4" t="s">
        <v>1707</v>
      </c>
      <c r="U1338" s="4">
        <v>3</v>
      </c>
      <c r="W1338" s="4" t="s">
        <v>4503</v>
      </c>
      <c r="X1338" s="4" t="s">
        <v>4504</v>
      </c>
      <c r="Y1338" s="45">
        <v>0</v>
      </c>
      <c r="AA1338" s="4">
        <v>1</v>
      </c>
      <c r="AB1338" s="4">
        <v>100</v>
      </c>
      <c r="AC1338" s="4">
        <v>1</v>
      </c>
      <c r="AD1338" s="4">
        <v>1</v>
      </c>
      <c r="AE1338" s="45" t="s">
        <v>16461</v>
      </c>
      <c r="AF1338" s="45" t="s">
        <v>16457</v>
      </c>
      <c r="AG1338" s="45" t="s">
        <v>16459</v>
      </c>
      <c r="AH1338" s="45" t="s">
        <v>16453</v>
      </c>
      <c r="AI1338" s="45" t="s">
        <v>16455</v>
      </c>
      <c r="AJ1338" s="63" t="s">
        <v>20419</v>
      </c>
      <c r="AK1338" s="63" t="s">
        <v>20418</v>
      </c>
      <c r="AL1338" s="45">
        <v>0</v>
      </c>
      <c r="AM1338" s="43">
        <f>IF(AND(L1338="WEAPON",OR(R1338=0,R1338=1,R1338=2)),[1]装备基础and强化!$V$7,IF(AND(L1338="LEFTRING",OR(R1338=0,R1338=1,R1338=2)),[1]装备基础and强化!$W$7,IF(AND(L1338="RIGHTRING",OR(R1338=0,R1338=1,R1338=2)),[1]装备基础and强化!$X$7,IF(AND(L1338="NECKLACE",OR(R1338=0,R1338=1,R1338=2)),[1]装备基础and强化!$Y$7,0))))</f>
        <v>0</v>
      </c>
      <c r="AN1338" s="43">
        <f>IF(AND(L1338="WEAPON",OR(R1338=3,R1338=4)),[1]装备基础and强化!$V$11,IF(AND(L1338="LEFTRING",OR(R1338=3,R1338=4)),[1]装备基础and强化!$W$11,IF(AND(L1338="RIGHTRING",OR(R1338=3,R1338=4)),[1]装备基础and强化!$X$11,IF(AND(L1338="NECKLACE",OR(R1338=3,R1338=4)),[1]装备基础and强化!$Y$11,0))))</f>
        <v>0</v>
      </c>
      <c r="AO1338" s="43">
        <f>IF(AND(L1338="BELT",T1338=1),[1]装备基础and强化!$AA$7,IF(AND(L1338="PANTS",T1338=1),[1]装备基础and强化!$AB$7,IF(AND(L1338="SHOES",T1338=1),[1]装备基础and强化!$AC$7,IF(AND(L1338="CLOTHES",T1338=1),[1]装备基础and强化!$AD$7,0))))</f>
        <v>0</v>
      </c>
      <c r="AP1338" s="43">
        <f>IF(AND(L1338="BELT",T1338=2),[1]装备基础and强化!$AF$7,IF(AND(L1338="PANTS",T1338=2),[1]装备基础and强化!$AG$7,IF(AND(L1338="SHOES",T1338=2),[1]装备基础and强化!$AH$7,IF(AND(L1338="CLOTHES",T1338=2),[1]装备基础and强化!$AI$7,0))))</f>
        <v>0</v>
      </c>
      <c r="AQ1338" s="43" t="e">
        <f>IF(L1338="HAT",[1]装备基础and强化!$AK$7,IF(L1338="JADE",[1]装备基础and强化!$AK$7,0))</f>
        <v>#REF!</v>
      </c>
      <c r="AR1338" s="43" t="e">
        <f t="shared" si="21"/>
        <v>#REF!</v>
      </c>
    </row>
    <row r="1339" spans="1:44" x14ac:dyDescent="0.15">
      <c r="A1339" s="43"/>
      <c r="B1339" s="5" t="s">
        <v>4511</v>
      </c>
      <c r="C1339" s="12">
        <v>21335</v>
      </c>
      <c r="D1339" s="5" t="s">
        <v>4500</v>
      </c>
      <c r="E1339" s="44" t="s">
        <v>22970</v>
      </c>
      <c r="F1339" s="4" t="s">
        <v>4512</v>
      </c>
      <c r="G1339" s="4" t="s">
        <v>4513</v>
      </c>
      <c r="H1339" s="44"/>
      <c r="I1339" s="4" t="s">
        <v>700</v>
      </c>
      <c r="J1339" s="6" t="s">
        <v>700</v>
      </c>
      <c r="K1339" s="45">
        <v>1</v>
      </c>
      <c r="L1339" s="4" t="s">
        <v>701</v>
      </c>
      <c r="M1339" s="104" t="s">
        <v>20175</v>
      </c>
      <c r="N1339" s="45">
        <v>2220400</v>
      </c>
      <c r="O1339" s="4" t="s">
        <v>4526</v>
      </c>
      <c r="P1339" s="4" t="s">
        <v>19989</v>
      </c>
      <c r="Q1339" s="4">
        <v>210</v>
      </c>
      <c r="R1339" s="4">
        <v>1</v>
      </c>
      <c r="S1339" s="4" t="s">
        <v>1707</v>
      </c>
      <c r="U1339" s="4">
        <v>4</v>
      </c>
      <c r="W1339" s="4" t="s">
        <v>4503</v>
      </c>
      <c r="X1339" s="4" t="s">
        <v>4504</v>
      </c>
      <c r="Y1339" s="45">
        <v>0</v>
      </c>
      <c r="AA1339" s="4">
        <v>1</v>
      </c>
      <c r="AB1339" s="4">
        <v>100</v>
      </c>
      <c r="AC1339" s="4">
        <v>1</v>
      </c>
      <c r="AD1339" s="4">
        <v>1</v>
      </c>
      <c r="AE1339" s="45" t="s">
        <v>16461</v>
      </c>
      <c r="AF1339" s="45" t="s">
        <v>16457</v>
      </c>
      <c r="AG1339" s="45" t="s">
        <v>16459</v>
      </c>
      <c r="AH1339" s="45" t="s">
        <v>16453</v>
      </c>
      <c r="AI1339" s="45" t="s">
        <v>16455</v>
      </c>
      <c r="AJ1339" s="63" t="s">
        <v>20419</v>
      </c>
      <c r="AK1339" s="63" t="s">
        <v>20418</v>
      </c>
      <c r="AL1339" s="4">
        <v>0</v>
      </c>
      <c r="AM1339" s="43">
        <f>IF(AND(L1339="WEAPON",OR(R1339=0,R1339=1,R1339=2)),[1]装备基础and强化!$V$7,IF(AND(L1339="LEFTRING",OR(R1339=0,R1339=1,R1339=2)),[1]装备基础and强化!$W$7,IF(AND(L1339="RIGHTRING",OR(R1339=0,R1339=1,R1339=2)),[1]装备基础and强化!$X$7,IF(AND(L1339="NECKLACE",OR(R1339=0,R1339=1,R1339=2)),[1]装备基础and强化!$Y$7,0))))</f>
        <v>0</v>
      </c>
      <c r="AN1339" s="43">
        <f>IF(AND(L1339="WEAPON",OR(R1339=3,R1339=4)),[1]装备基础and强化!$V$11,IF(AND(L1339="LEFTRING",OR(R1339=3,R1339=4)),[1]装备基础and强化!$W$11,IF(AND(L1339="RIGHTRING",OR(R1339=3,R1339=4)),[1]装备基础and强化!$X$11,IF(AND(L1339="NECKLACE",OR(R1339=3,R1339=4)),[1]装备基础and强化!$Y$11,0))))</f>
        <v>0</v>
      </c>
      <c r="AO1339" s="43">
        <f>IF(AND(L1339="BELT",T1339=1),[1]装备基础and强化!$AA$7,IF(AND(L1339="PANTS",T1339=1),[1]装备基础and强化!$AB$7,IF(AND(L1339="SHOES",T1339=1),[1]装备基础and强化!$AC$7,IF(AND(L1339="CLOTHES",T1339=1),[1]装备基础and强化!$AD$7,0))))</f>
        <v>0</v>
      </c>
      <c r="AP1339" s="43">
        <f>IF(AND(L1339="BELT",T1339=2),[1]装备基础and强化!$AF$7,IF(AND(L1339="PANTS",T1339=2),[1]装备基础and强化!$AG$7,IF(AND(L1339="SHOES",T1339=2),[1]装备基础and强化!$AH$7,IF(AND(L1339="CLOTHES",T1339=2),[1]装备基础and强化!$AI$7,0))))</f>
        <v>0</v>
      </c>
      <c r="AQ1339" s="43" t="e">
        <f>IF(L1339="HAT",[1]装备基础and强化!$AK$7,IF(L1339="JADE",[1]装备基础and强化!$AK$7,0))</f>
        <v>#REF!</v>
      </c>
      <c r="AR1339" s="43" t="e">
        <f t="shared" si="21"/>
        <v>#REF!</v>
      </c>
    </row>
    <row r="1340" spans="1:44" x14ac:dyDescent="0.15">
      <c r="A1340" s="43"/>
      <c r="B1340" s="5" t="s">
        <v>4514</v>
      </c>
      <c r="C1340" s="12">
        <v>21336</v>
      </c>
      <c r="D1340" s="5" t="s">
        <v>4500</v>
      </c>
      <c r="E1340" s="44" t="s">
        <v>22971</v>
      </c>
      <c r="F1340" s="4" t="s">
        <v>4515</v>
      </c>
      <c r="G1340" s="4" t="s">
        <v>4516</v>
      </c>
      <c r="H1340" s="44"/>
      <c r="I1340" s="4" t="s">
        <v>700</v>
      </c>
      <c r="J1340" s="6" t="s">
        <v>700</v>
      </c>
      <c r="K1340" s="45">
        <v>1</v>
      </c>
      <c r="L1340" s="4" t="s">
        <v>701</v>
      </c>
      <c r="M1340" s="104" t="s">
        <v>26311</v>
      </c>
      <c r="N1340" s="45">
        <v>2220500</v>
      </c>
      <c r="O1340" s="4" t="s">
        <v>14971</v>
      </c>
      <c r="P1340" s="4" t="s">
        <v>19989</v>
      </c>
      <c r="Q1340" s="4">
        <v>210</v>
      </c>
      <c r="R1340" s="4">
        <v>1</v>
      </c>
      <c r="S1340" s="4" t="s">
        <v>1707</v>
      </c>
      <c r="U1340" s="4">
        <v>5</v>
      </c>
      <c r="W1340" s="4" t="s">
        <v>4503</v>
      </c>
      <c r="X1340" s="4" t="s">
        <v>4504</v>
      </c>
      <c r="Y1340" s="45">
        <v>0</v>
      </c>
      <c r="AA1340" s="4">
        <v>1</v>
      </c>
      <c r="AB1340" s="4">
        <v>100</v>
      </c>
      <c r="AC1340" s="4">
        <v>1</v>
      </c>
      <c r="AD1340" s="4">
        <v>1</v>
      </c>
      <c r="AE1340" s="45" t="s">
        <v>16461</v>
      </c>
      <c r="AF1340" s="45" t="s">
        <v>16457</v>
      </c>
      <c r="AG1340" s="45" t="s">
        <v>16459</v>
      </c>
      <c r="AH1340" s="45" t="s">
        <v>16453</v>
      </c>
      <c r="AI1340" s="45" t="s">
        <v>16455</v>
      </c>
      <c r="AJ1340" s="63" t="s">
        <v>20419</v>
      </c>
      <c r="AK1340" s="63" t="s">
        <v>20418</v>
      </c>
      <c r="AL1340" s="45">
        <v>0</v>
      </c>
      <c r="AM1340" s="43">
        <f>IF(AND(L1340="WEAPON",OR(R1340=0,R1340=1,R1340=2)),[1]装备基础and强化!$V$7,IF(AND(L1340="LEFTRING",OR(R1340=0,R1340=1,R1340=2)),[1]装备基础and强化!$W$7,IF(AND(L1340="RIGHTRING",OR(R1340=0,R1340=1,R1340=2)),[1]装备基础and强化!$X$7,IF(AND(L1340="NECKLACE",OR(R1340=0,R1340=1,R1340=2)),[1]装备基础and强化!$Y$7,0))))</f>
        <v>0</v>
      </c>
      <c r="AN1340" s="43">
        <f>IF(AND(L1340="WEAPON",OR(R1340=3,R1340=4)),[1]装备基础and强化!$V$11,IF(AND(L1340="LEFTRING",OR(R1340=3,R1340=4)),[1]装备基础and强化!$W$11,IF(AND(L1340="RIGHTRING",OR(R1340=3,R1340=4)),[1]装备基础and强化!$X$11,IF(AND(L1340="NECKLACE",OR(R1340=3,R1340=4)),[1]装备基础and强化!$Y$11,0))))</f>
        <v>0</v>
      </c>
      <c r="AO1340" s="43">
        <f>IF(AND(L1340="BELT",T1340=1),[1]装备基础and强化!$AA$7,IF(AND(L1340="PANTS",T1340=1),[1]装备基础and强化!$AB$7,IF(AND(L1340="SHOES",T1340=1),[1]装备基础and强化!$AC$7,IF(AND(L1340="CLOTHES",T1340=1),[1]装备基础and强化!$AD$7,0))))</f>
        <v>0</v>
      </c>
      <c r="AP1340" s="43">
        <f>IF(AND(L1340="BELT",T1340=2),[1]装备基础and强化!$AF$7,IF(AND(L1340="PANTS",T1340=2),[1]装备基础and强化!$AG$7,IF(AND(L1340="SHOES",T1340=2),[1]装备基础and强化!$AH$7,IF(AND(L1340="CLOTHES",T1340=2),[1]装备基础and强化!$AI$7,0))))</f>
        <v>0</v>
      </c>
      <c r="AQ1340" s="43" t="e">
        <f>IF(L1340="HAT",[1]装备基础and强化!$AK$7,IF(L1340="JADE",[1]装备基础and强化!$AK$7,0))</f>
        <v>#REF!</v>
      </c>
      <c r="AR1340" s="43" t="e">
        <f t="shared" si="21"/>
        <v>#REF!</v>
      </c>
    </row>
    <row r="1341" spans="1:44" x14ac:dyDescent="0.15">
      <c r="A1341" s="43"/>
      <c r="B1341" s="5" t="s">
        <v>4517</v>
      </c>
      <c r="C1341" s="12">
        <v>21337</v>
      </c>
      <c r="D1341" s="5" t="s">
        <v>4500</v>
      </c>
      <c r="E1341" s="44" t="s">
        <v>22972</v>
      </c>
      <c r="F1341" s="4" t="s">
        <v>4518</v>
      </c>
      <c r="G1341" s="4" t="s">
        <v>4519</v>
      </c>
      <c r="H1341" s="44"/>
      <c r="I1341" s="4" t="s">
        <v>700</v>
      </c>
      <c r="J1341" s="6" t="s">
        <v>700</v>
      </c>
      <c r="K1341" s="45">
        <v>1</v>
      </c>
      <c r="L1341" s="4" t="s">
        <v>701</v>
      </c>
      <c r="M1341" s="104" t="s">
        <v>26312</v>
      </c>
      <c r="N1341" s="45">
        <v>2220600</v>
      </c>
      <c r="O1341" s="4" t="s">
        <v>14972</v>
      </c>
      <c r="P1341" s="4" t="s">
        <v>19989</v>
      </c>
      <c r="Q1341" s="4">
        <v>210</v>
      </c>
      <c r="R1341" s="4">
        <v>1</v>
      </c>
      <c r="S1341" s="4" t="s">
        <v>1707</v>
      </c>
      <c r="U1341" s="4">
        <v>6</v>
      </c>
      <c r="W1341" s="4" t="s">
        <v>4503</v>
      </c>
      <c r="X1341" s="4" t="s">
        <v>4504</v>
      </c>
      <c r="Y1341" s="45">
        <v>0</v>
      </c>
      <c r="AA1341" s="4">
        <v>1</v>
      </c>
      <c r="AB1341" s="4">
        <v>100</v>
      </c>
      <c r="AC1341" s="4">
        <v>1</v>
      </c>
      <c r="AD1341" s="4">
        <v>1</v>
      </c>
      <c r="AE1341" s="45" t="s">
        <v>16461</v>
      </c>
      <c r="AF1341" s="45" t="s">
        <v>16457</v>
      </c>
      <c r="AG1341" s="45" t="s">
        <v>16459</v>
      </c>
      <c r="AH1341" s="45" t="s">
        <v>16453</v>
      </c>
      <c r="AI1341" s="45" t="s">
        <v>16455</v>
      </c>
      <c r="AJ1341" s="63" t="s">
        <v>20419</v>
      </c>
      <c r="AK1341" s="63" t="s">
        <v>20418</v>
      </c>
      <c r="AL1341" s="4">
        <v>0</v>
      </c>
      <c r="AM1341" s="43">
        <f>IF(AND(L1341="WEAPON",OR(R1341=0,R1341=1,R1341=2)),[1]装备基础and强化!$V$7,IF(AND(L1341="LEFTRING",OR(R1341=0,R1341=1,R1341=2)),[1]装备基础and强化!$W$7,IF(AND(L1341="RIGHTRING",OR(R1341=0,R1341=1,R1341=2)),[1]装备基础and强化!$X$7,IF(AND(L1341="NECKLACE",OR(R1341=0,R1341=1,R1341=2)),[1]装备基础and强化!$Y$7,0))))</f>
        <v>0</v>
      </c>
      <c r="AN1341" s="43">
        <f>IF(AND(L1341="WEAPON",OR(R1341=3,R1341=4)),[1]装备基础and强化!$V$11,IF(AND(L1341="LEFTRING",OR(R1341=3,R1341=4)),[1]装备基础and强化!$W$11,IF(AND(L1341="RIGHTRING",OR(R1341=3,R1341=4)),[1]装备基础and强化!$X$11,IF(AND(L1341="NECKLACE",OR(R1341=3,R1341=4)),[1]装备基础and强化!$Y$11,0))))</f>
        <v>0</v>
      </c>
      <c r="AO1341" s="43">
        <f>IF(AND(L1341="BELT",T1341=1),[1]装备基础and强化!$AA$7,IF(AND(L1341="PANTS",T1341=1),[1]装备基础and强化!$AB$7,IF(AND(L1341="SHOES",T1341=1),[1]装备基础and强化!$AC$7,IF(AND(L1341="CLOTHES",T1341=1),[1]装备基础and强化!$AD$7,0))))</f>
        <v>0</v>
      </c>
      <c r="AP1341" s="43">
        <f>IF(AND(L1341="BELT",T1341=2),[1]装备基础and强化!$AF$7,IF(AND(L1341="PANTS",T1341=2),[1]装备基础and强化!$AG$7,IF(AND(L1341="SHOES",T1341=2),[1]装备基础and强化!$AH$7,IF(AND(L1341="CLOTHES",T1341=2),[1]装备基础and强化!$AI$7,0))))</f>
        <v>0</v>
      </c>
      <c r="AQ1341" s="43" t="e">
        <f>IF(L1341="HAT",[1]装备基础and强化!$AK$7,IF(L1341="JADE",[1]装备基础and强化!$AK$7,0))</f>
        <v>#REF!</v>
      </c>
      <c r="AR1341" s="43" t="e">
        <f t="shared" si="21"/>
        <v>#REF!</v>
      </c>
    </row>
    <row r="1342" spans="1:44" x14ac:dyDescent="0.15">
      <c r="A1342" s="43"/>
      <c r="B1342" s="5" t="s">
        <v>4520</v>
      </c>
      <c r="C1342" s="12">
        <v>21338</v>
      </c>
      <c r="D1342" s="5" t="s">
        <v>4500</v>
      </c>
      <c r="E1342" s="44" t="s">
        <v>22973</v>
      </c>
      <c r="F1342" s="4" t="s">
        <v>4521</v>
      </c>
      <c r="G1342" s="4" t="s">
        <v>4522</v>
      </c>
      <c r="H1342" s="44"/>
      <c r="I1342" s="4" t="s">
        <v>700</v>
      </c>
      <c r="J1342" s="6" t="s">
        <v>700</v>
      </c>
      <c r="K1342" s="45">
        <v>1</v>
      </c>
      <c r="L1342" s="4" t="s">
        <v>701</v>
      </c>
      <c r="M1342" s="104" t="s">
        <v>26313</v>
      </c>
      <c r="N1342" s="45">
        <v>2220700</v>
      </c>
      <c r="O1342" s="4" t="s">
        <v>14973</v>
      </c>
      <c r="P1342" s="4" t="s">
        <v>19989</v>
      </c>
      <c r="Q1342" s="4">
        <v>210</v>
      </c>
      <c r="R1342" s="4">
        <v>1</v>
      </c>
      <c r="S1342" s="4" t="s">
        <v>1707</v>
      </c>
      <c r="U1342" s="4">
        <v>7</v>
      </c>
      <c r="W1342" s="4" t="s">
        <v>4503</v>
      </c>
      <c r="X1342" s="4" t="s">
        <v>4504</v>
      </c>
      <c r="Y1342" s="45">
        <v>0</v>
      </c>
      <c r="AA1342" s="4">
        <v>1</v>
      </c>
      <c r="AB1342" s="4">
        <v>100</v>
      </c>
      <c r="AC1342" s="4">
        <v>1</v>
      </c>
      <c r="AD1342" s="4">
        <v>1</v>
      </c>
      <c r="AE1342" s="45" t="s">
        <v>16461</v>
      </c>
      <c r="AF1342" s="45" t="s">
        <v>16457</v>
      </c>
      <c r="AG1342" s="45" t="s">
        <v>16459</v>
      </c>
      <c r="AH1342" s="45" t="s">
        <v>16453</v>
      </c>
      <c r="AI1342" s="45" t="s">
        <v>16455</v>
      </c>
      <c r="AJ1342" s="63" t="s">
        <v>20419</v>
      </c>
      <c r="AK1342" s="63" t="s">
        <v>20418</v>
      </c>
      <c r="AL1342" s="45">
        <v>0</v>
      </c>
      <c r="AM1342" s="43">
        <f>IF(AND(L1342="WEAPON",OR(R1342=0,R1342=1,R1342=2)),[1]装备基础and强化!$V$7,IF(AND(L1342="LEFTRING",OR(R1342=0,R1342=1,R1342=2)),[1]装备基础and强化!$W$7,IF(AND(L1342="RIGHTRING",OR(R1342=0,R1342=1,R1342=2)),[1]装备基础and强化!$X$7,IF(AND(L1342="NECKLACE",OR(R1342=0,R1342=1,R1342=2)),[1]装备基础and强化!$Y$7,0))))</f>
        <v>0</v>
      </c>
      <c r="AN1342" s="43">
        <f>IF(AND(L1342="WEAPON",OR(R1342=3,R1342=4)),[1]装备基础and强化!$V$11,IF(AND(L1342="LEFTRING",OR(R1342=3,R1342=4)),[1]装备基础and强化!$W$11,IF(AND(L1342="RIGHTRING",OR(R1342=3,R1342=4)),[1]装备基础and强化!$X$11,IF(AND(L1342="NECKLACE",OR(R1342=3,R1342=4)),[1]装备基础and强化!$Y$11,0))))</f>
        <v>0</v>
      </c>
      <c r="AO1342" s="43">
        <f>IF(AND(L1342="BELT",T1342=1),[1]装备基础and强化!$AA$7,IF(AND(L1342="PANTS",T1342=1),[1]装备基础and强化!$AB$7,IF(AND(L1342="SHOES",T1342=1),[1]装备基础and强化!$AC$7,IF(AND(L1342="CLOTHES",T1342=1),[1]装备基础and强化!$AD$7,0))))</f>
        <v>0</v>
      </c>
      <c r="AP1342" s="43">
        <f>IF(AND(L1342="BELT",T1342=2),[1]装备基础and强化!$AF$7,IF(AND(L1342="PANTS",T1342=2),[1]装备基础and强化!$AG$7,IF(AND(L1342="SHOES",T1342=2),[1]装备基础and强化!$AH$7,IF(AND(L1342="CLOTHES",T1342=2),[1]装备基础and强化!$AI$7,0))))</f>
        <v>0</v>
      </c>
      <c r="AQ1342" s="43" t="e">
        <f>IF(L1342="HAT",[1]装备基础and强化!$AK$7,IF(L1342="JADE",[1]装备基础and强化!$AK$7,0))</f>
        <v>#REF!</v>
      </c>
      <c r="AR1342" s="43" t="e">
        <f t="shared" si="21"/>
        <v>#REF!</v>
      </c>
    </row>
    <row r="1343" spans="1:44" x14ac:dyDescent="0.15">
      <c r="A1343" s="43"/>
      <c r="B1343" s="5" t="s">
        <v>4523</v>
      </c>
      <c r="C1343" s="12">
        <v>21339</v>
      </c>
      <c r="D1343" s="5" t="s">
        <v>4500</v>
      </c>
      <c r="E1343" s="44" t="s">
        <v>22974</v>
      </c>
      <c r="F1343" s="4" t="s">
        <v>4524</v>
      </c>
      <c r="G1343" s="4" t="s">
        <v>4525</v>
      </c>
      <c r="H1343" s="44"/>
      <c r="I1343" s="4" t="s">
        <v>700</v>
      </c>
      <c r="J1343" s="6" t="s">
        <v>700</v>
      </c>
      <c r="K1343" s="45">
        <v>1</v>
      </c>
      <c r="L1343" s="4" t="s">
        <v>701</v>
      </c>
      <c r="M1343" s="104" t="s">
        <v>26314</v>
      </c>
      <c r="N1343" s="45">
        <v>2220800</v>
      </c>
      <c r="O1343" s="4" t="s">
        <v>14974</v>
      </c>
      <c r="P1343" s="4" t="s">
        <v>19989</v>
      </c>
      <c r="Q1343" s="4">
        <v>210</v>
      </c>
      <c r="R1343" s="4">
        <v>1</v>
      </c>
      <c r="S1343" s="4" t="s">
        <v>1707</v>
      </c>
      <c r="U1343" s="4">
        <v>8</v>
      </c>
      <c r="W1343" s="4" t="s">
        <v>4503</v>
      </c>
      <c r="X1343" s="4" t="s">
        <v>4504</v>
      </c>
      <c r="Y1343" s="45">
        <v>0</v>
      </c>
      <c r="AA1343" s="4">
        <v>1</v>
      </c>
      <c r="AB1343" s="4">
        <v>100</v>
      </c>
      <c r="AC1343" s="4">
        <v>1</v>
      </c>
      <c r="AD1343" s="4">
        <v>1</v>
      </c>
      <c r="AE1343" s="45" t="s">
        <v>16461</v>
      </c>
      <c r="AF1343" s="45" t="s">
        <v>16457</v>
      </c>
      <c r="AG1343" s="45" t="s">
        <v>16459</v>
      </c>
      <c r="AH1343" s="45" t="s">
        <v>16453</v>
      </c>
      <c r="AI1343" s="45" t="s">
        <v>16455</v>
      </c>
      <c r="AJ1343" s="63" t="s">
        <v>20419</v>
      </c>
      <c r="AK1343" s="63" t="s">
        <v>20418</v>
      </c>
      <c r="AL1343" s="4">
        <v>0</v>
      </c>
      <c r="AM1343" s="43">
        <f>IF(AND(L1343="WEAPON",OR(R1343=0,R1343=1,R1343=2)),[1]装备基础and强化!$V$7,IF(AND(L1343="LEFTRING",OR(R1343=0,R1343=1,R1343=2)),[1]装备基础and强化!$W$7,IF(AND(L1343="RIGHTRING",OR(R1343=0,R1343=1,R1343=2)),[1]装备基础and强化!$X$7,IF(AND(L1343="NECKLACE",OR(R1343=0,R1343=1,R1343=2)),[1]装备基础and强化!$Y$7,0))))</f>
        <v>0</v>
      </c>
      <c r="AN1343" s="43">
        <f>IF(AND(L1343="WEAPON",OR(R1343=3,R1343=4)),[1]装备基础and强化!$V$11,IF(AND(L1343="LEFTRING",OR(R1343=3,R1343=4)),[1]装备基础and强化!$W$11,IF(AND(L1343="RIGHTRING",OR(R1343=3,R1343=4)),[1]装备基础and强化!$X$11,IF(AND(L1343="NECKLACE",OR(R1343=3,R1343=4)),[1]装备基础and强化!$Y$11,0))))</f>
        <v>0</v>
      </c>
      <c r="AO1343" s="43">
        <f>IF(AND(L1343="BELT",T1343=1),[1]装备基础and强化!$AA$7,IF(AND(L1343="PANTS",T1343=1),[1]装备基础and强化!$AB$7,IF(AND(L1343="SHOES",T1343=1),[1]装备基础and强化!$AC$7,IF(AND(L1343="CLOTHES",T1343=1),[1]装备基础and强化!$AD$7,0))))</f>
        <v>0</v>
      </c>
      <c r="AP1343" s="43">
        <f>IF(AND(L1343="BELT",T1343=2),[1]装备基础and强化!$AF$7,IF(AND(L1343="PANTS",T1343=2),[1]装备基础and强化!$AG$7,IF(AND(L1343="SHOES",T1343=2),[1]装备基础and强化!$AH$7,IF(AND(L1343="CLOTHES",T1343=2),[1]装备基础and强化!$AI$7,0))))</f>
        <v>0</v>
      </c>
      <c r="AQ1343" s="43" t="e">
        <f>IF(L1343="HAT",[1]装备基础and强化!$AK$7,IF(L1343="JADE",[1]装备基础and强化!$AK$7,0))</f>
        <v>#REF!</v>
      </c>
      <c r="AR1343" s="43" t="e">
        <f t="shared" si="21"/>
        <v>#REF!</v>
      </c>
    </row>
    <row r="1344" spans="1:44" x14ac:dyDescent="0.15">
      <c r="A1344" s="43"/>
      <c r="B1344" s="5" t="s">
        <v>4527</v>
      </c>
      <c r="C1344" s="12">
        <v>21340</v>
      </c>
      <c r="D1344" s="5" t="s">
        <v>4528</v>
      </c>
      <c r="E1344" s="44" t="s">
        <v>22975</v>
      </c>
      <c r="F1344" s="4" t="s">
        <v>4529</v>
      </c>
      <c r="G1344" s="4" t="s">
        <v>4530</v>
      </c>
      <c r="H1344" s="44"/>
      <c r="I1344" s="4" t="s">
        <v>700</v>
      </c>
      <c r="J1344" s="6" t="s">
        <v>700</v>
      </c>
      <c r="K1344" s="45">
        <v>1</v>
      </c>
      <c r="L1344" s="4" t="s">
        <v>701</v>
      </c>
      <c r="M1344" s="104" t="s">
        <v>26315</v>
      </c>
      <c r="N1344" s="45">
        <v>2250100</v>
      </c>
      <c r="O1344" s="4" t="s">
        <v>14975</v>
      </c>
      <c r="P1344" s="4" t="s">
        <v>19989</v>
      </c>
      <c r="Q1344" s="4">
        <v>240</v>
      </c>
      <c r="R1344" s="4">
        <v>1</v>
      </c>
      <c r="S1344" s="4" t="s">
        <v>1738</v>
      </c>
      <c r="U1344" s="4">
        <v>1</v>
      </c>
      <c r="W1344" s="4" t="s">
        <v>4531</v>
      </c>
      <c r="X1344" s="4" t="s">
        <v>4532</v>
      </c>
      <c r="Y1344" s="45">
        <v>0</v>
      </c>
      <c r="AA1344" s="4">
        <v>1</v>
      </c>
      <c r="AB1344" s="4">
        <v>100</v>
      </c>
      <c r="AC1344" s="4">
        <v>1</v>
      </c>
      <c r="AD1344" s="4">
        <v>1</v>
      </c>
      <c r="AE1344" s="45" t="s">
        <v>16461</v>
      </c>
      <c r="AF1344" s="45" t="s">
        <v>16457</v>
      </c>
      <c r="AG1344" s="45" t="s">
        <v>16459</v>
      </c>
      <c r="AH1344" s="45" t="s">
        <v>16453</v>
      </c>
      <c r="AI1344" s="45" t="s">
        <v>16455</v>
      </c>
      <c r="AJ1344" s="63" t="s">
        <v>20419</v>
      </c>
      <c r="AK1344" s="63" t="s">
        <v>20418</v>
      </c>
      <c r="AL1344" s="45">
        <v>0</v>
      </c>
      <c r="AM1344" s="43">
        <f>IF(AND(L1344="WEAPON",OR(R1344=0,R1344=1,R1344=2)),[1]装备基础and强化!$V$7,IF(AND(L1344="LEFTRING",OR(R1344=0,R1344=1,R1344=2)),[1]装备基础and强化!$W$7,IF(AND(L1344="RIGHTRING",OR(R1344=0,R1344=1,R1344=2)),[1]装备基础and强化!$X$7,IF(AND(L1344="NECKLACE",OR(R1344=0,R1344=1,R1344=2)),[1]装备基础and强化!$Y$7,0))))</f>
        <v>0</v>
      </c>
      <c r="AN1344" s="43">
        <f>IF(AND(L1344="WEAPON",OR(R1344=3,R1344=4)),[1]装备基础and强化!$V$11,IF(AND(L1344="LEFTRING",OR(R1344=3,R1344=4)),[1]装备基础and强化!$W$11,IF(AND(L1344="RIGHTRING",OR(R1344=3,R1344=4)),[1]装备基础and强化!$X$11,IF(AND(L1344="NECKLACE",OR(R1344=3,R1344=4)),[1]装备基础and强化!$Y$11,0))))</f>
        <v>0</v>
      </c>
      <c r="AO1344" s="43">
        <f>IF(AND(L1344="BELT",T1344=1),[1]装备基础and强化!$AA$7,IF(AND(L1344="PANTS",T1344=1),[1]装备基础and强化!$AB$7,IF(AND(L1344="SHOES",T1344=1),[1]装备基础and强化!$AC$7,IF(AND(L1344="CLOTHES",T1344=1),[1]装备基础and强化!$AD$7,0))))</f>
        <v>0</v>
      </c>
      <c r="AP1344" s="43">
        <f>IF(AND(L1344="BELT",T1344=2),[1]装备基础and强化!$AF$7,IF(AND(L1344="PANTS",T1344=2),[1]装备基础and强化!$AG$7,IF(AND(L1344="SHOES",T1344=2),[1]装备基础and强化!$AH$7,IF(AND(L1344="CLOTHES",T1344=2),[1]装备基础and强化!$AI$7,0))))</f>
        <v>0</v>
      </c>
      <c r="AQ1344" s="43" t="e">
        <f>IF(L1344="HAT",[1]装备基础and强化!$AK$7,IF(L1344="JADE",[1]装备基础and强化!$AK$7,0))</f>
        <v>#REF!</v>
      </c>
      <c r="AR1344" s="43" t="e">
        <f t="shared" si="21"/>
        <v>#REF!</v>
      </c>
    </row>
    <row r="1345" spans="1:44" x14ac:dyDescent="0.15">
      <c r="A1345" s="43"/>
      <c r="B1345" s="5" t="s">
        <v>4533</v>
      </c>
      <c r="C1345" s="12">
        <v>21341</v>
      </c>
      <c r="D1345" s="5" t="s">
        <v>4528</v>
      </c>
      <c r="E1345" s="44" t="s">
        <v>22976</v>
      </c>
      <c r="F1345" s="4" t="s">
        <v>4534</v>
      </c>
      <c r="G1345" s="4" t="s">
        <v>4535</v>
      </c>
      <c r="H1345" s="44"/>
      <c r="I1345" s="4" t="s">
        <v>700</v>
      </c>
      <c r="J1345" s="6" t="s">
        <v>700</v>
      </c>
      <c r="K1345" s="45">
        <v>1</v>
      </c>
      <c r="L1345" s="4" t="s">
        <v>701</v>
      </c>
      <c r="M1345" s="104" t="s">
        <v>26316</v>
      </c>
      <c r="N1345" s="45">
        <v>2250200</v>
      </c>
      <c r="O1345" s="4" t="s">
        <v>14976</v>
      </c>
      <c r="P1345" s="4" t="s">
        <v>19989</v>
      </c>
      <c r="Q1345" s="4">
        <v>240</v>
      </c>
      <c r="R1345" s="4">
        <v>1</v>
      </c>
      <c r="S1345" s="4" t="s">
        <v>1738</v>
      </c>
      <c r="U1345" s="4">
        <v>2</v>
      </c>
      <c r="W1345" s="4" t="s">
        <v>4531</v>
      </c>
      <c r="X1345" s="4" t="s">
        <v>4532</v>
      </c>
      <c r="Y1345" s="45">
        <v>0</v>
      </c>
      <c r="AA1345" s="4">
        <v>1</v>
      </c>
      <c r="AB1345" s="4">
        <v>100</v>
      </c>
      <c r="AC1345" s="4">
        <v>1</v>
      </c>
      <c r="AD1345" s="4">
        <v>1</v>
      </c>
      <c r="AE1345" s="45" t="s">
        <v>16461</v>
      </c>
      <c r="AF1345" s="45" t="s">
        <v>16457</v>
      </c>
      <c r="AG1345" s="45" t="s">
        <v>16459</v>
      </c>
      <c r="AH1345" s="45" t="s">
        <v>16453</v>
      </c>
      <c r="AI1345" s="45" t="s">
        <v>16455</v>
      </c>
      <c r="AJ1345" s="63" t="s">
        <v>20419</v>
      </c>
      <c r="AK1345" s="63" t="s">
        <v>20418</v>
      </c>
      <c r="AL1345" s="4">
        <v>0</v>
      </c>
      <c r="AM1345" s="43">
        <f>IF(AND(L1345="WEAPON",OR(R1345=0,R1345=1,R1345=2)),[1]装备基础and强化!$V$7,IF(AND(L1345="LEFTRING",OR(R1345=0,R1345=1,R1345=2)),[1]装备基础and强化!$W$7,IF(AND(L1345="RIGHTRING",OR(R1345=0,R1345=1,R1345=2)),[1]装备基础and强化!$X$7,IF(AND(L1345="NECKLACE",OR(R1345=0,R1345=1,R1345=2)),[1]装备基础and强化!$Y$7,0))))</f>
        <v>0</v>
      </c>
      <c r="AN1345" s="43">
        <f>IF(AND(L1345="WEAPON",OR(R1345=3,R1345=4)),[1]装备基础and强化!$V$11,IF(AND(L1345="LEFTRING",OR(R1345=3,R1345=4)),[1]装备基础and强化!$W$11,IF(AND(L1345="RIGHTRING",OR(R1345=3,R1345=4)),[1]装备基础and强化!$X$11,IF(AND(L1345="NECKLACE",OR(R1345=3,R1345=4)),[1]装备基础and强化!$Y$11,0))))</f>
        <v>0</v>
      </c>
      <c r="AO1345" s="43">
        <f>IF(AND(L1345="BELT",T1345=1),[1]装备基础and强化!$AA$7,IF(AND(L1345="PANTS",T1345=1),[1]装备基础and强化!$AB$7,IF(AND(L1345="SHOES",T1345=1),[1]装备基础and强化!$AC$7,IF(AND(L1345="CLOTHES",T1345=1),[1]装备基础and强化!$AD$7,0))))</f>
        <v>0</v>
      </c>
      <c r="AP1345" s="43">
        <f>IF(AND(L1345="BELT",T1345=2),[1]装备基础and强化!$AF$7,IF(AND(L1345="PANTS",T1345=2),[1]装备基础and强化!$AG$7,IF(AND(L1345="SHOES",T1345=2),[1]装备基础and强化!$AH$7,IF(AND(L1345="CLOTHES",T1345=2),[1]装备基础and强化!$AI$7,0))))</f>
        <v>0</v>
      </c>
      <c r="AQ1345" s="43" t="e">
        <f>IF(L1345="HAT",[1]装备基础and强化!$AK$7,IF(L1345="JADE",[1]装备基础and强化!$AK$7,0))</f>
        <v>#REF!</v>
      </c>
      <c r="AR1345" s="43" t="e">
        <f t="shared" si="21"/>
        <v>#REF!</v>
      </c>
    </row>
    <row r="1346" spans="1:44" x14ac:dyDescent="0.15">
      <c r="A1346" s="43"/>
      <c r="B1346" s="5" t="s">
        <v>4536</v>
      </c>
      <c r="C1346" s="12">
        <v>21342</v>
      </c>
      <c r="D1346" s="5" t="s">
        <v>4528</v>
      </c>
      <c r="E1346" s="44" t="s">
        <v>22977</v>
      </c>
      <c r="F1346" s="4" t="s">
        <v>4537</v>
      </c>
      <c r="G1346" s="4" t="s">
        <v>4538</v>
      </c>
      <c r="H1346" s="44"/>
      <c r="I1346" s="4" t="s">
        <v>700</v>
      </c>
      <c r="J1346" s="6" t="s">
        <v>700</v>
      </c>
      <c r="K1346" s="45">
        <v>1</v>
      </c>
      <c r="L1346" s="4" t="s">
        <v>701</v>
      </c>
      <c r="M1346" s="104" t="s">
        <v>26317</v>
      </c>
      <c r="N1346" s="45">
        <v>2250300</v>
      </c>
      <c r="O1346" s="4" t="s">
        <v>14977</v>
      </c>
      <c r="P1346" s="4" t="s">
        <v>19989</v>
      </c>
      <c r="Q1346" s="4">
        <v>240</v>
      </c>
      <c r="R1346" s="4">
        <v>1</v>
      </c>
      <c r="S1346" s="4" t="s">
        <v>1738</v>
      </c>
      <c r="U1346" s="4">
        <v>3</v>
      </c>
      <c r="W1346" s="4" t="s">
        <v>4531</v>
      </c>
      <c r="X1346" s="4" t="s">
        <v>4532</v>
      </c>
      <c r="Y1346" s="45">
        <v>0</v>
      </c>
      <c r="AA1346" s="4">
        <v>1</v>
      </c>
      <c r="AB1346" s="4">
        <v>100</v>
      </c>
      <c r="AC1346" s="4">
        <v>1</v>
      </c>
      <c r="AD1346" s="4">
        <v>1</v>
      </c>
      <c r="AE1346" s="45" t="s">
        <v>16461</v>
      </c>
      <c r="AF1346" s="45" t="s">
        <v>16457</v>
      </c>
      <c r="AG1346" s="45" t="s">
        <v>16459</v>
      </c>
      <c r="AH1346" s="45" t="s">
        <v>16453</v>
      </c>
      <c r="AI1346" s="45" t="s">
        <v>16455</v>
      </c>
      <c r="AJ1346" s="63" t="s">
        <v>20419</v>
      </c>
      <c r="AK1346" s="63" t="s">
        <v>20418</v>
      </c>
      <c r="AL1346" s="45">
        <v>0</v>
      </c>
      <c r="AM1346" s="43">
        <f>IF(AND(L1346="WEAPON",OR(R1346=0,R1346=1,R1346=2)),[1]装备基础and强化!$V$7,IF(AND(L1346="LEFTRING",OR(R1346=0,R1346=1,R1346=2)),[1]装备基础and强化!$W$7,IF(AND(L1346="RIGHTRING",OR(R1346=0,R1346=1,R1346=2)),[1]装备基础and强化!$X$7,IF(AND(L1346="NECKLACE",OR(R1346=0,R1346=1,R1346=2)),[1]装备基础and强化!$Y$7,0))))</f>
        <v>0</v>
      </c>
      <c r="AN1346" s="43">
        <f>IF(AND(L1346="WEAPON",OR(R1346=3,R1346=4)),[1]装备基础and强化!$V$11,IF(AND(L1346="LEFTRING",OR(R1346=3,R1346=4)),[1]装备基础and强化!$W$11,IF(AND(L1346="RIGHTRING",OR(R1346=3,R1346=4)),[1]装备基础and强化!$X$11,IF(AND(L1346="NECKLACE",OR(R1346=3,R1346=4)),[1]装备基础and强化!$Y$11,0))))</f>
        <v>0</v>
      </c>
      <c r="AO1346" s="43">
        <f>IF(AND(L1346="BELT",T1346=1),[1]装备基础and强化!$AA$7,IF(AND(L1346="PANTS",T1346=1),[1]装备基础and强化!$AB$7,IF(AND(L1346="SHOES",T1346=1),[1]装备基础and强化!$AC$7,IF(AND(L1346="CLOTHES",T1346=1),[1]装备基础and强化!$AD$7,0))))</f>
        <v>0</v>
      </c>
      <c r="AP1346" s="43">
        <f>IF(AND(L1346="BELT",T1346=2),[1]装备基础and强化!$AF$7,IF(AND(L1346="PANTS",T1346=2),[1]装备基础and强化!$AG$7,IF(AND(L1346="SHOES",T1346=2),[1]装备基础and强化!$AH$7,IF(AND(L1346="CLOTHES",T1346=2),[1]装备基础and强化!$AI$7,0))))</f>
        <v>0</v>
      </c>
      <c r="AQ1346" s="43" t="e">
        <f>IF(L1346="HAT",[1]装备基础and强化!$AK$7,IF(L1346="JADE",[1]装备基础and强化!$AK$7,0))</f>
        <v>#REF!</v>
      </c>
      <c r="AR1346" s="43" t="e">
        <f t="shared" si="21"/>
        <v>#REF!</v>
      </c>
    </row>
    <row r="1347" spans="1:44" x14ac:dyDescent="0.15">
      <c r="A1347" s="43"/>
      <c r="B1347" s="5" t="s">
        <v>4539</v>
      </c>
      <c r="C1347" s="12">
        <v>21343</v>
      </c>
      <c r="D1347" s="5" t="s">
        <v>4528</v>
      </c>
      <c r="E1347" s="44" t="s">
        <v>22978</v>
      </c>
      <c r="F1347" s="4" t="s">
        <v>4540</v>
      </c>
      <c r="G1347" s="4" t="s">
        <v>4541</v>
      </c>
      <c r="H1347" s="44"/>
      <c r="I1347" s="4" t="s">
        <v>700</v>
      </c>
      <c r="J1347" s="6" t="s">
        <v>700</v>
      </c>
      <c r="K1347" s="45">
        <v>1</v>
      </c>
      <c r="L1347" s="4" t="s">
        <v>701</v>
      </c>
      <c r="M1347" s="104" t="s">
        <v>26318</v>
      </c>
      <c r="N1347" s="45">
        <v>2250400</v>
      </c>
      <c r="O1347" s="4" t="s">
        <v>4554</v>
      </c>
      <c r="P1347" s="4" t="s">
        <v>19989</v>
      </c>
      <c r="Q1347" s="4">
        <v>240</v>
      </c>
      <c r="R1347" s="4">
        <v>1</v>
      </c>
      <c r="S1347" s="4" t="s">
        <v>1738</v>
      </c>
      <c r="U1347" s="4">
        <v>4</v>
      </c>
      <c r="W1347" s="4" t="s">
        <v>4531</v>
      </c>
      <c r="X1347" s="4" t="s">
        <v>4532</v>
      </c>
      <c r="Y1347" s="45">
        <v>0</v>
      </c>
      <c r="AA1347" s="4">
        <v>1</v>
      </c>
      <c r="AB1347" s="4">
        <v>100</v>
      </c>
      <c r="AC1347" s="4">
        <v>1</v>
      </c>
      <c r="AD1347" s="4">
        <v>1</v>
      </c>
      <c r="AE1347" s="45" t="s">
        <v>16461</v>
      </c>
      <c r="AF1347" s="45" t="s">
        <v>16457</v>
      </c>
      <c r="AG1347" s="45" t="s">
        <v>16459</v>
      </c>
      <c r="AH1347" s="45" t="s">
        <v>16453</v>
      </c>
      <c r="AI1347" s="45" t="s">
        <v>16455</v>
      </c>
      <c r="AJ1347" s="63" t="s">
        <v>20419</v>
      </c>
      <c r="AK1347" s="63" t="s">
        <v>20418</v>
      </c>
      <c r="AL1347" s="4">
        <v>0</v>
      </c>
      <c r="AM1347" s="43">
        <f>IF(AND(L1347="WEAPON",OR(R1347=0,R1347=1,R1347=2)),[1]装备基础and强化!$V$7,IF(AND(L1347="LEFTRING",OR(R1347=0,R1347=1,R1347=2)),[1]装备基础and强化!$W$7,IF(AND(L1347="RIGHTRING",OR(R1347=0,R1347=1,R1347=2)),[1]装备基础and强化!$X$7,IF(AND(L1347="NECKLACE",OR(R1347=0,R1347=1,R1347=2)),[1]装备基础and强化!$Y$7,0))))</f>
        <v>0</v>
      </c>
      <c r="AN1347" s="43">
        <f>IF(AND(L1347="WEAPON",OR(R1347=3,R1347=4)),[1]装备基础and强化!$V$11,IF(AND(L1347="LEFTRING",OR(R1347=3,R1347=4)),[1]装备基础and强化!$W$11,IF(AND(L1347="RIGHTRING",OR(R1347=3,R1347=4)),[1]装备基础and强化!$X$11,IF(AND(L1347="NECKLACE",OR(R1347=3,R1347=4)),[1]装备基础and强化!$Y$11,0))))</f>
        <v>0</v>
      </c>
      <c r="AO1347" s="43">
        <f>IF(AND(L1347="BELT",T1347=1),[1]装备基础and强化!$AA$7,IF(AND(L1347="PANTS",T1347=1),[1]装备基础and强化!$AB$7,IF(AND(L1347="SHOES",T1347=1),[1]装备基础and强化!$AC$7,IF(AND(L1347="CLOTHES",T1347=1),[1]装备基础and强化!$AD$7,0))))</f>
        <v>0</v>
      </c>
      <c r="AP1347" s="43">
        <f>IF(AND(L1347="BELT",T1347=2),[1]装备基础and强化!$AF$7,IF(AND(L1347="PANTS",T1347=2),[1]装备基础and强化!$AG$7,IF(AND(L1347="SHOES",T1347=2),[1]装备基础and强化!$AH$7,IF(AND(L1347="CLOTHES",T1347=2),[1]装备基础and强化!$AI$7,0))))</f>
        <v>0</v>
      </c>
      <c r="AQ1347" s="43" t="e">
        <f>IF(L1347="HAT",[1]装备基础and强化!$AK$7,IF(L1347="JADE",[1]装备基础and强化!$AK$7,0))</f>
        <v>#REF!</v>
      </c>
      <c r="AR1347" s="43" t="e">
        <f t="shared" si="21"/>
        <v>#REF!</v>
      </c>
    </row>
    <row r="1348" spans="1:44" x14ac:dyDescent="0.15">
      <c r="A1348" s="43"/>
      <c r="B1348" s="5" t="s">
        <v>4542</v>
      </c>
      <c r="C1348" s="12">
        <v>21344</v>
      </c>
      <c r="D1348" s="5" t="s">
        <v>4528</v>
      </c>
      <c r="E1348" s="44" t="s">
        <v>22979</v>
      </c>
      <c r="F1348" s="4" t="s">
        <v>4543</v>
      </c>
      <c r="G1348" s="4" t="s">
        <v>4544</v>
      </c>
      <c r="H1348" s="44"/>
      <c r="I1348" s="4" t="s">
        <v>700</v>
      </c>
      <c r="J1348" s="6" t="s">
        <v>700</v>
      </c>
      <c r="K1348" s="45">
        <v>1</v>
      </c>
      <c r="L1348" s="4" t="s">
        <v>701</v>
      </c>
      <c r="M1348" s="104" t="s">
        <v>26319</v>
      </c>
      <c r="N1348" s="45">
        <v>2250500</v>
      </c>
      <c r="O1348" s="4" t="s">
        <v>14978</v>
      </c>
      <c r="P1348" s="4" t="s">
        <v>19989</v>
      </c>
      <c r="Q1348" s="4">
        <v>240</v>
      </c>
      <c r="R1348" s="4">
        <v>1</v>
      </c>
      <c r="S1348" s="4" t="s">
        <v>1738</v>
      </c>
      <c r="U1348" s="4">
        <v>5</v>
      </c>
      <c r="W1348" s="4" t="s">
        <v>4531</v>
      </c>
      <c r="X1348" s="4" t="s">
        <v>4532</v>
      </c>
      <c r="Y1348" s="45">
        <v>0</v>
      </c>
      <c r="AA1348" s="4">
        <v>1</v>
      </c>
      <c r="AB1348" s="4">
        <v>100</v>
      </c>
      <c r="AC1348" s="4">
        <v>1</v>
      </c>
      <c r="AD1348" s="4">
        <v>1</v>
      </c>
      <c r="AE1348" s="45" t="s">
        <v>16461</v>
      </c>
      <c r="AF1348" s="45" t="s">
        <v>16457</v>
      </c>
      <c r="AG1348" s="45" t="s">
        <v>16459</v>
      </c>
      <c r="AH1348" s="45" t="s">
        <v>16453</v>
      </c>
      <c r="AI1348" s="45" t="s">
        <v>16455</v>
      </c>
      <c r="AJ1348" s="63" t="s">
        <v>20419</v>
      </c>
      <c r="AK1348" s="63" t="s">
        <v>20418</v>
      </c>
      <c r="AL1348" s="45">
        <v>0</v>
      </c>
      <c r="AM1348" s="43">
        <f>IF(AND(L1348="WEAPON",OR(R1348=0,R1348=1,R1348=2)),[1]装备基础and强化!$V$7,IF(AND(L1348="LEFTRING",OR(R1348=0,R1348=1,R1348=2)),[1]装备基础and强化!$W$7,IF(AND(L1348="RIGHTRING",OR(R1348=0,R1348=1,R1348=2)),[1]装备基础and强化!$X$7,IF(AND(L1348="NECKLACE",OR(R1348=0,R1348=1,R1348=2)),[1]装备基础and强化!$Y$7,0))))</f>
        <v>0</v>
      </c>
      <c r="AN1348" s="43">
        <f>IF(AND(L1348="WEAPON",OR(R1348=3,R1348=4)),[1]装备基础and强化!$V$11,IF(AND(L1348="LEFTRING",OR(R1348=3,R1348=4)),[1]装备基础and强化!$W$11,IF(AND(L1348="RIGHTRING",OR(R1348=3,R1348=4)),[1]装备基础and强化!$X$11,IF(AND(L1348="NECKLACE",OR(R1348=3,R1348=4)),[1]装备基础and强化!$Y$11,0))))</f>
        <v>0</v>
      </c>
      <c r="AO1348" s="43">
        <f>IF(AND(L1348="BELT",T1348=1),[1]装备基础and强化!$AA$7,IF(AND(L1348="PANTS",T1348=1),[1]装备基础and强化!$AB$7,IF(AND(L1348="SHOES",T1348=1),[1]装备基础and强化!$AC$7,IF(AND(L1348="CLOTHES",T1348=1),[1]装备基础and强化!$AD$7,0))))</f>
        <v>0</v>
      </c>
      <c r="AP1348" s="43">
        <f>IF(AND(L1348="BELT",T1348=2),[1]装备基础and强化!$AF$7,IF(AND(L1348="PANTS",T1348=2),[1]装备基础and强化!$AG$7,IF(AND(L1348="SHOES",T1348=2),[1]装备基础and强化!$AH$7,IF(AND(L1348="CLOTHES",T1348=2),[1]装备基础and强化!$AI$7,0))))</f>
        <v>0</v>
      </c>
      <c r="AQ1348" s="43" t="e">
        <f>IF(L1348="HAT",[1]装备基础and强化!$AK$7,IF(L1348="JADE",[1]装备基础and强化!$AK$7,0))</f>
        <v>#REF!</v>
      </c>
      <c r="AR1348" s="43" t="e">
        <f t="shared" si="21"/>
        <v>#REF!</v>
      </c>
    </row>
    <row r="1349" spans="1:44" x14ac:dyDescent="0.15">
      <c r="A1349" s="43"/>
      <c r="B1349" s="5" t="s">
        <v>4545</v>
      </c>
      <c r="C1349" s="12">
        <v>21345</v>
      </c>
      <c r="D1349" s="5" t="s">
        <v>4528</v>
      </c>
      <c r="E1349" s="44" t="s">
        <v>22980</v>
      </c>
      <c r="F1349" s="4" t="s">
        <v>4546</v>
      </c>
      <c r="G1349" s="4" t="s">
        <v>4547</v>
      </c>
      <c r="H1349" s="44"/>
      <c r="I1349" s="4" t="s">
        <v>700</v>
      </c>
      <c r="J1349" s="6" t="s">
        <v>700</v>
      </c>
      <c r="K1349" s="45">
        <v>1</v>
      </c>
      <c r="L1349" s="4" t="s">
        <v>701</v>
      </c>
      <c r="M1349" s="104" t="s">
        <v>26320</v>
      </c>
      <c r="N1349" s="45">
        <v>2250600</v>
      </c>
      <c r="O1349" s="4" t="s">
        <v>14979</v>
      </c>
      <c r="P1349" s="4" t="s">
        <v>19989</v>
      </c>
      <c r="Q1349" s="4">
        <v>240</v>
      </c>
      <c r="R1349" s="4">
        <v>1</v>
      </c>
      <c r="S1349" s="4" t="s">
        <v>1738</v>
      </c>
      <c r="U1349" s="4">
        <v>6</v>
      </c>
      <c r="W1349" s="4" t="s">
        <v>4531</v>
      </c>
      <c r="X1349" s="4" t="s">
        <v>4532</v>
      </c>
      <c r="Y1349" s="45">
        <v>0</v>
      </c>
      <c r="AA1349" s="4">
        <v>1</v>
      </c>
      <c r="AB1349" s="4">
        <v>100</v>
      </c>
      <c r="AC1349" s="4">
        <v>1</v>
      </c>
      <c r="AD1349" s="4">
        <v>1</v>
      </c>
      <c r="AE1349" s="45" t="s">
        <v>16461</v>
      </c>
      <c r="AF1349" s="45" t="s">
        <v>16457</v>
      </c>
      <c r="AG1349" s="45" t="s">
        <v>16459</v>
      </c>
      <c r="AH1349" s="45" t="s">
        <v>16453</v>
      </c>
      <c r="AI1349" s="45" t="s">
        <v>16455</v>
      </c>
      <c r="AJ1349" s="63" t="s">
        <v>20419</v>
      </c>
      <c r="AK1349" s="63" t="s">
        <v>20418</v>
      </c>
      <c r="AL1349" s="4">
        <v>0</v>
      </c>
      <c r="AM1349" s="43">
        <f>IF(AND(L1349="WEAPON",OR(R1349=0,R1349=1,R1349=2)),[1]装备基础and强化!$V$7,IF(AND(L1349="LEFTRING",OR(R1349=0,R1349=1,R1349=2)),[1]装备基础and强化!$W$7,IF(AND(L1349="RIGHTRING",OR(R1349=0,R1349=1,R1349=2)),[1]装备基础and强化!$X$7,IF(AND(L1349="NECKLACE",OR(R1349=0,R1349=1,R1349=2)),[1]装备基础and强化!$Y$7,0))))</f>
        <v>0</v>
      </c>
      <c r="AN1349" s="43">
        <f>IF(AND(L1349="WEAPON",OR(R1349=3,R1349=4)),[1]装备基础and强化!$V$11,IF(AND(L1349="LEFTRING",OR(R1349=3,R1349=4)),[1]装备基础and强化!$W$11,IF(AND(L1349="RIGHTRING",OR(R1349=3,R1349=4)),[1]装备基础and强化!$X$11,IF(AND(L1349="NECKLACE",OR(R1349=3,R1349=4)),[1]装备基础and强化!$Y$11,0))))</f>
        <v>0</v>
      </c>
      <c r="AO1349" s="43">
        <f>IF(AND(L1349="BELT",T1349=1),[1]装备基础and强化!$AA$7,IF(AND(L1349="PANTS",T1349=1),[1]装备基础and强化!$AB$7,IF(AND(L1349="SHOES",T1349=1),[1]装备基础and强化!$AC$7,IF(AND(L1349="CLOTHES",T1349=1),[1]装备基础and强化!$AD$7,0))))</f>
        <v>0</v>
      </c>
      <c r="AP1349" s="43">
        <f>IF(AND(L1349="BELT",T1349=2),[1]装备基础and强化!$AF$7,IF(AND(L1349="PANTS",T1349=2),[1]装备基础and强化!$AG$7,IF(AND(L1349="SHOES",T1349=2),[1]装备基础and强化!$AH$7,IF(AND(L1349="CLOTHES",T1349=2),[1]装备基础and强化!$AI$7,0))))</f>
        <v>0</v>
      </c>
      <c r="AQ1349" s="43" t="e">
        <f>IF(L1349="HAT",[1]装备基础and强化!$AK$7,IF(L1349="JADE",[1]装备基础and强化!$AK$7,0))</f>
        <v>#REF!</v>
      </c>
      <c r="AR1349" s="43" t="e">
        <f t="shared" si="21"/>
        <v>#REF!</v>
      </c>
    </row>
    <row r="1350" spans="1:44" x14ac:dyDescent="0.15">
      <c r="A1350" s="43"/>
      <c r="B1350" s="5" t="s">
        <v>4548</v>
      </c>
      <c r="C1350" s="12">
        <v>21346</v>
      </c>
      <c r="D1350" s="5" t="s">
        <v>4528</v>
      </c>
      <c r="E1350" s="44" t="s">
        <v>22981</v>
      </c>
      <c r="F1350" s="4" t="s">
        <v>4549</v>
      </c>
      <c r="G1350" s="4" t="s">
        <v>4550</v>
      </c>
      <c r="H1350" s="44"/>
      <c r="I1350" s="4" t="s">
        <v>700</v>
      </c>
      <c r="J1350" s="6" t="s">
        <v>700</v>
      </c>
      <c r="K1350" s="45">
        <v>1</v>
      </c>
      <c r="L1350" s="4" t="s">
        <v>701</v>
      </c>
      <c r="M1350" s="104" t="s">
        <v>26321</v>
      </c>
      <c r="N1350" s="45">
        <v>2250700</v>
      </c>
      <c r="O1350" s="4" t="s">
        <v>14980</v>
      </c>
      <c r="P1350" s="4" t="s">
        <v>19989</v>
      </c>
      <c r="Q1350" s="4">
        <v>240</v>
      </c>
      <c r="R1350" s="4">
        <v>1</v>
      </c>
      <c r="S1350" s="4" t="s">
        <v>1738</v>
      </c>
      <c r="U1350" s="4">
        <v>7</v>
      </c>
      <c r="W1350" s="4" t="s">
        <v>4531</v>
      </c>
      <c r="X1350" s="4" t="s">
        <v>4532</v>
      </c>
      <c r="Y1350" s="45">
        <v>0</v>
      </c>
      <c r="AA1350" s="4">
        <v>1</v>
      </c>
      <c r="AB1350" s="4">
        <v>100</v>
      </c>
      <c r="AC1350" s="4">
        <v>1</v>
      </c>
      <c r="AD1350" s="4">
        <v>1</v>
      </c>
      <c r="AE1350" s="45" t="s">
        <v>16461</v>
      </c>
      <c r="AF1350" s="45" t="s">
        <v>16457</v>
      </c>
      <c r="AG1350" s="45" t="s">
        <v>16459</v>
      </c>
      <c r="AH1350" s="45" t="s">
        <v>16453</v>
      </c>
      <c r="AI1350" s="45" t="s">
        <v>16455</v>
      </c>
      <c r="AJ1350" s="63" t="s">
        <v>20419</v>
      </c>
      <c r="AK1350" s="63" t="s">
        <v>20418</v>
      </c>
      <c r="AL1350" s="45">
        <v>0</v>
      </c>
      <c r="AM1350" s="43">
        <f>IF(AND(L1350="WEAPON",OR(R1350=0,R1350=1,R1350=2)),[1]装备基础and强化!$V$7,IF(AND(L1350="LEFTRING",OR(R1350=0,R1350=1,R1350=2)),[1]装备基础and强化!$W$7,IF(AND(L1350="RIGHTRING",OR(R1350=0,R1350=1,R1350=2)),[1]装备基础and强化!$X$7,IF(AND(L1350="NECKLACE",OR(R1350=0,R1350=1,R1350=2)),[1]装备基础and强化!$Y$7,0))))</f>
        <v>0</v>
      </c>
      <c r="AN1350" s="43">
        <f>IF(AND(L1350="WEAPON",OR(R1350=3,R1350=4)),[1]装备基础and强化!$V$11,IF(AND(L1350="LEFTRING",OR(R1350=3,R1350=4)),[1]装备基础and强化!$W$11,IF(AND(L1350="RIGHTRING",OR(R1350=3,R1350=4)),[1]装备基础and强化!$X$11,IF(AND(L1350="NECKLACE",OR(R1350=3,R1350=4)),[1]装备基础and强化!$Y$11,0))))</f>
        <v>0</v>
      </c>
      <c r="AO1350" s="43">
        <f>IF(AND(L1350="BELT",T1350=1),[1]装备基础and强化!$AA$7,IF(AND(L1350="PANTS",T1350=1),[1]装备基础and强化!$AB$7,IF(AND(L1350="SHOES",T1350=1),[1]装备基础and强化!$AC$7,IF(AND(L1350="CLOTHES",T1350=1),[1]装备基础and强化!$AD$7,0))))</f>
        <v>0</v>
      </c>
      <c r="AP1350" s="43">
        <f>IF(AND(L1350="BELT",T1350=2),[1]装备基础and强化!$AF$7,IF(AND(L1350="PANTS",T1350=2),[1]装备基础and强化!$AG$7,IF(AND(L1350="SHOES",T1350=2),[1]装备基础and强化!$AH$7,IF(AND(L1350="CLOTHES",T1350=2),[1]装备基础and强化!$AI$7,0))))</f>
        <v>0</v>
      </c>
      <c r="AQ1350" s="43" t="e">
        <f>IF(L1350="HAT",[1]装备基础and强化!$AK$7,IF(L1350="JADE",[1]装备基础and强化!$AK$7,0))</f>
        <v>#REF!</v>
      </c>
      <c r="AR1350" s="43" t="e">
        <f t="shared" si="21"/>
        <v>#REF!</v>
      </c>
    </row>
    <row r="1351" spans="1:44" x14ac:dyDescent="0.15">
      <c r="A1351" s="43"/>
      <c r="B1351" s="5" t="s">
        <v>4551</v>
      </c>
      <c r="C1351" s="12">
        <v>21347</v>
      </c>
      <c r="D1351" s="5" t="s">
        <v>4528</v>
      </c>
      <c r="E1351" s="44" t="s">
        <v>22982</v>
      </c>
      <c r="F1351" s="4" t="s">
        <v>4552</v>
      </c>
      <c r="G1351" s="4" t="s">
        <v>4553</v>
      </c>
      <c r="H1351" s="44"/>
      <c r="I1351" s="4" t="s">
        <v>700</v>
      </c>
      <c r="J1351" s="6" t="s">
        <v>700</v>
      </c>
      <c r="K1351" s="45">
        <v>1</v>
      </c>
      <c r="L1351" s="4" t="s">
        <v>701</v>
      </c>
      <c r="M1351" s="104" t="s">
        <v>26322</v>
      </c>
      <c r="N1351" s="45">
        <v>2250800</v>
      </c>
      <c r="O1351" s="4" t="s">
        <v>14981</v>
      </c>
      <c r="P1351" s="4" t="s">
        <v>19989</v>
      </c>
      <c r="Q1351" s="4">
        <v>240</v>
      </c>
      <c r="R1351" s="4">
        <v>1</v>
      </c>
      <c r="S1351" s="4" t="s">
        <v>1738</v>
      </c>
      <c r="U1351" s="4">
        <v>8</v>
      </c>
      <c r="W1351" s="4" t="s">
        <v>4531</v>
      </c>
      <c r="X1351" s="4" t="s">
        <v>4532</v>
      </c>
      <c r="Y1351" s="45">
        <v>0</v>
      </c>
      <c r="AA1351" s="4">
        <v>1</v>
      </c>
      <c r="AB1351" s="4">
        <v>100</v>
      </c>
      <c r="AC1351" s="4">
        <v>1</v>
      </c>
      <c r="AD1351" s="4">
        <v>1</v>
      </c>
      <c r="AE1351" s="45" t="s">
        <v>16461</v>
      </c>
      <c r="AF1351" s="45" t="s">
        <v>16457</v>
      </c>
      <c r="AG1351" s="45" t="s">
        <v>16459</v>
      </c>
      <c r="AH1351" s="45" t="s">
        <v>16453</v>
      </c>
      <c r="AI1351" s="45" t="s">
        <v>16455</v>
      </c>
      <c r="AJ1351" s="63" t="s">
        <v>20419</v>
      </c>
      <c r="AK1351" s="63" t="s">
        <v>20418</v>
      </c>
      <c r="AL1351" s="4">
        <v>0</v>
      </c>
      <c r="AM1351" s="43">
        <f>IF(AND(L1351="WEAPON",OR(R1351=0,R1351=1,R1351=2)),[1]装备基础and强化!$V$7,IF(AND(L1351="LEFTRING",OR(R1351=0,R1351=1,R1351=2)),[1]装备基础and强化!$W$7,IF(AND(L1351="RIGHTRING",OR(R1351=0,R1351=1,R1351=2)),[1]装备基础and强化!$X$7,IF(AND(L1351="NECKLACE",OR(R1351=0,R1351=1,R1351=2)),[1]装备基础and强化!$Y$7,0))))</f>
        <v>0</v>
      </c>
      <c r="AN1351" s="43">
        <f>IF(AND(L1351="WEAPON",OR(R1351=3,R1351=4)),[1]装备基础and强化!$V$11,IF(AND(L1351="LEFTRING",OR(R1351=3,R1351=4)),[1]装备基础and强化!$W$11,IF(AND(L1351="RIGHTRING",OR(R1351=3,R1351=4)),[1]装备基础and强化!$X$11,IF(AND(L1351="NECKLACE",OR(R1351=3,R1351=4)),[1]装备基础and强化!$Y$11,0))))</f>
        <v>0</v>
      </c>
      <c r="AO1351" s="43">
        <f>IF(AND(L1351="BELT",T1351=1),[1]装备基础and强化!$AA$7,IF(AND(L1351="PANTS",T1351=1),[1]装备基础and强化!$AB$7,IF(AND(L1351="SHOES",T1351=1),[1]装备基础and强化!$AC$7,IF(AND(L1351="CLOTHES",T1351=1),[1]装备基础and强化!$AD$7,0))))</f>
        <v>0</v>
      </c>
      <c r="AP1351" s="43">
        <f>IF(AND(L1351="BELT",T1351=2),[1]装备基础and强化!$AF$7,IF(AND(L1351="PANTS",T1351=2),[1]装备基础and强化!$AG$7,IF(AND(L1351="SHOES",T1351=2),[1]装备基础and强化!$AH$7,IF(AND(L1351="CLOTHES",T1351=2),[1]装备基础and强化!$AI$7,0))))</f>
        <v>0</v>
      </c>
      <c r="AQ1351" s="43" t="e">
        <f>IF(L1351="HAT",[1]装备基础and强化!$AK$7,IF(L1351="JADE",[1]装备基础and强化!$AK$7,0))</f>
        <v>#REF!</v>
      </c>
      <c r="AR1351" s="43" t="e">
        <f t="shared" si="21"/>
        <v>#REF!</v>
      </c>
    </row>
    <row r="1352" spans="1:44" x14ac:dyDescent="0.15">
      <c r="A1352" s="43"/>
      <c r="B1352" s="5" t="s">
        <v>4555</v>
      </c>
      <c r="C1352" s="12">
        <v>21348</v>
      </c>
      <c r="D1352" s="5" t="s">
        <v>4556</v>
      </c>
      <c r="E1352" s="44" t="s">
        <v>22983</v>
      </c>
      <c r="F1352" s="4" t="s">
        <v>4557</v>
      </c>
      <c r="G1352" s="4" t="s">
        <v>4558</v>
      </c>
      <c r="H1352" s="44"/>
      <c r="I1352" s="4" t="s">
        <v>700</v>
      </c>
      <c r="J1352" s="6" t="s">
        <v>700</v>
      </c>
      <c r="K1352" s="45">
        <v>1</v>
      </c>
      <c r="L1352" s="4" t="s">
        <v>771</v>
      </c>
      <c r="M1352" s="104" t="s">
        <v>17286</v>
      </c>
      <c r="N1352" s="45">
        <v>220100</v>
      </c>
      <c r="O1352" s="4" t="s">
        <v>14982</v>
      </c>
      <c r="P1352" s="4" t="s">
        <v>15632</v>
      </c>
      <c r="Q1352" s="4">
        <v>30</v>
      </c>
      <c r="R1352" s="4">
        <v>1</v>
      </c>
      <c r="S1352" s="4" t="s">
        <v>1503</v>
      </c>
      <c r="U1352" s="4">
        <v>1</v>
      </c>
      <c r="W1352" s="4" t="s">
        <v>4559</v>
      </c>
      <c r="X1352" s="4" t="s">
        <v>4560</v>
      </c>
      <c r="Y1352" s="45">
        <v>0</v>
      </c>
      <c r="AA1352" s="4">
        <v>1</v>
      </c>
      <c r="AB1352" s="4">
        <v>100</v>
      </c>
      <c r="AC1352" s="4">
        <v>1</v>
      </c>
      <c r="AD1352" s="4">
        <v>1</v>
      </c>
      <c r="AE1352" s="45" t="s">
        <v>16461</v>
      </c>
      <c r="AF1352" s="45" t="s">
        <v>16457</v>
      </c>
      <c r="AG1352" s="45" t="s">
        <v>16459</v>
      </c>
      <c r="AH1352" s="45" t="s">
        <v>16453</v>
      </c>
      <c r="AI1352" s="45" t="s">
        <v>16455</v>
      </c>
      <c r="AJ1352" s="63" t="s">
        <v>20420</v>
      </c>
      <c r="AK1352" s="63" t="s">
        <v>20420</v>
      </c>
      <c r="AL1352" s="45">
        <v>0</v>
      </c>
      <c r="AM1352" s="43">
        <f>IF(AND(L1352="WEAPON",OR(R1352=0,R1352=1,R1352=2)),[1]装备基础and强化!$V$7,IF(AND(L1352="LEFTRING",OR(R1352=0,R1352=1,R1352=2)),[1]装备基础and强化!$W$7,IF(AND(L1352="RIGHTRING",OR(R1352=0,R1352=1,R1352=2)),[1]装备基础and强化!$X$7,IF(AND(L1352="NECKLACE",OR(R1352=0,R1352=1,R1352=2)),[1]装备基础and强化!$Y$7,0))))</f>
        <v>0</v>
      </c>
      <c r="AN1352" s="43">
        <f>IF(AND(L1352="WEAPON",OR(R1352=3,R1352=4)),[1]装备基础and强化!$V$11,IF(AND(L1352="LEFTRING",OR(R1352=3,R1352=4)),[1]装备基础and强化!$W$11,IF(AND(L1352="RIGHTRING",OR(R1352=3,R1352=4)),[1]装备基础and强化!$X$11,IF(AND(L1352="NECKLACE",OR(R1352=3,R1352=4)),[1]装备基础and强化!$Y$11,0))))</f>
        <v>0</v>
      </c>
      <c r="AO1352" s="43">
        <f>IF(AND(L1352="BELT",T1352=1),[1]装备基础and强化!$AA$7,IF(AND(L1352="PANTS",T1352=1),[1]装备基础and强化!$AB$7,IF(AND(L1352="SHOES",T1352=1),[1]装备基础and强化!$AC$7,IF(AND(L1352="CLOTHES",T1352=1),[1]装备基础and强化!$AD$7,0))))</f>
        <v>0</v>
      </c>
      <c r="AP1352" s="43">
        <f>IF(AND(L1352="BELT",T1352=2),[1]装备基础and强化!$AF$7,IF(AND(L1352="PANTS",T1352=2),[1]装备基础and强化!$AG$7,IF(AND(L1352="SHOES",T1352=2),[1]装备基础and强化!$AH$7,IF(AND(L1352="CLOTHES",T1352=2),[1]装备基础and强化!$AI$7,0))))</f>
        <v>0</v>
      </c>
      <c r="AQ1352" s="43" t="e">
        <f>IF(L1352="HAT",[1]装备基础and强化!$AK$7,IF(L1352="JADE",[1]装备基础and强化!$AK$7,0))</f>
        <v>#REF!</v>
      </c>
      <c r="AR1352" s="43" t="e">
        <f t="shared" si="21"/>
        <v>#REF!</v>
      </c>
    </row>
    <row r="1353" spans="1:44" x14ac:dyDescent="0.15">
      <c r="A1353" s="43"/>
      <c r="B1353" s="5" t="s">
        <v>4561</v>
      </c>
      <c r="C1353" s="12">
        <v>21349</v>
      </c>
      <c r="D1353" s="5" t="s">
        <v>4556</v>
      </c>
      <c r="E1353" s="44" t="s">
        <v>22984</v>
      </c>
      <c r="F1353" s="4" t="s">
        <v>4562</v>
      </c>
      <c r="G1353" s="4" t="s">
        <v>4563</v>
      </c>
      <c r="H1353" s="44"/>
      <c r="I1353" s="4" t="s">
        <v>700</v>
      </c>
      <c r="J1353" s="6" t="s">
        <v>700</v>
      </c>
      <c r="K1353" s="45">
        <v>1</v>
      </c>
      <c r="L1353" s="4" t="s">
        <v>771</v>
      </c>
      <c r="M1353" s="104" t="s">
        <v>17287</v>
      </c>
      <c r="N1353" s="45">
        <v>220200</v>
      </c>
      <c r="O1353" s="4" t="s">
        <v>14983</v>
      </c>
      <c r="P1353" s="4" t="s">
        <v>15632</v>
      </c>
      <c r="Q1353" s="4">
        <v>30</v>
      </c>
      <c r="R1353" s="4">
        <v>1</v>
      </c>
      <c r="S1353" s="4" t="s">
        <v>1503</v>
      </c>
      <c r="U1353" s="4">
        <v>2</v>
      </c>
      <c r="W1353" s="4" t="s">
        <v>4559</v>
      </c>
      <c r="X1353" s="4" t="s">
        <v>4560</v>
      </c>
      <c r="Y1353" s="45">
        <v>0</v>
      </c>
      <c r="AA1353" s="4">
        <v>1</v>
      </c>
      <c r="AB1353" s="4">
        <v>100</v>
      </c>
      <c r="AC1353" s="4">
        <v>1</v>
      </c>
      <c r="AD1353" s="4">
        <v>1</v>
      </c>
      <c r="AE1353" s="45" t="s">
        <v>16461</v>
      </c>
      <c r="AF1353" s="45" t="s">
        <v>16457</v>
      </c>
      <c r="AG1353" s="45" t="s">
        <v>16459</v>
      </c>
      <c r="AH1353" s="45" t="s">
        <v>16453</v>
      </c>
      <c r="AI1353" s="45" t="s">
        <v>16455</v>
      </c>
      <c r="AJ1353" s="63" t="s">
        <v>20421</v>
      </c>
      <c r="AK1353" s="63" t="s">
        <v>20421</v>
      </c>
      <c r="AL1353" s="4">
        <v>0</v>
      </c>
      <c r="AM1353" s="43">
        <f>IF(AND(L1353="WEAPON",OR(R1353=0,R1353=1,R1353=2)),[1]装备基础and强化!$V$7,IF(AND(L1353="LEFTRING",OR(R1353=0,R1353=1,R1353=2)),[1]装备基础and强化!$W$7,IF(AND(L1353="RIGHTRING",OR(R1353=0,R1353=1,R1353=2)),[1]装备基础and强化!$X$7,IF(AND(L1353="NECKLACE",OR(R1353=0,R1353=1,R1353=2)),[1]装备基础and强化!$Y$7,0))))</f>
        <v>0</v>
      </c>
      <c r="AN1353" s="43">
        <f>IF(AND(L1353="WEAPON",OR(R1353=3,R1353=4)),[1]装备基础and强化!$V$11,IF(AND(L1353="LEFTRING",OR(R1353=3,R1353=4)),[1]装备基础and强化!$W$11,IF(AND(L1353="RIGHTRING",OR(R1353=3,R1353=4)),[1]装备基础and强化!$X$11,IF(AND(L1353="NECKLACE",OR(R1353=3,R1353=4)),[1]装备基础and强化!$Y$11,0))))</f>
        <v>0</v>
      </c>
      <c r="AO1353" s="43">
        <f>IF(AND(L1353="BELT",T1353=1),[1]装备基础and强化!$AA$7,IF(AND(L1353="PANTS",T1353=1),[1]装备基础and强化!$AB$7,IF(AND(L1353="SHOES",T1353=1),[1]装备基础and强化!$AC$7,IF(AND(L1353="CLOTHES",T1353=1),[1]装备基础and强化!$AD$7,0))))</f>
        <v>0</v>
      </c>
      <c r="AP1353" s="43">
        <f>IF(AND(L1353="BELT",T1353=2),[1]装备基础and强化!$AF$7,IF(AND(L1353="PANTS",T1353=2),[1]装备基础and强化!$AG$7,IF(AND(L1353="SHOES",T1353=2),[1]装备基础and强化!$AH$7,IF(AND(L1353="CLOTHES",T1353=2),[1]装备基础and强化!$AI$7,0))))</f>
        <v>0</v>
      </c>
      <c r="AQ1353" s="43" t="e">
        <f>IF(L1353="HAT",[1]装备基础and强化!$AK$7,IF(L1353="JADE",[1]装备基础and强化!$AK$7,0))</f>
        <v>#REF!</v>
      </c>
      <c r="AR1353" s="43" t="e">
        <f t="shared" si="21"/>
        <v>#REF!</v>
      </c>
    </row>
    <row r="1354" spans="1:44" x14ac:dyDescent="0.15">
      <c r="A1354" s="43"/>
      <c r="B1354" s="5" t="s">
        <v>4564</v>
      </c>
      <c r="C1354" s="12">
        <v>21350</v>
      </c>
      <c r="D1354" s="5" t="s">
        <v>4556</v>
      </c>
      <c r="E1354" s="44" t="s">
        <v>22985</v>
      </c>
      <c r="F1354" s="4" t="s">
        <v>4565</v>
      </c>
      <c r="G1354" s="4" t="s">
        <v>4566</v>
      </c>
      <c r="H1354" s="44"/>
      <c r="I1354" s="4" t="s">
        <v>700</v>
      </c>
      <c r="J1354" s="6" t="s">
        <v>700</v>
      </c>
      <c r="K1354" s="45">
        <v>1</v>
      </c>
      <c r="L1354" s="4" t="s">
        <v>771</v>
      </c>
      <c r="M1354" s="104" t="s">
        <v>17288</v>
      </c>
      <c r="N1354" s="45">
        <v>220300</v>
      </c>
      <c r="O1354" s="4" t="s">
        <v>14984</v>
      </c>
      <c r="P1354" s="4" t="s">
        <v>15632</v>
      </c>
      <c r="Q1354" s="4">
        <v>30</v>
      </c>
      <c r="R1354" s="4">
        <v>1</v>
      </c>
      <c r="S1354" s="4" t="s">
        <v>1503</v>
      </c>
      <c r="U1354" s="4">
        <v>3</v>
      </c>
      <c r="W1354" s="4" t="s">
        <v>4559</v>
      </c>
      <c r="X1354" s="4" t="s">
        <v>4560</v>
      </c>
      <c r="Y1354" s="45">
        <v>0</v>
      </c>
      <c r="AA1354" s="4">
        <v>1</v>
      </c>
      <c r="AB1354" s="4">
        <v>100</v>
      </c>
      <c r="AC1354" s="4">
        <v>1</v>
      </c>
      <c r="AD1354" s="4">
        <v>1</v>
      </c>
      <c r="AE1354" s="45" t="s">
        <v>16461</v>
      </c>
      <c r="AF1354" s="45" t="s">
        <v>16457</v>
      </c>
      <c r="AG1354" s="45" t="s">
        <v>16459</v>
      </c>
      <c r="AH1354" s="45" t="s">
        <v>16453</v>
      </c>
      <c r="AI1354" s="45" t="s">
        <v>16455</v>
      </c>
      <c r="AJ1354" s="63" t="s">
        <v>20421</v>
      </c>
      <c r="AK1354" s="63" t="s">
        <v>20421</v>
      </c>
      <c r="AL1354" s="45">
        <v>0</v>
      </c>
      <c r="AM1354" s="43">
        <f>IF(AND(L1354="WEAPON",OR(R1354=0,R1354=1,R1354=2)),[1]装备基础and强化!$V$7,IF(AND(L1354="LEFTRING",OR(R1354=0,R1354=1,R1354=2)),[1]装备基础and强化!$W$7,IF(AND(L1354="RIGHTRING",OR(R1354=0,R1354=1,R1354=2)),[1]装备基础and强化!$X$7,IF(AND(L1354="NECKLACE",OR(R1354=0,R1354=1,R1354=2)),[1]装备基础and强化!$Y$7,0))))</f>
        <v>0</v>
      </c>
      <c r="AN1354" s="43">
        <f>IF(AND(L1354="WEAPON",OR(R1354=3,R1354=4)),[1]装备基础and强化!$V$11,IF(AND(L1354="LEFTRING",OR(R1354=3,R1354=4)),[1]装备基础and强化!$W$11,IF(AND(L1354="RIGHTRING",OR(R1354=3,R1354=4)),[1]装备基础and强化!$X$11,IF(AND(L1354="NECKLACE",OR(R1354=3,R1354=4)),[1]装备基础and强化!$Y$11,0))))</f>
        <v>0</v>
      </c>
      <c r="AO1354" s="43">
        <f>IF(AND(L1354="BELT",T1354=1),[1]装备基础and强化!$AA$7,IF(AND(L1354="PANTS",T1354=1),[1]装备基础and强化!$AB$7,IF(AND(L1354="SHOES",T1354=1),[1]装备基础and强化!$AC$7,IF(AND(L1354="CLOTHES",T1354=1),[1]装备基础and强化!$AD$7,0))))</f>
        <v>0</v>
      </c>
      <c r="AP1354" s="43">
        <f>IF(AND(L1354="BELT",T1354=2),[1]装备基础and强化!$AF$7,IF(AND(L1354="PANTS",T1354=2),[1]装备基础and强化!$AG$7,IF(AND(L1354="SHOES",T1354=2),[1]装备基础and强化!$AH$7,IF(AND(L1354="CLOTHES",T1354=2),[1]装备基础and强化!$AI$7,0))))</f>
        <v>0</v>
      </c>
      <c r="AQ1354" s="43" t="e">
        <f>IF(L1354="HAT",[1]装备基础and强化!$AK$7,IF(L1354="JADE",[1]装备基础and强化!$AK$7,0))</f>
        <v>#REF!</v>
      </c>
      <c r="AR1354" s="43" t="e">
        <f t="shared" si="21"/>
        <v>#REF!</v>
      </c>
    </row>
    <row r="1355" spans="1:44" x14ac:dyDescent="0.15">
      <c r="A1355" s="43"/>
      <c r="B1355" s="5" t="s">
        <v>4567</v>
      </c>
      <c r="C1355" s="12">
        <v>21351</v>
      </c>
      <c r="D1355" s="5" t="s">
        <v>4556</v>
      </c>
      <c r="E1355" s="44" t="s">
        <v>22986</v>
      </c>
      <c r="F1355" s="4" t="s">
        <v>4568</v>
      </c>
      <c r="G1355" s="4" t="s">
        <v>4569</v>
      </c>
      <c r="H1355" s="44"/>
      <c r="I1355" s="4" t="s">
        <v>700</v>
      </c>
      <c r="J1355" s="6" t="s">
        <v>700</v>
      </c>
      <c r="K1355" s="45">
        <v>1</v>
      </c>
      <c r="L1355" s="4" t="s">
        <v>771</v>
      </c>
      <c r="M1355" s="104" t="s">
        <v>17289</v>
      </c>
      <c r="N1355" s="45">
        <v>220400</v>
      </c>
      <c r="O1355" s="4" t="s">
        <v>4583</v>
      </c>
      <c r="P1355" s="4" t="s">
        <v>15632</v>
      </c>
      <c r="Q1355" s="4">
        <v>30</v>
      </c>
      <c r="R1355" s="4">
        <v>1</v>
      </c>
      <c r="S1355" s="4" t="s">
        <v>1503</v>
      </c>
      <c r="U1355" s="4">
        <v>4</v>
      </c>
      <c r="W1355" s="4" t="s">
        <v>4559</v>
      </c>
      <c r="X1355" s="4" t="s">
        <v>4560</v>
      </c>
      <c r="Y1355" s="45">
        <v>0</v>
      </c>
      <c r="AA1355" s="4">
        <v>1</v>
      </c>
      <c r="AB1355" s="4">
        <v>100</v>
      </c>
      <c r="AC1355" s="4">
        <v>1</v>
      </c>
      <c r="AD1355" s="4">
        <v>1</v>
      </c>
      <c r="AE1355" s="45" t="s">
        <v>16461</v>
      </c>
      <c r="AF1355" s="45" t="s">
        <v>16457</v>
      </c>
      <c r="AG1355" s="45" t="s">
        <v>16459</v>
      </c>
      <c r="AH1355" s="45" t="s">
        <v>16453</v>
      </c>
      <c r="AI1355" s="45" t="s">
        <v>16455</v>
      </c>
      <c r="AJ1355" s="63" t="s">
        <v>20421</v>
      </c>
      <c r="AK1355" s="63" t="s">
        <v>20421</v>
      </c>
      <c r="AL1355" s="4">
        <v>0</v>
      </c>
      <c r="AM1355" s="43">
        <f>IF(AND(L1355="WEAPON",OR(R1355=0,R1355=1,R1355=2)),[1]装备基础and强化!$V$7,IF(AND(L1355="LEFTRING",OR(R1355=0,R1355=1,R1355=2)),[1]装备基础and强化!$W$7,IF(AND(L1355="RIGHTRING",OR(R1355=0,R1355=1,R1355=2)),[1]装备基础and强化!$X$7,IF(AND(L1355="NECKLACE",OR(R1355=0,R1355=1,R1355=2)),[1]装备基础and强化!$Y$7,0))))</f>
        <v>0</v>
      </c>
      <c r="AN1355" s="43">
        <f>IF(AND(L1355="WEAPON",OR(R1355=3,R1355=4)),[1]装备基础and强化!$V$11,IF(AND(L1355="LEFTRING",OR(R1355=3,R1355=4)),[1]装备基础and强化!$W$11,IF(AND(L1355="RIGHTRING",OR(R1355=3,R1355=4)),[1]装备基础and强化!$X$11,IF(AND(L1355="NECKLACE",OR(R1355=3,R1355=4)),[1]装备基础and强化!$Y$11,0))))</f>
        <v>0</v>
      </c>
      <c r="AO1355" s="43">
        <f>IF(AND(L1355="BELT",T1355=1),[1]装备基础and强化!$AA$7,IF(AND(L1355="PANTS",T1355=1),[1]装备基础and强化!$AB$7,IF(AND(L1355="SHOES",T1355=1),[1]装备基础and强化!$AC$7,IF(AND(L1355="CLOTHES",T1355=1),[1]装备基础and强化!$AD$7,0))))</f>
        <v>0</v>
      </c>
      <c r="AP1355" s="43">
        <f>IF(AND(L1355="BELT",T1355=2),[1]装备基础and强化!$AF$7,IF(AND(L1355="PANTS",T1355=2),[1]装备基础and强化!$AG$7,IF(AND(L1355="SHOES",T1355=2),[1]装备基础and强化!$AH$7,IF(AND(L1355="CLOTHES",T1355=2),[1]装备基础and强化!$AI$7,0))))</f>
        <v>0</v>
      </c>
      <c r="AQ1355" s="43" t="e">
        <f>IF(L1355="HAT",[1]装备基础and强化!$AK$7,IF(L1355="JADE",[1]装备基础and强化!$AK$7,0))</f>
        <v>#REF!</v>
      </c>
      <c r="AR1355" s="43" t="e">
        <f t="shared" si="21"/>
        <v>#REF!</v>
      </c>
    </row>
    <row r="1356" spans="1:44" x14ac:dyDescent="0.15">
      <c r="A1356" s="43"/>
      <c r="B1356" s="5" t="s">
        <v>4571</v>
      </c>
      <c r="C1356" s="12">
        <v>21352</v>
      </c>
      <c r="D1356" s="5" t="s">
        <v>4556</v>
      </c>
      <c r="E1356" s="44" t="s">
        <v>22987</v>
      </c>
      <c r="F1356" s="4" t="s">
        <v>4572</v>
      </c>
      <c r="G1356" s="4" t="s">
        <v>4573</v>
      </c>
      <c r="H1356" s="44"/>
      <c r="I1356" s="4" t="s">
        <v>700</v>
      </c>
      <c r="J1356" s="6" t="s">
        <v>700</v>
      </c>
      <c r="K1356" s="45">
        <v>1</v>
      </c>
      <c r="L1356" s="4" t="s">
        <v>771</v>
      </c>
      <c r="M1356" s="104" t="s">
        <v>17290</v>
      </c>
      <c r="N1356" s="45">
        <v>220500</v>
      </c>
      <c r="O1356" s="4" t="s">
        <v>14985</v>
      </c>
      <c r="P1356" s="4" t="s">
        <v>15632</v>
      </c>
      <c r="Q1356" s="4">
        <v>30</v>
      </c>
      <c r="R1356" s="4">
        <v>1</v>
      </c>
      <c r="S1356" s="4" t="s">
        <v>1503</v>
      </c>
      <c r="U1356" s="4">
        <v>5</v>
      </c>
      <c r="W1356" s="4" t="s">
        <v>4559</v>
      </c>
      <c r="X1356" s="4" t="s">
        <v>4560</v>
      </c>
      <c r="Y1356" s="45">
        <v>0</v>
      </c>
      <c r="AA1356" s="4">
        <v>1</v>
      </c>
      <c r="AB1356" s="4">
        <v>100</v>
      </c>
      <c r="AC1356" s="4">
        <v>1</v>
      </c>
      <c r="AD1356" s="4">
        <v>1</v>
      </c>
      <c r="AE1356" s="45" t="s">
        <v>16461</v>
      </c>
      <c r="AF1356" s="45" t="s">
        <v>16457</v>
      </c>
      <c r="AG1356" s="45" t="s">
        <v>16459</v>
      </c>
      <c r="AH1356" s="45" t="s">
        <v>16453</v>
      </c>
      <c r="AI1356" s="45" t="s">
        <v>16455</v>
      </c>
      <c r="AJ1356" s="63" t="s">
        <v>20421</v>
      </c>
      <c r="AK1356" s="63" t="s">
        <v>20421</v>
      </c>
      <c r="AL1356" s="45">
        <v>0</v>
      </c>
      <c r="AM1356" s="43">
        <f>IF(AND(L1356="WEAPON",OR(R1356=0,R1356=1,R1356=2)),[1]装备基础and强化!$V$7,IF(AND(L1356="LEFTRING",OR(R1356=0,R1356=1,R1356=2)),[1]装备基础and强化!$W$7,IF(AND(L1356="RIGHTRING",OR(R1356=0,R1356=1,R1356=2)),[1]装备基础and强化!$X$7,IF(AND(L1356="NECKLACE",OR(R1356=0,R1356=1,R1356=2)),[1]装备基础and强化!$Y$7,0))))</f>
        <v>0</v>
      </c>
      <c r="AN1356" s="43">
        <f>IF(AND(L1356="WEAPON",OR(R1356=3,R1356=4)),[1]装备基础and强化!$V$11,IF(AND(L1356="LEFTRING",OR(R1356=3,R1356=4)),[1]装备基础and强化!$W$11,IF(AND(L1356="RIGHTRING",OR(R1356=3,R1356=4)),[1]装备基础and强化!$X$11,IF(AND(L1356="NECKLACE",OR(R1356=3,R1356=4)),[1]装备基础and强化!$Y$11,0))))</f>
        <v>0</v>
      </c>
      <c r="AO1356" s="43">
        <f>IF(AND(L1356="BELT",T1356=1),[1]装备基础and强化!$AA$7,IF(AND(L1356="PANTS",T1356=1),[1]装备基础and强化!$AB$7,IF(AND(L1356="SHOES",T1356=1),[1]装备基础and强化!$AC$7,IF(AND(L1356="CLOTHES",T1356=1),[1]装备基础and强化!$AD$7,0))))</f>
        <v>0</v>
      </c>
      <c r="AP1356" s="43">
        <f>IF(AND(L1356="BELT",T1356=2),[1]装备基础and强化!$AF$7,IF(AND(L1356="PANTS",T1356=2),[1]装备基础and强化!$AG$7,IF(AND(L1356="SHOES",T1356=2),[1]装备基础and强化!$AH$7,IF(AND(L1356="CLOTHES",T1356=2),[1]装备基础and强化!$AI$7,0))))</f>
        <v>0</v>
      </c>
      <c r="AQ1356" s="43" t="e">
        <f>IF(L1356="HAT",[1]装备基础and强化!$AK$7,IF(L1356="JADE",[1]装备基础and强化!$AK$7,0))</f>
        <v>#REF!</v>
      </c>
      <c r="AR1356" s="43" t="e">
        <f t="shared" si="21"/>
        <v>#REF!</v>
      </c>
    </row>
    <row r="1357" spans="1:44" x14ac:dyDescent="0.15">
      <c r="A1357" s="43"/>
      <c r="B1357" s="5" t="s">
        <v>4574</v>
      </c>
      <c r="C1357" s="12">
        <v>21353</v>
      </c>
      <c r="D1357" s="5" t="s">
        <v>4556</v>
      </c>
      <c r="E1357" s="44" t="s">
        <v>22988</v>
      </c>
      <c r="F1357" s="4" t="s">
        <v>4575</v>
      </c>
      <c r="G1357" s="4" t="s">
        <v>4576</v>
      </c>
      <c r="H1357" s="44"/>
      <c r="I1357" s="4" t="s">
        <v>700</v>
      </c>
      <c r="J1357" s="6" t="s">
        <v>700</v>
      </c>
      <c r="K1357" s="45">
        <v>1</v>
      </c>
      <c r="L1357" s="4" t="s">
        <v>771</v>
      </c>
      <c r="M1357" s="104" t="s">
        <v>17291</v>
      </c>
      <c r="N1357" s="45">
        <v>220600</v>
      </c>
      <c r="O1357" s="4" t="s">
        <v>14986</v>
      </c>
      <c r="P1357" s="4" t="s">
        <v>15632</v>
      </c>
      <c r="Q1357" s="4">
        <v>30</v>
      </c>
      <c r="R1357" s="4">
        <v>1</v>
      </c>
      <c r="S1357" s="4" t="s">
        <v>1503</v>
      </c>
      <c r="U1357" s="4">
        <v>6</v>
      </c>
      <c r="W1357" s="4" t="s">
        <v>4559</v>
      </c>
      <c r="X1357" s="4" t="s">
        <v>4560</v>
      </c>
      <c r="Y1357" s="45">
        <v>0</v>
      </c>
      <c r="AA1357" s="4">
        <v>1</v>
      </c>
      <c r="AB1357" s="4">
        <v>100</v>
      </c>
      <c r="AC1357" s="4">
        <v>1</v>
      </c>
      <c r="AD1357" s="4">
        <v>1</v>
      </c>
      <c r="AE1357" s="45" t="s">
        <v>16461</v>
      </c>
      <c r="AF1357" s="45" t="s">
        <v>16457</v>
      </c>
      <c r="AG1357" s="45" t="s">
        <v>16459</v>
      </c>
      <c r="AH1357" s="45" t="s">
        <v>16453</v>
      </c>
      <c r="AI1357" s="45" t="s">
        <v>16455</v>
      </c>
      <c r="AJ1357" s="63" t="s">
        <v>20421</v>
      </c>
      <c r="AK1357" s="63" t="s">
        <v>20421</v>
      </c>
      <c r="AL1357" s="4">
        <v>0</v>
      </c>
      <c r="AM1357" s="43">
        <f>IF(AND(L1357="WEAPON",OR(R1357=0,R1357=1,R1357=2)),[1]装备基础and强化!$V$7,IF(AND(L1357="LEFTRING",OR(R1357=0,R1357=1,R1357=2)),[1]装备基础and强化!$W$7,IF(AND(L1357="RIGHTRING",OR(R1357=0,R1357=1,R1357=2)),[1]装备基础and强化!$X$7,IF(AND(L1357="NECKLACE",OR(R1357=0,R1357=1,R1357=2)),[1]装备基础and强化!$Y$7,0))))</f>
        <v>0</v>
      </c>
      <c r="AN1357" s="43">
        <f>IF(AND(L1357="WEAPON",OR(R1357=3,R1357=4)),[1]装备基础and强化!$V$11,IF(AND(L1357="LEFTRING",OR(R1357=3,R1357=4)),[1]装备基础and强化!$W$11,IF(AND(L1357="RIGHTRING",OR(R1357=3,R1357=4)),[1]装备基础and强化!$X$11,IF(AND(L1357="NECKLACE",OR(R1357=3,R1357=4)),[1]装备基础and强化!$Y$11,0))))</f>
        <v>0</v>
      </c>
      <c r="AO1357" s="43">
        <f>IF(AND(L1357="BELT",T1357=1),[1]装备基础and强化!$AA$7,IF(AND(L1357="PANTS",T1357=1),[1]装备基础and强化!$AB$7,IF(AND(L1357="SHOES",T1357=1),[1]装备基础and强化!$AC$7,IF(AND(L1357="CLOTHES",T1357=1),[1]装备基础and强化!$AD$7,0))))</f>
        <v>0</v>
      </c>
      <c r="AP1357" s="43">
        <f>IF(AND(L1357="BELT",T1357=2),[1]装备基础and强化!$AF$7,IF(AND(L1357="PANTS",T1357=2),[1]装备基础and强化!$AG$7,IF(AND(L1357="SHOES",T1357=2),[1]装备基础and强化!$AH$7,IF(AND(L1357="CLOTHES",T1357=2),[1]装备基础and强化!$AI$7,0))))</f>
        <v>0</v>
      </c>
      <c r="AQ1357" s="43" t="e">
        <f>IF(L1357="HAT",[1]装备基础and强化!$AK$7,IF(L1357="JADE",[1]装备基础and强化!$AK$7,0))</f>
        <v>#REF!</v>
      </c>
      <c r="AR1357" s="43" t="e">
        <f t="shared" si="21"/>
        <v>#REF!</v>
      </c>
    </row>
    <row r="1358" spans="1:44" x14ac:dyDescent="0.15">
      <c r="A1358" s="43"/>
      <c r="B1358" s="5" t="s">
        <v>4577</v>
      </c>
      <c r="C1358" s="12">
        <v>21354</v>
      </c>
      <c r="D1358" s="5" t="s">
        <v>4556</v>
      </c>
      <c r="E1358" s="44" t="s">
        <v>22989</v>
      </c>
      <c r="F1358" s="4" t="s">
        <v>4578</v>
      </c>
      <c r="G1358" s="4" t="s">
        <v>4579</v>
      </c>
      <c r="H1358" s="44"/>
      <c r="I1358" s="4" t="s">
        <v>700</v>
      </c>
      <c r="J1358" s="6" t="s">
        <v>700</v>
      </c>
      <c r="K1358" s="45">
        <v>1</v>
      </c>
      <c r="L1358" s="4" t="s">
        <v>771</v>
      </c>
      <c r="M1358" s="104" t="s">
        <v>17292</v>
      </c>
      <c r="N1358" s="45">
        <v>220700</v>
      </c>
      <c r="O1358" s="4" t="s">
        <v>14987</v>
      </c>
      <c r="P1358" s="4" t="s">
        <v>15632</v>
      </c>
      <c r="Q1358" s="4">
        <v>30</v>
      </c>
      <c r="R1358" s="4">
        <v>1</v>
      </c>
      <c r="S1358" s="4" t="s">
        <v>1503</v>
      </c>
      <c r="U1358" s="4">
        <v>7</v>
      </c>
      <c r="W1358" s="4" t="s">
        <v>4559</v>
      </c>
      <c r="X1358" s="4" t="s">
        <v>4560</v>
      </c>
      <c r="Y1358" s="45">
        <v>0</v>
      </c>
      <c r="AA1358" s="4">
        <v>1</v>
      </c>
      <c r="AB1358" s="4">
        <v>100</v>
      </c>
      <c r="AC1358" s="4">
        <v>1</v>
      </c>
      <c r="AD1358" s="4">
        <v>1</v>
      </c>
      <c r="AE1358" s="45" t="s">
        <v>16461</v>
      </c>
      <c r="AF1358" s="45" t="s">
        <v>16457</v>
      </c>
      <c r="AG1358" s="45" t="s">
        <v>16459</v>
      </c>
      <c r="AH1358" s="45" t="s">
        <v>16453</v>
      </c>
      <c r="AI1358" s="45" t="s">
        <v>16455</v>
      </c>
      <c r="AJ1358" s="63" t="s">
        <v>20421</v>
      </c>
      <c r="AK1358" s="63" t="s">
        <v>20421</v>
      </c>
      <c r="AL1358" s="45">
        <v>0</v>
      </c>
      <c r="AM1358" s="43">
        <f>IF(AND(L1358="WEAPON",OR(R1358=0,R1358=1,R1358=2)),[1]装备基础and强化!$V$7,IF(AND(L1358="LEFTRING",OR(R1358=0,R1358=1,R1358=2)),[1]装备基础and强化!$W$7,IF(AND(L1358="RIGHTRING",OR(R1358=0,R1358=1,R1358=2)),[1]装备基础and强化!$X$7,IF(AND(L1358="NECKLACE",OR(R1358=0,R1358=1,R1358=2)),[1]装备基础and强化!$Y$7,0))))</f>
        <v>0</v>
      </c>
      <c r="AN1358" s="43">
        <f>IF(AND(L1358="WEAPON",OR(R1358=3,R1358=4)),[1]装备基础and强化!$V$11,IF(AND(L1358="LEFTRING",OR(R1358=3,R1358=4)),[1]装备基础and强化!$W$11,IF(AND(L1358="RIGHTRING",OR(R1358=3,R1358=4)),[1]装备基础and强化!$X$11,IF(AND(L1358="NECKLACE",OR(R1358=3,R1358=4)),[1]装备基础and强化!$Y$11,0))))</f>
        <v>0</v>
      </c>
      <c r="AO1358" s="43">
        <f>IF(AND(L1358="BELT",T1358=1),[1]装备基础and强化!$AA$7,IF(AND(L1358="PANTS",T1358=1),[1]装备基础and强化!$AB$7,IF(AND(L1358="SHOES",T1358=1),[1]装备基础and强化!$AC$7,IF(AND(L1358="CLOTHES",T1358=1),[1]装备基础and强化!$AD$7,0))))</f>
        <v>0</v>
      </c>
      <c r="AP1358" s="43">
        <f>IF(AND(L1358="BELT",T1358=2),[1]装备基础and强化!$AF$7,IF(AND(L1358="PANTS",T1358=2),[1]装备基础and强化!$AG$7,IF(AND(L1358="SHOES",T1358=2),[1]装备基础and强化!$AH$7,IF(AND(L1358="CLOTHES",T1358=2),[1]装备基础and强化!$AI$7,0))))</f>
        <v>0</v>
      </c>
      <c r="AQ1358" s="43" t="e">
        <f>IF(L1358="HAT",[1]装备基础and强化!$AK$7,IF(L1358="JADE",[1]装备基础and强化!$AK$7,0))</f>
        <v>#REF!</v>
      </c>
      <c r="AR1358" s="43" t="e">
        <f t="shared" si="21"/>
        <v>#REF!</v>
      </c>
    </row>
    <row r="1359" spans="1:44" x14ac:dyDescent="0.15">
      <c r="A1359" s="43"/>
      <c r="B1359" s="5" t="s">
        <v>4580</v>
      </c>
      <c r="C1359" s="12">
        <v>21355</v>
      </c>
      <c r="D1359" s="5" t="s">
        <v>4556</v>
      </c>
      <c r="E1359" s="44" t="s">
        <v>22990</v>
      </c>
      <c r="F1359" s="4" t="s">
        <v>4581</v>
      </c>
      <c r="G1359" s="4" t="s">
        <v>4582</v>
      </c>
      <c r="H1359" s="44"/>
      <c r="I1359" s="4" t="s">
        <v>700</v>
      </c>
      <c r="J1359" s="6" t="s">
        <v>700</v>
      </c>
      <c r="K1359" s="45">
        <v>1</v>
      </c>
      <c r="L1359" s="4" t="s">
        <v>771</v>
      </c>
      <c r="M1359" s="104" t="s">
        <v>17293</v>
      </c>
      <c r="N1359" s="45">
        <v>202800</v>
      </c>
      <c r="O1359" s="4" t="s">
        <v>14988</v>
      </c>
      <c r="P1359" s="4" t="s">
        <v>15632</v>
      </c>
      <c r="Q1359" s="4">
        <v>30</v>
      </c>
      <c r="R1359" s="4">
        <v>1</v>
      </c>
      <c r="S1359" s="4" t="s">
        <v>1503</v>
      </c>
      <c r="U1359" s="4">
        <v>8</v>
      </c>
      <c r="W1359" s="4" t="s">
        <v>4559</v>
      </c>
      <c r="X1359" s="4" t="s">
        <v>4560</v>
      </c>
      <c r="Y1359" s="45">
        <v>0</v>
      </c>
      <c r="AA1359" s="4">
        <v>1</v>
      </c>
      <c r="AB1359" s="4">
        <v>100</v>
      </c>
      <c r="AC1359" s="4">
        <v>1</v>
      </c>
      <c r="AD1359" s="4">
        <v>1</v>
      </c>
      <c r="AE1359" s="45" t="s">
        <v>16461</v>
      </c>
      <c r="AF1359" s="45" t="s">
        <v>16457</v>
      </c>
      <c r="AG1359" s="45" t="s">
        <v>16459</v>
      </c>
      <c r="AH1359" s="45" t="s">
        <v>16453</v>
      </c>
      <c r="AI1359" s="45" t="s">
        <v>16455</v>
      </c>
      <c r="AJ1359" s="63" t="s">
        <v>20421</v>
      </c>
      <c r="AK1359" s="63" t="s">
        <v>20421</v>
      </c>
      <c r="AL1359" s="4">
        <v>0</v>
      </c>
      <c r="AM1359" s="43">
        <f>IF(AND(L1359="WEAPON",OR(R1359=0,R1359=1,R1359=2)),[1]装备基础and强化!$V$7,IF(AND(L1359="LEFTRING",OR(R1359=0,R1359=1,R1359=2)),[1]装备基础and强化!$W$7,IF(AND(L1359="RIGHTRING",OR(R1359=0,R1359=1,R1359=2)),[1]装备基础and强化!$X$7,IF(AND(L1359="NECKLACE",OR(R1359=0,R1359=1,R1359=2)),[1]装备基础and强化!$Y$7,0))))</f>
        <v>0</v>
      </c>
      <c r="AN1359" s="43">
        <f>IF(AND(L1359="WEAPON",OR(R1359=3,R1359=4)),[1]装备基础and强化!$V$11,IF(AND(L1359="LEFTRING",OR(R1359=3,R1359=4)),[1]装备基础and强化!$W$11,IF(AND(L1359="RIGHTRING",OR(R1359=3,R1359=4)),[1]装备基础and强化!$X$11,IF(AND(L1359="NECKLACE",OR(R1359=3,R1359=4)),[1]装备基础and强化!$Y$11,0))))</f>
        <v>0</v>
      </c>
      <c r="AO1359" s="43">
        <f>IF(AND(L1359="BELT",T1359=1),[1]装备基础and强化!$AA$7,IF(AND(L1359="PANTS",T1359=1),[1]装备基础and强化!$AB$7,IF(AND(L1359="SHOES",T1359=1),[1]装备基础and强化!$AC$7,IF(AND(L1359="CLOTHES",T1359=1),[1]装备基础and强化!$AD$7,0))))</f>
        <v>0</v>
      </c>
      <c r="AP1359" s="43">
        <f>IF(AND(L1359="BELT",T1359=2),[1]装备基础and强化!$AF$7,IF(AND(L1359="PANTS",T1359=2),[1]装备基础and强化!$AG$7,IF(AND(L1359="SHOES",T1359=2),[1]装备基础and强化!$AH$7,IF(AND(L1359="CLOTHES",T1359=2),[1]装备基础and强化!$AI$7,0))))</f>
        <v>0</v>
      </c>
      <c r="AQ1359" s="43" t="e">
        <f>IF(L1359="HAT",[1]装备基础and强化!$AK$7,IF(L1359="JADE",[1]装备基础and强化!$AK$7,0))</f>
        <v>#REF!</v>
      </c>
      <c r="AR1359" s="43" t="e">
        <f t="shared" si="21"/>
        <v>#REF!</v>
      </c>
    </row>
    <row r="1360" spans="1:44" x14ac:dyDescent="0.15">
      <c r="A1360" s="43"/>
      <c r="B1360" s="5" t="s">
        <v>4584</v>
      </c>
      <c r="C1360" s="12">
        <v>21356</v>
      </c>
      <c r="D1360" s="5" t="s">
        <v>4585</v>
      </c>
      <c r="E1360" s="44" t="s">
        <v>22991</v>
      </c>
      <c r="F1360" s="4" t="s">
        <v>4586</v>
      </c>
      <c r="G1360" s="4" t="s">
        <v>4587</v>
      </c>
      <c r="H1360" s="44"/>
      <c r="I1360" s="4" t="s">
        <v>700</v>
      </c>
      <c r="J1360" s="6" t="s">
        <v>700</v>
      </c>
      <c r="K1360" s="45">
        <v>1</v>
      </c>
      <c r="L1360" s="4" t="s">
        <v>771</v>
      </c>
      <c r="M1360" s="104" t="s">
        <v>17294</v>
      </c>
      <c r="N1360" s="45">
        <v>250100</v>
      </c>
      <c r="O1360" s="4" t="s">
        <v>14989</v>
      </c>
      <c r="P1360" s="4" t="s">
        <v>15632</v>
      </c>
      <c r="Q1360" s="4">
        <v>50</v>
      </c>
      <c r="R1360" s="4">
        <v>1</v>
      </c>
      <c r="S1360" s="4" t="s">
        <v>1539</v>
      </c>
      <c r="U1360" s="4">
        <v>1</v>
      </c>
      <c r="W1360" s="4" t="s">
        <v>4588</v>
      </c>
      <c r="X1360" s="4" t="s">
        <v>4589</v>
      </c>
      <c r="Y1360" s="45">
        <v>0</v>
      </c>
      <c r="AA1360" s="4">
        <v>1</v>
      </c>
      <c r="AB1360" s="4">
        <v>100</v>
      </c>
      <c r="AC1360" s="4">
        <v>1</v>
      </c>
      <c r="AD1360" s="4">
        <v>1</v>
      </c>
      <c r="AE1360" s="45" t="s">
        <v>16461</v>
      </c>
      <c r="AF1360" s="45" t="s">
        <v>16457</v>
      </c>
      <c r="AG1360" s="45" t="s">
        <v>16459</v>
      </c>
      <c r="AH1360" s="45" t="s">
        <v>16453</v>
      </c>
      <c r="AI1360" s="45" t="s">
        <v>16455</v>
      </c>
      <c r="AJ1360" s="63" t="s">
        <v>20421</v>
      </c>
      <c r="AK1360" s="63" t="s">
        <v>20421</v>
      </c>
      <c r="AL1360" s="45">
        <v>0</v>
      </c>
      <c r="AM1360" s="43">
        <f>IF(AND(L1360="WEAPON",OR(R1360=0,R1360=1,R1360=2)),[1]装备基础and强化!$V$7,IF(AND(L1360="LEFTRING",OR(R1360=0,R1360=1,R1360=2)),[1]装备基础and强化!$W$7,IF(AND(L1360="RIGHTRING",OR(R1360=0,R1360=1,R1360=2)),[1]装备基础and强化!$X$7,IF(AND(L1360="NECKLACE",OR(R1360=0,R1360=1,R1360=2)),[1]装备基础and强化!$Y$7,0))))</f>
        <v>0</v>
      </c>
      <c r="AN1360" s="43">
        <f>IF(AND(L1360="WEAPON",OR(R1360=3,R1360=4)),[1]装备基础and强化!$V$11,IF(AND(L1360="LEFTRING",OR(R1360=3,R1360=4)),[1]装备基础and强化!$W$11,IF(AND(L1360="RIGHTRING",OR(R1360=3,R1360=4)),[1]装备基础and强化!$X$11,IF(AND(L1360="NECKLACE",OR(R1360=3,R1360=4)),[1]装备基础and强化!$Y$11,0))))</f>
        <v>0</v>
      </c>
      <c r="AO1360" s="43">
        <f>IF(AND(L1360="BELT",T1360=1),[1]装备基础and强化!$AA$7,IF(AND(L1360="PANTS",T1360=1),[1]装备基础and强化!$AB$7,IF(AND(L1360="SHOES",T1360=1),[1]装备基础and强化!$AC$7,IF(AND(L1360="CLOTHES",T1360=1),[1]装备基础and强化!$AD$7,0))))</f>
        <v>0</v>
      </c>
      <c r="AP1360" s="43">
        <f>IF(AND(L1360="BELT",T1360=2),[1]装备基础and强化!$AF$7,IF(AND(L1360="PANTS",T1360=2),[1]装备基础and强化!$AG$7,IF(AND(L1360="SHOES",T1360=2),[1]装备基础and强化!$AH$7,IF(AND(L1360="CLOTHES",T1360=2),[1]装备基础and强化!$AI$7,0))))</f>
        <v>0</v>
      </c>
      <c r="AQ1360" s="43" t="e">
        <f>IF(L1360="HAT",[1]装备基础and强化!$AK$7,IF(L1360="JADE",[1]装备基础and强化!$AK$7,0))</f>
        <v>#REF!</v>
      </c>
      <c r="AR1360" s="43" t="e">
        <f t="shared" si="21"/>
        <v>#REF!</v>
      </c>
    </row>
    <row r="1361" spans="1:44" x14ac:dyDescent="0.15">
      <c r="A1361" s="43"/>
      <c r="B1361" s="5" t="s">
        <v>4590</v>
      </c>
      <c r="C1361" s="12">
        <v>21357</v>
      </c>
      <c r="D1361" s="5" t="s">
        <v>4585</v>
      </c>
      <c r="E1361" s="44" t="s">
        <v>22992</v>
      </c>
      <c r="F1361" s="4" t="s">
        <v>4591</v>
      </c>
      <c r="G1361" s="4" t="s">
        <v>4592</v>
      </c>
      <c r="H1361" s="44"/>
      <c r="I1361" s="4" t="s">
        <v>700</v>
      </c>
      <c r="J1361" s="6" t="s">
        <v>700</v>
      </c>
      <c r="K1361" s="45">
        <v>1</v>
      </c>
      <c r="L1361" s="4" t="s">
        <v>771</v>
      </c>
      <c r="M1361" s="104" t="s">
        <v>17295</v>
      </c>
      <c r="N1361" s="45">
        <v>250200</v>
      </c>
      <c r="O1361" s="4" t="s">
        <v>14990</v>
      </c>
      <c r="P1361" s="4" t="s">
        <v>15632</v>
      </c>
      <c r="Q1361" s="4">
        <v>50</v>
      </c>
      <c r="R1361" s="4">
        <v>1</v>
      </c>
      <c r="S1361" s="4" t="s">
        <v>1539</v>
      </c>
      <c r="U1361" s="4">
        <v>2</v>
      </c>
      <c r="W1361" s="4" t="s">
        <v>4588</v>
      </c>
      <c r="X1361" s="4" t="s">
        <v>4589</v>
      </c>
      <c r="Y1361" s="45">
        <v>0</v>
      </c>
      <c r="AA1361" s="4">
        <v>1</v>
      </c>
      <c r="AB1361" s="4">
        <v>100</v>
      </c>
      <c r="AC1361" s="4">
        <v>1</v>
      </c>
      <c r="AD1361" s="4">
        <v>1</v>
      </c>
      <c r="AE1361" s="45" t="s">
        <v>16461</v>
      </c>
      <c r="AF1361" s="45" t="s">
        <v>16457</v>
      </c>
      <c r="AG1361" s="45" t="s">
        <v>16459</v>
      </c>
      <c r="AH1361" s="45" t="s">
        <v>16453</v>
      </c>
      <c r="AI1361" s="45" t="s">
        <v>16455</v>
      </c>
      <c r="AJ1361" s="63" t="s">
        <v>20421</v>
      </c>
      <c r="AK1361" s="63" t="s">
        <v>20421</v>
      </c>
      <c r="AL1361" s="4">
        <v>0</v>
      </c>
      <c r="AM1361" s="43">
        <f>IF(AND(L1361="WEAPON",OR(R1361=0,R1361=1,R1361=2)),[1]装备基础and强化!$V$7,IF(AND(L1361="LEFTRING",OR(R1361=0,R1361=1,R1361=2)),[1]装备基础and强化!$W$7,IF(AND(L1361="RIGHTRING",OR(R1361=0,R1361=1,R1361=2)),[1]装备基础and强化!$X$7,IF(AND(L1361="NECKLACE",OR(R1361=0,R1361=1,R1361=2)),[1]装备基础and强化!$Y$7,0))))</f>
        <v>0</v>
      </c>
      <c r="AN1361" s="43">
        <f>IF(AND(L1361="WEAPON",OR(R1361=3,R1361=4)),[1]装备基础and强化!$V$11,IF(AND(L1361="LEFTRING",OR(R1361=3,R1361=4)),[1]装备基础and强化!$W$11,IF(AND(L1361="RIGHTRING",OR(R1361=3,R1361=4)),[1]装备基础and强化!$X$11,IF(AND(L1361="NECKLACE",OR(R1361=3,R1361=4)),[1]装备基础and强化!$Y$11,0))))</f>
        <v>0</v>
      </c>
      <c r="AO1361" s="43">
        <f>IF(AND(L1361="BELT",T1361=1),[1]装备基础and强化!$AA$7,IF(AND(L1361="PANTS",T1361=1),[1]装备基础and强化!$AB$7,IF(AND(L1361="SHOES",T1361=1),[1]装备基础and强化!$AC$7,IF(AND(L1361="CLOTHES",T1361=1),[1]装备基础and强化!$AD$7,0))))</f>
        <v>0</v>
      </c>
      <c r="AP1361" s="43">
        <f>IF(AND(L1361="BELT",T1361=2),[1]装备基础and强化!$AF$7,IF(AND(L1361="PANTS",T1361=2),[1]装备基础and强化!$AG$7,IF(AND(L1361="SHOES",T1361=2),[1]装备基础and强化!$AH$7,IF(AND(L1361="CLOTHES",T1361=2),[1]装备基础and强化!$AI$7,0))))</f>
        <v>0</v>
      </c>
      <c r="AQ1361" s="43" t="e">
        <f>IF(L1361="HAT",[1]装备基础and强化!$AK$7,IF(L1361="JADE",[1]装备基础and强化!$AK$7,0))</f>
        <v>#REF!</v>
      </c>
      <c r="AR1361" s="43" t="e">
        <f t="shared" si="21"/>
        <v>#REF!</v>
      </c>
    </row>
    <row r="1362" spans="1:44" x14ac:dyDescent="0.15">
      <c r="A1362" s="43"/>
      <c r="B1362" s="5" t="s">
        <v>4593</v>
      </c>
      <c r="C1362" s="12">
        <v>21358</v>
      </c>
      <c r="D1362" s="5" t="s">
        <v>4585</v>
      </c>
      <c r="E1362" s="44" t="s">
        <v>22993</v>
      </c>
      <c r="F1362" s="4" t="s">
        <v>4594</v>
      </c>
      <c r="G1362" s="4" t="s">
        <v>4595</v>
      </c>
      <c r="H1362" s="44"/>
      <c r="I1362" s="4" t="s">
        <v>700</v>
      </c>
      <c r="J1362" s="6" t="s">
        <v>700</v>
      </c>
      <c r="K1362" s="45">
        <v>1</v>
      </c>
      <c r="L1362" s="4" t="s">
        <v>771</v>
      </c>
      <c r="M1362" s="104" t="s">
        <v>17296</v>
      </c>
      <c r="N1362" s="45">
        <v>250300</v>
      </c>
      <c r="O1362" s="4" t="s">
        <v>10660</v>
      </c>
      <c r="P1362" s="4" t="s">
        <v>15632</v>
      </c>
      <c r="Q1362" s="4">
        <v>50</v>
      </c>
      <c r="R1362" s="4">
        <v>1</v>
      </c>
      <c r="S1362" s="4" t="s">
        <v>1539</v>
      </c>
      <c r="U1362" s="4">
        <v>3</v>
      </c>
      <c r="W1362" s="4" t="s">
        <v>4588</v>
      </c>
      <c r="X1362" s="4" t="s">
        <v>4589</v>
      </c>
      <c r="Y1362" s="45">
        <v>0</v>
      </c>
      <c r="AA1362" s="4">
        <v>1</v>
      </c>
      <c r="AB1362" s="4">
        <v>100</v>
      </c>
      <c r="AC1362" s="4">
        <v>1</v>
      </c>
      <c r="AD1362" s="4">
        <v>1</v>
      </c>
      <c r="AE1362" s="45" t="s">
        <v>16461</v>
      </c>
      <c r="AF1362" s="45" t="s">
        <v>16457</v>
      </c>
      <c r="AG1362" s="45" t="s">
        <v>16459</v>
      </c>
      <c r="AH1362" s="45" t="s">
        <v>16453</v>
      </c>
      <c r="AI1362" s="45" t="s">
        <v>16455</v>
      </c>
      <c r="AJ1362" s="63" t="s">
        <v>20421</v>
      </c>
      <c r="AK1362" s="63" t="s">
        <v>20421</v>
      </c>
      <c r="AL1362" s="45">
        <v>0</v>
      </c>
      <c r="AM1362" s="43">
        <f>IF(AND(L1362="WEAPON",OR(R1362=0,R1362=1,R1362=2)),[1]装备基础and强化!$V$7,IF(AND(L1362="LEFTRING",OR(R1362=0,R1362=1,R1362=2)),[1]装备基础and强化!$W$7,IF(AND(L1362="RIGHTRING",OR(R1362=0,R1362=1,R1362=2)),[1]装备基础and强化!$X$7,IF(AND(L1362="NECKLACE",OR(R1362=0,R1362=1,R1362=2)),[1]装备基础and强化!$Y$7,0))))</f>
        <v>0</v>
      </c>
      <c r="AN1362" s="43">
        <f>IF(AND(L1362="WEAPON",OR(R1362=3,R1362=4)),[1]装备基础and强化!$V$11,IF(AND(L1362="LEFTRING",OR(R1362=3,R1362=4)),[1]装备基础and强化!$W$11,IF(AND(L1362="RIGHTRING",OR(R1362=3,R1362=4)),[1]装备基础and强化!$X$11,IF(AND(L1362="NECKLACE",OR(R1362=3,R1362=4)),[1]装备基础and强化!$Y$11,0))))</f>
        <v>0</v>
      </c>
      <c r="AO1362" s="43">
        <f>IF(AND(L1362="BELT",T1362=1),[1]装备基础and强化!$AA$7,IF(AND(L1362="PANTS",T1362=1),[1]装备基础and强化!$AB$7,IF(AND(L1362="SHOES",T1362=1),[1]装备基础and强化!$AC$7,IF(AND(L1362="CLOTHES",T1362=1),[1]装备基础and强化!$AD$7,0))))</f>
        <v>0</v>
      </c>
      <c r="AP1362" s="43">
        <f>IF(AND(L1362="BELT",T1362=2),[1]装备基础and强化!$AF$7,IF(AND(L1362="PANTS",T1362=2),[1]装备基础and强化!$AG$7,IF(AND(L1362="SHOES",T1362=2),[1]装备基础and强化!$AH$7,IF(AND(L1362="CLOTHES",T1362=2),[1]装备基础and强化!$AI$7,0))))</f>
        <v>0</v>
      </c>
      <c r="AQ1362" s="43" t="e">
        <f>IF(L1362="HAT",[1]装备基础and强化!$AK$7,IF(L1362="JADE",[1]装备基础and强化!$AK$7,0))</f>
        <v>#REF!</v>
      </c>
      <c r="AR1362" s="43" t="e">
        <f t="shared" si="21"/>
        <v>#REF!</v>
      </c>
    </row>
    <row r="1363" spans="1:44" x14ac:dyDescent="0.15">
      <c r="A1363" s="43"/>
      <c r="B1363" s="5" t="s">
        <v>4597</v>
      </c>
      <c r="C1363" s="12">
        <v>21359</v>
      </c>
      <c r="D1363" s="5" t="s">
        <v>4585</v>
      </c>
      <c r="E1363" s="44" t="s">
        <v>22994</v>
      </c>
      <c r="F1363" s="4" t="s">
        <v>4598</v>
      </c>
      <c r="G1363" s="4" t="s">
        <v>4599</v>
      </c>
      <c r="H1363" s="44"/>
      <c r="I1363" s="4" t="s">
        <v>700</v>
      </c>
      <c r="J1363" s="6" t="s">
        <v>700</v>
      </c>
      <c r="K1363" s="45">
        <v>1</v>
      </c>
      <c r="L1363" s="4" t="s">
        <v>771</v>
      </c>
      <c r="M1363" s="104" t="s">
        <v>17297</v>
      </c>
      <c r="N1363" s="45">
        <v>250400</v>
      </c>
      <c r="O1363" s="4" t="s">
        <v>4613</v>
      </c>
      <c r="P1363" s="4" t="s">
        <v>15632</v>
      </c>
      <c r="Q1363" s="4">
        <v>50</v>
      </c>
      <c r="R1363" s="4">
        <v>1</v>
      </c>
      <c r="S1363" s="4" t="s">
        <v>1539</v>
      </c>
      <c r="U1363" s="4">
        <v>4</v>
      </c>
      <c r="W1363" s="4" t="s">
        <v>4588</v>
      </c>
      <c r="X1363" s="4" t="s">
        <v>4589</v>
      </c>
      <c r="Y1363" s="45">
        <v>0</v>
      </c>
      <c r="AA1363" s="4">
        <v>1</v>
      </c>
      <c r="AB1363" s="4">
        <v>100</v>
      </c>
      <c r="AC1363" s="4">
        <v>1</v>
      </c>
      <c r="AD1363" s="4">
        <v>1</v>
      </c>
      <c r="AE1363" s="45" t="s">
        <v>16461</v>
      </c>
      <c r="AF1363" s="45" t="s">
        <v>16457</v>
      </c>
      <c r="AG1363" s="45" t="s">
        <v>16459</v>
      </c>
      <c r="AH1363" s="45" t="s">
        <v>16453</v>
      </c>
      <c r="AI1363" s="45" t="s">
        <v>16455</v>
      </c>
      <c r="AJ1363" s="63" t="s">
        <v>20421</v>
      </c>
      <c r="AK1363" s="63" t="s">
        <v>20421</v>
      </c>
      <c r="AL1363" s="4">
        <v>0</v>
      </c>
      <c r="AM1363" s="43">
        <f>IF(AND(L1363="WEAPON",OR(R1363=0,R1363=1,R1363=2)),[1]装备基础and强化!$V$7,IF(AND(L1363="LEFTRING",OR(R1363=0,R1363=1,R1363=2)),[1]装备基础and强化!$W$7,IF(AND(L1363="RIGHTRING",OR(R1363=0,R1363=1,R1363=2)),[1]装备基础and强化!$X$7,IF(AND(L1363="NECKLACE",OR(R1363=0,R1363=1,R1363=2)),[1]装备基础and强化!$Y$7,0))))</f>
        <v>0</v>
      </c>
      <c r="AN1363" s="43">
        <f>IF(AND(L1363="WEAPON",OR(R1363=3,R1363=4)),[1]装备基础and强化!$V$11,IF(AND(L1363="LEFTRING",OR(R1363=3,R1363=4)),[1]装备基础and强化!$W$11,IF(AND(L1363="RIGHTRING",OR(R1363=3,R1363=4)),[1]装备基础and强化!$X$11,IF(AND(L1363="NECKLACE",OR(R1363=3,R1363=4)),[1]装备基础and强化!$Y$11,0))))</f>
        <v>0</v>
      </c>
      <c r="AO1363" s="43">
        <f>IF(AND(L1363="BELT",T1363=1),[1]装备基础and强化!$AA$7,IF(AND(L1363="PANTS",T1363=1),[1]装备基础and强化!$AB$7,IF(AND(L1363="SHOES",T1363=1),[1]装备基础and强化!$AC$7,IF(AND(L1363="CLOTHES",T1363=1),[1]装备基础and强化!$AD$7,0))))</f>
        <v>0</v>
      </c>
      <c r="AP1363" s="43">
        <f>IF(AND(L1363="BELT",T1363=2),[1]装备基础and强化!$AF$7,IF(AND(L1363="PANTS",T1363=2),[1]装备基础and强化!$AG$7,IF(AND(L1363="SHOES",T1363=2),[1]装备基础and强化!$AH$7,IF(AND(L1363="CLOTHES",T1363=2),[1]装备基础and强化!$AI$7,0))))</f>
        <v>0</v>
      </c>
      <c r="AQ1363" s="43" t="e">
        <f>IF(L1363="HAT",[1]装备基础and强化!$AK$7,IF(L1363="JADE",[1]装备基础and强化!$AK$7,0))</f>
        <v>#REF!</v>
      </c>
      <c r="AR1363" s="43" t="e">
        <f t="shared" si="21"/>
        <v>#REF!</v>
      </c>
    </row>
    <row r="1364" spans="1:44" x14ac:dyDescent="0.15">
      <c r="A1364" s="43"/>
      <c r="B1364" s="5" t="s">
        <v>4600</v>
      </c>
      <c r="C1364" s="12">
        <v>21360</v>
      </c>
      <c r="D1364" s="5" t="s">
        <v>4585</v>
      </c>
      <c r="E1364" s="44" t="s">
        <v>22995</v>
      </c>
      <c r="F1364" s="4" t="s">
        <v>4601</v>
      </c>
      <c r="G1364" s="4" t="s">
        <v>4602</v>
      </c>
      <c r="H1364" s="44"/>
      <c r="I1364" s="4" t="s">
        <v>700</v>
      </c>
      <c r="J1364" s="6" t="s">
        <v>700</v>
      </c>
      <c r="K1364" s="45">
        <v>1</v>
      </c>
      <c r="L1364" s="4" t="s">
        <v>771</v>
      </c>
      <c r="M1364" s="104" t="s">
        <v>17298</v>
      </c>
      <c r="N1364" s="45">
        <v>250500</v>
      </c>
      <c r="O1364" s="4" t="s">
        <v>14991</v>
      </c>
      <c r="P1364" s="4" t="s">
        <v>15632</v>
      </c>
      <c r="Q1364" s="4">
        <v>50</v>
      </c>
      <c r="R1364" s="4">
        <v>1</v>
      </c>
      <c r="S1364" s="4" t="s">
        <v>1539</v>
      </c>
      <c r="U1364" s="4">
        <v>5</v>
      </c>
      <c r="W1364" s="4" t="s">
        <v>4588</v>
      </c>
      <c r="X1364" s="4" t="s">
        <v>4589</v>
      </c>
      <c r="Y1364" s="45">
        <v>0</v>
      </c>
      <c r="AA1364" s="4">
        <v>1</v>
      </c>
      <c r="AB1364" s="4">
        <v>100</v>
      </c>
      <c r="AC1364" s="4">
        <v>1</v>
      </c>
      <c r="AD1364" s="4">
        <v>1</v>
      </c>
      <c r="AE1364" s="45" t="s">
        <v>16461</v>
      </c>
      <c r="AF1364" s="45" t="s">
        <v>16457</v>
      </c>
      <c r="AG1364" s="45" t="s">
        <v>16459</v>
      </c>
      <c r="AH1364" s="45" t="s">
        <v>16453</v>
      </c>
      <c r="AI1364" s="45" t="s">
        <v>16455</v>
      </c>
      <c r="AJ1364" s="63" t="s">
        <v>20421</v>
      </c>
      <c r="AK1364" s="63" t="s">
        <v>20421</v>
      </c>
      <c r="AL1364" s="45">
        <v>0</v>
      </c>
      <c r="AM1364" s="43">
        <f>IF(AND(L1364="WEAPON",OR(R1364=0,R1364=1,R1364=2)),[1]装备基础and强化!$V$7,IF(AND(L1364="LEFTRING",OR(R1364=0,R1364=1,R1364=2)),[1]装备基础and强化!$W$7,IF(AND(L1364="RIGHTRING",OR(R1364=0,R1364=1,R1364=2)),[1]装备基础and强化!$X$7,IF(AND(L1364="NECKLACE",OR(R1364=0,R1364=1,R1364=2)),[1]装备基础and强化!$Y$7,0))))</f>
        <v>0</v>
      </c>
      <c r="AN1364" s="43">
        <f>IF(AND(L1364="WEAPON",OR(R1364=3,R1364=4)),[1]装备基础and强化!$V$11,IF(AND(L1364="LEFTRING",OR(R1364=3,R1364=4)),[1]装备基础and强化!$W$11,IF(AND(L1364="RIGHTRING",OR(R1364=3,R1364=4)),[1]装备基础and强化!$X$11,IF(AND(L1364="NECKLACE",OR(R1364=3,R1364=4)),[1]装备基础and强化!$Y$11,0))))</f>
        <v>0</v>
      </c>
      <c r="AO1364" s="43">
        <f>IF(AND(L1364="BELT",T1364=1),[1]装备基础and强化!$AA$7,IF(AND(L1364="PANTS",T1364=1),[1]装备基础and强化!$AB$7,IF(AND(L1364="SHOES",T1364=1),[1]装备基础and强化!$AC$7,IF(AND(L1364="CLOTHES",T1364=1),[1]装备基础and强化!$AD$7,0))))</f>
        <v>0</v>
      </c>
      <c r="AP1364" s="43">
        <f>IF(AND(L1364="BELT",T1364=2),[1]装备基础and强化!$AF$7,IF(AND(L1364="PANTS",T1364=2),[1]装备基础and强化!$AG$7,IF(AND(L1364="SHOES",T1364=2),[1]装备基础and强化!$AH$7,IF(AND(L1364="CLOTHES",T1364=2),[1]装备基础and强化!$AI$7,0))))</f>
        <v>0</v>
      </c>
      <c r="AQ1364" s="43" t="e">
        <f>IF(L1364="HAT",[1]装备基础and强化!$AK$7,IF(L1364="JADE",[1]装备基础and强化!$AK$7,0))</f>
        <v>#REF!</v>
      </c>
      <c r="AR1364" s="43" t="e">
        <f t="shared" si="21"/>
        <v>#REF!</v>
      </c>
    </row>
    <row r="1365" spans="1:44" x14ac:dyDescent="0.15">
      <c r="A1365" s="43"/>
      <c r="B1365" s="5" t="s">
        <v>4603</v>
      </c>
      <c r="C1365" s="12">
        <v>21361</v>
      </c>
      <c r="D1365" s="5" t="s">
        <v>4585</v>
      </c>
      <c r="E1365" s="44" t="s">
        <v>22996</v>
      </c>
      <c r="F1365" s="4" t="s">
        <v>4604</v>
      </c>
      <c r="G1365" s="4" t="s">
        <v>4605</v>
      </c>
      <c r="H1365" s="44"/>
      <c r="I1365" s="4" t="s">
        <v>700</v>
      </c>
      <c r="J1365" s="6" t="s">
        <v>700</v>
      </c>
      <c r="K1365" s="45">
        <v>1</v>
      </c>
      <c r="L1365" s="4" t="s">
        <v>771</v>
      </c>
      <c r="M1365" s="104" t="s">
        <v>17299</v>
      </c>
      <c r="N1365" s="45">
        <v>250600</v>
      </c>
      <c r="O1365" s="4" t="s">
        <v>10666</v>
      </c>
      <c r="P1365" s="4" t="s">
        <v>15632</v>
      </c>
      <c r="Q1365" s="4">
        <v>50</v>
      </c>
      <c r="R1365" s="4">
        <v>1</v>
      </c>
      <c r="S1365" s="4" t="s">
        <v>1539</v>
      </c>
      <c r="U1365" s="4">
        <v>6</v>
      </c>
      <c r="W1365" s="4" t="s">
        <v>4588</v>
      </c>
      <c r="X1365" s="4" t="s">
        <v>4589</v>
      </c>
      <c r="Y1365" s="45">
        <v>0</v>
      </c>
      <c r="AA1365" s="4">
        <v>1</v>
      </c>
      <c r="AB1365" s="4">
        <v>100</v>
      </c>
      <c r="AC1365" s="4">
        <v>1</v>
      </c>
      <c r="AD1365" s="4">
        <v>1</v>
      </c>
      <c r="AE1365" s="45" t="s">
        <v>16461</v>
      </c>
      <c r="AF1365" s="45" t="s">
        <v>16457</v>
      </c>
      <c r="AG1365" s="45" t="s">
        <v>16459</v>
      </c>
      <c r="AH1365" s="45" t="s">
        <v>16453</v>
      </c>
      <c r="AI1365" s="45" t="s">
        <v>16455</v>
      </c>
      <c r="AJ1365" s="63" t="s">
        <v>20421</v>
      </c>
      <c r="AK1365" s="63" t="s">
        <v>20421</v>
      </c>
      <c r="AL1365" s="4">
        <v>0</v>
      </c>
      <c r="AM1365" s="43">
        <f>IF(AND(L1365="WEAPON",OR(R1365=0,R1365=1,R1365=2)),[1]装备基础and强化!$V$7,IF(AND(L1365="LEFTRING",OR(R1365=0,R1365=1,R1365=2)),[1]装备基础and强化!$W$7,IF(AND(L1365="RIGHTRING",OR(R1365=0,R1365=1,R1365=2)),[1]装备基础and强化!$X$7,IF(AND(L1365="NECKLACE",OR(R1365=0,R1365=1,R1365=2)),[1]装备基础and强化!$Y$7,0))))</f>
        <v>0</v>
      </c>
      <c r="AN1365" s="43">
        <f>IF(AND(L1365="WEAPON",OR(R1365=3,R1365=4)),[1]装备基础and强化!$V$11,IF(AND(L1365="LEFTRING",OR(R1365=3,R1365=4)),[1]装备基础and强化!$W$11,IF(AND(L1365="RIGHTRING",OR(R1365=3,R1365=4)),[1]装备基础and强化!$X$11,IF(AND(L1365="NECKLACE",OR(R1365=3,R1365=4)),[1]装备基础and强化!$Y$11,0))))</f>
        <v>0</v>
      </c>
      <c r="AO1365" s="43">
        <f>IF(AND(L1365="BELT",T1365=1),[1]装备基础and强化!$AA$7,IF(AND(L1365="PANTS",T1365=1),[1]装备基础and强化!$AB$7,IF(AND(L1365="SHOES",T1365=1),[1]装备基础and强化!$AC$7,IF(AND(L1365="CLOTHES",T1365=1),[1]装备基础and强化!$AD$7,0))))</f>
        <v>0</v>
      </c>
      <c r="AP1365" s="43">
        <f>IF(AND(L1365="BELT",T1365=2),[1]装备基础and强化!$AF$7,IF(AND(L1365="PANTS",T1365=2),[1]装备基础and强化!$AG$7,IF(AND(L1365="SHOES",T1365=2),[1]装备基础and强化!$AH$7,IF(AND(L1365="CLOTHES",T1365=2),[1]装备基础and强化!$AI$7,0))))</f>
        <v>0</v>
      </c>
      <c r="AQ1365" s="43" t="e">
        <f>IF(L1365="HAT",[1]装备基础and强化!$AK$7,IF(L1365="JADE",[1]装备基础and强化!$AK$7,0))</f>
        <v>#REF!</v>
      </c>
      <c r="AR1365" s="43" t="e">
        <f t="shared" ref="AR1365:AR1428" si="22">IF(AM1365&lt;&gt;0,AM1365,IF(AN1365&lt;&gt;0,AN1365,IF(AO1365&lt;&gt;0,AO1365,IF(AP1365&lt;&gt;0,AP1365,IF(AQ1365&lt;&gt;0,AQ1365,0)))))</f>
        <v>#REF!</v>
      </c>
    </row>
    <row r="1366" spans="1:44" x14ac:dyDescent="0.15">
      <c r="A1366" s="43"/>
      <c r="B1366" s="5" t="s">
        <v>4606</v>
      </c>
      <c r="C1366" s="12">
        <v>21362</v>
      </c>
      <c r="D1366" s="5" t="s">
        <v>4585</v>
      </c>
      <c r="E1366" s="44" t="s">
        <v>22997</v>
      </c>
      <c r="F1366" s="4" t="s">
        <v>4607</v>
      </c>
      <c r="G1366" s="4" t="s">
        <v>4608</v>
      </c>
      <c r="H1366" s="44"/>
      <c r="I1366" s="4" t="s">
        <v>700</v>
      </c>
      <c r="J1366" s="6" t="s">
        <v>700</v>
      </c>
      <c r="K1366" s="45">
        <v>1</v>
      </c>
      <c r="L1366" s="4" t="s">
        <v>771</v>
      </c>
      <c r="M1366" s="104" t="s">
        <v>17300</v>
      </c>
      <c r="N1366" s="45">
        <v>250700</v>
      </c>
      <c r="O1366" s="4" t="s">
        <v>14992</v>
      </c>
      <c r="P1366" s="4" t="s">
        <v>15632</v>
      </c>
      <c r="Q1366" s="4">
        <v>50</v>
      </c>
      <c r="R1366" s="4">
        <v>1</v>
      </c>
      <c r="S1366" s="4" t="s">
        <v>1539</v>
      </c>
      <c r="U1366" s="4">
        <v>7</v>
      </c>
      <c r="W1366" s="4" t="s">
        <v>4588</v>
      </c>
      <c r="X1366" s="4" t="s">
        <v>4589</v>
      </c>
      <c r="Y1366" s="45">
        <v>0</v>
      </c>
      <c r="AA1366" s="4">
        <v>1</v>
      </c>
      <c r="AB1366" s="4">
        <v>100</v>
      </c>
      <c r="AC1366" s="4">
        <v>1</v>
      </c>
      <c r="AD1366" s="4">
        <v>1</v>
      </c>
      <c r="AE1366" s="45" t="s">
        <v>16461</v>
      </c>
      <c r="AF1366" s="45" t="s">
        <v>16457</v>
      </c>
      <c r="AG1366" s="45" t="s">
        <v>16459</v>
      </c>
      <c r="AH1366" s="45" t="s">
        <v>16453</v>
      </c>
      <c r="AI1366" s="45" t="s">
        <v>16455</v>
      </c>
      <c r="AJ1366" s="63" t="s">
        <v>20421</v>
      </c>
      <c r="AK1366" s="63" t="s">
        <v>20421</v>
      </c>
      <c r="AL1366" s="45">
        <v>0</v>
      </c>
      <c r="AM1366" s="43">
        <f>IF(AND(L1366="WEAPON",OR(R1366=0,R1366=1,R1366=2)),[1]装备基础and强化!$V$7,IF(AND(L1366="LEFTRING",OR(R1366=0,R1366=1,R1366=2)),[1]装备基础and强化!$W$7,IF(AND(L1366="RIGHTRING",OR(R1366=0,R1366=1,R1366=2)),[1]装备基础and强化!$X$7,IF(AND(L1366="NECKLACE",OR(R1366=0,R1366=1,R1366=2)),[1]装备基础and强化!$Y$7,0))))</f>
        <v>0</v>
      </c>
      <c r="AN1366" s="43">
        <f>IF(AND(L1366="WEAPON",OR(R1366=3,R1366=4)),[1]装备基础and强化!$V$11,IF(AND(L1366="LEFTRING",OR(R1366=3,R1366=4)),[1]装备基础and强化!$W$11,IF(AND(L1366="RIGHTRING",OR(R1366=3,R1366=4)),[1]装备基础and强化!$X$11,IF(AND(L1366="NECKLACE",OR(R1366=3,R1366=4)),[1]装备基础and强化!$Y$11,0))))</f>
        <v>0</v>
      </c>
      <c r="AO1366" s="43">
        <f>IF(AND(L1366="BELT",T1366=1),[1]装备基础and强化!$AA$7,IF(AND(L1366="PANTS",T1366=1),[1]装备基础and强化!$AB$7,IF(AND(L1366="SHOES",T1366=1),[1]装备基础and强化!$AC$7,IF(AND(L1366="CLOTHES",T1366=1),[1]装备基础and强化!$AD$7,0))))</f>
        <v>0</v>
      </c>
      <c r="AP1366" s="43">
        <f>IF(AND(L1366="BELT",T1366=2),[1]装备基础and强化!$AF$7,IF(AND(L1366="PANTS",T1366=2),[1]装备基础and强化!$AG$7,IF(AND(L1366="SHOES",T1366=2),[1]装备基础and强化!$AH$7,IF(AND(L1366="CLOTHES",T1366=2),[1]装备基础and强化!$AI$7,0))))</f>
        <v>0</v>
      </c>
      <c r="AQ1366" s="43" t="e">
        <f>IF(L1366="HAT",[1]装备基础and强化!$AK$7,IF(L1366="JADE",[1]装备基础and强化!$AK$7,0))</f>
        <v>#REF!</v>
      </c>
      <c r="AR1366" s="43" t="e">
        <f t="shared" si="22"/>
        <v>#REF!</v>
      </c>
    </row>
    <row r="1367" spans="1:44" x14ac:dyDescent="0.15">
      <c r="A1367" s="43"/>
      <c r="B1367" s="5" t="s">
        <v>4610</v>
      </c>
      <c r="C1367" s="12">
        <v>21363</v>
      </c>
      <c r="D1367" s="5" t="s">
        <v>4585</v>
      </c>
      <c r="E1367" s="44" t="s">
        <v>22998</v>
      </c>
      <c r="F1367" s="4" t="s">
        <v>4611</v>
      </c>
      <c r="G1367" s="4" t="s">
        <v>4612</v>
      </c>
      <c r="H1367" s="44"/>
      <c r="I1367" s="4" t="s">
        <v>700</v>
      </c>
      <c r="J1367" s="6" t="s">
        <v>700</v>
      </c>
      <c r="K1367" s="45">
        <v>1</v>
      </c>
      <c r="L1367" s="4" t="s">
        <v>771</v>
      </c>
      <c r="M1367" s="104" t="s">
        <v>17301</v>
      </c>
      <c r="N1367" s="45">
        <v>250800</v>
      </c>
      <c r="O1367" s="4" t="s">
        <v>14993</v>
      </c>
      <c r="P1367" s="4" t="s">
        <v>15632</v>
      </c>
      <c r="Q1367" s="4">
        <v>50</v>
      </c>
      <c r="R1367" s="4">
        <v>1</v>
      </c>
      <c r="S1367" s="4" t="s">
        <v>1539</v>
      </c>
      <c r="U1367" s="4">
        <v>8</v>
      </c>
      <c r="W1367" s="4" t="s">
        <v>4588</v>
      </c>
      <c r="X1367" s="4" t="s">
        <v>4589</v>
      </c>
      <c r="Y1367" s="45">
        <v>0</v>
      </c>
      <c r="AA1367" s="4">
        <v>1</v>
      </c>
      <c r="AB1367" s="4">
        <v>100</v>
      </c>
      <c r="AC1367" s="4">
        <v>1</v>
      </c>
      <c r="AD1367" s="4">
        <v>1</v>
      </c>
      <c r="AE1367" s="45" t="s">
        <v>16461</v>
      </c>
      <c r="AF1367" s="45" t="s">
        <v>16457</v>
      </c>
      <c r="AG1367" s="45" t="s">
        <v>16459</v>
      </c>
      <c r="AH1367" s="45" t="s">
        <v>16453</v>
      </c>
      <c r="AI1367" s="45" t="s">
        <v>16455</v>
      </c>
      <c r="AJ1367" s="63" t="s">
        <v>20421</v>
      </c>
      <c r="AK1367" s="63" t="s">
        <v>20421</v>
      </c>
      <c r="AL1367" s="4">
        <v>0</v>
      </c>
      <c r="AM1367" s="43">
        <f>IF(AND(L1367="WEAPON",OR(R1367=0,R1367=1,R1367=2)),[1]装备基础and强化!$V$7,IF(AND(L1367="LEFTRING",OR(R1367=0,R1367=1,R1367=2)),[1]装备基础and强化!$W$7,IF(AND(L1367="RIGHTRING",OR(R1367=0,R1367=1,R1367=2)),[1]装备基础and强化!$X$7,IF(AND(L1367="NECKLACE",OR(R1367=0,R1367=1,R1367=2)),[1]装备基础and强化!$Y$7,0))))</f>
        <v>0</v>
      </c>
      <c r="AN1367" s="43">
        <f>IF(AND(L1367="WEAPON",OR(R1367=3,R1367=4)),[1]装备基础and强化!$V$11,IF(AND(L1367="LEFTRING",OR(R1367=3,R1367=4)),[1]装备基础and强化!$W$11,IF(AND(L1367="RIGHTRING",OR(R1367=3,R1367=4)),[1]装备基础and强化!$X$11,IF(AND(L1367="NECKLACE",OR(R1367=3,R1367=4)),[1]装备基础and强化!$Y$11,0))))</f>
        <v>0</v>
      </c>
      <c r="AO1367" s="43">
        <f>IF(AND(L1367="BELT",T1367=1),[1]装备基础and强化!$AA$7,IF(AND(L1367="PANTS",T1367=1),[1]装备基础and强化!$AB$7,IF(AND(L1367="SHOES",T1367=1),[1]装备基础and强化!$AC$7,IF(AND(L1367="CLOTHES",T1367=1),[1]装备基础and强化!$AD$7,0))))</f>
        <v>0</v>
      </c>
      <c r="AP1367" s="43">
        <f>IF(AND(L1367="BELT",T1367=2),[1]装备基础and强化!$AF$7,IF(AND(L1367="PANTS",T1367=2),[1]装备基础and强化!$AG$7,IF(AND(L1367="SHOES",T1367=2),[1]装备基础and强化!$AH$7,IF(AND(L1367="CLOTHES",T1367=2),[1]装备基础and强化!$AI$7,0))))</f>
        <v>0</v>
      </c>
      <c r="AQ1367" s="43" t="e">
        <f>IF(L1367="HAT",[1]装备基础and强化!$AK$7,IF(L1367="JADE",[1]装备基础and强化!$AK$7,0))</f>
        <v>#REF!</v>
      </c>
      <c r="AR1367" s="43" t="e">
        <f t="shared" si="22"/>
        <v>#REF!</v>
      </c>
    </row>
    <row r="1368" spans="1:44" x14ac:dyDescent="0.15">
      <c r="A1368" s="43"/>
      <c r="B1368" s="5" t="s">
        <v>4614</v>
      </c>
      <c r="C1368" s="12">
        <v>21364</v>
      </c>
      <c r="D1368" s="5" t="s">
        <v>4615</v>
      </c>
      <c r="E1368" s="44" t="s">
        <v>22999</v>
      </c>
      <c r="F1368" s="4" t="s">
        <v>4616</v>
      </c>
      <c r="G1368" s="4" t="s">
        <v>4617</v>
      </c>
      <c r="H1368" s="44"/>
      <c r="I1368" s="4" t="s">
        <v>700</v>
      </c>
      <c r="J1368" s="6" t="s">
        <v>700</v>
      </c>
      <c r="K1368" s="45">
        <v>1</v>
      </c>
      <c r="L1368" s="4" t="s">
        <v>771</v>
      </c>
      <c r="M1368" s="104" t="s">
        <v>17302</v>
      </c>
      <c r="N1368" s="45">
        <v>280100</v>
      </c>
      <c r="O1368" s="4" t="s">
        <v>14994</v>
      </c>
      <c r="P1368" s="4" t="s">
        <v>15632</v>
      </c>
      <c r="Q1368" s="4">
        <v>90</v>
      </c>
      <c r="R1368" s="4">
        <v>1</v>
      </c>
      <c r="S1368" s="4" t="s">
        <v>1573</v>
      </c>
      <c r="U1368" s="4">
        <v>1</v>
      </c>
      <c r="W1368" s="4" t="s">
        <v>4619</v>
      </c>
      <c r="X1368" s="4" t="s">
        <v>4620</v>
      </c>
      <c r="Y1368" s="45">
        <v>0</v>
      </c>
      <c r="AA1368" s="4">
        <v>1</v>
      </c>
      <c r="AB1368" s="4">
        <v>100</v>
      </c>
      <c r="AC1368" s="4">
        <v>1</v>
      </c>
      <c r="AD1368" s="4">
        <v>1</v>
      </c>
      <c r="AE1368" s="45" t="s">
        <v>16461</v>
      </c>
      <c r="AF1368" s="45" t="s">
        <v>16457</v>
      </c>
      <c r="AG1368" s="45" t="s">
        <v>16459</v>
      </c>
      <c r="AH1368" s="45" t="s">
        <v>16453</v>
      </c>
      <c r="AI1368" s="45" t="s">
        <v>16455</v>
      </c>
      <c r="AJ1368" s="63" t="s">
        <v>20422</v>
      </c>
      <c r="AK1368" s="63" t="s">
        <v>20421</v>
      </c>
      <c r="AL1368" s="45">
        <v>0</v>
      </c>
      <c r="AM1368" s="43">
        <f>IF(AND(L1368="WEAPON",OR(R1368=0,R1368=1,R1368=2)),[1]装备基础and强化!$V$7,IF(AND(L1368="LEFTRING",OR(R1368=0,R1368=1,R1368=2)),[1]装备基础and强化!$W$7,IF(AND(L1368="RIGHTRING",OR(R1368=0,R1368=1,R1368=2)),[1]装备基础and强化!$X$7,IF(AND(L1368="NECKLACE",OR(R1368=0,R1368=1,R1368=2)),[1]装备基础and强化!$Y$7,0))))</f>
        <v>0</v>
      </c>
      <c r="AN1368" s="43">
        <f>IF(AND(L1368="WEAPON",OR(R1368=3,R1368=4)),[1]装备基础and强化!$V$11,IF(AND(L1368="LEFTRING",OR(R1368=3,R1368=4)),[1]装备基础and强化!$W$11,IF(AND(L1368="RIGHTRING",OR(R1368=3,R1368=4)),[1]装备基础and强化!$X$11,IF(AND(L1368="NECKLACE",OR(R1368=3,R1368=4)),[1]装备基础and强化!$Y$11,0))))</f>
        <v>0</v>
      </c>
      <c r="AO1368" s="43">
        <f>IF(AND(L1368="BELT",T1368=1),[1]装备基础and强化!$AA$7,IF(AND(L1368="PANTS",T1368=1),[1]装备基础and强化!$AB$7,IF(AND(L1368="SHOES",T1368=1),[1]装备基础and强化!$AC$7,IF(AND(L1368="CLOTHES",T1368=1),[1]装备基础and强化!$AD$7,0))))</f>
        <v>0</v>
      </c>
      <c r="AP1368" s="43">
        <f>IF(AND(L1368="BELT",T1368=2),[1]装备基础and强化!$AF$7,IF(AND(L1368="PANTS",T1368=2),[1]装备基础and强化!$AG$7,IF(AND(L1368="SHOES",T1368=2),[1]装备基础and强化!$AH$7,IF(AND(L1368="CLOTHES",T1368=2),[1]装备基础and强化!$AI$7,0))))</f>
        <v>0</v>
      </c>
      <c r="AQ1368" s="43" t="e">
        <f>IF(L1368="HAT",[1]装备基础and强化!$AK$7,IF(L1368="JADE",[1]装备基础and强化!$AK$7,0))</f>
        <v>#REF!</v>
      </c>
      <c r="AR1368" s="43" t="e">
        <f t="shared" si="22"/>
        <v>#REF!</v>
      </c>
    </row>
    <row r="1369" spans="1:44" x14ac:dyDescent="0.15">
      <c r="A1369" s="43"/>
      <c r="B1369" s="5" t="s">
        <v>4621</v>
      </c>
      <c r="C1369" s="12">
        <v>21365</v>
      </c>
      <c r="D1369" s="5" t="s">
        <v>4615</v>
      </c>
      <c r="E1369" s="44" t="s">
        <v>23000</v>
      </c>
      <c r="F1369" s="4" t="s">
        <v>4622</v>
      </c>
      <c r="G1369" s="4" t="s">
        <v>4623</v>
      </c>
      <c r="H1369" s="44"/>
      <c r="I1369" s="4" t="s">
        <v>700</v>
      </c>
      <c r="J1369" s="6" t="s">
        <v>700</v>
      </c>
      <c r="K1369" s="45">
        <v>1</v>
      </c>
      <c r="L1369" s="4" t="s">
        <v>771</v>
      </c>
      <c r="M1369" s="104" t="s">
        <v>17303</v>
      </c>
      <c r="N1369" s="45">
        <v>280200</v>
      </c>
      <c r="O1369" s="4" t="s">
        <v>14995</v>
      </c>
      <c r="P1369" s="4" t="s">
        <v>15632</v>
      </c>
      <c r="Q1369" s="4">
        <v>90</v>
      </c>
      <c r="R1369" s="4">
        <v>1</v>
      </c>
      <c r="S1369" s="4" t="s">
        <v>1573</v>
      </c>
      <c r="U1369" s="4">
        <v>2</v>
      </c>
      <c r="W1369" s="4" t="s">
        <v>4619</v>
      </c>
      <c r="X1369" s="4" t="s">
        <v>4620</v>
      </c>
      <c r="Y1369" s="45">
        <v>0</v>
      </c>
      <c r="AA1369" s="4">
        <v>1</v>
      </c>
      <c r="AB1369" s="4">
        <v>100</v>
      </c>
      <c r="AC1369" s="4">
        <v>1</v>
      </c>
      <c r="AD1369" s="4">
        <v>1</v>
      </c>
      <c r="AE1369" s="45" t="s">
        <v>16461</v>
      </c>
      <c r="AF1369" s="45" t="s">
        <v>16457</v>
      </c>
      <c r="AG1369" s="45" t="s">
        <v>16459</v>
      </c>
      <c r="AH1369" s="45" t="s">
        <v>16453</v>
      </c>
      <c r="AI1369" s="45" t="s">
        <v>16455</v>
      </c>
      <c r="AJ1369" s="63" t="s">
        <v>20422</v>
      </c>
      <c r="AK1369" s="63" t="s">
        <v>20421</v>
      </c>
      <c r="AL1369" s="4">
        <v>0</v>
      </c>
      <c r="AM1369" s="43">
        <f>IF(AND(L1369="WEAPON",OR(R1369=0,R1369=1,R1369=2)),[1]装备基础and强化!$V$7,IF(AND(L1369="LEFTRING",OR(R1369=0,R1369=1,R1369=2)),[1]装备基础and强化!$W$7,IF(AND(L1369="RIGHTRING",OR(R1369=0,R1369=1,R1369=2)),[1]装备基础and强化!$X$7,IF(AND(L1369="NECKLACE",OR(R1369=0,R1369=1,R1369=2)),[1]装备基础and强化!$Y$7,0))))</f>
        <v>0</v>
      </c>
      <c r="AN1369" s="43">
        <f>IF(AND(L1369="WEAPON",OR(R1369=3,R1369=4)),[1]装备基础and强化!$V$11,IF(AND(L1369="LEFTRING",OR(R1369=3,R1369=4)),[1]装备基础and强化!$W$11,IF(AND(L1369="RIGHTRING",OR(R1369=3,R1369=4)),[1]装备基础and强化!$X$11,IF(AND(L1369="NECKLACE",OR(R1369=3,R1369=4)),[1]装备基础and强化!$Y$11,0))))</f>
        <v>0</v>
      </c>
      <c r="AO1369" s="43">
        <f>IF(AND(L1369="BELT",T1369=1),[1]装备基础and强化!$AA$7,IF(AND(L1369="PANTS",T1369=1),[1]装备基础and强化!$AB$7,IF(AND(L1369="SHOES",T1369=1),[1]装备基础and强化!$AC$7,IF(AND(L1369="CLOTHES",T1369=1),[1]装备基础and强化!$AD$7,0))))</f>
        <v>0</v>
      </c>
      <c r="AP1369" s="43">
        <f>IF(AND(L1369="BELT",T1369=2),[1]装备基础and强化!$AF$7,IF(AND(L1369="PANTS",T1369=2),[1]装备基础and强化!$AG$7,IF(AND(L1369="SHOES",T1369=2),[1]装备基础and强化!$AH$7,IF(AND(L1369="CLOTHES",T1369=2),[1]装备基础and强化!$AI$7,0))))</f>
        <v>0</v>
      </c>
      <c r="AQ1369" s="43" t="e">
        <f>IF(L1369="HAT",[1]装备基础and强化!$AK$7,IF(L1369="JADE",[1]装备基础and强化!$AK$7,0))</f>
        <v>#REF!</v>
      </c>
      <c r="AR1369" s="43" t="e">
        <f t="shared" si="22"/>
        <v>#REF!</v>
      </c>
    </row>
    <row r="1370" spans="1:44" x14ac:dyDescent="0.15">
      <c r="A1370" s="43"/>
      <c r="B1370" s="5" t="s">
        <v>4625</v>
      </c>
      <c r="C1370" s="12">
        <v>21366</v>
      </c>
      <c r="D1370" s="5" t="s">
        <v>4615</v>
      </c>
      <c r="E1370" s="44" t="s">
        <v>23001</v>
      </c>
      <c r="F1370" s="4" t="s">
        <v>4626</v>
      </c>
      <c r="G1370" s="4" t="s">
        <v>4627</v>
      </c>
      <c r="H1370" s="44"/>
      <c r="I1370" s="4" t="s">
        <v>700</v>
      </c>
      <c r="J1370" s="6" t="s">
        <v>700</v>
      </c>
      <c r="K1370" s="45">
        <v>1</v>
      </c>
      <c r="L1370" s="4" t="s">
        <v>771</v>
      </c>
      <c r="M1370" s="104" t="s">
        <v>17304</v>
      </c>
      <c r="N1370" s="45">
        <v>280300</v>
      </c>
      <c r="O1370" s="4" t="s">
        <v>14996</v>
      </c>
      <c r="P1370" s="4" t="s">
        <v>15632</v>
      </c>
      <c r="Q1370" s="4">
        <v>90</v>
      </c>
      <c r="R1370" s="4">
        <v>1</v>
      </c>
      <c r="S1370" s="4" t="s">
        <v>1573</v>
      </c>
      <c r="U1370" s="4">
        <v>3</v>
      </c>
      <c r="W1370" s="4" t="s">
        <v>4619</v>
      </c>
      <c r="X1370" s="4" t="s">
        <v>4620</v>
      </c>
      <c r="Y1370" s="45">
        <v>0</v>
      </c>
      <c r="AA1370" s="4">
        <v>1</v>
      </c>
      <c r="AB1370" s="4">
        <v>100</v>
      </c>
      <c r="AC1370" s="4">
        <v>1</v>
      </c>
      <c r="AD1370" s="4">
        <v>1</v>
      </c>
      <c r="AE1370" s="45" t="s">
        <v>16461</v>
      </c>
      <c r="AF1370" s="45" t="s">
        <v>16457</v>
      </c>
      <c r="AG1370" s="45" t="s">
        <v>16459</v>
      </c>
      <c r="AH1370" s="45" t="s">
        <v>16453</v>
      </c>
      <c r="AI1370" s="45" t="s">
        <v>16455</v>
      </c>
      <c r="AJ1370" s="63" t="s">
        <v>20422</v>
      </c>
      <c r="AK1370" s="63" t="s">
        <v>20421</v>
      </c>
      <c r="AL1370" s="45">
        <v>0</v>
      </c>
      <c r="AM1370" s="43">
        <f>IF(AND(L1370="WEAPON",OR(R1370=0,R1370=1,R1370=2)),[1]装备基础and强化!$V$7,IF(AND(L1370="LEFTRING",OR(R1370=0,R1370=1,R1370=2)),[1]装备基础and强化!$W$7,IF(AND(L1370="RIGHTRING",OR(R1370=0,R1370=1,R1370=2)),[1]装备基础and强化!$X$7,IF(AND(L1370="NECKLACE",OR(R1370=0,R1370=1,R1370=2)),[1]装备基础and强化!$Y$7,0))))</f>
        <v>0</v>
      </c>
      <c r="AN1370" s="43">
        <f>IF(AND(L1370="WEAPON",OR(R1370=3,R1370=4)),[1]装备基础and强化!$V$11,IF(AND(L1370="LEFTRING",OR(R1370=3,R1370=4)),[1]装备基础and强化!$W$11,IF(AND(L1370="RIGHTRING",OR(R1370=3,R1370=4)),[1]装备基础and强化!$X$11,IF(AND(L1370="NECKLACE",OR(R1370=3,R1370=4)),[1]装备基础and强化!$Y$11,0))))</f>
        <v>0</v>
      </c>
      <c r="AO1370" s="43">
        <f>IF(AND(L1370="BELT",T1370=1),[1]装备基础and强化!$AA$7,IF(AND(L1370="PANTS",T1370=1),[1]装备基础and强化!$AB$7,IF(AND(L1370="SHOES",T1370=1),[1]装备基础and强化!$AC$7,IF(AND(L1370="CLOTHES",T1370=1),[1]装备基础and强化!$AD$7,0))))</f>
        <v>0</v>
      </c>
      <c r="AP1370" s="43">
        <f>IF(AND(L1370="BELT",T1370=2),[1]装备基础and强化!$AF$7,IF(AND(L1370="PANTS",T1370=2),[1]装备基础and强化!$AG$7,IF(AND(L1370="SHOES",T1370=2),[1]装备基础and强化!$AH$7,IF(AND(L1370="CLOTHES",T1370=2),[1]装备基础and强化!$AI$7,0))))</f>
        <v>0</v>
      </c>
      <c r="AQ1370" s="43" t="e">
        <f>IF(L1370="HAT",[1]装备基础and强化!$AK$7,IF(L1370="JADE",[1]装备基础and强化!$AK$7,0))</f>
        <v>#REF!</v>
      </c>
      <c r="AR1370" s="43" t="e">
        <f t="shared" si="22"/>
        <v>#REF!</v>
      </c>
    </row>
    <row r="1371" spans="1:44" x14ac:dyDescent="0.15">
      <c r="A1371" s="43"/>
      <c r="B1371" s="5" t="s">
        <v>4628</v>
      </c>
      <c r="C1371" s="12">
        <v>21367</v>
      </c>
      <c r="D1371" s="5" t="s">
        <v>4615</v>
      </c>
      <c r="E1371" s="44" t="s">
        <v>23002</v>
      </c>
      <c r="F1371" s="4" t="s">
        <v>4629</v>
      </c>
      <c r="G1371" s="4" t="s">
        <v>4630</v>
      </c>
      <c r="H1371" s="44"/>
      <c r="I1371" s="4" t="s">
        <v>700</v>
      </c>
      <c r="J1371" s="6" t="s">
        <v>700</v>
      </c>
      <c r="K1371" s="45">
        <v>1</v>
      </c>
      <c r="L1371" s="4" t="s">
        <v>771</v>
      </c>
      <c r="M1371" s="104" t="s">
        <v>17305</v>
      </c>
      <c r="N1371" s="45">
        <v>280400</v>
      </c>
      <c r="O1371" s="4" t="s">
        <v>4643</v>
      </c>
      <c r="P1371" s="4" t="s">
        <v>15632</v>
      </c>
      <c r="Q1371" s="4">
        <v>90</v>
      </c>
      <c r="R1371" s="4">
        <v>1</v>
      </c>
      <c r="S1371" s="4" t="s">
        <v>1573</v>
      </c>
      <c r="U1371" s="4">
        <v>4</v>
      </c>
      <c r="W1371" s="4" t="s">
        <v>4619</v>
      </c>
      <c r="X1371" s="4" t="s">
        <v>4620</v>
      </c>
      <c r="Y1371" s="45">
        <v>0</v>
      </c>
      <c r="AA1371" s="4">
        <v>1</v>
      </c>
      <c r="AB1371" s="4">
        <v>100</v>
      </c>
      <c r="AC1371" s="4">
        <v>1</v>
      </c>
      <c r="AD1371" s="4">
        <v>1</v>
      </c>
      <c r="AE1371" s="45" t="s">
        <v>16461</v>
      </c>
      <c r="AF1371" s="45" t="s">
        <v>16457</v>
      </c>
      <c r="AG1371" s="45" t="s">
        <v>16459</v>
      </c>
      <c r="AH1371" s="45" t="s">
        <v>16453</v>
      </c>
      <c r="AI1371" s="45" t="s">
        <v>16455</v>
      </c>
      <c r="AJ1371" s="63" t="s">
        <v>20422</v>
      </c>
      <c r="AK1371" s="63" t="s">
        <v>20421</v>
      </c>
      <c r="AL1371" s="4">
        <v>0</v>
      </c>
      <c r="AM1371" s="43">
        <f>IF(AND(L1371="WEAPON",OR(R1371=0,R1371=1,R1371=2)),[1]装备基础and强化!$V$7,IF(AND(L1371="LEFTRING",OR(R1371=0,R1371=1,R1371=2)),[1]装备基础and强化!$W$7,IF(AND(L1371="RIGHTRING",OR(R1371=0,R1371=1,R1371=2)),[1]装备基础and强化!$X$7,IF(AND(L1371="NECKLACE",OR(R1371=0,R1371=1,R1371=2)),[1]装备基础and强化!$Y$7,0))))</f>
        <v>0</v>
      </c>
      <c r="AN1371" s="43">
        <f>IF(AND(L1371="WEAPON",OR(R1371=3,R1371=4)),[1]装备基础and强化!$V$11,IF(AND(L1371="LEFTRING",OR(R1371=3,R1371=4)),[1]装备基础and强化!$W$11,IF(AND(L1371="RIGHTRING",OR(R1371=3,R1371=4)),[1]装备基础and强化!$X$11,IF(AND(L1371="NECKLACE",OR(R1371=3,R1371=4)),[1]装备基础and强化!$Y$11,0))))</f>
        <v>0</v>
      </c>
      <c r="AO1371" s="43">
        <f>IF(AND(L1371="BELT",T1371=1),[1]装备基础and强化!$AA$7,IF(AND(L1371="PANTS",T1371=1),[1]装备基础and强化!$AB$7,IF(AND(L1371="SHOES",T1371=1),[1]装备基础and强化!$AC$7,IF(AND(L1371="CLOTHES",T1371=1),[1]装备基础and强化!$AD$7,0))))</f>
        <v>0</v>
      </c>
      <c r="AP1371" s="43">
        <f>IF(AND(L1371="BELT",T1371=2),[1]装备基础and强化!$AF$7,IF(AND(L1371="PANTS",T1371=2),[1]装备基础and强化!$AG$7,IF(AND(L1371="SHOES",T1371=2),[1]装备基础and强化!$AH$7,IF(AND(L1371="CLOTHES",T1371=2),[1]装备基础and强化!$AI$7,0))))</f>
        <v>0</v>
      </c>
      <c r="AQ1371" s="43" t="e">
        <f>IF(L1371="HAT",[1]装备基础and强化!$AK$7,IF(L1371="JADE",[1]装备基础and强化!$AK$7,0))</f>
        <v>#REF!</v>
      </c>
      <c r="AR1371" s="43" t="e">
        <f t="shared" si="22"/>
        <v>#REF!</v>
      </c>
    </row>
    <row r="1372" spans="1:44" x14ac:dyDescent="0.15">
      <c r="A1372" s="43"/>
      <c r="B1372" s="5" t="s">
        <v>4631</v>
      </c>
      <c r="C1372" s="12">
        <v>21368</v>
      </c>
      <c r="D1372" s="5" t="s">
        <v>4615</v>
      </c>
      <c r="E1372" s="44" t="s">
        <v>23003</v>
      </c>
      <c r="F1372" s="4" t="s">
        <v>4632</v>
      </c>
      <c r="G1372" s="4" t="s">
        <v>4633</v>
      </c>
      <c r="H1372" s="44"/>
      <c r="I1372" s="4" t="s">
        <v>700</v>
      </c>
      <c r="J1372" s="6" t="s">
        <v>700</v>
      </c>
      <c r="K1372" s="45">
        <v>1</v>
      </c>
      <c r="L1372" s="4" t="s">
        <v>771</v>
      </c>
      <c r="M1372" s="104" t="s">
        <v>17306</v>
      </c>
      <c r="N1372" s="45">
        <v>280500</v>
      </c>
      <c r="O1372" s="4" t="s">
        <v>14997</v>
      </c>
      <c r="P1372" s="4" t="s">
        <v>15632</v>
      </c>
      <c r="Q1372" s="4">
        <v>90</v>
      </c>
      <c r="R1372" s="4">
        <v>1</v>
      </c>
      <c r="S1372" s="4" t="s">
        <v>1573</v>
      </c>
      <c r="U1372" s="4">
        <v>5</v>
      </c>
      <c r="W1372" s="4" t="s">
        <v>4619</v>
      </c>
      <c r="X1372" s="4" t="s">
        <v>4620</v>
      </c>
      <c r="Y1372" s="45">
        <v>0</v>
      </c>
      <c r="AA1372" s="4">
        <v>1</v>
      </c>
      <c r="AB1372" s="4">
        <v>100</v>
      </c>
      <c r="AC1372" s="4">
        <v>1</v>
      </c>
      <c r="AD1372" s="4">
        <v>1</v>
      </c>
      <c r="AE1372" s="45" t="s">
        <v>16461</v>
      </c>
      <c r="AF1372" s="45" t="s">
        <v>16457</v>
      </c>
      <c r="AG1372" s="45" t="s">
        <v>16459</v>
      </c>
      <c r="AH1372" s="45" t="s">
        <v>16453</v>
      </c>
      <c r="AI1372" s="45" t="s">
        <v>16455</v>
      </c>
      <c r="AJ1372" s="63" t="s">
        <v>20422</v>
      </c>
      <c r="AK1372" s="63" t="s">
        <v>20422</v>
      </c>
      <c r="AL1372" s="45">
        <v>0</v>
      </c>
      <c r="AM1372" s="43">
        <f>IF(AND(L1372="WEAPON",OR(R1372=0,R1372=1,R1372=2)),[1]装备基础and强化!$V$7,IF(AND(L1372="LEFTRING",OR(R1372=0,R1372=1,R1372=2)),[1]装备基础and强化!$W$7,IF(AND(L1372="RIGHTRING",OR(R1372=0,R1372=1,R1372=2)),[1]装备基础and强化!$X$7,IF(AND(L1372="NECKLACE",OR(R1372=0,R1372=1,R1372=2)),[1]装备基础and强化!$Y$7,0))))</f>
        <v>0</v>
      </c>
      <c r="AN1372" s="43">
        <f>IF(AND(L1372="WEAPON",OR(R1372=3,R1372=4)),[1]装备基础and强化!$V$11,IF(AND(L1372="LEFTRING",OR(R1372=3,R1372=4)),[1]装备基础and强化!$W$11,IF(AND(L1372="RIGHTRING",OR(R1372=3,R1372=4)),[1]装备基础and强化!$X$11,IF(AND(L1372="NECKLACE",OR(R1372=3,R1372=4)),[1]装备基础and强化!$Y$11,0))))</f>
        <v>0</v>
      </c>
      <c r="AO1372" s="43">
        <f>IF(AND(L1372="BELT",T1372=1),[1]装备基础and强化!$AA$7,IF(AND(L1372="PANTS",T1372=1),[1]装备基础and强化!$AB$7,IF(AND(L1372="SHOES",T1372=1),[1]装备基础and强化!$AC$7,IF(AND(L1372="CLOTHES",T1372=1),[1]装备基础and强化!$AD$7,0))))</f>
        <v>0</v>
      </c>
      <c r="AP1372" s="43">
        <f>IF(AND(L1372="BELT",T1372=2),[1]装备基础and强化!$AF$7,IF(AND(L1372="PANTS",T1372=2),[1]装备基础and强化!$AG$7,IF(AND(L1372="SHOES",T1372=2),[1]装备基础and强化!$AH$7,IF(AND(L1372="CLOTHES",T1372=2),[1]装备基础and强化!$AI$7,0))))</f>
        <v>0</v>
      </c>
      <c r="AQ1372" s="43" t="e">
        <f>IF(L1372="HAT",[1]装备基础and强化!$AK$7,IF(L1372="JADE",[1]装备基础and强化!$AK$7,0))</f>
        <v>#REF!</v>
      </c>
      <c r="AR1372" s="43" t="e">
        <f t="shared" si="22"/>
        <v>#REF!</v>
      </c>
    </row>
    <row r="1373" spans="1:44" x14ac:dyDescent="0.15">
      <c r="A1373" s="43"/>
      <c r="B1373" s="5" t="s">
        <v>4634</v>
      </c>
      <c r="C1373" s="12">
        <v>21369</v>
      </c>
      <c r="D1373" s="5" t="s">
        <v>4615</v>
      </c>
      <c r="E1373" s="44" t="s">
        <v>23004</v>
      </c>
      <c r="F1373" s="4" t="s">
        <v>4635</v>
      </c>
      <c r="G1373" s="4" t="s">
        <v>4636</v>
      </c>
      <c r="H1373" s="44"/>
      <c r="I1373" s="4" t="s">
        <v>700</v>
      </c>
      <c r="J1373" s="6" t="s">
        <v>700</v>
      </c>
      <c r="K1373" s="45">
        <v>1</v>
      </c>
      <c r="L1373" s="4" t="s">
        <v>771</v>
      </c>
      <c r="M1373" s="104" t="s">
        <v>17307</v>
      </c>
      <c r="N1373" s="45">
        <v>280600</v>
      </c>
      <c r="O1373" s="4" t="s">
        <v>14998</v>
      </c>
      <c r="P1373" s="4" t="s">
        <v>15632</v>
      </c>
      <c r="Q1373" s="4">
        <v>90</v>
      </c>
      <c r="R1373" s="4">
        <v>1</v>
      </c>
      <c r="S1373" s="4" t="s">
        <v>1573</v>
      </c>
      <c r="U1373" s="4">
        <v>6</v>
      </c>
      <c r="W1373" s="4" t="s">
        <v>4619</v>
      </c>
      <c r="X1373" s="4" t="s">
        <v>4620</v>
      </c>
      <c r="Y1373" s="45">
        <v>0</v>
      </c>
      <c r="AA1373" s="4">
        <v>1</v>
      </c>
      <c r="AB1373" s="4">
        <v>100</v>
      </c>
      <c r="AC1373" s="4">
        <v>1</v>
      </c>
      <c r="AD1373" s="4">
        <v>1</v>
      </c>
      <c r="AE1373" s="45" t="s">
        <v>16461</v>
      </c>
      <c r="AF1373" s="45" t="s">
        <v>16457</v>
      </c>
      <c r="AG1373" s="45" t="s">
        <v>16459</v>
      </c>
      <c r="AH1373" s="45" t="s">
        <v>16453</v>
      </c>
      <c r="AI1373" s="45" t="s">
        <v>16455</v>
      </c>
      <c r="AJ1373" s="63" t="s">
        <v>20422</v>
      </c>
      <c r="AK1373" s="63" t="s">
        <v>20421</v>
      </c>
      <c r="AL1373" s="4">
        <v>0</v>
      </c>
      <c r="AM1373" s="43">
        <f>IF(AND(L1373="WEAPON",OR(R1373=0,R1373=1,R1373=2)),[1]装备基础and强化!$V$7,IF(AND(L1373="LEFTRING",OR(R1373=0,R1373=1,R1373=2)),[1]装备基础and强化!$W$7,IF(AND(L1373="RIGHTRING",OR(R1373=0,R1373=1,R1373=2)),[1]装备基础and强化!$X$7,IF(AND(L1373="NECKLACE",OR(R1373=0,R1373=1,R1373=2)),[1]装备基础and强化!$Y$7,0))))</f>
        <v>0</v>
      </c>
      <c r="AN1373" s="43">
        <f>IF(AND(L1373="WEAPON",OR(R1373=3,R1373=4)),[1]装备基础and强化!$V$11,IF(AND(L1373="LEFTRING",OR(R1373=3,R1373=4)),[1]装备基础and强化!$W$11,IF(AND(L1373="RIGHTRING",OR(R1373=3,R1373=4)),[1]装备基础and强化!$X$11,IF(AND(L1373="NECKLACE",OR(R1373=3,R1373=4)),[1]装备基础and强化!$Y$11,0))))</f>
        <v>0</v>
      </c>
      <c r="AO1373" s="43">
        <f>IF(AND(L1373="BELT",T1373=1),[1]装备基础and强化!$AA$7,IF(AND(L1373="PANTS",T1373=1),[1]装备基础and强化!$AB$7,IF(AND(L1373="SHOES",T1373=1),[1]装备基础and强化!$AC$7,IF(AND(L1373="CLOTHES",T1373=1),[1]装备基础and强化!$AD$7,0))))</f>
        <v>0</v>
      </c>
      <c r="AP1373" s="43">
        <f>IF(AND(L1373="BELT",T1373=2),[1]装备基础and强化!$AF$7,IF(AND(L1373="PANTS",T1373=2),[1]装备基础and强化!$AG$7,IF(AND(L1373="SHOES",T1373=2),[1]装备基础and强化!$AH$7,IF(AND(L1373="CLOTHES",T1373=2),[1]装备基础and强化!$AI$7,0))))</f>
        <v>0</v>
      </c>
      <c r="AQ1373" s="43" t="e">
        <f>IF(L1373="HAT",[1]装备基础and强化!$AK$7,IF(L1373="JADE",[1]装备基础and强化!$AK$7,0))</f>
        <v>#REF!</v>
      </c>
      <c r="AR1373" s="43" t="e">
        <f t="shared" si="22"/>
        <v>#REF!</v>
      </c>
    </row>
    <row r="1374" spans="1:44" x14ac:dyDescent="0.15">
      <c r="A1374" s="43"/>
      <c r="B1374" s="5" t="s">
        <v>4637</v>
      </c>
      <c r="C1374" s="12">
        <v>21370</v>
      </c>
      <c r="D1374" s="5" t="s">
        <v>4615</v>
      </c>
      <c r="E1374" s="44" t="s">
        <v>23005</v>
      </c>
      <c r="F1374" s="4" t="s">
        <v>4638</v>
      </c>
      <c r="G1374" s="4" t="s">
        <v>4639</v>
      </c>
      <c r="H1374" s="44"/>
      <c r="I1374" s="4" t="s">
        <v>700</v>
      </c>
      <c r="J1374" s="6" t="s">
        <v>700</v>
      </c>
      <c r="K1374" s="45">
        <v>1</v>
      </c>
      <c r="L1374" s="4" t="s">
        <v>771</v>
      </c>
      <c r="M1374" s="104" t="s">
        <v>17308</v>
      </c>
      <c r="N1374" s="45">
        <v>280700</v>
      </c>
      <c r="O1374" s="4" t="s">
        <v>14999</v>
      </c>
      <c r="P1374" s="4" t="s">
        <v>15632</v>
      </c>
      <c r="Q1374" s="4">
        <v>90</v>
      </c>
      <c r="R1374" s="4">
        <v>1</v>
      </c>
      <c r="S1374" s="4" t="s">
        <v>1573</v>
      </c>
      <c r="U1374" s="4">
        <v>7</v>
      </c>
      <c r="W1374" s="4" t="s">
        <v>4619</v>
      </c>
      <c r="X1374" s="4" t="s">
        <v>4620</v>
      </c>
      <c r="Y1374" s="45">
        <v>0</v>
      </c>
      <c r="AA1374" s="4">
        <v>1</v>
      </c>
      <c r="AB1374" s="4">
        <v>100</v>
      </c>
      <c r="AC1374" s="4">
        <v>1</v>
      </c>
      <c r="AD1374" s="4">
        <v>1</v>
      </c>
      <c r="AE1374" s="45" t="s">
        <v>16461</v>
      </c>
      <c r="AF1374" s="45" t="s">
        <v>16457</v>
      </c>
      <c r="AG1374" s="45" t="s">
        <v>16459</v>
      </c>
      <c r="AH1374" s="45" t="s">
        <v>16453</v>
      </c>
      <c r="AI1374" s="45" t="s">
        <v>16455</v>
      </c>
      <c r="AJ1374" s="63" t="s">
        <v>20422</v>
      </c>
      <c r="AK1374" s="63" t="s">
        <v>20421</v>
      </c>
      <c r="AL1374" s="45">
        <v>0</v>
      </c>
      <c r="AM1374" s="43">
        <f>IF(AND(L1374="WEAPON",OR(R1374=0,R1374=1,R1374=2)),[1]装备基础and强化!$V$7,IF(AND(L1374="LEFTRING",OR(R1374=0,R1374=1,R1374=2)),[1]装备基础and强化!$W$7,IF(AND(L1374="RIGHTRING",OR(R1374=0,R1374=1,R1374=2)),[1]装备基础and强化!$X$7,IF(AND(L1374="NECKLACE",OR(R1374=0,R1374=1,R1374=2)),[1]装备基础and强化!$Y$7,0))))</f>
        <v>0</v>
      </c>
      <c r="AN1374" s="43">
        <f>IF(AND(L1374="WEAPON",OR(R1374=3,R1374=4)),[1]装备基础and强化!$V$11,IF(AND(L1374="LEFTRING",OR(R1374=3,R1374=4)),[1]装备基础and强化!$W$11,IF(AND(L1374="RIGHTRING",OR(R1374=3,R1374=4)),[1]装备基础and强化!$X$11,IF(AND(L1374="NECKLACE",OR(R1374=3,R1374=4)),[1]装备基础and强化!$Y$11,0))))</f>
        <v>0</v>
      </c>
      <c r="AO1374" s="43">
        <f>IF(AND(L1374="BELT",T1374=1),[1]装备基础and强化!$AA$7,IF(AND(L1374="PANTS",T1374=1),[1]装备基础and强化!$AB$7,IF(AND(L1374="SHOES",T1374=1),[1]装备基础and强化!$AC$7,IF(AND(L1374="CLOTHES",T1374=1),[1]装备基础and强化!$AD$7,0))))</f>
        <v>0</v>
      </c>
      <c r="AP1374" s="43">
        <f>IF(AND(L1374="BELT",T1374=2),[1]装备基础and强化!$AF$7,IF(AND(L1374="PANTS",T1374=2),[1]装备基础and强化!$AG$7,IF(AND(L1374="SHOES",T1374=2),[1]装备基础and强化!$AH$7,IF(AND(L1374="CLOTHES",T1374=2),[1]装备基础and强化!$AI$7,0))))</f>
        <v>0</v>
      </c>
      <c r="AQ1374" s="43" t="e">
        <f>IF(L1374="HAT",[1]装备基础and强化!$AK$7,IF(L1374="JADE",[1]装备基础and强化!$AK$7,0))</f>
        <v>#REF!</v>
      </c>
      <c r="AR1374" s="43" t="e">
        <f t="shared" si="22"/>
        <v>#REF!</v>
      </c>
    </row>
    <row r="1375" spans="1:44" x14ac:dyDescent="0.15">
      <c r="A1375" s="43"/>
      <c r="B1375" s="5" t="s">
        <v>4640</v>
      </c>
      <c r="C1375" s="12">
        <v>21371</v>
      </c>
      <c r="D1375" s="5" t="s">
        <v>4615</v>
      </c>
      <c r="E1375" s="44" t="s">
        <v>23006</v>
      </c>
      <c r="F1375" s="4" t="s">
        <v>4641</v>
      </c>
      <c r="G1375" s="4" t="s">
        <v>4642</v>
      </c>
      <c r="H1375" s="44"/>
      <c r="I1375" s="4" t="s">
        <v>700</v>
      </c>
      <c r="J1375" s="6" t="s">
        <v>700</v>
      </c>
      <c r="K1375" s="45">
        <v>1</v>
      </c>
      <c r="L1375" s="4" t="s">
        <v>771</v>
      </c>
      <c r="M1375" s="104" t="s">
        <v>17309</v>
      </c>
      <c r="N1375" s="45">
        <v>280800</v>
      </c>
      <c r="O1375" s="4" t="s">
        <v>15000</v>
      </c>
      <c r="P1375" s="4" t="s">
        <v>15632</v>
      </c>
      <c r="Q1375" s="4">
        <v>90</v>
      </c>
      <c r="R1375" s="4">
        <v>1</v>
      </c>
      <c r="S1375" s="4" t="s">
        <v>1573</v>
      </c>
      <c r="U1375" s="4">
        <v>8</v>
      </c>
      <c r="W1375" s="4" t="s">
        <v>4619</v>
      </c>
      <c r="X1375" s="4" t="s">
        <v>4620</v>
      </c>
      <c r="Y1375" s="45">
        <v>0</v>
      </c>
      <c r="AA1375" s="4">
        <v>1</v>
      </c>
      <c r="AB1375" s="4">
        <v>100</v>
      </c>
      <c r="AC1375" s="4">
        <v>1</v>
      </c>
      <c r="AD1375" s="4">
        <v>1</v>
      </c>
      <c r="AE1375" s="45" t="s">
        <v>16461</v>
      </c>
      <c r="AF1375" s="45" t="s">
        <v>16457</v>
      </c>
      <c r="AG1375" s="45" t="s">
        <v>16459</v>
      </c>
      <c r="AH1375" s="45" t="s">
        <v>16453</v>
      </c>
      <c r="AI1375" s="45" t="s">
        <v>16455</v>
      </c>
      <c r="AJ1375" s="63" t="s">
        <v>20422</v>
      </c>
      <c r="AK1375" s="63" t="s">
        <v>20421</v>
      </c>
      <c r="AL1375" s="4">
        <v>0</v>
      </c>
      <c r="AM1375" s="43">
        <f>IF(AND(L1375="WEAPON",OR(R1375=0,R1375=1,R1375=2)),[1]装备基础and强化!$V$7,IF(AND(L1375="LEFTRING",OR(R1375=0,R1375=1,R1375=2)),[1]装备基础and强化!$W$7,IF(AND(L1375="RIGHTRING",OR(R1375=0,R1375=1,R1375=2)),[1]装备基础and强化!$X$7,IF(AND(L1375="NECKLACE",OR(R1375=0,R1375=1,R1375=2)),[1]装备基础and强化!$Y$7,0))))</f>
        <v>0</v>
      </c>
      <c r="AN1375" s="43">
        <f>IF(AND(L1375="WEAPON",OR(R1375=3,R1375=4)),[1]装备基础and强化!$V$11,IF(AND(L1375="LEFTRING",OR(R1375=3,R1375=4)),[1]装备基础and强化!$W$11,IF(AND(L1375="RIGHTRING",OR(R1375=3,R1375=4)),[1]装备基础and强化!$X$11,IF(AND(L1375="NECKLACE",OR(R1375=3,R1375=4)),[1]装备基础and强化!$Y$11,0))))</f>
        <v>0</v>
      </c>
      <c r="AO1375" s="43">
        <f>IF(AND(L1375="BELT",T1375=1),[1]装备基础and强化!$AA$7,IF(AND(L1375="PANTS",T1375=1),[1]装备基础and强化!$AB$7,IF(AND(L1375="SHOES",T1375=1),[1]装备基础and强化!$AC$7,IF(AND(L1375="CLOTHES",T1375=1),[1]装备基础and强化!$AD$7,0))))</f>
        <v>0</v>
      </c>
      <c r="AP1375" s="43">
        <f>IF(AND(L1375="BELT",T1375=2),[1]装备基础and强化!$AF$7,IF(AND(L1375="PANTS",T1375=2),[1]装备基础and强化!$AG$7,IF(AND(L1375="SHOES",T1375=2),[1]装备基础and强化!$AH$7,IF(AND(L1375="CLOTHES",T1375=2),[1]装备基础and强化!$AI$7,0))))</f>
        <v>0</v>
      </c>
      <c r="AQ1375" s="43" t="e">
        <f>IF(L1375="HAT",[1]装备基础and强化!$AK$7,IF(L1375="JADE",[1]装备基础and强化!$AK$7,0))</f>
        <v>#REF!</v>
      </c>
      <c r="AR1375" s="43" t="e">
        <f t="shared" si="22"/>
        <v>#REF!</v>
      </c>
    </row>
    <row r="1376" spans="1:44" x14ac:dyDescent="0.15">
      <c r="A1376" s="43"/>
      <c r="B1376" s="5" t="s">
        <v>4644</v>
      </c>
      <c r="C1376" s="12">
        <v>21372</v>
      </c>
      <c r="D1376" s="5" t="s">
        <v>4645</v>
      </c>
      <c r="E1376" s="44" t="s">
        <v>23007</v>
      </c>
      <c r="F1376" s="4" t="s">
        <v>4646</v>
      </c>
      <c r="G1376" s="4" t="s">
        <v>4647</v>
      </c>
      <c r="H1376" s="44"/>
      <c r="I1376" s="4" t="s">
        <v>700</v>
      </c>
      <c r="J1376" s="6" t="s">
        <v>700</v>
      </c>
      <c r="K1376" s="45">
        <v>1</v>
      </c>
      <c r="L1376" s="4" t="s">
        <v>771</v>
      </c>
      <c r="M1376" s="104" t="s">
        <v>17310</v>
      </c>
      <c r="N1376" s="45">
        <v>2110100</v>
      </c>
      <c r="O1376" s="4" t="s">
        <v>7491</v>
      </c>
      <c r="P1376" s="4" t="s">
        <v>15632</v>
      </c>
      <c r="Q1376" s="4">
        <v>120</v>
      </c>
      <c r="R1376" s="4">
        <v>1</v>
      </c>
      <c r="S1376" s="4" t="s">
        <v>1607</v>
      </c>
      <c r="U1376" s="4">
        <v>1</v>
      </c>
      <c r="W1376" s="4" t="s">
        <v>4649</v>
      </c>
      <c r="X1376" s="4" t="s">
        <v>4650</v>
      </c>
      <c r="Y1376" s="45">
        <v>0</v>
      </c>
      <c r="AA1376" s="4">
        <v>1</v>
      </c>
      <c r="AB1376" s="4">
        <v>100</v>
      </c>
      <c r="AC1376" s="4">
        <v>1</v>
      </c>
      <c r="AD1376" s="4">
        <v>1</v>
      </c>
      <c r="AE1376" s="45" t="s">
        <v>16461</v>
      </c>
      <c r="AF1376" s="45" t="s">
        <v>16457</v>
      </c>
      <c r="AG1376" s="45" t="s">
        <v>16459</v>
      </c>
      <c r="AH1376" s="45" t="s">
        <v>16453</v>
      </c>
      <c r="AI1376" s="45" t="s">
        <v>16455</v>
      </c>
      <c r="AJ1376" s="63" t="s">
        <v>20422</v>
      </c>
      <c r="AK1376" s="63" t="s">
        <v>20421</v>
      </c>
      <c r="AL1376" s="45">
        <v>0</v>
      </c>
      <c r="AM1376" s="43">
        <f>IF(AND(L1376="WEAPON",OR(R1376=0,R1376=1,R1376=2)),[1]装备基础and强化!$V$7,IF(AND(L1376="LEFTRING",OR(R1376=0,R1376=1,R1376=2)),[1]装备基础and强化!$W$7,IF(AND(L1376="RIGHTRING",OR(R1376=0,R1376=1,R1376=2)),[1]装备基础and强化!$X$7,IF(AND(L1376="NECKLACE",OR(R1376=0,R1376=1,R1376=2)),[1]装备基础and强化!$Y$7,0))))</f>
        <v>0</v>
      </c>
      <c r="AN1376" s="43">
        <f>IF(AND(L1376="WEAPON",OR(R1376=3,R1376=4)),[1]装备基础and强化!$V$11,IF(AND(L1376="LEFTRING",OR(R1376=3,R1376=4)),[1]装备基础and强化!$W$11,IF(AND(L1376="RIGHTRING",OR(R1376=3,R1376=4)),[1]装备基础and强化!$X$11,IF(AND(L1376="NECKLACE",OR(R1376=3,R1376=4)),[1]装备基础and强化!$Y$11,0))))</f>
        <v>0</v>
      </c>
      <c r="AO1376" s="43">
        <f>IF(AND(L1376="BELT",T1376=1),[1]装备基础and强化!$AA$7,IF(AND(L1376="PANTS",T1376=1),[1]装备基础and强化!$AB$7,IF(AND(L1376="SHOES",T1376=1),[1]装备基础and强化!$AC$7,IF(AND(L1376="CLOTHES",T1376=1),[1]装备基础and强化!$AD$7,0))))</f>
        <v>0</v>
      </c>
      <c r="AP1376" s="43">
        <f>IF(AND(L1376="BELT",T1376=2),[1]装备基础and强化!$AF$7,IF(AND(L1376="PANTS",T1376=2),[1]装备基础and强化!$AG$7,IF(AND(L1376="SHOES",T1376=2),[1]装备基础and强化!$AH$7,IF(AND(L1376="CLOTHES",T1376=2),[1]装备基础and强化!$AI$7,0))))</f>
        <v>0</v>
      </c>
      <c r="AQ1376" s="43" t="e">
        <f>IF(L1376="HAT",[1]装备基础and强化!$AK$7,IF(L1376="JADE",[1]装备基础and强化!$AK$7,0))</f>
        <v>#REF!</v>
      </c>
      <c r="AR1376" s="43" t="e">
        <f t="shared" si="22"/>
        <v>#REF!</v>
      </c>
    </row>
    <row r="1377" spans="1:44" x14ac:dyDescent="0.15">
      <c r="A1377" s="43"/>
      <c r="B1377" s="5" t="s">
        <v>4651</v>
      </c>
      <c r="C1377" s="12">
        <v>21373</v>
      </c>
      <c r="D1377" s="5" t="s">
        <v>4645</v>
      </c>
      <c r="E1377" s="44" t="s">
        <v>23008</v>
      </c>
      <c r="F1377" s="4" t="s">
        <v>4652</v>
      </c>
      <c r="G1377" s="4" t="s">
        <v>4653</v>
      </c>
      <c r="H1377" s="44"/>
      <c r="I1377" s="4" t="s">
        <v>700</v>
      </c>
      <c r="J1377" s="6" t="s">
        <v>700</v>
      </c>
      <c r="K1377" s="45">
        <v>1</v>
      </c>
      <c r="L1377" s="4" t="s">
        <v>771</v>
      </c>
      <c r="M1377" s="104" t="s">
        <v>17311</v>
      </c>
      <c r="N1377" s="45">
        <v>2110200</v>
      </c>
      <c r="O1377" s="4" t="s">
        <v>15001</v>
      </c>
      <c r="P1377" s="4" t="s">
        <v>15632</v>
      </c>
      <c r="Q1377" s="4">
        <v>120</v>
      </c>
      <c r="R1377" s="4">
        <v>1</v>
      </c>
      <c r="S1377" s="4" t="s">
        <v>1607</v>
      </c>
      <c r="U1377" s="4">
        <v>2</v>
      </c>
      <c r="W1377" s="4" t="s">
        <v>4649</v>
      </c>
      <c r="X1377" s="4" t="s">
        <v>4650</v>
      </c>
      <c r="Y1377" s="45">
        <v>0</v>
      </c>
      <c r="AA1377" s="4">
        <v>1</v>
      </c>
      <c r="AB1377" s="4">
        <v>100</v>
      </c>
      <c r="AC1377" s="4">
        <v>1</v>
      </c>
      <c r="AD1377" s="4">
        <v>1</v>
      </c>
      <c r="AE1377" s="45" t="s">
        <v>16461</v>
      </c>
      <c r="AF1377" s="45" t="s">
        <v>16457</v>
      </c>
      <c r="AG1377" s="45" t="s">
        <v>16459</v>
      </c>
      <c r="AH1377" s="45" t="s">
        <v>16453</v>
      </c>
      <c r="AI1377" s="45" t="s">
        <v>16455</v>
      </c>
      <c r="AJ1377" s="63" t="s">
        <v>20422</v>
      </c>
      <c r="AK1377" s="63" t="s">
        <v>20421</v>
      </c>
      <c r="AL1377" s="4">
        <v>0</v>
      </c>
      <c r="AM1377" s="43">
        <f>IF(AND(L1377="WEAPON",OR(R1377=0,R1377=1,R1377=2)),[1]装备基础and强化!$V$7,IF(AND(L1377="LEFTRING",OR(R1377=0,R1377=1,R1377=2)),[1]装备基础and强化!$W$7,IF(AND(L1377="RIGHTRING",OR(R1377=0,R1377=1,R1377=2)),[1]装备基础and强化!$X$7,IF(AND(L1377="NECKLACE",OR(R1377=0,R1377=1,R1377=2)),[1]装备基础and强化!$Y$7,0))))</f>
        <v>0</v>
      </c>
      <c r="AN1377" s="43">
        <f>IF(AND(L1377="WEAPON",OR(R1377=3,R1377=4)),[1]装备基础and强化!$V$11,IF(AND(L1377="LEFTRING",OR(R1377=3,R1377=4)),[1]装备基础and强化!$W$11,IF(AND(L1377="RIGHTRING",OR(R1377=3,R1377=4)),[1]装备基础and强化!$X$11,IF(AND(L1377="NECKLACE",OR(R1377=3,R1377=4)),[1]装备基础and强化!$Y$11,0))))</f>
        <v>0</v>
      </c>
      <c r="AO1377" s="43">
        <f>IF(AND(L1377="BELT",T1377=1),[1]装备基础and强化!$AA$7,IF(AND(L1377="PANTS",T1377=1),[1]装备基础and强化!$AB$7,IF(AND(L1377="SHOES",T1377=1),[1]装备基础and强化!$AC$7,IF(AND(L1377="CLOTHES",T1377=1),[1]装备基础and强化!$AD$7,0))))</f>
        <v>0</v>
      </c>
      <c r="AP1377" s="43">
        <f>IF(AND(L1377="BELT",T1377=2),[1]装备基础and强化!$AF$7,IF(AND(L1377="PANTS",T1377=2),[1]装备基础and强化!$AG$7,IF(AND(L1377="SHOES",T1377=2),[1]装备基础and强化!$AH$7,IF(AND(L1377="CLOTHES",T1377=2),[1]装备基础and强化!$AI$7,0))))</f>
        <v>0</v>
      </c>
      <c r="AQ1377" s="43" t="e">
        <f>IF(L1377="HAT",[1]装备基础and强化!$AK$7,IF(L1377="JADE",[1]装备基础and强化!$AK$7,0))</f>
        <v>#REF!</v>
      </c>
      <c r="AR1377" s="43" t="e">
        <f t="shared" si="22"/>
        <v>#REF!</v>
      </c>
    </row>
    <row r="1378" spans="1:44" x14ac:dyDescent="0.15">
      <c r="A1378" s="43"/>
      <c r="B1378" s="5" t="s">
        <v>4654</v>
      </c>
      <c r="C1378" s="12">
        <v>21374</v>
      </c>
      <c r="D1378" s="5" t="s">
        <v>4645</v>
      </c>
      <c r="E1378" s="44" t="s">
        <v>23009</v>
      </c>
      <c r="F1378" s="4" t="s">
        <v>4655</v>
      </c>
      <c r="G1378" s="4" t="s">
        <v>4656</v>
      </c>
      <c r="H1378" s="44"/>
      <c r="I1378" s="4" t="s">
        <v>700</v>
      </c>
      <c r="J1378" s="6" t="s">
        <v>700</v>
      </c>
      <c r="K1378" s="45">
        <v>1</v>
      </c>
      <c r="L1378" s="4" t="s">
        <v>771</v>
      </c>
      <c r="M1378" s="104" t="s">
        <v>17312</v>
      </c>
      <c r="N1378" s="45">
        <v>2110300</v>
      </c>
      <c r="O1378" s="4" t="s">
        <v>15002</v>
      </c>
      <c r="P1378" s="4" t="s">
        <v>15632</v>
      </c>
      <c r="Q1378" s="4">
        <v>120</v>
      </c>
      <c r="R1378" s="4">
        <v>1</v>
      </c>
      <c r="S1378" s="4" t="s">
        <v>1607</v>
      </c>
      <c r="U1378" s="4">
        <v>3</v>
      </c>
      <c r="W1378" s="4" t="s">
        <v>4649</v>
      </c>
      <c r="X1378" s="4" t="s">
        <v>4650</v>
      </c>
      <c r="Y1378" s="45">
        <v>0</v>
      </c>
      <c r="AA1378" s="4">
        <v>1</v>
      </c>
      <c r="AB1378" s="4">
        <v>100</v>
      </c>
      <c r="AC1378" s="4">
        <v>1</v>
      </c>
      <c r="AD1378" s="4">
        <v>1</v>
      </c>
      <c r="AE1378" s="45" t="s">
        <v>16461</v>
      </c>
      <c r="AF1378" s="45" t="s">
        <v>16457</v>
      </c>
      <c r="AG1378" s="45" t="s">
        <v>16459</v>
      </c>
      <c r="AH1378" s="45" t="s">
        <v>16453</v>
      </c>
      <c r="AI1378" s="45" t="s">
        <v>16455</v>
      </c>
      <c r="AJ1378" s="63" t="s">
        <v>20422</v>
      </c>
      <c r="AK1378" s="63" t="s">
        <v>20421</v>
      </c>
      <c r="AL1378" s="45">
        <v>0</v>
      </c>
      <c r="AM1378" s="43">
        <f>IF(AND(L1378="WEAPON",OR(R1378=0,R1378=1,R1378=2)),[1]装备基础and强化!$V$7,IF(AND(L1378="LEFTRING",OR(R1378=0,R1378=1,R1378=2)),[1]装备基础and强化!$W$7,IF(AND(L1378="RIGHTRING",OR(R1378=0,R1378=1,R1378=2)),[1]装备基础and强化!$X$7,IF(AND(L1378="NECKLACE",OR(R1378=0,R1378=1,R1378=2)),[1]装备基础and强化!$Y$7,0))))</f>
        <v>0</v>
      </c>
      <c r="AN1378" s="43">
        <f>IF(AND(L1378="WEAPON",OR(R1378=3,R1378=4)),[1]装备基础and强化!$V$11,IF(AND(L1378="LEFTRING",OR(R1378=3,R1378=4)),[1]装备基础and强化!$W$11,IF(AND(L1378="RIGHTRING",OR(R1378=3,R1378=4)),[1]装备基础and强化!$X$11,IF(AND(L1378="NECKLACE",OR(R1378=3,R1378=4)),[1]装备基础and强化!$Y$11,0))))</f>
        <v>0</v>
      </c>
      <c r="AO1378" s="43">
        <f>IF(AND(L1378="BELT",T1378=1),[1]装备基础and强化!$AA$7,IF(AND(L1378="PANTS",T1378=1),[1]装备基础and强化!$AB$7,IF(AND(L1378="SHOES",T1378=1),[1]装备基础and强化!$AC$7,IF(AND(L1378="CLOTHES",T1378=1),[1]装备基础and强化!$AD$7,0))))</f>
        <v>0</v>
      </c>
      <c r="AP1378" s="43">
        <f>IF(AND(L1378="BELT",T1378=2),[1]装备基础and强化!$AF$7,IF(AND(L1378="PANTS",T1378=2),[1]装备基础and强化!$AG$7,IF(AND(L1378="SHOES",T1378=2),[1]装备基础and强化!$AH$7,IF(AND(L1378="CLOTHES",T1378=2),[1]装备基础and强化!$AI$7,0))))</f>
        <v>0</v>
      </c>
      <c r="AQ1378" s="43" t="e">
        <f>IF(L1378="HAT",[1]装备基础and强化!$AK$7,IF(L1378="JADE",[1]装备基础and强化!$AK$7,0))</f>
        <v>#REF!</v>
      </c>
      <c r="AR1378" s="43" t="e">
        <f t="shared" si="22"/>
        <v>#REF!</v>
      </c>
    </row>
    <row r="1379" spans="1:44" x14ac:dyDescent="0.15">
      <c r="A1379" s="43"/>
      <c r="B1379" s="5" t="s">
        <v>4658</v>
      </c>
      <c r="C1379" s="12">
        <v>21375</v>
      </c>
      <c r="D1379" s="5" t="s">
        <v>4645</v>
      </c>
      <c r="E1379" s="44" t="s">
        <v>23010</v>
      </c>
      <c r="F1379" s="4" t="s">
        <v>4659</v>
      </c>
      <c r="G1379" s="4" t="s">
        <v>4660</v>
      </c>
      <c r="H1379" s="44"/>
      <c r="I1379" s="4" t="s">
        <v>700</v>
      </c>
      <c r="J1379" s="6" t="s">
        <v>700</v>
      </c>
      <c r="K1379" s="45">
        <v>1</v>
      </c>
      <c r="L1379" s="4" t="s">
        <v>771</v>
      </c>
      <c r="M1379" s="104" t="s">
        <v>17313</v>
      </c>
      <c r="N1379" s="45">
        <v>2110400</v>
      </c>
      <c r="O1379" s="4" t="s">
        <v>4674</v>
      </c>
      <c r="P1379" s="4" t="s">
        <v>15632</v>
      </c>
      <c r="Q1379" s="4">
        <v>120</v>
      </c>
      <c r="R1379" s="4">
        <v>1</v>
      </c>
      <c r="S1379" s="4" t="s">
        <v>1607</v>
      </c>
      <c r="U1379" s="4">
        <v>4</v>
      </c>
      <c r="W1379" s="4" t="s">
        <v>4649</v>
      </c>
      <c r="X1379" s="4" t="s">
        <v>4650</v>
      </c>
      <c r="Y1379" s="45">
        <v>0</v>
      </c>
      <c r="AA1379" s="4">
        <v>1</v>
      </c>
      <c r="AB1379" s="4">
        <v>100</v>
      </c>
      <c r="AC1379" s="4">
        <v>1</v>
      </c>
      <c r="AD1379" s="4">
        <v>1</v>
      </c>
      <c r="AE1379" s="45" t="s">
        <v>16461</v>
      </c>
      <c r="AF1379" s="45" t="s">
        <v>16457</v>
      </c>
      <c r="AG1379" s="45" t="s">
        <v>16459</v>
      </c>
      <c r="AH1379" s="45" t="s">
        <v>16453</v>
      </c>
      <c r="AI1379" s="45" t="s">
        <v>16455</v>
      </c>
      <c r="AJ1379" s="63" t="s">
        <v>20422</v>
      </c>
      <c r="AK1379" s="63" t="s">
        <v>20421</v>
      </c>
      <c r="AL1379" s="4">
        <v>0</v>
      </c>
      <c r="AM1379" s="43">
        <f>IF(AND(L1379="WEAPON",OR(R1379=0,R1379=1,R1379=2)),[1]装备基础and强化!$V$7,IF(AND(L1379="LEFTRING",OR(R1379=0,R1379=1,R1379=2)),[1]装备基础and强化!$W$7,IF(AND(L1379="RIGHTRING",OR(R1379=0,R1379=1,R1379=2)),[1]装备基础and强化!$X$7,IF(AND(L1379="NECKLACE",OR(R1379=0,R1379=1,R1379=2)),[1]装备基础and强化!$Y$7,0))))</f>
        <v>0</v>
      </c>
      <c r="AN1379" s="43">
        <f>IF(AND(L1379="WEAPON",OR(R1379=3,R1379=4)),[1]装备基础and强化!$V$11,IF(AND(L1379="LEFTRING",OR(R1379=3,R1379=4)),[1]装备基础and强化!$W$11,IF(AND(L1379="RIGHTRING",OR(R1379=3,R1379=4)),[1]装备基础and强化!$X$11,IF(AND(L1379="NECKLACE",OR(R1379=3,R1379=4)),[1]装备基础and强化!$Y$11,0))))</f>
        <v>0</v>
      </c>
      <c r="AO1379" s="43">
        <f>IF(AND(L1379="BELT",T1379=1),[1]装备基础and强化!$AA$7,IF(AND(L1379="PANTS",T1379=1),[1]装备基础and强化!$AB$7,IF(AND(L1379="SHOES",T1379=1),[1]装备基础and强化!$AC$7,IF(AND(L1379="CLOTHES",T1379=1),[1]装备基础and强化!$AD$7,0))))</f>
        <v>0</v>
      </c>
      <c r="AP1379" s="43">
        <f>IF(AND(L1379="BELT",T1379=2),[1]装备基础and强化!$AF$7,IF(AND(L1379="PANTS",T1379=2),[1]装备基础and强化!$AG$7,IF(AND(L1379="SHOES",T1379=2),[1]装备基础and强化!$AH$7,IF(AND(L1379="CLOTHES",T1379=2),[1]装备基础and强化!$AI$7,0))))</f>
        <v>0</v>
      </c>
      <c r="AQ1379" s="43" t="e">
        <f>IF(L1379="HAT",[1]装备基础and强化!$AK$7,IF(L1379="JADE",[1]装备基础and强化!$AK$7,0))</f>
        <v>#REF!</v>
      </c>
      <c r="AR1379" s="43" t="e">
        <f t="shared" si="22"/>
        <v>#REF!</v>
      </c>
    </row>
    <row r="1380" spans="1:44" x14ac:dyDescent="0.15">
      <c r="A1380" s="43"/>
      <c r="B1380" s="5" t="s">
        <v>4662</v>
      </c>
      <c r="C1380" s="12">
        <v>21376</v>
      </c>
      <c r="D1380" s="5" t="s">
        <v>4645</v>
      </c>
      <c r="E1380" s="44" t="s">
        <v>23011</v>
      </c>
      <c r="F1380" s="4" t="s">
        <v>4663</v>
      </c>
      <c r="G1380" s="4" t="s">
        <v>4664</v>
      </c>
      <c r="H1380" s="44"/>
      <c r="I1380" s="4" t="s">
        <v>700</v>
      </c>
      <c r="J1380" s="6" t="s">
        <v>700</v>
      </c>
      <c r="K1380" s="45">
        <v>1</v>
      </c>
      <c r="L1380" s="4" t="s">
        <v>771</v>
      </c>
      <c r="M1380" s="104" t="s">
        <v>17314</v>
      </c>
      <c r="N1380" s="45">
        <v>2110500</v>
      </c>
      <c r="O1380" s="4" t="s">
        <v>15003</v>
      </c>
      <c r="P1380" s="4" t="s">
        <v>15632</v>
      </c>
      <c r="Q1380" s="4">
        <v>120</v>
      </c>
      <c r="R1380" s="4">
        <v>1</v>
      </c>
      <c r="S1380" s="4" t="s">
        <v>1607</v>
      </c>
      <c r="U1380" s="4">
        <v>5</v>
      </c>
      <c r="W1380" s="4" t="s">
        <v>4649</v>
      </c>
      <c r="X1380" s="4" t="s">
        <v>4650</v>
      </c>
      <c r="Y1380" s="45">
        <v>0</v>
      </c>
      <c r="AA1380" s="4">
        <v>1</v>
      </c>
      <c r="AB1380" s="4">
        <v>100</v>
      </c>
      <c r="AC1380" s="4">
        <v>1</v>
      </c>
      <c r="AD1380" s="4">
        <v>1</v>
      </c>
      <c r="AE1380" s="45" t="s">
        <v>16461</v>
      </c>
      <c r="AF1380" s="45" t="s">
        <v>16457</v>
      </c>
      <c r="AG1380" s="45" t="s">
        <v>16459</v>
      </c>
      <c r="AH1380" s="45" t="s">
        <v>16453</v>
      </c>
      <c r="AI1380" s="45" t="s">
        <v>16455</v>
      </c>
      <c r="AJ1380" s="63" t="s">
        <v>20422</v>
      </c>
      <c r="AK1380" s="63" t="s">
        <v>20421</v>
      </c>
      <c r="AL1380" s="45">
        <v>0</v>
      </c>
      <c r="AM1380" s="43">
        <f>IF(AND(L1380="WEAPON",OR(R1380=0,R1380=1,R1380=2)),[1]装备基础and强化!$V$7,IF(AND(L1380="LEFTRING",OR(R1380=0,R1380=1,R1380=2)),[1]装备基础and强化!$W$7,IF(AND(L1380="RIGHTRING",OR(R1380=0,R1380=1,R1380=2)),[1]装备基础and强化!$X$7,IF(AND(L1380="NECKLACE",OR(R1380=0,R1380=1,R1380=2)),[1]装备基础and强化!$Y$7,0))))</f>
        <v>0</v>
      </c>
      <c r="AN1380" s="43">
        <f>IF(AND(L1380="WEAPON",OR(R1380=3,R1380=4)),[1]装备基础and强化!$V$11,IF(AND(L1380="LEFTRING",OR(R1380=3,R1380=4)),[1]装备基础and强化!$W$11,IF(AND(L1380="RIGHTRING",OR(R1380=3,R1380=4)),[1]装备基础and强化!$X$11,IF(AND(L1380="NECKLACE",OR(R1380=3,R1380=4)),[1]装备基础and强化!$Y$11,0))))</f>
        <v>0</v>
      </c>
      <c r="AO1380" s="43">
        <f>IF(AND(L1380="BELT",T1380=1),[1]装备基础and强化!$AA$7,IF(AND(L1380="PANTS",T1380=1),[1]装备基础and强化!$AB$7,IF(AND(L1380="SHOES",T1380=1),[1]装备基础and强化!$AC$7,IF(AND(L1380="CLOTHES",T1380=1),[1]装备基础and强化!$AD$7,0))))</f>
        <v>0</v>
      </c>
      <c r="AP1380" s="43">
        <f>IF(AND(L1380="BELT",T1380=2),[1]装备基础and强化!$AF$7,IF(AND(L1380="PANTS",T1380=2),[1]装备基础and强化!$AG$7,IF(AND(L1380="SHOES",T1380=2),[1]装备基础and强化!$AH$7,IF(AND(L1380="CLOTHES",T1380=2),[1]装备基础and强化!$AI$7,0))))</f>
        <v>0</v>
      </c>
      <c r="AQ1380" s="43" t="e">
        <f>IF(L1380="HAT",[1]装备基础and强化!$AK$7,IF(L1380="JADE",[1]装备基础and强化!$AK$7,0))</f>
        <v>#REF!</v>
      </c>
      <c r="AR1380" s="43" t="e">
        <f t="shared" si="22"/>
        <v>#REF!</v>
      </c>
    </row>
    <row r="1381" spans="1:44" x14ac:dyDescent="0.15">
      <c r="A1381" s="43"/>
      <c r="B1381" s="5" t="s">
        <v>4665</v>
      </c>
      <c r="C1381" s="12">
        <v>21377</v>
      </c>
      <c r="D1381" s="5" t="s">
        <v>4645</v>
      </c>
      <c r="E1381" s="44" t="s">
        <v>23012</v>
      </c>
      <c r="F1381" s="4" t="s">
        <v>4666</v>
      </c>
      <c r="G1381" s="4" t="s">
        <v>4667</v>
      </c>
      <c r="H1381" s="44"/>
      <c r="I1381" s="4" t="s">
        <v>700</v>
      </c>
      <c r="J1381" s="6" t="s">
        <v>700</v>
      </c>
      <c r="K1381" s="45">
        <v>1</v>
      </c>
      <c r="L1381" s="4" t="s">
        <v>771</v>
      </c>
      <c r="M1381" s="104" t="s">
        <v>17315</v>
      </c>
      <c r="N1381" s="45">
        <v>2110600</v>
      </c>
      <c r="O1381" s="4" t="s">
        <v>15004</v>
      </c>
      <c r="P1381" s="4" t="s">
        <v>15632</v>
      </c>
      <c r="Q1381" s="4">
        <v>120</v>
      </c>
      <c r="R1381" s="4">
        <v>1</v>
      </c>
      <c r="S1381" s="4" t="s">
        <v>1607</v>
      </c>
      <c r="U1381" s="4">
        <v>6</v>
      </c>
      <c r="W1381" s="4" t="s">
        <v>4649</v>
      </c>
      <c r="X1381" s="4" t="s">
        <v>4650</v>
      </c>
      <c r="Y1381" s="45">
        <v>0</v>
      </c>
      <c r="AA1381" s="4">
        <v>1</v>
      </c>
      <c r="AB1381" s="4">
        <v>100</v>
      </c>
      <c r="AC1381" s="4">
        <v>1</v>
      </c>
      <c r="AD1381" s="4">
        <v>1</v>
      </c>
      <c r="AE1381" s="45" t="s">
        <v>16461</v>
      </c>
      <c r="AF1381" s="45" t="s">
        <v>16457</v>
      </c>
      <c r="AG1381" s="45" t="s">
        <v>16459</v>
      </c>
      <c r="AH1381" s="45" t="s">
        <v>16453</v>
      </c>
      <c r="AI1381" s="45" t="s">
        <v>16455</v>
      </c>
      <c r="AJ1381" s="63" t="s">
        <v>20422</v>
      </c>
      <c r="AK1381" s="63" t="s">
        <v>20421</v>
      </c>
      <c r="AL1381" s="4">
        <v>0</v>
      </c>
      <c r="AM1381" s="43">
        <f>IF(AND(L1381="WEAPON",OR(R1381=0,R1381=1,R1381=2)),[1]装备基础and强化!$V$7,IF(AND(L1381="LEFTRING",OR(R1381=0,R1381=1,R1381=2)),[1]装备基础and强化!$W$7,IF(AND(L1381="RIGHTRING",OR(R1381=0,R1381=1,R1381=2)),[1]装备基础and强化!$X$7,IF(AND(L1381="NECKLACE",OR(R1381=0,R1381=1,R1381=2)),[1]装备基础and强化!$Y$7,0))))</f>
        <v>0</v>
      </c>
      <c r="AN1381" s="43">
        <f>IF(AND(L1381="WEAPON",OR(R1381=3,R1381=4)),[1]装备基础and强化!$V$11,IF(AND(L1381="LEFTRING",OR(R1381=3,R1381=4)),[1]装备基础and强化!$W$11,IF(AND(L1381="RIGHTRING",OR(R1381=3,R1381=4)),[1]装备基础and强化!$X$11,IF(AND(L1381="NECKLACE",OR(R1381=3,R1381=4)),[1]装备基础and强化!$Y$11,0))))</f>
        <v>0</v>
      </c>
      <c r="AO1381" s="43">
        <f>IF(AND(L1381="BELT",T1381=1),[1]装备基础and强化!$AA$7,IF(AND(L1381="PANTS",T1381=1),[1]装备基础and强化!$AB$7,IF(AND(L1381="SHOES",T1381=1),[1]装备基础and强化!$AC$7,IF(AND(L1381="CLOTHES",T1381=1),[1]装备基础and强化!$AD$7,0))))</f>
        <v>0</v>
      </c>
      <c r="AP1381" s="43">
        <f>IF(AND(L1381="BELT",T1381=2),[1]装备基础and强化!$AF$7,IF(AND(L1381="PANTS",T1381=2),[1]装备基础and强化!$AG$7,IF(AND(L1381="SHOES",T1381=2),[1]装备基础and强化!$AH$7,IF(AND(L1381="CLOTHES",T1381=2),[1]装备基础and强化!$AI$7,0))))</f>
        <v>0</v>
      </c>
      <c r="AQ1381" s="43" t="e">
        <f>IF(L1381="HAT",[1]装备基础and强化!$AK$7,IF(L1381="JADE",[1]装备基础and强化!$AK$7,0))</f>
        <v>#REF!</v>
      </c>
      <c r="AR1381" s="43" t="e">
        <f t="shared" si="22"/>
        <v>#REF!</v>
      </c>
    </row>
    <row r="1382" spans="1:44" x14ac:dyDescent="0.15">
      <c r="A1382" s="43"/>
      <c r="B1382" s="5" t="s">
        <v>4668</v>
      </c>
      <c r="C1382" s="12">
        <v>21378</v>
      </c>
      <c r="D1382" s="5" t="s">
        <v>4645</v>
      </c>
      <c r="E1382" s="44" t="s">
        <v>23013</v>
      </c>
      <c r="F1382" s="4" t="s">
        <v>4669</v>
      </c>
      <c r="G1382" s="4" t="s">
        <v>4670</v>
      </c>
      <c r="H1382" s="44"/>
      <c r="I1382" s="4" t="s">
        <v>700</v>
      </c>
      <c r="J1382" s="6" t="s">
        <v>700</v>
      </c>
      <c r="K1382" s="45">
        <v>1</v>
      </c>
      <c r="L1382" s="4" t="s">
        <v>771</v>
      </c>
      <c r="M1382" s="104" t="s">
        <v>17316</v>
      </c>
      <c r="N1382" s="45">
        <v>2110700</v>
      </c>
      <c r="O1382" s="4" t="s">
        <v>15005</v>
      </c>
      <c r="P1382" s="4" t="s">
        <v>15632</v>
      </c>
      <c r="Q1382" s="4">
        <v>120</v>
      </c>
      <c r="R1382" s="4">
        <v>1</v>
      </c>
      <c r="S1382" s="4" t="s">
        <v>1607</v>
      </c>
      <c r="U1382" s="4">
        <v>7</v>
      </c>
      <c r="W1382" s="4" t="s">
        <v>4649</v>
      </c>
      <c r="X1382" s="4" t="s">
        <v>4650</v>
      </c>
      <c r="Y1382" s="45">
        <v>0</v>
      </c>
      <c r="AA1382" s="4">
        <v>1</v>
      </c>
      <c r="AB1382" s="4">
        <v>100</v>
      </c>
      <c r="AC1382" s="4">
        <v>1</v>
      </c>
      <c r="AD1382" s="4">
        <v>1</v>
      </c>
      <c r="AE1382" s="45" t="s">
        <v>16461</v>
      </c>
      <c r="AF1382" s="45" t="s">
        <v>16457</v>
      </c>
      <c r="AG1382" s="45" t="s">
        <v>16459</v>
      </c>
      <c r="AH1382" s="45" t="s">
        <v>16453</v>
      </c>
      <c r="AI1382" s="45" t="s">
        <v>16455</v>
      </c>
      <c r="AJ1382" s="63" t="s">
        <v>20422</v>
      </c>
      <c r="AK1382" s="63" t="s">
        <v>20421</v>
      </c>
      <c r="AL1382" s="45">
        <v>0</v>
      </c>
      <c r="AM1382" s="43">
        <f>IF(AND(L1382="WEAPON",OR(R1382=0,R1382=1,R1382=2)),[1]装备基础and强化!$V$7,IF(AND(L1382="LEFTRING",OR(R1382=0,R1382=1,R1382=2)),[1]装备基础and强化!$W$7,IF(AND(L1382="RIGHTRING",OR(R1382=0,R1382=1,R1382=2)),[1]装备基础and强化!$X$7,IF(AND(L1382="NECKLACE",OR(R1382=0,R1382=1,R1382=2)),[1]装备基础and强化!$Y$7,0))))</f>
        <v>0</v>
      </c>
      <c r="AN1382" s="43">
        <f>IF(AND(L1382="WEAPON",OR(R1382=3,R1382=4)),[1]装备基础and强化!$V$11,IF(AND(L1382="LEFTRING",OR(R1382=3,R1382=4)),[1]装备基础and强化!$W$11,IF(AND(L1382="RIGHTRING",OR(R1382=3,R1382=4)),[1]装备基础and强化!$X$11,IF(AND(L1382="NECKLACE",OR(R1382=3,R1382=4)),[1]装备基础and强化!$Y$11,0))))</f>
        <v>0</v>
      </c>
      <c r="AO1382" s="43">
        <f>IF(AND(L1382="BELT",T1382=1),[1]装备基础and强化!$AA$7,IF(AND(L1382="PANTS",T1382=1),[1]装备基础and强化!$AB$7,IF(AND(L1382="SHOES",T1382=1),[1]装备基础and强化!$AC$7,IF(AND(L1382="CLOTHES",T1382=1),[1]装备基础and强化!$AD$7,0))))</f>
        <v>0</v>
      </c>
      <c r="AP1382" s="43">
        <f>IF(AND(L1382="BELT",T1382=2),[1]装备基础and强化!$AF$7,IF(AND(L1382="PANTS",T1382=2),[1]装备基础and强化!$AG$7,IF(AND(L1382="SHOES",T1382=2),[1]装备基础and强化!$AH$7,IF(AND(L1382="CLOTHES",T1382=2),[1]装备基础and强化!$AI$7,0))))</f>
        <v>0</v>
      </c>
      <c r="AQ1382" s="43" t="e">
        <f>IF(L1382="HAT",[1]装备基础and强化!$AK$7,IF(L1382="JADE",[1]装备基础and强化!$AK$7,0))</f>
        <v>#REF!</v>
      </c>
      <c r="AR1382" s="43" t="e">
        <f t="shared" si="22"/>
        <v>#REF!</v>
      </c>
    </row>
    <row r="1383" spans="1:44" x14ac:dyDescent="0.15">
      <c r="A1383" s="43"/>
      <c r="B1383" s="5" t="s">
        <v>4671</v>
      </c>
      <c r="C1383" s="12">
        <v>21379</v>
      </c>
      <c r="D1383" s="5" t="s">
        <v>4645</v>
      </c>
      <c r="E1383" s="44" t="s">
        <v>23014</v>
      </c>
      <c r="F1383" s="4" t="s">
        <v>4672</v>
      </c>
      <c r="G1383" s="4" t="s">
        <v>4673</v>
      </c>
      <c r="H1383" s="44"/>
      <c r="I1383" s="4" t="s">
        <v>700</v>
      </c>
      <c r="J1383" s="6" t="s">
        <v>700</v>
      </c>
      <c r="K1383" s="45">
        <v>1</v>
      </c>
      <c r="L1383" s="4" t="s">
        <v>771</v>
      </c>
      <c r="M1383" s="104" t="s">
        <v>17317</v>
      </c>
      <c r="N1383" s="45">
        <v>2110800</v>
      </c>
      <c r="O1383" s="4" t="s">
        <v>15006</v>
      </c>
      <c r="P1383" s="4" t="s">
        <v>15632</v>
      </c>
      <c r="Q1383" s="4">
        <v>120</v>
      </c>
      <c r="R1383" s="4">
        <v>1</v>
      </c>
      <c r="S1383" s="4" t="s">
        <v>1607</v>
      </c>
      <c r="U1383" s="4">
        <v>8</v>
      </c>
      <c r="W1383" s="4" t="s">
        <v>4649</v>
      </c>
      <c r="X1383" s="4" t="s">
        <v>4650</v>
      </c>
      <c r="Y1383" s="45">
        <v>0</v>
      </c>
      <c r="AA1383" s="4">
        <v>1</v>
      </c>
      <c r="AB1383" s="4">
        <v>100</v>
      </c>
      <c r="AC1383" s="4">
        <v>1</v>
      </c>
      <c r="AD1383" s="4">
        <v>1</v>
      </c>
      <c r="AE1383" s="45" t="s">
        <v>16461</v>
      </c>
      <c r="AF1383" s="45" t="s">
        <v>16457</v>
      </c>
      <c r="AG1383" s="45" t="s">
        <v>16459</v>
      </c>
      <c r="AH1383" s="45" t="s">
        <v>16453</v>
      </c>
      <c r="AI1383" s="45" t="s">
        <v>16455</v>
      </c>
      <c r="AJ1383" s="63" t="s">
        <v>20422</v>
      </c>
      <c r="AK1383" s="63" t="s">
        <v>20421</v>
      </c>
      <c r="AL1383" s="4">
        <v>0</v>
      </c>
      <c r="AM1383" s="43">
        <f>IF(AND(L1383="WEAPON",OR(R1383=0,R1383=1,R1383=2)),[1]装备基础and强化!$V$7,IF(AND(L1383="LEFTRING",OR(R1383=0,R1383=1,R1383=2)),[1]装备基础and强化!$W$7,IF(AND(L1383="RIGHTRING",OR(R1383=0,R1383=1,R1383=2)),[1]装备基础and强化!$X$7,IF(AND(L1383="NECKLACE",OR(R1383=0,R1383=1,R1383=2)),[1]装备基础and强化!$Y$7,0))))</f>
        <v>0</v>
      </c>
      <c r="AN1383" s="43">
        <f>IF(AND(L1383="WEAPON",OR(R1383=3,R1383=4)),[1]装备基础and强化!$V$11,IF(AND(L1383="LEFTRING",OR(R1383=3,R1383=4)),[1]装备基础and强化!$W$11,IF(AND(L1383="RIGHTRING",OR(R1383=3,R1383=4)),[1]装备基础and强化!$X$11,IF(AND(L1383="NECKLACE",OR(R1383=3,R1383=4)),[1]装备基础and强化!$Y$11,0))))</f>
        <v>0</v>
      </c>
      <c r="AO1383" s="43">
        <f>IF(AND(L1383="BELT",T1383=1),[1]装备基础and强化!$AA$7,IF(AND(L1383="PANTS",T1383=1),[1]装备基础and强化!$AB$7,IF(AND(L1383="SHOES",T1383=1),[1]装备基础and强化!$AC$7,IF(AND(L1383="CLOTHES",T1383=1),[1]装备基础and强化!$AD$7,0))))</f>
        <v>0</v>
      </c>
      <c r="AP1383" s="43">
        <f>IF(AND(L1383="BELT",T1383=2),[1]装备基础and强化!$AF$7,IF(AND(L1383="PANTS",T1383=2),[1]装备基础and强化!$AG$7,IF(AND(L1383="SHOES",T1383=2),[1]装备基础and强化!$AH$7,IF(AND(L1383="CLOTHES",T1383=2),[1]装备基础and强化!$AI$7,0))))</f>
        <v>0</v>
      </c>
      <c r="AQ1383" s="43" t="e">
        <f>IF(L1383="HAT",[1]装备基础and强化!$AK$7,IF(L1383="JADE",[1]装备基础and强化!$AK$7,0))</f>
        <v>#REF!</v>
      </c>
      <c r="AR1383" s="43" t="e">
        <f t="shared" si="22"/>
        <v>#REF!</v>
      </c>
    </row>
    <row r="1384" spans="1:44" x14ac:dyDescent="0.15">
      <c r="A1384" s="43"/>
      <c r="B1384" s="5" t="s">
        <v>4675</v>
      </c>
      <c r="C1384" s="12">
        <v>21380</v>
      </c>
      <c r="D1384" s="5" t="s">
        <v>4676</v>
      </c>
      <c r="E1384" s="44" t="s">
        <v>23015</v>
      </c>
      <c r="F1384" s="4" t="s">
        <v>4677</v>
      </c>
      <c r="G1384" s="4" t="s">
        <v>4678</v>
      </c>
      <c r="H1384" s="44"/>
      <c r="I1384" s="4" t="s">
        <v>700</v>
      </c>
      <c r="J1384" s="6" t="s">
        <v>700</v>
      </c>
      <c r="K1384" s="45">
        <v>1</v>
      </c>
      <c r="L1384" s="4" t="s">
        <v>771</v>
      </c>
      <c r="M1384" s="104" t="s">
        <v>17318</v>
      </c>
      <c r="N1384" s="45">
        <v>2140100</v>
      </c>
      <c r="O1384" s="4" t="s">
        <v>15007</v>
      </c>
      <c r="P1384" s="4" t="s">
        <v>15632</v>
      </c>
      <c r="Q1384" s="4">
        <v>150</v>
      </c>
      <c r="R1384" s="4">
        <v>1</v>
      </c>
      <c r="S1384" s="4" t="s">
        <v>1641</v>
      </c>
      <c r="U1384" s="4">
        <v>1</v>
      </c>
      <c r="W1384" s="4" t="s">
        <v>4679</v>
      </c>
      <c r="X1384" s="4" t="s">
        <v>4680</v>
      </c>
      <c r="Y1384" s="45">
        <v>0</v>
      </c>
      <c r="AA1384" s="4">
        <v>1</v>
      </c>
      <c r="AB1384" s="4">
        <v>100</v>
      </c>
      <c r="AC1384" s="4">
        <v>1</v>
      </c>
      <c r="AD1384" s="4">
        <v>1</v>
      </c>
      <c r="AE1384" s="45" t="s">
        <v>16461</v>
      </c>
      <c r="AF1384" s="45" t="s">
        <v>16457</v>
      </c>
      <c r="AG1384" s="45" t="s">
        <v>16459</v>
      </c>
      <c r="AH1384" s="45" t="s">
        <v>16453</v>
      </c>
      <c r="AI1384" s="45" t="s">
        <v>16455</v>
      </c>
      <c r="AJ1384" s="63" t="s">
        <v>20422</v>
      </c>
      <c r="AK1384" s="63" t="s">
        <v>20421</v>
      </c>
      <c r="AL1384" s="45">
        <v>0</v>
      </c>
      <c r="AM1384" s="43">
        <f>IF(AND(L1384="WEAPON",OR(R1384=0,R1384=1,R1384=2)),[1]装备基础and强化!$V$7,IF(AND(L1384="LEFTRING",OR(R1384=0,R1384=1,R1384=2)),[1]装备基础and强化!$W$7,IF(AND(L1384="RIGHTRING",OR(R1384=0,R1384=1,R1384=2)),[1]装备基础and强化!$X$7,IF(AND(L1384="NECKLACE",OR(R1384=0,R1384=1,R1384=2)),[1]装备基础and强化!$Y$7,0))))</f>
        <v>0</v>
      </c>
      <c r="AN1384" s="43">
        <f>IF(AND(L1384="WEAPON",OR(R1384=3,R1384=4)),[1]装备基础and强化!$V$11,IF(AND(L1384="LEFTRING",OR(R1384=3,R1384=4)),[1]装备基础and强化!$W$11,IF(AND(L1384="RIGHTRING",OR(R1384=3,R1384=4)),[1]装备基础and强化!$X$11,IF(AND(L1384="NECKLACE",OR(R1384=3,R1384=4)),[1]装备基础and强化!$Y$11,0))))</f>
        <v>0</v>
      </c>
      <c r="AO1384" s="43">
        <f>IF(AND(L1384="BELT",T1384=1),[1]装备基础and强化!$AA$7,IF(AND(L1384="PANTS",T1384=1),[1]装备基础and强化!$AB$7,IF(AND(L1384="SHOES",T1384=1),[1]装备基础and强化!$AC$7,IF(AND(L1384="CLOTHES",T1384=1),[1]装备基础and强化!$AD$7,0))))</f>
        <v>0</v>
      </c>
      <c r="AP1384" s="43">
        <f>IF(AND(L1384="BELT",T1384=2),[1]装备基础and强化!$AF$7,IF(AND(L1384="PANTS",T1384=2),[1]装备基础and强化!$AG$7,IF(AND(L1384="SHOES",T1384=2),[1]装备基础and强化!$AH$7,IF(AND(L1384="CLOTHES",T1384=2),[1]装备基础and强化!$AI$7,0))))</f>
        <v>0</v>
      </c>
      <c r="AQ1384" s="43" t="e">
        <f>IF(L1384="HAT",[1]装备基础and强化!$AK$7,IF(L1384="JADE",[1]装备基础and强化!$AK$7,0))</f>
        <v>#REF!</v>
      </c>
      <c r="AR1384" s="43" t="e">
        <f t="shared" si="22"/>
        <v>#REF!</v>
      </c>
    </row>
    <row r="1385" spans="1:44" x14ac:dyDescent="0.15">
      <c r="A1385" s="43"/>
      <c r="B1385" s="5" t="s">
        <v>4681</v>
      </c>
      <c r="C1385" s="12">
        <v>21381</v>
      </c>
      <c r="D1385" s="5" t="s">
        <v>4676</v>
      </c>
      <c r="E1385" s="44" t="s">
        <v>23016</v>
      </c>
      <c r="F1385" s="4" t="s">
        <v>4682</v>
      </c>
      <c r="G1385" s="4" t="s">
        <v>4683</v>
      </c>
      <c r="H1385" s="44"/>
      <c r="I1385" s="4" t="s">
        <v>700</v>
      </c>
      <c r="J1385" s="6" t="s">
        <v>700</v>
      </c>
      <c r="K1385" s="45">
        <v>1</v>
      </c>
      <c r="L1385" s="4" t="s">
        <v>771</v>
      </c>
      <c r="M1385" s="104" t="s">
        <v>17319</v>
      </c>
      <c r="N1385" s="45">
        <v>2140200</v>
      </c>
      <c r="O1385" s="4" t="s">
        <v>15008</v>
      </c>
      <c r="P1385" s="4" t="s">
        <v>15632</v>
      </c>
      <c r="Q1385" s="4">
        <v>150</v>
      </c>
      <c r="R1385" s="4">
        <v>1</v>
      </c>
      <c r="S1385" s="4" t="s">
        <v>1641</v>
      </c>
      <c r="U1385" s="4">
        <v>2</v>
      </c>
      <c r="W1385" s="4" t="s">
        <v>4679</v>
      </c>
      <c r="X1385" s="4" t="s">
        <v>4680</v>
      </c>
      <c r="Y1385" s="45">
        <v>0</v>
      </c>
      <c r="AA1385" s="4">
        <v>1</v>
      </c>
      <c r="AB1385" s="4">
        <v>100</v>
      </c>
      <c r="AC1385" s="4">
        <v>1</v>
      </c>
      <c r="AD1385" s="4">
        <v>1</v>
      </c>
      <c r="AE1385" s="45" t="s">
        <v>16461</v>
      </c>
      <c r="AF1385" s="45" t="s">
        <v>16457</v>
      </c>
      <c r="AG1385" s="45" t="s">
        <v>16459</v>
      </c>
      <c r="AH1385" s="45" t="s">
        <v>16453</v>
      </c>
      <c r="AI1385" s="45" t="s">
        <v>16455</v>
      </c>
      <c r="AJ1385" s="63" t="s">
        <v>20422</v>
      </c>
      <c r="AK1385" s="63" t="s">
        <v>20421</v>
      </c>
      <c r="AL1385" s="4">
        <v>0</v>
      </c>
      <c r="AM1385" s="43">
        <f>IF(AND(L1385="WEAPON",OR(R1385=0,R1385=1,R1385=2)),[1]装备基础and强化!$V$7,IF(AND(L1385="LEFTRING",OR(R1385=0,R1385=1,R1385=2)),[1]装备基础and强化!$W$7,IF(AND(L1385="RIGHTRING",OR(R1385=0,R1385=1,R1385=2)),[1]装备基础and强化!$X$7,IF(AND(L1385="NECKLACE",OR(R1385=0,R1385=1,R1385=2)),[1]装备基础and强化!$Y$7,0))))</f>
        <v>0</v>
      </c>
      <c r="AN1385" s="43">
        <f>IF(AND(L1385="WEAPON",OR(R1385=3,R1385=4)),[1]装备基础and强化!$V$11,IF(AND(L1385="LEFTRING",OR(R1385=3,R1385=4)),[1]装备基础and强化!$W$11,IF(AND(L1385="RIGHTRING",OR(R1385=3,R1385=4)),[1]装备基础and强化!$X$11,IF(AND(L1385="NECKLACE",OR(R1385=3,R1385=4)),[1]装备基础and强化!$Y$11,0))))</f>
        <v>0</v>
      </c>
      <c r="AO1385" s="43">
        <f>IF(AND(L1385="BELT",T1385=1),[1]装备基础and强化!$AA$7,IF(AND(L1385="PANTS",T1385=1),[1]装备基础and强化!$AB$7,IF(AND(L1385="SHOES",T1385=1),[1]装备基础and强化!$AC$7,IF(AND(L1385="CLOTHES",T1385=1),[1]装备基础and强化!$AD$7,0))))</f>
        <v>0</v>
      </c>
      <c r="AP1385" s="43">
        <f>IF(AND(L1385="BELT",T1385=2),[1]装备基础and强化!$AF$7,IF(AND(L1385="PANTS",T1385=2),[1]装备基础and强化!$AG$7,IF(AND(L1385="SHOES",T1385=2),[1]装备基础and强化!$AH$7,IF(AND(L1385="CLOTHES",T1385=2),[1]装备基础and强化!$AI$7,0))))</f>
        <v>0</v>
      </c>
      <c r="AQ1385" s="43" t="e">
        <f>IF(L1385="HAT",[1]装备基础and强化!$AK$7,IF(L1385="JADE",[1]装备基础and强化!$AK$7,0))</f>
        <v>#REF!</v>
      </c>
      <c r="AR1385" s="43" t="e">
        <f t="shared" si="22"/>
        <v>#REF!</v>
      </c>
    </row>
    <row r="1386" spans="1:44" x14ac:dyDescent="0.15">
      <c r="A1386" s="43"/>
      <c r="B1386" s="5" t="s">
        <v>4685</v>
      </c>
      <c r="C1386" s="12">
        <v>21382</v>
      </c>
      <c r="D1386" s="5" t="s">
        <v>4676</v>
      </c>
      <c r="E1386" s="44" t="s">
        <v>23017</v>
      </c>
      <c r="F1386" s="4" t="s">
        <v>4686</v>
      </c>
      <c r="G1386" s="4" t="s">
        <v>4687</v>
      </c>
      <c r="H1386" s="44"/>
      <c r="I1386" s="4" t="s">
        <v>700</v>
      </c>
      <c r="J1386" s="6" t="s">
        <v>700</v>
      </c>
      <c r="K1386" s="45">
        <v>1</v>
      </c>
      <c r="L1386" s="4" t="s">
        <v>771</v>
      </c>
      <c r="M1386" s="104" t="s">
        <v>17320</v>
      </c>
      <c r="N1386" s="45">
        <v>2140300</v>
      </c>
      <c r="O1386" s="4" t="s">
        <v>15009</v>
      </c>
      <c r="P1386" s="4" t="s">
        <v>15632</v>
      </c>
      <c r="Q1386" s="4">
        <v>150</v>
      </c>
      <c r="R1386" s="4">
        <v>1</v>
      </c>
      <c r="S1386" s="4" t="s">
        <v>1641</v>
      </c>
      <c r="U1386" s="4">
        <v>3</v>
      </c>
      <c r="W1386" s="4" t="s">
        <v>4679</v>
      </c>
      <c r="X1386" s="4" t="s">
        <v>4680</v>
      </c>
      <c r="Y1386" s="45">
        <v>0</v>
      </c>
      <c r="AA1386" s="4">
        <v>1</v>
      </c>
      <c r="AB1386" s="4">
        <v>100</v>
      </c>
      <c r="AC1386" s="4">
        <v>1</v>
      </c>
      <c r="AD1386" s="4">
        <v>1</v>
      </c>
      <c r="AE1386" s="45" t="s">
        <v>16461</v>
      </c>
      <c r="AF1386" s="45" t="s">
        <v>16457</v>
      </c>
      <c r="AG1386" s="45" t="s">
        <v>16459</v>
      </c>
      <c r="AH1386" s="45" t="s">
        <v>16453</v>
      </c>
      <c r="AI1386" s="45" t="s">
        <v>16455</v>
      </c>
      <c r="AJ1386" s="63" t="s">
        <v>20422</v>
      </c>
      <c r="AK1386" s="63" t="s">
        <v>20421</v>
      </c>
      <c r="AL1386" s="45">
        <v>0</v>
      </c>
      <c r="AM1386" s="43">
        <f>IF(AND(L1386="WEAPON",OR(R1386=0,R1386=1,R1386=2)),[1]装备基础and强化!$V$7,IF(AND(L1386="LEFTRING",OR(R1386=0,R1386=1,R1386=2)),[1]装备基础and强化!$W$7,IF(AND(L1386="RIGHTRING",OR(R1386=0,R1386=1,R1386=2)),[1]装备基础and强化!$X$7,IF(AND(L1386="NECKLACE",OR(R1386=0,R1386=1,R1386=2)),[1]装备基础and强化!$Y$7,0))))</f>
        <v>0</v>
      </c>
      <c r="AN1386" s="43">
        <f>IF(AND(L1386="WEAPON",OR(R1386=3,R1386=4)),[1]装备基础and强化!$V$11,IF(AND(L1386="LEFTRING",OR(R1386=3,R1386=4)),[1]装备基础and强化!$W$11,IF(AND(L1386="RIGHTRING",OR(R1386=3,R1386=4)),[1]装备基础and强化!$X$11,IF(AND(L1386="NECKLACE",OR(R1386=3,R1386=4)),[1]装备基础and强化!$Y$11,0))))</f>
        <v>0</v>
      </c>
      <c r="AO1386" s="43">
        <f>IF(AND(L1386="BELT",T1386=1),[1]装备基础and强化!$AA$7,IF(AND(L1386="PANTS",T1386=1),[1]装备基础and强化!$AB$7,IF(AND(L1386="SHOES",T1386=1),[1]装备基础and强化!$AC$7,IF(AND(L1386="CLOTHES",T1386=1),[1]装备基础and强化!$AD$7,0))))</f>
        <v>0</v>
      </c>
      <c r="AP1386" s="43">
        <f>IF(AND(L1386="BELT",T1386=2),[1]装备基础and强化!$AF$7,IF(AND(L1386="PANTS",T1386=2),[1]装备基础and强化!$AG$7,IF(AND(L1386="SHOES",T1386=2),[1]装备基础and强化!$AH$7,IF(AND(L1386="CLOTHES",T1386=2),[1]装备基础and强化!$AI$7,0))))</f>
        <v>0</v>
      </c>
      <c r="AQ1386" s="43" t="e">
        <f>IF(L1386="HAT",[1]装备基础and强化!$AK$7,IF(L1386="JADE",[1]装备基础and强化!$AK$7,0))</f>
        <v>#REF!</v>
      </c>
      <c r="AR1386" s="43" t="e">
        <f t="shared" si="22"/>
        <v>#REF!</v>
      </c>
    </row>
    <row r="1387" spans="1:44" x14ac:dyDescent="0.15">
      <c r="A1387" s="43"/>
      <c r="B1387" s="5" t="s">
        <v>4688</v>
      </c>
      <c r="C1387" s="12">
        <v>21383</v>
      </c>
      <c r="D1387" s="5" t="s">
        <v>4676</v>
      </c>
      <c r="E1387" s="44" t="s">
        <v>23018</v>
      </c>
      <c r="F1387" s="4" t="s">
        <v>4689</v>
      </c>
      <c r="G1387" s="4" t="s">
        <v>4690</v>
      </c>
      <c r="H1387" s="44"/>
      <c r="I1387" s="4" t="s">
        <v>700</v>
      </c>
      <c r="J1387" s="6" t="s">
        <v>700</v>
      </c>
      <c r="K1387" s="45">
        <v>1</v>
      </c>
      <c r="L1387" s="4" t="s">
        <v>771</v>
      </c>
      <c r="M1387" s="104" t="s">
        <v>17321</v>
      </c>
      <c r="N1387" s="45">
        <v>2140400</v>
      </c>
      <c r="O1387" s="4" t="s">
        <v>4703</v>
      </c>
      <c r="P1387" s="4" t="s">
        <v>15632</v>
      </c>
      <c r="Q1387" s="4">
        <v>150</v>
      </c>
      <c r="R1387" s="4">
        <v>1</v>
      </c>
      <c r="S1387" s="4" t="s">
        <v>1641</v>
      </c>
      <c r="U1387" s="4">
        <v>4</v>
      </c>
      <c r="W1387" s="4" t="s">
        <v>4679</v>
      </c>
      <c r="X1387" s="4" t="s">
        <v>4680</v>
      </c>
      <c r="Y1387" s="45">
        <v>0</v>
      </c>
      <c r="AA1387" s="4">
        <v>1</v>
      </c>
      <c r="AB1387" s="4">
        <v>100</v>
      </c>
      <c r="AC1387" s="4">
        <v>1</v>
      </c>
      <c r="AD1387" s="4">
        <v>1</v>
      </c>
      <c r="AE1387" s="45" t="s">
        <v>16461</v>
      </c>
      <c r="AF1387" s="45" t="s">
        <v>16457</v>
      </c>
      <c r="AG1387" s="45" t="s">
        <v>16459</v>
      </c>
      <c r="AH1387" s="45" t="s">
        <v>16453</v>
      </c>
      <c r="AI1387" s="45" t="s">
        <v>16455</v>
      </c>
      <c r="AJ1387" s="63" t="s">
        <v>20422</v>
      </c>
      <c r="AK1387" s="63" t="s">
        <v>20421</v>
      </c>
      <c r="AL1387" s="4">
        <v>0</v>
      </c>
      <c r="AM1387" s="43">
        <f>IF(AND(L1387="WEAPON",OR(R1387=0,R1387=1,R1387=2)),[1]装备基础and强化!$V$7,IF(AND(L1387="LEFTRING",OR(R1387=0,R1387=1,R1387=2)),[1]装备基础and强化!$W$7,IF(AND(L1387="RIGHTRING",OR(R1387=0,R1387=1,R1387=2)),[1]装备基础and强化!$X$7,IF(AND(L1387="NECKLACE",OR(R1387=0,R1387=1,R1387=2)),[1]装备基础and强化!$Y$7,0))))</f>
        <v>0</v>
      </c>
      <c r="AN1387" s="43">
        <f>IF(AND(L1387="WEAPON",OR(R1387=3,R1387=4)),[1]装备基础and强化!$V$11,IF(AND(L1387="LEFTRING",OR(R1387=3,R1387=4)),[1]装备基础and强化!$W$11,IF(AND(L1387="RIGHTRING",OR(R1387=3,R1387=4)),[1]装备基础and强化!$X$11,IF(AND(L1387="NECKLACE",OR(R1387=3,R1387=4)),[1]装备基础and强化!$Y$11,0))))</f>
        <v>0</v>
      </c>
      <c r="AO1387" s="43">
        <f>IF(AND(L1387="BELT",T1387=1),[1]装备基础and强化!$AA$7,IF(AND(L1387="PANTS",T1387=1),[1]装备基础and强化!$AB$7,IF(AND(L1387="SHOES",T1387=1),[1]装备基础and强化!$AC$7,IF(AND(L1387="CLOTHES",T1387=1),[1]装备基础and强化!$AD$7,0))))</f>
        <v>0</v>
      </c>
      <c r="AP1387" s="43">
        <f>IF(AND(L1387="BELT",T1387=2),[1]装备基础and强化!$AF$7,IF(AND(L1387="PANTS",T1387=2),[1]装备基础and强化!$AG$7,IF(AND(L1387="SHOES",T1387=2),[1]装备基础and强化!$AH$7,IF(AND(L1387="CLOTHES",T1387=2),[1]装备基础and强化!$AI$7,0))))</f>
        <v>0</v>
      </c>
      <c r="AQ1387" s="43" t="e">
        <f>IF(L1387="HAT",[1]装备基础and强化!$AK$7,IF(L1387="JADE",[1]装备基础and强化!$AK$7,0))</f>
        <v>#REF!</v>
      </c>
      <c r="AR1387" s="43" t="e">
        <f t="shared" si="22"/>
        <v>#REF!</v>
      </c>
    </row>
    <row r="1388" spans="1:44" x14ac:dyDescent="0.15">
      <c r="A1388" s="43"/>
      <c r="B1388" s="5" t="s">
        <v>4691</v>
      </c>
      <c r="C1388" s="12">
        <v>21384</v>
      </c>
      <c r="D1388" s="5" t="s">
        <v>4676</v>
      </c>
      <c r="E1388" s="44" t="s">
        <v>23019</v>
      </c>
      <c r="F1388" s="4" t="s">
        <v>4692</v>
      </c>
      <c r="G1388" s="4" t="s">
        <v>4693</v>
      </c>
      <c r="H1388" s="44"/>
      <c r="I1388" s="4" t="s">
        <v>700</v>
      </c>
      <c r="J1388" s="6" t="s">
        <v>700</v>
      </c>
      <c r="K1388" s="45">
        <v>1</v>
      </c>
      <c r="L1388" s="4" t="s">
        <v>771</v>
      </c>
      <c r="M1388" s="104" t="s">
        <v>17322</v>
      </c>
      <c r="N1388" s="45">
        <v>2140500</v>
      </c>
      <c r="O1388" s="4" t="s">
        <v>10987</v>
      </c>
      <c r="P1388" s="4" t="s">
        <v>15632</v>
      </c>
      <c r="Q1388" s="4">
        <v>150</v>
      </c>
      <c r="R1388" s="4">
        <v>1</v>
      </c>
      <c r="S1388" s="4" t="s">
        <v>1641</v>
      </c>
      <c r="U1388" s="4">
        <v>5</v>
      </c>
      <c r="W1388" s="4" t="s">
        <v>4679</v>
      </c>
      <c r="X1388" s="4" t="s">
        <v>4680</v>
      </c>
      <c r="Y1388" s="45">
        <v>0</v>
      </c>
      <c r="AA1388" s="4">
        <v>1</v>
      </c>
      <c r="AB1388" s="4">
        <v>100</v>
      </c>
      <c r="AC1388" s="4">
        <v>1</v>
      </c>
      <c r="AD1388" s="4">
        <v>1</v>
      </c>
      <c r="AE1388" s="45" t="s">
        <v>16461</v>
      </c>
      <c r="AF1388" s="45" t="s">
        <v>16457</v>
      </c>
      <c r="AG1388" s="45" t="s">
        <v>16459</v>
      </c>
      <c r="AH1388" s="45" t="s">
        <v>16453</v>
      </c>
      <c r="AI1388" s="45" t="s">
        <v>16455</v>
      </c>
      <c r="AJ1388" s="63" t="s">
        <v>20422</v>
      </c>
      <c r="AK1388" s="63" t="s">
        <v>20421</v>
      </c>
      <c r="AL1388" s="45">
        <v>0</v>
      </c>
      <c r="AM1388" s="43">
        <f>IF(AND(L1388="WEAPON",OR(R1388=0,R1388=1,R1388=2)),[1]装备基础and强化!$V$7,IF(AND(L1388="LEFTRING",OR(R1388=0,R1388=1,R1388=2)),[1]装备基础and强化!$W$7,IF(AND(L1388="RIGHTRING",OR(R1388=0,R1388=1,R1388=2)),[1]装备基础and强化!$X$7,IF(AND(L1388="NECKLACE",OR(R1388=0,R1388=1,R1388=2)),[1]装备基础and强化!$Y$7,0))))</f>
        <v>0</v>
      </c>
      <c r="AN1388" s="43">
        <f>IF(AND(L1388="WEAPON",OR(R1388=3,R1388=4)),[1]装备基础and强化!$V$11,IF(AND(L1388="LEFTRING",OR(R1388=3,R1388=4)),[1]装备基础and强化!$W$11,IF(AND(L1388="RIGHTRING",OR(R1388=3,R1388=4)),[1]装备基础and强化!$X$11,IF(AND(L1388="NECKLACE",OR(R1388=3,R1388=4)),[1]装备基础and强化!$Y$11,0))))</f>
        <v>0</v>
      </c>
      <c r="AO1388" s="43">
        <f>IF(AND(L1388="BELT",T1388=1),[1]装备基础and强化!$AA$7,IF(AND(L1388="PANTS",T1388=1),[1]装备基础and强化!$AB$7,IF(AND(L1388="SHOES",T1388=1),[1]装备基础and强化!$AC$7,IF(AND(L1388="CLOTHES",T1388=1),[1]装备基础and强化!$AD$7,0))))</f>
        <v>0</v>
      </c>
      <c r="AP1388" s="43">
        <f>IF(AND(L1388="BELT",T1388=2),[1]装备基础and强化!$AF$7,IF(AND(L1388="PANTS",T1388=2),[1]装备基础and强化!$AG$7,IF(AND(L1388="SHOES",T1388=2),[1]装备基础and强化!$AH$7,IF(AND(L1388="CLOTHES",T1388=2),[1]装备基础and强化!$AI$7,0))))</f>
        <v>0</v>
      </c>
      <c r="AQ1388" s="43" t="e">
        <f>IF(L1388="HAT",[1]装备基础and强化!$AK$7,IF(L1388="JADE",[1]装备基础and强化!$AK$7,0))</f>
        <v>#REF!</v>
      </c>
      <c r="AR1388" s="43" t="e">
        <f t="shared" si="22"/>
        <v>#REF!</v>
      </c>
    </row>
    <row r="1389" spans="1:44" x14ac:dyDescent="0.15">
      <c r="A1389" s="43"/>
      <c r="B1389" s="5" t="s">
        <v>4694</v>
      </c>
      <c r="C1389" s="12">
        <v>21385</v>
      </c>
      <c r="D1389" s="5" t="s">
        <v>4676</v>
      </c>
      <c r="E1389" s="44" t="s">
        <v>23020</v>
      </c>
      <c r="F1389" s="4" t="s">
        <v>4695</v>
      </c>
      <c r="G1389" s="4" t="s">
        <v>4696</v>
      </c>
      <c r="H1389" s="44"/>
      <c r="I1389" s="4" t="s">
        <v>700</v>
      </c>
      <c r="J1389" s="6" t="s">
        <v>700</v>
      </c>
      <c r="K1389" s="45">
        <v>1</v>
      </c>
      <c r="L1389" s="4" t="s">
        <v>771</v>
      </c>
      <c r="M1389" s="104" t="s">
        <v>17323</v>
      </c>
      <c r="N1389" s="45">
        <v>2140600</v>
      </c>
      <c r="O1389" s="4" t="s">
        <v>15010</v>
      </c>
      <c r="P1389" s="4" t="s">
        <v>15632</v>
      </c>
      <c r="Q1389" s="4">
        <v>150</v>
      </c>
      <c r="R1389" s="4">
        <v>1</v>
      </c>
      <c r="S1389" s="4" t="s">
        <v>1641</v>
      </c>
      <c r="U1389" s="4">
        <v>6</v>
      </c>
      <c r="W1389" s="4" t="s">
        <v>4679</v>
      </c>
      <c r="X1389" s="4" t="s">
        <v>4680</v>
      </c>
      <c r="Y1389" s="45">
        <v>0</v>
      </c>
      <c r="AA1389" s="4">
        <v>1</v>
      </c>
      <c r="AB1389" s="4">
        <v>100</v>
      </c>
      <c r="AC1389" s="4">
        <v>1</v>
      </c>
      <c r="AD1389" s="4">
        <v>1</v>
      </c>
      <c r="AE1389" s="45" t="s">
        <v>16461</v>
      </c>
      <c r="AF1389" s="45" t="s">
        <v>16457</v>
      </c>
      <c r="AG1389" s="45" t="s">
        <v>16459</v>
      </c>
      <c r="AH1389" s="45" t="s">
        <v>16453</v>
      </c>
      <c r="AI1389" s="45" t="s">
        <v>16455</v>
      </c>
      <c r="AJ1389" s="63" t="s">
        <v>20422</v>
      </c>
      <c r="AK1389" s="63" t="s">
        <v>20421</v>
      </c>
      <c r="AL1389" s="4">
        <v>0</v>
      </c>
      <c r="AM1389" s="43">
        <f>IF(AND(L1389="WEAPON",OR(R1389=0,R1389=1,R1389=2)),[1]装备基础and强化!$V$7,IF(AND(L1389="LEFTRING",OR(R1389=0,R1389=1,R1389=2)),[1]装备基础and强化!$W$7,IF(AND(L1389="RIGHTRING",OR(R1389=0,R1389=1,R1389=2)),[1]装备基础and强化!$X$7,IF(AND(L1389="NECKLACE",OR(R1389=0,R1389=1,R1389=2)),[1]装备基础and强化!$Y$7,0))))</f>
        <v>0</v>
      </c>
      <c r="AN1389" s="43">
        <f>IF(AND(L1389="WEAPON",OR(R1389=3,R1389=4)),[1]装备基础and强化!$V$11,IF(AND(L1389="LEFTRING",OR(R1389=3,R1389=4)),[1]装备基础and强化!$W$11,IF(AND(L1389="RIGHTRING",OR(R1389=3,R1389=4)),[1]装备基础and强化!$X$11,IF(AND(L1389="NECKLACE",OR(R1389=3,R1389=4)),[1]装备基础and强化!$Y$11,0))))</f>
        <v>0</v>
      </c>
      <c r="AO1389" s="43">
        <f>IF(AND(L1389="BELT",T1389=1),[1]装备基础and强化!$AA$7,IF(AND(L1389="PANTS",T1389=1),[1]装备基础and强化!$AB$7,IF(AND(L1389="SHOES",T1389=1),[1]装备基础and强化!$AC$7,IF(AND(L1389="CLOTHES",T1389=1),[1]装备基础and强化!$AD$7,0))))</f>
        <v>0</v>
      </c>
      <c r="AP1389" s="43">
        <f>IF(AND(L1389="BELT",T1389=2),[1]装备基础and强化!$AF$7,IF(AND(L1389="PANTS",T1389=2),[1]装备基础and强化!$AG$7,IF(AND(L1389="SHOES",T1389=2),[1]装备基础and强化!$AH$7,IF(AND(L1389="CLOTHES",T1389=2),[1]装备基础and强化!$AI$7,0))))</f>
        <v>0</v>
      </c>
      <c r="AQ1389" s="43" t="e">
        <f>IF(L1389="HAT",[1]装备基础and强化!$AK$7,IF(L1389="JADE",[1]装备基础and强化!$AK$7,0))</f>
        <v>#REF!</v>
      </c>
      <c r="AR1389" s="43" t="e">
        <f t="shared" si="22"/>
        <v>#REF!</v>
      </c>
    </row>
    <row r="1390" spans="1:44" x14ac:dyDescent="0.15">
      <c r="A1390" s="43"/>
      <c r="B1390" s="5" t="s">
        <v>4697</v>
      </c>
      <c r="C1390" s="12">
        <v>21386</v>
      </c>
      <c r="D1390" s="5" t="s">
        <v>4676</v>
      </c>
      <c r="E1390" s="44" t="s">
        <v>23021</v>
      </c>
      <c r="F1390" s="4" t="s">
        <v>4698</v>
      </c>
      <c r="G1390" s="4" t="s">
        <v>4699</v>
      </c>
      <c r="H1390" s="44"/>
      <c r="I1390" s="4" t="s">
        <v>700</v>
      </c>
      <c r="J1390" s="6" t="s">
        <v>700</v>
      </c>
      <c r="K1390" s="45">
        <v>1</v>
      </c>
      <c r="L1390" s="4" t="s">
        <v>771</v>
      </c>
      <c r="M1390" s="104" t="s">
        <v>17324</v>
      </c>
      <c r="N1390" s="45">
        <v>2140700</v>
      </c>
      <c r="O1390" s="4" t="s">
        <v>15011</v>
      </c>
      <c r="P1390" s="4" t="s">
        <v>15632</v>
      </c>
      <c r="Q1390" s="4">
        <v>150</v>
      </c>
      <c r="R1390" s="4">
        <v>1</v>
      </c>
      <c r="S1390" s="4" t="s">
        <v>1641</v>
      </c>
      <c r="U1390" s="4">
        <v>7</v>
      </c>
      <c r="W1390" s="4" t="s">
        <v>4679</v>
      </c>
      <c r="X1390" s="4" t="s">
        <v>4680</v>
      </c>
      <c r="Y1390" s="45">
        <v>0</v>
      </c>
      <c r="AA1390" s="4">
        <v>1</v>
      </c>
      <c r="AB1390" s="4">
        <v>100</v>
      </c>
      <c r="AC1390" s="4">
        <v>1</v>
      </c>
      <c r="AD1390" s="4">
        <v>1</v>
      </c>
      <c r="AE1390" s="45" t="s">
        <v>16461</v>
      </c>
      <c r="AF1390" s="45" t="s">
        <v>16457</v>
      </c>
      <c r="AG1390" s="45" t="s">
        <v>16459</v>
      </c>
      <c r="AH1390" s="45" t="s">
        <v>16453</v>
      </c>
      <c r="AI1390" s="45" t="s">
        <v>16455</v>
      </c>
      <c r="AJ1390" s="63" t="s">
        <v>20422</v>
      </c>
      <c r="AK1390" s="63" t="s">
        <v>20421</v>
      </c>
      <c r="AL1390" s="45">
        <v>0</v>
      </c>
      <c r="AM1390" s="43">
        <f>IF(AND(L1390="WEAPON",OR(R1390=0,R1390=1,R1390=2)),[1]装备基础and强化!$V$7,IF(AND(L1390="LEFTRING",OR(R1390=0,R1390=1,R1390=2)),[1]装备基础and强化!$W$7,IF(AND(L1390="RIGHTRING",OR(R1390=0,R1390=1,R1390=2)),[1]装备基础and强化!$X$7,IF(AND(L1390="NECKLACE",OR(R1390=0,R1390=1,R1390=2)),[1]装备基础and强化!$Y$7,0))))</f>
        <v>0</v>
      </c>
      <c r="AN1390" s="43">
        <f>IF(AND(L1390="WEAPON",OR(R1390=3,R1390=4)),[1]装备基础and强化!$V$11,IF(AND(L1390="LEFTRING",OR(R1390=3,R1390=4)),[1]装备基础and强化!$W$11,IF(AND(L1390="RIGHTRING",OR(R1390=3,R1390=4)),[1]装备基础and强化!$X$11,IF(AND(L1390="NECKLACE",OR(R1390=3,R1390=4)),[1]装备基础and强化!$Y$11,0))))</f>
        <v>0</v>
      </c>
      <c r="AO1390" s="43">
        <f>IF(AND(L1390="BELT",T1390=1),[1]装备基础and强化!$AA$7,IF(AND(L1390="PANTS",T1390=1),[1]装备基础and强化!$AB$7,IF(AND(L1390="SHOES",T1390=1),[1]装备基础and强化!$AC$7,IF(AND(L1390="CLOTHES",T1390=1),[1]装备基础and强化!$AD$7,0))))</f>
        <v>0</v>
      </c>
      <c r="AP1390" s="43">
        <f>IF(AND(L1390="BELT",T1390=2),[1]装备基础and强化!$AF$7,IF(AND(L1390="PANTS",T1390=2),[1]装备基础and强化!$AG$7,IF(AND(L1390="SHOES",T1390=2),[1]装备基础and强化!$AH$7,IF(AND(L1390="CLOTHES",T1390=2),[1]装备基础and强化!$AI$7,0))))</f>
        <v>0</v>
      </c>
      <c r="AQ1390" s="43" t="e">
        <f>IF(L1390="HAT",[1]装备基础and强化!$AK$7,IF(L1390="JADE",[1]装备基础and强化!$AK$7,0))</f>
        <v>#REF!</v>
      </c>
      <c r="AR1390" s="43" t="e">
        <f t="shared" si="22"/>
        <v>#REF!</v>
      </c>
    </row>
    <row r="1391" spans="1:44" x14ac:dyDescent="0.15">
      <c r="A1391" s="43"/>
      <c r="B1391" s="5" t="s">
        <v>4700</v>
      </c>
      <c r="C1391" s="12">
        <v>21387</v>
      </c>
      <c r="D1391" s="5" t="s">
        <v>4676</v>
      </c>
      <c r="E1391" s="44" t="s">
        <v>23022</v>
      </c>
      <c r="F1391" s="4" t="s">
        <v>4701</v>
      </c>
      <c r="G1391" s="4" t="s">
        <v>4702</v>
      </c>
      <c r="H1391" s="44"/>
      <c r="I1391" s="4" t="s">
        <v>700</v>
      </c>
      <c r="J1391" s="6" t="s">
        <v>700</v>
      </c>
      <c r="K1391" s="45">
        <v>1</v>
      </c>
      <c r="L1391" s="4" t="s">
        <v>771</v>
      </c>
      <c r="M1391" s="104" t="s">
        <v>17325</v>
      </c>
      <c r="N1391" s="45">
        <v>2140800</v>
      </c>
      <c r="O1391" s="4" t="s">
        <v>15012</v>
      </c>
      <c r="P1391" s="4" t="s">
        <v>15632</v>
      </c>
      <c r="Q1391" s="4">
        <v>150</v>
      </c>
      <c r="R1391" s="4">
        <v>1</v>
      </c>
      <c r="S1391" s="4" t="s">
        <v>1641</v>
      </c>
      <c r="U1391" s="4">
        <v>8</v>
      </c>
      <c r="W1391" s="4" t="s">
        <v>4679</v>
      </c>
      <c r="X1391" s="4" t="s">
        <v>4680</v>
      </c>
      <c r="Y1391" s="45">
        <v>0</v>
      </c>
      <c r="AA1391" s="4">
        <v>1</v>
      </c>
      <c r="AB1391" s="4">
        <v>100</v>
      </c>
      <c r="AC1391" s="4">
        <v>1</v>
      </c>
      <c r="AD1391" s="4">
        <v>1</v>
      </c>
      <c r="AE1391" s="45" t="s">
        <v>16461</v>
      </c>
      <c r="AF1391" s="45" t="s">
        <v>16457</v>
      </c>
      <c r="AG1391" s="45" t="s">
        <v>16459</v>
      </c>
      <c r="AH1391" s="45" t="s">
        <v>16453</v>
      </c>
      <c r="AI1391" s="45" t="s">
        <v>16455</v>
      </c>
      <c r="AJ1391" s="63" t="s">
        <v>20422</v>
      </c>
      <c r="AK1391" s="63" t="s">
        <v>20421</v>
      </c>
      <c r="AL1391" s="4">
        <v>0</v>
      </c>
      <c r="AM1391" s="43">
        <f>IF(AND(L1391="WEAPON",OR(R1391=0,R1391=1,R1391=2)),[1]装备基础and强化!$V$7,IF(AND(L1391="LEFTRING",OR(R1391=0,R1391=1,R1391=2)),[1]装备基础and强化!$W$7,IF(AND(L1391="RIGHTRING",OR(R1391=0,R1391=1,R1391=2)),[1]装备基础and强化!$X$7,IF(AND(L1391="NECKLACE",OR(R1391=0,R1391=1,R1391=2)),[1]装备基础and强化!$Y$7,0))))</f>
        <v>0</v>
      </c>
      <c r="AN1391" s="43">
        <f>IF(AND(L1391="WEAPON",OR(R1391=3,R1391=4)),[1]装备基础and强化!$V$11,IF(AND(L1391="LEFTRING",OR(R1391=3,R1391=4)),[1]装备基础and强化!$W$11,IF(AND(L1391="RIGHTRING",OR(R1391=3,R1391=4)),[1]装备基础and强化!$X$11,IF(AND(L1391="NECKLACE",OR(R1391=3,R1391=4)),[1]装备基础and强化!$Y$11,0))))</f>
        <v>0</v>
      </c>
      <c r="AO1391" s="43">
        <f>IF(AND(L1391="BELT",T1391=1),[1]装备基础and强化!$AA$7,IF(AND(L1391="PANTS",T1391=1),[1]装备基础and强化!$AB$7,IF(AND(L1391="SHOES",T1391=1),[1]装备基础and强化!$AC$7,IF(AND(L1391="CLOTHES",T1391=1),[1]装备基础and强化!$AD$7,0))))</f>
        <v>0</v>
      </c>
      <c r="AP1391" s="43">
        <f>IF(AND(L1391="BELT",T1391=2),[1]装备基础and强化!$AF$7,IF(AND(L1391="PANTS",T1391=2),[1]装备基础and强化!$AG$7,IF(AND(L1391="SHOES",T1391=2),[1]装备基础and强化!$AH$7,IF(AND(L1391="CLOTHES",T1391=2),[1]装备基础and强化!$AI$7,0))))</f>
        <v>0</v>
      </c>
      <c r="AQ1391" s="43" t="e">
        <f>IF(L1391="HAT",[1]装备基础and强化!$AK$7,IF(L1391="JADE",[1]装备基础and强化!$AK$7,0))</f>
        <v>#REF!</v>
      </c>
      <c r="AR1391" s="43" t="e">
        <f t="shared" si="22"/>
        <v>#REF!</v>
      </c>
    </row>
    <row r="1392" spans="1:44" x14ac:dyDescent="0.15">
      <c r="A1392" s="43"/>
      <c r="B1392" s="5" t="s">
        <v>4704</v>
      </c>
      <c r="C1392" s="12">
        <v>21388</v>
      </c>
      <c r="D1392" s="5" t="s">
        <v>4705</v>
      </c>
      <c r="E1392" s="44" t="s">
        <v>23023</v>
      </c>
      <c r="F1392" s="4" t="s">
        <v>4706</v>
      </c>
      <c r="G1392" s="4" t="s">
        <v>4707</v>
      </c>
      <c r="H1392" s="44"/>
      <c r="I1392" s="4" t="s">
        <v>700</v>
      </c>
      <c r="J1392" s="6" t="s">
        <v>700</v>
      </c>
      <c r="K1392" s="45">
        <v>1</v>
      </c>
      <c r="L1392" s="4" t="s">
        <v>771</v>
      </c>
      <c r="M1392" s="104" t="s">
        <v>17326</v>
      </c>
      <c r="N1392" s="45">
        <v>2170100</v>
      </c>
      <c r="O1392" s="4" t="s">
        <v>15013</v>
      </c>
      <c r="P1392" s="4" t="s">
        <v>15632</v>
      </c>
      <c r="Q1392" s="4">
        <v>180</v>
      </c>
      <c r="R1392" s="4">
        <v>1</v>
      </c>
      <c r="S1392" s="4" t="s">
        <v>1677</v>
      </c>
      <c r="U1392" s="4">
        <v>1</v>
      </c>
      <c r="W1392" s="4" t="s">
        <v>4709</v>
      </c>
      <c r="X1392" s="4" t="s">
        <v>4710</v>
      </c>
      <c r="Y1392" s="45">
        <v>0</v>
      </c>
      <c r="AA1392" s="4">
        <v>1</v>
      </c>
      <c r="AB1392" s="4">
        <v>100</v>
      </c>
      <c r="AC1392" s="4">
        <v>1</v>
      </c>
      <c r="AD1392" s="4">
        <v>1</v>
      </c>
      <c r="AE1392" s="45" t="s">
        <v>16461</v>
      </c>
      <c r="AF1392" s="45" t="s">
        <v>16457</v>
      </c>
      <c r="AG1392" s="45" t="s">
        <v>16459</v>
      </c>
      <c r="AH1392" s="45" t="s">
        <v>16453</v>
      </c>
      <c r="AI1392" s="45" t="s">
        <v>16455</v>
      </c>
      <c r="AJ1392" s="63" t="s">
        <v>20422</v>
      </c>
      <c r="AK1392" s="63" t="s">
        <v>20421</v>
      </c>
      <c r="AL1392" s="45">
        <v>0</v>
      </c>
      <c r="AM1392" s="43">
        <f>IF(AND(L1392="WEAPON",OR(R1392=0,R1392=1,R1392=2)),[1]装备基础and强化!$V$7,IF(AND(L1392="LEFTRING",OR(R1392=0,R1392=1,R1392=2)),[1]装备基础and强化!$W$7,IF(AND(L1392="RIGHTRING",OR(R1392=0,R1392=1,R1392=2)),[1]装备基础and强化!$X$7,IF(AND(L1392="NECKLACE",OR(R1392=0,R1392=1,R1392=2)),[1]装备基础and强化!$Y$7,0))))</f>
        <v>0</v>
      </c>
      <c r="AN1392" s="43">
        <f>IF(AND(L1392="WEAPON",OR(R1392=3,R1392=4)),[1]装备基础and强化!$V$11,IF(AND(L1392="LEFTRING",OR(R1392=3,R1392=4)),[1]装备基础and强化!$W$11,IF(AND(L1392="RIGHTRING",OR(R1392=3,R1392=4)),[1]装备基础and强化!$X$11,IF(AND(L1392="NECKLACE",OR(R1392=3,R1392=4)),[1]装备基础and强化!$Y$11,0))))</f>
        <v>0</v>
      </c>
      <c r="AO1392" s="43">
        <f>IF(AND(L1392="BELT",T1392=1),[1]装备基础and强化!$AA$7,IF(AND(L1392="PANTS",T1392=1),[1]装备基础and强化!$AB$7,IF(AND(L1392="SHOES",T1392=1),[1]装备基础and强化!$AC$7,IF(AND(L1392="CLOTHES",T1392=1),[1]装备基础and强化!$AD$7,0))))</f>
        <v>0</v>
      </c>
      <c r="AP1392" s="43">
        <f>IF(AND(L1392="BELT",T1392=2),[1]装备基础and强化!$AF$7,IF(AND(L1392="PANTS",T1392=2),[1]装备基础and强化!$AG$7,IF(AND(L1392="SHOES",T1392=2),[1]装备基础and强化!$AH$7,IF(AND(L1392="CLOTHES",T1392=2),[1]装备基础and强化!$AI$7,0))))</f>
        <v>0</v>
      </c>
      <c r="AQ1392" s="43" t="e">
        <f>IF(L1392="HAT",[1]装备基础and强化!$AK$7,IF(L1392="JADE",[1]装备基础and强化!$AK$7,0))</f>
        <v>#REF!</v>
      </c>
      <c r="AR1392" s="43" t="e">
        <f t="shared" si="22"/>
        <v>#REF!</v>
      </c>
    </row>
    <row r="1393" spans="1:44" x14ac:dyDescent="0.15">
      <c r="A1393" s="43"/>
      <c r="B1393" s="5" t="s">
        <v>4711</v>
      </c>
      <c r="C1393" s="12">
        <v>21389</v>
      </c>
      <c r="D1393" s="5" t="s">
        <v>4705</v>
      </c>
      <c r="E1393" s="44" t="s">
        <v>23024</v>
      </c>
      <c r="F1393" s="4" t="s">
        <v>4712</v>
      </c>
      <c r="G1393" s="4" t="s">
        <v>4713</v>
      </c>
      <c r="H1393" s="44"/>
      <c r="I1393" s="4" t="s">
        <v>700</v>
      </c>
      <c r="J1393" s="6" t="s">
        <v>700</v>
      </c>
      <c r="K1393" s="45">
        <v>1</v>
      </c>
      <c r="L1393" s="4" t="s">
        <v>771</v>
      </c>
      <c r="M1393" s="104" t="s">
        <v>17327</v>
      </c>
      <c r="N1393" s="45">
        <v>2170200</v>
      </c>
      <c r="O1393" s="4" t="s">
        <v>15014</v>
      </c>
      <c r="P1393" s="4" t="s">
        <v>15632</v>
      </c>
      <c r="Q1393" s="4">
        <v>180</v>
      </c>
      <c r="R1393" s="4">
        <v>1</v>
      </c>
      <c r="S1393" s="4" t="s">
        <v>1677</v>
      </c>
      <c r="U1393" s="4">
        <v>2</v>
      </c>
      <c r="W1393" s="4" t="s">
        <v>4709</v>
      </c>
      <c r="X1393" s="4" t="s">
        <v>4710</v>
      </c>
      <c r="Y1393" s="45">
        <v>0</v>
      </c>
      <c r="AA1393" s="4">
        <v>1</v>
      </c>
      <c r="AB1393" s="4">
        <v>100</v>
      </c>
      <c r="AC1393" s="4">
        <v>1</v>
      </c>
      <c r="AD1393" s="4">
        <v>1</v>
      </c>
      <c r="AE1393" s="45" t="s">
        <v>16461</v>
      </c>
      <c r="AF1393" s="45" t="s">
        <v>16457</v>
      </c>
      <c r="AG1393" s="45" t="s">
        <v>16459</v>
      </c>
      <c r="AH1393" s="45" t="s">
        <v>16453</v>
      </c>
      <c r="AI1393" s="45" t="s">
        <v>16455</v>
      </c>
      <c r="AJ1393" s="63" t="s">
        <v>20422</v>
      </c>
      <c r="AK1393" s="63" t="s">
        <v>20421</v>
      </c>
      <c r="AL1393" s="4">
        <v>0</v>
      </c>
      <c r="AM1393" s="43">
        <f>IF(AND(L1393="WEAPON",OR(R1393=0,R1393=1,R1393=2)),[1]装备基础and强化!$V$7,IF(AND(L1393="LEFTRING",OR(R1393=0,R1393=1,R1393=2)),[1]装备基础and强化!$W$7,IF(AND(L1393="RIGHTRING",OR(R1393=0,R1393=1,R1393=2)),[1]装备基础and强化!$X$7,IF(AND(L1393="NECKLACE",OR(R1393=0,R1393=1,R1393=2)),[1]装备基础and强化!$Y$7,0))))</f>
        <v>0</v>
      </c>
      <c r="AN1393" s="43">
        <f>IF(AND(L1393="WEAPON",OR(R1393=3,R1393=4)),[1]装备基础and强化!$V$11,IF(AND(L1393="LEFTRING",OR(R1393=3,R1393=4)),[1]装备基础and强化!$W$11,IF(AND(L1393="RIGHTRING",OR(R1393=3,R1393=4)),[1]装备基础and强化!$X$11,IF(AND(L1393="NECKLACE",OR(R1393=3,R1393=4)),[1]装备基础and强化!$Y$11,0))))</f>
        <v>0</v>
      </c>
      <c r="AO1393" s="43">
        <f>IF(AND(L1393="BELT",T1393=1),[1]装备基础and强化!$AA$7,IF(AND(L1393="PANTS",T1393=1),[1]装备基础and强化!$AB$7,IF(AND(L1393="SHOES",T1393=1),[1]装备基础and强化!$AC$7,IF(AND(L1393="CLOTHES",T1393=1),[1]装备基础and强化!$AD$7,0))))</f>
        <v>0</v>
      </c>
      <c r="AP1393" s="43">
        <f>IF(AND(L1393="BELT",T1393=2),[1]装备基础and强化!$AF$7,IF(AND(L1393="PANTS",T1393=2),[1]装备基础and强化!$AG$7,IF(AND(L1393="SHOES",T1393=2),[1]装备基础and强化!$AH$7,IF(AND(L1393="CLOTHES",T1393=2),[1]装备基础and强化!$AI$7,0))))</f>
        <v>0</v>
      </c>
      <c r="AQ1393" s="43" t="e">
        <f>IF(L1393="HAT",[1]装备基础and强化!$AK$7,IF(L1393="JADE",[1]装备基础and强化!$AK$7,0))</f>
        <v>#REF!</v>
      </c>
      <c r="AR1393" s="43" t="e">
        <f t="shared" si="22"/>
        <v>#REF!</v>
      </c>
    </row>
    <row r="1394" spans="1:44" x14ac:dyDescent="0.15">
      <c r="A1394" s="43"/>
      <c r="B1394" s="5" t="s">
        <v>4714</v>
      </c>
      <c r="C1394" s="12">
        <v>21390</v>
      </c>
      <c r="D1394" s="5" t="s">
        <v>4705</v>
      </c>
      <c r="E1394" s="44" t="s">
        <v>23025</v>
      </c>
      <c r="F1394" s="4" t="s">
        <v>4715</v>
      </c>
      <c r="G1394" s="4" t="s">
        <v>4716</v>
      </c>
      <c r="H1394" s="44"/>
      <c r="I1394" s="4" t="s">
        <v>700</v>
      </c>
      <c r="J1394" s="6" t="s">
        <v>700</v>
      </c>
      <c r="K1394" s="45">
        <v>1</v>
      </c>
      <c r="L1394" s="4" t="s">
        <v>771</v>
      </c>
      <c r="M1394" s="104" t="s">
        <v>17328</v>
      </c>
      <c r="N1394" s="45">
        <v>2170300</v>
      </c>
      <c r="O1394" s="4" t="s">
        <v>15015</v>
      </c>
      <c r="P1394" s="4" t="s">
        <v>15632</v>
      </c>
      <c r="Q1394" s="4">
        <v>180</v>
      </c>
      <c r="R1394" s="4">
        <v>1</v>
      </c>
      <c r="S1394" s="4" t="s">
        <v>1677</v>
      </c>
      <c r="U1394" s="4">
        <v>3</v>
      </c>
      <c r="W1394" s="4" t="s">
        <v>4709</v>
      </c>
      <c r="X1394" s="4" t="s">
        <v>4710</v>
      </c>
      <c r="Y1394" s="45">
        <v>0</v>
      </c>
      <c r="AA1394" s="4">
        <v>1</v>
      </c>
      <c r="AB1394" s="4">
        <v>100</v>
      </c>
      <c r="AC1394" s="4">
        <v>1</v>
      </c>
      <c r="AD1394" s="4">
        <v>1</v>
      </c>
      <c r="AE1394" s="45" t="s">
        <v>16461</v>
      </c>
      <c r="AF1394" s="45" t="s">
        <v>16457</v>
      </c>
      <c r="AG1394" s="45" t="s">
        <v>16459</v>
      </c>
      <c r="AH1394" s="45" t="s">
        <v>16453</v>
      </c>
      <c r="AI1394" s="45" t="s">
        <v>16455</v>
      </c>
      <c r="AJ1394" s="63" t="s">
        <v>20422</v>
      </c>
      <c r="AK1394" s="63" t="s">
        <v>20421</v>
      </c>
      <c r="AL1394" s="45">
        <v>0</v>
      </c>
      <c r="AM1394" s="43">
        <f>IF(AND(L1394="WEAPON",OR(R1394=0,R1394=1,R1394=2)),[1]装备基础and强化!$V$7,IF(AND(L1394="LEFTRING",OR(R1394=0,R1394=1,R1394=2)),[1]装备基础and强化!$W$7,IF(AND(L1394="RIGHTRING",OR(R1394=0,R1394=1,R1394=2)),[1]装备基础and强化!$X$7,IF(AND(L1394="NECKLACE",OR(R1394=0,R1394=1,R1394=2)),[1]装备基础and强化!$Y$7,0))))</f>
        <v>0</v>
      </c>
      <c r="AN1394" s="43">
        <f>IF(AND(L1394="WEAPON",OR(R1394=3,R1394=4)),[1]装备基础and强化!$V$11,IF(AND(L1394="LEFTRING",OR(R1394=3,R1394=4)),[1]装备基础and强化!$W$11,IF(AND(L1394="RIGHTRING",OR(R1394=3,R1394=4)),[1]装备基础and强化!$X$11,IF(AND(L1394="NECKLACE",OR(R1394=3,R1394=4)),[1]装备基础and强化!$Y$11,0))))</f>
        <v>0</v>
      </c>
      <c r="AO1394" s="43">
        <f>IF(AND(L1394="BELT",T1394=1),[1]装备基础and强化!$AA$7,IF(AND(L1394="PANTS",T1394=1),[1]装备基础and强化!$AB$7,IF(AND(L1394="SHOES",T1394=1),[1]装备基础and强化!$AC$7,IF(AND(L1394="CLOTHES",T1394=1),[1]装备基础and强化!$AD$7,0))))</f>
        <v>0</v>
      </c>
      <c r="AP1394" s="43">
        <f>IF(AND(L1394="BELT",T1394=2),[1]装备基础and强化!$AF$7,IF(AND(L1394="PANTS",T1394=2),[1]装备基础and强化!$AG$7,IF(AND(L1394="SHOES",T1394=2),[1]装备基础and强化!$AH$7,IF(AND(L1394="CLOTHES",T1394=2),[1]装备基础and强化!$AI$7,0))))</f>
        <v>0</v>
      </c>
      <c r="AQ1394" s="43" t="e">
        <f>IF(L1394="HAT",[1]装备基础and强化!$AK$7,IF(L1394="JADE",[1]装备基础and强化!$AK$7,0))</f>
        <v>#REF!</v>
      </c>
      <c r="AR1394" s="43" t="e">
        <f t="shared" si="22"/>
        <v>#REF!</v>
      </c>
    </row>
    <row r="1395" spans="1:44" x14ac:dyDescent="0.15">
      <c r="A1395" s="43"/>
      <c r="B1395" s="5" t="s">
        <v>4718</v>
      </c>
      <c r="C1395" s="12">
        <v>21391</v>
      </c>
      <c r="D1395" s="5" t="s">
        <v>4705</v>
      </c>
      <c r="E1395" s="44" t="s">
        <v>23026</v>
      </c>
      <c r="F1395" s="4" t="s">
        <v>4719</v>
      </c>
      <c r="G1395" s="4" t="s">
        <v>4720</v>
      </c>
      <c r="H1395" s="44"/>
      <c r="I1395" s="4" t="s">
        <v>700</v>
      </c>
      <c r="J1395" s="6" t="s">
        <v>700</v>
      </c>
      <c r="K1395" s="45">
        <v>1</v>
      </c>
      <c r="L1395" s="4" t="s">
        <v>771</v>
      </c>
      <c r="M1395" s="104" t="s">
        <v>17329</v>
      </c>
      <c r="N1395" s="45">
        <v>2170400</v>
      </c>
      <c r="O1395" s="4" t="s">
        <v>15016</v>
      </c>
      <c r="P1395" s="4" t="s">
        <v>15632</v>
      </c>
      <c r="Q1395" s="4">
        <v>180</v>
      </c>
      <c r="R1395" s="4">
        <v>1</v>
      </c>
      <c r="S1395" s="4" t="s">
        <v>1677</v>
      </c>
      <c r="U1395" s="4">
        <v>4</v>
      </c>
      <c r="W1395" s="4" t="s">
        <v>4709</v>
      </c>
      <c r="X1395" s="4" t="s">
        <v>4710</v>
      </c>
      <c r="Y1395" s="45">
        <v>0</v>
      </c>
      <c r="AA1395" s="4">
        <v>1</v>
      </c>
      <c r="AB1395" s="4">
        <v>100</v>
      </c>
      <c r="AC1395" s="4">
        <v>1</v>
      </c>
      <c r="AD1395" s="4">
        <v>1</v>
      </c>
      <c r="AE1395" s="45" t="s">
        <v>16461</v>
      </c>
      <c r="AF1395" s="45" t="s">
        <v>16457</v>
      </c>
      <c r="AG1395" s="45" t="s">
        <v>16459</v>
      </c>
      <c r="AH1395" s="45" t="s">
        <v>16453</v>
      </c>
      <c r="AI1395" s="45" t="s">
        <v>16455</v>
      </c>
      <c r="AJ1395" s="63" t="s">
        <v>20422</v>
      </c>
      <c r="AK1395" s="63" t="s">
        <v>20421</v>
      </c>
      <c r="AL1395" s="4">
        <v>0</v>
      </c>
      <c r="AM1395" s="43">
        <f>IF(AND(L1395="WEAPON",OR(R1395=0,R1395=1,R1395=2)),[1]装备基础and强化!$V$7,IF(AND(L1395="LEFTRING",OR(R1395=0,R1395=1,R1395=2)),[1]装备基础and强化!$W$7,IF(AND(L1395="RIGHTRING",OR(R1395=0,R1395=1,R1395=2)),[1]装备基础and强化!$X$7,IF(AND(L1395="NECKLACE",OR(R1395=0,R1395=1,R1395=2)),[1]装备基础and强化!$Y$7,0))))</f>
        <v>0</v>
      </c>
      <c r="AN1395" s="43">
        <f>IF(AND(L1395="WEAPON",OR(R1395=3,R1395=4)),[1]装备基础and强化!$V$11,IF(AND(L1395="LEFTRING",OR(R1395=3,R1395=4)),[1]装备基础and强化!$W$11,IF(AND(L1395="RIGHTRING",OR(R1395=3,R1395=4)),[1]装备基础and强化!$X$11,IF(AND(L1395="NECKLACE",OR(R1395=3,R1395=4)),[1]装备基础and强化!$Y$11,0))))</f>
        <v>0</v>
      </c>
      <c r="AO1395" s="43">
        <f>IF(AND(L1395="BELT",T1395=1),[1]装备基础and强化!$AA$7,IF(AND(L1395="PANTS",T1395=1),[1]装备基础and强化!$AB$7,IF(AND(L1395="SHOES",T1395=1),[1]装备基础and强化!$AC$7,IF(AND(L1395="CLOTHES",T1395=1),[1]装备基础and强化!$AD$7,0))))</f>
        <v>0</v>
      </c>
      <c r="AP1395" s="43">
        <f>IF(AND(L1395="BELT",T1395=2),[1]装备基础and强化!$AF$7,IF(AND(L1395="PANTS",T1395=2),[1]装备基础and强化!$AG$7,IF(AND(L1395="SHOES",T1395=2),[1]装备基础and强化!$AH$7,IF(AND(L1395="CLOTHES",T1395=2),[1]装备基础and强化!$AI$7,0))))</f>
        <v>0</v>
      </c>
      <c r="AQ1395" s="43" t="e">
        <f>IF(L1395="HAT",[1]装备基础and强化!$AK$7,IF(L1395="JADE",[1]装备基础and强化!$AK$7,0))</f>
        <v>#REF!</v>
      </c>
      <c r="AR1395" s="43" t="e">
        <f t="shared" si="22"/>
        <v>#REF!</v>
      </c>
    </row>
    <row r="1396" spans="1:44" x14ac:dyDescent="0.15">
      <c r="A1396" s="43"/>
      <c r="B1396" s="5" t="s">
        <v>4721</v>
      </c>
      <c r="C1396" s="12">
        <v>21392</v>
      </c>
      <c r="D1396" s="5" t="s">
        <v>4705</v>
      </c>
      <c r="E1396" s="44" t="s">
        <v>23027</v>
      </c>
      <c r="F1396" s="4" t="s">
        <v>4722</v>
      </c>
      <c r="G1396" s="4" t="s">
        <v>4723</v>
      </c>
      <c r="H1396" s="44"/>
      <c r="I1396" s="4" t="s">
        <v>700</v>
      </c>
      <c r="J1396" s="6" t="s">
        <v>700</v>
      </c>
      <c r="K1396" s="45">
        <v>1</v>
      </c>
      <c r="L1396" s="4" t="s">
        <v>771</v>
      </c>
      <c r="M1396" s="104" t="s">
        <v>17330</v>
      </c>
      <c r="N1396" s="45">
        <v>2170500</v>
      </c>
      <c r="O1396" s="4" t="s">
        <v>15017</v>
      </c>
      <c r="P1396" s="4" t="s">
        <v>15632</v>
      </c>
      <c r="Q1396" s="4">
        <v>180</v>
      </c>
      <c r="R1396" s="4">
        <v>1</v>
      </c>
      <c r="S1396" s="4" t="s">
        <v>1677</v>
      </c>
      <c r="U1396" s="4">
        <v>5</v>
      </c>
      <c r="W1396" s="4" t="s">
        <v>4709</v>
      </c>
      <c r="X1396" s="4" t="s">
        <v>4710</v>
      </c>
      <c r="Y1396" s="45">
        <v>0</v>
      </c>
      <c r="AA1396" s="4">
        <v>1</v>
      </c>
      <c r="AB1396" s="4">
        <v>100</v>
      </c>
      <c r="AC1396" s="4">
        <v>1</v>
      </c>
      <c r="AD1396" s="4">
        <v>1</v>
      </c>
      <c r="AE1396" s="45" t="s">
        <v>16461</v>
      </c>
      <c r="AF1396" s="45" t="s">
        <v>16457</v>
      </c>
      <c r="AG1396" s="45" t="s">
        <v>16459</v>
      </c>
      <c r="AH1396" s="45" t="s">
        <v>16453</v>
      </c>
      <c r="AI1396" s="45" t="s">
        <v>16455</v>
      </c>
      <c r="AJ1396" s="63" t="s">
        <v>20422</v>
      </c>
      <c r="AK1396" s="63" t="s">
        <v>20421</v>
      </c>
      <c r="AL1396" s="45">
        <v>0</v>
      </c>
      <c r="AM1396" s="43">
        <f>IF(AND(L1396="WEAPON",OR(R1396=0,R1396=1,R1396=2)),[1]装备基础and强化!$V$7,IF(AND(L1396="LEFTRING",OR(R1396=0,R1396=1,R1396=2)),[1]装备基础and强化!$W$7,IF(AND(L1396="RIGHTRING",OR(R1396=0,R1396=1,R1396=2)),[1]装备基础and强化!$X$7,IF(AND(L1396="NECKLACE",OR(R1396=0,R1396=1,R1396=2)),[1]装备基础and强化!$Y$7,0))))</f>
        <v>0</v>
      </c>
      <c r="AN1396" s="43">
        <f>IF(AND(L1396="WEAPON",OR(R1396=3,R1396=4)),[1]装备基础and强化!$V$11,IF(AND(L1396="LEFTRING",OR(R1396=3,R1396=4)),[1]装备基础and强化!$W$11,IF(AND(L1396="RIGHTRING",OR(R1396=3,R1396=4)),[1]装备基础and强化!$X$11,IF(AND(L1396="NECKLACE",OR(R1396=3,R1396=4)),[1]装备基础and强化!$Y$11,0))))</f>
        <v>0</v>
      </c>
      <c r="AO1396" s="43">
        <f>IF(AND(L1396="BELT",T1396=1),[1]装备基础and强化!$AA$7,IF(AND(L1396="PANTS",T1396=1),[1]装备基础and强化!$AB$7,IF(AND(L1396="SHOES",T1396=1),[1]装备基础and强化!$AC$7,IF(AND(L1396="CLOTHES",T1396=1),[1]装备基础and强化!$AD$7,0))))</f>
        <v>0</v>
      </c>
      <c r="AP1396" s="43">
        <f>IF(AND(L1396="BELT",T1396=2),[1]装备基础and强化!$AF$7,IF(AND(L1396="PANTS",T1396=2),[1]装备基础and强化!$AG$7,IF(AND(L1396="SHOES",T1396=2),[1]装备基础and强化!$AH$7,IF(AND(L1396="CLOTHES",T1396=2),[1]装备基础and强化!$AI$7,0))))</f>
        <v>0</v>
      </c>
      <c r="AQ1396" s="43" t="e">
        <f>IF(L1396="HAT",[1]装备基础and强化!$AK$7,IF(L1396="JADE",[1]装备基础and强化!$AK$7,0))</f>
        <v>#REF!</v>
      </c>
      <c r="AR1396" s="43" t="e">
        <f t="shared" si="22"/>
        <v>#REF!</v>
      </c>
    </row>
    <row r="1397" spans="1:44" x14ac:dyDescent="0.15">
      <c r="A1397" s="43"/>
      <c r="B1397" s="5" t="s">
        <v>4724</v>
      </c>
      <c r="C1397" s="12">
        <v>21393</v>
      </c>
      <c r="D1397" s="5" t="s">
        <v>4705</v>
      </c>
      <c r="E1397" s="44" t="s">
        <v>23028</v>
      </c>
      <c r="F1397" s="4" t="s">
        <v>4725</v>
      </c>
      <c r="G1397" s="4" t="s">
        <v>4726</v>
      </c>
      <c r="H1397" s="44"/>
      <c r="I1397" s="4" t="s">
        <v>700</v>
      </c>
      <c r="J1397" s="6" t="s">
        <v>700</v>
      </c>
      <c r="K1397" s="45">
        <v>1</v>
      </c>
      <c r="L1397" s="4" t="s">
        <v>771</v>
      </c>
      <c r="M1397" s="104" t="s">
        <v>17331</v>
      </c>
      <c r="N1397" s="45">
        <v>2170600</v>
      </c>
      <c r="O1397" s="4" t="s">
        <v>15018</v>
      </c>
      <c r="P1397" s="4" t="s">
        <v>15632</v>
      </c>
      <c r="Q1397" s="4">
        <v>180</v>
      </c>
      <c r="R1397" s="4">
        <v>1</v>
      </c>
      <c r="S1397" s="4" t="s">
        <v>1677</v>
      </c>
      <c r="U1397" s="4">
        <v>6</v>
      </c>
      <c r="W1397" s="4" t="s">
        <v>4709</v>
      </c>
      <c r="X1397" s="4" t="s">
        <v>4710</v>
      </c>
      <c r="Y1397" s="45">
        <v>0</v>
      </c>
      <c r="AA1397" s="4">
        <v>1</v>
      </c>
      <c r="AB1397" s="4">
        <v>100</v>
      </c>
      <c r="AC1397" s="4">
        <v>1</v>
      </c>
      <c r="AD1397" s="4">
        <v>1</v>
      </c>
      <c r="AE1397" s="45" t="s">
        <v>16461</v>
      </c>
      <c r="AF1397" s="45" t="s">
        <v>16457</v>
      </c>
      <c r="AG1397" s="45" t="s">
        <v>16459</v>
      </c>
      <c r="AH1397" s="45" t="s">
        <v>16453</v>
      </c>
      <c r="AI1397" s="45" t="s">
        <v>16455</v>
      </c>
      <c r="AJ1397" s="63" t="s">
        <v>20422</v>
      </c>
      <c r="AK1397" s="63" t="s">
        <v>20421</v>
      </c>
      <c r="AL1397" s="4">
        <v>0</v>
      </c>
      <c r="AM1397" s="43">
        <f>IF(AND(L1397="WEAPON",OR(R1397=0,R1397=1,R1397=2)),[1]装备基础and强化!$V$7,IF(AND(L1397="LEFTRING",OR(R1397=0,R1397=1,R1397=2)),[1]装备基础and强化!$W$7,IF(AND(L1397="RIGHTRING",OR(R1397=0,R1397=1,R1397=2)),[1]装备基础and强化!$X$7,IF(AND(L1397="NECKLACE",OR(R1397=0,R1397=1,R1397=2)),[1]装备基础and强化!$Y$7,0))))</f>
        <v>0</v>
      </c>
      <c r="AN1397" s="43">
        <f>IF(AND(L1397="WEAPON",OR(R1397=3,R1397=4)),[1]装备基础and强化!$V$11,IF(AND(L1397="LEFTRING",OR(R1397=3,R1397=4)),[1]装备基础and强化!$W$11,IF(AND(L1397="RIGHTRING",OR(R1397=3,R1397=4)),[1]装备基础and强化!$X$11,IF(AND(L1397="NECKLACE",OR(R1397=3,R1397=4)),[1]装备基础and强化!$Y$11,0))))</f>
        <v>0</v>
      </c>
      <c r="AO1397" s="43">
        <f>IF(AND(L1397="BELT",T1397=1),[1]装备基础and强化!$AA$7,IF(AND(L1397="PANTS",T1397=1),[1]装备基础and强化!$AB$7,IF(AND(L1397="SHOES",T1397=1),[1]装备基础and强化!$AC$7,IF(AND(L1397="CLOTHES",T1397=1),[1]装备基础and强化!$AD$7,0))))</f>
        <v>0</v>
      </c>
      <c r="AP1397" s="43">
        <f>IF(AND(L1397="BELT",T1397=2),[1]装备基础and强化!$AF$7,IF(AND(L1397="PANTS",T1397=2),[1]装备基础and强化!$AG$7,IF(AND(L1397="SHOES",T1397=2),[1]装备基础and强化!$AH$7,IF(AND(L1397="CLOTHES",T1397=2),[1]装备基础and强化!$AI$7,0))))</f>
        <v>0</v>
      </c>
      <c r="AQ1397" s="43" t="e">
        <f>IF(L1397="HAT",[1]装备基础and强化!$AK$7,IF(L1397="JADE",[1]装备基础and强化!$AK$7,0))</f>
        <v>#REF!</v>
      </c>
      <c r="AR1397" s="43" t="e">
        <f t="shared" si="22"/>
        <v>#REF!</v>
      </c>
    </row>
    <row r="1398" spans="1:44" x14ac:dyDescent="0.15">
      <c r="A1398" s="43"/>
      <c r="B1398" s="5" t="s">
        <v>4728</v>
      </c>
      <c r="C1398" s="12">
        <v>21394</v>
      </c>
      <c r="D1398" s="5" t="s">
        <v>4705</v>
      </c>
      <c r="E1398" s="44" t="s">
        <v>23029</v>
      </c>
      <c r="F1398" s="4" t="s">
        <v>4729</v>
      </c>
      <c r="G1398" s="4" t="s">
        <v>4730</v>
      </c>
      <c r="H1398" s="44"/>
      <c r="I1398" s="4" t="s">
        <v>700</v>
      </c>
      <c r="J1398" s="6" t="s">
        <v>700</v>
      </c>
      <c r="K1398" s="45">
        <v>1</v>
      </c>
      <c r="L1398" s="4" t="s">
        <v>771</v>
      </c>
      <c r="M1398" s="104" t="s">
        <v>17332</v>
      </c>
      <c r="N1398" s="45">
        <v>2170700</v>
      </c>
      <c r="O1398" s="4" t="s">
        <v>15019</v>
      </c>
      <c r="P1398" s="4" t="s">
        <v>15632</v>
      </c>
      <c r="Q1398" s="4">
        <v>180</v>
      </c>
      <c r="R1398" s="4">
        <v>1</v>
      </c>
      <c r="S1398" s="4" t="s">
        <v>1677</v>
      </c>
      <c r="U1398" s="4">
        <v>7</v>
      </c>
      <c r="W1398" s="4" t="s">
        <v>4709</v>
      </c>
      <c r="X1398" s="4" t="s">
        <v>4710</v>
      </c>
      <c r="Y1398" s="45">
        <v>0</v>
      </c>
      <c r="AA1398" s="4">
        <v>1</v>
      </c>
      <c r="AB1398" s="4">
        <v>100</v>
      </c>
      <c r="AC1398" s="4">
        <v>1</v>
      </c>
      <c r="AD1398" s="4">
        <v>1</v>
      </c>
      <c r="AE1398" s="45" t="s">
        <v>16461</v>
      </c>
      <c r="AF1398" s="45" t="s">
        <v>16457</v>
      </c>
      <c r="AG1398" s="45" t="s">
        <v>16459</v>
      </c>
      <c r="AH1398" s="45" t="s">
        <v>16453</v>
      </c>
      <c r="AI1398" s="45" t="s">
        <v>16455</v>
      </c>
      <c r="AJ1398" s="63" t="s">
        <v>20422</v>
      </c>
      <c r="AK1398" s="63" t="s">
        <v>20421</v>
      </c>
      <c r="AL1398" s="45">
        <v>0</v>
      </c>
      <c r="AM1398" s="43">
        <f>IF(AND(L1398="WEAPON",OR(R1398=0,R1398=1,R1398=2)),[1]装备基础and强化!$V$7,IF(AND(L1398="LEFTRING",OR(R1398=0,R1398=1,R1398=2)),[1]装备基础and强化!$W$7,IF(AND(L1398="RIGHTRING",OR(R1398=0,R1398=1,R1398=2)),[1]装备基础and强化!$X$7,IF(AND(L1398="NECKLACE",OR(R1398=0,R1398=1,R1398=2)),[1]装备基础and强化!$Y$7,0))))</f>
        <v>0</v>
      </c>
      <c r="AN1398" s="43">
        <f>IF(AND(L1398="WEAPON",OR(R1398=3,R1398=4)),[1]装备基础and强化!$V$11,IF(AND(L1398="LEFTRING",OR(R1398=3,R1398=4)),[1]装备基础and强化!$W$11,IF(AND(L1398="RIGHTRING",OR(R1398=3,R1398=4)),[1]装备基础and强化!$X$11,IF(AND(L1398="NECKLACE",OR(R1398=3,R1398=4)),[1]装备基础and强化!$Y$11,0))))</f>
        <v>0</v>
      </c>
      <c r="AO1398" s="43">
        <f>IF(AND(L1398="BELT",T1398=1),[1]装备基础and强化!$AA$7,IF(AND(L1398="PANTS",T1398=1),[1]装备基础and强化!$AB$7,IF(AND(L1398="SHOES",T1398=1),[1]装备基础and强化!$AC$7,IF(AND(L1398="CLOTHES",T1398=1),[1]装备基础and强化!$AD$7,0))))</f>
        <v>0</v>
      </c>
      <c r="AP1398" s="43">
        <f>IF(AND(L1398="BELT",T1398=2),[1]装备基础and强化!$AF$7,IF(AND(L1398="PANTS",T1398=2),[1]装备基础and强化!$AG$7,IF(AND(L1398="SHOES",T1398=2),[1]装备基础and强化!$AH$7,IF(AND(L1398="CLOTHES",T1398=2),[1]装备基础and强化!$AI$7,0))))</f>
        <v>0</v>
      </c>
      <c r="AQ1398" s="43" t="e">
        <f>IF(L1398="HAT",[1]装备基础and强化!$AK$7,IF(L1398="JADE",[1]装备基础and强化!$AK$7,0))</f>
        <v>#REF!</v>
      </c>
      <c r="AR1398" s="43" t="e">
        <f t="shared" si="22"/>
        <v>#REF!</v>
      </c>
    </row>
    <row r="1399" spans="1:44" x14ac:dyDescent="0.15">
      <c r="A1399" s="43"/>
      <c r="B1399" s="5" t="s">
        <v>4731</v>
      </c>
      <c r="C1399" s="12">
        <v>21395</v>
      </c>
      <c r="D1399" s="5" t="s">
        <v>4705</v>
      </c>
      <c r="E1399" s="44" t="s">
        <v>23030</v>
      </c>
      <c r="F1399" s="4" t="s">
        <v>4732</v>
      </c>
      <c r="G1399" s="4" t="s">
        <v>4733</v>
      </c>
      <c r="H1399" s="44"/>
      <c r="I1399" s="4" t="s">
        <v>700</v>
      </c>
      <c r="J1399" s="6" t="s">
        <v>700</v>
      </c>
      <c r="K1399" s="45">
        <v>1</v>
      </c>
      <c r="L1399" s="4" t="s">
        <v>771</v>
      </c>
      <c r="M1399" s="104" t="s">
        <v>17333</v>
      </c>
      <c r="N1399" s="45">
        <v>2170800</v>
      </c>
      <c r="O1399" s="4" t="s">
        <v>15020</v>
      </c>
      <c r="P1399" s="4" t="s">
        <v>15632</v>
      </c>
      <c r="Q1399" s="4">
        <v>180</v>
      </c>
      <c r="R1399" s="4">
        <v>1</v>
      </c>
      <c r="S1399" s="4" t="s">
        <v>1677</v>
      </c>
      <c r="U1399" s="4">
        <v>8</v>
      </c>
      <c r="W1399" s="4" t="s">
        <v>4709</v>
      </c>
      <c r="X1399" s="4" t="s">
        <v>4710</v>
      </c>
      <c r="Y1399" s="45">
        <v>0</v>
      </c>
      <c r="AA1399" s="4">
        <v>1</v>
      </c>
      <c r="AB1399" s="4">
        <v>100</v>
      </c>
      <c r="AC1399" s="4">
        <v>1</v>
      </c>
      <c r="AD1399" s="4">
        <v>1</v>
      </c>
      <c r="AE1399" s="45" t="s">
        <v>16461</v>
      </c>
      <c r="AF1399" s="45" t="s">
        <v>16457</v>
      </c>
      <c r="AG1399" s="45" t="s">
        <v>16459</v>
      </c>
      <c r="AH1399" s="45" t="s">
        <v>16453</v>
      </c>
      <c r="AI1399" s="45" t="s">
        <v>16455</v>
      </c>
      <c r="AJ1399" s="63" t="s">
        <v>20422</v>
      </c>
      <c r="AK1399" s="63" t="s">
        <v>20421</v>
      </c>
      <c r="AL1399" s="4">
        <v>0</v>
      </c>
      <c r="AM1399" s="43">
        <f>IF(AND(L1399="WEAPON",OR(R1399=0,R1399=1,R1399=2)),[1]装备基础and强化!$V$7,IF(AND(L1399="LEFTRING",OR(R1399=0,R1399=1,R1399=2)),[1]装备基础and强化!$W$7,IF(AND(L1399="RIGHTRING",OR(R1399=0,R1399=1,R1399=2)),[1]装备基础and强化!$X$7,IF(AND(L1399="NECKLACE",OR(R1399=0,R1399=1,R1399=2)),[1]装备基础and强化!$Y$7,0))))</f>
        <v>0</v>
      </c>
      <c r="AN1399" s="43">
        <f>IF(AND(L1399="WEAPON",OR(R1399=3,R1399=4)),[1]装备基础and强化!$V$11,IF(AND(L1399="LEFTRING",OR(R1399=3,R1399=4)),[1]装备基础and强化!$W$11,IF(AND(L1399="RIGHTRING",OR(R1399=3,R1399=4)),[1]装备基础and强化!$X$11,IF(AND(L1399="NECKLACE",OR(R1399=3,R1399=4)),[1]装备基础and强化!$Y$11,0))))</f>
        <v>0</v>
      </c>
      <c r="AO1399" s="43">
        <f>IF(AND(L1399="BELT",T1399=1),[1]装备基础and强化!$AA$7,IF(AND(L1399="PANTS",T1399=1),[1]装备基础and强化!$AB$7,IF(AND(L1399="SHOES",T1399=1),[1]装备基础and强化!$AC$7,IF(AND(L1399="CLOTHES",T1399=1),[1]装备基础and强化!$AD$7,0))))</f>
        <v>0</v>
      </c>
      <c r="AP1399" s="43">
        <f>IF(AND(L1399="BELT",T1399=2),[1]装备基础and强化!$AF$7,IF(AND(L1399="PANTS",T1399=2),[1]装备基础and强化!$AG$7,IF(AND(L1399="SHOES",T1399=2),[1]装备基础and强化!$AH$7,IF(AND(L1399="CLOTHES",T1399=2),[1]装备基础and强化!$AI$7,0))))</f>
        <v>0</v>
      </c>
      <c r="AQ1399" s="43" t="e">
        <f>IF(L1399="HAT",[1]装备基础and强化!$AK$7,IF(L1399="JADE",[1]装备基础and强化!$AK$7,0))</f>
        <v>#REF!</v>
      </c>
      <c r="AR1399" s="43" t="e">
        <f t="shared" si="22"/>
        <v>#REF!</v>
      </c>
    </row>
    <row r="1400" spans="1:44" x14ac:dyDescent="0.15">
      <c r="A1400" s="43"/>
      <c r="B1400" s="5" t="s">
        <v>4734</v>
      </c>
      <c r="C1400" s="12">
        <v>21396</v>
      </c>
      <c r="D1400" s="5" t="s">
        <v>4735</v>
      </c>
      <c r="E1400" s="44" t="s">
        <v>23031</v>
      </c>
      <c r="F1400" s="4" t="s">
        <v>4736</v>
      </c>
      <c r="G1400" s="4" t="s">
        <v>4737</v>
      </c>
      <c r="H1400" s="44"/>
      <c r="I1400" s="4" t="s">
        <v>700</v>
      </c>
      <c r="J1400" s="6" t="s">
        <v>700</v>
      </c>
      <c r="K1400" s="45">
        <v>1</v>
      </c>
      <c r="L1400" s="4" t="s">
        <v>771</v>
      </c>
      <c r="M1400" s="104" t="s">
        <v>20176</v>
      </c>
      <c r="N1400" s="45">
        <v>2220100</v>
      </c>
      <c r="O1400" s="4" t="s">
        <v>15021</v>
      </c>
      <c r="P1400" s="4" t="s">
        <v>15632</v>
      </c>
      <c r="Q1400" s="4">
        <v>210</v>
      </c>
      <c r="R1400" s="4">
        <v>1</v>
      </c>
      <c r="S1400" s="4" t="s">
        <v>1707</v>
      </c>
      <c r="U1400" s="4">
        <v>1</v>
      </c>
      <c r="W1400" s="4" t="s">
        <v>4738</v>
      </c>
      <c r="X1400" s="4" t="s">
        <v>4739</v>
      </c>
      <c r="Y1400" s="45">
        <v>0</v>
      </c>
      <c r="AA1400" s="4">
        <v>1</v>
      </c>
      <c r="AB1400" s="4">
        <v>100</v>
      </c>
      <c r="AC1400" s="4">
        <v>1</v>
      </c>
      <c r="AD1400" s="4">
        <v>1</v>
      </c>
      <c r="AE1400" s="45" t="s">
        <v>16461</v>
      </c>
      <c r="AF1400" s="45" t="s">
        <v>16457</v>
      </c>
      <c r="AG1400" s="45" t="s">
        <v>16459</v>
      </c>
      <c r="AH1400" s="45" t="s">
        <v>16453</v>
      </c>
      <c r="AI1400" s="45" t="s">
        <v>16455</v>
      </c>
      <c r="AJ1400" s="63" t="s">
        <v>20422</v>
      </c>
      <c r="AK1400" s="63" t="s">
        <v>20421</v>
      </c>
      <c r="AL1400" s="45">
        <v>0</v>
      </c>
      <c r="AM1400" s="43">
        <f>IF(AND(L1400="WEAPON",OR(R1400=0,R1400=1,R1400=2)),[1]装备基础and强化!$V$7,IF(AND(L1400="LEFTRING",OR(R1400=0,R1400=1,R1400=2)),[1]装备基础and强化!$W$7,IF(AND(L1400="RIGHTRING",OR(R1400=0,R1400=1,R1400=2)),[1]装备基础and强化!$X$7,IF(AND(L1400="NECKLACE",OR(R1400=0,R1400=1,R1400=2)),[1]装备基础and强化!$Y$7,0))))</f>
        <v>0</v>
      </c>
      <c r="AN1400" s="43">
        <f>IF(AND(L1400="WEAPON",OR(R1400=3,R1400=4)),[1]装备基础and强化!$V$11,IF(AND(L1400="LEFTRING",OR(R1400=3,R1400=4)),[1]装备基础and强化!$W$11,IF(AND(L1400="RIGHTRING",OR(R1400=3,R1400=4)),[1]装备基础and强化!$X$11,IF(AND(L1400="NECKLACE",OR(R1400=3,R1400=4)),[1]装备基础and强化!$Y$11,0))))</f>
        <v>0</v>
      </c>
      <c r="AO1400" s="43">
        <f>IF(AND(L1400="BELT",T1400=1),[1]装备基础and强化!$AA$7,IF(AND(L1400="PANTS",T1400=1),[1]装备基础and强化!$AB$7,IF(AND(L1400="SHOES",T1400=1),[1]装备基础and强化!$AC$7,IF(AND(L1400="CLOTHES",T1400=1),[1]装备基础and强化!$AD$7,0))))</f>
        <v>0</v>
      </c>
      <c r="AP1400" s="43">
        <f>IF(AND(L1400="BELT",T1400=2),[1]装备基础and强化!$AF$7,IF(AND(L1400="PANTS",T1400=2),[1]装备基础and强化!$AG$7,IF(AND(L1400="SHOES",T1400=2),[1]装备基础and强化!$AH$7,IF(AND(L1400="CLOTHES",T1400=2),[1]装备基础and强化!$AI$7,0))))</f>
        <v>0</v>
      </c>
      <c r="AQ1400" s="43" t="e">
        <f>IF(L1400="HAT",[1]装备基础and强化!$AK$7,IF(L1400="JADE",[1]装备基础and强化!$AK$7,0))</f>
        <v>#REF!</v>
      </c>
      <c r="AR1400" s="43" t="e">
        <f t="shared" si="22"/>
        <v>#REF!</v>
      </c>
    </row>
    <row r="1401" spans="1:44" x14ac:dyDescent="0.15">
      <c r="A1401" s="43"/>
      <c r="B1401" s="5" t="s">
        <v>4740</v>
      </c>
      <c r="C1401" s="12">
        <v>21397</v>
      </c>
      <c r="D1401" s="5" t="s">
        <v>4735</v>
      </c>
      <c r="E1401" s="44" t="s">
        <v>23032</v>
      </c>
      <c r="F1401" s="4" t="s">
        <v>4741</v>
      </c>
      <c r="G1401" s="4" t="s">
        <v>4742</v>
      </c>
      <c r="H1401" s="44"/>
      <c r="I1401" s="4" t="s">
        <v>700</v>
      </c>
      <c r="J1401" s="6" t="s">
        <v>700</v>
      </c>
      <c r="K1401" s="45">
        <v>1</v>
      </c>
      <c r="L1401" s="4" t="s">
        <v>771</v>
      </c>
      <c r="M1401" s="104" t="s">
        <v>20177</v>
      </c>
      <c r="N1401" s="45">
        <v>2220200</v>
      </c>
      <c r="O1401" s="4" t="s">
        <v>15022</v>
      </c>
      <c r="P1401" s="4" t="s">
        <v>15632</v>
      </c>
      <c r="Q1401" s="4">
        <v>210</v>
      </c>
      <c r="R1401" s="4">
        <v>1</v>
      </c>
      <c r="S1401" s="4" t="s">
        <v>1707</v>
      </c>
      <c r="U1401" s="4">
        <v>2</v>
      </c>
      <c r="W1401" s="4" t="s">
        <v>4738</v>
      </c>
      <c r="X1401" s="4" t="s">
        <v>4739</v>
      </c>
      <c r="Y1401" s="45">
        <v>0</v>
      </c>
      <c r="AA1401" s="4">
        <v>1</v>
      </c>
      <c r="AB1401" s="4">
        <v>100</v>
      </c>
      <c r="AC1401" s="4">
        <v>1</v>
      </c>
      <c r="AD1401" s="4">
        <v>1</v>
      </c>
      <c r="AE1401" s="45" t="s">
        <v>16461</v>
      </c>
      <c r="AF1401" s="45" t="s">
        <v>16457</v>
      </c>
      <c r="AG1401" s="45" t="s">
        <v>16459</v>
      </c>
      <c r="AH1401" s="45" t="s">
        <v>16453</v>
      </c>
      <c r="AI1401" s="45" t="s">
        <v>16455</v>
      </c>
      <c r="AJ1401" s="63" t="s">
        <v>20422</v>
      </c>
      <c r="AK1401" s="63" t="s">
        <v>20421</v>
      </c>
      <c r="AL1401" s="4">
        <v>0</v>
      </c>
      <c r="AM1401" s="43">
        <f>IF(AND(L1401="WEAPON",OR(R1401=0,R1401=1,R1401=2)),[1]装备基础and强化!$V$7,IF(AND(L1401="LEFTRING",OR(R1401=0,R1401=1,R1401=2)),[1]装备基础and强化!$W$7,IF(AND(L1401="RIGHTRING",OR(R1401=0,R1401=1,R1401=2)),[1]装备基础and强化!$X$7,IF(AND(L1401="NECKLACE",OR(R1401=0,R1401=1,R1401=2)),[1]装备基础and强化!$Y$7,0))))</f>
        <v>0</v>
      </c>
      <c r="AN1401" s="43">
        <f>IF(AND(L1401="WEAPON",OR(R1401=3,R1401=4)),[1]装备基础and强化!$V$11,IF(AND(L1401="LEFTRING",OR(R1401=3,R1401=4)),[1]装备基础and强化!$W$11,IF(AND(L1401="RIGHTRING",OR(R1401=3,R1401=4)),[1]装备基础and强化!$X$11,IF(AND(L1401="NECKLACE",OR(R1401=3,R1401=4)),[1]装备基础and强化!$Y$11,0))))</f>
        <v>0</v>
      </c>
      <c r="AO1401" s="43">
        <f>IF(AND(L1401="BELT",T1401=1),[1]装备基础and强化!$AA$7,IF(AND(L1401="PANTS",T1401=1),[1]装备基础and强化!$AB$7,IF(AND(L1401="SHOES",T1401=1),[1]装备基础and强化!$AC$7,IF(AND(L1401="CLOTHES",T1401=1),[1]装备基础and强化!$AD$7,0))))</f>
        <v>0</v>
      </c>
      <c r="AP1401" s="43">
        <f>IF(AND(L1401="BELT",T1401=2),[1]装备基础and强化!$AF$7,IF(AND(L1401="PANTS",T1401=2),[1]装备基础and强化!$AG$7,IF(AND(L1401="SHOES",T1401=2),[1]装备基础and强化!$AH$7,IF(AND(L1401="CLOTHES",T1401=2),[1]装备基础and强化!$AI$7,0))))</f>
        <v>0</v>
      </c>
      <c r="AQ1401" s="43" t="e">
        <f>IF(L1401="HAT",[1]装备基础and强化!$AK$7,IF(L1401="JADE",[1]装备基础and强化!$AK$7,0))</f>
        <v>#REF!</v>
      </c>
      <c r="AR1401" s="43" t="e">
        <f t="shared" si="22"/>
        <v>#REF!</v>
      </c>
    </row>
    <row r="1402" spans="1:44" x14ac:dyDescent="0.15">
      <c r="A1402" s="43"/>
      <c r="B1402" s="5" t="s">
        <v>4743</v>
      </c>
      <c r="C1402" s="12">
        <v>21398</v>
      </c>
      <c r="D1402" s="5" t="s">
        <v>4735</v>
      </c>
      <c r="E1402" s="44" t="s">
        <v>23033</v>
      </c>
      <c r="F1402" s="4" t="s">
        <v>4744</v>
      </c>
      <c r="G1402" s="4" t="s">
        <v>4745</v>
      </c>
      <c r="H1402" s="44"/>
      <c r="I1402" s="4" t="s">
        <v>700</v>
      </c>
      <c r="J1402" s="6" t="s">
        <v>700</v>
      </c>
      <c r="K1402" s="45">
        <v>1</v>
      </c>
      <c r="L1402" s="4" t="s">
        <v>771</v>
      </c>
      <c r="M1402" s="104" t="s">
        <v>20178</v>
      </c>
      <c r="N1402" s="45">
        <v>2220300</v>
      </c>
      <c r="O1402" s="4" t="s">
        <v>15023</v>
      </c>
      <c r="P1402" s="4" t="s">
        <v>15632</v>
      </c>
      <c r="Q1402" s="4">
        <v>210</v>
      </c>
      <c r="R1402" s="4">
        <v>1</v>
      </c>
      <c r="S1402" s="4" t="s">
        <v>1707</v>
      </c>
      <c r="U1402" s="4">
        <v>3</v>
      </c>
      <c r="W1402" s="4" t="s">
        <v>4738</v>
      </c>
      <c r="X1402" s="4" t="s">
        <v>4739</v>
      </c>
      <c r="Y1402" s="45">
        <v>0</v>
      </c>
      <c r="AA1402" s="4">
        <v>1</v>
      </c>
      <c r="AB1402" s="4">
        <v>100</v>
      </c>
      <c r="AC1402" s="4">
        <v>1</v>
      </c>
      <c r="AD1402" s="4">
        <v>1</v>
      </c>
      <c r="AE1402" s="45" t="s">
        <v>16461</v>
      </c>
      <c r="AF1402" s="45" t="s">
        <v>16457</v>
      </c>
      <c r="AG1402" s="45" t="s">
        <v>16459</v>
      </c>
      <c r="AH1402" s="45" t="s">
        <v>16453</v>
      </c>
      <c r="AI1402" s="45" t="s">
        <v>16455</v>
      </c>
      <c r="AJ1402" s="63" t="s">
        <v>20422</v>
      </c>
      <c r="AK1402" s="63" t="s">
        <v>20421</v>
      </c>
      <c r="AL1402" s="45">
        <v>0</v>
      </c>
      <c r="AM1402" s="43">
        <f>IF(AND(L1402="WEAPON",OR(R1402=0,R1402=1,R1402=2)),[1]装备基础and强化!$V$7,IF(AND(L1402="LEFTRING",OR(R1402=0,R1402=1,R1402=2)),[1]装备基础and强化!$W$7,IF(AND(L1402="RIGHTRING",OR(R1402=0,R1402=1,R1402=2)),[1]装备基础and强化!$X$7,IF(AND(L1402="NECKLACE",OR(R1402=0,R1402=1,R1402=2)),[1]装备基础and强化!$Y$7,0))))</f>
        <v>0</v>
      </c>
      <c r="AN1402" s="43">
        <f>IF(AND(L1402="WEAPON",OR(R1402=3,R1402=4)),[1]装备基础and强化!$V$11,IF(AND(L1402="LEFTRING",OR(R1402=3,R1402=4)),[1]装备基础and强化!$W$11,IF(AND(L1402="RIGHTRING",OR(R1402=3,R1402=4)),[1]装备基础and强化!$X$11,IF(AND(L1402="NECKLACE",OR(R1402=3,R1402=4)),[1]装备基础and强化!$Y$11,0))))</f>
        <v>0</v>
      </c>
      <c r="AO1402" s="43">
        <f>IF(AND(L1402="BELT",T1402=1),[1]装备基础and强化!$AA$7,IF(AND(L1402="PANTS",T1402=1),[1]装备基础and强化!$AB$7,IF(AND(L1402="SHOES",T1402=1),[1]装备基础and强化!$AC$7,IF(AND(L1402="CLOTHES",T1402=1),[1]装备基础and强化!$AD$7,0))))</f>
        <v>0</v>
      </c>
      <c r="AP1402" s="43">
        <f>IF(AND(L1402="BELT",T1402=2),[1]装备基础and强化!$AF$7,IF(AND(L1402="PANTS",T1402=2),[1]装备基础and强化!$AG$7,IF(AND(L1402="SHOES",T1402=2),[1]装备基础and强化!$AH$7,IF(AND(L1402="CLOTHES",T1402=2),[1]装备基础and强化!$AI$7,0))))</f>
        <v>0</v>
      </c>
      <c r="AQ1402" s="43" t="e">
        <f>IF(L1402="HAT",[1]装备基础and强化!$AK$7,IF(L1402="JADE",[1]装备基础and强化!$AK$7,0))</f>
        <v>#REF!</v>
      </c>
      <c r="AR1402" s="43" t="e">
        <f t="shared" si="22"/>
        <v>#REF!</v>
      </c>
    </row>
    <row r="1403" spans="1:44" x14ac:dyDescent="0.15">
      <c r="A1403" s="43"/>
      <c r="B1403" s="5" t="s">
        <v>4746</v>
      </c>
      <c r="C1403" s="12">
        <v>21399</v>
      </c>
      <c r="D1403" s="5" t="s">
        <v>4735</v>
      </c>
      <c r="E1403" s="44" t="s">
        <v>23034</v>
      </c>
      <c r="F1403" s="4" t="s">
        <v>4747</v>
      </c>
      <c r="G1403" s="4" t="s">
        <v>4748</v>
      </c>
      <c r="H1403" s="44"/>
      <c r="I1403" s="4" t="s">
        <v>700</v>
      </c>
      <c r="J1403" s="6" t="s">
        <v>700</v>
      </c>
      <c r="K1403" s="45">
        <v>1</v>
      </c>
      <c r="L1403" s="4" t="s">
        <v>771</v>
      </c>
      <c r="M1403" s="104" t="s">
        <v>20179</v>
      </c>
      <c r="N1403" s="45">
        <v>2220400</v>
      </c>
      <c r="O1403" s="4" t="s">
        <v>15024</v>
      </c>
      <c r="P1403" s="4" t="s">
        <v>15632</v>
      </c>
      <c r="Q1403" s="4">
        <v>210</v>
      </c>
      <c r="R1403" s="4">
        <v>1</v>
      </c>
      <c r="S1403" s="4" t="s">
        <v>1707</v>
      </c>
      <c r="U1403" s="4">
        <v>4</v>
      </c>
      <c r="W1403" s="4" t="s">
        <v>4738</v>
      </c>
      <c r="X1403" s="4" t="s">
        <v>4739</v>
      </c>
      <c r="Y1403" s="45">
        <v>0</v>
      </c>
      <c r="AA1403" s="4">
        <v>1</v>
      </c>
      <c r="AB1403" s="4">
        <v>100</v>
      </c>
      <c r="AC1403" s="4">
        <v>1</v>
      </c>
      <c r="AD1403" s="4">
        <v>1</v>
      </c>
      <c r="AE1403" s="45" t="s">
        <v>16461</v>
      </c>
      <c r="AF1403" s="45" t="s">
        <v>16457</v>
      </c>
      <c r="AG1403" s="45" t="s">
        <v>16459</v>
      </c>
      <c r="AH1403" s="45" t="s">
        <v>16453</v>
      </c>
      <c r="AI1403" s="45" t="s">
        <v>16455</v>
      </c>
      <c r="AJ1403" s="63" t="s">
        <v>20422</v>
      </c>
      <c r="AK1403" s="63" t="s">
        <v>20421</v>
      </c>
      <c r="AL1403" s="4">
        <v>0</v>
      </c>
      <c r="AM1403" s="43">
        <f>IF(AND(L1403="WEAPON",OR(R1403=0,R1403=1,R1403=2)),[1]装备基础and强化!$V$7,IF(AND(L1403="LEFTRING",OR(R1403=0,R1403=1,R1403=2)),[1]装备基础and强化!$W$7,IF(AND(L1403="RIGHTRING",OR(R1403=0,R1403=1,R1403=2)),[1]装备基础and强化!$X$7,IF(AND(L1403="NECKLACE",OR(R1403=0,R1403=1,R1403=2)),[1]装备基础and强化!$Y$7,0))))</f>
        <v>0</v>
      </c>
      <c r="AN1403" s="43">
        <f>IF(AND(L1403="WEAPON",OR(R1403=3,R1403=4)),[1]装备基础and强化!$V$11,IF(AND(L1403="LEFTRING",OR(R1403=3,R1403=4)),[1]装备基础and强化!$W$11,IF(AND(L1403="RIGHTRING",OR(R1403=3,R1403=4)),[1]装备基础and强化!$X$11,IF(AND(L1403="NECKLACE",OR(R1403=3,R1403=4)),[1]装备基础and强化!$Y$11,0))))</f>
        <v>0</v>
      </c>
      <c r="AO1403" s="43">
        <f>IF(AND(L1403="BELT",T1403=1),[1]装备基础and强化!$AA$7,IF(AND(L1403="PANTS",T1403=1),[1]装备基础and强化!$AB$7,IF(AND(L1403="SHOES",T1403=1),[1]装备基础and强化!$AC$7,IF(AND(L1403="CLOTHES",T1403=1),[1]装备基础and强化!$AD$7,0))))</f>
        <v>0</v>
      </c>
      <c r="AP1403" s="43">
        <f>IF(AND(L1403="BELT",T1403=2),[1]装备基础and强化!$AF$7,IF(AND(L1403="PANTS",T1403=2),[1]装备基础and强化!$AG$7,IF(AND(L1403="SHOES",T1403=2),[1]装备基础and强化!$AH$7,IF(AND(L1403="CLOTHES",T1403=2),[1]装备基础and强化!$AI$7,0))))</f>
        <v>0</v>
      </c>
      <c r="AQ1403" s="43" t="e">
        <f>IF(L1403="HAT",[1]装备基础and强化!$AK$7,IF(L1403="JADE",[1]装备基础and强化!$AK$7,0))</f>
        <v>#REF!</v>
      </c>
      <c r="AR1403" s="43" t="e">
        <f t="shared" si="22"/>
        <v>#REF!</v>
      </c>
    </row>
    <row r="1404" spans="1:44" x14ac:dyDescent="0.15">
      <c r="A1404" s="43"/>
      <c r="B1404" s="5" t="s">
        <v>4749</v>
      </c>
      <c r="C1404" s="12">
        <v>21400</v>
      </c>
      <c r="D1404" s="5" t="s">
        <v>4735</v>
      </c>
      <c r="E1404" s="44" t="s">
        <v>23035</v>
      </c>
      <c r="F1404" s="4" t="s">
        <v>4750</v>
      </c>
      <c r="G1404" s="4" t="s">
        <v>4751</v>
      </c>
      <c r="H1404" s="44"/>
      <c r="I1404" s="4" t="s">
        <v>700</v>
      </c>
      <c r="J1404" s="6" t="s">
        <v>700</v>
      </c>
      <c r="K1404" s="45">
        <v>1</v>
      </c>
      <c r="L1404" s="4" t="s">
        <v>771</v>
      </c>
      <c r="M1404" s="104" t="s">
        <v>26323</v>
      </c>
      <c r="N1404" s="45">
        <v>2220500</v>
      </c>
      <c r="O1404" s="4" t="s">
        <v>15025</v>
      </c>
      <c r="P1404" s="4" t="s">
        <v>15632</v>
      </c>
      <c r="Q1404" s="4">
        <v>210</v>
      </c>
      <c r="R1404" s="4">
        <v>1</v>
      </c>
      <c r="S1404" s="4" t="s">
        <v>1707</v>
      </c>
      <c r="U1404" s="4">
        <v>5</v>
      </c>
      <c r="W1404" s="4" t="s">
        <v>4738</v>
      </c>
      <c r="X1404" s="4" t="s">
        <v>4739</v>
      </c>
      <c r="Y1404" s="45">
        <v>0</v>
      </c>
      <c r="AA1404" s="4">
        <v>1</v>
      </c>
      <c r="AB1404" s="4">
        <v>100</v>
      </c>
      <c r="AC1404" s="4">
        <v>1</v>
      </c>
      <c r="AD1404" s="4">
        <v>1</v>
      </c>
      <c r="AE1404" s="45" t="s">
        <v>16461</v>
      </c>
      <c r="AF1404" s="45" t="s">
        <v>16457</v>
      </c>
      <c r="AG1404" s="45" t="s">
        <v>16459</v>
      </c>
      <c r="AH1404" s="45" t="s">
        <v>16453</v>
      </c>
      <c r="AI1404" s="45" t="s">
        <v>16455</v>
      </c>
      <c r="AJ1404" s="63" t="s">
        <v>20422</v>
      </c>
      <c r="AK1404" s="63" t="s">
        <v>20421</v>
      </c>
      <c r="AL1404" s="45">
        <v>0</v>
      </c>
      <c r="AM1404" s="43">
        <f>IF(AND(L1404="WEAPON",OR(R1404=0,R1404=1,R1404=2)),[1]装备基础and强化!$V$7,IF(AND(L1404="LEFTRING",OR(R1404=0,R1404=1,R1404=2)),[1]装备基础and强化!$W$7,IF(AND(L1404="RIGHTRING",OR(R1404=0,R1404=1,R1404=2)),[1]装备基础and强化!$X$7,IF(AND(L1404="NECKLACE",OR(R1404=0,R1404=1,R1404=2)),[1]装备基础and强化!$Y$7,0))))</f>
        <v>0</v>
      </c>
      <c r="AN1404" s="43">
        <f>IF(AND(L1404="WEAPON",OR(R1404=3,R1404=4)),[1]装备基础and强化!$V$11,IF(AND(L1404="LEFTRING",OR(R1404=3,R1404=4)),[1]装备基础and强化!$W$11,IF(AND(L1404="RIGHTRING",OR(R1404=3,R1404=4)),[1]装备基础and强化!$X$11,IF(AND(L1404="NECKLACE",OR(R1404=3,R1404=4)),[1]装备基础and强化!$Y$11,0))))</f>
        <v>0</v>
      </c>
      <c r="AO1404" s="43">
        <f>IF(AND(L1404="BELT",T1404=1),[1]装备基础and强化!$AA$7,IF(AND(L1404="PANTS",T1404=1),[1]装备基础and强化!$AB$7,IF(AND(L1404="SHOES",T1404=1),[1]装备基础and强化!$AC$7,IF(AND(L1404="CLOTHES",T1404=1),[1]装备基础and强化!$AD$7,0))))</f>
        <v>0</v>
      </c>
      <c r="AP1404" s="43">
        <f>IF(AND(L1404="BELT",T1404=2),[1]装备基础and强化!$AF$7,IF(AND(L1404="PANTS",T1404=2),[1]装备基础and强化!$AG$7,IF(AND(L1404="SHOES",T1404=2),[1]装备基础and强化!$AH$7,IF(AND(L1404="CLOTHES",T1404=2),[1]装备基础and强化!$AI$7,0))))</f>
        <v>0</v>
      </c>
      <c r="AQ1404" s="43" t="e">
        <f>IF(L1404="HAT",[1]装备基础and强化!$AK$7,IF(L1404="JADE",[1]装备基础and强化!$AK$7,0))</f>
        <v>#REF!</v>
      </c>
      <c r="AR1404" s="43" t="e">
        <f t="shared" si="22"/>
        <v>#REF!</v>
      </c>
    </row>
    <row r="1405" spans="1:44" x14ac:dyDescent="0.15">
      <c r="A1405" s="43"/>
      <c r="B1405" s="5" t="s">
        <v>4752</v>
      </c>
      <c r="C1405" s="12">
        <v>21401</v>
      </c>
      <c r="D1405" s="5" t="s">
        <v>4735</v>
      </c>
      <c r="E1405" s="44" t="s">
        <v>23036</v>
      </c>
      <c r="F1405" s="4" t="s">
        <v>4753</v>
      </c>
      <c r="G1405" s="4" t="s">
        <v>4754</v>
      </c>
      <c r="H1405" s="44"/>
      <c r="I1405" s="4" t="s">
        <v>700</v>
      </c>
      <c r="J1405" s="6" t="s">
        <v>700</v>
      </c>
      <c r="K1405" s="45">
        <v>1</v>
      </c>
      <c r="L1405" s="4" t="s">
        <v>771</v>
      </c>
      <c r="M1405" s="104" t="s">
        <v>26324</v>
      </c>
      <c r="N1405" s="45">
        <v>2220600</v>
      </c>
      <c r="O1405" s="4" t="s">
        <v>15026</v>
      </c>
      <c r="P1405" s="4" t="s">
        <v>15632</v>
      </c>
      <c r="Q1405" s="4">
        <v>210</v>
      </c>
      <c r="R1405" s="4">
        <v>1</v>
      </c>
      <c r="S1405" s="4" t="s">
        <v>1707</v>
      </c>
      <c r="U1405" s="4">
        <v>6</v>
      </c>
      <c r="W1405" s="4" t="s">
        <v>4738</v>
      </c>
      <c r="X1405" s="4" t="s">
        <v>4739</v>
      </c>
      <c r="Y1405" s="45">
        <v>0</v>
      </c>
      <c r="AA1405" s="4">
        <v>1</v>
      </c>
      <c r="AB1405" s="4">
        <v>100</v>
      </c>
      <c r="AC1405" s="4">
        <v>1</v>
      </c>
      <c r="AD1405" s="4">
        <v>1</v>
      </c>
      <c r="AE1405" s="45" t="s">
        <v>16461</v>
      </c>
      <c r="AF1405" s="45" t="s">
        <v>16457</v>
      </c>
      <c r="AG1405" s="45" t="s">
        <v>16459</v>
      </c>
      <c r="AH1405" s="45" t="s">
        <v>16453</v>
      </c>
      <c r="AI1405" s="45" t="s">
        <v>16455</v>
      </c>
      <c r="AJ1405" s="63" t="s">
        <v>20422</v>
      </c>
      <c r="AK1405" s="63" t="s">
        <v>20421</v>
      </c>
      <c r="AL1405" s="4">
        <v>0</v>
      </c>
      <c r="AM1405" s="43">
        <f>IF(AND(L1405="WEAPON",OR(R1405=0,R1405=1,R1405=2)),[1]装备基础and强化!$V$7,IF(AND(L1405="LEFTRING",OR(R1405=0,R1405=1,R1405=2)),[1]装备基础and强化!$W$7,IF(AND(L1405="RIGHTRING",OR(R1405=0,R1405=1,R1405=2)),[1]装备基础and强化!$X$7,IF(AND(L1405="NECKLACE",OR(R1405=0,R1405=1,R1405=2)),[1]装备基础and强化!$Y$7,0))))</f>
        <v>0</v>
      </c>
      <c r="AN1405" s="43">
        <f>IF(AND(L1405="WEAPON",OR(R1405=3,R1405=4)),[1]装备基础and强化!$V$11,IF(AND(L1405="LEFTRING",OR(R1405=3,R1405=4)),[1]装备基础and强化!$W$11,IF(AND(L1405="RIGHTRING",OR(R1405=3,R1405=4)),[1]装备基础and强化!$X$11,IF(AND(L1405="NECKLACE",OR(R1405=3,R1405=4)),[1]装备基础and强化!$Y$11,0))))</f>
        <v>0</v>
      </c>
      <c r="AO1405" s="43">
        <f>IF(AND(L1405="BELT",T1405=1),[1]装备基础and强化!$AA$7,IF(AND(L1405="PANTS",T1405=1),[1]装备基础and强化!$AB$7,IF(AND(L1405="SHOES",T1405=1),[1]装备基础and强化!$AC$7,IF(AND(L1405="CLOTHES",T1405=1),[1]装备基础and强化!$AD$7,0))))</f>
        <v>0</v>
      </c>
      <c r="AP1405" s="43">
        <f>IF(AND(L1405="BELT",T1405=2),[1]装备基础and强化!$AF$7,IF(AND(L1405="PANTS",T1405=2),[1]装备基础and强化!$AG$7,IF(AND(L1405="SHOES",T1405=2),[1]装备基础and强化!$AH$7,IF(AND(L1405="CLOTHES",T1405=2),[1]装备基础and强化!$AI$7,0))))</f>
        <v>0</v>
      </c>
      <c r="AQ1405" s="43" t="e">
        <f>IF(L1405="HAT",[1]装备基础and强化!$AK$7,IF(L1405="JADE",[1]装备基础and强化!$AK$7,0))</f>
        <v>#REF!</v>
      </c>
      <c r="AR1405" s="43" t="e">
        <f t="shared" si="22"/>
        <v>#REF!</v>
      </c>
    </row>
    <row r="1406" spans="1:44" x14ac:dyDescent="0.15">
      <c r="A1406" s="43"/>
      <c r="B1406" s="5" t="s">
        <v>4755</v>
      </c>
      <c r="C1406" s="12">
        <v>21402</v>
      </c>
      <c r="D1406" s="5" t="s">
        <v>4735</v>
      </c>
      <c r="E1406" s="44" t="s">
        <v>23037</v>
      </c>
      <c r="F1406" s="4" t="s">
        <v>4756</v>
      </c>
      <c r="G1406" s="4" t="s">
        <v>4757</v>
      </c>
      <c r="H1406" s="44"/>
      <c r="I1406" s="4" t="s">
        <v>700</v>
      </c>
      <c r="J1406" s="6" t="s">
        <v>700</v>
      </c>
      <c r="K1406" s="45">
        <v>1</v>
      </c>
      <c r="L1406" s="4" t="s">
        <v>771</v>
      </c>
      <c r="M1406" s="104" t="s">
        <v>26325</v>
      </c>
      <c r="N1406" s="45">
        <v>2220700</v>
      </c>
      <c r="O1406" s="4" t="s">
        <v>15027</v>
      </c>
      <c r="P1406" s="4" t="s">
        <v>15632</v>
      </c>
      <c r="Q1406" s="4">
        <v>210</v>
      </c>
      <c r="R1406" s="4">
        <v>1</v>
      </c>
      <c r="S1406" s="4" t="s">
        <v>1707</v>
      </c>
      <c r="U1406" s="4">
        <v>7</v>
      </c>
      <c r="W1406" s="4" t="s">
        <v>4738</v>
      </c>
      <c r="X1406" s="4" t="s">
        <v>4739</v>
      </c>
      <c r="Y1406" s="45">
        <v>0</v>
      </c>
      <c r="AA1406" s="4">
        <v>1</v>
      </c>
      <c r="AB1406" s="4">
        <v>100</v>
      </c>
      <c r="AC1406" s="4">
        <v>1</v>
      </c>
      <c r="AD1406" s="4">
        <v>1</v>
      </c>
      <c r="AE1406" s="45" t="s">
        <v>16461</v>
      </c>
      <c r="AF1406" s="45" t="s">
        <v>16457</v>
      </c>
      <c r="AG1406" s="45" t="s">
        <v>16459</v>
      </c>
      <c r="AH1406" s="45" t="s">
        <v>16453</v>
      </c>
      <c r="AI1406" s="45" t="s">
        <v>16455</v>
      </c>
      <c r="AJ1406" s="63" t="s">
        <v>20422</v>
      </c>
      <c r="AK1406" s="63" t="s">
        <v>20421</v>
      </c>
      <c r="AL1406" s="45">
        <v>0</v>
      </c>
      <c r="AM1406" s="43">
        <f>IF(AND(L1406="WEAPON",OR(R1406=0,R1406=1,R1406=2)),[1]装备基础and强化!$V$7,IF(AND(L1406="LEFTRING",OR(R1406=0,R1406=1,R1406=2)),[1]装备基础and强化!$W$7,IF(AND(L1406="RIGHTRING",OR(R1406=0,R1406=1,R1406=2)),[1]装备基础and强化!$X$7,IF(AND(L1406="NECKLACE",OR(R1406=0,R1406=1,R1406=2)),[1]装备基础and强化!$Y$7,0))))</f>
        <v>0</v>
      </c>
      <c r="AN1406" s="43">
        <f>IF(AND(L1406="WEAPON",OR(R1406=3,R1406=4)),[1]装备基础and强化!$V$11,IF(AND(L1406="LEFTRING",OR(R1406=3,R1406=4)),[1]装备基础and强化!$W$11,IF(AND(L1406="RIGHTRING",OR(R1406=3,R1406=4)),[1]装备基础and强化!$X$11,IF(AND(L1406="NECKLACE",OR(R1406=3,R1406=4)),[1]装备基础and强化!$Y$11,0))))</f>
        <v>0</v>
      </c>
      <c r="AO1406" s="43">
        <f>IF(AND(L1406="BELT",T1406=1),[1]装备基础and强化!$AA$7,IF(AND(L1406="PANTS",T1406=1),[1]装备基础and强化!$AB$7,IF(AND(L1406="SHOES",T1406=1),[1]装备基础and强化!$AC$7,IF(AND(L1406="CLOTHES",T1406=1),[1]装备基础and强化!$AD$7,0))))</f>
        <v>0</v>
      </c>
      <c r="AP1406" s="43">
        <f>IF(AND(L1406="BELT",T1406=2),[1]装备基础and强化!$AF$7,IF(AND(L1406="PANTS",T1406=2),[1]装备基础and强化!$AG$7,IF(AND(L1406="SHOES",T1406=2),[1]装备基础and强化!$AH$7,IF(AND(L1406="CLOTHES",T1406=2),[1]装备基础and强化!$AI$7,0))))</f>
        <v>0</v>
      </c>
      <c r="AQ1406" s="43" t="e">
        <f>IF(L1406="HAT",[1]装备基础and强化!$AK$7,IF(L1406="JADE",[1]装备基础and强化!$AK$7,0))</f>
        <v>#REF!</v>
      </c>
      <c r="AR1406" s="43" t="e">
        <f t="shared" si="22"/>
        <v>#REF!</v>
      </c>
    </row>
    <row r="1407" spans="1:44" x14ac:dyDescent="0.15">
      <c r="A1407" s="43"/>
      <c r="B1407" s="5" t="s">
        <v>4758</v>
      </c>
      <c r="C1407" s="12">
        <v>21403</v>
      </c>
      <c r="D1407" s="5" t="s">
        <v>4735</v>
      </c>
      <c r="E1407" s="44" t="s">
        <v>23038</v>
      </c>
      <c r="F1407" s="4" t="s">
        <v>4759</v>
      </c>
      <c r="G1407" s="4" t="s">
        <v>4760</v>
      </c>
      <c r="H1407" s="44"/>
      <c r="I1407" s="4" t="s">
        <v>700</v>
      </c>
      <c r="J1407" s="6" t="s">
        <v>700</v>
      </c>
      <c r="K1407" s="45">
        <v>1</v>
      </c>
      <c r="L1407" s="4" t="s">
        <v>771</v>
      </c>
      <c r="M1407" s="104" t="s">
        <v>26326</v>
      </c>
      <c r="N1407" s="45">
        <v>2220800</v>
      </c>
      <c r="O1407" s="4" t="s">
        <v>15028</v>
      </c>
      <c r="P1407" s="4" t="s">
        <v>15632</v>
      </c>
      <c r="Q1407" s="4">
        <v>210</v>
      </c>
      <c r="R1407" s="4">
        <v>1</v>
      </c>
      <c r="S1407" s="4" t="s">
        <v>1707</v>
      </c>
      <c r="U1407" s="4">
        <v>8</v>
      </c>
      <c r="W1407" s="4" t="s">
        <v>4738</v>
      </c>
      <c r="X1407" s="4" t="s">
        <v>4739</v>
      </c>
      <c r="Y1407" s="45">
        <v>0</v>
      </c>
      <c r="AA1407" s="4">
        <v>1</v>
      </c>
      <c r="AB1407" s="4">
        <v>100</v>
      </c>
      <c r="AC1407" s="4">
        <v>1</v>
      </c>
      <c r="AD1407" s="4">
        <v>1</v>
      </c>
      <c r="AE1407" s="45" t="s">
        <v>16461</v>
      </c>
      <c r="AF1407" s="45" t="s">
        <v>16457</v>
      </c>
      <c r="AG1407" s="45" t="s">
        <v>16459</v>
      </c>
      <c r="AH1407" s="45" t="s">
        <v>16453</v>
      </c>
      <c r="AI1407" s="45" t="s">
        <v>16455</v>
      </c>
      <c r="AJ1407" s="63" t="s">
        <v>20422</v>
      </c>
      <c r="AK1407" s="63" t="s">
        <v>20421</v>
      </c>
      <c r="AL1407" s="4">
        <v>0</v>
      </c>
      <c r="AM1407" s="43">
        <f>IF(AND(L1407="WEAPON",OR(R1407=0,R1407=1,R1407=2)),[1]装备基础and强化!$V$7,IF(AND(L1407="LEFTRING",OR(R1407=0,R1407=1,R1407=2)),[1]装备基础and强化!$W$7,IF(AND(L1407="RIGHTRING",OR(R1407=0,R1407=1,R1407=2)),[1]装备基础and强化!$X$7,IF(AND(L1407="NECKLACE",OR(R1407=0,R1407=1,R1407=2)),[1]装备基础and强化!$Y$7,0))))</f>
        <v>0</v>
      </c>
      <c r="AN1407" s="43">
        <f>IF(AND(L1407="WEAPON",OR(R1407=3,R1407=4)),[1]装备基础and强化!$V$11,IF(AND(L1407="LEFTRING",OR(R1407=3,R1407=4)),[1]装备基础and强化!$W$11,IF(AND(L1407="RIGHTRING",OR(R1407=3,R1407=4)),[1]装备基础and强化!$X$11,IF(AND(L1407="NECKLACE",OR(R1407=3,R1407=4)),[1]装备基础and强化!$Y$11,0))))</f>
        <v>0</v>
      </c>
      <c r="AO1407" s="43">
        <f>IF(AND(L1407="BELT",T1407=1),[1]装备基础and强化!$AA$7,IF(AND(L1407="PANTS",T1407=1),[1]装备基础and强化!$AB$7,IF(AND(L1407="SHOES",T1407=1),[1]装备基础and强化!$AC$7,IF(AND(L1407="CLOTHES",T1407=1),[1]装备基础and强化!$AD$7,0))))</f>
        <v>0</v>
      </c>
      <c r="AP1407" s="43">
        <f>IF(AND(L1407="BELT",T1407=2),[1]装备基础and强化!$AF$7,IF(AND(L1407="PANTS",T1407=2),[1]装备基础and强化!$AG$7,IF(AND(L1407="SHOES",T1407=2),[1]装备基础and强化!$AH$7,IF(AND(L1407="CLOTHES",T1407=2),[1]装备基础and强化!$AI$7,0))))</f>
        <v>0</v>
      </c>
      <c r="AQ1407" s="43" t="e">
        <f>IF(L1407="HAT",[1]装备基础and强化!$AK$7,IF(L1407="JADE",[1]装备基础and强化!$AK$7,0))</f>
        <v>#REF!</v>
      </c>
      <c r="AR1407" s="43" t="e">
        <f t="shared" si="22"/>
        <v>#REF!</v>
      </c>
    </row>
    <row r="1408" spans="1:44" x14ac:dyDescent="0.15">
      <c r="A1408" s="43"/>
      <c r="B1408" s="5" t="s">
        <v>4761</v>
      </c>
      <c r="C1408" s="12">
        <v>21404</v>
      </c>
      <c r="D1408" s="5" t="s">
        <v>4762</v>
      </c>
      <c r="E1408" s="44" t="s">
        <v>23039</v>
      </c>
      <c r="F1408" s="4" t="s">
        <v>4763</v>
      </c>
      <c r="G1408" s="4" t="s">
        <v>4764</v>
      </c>
      <c r="H1408" s="44"/>
      <c r="I1408" s="4" t="s">
        <v>700</v>
      </c>
      <c r="J1408" s="6" t="s">
        <v>700</v>
      </c>
      <c r="K1408" s="45">
        <v>1</v>
      </c>
      <c r="L1408" s="4" t="s">
        <v>771</v>
      </c>
      <c r="M1408" s="104" t="s">
        <v>26327</v>
      </c>
      <c r="N1408" s="45">
        <v>2250100</v>
      </c>
      <c r="O1408" s="4" t="s">
        <v>15029</v>
      </c>
      <c r="P1408" s="4" t="s">
        <v>15632</v>
      </c>
      <c r="Q1408" s="4">
        <v>240</v>
      </c>
      <c r="R1408" s="4">
        <v>1</v>
      </c>
      <c r="S1408" s="4" t="s">
        <v>1738</v>
      </c>
      <c r="U1408" s="4">
        <v>1</v>
      </c>
      <c r="W1408" s="4" t="s">
        <v>4765</v>
      </c>
      <c r="X1408" s="4" t="s">
        <v>4766</v>
      </c>
      <c r="Y1408" s="45">
        <v>0</v>
      </c>
      <c r="AA1408" s="4">
        <v>1</v>
      </c>
      <c r="AB1408" s="4">
        <v>100</v>
      </c>
      <c r="AC1408" s="4">
        <v>1</v>
      </c>
      <c r="AD1408" s="4">
        <v>1</v>
      </c>
      <c r="AE1408" s="45" t="s">
        <v>16461</v>
      </c>
      <c r="AF1408" s="45" t="s">
        <v>16457</v>
      </c>
      <c r="AG1408" s="45" t="s">
        <v>16459</v>
      </c>
      <c r="AH1408" s="45" t="s">
        <v>16453</v>
      </c>
      <c r="AI1408" s="45" t="s">
        <v>16455</v>
      </c>
      <c r="AJ1408" s="63" t="s">
        <v>20422</v>
      </c>
      <c r="AK1408" s="63" t="s">
        <v>20421</v>
      </c>
      <c r="AL1408" s="45">
        <v>0</v>
      </c>
      <c r="AM1408" s="43">
        <f>IF(AND(L1408="WEAPON",OR(R1408=0,R1408=1,R1408=2)),[1]装备基础and强化!$V$7,IF(AND(L1408="LEFTRING",OR(R1408=0,R1408=1,R1408=2)),[1]装备基础and强化!$W$7,IF(AND(L1408="RIGHTRING",OR(R1408=0,R1408=1,R1408=2)),[1]装备基础and强化!$X$7,IF(AND(L1408="NECKLACE",OR(R1408=0,R1408=1,R1408=2)),[1]装备基础and强化!$Y$7,0))))</f>
        <v>0</v>
      </c>
      <c r="AN1408" s="43">
        <f>IF(AND(L1408="WEAPON",OR(R1408=3,R1408=4)),[1]装备基础and强化!$V$11,IF(AND(L1408="LEFTRING",OR(R1408=3,R1408=4)),[1]装备基础and强化!$W$11,IF(AND(L1408="RIGHTRING",OR(R1408=3,R1408=4)),[1]装备基础and强化!$X$11,IF(AND(L1408="NECKLACE",OR(R1408=3,R1408=4)),[1]装备基础and强化!$Y$11,0))))</f>
        <v>0</v>
      </c>
      <c r="AO1408" s="43">
        <f>IF(AND(L1408="BELT",T1408=1),[1]装备基础and强化!$AA$7,IF(AND(L1408="PANTS",T1408=1),[1]装备基础and强化!$AB$7,IF(AND(L1408="SHOES",T1408=1),[1]装备基础and强化!$AC$7,IF(AND(L1408="CLOTHES",T1408=1),[1]装备基础and强化!$AD$7,0))))</f>
        <v>0</v>
      </c>
      <c r="AP1408" s="43">
        <f>IF(AND(L1408="BELT",T1408=2),[1]装备基础and强化!$AF$7,IF(AND(L1408="PANTS",T1408=2),[1]装备基础and强化!$AG$7,IF(AND(L1408="SHOES",T1408=2),[1]装备基础and强化!$AH$7,IF(AND(L1408="CLOTHES",T1408=2),[1]装备基础and强化!$AI$7,0))))</f>
        <v>0</v>
      </c>
      <c r="AQ1408" s="43" t="e">
        <f>IF(L1408="HAT",[1]装备基础and强化!$AK$7,IF(L1408="JADE",[1]装备基础and强化!$AK$7,0))</f>
        <v>#REF!</v>
      </c>
      <c r="AR1408" s="43" t="e">
        <f t="shared" si="22"/>
        <v>#REF!</v>
      </c>
    </row>
    <row r="1409" spans="1:44" x14ac:dyDescent="0.15">
      <c r="A1409" s="43"/>
      <c r="B1409" s="5" t="s">
        <v>4767</v>
      </c>
      <c r="C1409" s="12">
        <v>21405</v>
      </c>
      <c r="D1409" s="5" t="s">
        <v>4762</v>
      </c>
      <c r="E1409" s="44" t="s">
        <v>23040</v>
      </c>
      <c r="F1409" s="4" t="s">
        <v>4768</v>
      </c>
      <c r="G1409" s="4" t="s">
        <v>4769</v>
      </c>
      <c r="H1409" s="44"/>
      <c r="I1409" s="4" t="s">
        <v>700</v>
      </c>
      <c r="J1409" s="6" t="s">
        <v>700</v>
      </c>
      <c r="K1409" s="45">
        <v>1</v>
      </c>
      <c r="L1409" s="4" t="s">
        <v>771</v>
      </c>
      <c r="M1409" s="104" t="s">
        <v>26328</v>
      </c>
      <c r="N1409" s="45">
        <v>2250200</v>
      </c>
      <c r="O1409" s="4" t="s">
        <v>15030</v>
      </c>
      <c r="P1409" s="4" t="s">
        <v>15632</v>
      </c>
      <c r="Q1409" s="4">
        <v>240</v>
      </c>
      <c r="R1409" s="4">
        <v>1</v>
      </c>
      <c r="S1409" s="4" t="s">
        <v>1738</v>
      </c>
      <c r="U1409" s="4">
        <v>2</v>
      </c>
      <c r="W1409" s="4" t="s">
        <v>4765</v>
      </c>
      <c r="X1409" s="4" t="s">
        <v>4766</v>
      </c>
      <c r="Y1409" s="45">
        <v>0</v>
      </c>
      <c r="AA1409" s="4">
        <v>1</v>
      </c>
      <c r="AB1409" s="4">
        <v>100</v>
      </c>
      <c r="AC1409" s="4">
        <v>1</v>
      </c>
      <c r="AD1409" s="4">
        <v>1</v>
      </c>
      <c r="AE1409" s="45" t="s">
        <v>16461</v>
      </c>
      <c r="AF1409" s="45" t="s">
        <v>16457</v>
      </c>
      <c r="AG1409" s="45" t="s">
        <v>16459</v>
      </c>
      <c r="AH1409" s="45" t="s">
        <v>16453</v>
      </c>
      <c r="AI1409" s="45" t="s">
        <v>16455</v>
      </c>
      <c r="AJ1409" s="63" t="s">
        <v>20422</v>
      </c>
      <c r="AK1409" s="63" t="s">
        <v>20421</v>
      </c>
      <c r="AL1409" s="4">
        <v>0</v>
      </c>
      <c r="AM1409" s="43">
        <f>IF(AND(L1409="WEAPON",OR(R1409=0,R1409=1,R1409=2)),[1]装备基础and强化!$V$7,IF(AND(L1409="LEFTRING",OR(R1409=0,R1409=1,R1409=2)),[1]装备基础and强化!$W$7,IF(AND(L1409="RIGHTRING",OR(R1409=0,R1409=1,R1409=2)),[1]装备基础and强化!$X$7,IF(AND(L1409="NECKLACE",OR(R1409=0,R1409=1,R1409=2)),[1]装备基础and强化!$Y$7,0))))</f>
        <v>0</v>
      </c>
      <c r="AN1409" s="43">
        <f>IF(AND(L1409="WEAPON",OR(R1409=3,R1409=4)),[1]装备基础and强化!$V$11,IF(AND(L1409="LEFTRING",OR(R1409=3,R1409=4)),[1]装备基础and强化!$W$11,IF(AND(L1409="RIGHTRING",OR(R1409=3,R1409=4)),[1]装备基础and强化!$X$11,IF(AND(L1409="NECKLACE",OR(R1409=3,R1409=4)),[1]装备基础and强化!$Y$11,0))))</f>
        <v>0</v>
      </c>
      <c r="AO1409" s="43">
        <f>IF(AND(L1409="BELT",T1409=1),[1]装备基础and强化!$AA$7,IF(AND(L1409="PANTS",T1409=1),[1]装备基础and强化!$AB$7,IF(AND(L1409="SHOES",T1409=1),[1]装备基础and强化!$AC$7,IF(AND(L1409="CLOTHES",T1409=1),[1]装备基础and强化!$AD$7,0))))</f>
        <v>0</v>
      </c>
      <c r="AP1409" s="43">
        <f>IF(AND(L1409="BELT",T1409=2),[1]装备基础and强化!$AF$7,IF(AND(L1409="PANTS",T1409=2),[1]装备基础and强化!$AG$7,IF(AND(L1409="SHOES",T1409=2),[1]装备基础and强化!$AH$7,IF(AND(L1409="CLOTHES",T1409=2),[1]装备基础and强化!$AI$7,0))))</f>
        <v>0</v>
      </c>
      <c r="AQ1409" s="43" t="e">
        <f>IF(L1409="HAT",[1]装备基础and强化!$AK$7,IF(L1409="JADE",[1]装备基础and强化!$AK$7,0))</f>
        <v>#REF!</v>
      </c>
      <c r="AR1409" s="43" t="e">
        <f t="shared" si="22"/>
        <v>#REF!</v>
      </c>
    </row>
    <row r="1410" spans="1:44" x14ac:dyDescent="0.15">
      <c r="A1410" s="43"/>
      <c r="B1410" s="5" t="s">
        <v>4770</v>
      </c>
      <c r="C1410" s="12">
        <v>21406</v>
      </c>
      <c r="D1410" s="5" t="s">
        <v>4762</v>
      </c>
      <c r="E1410" s="44" t="s">
        <v>23041</v>
      </c>
      <c r="F1410" s="4" t="s">
        <v>4771</v>
      </c>
      <c r="G1410" s="4" t="s">
        <v>4772</v>
      </c>
      <c r="H1410" s="44"/>
      <c r="I1410" s="4" t="s">
        <v>700</v>
      </c>
      <c r="J1410" s="6" t="s">
        <v>700</v>
      </c>
      <c r="K1410" s="45">
        <v>1</v>
      </c>
      <c r="L1410" s="4" t="s">
        <v>771</v>
      </c>
      <c r="M1410" s="104" t="s">
        <v>26329</v>
      </c>
      <c r="N1410" s="45">
        <v>2250300</v>
      </c>
      <c r="O1410" s="4" t="s">
        <v>15031</v>
      </c>
      <c r="P1410" s="4" t="s">
        <v>15632</v>
      </c>
      <c r="Q1410" s="4">
        <v>240</v>
      </c>
      <c r="R1410" s="4">
        <v>1</v>
      </c>
      <c r="S1410" s="4" t="s">
        <v>1738</v>
      </c>
      <c r="U1410" s="4">
        <v>3</v>
      </c>
      <c r="W1410" s="4" t="s">
        <v>4765</v>
      </c>
      <c r="X1410" s="4" t="s">
        <v>4766</v>
      </c>
      <c r="Y1410" s="45">
        <v>0</v>
      </c>
      <c r="AA1410" s="4">
        <v>1</v>
      </c>
      <c r="AB1410" s="4">
        <v>100</v>
      </c>
      <c r="AC1410" s="4">
        <v>1</v>
      </c>
      <c r="AD1410" s="4">
        <v>1</v>
      </c>
      <c r="AE1410" s="45" t="s">
        <v>16461</v>
      </c>
      <c r="AF1410" s="45" t="s">
        <v>16457</v>
      </c>
      <c r="AG1410" s="45" t="s">
        <v>16459</v>
      </c>
      <c r="AH1410" s="45" t="s">
        <v>16453</v>
      </c>
      <c r="AI1410" s="45" t="s">
        <v>16455</v>
      </c>
      <c r="AJ1410" s="63" t="s">
        <v>20422</v>
      </c>
      <c r="AK1410" s="63" t="s">
        <v>20421</v>
      </c>
      <c r="AL1410" s="45">
        <v>0</v>
      </c>
      <c r="AM1410" s="43">
        <f>IF(AND(L1410="WEAPON",OR(R1410=0,R1410=1,R1410=2)),[1]装备基础and强化!$V$7,IF(AND(L1410="LEFTRING",OR(R1410=0,R1410=1,R1410=2)),[1]装备基础and强化!$W$7,IF(AND(L1410="RIGHTRING",OR(R1410=0,R1410=1,R1410=2)),[1]装备基础and强化!$X$7,IF(AND(L1410="NECKLACE",OR(R1410=0,R1410=1,R1410=2)),[1]装备基础and强化!$Y$7,0))))</f>
        <v>0</v>
      </c>
      <c r="AN1410" s="43">
        <f>IF(AND(L1410="WEAPON",OR(R1410=3,R1410=4)),[1]装备基础and强化!$V$11,IF(AND(L1410="LEFTRING",OR(R1410=3,R1410=4)),[1]装备基础and强化!$W$11,IF(AND(L1410="RIGHTRING",OR(R1410=3,R1410=4)),[1]装备基础and强化!$X$11,IF(AND(L1410="NECKLACE",OR(R1410=3,R1410=4)),[1]装备基础and强化!$Y$11,0))))</f>
        <v>0</v>
      </c>
      <c r="AO1410" s="43">
        <f>IF(AND(L1410="BELT",T1410=1),[1]装备基础and强化!$AA$7,IF(AND(L1410="PANTS",T1410=1),[1]装备基础and强化!$AB$7,IF(AND(L1410="SHOES",T1410=1),[1]装备基础and强化!$AC$7,IF(AND(L1410="CLOTHES",T1410=1),[1]装备基础and强化!$AD$7,0))))</f>
        <v>0</v>
      </c>
      <c r="AP1410" s="43">
        <f>IF(AND(L1410="BELT",T1410=2),[1]装备基础and强化!$AF$7,IF(AND(L1410="PANTS",T1410=2),[1]装备基础and强化!$AG$7,IF(AND(L1410="SHOES",T1410=2),[1]装备基础and强化!$AH$7,IF(AND(L1410="CLOTHES",T1410=2),[1]装备基础and强化!$AI$7,0))))</f>
        <v>0</v>
      </c>
      <c r="AQ1410" s="43" t="e">
        <f>IF(L1410="HAT",[1]装备基础and强化!$AK$7,IF(L1410="JADE",[1]装备基础and强化!$AK$7,0))</f>
        <v>#REF!</v>
      </c>
      <c r="AR1410" s="43" t="e">
        <f t="shared" si="22"/>
        <v>#REF!</v>
      </c>
    </row>
    <row r="1411" spans="1:44" x14ac:dyDescent="0.15">
      <c r="A1411" s="43"/>
      <c r="B1411" s="5" t="s">
        <v>4773</v>
      </c>
      <c r="C1411" s="12">
        <v>21407</v>
      </c>
      <c r="D1411" s="5" t="s">
        <v>4762</v>
      </c>
      <c r="E1411" s="44" t="s">
        <v>23042</v>
      </c>
      <c r="F1411" s="4" t="s">
        <v>4774</v>
      </c>
      <c r="G1411" s="4" t="s">
        <v>4775</v>
      </c>
      <c r="H1411" s="44"/>
      <c r="I1411" s="4" t="s">
        <v>700</v>
      </c>
      <c r="J1411" s="6" t="s">
        <v>700</v>
      </c>
      <c r="K1411" s="45">
        <v>1</v>
      </c>
      <c r="L1411" s="4" t="s">
        <v>771</v>
      </c>
      <c r="M1411" s="104" t="s">
        <v>26330</v>
      </c>
      <c r="N1411" s="45">
        <v>2250400</v>
      </c>
      <c r="O1411" s="4" t="s">
        <v>4788</v>
      </c>
      <c r="P1411" s="4" t="s">
        <v>15632</v>
      </c>
      <c r="Q1411" s="4">
        <v>240</v>
      </c>
      <c r="R1411" s="4">
        <v>1</v>
      </c>
      <c r="S1411" s="4" t="s">
        <v>1738</v>
      </c>
      <c r="U1411" s="4">
        <v>4</v>
      </c>
      <c r="W1411" s="4" t="s">
        <v>4765</v>
      </c>
      <c r="X1411" s="4" t="s">
        <v>4766</v>
      </c>
      <c r="Y1411" s="45">
        <v>0</v>
      </c>
      <c r="AA1411" s="4">
        <v>1</v>
      </c>
      <c r="AB1411" s="4">
        <v>100</v>
      </c>
      <c r="AC1411" s="4">
        <v>1</v>
      </c>
      <c r="AD1411" s="4">
        <v>1</v>
      </c>
      <c r="AE1411" s="45" t="s">
        <v>16461</v>
      </c>
      <c r="AF1411" s="45" t="s">
        <v>16457</v>
      </c>
      <c r="AG1411" s="45" t="s">
        <v>16459</v>
      </c>
      <c r="AH1411" s="45" t="s">
        <v>16453</v>
      </c>
      <c r="AI1411" s="45" t="s">
        <v>16455</v>
      </c>
      <c r="AJ1411" s="63" t="s">
        <v>20422</v>
      </c>
      <c r="AK1411" s="63" t="s">
        <v>20421</v>
      </c>
      <c r="AL1411" s="4">
        <v>0</v>
      </c>
      <c r="AM1411" s="43">
        <f>IF(AND(L1411="WEAPON",OR(R1411=0,R1411=1,R1411=2)),[1]装备基础and强化!$V$7,IF(AND(L1411="LEFTRING",OR(R1411=0,R1411=1,R1411=2)),[1]装备基础and强化!$W$7,IF(AND(L1411="RIGHTRING",OR(R1411=0,R1411=1,R1411=2)),[1]装备基础and强化!$X$7,IF(AND(L1411="NECKLACE",OR(R1411=0,R1411=1,R1411=2)),[1]装备基础and强化!$Y$7,0))))</f>
        <v>0</v>
      </c>
      <c r="AN1411" s="43">
        <f>IF(AND(L1411="WEAPON",OR(R1411=3,R1411=4)),[1]装备基础and强化!$V$11,IF(AND(L1411="LEFTRING",OR(R1411=3,R1411=4)),[1]装备基础and强化!$W$11,IF(AND(L1411="RIGHTRING",OR(R1411=3,R1411=4)),[1]装备基础and强化!$X$11,IF(AND(L1411="NECKLACE",OR(R1411=3,R1411=4)),[1]装备基础and强化!$Y$11,0))))</f>
        <v>0</v>
      </c>
      <c r="AO1411" s="43">
        <f>IF(AND(L1411="BELT",T1411=1),[1]装备基础and强化!$AA$7,IF(AND(L1411="PANTS",T1411=1),[1]装备基础and强化!$AB$7,IF(AND(L1411="SHOES",T1411=1),[1]装备基础and强化!$AC$7,IF(AND(L1411="CLOTHES",T1411=1),[1]装备基础and强化!$AD$7,0))))</f>
        <v>0</v>
      </c>
      <c r="AP1411" s="43">
        <f>IF(AND(L1411="BELT",T1411=2),[1]装备基础and强化!$AF$7,IF(AND(L1411="PANTS",T1411=2),[1]装备基础and强化!$AG$7,IF(AND(L1411="SHOES",T1411=2),[1]装备基础and强化!$AH$7,IF(AND(L1411="CLOTHES",T1411=2),[1]装备基础and强化!$AI$7,0))))</f>
        <v>0</v>
      </c>
      <c r="AQ1411" s="43" t="e">
        <f>IF(L1411="HAT",[1]装备基础and强化!$AK$7,IF(L1411="JADE",[1]装备基础and强化!$AK$7,0))</f>
        <v>#REF!</v>
      </c>
      <c r="AR1411" s="43" t="e">
        <f t="shared" si="22"/>
        <v>#REF!</v>
      </c>
    </row>
    <row r="1412" spans="1:44" x14ac:dyDescent="0.15">
      <c r="A1412" s="43"/>
      <c r="B1412" s="5" t="s">
        <v>4776</v>
      </c>
      <c r="C1412" s="12">
        <v>21408</v>
      </c>
      <c r="D1412" s="5" t="s">
        <v>4762</v>
      </c>
      <c r="E1412" s="44" t="s">
        <v>23043</v>
      </c>
      <c r="F1412" s="4" t="s">
        <v>4777</v>
      </c>
      <c r="G1412" s="4" t="s">
        <v>4778</v>
      </c>
      <c r="H1412" s="44"/>
      <c r="I1412" s="4" t="s">
        <v>700</v>
      </c>
      <c r="J1412" s="6" t="s">
        <v>700</v>
      </c>
      <c r="K1412" s="45">
        <v>1</v>
      </c>
      <c r="L1412" s="4" t="s">
        <v>771</v>
      </c>
      <c r="M1412" s="104" t="s">
        <v>26331</v>
      </c>
      <c r="N1412" s="45">
        <v>2250500</v>
      </c>
      <c r="O1412" s="4" t="s">
        <v>15032</v>
      </c>
      <c r="P1412" s="4" t="s">
        <v>15632</v>
      </c>
      <c r="Q1412" s="4">
        <v>240</v>
      </c>
      <c r="R1412" s="4">
        <v>1</v>
      </c>
      <c r="S1412" s="4" t="s">
        <v>1738</v>
      </c>
      <c r="U1412" s="4">
        <v>5</v>
      </c>
      <c r="W1412" s="4" t="s">
        <v>4765</v>
      </c>
      <c r="X1412" s="4" t="s">
        <v>4766</v>
      </c>
      <c r="Y1412" s="45">
        <v>0</v>
      </c>
      <c r="AA1412" s="4">
        <v>1</v>
      </c>
      <c r="AB1412" s="4">
        <v>100</v>
      </c>
      <c r="AC1412" s="4">
        <v>1</v>
      </c>
      <c r="AD1412" s="4">
        <v>1</v>
      </c>
      <c r="AE1412" s="45" t="s">
        <v>16461</v>
      </c>
      <c r="AF1412" s="45" t="s">
        <v>16457</v>
      </c>
      <c r="AG1412" s="45" t="s">
        <v>16459</v>
      </c>
      <c r="AH1412" s="45" t="s">
        <v>16453</v>
      </c>
      <c r="AI1412" s="45" t="s">
        <v>16455</v>
      </c>
      <c r="AJ1412" s="63" t="s">
        <v>20422</v>
      </c>
      <c r="AK1412" s="63" t="s">
        <v>20421</v>
      </c>
      <c r="AL1412" s="45">
        <v>0</v>
      </c>
      <c r="AM1412" s="43">
        <f>IF(AND(L1412="WEAPON",OR(R1412=0,R1412=1,R1412=2)),[1]装备基础and强化!$V$7,IF(AND(L1412="LEFTRING",OR(R1412=0,R1412=1,R1412=2)),[1]装备基础and强化!$W$7,IF(AND(L1412="RIGHTRING",OR(R1412=0,R1412=1,R1412=2)),[1]装备基础and强化!$X$7,IF(AND(L1412="NECKLACE",OR(R1412=0,R1412=1,R1412=2)),[1]装备基础and强化!$Y$7,0))))</f>
        <v>0</v>
      </c>
      <c r="AN1412" s="43">
        <f>IF(AND(L1412="WEAPON",OR(R1412=3,R1412=4)),[1]装备基础and强化!$V$11,IF(AND(L1412="LEFTRING",OR(R1412=3,R1412=4)),[1]装备基础and强化!$W$11,IF(AND(L1412="RIGHTRING",OR(R1412=3,R1412=4)),[1]装备基础and强化!$X$11,IF(AND(L1412="NECKLACE",OR(R1412=3,R1412=4)),[1]装备基础and强化!$Y$11,0))))</f>
        <v>0</v>
      </c>
      <c r="AO1412" s="43">
        <f>IF(AND(L1412="BELT",T1412=1),[1]装备基础and强化!$AA$7,IF(AND(L1412="PANTS",T1412=1),[1]装备基础and强化!$AB$7,IF(AND(L1412="SHOES",T1412=1),[1]装备基础and强化!$AC$7,IF(AND(L1412="CLOTHES",T1412=1),[1]装备基础and强化!$AD$7,0))))</f>
        <v>0</v>
      </c>
      <c r="AP1412" s="43">
        <f>IF(AND(L1412="BELT",T1412=2),[1]装备基础and强化!$AF$7,IF(AND(L1412="PANTS",T1412=2),[1]装备基础and强化!$AG$7,IF(AND(L1412="SHOES",T1412=2),[1]装备基础and强化!$AH$7,IF(AND(L1412="CLOTHES",T1412=2),[1]装备基础and强化!$AI$7,0))))</f>
        <v>0</v>
      </c>
      <c r="AQ1412" s="43" t="e">
        <f>IF(L1412="HAT",[1]装备基础and强化!$AK$7,IF(L1412="JADE",[1]装备基础and强化!$AK$7,0))</f>
        <v>#REF!</v>
      </c>
      <c r="AR1412" s="43" t="e">
        <f t="shared" si="22"/>
        <v>#REF!</v>
      </c>
    </row>
    <row r="1413" spans="1:44" x14ac:dyDescent="0.15">
      <c r="A1413" s="43"/>
      <c r="B1413" s="5" t="s">
        <v>4779</v>
      </c>
      <c r="C1413" s="12">
        <v>21409</v>
      </c>
      <c r="D1413" s="5" t="s">
        <v>4762</v>
      </c>
      <c r="E1413" s="44" t="s">
        <v>23044</v>
      </c>
      <c r="F1413" s="4" t="s">
        <v>4780</v>
      </c>
      <c r="G1413" s="4" t="s">
        <v>4781</v>
      </c>
      <c r="H1413" s="44"/>
      <c r="I1413" s="4" t="s">
        <v>700</v>
      </c>
      <c r="J1413" s="6" t="s">
        <v>700</v>
      </c>
      <c r="K1413" s="45">
        <v>1</v>
      </c>
      <c r="L1413" s="4" t="s">
        <v>771</v>
      </c>
      <c r="M1413" s="104" t="s">
        <v>26332</v>
      </c>
      <c r="N1413" s="45">
        <v>2250600</v>
      </c>
      <c r="O1413" s="4" t="s">
        <v>15033</v>
      </c>
      <c r="P1413" s="4" t="s">
        <v>15632</v>
      </c>
      <c r="Q1413" s="4">
        <v>240</v>
      </c>
      <c r="R1413" s="4">
        <v>1</v>
      </c>
      <c r="S1413" s="4" t="s">
        <v>1738</v>
      </c>
      <c r="U1413" s="4">
        <v>6</v>
      </c>
      <c r="W1413" s="4" t="s">
        <v>4765</v>
      </c>
      <c r="X1413" s="4" t="s">
        <v>4766</v>
      </c>
      <c r="Y1413" s="45">
        <v>0</v>
      </c>
      <c r="AA1413" s="4">
        <v>1</v>
      </c>
      <c r="AB1413" s="4">
        <v>100</v>
      </c>
      <c r="AC1413" s="4">
        <v>1</v>
      </c>
      <c r="AD1413" s="4">
        <v>1</v>
      </c>
      <c r="AE1413" s="45" t="s">
        <v>16461</v>
      </c>
      <c r="AF1413" s="45" t="s">
        <v>16457</v>
      </c>
      <c r="AG1413" s="45" t="s">
        <v>16459</v>
      </c>
      <c r="AH1413" s="45" t="s">
        <v>16453</v>
      </c>
      <c r="AI1413" s="45" t="s">
        <v>16455</v>
      </c>
      <c r="AJ1413" s="63" t="s">
        <v>20422</v>
      </c>
      <c r="AK1413" s="63" t="s">
        <v>20421</v>
      </c>
      <c r="AL1413" s="4">
        <v>0</v>
      </c>
      <c r="AM1413" s="43">
        <f>IF(AND(L1413="WEAPON",OR(R1413=0,R1413=1,R1413=2)),[1]装备基础and强化!$V$7,IF(AND(L1413="LEFTRING",OR(R1413=0,R1413=1,R1413=2)),[1]装备基础and强化!$W$7,IF(AND(L1413="RIGHTRING",OR(R1413=0,R1413=1,R1413=2)),[1]装备基础and强化!$X$7,IF(AND(L1413="NECKLACE",OR(R1413=0,R1413=1,R1413=2)),[1]装备基础and强化!$Y$7,0))))</f>
        <v>0</v>
      </c>
      <c r="AN1413" s="43">
        <f>IF(AND(L1413="WEAPON",OR(R1413=3,R1413=4)),[1]装备基础and强化!$V$11,IF(AND(L1413="LEFTRING",OR(R1413=3,R1413=4)),[1]装备基础and强化!$W$11,IF(AND(L1413="RIGHTRING",OR(R1413=3,R1413=4)),[1]装备基础and强化!$X$11,IF(AND(L1413="NECKLACE",OR(R1413=3,R1413=4)),[1]装备基础and强化!$Y$11,0))))</f>
        <v>0</v>
      </c>
      <c r="AO1413" s="43">
        <f>IF(AND(L1413="BELT",T1413=1),[1]装备基础and强化!$AA$7,IF(AND(L1413="PANTS",T1413=1),[1]装备基础and强化!$AB$7,IF(AND(L1413="SHOES",T1413=1),[1]装备基础and强化!$AC$7,IF(AND(L1413="CLOTHES",T1413=1),[1]装备基础and强化!$AD$7,0))))</f>
        <v>0</v>
      </c>
      <c r="AP1413" s="43">
        <f>IF(AND(L1413="BELT",T1413=2),[1]装备基础and强化!$AF$7,IF(AND(L1413="PANTS",T1413=2),[1]装备基础and强化!$AG$7,IF(AND(L1413="SHOES",T1413=2),[1]装备基础and强化!$AH$7,IF(AND(L1413="CLOTHES",T1413=2),[1]装备基础and强化!$AI$7,0))))</f>
        <v>0</v>
      </c>
      <c r="AQ1413" s="43" t="e">
        <f>IF(L1413="HAT",[1]装备基础and强化!$AK$7,IF(L1413="JADE",[1]装备基础and强化!$AK$7,0))</f>
        <v>#REF!</v>
      </c>
      <c r="AR1413" s="43" t="e">
        <f t="shared" si="22"/>
        <v>#REF!</v>
      </c>
    </row>
    <row r="1414" spans="1:44" x14ac:dyDescent="0.15">
      <c r="A1414" s="43"/>
      <c r="B1414" s="5" t="s">
        <v>4782</v>
      </c>
      <c r="C1414" s="12">
        <v>21410</v>
      </c>
      <c r="D1414" s="5" t="s">
        <v>4762</v>
      </c>
      <c r="E1414" s="44" t="s">
        <v>23045</v>
      </c>
      <c r="F1414" s="4" t="s">
        <v>4783</v>
      </c>
      <c r="G1414" s="4" t="s">
        <v>4784</v>
      </c>
      <c r="H1414" s="44"/>
      <c r="I1414" s="4" t="s">
        <v>700</v>
      </c>
      <c r="J1414" s="6" t="s">
        <v>700</v>
      </c>
      <c r="K1414" s="45">
        <v>1</v>
      </c>
      <c r="L1414" s="4" t="s">
        <v>771</v>
      </c>
      <c r="M1414" s="104" t="s">
        <v>26333</v>
      </c>
      <c r="N1414" s="45">
        <v>2250700</v>
      </c>
      <c r="O1414" s="4" t="s">
        <v>15034</v>
      </c>
      <c r="P1414" s="4" t="s">
        <v>15632</v>
      </c>
      <c r="Q1414" s="4">
        <v>240</v>
      </c>
      <c r="R1414" s="4">
        <v>1</v>
      </c>
      <c r="S1414" s="4" t="s">
        <v>1738</v>
      </c>
      <c r="U1414" s="4">
        <v>7</v>
      </c>
      <c r="W1414" s="4" t="s">
        <v>4765</v>
      </c>
      <c r="X1414" s="4" t="s">
        <v>4766</v>
      </c>
      <c r="Y1414" s="45">
        <v>0</v>
      </c>
      <c r="AA1414" s="4">
        <v>1</v>
      </c>
      <c r="AB1414" s="4">
        <v>100</v>
      </c>
      <c r="AC1414" s="4">
        <v>1</v>
      </c>
      <c r="AD1414" s="4">
        <v>1</v>
      </c>
      <c r="AE1414" s="45" t="s">
        <v>16461</v>
      </c>
      <c r="AF1414" s="45" t="s">
        <v>16457</v>
      </c>
      <c r="AG1414" s="45" t="s">
        <v>16459</v>
      </c>
      <c r="AH1414" s="45" t="s">
        <v>16453</v>
      </c>
      <c r="AI1414" s="45" t="s">
        <v>16455</v>
      </c>
      <c r="AJ1414" s="63" t="s">
        <v>20422</v>
      </c>
      <c r="AK1414" s="63" t="s">
        <v>20421</v>
      </c>
      <c r="AL1414" s="45">
        <v>0</v>
      </c>
      <c r="AM1414" s="43">
        <f>IF(AND(L1414="WEAPON",OR(R1414=0,R1414=1,R1414=2)),[1]装备基础and强化!$V$7,IF(AND(L1414="LEFTRING",OR(R1414=0,R1414=1,R1414=2)),[1]装备基础and强化!$W$7,IF(AND(L1414="RIGHTRING",OR(R1414=0,R1414=1,R1414=2)),[1]装备基础and强化!$X$7,IF(AND(L1414="NECKLACE",OR(R1414=0,R1414=1,R1414=2)),[1]装备基础and强化!$Y$7,0))))</f>
        <v>0</v>
      </c>
      <c r="AN1414" s="43">
        <f>IF(AND(L1414="WEAPON",OR(R1414=3,R1414=4)),[1]装备基础and强化!$V$11,IF(AND(L1414="LEFTRING",OR(R1414=3,R1414=4)),[1]装备基础and强化!$W$11,IF(AND(L1414="RIGHTRING",OR(R1414=3,R1414=4)),[1]装备基础and强化!$X$11,IF(AND(L1414="NECKLACE",OR(R1414=3,R1414=4)),[1]装备基础and强化!$Y$11,0))))</f>
        <v>0</v>
      </c>
      <c r="AO1414" s="43">
        <f>IF(AND(L1414="BELT",T1414=1),[1]装备基础and强化!$AA$7,IF(AND(L1414="PANTS",T1414=1),[1]装备基础and强化!$AB$7,IF(AND(L1414="SHOES",T1414=1),[1]装备基础and强化!$AC$7,IF(AND(L1414="CLOTHES",T1414=1),[1]装备基础and强化!$AD$7,0))))</f>
        <v>0</v>
      </c>
      <c r="AP1414" s="43">
        <f>IF(AND(L1414="BELT",T1414=2),[1]装备基础and强化!$AF$7,IF(AND(L1414="PANTS",T1414=2),[1]装备基础and强化!$AG$7,IF(AND(L1414="SHOES",T1414=2),[1]装备基础and强化!$AH$7,IF(AND(L1414="CLOTHES",T1414=2),[1]装备基础and强化!$AI$7,0))))</f>
        <v>0</v>
      </c>
      <c r="AQ1414" s="43" t="e">
        <f>IF(L1414="HAT",[1]装备基础and强化!$AK$7,IF(L1414="JADE",[1]装备基础and强化!$AK$7,0))</f>
        <v>#REF!</v>
      </c>
      <c r="AR1414" s="43" t="e">
        <f t="shared" si="22"/>
        <v>#REF!</v>
      </c>
    </row>
    <row r="1415" spans="1:44" x14ac:dyDescent="0.15">
      <c r="A1415" s="43"/>
      <c r="B1415" s="5" t="s">
        <v>4785</v>
      </c>
      <c r="C1415" s="12">
        <v>21411</v>
      </c>
      <c r="D1415" s="5" t="s">
        <v>4762</v>
      </c>
      <c r="E1415" s="44" t="s">
        <v>23046</v>
      </c>
      <c r="F1415" s="4" t="s">
        <v>4786</v>
      </c>
      <c r="G1415" s="4" t="s">
        <v>4787</v>
      </c>
      <c r="H1415" s="44"/>
      <c r="I1415" s="4" t="s">
        <v>700</v>
      </c>
      <c r="J1415" s="6" t="s">
        <v>700</v>
      </c>
      <c r="K1415" s="45">
        <v>1</v>
      </c>
      <c r="L1415" s="4" t="s">
        <v>771</v>
      </c>
      <c r="M1415" s="104" t="s">
        <v>26334</v>
      </c>
      <c r="N1415" s="45">
        <v>2250800</v>
      </c>
      <c r="O1415" s="4" t="s">
        <v>15035</v>
      </c>
      <c r="P1415" s="4" t="s">
        <v>15632</v>
      </c>
      <c r="Q1415" s="4">
        <v>240</v>
      </c>
      <c r="R1415" s="4">
        <v>1</v>
      </c>
      <c r="S1415" s="4" t="s">
        <v>1738</v>
      </c>
      <c r="U1415" s="4">
        <v>8</v>
      </c>
      <c r="W1415" s="4" t="s">
        <v>4765</v>
      </c>
      <c r="X1415" s="4" t="s">
        <v>4766</v>
      </c>
      <c r="Y1415" s="45">
        <v>0</v>
      </c>
      <c r="AA1415" s="4">
        <v>1</v>
      </c>
      <c r="AB1415" s="4">
        <v>100</v>
      </c>
      <c r="AC1415" s="4">
        <v>1</v>
      </c>
      <c r="AD1415" s="4">
        <v>1</v>
      </c>
      <c r="AE1415" s="45" t="s">
        <v>16461</v>
      </c>
      <c r="AF1415" s="45" t="s">
        <v>16457</v>
      </c>
      <c r="AG1415" s="45" t="s">
        <v>16459</v>
      </c>
      <c r="AH1415" s="45" t="s">
        <v>16453</v>
      </c>
      <c r="AI1415" s="45" t="s">
        <v>16455</v>
      </c>
      <c r="AJ1415" s="63" t="s">
        <v>20422</v>
      </c>
      <c r="AK1415" s="63" t="s">
        <v>20421</v>
      </c>
      <c r="AL1415" s="4">
        <v>0</v>
      </c>
      <c r="AM1415" s="43">
        <f>IF(AND(L1415="WEAPON",OR(R1415=0,R1415=1,R1415=2)),[1]装备基础and强化!$V$7,IF(AND(L1415="LEFTRING",OR(R1415=0,R1415=1,R1415=2)),[1]装备基础and强化!$W$7,IF(AND(L1415="RIGHTRING",OR(R1415=0,R1415=1,R1415=2)),[1]装备基础and强化!$X$7,IF(AND(L1415="NECKLACE",OR(R1415=0,R1415=1,R1415=2)),[1]装备基础and强化!$Y$7,0))))</f>
        <v>0</v>
      </c>
      <c r="AN1415" s="43">
        <f>IF(AND(L1415="WEAPON",OR(R1415=3,R1415=4)),[1]装备基础and强化!$V$11,IF(AND(L1415="LEFTRING",OR(R1415=3,R1415=4)),[1]装备基础and强化!$W$11,IF(AND(L1415="RIGHTRING",OR(R1415=3,R1415=4)),[1]装备基础and强化!$X$11,IF(AND(L1415="NECKLACE",OR(R1415=3,R1415=4)),[1]装备基础and强化!$Y$11,0))))</f>
        <v>0</v>
      </c>
      <c r="AO1415" s="43">
        <f>IF(AND(L1415="BELT",T1415=1),[1]装备基础and强化!$AA$7,IF(AND(L1415="PANTS",T1415=1),[1]装备基础and强化!$AB$7,IF(AND(L1415="SHOES",T1415=1),[1]装备基础and强化!$AC$7,IF(AND(L1415="CLOTHES",T1415=1),[1]装备基础and强化!$AD$7,0))))</f>
        <v>0</v>
      </c>
      <c r="AP1415" s="43">
        <f>IF(AND(L1415="BELT",T1415=2),[1]装备基础and强化!$AF$7,IF(AND(L1415="PANTS",T1415=2),[1]装备基础and强化!$AG$7,IF(AND(L1415="SHOES",T1415=2),[1]装备基础and强化!$AH$7,IF(AND(L1415="CLOTHES",T1415=2),[1]装备基础and强化!$AI$7,0))))</f>
        <v>0</v>
      </c>
      <c r="AQ1415" s="43" t="e">
        <f>IF(L1415="HAT",[1]装备基础and强化!$AK$7,IF(L1415="JADE",[1]装备基础and强化!$AK$7,0))</f>
        <v>#REF!</v>
      </c>
      <c r="AR1415" s="43" t="e">
        <f t="shared" si="22"/>
        <v>#REF!</v>
      </c>
    </row>
    <row r="1416" spans="1:44" x14ac:dyDescent="0.15">
      <c r="A1416" s="43"/>
      <c r="B1416" s="5" t="s">
        <v>4790</v>
      </c>
      <c r="C1416" s="12">
        <v>21412</v>
      </c>
      <c r="D1416" s="5" t="s">
        <v>4791</v>
      </c>
      <c r="E1416" s="44" t="s">
        <v>23047</v>
      </c>
      <c r="F1416" s="4" t="s">
        <v>4792</v>
      </c>
      <c r="G1416" s="4" t="s">
        <v>4793</v>
      </c>
      <c r="H1416" s="44"/>
      <c r="I1416" s="4" t="s">
        <v>700</v>
      </c>
      <c r="J1416" s="6" t="s">
        <v>700</v>
      </c>
      <c r="K1416" s="45">
        <v>1</v>
      </c>
      <c r="L1416" s="4" t="s">
        <v>707</v>
      </c>
      <c r="M1416" s="104" t="s">
        <v>17334</v>
      </c>
      <c r="N1416" s="45">
        <v>220100</v>
      </c>
      <c r="O1416" s="4" t="s">
        <v>2250</v>
      </c>
      <c r="P1416" s="44" t="s">
        <v>1781</v>
      </c>
      <c r="Q1416" s="4">
        <v>30</v>
      </c>
      <c r="R1416" s="4">
        <v>2</v>
      </c>
      <c r="S1416" s="4" t="s">
        <v>4794</v>
      </c>
      <c r="U1416" s="4">
        <v>1</v>
      </c>
      <c r="W1416" s="4" t="s">
        <v>4795</v>
      </c>
      <c r="X1416" s="4" t="s">
        <v>4796</v>
      </c>
      <c r="Y1416" s="45">
        <v>0</v>
      </c>
      <c r="Z1416" s="4" t="s">
        <v>4797</v>
      </c>
      <c r="AA1416" s="4">
        <v>1</v>
      </c>
      <c r="AB1416" s="4">
        <v>100</v>
      </c>
      <c r="AC1416" s="4">
        <v>1</v>
      </c>
      <c r="AD1416" s="4">
        <v>1</v>
      </c>
      <c r="AE1416" s="45" t="s">
        <v>16461</v>
      </c>
      <c r="AF1416" s="45" t="s">
        <v>16457</v>
      </c>
      <c r="AG1416" s="45" t="s">
        <v>16459</v>
      </c>
      <c r="AH1416" s="45" t="s">
        <v>16453</v>
      </c>
      <c r="AI1416" s="45" t="s">
        <v>16455</v>
      </c>
      <c r="AJ1416" s="63" t="s">
        <v>20421</v>
      </c>
      <c r="AK1416" s="63" t="s">
        <v>20421</v>
      </c>
      <c r="AL1416" s="45">
        <v>0</v>
      </c>
      <c r="AM1416" s="43" t="e">
        <f>IF(AND(L1416="WEAPON",OR(R1416=0,R1416=1,R1416=2)),[1]装备基础and强化!$V$7,IF(AND(L1416="LEFTRING",OR(R1416=0,R1416=1,R1416=2)),[1]装备基础and强化!$W$7,IF(AND(L1416="RIGHTRING",OR(R1416=0,R1416=1,R1416=2)),[1]装备基础and强化!$X$7,IF(AND(L1416="NECKLACE",OR(R1416=0,R1416=1,R1416=2)),[1]装备基础and强化!$Y$7,0))))</f>
        <v>#REF!</v>
      </c>
      <c r="AN1416" s="43">
        <f>IF(AND(L1416="WEAPON",OR(R1416=3,R1416=4)),[1]装备基础and强化!$V$11,IF(AND(L1416="LEFTRING",OR(R1416=3,R1416=4)),[1]装备基础and强化!$W$11,IF(AND(L1416="RIGHTRING",OR(R1416=3,R1416=4)),[1]装备基础and强化!$X$11,IF(AND(L1416="NECKLACE",OR(R1416=3,R1416=4)),[1]装备基础and强化!$Y$11,0))))</f>
        <v>0</v>
      </c>
      <c r="AO1416" s="43">
        <f>IF(AND(L1416="BELT",T1416=1),[1]装备基础and强化!$AA$7,IF(AND(L1416="PANTS",T1416=1),[1]装备基础and强化!$AB$7,IF(AND(L1416="SHOES",T1416=1),[1]装备基础and强化!$AC$7,IF(AND(L1416="CLOTHES",T1416=1),[1]装备基础and强化!$AD$7,0))))</f>
        <v>0</v>
      </c>
      <c r="AP1416" s="43">
        <f>IF(AND(L1416="BELT",T1416=2),[1]装备基础and强化!$AF$7,IF(AND(L1416="PANTS",T1416=2),[1]装备基础and强化!$AG$7,IF(AND(L1416="SHOES",T1416=2),[1]装备基础and强化!$AH$7,IF(AND(L1416="CLOTHES",T1416=2),[1]装备基础and强化!$AI$7,0))))</f>
        <v>0</v>
      </c>
      <c r="AQ1416" s="43">
        <f>IF(L1416="HAT",[1]装备基础and强化!$AK$7,IF(L1416="JADE",[1]装备基础and强化!$AK$7,0))</f>
        <v>0</v>
      </c>
      <c r="AR1416" s="43" t="e">
        <f t="shared" si="22"/>
        <v>#REF!</v>
      </c>
    </row>
    <row r="1417" spans="1:44" x14ac:dyDescent="0.15">
      <c r="A1417" s="43"/>
      <c r="B1417" s="5" t="s">
        <v>4798</v>
      </c>
      <c r="C1417" s="12">
        <v>21413</v>
      </c>
      <c r="D1417" s="5" t="s">
        <v>4791</v>
      </c>
      <c r="E1417" s="44" t="s">
        <v>23048</v>
      </c>
      <c r="F1417" s="4" t="s">
        <v>4799</v>
      </c>
      <c r="G1417" s="4" t="s">
        <v>4800</v>
      </c>
      <c r="H1417" s="44"/>
      <c r="I1417" s="4" t="s">
        <v>700</v>
      </c>
      <c r="J1417" s="6" t="s">
        <v>700</v>
      </c>
      <c r="K1417" s="45">
        <v>1</v>
      </c>
      <c r="L1417" s="4" t="s">
        <v>707</v>
      </c>
      <c r="M1417" s="104" t="s">
        <v>17335</v>
      </c>
      <c r="N1417" s="45">
        <v>220200</v>
      </c>
      <c r="O1417" s="4" t="s">
        <v>5530</v>
      </c>
      <c r="P1417" s="44" t="s">
        <v>1781</v>
      </c>
      <c r="Q1417" s="4">
        <v>30</v>
      </c>
      <c r="R1417" s="4">
        <v>2</v>
      </c>
      <c r="S1417" s="4" t="s">
        <v>4794</v>
      </c>
      <c r="U1417" s="4">
        <v>2</v>
      </c>
      <c r="W1417" s="4" t="s">
        <v>4795</v>
      </c>
      <c r="X1417" s="4" t="s">
        <v>4796</v>
      </c>
      <c r="Y1417" s="45">
        <v>0</v>
      </c>
      <c r="Z1417" s="4" t="s">
        <v>4797</v>
      </c>
      <c r="AA1417" s="4">
        <v>1</v>
      </c>
      <c r="AB1417" s="4">
        <v>100</v>
      </c>
      <c r="AC1417" s="4">
        <v>1</v>
      </c>
      <c r="AD1417" s="4">
        <v>1</v>
      </c>
      <c r="AE1417" s="45" t="s">
        <v>16461</v>
      </c>
      <c r="AF1417" s="45" t="s">
        <v>16457</v>
      </c>
      <c r="AG1417" s="45" t="s">
        <v>16459</v>
      </c>
      <c r="AH1417" s="45" t="s">
        <v>16453</v>
      </c>
      <c r="AI1417" s="45" t="s">
        <v>16455</v>
      </c>
      <c r="AJ1417" s="63" t="s">
        <v>20421</v>
      </c>
      <c r="AK1417" s="63" t="s">
        <v>20421</v>
      </c>
      <c r="AL1417" s="4">
        <v>0</v>
      </c>
      <c r="AM1417" s="43" t="e">
        <f>IF(AND(L1417="WEAPON",OR(R1417=0,R1417=1,R1417=2)),[1]装备基础and强化!$V$7,IF(AND(L1417="LEFTRING",OR(R1417=0,R1417=1,R1417=2)),[1]装备基础and强化!$W$7,IF(AND(L1417="RIGHTRING",OR(R1417=0,R1417=1,R1417=2)),[1]装备基础and强化!$X$7,IF(AND(L1417="NECKLACE",OR(R1417=0,R1417=1,R1417=2)),[1]装备基础and强化!$Y$7,0))))</f>
        <v>#REF!</v>
      </c>
      <c r="AN1417" s="43">
        <f>IF(AND(L1417="WEAPON",OR(R1417=3,R1417=4)),[1]装备基础and强化!$V$11,IF(AND(L1417="LEFTRING",OR(R1417=3,R1417=4)),[1]装备基础and强化!$W$11,IF(AND(L1417="RIGHTRING",OR(R1417=3,R1417=4)),[1]装备基础and强化!$X$11,IF(AND(L1417="NECKLACE",OR(R1417=3,R1417=4)),[1]装备基础and强化!$Y$11,0))))</f>
        <v>0</v>
      </c>
      <c r="AO1417" s="43">
        <f>IF(AND(L1417="BELT",T1417=1),[1]装备基础and强化!$AA$7,IF(AND(L1417="PANTS",T1417=1),[1]装备基础and强化!$AB$7,IF(AND(L1417="SHOES",T1417=1),[1]装备基础and强化!$AC$7,IF(AND(L1417="CLOTHES",T1417=1),[1]装备基础and强化!$AD$7,0))))</f>
        <v>0</v>
      </c>
      <c r="AP1417" s="43">
        <f>IF(AND(L1417="BELT",T1417=2),[1]装备基础and强化!$AF$7,IF(AND(L1417="PANTS",T1417=2),[1]装备基础and强化!$AG$7,IF(AND(L1417="SHOES",T1417=2),[1]装备基础and强化!$AH$7,IF(AND(L1417="CLOTHES",T1417=2),[1]装备基础and强化!$AI$7,0))))</f>
        <v>0</v>
      </c>
      <c r="AQ1417" s="43">
        <f>IF(L1417="HAT",[1]装备基础and强化!$AK$7,IF(L1417="JADE",[1]装备基础and强化!$AK$7,0))</f>
        <v>0</v>
      </c>
      <c r="AR1417" s="43" t="e">
        <f t="shared" si="22"/>
        <v>#REF!</v>
      </c>
    </row>
    <row r="1418" spans="1:44" x14ac:dyDescent="0.15">
      <c r="A1418" s="43"/>
      <c r="B1418" s="5" t="s">
        <v>4801</v>
      </c>
      <c r="C1418" s="12">
        <v>21414</v>
      </c>
      <c r="D1418" s="5" t="s">
        <v>4791</v>
      </c>
      <c r="E1418" s="44" t="s">
        <v>23049</v>
      </c>
      <c r="F1418" s="4" t="s">
        <v>4802</v>
      </c>
      <c r="G1418" s="4" t="s">
        <v>4803</v>
      </c>
      <c r="H1418" s="44"/>
      <c r="I1418" s="4" t="s">
        <v>700</v>
      </c>
      <c r="J1418" s="6" t="s">
        <v>700</v>
      </c>
      <c r="K1418" s="45">
        <v>1</v>
      </c>
      <c r="L1418" s="4" t="s">
        <v>707</v>
      </c>
      <c r="M1418" s="104" t="s">
        <v>17336</v>
      </c>
      <c r="N1418" s="45">
        <v>220300</v>
      </c>
      <c r="O1418" s="4" t="s">
        <v>2264</v>
      </c>
      <c r="P1418" s="44" t="s">
        <v>1781</v>
      </c>
      <c r="Q1418" s="4">
        <v>30</v>
      </c>
      <c r="R1418" s="4">
        <v>2</v>
      </c>
      <c r="S1418" s="4" t="s">
        <v>4794</v>
      </c>
      <c r="U1418" s="4">
        <v>3</v>
      </c>
      <c r="W1418" s="4" t="s">
        <v>4795</v>
      </c>
      <c r="X1418" s="4" t="s">
        <v>4796</v>
      </c>
      <c r="Y1418" s="45">
        <v>0</v>
      </c>
      <c r="Z1418" s="4" t="s">
        <v>4797</v>
      </c>
      <c r="AA1418" s="4">
        <v>1</v>
      </c>
      <c r="AB1418" s="4">
        <v>100</v>
      </c>
      <c r="AC1418" s="4">
        <v>1</v>
      </c>
      <c r="AD1418" s="4">
        <v>1</v>
      </c>
      <c r="AE1418" s="45" t="s">
        <v>16461</v>
      </c>
      <c r="AF1418" s="45" t="s">
        <v>16457</v>
      </c>
      <c r="AG1418" s="45" t="s">
        <v>16459</v>
      </c>
      <c r="AH1418" s="45" t="s">
        <v>16453</v>
      </c>
      <c r="AI1418" s="45" t="s">
        <v>16455</v>
      </c>
      <c r="AJ1418" s="63" t="s">
        <v>20421</v>
      </c>
      <c r="AK1418" s="63" t="s">
        <v>20421</v>
      </c>
      <c r="AL1418" s="45">
        <v>0</v>
      </c>
      <c r="AM1418" s="43" t="e">
        <f>IF(AND(L1418="WEAPON",OR(R1418=0,R1418=1,R1418=2)),[1]装备基础and强化!$V$7,IF(AND(L1418="LEFTRING",OR(R1418=0,R1418=1,R1418=2)),[1]装备基础and强化!$W$7,IF(AND(L1418="RIGHTRING",OR(R1418=0,R1418=1,R1418=2)),[1]装备基础and强化!$X$7,IF(AND(L1418="NECKLACE",OR(R1418=0,R1418=1,R1418=2)),[1]装备基础and强化!$Y$7,0))))</f>
        <v>#REF!</v>
      </c>
      <c r="AN1418" s="43">
        <f>IF(AND(L1418="WEAPON",OR(R1418=3,R1418=4)),[1]装备基础and强化!$V$11,IF(AND(L1418="LEFTRING",OR(R1418=3,R1418=4)),[1]装备基础and强化!$W$11,IF(AND(L1418="RIGHTRING",OR(R1418=3,R1418=4)),[1]装备基础and强化!$X$11,IF(AND(L1418="NECKLACE",OR(R1418=3,R1418=4)),[1]装备基础and强化!$Y$11,0))))</f>
        <v>0</v>
      </c>
      <c r="AO1418" s="43">
        <f>IF(AND(L1418="BELT",T1418=1),[1]装备基础and强化!$AA$7,IF(AND(L1418="PANTS",T1418=1),[1]装备基础and强化!$AB$7,IF(AND(L1418="SHOES",T1418=1),[1]装备基础and强化!$AC$7,IF(AND(L1418="CLOTHES",T1418=1),[1]装备基础and强化!$AD$7,0))))</f>
        <v>0</v>
      </c>
      <c r="AP1418" s="43">
        <f>IF(AND(L1418="BELT",T1418=2),[1]装备基础and强化!$AF$7,IF(AND(L1418="PANTS",T1418=2),[1]装备基础and强化!$AG$7,IF(AND(L1418="SHOES",T1418=2),[1]装备基础and强化!$AH$7,IF(AND(L1418="CLOTHES",T1418=2),[1]装备基础and强化!$AI$7,0))))</f>
        <v>0</v>
      </c>
      <c r="AQ1418" s="43">
        <f>IF(L1418="HAT",[1]装备基础and强化!$AK$7,IF(L1418="JADE",[1]装备基础and强化!$AK$7,0))</f>
        <v>0</v>
      </c>
      <c r="AR1418" s="43" t="e">
        <f t="shared" si="22"/>
        <v>#REF!</v>
      </c>
    </row>
    <row r="1419" spans="1:44" x14ac:dyDescent="0.15">
      <c r="A1419" s="43"/>
      <c r="B1419" s="5" t="s">
        <v>4804</v>
      </c>
      <c r="C1419" s="12">
        <v>21415</v>
      </c>
      <c r="D1419" s="5" t="s">
        <v>4791</v>
      </c>
      <c r="E1419" s="44" t="s">
        <v>23050</v>
      </c>
      <c r="F1419" s="4" t="s">
        <v>4805</v>
      </c>
      <c r="G1419" s="4" t="s">
        <v>4806</v>
      </c>
      <c r="H1419" s="44"/>
      <c r="I1419" s="4" t="s">
        <v>700</v>
      </c>
      <c r="J1419" s="6" t="s">
        <v>700</v>
      </c>
      <c r="K1419" s="45">
        <v>1</v>
      </c>
      <c r="L1419" s="4" t="s">
        <v>707</v>
      </c>
      <c r="M1419" s="104" t="s">
        <v>17337</v>
      </c>
      <c r="N1419" s="45">
        <v>220400</v>
      </c>
      <c r="O1419" s="4" t="s">
        <v>5519</v>
      </c>
      <c r="P1419" s="44" t="s">
        <v>1781</v>
      </c>
      <c r="Q1419" s="4">
        <v>30</v>
      </c>
      <c r="R1419" s="4">
        <v>2</v>
      </c>
      <c r="S1419" s="4" t="s">
        <v>4794</v>
      </c>
      <c r="U1419" s="4">
        <v>4</v>
      </c>
      <c r="W1419" s="4" t="s">
        <v>4795</v>
      </c>
      <c r="X1419" s="4" t="s">
        <v>4796</v>
      </c>
      <c r="Y1419" s="45">
        <v>0</v>
      </c>
      <c r="Z1419" s="4" t="s">
        <v>4797</v>
      </c>
      <c r="AA1419" s="4">
        <v>1</v>
      </c>
      <c r="AB1419" s="4">
        <v>100</v>
      </c>
      <c r="AC1419" s="4">
        <v>1</v>
      </c>
      <c r="AD1419" s="4">
        <v>1</v>
      </c>
      <c r="AE1419" s="45" t="s">
        <v>16461</v>
      </c>
      <c r="AF1419" s="45" t="s">
        <v>16457</v>
      </c>
      <c r="AG1419" s="45" t="s">
        <v>16459</v>
      </c>
      <c r="AH1419" s="45" t="s">
        <v>16453</v>
      </c>
      <c r="AI1419" s="45" t="s">
        <v>16455</v>
      </c>
      <c r="AJ1419" s="63" t="s">
        <v>20421</v>
      </c>
      <c r="AK1419" s="63" t="s">
        <v>20421</v>
      </c>
      <c r="AL1419" s="4">
        <v>0</v>
      </c>
      <c r="AM1419" s="43" t="e">
        <f>IF(AND(L1419="WEAPON",OR(R1419=0,R1419=1,R1419=2)),[1]装备基础and强化!$V$7,IF(AND(L1419="LEFTRING",OR(R1419=0,R1419=1,R1419=2)),[1]装备基础and强化!$W$7,IF(AND(L1419="RIGHTRING",OR(R1419=0,R1419=1,R1419=2)),[1]装备基础and强化!$X$7,IF(AND(L1419="NECKLACE",OR(R1419=0,R1419=1,R1419=2)),[1]装备基础and强化!$Y$7,0))))</f>
        <v>#REF!</v>
      </c>
      <c r="AN1419" s="43">
        <f>IF(AND(L1419="WEAPON",OR(R1419=3,R1419=4)),[1]装备基础and强化!$V$11,IF(AND(L1419="LEFTRING",OR(R1419=3,R1419=4)),[1]装备基础and强化!$W$11,IF(AND(L1419="RIGHTRING",OR(R1419=3,R1419=4)),[1]装备基础and强化!$X$11,IF(AND(L1419="NECKLACE",OR(R1419=3,R1419=4)),[1]装备基础and强化!$Y$11,0))))</f>
        <v>0</v>
      </c>
      <c r="AO1419" s="43">
        <f>IF(AND(L1419="BELT",T1419=1),[1]装备基础and强化!$AA$7,IF(AND(L1419="PANTS",T1419=1),[1]装备基础and强化!$AB$7,IF(AND(L1419="SHOES",T1419=1),[1]装备基础and强化!$AC$7,IF(AND(L1419="CLOTHES",T1419=1),[1]装备基础and强化!$AD$7,0))))</f>
        <v>0</v>
      </c>
      <c r="AP1419" s="43">
        <f>IF(AND(L1419="BELT",T1419=2),[1]装备基础and强化!$AF$7,IF(AND(L1419="PANTS",T1419=2),[1]装备基础and强化!$AG$7,IF(AND(L1419="SHOES",T1419=2),[1]装备基础and强化!$AH$7,IF(AND(L1419="CLOTHES",T1419=2),[1]装备基础and强化!$AI$7,0))))</f>
        <v>0</v>
      </c>
      <c r="AQ1419" s="43">
        <f>IF(L1419="HAT",[1]装备基础and强化!$AK$7,IF(L1419="JADE",[1]装备基础and强化!$AK$7,0))</f>
        <v>0</v>
      </c>
      <c r="AR1419" s="43" t="e">
        <f t="shared" si="22"/>
        <v>#REF!</v>
      </c>
    </row>
    <row r="1420" spans="1:44" x14ac:dyDescent="0.15">
      <c r="A1420" s="43"/>
      <c r="B1420" s="5" t="s">
        <v>4807</v>
      </c>
      <c r="C1420" s="12">
        <v>21416</v>
      </c>
      <c r="D1420" s="5" t="s">
        <v>4791</v>
      </c>
      <c r="E1420" s="44" t="s">
        <v>23051</v>
      </c>
      <c r="F1420" s="4" t="s">
        <v>4808</v>
      </c>
      <c r="G1420" s="4" t="s">
        <v>4809</v>
      </c>
      <c r="H1420" s="44"/>
      <c r="I1420" s="4" t="s">
        <v>700</v>
      </c>
      <c r="J1420" s="6" t="s">
        <v>700</v>
      </c>
      <c r="K1420" s="45">
        <v>1</v>
      </c>
      <c r="L1420" s="4" t="s">
        <v>707</v>
      </c>
      <c r="M1420" s="104" t="s">
        <v>17338</v>
      </c>
      <c r="N1420" s="45">
        <v>220500</v>
      </c>
      <c r="O1420" s="4" t="s">
        <v>1529</v>
      </c>
      <c r="P1420" s="44" t="s">
        <v>1781</v>
      </c>
      <c r="Q1420" s="4">
        <v>30</v>
      </c>
      <c r="R1420" s="4">
        <v>2</v>
      </c>
      <c r="S1420" s="4" t="s">
        <v>4794</v>
      </c>
      <c r="U1420" s="4">
        <v>5</v>
      </c>
      <c r="W1420" s="4" t="s">
        <v>4795</v>
      </c>
      <c r="X1420" s="4" t="s">
        <v>4796</v>
      </c>
      <c r="Y1420" s="45">
        <v>0</v>
      </c>
      <c r="Z1420" s="4" t="s">
        <v>4797</v>
      </c>
      <c r="AA1420" s="4">
        <v>1</v>
      </c>
      <c r="AB1420" s="4">
        <v>100</v>
      </c>
      <c r="AC1420" s="4">
        <v>1</v>
      </c>
      <c r="AD1420" s="4">
        <v>1</v>
      </c>
      <c r="AE1420" s="45" t="s">
        <v>16461</v>
      </c>
      <c r="AF1420" s="45" t="s">
        <v>16457</v>
      </c>
      <c r="AG1420" s="45" t="s">
        <v>16459</v>
      </c>
      <c r="AH1420" s="45" t="s">
        <v>16453</v>
      </c>
      <c r="AI1420" s="45" t="s">
        <v>16455</v>
      </c>
      <c r="AJ1420" s="63" t="s">
        <v>20421</v>
      </c>
      <c r="AK1420" s="63" t="s">
        <v>20421</v>
      </c>
      <c r="AL1420" s="45">
        <v>0</v>
      </c>
      <c r="AM1420" s="43" t="e">
        <f>IF(AND(L1420="WEAPON",OR(R1420=0,R1420=1,R1420=2)),[1]装备基础and强化!$V$7,IF(AND(L1420="LEFTRING",OR(R1420=0,R1420=1,R1420=2)),[1]装备基础and强化!$W$7,IF(AND(L1420="RIGHTRING",OR(R1420=0,R1420=1,R1420=2)),[1]装备基础and强化!$X$7,IF(AND(L1420="NECKLACE",OR(R1420=0,R1420=1,R1420=2)),[1]装备基础and强化!$Y$7,0))))</f>
        <v>#REF!</v>
      </c>
      <c r="AN1420" s="43">
        <f>IF(AND(L1420="WEAPON",OR(R1420=3,R1420=4)),[1]装备基础and强化!$V$11,IF(AND(L1420="LEFTRING",OR(R1420=3,R1420=4)),[1]装备基础and强化!$W$11,IF(AND(L1420="RIGHTRING",OR(R1420=3,R1420=4)),[1]装备基础and强化!$X$11,IF(AND(L1420="NECKLACE",OR(R1420=3,R1420=4)),[1]装备基础and强化!$Y$11,0))))</f>
        <v>0</v>
      </c>
      <c r="AO1420" s="43">
        <f>IF(AND(L1420="BELT",T1420=1),[1]装备基础and强化!$AA$7,IF(AND(L1420="PANTS",T1420=1),[1]装备基础and强化!$AB$7,IF(AND(L1420="SHOES",T1420=1),[1]装备基础and强化!$AC$7,IF(AND(L1420="CLOTHES",T1420=1),[1]装备基础and强化!$AD$7,0))))</f>
        <v>0</v>
      </c>
      <c r="AP1420" s="43">
        <f>IF(AND(L1420="BELT",T1420=2),[1]装备基础and强化!$AF$7,IF(AND(L1420="PANTS",T1420=2),[1]装备基础and强化!$AG$7,IF(AND(L1420="SHOES",T1420=2),[1]装备基础and强化!$AH$7,IF(AND(L1420="CLOTHES",T1420=2),[1]装备基础and强化!$AI$7,0))))</f>
        <v>0</v>
      </c>
      <c r="AQ1420" s="43">
        <f>IF(L1420="HAT",[1]装备基础and强化!$AK$7,IF(L1420="JADE",[1]装备基础and强化!$AK$7,0))</f>
        <v>0</v>
      </c>
      <c r="AR1420" s="43" t="e">
        <f t="shared" si="22"/>
        <v>#REF!</v>
      </c>
    </row>
    <row r="1421" spans="1:44" x14ac:dyDescent="0.15">
      <c r="A1421" s="43"/>
      <c r="B1421" s="5" t="s">
        <v>4811</v>
      </c>
      <c r="C1421" s="12">
        <v>21417</v>
      </c>
      <c r="D1421" s="5" t="s">
        <v>4791</v>
      </c>
      <c r="E1421" s="44" t="s">
        <v>23052</v>
      </c>
      <c r="F1421" s="4" t="s">
        <v>4812</v>
      </c>
      <c r="G1421" s="4" t="s">
        <v>4813</v>
      </c>
      <c r="H1421" s="44"/>
      <c r="I1421" s="4" t="s">
        <v>700</v>
      </c>
      <c r="J1421" s="6" t="s">
        <v>700</v>
      </c>
      <c r="K1421" s="45">
        <v>1</v>
      </c>
      <c r="L1421" s="4" t="s">
        <v>707</v>
      </c>
      <c r="M1421" s="104" t="s">
        <v>17339</v>
      </c>
      <c r="N1421" s="45">
        <v>220600</v>
      </c>
      <c r="O1421" s="4" t="s">
        <v>1606</v>
      </c>
      <c r="P1421" s="44" t="s">
        <v>1781</v>
      </c>
      <c r="Q1421" s="4">
        <v>30</v>
      </c>
      <c r="R1421" s="4">
        <v>2</v>
      </c>
      <c r="S1421" s="4" t="s">
        <v>4794</v>
      </c>
      <c r="U1421" s="4">
        <v>6</v>
      </c>
      <c r="W1421" s="4" t="s">
        <v>4795</v>
      </c>
      <c r="X1421" s="4" t="s">
        <v>4796</v>
      </c>
      <c r="Y1421" s="45">
        <v>0</v>
      </c>
      <c r="Z1421" s="4" t="s">
        <v>4797</v>
      </c>
      <c r="AA1421" s="4">
        <v>1</v>
      </c>
      <c r="AB1421" s="4">
        <v>100</v>
      </c>
      <c r="AC1421" s="4">
        <v>1</v>
      </c>
      <c r="AD1421" s="4">
        <v>1</v>
      </c>
      <c r="AE1421" s="45" t="s">
        <v>16461</v>
      </c>
      <c r="AF1421" s="45" t="s">
        <v>16457</v>
      </c>
      <c r="AG1421" s="45" t="s">
        <v>16459</v>
      </c>
      <c r="AH1421" s="45" t="s">
        <v>16453</v>
      </c>
      <c r="AI1421" s="45" t="s">
        <v>16455</v>
      </c>
      <c r="AJ1421" s="63" t="s">
        <v>20421</v>
      </c>
      <c r="AK1421" s="63" t="s">
        <v>20421</v>
      </c>
      <c r="AL1421" s="4">
        <v>0</v>
      </c>
      <c r="AM1421" s="43" t="e">
        <f>IF(AND(L1421="WEAPON",OR(R1421=0,R1421=1,R1421=2)),[1]装备基础and强化!$V$7,IF(AND(L1421="LEFTRING",OR(R1421=0,R1421=1,R1421=2)),[1]装备基础and强化!$W$7,IF(AND(L1421="RIGHTRING",OR(R1421=0,R1421=1,R1421=2)),[1]装备基础and强化!$X$7,IF(AND(L1421="NECKLACE",OR(R1421=0,R1421=1,R1421=2)),[1]装备基础and强化!$Y$7,0))))</f>
        <v>#REF!</v>
      </c>
      <c r="AN1421" s="43">
        <f>IF(AND(L1421="WEAPON",OR(R1421=3,R1421=4)),[1]装备基础and强化!$V$11,IF(AND(L1421="LEFTRING",OR(R1421=3,R1421=4)),[1]装备基础and强化!$W$11,IF(AND(L1421="RIGHTRING",OR(R1421=3,R1421=4)),[1]装备基础and强化!$X$11,IF(AND(L1421="NECKLACE",OR(R1421=3,R1421=4)),[1]装备基础and强化!$Y$11,0))))</f>
        <v>0</v>
      </c>
      <c r="AO1421" s="43">
        <f>IF(AND(L1421="BELT",T1421=1),[1]装备基础and强化!$AA$7,IF(AND(L1421="PANTS",T1421=1),[1]装备基础and强化!$AB$7,IF(AND(L1421="SHOES",T1421=1),[1]装备基础and强化!$AC$7,IF(AND(L1421="CLOTHES",T1421=1),[1]装备基础and强化!$AD$7,0))))</f>
        <v>0</v>
      </c>
      <c r="AP1421" s="43">
        <f>IF(AND(L1421="BELT",T1421=2),[1]装备基础and强化!$AF$7,IF(AND(L1421="PANTS",T1421=2),[1]装备基础and强化!$AG$7,IF(AND(L1421="SHOES",T1421=2),[1]装备基础and强化!$AH$7,IF(AND(L1421="CLOTHES",T1421=2),[1]装备基础and强化!$AI$7,0))))</f>
        <v>0</v>
      </c>
      <c r="AQ1421" s="43">
        <f>IF(L1421="HAT",[1]装备基础and强化!$AK$7,IF(L1421="JADE",[1]装备基础and强化!$AK$7,0))</f>
        <v>0</v>
      </c>
      <c r="AR1421" s="43" t="e">
        <f t="shared" si="22"/>
        <v>#REF!</v>
      </c>
    </row>
    <row r="1422" spans="1:44" x14ac:dyDescent="0.15">
      <c r="A1422" s="43"/>
      <c r="B1422" s="5" t="s">
        <v>4814</v>
      </c>
      <c r="C1422" s="12">
        <v>21418</v>
      </c>
      <c r="D1422" s="5" t="s">
        <v>4791</v>
      </c>
      <c r="E1422" s="44" t="s">
        <v>23053</v>
      </c>
      <c r="F1422" s="4" t="s">
        <v>4815</v>
      </c>
      <c r="G1422" s="4" t="s">
        <v>4816</v>
      </c>
      <c r="H1422" s="44"/>
      <c r="I1422" s="4" t="s">
        <v>700</v>
      </c>
      <c r="J1422" s="6" t="s">
        <v>700</v>
      </c>
      <c r="K1422" s="45">
        <v>1</v>
      </c>
      <c r="L1422" s="4" t="s">
        <v>707</v>
      </c>
      <c r="M1422" s="104" t="s">
        <v>17340</v>
      </c>
      <c r="N1422" s="45">
        <v>220700</v>
      </c>
      <c r="O1422" s="4" t="s">
        <v>4885</v>
      </c>
      <c r="P1422" s="44" t="s">
        <v>1781</v>
      </c>
      <c r="Q1422" s="4">
        <v>30</v>
      </c>
      <c r="R1422" s="4">
        <v>2</v>
      </c>
      <c r="S1422" s="4" t="s">
        <v>4794</v>
      </c>
      <c r="U1422" s="4">
        <v>7</v>
      </c>
      <c r="W1422" s="4" t="s">
        <v>4795</v>
      </c>
      <c r="X1422" s="4" t="s">
        <v>4796</v>
      </c>
      <c r="Y1422" s="45">
        <v>0</v>
      </c>
      <c r="Z1422" s="4" t="s">
        <v>4797</v>
      </c>
      <c r="AA1422" s="4">
        <v>1</v>
      </c>
      <c r="AB1422" s="4">
        <v>100</v>
      </c>
      <c r="AC1422" s="4">
        <v>1</v>
      </c>
      <c r="AD1422" s="4">
        <v>1</v>
      </c>
      <c r="AE1422" s="45" t="s">
        <v>16461</v>
      </c>
      <c r="AF1422" s="45" t="s">
        <v>16457</v>
      </c>
      <c r="AG1422" s="45" t="s">
        <v>16459</v>
      </c>
      <c r="AH1422" s="45" t="s">
        <v>16453</v>
      </c>
      <c r="AI1422" s="45" t="s">
        <v>16455</v>
      </c>
      <c r="AJ1422" s="63" t="s">
        <v>20421</v>
      </c>
      <c r="AK1422" s="63" t="s">
        <v>20421</v>
      </c>
      <c r="AL1422" s="45">
        <v>0</v>
      </c>
      <c r="AM1422" s="43" t="e">
        <f>IF(AND(L1422="WEAPON",OR(R1422=0,R1422=1,R1422=2)),[1]装备基础and强化!$V$7,IF(AND(L1422="LEFTRING",OR(R1422=0,R1422=1,R1422=2)),[1]装备基础and强化!$W$7,IF(AND(L1422="RIGHTRING",OR(R1422=0,R1422=1,R1422=2)),[1]装备基础and强化!$X$7,IF(AND(L1422="NECKLACE",OR(R1422=0,R1422=1,R1422=2)),[1]装备基础and强化!$Y$7,0))))</f>
        <v>#REF!</v>
      </c>
      <c r="AN1422" s="43">
        <f>IF(AND(L1422="WEAPON",OR(R1422=3,R1422=4)),[1]装备基础and强化!$V$11,IF(AND(L1422="LEFTRING",OR(R1422=3,R1422=4)),[1]装备基础and强化!$W$11,IF(AND(L1422="RIGHTRING",OR(R1422=3,R1422=4)),[1]装备基础and强化!$X$11,IF(AND(L1422="NECKLACE",OR(R1422=3,R1422=4)),[1]装备基础and强化!$Y$11,0))))</f>
        <v>0</v>
      </c>
      <c r="AO1422" s="43">
        <f>IF(AND(L1422="BELT",T1422=1),[1]装备基础and强化!$AA$7,IF(AND(L1422="PANTS",T1422=1),[1]装备基础and强化!$AB$7,IF(AND(L1422="SHOES",T1422=1),[1]装备基础and强化!$AC$7,IF(AND(L1422="CLOTHES",T1422=1),[1]装备基础and强化!$AD$7,0))))</f>
        <v>0</v>
      </c>
      <c r="AP1422" s="43">
        <f>IF(AND(L1422="BELT",T1422=2),[1]装备基础and强化!$AF$7,IF(AND(L1422="PANTS",T1422=2),[1]装备基础and强化!$AG$7,IF(AND(L1422="SHOES",T1422=2),[1]装备基础and强化!$AH$7,IF(AND(L1422="CLOTHES",T1422=2),[1]装备基础and强化!$AI$7,0))))</f>
        <v>0</v>
      </c>
      <c r="AQ1422" s="43">
        <f>IF(L1422="HAT",[1]装备基础and强化!$AK$7,IF(L1422="JADE",[1]装备基础and强化!$AK$7,0))</f>
        <v>0</v>
      </c>
      <c r="AR1422" s="43" t="e">
        <f t="shared" si="22"/>
        <v>#REF!</v>
      </c>
    </row>
    <row r="1423" spans="1:44" x14ac:dyDescent="0.15">
      <c r="A1423" s="43"/>
      <c r="B1423" s="5" t="s">
        <v>4817</v>
      </c>
      <c r="C1423" s="12">
        <v>21419</v>
      </c>
      <c r="D1423" s="5" t="s">
        <v>4791</v>
      </c>
      <c r="E1423" s="44" t="s">
        <v>23054</v>
      </c>
      <c r="F1423" s="4" t="s">
        <v>4818</v>
      </c>
      <c r="G1423" s="4" t="s">
        <v>4819</v>
      </c>
      <c r="H1423" s="44"/>
      <c r="I1423" s="4" t="s">
        <v>700</v>
      </c>
      <c r="J1423" s="6" t="s">
        <v>700</v>
      </c>
      <c r="K1423" s="45">
        <v>1</v>
      </c>
      <c r="L1423" s="4" t="s">
        <v>707</v>
      </c>
      <c r="M1423" s="104" t="s">
        <v>17341</v>
      </c>
      <c r="N1423" s="45">
        <v>202800</v>
      </c>
      <c r="O1423" s="4" t="s">
        <v>15036</v>
      </c>
      <c r="P1423" s="44" t="s">
        <v>1781</v>
      </c>
      <c r="Q1423" s="4">
        <v>30</v>
      </c>
      <c r="R1423" s="4">
        <v>2</v>
      </c>
      <c r="S1423" s="4" t="s">
        <v>4794</v>
      </c>
      <c r="U1423" s="4">
        <v>8</v>
      </c>
      <c r="W1423" s="4" t="s">
        <v>4795</v>
      </c>
      <c r="X1423" s="4" t="s">
        <v>4796</v>
      </c>
      <c r="Y1423" s="45">
        <v>0</v>
      </c>
      <c r="Z1423" s="4" t="s">
        <v>4797</v>
      </c>
      <c r="AA1423" s="4">
        <v>1</v>
      </c>
      <c r="AB1423" s="4">
        <v>100</v>
      </c>
      <c r="AC1423" s="4">
        <v>1</v>
      </c>
      <c r="AD1423" s="4">
        <v>1</v>
      </c>
      <c r="AE1423" s="45" t="s">
        <v>16461</v>
      </c>
      <c r="AF1423" s="45" t="s">
        <v>16457</v>
      </c>
      <c r="AG1423" s="45" t="s">
        <v>16459</v>
      </c>
      <c r="AH1423" s="45" t="s">
        <v>16453</v>
      </c>
      <c r="AI1423" s="45" t="s">
        <v>16455</v>
      </c>
      <c r="AJ1423" s="63" t="s">
        <v>20421</v>
      </c>
      <c r="AK1423" s="63" t="s">
        <v>20421</v>
      </c>
      <c r="AL1423" s="4">
        <v>0</v>
      </c>
      <c r="AM1423" s="43" t="e">
        <f>IF(AND(L1423="WEAPON",OR(R1423=0,R1423=1,R1423=2)),[1]装备基础and强化!$V$7,IF(AND(L1423="LEFTRING",OR(R1423=0,R1423=1,R1423=2)),[1]装备基础and强化!$W$7,IF(AND(L1423="RIGHTRING",OR(R1423=0,R1423=1,R1423=2)),[1]装备基础and强化!$X$7,IF(AND(L1423="NECKLACE",OR(R1423=0,R1423=1,R1423=2)),[1]装备基础and强化!$Y$7,0))))</f>
        <v>#REF!</v>
      </c>
      <c r="AN1423" s="43">
        <f>IF(AND(L1423="WEAPON",OR(R1423=3,R1423=4)),[1]装备基础and强化!$V$11,IF(AND(L1423="LEFTRING",OR(R1423=3,R1423=4)),[1]装备基础and强化!$W$11,IF(AND(L1423="RIGHTRING",OR(R1423=3,R1423=4)),[1]装备基础and强化!$X$11,IF(AND(L1423="NECKLACE",OR(R1423=3,R1423=4)),[1]装备基础and强化!$Y$11,0))))</f>
        <v>0</v>
      </c>
      <c r="AO1423" s="43">
        <f>IF(AND(L1423="BELT",T1423=1),[1]装备基础and强化!$AA$7,IF(AND(L1423="PANTS",T1423=1),[1]装备基础and强化!$AB$7,IF(AND(L1423="SHOES",T1423=1),[1]装备基础and强化!$AC$7,IF(AND(L1423="CLOTHES",T1423=1),[1]装备基础and强化!$AD$7,0))))</f>
        <v>0</v>
      </c>
      <c r="AP1423" s="43">
        <f>IF(AND(L1423="BELT",T1423=2),[1]装备基础and强化!$AF$7,IF(AND(L1423="PANTS",T1423=2),[1]装备基础and强化!$AG$7,IF(AND(L1423="SHOES",T1423=2),[1]装备基础and强化!$AH$7,IF(AND(L1423="CLOTHES",T1423=2),[1]装备基础and强化!$AI$7,0))))</f>
        <v>0</v>
      </c>
      <c r="AQ1423" s="43">
        <f>IF(L1423="HAT",[1]装备基础and强化!$AK$7,IF(L1423="JADE",[1]装备基础and强化!$AK$7,0))</f>
        <v>0</v>
      </c>
      <c r="AR1423" s="43" t="e">
        <f t="shared" si="22"/>
        <v>#REF!</v>
      </c>
    </row>
    <row r="1424" spans="1:44" x14ac:dyDescent="0.15">
      <c r="A1424" s="43"/>
      <c r="B1424" s="5" t="s">
        <v>4820</v>
      </c>
      <c r="C1424" s="12">
        <v>21420</v>
      </c>
      <c r="D1424" s="5" t="s">
        <v>4821</v>
      </c>
      <c r="E1424" s="44" t="s">
        <v>23055</v>
      </c>
      <c r="F1424" s="4" t="s">
        <v>4822</v>
      </c>
      <c r="G1424" s="4" t="s">
        <v>4823</v>
      </c>
      <c r="H1424" s="44"/>
      <c r="I1424" s="4" t="s">
        <v>700</v>
      </c>
      <c r="J1424" s="6" t="s">
        <v>700</v>
      </c>
      <c r="K1424" s="45">
        <v>1</v>
      </c>
      <c r="L1424" s="4" t="s">
        <v>707</v>
      </c>
      <c r="M1424" s="104" t="s">
        <v>17342</v>
      </c>
      <c r="N1424" s="45">
        <v>250100</v>
      </c>
      <c r="O1424" s="4" t="s">
        <v>1785</v>
      </c>
      <c r="P1424" s="44" t="s">
        <v>1781</v>
      </c>
      <c r="Q1424" s="4">
        <v>50</v>
      </c>
      <c r="R1424" s="4">
        <v>2</v>
      </c>
      <c r="S1424" s="4" t="s">
        <v>4824</v>
      </c>
      <c r="U1424" s="4">
        <v>1</v>
      </c>
      <c r="W1424" s="4" t="s">
        <v>4825</v>
      </c>
      <c r="X1424" s="4" t="s">
        <v>4826</v>
      </c>
      <c r="Y1424" s="45">
        <v>0</v>
      </c>
      <c r="Z1424" s="4" t="s">
        <v>4827</v>
      </c>
      <c r="AA1424" s="4">
        <v>1</v>
      </c>
      <c r="AB1424" s="4">
        <v>100</v>
      </c>
      <c r="AC1424" s="4">
        <v>1</v>
      </c>
      <c r="AD1424" s="4">
        <v>1</v>
      </c>
      <c r="AE1424" s="45" t="s">
        <v>16461</v>
      </c>
      <c r="AF1424" s="45" t="s">
        <v>16457</v>
      </c>
      <c r="AG1424" s="45" t="s">
        <v>16459</v>
      </c>
      <c r="AH1424" s="45" t="s">
        <v>16453</v>
      </c>
      <c r="AI1424" s="45" t="s">
        <v>16455</v>
      </c>
      <c r="AJ1424" s="63" t="s">
        <v>20421</v>
      </c>
      <c r="AK1424" s="63" t="s">
        <v>20421</v>
      </c>
      <c r="AL1424" s="45">
        <v>0</v>
      </c>
      <c r="AM1424" s="43" t="e">
        <f>IF(AND(L1424="WEAPON",OR(R1424=0,R1424=1,R1424=2)),[1]装备基础and强化!$V$7,IF(AND(L1424="LEFTRING",OR(R1424=0,R1424=1,R1424=2)),[1]装备基础and强化!$W$7,IF(AND(L1424="RIGHTRING",OR(R1424=0,R1424=1,R1424=2)),[1]装备基础and强化!$X$7,IF(AND(L1424="NECKLACE",OR(R1424=0,R1424=1,R1424=2)),[1]装备基础and强化!$Y$7,0))))</f>
        <v>#REF!</v>
      </c>
      <c r="AN1424" s="43">
        <f>IF(AND(L1424="WEAPON",OR(R1424=3,R1424=4)),[1]装备基础and强化!$V$11,IF(AND(L1424="LEFTRING",OR(R1424=3,R1424=4)),[1]装备基础and强化!$W$11,IF(AND(L1424="RIGHTRING",OR(R1424=3,R1424=4)),[1]装备基础and强化!$X$11,IF(AND(L1424="NECKLACE",OR(R1424=3,R1424=4)),[1]装备基础and强化!$Y$11,0))))</f>
        <v>0</v>
      </c>
      <c r="AO1424" s="43">
        <f>IF(AND(L1424="BELT",T1424=1),[1]装备基础and强化!$AA$7,IF(AND(L1424="PANTS",T1424=1),[1]装备基础and强化!$AB$7,IF(AND(L1424="SHOES",T1424=1),[1]装备基础and强化!$AC$7,IF(AND(L1424="CLOTHES",T1424=1),[1]装备基础and强化!$AD$7,0))))</f>
        <v>0</v>
      </c>
      <c r="AP1424" s="43">
        <f>IF(AND(L1424="BELT",T1424=2),[1]装备基础and强化!$AF$7,IF(AND(L1424="PANTS",T1424=2),[1]装备基础and强化!$AG$7,IF(AND(L1424="SHOES",T1424=2),[1]装备基础and强化!$AH$7,IF(AND(L1424="CLOTHES",T1424=2),[1]装备基础and强化!$AI$7,0))))</f>
        <v>0</v>
      </c>
      <c r="AQ1424" s="43">
        <f>IF(L1424="HAT",[1]装备基础and强化!$AK$7,IF(L1424="JADE",[1]装备基础and强化!$AK$7,0))</f>
        <v>0</v>
      </c>
      <c r="AR1424" s="43" t="e">
        <f t="shared" si="22"/>
        <v>#REF!</v>
      </c>
    </row>
    <row r="1425" spans="1:44" x14ac:dyDescent="0.15">
      <c r="A1425" s="43"/>
      <c r="B1425" s="5" t="s">
        <v>4828</v>
      </c>
      <c r="C1425" s="12">
        <v>21421</v>
      </c>
      <c r="D1425" s="5" t="s">
        <v>4821</v>
      </c>
      <c r="E1425" s="44" t="s">
        <v>23056</v>
      </c>
      <c r="F1425" s="4" t="s">
        <v>4829</v>
      </c>
      <c r="G1425" s="4" t="s">
        <v>4830</v>
      </c>
      <c r="H1425" s="44"/>
      <c r="I1425" s="4" t="s">
        <v>700</v>
      </c>
      <c r="J1425" s="6" t="s">
        <v>700</v>
      </c>
      <c r="K1425" s="45">
        <v>1</v>
      </c>
      <c r="L1425" s="4" t="s">
        <v>707</v>
      </c>
      <c r="M1425" s="104" t="s">
        <v>17343</v>
      </c>
      <c r="N1425" s="45">
        <v>250200</v>
      </c>
      <c r="O1425" s="4" t="s">
        <v>14569</v>
      </c>
      <c r="P1425" s="44" t="s">
        <v>1781</v>
      </c>
      <c r="Q1425" s="4">
        <v>50</v>
      </c>
      <c r="R1425" s="4">
        <v>2</v>
      </c>
      <c r="S1425" s="4" t="s">
        <v>4824</v>
      </c>
      <c r="U1425" s="4">
        <v>2</v>
      </c>
      <c r="W1425" s="4" t="s">
        <v>4825</v>
      </c>
      <c r="X1425" s="4" t="s">
        <v>4826</v>
      </c>
      <c r="Y1425" s="45">
        <v>0</v>
      </c>
      <c r="Z1425" s="4" t="s">
        <v>4827</v>
      </c>
      <c r="AA1425" s="4">
        <v>1</v>
      </c>
      <c r="AB1425" s="4">
        <v>100</v>
      </c>
      <c r="AC1425" s="4">
        <v>1</v>
      </c>
      <c r="AD1425" s="4">
        <v>1</v>
      </c>
      <c r="AE1425" s="45" t="s">
        <v>16461</v>
      </c>
      <c r="AF1425" s="45" t="s">
        <v>16457</v>
      </c>
      <c r="AG1425" s="45" t="s">
        <v>16459</v>
      </c>
      <c r="AH1425" s="45" t="s">
        <v>16453</v>
      </c>
      <c r="AI1425" s="45" t="s">
        <v>16455</v>
      </c>
      <c r="AJ1425" s="63" t="s">
        <v>20421</v>
      </c>
      <c r="AK1425" s="63" t="s">
        <v>20421</v>
      </c>
      <c r="AL1425" s="4">
        <v>0</v>
      </c>
      <c r="AM1425" s="43" t="e">
        <f>IF(AND(L1425="WEAPON",OR(R1425=0,R1425=1,R1425=2)),[1]装备基础and强化!$V$7,IF(AND(L1425="LEFTRING",OR(R1425=0,R1425=1,R1425=2)),[1]装备基础and强化!$W$7,IF(AND(L1425="RIGHTRING",OR(R1425=0,R1425=1,R1425=2)),[1]装备基础and强化!$X$7,IF(AND(L1425="NECKLACE",OR(R1425=0,R1425=1,R1425=2)),[1]装备基础and强化!$Y$7,0))))</f>
        <v>#REF!</v>
      </c>
      <c r="AN1425" s="43">
        <f>IF(AND(L1425="WEAPON",OR(R1425=3,R1425=4)),[1]装备基础and强化!$V$11,IF(AND(L1425="LEFTRING",OR(R1425=3,R1425=4)),[1]装备基础and强化!$W$11,IF(AND(L1425="RIGHTRING",OR(R1425=3,R1425=4)),[1]装备基础and强化!$X$11,IF(AND(L1425="NECKLACE",OR(R1425=3,R1425=4)),[1]装备基础and强化!$Y$11,0))))</f>
        <v>0</v>
      </c>
      <c r="AO1425" s="43">
        <f>IF(AND(L1425="BELT",T1425=1),[1]装备基础and强化!$AA$7,IF(AND(L1425="PANTS",T1425=1),[1]装备基础and强化!$AB$7,IF(AND(L1425="SHOES",T1425=1),[1]装备基础and强化!$AC$7,IF(AND(L1425="CLOTHES",T1425=1),[1]装备基础and强化!$AD$7,0))))</f>
        <v>0</v>
      </c>
      <c r="AP1425" s="43">
        <f>IF(AND(L1425="BELT",T1425=2),[1]装备基础and强化!$AF$7,IF(AND(L1425="PANTS",T1425=2),[1]装备基础and强化!$AG$7,IF(AND(L1425="SHOES",T1425=2),[1]装备基础and强化!$AH$7,IF(AND(L1425="CLOTHES",T1425=2),[1]装备基础and强化!$AI$7,0))))</f>
        <v>0</v>
      </c>
      <c r="AQ1425" s="43">
        <f>IF(L1425="HAT",[1]装备基础and强化!$AK$7,IF(L1425="JADE",[1]装备基础and强化!$AK$7,0))</f>
        <v>0</v>
      </c>
      <c r="AR1425" s="43" t="e">
        <f t="shared" si="22"/>
        <v>#REF!</v>
      </c>
    </row>
    <row r="1426" spans="1:44" x14ac:dyDescent="0.15">
      <c r="A1426" s="43"/>
      <c r="B1426" s="5" t="s">
        <v>4831</v>
      </c>
      <c r="C1426" s="12">
        <v>21422</v>
      </c>
      <c r="D1426" s="5" t="s">
        <v>4821</v>
      </c>
      <c r="E1426" s="44" t="s">
        <v>23057</v>
      </c>
      <c r="F1426" s="4" t="s">
        <v>4832</v>
      </c>
      <c r="G1426" s="4" t="s">
        <v>4833</v>
      </c>
      <c r="H1426" s="44"/>
      <c r="I1426" s="4" t="s">
        <v>700</v>
      </c>
      <c r="J1426" s="6" t="s">
        <v>700</v>
      </c>
      <c r="K1426" s="45">
        <v>1</v>
      </c>
      <c r="L1426" s="4" t="s">
        <v>707</v>
      </c>
      <c r="M1426" s="104" t="s">
        <v>17344</v>
      </c>
      <c r="N1426" s="45">
        <v>250300</v>
      </c>
      <c r="O1426" s="4" t="s">
        <v>1898</v>
      </c>
      <c r="P1426" s="44" t="s">
        <v>1781</v>
      </c>
      <c r="Q1426" s="4">
        <v>50</v>
      </c>
      <c r="R1426" s="4">
        <v>2</v>
      </c>
      <c r="S1426" s="4" t="s">
        <v>4824</v>
      </c>
      <c r="U1426" s="4">
        <v>3</v>
      </c>
      <c r="W1426" s="4" t="s">
        <v>4825</v>
      </c>
      <c r="X1426" s="4" t="s">
        <v>4826</v>
      </c>
      <c r="Y1426" s="45">
        <v>0</v>
      </c>
      <c r="Z1426" s="4" t="s">
        <v>4827</v>
      </c>
      <c r="AA1426" s="4">
        <v>1</v>
      </c>
      <c r="AB1426" s="4">
        <v>100</v>
      </c>
      <c r="AC1426" s="4">
        <v>1</v>
      </c>
      <c r="AD1426" s="4">
        <v>1</v>
      </c>
      <c r="AE1426" s="45" t="s">
        <v>16461</v>
      </c>
      <c r="AF1426" s="45" t="s">
        <v>16457</v>
      </c>
      <c r="AG1426" s="45" t="s">
        <v>16459</v>
      </c>
      <c r="AH1426" s="45" t="s">
        <v>16453</v>
      </c>
      <c r="AI1426" s="45" t="s">
        <v>16455</v>
      </c>
      <c r="AJ1426" s="63" t="s">
        <v>20421</v>
      </c>
      <c r="AK1426" s="63" t="s">
        <v>20421</v>
      </c>
      <c r="AL1426" s="45">
        <v>0</v>
      </c>
      <c r="AM1426" s="43" t="e">
        <f>IF(AND(L1426="WEAPON",OR(R1426=0,R1426=1,R1426=2)),[1]装备基础and强化!$V$7,IF(AND(L1426="LEFTRING",OR(R1426=0,R1426=1,R1426=2)),[1]装备基础and强化!$W$7,IF(AND(L1426="RIGHTRING",OR(R1426=0,R1426=1,R1426=2)),[1]装备基础and强化!$X$7,IF(AND(L1426="NECKLACE",OR(R1426=0,R1426=1,R1426=2)),[1]装备基础and强化!$Y$7,0))))</f>
        <v>#REF!</v>
      </c>
      <c r="AN1426" s="43">
        <f>IF(AND(L1426="WEAPON",OR(R1426=3,R1426=4)),[1]装备基础and强化!$V$11,IF(AND(L1426="LEFTRING",OR(R1426=3,R1426=4)),[1]装备基础and强化!$W$11,IF(AND(L1426="RIGHTRING",OR(R1426=3,R1426=4)),[1]装备基础and强化!$X$11,IF(AND(L1426="NECKLACE",OR(R1426=3,R1426=4)),[1]装备基础and强化!$Y$11,0))))</f>
        <v>0</v>
      </c>
      <c r="AO1426" s="43">
        <f>IF(AND(L1426="BELT",T1426=1),[1]装备基础and强化!$AA$7,IF(AND(L1426="PANTS",T1426=1),[1]装备基础and强化!$AB$7,IF(AND(L1426="SHOES",T1426=1),[1]装备基础and强化!$AC$7,IF(AND(L1426="CLOTHES",T1426=1),[1]装备基础and强化!$AD$7,0))))</f>
        <v>0</v>
      </c>
      <c r="AP1426" s="43">
        <f>IF(AND(L1426="BELT",T1426=2),[1]装备基础and强化!$AF$7,IF(AND(L1426="PANTS",T1426=2),[1]装备基础and强化!$AG$7,IF(AND(L1426="SHOES",T1426=2),[1]装备基础and强化!$AH$7,IF(AND(L1426="CLOTHES",T1426=2),[1]装备基础and强化!$AI$7,0))))</f>
        <v>0</v>
      </c>
      <c r="AQ1426" s="43">
        <f>IF(L1426="HAT",[1]装备基础and强化!$AK$7,IF(L1426="JADE",[1]装备基础and强化!$AK$7,0))</f>
        <v>0</v>
      </c>
      <c r="AR1426" s="43" t="e">
        <f t="shared" si="22"/>
        <v>#REF!</v>
      </c>
    </row>
    <row r="1427" spans="1:44" x14ac:dyDescent="0.15">
      <c r="A1427" s="43"/>
      <c r="B1427" s="5" t="s">
        <v>4834</v>
      </c>
      <c r="C1427" s="12">
        <v>21423</v>
      </c>
      <c r="D1427" s="5" t="s">
        <v>4821</v>
      </c>
      <c r="E1427" s="44" t="s">
        <v>23058</v>
      </c>
      <c r="F1427" s="4" t="s">
        <v>4835</v>
      </c>
      <c r="G1427" s="4" t="s">
        <v>4836</v>
      </c>
      <c r="H1427" s="44"/>
      <c r="I1427" s="4" t="s">
        <v>700</v>
      </c>
      <c r="J1427" s="6" t="s">
        <v>700</v>
      </c>
      <c r="K1427" s="45">
        <v>1</v>
      </c>
      <c r="L1427" s="4" t="s">
        <v>707</v>
      </c>
      <c r="M1427" s="104" t="s">
        <v>17345</v>
      </c>
      <c r="N1427" s="45">
        <v>250400</v>
      </c>
      <c r="O1427" s="4" t="s">
        <v>14573</v>
      </c>
      <c r="P1427" s="44" t="s">
        <v>1781</v>
      </c>
      <c r="Q1427" s="4">
        <v>50</v>
      </c>
      <c r="R1427" s="4">
        <v>2</v>
      </c>
      <c r="S1427" s="4" t="s">
        <v>4824</v>
      </c>
      <c r="U1427" s="4">
        <v>4</v>
      </c>
      <c r="W1427" s="4" t="s">
        <v>4825</v>
      </c>
      <c r="X1427" s="4" t="s">
        <v>4826</v>
      </c>
      <c r="Y1427" s="45">
        <v>0</v>
      </c>
      <c r="Z1427" s="4" t="s">
        <v>4827</v>
      </c>
      <c r="AA1427" s="4">
        <v>1</v>
      </c>
      <c r="AB1427" s="4">
        <v>100</v>
      </c>
      <c r="AC1427" s="4">
        <v>1</v>
      </c>
      <c r="AD1427" s="4">
        <v>1</v>
      </c>
      <c r="AE1427" s="45" t="s">
        <v>16461</v>
      </c>
      <c r="AF1427" s="45" t="s">
        <v>16457</v>
      </c>
      <c r="AG1427" s="45" t="s">
        <v>16459</v>
      </c>
      <c r="AH1427" s="45" t="s">
        <v>16453</v>
      </c>
      <c r="AI1427" s="45" t="s">
        <v>16455</v>
      </c>
      <c r="AJ1427" s="63" t="s">
        <v>20421</v>
      </c>
      <c r="AK1427" s="63" t="s">
        <v>20421</v>
      </c>
      <c r="AL1427" s="4">
        <v>0</v>
      </c>
      <c r="AM1427" s="43" t="e">
        <f>IF(AND(L1427="WEAPON",OR(R1427=0,R1427=1,R1427=2)),[1]装备基础and强化!$V$7,IF(AND(L1427="LEFTRING",OR(R1427=0,R1427=1,R1427=2)),[1]装备基础and强化!$W$7,IF(AND(L1427="RIGHTRING",OR(R1427=0,R1427=1,R1427=2)),[1]装备基础and强化!$X$7,IF(AND(L1427="NECKLACE",OR(R1427=0,R1427=1,R1427=2)),[1]装备基础and强化!$Y$7,0))))</f>
        <v>#REF!</v>
      </c>
      <c r="AN1427" s="43">
        <f>IF(AND(L1427="WEAPON",OR(R1427=3,R1427=4)),[1]装备基础and强化!$V$11,IF(AND(L1427="LEFTRING",OR(R1427=3,R1427=4)),[1]装备基础and强化!$W$11,IF(AND(L1427="RIGHTRING",OR(R1427=3,R1427=4)),[1]装备基础and强化!$X$11,IF(AND(L1427="NECKLACE",OR(R1427=3,R1427=4)),[1]装备基础and强化!$Y$11,0))))</f>
        <v>0</v>
      </c>
      <c r="AO1427" s="43">
        <f>IF(AND(L1427="BELT",T1427=1),[1]装备基础and强化!$AA$7,IF(AND(L1427="PANTS",T1427=1),[1]装备基础and强化!$AB$7,IF(AND(L1427="SHOES",T1427=1),[1]装备基础and强化!$AC$7,IF(AND(L1427="CLOTHES",T1427=1),[1]装备基础and强化!$AD$7,0))))</f>
        <v>0</v>
      </c>
      <c r="AP1427" s="43">
        <f>IF(AND(L1427="BELT",T1427=2),[1]装备基础and强化!$AF$7,IF(AND(L1427="PANTS",T1427=2),[1]装备基础and强化!$AG$7,IF(AND(L1427="SHOES",T1427=2),[1]装备基础and强化!$AH$7,IF(AND(L1427="CLOTHES",T1427=2),[1]装备基础and强化!$AI$7,0))))</f>
        <v>0</v>
      </c>
      <c r="AQ1427" s="43">
        <f>IF(L1427="HAT",[1]装备基础and强化!$AK$7,IF(L1427="JADE",[1]装备基础and强化!$AK$7,0))</f>
        <v>0</v>
      </c>
      <c r="AR1427" s="43" t="e">
        <f t="shared" si="22"/>
        <v>#REF!</v>
      </c>
    </row>
    <row r="1428" spans="1:44" x14ac:dyDescent="0.15">
      <c r="A1428" s="43"/>
      <c r="B1428" s="5" t="s">
        <v>4837</v>
      </c>
      <c r="C1428" s="12">
        <v>21424</v>
      </c>
      <c r="D1428" s="5" t="s">
        <v>4821</v>
      </c>
      <c r="E1428" s="44" t="s">
        <v>23059</v>
      </c>
      <c r="F1428" s="4" t="s">
        <v>4838</v>
      </c>
      <c r="G1428" s="4" t="s">
        <v>4839</v>
      </c>
      <c r="H1428" s="44"/>
      <c r="I1428" s="4" t="s">
        <v>700</v>
      </c>
      <c r="J1428" s="6" t="s">
        <v>700</v>
      </c>
      <c r="K1428" s="45">
        <v>1</v>
      </c>
      <c r="L1428" s="4" t="s">
        <v>707</v>
      </c>
      <c r="M1428" s="104" t="s">
        <v>17346</v>
      </c>
      <c r="N1428" s="45">
        <v>250500</v>
      </c>
      <c r="O1428" s="4" t="s">
        <v>1564</v>
      </c>
      <c r="P1428" s="44" t="s">
        <v>1781</v>
      </c>
      <c r="Q1428" s="4">
        <v>50</v>
      </c>
      <c r="R1428" s="4">
        <v>2</v>
      </c>
      <c r="S1428" s="4" t="s">
        <v>4824</v>
      </c>
      <c r="U1428" s="4">
        <v>5</v>
      </c>
      <c r="W1428" s="4" t="s">
        <v>4825</v>
      </c>
      <c r="X1428" s="4" t="s">
        <v>4826</v>
      </c>
      <c r="Y1428" s="45">
        <v>0</v>
      </c>
      <c r="Z1428" s="4" t="s">
        <v>4827</v>
      </c>
      <c r="AA1428" s="4">
        <v>1</v>
      </c>
      <c r="AB1428" s="4">
        <v>100</v>
      </c>
      <c r="AC1428" s="4">
        <v>1</v>
      </c>
      <c r="AD1428" s="4">
        <v>1</v>
      </c>
      <c r="AE1428" s="45" t="s">
        <v>16461</v>
      </c>
      <c r="AF1428" s="45" t="s">
        <v>16457</v>
      </c>
      <c r="AG1428" s="45" t="s">
        <v>16459</v>
      </c>
      <c r="AH1428" s="45" t="s">
        <v>16453</v>
      </c>
      <c r="AI1428" s="45" t="s">
        <v>16455</v>
      </c>
      <c r="AJ1428" s="63" t="s">
        <v>20421</v>
      </c>
      <c r="AK1428" s="63" t="s">
        <v>20421</v>
      </c>
      <c r="AL1428" s="45">
        <v>0</v>
      </c>
      <c r="AM1428" s="43" t="e">
        <f>IF(AND(L1428="WEAPON",OR(R1428=0,R1428=1,R1428=2)),[1]装备基础and强化!$V$7,IF(AND(L1428="LEFTRING",OR(R1428=0,R1428=1,R1428=2)),[1]装备基础and强化!$W$7,IF(AND(L1428="RIGHTRING",OR(R1428=0,R1428=1,R1428=2)),[1]装备基础and强化!$X$7,IF(AND(L1428="NECKLACE",OR(R1428=0,R1428=1,R1428=2)),[1]装备基础and强化!$Y$7,0))))</f>
        <v>#REF!</v>
      </c>
      <c r="AN1428" s="43">
        <f>IF(AND(L1428="WEAPON",OR(R1428=3,R1428=4)),[1]装备基础and强化!$V$11,IF(AND(L1428="LEFTRING",OR(R1428=3,R1428=4)),[1]装备基础and强化!$W$11,IF(AND(L1428="RIGHTRING",OR(R1428=3,R1428=4)),[1]装备基础and强化!$X$11,IF(AND(L1428="NECKLACE",OR(R1428=3,R1428=4)),[1]装备基础and强化!$Y$11,0))))</f>
        <v>0</v>
      </c>
      <c r="AO1428" s="43">
        <f>IF(AND(L1428="BELT",T1428=1),[1]装备基础and强化!$AA$7,IF(AND(L1428="PANTS",T1428=1),[1]装备基础and强化!$AB$7,IF(AND(L1428="SHOES",T1428=1),[1]装备基础and强化!$AC$7,IF(AND(L1428="CLOTHES",T1428=1),[1]装备基础and强化!$AD$7,0))))</f>
        <v>0</v>
      </c>
      <c r="AP1428" s="43">
        <f>IF(AND(L1428="BELT",T1428=2),[1]装备基础and强化!$AF$7,IF(AND(L1428="PANTS",T1428=2),[1]装备基础and强化!$AG$7,IF(AND(L1428="SHOES",T1428=2),[1]装备基础and强化!$AH$7,IF(AND(L1428="CLOTHES",T1428=2),[1]装备基础and强化!$AI$7,0))))</f>
        <v>0</v>
      </c>
      <c r="AQ1428" s="43">
        <f>IF(L1428="HAT",[1]装备基础and强化!$AK$7,IF(L1428="JADE",[1]装备基础and强化!$AK$7,0))</f>
        <v>0</v>
      </c>
      <c r="AR1428" s="43" t="e">
        <f t="shared" si="22"/>
        <v>#REF!</v>
      </c>
    </row>
    <row r="1429" spans="1:44" x14ac:dyDescent="0.15">
      <c r="A1429" s="43"/>
      <c r="B1429" s="5" t="s">
        <v>4840</v>
      </c>
      <c r="C1429" s="12">
        <v>21425</v>
      </c>
      <c r="D1429" s="5" t="s">
        <v>4821</v>
      </c>
      <c r="E1429" s="44" t="s">
        <v>23060</v>
      </c>
      <c r="F1429" s="4" t="s">
        <v>4841</v>
      </c>
      <c r="G1429" s="4" t="s">
        <v>4842</v>
      </c>
      <c r="H1429" s="44"/>
      <c r="I1429" s="4" t="s">
        <v>700</v>
      </c>
      <c r="J1429" s="6" t="s">
        <v>700</v>
      </c>
      <c r="K1429" s="45">
        <v>1</v>
      </c>
      <c r="L1429" s="4" t="s">
        <v>707</v>
      </c>
      <c r="M1429" s="104" t="s">
        <v>17347</v>
      </c>
      <c r="N1429" s="45">
        <v>250600</v>
      </c>
      <c r="O1429" s="4" t="s">
        <v>1857</v>
      </c>
      <c r="P1429" s="44" t="s">
        <v>1781</v>
      </c>
      <c r="Q1429" s="4">
        <v>50</v>
      </c>
      <c r="R1429" s="4">
        <v>2</v>
      </c>
      <c r="S1429" s="4" t="s">
        <v>4824</v>
      </c>
      <c r="U1429" s="4">
        <v>6</v>
      </c>
      <c r="W1429" s="4" t="s">
        <v>4825</v>
      </c>
      <c r="X1429" s="4" t="s">
        <v>4826</v>
      </c>
      <c r="Y1429" s="45">
        <v>0</v>
      </c>
      <c r="Z1429" s="4" t="s">
        <v>4827</v>
      </c>
      <c r="AA1429" s="4">
        <v>1</v>
      </c>
      <c r="AB1429" s="4">
        <v>100</v>
      </c>
      <c r="AC1429" s="4">
        <v>1</v>
      </c>
      <c r="AD1429" s="4">
        <v>1</v>
      </c>
      <c r="AE1429" s="45" t="s">
        <v>16461</v>
      </c>
      <c r="AF1429" s="45" t="s">
        <v>16457</v>
      </c>
      <c r="AG1429" s="45" t="s">
        <v>16459</v>
      </c>
      <c r="AH1429" s="45" t="s">
        <v>16453</v>
      </c>
      <c r="AI1429" s="45" t="s">
        <v>16455</v>
      </c>
      <c r="AJ1429" s="63" t="s">
        <v>20421</v>
      </c>
      <c r="AK1429" s="63" t="s">
        <v>20421</v>
      </c>
      <c r="AL1429" s="4">
        <v>0</v>
      </c>
      <c r="AM1429" s="43" t="e">
        <f>IF(AND(L1429="WEAPON",OR(R1429=0,R1429=1,R1429=2)),[1]装备基础and强化!$V$7,IF(AND(L1429="LEFTRING",OR(R1429=0,R1429=1,R1429=2)),[1]装备基础and强化!$W$7,IF(AND(L1429="RIGHTRING",OR(R1429=0,R1429=1,R1429=2)),[1]装备基础and强化!$X$7,IF(AND(L1429="NECKLACE",OR(R1429=0,R1429=1,R1429=2)),[1]装备基础and强化!$Y$7,0))))</f>
        <v>#REF!</v>
      </c>
      <c r="AN1429" s="43">
        <f>IF(AND(L1429="WEAPON",OR(R1429=3,R1429=4)),[1]装备基础and强化!$V$11,IF(AND(L1429="LEFTRING",OR(R1429=3,R1429=4)),[1]装备基础and强化!$W$11,IF(AND(L1429="RIGHTRING",OR(R1429=3,R1429=4)),[1]装备基础and强化!$X$11,IF(AND(L1429="NECKLACE",OR(R1429=3,R1429=4)),[1]装备基础and强化!$Y$11,0))))</f>
        <v>0</v>
      </c>
      <c r="AO1429" s="43">
        <f>IF(AND(L1429="BELT",T1429=1),[1]装备基础and强化!$AA$7,IF(AND(L1429="PANTS",T1429=1),[1]装备基础and强化!$AB$7,IF(AND(L1429="SHOES",T1429=1),[1]装备基础and强化!$AC$7,IF(AND(L1429="CLOTHES",T1429=1),[1]装备基础and强化!$AD$7,0))))</f>
        <v>0</v>
      </c>
      <c r="AP1429" s="43">
        <f>IF(AND(L1429="BELT",T1429=2),[1]装备基础and强化!$AF$7,IF(AND(L1429="PANTS",T1429=2),[1]装备基础and强化!$AG$7,IF(AND(L1429="SHOES",T1429=2),[1]装备基础and强化!$AH$7,IF(AND(L1429="CLOTHES",T1429=2),[1]装备基础and强化!$AI$7,0))))</f>
        <v>0</v>
      </c>
      <c r="AQ1429" s="43">
        <f>IF(L1429="HAT",[1]装备基础and强化!$AK$7,IF(L1429="JADE",[1]装备基础and强化!$AK$7,0))</f>
        <v>0</v>
      </c>
      <c r="AR1429" s="43" t="e">
        <f t="shared" ref="AR1429:AR1492" si="23">IF(AM1429&lt;&gt;0,AM1429,IF(AN1429&lt;&gt;0,AN1429,IF(AO1429&lt;&gt;0,AO1429,IF(AP1429&lt;&gt;0,AP1429,IF(AQ1429&lt;&gt;0,AQ1429,0)))))</f>
        <v>#REF!</v>
      </c>
    </row>
    <row r="1430" spans="1:44" x14ac:dyDescent="0.15">
      <c r="A1430" s="43"/>
      <c r="B1430" s="5" t="s">
        <v>4843</v>
      </c>
      <c r="C1430" s="12">
        <v>21426</v>
      </c>
      <c r="D1430" s="5" t="s">
        <v>4821</v>
      </c>
      <c r="E1430" s="44" t="s">
        <v>23061</v>
      </c>
      <c r="F1430" s="4" t="s">
        <v>4844</v>
      </c>
      <c r="G1430" s="4" t="s">
        <v>4845</v>
      </c>
      <c r="H1430" s="44"/>
      <c r="I1430" s="4" t="s">
        <v>700</v>
      </c>
      <c r="J1430" s="6" t="s">
        <v>700</v>
      </c>
      <c r="K1430" s="45">
        <v>1</v>
      </c>
      <c r="L1430" s="4" t="s">
        <v>707</v>
      </c>
      <c r="M1430" s="104" t="s">
        <v>17348</v>
      </c>
      <c r="N1430" s="45">
        <v>250700</v>
      </c>
      <c r="O1430" s="4" t="s">
        <v>1583</v>
      </c>
      <c r="P1430" s="44" t="s">
        <v>1781</v>
      </c>
      <c r="Q1430" s="4">
        <v>50</v>
      </c>
      <c r="R1430" s="4">
        <v>2</v>
      </c>
      <c r="S1430" s="4" t="s">
        <v>4824</v>
      </c>
      <c r="U1430" s="4">
        <v>7</v>
      </c>
      <c r="W1430" s="4" t="s">
        <v>4825</v>
      </c>
      <c r="X1430" s="4" t="s">
        <v>4826</v>
      </c>
      <c r="Y1430" s="45">
        <v>0</v>
      </c>
      <c r="Z1430" s="4" t="s">
        <v>4827</v>
      </c>
      <c r="AA1430" s="4">
        <v>1</v>
      </c>
      <c r="AB1430" s="4">
        <v>100</v>
      </c>
      <c r="AC1430" s="4">
        <v>1</v>
      </c>
      <c r="AD1430" s="4">
        <v>1</v>
      </c>
      <c r="AE1430" s="45" t="s">
        <v>16461</v>
      </c>
      <c r="AF1430" s="45" t="s">
        <v>16457</v>
      </c>
      <c r="AG1430" s="45" t="s">
        <v>16459</v>
      </c>
      <c r="AH1430" s="45" t="s">
        <v>16453</v>
      </c>
      <c r="AI1430" s="45" t="s">
        <v>16455</v>
      </c>
      <c r="AJ1430" s="63" t="s">
        <v>20421</v>
      </c>
      <c r="AK1430" s="63" t="s">
        <v>20421</v>
      </c>
      <c r="AL1430" s="45">
        <v>0</v>
      </c>
      <c r="AM1430" s="43" t="e">
        <f>IF(AND(L1430="WEAPON",OR(R1430=0,R1430=1,R1430=2)),[1]装备基础and强化!$V$7,IF(AND(L1430="LEFTRING",OR(R1430=0,R1430=1,R1430=2)),[1]装备基础and强化!$W$7,IF(AND(L1430="RIGHTRING",OR(R1430=0,R1430=1,R1430=2)),[1]装备基础and强化!$X$7,IF(AND(L1430="NECKLACE",OR(R1430=0,R1430=1,R1430=2)),[1]装备基础and强化!$Y$7,0))))</f>
        <v>#REF!</v>
      </c>
      <c r="AN1430" s="43">
        <f>IF(AND(L1430="WEAPON",OR(R1430=3,R1430=4)),[1]装备基础and强化!$V$11,IF(AND(L1430="LEFTRING",OR(R1430=3,R1430=4)),[1]装备基础and强化!$W$11,IF(AND(L1430="RIGHTRING",OR(R1430=3,R1430=4)),[1]装备基础and强化!$X$11,IF(AND(L1430="NECKLACE",OR(R1430=3,R1430=4)),[1]装备基础and强化!$Y$11,0))))</f>
        <v>0</v>
      </c>
      <c r="AO1430" s="43">
        <f>IF(AND(L1430="BELT",T1430=1),[1]装备基础and强化!$AA$7,IF(AND(L1430="PANTS",T1430=1),[1]装备基础and强化!$AB$7,IF(AND(L1430="SHOES",T1430=1),[1]装备基础and强化!$AC$7,IF(AND(L1430="CLOTHES",T1430=1),[1]装备基础and强化!$AD$7,0))))</f>
        <v>0</v>
      </c>
      <c r="AP1430" s="43">
        <f>IF(AND(L1430="BELT",T1430=2),[1]装备基础and强化!$AF$7,IF(AND(L1430="PANTS",T1430=2),[1]装备基础and强化!$AG$7,IF(AND(L1430="SHOES",T1430=2),[1]装备基础and强化!$AH$7,IF(AND(L1430="CLOTHES",T1430=2),[1]装备基础and强化!$AI$7,0))))</f>
        <v>0</v>
      </c>
      <c r="AQ1430" s="43">
        <f>IF(L1430="HAT",[1]装备基础and强化!$AK$7,IF(L1430="JADE",[1]装备基础and强化!$AK$7,0))</f>
        <v>0</v>
      </c>
      <c r="AR1430" s="43" t="e">
        <f t="shared" si="23"/>
        <v>#REF!</v>
      </c>
    </row>
    <row r="1431" spans="1:44" x14ac:dyDescent="0.15">
      <c r="A1431" s="43"/>
      <c r="B1431" s="5" t="s">
        <v>4846</v>
      </c>
      <c r="C1431" s="12">
        <v>21427</v>
      </c>
      <c r="D1431" s="5" t="s">
        <v>4821</v>
      </c>
      <c r="E1431" s="44" t="s">
        <v>23062</v>
      </c>
      <c r="F1431" s="4" t="s">
        <v>4847</v>
      </c>
      <c r="G1431" s="4" t="s">
        <v>4848</v>
      </c>
      <c r="H1431" s="44"/>
      <c r="I1431" s="4" t="s">
        <v>700</v>
      </c>
      <c r="J1431" s="6" t="s">
        <v>700</v>
      </c>
      <c r="K1431" s="45">
        <v>1</v>
      </c>
      <c r="L1431" s="4" t="s">
        <v>707</v>
      </c>
      <c r="M1431" s="104" t="s">
        <v>17349</v>
      </c>
      <c r="N1431" s="45">
        <v>250800</v>
      </c>
      <c r="O1431" s="4" t="s">
        <v>15037</v>
      </c>
      <c r="P1431" s="44" t="s">
        <v>1781</v>
      </c>
      <c r="Q1431" s="4">
        <v>50</v>
      </c>
      <c r="R1431" s="4">
        <v>2</v>
      </c>
      <c r="S1431" s="4" t="s">
        <v>4824</v>
      </c>
      <c r="U1431" s="4">
        <v>8</v>
      </c>
      <c r="W1431" s="4" t="s">
        <v>4825</v>
      </c>
      <c r="X1431" s="4" t="s">
        <v>4826</v>
      </c>
      <c r="Y1431" s="45">
        <v>0</v>
      </c>
      <c r="Z1431" s="4" t="s">
        <v>4827</v>
      </c>
      <c r="AA1431" s="4">
        <v>1</v>
      </c>
      <c r="AB1431" s="4">
        <v>100</v>
      </c>
      <c r="AC1431" s="4">
        <v>1</v>
      </c>
      <c r="AD1431" s="4">
        <v>1</v>
      </c>
      <c r="AE1431" s="45" t="s">
        <v>16461</v>
      </c>
      <c r="AF1431" s="45" t="s">
        <v>16457</v>
      </c>
      <c r="AG1431" s="45" t="s">
        <v>16459</v>
      </c>
      <c r="AH1431" s="45" t="s">
        <v>16453</v>
      </c>
      <c r="AI1431" s="45" t="s">
        <v>16455</v>
      </c>
      <c r="AJ1431" s="63" t="s">
        <v>20421</v>
      </c>
      <c r="AK1431" s="63" t="s">
        <v>20421</v>
      </c>
      <c r="AL1431" s="4">
        <v>0</v>
      </c>
      <c r="AM1431" s="43" t="e">
        <f>IF(AND(L1431="WEAPON",OR(R1431=0,R1431=1,R1431=2)),[1]装备基础and强化!$V$7,IF(AND(L1431="LEFTRING",OR(R1431=0,R1431=1,R1431=2)),[1]装备基础and强化!$W$7,IF(AND(L1431="RIGHTRING",OR(R1431=0,R1431=1,R1431=2)),[1]装备基础and强化!$X$7,IF(AND(L1431="NECKLACE",OR(R1431=0,R1431=1,R1431=2)),[1]装备基础and强化!$Y$7,0))))</f>
        <v>#REF!</v>
      </c>
      <c r="AN1431" s="43">
        <f>IF(AND(L1431="WEAPON",OR(R1431=3,R1431=4)),[1]装备基础and强化!$V$11,IF(AND(L1431="LEFTRING",OR(R1431=3,R1431=4)),[1]装备基础and强化!$W$11,IF(AND(L1431="RIGHTRING",OR(R1431=3,R1431=4)),[1]装备基础and强化!$X$11,IF(AND(L1431="NECKLACE",OR(R1431=3,R1431=4)),[1]装备基础and强化!$Y$11,0))))</f>
        <v>0</v>
      </c>
      <c r="AO1431" s="43">
        <f>IF(AND(L1431="BELT",T1431=1),[1]装备基础and强化!$AA$7,IF(AND(L1431="PANTS",T1431=1),[1]装备基础and强化!$AB$7,IF(AND(L1431="SHOES",T1431=1),[1]装备基础and强化!$AC$7,IF(AND(L1431="CLOTHES",T1431=1),[1]装备基础and强化!$AD$7,0))))</f>
        <v>0</v>
      </c>
      <c r="AP1431" s="43">
        <f>IF(AND(L1431="BELT",T1431=2),[1]装备基础and强化!$AF$7,IF(AND(L1431="PANTS",T1431=2),[1]装备基础and强化!$AG$7,IF(AND(L1431="SHOES",T1431=2),[1]装备基础and强化!$AH$7,IF(AND(L1431="CLOTHES",T1431=2),[1]装备基础and强化!$AI$7,0))))</f>
        <v>0</v>
      </c>
      <c r="AQ1431" s="43">
        <f>IF(L1431="HAT",[1]装备基础and强化!$AK$7,IF(L1431="JADE",[1]装备基础and强化!$AK$7,0))</f>
        <v>0</v>
      </c>
      <c r="AR1431" s="43" t="e">
        <f t="shared" si="23"/>
        <v>#REF!</v>
      </c>
    </row>
    <row r="1432" spans="1:44" x14ac:dyDescent="0.15">
      <c r="A1432" s="43"/>
      <c r="B1432" s="5" t="s">
        <v>4849</v>
      </c>
      <c r="C1432" s="12">
        <v>21428</v>
      </c>
      <c r="D1432" s="5" t="s">
        <v>4850</v>
      </c>
      <c r="E1432" s="44" t="s">
        <v>23063</v>
      </c>
      <c r="F1432" s="4" t="s">
        <v>4851</v>
      </c>
      <c r="G1432" s="4" t="s">
        <v>4852</v>
      </c>
      <c r="H1432" s="44"/>
      <c r="I1432" s="4" t="s">
        <v>700</v>
      </c>
      <c r="J1432" s="6" t="s">
        <v>700</v>
      </c>
      <c r="K1432" s="45">
        <v>1</v>
      </c>
      <c r="L1432" s="4" t="s">
        <v>707</v>
      </c>
      <c r="M1432" s="104" t="s">
        <v>17350</v>
      </c>
      <c r="N1432" s="45">
        <v>280100</v>
      </c>
      <c r="O1432" s="4" t="s">
        <v>5154</v>
      </c>
      <c r="P1432" s="44" t="s">
        <v>1781</v>
      </c>
      <c r="Q1432" s="4">
        <v>90</v>
      </c>
      <c r="R1432" s="4">
        <v>2</v>
      </c>
      <c r="S1432" s="4" t="s">
        <v>4854</v>
      </c>
      <c r="U1432" s="4">
        <v>1</v>
      </c>
      <c r="W1432" s="4" t="s">
        <v>4855</v>
      </c>
      <c r="X1432" s="4" t="s">
        <v>4856</v>
      </c>
      <c r="Y1432" s="45">
        <v>0</v>
      </c>
      <c r="Z1432" s="4" t="s">
        <v>4857</v>
      </c>
      <c r="AA1432" s="4">
        <v>1</v>
      </c>
      <c r="AB1432" s="4">
        <v>100</v>
      </c>
      <c r="AC1432" s="4">
        <v>1</v>
      </c>
      <c r="AD1432" s="4">
        <v>1</v>
      </c>
      <c r="AE1432" s="45" t="s">
        <v>16461</v>
      </c>
      <c r="AF1432" s="45" t="s">
        <v>16457</v>
      </c>
      <c r="AG1432" s="45" t="s">
        <v>16459</v>
      </c>
      <c r="AH1432" s="45" t="s">
        <v>16453</v>
      </c>
      <c r="AI1432" s="45" t="s">
        <v>16455</v>
      </c>
      <c r="AJ1432" s="63" t="s">
        <v>20422</v>
      </c>
      <c r="AK1432" s="63" t="s">
        <v>20421</v>
      </c>
      <c r="AL1432" s="45">
        <v>0</v>
      </c>
      <c r="AM1432" s="43" t="e">
        <f>IF(AND(L1432="WEAPON",OR(R1432=0,R1432=1,R1432=2)),[1]装备基础and强化!$V$7,IF(AND(L1432="LEFTRING",OR(R1432=0,R1432=1,R1432=2)),[1]装备基础and强化!$W$7,IF(AND(L1432="RIGHTRING",OR(R1432=0,R1432=1,R1432=2)),[1]装备基础and强化!$X$7,IF(AND(L1432="NECKLACE",OR(R1432=0,R1432=1,R1432=2)),[1]装备基础and强化!$Y$7,0))))</f>
        <v>#REF!</v>
      </c>
      <c r="AN1432" s="43">
        <f>IF(AND(L1432="WEAPON",OR(R1432=3,R1432=4)),[1]装备基础and强化!$V$11,IF(AND(L1432="LEFTRING",OR(R1432=3,R1432=4)),[1]装备基础and强化!$W$11,IF(AND(L1432="RIGHTRING",OR(R1432=3,R1432=4)),[1]装备基础and强化!$X$11,IF(AND(L1432="NECKLACE",OR(R1432=3,R1432=4)),[1]装备基础and强化!$Y$11,0))))</f>
        <v>0</v>
      </c>
      <c r="AO1432" s="43">
        <f>IF(AND(L1432="BELT",T1432=1),[1]装备基础and强化!$AA$7,IF(AND(L1432="PANTS",T1432=1),[1]装备基础and强化!$AB$7,IF(AND(L1432="SHOES",T1432=1),[1]装备基础and强化!$AC$7,IF(AND(L1432="CLOTHES",T1432=1),[1]装备基础and强化!$AD$7,0))))</f>
        <v>0</v>
      </c>
      <c r="AP1432" s="43">
        <f>IF(AND(L1432="BELT",T1432=2),[1]装备基础and强化!$AF$7,IF(AND(L1432="PANTS",T1432=2),[1]装备基础and强化!$AG$7,IF(AND(L1432="SHOES",T1432=2),[1]装备基础and强化!$AH$7,IF(AND(L1432="CLOTHES",T1432=2),[1]装备基础and强化!$AI$7,0))))</f>
        <v>0</v>
      </c>
      <c r="AQ1432" s="43">
        <f>IF(L1432="HAT",[1]装备基础and强化!$AK$7,IF(L1432="JADE",[1]装备基础and强化!$AK$7,0))</f>
        <v>0</v>
      </c>
      <c r="AR1432" s="43" t="e">
        <f t="shared" si="23"/>
        <v>#REF!</v>
      </c>
    </row>
    <row r="1433" spans="1:44" x14ac:dyDescent="0.15">
      <c r="A1433" s="43"/>
      <c r="B1433" s="5" t="s">
        <v>4858</v>
      </c>
      <c r="C1433" s="12">
        <v>21429</v>
      </c>
      <c r="D1433" s="5" t="s">
        <v>4850</v>
      </c>
      <c r="E1433" s="44" t="s">
        <v>23064</v>
      </c>
      <c r="F1433" s="4" t="s">
        <v>4859</v>
      </c>
      <c r="G1433" s="4" t="s">
        <v>4860</v>
      </c>
      <c r="H1433" s="44"/>
      <c r="I1433" s="4" t="s">
        <v>700</v>
      </c>
      <c r="J1433" s="6" t="s">
        <v>700</v>
      </c>
      <c r="K1433" s="45">
        <v>1</v>
      </c>
      <c r="L1433" s="4" t="s">
        <v>707</v>
      </c>
      <c r="M1433" s="104" t="s">
        <v>17351</v>
      </c>
      <c r="N1433" s="45">
        <v>280200</v>
      </c>
      <c r="O1433" s="4" t="s">
        <v>5160</v>
      </c>
      <c r="P1433" s="44" t="s">
        <v>1781</v>
      </c>
      <c r="Q1433" s="4">
        <v>90</v>
      </c>
      <c r="R1433" s="4">
        <v>2</v>
      </c>
      <c r="S1433" s="4" t="s">
        <v>4854</v>
      </c>
      <c r="U1433" s="4">
        <v>2</v>
      </c>
      <c r="W1433" s="4" t="s">
        <v>4855</v>
      </c>
      <c r="X1433" s="4" t="s">
        <v>4856</v>
      </c>
      <c r="Y1433" s="45">
        <v>0</v>
      </c>
      <c r="Z1433" s="4" t="s">
        <v>4857</v>
      </c>
      <c r="AA1433" s="4">
        <v>1</v>
      </c>
      <c r="AB1433" s="4">
        <v>100</v>
      </c>
      <c r="AC1433" s="4">
        <v>1</v>
      </c>
      <c r="AD1433" s="4">
        <v>1</v>
      </c>
      <c r="AE1433" s="45" t="s">
        <v>16461</v>
      </c>
      <c r="AF1433" s="45" t="s">
        <v>16457</v>
      </c>
      <c r="AG1433" s="45" t="s">
        <v>16459</v>
      </c>
      <c r="AH1433" s="45" t="s">
        <v>16453</v>
      </c>
      <c r="AI1433" s="45" t="s">
        <v>16455</v>
      </c>
      <c r="AJ1433" s="63" t="s">
        <v>20422</v>
      </c>
      <c r="AK1433" s="63" t="s">
        <v>20421</v>
      </c>
      <c r="AL1433" s="4">
        <v>0</v>
      </c>
      <c r="AM1433" s="43" t="e">
        <f>IF(AND(L1433="WEAPON",OR(R1433=0,R1433=1,R1433=2)),[1]装备基础and强化!$V$7,IF(AND(L1433="LEFTRING",OR(R1433=0,R1433=1,R1433=2)),[1]装备基础and强化!$W$7,IF(AND(L1433="RIGHTRING",OR(R1433=0,R1433=1,R1433=2)),[1]装备基础and强化!$X$7,IF(AND(L1433="NECKLACE",OR(R1433=0,R1433=1,R1433=2)),[1]装备基础and强化!$Y$7,0))))</f>
        <v>#REF!</v>
      </c>
      <c r="AN1433" s="43">
        <f>IF(AND(L1433="WEAPON",OR(R1433=3,R1433=4)),[1]装备基础and强化!$V$11,IF(AND(L1433="LEFTRING",OR(R1433=3,R1433=4)),[1]装备基础and强化!$W$11,IF(AND(L1433="RIGHTRING",OR(R1433=3,R1433=4)),[1]装备基础and强化!$X$11,IF(AND(L1433="NECKLACE",OR(R1433=3,R1433=4)),[1]装备基础and强化!$Y$11,0))))</f>
        <v>0</v>
      </c>
      <c r="AO1433" s="43">
        <f>IF(AND(L1433="BELT",T1433=1),[1]装备基础and强化!$AA$7,IF(AND(L1433="PANTS",T1433=1),[1]装备基础and强化!$AB$7,IF(AND(L1433="SHOES",T1433=1),[1]装备基础and强化!$AC$7,IF(AND(L1433="CLOTHES",T1433=1),[1]装备基础and强化!$AD$7,0))))</f>
        <v>0</v>
      </c>
      <c r="AP1433" s="43">
        <f>IF(AND(L1433="BELT",T1433=2),[1]装备基础and强化!$AF$7,IF(AND(L1433="PANTS",T1433=2),[1]装备基础and强化!$AG$7,IF(AND(L1433="SHOES",T1433=2),[1]装备基础and强化!$AH$7,IF(AND(L1433="CLOTHES",T1433=2),[1]装备基础and强化!$AI$7,0))))</f>
        <v>0</v>
      </c>
      <c r="AQ1433" s="43">
        <f>IF(L1433="HAT",[1]装备基础and强化!$AK$7,IF(L1433="JADE",[1]装备基础and强化!$AK$7,0))</f>
        <v>0</v>
      </c>
      <c r="AR1433" s="43" t="e">
        <f t="shared" si="23"/>
        <v>#REF!</v>
      </c>
    </row>
    <row r="1434" spans="1:44" x14ac:dyDescent="0.15">
      <c r="A1434" s="43"/>
      <c r="B1434" s="5" t="s">
        <v>4862</v>
      </c>
      <c r="C1434" s="12">
        <v>21430</v>
      </c>
      <c r="D1434" s="5" t="s">
        <v>4850</v>
      </c>
      <c r="E1434" s="44" t="s">
        <v>23065</v>
      </c>
      <c r="F1434" s="4" t="s">
        <v>4863</v>
      </c>
      <c r="G1434" s="4" t="s">
        <v>4864</v>
      </c>
      <c r="H1434" s="44"/>
      <c r="I1434" s="4" t="s">
        <v>700</v>
      </c>
      <c r="J1434" s="6" t="s">
        <v>700</v>
      </c>
      <c r="K1434" s="45">
        <v>1</v>
      </c>
      <c r="L1434" s="4" t="s">
        <v>707</v>
      </c>
      <c r="M1434" s="104" t="s">
        <v>17352</v>
      </c>
      <c r="N1434" s="45">
        <v>280300</v>
      </c>
      <c r="O1434" s="4" t="s">
        <v>15038</v>
      </c>
      <c r="P1434" s="44" t="s">
        <v>1781</v>
      </c>
      <c r="Q1434" s="4">
        <v>90</v>
      </c>
      <c r="R1434" s="4">
        <v>2</v>
      </c>
      <c r="S1434" s="4" t="s">
        <v>4854</v>
      </c>
      <c r="U1434" s="4">
        <v>3</v>
      </c>
      <c r="W1434" s="4" t="s">
        <v>4855</v>
      </c>
      <c r="X1434" s="4" t="s">
        <v>4856</v>
      </c>
      <c r="Y1434" s="45">
        <v>0</v>
      </c>
      <c r="Z1434" s="4" t="s">
        <v>4857</v>
      </c>
      <c r="AA1434" s="4">
        <v>1</v>
      </c>
      <c r="AB1434" s="4">
        <v>100</v>
      </c>
      <c r="AC1434" s="4">
        <v>1</v>
      </c>
      <c r="AD1434" s="4">
        <v>1</v>
      </c>
      <c r="AE1434" s="45" t="s">
        <v>16461</v>
      </c>
      <c r="AF1434" s="45" t="s">
        <v>16457</v>
      </c>
      <c r="AG1434" s="45" t="s">
        <v>16459</v>
      </c>
      <c r="AH1434" s="45" t="s">
        <v>16453</v>
      </c>
      <c r="AI1434" s="45" t="s">
        <v>16455</v>
      </c>
      <c r="AJ1434" s="63" t="s">
        <v>20422</v>
      </c>
      <c r="AK1434" s="63" t="s">
        <v>20421</v>
      </c>
      <c r="AL1434" s="45">
        <v>0</v>
      </c>
      <c r="AM1434" s="43" t="e">
        <f>IF(AND(L1434="WEAPON",OR(R1434=0,R1434=1,R1434=2)),[1]装备基础and强化!$V$7,IF(AND(L1434="LEFTRING",OR(R1434=0,R1434=1,R1434=2)),[1]装备基础and强化!$W$7,IF(AND(L1434="RIGHTRING",OR(R1434=0,R1434=1,R1434=2)),[1]装备基础and强化!$X$7,IF(AND(L1434="NECKLACE",OR(R1434=0,R1434=1,R1434=2)),[1]装备基础and强化!$Y$7,0))))</f>
        <v>#REF!</v>
      </c>
      <c r="AN1434" s="43">
        <f>IF(AND(L1434="WEAPON",OR(R1434=3,R1434=4)),[1]装备基础and强化!$V$11,IF(AND(L1434="LEFTRING",OR(R1434=3,R1434=4)),[1]装备基础and强化!$W$11,IF(AND(L1434="RIGHTRING",OR(R1434=3,R1434=4)),[1]装备基础and强化!$X$11,IF(AND(L1434="NECKLACE",OR(R1434=3,R1434=4)),[1]装备基础and强化!$Y$11,0))))</f>
        <v>0</v>
      </c>
      <c r="AO1434" s="43">
        <f>IF(AND(L1434="BELT",T1434=1),[1]装备基础and强化!$AA$7,IF(AND(L1434="PANTS",T1434=1),[1]装备基础and强化!$AB$7,IF(AND(L1434="SHOES",T1434=1),[1]装备基础and强化!$AC$7,IF(AND(L1434="CLOTHES",T1434=1),[1]装备基础and强化!$AD$7,0))))</f>
        <v>0</v>
      </c>
      <c r="AP1434" s="43">
        <f>IF(AND(L1434="BELT",T1434=2),[1]装备基础and强化!$AF$7,IF(AND(L1434="PANTS",T1434=2),[1]装备基础and强化!$AG$7,IF(AND(L1434="SHOES",T1434=2),[1]装备基础and强化!$AH$7,IF(AND(L1434="CLOTHES",T1434=2),[1]装备基础and强化!$AI$7,0))))</f>
        <v>0</v>
      </c>
      <c r="AQ1434" s="43">
        <f>IF(L1434="HAT",[1]装备基础and强化!$AK$7,IF(L1434="JADE",[1]装备基础and强化!$AK$7,0))</f>
        <v>0</v>
      </c>
      <c r="AR1434" s="43" t="e">
        <f t="shared" si="23"/>
        <v>#REF!</v>
      </c>
    </row>
    <row r="1435" spans="1:44" x14ac:dyDescent="0.15">
      <c r="A1435" s="43"/>
      <c r="B1435" s="5" t="s">
        <v>4865</v>
      </c>
      <c r="C1435" s="12">
        <v>21431</v>
      </c>
      <c r="D1435" s="5" t="s">
        <v>4850</v>
      </c>
      <c r="E1435" s="44" t="s">
        <v>23066</v>
      </c>
      <c r="F1435" s="4" t="s">
        <v>4866</v>
      </c>
      <c r="G1435" s="4" t="s">
        <v>4867</v>
      </c>
      <c r="H1435" s="44"/>
      <c r="I1435" s="4" t="s">
        <v>700</v>
      </c>
      <c r="J1435" s="6" t="s">
        <v>700</v>
      </c>
      <c r="K1435" s="45">
        <v>1</v>
      </c>
      <c r="L1435" s="4" t="s">
        <v>707</v>
      </c>
      <c r="M1435" s="104" t="s">
        <v>17353</v>
      </c>
      <c r="N1435" s="45">
        <v>280400</v>
      </c>
      <c r="O1435" s="4" t="s">
        <v>1909</v>
      </c>
      <c r="P1435" s="44" t="s">
        <v>1781</v>
      </c>
      <c r="Q1435" s="4">
        <v>90</v>
      </c>
      <c r="R1435" s="4">
        <v>2</v>
      </c>
      <c r="S1435" s="4" t="s">
        <v>4854</v>
      </c>
      <c r="U1435" s="4">
        <v>4</v>
      </c>
      <c r="W1435" s="4" t="s">
        <v>4855</v>
      </c>
      <c r="X1435" s="4" t="s">
        <v>4856</v>
      </c>
      <c r="Y1435" s="45">
        <v>0</v>
      </c>
      <c r="Z1435" s="4" t="s">
        <v>4857</v>
      </c>
      <c r="AA1435" s="4">
        <v>1</v>
      </c>
      <c r="AB1435" s="4">
        <v>100</v>
      </c>
      <c r="AC1435" s="4">
        <v>1</v>
      </c>
      <c r="AD1435" s="4">
        <v>1</v>
      </c>
      <c r="AE1435" s="45" t="s">
        <v>16461</v>
      </c>
      <c r="AF1435" s="45" t="s">
        <v>16457</v>
      </c>
      <c r="AG1435" s="45" t="s">
        <v>16459</v>
      </c>
      <c r="AH1435" s="45" t="s">
        <v>16453</v>
      </c>
      <c r="AI1435" s="45" t="s">
        <v>16455</v>
      </c>
      <c r="AJ1435" s="63" t="s">
        <v>20422</v>
      </c>
      <c r="AK1435" s="63" t="s">
        <v>20421</v>
      </c>
      <c r="AL1435" s="4">
        <v>0</v>
      </c>
      <c r="AM1435" s="43" t="e">
        <f>IF(AND(L1435="WEAPON",OR(R1435=0,R1435=1,R1435=2)),[1]装备基础and强化!$V$7,IF(AND(L1435="LEFTRING",OR(R1435=0,R1435=1,R1435=2)),[1]装备基础and强化!$W$7,IF(AND(L1435="RIGHTRING",OR(R1435=0,R1435=1,R1435=2)),[1]装备基础and强化!$X$7,IF(AND(L1435="NECKLACE",OR(R1435=0,R1435=1,R1435=2)),[1]装备基础and强化!$Y$7,0))))</f>
        <v>#REF!</v>
      </c>
      <c r="AN1435" s="43">
        <f>IF(AND(L1435="WEAPON",OR(R1435=3,R1435=4)),[1]装备基础and强化!$V$11,IF(AND(L1435="LEFTRING",OR(R1435=3,R1435=4)),[1]装备基础and强化!$W$11,IF(AND(L1435="RIGHTRING",OR(R1435=3,R1435=4)),[1]装备基础and强化!$X$11,IF(AND(L1435="NECKLACE",OR(R1435=3,R1435=4)),[1]装备基础and强化!$Y$11,0))))</f>
        <v>0</v>
      </c>
      <c r="AO1435" s="43">
        <f>IF(AND(L1435="BELT",T1435=1),[1]装备基础and强化!$AA$7,IF(AND(L1435="PANTS",T1435=1),[1]装备基础and强化!$AB$7,IF(AND(L1435="SHOES",T1435=1),[1]装备基础and强化!$AC$7,IF(AND(L1435="CLOTHES",T1435=1),[1]装备基础and强化!$AD$7,0))))</f>
        <v>0</v>
      </c>
      <c r="AP1435" s="43">
        <f>IF(AND(L1435="BELT",T1435=2),[1]装备基础and强化!$AF$7,IF(AND(L1435="PANTS",T1435=2),[1]装备基础and强化!$AG$7,IF(AND(L1435="SHOES",T1435=2),[1]装备基础and强化!$AH$7,IF(AND(L1435="CLOTHES",T1435=2),[1]装备基础and强化!$AI$7,0))))</f>
        <v>0</v>
      </c>
      <c r="AQ1435" s="43">
        <f>IF(L1435="HAT",[1]装备基础and强化!$AK$7,IF(L1435="JADE",[1]装备基础and强化!$AK$7,0))</f>
        <v>0</v>
      </c>
      <c r="AR1435" s="43" t="e">
        <f t="shared" si="23"/>
        <v>#REF!</v>
      </c>
    </row>
    <row r="1436" spans="1:44" x14ac:dyDescent="0.15">
      <c r="A1436" s="43"/>
      <c r="B1436" s="5" t="s">
        <v>4868</v>
      </c>
      <c r="C1436" s="12">
        <v>21432</v>
      </c>
      <c r="D1436" s="5" t="s">
        <v>4850</v>
      </c>
      <c r="E1436" s="44" t="s">
        <v>23067</v>
      </c>
      <c r="F1436" s="4" t="s">
        <v>4869</v>
      </c>
      <c r="G1436" s="4" t="s">
        <v>4870</v>
      </c>
      <c r="H1436" s="44"/>
      <c r="I1436" s="4" t="s">
        <v>700</v>
      </c>
      <c r="J1436" s="6" t="s">
        <v>700</v>
      </c>
      <c r="K1436" s="45">
        <v>1</v>
      </c>
      <c r="L1436" s="4" t="s">
        <v>707</v>
      </c>
      <c r="M1436" s="104" t="s">
        <v>17354</v>
      </c>
      <c r="N1436" s="45">
        <v>280500</v>
      </c>
      <c r="O1436" s="4" t="s">
        <v>1598</v>
      </c>
      <c r="P1436" s="44" t="s">
        <v>1781</v>
      </c>
      <c r="Q1436" s="4">
        <v>90</v>
      </c>
      <c r="R1436" s="4">
        <v>2</v>
      </c>
      <c r="S1436" s="4" t="s">
        <v>4854</v>
      </c>
      <c r="U1436" s="4">
        <v>5</v>
      </c>
      <c r="W1436" s="4" t="s">
        <v>4855</v>
      </c>
      <c r="X1436" s="4" t="s">
        <v>4856</v>
      </c>
      <c r="Y1436" s="45">
        <v>0</v>
      </c>
      <c r="Z1436" s="4" t="s">
        <v>4857</v>
      </c>
      <c r="AA1436" s="4">
        <v>1</v>
      </c>
      <c r="AB1436" s="4">
        <v>100</v>
      </c>
      <c r="AC1436" s="4">
        <v>1</v>
      </c>
      <c r="AD1436" s="4">
        <v>1</v>
      </c>
      <c r="AE1436" s="45" t="s">
        <v>16461</v>
      </c>
      <c r="AF1436" s="45" t="s">
        <v>16457</v>
      </c>
      <c r="AG1436" s="45" t="s">
        <v>16459</v>
      </c>
      <c r="AH1436" s="45" t="s">
        <v>16453</v>
      </c>
      <c r="AI1436" s="45" t="s">
        <v>16455</v>
      </c>
      <c r="AJ1436" s="63" t="s">
        <v>20422</v>
      </c>
      <c r="AK1436" s="63" t="s">
        <v>20421</v>
      </c>
      <c r="AL1436" s="45">
        <v>0</v>
      </c>
      <c r="AM1436" s="43" t="e">
        <f>IF(AND(L1436="WEAPON",OR(R1436=0,R1436=1,R1436=2)),[1]装备基础and强化!$V$7,IF(AND(L1436="LEFTRING",OR(R1436=0,R1436=1,R1436=2)),[1]装备基础and强化!$W$7,IF(AND(L1436="RIGHTRING",OR(R1436=0,R1436=1,R1436=2)),[1]装备基础and强化!$X$7,IF(AND(L1436="NECKLACE",OR(R1436=0,R1436=1,R1436=2)),[1]装备基础and强化!$Y$7,0))))</f>
        <v>#REF!</v>
      </c>
      <c r="AN1436" s="43">
        <f>IF(AND(L1436="WEAPON",OR(R1436=3,R1436=4)),[1]装备基础and强化!$V$11,IF(AND(L1436="LEFTRING",OR(R1436=3,R1436=4)),[1]装备基础and强化!$W$11,IF(AND(L1436="RIGHTRING",OR(R1436=3,R1436=4)),[1]装备基础and强化!$X$11,IF(AND(L1436="NECKLACE",OR(R1436=3,R1436=4)),[1]装备基础and强化!$Y$11,0))))</f>
        <v>0</v>
      </c>
      <c r="AO1436" s="43">
        <f>IF(AND(L1436="BELT",T1436=1),[1]装备基础and强化!$AA$7,IF(AND(L1436="PANTS",T1436=1),[1]装备基础and强化!$AB$7,IF(AND(L1436="SHOES",T1436=1),[1]装备基础and强化!$AC$7,IF(AND(L1436="CLOTHES",T1436=1),[1]装备基础and强化!$AD$7,0))))</f>
        <v>0</v>
      </c>
      <c r="AP1436" s="43">
        <f>IF(AND(L1436="BELT",T1436=2),[1]装备基础and强化!$AF$7,IF(AND(L1436="PANTS",T1436=2),[1]装备基础and强化!$AG$7,IF(AND(L1436="SHOES",T1436=2),[1]装备基础and强化!$AH$7,IF(AND(L1436="CLOTHES",T1436=2),[1]装备基础and强化!$AI$7,0))))</f>
        <v>0</v>
      </c>
      <c r="AQ1436" s="43">
        <f>IF(L1436="HAT",[1]装备基础and强化!$AK$7,IF(L1436="JADE",[1]装备基础and强化!$AK$7,0))</f>
        <v>0</v>
      </c>
      <c r="AR1436" s="43" t="e">
        <f t="shared" si="23"/>
        <v>#REF!</v>
      </c>
    </row>
    <row r="1437" spans="1:44" x14ac:dyDescent="0.15">
      <c r="A1437" s="43"/>
      <c r="B1437" s="5" t="s">
        <v>4871</v>
      </c>
      <c r="C1437" s="12">
        <v>21433</v>
      </c>
      <c r="D1437" s="5" t="s">
        <v>4850</v>
      </c>
      <c r="E1437" s="44" t="s">
        <v>23068</v>
      </c>
      <c r="F1437" s="4" t="s">
        <v>4872</v>
      </c>
      <c r="G1437" s="4" t="s">
        <v>4873</v>
      </c>
      <c r="H1437" s="44"/>
      <c r="I1437" s="4" t="s">
        <v>700</v>
      </c>
      <c r="J1437" s="6" t="s">
        <v>700</v>
      </c>
      <c r="K1437" s="45">
        <v>1</v>
      </c>
      <c r="L1437" s="4" t="s">
        <v>707</v>
      </c>
      <c r="M1437" s="104" t="s">
        <v>17355</v>
      </c>
      <c r="N1437" s="45">
        <v>280600</v>
      </c>
      <c r="O1437" s="4" t="s">
        <v>5195</v>
      </c>
      <c r="P1437" s="44" t="s">
        <v>1781</v>
      </c>
      <c r="Q1437" s="4">
        <v>90</v>
      </c>
      <c r="R1437" s="4">
        <v>2</v>
      </c>
      <c r="S1437" s="4" t="s">
        <v>4854</v>
      </c>
      <c r="U1437" s="4">
        <v>6</v>
      </c>
      <c r="W1437" s="4" t="s">
        <v>4855</v>
      </c>
      <c r="X1437" s="4" t="s">
        <v>4856</v>
      </c>
      <c r="Y1437" s="45">
        <v>0</v>
      </c>
      <c r="Z1437" s="4" t="s">
        <v>4857</v>
      </c>
      <c r="AA1437" s="4">
        <v>1</v>
      </c>
      <c r="AB1437" s="4">
        <v>100</v>
      </c>
      <c r="AC1437" s="4">
        <v>1</v>
      </c>
      <c r="AD1437" s="4">
        <v>1</v>
      </c>
      <c r="AE1437" s="45" t="s">
        <v>16461</v>
      </c>
      <c r="AF1437" s="45" t="s">
        <v>16457</v>
      </c>
      <c r="AG1437" s="45" t="s">
        <v>16459</v>
      </c>
      <c r="AH1437" s="45" t="s">
        <v>16453</v>
      </c>
      <c r="AI1437" s="45" t="s">
        <v>16455</v>
      </c>
      <c r="AJ1437" s="63" t="s">
        <v>20422</v>
      </c>
      <c r="AK1437" s="63" t="s">
        <v>20421</v>
      </c>
      <c r="AL1437" s="4">
        <v>0</v>
      </c>
      <c r="AM1437" s="43" t="e">
        <f>IF(AND(L1437="WEAPON",OR(R1437=0,R1437=1,R1437=2)),[1]装备基础and强化!$V$7,IF(AND(L1437="LEFTRING",OR(R1437=0,R1437=1,R1437=2)),[1]装备基础and强化!$W$7,IF(AND(L1437="RIGHTRING",OR(R1437=0,R1437=1,R1437=2)),[1]装备基础and强化!$X$7,IF(AND(L1437="NECKLACE",OR(R1437=0,R1437=1,R1437=2)),[1]装备基础and强化!$Y$7,0))))</f>
        <v>#REF!</v>
      </c>
      <c r="AN1437" s="43">
        <f>IF(AND(L1437="WEAPON",OR(R1437=3,R1437=4)),[1]装备基础and强化!$V$11,IF(AND(L1437="LEFTRING",OR(R1437=3,R1437=4)),[1]装备基础and强化!$W$11,IF(AND(L1437="RIGHTRING",OR(R1437=3,R1437=4)),[1]装备基础and强化!$X$11,IF(AND(L1437="NECKLACE",OR(R1437=3,R1437=4)),[1]装备基础and强化!$Y$11,0))))</f>
        <v>0</v>
      </c>
      <c r="AO1437" s="43">
        <f>IF(AND(L1437="BELT",T1437=1),[1]装备基础and强化!$AA$7,IF(AND(L1437="PANTS",T1437=1),[1]装备基础and强化!$AB$7,IF(AND(L1437="SHOES",T1437=1),[1]装备基础and强化!$AC$7,IF(AND(L1437="CLOTHES",T1437=1),[1]装备基础and强化!$AD$7,0))))</f>
        <v>0</v>
      </c>
      <c r="AP1437" s="43">
        <f>IF(AND(L1437="BELT",T1437=2),[1]装备基础and强化!$AF$7,IF(AND(L1437="PANTS",T1437=2),[1]装备基础and强化!$AG$7,IF(AND(L1437="SHOES",T1437=2),[1]装备基础and强化!$AH$7,IF(AND(L1437="CLOTHES",T1437=2),[1]装备基础and强化!$AI$7,0))))</f>
        <v>0</v>
      </c>
      <c r="AQ1437" s="43">
        <f>IF(L1437="HAT",[1]装备基础and强化!$AK$7,IF(L1437="JADE",[1]装备基础and强化!$AK$7,0))</f>
        <v>0</v>
      </c>
      <c r="AR1437" s="43" t="e">
        <f t="shared" si="23"/>
        <v>#REF!</v>
      </c>
    </row>
    <row r="1438" spans="1:44" x14ac:dyDescent="0.15">
      <c r="A1438" s="43"/>
      <c r="B1438" s="5" t="s">
        <v>4874</v>
      </c>
      <c r="C1438" s="12">
        <v>21434</v>
      </c>
      <c r="D1438" s="5" t="s">
        <v>4850</v>
      </c>
      <c r="E1438" s="44" t="s">
        <v>23069</v>
      </c>
      <c r="F1438" s="4" t="s">
        <v>4875</v>
      </c>
      <c r="G1438" s="4" t="s">
        <v>4876</v>
      </c>
      <c r="H1438" s="44"/>
      <c r="I1438" s="4" t="s">
        <v>700</v>
      </c>
      <c r="J1438" s="6" t="s">
        <v>700</v>
      </c>
      <c r="K1438" s="45">
        <v>1</v>
      </c>
      <c r="L1438" s="4" t="s">
        <v>707</v>
      </c>
      <c r="M1438" s="104" t="s">
        <v>17356</v>
      </c>
      <c r="N1438" s="45">
        <v>280700</v>
      </c>
      <c r="O1438" s="4" t="s">
        <v>15039</v>
      </c>
      <c r="P1438" s="44" t="s">
        <v>1781</v>
      </c>
      <c r="Q1438" s="4">
        <v>90</v>
      </c>
      <c r="R1438" s="4">
        <v>2</v>
      </c>
      <c r="S1438" s="4" t="s">
        <v>4854</v>
      </c>
      <c r="U1438" s="4">
        <v>7</v>
      </c>
      <c r="W1438" s="4" t="s">
        <v>4855</v>
      </c>
      <c r="X1438" s="4" t="s">
        <v>4856</v>
      </c>
      <c r="Y1438" s="45">
        <v>0</v>
      </c>
      <c r="Z1438" s="4" t="s">
        <v>4857</v>
      </c>
      <c r="AA1438" s="4">
        <v>1</v>
      </c>
      <c r="AB1438" s="4">
        <v>100</v>
      </c>
      <c r="AC1438" s="4">
        <v>1</v>
      </c>
      <c r="AD1438" s="4">
        <v>1</v>
      </c>
      <c r="AE1438" s="45" t="s">
        <v>16461</v>
      </c>
      <c r="AF1438" s="45" t="s">
        <v>16457</v>
      </c>
      <c r="AG1438" s="45" t="s">
        <v>16459</v>
      </c>
      <c r="AH1438" s="45" t="s">
        <v>16453</v>
      </c>
      <c r="AI1438" s="45" t="s">
        <v>16455</v>
      </c>
      <c r="AJ1438" s="63" t="s">
        <v>20422</v>
      </c>
      <c r="AK1438" s="63" t="s">
        <v>20421</v>
      </c>
      <c r="AL1438" s="45">
        <v>0</v>
      </c>
      <c r="AM1438" s="43" t="e">
        <f>IF(AND(L1438="WEAPON",OR(R1438=0,R1438=1,R1438=2)),[1]装备基础and强化!$V$7,IF(AND(L1438="LEFTRING",OR(R1438=0,R1438=1,R1438=2)),[1]装备基础and强化!$W$7,IF(AND(L1438="RIGHTRING",OR(R1438=0,R1438=1,R1438=2)),[1]装备基础and强化!$X$7,IF(AND(L1438="NECKLACE",OR(R1438=0,R1438=1,R1438=2)),[1]装备基础and强化!$Y$7,0))))</f>
        <v>#REF!</v>
      </c>
      <c r="AN1438" s="43">
        <f>IF(AND(L1438="WEAPON",OR(R1438=3,R1438=4)),[1]装备基础and强化!$V$11,IF(AND(L1438="LEFTRING",OR(R1438=3,R1438=4)),[1]装备基础and强化!$W$11,IF(AND(L1438="RIGHTRING",OR(R1438=3,R1438=4)),[1]装备基础and强化!$X$11,IF(AND(L1438="NECKLACE",OR(R1438=3,R1438=4)),[1]装备基础and强化!$Y$11,0))))</f>
        <v>0</v>
      </c>
      <c r="AO1438" s="43">
        <f>IF(AND(L1438="BELT",T1438=1),[1]装备基础and强化!$AA$7,IF(AND(L1438="PANTS",T1438=1),[1]装备基础and强化!$AB$7,IF(AND(L1438="SHOES",T1438=1),[1]装备基础and强化!$AC$7,IF(AND(L1438="CLOTHES",T1438=1),[1]装备基础and强化!$AD$7,0))))</f>
        <v>0</v>
      </c>
      <c r="AP1438" s="43">
        <f>IF(AND(L1438="BELT",T1438=2),[1]装备基础and强化!$AF$7,IF(AND(L1438="PANTS",T1438=2),[1]装备基础and强化!$AG$7,IF(AND(L1438="SHOES",T1438=2),[1]装备基础and强化!$AH$7,IF(AND(L1438="CLOTHES",T1438=2),[1]装备基础and强化!$AI$7,0))))</f>
        <v>0</v>
      </c>
      <c r="AQ1438" s="43">
        <f>IF(L1438="HAT",[1]装备基础and强化!$AK$7,IF(L1438="JADE",[1]装备基础and强化!$AK$7,0))</f>
        <v>0</v>
      </c>
      <c r="AR1438" s="43" t="e">
        <f t="shared" si="23"/>
        <v>#REF!</v>
      </c>
    </row>
    <row r="1439" spans="1:44" x14ac:dyDescent="0.15">
      <c r="A1439" s="43"/>
      <c r="B1439" s="5" t="s">
        <v>4877</v>
      </c>
      <c r="C1439" s="12">
        <v>21435</v>
      </c>
      <c r="D1439" s="5" t="s">
        <v>4850</v>
      </c>
      <c r="E1439" s="44" t="s">
        <v>23070</v>
      </c>
      <c r="F1439" s="4" t="s">
        <v>4878</v>
      </c>
      <c r="G1439" s="4" t="s">
        <v>4879</v>
      </c>
      <c r="H1439" s="44"/>
      <c r="I1439" s="4" t="s">
        <v>700</v>
      </c>
      <c r="J1439" s="6" t="s">
        <v>700</v>
      </c>
      <c r="K1439" s="45">
        <v>1</v>
      </c>
      <c r="L1439" s="4" t="s">
        <v>707</v>
      </c>
      <c r="M1439" s="104" t="s">
        <v>17357</v>
      </c>
      <c r="N1439" s="45">
        <v>280800</v>
      </c>
      <c r="O1439" s="4" t="s">
        <v>15040</v>
      </c>
      <c r="P1439" s="44" t="s">
        <v>1781</v>
      </c>
      <c r="Q1439" s="4">
        <v>90</v>
      </c>
      <c r="R1439" s="4">
        <v>2</v>
      </c>
      <c r="S1439" s="4" t="s">
        <v>4854</v>
      </c>
      <c r="U1439" s="4">
        <v>8</v>
      </c>
      <c r="W1439" s="4" t="s">
        <v>4855</v>
      </c>
      <c r="X1439" s="4" t="s">
        <v>4856</v>
      </c>
      <c r="Y1439" s="45">
        <v>0</v>
      </c>
      <c r="Z1439" s="4" t="s">
        <v>4857</v>
      </c>
      <c r="AA1439" s="4">
        <v>1</v>
      </c>
      <c r="AB1439" s="4">
        <v>100</v>
      </c>
      <c r="AC1439" s="4">
        <v>1</v>
      </c>
      <c r="AD1439" s="4">
        <v>1</v>
      </c>
      <c r="AE1439" s="45" t="s">
        <v>16461</v>
      </c>
      <c r="AF1439" s="45" t="s">
        <v>16457</v>
      </c>
      <c r="AG1439" s="45" t="s">
        <v>16459</v>
      </c>
      <c r="AH1439" s="45" t="s">
        <v>16453</v>
      </c>
      <c r="AI1439" s="45" t="s">
        <v>16455</v>
      </c>
      <c r="AJ1439" s="63" t="s">
        <v>20422</v>
      </c>
      <c r="AK1439" s="63" t="s">
        <v>20421</v>
      </c>
      <c r="AL1439" s="4">
        <v>0</v>
      </c>
      <c r="AM1439" s="43" t="e">
        <f>IF(AND(L1439="WEAPON",OR(R1439=0,R1439=1,R1439=2)),[1]装备基础and强化!$V$7,IF(AND(L1439="LEFTRING",OR(R1439=0,R1439=1,R1439=2)),[1]装备基础and强化!$W$7,IF(AND(L1439="RIGHTRING",OR(R1439=0,R1439=1,R1439=2)),[1]装备基础and强化!$X$7,IF(AND(L1439="NECKLACE",OR(R1439=0,R1439=1,R1439=2)),[1]装备基础and强化!$Y$7,0))))</f>
        <v>#REF!</v>
      </c>
      <c r="AN1439" s="43">
        <f>IF(AND(L1439="WEAPON",OR(R1439=3,R1439=4)),[1]装备基础and强化!$V$11,IF(AND(L1439="LEFTRING",OR(R1439=3,R1439=4)),[1]装备基础and强化!$W$11,IF(AND(L1439="RIGHTRING",OR(R1439=3,R1439=4)),[1]装备基础and强化!$X$11,IF(AND(L1439="NECKLACE",OR(R1439=3,R1439=4)),[1]装备基础and强化!$Y$11,0))))</f>
        <v>0</v>
      </c>
      <c r="AO1439" s="43">
        <f>IF(AND(L1439="BELT",T1439=1),[1]装备基础and强化!$AA$7,IF(AND(L1439="PANTS",T1439=1),[1]装备基础and强化!$AB$7,IF(AND(L1439="SHOES",T1439=1),[1]装备基础and强化!$AC$7,IF(AND(L1439="CLOTHES",T1439=1),[1]装备基础and强化!$AD$7,0))))</f>
        <v>0</v>
      </c>
      <c r="AP1439" s="43">
        <f>IF(AND(L1439="BELT",T1439=2),[1]装备基础and强化!$AF$7,IF(AND(L1439="PANTS",T1439=2),[1]装备基础and强化!$AG$7,IF(AND(L1439="SHOES",T1439=2),[1]装备基础and强化!$AH$7,IF(AND(L1439="CLOTHES",T1439=2),[1]装备基础and强化!$AI$7,0))))</f>
        <v>0</v>
      </c>
      <c r="AQ1439" s="43">
        <f>IF(L1439="HAT",[1]装备基础and强化!$AK$7,IF(L1439="JADE",[1]装备基础and强化!$AK$7,0))</f>
        <v>0</v>
      </c>
      <c r="AR1439" s="43" t="e">
        <f t="shared" si="23"/>
        <v>#REF!</v>
      </c>
    </row>
    <row r="1440" spans="1:44" x14ac:dyDescent="0.15">
      <c r="A1440" s="43"/>
      <c r="B1440" s="5" t="s">
        <v>4881</v>
      </c>
      <c r="C1440" s="12">
        <v>21436</v>
      </c>
      <c r="D1440" s="5" t="s">
        <v>4882</v>
      </c>
      <c r="E1440" s="44" t="s">
        <v>23071</v>
      </c>
      <c r="F1440" s="4" t="s">
        <v>4883</v>
      </c>
      <c r="G1440" s="4" t="s">
        <v>4884</v>
      </c>
      <c r="H1440" s="44"/>
      <c r="I1440" s="4" t="s">
        <v>700</v>
      </c>
      <c r="J1440" s="6" t="s">
        <v>700</v>
      </c>
      <c r="K1440" s="45">
        <v>1</v>
      </c>
      <c r="L1440" s="4" t="s">
        <v>707</v>
      </c>
      <c r="M1440" s="104" t="s">
        <v>17358</v>
      </c>
      <c r="N1440" s="45">
        <v>2110100</v>
      </c>
      <c r="O1440" s="4" t="s">
        <v>14634</v>
      </c>
      <c r="P1440" s="44" t="s">
        <v>1781</v>
      </c>
      <c r="Q1440" s="4">
        <v>120</v>
      </c>
      <c r="R1440" s="4">
        <v>2</v>
      </c>
      <c r="S1440" s="4" t="s">
        <v>4886</v>
      </c>
      <c r="U1440" s="4">
        <v>1</v>
      </c>
      <c r="W1440" s="4" t="s">
        <v>4887</v>
      </c>
      <c r="X1440" s="4" t="s">
        <v>4888</v>
      </c>
      <c r="Y1440" s="45">
        <v>0</v>
      </c>
      <c r="Z1440" s="4" t="s">
        <v>4889</v>
      </c>
      <c r="AA1440" s="4">
        <v>1</v>
      </c>
      <c r="AB1440" s="4">
        <v>100</v>
      </c>
      <c r="AC1440" s="4">
        <v>1</v>
      </c>
      <c r="AD1440" s="4">
        <v>1</v>
      </c>
      <c r="AE1440" s="45" t="s">
        <v>16461</v>
      </c>
      <c r="AF1440" s="45" t="s">
        <v>16457</v>
      </c>
      <c r="AG1440" s="45" t="s">
        <v>16459</v>
      </c>
      <c r="AH1440" s="45" t="s">
        <v>16453</v>
      </c>
      <c r="AI1440" s="45" t="s">
        <v>16455</v>
      </c>
      <c r="AJ1440" s="63" t="s">
        <v>20422</v>
      </c>
      <c r="AK1440" s="63" t="s">
        <v>20421</v>
      </c>
      <c r="AL1440" s="45">
        <v>0</v>
      </c>
      <c r="AM1440" s="43" t="e">
        <f>IF(AND(L1440="WEAPON",OR(R1440=0,R1440=1,R1440=2)),[1]装备基础and强化!$V$7,IF(AND(L1440="LEFTRING",OR(R1440=0,R1440=1,R1440=2)),[1]装备基础and强化!$W$7,IF(AND(L1440="RIGHTRING",OR(R1440=0,R1440=1,R1440=2)),[1]装备基础and强化!$X$7,IF(AND(L1440="NECKLACE",OR(R1440=0,R1440=1,R1440=2)),[1]装备基础and强化!$Y$7,0))))</f>
        <v>#REF!</v>
      </c>
      <c r="AN1440" s="43">
        <f>IF(AND(L1440="WEAPON",OR(R1440=3,R1440=4)),[1]装备基础and强化!$V$11,IF(AND(L1440="LEFTRING",OR(R1440=3,R1440=4)),[1]装备基础and强化!$W$11,IF(AND(L1440="RIGHTRING",OR(R1440=3,R1440=4)),[1]装备基础and强化!$X$11,IF(AND(L1440="NECKLACE",OR(R1440=3,R1440=4)),[1]装备基础and强化!$Y$11,0))))</f>
        <v>0</v>
      </c>
      <c r="AO1440" s="43">
        <f>IF(AND(L1440="BELT",T1440=1),[1]装备基础and强化!$AA$7,IF(AND(L1440="PANTS",T1440=1),[1]装备基础and强化!$AB$7,IF(AND(L1440="SHOES",T1440=1),[1]装备基础and强化!$AC$7,IF(AND(L1440="CLOTHES",T1440=1),[1]装备基础and强化!$AD$7,0))))</f>
        <v>0</v>
      </c>
      <c r="AP1440" s="43">
        <f>IF(AND(L1440="BELT",T1440=2),[1]装备基础and强化!$AF$7,IF(AND(L1440="PANTS",T1440=2),[1]装备基础and强化!$AG$7,IF(AND(L1440="SHOES",T1440=2),[1]装备基础and强化!$AH$7,IF(AND(L1440="CLOTHES",T1440=2),[1]装备基础and强化!$AI$7,0))))</f>
        <v>0</v>
      </c>
      <c r="AQ1440" s="43">
        <f>IF(L1440="HAT",[1]装备基础and强化!$AK$7,IF(L1440="JADE",[1]装备基础and强化!$AK$7,0))</f>
        <v>0</v>
      </c>
      <c r="AR1440" s="43" t="e">
        <f t="shared" si="23"/>
        <v>#REF!</v>
      </c>
    </row>
    <row r="1441" spans="1:44" x14ac:dyDescent="0.15">
      <c r="A1441" s="43"/>
      <c r="B1441" s="5" t="s">
        <v>4890</v>
      </c>
      <c r="C1441" s="12">
        <v>21437</v>
      </c>
      <c r="D1441" s="5" t="s">
        <v>4882</v>
      </c>
      <c r="E1441" s="44" t="s">
        <v>23072</v>
      </c>
      <c r="F1441" s="4" t="s">
        <v>4891</v>
      </c>
      <c r="G1441" s="4" t="s">
        <v>4892</v>
      </c>
      <c r="H1441" s="44"/>
      <c r="I1441" s="4" t="s">
        <v>700</v>
      </c>
      <c r="J1441" s="6" t="s">
        <v>700</v>
      </c>
      <c r="K1441" s="45">
        <v>1</v>
      </c>
      <c r="L1441" s="4" t="s">
        <v>707</v>
      </c>
      <c r="M1441" s="104" t="s">
        <v>17359</v>
      </c>
      <c r="N1441" s="45">
        <v>2110200</v>
      </c>
      <c r="O1441" s="4" t="s">
        <v>15041</v>
      </c>
      <c r="P1441" s="44" t="s">
        <v>1781</v>
      </c>
      <c r="Q1441" s="4">
        <v>120</v>
      </c>
      <c r="R1441" s="4">
        <v>2</v>
      </c>
      <c r="S1441" s="4" t="s">
        <v>4886</v>
      </c>
      <c r="U1441" s="4">
        <v>2</v>
      </c>
      <c r="W1441" s="4" t="s">
        <v>4887</v>
      </c>
      <c r="X1441" s="4" t="s">
        <v>4888</v>
      </c>
      <c r="Y1441" s="45">
        <v>0</v>
      </c>
      <c r="Z1441" s="4" t="s">
        <v>4889</v>
      </c>
      <c r="AA1441" s="4">
        <v>1</v>
      </c>
      <c r="AB1441" s="4">
        <v>100</v>
      </c>
      <c r="AC1441" s="4">
        <v>1</v>
      </c>
      <c r="AD1441" s="4">
        <v>1</v>
      </c>
      <c r="AE1441" s="45" t="s">
        <v>16461</v>
      </c>
      <c r="AF1441" s="45" t="s">
        <v>16457</v>
      </c>
      <c r="AG1441" s="45" t="s">
        <v>16459</v>
      </c>
      <c r="AH1441" s="45" t="s">
        <v>16453</v>
      </c>
      <c r="AI1441" s="45" t="s">
        <v>16455</v>
      </c>
      <c r="AJ1441" s="63" t="s">
        <v>20422</v>
      </c>
      <c r="AK1441" s="63" t="s">
        <v>20421</v>
      </c>
      <c r="AL1441" s="4">
        <v>0</v>
      </c>
      <c r="AM1441" s="43" t="e">
        <f>IF(AND(L1441="WEAPON",OR(R1441=0,R1441=1,R1441=2)),[1]装备基础and强化!$V$7,IF(AND(L1441="LEFTRING",OR(R1441=0,R1441=1,R1441=2)),[1]装备基础and强化!$W$7,IF(AND(L1441="RIGHTRING",OR(R1441=0,R1441=1,R1441=2)),[1]装备基础and强化!$X$7,IF(AND(L1441="NECKLACE",OR(R1441=0,R1441=1,R1441=2)),[1]装备基础and强化!$Y$7,0))))</f>
        <v>#REF!</v>
      </c>
      <c r="AN1441" s="43">
        <f>IF(AND(L1441="WEAPON",OR(R1441=3,R1441=4)),[1]装备基础and强化!$V$11,IF(AND(L1441="LEFTRING",OR(R1441=3,R1441=4)),[1]装备基础and强化!$W$11,IF(AND(L1441="RIGHTRING",OR(R1441=3,R1441=4)),[1]装备基础and强化!$X$11,IF(AND(L1441="NECKLACE",OR(R1441=3,R1441=4)),[1]装备基础and强化!$Y$11,0))))</f>
        <v>0</v>
      </c>
      <c r="AO1441" s="43">
        <f>IF(AND(L1441="BELT",T1441=1),[1]装备基础and强化!$AA$7,IF(AND(L1441="PANTS",T1441=1),[1]装备基础and强化!$AB$7,IF(AND(L1441="SHOES",T1441=1),[1]装备基础and强化!$AC$7,IF(AND(L1441="CLOTHES",T1441=1),[1]装备基础and强化!$AD$7,0))))</f>
        <v>0</v>
      </c>
      <c r="AP1441" s="43">
        <f>IF(AND(L1441="BELT",T1441=2),[1]装备基础and强化!$AF$7,IF(AND(L1441="PANTS",T1441=2),[1]装备基础and强化!$AG$7,IF(AND(L1441="SHOES",T1441=2),[1]装备基础and强化!$AH$7,IF(AND(L1441="CLOTHES",T1441=2),[1]装备基础and强化!$AI$7,0))))</f>
        <v>0</v>
      </c>
      <c r="AQ1441" s="43">
        <f>IF(L1441="HAT",[1]装备基础and强化!$AK$7,IF(L1441="JADE",[1]装备基础and强化!$AK$7,0))</f>
        <v>0</v>
      </c>
      <c r="AR1441" s="43" t="e">
        <f t="shared" si="23"/>
        <v>#REF!</v>
      </c>
    </row>
    <row r="1442" spans="1:44" x14ac:dyDescent="0.15">
      <c r="A1442" s="43"/>
      <c r="B1442" s="5" t="s">
        <v>4893</v>
      </c>
      <c r="C1442" s="12">
        <v>21438</v>
      </c>
      <c r="D1442" s="5" t="s">
        <v>4882</v>
      </c>
      <c r="E1442" s="44" t="s">
        <v>23073</v>
      </c>
      <c r="F1442" s="4" t="s">
        <v>4894</v>
      </c>
      <c r="G1442" s="4" t="s">
        <v>4895</v>
      </c>
      <c r="H1442" s="44"/>
      <c r="I1442" s="4" t="s">
        <v>700</v>
      </c>
      <c r="J1442" s="6" t="s">
        <v>700</v>
      </c>
      <c r="K1442" s="45">
        <v>1</v>
      </c>
      <c r="L1442" s="4" t="s">
        <v>707</v>
      </c>
      <c r="M1442" s="104" t="s">
        <v>17360</v>
      </c>
      <c r="N1442" s="45">
        <v>2110300</v>
      </c>
      <c r="O1442" s="4" t="s">
        <v>15042</v>
      </c>
      <c r="P1442" s="44" t="s">
        <v>1781</v>
      </c>
      <c r="Q1442" s="4">
        <v>120</v>
      </c>
      <c r="R1442" s="4">
        <v>2</v>
      </c>
      <c r="S1442" s="4" t="s">
        <v>4886</v>
      </c>
      <c r="U1442" s="4">
        <v>3</v>
      </c>
      <c r="W1442" s="4" t="s">
        <v>4887</v>
      </c>
      <c r="X1442" s="4" t="s">
        <v>4888</v>
      </c>
      <c r="Y1442" s="45">
        <v>0</v>
      </c>
      <c r="Z1442" s="4" t="s">
        <v>4889</v>
      </c>
      <c r="AA1442" s="4">
        <v>1</v>
      </c>
      <c r="AB1442" s="4">
        <v>100</v>
      </c>
      <c r="AC1442" s="4">
        <v>1</v>
      </c>
      <c r="AD1442" s="4">
        <v>1</v>
      </c>
      <c r="AE1442" s="45" t="s">
        <v>16461</v>
      </c>
      <c r="AF1442" s="45" t="s">
        <v>16457</v>
      </c>
      <c r="AG1442" s="45" t="s">
        <v>16459</v>
      </c>
      <c r="AH1442" s="45" t="s">
        <v>16453</v>
      </c>
      <c r="AI1442" s="45" t="s">
        <v>16455</v>
      </c>
      <c r="AJ1442" s="63" t="s">
        <v>20422</v>
      </c>
      <c r="AK1442" s="63" t="s">
        <v>20421</v>
      </c>
      <c r="AL1442" s="45">
        <v>0</v>
      </c>
      <c r="AM1442" s="43" t="e">
        <f>IF(AND(L1442="WEAPON",OR(R1442=0,R1442=1,R1442=2)),[1]装备基础and强化!$V$7,IF(AND(L1442="LEFTRING",OR(R1442=0,R1442=1,R1442=2)),[1]装备基础and强化!$W$7,IF(AND(L1442="RIGHTRING",OR(R1442=0,R1442=1,R1442=2)),[1]装备基础and强化!$X$7,IF(AND(L1442="NECKLACE",OR(R1442=0,R1442=1,R1442=2)),[1]装备基础and强化!$Y$7,0))))</f>
        <v>#REF!</v>
      </c>
      <c r="AN1442" s="43">
        <f>IF(AND(L1442="WEAPON",OR(R1442=3,R1442=4)),[1]装备基础and强化!$V$11,IF(AND(L1442="LEFTRING",OR(R1442=3,R1442=4)),[1]装备基础and强化!$W$11,IF(AND(L1442="RIGHTRING",OR(R1442=3,R1442=4)),[1]装备基础and强化!$X$11,IF(AND(L1442="NECKLACE",OR(R1442=3,R1442=4)),[1]装备基础and强化!$Y$11,0))))</f>
        <v>0</v>
      </c>
      <c r="AO1442" s="43">
        <f>IF(AND(L1442="BELT",T1442=1),[1]装备基础and强化!$AA$7,IF(AND(L1442="PANTS",T1442=1),[1]装备基础and强化!$AB$7,IF(AND(L1442="SHOES",T1442=1),[1]装备基础and强化!$AC$7,IF(AND(L1442="CLOTHES",T1442=1),[1]装备基础and强化!$AD$7,0))))</f>
        <v>0</v>
      </c>
      <c r="AP1442" s="43">
        <f>IF(AND(L1442="BELT",T1442=2),[1]装备基础and强化!$AF$7,IF(AND(L1442="PANTS",T1442=2),[1]装备基础and强化!$AG$7,IF(AND(L1442="SHOES",T1442=2),[1]装备基础and强化!$AH$7,IF(AND(L1442="CLOTHES",T1442=2),[1]装备基础and强化!$AI$7,0))))</f>
        <v>0</v>
      </c>
      <c r="AQ1442" s="43">
        <f>IF(L1442="HAT",[1]装备基础and强化!$AK$7,IF(L1442="JADE",[1]装备基础and强化!$AK$7,0))</f>
        <v>0</v>
      </c>
      <c r="AR1442" s="43" t="e">
        <f t="shared" si="23"/>
        <v>#REF!</v>
      </c>
    </row>
    <row r="1443" spans="1:44" x14ac:dyDescent="0.15">
      <c r="A1443" s="43"/>
      <c r="B1443" s="5" t="s">
        <v>4897</v>
      </c>
      <c r="C1443" s="12">
        <v>21439</v>
      </c>
      <c r="D1443" s="5" t="s">
        <v>4882</v>
      </c>
      <c r="E1443" s="44" t="s">
        <v>23074</v>
      </c>
      <c r="F1443" s="4" t="s">
        <v>4898</v>
      </c>
      <c r="G1443" s="4" t="s">
        <v>4899</v>
      </c>
      <c r="H1443" s="44"/>
      <c r="I1443" s="4" t="s">
        <v>700</v>
      </c>
      <c r="J1443" s="6" t="s">
        <v>700</v>
      </c>
      <c r="K1443" s="45">
        <v>1</v>
      </c>
      <c r="L1443" s="4" t="s">
        <v>707</v>
      </c>
      <c r="M1443" s="104" t="s">
        <v>17361</v>
      </c>
      <c r="N1443" s="45">
        <v>2110400</v>
      </c>
      <c r="O1443" s="4" t="s">
        <v>4984</v>
      </c>
      <c r="P1443" s="44" t="s">
        <v>1781</v>
      </c>
      <c r="Q1443" s="4">
        <v>120</v>
      </c>
      <c r="R1443" s="4">
        <v>2</v>
      </c>
      <c r="S1443" s="4" t="s">
        <v>4886</v>
      </c>
      <c r="U1443" s="4">
        <v>4</v>
      </c>
      <c r="W1443" s="4" t="s">
        <v>4887</v>
      </c>
      <c r="X1443" s="4" t="s">
        <v>4888</v>
      </c>
      <c r="Y1443" s="45">
        <v>0</v>
      </c>
      <c r="Z1443" s="4" t="s">
        <v>4889</v>
      </c>
      <c r="AA1443" s="4">
        <v>1</v>
      </c>
      <c r="AB1443" s="4">
        <v>100</v>
      </c>
      <c r="AC1443" s="4">
        <v>1</v>
      </c>
      <c r="AD1443" s="4">
        <v>1</v>
      </c>
      <c r="AE1443" s="45" t="s">
        <v>16461</v>
      </c>
      <c r="AF1443" s="45" t="s">
        <v>16457</v>
      </c>
      <c r="AG1443" s="45" t="s">
        <v>16459</v>
      </c>
      <c r="AH1443" s="45" t="s">
        <v>16453</v>
      </c>
      <c r="AI1443" s="45" t="s">
        <v>16455</v>
      </c>
      <c r="AJ1443" s="63" t="s">
        <v>20422</v>
      </c>
      <c r="AK1443" s="63" t="s">
        <v>20421</v>
      </c>
      <c r="AL1443" s="4">
        <v>0</v>
      </c>
      <c r="AM1443" s="43" t="e">
        <f>IF(AND(L1443="WEAPON",OR(R1443=0,R1443=1,R1443=2)),[1]装备基础and强化!$V$7,IF(AND(L1443="LEFTRING",OR(R1443=0,R1443=1,R1443=2)),[1]装备基础and强化!$W$7,IF(AND(L1443="RIGHTRING",OR(R1443=0,R1443=1,R1443=2)),[1]装备基础and强化!$X$7,IF(AND(L1443="NECKLACE",OR(R1443=0,R1443=1,R1443=2)),[1]装备基础and强化!$Y$7,0))))</f>
        <v>#REF!</v>
      </c>
      <c r="AN1443" s="43">
        <f>IF(AND(L1443="WEAPON",OR(R1443=3,R1443=4)),[1]装备基础and强化!$V$11,IF(AND(L1443="LEFTRING",OR(R1443=3,R1443=4)),[1]装备基础and强化!$W$11,IF(AND(L1443="RIGHTRING",OR(R1443=3,R1443=4)),[1]装备基础and强化!$X$11,IF(AND(L1443="NECKLACE",OR(R1443=3,R1443=4)),[1]装备基础and强化!$Y$11,0))))</f>
        <v>0</v>
      </c>
      <c r="AO1443" s="43">
        <f>IF(AND(L1443="BELT",T1443=1),[1]装备基础and强化!$AA$7,IF(AND(L1443="PANTS",T1443=1),[1]装备基础and强化!$AB$7,IF(AND(L1443="SHOES",T1443=1),[1]装备基础and强化!$AC$7,IF(AND(L1443="CLOTHES",T1443=1),[1]装备基础and强化!$AD$7,0))))</f>
        <v>0</v>
      </c>
      <c r="AP1443" s="43">
        <f>IF(AND(L1443="BELT",T1443=2),[1]装备基础and强化!$AF$7,IF(AND(L1443="PANTS",T1443=2),[1]装备基础and强化!$AG$7,IF(AND(L1443="SHOES",T1443=2),[1]装备基础and强化!$AH$7,IF(AND(L1443="CLOTHES",T1443=2),[1]装备基础and强化!$AI$7,0))))</f>
        <v>0</v>
      </c>
      <c r="AQ1443" s="43">
        <f>IF(L1443="HAT",[1]装备基础and强化!$AK$7,IF(L1443="JADE",[1]装备基础and强化!$AK$7,0))</f>
        <v>0</v>
      </c>
      <c r="AR1443" s="43" t="e">
        <f t="shared" si="23"/>
        <v>#REF!</v>
      </c>
    </row>
    <row r="1444" spans="1:44" x14ac:dyDescent="0.15">
      <c r="A1444" s="43"/>
      <c r="B1444" s="5" t="s">
        <v>4900</v>
      </c>
      <c r="C1444" s="12">
        <v>21440</v>
      </c>
      <c r="D1444" s="5" t="s">
        <v>4882</v>
      </c>
      <c r="E1444" s="44" t="s">
        <v>23075</v>
      </c>
      <c r="F1444" s="4" t="s">
        <v>4901</v>
      </c>
      <c r="G1444" s="4" t="s">
        <v>4902</v>
      </c>
      <c r="H1444" s="44"/>
      <c r="I1444" s="4" t="s">
        <v>700</v>
      </c>
      <c r="J1444" s="6" t="s">
        <v>700</v>
      </c>
      <c r="K1444" s="45">
        <v>1</v>
      </c>
      <c r="L1444" s="4" t="s">
        <v>707</v>
      </c>
      <c r="M1444" s="104" t="s">
        <v>17362</v>
      </c>
      <c r="N1444" s="45">
        <v>2110500</v>
      </c>
      <c r="O1444" s="4" t="s">
        <v>15043</v>
      </c>
      <c r="P1444" s="44" t="s">
        <v>1781</v>
      </c>
      <c r="Q1444" s="4">
        <v>120</v>
      </c>
      <c r="R1444" s="4">
        <v>2</v>
      </c>
      <c r="S1444" s="4" t="s">
        <v>4886</v>
      </c>
      <c r="U1444" s="4">
        <v>5</v>
      </c>
      <c r="W1444" s="4" t="s">
        <v>4887</v>
      </c>
      <c r="X1444" s="4" t="s">
        <v>4888</v>
      </c>
      <c r="Y1444" s="45">
        <v>0</v>
      </c>
      <c r="Z1444" s="4" t="s">
        <v>4889</v>
      </c>
      <c r="AA1444" s="4">
        <v>1</v>
      </c>
      <c r="AB1444" s="4">
        <v>100</v>
      </c>
      <c r="AC1444" s="4">
        <v>1</v>
      </c>
      <c r="AD1444" s="4">
        <v>1</v>
      </c>
      <c r="AE1444" s="45" t="s">
        <v>16461</v>
      </c>
      <c r="AF1444" s="45" t="s">
        <v>16457</v>
      </c>
      <c r="AG1444" s="45" t="s">
        <v>16459</v>
      </c>
      <c r="AH1444" s="45" t="s">
        <v>16453</v>
      </c>
      <c r="AI1444" s="45" t="s">
        <v>16455</v>
      </c>
      <c r="AJ1444" s="63" t="s">
        <v>20422</v>
      </c>
      <c r="AK1444" s="63" t="s">
        <v>20421</v>
      </c>
      <c r="AL1444" s="45">
        <v>0</v>
      </c>
      <c r="AM1444" s="43" t="e">
        <f>IF(AND(L1444="WEAPON",OR(R1444=0,R1444=1,R1444=2)),[1]装备基础and强化!$V$7,IF(AND(L1444="LEFTRING",OR(R1444=0,R1444=1,R1444=2)),[1]装备基础and强化!$W$7,IF(AND(L1444="RIGHTRING",OR(R1444=0,R1444=1,R1444=2)),[1]装备基础and强化!$X$7,IF(AND(L1444="NECKLACE",OR(R1444=0,R1444=1,R1444=2)),[1]装备基础and强化!$Y$7,0))))</f>
        <v>#REF!</v>
      </c>
      <c r="AN1444" s="43">
        <f>IF(AND(L1444="WEAPON",OR(R1444=3,R1444=4)),[1]装备基础and强化!$V$11,IF(AND(L1444="LEFTRING",OR(R1444=3,R1444=4)),[1]装备基础and强化!$W$11,IF(AND(L1444="RIGHTRING",OR(R1444=3,R1444=4)),[1]装备基础and强化!$X$11,IF(AND(L1444="NECKLACE",OR(R1444=3,R1444=4)),[1]装备基础and强化!$Y$11,0))))</f>
        <v>0</v>
      </c>
      <c r="AO1444" s="43">
        <f>IF(AND(L1444="BELT",T1444=1),[1]装备基础and强化!$AA$7,IF(AND(L1444="PANTS",T1444=1),[1]装备基础and强化!$AB$7,IF(AND(L1444="SHOES",T1444=1),[1]装备基础and强化!$AC$7,IF(AND(L1444="CLOTHES",T1444=1),[1]装备基础and强化!$AD$7,0))))</f>
        <v>0</v>
      </c>
      <c r="AP1444" s="43">
        <f>IF(AND(L1444="BELT",T1444=2),[1]装备基础and强化!$AF$7,IF(AND(L1444="PANTS",T1444=2),[1]装备基础and强化!$AG$7,IF(AND(L1444="SHOES",T1444=2),[1]装备基础and强化!$AH$7,IF(AND(L1444="CLOTHES",T1444=2),[1]装备基础and强化!$AI$7,0))))</f>
        <v>0</v>
      </c>
      <c r="AQ1444" s="43">
        <f>IF(L1444="HAT",[1]装备基础and强化!$AK$7,IF(L1444="JADE",[1]装备基础and强化!$AK$7,0))</f>
        <v>0</v>
      </c>
      <c r="AR1444" s="43" t="e">
        <f t="shared" si="23"/>
        <v>#REF!</v>
      </c>
    </row>
    <row r="1445" spans="1:44" x14ac:dyDescent="0.15">
      <c r="A1445" s="43"/>
      <c r="B1445" s="5" t="s">
        <v>4903</v>
      </c>
      <c r="C1445" s="12">
        <v>21441</v>
      </c>
      <c r="D1445" s="5" t="s">
        <v>4882</v>
      </c>
      <c r="E1445" s="44" t="s">
        <v>23076</v>
      </c>
      <c r="F1445" s="4" t="s">
        <v>4904</v>
      </c>
      <c r="G1445" s="4" t="s">
        <v>4905</v>
      </c>
      <c r="H1445" s="44"/>
      <c r="I1445" s="4" t="s">
        <v>700</v>
      </c>
      <c r="J1445" s="6" t="s">
        <v>700</v>
      </c>
      <c r="K1445" s="45">
        <v>1</v>
      </c>
      <c r="L1445" s="4" t="s">
        <v>707</v>
      </c>
      <c r="M1445" s="104" t="s">
        <v>17363</v>
      </c>
      <c r="N1445" s="45">
        <v>2110600</v>
      </c>
      <c r="O1445" s="4" t="s">
        <v>15044</v>
      </c>
      <c r="P1445" s="44" t="s">
        <v>1781</v>
      </c>
      <c r="Q1445" s="4">
        <v>120</v>
      </c>
      <c r="R1445" s="4">
        <v>2</v>
      </c>
      <c r="S1445" s="4" t="s">
        <v>4886</v>
      </c>
      <c r="U1445" s="4">
        <v>6</v>
      </c>
      <c r="W1445" s="4" t="s">
        <v>4887</v>
      </c>
      <c r="X1445" s="4" t="s">
        <v>4888</v>
      </c>
      <c r="Y1445" s="45">
        <v>0</v>
      </c>
      <c r="Z1445" s="4" t="s">
        <v>4889</v>
      </c>
      <c r="AA1445" s="4">
        <v>1</v>
      </c>
      <c r="AB1445" s="4">
        <v>100</v>
      </c>
      <c r="AC1445" s="4">
        <v>1</v>
      </c>
      <c r="AD1445" s="4">
        <v>1</v>
      </c>
      <c r="AE1445" s="45" t="s">
        <v>16461</v>
      </c>
      <c r="AF1445" s="45" t="s">
        <v>16457</v>
      </c>
      <c r="AG1445" s="45" t="s">
        <v>16459</v>
      </c>
      <c r="AH1445" s="45" t="s">
        <v>16453</v>
      </c>
      <c r="AI1445" s="45" t="s">
        <v>16455</v>
      </c>
      <c r="AJ1445" s="63" t="s">
        <v>20422</v>
      </c>
      <c r="AK1445" s="63" t="s">
        <v>20421</v>
      </c>
      <c r="AL1445" s="4">
        <v>0</v>
      </c>
      <c r="AM1445" s="43" t="e">
        <f>IF(AND(L1445="WEAPON",OR(R1445=0,R1445=1,R1445=2)),[1]装备基础and强化!$V$7,IF(AND(L1445="LEFTRING",OR(R1445=0,R1445=1,R1445=2)),[1]装备基础and强化!$W$7,IF(AND(L1445="RIGHTRING",OR(R1445=0,R1445=1,R1445=2)),[1]装备基础and强化!$X$7,IF(AND(L1445="NECKLACE",OR(R1445=0,R1445=1,R1445=2)),[1]装备基础and强化!$Y$7,0))))</f>
        <v>#REF!</v>
      </c>
      <c r="AN1445" s="43">
        <f>IF(AND(L1445="WEAPON",OR(R1445=3,R1445=4)),[1]装备基础and强化!$V$11,IF(AND(L1445="LEFTRING",OR(R1445=3,R1445=4)),[1]装备基础and强化!$W$11,IF(AND(L1445="RIGHTRING",OR(R1445=3,R1445=4)),[1]装备基础and强化!$X$11,IF(AND(L1445="NECKLACE",OR(R1445=3,R1445=4)),[1]装备基础and强化!$Y$11,0))))</f>
        <v>0</v>
      </c>
      <c r="AO1445" s="43">
        <f>IF(AND(L1445="BELT",T1445=1),[1]装备基础and强化!$AA$7,IF(AND(L1445="PANTS",T1445=1),[1]装备基础and强化!$AB$7,IF(AND(L1445="SHOES",T1445=1),[1]装备基础and强化!$AC$7,IF(AND(L1445="CLOTHES",T1445=1),[1]装备基础and强化!$AD$7,0))))</f>
        <v>0</v>
      </c>
      <c r="AP1445" s="43">
        <f>IF(AND(L1445="BELT",T1445=2),[1]装备基础and强化!$AF$7,IF(AND(L1445="PANTS",T1445=2),[1]装备基础and强化!$AG$7,IF(AND(L1445="SHOES",T1445=2),[1]装备基础and强化!$AH$7,IF(AND(L1445="CLOTHES",T1445=2),[1]装备基础and强化!$AI$7,0))))</f>
        <v>0</v>
      </c>
      <c r="AQ1445" s="43">
        <f>IF(L1445="HAT",[1]装备基础and强化!$AK$7,IF(L1445="JADE",[1]装备基础and强化!$AK$7,0))</f>
        <v>0</v>
      </c>
      <c r="AR1445" s="43" t="e">
        <f t="shared" si="23"/>
        <v>#REF!</v>
      </c>
    </row>
    <row r="1446" spans="1:44" x14ac:dyDescent="0.15">
      <c r="A1446" s="43"/>
      <c r="B1446" s="5" t="s">
        <v>4906</v>
      </c>
      <c r="C1446" s="12">
        <v>21442</v>
      </c>
      <c r="D1446" s="5" t="s">
        <v>4882</v>
      </c>
      <c r="E1446" s="44" t="s">
        <v>23077</v>
      </c>
      <c r="F1446" s="4" t="s">
        <v>4907</v>
      </c>
      <c r="G1446" s="4" t="s">
        <v>4908</v>
      </c>
      <c r="H1446" s="44"/>
      <c r="I1446" s="4" t="s">
        <v>700</v>
      </c>
      <c r="J1446" s="6" t="s">
        <v>700</v>
      </c>
      <c r="K1446" s="45">
        <v>1</v>
      </c>
      <c r="L1446" s="4" t="s">
        <v>707</v>
      </c>
      <c r="M1446" s="104" t="s">
        <v>17364</v>
      </c>
      <c r="N1446" s="45">
        <v>2110700</v>
      </c>
      <c r="O1446" s="4" t="s">
        <v>15045</v>
      </c>
      <c r="P1446" s="44" t="s">
        <v>1781</v>
      </c>
      <c r="Q1446" s="4">
        <v>120</v>
      </c>
      <c r="R1446" s="4">
        <v>2</v>
      </c>
      <c r="S1446" s="4" t="s">
        <v>4886</v>
      </c>
      <c r="U1446" s="4">
        <v>7</v>
      </c>
      <c r="W1446" s="4" t="s">
        <v>4887</v>
      </c>
      <c r="X1446" s="4" t="s">
        <v>4888</v>
      </c>
      <c r="Y1446" s="45">
        <v>0</v>
      </c>
      <c r="Z1446" s="4" t="s">
        <v>4889</v>
      </c>
      <c r="AA1446" s="4">
        <v>1</v>
      </c>
      <c r="AB1446" s="4">
        <v>100</v>
      </c>
      <c r="AC1446" s="4">
        <v>1</v>
      </c>
      <c r="AD1446" s="4">
        <v>1</v>
      </c>
      <c r="AE1446" s="45" t="s">
        <v>16461</v>
      </c>
      <c r="AF1446" s="45" t="s">
        <v>16457</v>
      </c>
      <c r="AG1446" s="45" t="s">
        <v>16459</v>
      </c>
      <c r="AH1446" s="45" t="s">
        <v>16453</v>
      </c>
      <c r="AI1446" s="45" t="s">
        <v>16455</v>
      </c>
      <c r="AJ1446" s="63" t="s">
        <v>20422</v>
      </c>
      <c r="AK1446" s="63" t="s">
        <v>20421</v>
      </c>
      <c r="AL1446" s="45">
        <v>0</v>
      </c>
      <c r="AM1446" s="43" t="e">
        <f>IF(AND(L1446="WEAPON",OR(R1446=0,R1446=1,R1446=2)),[1]装备基础and强化!$V$7,IF(AND(L1446="LEFTRING",OR(R1446=0,R1446=1,R1446=2)),[1]装备基础and强化!$W$7,IF(AND(L1446="RIGHTRING",OR(R1446=0,R1446=1,R1446=2)),[1]装备基础and强化!$X$7,IF(AND(L1446="NECKLACE",OR(R1446=0,R1446=1,R1446=2)),[1]装备基础and强化!$Y$7,0))))</f>
        <v>#REF!</v>
      </c>
      <c r="AN1446" s="43">
        <f>IF(AND(L1446="WEAPON",OR(R1446=3,R1446=4)),[1]装备基础and强化!$V$11,IF(AND(L1446="LEFTRING",OR(R1446=3,R1446=4)),[1]装备基础and强化!$W$11,IF(AND(L1446="RIGHTRING",OR(R1446=3,R1446=4)),[1]装备基础and强化!$X$11,IF(AND(L1446="NECKLACE",OR(R1446=3,R1446=4)),[1]装备基础and强化!$Y$11,0))))</f>
        <v>0</v>
      </c>
      <c r="AO1446" s="43">
        <f>IF(AND(L1446="BELT",T1446=1),[1]装备基础and强化!$AA$7,IF(AND(L1446="PANTS",T1446=1),[1]装备基础and强化!$AB$7,IF(AND(L1446="SHOES",T1446=1),[1]装备基础and强化!$AC$7,IF(AND(L1446="CLOTHES",T1446=1),[1]装备基础and强化!$AD$7,0))))</f>
        <v>0</v>
      </c>
      <c r="AP1446" s="43">
        <f>IF(AND(L1446="BELT",T1446=2),[1]装备基础and强化!$AF$7,IF(AND(L1446="PANTS",T1446=2),[1]装备基础and强化!$AG$7,IF(AND(L1446="SHOES",T1446=2),[1]装备基础and强化!$AH$7,IF(AND(L1446="CLOTHES",T1446=2),[1]装备基础and强化!$AI$7,0))))</f>
        <v>0</v>
      </c>
      <c r="AQ1446" s="43">
        <f>IF(L1446="HAT",[1]装备基础and强化!$AK$7,IF(L1446="JADE",[1]装备基础and强化!$AK$7,0))</f>
        <v>0</v>
      </c>
      <c r="AR1446" s="43" t="e">
        <f t="shared" si="23"/>
        <v>#REF!</v>
      </c>
    </row>
    <row r="1447" spans="1:44" x14ac:dyDescent="0.15">
      <c r="A1447" s="43"/>
      <c r="B1447" s="5" t="s">
        <v>4909</v>
      </c>
      <c r="C1447" s="12">
        <v>21443</v>
      </c>
      <c r="D1447" s="5" t="s">
        <v>4882</v>
      </c>
      <c r="E1447" s="44" t="s">
        <v>23078</v>
      </c>
      <c r="F1447" s="4" t="s">
        <v>4910</v>
      </c>
      <c r="G1447" s="4" t="s">
        <v>4911</v>
      </c>
      <c r="H1447" s="44"/>
      <c r="I1447" s="4" t="s">
        <v>700</v>
      </c>
      <c r="J1447" s="6" t="s">
        <v>700</v>
      </c>
      <c r="K1447" s="45">
        <v>1</v>
      </c>
      <c r="L1447" s="4" t="s">
        <v>707</v>
      </c>
      <c r="M1447" s="104" t="s">
        <v>17365</v>
      </c>
      <c r="N1447" s="45">
        <v>2110800</v>
      </c>
      <c r="O1447" s="4" t="s">
        <v>15046</v>
      </c>
      <c r="P1447" s="44" t="s">
        <v>1781</v>
      </c>
      <c r="Q1447" s="4">
        <v>120</v>
      </c>
      <c r="R1447" s="4">
        <v>2</v>
      </c>
      <c r="S1447" s="4" t="s">
        <v>4886</v>
      </c>
      <c r="U1447" s="4">
        <v>8</v>
      </c>
      <c r="W1447" s="4" t="s">
        <v>4887</v>
      </c>
      <c r="X1447" s="4" t="s">
        <v>4888</v>
      </c>
      <c r="Y1447" s="45">
        <v>0</v>
      </c>
      <c r="Z1447" s="4" t="s">
        <v>4889</v>
      </c>
      <c r="AA1447" s="4">
        <v>1</v>
      </c>
      <c r="AB1447" s="4">
        <v>100</v>
      </c>
      <c r="AC1447" s="4">
        <v>1</v>
      </c>
      <c r="AD1447" s="4">
        <v>1</v>
      </c>
      <c r="AE1447" s="45" t="s">
        <v>16461</v>
      </c>
      <c r="AF1447" s="45" t="s">
        <v>16457</v>
      </c>
      <c r="AG1447" s="45" t="s">
        <v>16459</v>
      </c>
      <c r="AH1447" s="45" t="s">
        <v>16453</v>
      </c>
      <c r="AI1447" s="45" t="s">
        <v>16455</v>
      </c>
      <c r="AJ1447" s="63" t="s">
        <v>20422</v>
      </c>
      <c r="AK1447" s="63" t="s">
        <v>20421</v>
      </c>
      <c r="AL1447" s="4">
        <v>0</v>
      </c>
      <c r="AM1447" s="43" t="e">
        <f>IF(AND(L1447="WEAPON",OR(R1447=0,R1447=1,R1447=2)),[1]装备基础and强化!$V$7,IF(AND(L1447="LEFTRING",OR(R1447=0,R1447=1,R1447=2)),[1]装备基础and强化!$W$7,IF(AND(L1447="RIGHTRING",OR(R1447=0,R1447=1,R1447=2)),[1]装备基础and强化!$X$7,IF(AND(L1447="NECKLACE",OR(R1447=0,R1447=1,R1447=2)),[1]装备基础and强化!$Y$7,0))))</f>
        <v>#REF!</v>
      </c>
      <c r="AN1447" s="43">
        <f>IF(AND(L1447="WEAPON",OR(R1447=3,R1447=4)),[1]装备基础and强化!$V$11,IF(AND(L1447="LEFTRING",OR(R1447=3,R1447=4)),[1]装备基础and强化!$W$11,IF(AND(L1447="RIGHTRING",OR(R1447=3,R1447=4)),[1]装备基础and强化!$X$11,IF(AND(L1447="NECKLACE",OR(R1447=3,R1447=4)),[1]装备基础and强化!$Y$11,0))))</f>
        <v>0</v>
      </c>
      <c r="AO1447" s="43">
        <f>IF(AND(L1447="BELT",T1447=1),[1]装备基础and强化!$AA$7,IF(AND(L1447="PANTS",T1447=1),[1]装备基础and强化!$AB$7,IF(AND(L1447="SHOES",T1447=1),[1]装备基础and强化!$AC$7,IF(AND(L1447="CLOTHES",T1447=1),[1]装备基础and强化!$AD$7,0))))</f>
        <v>0</v>
      </c>
      <c r="AP1447" s="43">
        <f>IF(AND(L1447="BELT",T1447=2),[1]装备基础and强化!$AF$7,IF(AND(L1447="PANTS",T1447=2),[1]装备基础and强化!$AG$7,IF(AND(L1447="SHOES",T1447=2),[1]装备基础and强化!$AH$7,IF(AND(L1447="CLOTHES",T1447=2),[1]装备基础and强化!$AI$7,0))))</f>
        <v>0</v>
      </c>
      <c r="AQ1447" s="43">
        <f>IF(L1447="HAT",[1]装备基础and强化!$AK$7,IF(L1447="JADE",[1]装备基础and强化!$AK$7,0))</f>
        <v>0</v>
      </c>
      <c r="AR1447" s="43" t="e">
        <f t="shared" si="23"/>
        <v>#REF!</v>
      </c>
    </row>
    <row r="1448" spans="1:44" x14ac:dyDescent="0.15">
      <c r="A1448" s="43"/>
      <c r="B1448" s="5" t="s">
        <v>4912</v>
      </c>
      <c r="C1448" s="12">
        <v>21444</v>
      </c>
      <c r="D1448" s="5" t="s">
        <v>4913</v>
      </c>
      <c r="E1448" s="44" t="s">
        <v>23079</v>
      </c>
      <c r="F1448" s="4" t="s">
        <v>4914</v>
      </c>
      <c r="G1448" s="4" t="s">
        <v>4915</v>
      </c>
      <c r="H1448" s="44"/>
      <c r="I1448" s="4" t="s">
        <v>700</v>
      </c>
      <c r="J1448" s="6" t="s">
        <v>700</v>
      </c>
      <c r="K1448" s="45">
        <v>1</v>
      </c>
      <c r="L1448" s="4" t="s">
        <v>707</v>
      </c>
      <c r="M1448" s="104" t="s">
        <v>17366</v>
      </c>
      <c r="N1448" s="45">
        <v>2140100</v>
      </c>
      <c r="O1448" s="4" t="s">
        <v>1583</v>
      </c>
      <c r="P1448" s="44" t="s">
        <v>1781</v>
      </c>
      <c r="Q1448" s="4">
        <v>150</v>
      </c>
      <c r="R1448" s="4">
        <v>2</v>
      </c>
      <c r="S1448" s="4" t="s">
        <v>4916</v>
      </c>
      <c r="U1448" s="4">
        <v>1</v>
      </c>
      <c r="W1448" s="4" t="s">
        <v>4917</v>
      </c>
      <c r="X1448" s="4" t="s">
        <v>4918</v>
      </c>
      <c r="Y1448" s="45">
        <v>0</v>
      </c>
      <c r="Z1448" s="4" t="s">
        <v>4919</v>
      </c>
      <c r="AA1448" s="4">
        <v>1</v>
      </c>
      <c r="AB1448" s="4">
        <v>100</v>
      </c>
      <c r="AC1448" s="4">
        <v>1</v>
      </c>
      <c r="AD1448" s="4">
        <v>1</v>
      </c>
      <c r="AE1448" s="45" t="s">
        <v>16461</v>
      </c>
      <c r="AF1448" s="45" t="s">
        <v>16457</v>
      </c>
      <c r="AG1448" s="45" t="s">
        <v>16459</v>
      </c>
      <c r="AH1448" s="45" t="s">
        <v>16453</v>
      </c>
      <c r="AI1448" s="45" t="s">
        <v>16455</v>
      </c>
      <c r="AJ1448" s="63" t="s">
        <v>20422</v>
      </c>
      <c r="AK1448" s="63" t="s">
        <v>20421</v>
      </c>
      <c r="AL1448" s="45">
        <v>0</v>
      </c>
      <c r="AM1448" s="43" t="e">
        <f>IF(AND(L1448="WEAPON",OR(R1448=0,R1448=1,R1448=2)),[1]装备基础and强化!$V$7,IF(AND(L1448="LEFTRING",OR(R1448=0,R1448=1,R1448=2)),[1]装备基础and强化!$W$7,IF(AND(L1448="RIGHTRING",OR(R1448=0,R1448=1,R1448=2)),[1]装备基础and强化!$X$7,IF(AND(L1448="NECKLACE",OR(R1448=0,R1448=1,R1448=2)),[1]装备基础and强化!$Y$7,0))))</f>
        <v>#REF!</v>
      </c>
      <c r="AN1448" s="43">
        <f>IF(AND(L1448="WEAPON",OR(R1448=3,R1448=4)),[1]装备基础and强化!$V$11,IF(AND(L1448="LEFTRING",OR(R1448=3,R1448=4)),[1]装备基础and强化!$W$11,IF(AND(L1448="RIGHTRING",OR(R1448=3,R1448=4)),[1]装备基础and强化!$X$11,IF(AND(L1448="NECKLACE",OR(R1448=3,R1448=4)),[1]装备基础and强化!$Y$11,0))))</f>
        <v>0</v>
      </c>
      <c r="AO1448" s="43">
        <f>IF(AND(L1448="BELT",T1448=1),[1]装备基础and强化!$AA$7,IF(AND(L1448="PANTS",T1448=1),[1]装备基础and强化!$AB$7,IF(AND(L1448="SHOES",T1448=1),[1]装备基础and强化!$AC$7,IF(AND(L1448="CLOTHES",T1448=1),[1]装备基础and强化!$AD$7,0))))</f>
        <v>0</v>
      </c>
      <c r="AP1448" s="43">
        <f>IF(AND(L1448="BELT",T1448=2),[1]装备基础and强化!$AF$7,IF(AND(L1448="PANTS",T1448=2),[1]装备基础and强化!$AG$7,IF(AND(L1448="SHOES",T1448=2),[1]装备基础and强化!$AH$7,IF(AND(L1448="CLOTHES",T1448=2),[1]装备基础and强化!$AI$7,0))))</f>
        <v>0</v>
      </c>
      <c r="AQ1448" s="43">
        <f>IF(L1448="HAT",[1]装备基础and强化!$AK$7,IF(L1448="JADE",[1]装备基础and强化!$AK$7,0))</f>
        <v>0</v>
      </c>
      <c r="AR1448" s="43" t="e">
        <f t="shared" si="23"/>
        <v>#REF!</v>
      </c>
    </row>
    <row r="1449" spans="1:44" x14ac:dyDescent="0.15">
      <c r="A1449" s="43"/>
      <c r="B1449" s="5" t="s">
        <v>4920</v>
      </c>
      <c r="C1449" s="12">
        <v>21445</v>
      </c>
      <c r="D1449" s="5" t="s">
        <v>4913</v>
      </c>
      <c r="E1449" s="44" t="s">
        <v>23080</v>
      </c>
      <c r="F1449" s="4" t="s">
        <v>4921</v>
      </c>
      <c r="G1449" s="4" t="s">
        <v>4922</v>
      </c>
      <c r="H1449" s="44"/>
      <c r="I1449" s="4" t="s">
        <v>700</v>
      </c>
      <c r="J1449" s="6" t="s">
        <v>700</v>
      </c>
      <c r="K1449" s="45">
        <v>1</v>
      </c>
      <c r="L1449" s="4" t="s">
        <v>707</v>
      </c>
      <c r="M1449" s="104" t="s">
        <v>17367</v>
      </c>
      <c r="N1449" s="45">
        <v>2140200</v>
      </c>
      <c r="O1449" s="4" t="s">
        <v>1594</v>
      </c>
      <c r="P1449" s="44" t="s">
        <v>1781</v>
      </c>
      <c r="Q1449" s="4">
        <v>150</v>
      </c>
      <c r="R1449" s="4">
        <v>2</v>
      </c>
      <c r="S1449" s="4" t="s">
        <v>4916</v>
      </c>
      <c r="U1449" s="4">
        <v>2</v>
      </c>
      <c r="W1449" s="4" t="s">
        <v>4917</v>
      </c>
      <c r="X1449" s="4" t="s">
        <v>4918</v>
      </c>
      <c r="Y1449" s="45">
        <v>0</v>
      </c>
      <c r="Z1449" s="4" t="s">
        <v>4919</v>
      </c>
      <c r="AA1449" s="4">
        <v>1</v>
      </c>
      <c r="AB1449" s="4">
        <v>100</v>
      </c>
      <c r="AC1449" s="4">
        <v>1</v>
      </c>
      <c r="AD1449" s="4">
        <v>1</v>
      </c>
      <c r="AE1449" s="45" t="s">
        <v>16461</v>
      </c>
      <c r="AF1449" s="45" t="s">
        <v>16457</v>
      </c>
      <c r="AG1449" s="45" t="s">
        <v>16459</v>
      </c>
      <c r="AH1449" s="45" t="s">
        <v>16453</v>
      </c>
      <c r="AI1449" s="45" t="s">
        <v>16455</v>
      </c>
      <c r="AJ1449" s="63" t="s">
        <v>20422</v>
      </c>
      <c r="AK1449" s="63" t="s">
        <v>20421</v>
      </c>
      <c r="AL1449" s="4">
        <v>0</v>
      </c>
      <c r="AM1449" s="43" t="e">
        <f>IF(AND(L1449="WEAPON",OR(R1449=0,R1449=1,R1449=2)),[1]装备基础and强化!$V$7,IF(AND(L1449="LEFTRING",OR(R1449=0,R1449=1,R1449=2)),[1]装备基础and强化!$W$7,IF(AND(L1449="RIGHTRING",OR(R1449=0,R1449=1,R1449=2)),[1]装备基础and强化!$X$7,IF(AND(L1449="NECKLACE",OR(R1449=0,R1449=1,R1449=2)),[1]装备基础and强化!$Y$7,0))))</f>
        <v>#REF!</v>
      </c>
      <c r="AN1449" s="43">
        <f>IF(AND(L1449="WEAPON",OR(R1449=3,R1449=4)),[1]装备基础and强化!$V$11,IF(AND(L1449="LEFTRING",OR(R1449=3,R1449=4)),[1]装备基础and强化!$W$11,IF(AND(L1449="RIGHTRING",OR(R1449=3,R1449=4)),[1]装备基础and强化!$X$11,IF(AND(L1449="NECKLACE",OR(R1449=3,R1449=4)),[1]装备基础and强化!$Y$11,0))))</f>
        <v>0</v>
      </c>
      <c r="AO1449" s="43">
        <f>IF(AND(L1449="BELT",T1449=1),[1]装备基础and强化!$AA$7,IF(AND(L1449="PANTS",T1449=1),[1]装备基础and强化!$AB$7,IF(AND(L1449="SHOES",T1449=1),[1]装备基础and强化!$AC$7,IF(AND(L1449="CLOTHES",T1449=1),[1]装备基础and强化!$AD$7,0))))</f>
        <v>0</v>
      </c>
      <c r="AP1449" s="43">
        <f>IF(AND(L1449="BELT",T1449=2),[1]装备基础and强化!$AF$7,IF(AND(L1449="PANTS",T1449=2),[1]装备基础and强化!$AG$7,IF(AND(L1449="SHOES",T1449=2),[1]装备基础and强化!$AH$7,IF(AND(L1449="CLOTHES",T1449=2),[1]装备基础and强化!$AI$7,0))))</f>
        <v>0</v>
      </c>
      <c r="AQ1449" s="43">
        <f>IF(L1449="HAT",[1]装备基础and强化!$AK$7,IF(L1449="JADE",[1]装备基础and强化!$AK$7,0))</f>
        <v>0</v>
      </c>
      <c r="AR1449" s="43" t="e">
        <f t="shared" si="23"/>
        <v>#REF!</v>
      </c>
    </row>
    <row r="1450" spans="1:44" x14ac:dyDescent="0.15">
      <c r="A1450" s="43"/>
      <c r="B1450" s="5" t="s">
        <v>4924</v>
      </c>
      <c r="C1450" s="12">
        <v>21446</v>
      </c>
      <c r="D1450" s="5" t="s">
        <v>4913</v>
      </c>
      <c r="E1450" s="44" t="s">
        <v>23081</v>
      </c>
      <c r="F1450" s="4" t="s">
        <v>4925</v>
      </c>
      <c r="G1450" s="4" t="s">
        <v>4926</v>
      </c>
      <c r="H1450" s="44"/>
      <c r="I1450" s="4" t="s">
        <v>700</v>
      </c>
      <c r="J1450" s="6" t="s">
        <v>700</v>
      </c>
      <c r="K1450" s="45">
        <v>1</v>
      </c>
      <c r="L1450" s="4" t="s">
        <v>707</v>
      </c>
      <c r="M1450" s="104" t="s">
        <v>17368</v>
      </c>
      <c r="N1450" s="45">
        <v>2140300</v>
      </c>
      <c r="O1450" s="4" t="s">
        <v>15047</v>
      </c>
      <c r="P1450" s="44" t="s">
        <v>1781</v>
      </c>
      <c r="Q1450" s="4">
        <v>150</v>
      </c>
      <c r="R1450" s="4">
        <v>2</v>
      </c>
      <c r="S1450" s="4" t="s">
        <v>4916</v>
      </c>
      <c r="U1450" s="4">
        <v>3</v>
      </c>
      <c r="W1450" s="4" t="s">
        <v>4917</v>
      </c>
      <c r="X1450" s="4" t="s">
        <v>4918</v>
      </c>
      <c r="Y1450" s="45">
        <v>0</v>
      </c>
      <c r="Z1450" s="4" t="s">
        <v>4919</v>
      </c>
      <c r="AA1450" s="4">
        <v>1</v>
      </c>
      <c r="AB1450" s="4">
        <v>100</v>
      </c>
      <c r="AC1450" s="4">
        <v>1</v>
      </c>
      <c r="AD1450" s="4">
        <v>1</v>
      </c>
      <c r="AE1450" s="45" t="s">
        <v>16461</v>
      </c>
      <c r="AF1450" s="45" t="s">
        <v>16457</v>
      </c>
      <c r="AG1450" s="45" t="s">
        <v>16459</v>
      </c>
      <c r="AH1450" s="45" t="s">
        <v>16453</v>
      </c>
      <c r="AI1450" s="45" t="s">
        <v>16455</v>
      </c>
      <c r="AJ1450" s="63" t="s">
        <v>20422</v>
      </c>
      <c r="AK1450" s="63" t="s">
        <v>20421</v>
      </c>
      <c r="AL1450" s="45">
        <v>0</v>
      </c>
      <c r="AM1450" s="43" t="e">
        <f>IF(AND(L1450="WEAPON",OR(R1450=0,R1450=1,R1450=2)),[1]装备基础and强化!$V$7,IF(AND(L1450="LEFTRING",OR(R1450=0,R1450=1,R1450=2)),[1]装备基础and强化!$W$7,IF(AND(L1450="RIGHTRING",OR(R1450=0,R1450=1,R1450=2)),[1]装备基础and强化!$X$7,IF(AND(L1450="NECKLACE",OR(R1450=0,R1450=1,R1450=2)),[1]装备基础and强化!$Y$7,0))))</f>
        <v>#REF!</v>
      </c>
      <c r="AN1450" s="43">
        <f>IF(AND(L1450="WEAPON",OR(R1450=3,R1450=4)),[1]装备基础and强化!$V$11,IF(AND(L1450="LEFTRING",OR(R1450=3,R1450=4)),[1]装备基础and强化!$W$11,IF(AND(L1450="RIGHTRING",OR(R1450=3,R1450=4)),[1]装备基础and强化!$X$11,IF(AND(L1450="NECKLACE",OR(R1450=3,R1450=4)),[1]装备基础and强化!$Y$11,0))))</f>
        <v>0</v>
      </c>
      <c r="AO1450" s="43">
        <f>IF(AND(L1450="BELT",T1450=1),[1]装备基础and强化!$AA$7,IF(AND(L1450="PANTS",T1450=1),[1]装备基础and强化!$AB$7,IF(AND(L1450="SHOES",T1450=1),[1]装备基础and强化!$AC$7,IF(AND(L1450="CLOTHES",T1450=1),[1]装备基础and强化!$AD$7,0))))</f>
        <v>0</v>
      </c>
      <c r="AP1450" s="43">
        <f>IF(AND(L1450="BELT",T1450=2),[1]装备基础and强化!$AF$7,IF(AND(L1450="PANTS",T1450=2),[1]装备基础and强化!$AG$7,IF(AND(L1450="SHOES",T1450=2),[1]装备基础and强化!$AH$7,IF(AND(L1450="CLOTHES",T1450=2),[1]装备基础and强化!$AI$7,0))))</f>
        <v>0</v>
      </c>
      <c r="AQ1450" s="43">
        <f>IF(L1450="HAT",[1]装备基础and强化!$AK$7,IF(L1450="JADE",[1]装备基础and强化!$AK$7,0))</f>
        <v>0</v>
      </c>
      <c r="AR1450" s="43" t="e">
        <f t="shared" si="23"/>
        <v>#REF!</v>
      </c>
    </row>
    <row r="1451" spans="1:44" x14ac:dyDescent="0.15">
      <c r="A1451" s="43"/>
      <c r="B1451" s="5" t="s">
        <v>4927</v>
      </c>
      <c r="C1451" s="12">
        <v>21447</v>
      </c>
      <c r="D1451" s="5" t="s">
        <v>4913</v>
      </c>
      <c r="E1451" s="44" t="s">
        <v>23082</v>
      </c>
      <c r="F1451" s="4" t="s">
        <v>4928</v>
      </c>
      <c r="G1451" s="4" t="s">
        <v>4929</v>
      </c>
      <c r="H1451" s="44"/>
      <c r="I1451" s="4" t="s">
        <v>700</v>
      </c>
      <c r="J1451" s="6" t="s">
        <v>700</v>
      </c>
      <c r="K1451" s="45">
        <v>1</v>
      </c>
      <c r="L1451" s="4" t="s">
        <v>707</v>
      </c>
      <c r="M1451" s="104" t="s">
        <v>17369</v>
      </c>
      <c r="N1451" s="45">
        <v>2140400</v>
      </c>
      <c r="O1451" s="4" t="s">
        <v>15048</v>
      </c>
      <c r="P1451" s="44" t="s">
        <v>1781</v>
      </c>
      <c r="Q1451" s="4">
        <v>150</v>
      </c>
      <c r="R1451" s="4">
        <v>2</v>
      </c>
      <c r="S1451" s="4" t="s">
        <v>4916</v>
      </c>
      <c r="U1451" s="4">
        <v>4</v>
      </c>
      <c r="W1451" s="4" t="s">
        <v>4917</v>
      </c>
      <c r="X1451" s="4" t="s">
        <v>4918</v>
      </c>
      <c r="Y1451" s="45">
        <v>0</v>
      </c>
      <c r="Z1451" s="4" t="s">
        <v>4919</v>
      </c>
      <c r="AA1451" s="4">
        <v>1</v>
      </c>
      <c r="AB1451" s="4">
        <v>100</v>
      </c>
      <c r="AC1451" s="4">
        <v>1</v>
      </c>
      <c r="AD1451" s="4">
        <v>1</v>
      </c>
      <c r="AE1451" s="45" t="s">
        <v>16461</v>
      </c>
      <c r="AF1451" s="45" t="s">
        <v>16457</v>
      </c>
      <c r="AG1451" s="45" t="s">
        <v>16459</v>
      </c>
      <c r="AH1451" s="45" t="s">
        <v>16453</v>
      </c>
      <c r="AI1451" s="45" t="s">
        <v>16455</v>
      </c>
      <c r="AJ1451" s="63" t="s">
        <v>20422</v>
      </c>
      <c r="AK1451" s="63" t="s">
        <v>20421</v>
      </c>
      <c r="AL1451" s="4">
        <v>0</v>
      </c>
      <c r="AM1451" s="43" t="e">
        <f>IF(AND(L1451="WEAPON",OR(R1451=0,R1451=1,R1451=2)),[1]装备基础and强化!$V$7,IF(AND(L1451="LEFTRING",OR(R1451=0,R1451=1,R1451=2)),[1]装备基础and强化!$W$7,IF(AND(L1451="RIGHTRING",OR(R1451=0,R1451=1,R1451=2)),[1]装备基础and强化!$X$7,IF(AND(L1451="NECKLACE",OR(R1451=0,R1451=1,R1451=2)),[1]装备基础and强化!$Y$7,0))))</f>
        <v>#REF!</v>
      </c>
      <c r="AN1451" s="43">
        <f>IF(AND(L1451="WEAPON",OR(R1451=3,R1451=4)),[1]装备基础and强化!$V$11,IF(AND(L1451="LEFTRING",OR(R1451=3,R1451=4)),[1]装备基础and强化!$W$11,IF(AND(L1451="RIGHTRING",OR(R1451=3,R1451=4)),[1]装备基础and强化!$X$11,IF(AND(L1451="NECKLACE",OR(R1451=3,R1451=4)),[1]装备基础and强化!$Y$11,0))))</f>
        <v>0</v>
      </c>
      <c r="AO1451" s="43">
        <f>IF(AND(L1451="BELT",T1451=1),[1]装备基础and强化!$AA$7,IF(AND(L1451="PANTS",T1451=1),[1]装备基础and强化!$AB$7,IF(AND(L1451="SHOES",T1451=1),[1]装备基础and强化!$AC$7,IF(AND(L1451="CLOTHES",T1451=1),[1]装备基础and强化!$AD$7,0))))</f>
        <v>0</v>
      </c>
      <c r="AP1451" s="43">
        <f>IF(AND(L1451="BELT",T1451=2),[1]装备基础and强化!$AF$7,IF(AND(L1451="PANTS",T1451=2),[1]装备基础and强化!$AG$7,IF(AND(L1451="SHOES",T1451=2),[1]装备基础and强化!$AH$7,IF(AND(L1451="CLOTHES",T1451=2),[1]装备基础and强化!$AI$7,0))))</f>
        <v>0</v>
      </c>
      <c r="AQ1451" s="43">
        <f>IF(L1451="HAT",[1]装备基础and强化!$AK$7,IF(L1451="JADE",[1]装备基础and强化!$AK$7,0))</f>
        <v>0</v>
      </c>
      <c r="AR1451" s="43" t="e">
        <f t="shared" si="23"/>
        <v>#REF!</v>
      </c>
    </row>
    <row r="1452" spans="1:44" x14ac:dyDescent="0.15">
      <c r="A1452" s="43"/>
      <c r="B1452" s="5" t="s">
        <v>4930</v>
      </c>
      <c r="C1452" s="12">
        <v>21448</v>
      </c>
      <c r="D1452" s="5" t="s">
        <v>4913</v>
      </c>
      <c r="E1452" s="44" t="s">
        <v>23083</v>
      </c>
      <c r="F1452" s="4" t="s">
        <v>4931</v>
      </c>
      <c r="G1452" s="4" t="s">
        <v>4932</v>
      </c>
      <c r="H1452" s="44"/>
      <c r="I1452" s="4" t="s">
        <v>700</v>
      </c>
      <c r="J1452" s="6" t="s">
        <v>700</v>
      </c>
      <c r="K1452" s="45">
        <v>1</v>
      </c>
      <c r="L1452" s="4" t="s">
        <v>707</v>
      </c>
      <c r="M1452" s="104" t="s">
        <v>17370</v>
      </c>
      <c r="N1452" s="45">
        <v>2140500</v>
      </c>
      <c r="O1452" s="4" t="s">
        <v>15049</v>
      </c>
      <c r="P1452" s="44" t="s">
        <v>1781</v>
      </c>
      <c r="Q1452" s="4">
        <v>150</v>
      </c>
      <c r="R1452" s="4">
        <v>2</v>
      </c>
      <c r="S1452" s="4" t="s">
        <v>4916</v>
      </c>
      <c r="U1452" s="4">
        <v>5</v>
      </c>
      <c r="W1452" s="4" t="s">
        <v>4917</v>
      </c>
      <c r="X1452" s="4" t="s">
        <v>4918</v>
      </c>
      <c r="Y1452" s="45">
        <v>0</v>
      </c>
      <c r="Z1452" s="4" t="s">
        <v>4919</v>
      </c>
      <c r="AA1452" s="4">
        <v>1</v>
      </c>
      <c r="AB1452" s="4">
        <v>100</v>
      </c>
      <c r="AC1452" s="4">
        <v>1</v>
      </c>
      <c r="AD1452" s="4">
        <v>1</v>
      </c>
      <c r="AE1452" s="45" t="s">
        <v>16461</v>
      </c>
      <c r="AF1452" s="45" t="s">
        <v>16457</v>
      </c>
      <c r="AG1452" s="45" t="s">
        <v>16459</v>
      </c>
      <c r="AH1452" s="45" t="s">
        <v>16453</v>
      </c>
      <c r="AI1452" s="45" t="s">
        <v>16455</v>
      </c>
      <c r="AJ1452" s="63" t="s">
        <v>20422</v>
      </c>
      <c r="AK1452" s="63" t="s">
        <v>20421</v>
      </c>
      <c r="AL1452" s="45">
        <v>0</v>
      </c>
      <c r="AM1452" s="43" t="e">
        <f>IF(AND(L1452="WEAPON",OR(R1452=0,R1452=1,R1452=2)),[1]装备基础and强化!$V$7,IF(AND(L1452="LEFTRING",OR(R1452=0,R1452=1,R1452=2)),[1]装备基础and强化!$W$7,IF(AND(L1452="RIGHTRING",OR(R1452=0,R1452=1,R1452=2)),[1]装备基础and强化!$X$7,IF(AND(L1452="NECKLACE",OR(R1452=0,R1452=1,R1452=2)),[1]装备基础and强化!$Y$7,0))))</f>
        <v>#REF!</v>
      </c>
      <c r="AN1452" s="43">
        <f>IF(AND(L1452="WEAPON",OR(R1452=3,R1452=4)),[1]装备基础and强化!$V$11,IF(AND(L1452="LEFTRING",OR(R1452=3,R1452=4)),[1]装备基础and强化!$W$11,IF(AND(L1452="RIGHTRING",OR(R1452=3,R1452=4)),[1]装备基础and强化!$X$11,IF(AND(L1452="NECKLACE",OR(R1452=3,R1452=4)),[1]装备基础and强化!$Y$11,0))))</f>
        <v>0</v>
      </c>
      <c r="AO1452" s="43">
        <f>IF(AND(L1452="BELT",T1452=1),[1]装备基础and强化!$AA$7,IF(AND(L1452="PANTS",T1452=1),[1]装备基础and强化!$AB$7,IF(AND(L1452="SHOES",T1452=1),[1]装备基础and强化!$AC$7,IF(AND(L1452="CLOTHES",T1452=1),[1]装备基础and强化!$AD$7,0))))</f>
        <v>0</v>
      </c>
      <c r="AP1452" s="43">
        <f>IF(AND(L1452="BELT",T1452=2),[1]装备基础and强化!$AF$7,IF(AND(L1452="PANTS",T1452=2),[1]装备基础and强化!$AG$7,IF(AND(L1452="SHOES",T1452=2),[1]装备基础and强化!$AH$7,IF(AND(L1452="CLOTHES",T1452=2),[1]装备基础and强化!$AI$7,0))))</f>
        <v>0</v>
      </c>
      <c r="AQ1452" s="43">
        <f>IF(L1452="HAT",[1]装备基础and强化!$AK$7,IF(L1452="JADE",[1]装备基础and强化!$AK$7,0))</f>
        <v>0</v>
      </c>
      <c r="AR1452" s="43" t="e">
        <f t="shared" si="23"/>
        <v>#REF!</v>
      </c>
    </row>
    <row r="1453" spans="1:44" x14ac:dyDescent="0.15">
      <c r="A1453" s="43"/>
      <c r="B1453" s="5" t="s">
        <v>4933</v>
      </c>
      <c r="C1453" s="12">
        <v>21449</v>
      </c>
      <c r="D1453" s="5" t="s">
        <v>4913</v>
      </c>
      <c r="E1453" s="44" t="s">
        <v>23084</v>
      </c>
      <c r="F1453" s="4" t="s">
        <v>4934</v>
      </c>
      <c r="G1453" s="4" t="s">
        <v>4935</v>
      </c>
      <c r="H1453" s="44"/>
      <c r="I1453" s="4" t="s">
        <v>700</v>
      </c>
      <c r="J1453" s="6" t="s">
        <v>700</v>
      </c>
      <c r="K1453" s="45">
        <v>1</v>
      </c>
      <c r="L1453" s="4" t="s">
        <v>707</v>
      </c>
      <c r="M1453" s="104" t="s">
        <v>17371</v>
      </c>
      <c r="N1453" s="45">
        <v>2140600</v>
      </c>
      <c r="O1453" s="4" t="s">
        <v>4988</v>
      </c>
      <c r="P1453" s="44" t="s">
        <v>1781</v>
      </c>
      <c r="Q1453" s="4">
        <v>150</v>
      </c>
      <c r="R1453" s="4">
        <v>2</v>
      </c>
      <c r="S1453" s="4" t="s">
        <v>4916</v>
      </c>
      <c r="U1453" s="4">
        <v>6</v>
      </c>
      <c r="W1453" s="4" t="s">
        <v>4917</v>
      </c>
      <c r="X1453" s="4" t="s">
        <v>4918</v>
      </c>
      <c r="Y1453" s="45">
        <v>0</v>
      </c>
      <c r="Z1453" s="4" t="s">
        <v>4919</v>
      </c>
      <c r="AA1453" s="4">
        <v>1</v>
      </c>
      <c r="AB1453" s="4">
        <v>100</v>
      </c>
      <c r="AC1453" s="4">
        <v>1</v>
      </c>
      <c r="AD1453" s="4">
        <v>1</v>
      </c>
      <c r="AE1453" s="45" t="s">
        <v>16461</v>
      </c>
      <c r="AF1453" s="45" t="s">
        <v>16457</v>
      </c>
      <c r="AG1453" s="45" t="s">
        <v>16459</v>
      </c>
      <c r="AH1453" s="45" t="s">
        <v>16453</v>
      </c>
      <c r="AI1453" s="45" t="s">
        <v>16455</v>
      </c>
      <c r="AJ1453" s="63" t="s">
        <v>20422</v>
      </c>
      <c r="AK1453" s="63" t="s">
        <v>20421</v>
      </c>
      <c r="AL1453" s="4">
        <v>0</v>
      </c>
      <c r="AM1453" s="43" t="e">
        <f>IF(AND(L1453="WEAPON",OR(R1453=0,R1453=1,R1453=2)),[1]装备基础and强化!$V$7,IF(AND(L1453="LEFTRING",OR(R1453=0,R1453=1,R1453=2)),[1]装备基础and强化!$W$7,IF(AND(L1453="RIGHTRING",OR(R1453=0,R1453=1,R1453=2)),[1]装备基础and强化!$X$7,IF(AND(L1453="NECKLACE",OR(R1453=0,R1453=1,R1453=2)),[1]装备基础and强化!$Y$7,0))))</f>
        <v>#REF!</v>
      </c>
      <c r="AN1453" s="43">
        <f>IF(AND(L1453="WEAPON",OR(R1453=3,R1453=4)),[1]装备基础and强化!$V$11,IF(AND(L1453="LEFTRING",OR(R1453=3,R1453=4)),[1]装备基础and强化!$W$11,IF(AND(L1453="RIGHTRING",OR(R1453=3,R1453=4)),[1]装备基础and强化!$X$11,IF(AND(L1453="NECKLACE",OR(R1453=3,R1453=4)),[1]装备基础and强化!$Y$11,0))))</f>
        <v>0</v>
      </c>
      <c r="AO1453" s="43">
        <f>IF(AND(L1453="BELT",T1453=1),[1]装备基础and强化!$AA$7,IF(AND(L1453="PANTS",T1453=1),[1]装备基础and强化!$AB$7,IF(AND(L1453="SHOES",T1453=1),[1]装备基础and强化!$AC$7,IF(AND(L1453="CLOTHES",T1453=1),[1]装备基础and强化!$AD$7,0))))</f>
        <v>0</v>
      </c>
      <c r="AP1453" s="43">
        <f>IF(AND(L1453="BELT",T1453=2),[1]装备基础and强化!$AF$7,IF(AND(L1453="PANTS",T1453=2),[1]装备基础and强化!$AG$7,IF(AND(L1453="SHOES",T1453=2),[1]装备基础and强化!$AH$7,IF(AND(L1453="CLOTHES",T1453=2),[1]装备基础and强化!$AI$7,0))))</f>
        <v>0</v>
      </c>
      <c r="AQ1453" s="43">
        <f>IF(L1453="HAT",[1]装备基础and强化!$AK$7,IF(L1453="JADE",[1]装备基础and强化!$AK$7,0))</f>
        <v>0</v>
      </c>
      <c r="AR1453" s="43" t="e">
        <f t="shared" si="23"/>
        <v>#REF!</v>
      </c>
    </row>
    <row r="1454" spans="1:44" x14ac:dyDescent="0.15">
      <c r="A1454" s="43"/>
      <c r="B1454" s="5" t="s">
        <v>4936</v>
      </c>
      <c r="C1454" s="12">
        <v>21450</v>
      </c>
      <c r="D1454" s="5" t="s">
        <v>4913</v>
      </c>
      <c r="E1454" s="44" t="s">
        <v>23085</v>
      </c>
      <c r="F1454" s="4" t="s">
        <v>4937</v>
      </c>
      <c r="G1454" s="4" t="s">
        <v>4938</v>
      </c>
      <c r="H1454" s="44"/>
      <c r="I1454" s="4" t="s">
        <v>700</v>
      </c>
      <c r="J1454" s="6" t="s">
        <v>700</v>
      </c>
      <c r="K1454" s="45">
        <v>1</v>
      </c>
      <c r="L1454" s="4" t="s">
        <v>707</v>
      </c>
      <c r="M1454" s="104" t="s">
        <v>17372</v>
      </c>
      <c r="N1454" s="45">
        <v>2140700</v>
      </c>
      <c r="O1454" s="4" t="s">
        <v>15050</v>
      </c>
      <c r="P1454" s="44" t="s">
        <v>1781</v>
      </c>
      <c r="Q1454" s="4">
        <v>150</v>
      </c>
      <c r="R1454" s="4">
        <v>2</v>
      </c>
      <c r="S1454" s="4" t="s">
        <v>4916</v>
      </c>
      <c r="U1454" s="4">
        <v>7</v>
      </c>
      <c r="W1454" s="4" t="s">
        <v>4917</v>
      </c>
      <c r="X1454" s="4" t="s">
        <v>4918</v>
      </c>
      <c r="Y1454" s="45">
        <v>0</v>
      </c>
      <c r="Z1454" s="4" t="s">
        <v>4919</v>
      </c>
      <c r="AA1454" s="4">
        <v>1</v>
      </c>
      <c r="AB1454" s="4">
        <v>100</v>
      </c>
      <c r="AC1454" s="4">
        <v>1</v>
      </c>
      <c r="AD1454" s="4">
        <v>1</v>
      </c>
      <c r="AE1454" s="45" t="s">
        <v>16461</v>
      </c>
      <c r="AF1454" s="45" t="s">
        <v>16457</v>
      </c>
      <c r="AG1454" s="45" t="s">
        <v>16459</v>
      </c>
      <c r="AH1454" s="45" t="s">
        <v>16453</v>
      </c>
      <c r="AI1454" s="45" t="s">
        <v>16455</v>
      </c>
      <c r="AJ1454" s="63" t="s">
        <v>20422</v>
      </c>
      <c r="AK1454" s="63" t="s">
        <v>20421</v>
      </c>
      <c r="AL1454" s="45">
        <v>0</v>
      </c>
      <c r="AM1454" s="43" t="e">
        <f>IF(AND(L1454="WEAPON",OR(R1454=0,R1454=1,R1454=2)),[1]装备基础and强化!$V$7,IF(AND(L1454="LEFTRING",OR(R1454=0,R1454=1,R1454=2)),[1]装备基础and强化!$W$7,IF(AND(L1454="RIGHTRING",OR(R1454=0,R1454=1,R1454=2)),[1]装备基础and强化!$X$7,IF(AND(L1454="NECKLACE",OR(R1454=0,R1454=1,R1454=2)),[1]装备基础and强化!$Y$7,0))))</f>
        <v>#REF!</v>
      </c>
      <c r="AN1454" s="43">
        <f>IF(AND(L1454="WEAPON",OR(R1454=3,R1454=4)),[1]装备基础and强化!$V$11,IF(AND(L1454="LEFTRING",OR(R1454=3,R1454=4)),[1]装备基础and强化!$W$11,IF(AND(L1454="RIGHTRING",OR(R1454=3,R1454=4)),[1]装备基础and强化!$X$11,IF(AND(L1454="NECKLACE",OR(R1454=3,R1454=4)),[1]装备基础and强化!$Y$11,0))))</f>
        <v>0</v>
      </c>
      <c r="AO1454" s="43">
        <f>IF(AND(L1454="BELT",T1454=1),[1]装备基础and强化!$AA$7,IF(AND(L1454="PANTS",T1454=1),[1]装备基础and强化!$AB$7,IF(AND(L1454="SHOES",T1454=1),[1]装备基础and强化!$AC$7,IF(AND(L1454="CLOTHES",T1454=1),[1]装备基础and强化!$AD$7,0))))</f>
        <v>0</v>
      </c>
      <c r="AP1454" s="43">
        <f>IF(AND(L1454="BELT",T1454=2),[1]装备基础and强化!$AF$7,IF(AND(L1454="PANTS",T1454=2),[1]装备基础and强化!$AG$7,IF(AND(L1454="SHOES",T1454=2),[1]装备基础and强化!$AH$7,IF(AND(L1454="CLOTHES",T1454=2),[1]装备基础and强化!$AI$7,0))))</f>
        <v>0</v>
      </c>
      <c r="AQ1454" s="43">
        <f>IF(L1454="HAT",[1]装备基础and强化!$AK$7,IF(L1454="JADE",[1]装备基础and强化!$AK$7,0))</f>
        <v>0</v>
      </c>
      <c r="AR1454" s="43" t="e">
        <f t="shared" si="23"/>
        <v>#REF!</v>
      </c>
    </row>
    <row r="1455" spans="1:44" x14ac:dyDescent="0.15">
      <c r="A1455" s="43"/>
      <c r="B1455" s="5" t="s">
        <v>4939</v>
      </c>
      <c r="C1455" s="12">
        <v>21451</v>
      </c>
      <c r="D1455" s="5" t="s">
        <v>4913</v>
      </c>
      <c r="E1455" s="44" t="s">
        <v>23086</v>
      </c>
      <c r="F1455" s="4" t="s">
        <v>4940</v>
      </c>
      <c r="G1455" s="4" t="s">
        <v>4941</v>
      </c>
      <c r="H1455" s="44"/>
      <c r="I1455" s="4" t="s">
        <v>700</v>
      </c>
      <c r="J1455" s="6" t="s">
        <v>700</v>
      </c>
      <c r="K1455" s="45">
        <v>1</v>
      </c>
      <c r="L1455" s="4" t="s">
        <v>707</v>
      </c>
      <c r="M1455" s="104" t="s">
        <v>17373</v>
      </c>
      <c r="N1455" s="45">
        <v>2140800</v>
      </c>
      <c r="O1455" s="4" t="s">
        <v>15051</v>
      </c>
      <c r="P1455" s="44" t="s">
        <v>1781</v>
      </c>
      <c r="Q1455" s="4">
        <v>150</v>
      </c>
      <c r="R1455" s="4">
        <v>2</v>
      </c>
      <c r="S1455" s="4" t="s">
        <v>4916</v>
      </c>
      <c r="U1455" s="4">
        <v>8</v>
      </c>
      <c r="W1455" s="4" t="s">
        <v>4917</v>
      </c>
      <c r="X1455" s="4" t="s">
        <v>4918</v>
      </c>
      <c r="Y1455" s="45">
        <v>0</v>
      </c>
      <c r="Z1455" s="4" t="s">
        <v>4919</v>
      </c>
      <c r="AA1455" s="4">
        <v>1</v>
      </c>
      <c r="AB1455" s="4">
        <v>100</v>
      </c>
      <c r="AC1455" s="4">
        <v>1</v>
      </c>
      <c r="AD1455" s="4">
        <v>1</v>
      </c>
      <c r="AE1455" s="45" t="s">
        <v>16461</v>
      </c>
      <c r="AF1455" s="45" t="s">
        <v>16457</v>
      </c>
      <c r="AG1455" s="45" t="s">
        <v>16459</v>
      </c>
      <c r="AH1455" s="45" t="s">
        <v>16453</v>
      </c>
      <c r="AI1455" s="45" t="s">
        <v>16455</v>
      </c>
      <c r="AJ1455" s="63" t="s">
        <v>20422</v>
      </c>
      <c r="AK1455" s="63" t="s">
        <v>20421</v>
      </c>
      <c r="AL1455" s="4">
        <v>0</v>
      </c>
      <c r="AM1455" s="43" t="e">
        <f>IF(AND(L1455="WEAPON",OR(R1455=0,R1455=1,R1455=2)),[1]装备基础and强化!$V$7,IF(AND(L1455="LEFTRING",OR(R1455=0,R1455=1,R1455=2)),[1]装备基础and强化!$W$7,IF(AND(L1455="RIGHTRING",OR(R1455=0,R1455=1,R1455=2)),[1]装备基础and强化!$X$7,IF(AND(L1455="NECKLACE",OR(R1455=0,R1455=1,R1455=2)),[1]装备基础and强化!$Y$7,0))))</f>
        <v>#REF!</v>
      </c>
      <c r="AN1455" s="43">
        <f>IF(AND(L1455="WEAPON",OR(R1455=3,R1455=4)),[1]装备基础and强化!$V$11,IF(AND(L1455="LEFTRING",OR(R1455=3,R1455=4)),[1]装备基础and强化!$W$11,IF(AND(L1455="RIGHTRING",OR(R1455=3,R1455=4)),[1]装备基础and强化!$X$11,IF(AND(L1455="NECKLACE",OR(R1455=3,R1455=4)),[1]装备基础and强化!$Y$11,0))))</f>
        <v>0</v>
      </c>
      <c r="AO1455" s="43">
        <f>IF(AND(L1455="BELT",T1455=1),[1]装备基础and强化!$AA$7,IF(AND(L1455="PANTS",T1455=1),[1]装备基础and强化!$AB$7,IF(AND(L1455="SHOES",T1455=1),[1]装备基础and强化!$AC$7,IF(AND(L1455="CLOTHES",T1455=1),[1]装备基础and强化!$AD$7,0))))</f>
        <v>0</v>
      </c>
      <c r="AP1455" s="43">
        <f>IF(AND(L1455="BELT",T1455=2),[1]装备基础and强化!$AF$7,IF(AND(L1455="PANTS",T1455=2),[1]装备基础and强化!$AG$7,IF(AND(L1455="SHOES",T1455=2),[1]装备基础and强化!$AH$7,IF(AND(L1455="CLOTHES",T1455=2),[1]装备基础and强化!$AI$7,0))))</f>
        <v>0</v>
      </c>
      <c r="AQ1455" s="43">
        <f>IF(L1455="HAT",[1]装备基础and强化!$AK$7,IF(L1455="JADE",[1]装备基础and强化!$AK$7,0))</f>
        <v>0</v>
      </c>
      <c r="AR1455" s="43" t="e">
        <f t="shared" si="23"/>
        <v>#REF!</v>
      </c>
    </row>
    <row r="1456" spans="1:44" x14ac:dyDescent="0.15">
      <c r="A1456" s="43"/>
      <c r="B1456" s="5" t="s">
        <v>4942</v>
      </c>
      <c r="C1456" s="12">
        <v>21452</v>
      </c>
      <c r="D1456" s="5" t="s">
        <v>4943</v>
      </c>
      <c r="E1456" s="44" t="s">
        <v>23087</v>
      </c>
      <c r="F1456" s="4" t="s">
        <v>4944</v>
      </c>
      <c r="G1456" s="4" t="s">
        <v>4945</v>
      </c>
      <c r="H1456" s="44"/>
      <c r="I1456" s="4" t="s">
        <v>700</v>
      </c>
      <c r="J1456" s="6" t="s">
        <v>700</v>
      </c>
      <c r="K1456" s="45">
        <v>1</v>
      </c>
      <c r="L1456" s="4" t="s">
        <v>707</v>
      </c>
      <c r="M1456" s="104" t="s">
        <v>17374</v>
      </c>
      <c r="N1456" s="45">
        <v>2170100</v>
      </c>
      <c r="O1456" s="4" t="s">
        <v>5142</v>
      </c>
      <c r="P1456" s="44" t="s">
        <v>1781</v>
      </c>
      <c r="Q1456" s="4">
        <v>180</v>
      </c>
      <c r="R1456" s="4">
        <v>2</v>
      </c>
      <c r="S1456" s="4" t="s">
        <v>4946</v>
      </c>
      <c r="U1456" s="4">
        <v>1</v>
      </c>
      <c r="W1456" s="4" t="s">
        <v>4947</v>
      </c>
      <c r="X1456" s="4" t="s">
        <v>4948</v>
      </c>
      <c r="Y1456" s="45">
        <v>0</v>
      </c>
      <c r="Z1456" s="4" t="s">
        <v>4949</v>
      </c>
      <c r="AA1456" s="4">
        <v>1</v>
      </c>
      <c r="AB1456" s="4">
        <v>100</v>
      </c>
      <c r="AC1456" s="4">
        <v>1</v>
      </c>
      <c r="AD1456" s="4">
        <v>1</v>
      </c>
      <c r="AE1456" s="45" t="s">
        <v>16461</v>
      </c>
      <c r="AF1456" s="45" t="s">
        <v>16457</v>
      </c>
      <c r="AG1456" s="45" t="s">
        <v>16459</v>
      </c>
      <c r="AH1456" s="45" t="s">
        <v>16453</v>
      </c>
      <c r="AI1456" s="45" t="s">
        <v>16455</v>
      </c>
      <c r="AJ1456" s="63" t="s">
        <v>20422</v>
      </c>
      <c r="AK1456" s="63" t="s">
        <v>20421</v>
      </c>
      <c r="AL1456" s="45">
        <v>0</v>
      </c>
      <c r="AM1456" s="43" t="e">
        <f>IF(AND(L1456="WEAPON",OR(R1456=0,R1456=1,R1456=2)),[1]装备基础and强化!$V$7,IF(AND(L1456="LEFTRING",OR(R1456=0,R1456=1,R1456=2)),[1]装备基础and强化!$W$7,IF(AND(L1456="RIGHTRING",OR(R1456=0,R1456=1,R1456=2)),[1]装备基础and强化!$X$7,IF(AND(L1456="NECKLACE",OR(R1456=0,R1456=1,R1456=2)),[1]装备基础and强化!$Y$7,0))))</f>
        <v>#REF!</v>
      </c>
      <c r="AN1456" s="43">
        <f>IF(AND(L1456="WEAPON",OR(R1456=3,R1456=4)),[1]装备基础and强化!$V$11,IF(AND(L1456="LEFTRING",OR(R1456=3,R1456=4)),[1]装备基础and强化!$W$11,IF(AND(L1456="RIGHTRING",OR(R1456=3,R1456=4)),[1]装备基础and强化!$X$11,IF(AND(L1456="NECKLACE",OR(R1456=3,R1456=4)),[1]装备基础and强化!$Y$11,0))))</f>
        <v>0</v>
      </c>
      <c r="AO1456" s="43">
        <f>IF(AND(L1456="BELT",T1456=1),[1]装备基础and强化!$AA$7,IF(AND(L1456="PANTS",T1456=1),[1]装备基础and强化!$AB$7,IF(AND(L1456="SHOES",T1456=1),[1]装备基础and强化!$AC$7,IF(AND(L1456="CLOTHES",T1456=1),[1]装备基础and强化!$AD$7,0))))</f>
        <v>0</v>
      </c>
      <c r="AP1456" s="43">
        <f>IF(AND(L1456="BELT",T1456=2),[1]装备基础and强化!$AF$7,IF(AND(L1456="PANTS",T1456=2),[1]装备基础and强化!$AG$7,IF(AND(L1456="SHOES",T1456=2),[1]装备基础and强化!$AH$7,IF(AND(L1456="CLOTHES",T1456=2),[1]装备基础and强化!$AI$7,0))))</f>
        <v>0</v>
      </c>
      <c r="AQ1456" s="43">
        <f>IF(L1456="HAT",[1]装备基础and强化!$AK$7,IF(L1456="JADE",[1]装备基础and强化!$AK$7,0))</f>
        <v>0</v>
      </c>
      <c r="AR1456" s="43" t="e">
        <f t="shared" si="23"/>
        <v>#REF!</v>
      </c>
    </row>
    <row r="1457" spans="1:44" x14ac:dyDescent="0.15">
      <c r="A1457" s="43"/>
      <c r="B1457" s="5" t="s">
        <v>4950</v>
      </c>
      <c r="C1457" s="12">
        <v>21453</v>
      </c>
      <c r="D1457" s="5" t="s">
        <v>4943</v>
      </c>
      <c r="E1457" s="44" t="s">
        <v>23088</v>
      </c>
      <c r="F1457" s="4" t="s">
        <v>4951</v>
      </c>
      <c r="G1457" s="4" t="s">
        <v>4952</v>
      </c>
      <c r="H1457" s="44"/>
      <c r="I1457" s="4" t="s">
        <v>700</v>
      </c>
      <c r="J1457" s="6" t="s">
        <v>700</v>
      </c>
      <c r="K1457" s="45">
        <v>1</v>
      </c>
      <c r="L1457" s="4" t="s">
        <v>707</v>
      </c>
      <c r="M1457" s="104" t="s">
        <v>17375</v>
      </c>
      <c r="N1457" s="45">
        <v>2170200</v>
      </c>
      <c r="O1457" s="4" t="s">
        <v>15052</v>
      </c>
      <c r="P1457" s="44" t="s">
        <v>1781</v>
      </c>
      <c r="Q1457" s="4">
        <v>180</v>
      </c>
      <c r="R1457" s="4">
        <v>2</v>
      </c>
      <c r="S1457" s="4" t="s">
        <v>4946</v>
      </c>
      <c r="U1457" s="4">
        <v>2</v>
      </c>
      <c r="W1457" s="4" t="s">
        <v>4947</v>
      </c>
      <c r="X1457" s="4" t="s">
        <v>4948</v>
      </c>
      <c r="Y1457" s="45">
        <v>0</v>
      </c>
      <c r="Z1457" s="4" t="s">
        <v>4949</v>
      </c>
      <c r="AA1457" s="4">
        <v>1</v>
      </c>
      <c r="AB1457" s="4">
        <v>100</v>
      </c>
      <c r="AC1457" s="4">
        <v>1</v>
      </c>
      <c r="AD1457" s="4">
        <v>1</v>
      </c>
      <c r="AE1457" s="45" t="s">
        <v>16461</v>
      </c>
      <c r="AF1457" s="45" t="s">
        <v>16457</v>
      </c>
      <c r="AG1457" s="45" t="s">
        <v>16459</v>
      </c>
      <c r="AH1457" s="45" t="s">
        <v>16453</v>
      </c>
      <c r="AI1457" s="45" t="s">
        <v>16455</v>
      </c>
      <c r="AJ1457" s="63" t="s">
        <v>20422</v>
      </c>
      <c r="AK1457" s="63" t="s">
        <v>20421</v>
      </c>
      <c r="AL1457" s="4">
        <v>0</v>
      </c>
      <c r="AM1457" s="43" t="e">
        <f>IF(AND(L1457="WEAPON",OR(R1457=0,R1457=1,R1457=2)),[1]装备基础and强化!$V$7,IF(AND(L1457="LEFTRING",OR(R1457=0,R1457=1,R1457=2)),[1]装备基础and强化!$W$7,IF(AND(L1457="RIGHTRING",OR(R1457=0,R1457=1,R1457=2)),[1]装备基础and强化!$X$7,IF(AND(L1457="NECKLACE",OR(R1457=0,R1457=1,R1457=2)),[1]装备基础and强化!$Y$7,0))))</f>
        <v>#REF!</v>
      </c>
      <c r="AN1457" s="43">
        <f>IF(AND(L1457="WEAPON",OR(R1457=3,R1457=4)),[1]装备基础and强化!$V$11,IF(AND(L1457="LEFTRING",OR(R1457=3,R1457=4)),[1]装备基础and强化!$W$11,IF(AND(L1457="RIGHTRING",OR(R1457=3,R1457=4)),[1]装备基础and强化!$X$11,IF(AND(L1457="NECKLACE",OR(R1457=3,R1457=4)),[1]装备基础and强化!$Y$11,0))))</f>
        <v>0</v>
      </c>
      <c r="AO1457" s="43">
        <f>IF(AND(L1457="BELT",T1457=1),[1]装备基础and强化!$AA$7,IF(AND(L1457="PANTS",T1457=1),[1]装备基础and强化!$AB$7,IF(AND(L1457="SHOES",T1457=1),[1]装备基础and强化!$AC$7,IF(AND(L1457="CLOTHES",T1457=1),[1]装备基础and强化!$AD$7,0))))</f>
        <v>0</v>
      </c>
      <c r="AP1457" s="43">
        <f>IF(AND(L1457="BELT",T1457=2),[1]装备基础and强化!$AF$7,IF(AND(L1457="PANTS",T1457=2),[1]装备基础and强化!$AG$7,IF(AND(L1457="SHOES",T1457=2),[1]装备基础and强化!$AH$7,IF(AND(L1457="CLOTHES",T1457=2),[1]装备基础and强化!$AI$7,0))))</f>
        <v>0</v>
      </c>
      <c r="AQ1457" s="43">
        <f>IF(L1457="HAT",[1]装备基础and强化!$AK$7,IF(L1457="JADE",[1]装备基础and强化!$AK$7,0))</f>
        <v>0</v>
      </c>
      <c r="AR1457" s="43" t="e">
        <f t="shared" si="23"/>
        <v>#REF!</v>
      </c>
    </row>
    <row r="1458" spans="1:44" x14ac:dyDescent="0.15">
      <c r="A1458" s="43"/>
      <c r="B1458" s="5" t="s">
        <v>4954</v>
      </c>
      <c r="C1458" s="12">
        <v>21454</v>
      </c>
      <c r="D1458" s="5" t="s">
        <v>4943</v>
      </c>
      <c r="E1458" s="44" t="s">
        <v>23089</v>
      </c>
      <c r="F1458" s="4" t="s">
        <v>4955</v>
      </c>
      <c r="G1458" s="4" t="s">
        <v>4956</v>
      </c>
      <c r="H1458" s="44"/>
      <c r="I1458" s="4" t="s">
        <v>700</v>
      </c>
      <c r="J1458" s="6" t="s">
        <v>700</v>
      </c>
      <c r="K1458" s="45">
        <v>1</v>
      </c>
      <c r="L1458" s="4" t="s">
        <v>707</v>
      </c>
      <c r="M1458" s="104" t="s">
        <v>17376</v>
      </c>
      <c r="N1458" s="45">
        <v>2170300</v>
      </c>
      <c r="O1458" s="4" t="s">
        <v>15053</v>
      </c>
      <c r="P1458" s="44" t="s">
        <v>1781</v>
      </c>
      <c r="Q1458" s="4">
        <v>180</v>
      </c>
      <c r="R1458" s="4">
        <v>2</v>
      </c>
      <c r="S1458" s="4" t="s">
        <v>4946</v>
      </c>
      <c r="U1458" s="4">
        <v>3</v>
      </c>
      <c r="W1458" s="4" t="s">
        <v>4947</v>
      </c>
      <c r="X1458" s="4" t="s">
        <v>4948</v>
      </c>
      <c r="Y1458" s="45">
        <v>0</v>
      </c>
      <c r="Z1458" s="4" t="s">
        <v>4949</v>
      </c>
      <c r="AA1458" s="4">
        <v>1</v>
      </c>
      <c r="AB1458" s="4">
        <v>100</v>
      </c>
      <c r="AC1458" s="4">
        <v>1</v>
      </c>
      <c r="AD1458" s="4">
        <v>1</v>
      </c>
      <c r="AE1458" s="45" t="s">
        <v>16461</v>
      </c>
      <c r="AF1458" s="45" t="s">
        <v>16457</v>
      </c>
      <c r="AG1458" s="45" t="s">
        <v>16459</v>
      </c>
      <c r="AH1458" s="45" t="s">
        <v>16453</v>
      </c>
      <c r="AI1458" s="45" t="s">
        <v>16455</v>
      </c>
      <c r="AJ1458" s="63" t="s">
        <v>20422</v>
      </c>
      <c r="AK1458" s="63" t="s">
        <v>20421</v>
      </c>
      <c r="AL1458" s="45">
        <v>0</v>
      </c>
      <c r="AM1458" s="43" t="e">
        <f>IF(AND(L1458="WEAPON",OR(R1458=0,R1458=1,R1458=2)),[1]装备基础and强化!$V$7,IF(AND(L1458="LEFTRING",OR(R1458=0,R1458=1,R1458=2)),[1]装备基础and强化!$W$7,IF(AND(L1458="RIGHTRING",OR(R1458=0,R1458=1,R1458=2)),[1]装备基础and强化!$X$7,IF(AND(L1458="NECKLACE",OR(R1458=0,R1458=1,R1458=2)),[1]装备基础and强化!$Y$7,0))))</f>
        <v>#REF!</v>
      </c>
      <c r="AN1458" s="43">
        <f>IF(AND(L1458="WEAPON",OR(R1458=3,R1458=4)),[1]装备基础and强化!$V$11,IF(AND(L1458="LEFTRING",OR(R1458=3,R1458=4)),[1]装备基础and强化!$W$11,IF(AND(L1458="RIGHTRING",OR(R1458=3,R1458=4)),[1]装备基础and强化!$X$11,IF(AND(L1458="NECKLACE",OR(R1458=3,R1458=4)),[1]装备基础and强化!$Y$11,0))))</f>
        <v>0</v>
      </c>
      <c r="AO1458" s="43">
        <f>IF(AND(L1458="BELT",T1458=1),[1]装备基础and强化!$AA$7,IF(AND(L1458="PANTS",T1458=1),[1]装备基础and强化!$AB$7,IF(AND(L1458="SHOES",T1458=1),[1]装备基础and强化!$AC$7,IF(AND(L1458="CLOTHES",T1458=1),[1]装备基础and强化!$AD$7,0))))</f>
        <v>0</v>
      </c>
      <c r="AP1458" s="43">
        <f>IF(AND(L1458="BELT",T1458=2),[1]装备基础and强化!$AF$7,IF(AND(L1458="PANTS",T1458=2),[1]装备基础and强化!$AG$7,IF(AND(L1458="SHOES",T1458=2),[1]装备基础and强化!$AH$7,IF(AND(L1458="CLOTHES",T1458=2),[1]装备基础and强化!$AI$7,0))))</f>
        <v>0</v>
      </c>
      <c r="AQ1458" s="43">
        <f>IF(L1458="HAT",[1]装备基础and强化!$AK$7,IF(L1458="JADE",[1]装备基础and强化!$AK$7,0))</f>
        <v>0</v>
      </c>
      <c r="AR1458" s="43" t="e">
        <f t="shared" si="23"/>
        <v>#REF!</v>
      </c>
    </row>
    <row r="1459" spans="1:44" x14ac:dyDescent="0.15">
      <c r="A1459" s="43"/>
      <c r="B1459" s="5" t="s">
        <v>4957</v>
      </c>
      <c r="C1459" s="12">
        <v>21455</v>
      </c>
      <c r="D1459" s="5" t="s">
        <v>4943</v>
      </c>
      <c r="E1459" s="44" t="s">
        <v>23090</v>
      </c>
      <c r="F1459" s="4" t="s">
        <v>4958</v>
      </c>
      <c r="G1459" s="4" t="s">
        <v>4959</v>
      </c>
      <c r="H1459" s="44"/>
      <c r="I1459" s="4" t="s">
        <v>700</v>
      </c>
      <c r="J1459" s="6" t="s">
        <v>700</v>
      </c>
      <c r="K1459" s="45">
        <v>1</v>
      </c>
      <c r="L1459" s="4" t="s">
        <v>707</v>
      </c>
      <c r="M1459" s="104" t="s">
        <v>17377</v>
      </c>
      <c r="N1459" s="45">
        <v>2170400</v>
      </c>
      <c r="O1459" s="4" t="s">
        <v>15054</v>
      </c>
      <c r="P1459" s="44" t="s">
        <v>1781</v>
      </c>
      <c r="Q1459" s="4">
        <v>180</v>
      </c>
      <c r="R1459" s="4">
        <v>2</v>
      </c>
      <c r="S1459" s="4" t="s">
        <v>4946</v>
      </c>
      <c r="U1459" s="4">
        <v>4</v>
      </c>
      <c r="W1459" s="4" t="s">
        <v>4947</v>
      </c>
      <c r="X1459" s="4" t="s">
        <v>4948</v>
      </c>
      <c r="Y1459" s="45">
        <v>0</v>
      </c>
      <c r="Z1459" s="4" t="s">
        <v>4949</v>
      </c>
      <c r="AA1459" s="4">
        <v>1</v>
      </c>
      <c r="AB1459" s="4">
        <v>100</v>
      </c>
      <c r="AC1459" s="4">
        <v>1</v>
      </c>
      <c r="AD1459" s="4">
        <v>1</v>
      </c>
      <c r="AE1459" s="45" t="s">
        <v>16461</v>
      </c>
      <c r="AF1459" s="45" t="s">
        <v>16457</v>
      </c>
      <c r="AG1459" s="45" t="s">
        <v>16459</v>
      </c>
      <c r="AH1459" s="45" t="s">
        <v>16453</v>
      </c>
      <c r="AI1459" s="45" t="s">
        <v>16455</v>
      </c>
      <c r="AJ1459" s="63" t="s">
        <v>20422</v>
      </c>
      <c r="AK1459" s="63" t="s">
        <v>20421</v>
      </c>
      <c r="AL1459" s="4">
        <v>0</v>
      </c>
      <c r="AM1459" s="43" t="e">
        <f>IF(AND(L1459="WEAPON",OR(R1459=0,R1459=1,R1459=2)),[1]装备基础and强化!$V$7,IF(AND(L1459="LEFTRING",OR(R1459=0,R1459=1,R1459=2)),[1]装备基础and强化!$W$7,IF(AND(L1459="RIGHTRING",OR(R1459=0,R1459=1,R1459=2)),[1]装备基础and强化!$X$7,IF(AND(L1459="NECKLACE",OR(R1459=0,R1459=1,R1459=2)),[1]装备基础and强化!$Y$7,0))))</f>
        <v>#REF!</v>
      </c>
      <c r="AN1459" s="43">
        <f>IF(AND(L1459="WEAPON",OR(R1459=3,R1459=4)),[1]装备基础and强化!$V$11,IF(AND(L1459="LEFTRING",OR(R1459=3,R1459=4)),[1]装备基础and强化!$W$11,IF(AND(L1459="RIGHTRING",OR(R1459=3,R1459=4)),[1]装备基础and强化!$X$11,IF(AND(L1459="NECKLACE",OR(R1459=3,R1459=4)),[1]装备基础and强化!$Y$11,0))))</f>
        <v>0</v>
      </c>
      <c r="AO1459" s="43">
        <f>IF(AND(L1459="BELT",T1459=1),[1]装备基础and强化!$AA$7,IF(AND(L1459="PANTS",T1459=1),[1]装备基础and强化!$AB$7,IF(AND(L1459="SHOES",T1459=1),[1]装备基础and强化!$AC$7,IF(AND(L1459="CLOTHES",T1459=1),[1]装备基础and强化!$AD$7,0))))</f>
        <v>0</v>
      </c>
      <c r="AP1459" s="43">
        <f>IF(AND(L1459="BELT",T1459=2),[1]装备基础and强化!$AF$7,IF(AND(L1459="PANTS",T1459=2),[1]装备基础and强化!$AG$7,IF(AND(L1459="SHOES",T1459=2),[1]装备基础and强化!$AH$7,IF(AND(L1459="CLOTHES",T1459=2),[1]装备基础and强化!$AI$7,0))))</f>
        <v>0</v>
      </c>
      <c r="AQ1459" s="43">
        <f>IF(L1459="HAT",[1]装备基础and强化!$AK$7,IF(L1459="JADE",[1]装备基础and强化!$AK$7,0))</f>
        <v>0</v>
      </c>
      <c r="AR1459" s="43" t="e">
        <f t="shared" si="23"/>
        <v>#REF!</v>
      </c>
    </row>
    <row r="1460" spans="1:44" x14ac:dyDescent="0.15">
      <c r="A1460" s="43"/>
      <c r="B1460" s="5" t="s">
        <v>4961</v>
      </c>
      <c r="C1460" s="12">
        <v>21456</v>
      </c>
      <c r="D1460" s="5" t="s">
        <v>4943</v>
      </c>
      <c r="E1460" s="44" t="s">
        <v>23091</v>
      </c>
      <c r="F1460" s="4" t="s">
        <v>4962</v>
      </c>
      <c r="G1460" s="4" t="s">
        <v>4963</v>
      </c>
      <c r="H1460" s="44"/>
      <c r="I1460" s="4" t="s">
        <v>700</v>
      </c>
      <c r="J1460" s="6" t="s">
        <v>700</v>
      </c>
      <c r="K1460" s="45">
        <v>1</v>
      </c>
      <c r="L1460" s="4" t="s">
        <v>707</v>
      </c>
      <c r="M1460" s="104" t="s">
        <v>17378</v>
      </c>
      <c r="N1460" s="45">
        <v>2170500</v>
      </c>
      <c r="O1460" s="4" t="s">
        <v>4992</v>
      </c>
      <c r="P1460" s="44" t="s">
        <v>1781</v>
      </c>
      <c r="Q1460" s="4">
        <v>180</v>
      </c>
      <c r="R1460" s="4">
        <v>2</v>
      </c>
      <c r="S1460" s="4" t="s">
        <v>4946</v>
      </c>
      <c r="U1460" s="4">
        <v>5</v>
      </c>
      <c r="W1460" s="4" t="s">
        <v>4947</v>
      </c>
      <c r="X1460" s="4" t="s">
        <v>4948</v>
      </c>
      <c r="Y1460" s="45">
        <v>0</v>
      </c>
      <c r="Z1460" s="4" t="s">
        <v>4949</v>
      </c>
      <c r="AA1460" s="4">
        <v>1</v>
      </c>
      <c r="AB1460" s="4">
        <v>100</v>
      </c>
      <c r="AC1460" s="4">
        <v>1</v>
      </c>
      <c r="AD1460" s="4">
        <v>1</v>
      </c>
      <c r="AE1460" s="45" t="s">
        <v>16461</v>
      </c>
      <c r="AF1460" s="45" t="s">
        <v>16457</v>
      </c>
      <c r="AG1460" s="45" t="s">
        <v>16459</v>
      </c>
      <c r="AH1460" s="45" t="s">
        <v>16453</v>
      </c>
      <c r="AI1460" s="45" t="s">
        <v>16455</v>
      </c>
      <c r="AJ1460" s="63" t="s">
        <v>20422</v>
      </c>
      <c r="AK1460" s="63" t="s">
        <v>20421</v>
      </c>
      <c r="AL1460" s="45">
        <v>0</v>
      </c>
      <c r="AM1460" s="43" t="e">
        <f>IF(AND(L1460="WEAPON",OR(R1460=0,R1460=1,R1460=2)),[1]装备基础and强化!$V$7,IF(AND(L1460="LEFTRING",OR(R1460=0,R1460=1,R1460=2)),[1]装备基础and强化!$W$7,IF(AND(L1460="RIGHTRING",OR(R1460=0,R1460=1,R1460=2)),[1]装备基础and强化!$X$7,IF(AND(L1460="NECKLACE",OR(R1460=0,R1460=1,R1460=2)),[1]装备基础and强化!$Y$7,0))))</f>
        <v>#REF!</v>
      </c>
      <c r="AN1460" s="43">
        <f>IF(AND(L1460="WEAPON",OR(R1460=3,R1460=4)),[1]装备基础and强化!$V$11,IF(AND(L1460="LEFTRING",OR(R1460=3,R1460=4)),[1]装备基础and强化!$W$11,IF(AND(L1460="RIGHTRING",OR(R1460=3,R1460=4)),[1]装备基础and强化!$X$11,IF(AND(L1460="NECKLACE",OR(R1460=3,R1460=4)),[1]装备基础and强化!$Y$11,0))))</f>
        <v>0</v>
      </c>
      <c r="AO1460" s="43">
        <f>IF(AND(L1460="BELT",T1460=1),[1]装备基础and强化!$AA$7,IF(AND(L1460="PANTS",T1460=1),[1]装备基础and强化!$AB$7,IF(AND(L1460="SHOES",T1460=1),[1]装备基础and强化!$AC$7,IF(AND(L1460="CLOTHES",T1460=1),[1]装备基础and强化!$AD$7,0))))</f>
        <v>0</v>
      </c>
      <c r="AP1460" s="43">
        <f>IF(AND(L1460="BELT",T1460=2),[1]装备基础and强化!$AF$7,IF(AND(L1460="PANTS",T1460=2),[1]装备基础and强化!$AG$7,IF(AND(L1460="SHOES",T1460=2),[1]装备基础and强化!$AH$7,IF(AND(L1460="CLOTHES",T1460=2),[1]装备基础and强化!$AI$7,0))))</f>
        <v>0</v>
      </c>
      <c r="AQ1460" s="43">
        <f>IF(L1460="HAT",[1]装备基础and强化!$AK$7,IF(L1460="JADE",[1]装备基础and强化!$AK$7,0))</f>
        <v>0</v>
      </c>
      <c r="AR1460" s="43" t="e">
        <f t="shared" si="23"/>
        <v>#REF!</v>
      </c>
    </row>
    <row r="1461" spans="1:44" x14ac:dyDescent="0.15">
      <c r="A1461" s="43"/>
      <c r="B1461" s="5" t="s">
        <v>4964</v>
      </c>
      <c r="C1461" s="12">
        <v>21457</v>
      </c>
      <c r="D1461" s="5" t="s">
        <v>4943</v>
      </c>
      <c r="E1461" s="44" t="s">
        <v>23092</v>
      </c>
      <c r="F1461" s="4" t="s">
        <v>4965</v>
      </c>
      <c r="G1461" s="4" t="s">
        <v>4966</v>
      </c>
      <c r="H1461" s="44"/>
      <c r="I1461" s="4" t="s">
        <v>700</v>
      </c>
      <c r="J1461" s="6" t="s">
        <v>700</v>
      </c>
      <c r="K1461" s="45">
        <v>1</v>
      </c>
      <c r="L1461" s="4" t="s">
        <v>707</v>
      </c>
      <c r="M1461" s="104" t="s">
        <v>17379</v>
      </c>
      <c r="N1461" s="45">
        <v>2170600</v>
      </c>
      <c r="O1461" s="4" t="s">
        <v>15055</v>
      </c>
      <c r="P1461" s="44" t="s">
        <v>1781</v>
      </c>
      <c r="Q1461" s="4">
        <v>180</v>
      </c>
      <c r="R1461" s="4">
        <v>2</v>
      </c>
      <c r="S1461" s="4" t="s">
        <v>4946</v>
      </c>
      <c r="U1461" s="4">
        <v>6</v>
      </c>
      <c r="W1461" s="4" t="s">
        <v>4947</v>
      </c>
      <c r="X1461" s="4" t="s">
        <v>4948</v>
      </c>
      <c r="Y1461" s="45">
        <v>0</v>
      </c>
      <c r="Z1461" s="4" t="s">
        <v>4949</v>
      </c>
      <c r="AA1461" s="4">
        <v>1</v>
      </c>
      <c r="AB1461" s="4">
        <v>100</v>
      </c>
      <c r="AC1461" s="4">
        <v>1</v>
      </c>
      <c r="AD1461" s="4">
        <v>1</v>
      </c>
      <c r="AE1461" s="45" t="s">
        <v>16461</v>
      </c>
      <c r="AF1461" s="45" t="s">
        <v>16457</v>
      </c>
      <c r="AG1461" s="45" t="s">
        <v>16459</v>
      </c>
      <c r="AH1461" s="45" t="s">
        <v>16453</v>
      </c>
      <c r="AI1461" s="45" t="s">
        <v>16455</v>
      </c>
      <c r="AJ1461" s="63" t="s">
        <v>20422</v>
      </c>
      <c r="AK1461" s="63" t="s">
        <v>20421</v>
      </c>
      <c r="AL1461" s="4">
        <v>0</v>
      </c>
      <c r="AM1461" s="43" t="e">
        <f>IF(AND(L1461="WEAPON",OR(R1461=0,R1461=1,R1461=2)),[1]装备基础and强化!$V$7,IF(AND(L1461="LEFTRING",OR(R1461=0,R1461=1,R1461=2)),[1]装备基础and强化!$W$7,IF(AND(L1461="RIGHTRING",OR(R1461=0,R1461=1,R1461=2)),[1]装备基础and强化!$X$7,IF(AND(L1461="NECKLACE",OR(R1461=0,R1461=1,R1461=2)),[1]装备基础and强化!$Y$7,0))))</f>
        <v>#REF!</v>
      </c>
      <c r="AN1461" s="43">
        <f>IF(AND(L1461="WEAPON",OR(R1461=3,R1461=4)),[1]装备基础and强化!$V$11,IF(AND(L1461="LEFTRING",OR(R1461=3,R1461=4)),[1]装备基础and强化!$W$11,IF(AND(L1461="RIGHTRING",OR(R1461=3,R1461=4)),[1]装备基础and强化!$X$11,IF(AND(L1461="NECKLACE",OR(R1461=3,R1461=4)),[1]装备基础and强化!$Y$11,0))))</f>
        <v>0</v>
      </c>
      <c r="AO1461" s="43">
        <f>IF(AND(L1461="BELT",T1461=1),[1]装备基础and强化!$AA$7,IF(AND(L1461="PANTS",T1461=1),[1]装备基础and强化!$AB$7,IF(AND(L1461="SHOES",T1461=1),[1]装备基础and强化!$AC$7,IF(AND(L1461="CLOTHES",T1461=1),[1]装备基础and强化!$AD$7,0))))</f>
        <v>0</v>
      </c>
      <c r="AP1461" s="43">
        <f>IF(AND(L1461="BELT",T1461=2),[1]装备基础and强化!$AF$7,IF(AND(L1461="PANTS",T1461=2),[1]装备基础and强化!$AG$7,IF(AND(L1461="SHOES",T1461=2),[1]装备基础and强化!$AH$7,IF(AND(L1461="CLOTHES",T1461=2),[1]装备基础and强化!$AI$7,0))))</f>
        <v>0</v>
      </c>
      <c r="AQ1461" s="43">
        <f>IF(L1461="HAT",[1]装备基础and强化!$AK$7,IF(L1461="JADE",[1]装备基础and强化!$AK$7,0))</f>
        <v>0</v>
      </c>
      <c r="AR1461" s="43" t="e">
        <f t="shared" si="23"/>
        <v>#REF!</v>
      </c>
    </row>
    <row r="1462" spans="1:44" x14ac:dyDescent="0.15">
      <c r="A1462" s="43"/>
      <c r="B1462" s="5" t="s">
        <v>4967</v>
      </c>
      <c r="C1462" s="12">
        <v>21458</v>
      </c>
      <c r="D1462" s="5" t="s">
        <v>4943</v>
      </c>
      <c r="E1462" s="44" t="s">
        <v>23093</v>
      </c>
      <c r="F1462" s="4" t="s">
        <v>4968</v>
      </c>
      <c r="G1462" s="4" t="s">
        <v>4969</v>
      </c>
      <c r="H1462" s="44"/>
      <c r="I1462" s="4" t="s">
        <v>700</v>
      </c>
      <c r="J1462" s="6" t="s">
        <v>700</v>
      </c>
      <c r="K1462" s="45">
        <v>1</v>
      </c>
      <c r="L1462" s="4" t="s">
        <v>707</v>
      </c>
      <c r="M1462" s="104" t="s">
        <v>17380</v>
      </c>
      <c r="N1462" s="45">
        <v>2170700</v>
      </c>
      <c r="O1462" s="4" t="s">
        <v>15056</v>
      </c>
      <c r="P1462" s="44" t="s">
        <v>1781</v>
      </c>
      <c r="Q1462" s="4">
        <v>180</v>
      </c>
      <c r="R1462" s="4">
        <v>2</v>
      </c>
      <c r="S1462" s="4" t="s">
        <v>4946</v>
      </c>
      <c r="U1462" s="4">
        <v>7</v>
      </c>
      <c r="W1462" s="4" t="s">
        <v>4947</v>
      </c>
      <c r="X1462" s="4" t="s">
        <v>4948</v>
      </c>
      <c r="Y1462" s="45">
        <v>0</v>
      </c>
      <c r="Z1462" s="4" t="s">
        <v>4949</v>
      </c>
      <c r="AA1462" s="4">
        <v>1</v>
      </c>
      <c r="AB1462" s="4">
        <v>100</v>
      </c>
      <c r="AC1462" s="4">
        <v>1</v>
      </c>
      <c r="AD1462" s="4">
        <v>1</v>
      </c>
      <c r="AE1462" s="45" t="s">
        <v>16461</v>
      </c>
      <c r="AF1462" s="45" t="s">
        <v>16457</v>
      </c>
      <c r="AG1462" s="45" t="s">
        <v>16459</v>
      </c>
      <c r="AH1462" s="45" t="s">
        <v>16453</v>
      </c>
      <c r="AI1462" s="45" t="s">
        <v>16455</v>
      </c>
      <c r="AJ1462" s="63" t="s">
        <v>20422</v>
      </c>
      <c r="AK1462" s="63" t="s">
        <v>20421</v>
      </c>
      <c r="AL1462" s="45">
        <v>0</v>
      </c>
      <c r="AM1462" s="43" t="e">
        <f>IF(AND(L1462="WEAPON",OR(R1462=0,R1462=1,R1462=2)),[1]装备基础and强化!$V$7,IF(AND(L1462="LEFTRING",OR(R1462=0,R1462=1,R1462=2)),[1]装备基础and强化!$W$7,IF(AND(L1462="RIGHTRING",OR(R1462=0,R1462=1,R1462=2)),[1]装备基础and强化!$X$7,IF(AND(L1462="NECKLACE",OR(R1462=0,R1462=1,R1462=2)),[1]装备基础and强化!$Y$7,0))))</f>
        <v>#REF!</v>
      </c>
      <c r="AN1462" s="43">
        <f>IF(AND(L1462="WEAPON",OR(R1462=3,R1462=4)),[1]装备基础and强化!$V$11,IF(AND(L1462="LEFTRING",OR(R1462=3,R1462=4)),[1]装备基础and强化!$W$11,IF(AND(L1462="RIGHTRING",OR(R1462=3,R1462=4)),[1]装备基础and强化!$X$11,IF(AND(L1462="NECKLACE",OR(R1462=3,R1462=4)),[1]装备基础and强化!$Y$11,0))))</f>
        <v>0</v>
      </c>
      <c r="AO1462" s="43">
        <f>IF(AND(L1462="BELT",T1462=1),[1]装备基础and强化!$AA$7,IF(AND(L1462="PANTS",T1462=1),[1]装备基础and强化!$AB$7,IF(AND(L1462="SHOES",T1462=1),[1]装备基础and强化!$AC$7,IF(AND(L1462="CLOTHES",T1462=1),[1]装备基础and强化!$AD$7,0))))</f>
        <v>0</v>
      </c>
      <c r="AP1462" s="43">
        <f>IF(AND(L1462="BELT",T1462=2),[1]装备基础and强化!$AF$7,IF(AND(L1462="PANTS",T1462=2),[1]装备基础and强化!$AG$7,IF(AND(L1462="SHOES",T1462=2),[1]装备基础and强化!$AH$7,IF(AND(L1462="CLOTHES",T1462=2),[1]装备基础and强化!$AI$7,0))))</f>
        <v>0</v>
      </c>
      <c r="AQ1462" s="43">
        <f>IF(L1462="HAT",[1]装备基础and强化!$AK$7,IF(L1462="JADE",[1]装备基础and强化!$AK$7,0))</f>
        <v>0</v>
      </c>
      <c r="AR1462" s="43" t="e">
        <f t="shared" si="23"/>
        <v>#REF!</v>
      </c>
    </row>
    <row r="1463" spans="1:44" x14ac:dyDescent="0.15">
      <c r="A1463" s="43"/>
      <c r="B1463" s="5" t="s">
        <v>4970</v>
      </c>
      <c r="C1463" s="12">
        <v>21459</v>
      </c>
      <c r="D1463" s="5" t="s">
        <v>4943</v>
      </c>
      <c r="E1463" s="44" t="s">
        <v>23094</v>
      </c>
      <c r="F1463" s="4" t="s">
        <v>4971</v>
      </c>
      <c r="G1463" s="4" t="s">
        <v>4972</v>
      </c>
      <c r="H1463" s="44"/>
      <c r="I1463" s="4" t="s">
        <v>700</v>
      </c>
      <c r="J1463" s="6" t="s">
        <v>700</v>
      </c>
      <c r="K1463" s="45">
        <v>1</v>
      </c>
      <c r="L1463" s="4" t="s">
        <v>707</v>
      </c>
      <c r="M1463" s="104" t="s">
        <v>17381</v>
      </c>
      <c r="N1463" s="45">
        <v>2170800</v>
      </c>
      <c r="O1463" s="4" t="s">
        <v>15057</v>
      </c>
      <c r="P1463" s="44" t="s">
        <v>1781</v>
      </c>
      <c r="Q1463" s="4">
        <v>180</v>
      </c>
      <c r="R1463" s="4">
        <v>2</v>
      </c>
      <c r="S1463" s="4" t="s">
        <v>4946</v>
      </c>
      <c r="U1463" s="4">
        <v>8</v>
      </c>
      <c r="W1463" s="4" t="s">
        <v>4947</v>
      </c>
      <c r="X1463" s="4" t="s">
        <v>4948</v>
      </c>
      <c r="Y1463" s="45">
        <v>0</v>
      </c>
      <c r="Z1463" s="4" t="s">
        <v>4949</v>
      </c>
      <c r="AA1463" s="4">
        <v>1</v>
      </c>
      <c r="AB1463" s="4">
        <v>100</v>
      </c>
      <c r="AC1463" s="4">
        <v>1</v>
      </c>
      <c r="AD1463" s="4">
        <v>1</v>
      </c>
      <c r="AE1463" s="45" t="s">
        <v>16461</v>
      </c>
      <c r="AF1463" s="45" t="s">
        <v>16457</v>
      </c>
      <c r="AG1463" s="45" t="s">
        <v>16459</v>
      </c>
      <c r="AH1463" s="45" t="s">
        <v>16453</v>
      </c>
      <c r="AI1463" s="45" t="s">
        <v>16455</v>
      </c>
      <c r="AJ1463" s="63" t="s">
        <v>20422</v>
      </c>
      <c r="AK1463" s="63" t="s">
        <v>20421</v>
      </c>
      <c r="AL1463" s="4">
        <v>0</v>
      </c>
      <c r="AM1463" s="43" t="e">
        <f>IF(AND(L1463="WEAPON",OR(R1463=0,R1463=1,R1463=2)),[1]装备基础and强化!$V$7,IF(AND(L1463="LEFTRING",OR(R1463=0,R1463=1,R1463=2)),[1]装备基础and强化!$W$7,IF(AND(L1463="RIGHTRING",OR(R1463=0,R1463=1,R1463=2)),[1]装备基础and强化!$X$7,IF(AND(L1463="NECKLACE",OR(R1463=0,R1463=1,R1463=2)),[1]装备基础and强化!$Y$7,0))))</f>
        <v>#REF!</v>
      </c>
      <c r="AN1463" s="43">
        <f>IF(AND(L1463="WEAPON",OR(R1463=3,R1463=4)),[1]装备基础and强化!$V$11,IF(AND(L1463="LEFTRING",OR(R1463=3,R1463=4)),[1]装备基础and强化!$W$11,IF(AND(L1463="RIGHTRING",OR(R1463=3,R1463=4)),[1]装备基础and强化!$X$11,IF(AND(L1463="NECKLACE",OR(R1463=3,R1463=4)),[1]装备基础and强化!$Y$11,0))))</f>
        <v>0</v>
      </c>
      <c r="AO1463" s="43">
        <f>IF(AND(L1463="BELT",T1463=1),[1]装备基础and强化!$AA$7,IF(AND(L1463="PANTS",T1463=1),[1]装备基础and强化!$AB$7,IF(AND(L1463="SHOES",T1463=1),[1]装备基础and强化!$AC$7,IF(AND(L1463="CLOTHES",T1463=1),[1]装备基础and强化!$AD$7,0))))</f>
        <v>0</v>
      </c>
      <c r="AP1463" s="43">
        <f>IF(AND(L1463="BELT",T1463=2),[1]装备基础and强化!$AF$7,IF(AND(L1463="PANTS",T1463=2),[1]装备基础and强化!$AG$7,IF(AND(L1463="SHOES",T1463=2),[1]装备基础and强化!$AH$7,IF(AND(L1463="CLOTHES",T1463=2),[1]装备基础and强化!$AI$7,0))))</f>
        <v>0</v>
      </c>
      <c r="AQ1463" s="43">
        <f>IF(L1463="HAT",[1]装备基础and强化!$AK$7,IF(L1463="JADE",[1]装备基础and强化!$AK$7,0))</f>
        <v>0</v>
      </c>
      <c r="AR1463" s="43" t="e">
        <f t="shared" si="23"/>
        <v>#REF!</v>
      </c>
    </row>
    <row r="1464" spans="1:44" x14ac:dyDescent="0.15">
      <c r="A1464" s="43"/>
      <c r="B1464" s="5" t="s">
        <v>4973</v>
      </c>
      <c r="C1464" s="12">
        <v>21460</v>
      </c>
      <c r="D1464" s="5" t="s">
        <v>4974</v>
      </c>
      <c r="E1464" s="44" t="s">
        <v>23095</v>
      </c>
      <c r="F1464" s="4" t="s">
        <v>4975</v>
      </c>
      <c r="G1464" s="4" t="s">
        <v>4976</v>
      </c>
      <c r="H1464" s="44"/>
      <c r="I1464" s="4" t="s">
        <v>700</v>
      </c>
      <c r="J1464" s="6" t="s">
        <v>700</v>
      </c>
      <c r="K1464" s="45">
        <v>1</v>
      </c>
      <c r="L1464" s="4" t="s">
        <v>707</v>
      </c>
      <c r="M1464" s="104" t="s">
        <v>20180</v>
      </c>
      <c r="N1464" s="45">
        <v>2220100</v>
      </c>
      <c r="O1464" s="4" t="s">
        <v>14578</v>
      </c>
      <c r="P1464" s="44" t="s">
        <v>1781</v>
      </c>
      <c r="Q1464" s="4">
        <v>210</v>
      </c>
      <c r="R1464" s="4">
        <v>2</v>
      </c>
      <c r="S1464" s="4" t="s">
        <v>4977</v>
      </c>
      <c r="U1464" s="4">
        <v>1</v>
      </c>
      <c r="W1464" s="4" t="s">
        <v>4978</v>
      </c>
      <c r="X1464" s="4" t="s">
        <v>4979</v>
      </c>
      <c r="Y1464" s="45">
        <v>0</v>
      </c>
      <c r="Z1464" s="4" t="s">
        <v>4980</v>
      </c>
      <c r="AA1464" s="4">
        <v>1</v>
      </c>
      <c r="AB1464" s="4">
        <v>100</v>
      </c>
      <c r="AC1464" s="4">
        <v>1</v>
      </c>
      <c r="AD1464" s="4">
        <v>1</v>
      </c>
      <c r="AE1464" s="45" t="s">
        <v>16461</v>
      </c>
      <c r="AF1464" s="45" t="s">
        <v>16457</v>
      </c>
      <c r="AG1464" s="45" t="s">
        <v>16459</v>
      </c>
      <c r="AH1464" s="45" t="s">
        <v>16453</v>
      </c>
      <c r="AI1464" s="45" t="s">
        <v>16455</v>
      </c>
      <c r="AJ1464" s="63" t="s">
        <v>20422</v>
      </c>
      <c r="AK1464" s="63" t="s">
        <v>20421</v>
      </c>
      <c r="AL1464" s="45">
        <v>0</v>
      </c>
      <c r="AM1464" s="43" t="e">
        <f>IF(AND(L1464="WEAPON",OR(R1464=0,R1464=1,R1464=2)),[1]装备基础and强化!$V$7,IF(AND(L1464="LEFTRING",OR(R1464=0,R1464=1,R1464=2)),[1]装备基础and强化!$W$7,IF(AND(L1464="RIGHTRING",OR(R1464=0,R1464=1,R1464=2)),[1]装备基础and强化!$X$7,IF(AND(L1464="NECKLACE",OR(R1464=0,R1464=1,R1464=2)),[1]装备基础and强化!$Y$7,0))))</f>
        <v>#REF!</v>
      </c>
      <c r="AN1464" s="43">
        <f>IF(AND(L1464="WEAPON",OR(R1464=3,R1464=4)),[1]装备基础and强化!$V$11,IF(AND(L1464="LEFTRING",OR(R1464=3,R1464=4)),[1]装备基础and强化!$W$11,IF(AND(L1464="RIGHTRING",OR(R1464=3,R1464=4)),[1]装备基础and强化!$X$11,IF(AND(L1464="NECKLACE",OR(R1464=3,R1464=4)),[1]装备基础and强化!$Y$11,0))))</f>
        <v>0</v>
      </c>
      <c r="AO1464" s="43">
        <f>IF(AND(L1464="BELT",T1464=1),[1]装备基础and强化!$AA$7,IF(AND(L1464="PANTS",T1464=1),[1]装备基础and强化!$AB$7,IF(AND(L1464="SHOES",T1464=1),[1]装备基础and强化!$AC$7,IF(AND(L1464="CLOTHES",T1464=1),[1]装备基础and强化!$AD$7,0))))</f>
        <v>0</v>
      </c>
      <c r="AP1464" s="43">
        <f>IF(AND(L1464="BELT",T1464=2),[1]装备基础and强化!$AF$7,IF(AND(L1464="PANTS",T1464=2),[1]装备基础and强化!$AG$7,IF(AND(L1464="SHOES",T1464=2),[1]装备基础and强化!$AH$7,IF(AND(L1464="CLOTHES",T1464=2),[1]装备基础and强化!$AI$7,0))))</f>
        <v>0</v>
      </c>
      <c r="AQ1464" s="43">
        <f>IF(L1464="HAT",[1]装备基础and强化!$AK$7,IF(L1464="JADE",[1]装备基础and强化!$AK$7,0))</f>
        <v>0</v>
      </c>
      <c r="AR1464" s="43" t="e">
        <f t="shared" si="23"/>
        <v>#REF!</v>
      </c>
    </row>
    <row r="1465" spans="1:44" x14ac:dyDescent="0.15">
      <c r="A1465" s="43"/>
      <c r="B1465" s="5" t="s">
        <v>4981</v>
      </c>
      <c r="C1465" s="12">
        <v>21461</v>
      </c>
      <c r="D1465" s="5" t="s">
        <v>4974</v>
      </c>
      <c r="E1465" s="44" t="s">
        <v>23096</v>
      </c>
      <c r="F1465" s="4" t="s">
        <v>4982</v>
      </c>
      <c r="G1465" s="4" t="s">
        <v>4983</v>
      </c>
      <c r="H1465" s="44"/>
      <c r="I1465" s="4" t="s">
        <v>700</v>
      </c>
      <c r="J1465" s="6" t="s">
        <v>700</v>
      </c>
      <c r="K1465" s="45">
        <v>1</v>
      </c>
      <c r="L1465" s="4" t="s">
        <v>707</v>
      </c>
      <c r="M1465" s="104" t="s">
        <v>20181</v>
      </c>
      <c r="N1465" s="45">
        <v>2220200</v>
      </c>
      <c r="O1465" s="4" t="s">
        <v>15058</v>
      </c>
      <c r="P1465" s="44" t="s">
        <v>1781</v>
      </c>
      <c r="Q1465" s="4">
        <v>210</v>
      </c>
      <c r="R1465" s="4">
        <v>2</v>
      </c>
      <c r="S1465" s="4" t="s">
        <v>4977</v>
      </c>
      <c r="U1465" s="4">
        <v>2</v>
      </c>
      <c r="W1465" s="4" t="s">
        <v>4978</v>
      </c>
      <c r="X1465" s="4" t="s">
        <v>4979</v>
      </c>
      <c r="Y1465" s="45">
        <v>0</v>
      </c>
      <c r="Z1465" s="4" t="s">
        <v>4980</v>
      </c>
      <c r="AA1465" s="4">
        <v>1</v>
      </c>
      <c r="AB1465" s="4">
        <v>100</v>
      </c>
      <c r="AC1465" s="4">
        <v>1</v>
      </c>
      <c r="AD1465" s="4">
        <v>1</v>
      </c>
      <c r="AE1465" s="45" t="s">
        <v>16461</v>
      </c>
      <c r="AF1465" s="45" t="s">
        <v>16457</v>
      </c>
      <c r="AG1465" s="45" t="s">
        <v>16459</v>
      </c>
      <c r="AH1465" s="45" t="s">
        <v>16453</v>
      </c>
      <c r="AI1465" s="45" t="s">
        <v>16455</v>
      </c>
      <c r="AJ1465" s="63" t="s">
        <v>20422</v>
      </c>
      <c r="AK1465" s="63" t="s">
        <v>20421</v>
      </c>
      <c r="AL1465" s="4">
        <v>0</v>
      </c>
      <c r="AM1465" s="43" t="e">
        <f>IF(AND(L1465="WEAPON",OR(R1465=0,R1465=1,R1465=2)),[1]装备基础and强化!$V$7,IF(AND(L1465="LEFTRING",OR(R1465=0,R1465=1,R1465=2)),[1]装备基础and强化!$W$7,IF(AND(L1465="RIGHTRING",OR(R1465=0,R1465=1,R1465=2)),[1]装备基础and强化!$X$7,IF(AND(L1465="NECKLACE",OR(R1465=0,R1465=1,R1465=2)),[1]装备基础and强化!$Y$7,0))))</f>
        <v>#REF!</v>
      </c>
      <c r="AN1465" s="43">
        <f>IF(AND(L1465="WEAPON",OR(R1465=3,R1465=4)),[1]装备基础and强化!$V$11,IF(AND(L1465="LEFTRING",OR(R1465=3,R1465=4)),[1]装备基础and强化!$W$11,IF(AND(L1465="RIGHTRING",OR(R1465=3,R1465=4)),[1]装备基础and强化!$X$11,IF(AND(L1465="NECKLACE",OR(R1465=3,R1465=4)),[1]装备基础and强化!$Y$11,0))))</f>
        <v>0</v>
      </c>
      <c r="AO1465" s="43">
        <f>IF(AND(L1465="BELT",T1465=1),[1]装备基础and强化!$AA$7,IF(AND(L1465="PANTS",T1465=1),[1]装备基础and强化!$AB$7,IF(AND(L1465="SHOES",T1465=1),[1]装备基础and强化!$AC$7,IF(AND(L1465="CLOTHES",T1465=1),[1]装备基础and强化!$AD$7,0))))</f>
        <v>0</v>
      </c>
      <c r="AP1465" s="43">
        <f>IF(AND(L1465="BELT",T1465=2),[1]装备基础and强化!$AF$7,IF(AND(L1465="PANTS",T1465=2),[1]装备基础and强化!$AG$7,IF(AND(L1465="SHOES",T1465=2),[1]装备基础and强化!$AH$7,IF(AND(L1465="CLOTHES",T1465=2),[1]装备基础and强化!$AI$7,0))))</f>
        <v>0</v>
      </c>
      <c r="AQ1465" s="43">
        <f>IF(L1465="HAT",[1]装备基础and强化!$AK$7,IF(L1465="JADE",[1]装备基础and强化!$AK$7,0))</f>
        <v>0</v>
      </c>
      <c r="AR1465" s="43" t="e">
        <f t="shared" si="23"/>
        <v>#REF!</v>
      </c>
    </row>
    <row r="1466" spans="1:44" x14ac:dyDescent="0.15">
      <c r="A1466" s="43"/>
      <c r="B1466" s="5" t="s">
        <v>4985</v>
      </c>
      <c r="C1466" s="12">
        <v>21462</v>
      </c>
      <c r="D1466" s="5" t="s">
        <v>4974</v>
      </c>
      <c r="E1466" s="44" t="s">
        <v>23097</v>
      </c>
      <c r="F1466" s="4" t="s">
        <v>4986</v>
      </c>
      <c r="G1466" s="4" t="s">
        <v>4987</v>
      </c>
      <c r="H1466" s="44"/>
      <c r="I1466" s="4" t="s">
        <v>700</v>
      </c>
      <c r="J1466" s="6" t="s">
        <v>700</v>
      </c>
      <c r="K1466" s="45">
        <v>1</v>
      </c>
      <c r="L1466" s="4" t="s">
        <v>707</v>
      </c>
      <c r="M1466" s="104" t="s">
        <v>20182</v>
      </c>
      <c r="N1466" s="45">
        <v>2220300</v>
      </c>
      <c r="O1466" s="4" t="s">
        <v>5269</v>
      </c>
      <c r="P1466" s="44" t="s">
        <v>1781</v>
      </c>
      <c r="Q1466" s="4">
        <v>210</v>
      </c>
      <c r="R1466" s="4">
        <v>2</v>
      </c>
      <c r="S1466" s="4" t="s">
        <v>4977</v>
      </c>
      <c r="U1466" s="4">
        <v>3</v>
      </c>
      <c r="W1466" s="4" t="s">
        <v>4978</v>
      </c>
      <c r="X1466" s="4" t="s">
        <v>4979</v>
      </c>
      <c r="Y1466" s="45">
        <v>0</v>
      </c>
      <c r="Z1466" s="4" t="s">
        <v>4980</v>
      </c>
      <c r="AA1466" s="4">
        <v>1</v>
      </c>
      <c r="AB1466" s="4">
        <v>100</v>
      </c>
      <c r="AC1466" s="4">
        <v>1</v>
      </c>
      <c r="AD1466" s="4">
        <v>1</v>
      </c>
      <c r="AE1466" s="45" t="s">
        <v>16461</v>
      </c>
      <c r="AF1466" s="45" t="s">
        <v>16457</v>
      </c>
      <c r="AG1466" s="45" t="s">
        <v>16459</v>
      </c>
      <c r="AH1466" s="45" t="s">
        <v>16453</v>
      </c>
      <c r="AI1466" s="45" t="s">
        <v>16455</v>
      </c>
      <c r="AJ1466" s="63" t="s">
        <v>20422</v>
      </c>
      <c r="AK1466" s="63" t="s">
        <v>20421</v>
      </c>
      <c r="AL1466" s="45">
        <v>0</v>
      </c>
      <c r="AM1466" s="43" t="e">
        <f>IF(AND(L1466="WEAPON",OR(R1466=0,R1466=1,R1466=2)),[1]装备基础and强化!$V$7,IF(AND(L1466="LEFTRING",OR(R1466=0,R1466=1,R1466=2)),[1]装备基础and强化!$W$7,IF(AND(L1466="RIGHTRING",OR(R1466=0,R1466=1,R1466=2)),[1]装备基础and强化!$X$7,IF(AND(L1466="NECKLACE",OR(R1466=0,R1466=1,R1466=2)),[1]装备基础and强化!$Y$7,0))))</f>
        <v>#REF!</v>
      </c>
      <c r="AN1466" s="43">
        <f>IF(AND(L1466="WEAPON",OR(R1466=3,R1466=4)),[1]装备基础and强化!$V$11,IF(AND(L1466="LEFTRING",OR(R1466=3,R1466=4)),[1]装备基础and强化!$W$11,IF(AND(L1466="RIGHTRING",OR(R1466=3,R1466=4)),[1]装备基础and强化!$X$11,IF(AND(L1466="NECKLACE",OR(R1466=3,R1466=4)),[1]装备基础and强化!$Y$11,0))))</f>
        <v>0</v>
      </c>
      <c r="AO1466" s="43">
        <f>IF(AND(L1466="BELT",T1466=1),[1]装备基础and强化!$AA$7,IF(AND(L1466="PANTS",T1466=1),[1]装备基础and强化!$AB$7,IF(AND(L1466="SHOES",T1466=1),[1]装备基础and强化!$AC$7,IF(AND(L1466="CLOTHES",T1466=1),[1]装备基础and强化!$AD$7,0))))</f>
        <v>0</v>
      </c>
      <c r="AP1466" s="43">
        <f>IF(AND(L1466="BELT",T1466=2),[1]装备基础and强化!$AF$7,IF(AND(L1466="PANTS",T1466=2),[1]装备基础and强化!$AG$7,IF(AND(L1466="SHOES",T1466=2),[1]装备基础and强化!$AH$7,IF(AND(L1466="CLOTHES",T1466=2),[1]装备基础and强化!$AI$7,0))))</f>
        <v>0</v>
      </c>
      <c r="AQ1466" s="43">
        <f>IF(L1466="HAT",[1]装备基础and强化!$AK$7,IF(L1466="JADE",[1]装备基础and强化!$AK$7,0))</f>
        <v>0</v>
      </c>
      <c r="AR1466" s="43" t="e">
        <f t="shared" si="23"/>
        <v>#REF!</v>
      </c>
    </row>
    <row r="1467" spans="1:44" x14ac:dyDescent="0.15">
      <c r="A1467" s="43"/>
      <c r="B1467" s="5" t="s">
        <v>4989</v>
      </c>
      <c r="C1467" s="12">
        <v>21463</v>
      </c>
      <c r="D1467" s="5" t="s">
        <v>4974</v>
      </c>
      <c r="E1467" s="44" t="s">
        <v>23098</v>
      </c>
      <c r="F1467" s="4" t="s">
        <v>4990</v>
      </c>
      <c r="G1467" s="4" t="s">
        <v>4991</v>
      </c>
      <c r="H1467" s="44"/>
      <c r="I1467" s="4" t="s">
        <v>700</v>
      </c>
      <c r="J1467" s="6" t="s">
        <v>700</v>
      </c>
      <c r="K1467" s="45">
        <v>1</v>
      </c>
      <c r="L1467" s="4" t="s">
        <v>707</v>
      </c>
      <c r="M1467" s="104" t="s">
        <v>20183</v>
      </c>
      <c r="N1467" s="45">
        <v>2220400</v>
      </c>
      <c r="O1467" s="4" t="s">
        <v>15059</v>
      </c>
      <c r="P1467" s="44" t="s">
        <v>1781</v>
      </c>
      <c r="Q1467" s="4">
        <v>210</v>
      </c>
      <c r="R1467" s="4">
        <v>2</v>
      </c>
      <c r="S1467" s="4" t="s">
        <v>4977</v>
      </c>
      <c r="U1467" s="4">
        <v>4</v>
      </c>
      <c r="W1467" s="4" t="s">
        <v>4978</v>
      </c>
      <c r="X1467" s="4" t="s">
        <v>4979</v>
      </c>
      <c r="Y1467" s="45">
        <v>0</v>
      </c>
      <c r="Z1467" s="4" t="s">
        <v>4980</v>
      </c>
      <c r="AA1467" s="4">
        <v>1</v>
      </c>
      <c r="AB1467" s="4">
        <v>100</v>
      </c>
      <c r="AC1467" s="4">
        <v>1</v>
      </c>
      <c r="AD1467" s="4">
        <v>1</v>
      </c>
      <c r="AE1467" s="45" t="s">
        <v>16461</v>
      </c>
      <c r="AF1467" s="45" t="s">
        <v>16457</v>
      </c>
      <c r="AG1467" s="45" t="s">
        <v>16459</v>
      </c>
      <c r="AH1467" s="45" t="s">
        <v>16453</v>
      </c>
      <c r="AI1467" s="45" t="s">
        <v>16455</v>
      </c>
      <c r="AJ1467" s="63" t="s">
        <v>20422</v>
      </c>
      <c r="AK1467" s="63" t="s">
        <v>20421</v>
      </c>
      <c r="AL1467" s="4">
        <v>0</v>
      </c>
      <c r="AM1467" s="43" t="e">
        <f>IF(AND(L1467="WEAPON",OR(R1467=0,R1467=1,R1467=2)),[1]装备基础and强化!$V$7,IF(AND(L1467="LEFTRING",OR(R1467=0,R1467=1,R1467=2)),[1]装备基础and强化!$W$7,IF(AND(L1467="RIGHTRING",OR(R1467=0,R1467=1,R1467=2)),[1]装备基础and强化!$X$7,IF(AND(L1467="NECKLACE",OR(R1467=0,R1467=1,R1467=2)),[1]装备基础and强化!$Y$7,0))))</f>
        <v>#REF!</v>
      </c>
      <c r="AN1467" s="43">
        <f>IF(AND(L1467="WEAPON",OR(R1467=3,R1467=4)),[1]装备基础and强化!$V$11,IF(AND(L1467="LEFTRING",OR(R1467=3,R1467=4)),[1]装备基础and强化!$W$11,IF(AND(L1467="RIGHTRING",OR(R1467=3,R1467=4)),[1]装备基础and强化!$X$11,IF(AND(L1467="NECKLACE",OR(R1467=3,R1467=4)),[1]装备基础and强化!$Y$11,0))))</f>
        <v>0</v>
      </c>
      <c r="AO1467" s="43">
        <f>IF(AND(L1467="BELT",T1467=1),[1]装备基础and强化!$AA$7,IF(AND(L1467="PANTS",T1467=1),[1]装备基础and强化!$AB$7,IF(AND(L1467="SHOES",T1467=1),[1]装备基础and强化!$AC$7,IF(AND(L1467="CLOTHES",T1467=1),[1]装备基础and强化!$AD$7,0))))</f>
        <v>0</v>
      </c>
      <c r="AP1467" s="43">
        <f>IF(AND(L1467="BELT",T1467=2),[1]装备基础and强化!$AF$7,IF(AND(L1467="PANTS",T1467=2),[1]装备基础and强化!$AG$7,IF(AND(L1467="SHOES",T1467=2),[1]装备基础and强化!$AH$7,IF(AND(L1467="CLOTHES",T1467=2),[1]装备基础and强化!$AI$7,0))))</f>
        <v>0</v>
      </c>
      <c r="AQ1467" s="43">
        <f>IF(L1467="HAT",[1]装备基础and强化!$AK$7,IF(L1467="JADE",[1]装备基础and强化!$AK$7,0))</f>
        <v>0</v>
      </c>
      <c r="AR1467" s="43" t="e">
        <f t="shared" si="23"/>
        <v>#REF!</v>
      </c>
    </row>
    <row r="1468" spans="1:44" x14ac:dyDescent="0.15">
      <c r="A1468" s="43"/>
      <c r="B1468" s="5" t="s">
        <v>4993</v>
      </c>
      <c r="C1468" s="12">
        <v>21464</v>
      </c>
      <c r="D1468" s="5" t="s">
        <v>4974</v>
      </c>
      <c r="E1468" s="44" t="s">
        <v>23099</v>
      </c>
      <c r="F1468" s="4" t="s">
        <v>4994</v>
      </c>
      <c r="G1468" s="4" t="s">
        <v>4995</v>
      </c>
      <c r="H1468" s="44"/>
      <c r="I1468" s="4" t="s">
        <v>700</v>
      </c>
      <c r="J1468" s="6" t="s">
        <v>700</v>
      </c>
      <c r="K1468" s="45">
        <v>1</v>
      </c>
      <c r="L1468" s="4" t="s">
        <v>707</v>
      </c>
      <c r="M1468" s="104" t="s">
        <v>26335</v>
      </c>
      <c r="N1468" s="45">
        <v>2220500</v>
      </c>
      <c r="O1468" s="4" t="s">
        <v>15060</v>
      </c>
      <c r="P1468" s="44" t="s">
        <v>1781</v>
      </c>
      <c r="Q1468" s="4">
        <v>210</v>
      </c>
      <c r="R1468" s="4">
        <v>2</v>
      </c>
      <c r="S1468" s="4" t="s">
        <v>4977</v>
      </c>
      <c r="U1468" s="4">
        <v>5</v>
      </c>
      <c r="W1468" s="4" t="s">
        <v>4978</v>
      </c>
      <c r="X1468" s="4" t="s">
        <v>4979</v>
      </c>
      <c r="Y1468" s="45">
        <v>0</v>
      </c>
      <c r="Z1468" s="4" t="s">
        <v>4980</v>
      </c>
      <c r="AA1468" s="4">
        <v>1</v>
      </c>
      <c r="AB1468" s="4">
        <v>100</v>
      </c>
      <c r="AC1468" s="4">
        <v>1</v>
      </c>
      <c r="AD1468" s="4">
        <v>1</v>
      </c>
      <c r="AE1468" s="45" t="s">
        <v>16461</v>
      </c>
      <c r="AF1468" s="45" t="s">
        <v>16457</v>
      </c>
      <c r="AG1468" s="45" t="s">
        <v>16459</v>
      </c>
      <c r="AH1468" s="45" t="s">
        <v>16453</v>
      </c>
      <c r="AI1468" s="45" t="s">
        <v>16455</v>
      </c>
      <c r="AJ1468" s="63" t="s">
        <v>20422</v>
      </c>
      <c r="AK1468" s="63" t="s">
        <v>20421</v>
      </c>
      <c r="AL1468" s="45">
        <v>0</v>
      </c>
      <c r="AM1468" s="43" t="e">
        <f>IF(AND(L1468="WEAPON",OR(R1468=0,R1468=1,R1468=2)),[1]装备基础and强化!$V$7,IF(AND(L1468="LEFTRING",OR(R1468=0,R1468=1,R1468=2)),[1]装备基础and强化!$W$7,IF(AND(L1468="RIGHTRING",OR(R1468=0,R1468=1,R1468=2)),[1]装备基础and强化!$X$7,IF(AND(L1468="NECKLACE",OR(R1468=0,R1468=1,R1468=2)),[1]装备基础and强化!$Y$7,0))))</f>
        <v>#REF!</v>
      </c>
      <c r="AN1468" s="43">
        <f>IF(AND(L1468="WEAPON",OR(R1468=3,R1468=4)),[1]装备基础and强化!$V$11,IF(AND(L1468="LEFTRING",OR(R1468=3,R1468=4)),[1]装备基础and强化!$W$11,IF(AND(L1468="RIGHTRING",OR(R1468=3,R1468=4)),[1]装备基础and强化!$X$11,IF(AND(L1468="NECKLACE",OR(R1468=3,R1468=4)),[1]装备基础and强化!$Y$11,0))))</f>
        <v>0</v>
      </c>
      <c r="AO1468" s="43">
        <f>IF(AND(L1468="BELT",T1468=1),[1]装备基础and强化!$AA$7,IF(AND(L1468="PANTS",T1468=1),[1]装备基础and强化!$AB$7,IF(AND(L1468="SHOES",T1468=1),[1]装备基础and强化!$AC$7,IF(AND(L1468="CLOTHES",T1468=1),[1]装备基础and强化!$AD$7,0))))</f>
        <v>0</v>
      </c>
      <c r="AP1468" s="43">
        <f>IF(AND(L1468="BELT",T1468=2),[1]装备基础and强化!$AF$7,IF(AND(L1468="PANTS",T1468=2),[1]装备基础and强化!$AG$7,IF(AND(L1468="SHOES",T1468=2),[1]装备基础and强化!$AH$7,IF(AND(L1468="CLOTHES",T1468=2),[1]装备基础and强化!$AI$7,0))))</f>
        <v>0</v>
      </c>
      <c r="AQ1468" s="43">
        <f>IF(L1468="HAT",[1]装备基础and强化!$AK$7,IF(L1468="JADE",[1]装备基础and强化!$AK$7,0))</f>
        <v>0</v>
      </c>
      <c r="AR1468" s="43" t="e">
        <f t="shared" si="23"/>
        <v>#REF!</v>
      </c>
    </row>
    <row r="1469" spans="1:44" x14ac:dyDescent="0.15">
      <c r="A1469" s="43"/>
      <c r="B1469" s="5" t="s">
        <v>4996</v>
      </c>
      <c r="C1469" s="12">
        <v>21465</v>
      </c>
      <c r="D1469" s="5" t="s">
        <v>4974</v>
      </c>
      <c r="E1469" s="44" t="s">
        <v>23100</v>
      </c>
      <c r="F1469" s="4" t="s">
        <v>4997</v>
      </c>
      <c r="G1469" s="4" t="s">
        <v>4998</v>
      </c>
      <c r="H1469" s="44"/>
      <c r="I1469" s="4" t="s">
        <v>700</v>
      </c>
      <c r="J1469" s="6" t="s">
        <v>700</v>
      </c>
      <c r="K1469" s="45">
        <v>1</v>
      </c>
      <c r="L1469" s="4" t="s">
        <v>707</v>
      </c>
      <c r="M1469" s="104" t="s">
        <v>26336</v>
      </c>
      <c r="N1469" s="45">
        <v>2220600</v>
      </c>
      <c r="O1469" s="4" t="s">
        <v>15061</v>
      </c>
      <c r="P1469" s="44" t="s">
        <v>1781</v>
      </c>
      <c r="Q1469" s="4">
        <v>210</v>
      </c>
      <c r="R1469" s="4">
        <v>2</v>
      </c>
      <c r="S1469" s="4" t="s">
        <v>4977</v>
      </c>
      <c r="U1469" s="4">
        <v>6</v>
      </c>
      <c r="W1469" s="4" t="s">
        <v>4978</v>
      </c>
      <c r="X1469" s="4" t="s">
        <v>4979</v>
      </c>
      <c r="Y1469" s="45">
        <v>0</v>
      </c>
      <c r="Z1469" s="4" t="s">
        <v>4980</v>
      </c>
      <c r="AA1469" s="4">
        <v>1</v>
      </c>
      <c r="AB1469" s="4">
        <v>100</v>
      </c>
      <c r="AC1469" s="4">
        <v>1</v>
      </c>
      <c r="AD1469" s="4">
        <v>1</v>
      </c>
      <c r="AE1469" s="45" t="s">
        <v>16461</v>
      </c>
      <c r="AF1469" s="45" t="s">
        <v>16457</v>
      </c>
      <c r="AG1469" s="45" t="s">
        <v>16459</v>
      </c>
      <c r="AH1469" s="45" t="s">
        <v>16453</v>
      </c>
      <c r="AI1469" s="45" t="s">
        <v>16455</v>
      </c>
      <c r="AJ1469" s="63" t="s">
        <v>20422</v>
      </c>
      <c r="AK1469" s="63" t="s">
        <v>20421</v>
      </c>
      <c r="AL1469" s="4">
        <v>0</v>
      </c>
      <c r="AM1469" s="43" t="e">
        <f>IF(AND(L1469="WEAPON",OR(R1469=0,R1469=1,R1469=2)),[1]装备基础and强化!$V$7,IF(AND(L1469="LEFTRING",OR(R1469=0,R1469=1,R1469=2)),[1]装备基础and强化!$W$7,IF(AND(L1469="RIGHTRING",OR(R1469=0,R1469=1,R1469=2)),[1]装备基础and强化!$X$7,IF(AND(L1469="NECKLACE",OR(R1469=0,R1469=1,R1469=2)),[1]装备基础and强化!$Y$7,0))))</f>
        <v>#REF!</v>
      </c>
      <c r="AN1469" s="43">
        <f>IF(AND(L1469="WEAPON",OR(R1469=3,R1469=4)),[1]装备基础and强化!$V$11,IF(AND(L1469="LEFTRING",OR(R1469=3,R1469=4)),[1]装备基础and强化!$W$11,IF(AND(L1469="RIGHTRING",OR(R1469=3,R1469=4)),[1]装备基础and强化!$X$11,IF(AND(L1469="NECKLACE",OR(R1469=3,R1469=4)),[1]装备基础and强化!$Y$11,0))))</f>
        <v>0</v>
      </c>
      <c r="AO1469" s="43">
        <f>IF(AND(L1469="BELT",T1469=1),[1]装备基础and强化!$AA$7,IF(AND(L1469="PANTS",T1469=1),[1]装备基础and强化!$AB$7,IF(AND(L1469="SHOES",T1469=1),[1]装备基础and强化!$AC$7,IF(AND(L1469="CLOTHES",T1469=1),[1]装备基础and强化!$AD$7,0))))</f>
        <v>0</v>
      </c>
      <c r="AP1469" s="43">
        <f>IF(AND(L1469="BELT",T1469=2),[1]装备基础and强化!$AF$7,IF(AND(L1469="PANTS",T1469=2),[1]装备基础and强化!$AG$7,IF(AND(L1469="SHOES",T1469=2),[1]装备基础and强化!$AH$7,IF(AND(L1469="CLOTHES",T1469=2),[1]装备基础and强化!$AI$7,0))))</f>
        <v>0</v>
      </c>
      <c r="AQ1469" s="43">
        <f>IF(L1469="HAT",[1]装备基础and强化!$AK$7,IF(L1469="JADE",[1]装备基础and强化!$AK$7,0))</f>
        <v>0</v>
      </c>
      <c r="AR1469" s="43" t="e">
        <f t="shared" si="23"/>
        <v>#REF!</v>
      </c>
    </row>
    <row r="1470" spans="1:44" x14ac:dyDescent="0.15">
      <c r="A1470" s="43"/>
      <c r="B1470" s="5" t="s">
        <v>5000</v>
      </c>
      <c r="C1470" s="12">
        <v>21466</v>
      </c>
      <c r="D1470" s="5" t="s">
        <v>4974</v>
      </c>
      <c r="E1470" s="44" t="s">
        <v>23101</v>
      </c>
      <c r="F1470" s="4" t="s">
        <v>5001</v>
      </c>
      <c r="G1470" s="4" t="s">
        <v>5002</v>
      </c>
      <c r="H1470" s="44"/>
      <c r="I1470" s="4" t="s">
        <v>700</v>
      </c>
      <c r="J1470" s="6" t="s">
        <v>700</v>
      </c>
      <c r="K1470" s="45">
        <v>1</v>
      </c>
      <c r="L1470" s="4" t="s">
        <v>707</v>
      </c>
      <c r="M1470" s="104" t="s">
        <v>26337</v>
      </c>
      <c r="N1470" s="45">
        <v>2220700</v>
      </c>
      <c r="O1470" s="4" t="s">
        <v>15062</v>
      </c>
      <c r="P1470" s="44" t="s">
        <v>1781</v>
      </c>
      <c r="Q1470" s="4">
        <v>210</v>
      </c>
      <c r="R1470" s="4">
        <v>2</v>
      </c>
      <c r="S1470" s="4" t="s">
        <v>4977</v>
      </c>
      <c r="U1470" s="4">
        <v>7</v>
      </c>
      <c r="W1470" s="4" t="s">
        <v>4978</v>
      </c>
      <c r="X1470" s="4" t="s">
        <v>4979</v>
      </c>
      <c r="Y1470" s="45">
        <v>0</v>
      </c>
      <c r="Z1470" s="4" t="s">
        <v>4980</v>
      </c>
      <c r="AA1470" s="4">
        <v>1</v>
      </c>
      <c r="AB1470" s="4">
        <v>100</v>
      </c>
      <c r="AC1470" s="4">
        <v>1</v>
      </c>
      <c r="AD1470" s="4">
        <v>1</v>
      </c>
      <c r="AE1470" s="45" t="s">
        <v>16461</v>
      </c>
      <c r="AF1470" s="45" t="s">
        <v>16457</v>
      </c>
      <c r="AG1470" s="45" t="s">
        <v>16459</v>
      </c>
      <c r="AH1470" s="45" t="s">
        <v>16453</v>
      </c>
      <c r="AI1470" s="45" t="s">
        <v>16455</v>
      </c>
      <c r="AJ1470" s="63" t="s">
        <v>20422</v>
      </c>
      <c r="AK1470" s="63" t="s">
        <v>20421</v>
      </c>
      <c r="AL1470" s="45">
        <v>0</v>
      </c>
      <c r="AM1470" s="43" t="e">
        <f>IF(AND(L1470="WEAPON",OR(R1470=0,R1470=1,R1470=2)),[1]装备基础and强化!$V$7,IF(AND(L1470="LEFTRING",OR(R1470=0,R1470=1,R1470=2)),[1]装备基础and强化!$W$7,IF(AND(L1470="RIGHTRING",OR(R1470=0,R1470=1,R1470=2)),[1]装备基础and强化!$X$7,IF(AND(L1470="NECKLACE",OR(R1470=0,R1470=1,R1470=2)),[1]装备基础and强化!$Y$7,0))))</f>
        <v>#REF!</v>
      </c>
      <c r="AN1470" s="43">
        <f>IF(AND(L1470="WEAPON",OR(R1470=3,R1470=4)),[1]装备基础and强化!$V$11,IF(AND(L1470="LEFTRING",OR(R1470=3,R1470=4)),[1]装备基础and强化!$W$11,IF(AND(L1470="RIGHTRING",OR(R1470=3,R1470=4)),[1]装备基础and强化!$X$11,IF(AND(L1470="NECKLACE",OR(R1470=3,R1470=4)),[1]装备基础and强化!$Y$11,0))))</f>
        <v>0</v>
      </c>
      <c r="AO1470" s="43">
        <f>IF(AND(L1470="BELT",T1470=1),[1]装备基础and强化!$AA$7,IF(AND(L1470="PANTS",T1470=1),[1]装备基础and强化!$AB$7,IF(AND(L1470="SHOES",T1470=1),[1]装备基础and强化!$AC$7,IF(AND(L1470="CLOTHES",T1470=1),[1]装备基础and强化!$AD$7,0))))</f>
        <v>0</v>
      </c>
      <c r="AP1470" s="43">
        <f>IF(AND(L1470="BELT",T1470=2),[1]装备基础and强化!$AF$7,IF(AND(L1470="PANTS",T1470=2),[1]装备基础and强化!$AG$7,IF(AND(L1470="SHOES",T1470=2),[1]装备基础and强化!$AH$7,IF(AND(L1470="CLOTHES",T1470=2),[1]装备基础and强化!$AI$7,0))))</f>
        <v>0</v>
      </c>
      <c r="AQ1470" s="43">
        <f>IF(L1470="HAT",[1]装备基础and强化!$AK$7,IF(L1470="JADE",[1]装备基础and强化!$AK$7,0))</f>
        <v>0</v>
      </c>
      <c r="AR1470" s="43" t="e">
        <f t="shared" si="23"/>
        <v>#REF!</v>
      </c>
    </row>
    <row r="1471" spans="1:44" x14ac:dyDescent="0.15">
      <c r="A1471" s="43"/>
      <c r="B1471" s="5" t="s">
        <v>5003</v>
      </c>
      <c r="C1471" s="12">
        <v>21467</v>
      </c>
      <c r="D1471" s="5" t="s">
        <v>4974</v>
      </c>
      <c r="E1471" s="44" t="s">
        <v>23102</v>
      </c>
      <c r="F1471" s="4" t="s">
        <v>5004</v>
      </c>
      <c r="G1471" s="4" t="s">
        <v>5005</v>
      </c>
      <c r="H1471" s="44"/>
      <c r="I1471" s="4" t="s">
        <v>700</v>
      </c>
      <c r="J1471" s="6" t="s">
        <v>700</v>
      </c>
      <c r="K1471" s="45">
        <v>1</v>
      </c>
      <c r="L1471" s="4" t="s">
        <v>707</v>
      </c>
      <c r="M1471" s="104" t="s">
        <v>26338</v>
      </c>
      <c r="N1471" s="45">
        <v>2220800</v>
      </c>
      <c r="O1471" s="4" t="s">
        <v>15063</v>
      </c>
      <c r="P1471" s="44" t="s">
        <v>1781</v>
      </c>
      <c r="Q1471" s="4">
        <v>210</v>
      </c>
      <c r="R1471" s="4">
        <v>2</v>
      </c>
      <c r="S1471" s="4" t="s">
        <v>4977</v>
      </c>
      <c r="U1471" s="4">
        <v>8</v>
      </c>
      <c r="W1471" s="4" t="s">
        <v>4978</v>
      </c>
      <c r="X1471" s="4" t="s">
        <v>4979</v>
      </c>
      <c r="Y1471" s="45">
        <v>0</v>
      </c>
      <c r="Z1471" s="4" t="s">
        <v>4980</v>
      </c>
      <c r="AA1471" s="4">
        <v>1</v>
      </c>
      <c r="AB1471" s="4">
        <v>100</v>
      </c>
      <c r="AC1471" s="4">
        <v>1</v>
      </c>
      <c r="AD1471" s="4">
        <v>1</v>
      </c>
      <c r="AE1471" s="45" t="s">
        <v>16461</v>
      </c>
      <c r="AF1471" s="45" t="s">
        <v>16457</v>
      </c>
      <c r="AG1471" s="45" t="s">
        <v>16459</v>
      </c>
      <c r="AH1471" s="45" t="s">
        <v>16453</v>
      </c>
      <c r="AI1471" s="45" t="s">
        <v>16455</v>
      </c>
      <c r="AJ1471" s="63" t="s">
        <v>20422</v>
      </c>
      <c r="AK1471" s="63" t="s">
        <v>20421</v>
      </c>
      <c r="AL1471" s="4">
        <v>0</v>
      </c>
      <c r="AM1471" s="43" t="e">
        <f>IF(AND(L1471="WEAPON",OR(R1471=0,R1471=1,R1471=2)),[1]装备基础and强化!$V$7,IF(AND(L1471="LEFTRING",OR(R1471=0,R1471=1,R1471=2)),[1]装备基础and强化!$W$7,IF(AND(L1471="RIGHTRING",OR(R1471=0,R1471=1,R1471=2)),[1]装备基础and强化!$X$7,IF(AND(L1471="NECKLACE",OR(R1471=0,R1471=1,R1471=2)),[1]装备基础and强化!$Y$7,0))))</f>
        <v>#REF!</v>
      </c>
      <c r="AN1471" s="43">
        <f>IF(AND(L1471="WEAPON",OR(R1471=3,R1471=4)),[1]装备基础and强化!$V$11,IF(AND(L1471="LEFTRING",OR(R1471=3,R1471=4)),[1]装备基础and强化!$W$11,IF(AND(L1471="RIGHTRING",OR(R1471=3,R1471=4)),[1]装备基础and强化!$X$11,IF(AND(L1471="NECKLACE",OR(R1471=3,R1471=4)),[1]装备基础and强化!$Y$11,0))))</f>
        <v>0</v>
      </c>
      <c r="AO1471" s="43">
        <f>IF(AND(L1471="BELT",T1471=1),[1]装备基础and强化!$AA$7,IF(AND(L1471="PANTS",T1471=1),[1]装备基础and强化!$AB$7,IF(AND(L1471="SHOES",T1471=1),[1]装备基础and强化!$AC$7,IF(AND(L1471="CLOTHES",T1471=1),[1]装备基础and强化!$AD$7,0))))</f>
        <v>0</v>
      </c>
      <c r="AP1471" s="43">
        <f>IF(AND(L1471="BELT",T1471=2),[1]装备基础and强化!$AF$7,IF(AND(L1471="PANTS",T1471=2),[1]装备基础and强化!$AG$7,IF(AND(L1471="SHOES",T1471=2),[1]装备基础and强化!$AH$7,IF(AND(L1471="CLOTHES",T1471=2),[1]装备基础and强化!$AI$7,0))))</f>
        <v>0</v>
      </c>
      <c r="AQ1471" s="43">
        <f>IF(L1471="HAT",[1]装备基础and强化!$AK$7,IF(L1471="JADE",[1]装备基础and强化!$AK$7,0))</f>
        <v>0</v>
      </c>
      <c r="AR1471" s="43" t="e">
        <f t="shared" si="23"/>
        <v>#REF!</v>
      </c>
    </row>
    <row r="1472" spans="1:44" x14ac:dyDescent="0.15">
      <c r="A1472" s="43"/>
      <c r="B1472" s="5" t="s">
        <v>5006</v>
      </c>
      <c r="C1472" s="12">
        <v>21468</v>
      </c>
      <c r="D1472" s="5" t="s">
        <v>5007</v>
      </c>
      <c r="E1472" s="44" t="s">
        <v>23103</v>
      </c>
      <c r="F1472" s="4" t="s">
        <v>5008</v>
      </c>
      <c r="G1472" s="4" t="s">
        <v>5009</v>
      </c>
      <c r="H1472" s="44"/>
      <c r="I1472" s="4" t="s">
        <v>700</v>
      </c>
      <c r="J1472" s="6" t="s">
        <v>700</v>
      </c>
      <c r="K1472" s="45">
        <v>1</v>
      </c>
      <c r="L1472" s="4" t="s">
        <v>707</v>
      </c>
      <c r="M1472" s="104" t="s">
        <v>26339</v>
      </c>
      <c r="N1472" s="45">
        <v>2250100</v>
      </c>
      <c r="O1472" s="4" t="s">
        <v>15064</v>
      </c>
      <c r="P1472" s="44" t="s">
        <v>1781</v>
      </c>
      <c r="Q1472" s="4">
        <v>240</v>
      </c>
      <c r="R1472" s="4">
        <v>2</v>
      </c>
      <c r="S1472" s="4" t="s">
        <v>5010</v>
      </c>
      <c r="U1472" s="4">
        <v>1</v>
      </c>
      <c r="W1472" s="4" t="s">
        <v>5011</v>
      </c>
      <c r="X1472" s="4" t="s">
        <v>5012</v>
      </c>
      <c r="Y1472" s="45">
        <v>0</v>
      </c>
      <c r="Z1472" s="4" t="s">
        <v>5013</v>
      </c>
      <c r="AA1472" s="4">
        <v>1</v>
      </c>
      <c r="AB1472" s="4">
        <v>100</v>
      </c>
      <c r="AC1472" s="4">
        <v>1</v>
      </c>
      <c r="AD1472" s="4">
        <v>1</v>
      </c>
      <c r="AE1472" s="45" t="s">
        <v>16461</v>
      </c>
      <c r="AF1472" s="45" t="s">
        <v>16457</v>
      </c>
      <c r="AG1472" s="45" t="s">
        <v>16459</v>
      </c>
      <c r="AH1472" s="45" t="s">
        <v>16453</v>
      </c>
      <c r="AI1472" s="45" t="s">
        <v>16455</v>
      </c>
      <c r="AJ1472" s="63" t="s">
        <v>20422</v>
      </c>
      <c r="AK1472" s="63" t="s">
        <v>20421</v>
      </c>
      <c r="AL1472" s="45">
        <v>0</v>
      </c>
      <c r="AM1472" s="43" t="e">
        <f>IF(AND(L1472="WEAPON",OR(R1472=0,R1472=1,R1472=2)),[1]装备基础and强化!$V$7,IF(AND(L1472="LEFTRING",OR(R1472=0,R1472=1,R1472=2)),[1]装备基础and强化!$W$7,IF(AND(L1472="RIGHTRING",OR(R1472=0,R1472=1,R1472=2)),[1]装备基础and强化!$X$7,IF(AND(L1472="NECKLACE",OR(R1472=0,R1472=1,R1472=2)),[1]装备基础and强化!$Y$7,0))))</f>
        <v>#REF!</v>
      </c>
      <c r="AN1472" s="43">
        <f>IF(AND(L1472="WEAPON",OR(R1472=3,R1472=4)),[1]装备基础and强化!$V$11,IF(AND(L1472="LEFTRING",OR(R1472=3,R1472=4)),[1]装备基础and强化!$W$11,IF(AND(L1472="RIGHTRING",OR(R1472=3,R1472=4)),[1]装备基础and强化!$X$11,IF(AND(L1472="NECKLACE",OR(R1472=3,R1472=4)),[1]装备基础and强化!$Y$11,0))))</f>
        <v>0</v>
      </c>
      <c r="AO1472" s="43">
        <f>IF(AND(L1472="BELT",T1472=1),[1]装备基础and强化!$AA$7,IF(AND(L1472="PANTS",T1472=1),[1]装备基础and强化!$AB$7,IF(AND(L1472="SHOES",T1472=1),[1]装备基础and强化!$AC$7,IF(AND(L1472="CLOTHES",T1472=1),[1]装备基础and强化!$AD$7,0))))</f>
        <v>0</v>
      </c>
      <c r="AP1472" s="43">
        <f>IF(AND(L1472="BELT",T1472=2),[1]装备基础and强化!$AF$7,IF(AND(L1472="PANTS",T1472=2),[1]装备基础and强化!$AG$7,IF(AND(L1472="SHOES",T1472=2),[1]装备基础and强化!$AH$7,IF(AND(L1472="CLOTHES",T1472=2),[1]装备基础and强化!$AI$7,0))))</f>
        <v>0</v>
      </c>
      <c r="AQ1472" s="43">
        <f>IF(L1472="HAT",[1]装备基础and强化!$AK$7,IF(L1472="JADE",[1]装备基础and强化!$AK$7,0))</f>
        <v>0</v>
      </c>
      <c r="AR1472" s="43" t="e">
        <f t="shared" si="23"/>
        <v>#REF!</v>
      </c>
    </row>
    <row r="1473" spans="1:44" x14ac:dyDescent="0.15">
      <c r="A1473" s="43"/>
      <c r="B1473" s="5" t="s">
        <v>5014</v>
      </c>
      <c r="C1473" s="12">
        <v>21469</v>
      </c>
      <c r="D1473" s="5" t="s">
        <v>5007</v>
      </c>
      <c r="E1473" s="44" t="s">
        <v>23104</v>
      </c>
      <c r="F1473" s="4" t="s">
        <v>5015</v>
      </c>
      <c r="G1473" s="4" t="s">
        <v>5016</v>
      </c>
      <c r="H1473" s="44"/>
      <c r="I1473" s="4" t="s">
        <v>700</v>
      </c>
      <c r="J1473" s="6" t="s">
        <v>700</v>
      </c>
      <c r="K1473" s="45">
        <v>1</v>
      </c>
      <c r="L1473" s="4" t="s">
        <v>707</v>
      </c>
      <c r="M1473" s="104" t="s">
        <v>26340</v>
      </c>
      <c r="N1473" s="45">
        <v>2250200</v>
      </c>
      <c r="O1473" s="4" t="s">
        <v>15065</v>
      </c>
      <c r="P1473" s="44" t="s">
        <v>1781</v>
      </c>
      <c r="Q1473" s="4">
        <v>240</v>
      </c>
      <c r="R1473" s="4">
        <v>2</v>
      </c>
      <c r="S1473" s="4" t="s">
        <v>5010</v>
      </c>
      <c r="U1473" s="4">
        <v>2</v>
      </c>
      <c r="W1473" s="4" t="s">
        <v>5011</v>
      </c>
      <c r="X1473" s="4" t="s">
        <v>5012</v>
      </c>
      <c r="Y1473" s="45">
        <v>0</v>
      </c>
      <c r="Z1473" s="4" t="s">
        <v>5013</v>
      </c>
      <c r="AA1473" s="4">
        <v>1</v>
      </c>
      <c r="AB1473" s="4">
        <v>100</v>
      </c>
      <c r="AC1473" s="4">
        <v>1</v>
      </c>
      <c r="AD1473" s="4">
        <v>1</v>
      </c>
      <c r="AE1473" s="45" t="s">
        <v>16461</v>
      </c>
      <c r="AF1473" s="45" t="s">
        <v>16457</v>
      </c>
      <c r="AG1473" s="45" t="s">
        <v>16459</v>
      </c>
      <c r="AH1473" s="45" t="s">
        <v>16453</v>
      </c>
      <c r="AI1473" s="45" t="s">
        <v>16455</v>
      </c>
      <c r="AJ1473" s="63" t="s">
        <v>20422</v>
      </c>
      <c r="AK1473" s="63" t="s">
        <v>20421</v>
      </c>
      <c r="AL1473" s="4">
        <v>0</v>
      </c>
      <c r="AM1473" s="43" t="e">
        <f>IF(AND(L1473="WEAPON",OR(R1473=0,R1473=1,R1473=2)),[1]装备基础and强化!$V$7,IF(AND(L1473="LEFTRING",OR(R1473=0,R1473=1,R1473=2)),[1]装备基础and强化!$W$7,IF(AND(L1473="RIGHTRING",OR(R1473=0,R1473=1,R1473=2)),[1]装备基础and强化!$X$7,IF(AND(L1473="NECKLACE",OR(R1473=0,R1473=1,R1473=2)),[1]装备基础and强化!$Y$7,0))))</f>
        <v>#REF!</v>
      </c>
      <c r="AN1473" s="43">
        <f>IF(AND(L1473="WEAPON",OR(R1473=3,R1473=4)),[1]装备基础and强化!$V$11,IF(AND(L1473="LEFTRING",OR(R1473=3,R1473=4)),[1]装备基础and强化!$W$11,IF(AND(L1473="RIGHTRING",OR(R1473=3,R1473=4)),[1]装备基础and强化!$X$11,IF(AND(L1473="NECKLACE",OR(R1473=3,R1473=4)),[1]装备基础and强化!$Y$11,0))))</f>
        <v>0</v>
      </c>
      <c r="AO1473" s="43">
        <f>IF(AND(L1473="BELT",T1473=1),[1]装备基础and强化!$AA$7,IF(AND(L1473="PANTS",T1473=1),[1]装备基础and强化!$AB$7,IF(AND(L1473="SHOES",T1473=1),[1]装备基础and强化!$AC$7,IF(AND(L1473="CLOTHES",T1473=1),[1]装备基础and强化!$AD$7,0))))</f>
        <v>0</v>
      </c>
      <c r="AP1473" s="43">
        <f>IF(AND(L1473="BELT",T1473=2),[1]装备基础and强化!$AF$7,IF(AND(L1473="PANTS",T1473=2),[1]装备基础and强化!$AG$7,IF(AND(L1473="SHOES",T1473=2),[1]装备基础and强化!$AH$7,IF(AND(L1473="CLOTHES",T1473=2),[1]装备基础and强化!$AI$7,0))))</f>
        <v>0</v>
      </c>
      <c r="AQ1473" s="43">
        <f>IF(L1473="HAT",[1]装备基础and强化!$AK$7,IF(L1473="JADE",[1]装备基础and强化!$AK$7,0))</f>
        <v>0</v>
      </c>
      <c r="AR1473" s="43" t="e">
        <f t="shared" si="23"/>
        <v>#REF!</v>
      </c>
    </row>
    <row r="1474" spans="1:44" x14ac:dyDescent="0.15">
      <c r="A1474" s="43"/>
      <c r="B1474" s="5" t="s">
        <v>5017</v>
      </c>
      <c r="C1474" s="12">
        <v>21470</v>
      </c>
      <c r="D1474" s="5" t="s">
        <v>5007</v>
      </c>
      <c r="E1474" s="44" t="s">
        <v>23105</v>
      </c>
      <c r="F1474" s="4" t="s">
        <v>5018</v>
      </c>
      <c r="G1474" s="4" t="s">
        <v>5019</v>
      </c>
      <c r="H1474" s="44"/>
      <c r="I1474" s="4" t="s">
        <v>700</v>
      </c>
      <c r="J1474" s="6" t="s">
        <v>700</v>
      </c>
      <c r="K1474" s="45">
        <v>1</v>
      </c>
      <c r="L1474" s="4" t="s">
        <v>707</v>
      </c>
      <c r="M1474" s="104" t="s">
        <v>26341</v>
      </c>
      <c r="N1474" s="45">
        <v>2250300</v>
      </c>
      <c r="O1474" s="4" t="s">
        <v>15066</v>
      </c>
      <c r="P1474" s="44" t="s">
        <v>1781</v>
      </c>
      <c r="Q1474" s="4">
        <v>240</v>
      </c>
      <c r="R1474" s="4">
        <v>2</v>
      </c>
      <c r="S1474" s="4" t="s">
        <v>5010</v>
      </c>
      <c r="U1474" s="4">
        <v>3</v>
      </c>
      <c r="W1474" s="4" t="s">
        <v>5011</v>
      </c>
      <c r="X1474" s="4" t="s">
        <v>5012</v>
      </c>
      <c r="Y1474" s="45">
        <v>0</v>
      </c>
      <c r="Z1474" s="4" t="s">
        <v>5013</v>
      </c>
      <c r="AA1474" s="4">
        <v>1</v>
      </c>
      <c r="AB1474" s="4">
        <v>100</v>
      </c>
      <c r="AC1474" s="4">
        <v>1</v>
      </c>
      <c r="AD1474" s="4">
        <v>1</v>
      </c>
      <c r="AE1474" s="45" t="s">
        <v>16461</v>
      </c>
      <c r="AF1474" s="45" t="s">
        <v>16457</v>
      </c>
      <c r="AG1474" s="45" t="s">
        <v>16459</v>
      </c>
      <c r="AH1474" s="45" t="s">
        <v>16453</v>
      </c>
      <c r="AI1474" s="45" t="s">
        <v>16455</v>
      </c>
      <c r="AJ1474" s="63" t="s">
        <v>20422</v>
      </c>
      <c r="AK1474" s="63" t="s">
        <v>20421</v>
      </c>
      <c r="AL1474" s="45">
        <v>0</v>
      </c>
      <c r="AM1474" s="43" t="e">
        <f>IF(AND(L1474="WEAPON",OR(R1474=0,R1474=1,R1474=2)),[1]装备基础and强化!$V$7,IF(AND(L1474="LEFTRING",OR(R1474=0,R1474=1,R1474=2)),[1]装备基础and强化!$W$7,IF(AND(L1474="RIGHTRING",OR(R1474=0,R1474=1,R1474=2)),[1]装备基础and强化!$X$7,IF(AND(L1474="NECKLACE",OR(R1474=0,R1474=1,R1474=2)),[1]装备基础and强化!$Y$7,0))))</f>
        <v>#REF!</v>
      </c>
      <c r="AN1474" s="43">
        <f>IF(AND(L1474="WEAPON",OR(R1474=3,R1474=4)),[1]装备基础and强化!$V$11,IF(AND(L1474="LEFTRING",OR(R1474=3,R1474=4)),[1]装备基础and强化!$W$11,IF(AND(L1474="RIGHTRING",OR(R1474=3,R1474=4)),[1]装备基础and强化!$X$11,IF(AND(L1474="NECKLACE",OR(R1474=3,R1474=4)),[1]装备基础and强化!$Y$11,0))))</f>
        <v>0</v>
      </c>
      <c r="AO1474" s="43">
        <f>IF(AND(L1474="BELT",T1474=1),[1]装备基础and强化!$AA$7,IF(AND(L1474="PANTS",T1474=1),[1]装备基础and强化!$AB$7,IF(AND(L1474="SHOES",T1474=1),[1]装备基础and强化!$AC$7,IF(AND(L1474="CLOTHES",T1474=1),[1]装备基础and强化!$AD$7,0))))</f>
        <v>0</v>
      </c>
      <c r="AP1474" s="43">
        <f>IF(AND(L1474="BELT",T1474=2),[1]装备基础and强化!$AF$7,IF(AND(L1474="PANTS",T1474=2),[1]装备基础and强化!$AG$7,IF(AND(L1474="SHOES",T1474=2),[1]装备基础and强化!$AH$7,IF(AND(L1474="CLOTHES",T1474=2),[1]装备基础and强化!$AI$7,0))))</f>
        <v>0</v>
      </c>
      <c r="AQ1474" s="43">
        <f>IF(L1474="HAT",[1]装备基础and强化!$AK$7,IF(L1474="JADE",[1]装备基础and强化!$AK$7,0))</f>
        <v>0</v>
      </c>
      <c r="AR1474" s="43" t="e">
        <f t="shared" si="23"/>
        <v>#REF!</v>
      </c>
    </row>
    <row r="1475" spans="1:44" x14ac:dyDescent="0.15">
      <c r="A1475" s="43"/>
      <c r="B1475" s="5" t="s">
        <v>5020</v>
      </c>
      <c r="C1475" s="12">
        <v>21471</v>
      </c>
      <c r="D1475" s="5" t="s">
        <v>5007</v>
      </c>
      <c r="E1475" s="44" t="s">
        <v>23106</v>
      </c>
      <c r="F1475" s="4" t="s">
        <v>5021</v>
      </c>
      <c r="G1475" s="4" t="s">
        <v>5022</v>
      </c>
      <c r="H1475" s="44"/>
      <c r="I1475" s="4" t="s">
        <v>700</v>
      </c>
      <c r="J1475" s="6" t="s">
        <v>700</v>
      </c>
      <c r="K1475" s="45">
        <v>1</v>
      </c>
      <c r="L1475" s="4" t="s">
        <v>707</v>
      </c>
      <c r="M1475" s="104" t="s">
        <v>26342</v>
      </c>
      <c r="N1475" s="45">
        <v>2250400</v>
      </c>
      <c r="O1475" s="4" t="s">
        <v>15067</v>
      </c>
      <c r="P1475" s="44" t="s">
        <v>1781</v>
      </c>
      <c r="Q1475" s="4">
        <v>240</v>
      </c>
      <c r="R1475" s="4">
        <v>2</v>
      </c>
      <c r="S1475" s="4" t="s">
        <v>5010</v>
      </c>
      <c r="U1475" s="4">
        <v>4</v>
      </c>
      <c r="W1475" s="4" t="s">
        <v>5011</v>
      </c>
      <c r="X1475" s="4" t="s">
        <v>5012</v>
      </c>
      <c r="Y1475" s="45">
        <v>0</v>
      </c>
      <c r="Z1475" s="4" t="s">
        <v>5013</v>
      </c>
      <c r="AA1475" s="4">
        <v>1</v>
      </c>
      <c r="AB1475" s="4">
        <v>100</v>
      </c>
      <c r="AC1475" s="4">
        <v>1</v>
      </c>
      <c r="AD1475" s="4">
        <v>1</v>
      </c>
      <c r="AE1475" s="45" t="s">
        <v>16461</v>
      </c>
      <c r="AF1475" s="45" t="s">
        <v>16457</v>
      </c>
      <c r="AG1475" s="45" t="s">
        <v>16459</v>
      </c>
      <c r="AH1475" s="45" t="s">
        <v>16453</v>
      </c>
      <c r="AI1475" s="45" t="s">
        <v>16455</v>
      </c>
      <c r="AJ1475" s="63" t="s">
        <v>20422</v>
      </c>
      <c r="AK1475" s="63" t="s">
        <v>20421</v>
      </c>
      <c r="AL1475" s="4">
        <v>0</v>
      </c>
      <c r="AM1475" s="43" t="e">
        <f>IF(AND(L1475="WEAPON",OR(R1475=0,R1475=1,R1475=2)),[1]装备基础and强化!$V$7,IF(AND(L1475="LEFTRING",OR(R1475=0,R1475=1,R1475=2)),[1]装备基础and强化!$W$7,IF(AND(L1475="RIGHTRING",OR(R1475=0,R1475=1,R1475=2)),[1]装备基础and强化!$X$7,IF(AND(L1475="NECKLACE",OR(R1475=0,R1475=1,R1475=2)),[1]装备基础and强化!$Y$7,0))))</f>
        <v>#REF!</v>
      </c>
      <c r="AN1475" s="43">
        <f>IF(AND(L1475="WEAPON",OR(R1475=3,R1475=4)),[1]装备基础and强化!$V$11,IF(AND(L1475="LEFTRING",OR(R1475=3,R1475=4)),[1]装备基础and强化!$W$11,IF(AND(L1475="RIGHTRING",OR(R1475=3,R1475=4)),[1]装备基础and强化!$X$11,IF(AND(L1475="NECKLACE",OR(R1475=3,R1475=4)),[1]装备基础and强化!$Y$11,0))))</f>
        <v>0</v>
      </c>
      <c r="AO1475" s="43">
        <f>IF(AND(L1475="BELT",T1475=1),[1]装备基础and强化!$AA$7,IF(AND(L1475="PANTS",T1475=1),[1]装备基础and强化!$AB$7,IF(AND(L1475="SHOES",T1475=1),[1]装备基础and强化!$AC$7,IF(AND(L1475="CLOTHES",T1475=1),[1]装备基础and强化!$AD$7,0))))</f>
        <v>0</v>
      </c>
      <c r="AP1475" s="43">
        <f>IF(AND(L1475="BELT",T1475=2),[1]装备基础and强化!$AF$7,IF(AND(L1475="PANTS",T1475=2),[1]装备基础and强化!$AG$7,IF(AND(L1475="SHOES",T1475=2),[1]装备基础and强化!$AH$7,IF(AND(L1475="CLOTHES",T1475=2),[1]装备基础and强化!$AI$7,0))))</f>
        <v>0</v>
      </c>
      <c r="AQ1475" s="43">
        <f>IF(L1475="HAT",[1]装备基础and强化!$AK$7,IF(L1475="JADE",[1]装备基础and强化!$AK$7,0))</f>
        <v>0</v>
      </c>
      <c r="AR1475" s="43" t="e">
        <f t="shared" si="23"/>
        <v>#REF!</v>
      </c>
    </row>
    <row r="1476" spans="1:44" x14ac:dyDescent="0.15">
      <c r="A1476" s="43"/>
      <c r="B1476" s="5" t="s">
        <v>5024</v>
      </c>
      <c r="C1476" s="12">
        <v>21472</v>
      </c>
      <c r="D1476" s="5" t="s">
        <v>5007</v>
      </c>
      <c r="E1476" s="44" t="s">
        <v>23107</v>
      </c>
      <c r="F1476" s="4" t="s">
        <v>5025</v>
      </c>
      <c r="G1476" s="4" t="s">
        <v>5026</v>
      </c>
      <c r="H1476" s="44"/>
      <c r="I1476" s="4" t="s">
        <v>700</v>
      </c>
      <c r="J1476" s="6" t="s">
        <v>700</v>
      </c>
      <c r="K1476" s="45">
        <v>1</v>
      </c>
      <c r="L1476" s="4" t="s">
        <v>707</v>
      </c>
      <c r="M1476" s="104" t="s">
        <v>26343</v>
      </c>
      <c r="N1476" s="45">
        <v>2250500</v>
      </c>
      <c r="O1476" s="4" t="s">
        <v>14601</v>
      </c>
      <c r="P1476" s="44" t="s">
        <v>1781</v>
      </c>
      <c r="Q1476" s="4">
        <v>240</v>
      </c>
      <c r="R1476" s="4">
        <v>2</v>
      </c>
      <c r="S1476" s="4" t="s">
        <v>5010</v>
      </c>
      <c r="U1476" s="4">
        <v>5</v>
      </c>
      <c r="W1476" s="4" t="s">
        <v>5011</v>
      </c>
      <c r="X1476" s="4" t="s">
        <v>5012</v>
      </c>
      <c r="Y1476" s="45">
        <v>0</v>
      </c>
      <c r="Z1476" s="4" t="s">
        <v>5013</v>
      </c>
      <c r="AA1476" s="4">
        <v>1</v>
      </c>
      <c r="AB1476" s="4">
        <v>100</v>
      </c>
      <c r="AC1476" s="4">
        <v>1</v>
      </c>
      <c r="AD1476" s="4">
        <v>1</v>
      </c>
      <c r="AE1476" s="45" t="s">
        <v>16461</v>
      </c>
      <c r="AF1476" s="45" t="s">
        <v>16457</v>
      </c>
      <c r="AG1476" s="45" t="s">
        <v>16459</v>
      </c>
      <c r="AH1476" s="45" t="s">
        <v>16453</v>
      </c>
      <c r="AI1476" s="45" t="s">
        <v>16455</v>
      </c>
      <c r="AJ1476" s="63" t="s">
        <v>20422</v>
      </c>
      <c r="AK1476" s="63" t="s">
        <v>20421</v>
      </c>
      <c r="AL1476" s="45">
        <v>0</v>
      </c>
      <c r="AM1476" s="43" t="e">
        <f>IF(AND(L1476="WEAPON",OR(R1476=0,R1476=1,R1476=2)),[1]装备基础and强化!$V$7,IF(AND(L1476="LEFTRING",OR(R1476=0,R1476=1,R1476=2)),[1]装备基础and强化!$W$7,IF(AND(L1476="RIGHTRING",OR(R1476=0,R1476=1,R1476=2)),[1]装备基础and强化!$X$7,IF(AND(L1476="NECKLACE",OR(R1476=0,R1476=1,R1476=2)),[1]装备基础and强化!$Y$7,0))))</f>
        <v>#REF!</v>
      </c>
      <c r="AN1476" s="43">
        <f>IF(AND(L1476="WEAPON",OR(R1476=3,R1476=4)),[1]装备基础and强化!$V$11,IF(AND(L1476="LEFTRING",OR(R1476=3,R1476=4)),[1]装备基础and强化!$W$11,IF(AND(L1476="RIGHTRING",OR(R1476=3,R1476=4)),[1]装备基础and强化!$X$11,IF(AND(L1476="NECKLACE",OR(R1476=3,R1476=4)),[1]装备基础and强化!$Y$11,0))))</f>
        <v>0</v>
      </c>
      <c r="AO1476" s="43">
        <f>IF(AND(L1476="BELT",T1476=1),[1]装备基础and强化!$AA$7,IF(AND(L1476="PANTS",T1476=1),[1]装备基础and强化!$AB$7,IF(AND(L1476="SHOES",T1476=1),[1]装备基础and强化!$AC$7,IF(AND(L1476="CLOTHES",T1476=1),[1]装备基础and强化!$AD$7,0))))</f>
        <v>0</v>
      </c>
      <c r="AP1476" s="43">
        <f>IF(AND(L1476="BELT",T1476=2),[1]装备基础and强化!$AF$7,IF(AND(L1476="PANTS",T1476=2),[1]装备基础and强化!$AG$7,IF(AND(L1476="SHOES",T1476=2),[1]装备基础and强化!$AH$7,IF(AND(L1476="CLOTHES",T1476=2),[1]装备基础and强化!$AI$7,0))))</f>
        <v>0</v>
      </c>
      <c r="AQ1476" s="43">
        <f>IF(L1476="HAT",[1]装备基础and强化!$AK$7,IF(L1476="JADE",[1]装备基础and强化!$AK$7,0))</f>
        <v>0</v>
      </c>
      <c r="AR1476" s="43" t="e">
        <f t="shared" si="23"/>
        <v>#REF!</v>
      </c>
    </row>
    <row r="1477" spans="1:44" x14ac:dyDescent="0.15">
      <c r="A1477" s="43"/>
      <c r="B1477" s="5" t="s">
        <v>5027</v>
      </c>
      <c r="C1477" s="12">
        <v>21473</v>
      </c>
      <c r="D1477" s="5" t="s">
        <v>5007</v>
      </c>
      <c r="E1477" s="44" t="s">
        <v>23108</v>
      </c>
      <c r="F1477" s="4" t="s">
        <v>5028</v>
      </c>
      <c r="G1477" s="4" t="s">
        <v>5029</v>
      </c>
      <c r="H1477" s="44"/>
      <c r="I1477" s="4" t="s">
        <v>700</v>
      </c>
      <c r="J1477" s="6" t="s">
        <v>700</v>
      </c>
      <c r="K1477" s="45">
        <v>1</v>
      </c>
      <c r="L1477" s="4" t="s">
        <v>707</v>
      </c>
      <c r="M1477" s="104" t="s">
        <v>26344</v>
      </c>
      <c r="N1477" s="45">
        <v>2250600</v>
      </c>
      <c r="O1477" s="4" t="s">
        <v>15068</v>
      </c>
      <c r="P1477" s="44" t="s">
        <v>1781</v>
      </c>
      <c r="Q1477" s="4">
        <v>240</v>
      </c>
      <c r="R1477" s="4">
        <v>2</v>
      </c>
      <c r="S1477" s="4" t="s">
        <v>5010</v>
      </c>
      <c r="U1477" s="4">
        <v>6</v>
      </c>
      <c r="W1477" s="4" t="s">
        <v>5011</v>
      </c>
      <c r="X1477" s="4" t="s">
        <v>5012</v>
      </c>
      <c r="Y1477" s="45">
        <v>0</v>
      </c>
      <c r="Z1477" s="4" t="s">
        <v>5013</v>
      </c>
      <c r="AA1477" s="4">
        <v>1</v>
      </c>
      <c r="AB1477" s="4">
        <v>100</v>
      </c>
      <c r="AC1477" s="4">
        <v>1</v>
      </c>
      <c r="AD1477" s="4">
        <v>1</v>
      </c>
      <c r="AE1477" s="45" t="s">
        <v>16461</v>
      </c>
      <c r="AF1477" s="45" t="s">
        <v>16457</v>
      </c>
      <c r="AG1477" s="45" t="s">
        <v>16459</v>
      </c>
      <c r="AH1477" s="45" t="s">
        <v>16453</v>
      </c>
      <c r="AI1477" s="45" t="s">
        <v>16455</v>
      </c>
      <c r="AJ1477" s="63" t="s">
        <v>20422</v>
      </c>
      <c r="AK1477" s="63" t="s">
        <v>20421</v>
      </c>
      <c r="AL1477" s="4">
        <v>0</v>
      </c>
      <c r="AM1477" s="43" t="e">
        <f>IF(AND(L1477="WEAPON",OR(R1477=0,R1477=1,R1477=2)),[1]装备基础and强化!$V$7,IF(AND(L1477="LEFTRING",OR(R1477=0,R1477=1,R1477=2)),[1]装备基础and强化!$W$7,IF(AND(L1477="RIGHTRING",OR(R1477=0,R1477=1,R1477=2)),[1]装备基础and强化!$X$7,IF(AND(L1477="NECKLACE",OR(R1477=0,R1477=1,R1477=2)),[1]装备基础and强化!$Y$7,0))))</f>
        <v>#REF!</v>
      </c>
      <c r="AN1477" s="43">
        <f>IF(AND(L1477="WEAPON",OR(R1477=3,R1477=4)),[1]装备基础and强化!$V$11,IF(AND(L1477="LEFTRING",OR(R1477=3,R1477=4)),[1]装备基础and强化!$W$11,IF(AND(L1477="RIGHTRING",OR(R1477=3,R1477=4)),[1]装备基础and强化!$X$11,IF(AND(L1477="NECKLACE",OR(R1477=3,R1477=4)),[1]装备基础and强化!$Y$11,0))))</f>
        <v>0</v>
      </c>
      <c r="AO1477" s="43">
        <f>IF(AND(L1477="BELT",T1477=1),[1]装备基础and强化!$AA$7,IF(AND(L1477="PANTS",T1477=1),[1]装备基础and强化!$AB$7,IF(AND(L1477="SHOES",T1477=1),[1]装备基础and强化!$AC$7,IF(AND(L1477="CLOTHES",T1477=1),[1]装备基础and强化!$AD$7,0))))</f>
        <v>0</v>
      </c>
      <c r="AP1477" s="43">
        <f>IF(AND(L1477="BELT",T1477=2),[1]装备基础and强化!$AF$7,IF(AND(L1477="PANTS",T1477=2),[1]装备基础and强化!$AG$7,IF(AND(L1477="SHOES",T1477=2),[1]装备基础and强化!$AH$7,IF(AND(L1477="CLOTHES",T1477=2),[1]装备基础and强化!$AI$7,0))))</f>
        <v>0</v>
      </c>
      <c r="AQ1477" s="43">
        <f>IF(L1477="HAT",[1]装备基础and强化!$AK$7,IF(L1477="JADE",[1]装备基础and强化!$AK$7,0))</f>
        <v>0</v>
      </c>
      <c r="AR1477" s="43" t="e">
        <f t="shared" si="23"/>
        <v>#REF!</v>
      </c>
    </row>
    <row r="1478" spans="1:44" x14ac:dyDescent="0.15">
      <c r="A1478" s="43"/>
      <c r="B1478" s="5" t="s">
        <v>5030</v>
      </c>
      <c r="C1478" s="12">
        <v>21474</v>
      </c>
      <c r="D1478" s="5" t="s">
        <v>5007</v>
      </c>
      <c r="E1478" s="44" t="s">
        <v>23109</v>
      </c>
      <c r="F1478" s="4" t="s">
        <v>5031</v>
      </c>
      <c r="G1478" s="4" t="s">
        <v>5032</v>
      </c>
      <c r="H1478" s="44"/>
      <c r="I1478" s="4" t="s">
        <v>700</v>
      </c>
      <c r="J1478" s="6" t="s">
        <v>700</v>
      </c>
      <c r="K1478" s="45">
        <v>1</v>
      </c>
      <c r="L1478" s="4" t="s">
        <v>707</v>
      </c>
      <c r="M1478" s="104" t="s">
        <v>26345</v>
      </c>
      <c r="N1478" s="45">
        <v>2250700</v>
      </c>
      <c r="O1478" s="4" t="s">
        <v>15069</v>
      </c>
      <c r="P1478" s="44" t="s">
        <v>1781</v>
      </c>
      <c r="Q1478" s="4">
        <v>240</v>
      </c>
      <c r="R1478" s="4">
        <v>2</v>
      </c>
      <c r="S1478" s="4" t="s">
        <v>5010</v>
      </c>
      <c r="U1478" s="4">
        <v>7</v>
      </c>
      <c r="W1478" s="4" t="s">
        <v>5011</v>
      </c>
      <c r="X1478" s="4" t="s">
        <v>5012</v>
      </c>
      <c r="Y1478" s="45">
        <v>0</v>
      </c>
      <c r="Z1478" s="4" t="s">
        <v>5013</v>
      </c>
      <c r="AA1478" s="4">
        <v>1</v>
      </c>
      <c r="AB1478" s="4">
        <v>100</v>
      </c>
      <c r="AC1478" s="4">
        <v>1</v>
      </c>
      <c r="AD1478" s="4">
        <v>1</v>
      </c>
      <c r="AE1478" s="45" t="s">
        <v>16461</v>
      </c>
      <c r="AF1478" s="45" t="s">
        <v>16457</v>
      </c>
      <c r="AG1478" s="45" t="s">
        <v>16459</v>
      </c>
      <c r="AH1478" s="45" t="s">
        <v>16453</v>
      </c>
      <c r="AI1478" s="45" t="s">
        <v>16455</v>
      </c>
      <c r="AJ1478" s="63" t="s">
        <v>20422</v>
      </c>
      <c r="AK1478" s="63" t="s">
        <v>20421</v>
      </c>
      <c r="AL1478" s="45">
        <v>0</v>
      </c>
      <c r="AM1478" s="43" t="e">
        <f>IF(AND(L1478="WEAPON",OR(R1478=0,R1478=1,R1478=2)),[1]装备基础and强化!$V$7,IF(AND(L1478="LEFTRING",OR(R1478=0,R1478=1,R1478=2)),[1]装备基础and强化!$W$7,IF(AND(L1478="RIGHTRING",OR(R1478=0,R1478=1,R1478=2)),[1]装备基础and强化!$X$7,IF(AND(L1478="NECKLACE",OR(R1478=0,R1478=1,R1478=2)),[1]装备基础and强化!$Y$7,0))))</f>
        <v>#REF!</v>
      </c>
      <c r="AN1478" s="43">
        <f>IF(AND(L1478="WEAPON",OR(R1478=3,R1478=4)),[1]装备基础and强化!$V$11,IF(AND(L1478="LEFTRING",OR(R1478=3,R1478=4)),[1]装备基础and强化!$W$11,IF(AND(L1478="RIGHTRING",OR(R1478=3,R1478=4)),[1]装备基础and强化!$X$11,IF(AND(L1478="NECKLACE",OR(R1478=3,R1478=4)),[1]装备基础and强化!$Y$11,0))))</f>
        <v>0</v>
      </c>
      <c r="AO1478" s="43">
        <f>IF(AND(L1478="BELT",T1478=1),[1]装备基础and强化!$AA$7,IF(AND(L1478="PANTS",T1478=1),[1]装备基础and强化!$AB$7,IF(AND(L1478="SHOES",T1478=1),[1]装备基础and强化!$AC$7,IF(AND(L1478="CLOTHES",T1478=1),[1]装备基础and强化!$AD$7,0))))</f>
        <v>0</v>
      </c>
      <c r="AP1478" s="43">
        <f>IF(AND(L1478="BELT",T1478=2),[1]装备基础and强化!$AF$7,IF(AND(L1478="PANTS",T1478=2),[1]装备基础and强化!$AG$7,IF(AND(L1478="SHOES",T1478=2),[1]装备基础and强化!$AH$7,IF(AND(L1478="CLOTHES",T1478=2),[1]装备基础and强化!$AI$7,0))))</f>
        <v>0</v>
      </c>
      <c r="AQ1478" s="43">
        <f>IF(L1478="HAT",[1]装备基础and强化!$AK$7,IF(L1478="JADE",[1]装备基础and强化!$AK$7,0))</f>
        <v>0</v>
      </c>
      <c r="AR1478" s="43" t="e">
        <f t="shared" si="23"/>
        <v>#REF!</v>
      </c>
    </row>
    <row r="1479" spans="1:44" x14ac:dyDescent="0.15">
      <c r="A1479" s="43"/>
      <c r="B1479" s="5" t="s">
        <v>5033</v>
      </c>
      <c r="C1479" s="12">
        <v>21475</v>
      </c>
      <c r="D1479" s="5" t="s">
        <v>5007</v>
      </c>
      <c r="E1479" s="44" t="s">
        <v>23110</v>
      </c>
      <c r="F1479" s="4" t="s">
        <v>5034</v>
      </c>
      <c r="G1479" s="4" t="s">
        <v>5035</v>
      </c>
      <c r="H1479" s="44"/>
      <c r="I1479" s="4" t="s">
        <v>700</v>
      </c>
      <c r="J1479" s="6" t="s">
        <v>700</v>
      </c>
      <c r="K1479" s="45">
        <v>1</v>
      </c>
      <c r="L1479" s="4" t="s">
        <v>707</v>
      </c>
      <c r="M1479" s="104" t="s">
        <v>26346</v>
      </c>
      <c r="N1479" s="45">
        <v>2250800</v>
      </c>
      <c r="O1479" s="4" t="s">
        <v>15070</v>
      </c>
      <c r="P1479" s="44" t="s">
        <v>1781</v>
      </c>
      <c r="Q1479" s="4">
        <v>240</v>
      </c>
      <c r="R1479" s="4">
        <v>2</v>
      </c>
      <c r="S1479" s="4" t="s">
        <v>5010</v>
      </c>
      <c r="U1479" s="4">
        <v>8</v>
      </c>
      <c r="W1479" s="4" t="s">
        <v>5011</v>
      </c>
      <c r="X1479" s="4" t="s">
        <v>5012</v>
      </c>
      <c r="Y1479" s="45">
        <v>0</v>
      </c>
      <c r="Z1479" s="4" t="s">
        <v>5013</v>
      </c>
      <c r="AA1479" s="4">
        <v>1</v>
      </c>
      <c r="AB1479" s="4">
        <v>100</v>
      </c>
      <c r="AC1479" s="4">
        <v>1</v>
      </c>
      <c r="AD1479" s="4">
        <v>1</v>
      </c>
      <c r="AE1479" s="45" t="s">
        <v>16461</v>
      </c>
      <c r="AF1479" s="45" t="s">
        <v>16457</v>
      </c>
      <c r="AG1479" s="45" t="s">
        <v>16459</v>
      </c>
      <c r="AH1479" s="45" t="s">
        <v>16453</v>
      </c>
      <c r="AI1479" s="45" t="s">
        <v>16455</v>
      </c>
      <c r="AJ1479" s="63" t="s">
        <v>20422</v>
      </c>
      <c r="AK1479" s="63" t="s">
        <v>20421</v>
      </c>
      <c r="AL1479" s="4">
        <v>0</v>
      </c>
      <c r="AM1479" s="43" t="e">
        <f>IF(AND(L1479="WEAPON",OR(R1479=0,R1479=1,R1479=2)),[1]装备基础and强化!$V$7,IF(AND(L1479="LEFTRING",OR(R1479=0,R1479=1,R1479=2)),[1]装备基础and强化!$W$7,IF(AND(L1479="RIGHTRING",OR(R1479=0,R1479=1,R1479=2)),[1]装备基础and强化!$X$7,IF(AND(L1479="NECKLACE",OR(R1479=0,R1479=1,R1479=2)),[1]装备基础and强化!$Y$7,0))))</f>
        <v>#REF!</v>
      </c>
      <c r="AN1479" s="43">
        <f>IF(AND(L1479="WEAPON",OR(R1479=3,R1479=4)),[1]装备基础and强化!$V$11,IF(AND(L1479="LEFTRING",OR(R1479=3,R1479=4)),[1]装备基础and强化!$W$11,IF(AND(L1479="RIGHTRING",OR(R1479=3,R1479=4)),[1]装备基础and强化!$X$11,IF(AND(L1479="NECKLACE",OR(R1479=3,R1479=4)),[1]装备基础and强化!$Y$11,0))))</f>
        <v>0</v>
      </c>
      <c r="AO1479" s="43">
        <f>IF(AND(L1479="BELT",T1479=1),[1]装备基础and强化!$AA$7,IF(AND(L1479="PANTS",T1479=1),[1]装备基础and强化!$AB$7,IF(AND(L1479="SHOES",T1479=1),[1]装备基础and强化!$AC$7,IF(AND(L1479="CLOTHES",T1479=1),[1]装备基础and强化!$AD$7,0))))</f>
        <v>0</v>
      </c>
      <c r="AP1479" s="43">
        <f>IF(AND(L1479="BELT",T1479=2),[1]装备基础and强化!$AF$7,IF(AND(L1479="PANTS",T1479=2),[1]装备基础and强化!$AG$7,IF(AND(L1479="SHOES",T1479=2),[1]装备基础and强化!$AH$7,IF(AND(L1479="CLOTHES",T1479=2),[1]装备基础and强化!$AI$7,0))))</f>
        <v>0</v>
      </c>
      <c r="AQ1479" s="43">
        <f>IF(L1479="HAT",[1]装备基础and强化!$AK$7,IF(L1479="JADE",[1]装备基础and强化!$AK$7,0))</f>
        <v>0</v>
      </c>
      <c r="AR1479" s="43" t="e">
        <f t="shared" si="23"/>
        <v>#REF!</v>
      </c>
    </row>
    <row r="1480" spans="1:44" x14ac:dyDescent="0.15">
      <c r="A1480" s="43"/>
      <c r="B1480" s="5" t="s">
        <v>5036</v>
      </c>
      <c r="C1480" s="12">
        <v>21476</v>
      </c>
      <c r="D1480" s="5" t="s">
        <v>5037</v>
      </c>
      <c r="E1480" s="44" t="s">
        <v>23111</v>
      </c>
      <c r="F1480" s="4" t="s">
        <v>5038</v>
      </c>
      <c r="G1480" s="4" t="s">
        <v>5039</v>
      </c>
      <c r="H1480" s="44"/>
      <c r="I1480" s="4" t="s">
        <v>700</v>
      </c>
      <c r="J1480" s="6" t="s">
        <v>700</v>
      </c>
      <c r="K1480" s="45">
        <v>1</v>
      </c>
      <c r="L1480" s="4" t="s">
        <v>726</v>
      </c>
      <c r="M1480" s="104" t="s">
        <v>17382</v>
      </c>
      <c r="N1480" s="45">
        <v>220100</v>
      </c>
      <c r="O1480" s="4" t="s">
        <v>2218</v>
      </c>
      <c r="P1480" s="4" t="s">
        <v>776</v>
      </c>
      <c r="Q1480" s="4">
        <v>30</v>
      </c>
      <c r="R1480" s="4">
        <v>2</v>
      </c>
      <c r="S1480" s="4" t="s">
        <v>4794</v>
      </c>
      <c r="U1480" s="4">
        <v>1</v>
      </c>
      <c r="W1480" s="4" t="s">
        <v>5040</v>
      </c>
      <c r="X1480" s="4" t="s">
        <v>5041</v>
      </c>
      <c r="Y1480" s="45">
        <v>0</v>
      </c>
      <c r="AA1480" s="4">
        <v>1</v>
      </c>
      <c r="AB1480" s="4">
        <v>100</v>
      </c>
      <c r="AC1480" s="4">
        <v>1</v>
      </c>
      <c r="AD1480" s="4">
        <v>1</v>
      </c>
      <c r="AE1480" s="45" t="s">
        <v>16461</v>
      </c>
      <c r="AF1480" s="45" t="s">
        <v>16457</v>
      </c>
      <c r="AG1480" s="45" t="s">
        <v>16459</v>
      </c>
      <c r="AH1480" s="45" t="s">
        <v>16453</v>
      </c>
      <c r="AI1480" s="45" t="s">
        <v>16455</v>
      </c>
      <c r="AJ1480" s="63" t="s">
        <v>20421</v>
      </c>
      <c r="AK1480" s="63" t="s">
        <v>20421</v>
      </c>
      <c r="AL1480" s="45">
        <v>0</v>
      </c>
      <c r="AM1480" s="43" t="e">
        <f>IF(AND(L1480="WEAPON",OR(R1480=0,R1480=1,R1480=2)),[1]装备基础and强化!$V$7,IF(AND(L1480="LEFTRING",OR(R1480=0,R1480=1,R1480=2)),[1]装备基础and强化!$W$7,IF(AND(L1480="RIGHTRING",OR(R1480=0,R1480=1,R1480=2)),[1]装备基础and强化!$X$7,IF(AND(L1480="NECKLACE",OR(R1480=0,R1480=1,R1480=2)),[1]装备基础and强化!$Y$7,0))))</f>
        <v>#REF!</v>
      </c>
      <c r="AN1480" s="43">
        <f>IF(AND(L1480="WEAPON",OR(R1480=3,R1480=4)),[1]装备基础and强化!$V$11,IF(AND(L1480="LEFTRING",OR(R1480=3,R1480=4)),[1]装备基础and强化!$W$11,IF(AND(L1480="RIGHTRING",OR(R1480=3,R1480=4)),[1]装备基础and强化!$X$11,IF(AND(L1480="NECKLACE",OR(R1480=3,R1480=4)),[1]装备基础and强化!$Y$11,0))))</f>
        <v>0</v>
      </c>
      <c r="AO1480" s="43">
        <f>IF(AND(L1480="BELT",T1480=1),[1]装备基础and强化!$AA$7,IF(AND(L1480="PANTS",T1480=1),[1]装备基础and强化!$AB$7,IF(AND(L1480="SHOES",T1480=1),[1]装备基础and强化!$AC$7,IF(AND(L1480="CLOTHES",T1480=1),[1]装备基础and强化!$AD$7,0))))</f>
        <v>0</v>
      </c>
      <c r="AP1480" s="43">
        <f>IF(AND(L1480="BELT",T1480=2),[1]装备基础and强化!$AF$7,IF(AND(L1480="PANTS",T1480=2),[1]装备基础and强化!$AG$7,IF(AND(L1480="SHOES",T1480=2),[1]装备基础and强化!$AH$7,IF(AND(L1480="CLOTHES",T1480=2),[1]装备基础and强化!$AI$7,0))))</f>
        <v>0</v>
      </c>
      <c r="AQ1480" s="43">
        <f>IF(L1480="HAT",[1]装备基础and强化!$AK$7,IF(L1480="JADE",[1]装备基础and强化!$AK$7,0))</f>
        <v>0</v>
      </c>
      <c r="AR1480" s="43" t="e">
        <f t="shared" si="23"/>
        <v>#REF!</v>
      </c>
    </row>
    <row r="1481" spans="1:44" x14ac:dyDescent="0.15">
      <c r="A1481" s="43"/>
      <c r="B1481" s="5" t="s">
        <v>5042</v>
      </c>
      <c r="C1481" s="12">
        <v>21477</v>
      </c>
      <c r="D1481" s="5" t="s">
        <v>5037</v>
      </c>
      <c r="E1481" s="44" t="s">
        <v>23112</v>
      </c>
      <c r="F1481" s="4" t="s">
        <v>5043</v>
      </c>
      <c r="G1481" s="4" t="s">
        <v>5044</v>
      </c>
      <c r="H1481" s="44"/>
      <c r="I1481" s="4" t="s">
        <v>700</v>
      </c>
      <c r="J1481" s="6" t="s">
        <v>700</v>
      </c>
      <c r="K1481" s="45">
        <v>1</v>
      </c>
      <c r="L1481" s="4" t="s">
        <v>726</v>
      </c>
      <c r="M1481" s="104" t="s">
        <v>17383</v>
      </c>
      <c r="N1481" s="45">
        <v>220200</v>
      </c>
      <c r="O1481" s="4" t="s">
        <v>5068</v>
      </c>
      <c r="P1481" s="4" t="s">
        <v>776</v>
      </c>
      <c r="Q1481" s="4">
        <v>30</v>
      </c>
      <c r="R1481" s="4">
        <v>2</v>
      </c>
      <c r="S1481" s="4" t="s">
        <v>4794</v>
      </c>
      <c r="U1481" s="4">
        <v>2</v>
      </c>
      <c r="W1481" s="4" t="s">
        <v>5040</v>
      </c>
      <c r="X1481" s="4" t="s">
        <v>5041</v>
      </c>
      <c r="Y1481" s="45">
        <v>0</v>
      </c>
      <c r="AA1481" s="4">
        <v>1</v>
      </c>
      <c r="AB1481" s="4">
        <v>100</v>
      </c>
      <c r="AC1481" s="4">
        <v>1</v>
      </c>
      <c r="AD1481" s="4">
        <v>1</v>
      </c>
      <c r="AE1481" s="45" t="s">
        <v>16461</v>
      </c>
      <c r="AF1481" s="45" t="s">
        <v>16457</v>
      </c>
      <c r="AG1481" s="45" t="s">
        <v>16459</v>
      </c>
      <c r="AH1481" s="45" t="s">
        <v>16453</v>
      </c>
      <c r="AI1481" s="45" t="s">
        <v>16455</v>
      </c>
      <c r="AJ1481" s="63" t="s">
        <v>20421</v>
      </c>
      <c r="AK1481" s="63" t="s">
        <v>20421</v>
      </c>
      <c r="AL1481" s="4">
        <v>0</v>
      </c>
      <c r="AM1481" s="43" t="e">
        <f>IF(AND(L1481="WEAPON",OR(R1481=0,R1481=1,R1481=2)),[1]装备基础and强化!$V$7,IF(AND(L1481="LEFTRING",OR(R1481=0,R1481=1,R1481=2)),[1]装备基础and强化!$W$7,IF(AND(L1481="RIGHTRING",OR(R1481=0,R1481=1,R1481=2)),[1]装备基础and强化!$X$7,IF(AND(L1481="NECKLACE",OR(R1481=0,R1481=1,R1481=2)),[1]装备基础and强化!$Y$7,0))))</f>
        <v>#REF!</v>
      </c>
      <c r="AN1481" s="43">
        <f>IF(AND(L1481="WEAPON",OR(R1481=3,R1481=4)),[1]装备基础and强化!$V$11,IF(AND(L1481="LEFTRING",OR(R1481=3,R1481=4)),[1]装备基础and强化!$W$11,IF(AND(L1481="RIGHTRING",OR(R1481=3,R1481=4)),[1]装备基础and强化!$X$11,IF(AND(L1481="NECKLACE",OR(R1481=3,R1481=4)),[1]装备基础and强化!$Y$11,0))))</f>
        <v>0</v>
      </c>
      <c r="AO1481" s="43">
        <f>IF(AND(L1481="BELT",T1481=1),[1]装备基础and强化!$AA$7,IF(AND(L1481="PANTS",T1481=1),[1]装备基础and强化!$AB$7,IF(AND(L1481="SHOES",T1481=1),[1]装备基础and强化!$AC$7,IF(AND(L1481="CLOTHES",T1481=1),[1]装备基础and强化!$AD$7,0))))</f>
        <v>0</v>
      </c>
      <c r="AP1481" s="43">
        <f>IF(AND(L1481="BELT",T1481=2),[1]装备基础and强化!$AF$7,IF(AND(L1481="PANTS",T1481=2),[1]装备基础and强化!$AG$7,IF(AND(L1481="SHOES",T1481=2),[1]装备基础and强化!$AH$7,IF(AND(L1481="CLOTHES",T1481=2),[1]装备基础and强化!$AI$7,0))))</f>
        <v>0</v>
      </c>
      <c r="AQ1481" s="43">
        <f>IF(L1481="HAT",[1]装备基础and强化!$AK$7,IF(L1481="JADE",[1]装备基础and强化!$AK$7,0))</f>
        <v>0</v>
      </c>
      <c r="AR1481" s="43" t="e">
        <f t="shared" si="23"/>
        <v>#REF!</v>
      </c>
    </row>
    <row r="1482" spans="1:44" x14ac:dyDescent="0.15">
      <c r="A1482" s="43"/>
      <c r="B1482" s="5" t="s">
        <v>5045</v>
      </c>
      <c r="C1482" s="12">
        <v>21478</v>
      </c>
      <c r="D1482" s="5" t="s">
        <v>5037</v>
      </c>
      <c r="E1482" s="44" t="s">
        <v>23113</v>
      </c>
      <c r="F1482" s="4" t="s">
        <v>5046</v>
      </c>
      <c r="G1482" s="4" t="s">
        <v>5047</v>
      </c>
      <c r="H1482" s="44"/>
      <c r="I1482" s="4" t="s">
        <v>700</v>
      </c>
      <c r="J1482" s="6" t="s">
        <v>700</v>
      </c>
      <c r="K1482" s="45">
        <v>1</v>
      </c>
      <c r="L1482" s="4" t="s">
        <v>726</v>
      </c>
      <c r="M1482" s="104" t="s">
        <v>17384</v>
      </c>
      <c r="N1482" s="45">
        <v>220300</v>
      </c>
      <c r="O1482" s="4" t="s">
        <v>1829</v>
      </c>
      <c r="P1482" s="4" t="s">
        <v>776</v>
      </c>
      <c r="Q1482" s="4">
        <v>30</v>
      </c>
      <c r="R1482" s="4">
        <v>2</v>
      </c>
      <c r="S1482" s="4" t="s">
        <v>4794</v>
      </c>
      <c r="U1482" s="4">
        <v>3</v>
      </c>
      <c r="W1482" s="4" t="s">
        <v>5040</v>
      </c>
      <c r="X1482" s="4" t="s">
        <v>5041</v>
      </c>
      <c r="Y1482" s="45">
        <v>0</v>
      </c>
      <c r="AA1482" s="4">
        <v>1</v>
      </c>
      <c r="AB1482" s="4">
        <v>100</v>
      </c>
      <c r="AC1482" s="4">
        <v>1</v>
      </c>
      <c r="AD1482" s="4">
        <v>1</v>
      </c>
      <c r="AE1482" s="45" t="s">
        <v>16461</v>
      </c>
      <c r="AF1482" s="45" t="s">
        <v>16457</v>
      </c>
      <c r="AG1482" s="45" t="s">
        <v>16459</v>
      </c>
      <c r="AH1482" s="45" t="s">
        <v>16453</v>
      </c>
      <c r="AI1482" s="45" t="s">
        <v>16455</v>
      </c>
      <c r="AJ1482" s="63" t="s">
        <v>20421</v>
      </c>
      <c r="AK1482" s="63" t="s">
        <v>20421</v>
      </c>
      <c r="AL1482" s="45">
        <v>0</v>
      </c>
      <c r="AM1482" s="43" t="e">
        <f>IF(AND(L1482="WEAPON",OR(R1482=0,R1482=1,R1482=2)),[1]装备基础and强化!$V$7,IF(AND(L1482="LEFTRING",OR(R1482=0,R1482=1,R1482=2)),[1]装备基础and强化!$W$7,IF(AND(L1482="RIGHTRING",OR(R1482=0,R1482=1,R1482=2)),[1]装备基础and强化!$X$7,IF(AND(L1482="NECKLACE",OR(R1482=0,R1482=1,R1482=2)),[1]装备基础and强化!$Y$7,0))))</f>
        <v>#REF!</v>
      </c>
      <c r="AN1482" s="43">
        <f>IF(AND(L1482="WEAPON",OR(R1482=3,R1482=4)),[1]装备基础and强化!$V$11,IF(AND(L1482="LEFTRING",OR(R1482=3,R1482=4)),[1]装备基础and强化!$W$11,IF(AND(L1482="RIGHTRING",OR(R1482=3,R1482=4)),[1]装备基础and强化!$X$11,IF(AND(L1482="NECKLACE",OR(R1482=3,R1482=4)),[1]装备基础and强化!$Y$11,0))))</f>
        <v>0</v>
      </c>
      <c r="AO1482" s="43">
        <f>IF(AND(L1482="BELT",T1482=1),[1]装备基础and强化!$AA$7,IF(AND(L1482="PANTS",T1482=1),[1]装备基础and强化!$AB$7,IF(AND(L1482="SHOES",T1482=1),[1]装备基础and强化!$AC$7,IF(AND(L1482="CLOTHES",T1482=1),[1]装备基础and强化!$AD$7,0))))</f>
        <v>0</v>
      </c>
      <c r="AP1482" s="43">
        <f>IF(AND(L1482="BELT",T1482=2),[1]装备基础and强化!$AF$7,IF(AND(L1482="PANTS",T1482=2),[1]装备基础and强化!$AG$7,IF(AND(L1482="SHOES",T1482=2),[1]装备基础and强化!$AH$7,IF(AND(L1482="CLOTHES",T1482=2),[1]装备基础and强化!$AI$7,0))))</f>
        <v>0</v>
      </c>
      <c r="AQ1482" s="43">
        <f>IF(L1482="HAT",[1]装备基础and强化!$AK$7,IF(L1482="JADE",[1]装备基础and强化!$AK$7,0))</f>
        <v>0</v>
      </c>
      <c r="AR1482" s="43" t="e">
        <f t="shared" si="23"/>
        <v>#REF!</v>
      </c>
    </row>
    <row r="1483" spans="1:44" x14ac:dyDescent="0.15">
      <c r="A1483" s="43"/>
      <c r="B1483" s="5" t="s">
        <v>5048</v>
      </c>
      <c r="C1483" s="12">
        <v>21479</v>
      </c>
      <c r="D1483" s="5" t="s">
        <v>5037</v>
      </c>
      <c r="E1483" s="44" t="s">
        <v>23114</v>
      </c>
      <c r="F1483" s="4" t="s">
        <v>5049</v>
      </c>
      <c r="G1483" s="4" t="s">
        <v>5050</v>
      </c>
      <c r="H1483" s="44"/>
      <c r="I1483" s="4" t="s">
        <v>700</v>
      </c>
      <c r="J1483" s="6" t="s">
        <v>700</v>
      </c>
      <c r="K1483" s="45">
        <v>1</v>
      </c>
      <c r="L1483" s="4" t="s">
        <v>726</v>
      </c>
      <c r="M1483" s="104" t="s">
        <v>17385</v>
      </c>
      <c r="N1483" s="45">
        <v>220400</v>
      </c>
      <c r="O1483" s="4" t="s">
        <v>2240</v>
      </c>
      <c r="P1483" s="4" t="s">
        <v>776</v>
      </c>
      <c r="Q1483" s="4">
        <v>30</v>
      </c>
      <c r="R1483" s="4">
        <v>2</v>
      </c>
      <c r="S1483" s="4" t="s">
        <v>4794</v>
      </c>
      <c r="U1483" s="4">
        <v>4</v>
      </c>
      <c r="W1483" s="4" t="s">
        <v>5040</v>
      </c>
      <c r="X1483" s="4" t="s">
        <v>5041</v>
      </c>
      <c r="Y1483" s="45">
        <v>0</v>
      </c>
      <c r="AA1483" s="4">
        <v>1</v>
      </c>
      <c r="AB1483" s="4">
        <v>100</v>
      </c>
      <c r="AC1483" s="4">
        <v>1</v>
      </c>
      <c r="AD1483" s="4">
        <v>1</v>
      </c>
      <c r="AE1483" s="45" t="s">
        <v>16461</v>
      </c>
      <c r="AF1483" s="45" t="s">
        <v>16457</v>
      </c>
      <c r="AG1483" s="45" t="s">
        <v>16459</v>
      </c>
      <c r="AH1483" s="45" t="s">
        <v>16453</v>
      </c>
      <c r="AI1483" s="45" t="s">
        <v>16455</v>
      </c>
      <c r="AJ1483" s="63" t="s">
        <v>20421</v>
      </c>
      <c r="AK1483" s="63" t="s">
        <v>20421</v>
      </c>
      <c r="AL1483" s="4">
        <v>0</v>
      </c>
      <c r="AM1483" s="43" t="e">
        <f>IF(AND(L1483="WEAPON",OR(R1483=0,R1483=1,R1483=2)),[1]装备基础and强化!$V$7,IF(AND(L1483="LEFTRING",OR(R1483=0,R1483=1,R1483=2)),[1]装备基础and强化!$W$7,IF(AND(L1483="RIGHTRING",OR(R1483=0,R1483=1,R1483=2)),[1]装备基础and强化!$X$7,IF(AND(L1483="NECKLACE",OR(R1483=0,R1483=1,R1483=2)),[1]装备基础and强化!$Y$7,0))))</f>
        <v>#REF!</v>
      </c>
      <c r="AN1483" s="43">
        <f>IF(AND(L1483="WEAPON",OR(R1483=3,R1483=4)),[1]装备基础and强化!$V$11,IF(AND(L1483="LEFTRING",OR(R1483=3,R1483=4)),[1]装备基础and强化!$W$11,IF(AND(L1483="RIGHTRING",OR(R1483=3,R1483=4)),[1]装备基础and强化!$X$11,IF(AND(L1483="NECKLACE",OR(R1483=3,R1483=4)),[1]装备基础and强化!$Y$11,0))))</f>
        <v>0</v>
      </c>
      <c r="AO1483" s="43">
        <f>IF(AND(L1483="BELT",T1483=1),[1]装备基础and强化!$AA$7,IF(AND(L1483="PANTS",T1483=1),[1]装备基础and强化!$AB$7,IF(AND(L1483="SHOES",T1483=1),[1]装备基础and强化!$AC$7,IF(AND(L1483="CLOTHES",T1483=1),[1]装备基础and强化!$AD$7,0))))</f>
        <v>0</v>
      </c>
      <c r="AP1483" s="43">
        <f>IF(AND(L1483="BELT",T1483=2),[1]装备基础and强化!$AF$7,IF(AND(L1483="PANTS",T1483=2),[1]装备基础and强化!$AG$7,IF(AND(L1483="SHOES",T1483=2),[1]装备基础and强化!$AH$7,IF(AND(L1483="CLOTHES",T1483=2),[1]装备基础and强化!$AI$7,0))))</f>
        <v>0</v>
      </c>
      <c r="AQ1483" s="43">
        <f>IF(L1483="HAT",[1]装备基础and强化!$AK$7,IF(L1483="JADE",[1]装备基础and强化!$AK$7,0))</f>
        <v>0</v>
      </c>
      <c r="AR1483" s="43" t="e">
        <f t="shared" si="23"/>
        <v>#REF!</v>
      </c>
    </row>
    <row r="1484" spans="1:44" x14ac:dyDescent="0.15">
      <c r="A1484" s="43"/>
      <c r="B1484" s="5" t="s">
        <v>5051</v>
      </c>
      <c r="C1484" s="12">
        <v>21480</v>
      </c>
      <c r="D1484" s="5" t="s">
        <v>5037</v>
      </c>
      <c r="E1484" s="44" t="s">
        <v>23115</v>
      </c>
      <c r="F1484" s="4" t="s">
        <v>5052</v>
      </c>
      <c r="G1484" s="4" t="s">
        <v>5053</v>
      </c>
      <c r="H1484" s="44"/>
      <c r="I1484" s="4" t="s">
        <v>700</v>
      </c>
      <c r="J1484" s="6" t="s">
        <v>700</v>
      </c>
      <c r="K1484" s="45">
        <v>1</v>
      </c>
      <c r="L1484" s="4" t="s">
        <v>726</v>
      </c>
      <c r="M1484" s="104" t="s">
        <v>17386</v>
      </c>
      <c r="N1484" s="45">
        <v>220500</v>
      </c>
      <c r="O1484" s="4" t="s">
        <v>5497</v>
      </c>
      <c r="P1484" s="4" t="s">
        <v>776</v>
      </c>
      <c r="Q1484" s="4">
        <v>30</v>
      </c>
      <c r="R1484" s="4">
        <v>2</v>
      </c>
      <c r="S1484" s="4" t="s">
        <v>4794</v>
      </c>
      <c r="U1484" s="4">
        <v>5</v>
      </c>
      <c r="W1484" s="4" t="s">
        <v>5040</v>
      </c>
      <c r="X1484" s="4" t="s">
        <v>5041</v>
      </c>
      <c r="Y1484" s="45">
        <v>0</v>
      </c>
      <c r="AA1484" s="4">
        <v>1</v>
      </c>
      <c r="AB1484" s="4">
        <v>100</v>
      </c>
      <c r="AC1484" s="4">
        <v>1</v>
      </c>
      <c r="AD1484" s="4">
        <v>1</v>
      </c>
      <c r="AE1484" s="45" t="s">
        <v>16461</v>
      </c>
      <c r="AF1484" s="45" t="s">
        <v>16457</v>
      </c>
      <c r="AG1484" s="45" t="s">
        <v>16459</v>
      </c>
      <c r="AH1484" s="45" t="s">
        <v>16453</v>
      </c>
      <c r="AI1484" s="45" t="s">
        <v>16455</v>
      </c>
      <c r="AJ1484" s="63" t="s">
        <v>20421</v>
      </c>
      <c r="AK1484" s="63" t="s">
        <v>20421</v>
      </c>
      <c r="AL1484" s="45">
        <v>0</v>
      </c>
      <c r="AM1484" s="43" t="e">
        <f>IF(AND(L1484="WEAPON",OR(R1484=0,R1484=1,R1484=2)),[1]装备基础and强化!$V$7,IF(AND(L1484="LEFTRING",OR(R1484=0,R1484=1,R1484=2)),[1]装备基础and强化!$W$7,IF(AND(L1484="RIGHTRING",OR(R1484=0,R1484=1,R1484=2)),[1]装备基础and强化!$X$7,IF(AND(L1484="NECKLACE",OR(R1484=0,R1484=1,R1484=2)),[1]装备基础and强化!$Y$7,0))))</f>
        <v>#REF!</v>
      </c>
      <c r="AN1484" s="43">
        <f>IF(AND(L1484="WEAPON",OR(R1484=3,R1484=4)),[1]装备基础and强化!$V$11,IF(AND(L1484="LEFTRING",OR(R1484=3,R1484=4)),[1]装备基础and强化!$W$11,IF(AND(L1484="RIGHTRING",OR(R1484=3,R1484=4)),[1]装备基础and强化!$X$11,IF(AND(L1484="NECKLACE",OR(R1484=3,R1484=4)),[1]装备基础and强化!$Y$11,0))))</f>
        <v>0</v>
      </c>
      <c r="AO1484" s="43">
        <f>IF(AND(L1484="BELT",T1484=1),[1]装备基础and强化!$AA$7,IF(AND(L1484="PANTS",T1484=1),[1]装备基础and强化!$AB$7,IF(AND(L1484="SHOES",T1484=1),[1]装备基础and强化!$AC$7,IF(AND(L1484="CLOTHES",T1484=1),[1]装备基础and强化!$AD$7,0))))</f>
        <v>0</v>
      </c>
      <c r="AP1484" s="43">
        <f>IF(AND(L1484="BELT",T1484=2),[1]装备基础and强化!$AF$7,IF(AND(L1484="PANTS",T1484=2),[1]装备基础and强化!$AG$7,IF(AND(L1484="SHOES",T1484=2),[1]装备基础and强化!$AH$7,IF(AND(L1484="CLOTHES",T1484=2),[1]装备基础and强化!$AI$7,0))))</f>
        <v>0</v>
      </c>
      <c r="AQ1484" s="43">
        <f>IF(L1484="HAT",[1]装备基础and强化!$AK$7,IF(L1484="JADE",[1]装备基础and强化!$AK$7,0))</f>
        <v>0</v>
      </c>
      <c r="AR1484" s="43" t="e">
        <f t="shared" si="23"/>
        <v>#REF!</v>
      </c>
    </row>
    <row r="1485" spans="1:44" x14ac:dyDescent="0.15">
      <c r="A1485" s="43"/>
      <c r="B1485" s="5" t="s">
        <v>5055</v>
      </c>
      <c r="C1485" s="12">
        <v>21481</v>
      </c>
      <c r="D1485" s="5" t="s">
        <v>5037</v>
      </c>
      <c r="E1485" s="44" t="s">
        <v>23116</v>
      </c>
      <c r="F1485" s="4" t="s">
        <v>5056</v>
      </c>
      <c r="G1485" s="4" t="s">
        <v>5057</v>
      </c>
      <c r="H1485" s="44"/>
      <c r="I1485" s="4" t="s">
        <v>700</v>
      </c>
      <c r="J1485" s="6" t="s">
        <v>700</v>
      </c>
      <c r="K1485" s="45">
        <v>1</v>
      </c>
      <c r="L1485" s="4" t="s">
        <v>726</v>
      </c>
      <c r="M1485" s="104" t="s">
        <v>17387</v>
      </c>
      <c r="N1485" s="45">
        <v>220600</v>
      </c>
      <c r="O1485" s="4" t="s">
        <v>1862</v>
      </c>
      <c r="P1485" s="4" t="s">
        <v>776</v>
      </c>
      <c r="Q1485" s="4">
        <v>30</v>
      </c>
      <c r="R1485" s="4">
        <v>2</v>
      </c>
      <c r="S1485" s="4" t="s">
        <v>4794</v>
      </c>
      <c r="U1485" s="4">
        <v>6</v>
      </c>
      <c r="W1485" s="4" t="s">
        <v>5040</v>
      </c>
      <c r="X1485" s="4" t="s">
        <v>5041</v>
      </c>
      <c r="Y1485" s="45">
        <v>0</v>
      </c>
      <c r="AA1485" s="4">
        <v>1</v>
      </c>
      <c r="AB1485" s="4">
        <v>100</v>
      </c>
      <c r="AC1485" s="4">
        <v>1</v>
      </c>
      <c r="AD1485" s="4">
        <v>1</v>
      </c>
      <c r="AE1485" s="45" t="s">
        <v>16461</v>
      </c>
      <c r="AF1485" s="45" t="s">
        <v>16457</v>
      </c>
      <c r="AG1485" s="45" t="s">
        <v>16459</v>
      </c>
      <c r="AH1485" s="45" t="s">
        <v>16453</v>
      </c>
      <c r="AI1485" s="45" t="s">
        <v>16455</v>
      </c>
      <c r="AJ1485" s="63" t="s">
        <v>20421</v>
      </c>
      <c r="AK1485" s="63" t="s">
        <v>20421</v>
      </c>
      <c r="AL1485" s="4">
        <v>0</v>
      </c>
      <c r="AM1485" s="43" t="e">
        <f>IF(AND(L1485="WEAPON",OR(R1485=0,R1485=1,R1485=2)),[1]装备基础and强化!$V$7,IF(AND(L1485="LEFTRING",OR(R1485=0,R1485=1,R1485=2)),[1]装备基础and强化!$W$7,IF(AND(L1485="RIGHTRING",OR(R1485=0,R1485=1,R1485=2)),[1]装备基础and强化!$X$7,IF(AND(L1485="NECKLACE",OR(R1485=0,R1485=1,R1485=2)),[1]装备基础and强化!$Y$7,0))))</f>
        <v>#REF!</v>
      </c>
      <c r="AN1485" s="43">
        <f>IF(AND(L1485="WEAPON",OR(R1485=3,R1485=4)),[1]装备基础and强化!$V$11,IF(AND(L1485="LEFTRING",OR(R1485=3,R1485=4)),[1]装备基础and强化!$W$11,IF(AND(L1485="RIGHTRING",OR(R1485=3,R1485=4)),[1]装备基础and强化!$X$11,IF(AND(L1485="NECKLACE",OR(R1485=3,R1485=4)),[1]装备基础and强化!$Y$11,0))))</f>
        <v>0</v>
      </c>
      <c r="AO1485" s="43">
        <f>IF(AND(L1485="BELT",T1485=1),[1]装备基础and强化!$AA$7,IF(AND(L1485="PANTS",T1485=1),[1]装备基础and强化!$AB$7,IF(AND(L1485="SHOES",T1485=1),[1]装备基础and强化!$AC$7,IF(AND(L1485="CLOTHES",T1485=1),[1]装备基础and强化!$AD$7,0))))</f>
        <v>0</v>
      </c>
      <c r="AP1485" s="43">
        <f>IF(AND(L1485="BELT",T1485=2),[1]装备基础and强化!$AF$7,IF(AND(L1485="PANTS",T1485=2),[1]装备基础and强化!$AG$7,IF(AND(L1485="SHOES",T1485=2),[1]装备基础and强化!$AH$7,IF(AND(L1485="CLOTHES",T1485=2),[1]装备基础and强化!$AI$7,0))))</f>
        <v>0</v>
      </c>
      <c r="AQ1485" s="43">
        <f>IF(L1485="HAT",[1]装备基础and强化!$AK$7,IF(L1485="JADE",[1]装备基础and强化!$AK$7,0))</f>
        <v>0</v>
      </c>
      <c r="AR1485" s="43" t="e">
        <f t="shared" si="23"/>
        <v>#REF!</v>
      </c>
    </row>
    <row r="1486" spans="1:44" x14ac:dyDescent="0.15">
      <c r="A1486" s="43"/>
      <c r="B1486" s="5" t="s">
        <v>5058</v>
      </c>
      <c r="C1486" s="12">
        <v>21482</v>
      </c>
      <c r="D1486" s="5" t="s">
        <v>5037</v>
      </c>
      <c r="E1486" s="44" t="s">
        <v>23117</v>
      </c>
      <c r="F1486" s="4" t="s">
        <v>5059</v>
      </c>
      <c r="G1486" s="4" t="s">
        <v>5060</v>
      </c>
      <c r="H1486" s="44"/>
      <c r="I1486" s="4" t="s">
        <v>700</v>
      </c>
      <c r="J1486" s="6" t="s">
        <v>700</v>
      </c>
      <c r="K1486" s="45">
        <v>1</v>
      </c>
      <c r="L1486" s="4" t="s">
        <v>726</v>
      </c>
      <c r="M1486" s="104" t="s">
        <v>17388</v>
      </c>
      <c r="N1486" s="45">
        <v>220700</v>
      </c>
      <c r="O1486" s="4" t="s">
        <v>1813</v>
      </c>
      <c r="P1486" s="4" t="s">
        <v>776</v>
      </c>
      <c r="Q1486" s="4">
        <v>30</v>
      </c>
      <c r="R1486" s="4">
        <v>2</v>
      </c>
      <c r="S1486" s="4" t="s">
        <v>4794</v>
      </c>
      <c r="U1486" s="4">
        <v>7</v>
      </c>
      <c r="W1486" s="4" t="s">
        <v>5040</v>
      </c>
      <c r="X1486" s="4" t="s">
        <v>5041</v>
      </c>
      <c r="Y1486" s="45">
        <v>0</v>
      </c>
      <c r="AA1486" s="4">
        <v>1</v>
      </c>
      <c r="AB1486" s="4">
        <v>100</v>
      </c>
      <c r="AC1486" s="4">
        <v>1</v>
      </c>
      <c r="AD1486" s="4">
        <v>1</v>
      </c>
      <c r="AE1486" s="45" t="s">
        <v>16461</v>
      </c>
      <c r="AF1486" s="45" t="s">
        <v>16457</v>
      </c>
      <c r="AG1486" s="45" t="s">
        <v>16459</v>
      </c>
      <c r="AH1486" s="45" t="s">
        <v>16453</v>
      </c>
      <c r="AI1486" s="45" t="s">
        <v>16455</v>
      </c>
      <c r="AJ1486" s="63" t="s">
        <v>20421</v>
      </c>
      <c r="AK1486" s="63" t="s">
        <v>20421</v>
      </c>
      <c r="AL1486" s="45">
        <v>0</v>
      </c>
      <c r="AM1486" s="43" t="e">
        <f>IF(AND(L1486="WEAPON",OR(R1486=0,R1486=1,R1486=2)),[1]装备基础and强化!$V$7,IF(AND(L1486="LEFTRING",OR(R1486=0,R1486=1,R1486=2)),[1]装备基础and强化!$W$7,IF(AND(L1486="RIGHTRING",OR(R1486=0,R1486=1,R1486=2)),[1]装备基础and强化!$X$7,IF(AND(L1486="NECKLACE",OR(R1486=0,R1486=1,R1486=2)),[1]装备基础and强化!$Y$7,0))))</f>
        <v>#REF!</v>
      </c>
      <c r="AN1486" s="43">
        <f>IF(AND(L1486="WEAPON",OR(R1486=3,R1486=4)),[1]装备基础and强化!$V$11,IF(AND(L1486="LEFTRING",OR(R1486=3,R1486=4)),[1]装备基础and强化!$W$11,IF(AND(L1486="RIGHTRING",OR(R1486=3,R1486=4)),[1]装备基础and强化!$X$11,IF(AND(L1486="NECKLACE",OR(R1486=3,R1486=4)),[1]装备基础and强化!$Y$11,0))))</f>
        <v>0</v>
      </c>
      <c r="AO1486" s="43">
        <f>IF(AND(L1486="BELT",T1486=1),[1]装备基础and强化!$AA$7,IF(AND(L1486="PANTS",T1486=1),[1]装备基础and强化!$AB$7,IF(AND(L1486="SHOES",T1486=1),[1]装备基础and强化!$AC$7,IF(AND(L1486="CLOTHES",T1486=1),[1]装备基础and强化!$AD$7,0))))</f>
        <v>0</v>
      </c>
      <c r="AP1486" s="43">
        <f>IF(AND(L1486="BELT",T1486=2),[1]装备基础and强化!$AF$7,IF(AND(L1486="PANTS",T1486=2),[1]装备基础and强化!$AG$7,IF(AND(L1486="SHOES",T1486=2),[1]装备基础and强化!$AH$7,IF(AND(L1486="CLOTHES",T1486=2),[1]装备基础and强化!$AI$7,0))))</f>
        <v>0</v>
      </c>
      <c r="AQ1486" s="43">
        <f>IF(L1486="HAT",[1]装备基础and强化!$AK$7,IF(L1486="JADE",[1]装备基础and强化!$AK$7,0))</f>
        <v>0</v>
      </c>
      <c r="AR1486" s="43" t="e">
        <f t="shared" si="23"/>
        <v>#REF!</v>
      </c>
    </row>
    <row r="1487" spans="1:44" x14ac:dyDescent="0.15">
      <c r="A1487" s="43"/>
      <c r="B1487" s="5" t="s">
        <v>5061</v>
      </c>
      <c r="C1487" s="12">
        <v>21483</v>
      </c>
      <c r="D1487" s="5" t="s">
        <v>5037</v>
      </c>
      <c r="E1487" s="44" t="s">
        <v>23118</v>
      </c>
      <c r="F1487" s="4" t="s">
        <v>5062</v>
      </c>
      <c r="G1487" s="4" t="s">
        <v>5063</v>
      </c>
      <c r="H1487" s="44"/>
      <c r="I1487" s="4" t="s">
        <v>700</v>
      </c>
      <c r="J1487" s="6" t="s">
        <v>700</v>
      </c>
      <c r="K1487" s="45">
        <v>1</v>
      </c>
      <c r="L1487" s="4" t="s">
        <v>726</v>
      </c>
      <c r="M1487" s="104" t="s">
        <v>17389</v>
      </c>
      <c r="N1487" s="45">
        <v>202800</v>
      </c>
      <c r="O1487" s="4" t="s">
        <v>4810</v>
      </c>
      <c r="P1487" s="4" t="s">
        <v>776</v>
      </c>
      <c r="Q1487" s="4">
        <v>30</v>
      </c>
      <c r="R1487" s="4">
        <v>2</v>
      </c>
      <c r="S1487" s="4" t="s">
        <v>4794</v>
      </c>
      <c r="U1487" s="4">
        <v>8</v>
      </c>
      <c r="W1487" s="4" t="s">
        <v>5040</v>
      </c>
      <c r="X1487" s="4" t="s">
        <v>5041</v>
      </c>
      <c r="Y1487" s="45">
        <v>0</v>
      </c>
      <c r="AA1487" s="4">
        <v>1</v>
      </c>
      <c r="AB1487" s="4">
        <v>100</v>
      </c>
      <c r="AC1487" s="4">
        <v>1</v>
      </c>
      <c r="AD1487" s="4">
        <v>1</v>
      </c>
      <c r="AE1487" s="45" t="s">
        <v>16461</v>
      </c>
      <c r="AF1487" s="45" t="s">
        <v>16457</v>
      </c>
      <c r="AG1487" s="45" t="s">
        <v>16459</v>
      </c>
      <c r="AH1487" s="45" t="s">
        <v>16453</v>
      </c>
      <c r="AI1487" s="45" t="s">
        <v>16455</v>
      </c>
      <c r="AJ1487" s="63" t="s">
        <v>20421</v>
      </c>
      <c r="AK1487" s="63" t="s">
        <v>20421</v>
      </c>
      <c r="AL1487" s="4">
        <v>0</v>
      </c>
      <c r="AM1487" s="43" t="e">
        <f>IF(AND(L1487="WEAPON",OR(R1487=0,R1487=1,R1487=2)),[1]装备基础and强化!$V$7,IF(AND(L1487="LEFTRING",OR(R1487=0,R1487=1,R1487=2)),[1]装备基础and强化!$W$7,IF(AND(L1487="RIGHTRING",OR(R1487=0,R1487=1,R1487=2)),[1]装备基础and强化!$X$7,IF(AND(L1487="NECKLACE",OR(R1487=0,R1487=1,R1487=2)),[1]装备基础and强化!$Y$7,0))))</f>
        <v>#REF!</v>
      </c>
      <c r="AN1487" s="43">
        <f>IF(AND(L1487="WEAPON",OR(R1487=3,R1487=4)),[1]装备基础and强化!$V$11,IF(AND(L1487="LEFTRING",OR(R1487=3,R1487=4)),[1]装备基础and强化!$W$11,IF(AND(L1487="RIGHTRING",OR(R1487=3,R1487=4)),[1]装备基础and强化!$X$11,IF(AND(L1487="NECKLACE",OR(R1487=3,R1487=4)),[1]装备基础and强化!$Y$11,0))))</f>
        <v>0</v>
      </c>
      <c r="AO1487" s="43">
        <f>IF(AND(L1487="BELT",T1487=1),[1]装备基础and强化!$AA$7,IF(AND(L1487="PANTS",T1487=1),[1]装备基础and强化!$AB$7,IF(AND(L1487="SHOES",T1487=1),[1]装备基础and强化!$AC$7,IF(AND(L1487="CLOTHES",T1487=1),[1]装备基础and强化!$AD$7,0))))</f>
        <v>0</v>
      </c>
      <c r="AP1487" s="43">
        <f>IF(AND(L1487="BELT",T1487=2),[1]装备基础and强化!$AF$7,IF(AND(L1487="PANTS",T1487=2),[1]装备基础and强化!$AG$7,IF(AND(L1487="SHOES",T1487=2),[1]装备基础and强化!$AH$7,IF(AND(L1487="CLOTHES",T1487=2),[1]装备基础and强化!$AI$7,0))))</f>
        <v>0</v>
      </c>
      <c r="AQ1487" s="43">
        <f>IF(L1487="HAT",[1]装备基础and强化!$AK$7,IF(L1487="JADE",[1]装备基础and强化!$AK$7,0))</f>
        <v>0</v>
      </c>
      <c r="AR1487" s="43" t="e">
        <f t="shared" si="23"/>
        <v>#REF!</v>
      </c>
    </row>
    <row r="1488" spans="1:44" x14ac:dyDescent="0.15">
      <c r="A1488" s="43"/>
      <c r="B1488" s="5" t="s">
        <v>5064</v>
      </c>
      <c r="C1488" s="12">
        <v>21484</v>
      </c>
      <c r="D1488" s="5" t="s">
        <v>5065</v>
      </c>
      <c r="E1488" s="44" t="s">
        <v>23119</v>
      </c>
      <c r="F1488" s="4" t="s">
        <v>5066</v>
      </c>
      <c r="G1488" s="4" t="s">
        <v>5067</v>
      </c>
      <c r="H1488" s="44"/>
      <c r="I1488" s="4" t="s">
        <v>700</v>
      </c>
      <c r="J1488" s="6" t="s">
        <v>700</v>
      </c>
      <c r="K1488" s="45">
        <v>1</v>
      </c>
      <c r="L1488" s="4" t="s">
        <v>726</v>
      </c>
      <c r="M1488" s="104" t="s">
        <v>17390</v>
      </c>
      <c r="N1488" s="45">
        <v>250100</v>
      </c>
      <c r="O1488" s="4" t="s">
        <v>2222</v>
      </c>
      <c r="P1488" s="4" t="s">
        <v>776</v>
      </c>
      <c r="Q1488" s="4">
        <v>50</v>
      </c>
      <c r="R1488" s="4">
        <v>2</v>
      </c>
      <c r="S1488" s="4" t="s">
        <v>4824</v>
      </c>
      <c r="U1488" s="4">
        <v>1</v>
      </c>
      <c r="W1488" s="4" t="s">
        <v>5069</v>
      </c>
      <c r="X1488" s="4" t="s">
        <v>5070</v>
      </c>
      <c r="Y1488" s="45">
        <v>0</v>
      </c>
      <c r="AA1488" s="4">
        <v>1</v>
      </c>
      <c r="AB1488" s="4">
        <v>100</v>
      </c>
      <c r="AC1488" s="4">
        <v>1</v>
      </c>
      <c r="AD1488" s="4">
        <v>1</v>
      </c>
      <c r="AE1488" s="45" t="s">
        <v>16461</v>
      </c>
      <c r="AF1488" s="45" t="s">
        <v>16457</v>
      </c>
      <c r="AG1488" s="45" t="s">
        <v>16459</v>
      </c>
      <c r="AH1488" s="45" t="s">
        <v>16453</v>
      </c>
      <c r="AI1488" s="45" t="s">
        <v>16455</v>
      </c>
      <c r="AJ1488" s="63" t="s">
        <v>20421</v>
      </c>
      <c r="AK1488" s="63" t="s">
        <v>20421</v>
      </c>
      <c r="AL1488" s="45">
        <v>0</v>
      </c>
      <c r="AM1488" s="43" t="e">
        <f>IF(AND(L1488="WEAPON",OR(R1488=0,R1488=1,R1488=2)),[1]装备基础and强化!$V$7,IF(AND(L1488="LEFTRING",OR(R1488=0,R1488=1,R1488=2)),[1]装备基础and强化!$W$7,IF(AND(L1488="RIGHTRING",OR(R1488=0,R1488=1,R1488=2)),[1]装备基础and强化!$X$7,IF(AND(L1488="NECKLACE",OR(R1488=0,R1488=1,R1488=2)),[1]装备基础and强化!$Y$7,0))))</f>
        <v>#REF!</v>
      </c>
      <c r="AN1488" s="43">
        <f>IF(AND(L1488="WEAPON",OR(R1488=3,R1488=4)),[1]装备基础and强化!$V$11,IF(AND(L1488="LEFTRING",OR(R1488=3,R1488=4)),[1]装备基础and强化!$W$11,IF(AND(L1488="RIGHTRING",OR(R1488=3,R1488=4)),[1]装备基础and强化!$X$11,IF(AND(L1488="NECKLACE",OR(R1488=3,R1488=4)),[1]装备基础and强化!$Y$11,0))))</f>
        <v>0</v>
      </c>
      <c r="AO1488" s="43">
        <f>IF(AND(L1488="BELT",T1488=1),[1]装备基础and强化!$AA$7,IF(AND(L1488="PANTS",T1488=1),[1]装备基础and强化!$AB$7,IF(AND(L1488="SHOES",T1488=1),[1]装备基础and强化!$AC$7,IF(AND(L1488="CLOTHES",T1488=1),[1]装备基础and强化!$AD$7,0))))</f>
        <v>0</v>
      </c>
      <c r="AP1488" s="43">
        <f>IF(AND(L1488="BELT",T1488=2),[1]装备基础and强化!$AF$7,IF(AND(L1488="PANTS",T1488=2),[1]装备基础and强化!$AG$7,IF(AND(L1488="SHOES",T1488=2),[1]装备基础and强化!$AH$7,IF(AND(L1488="CLOTHES",T1488=2),[1]装备基础and强化!$AI$7,0))))</f>
        <v>0</v>
      </c>
      <c r="AQ1488" s="43">
        <f>IF(L1488="HAT",[1]装备基础and强化!$AK$7,IF(L1488="JADE",[1]装备基础and强化!$AK$7,0))</f>
        <v>0</v>
      </c>
      <c r="AR1488" s="43" t="e">
        <f t="shared" si="23"/>
        <v>#REF!</v>
      </c>
    </row>
    <row r="1489" spans="1:44" x14ac:dyDescent="0.15">
      <c r="A1489" s="43"/>
      <c r="B1489" s="5" t="s">
        <v>5071</v>
      </c>
      <c r="C1489" s="12">
        <v>21485</v>
      </c>
      <c r="D1489" s="5" t="s">
        <v>5065</v>
      </c>
      <c r="E1489" s="44" t="s">
        <v>23120</v>
      </c>
      <c r="F1489" s="4" t="s">
        <v>5072</v>
      </c>
      <c r="G1489" s="4" t="s">
        <v>5073</v>
      </c>
      <c r="H1489" s="44"/>
      <c r="I1489" s="4" t="s">
        <v>700</v>
      </c>
      <c r="J1489" s="6" t="s">
        <v>700</v>
      </c>
      <c r="K1489" s="45">
        <v>1</v>
      </c>
      <c r="L1489" s="4" t="s">
        <v>726</v>
      </c>
      <c r="M1489" s="104" t="s">
        <v>17391</v>
      </c>
      <c r="N1489" s="45">
        <v>250200</v>
      </c>
      <c r="O1489" s="4" t="s">
        <v>5054</v>
      </c>
      <c r="P1489" s="4" t="s">
        <v>776</v>
      </c>
      <c r="Q1489" s="4">
        <v>50</v>
      </c>
      <c r="R1489" s="4">
        <v>2</v>
      </c>
      <c r="S1489" s="4" t="s">
        <v>4824</v>
      </c>
      <c r="U1489" s="4">
        <v>2</v>
      </c>
      <c r="W1489" s="4" t="s">
        <v>5069</v>
      </c>
      <c r="X1489" s="4" t="s">
        <v>5070</v>
      </c>
      <c r="Y1489" s="45">
        <v>0</v>
      </c>
      <c r="AA1489" s="4">
        <v>1</v>
      </c>
      <c r="AB1489" s="4">
        <v>100</v>
      </c>
      <c r="AC1489" s="4">
        <v>1</v>
      </c>
      <c r="AD1489" s="4">
        <v>1</v>
      </c>
      <c r="AE1489" s="45" t="s">
        <v>16461</v>
      </c>
      <c r="AF1489" s="45" t="s">
        <v>16457</v>
      </c>
      <c r="AG1489" s="45" t="s">
        <v>16459</v>
      </c>
      <c r="AH1489" s="45" t="s">
        <v>16453</v>
      </c>
      <c r="AI1489" s="45" t="s">
        <v>16455</v>
      </c>
      <c r="AJ1489" s="63" t="s">
        <v>20421</v>
      </c>
      <c r="AK1489" s="63" t="s">
        <v>20421</v>
      </c>
      <c r="AL1489" s="4">
        <v>0</v>
      </c>
      <c r="AM1489" s="43" t="e">
        <f>IF(AND(L1489="WEAPON",OR(R1489=0,R1489=1,R1489=2)),[1]装备基础and强化!$V$7,IF(AND(L1489="LEFTRING",OR(R1489=0,R1489=1,R1489=2)),[1]装备基础and强化!$W$7,IF(AND(L1489="RIGHTRING",OR(R1489=0,R1489=1,R1489=2)),[1]装备基础and强化!$X$7,IF(AND(L1489="NECKLACE",OR(R1489=0,R1489=1,R1489=2)),[1]装备基础and强化!$Y$7,0))))</f>
        <v>#REF!</v>
      </c>
      <c r="AN1489" s="43">
        <f>IF(AND(L1489="WEAPON",OR(R1489=3,R1489=4)),[1]装备基础and强化!$V$11,IF(AND(L1489="LEFTRING",OR(R1489=3,R1489=4)),[1]装备基础and强化!$W$11,IF(AND(L1489="RIGHTRING",OR(R1489=3,R1489=4)),[1]装备基础and强化!$X$11,IF(AND(L1489="NECKLACE",OR(R1489=3,R1489=4)),[1]装备基础and强化!$Y$11,0))))</f>
        <v>0</v>
      </c>
      <c r="AO1489" s="43">
        <f>IF(AND(L1489="BELT",T1489=1),[1]装备基础and强化!$AA$7,IF(AND(L1489="PANTS",T1489=1),[1]装备基础and强化!$AB$7,IF(AND(L1489="SHOES",T1489=1),[1]装备基础and强化!$AC$7,IF(AND(L1489="CLOTHES",T1489=1),[1]装备基础and强化!$AD$7,0))))</f>
        <v>0</v>
      </c>
      <c r="AP1489" s="43">
        <f>IF(AND(L1489="BELT",T1489=2),[1]装备基础and强化!$AF$7,IF(AND(L1489="PANTS",T1489=2),[1]装备基础and强化!$AG$7,IF(AND(L1489="SHOES",T1489=2),[1]装备基础and强化!$AH$7,IF(AND(L1489="CLOTHES",T1489=2),[1]装备基础and强化!$AI$7,0))))</f>
        <v>0</v>
      </c>
      <c r="AQ1489" s="43">
        <f>IF(L1489="HAT",[1]装备基础and强化!$AK$7,IF(L1489="JADE",[1]装备基础and强化!$AK$7,0))</f>
        <v>0</v>
      </c>
      <c r="AR1489" s="43" t="e">
        <f t="shared" si="23"/>
        <v>#REF!</v>
      </c>
    </row>
    <row r="1490" spans="1:44" x14ac:dyDescent="0.15">
      <c r="A1490" s="43"/>
      <c r="B1490" s="5" t="s">
        <v>5074</v>
      </c>
      <c r="C1490" s="12">
        <v>21486</v>
      </c>
      <c r="D1490" s="5" t="s">
        <v>5065</v>
      </c>
      <c r="E1490" s="44" t="s">
        <v>23121</v>
      </c>
      <c r="F1490" s="4" t="s">
        <v>5075</v>
      </c>
      <c r="G1490" s="4" t="s">
        <v>5076</v>
      </c>
      <c r="H1490" s="44"/>
      <c r="I1490" s="4" t="s">
        <v>700</v>
      </c>
      <c r="J1490" s="6" t="s">
        <v>700</v>
      </c>
      <c r="K1490" s="45">
        <v>1</v>
      </c>
      <c r="L1490" s="4" t="s">
        <v>726</v>
      </c>
      <c r="M1490" s="104" t="s">
        <v>17392</v>
      </c>
      <c r="N1490" s="45">
        <v>250300</v>
      </c>
      <c r="O1490" s="4" t="s">
        <v>4853</v>
      </c>
      <c r="P1490" s="4" t="s">
        <v>776</v>
      </c>
      <c r="Q1490" s="4">
        <v>50</v>
      </c>
      <c r="R1490" s="4">
        <v>2</v>
      </c>
      <c r="S1490" s="4" t="s">
        <v>4824</v>
      </c>
      <c r="U1490" s="4">
        <v>3</v>
      </c>
      <c r="W1490" s="4" t="s">
        <v>5069</v>
      </c>
      <c r="X1490" s="4" t="s">
        <v>5070</v>
      </c>
      <c r="Y1490" s="45">
        <v>0</v>
      </c>
      <c r="AA1490" s="4">
        <v>1</v>
      </c>
      <c r="AB1490" s="4">
        <v>100</v>
      </c>
      <c r="AC1490" s="4">
        <v>1</v>
      </c>
      <c r="AD1490" s="4">
        <v>1</v>
      </c>
      <c r="AE1490" s="45" t="s">
        <v>16461</v>
      </c>
      <c r="AF1490" s="45" t="s">
        <v>16457</v>
      </c>
      <c r="AG1490" s="45" t="s">
        <v>16459</v>
      </c>
      <c r="AH1490" s="45" t="s">
        <v>16453</v>
      </c>
      <c r="AI1490" s="45" t="s">
        <v>16455</v>
      </c>
      <c r="AJ1490" s="63" t="s">
        <v>20421</v>
      </c>
      <c r="AK1490" s="63" t="s">
        <v>20421</v>
      </c>
      <c r="AL1490" s="45">
        <v>0</v>
      </c>
      <c r="AM1490" s="43" t="e">
        <f>IF(AND(L1490="WEAPON",OR(R1490=0,R1490=1,R1490=2)),[1]装备基础and强化!$V$7,IF(AND(L1490="LEFTRING",OR(R1490=0,R1490=1,R1490=2)),[1]装备基础and强化!$W$7,IF(AND(L1490="RIGHTRING",OR(R1490=0,R1490=1,R1490=2)),[1]装备基础and强化!$X$7,IF(AND(L1490="NECKLACE",OR(R1490=0,R1490=1,R1490=2)),[1]装备基础and强化!$Y$7,0))))</f>
        <v>#REF!</v>
      </c>
      <c r="AN1490" s="43">
        <f>IF(AND(L1490="WEAPON",OR(R1490=3,R1490=4)),[1]装备基础and强化!$V$11,IF(AND(L1490="LEFTRING",OR(R1490=3,R1490=4)),[1]装备基础and强化!$W$11,IF(AND(L1490="RIGHTRING",OR(R1490=3,R1490=4)),[1]装备基础and强化!$X$11,IF(AND(L1490="NECKLACE",OR(R1490=3,R1490=4)),[1]装备基础and强化!$Y$11,0))))</f>
        <v>0</v>
      </c>
      <c r="AO1490" s="43">
        <f>IF(AND(L1490="BELT",T1490=1),[1]装备基础and强化!$AA$7,IF(AND(L1490="PANTS",T1490=1),[1]装备基础and强化!$AB$7,IF(AND(L1490="SHOES",T1490=1),[1]装备基础and强化!$AC$7,IF(AND(L1490="CLOTHES",T1490=1),[1]装备基础and强化!$AD$7,0))))</f>
        <v>0</v>
      </c>
      <c r="AP1490" s="43">
        <f>IF(AND(L1490="BELT",T1490=2),[1]装备基础and强化!$AF$7,IF(AND(L1490="PANTS",T1490=2),[1]装备基础and强化!$AG$7,IF(AND(L1490="SHOES",T1490=2),[1]装备基础and强化!$AH$7,IF(AND(L1490="CLOTHES",T1490=2),[1]装备基础and强化!$AI$7,0))))</f>
        <v>0</v>
      </c>
      <c r="AQ1490" s="43">
        <f>IF(L1490="HAT",[1]装备基础and强化!$AK$7,IF(L1490="JADE",[1]装备基础and强化!$AK$7,0))</f>
        <v>0</v>
      </c>
      <c r="AR1490" s="43" t="e">
        <f t="shared" si="23"/>
        <v>#REF!</v>
      </c>
    </row>
    <row r="1491" spans="1:44" x14ac:dyDescent="0.15">
      <c r="A1491" s="43"/>
      <c r="B1491" s="5" t="s">
        <v>5077</v>
      </c>
      <c r="C1491" s="12">
        <v>21487</v>
      </c>
      <c r="D1491" s="5" t="s">
        <v>5065</v>
      </c>
      <c r="E1491" s="44" t="s">
        <v>23122</v>
      </c>
      <c r="F1491" s="4" t="s">
        <v>5078</v>
      </c>
      <c r="G1491" s="4" t="s">
        <v>5079</v>
      </c>
      <c r="H1491" s="44"/>
      <c r="I1491" s="4" t="s">
        <v>700</v>
      </c>
      <c r="J1491" s="6" t="s">
        <v>700</v>
      </c>
      <c r="K1491" s="45">
        <v>1</v>
      </c>
      <c r="L1491" s="4" t="s">
        <v>726</v>
      </c>
      <c r="M1491" s="104" t="s">
        <v>17393</v>
      </c>
      <c r="N1491" s="45">
        <v>250400</v>
      </c>
      <c r="O1491" s="4" t="s">
        <v>1525</v>
      </c>
      <c r="P1491" s="4" t="s">
        <v>776</v>
      </c>
      <c r="Q1491" s="4">
        <v>50</v>
      </c>
      <c r="R1491" s="4">
        <v>2</v>
      </c>
      <c r="S1491" s="4" t="s">
        <v>4824</v>
      </c>
      <c r="U1491" s="4">
        <v>4</v>
      </c>
      <c r="W1491" s="4" t="s">
        <v>5069</v>
      </c>
      <c r="X1491" s="4" t="s">
        <v>5070</v>
      </c>
      <c r="Y1491" s="45">
        <v>0</v>
      </c>
      <c r="AA1491" s="4">
        <v>1</v>
      </c>
      <c r="AB1491" s="4">
        <v>100</v>
      </c>
      <c r="AC1491" s="4">
        <v>1</v>
      </c>
      <c r="AD1491" s="4">
        <v>1</v>
      </c>
      <c r="AE1491" s="45" t="s">
        <v>16461</v>
      </c>
      <c r="AF1491" s="45" t="s">
        <v>16457</v>
      </c>
      <c r="AG1491" s="45" t="s">
        <v>16459</v>
      </c>
      <c r="AH1491" s="45" t="s">
        <v>16453</v>
      </c>
      <c r="AI1491" s="45" t="s">
        <v>16455</v>
      </c>
      <c r="AJ1491" s="63" t="s">
        <v>20421</v>
      </c>
      <c r="AK1491" s="63" t="s">
        <v>20421</v>
      </c>
      <c r="AL1491" s="4">
        <v>0</v>
      </c>
      <c r="AM1491" s="43" t="e">
        <f>IF(AND(L1491="WEAPON",OR(R1491=0,R1491=1,R1491=2)),[1]装备基础and强化!$V$7,IF(AND(L1491="LEFTRING",OR(R1491=0,R1491=1,R1491=2)),[1]装备基础and强化!$W$7,IF(AND(L1491="RIGHTRING",OR(R1491=0,R1491=1,R1491=2)),[1]装备基础and强化!$X$7,IF(AND(L1491="NECKLACE",OR(R1491=0,R1491=1,R1491=2)),[1]装备基础and强化!$Y$7,0))))</f>
        <v>#REF!</v>
      </c>
      <c r="AN1491" s="43">
        <f>IF(AND(L1491="WEAPON",OR(R1491=3,R1491=4)),[1]装备基础and强化!$V$11,IF(AND(L1491="LEFTRING",OR(R1491=3,R1491=4)),[1]装备基础and强化!$W$11,IF(AND(L1491="RIGHTRING",OR(R1491=3,R1491=4)),[1]装备基础and强化!$X$11,IF(AND(L1491="NECKLACE",OR(R1491=3,R1491=4)),[1]装备基础and强化!$Y$11,0))))</f>
        <v>0</v>
      </c>
      <c r="AO1491" s="43">
        <f>IF(AND(L1491="BELT",T1491=1),[1]装备基础and强化!$AA$7,IF(AND(L1491="PANTS",T1491=1),[1]装备基础and强化!$AB$7,IF(AND(L1491="SHOES",T1491=1),[1]装备基础and强化!$AC$7,IF(AND(L1491="CLOTHES",T1491=1),[1]装备基础and强化!$AD$7,0))))</f>
        <v>0</v>
      </c>
      <c r="AP1491" s="43">
        <f>IF(AND(L1491="BELT",T1491=2),[1]装备基础and强化!$AF$7,IF(AND(L1491="PANTS",T1491=2),[1]装备基础and强化!$AG$7,IF(AND(L1491="SHOES",T1491=2),[1]装备基础and强化!$AH$7,IF(AND(L1491="CLOTHES",T1491=2),[1]装备基础and强化!$AI$7,0))))</f>
        <v>0</v>
      </c>
      <c r="AQ1491" s="43">
        <f>IF(L1491="HAT",[1]装备基础and强化!$AK$7,IF(L1491="JADE",[1]装备基础and强化!$AK$7,0))</f>
        <v>0</v>
      </c>
      <c r="AR1491" s="43" t="e">
        <f t="shared" si="23"/>
        <v>#REF!</v>
      </c>
    </row>
    <row r="1492" spans="1:44" x14ac:dyDescent="0.15">
      <c r="A1492" s="43"/>
      <c r="B1492" s="5" t="s">
        <v>5080</v>
      </c>
      <c r="C1492" s="12">
        <v>21488</v>
      </c>
      <c r="D1492" s="5" t="s">
        <v>5065</v>
      </c>
      <c r="E1492" s="44" t="s">
        <v>23123</v>
      </c>
      <c r="F1492" s="4" t="s">
        <v>5081</v>
      </c>
      <c r="G1492" s="4" t="s">
        <v>5082</v>
      </c>
      <c r="H1492" s="44"/>
      <c r="I1492" s="4" t="s">
        <v>700</v>
      </c>
      <c r="J1492" s="6" t="s">
        <v>700</v>
      </c>
      <c r="K1492" s="45">
        <v>1</v>
      </c>
      <c r="L1492" s="4" t="s">
        <v>726</v>
      </c>
      <c r="M1492" s="104" t="s">
        <v>17394</v>
      </c>
      <c r="N1492" s="45">
        <v>250500</v>
      </c>
      <c r="O1492" s="4" t="s">
        <v>1820</v>
      </c>
      <c r="P1492" s="4" t="s">
        <v>776</v>
      </c>
      <c r="Q1492" s="4">
        <v>50</v>
      </c>
      <c r="R1492" s="4">
        <v>2</v>
      </c>
      <c r="S1492" s="4" t="s">
        <v>4824</v>
      </c>
      <c r="U1492" s="4">
        <v>5</v>
      </c>
      <c r="W1492" s="4" t="s">
        <v>5069</v>
      </c>
      <c r="X1492" s="4" t="s">
        <v>5070</v>
      </c>
      <c r="Y1492" s="45">
        <v>0</v>
      </c>
      <c r="AA1492" s="4">
        <v>1</v>
      </c>
      <c r="AB1492" s="4">
        <v>100</v>
      </c>
      <c r="AC1492" s="4">
        <v>1</v>
      </c>
      <c r="AD1492" s="4">
        <v>1</v>
      </c>
      <c r="AE1492" s="45" t="s">
        <v>16461</v>
      </c>
      <c r="AF1492" s="45" t="s">
        <v>16457</v>
      </c>
      <c r="AG1492" s="45" t="s">
        <v>16459</v>
      </c>
      <c r="AH1492" s="45" t="s">
        <v>16453</v>
      </c>
      <c r="AI1492" s="45" t="s">
        <v>16455</v>
      </c>
      <c r="AJ1492" s="63" t="s">
        <v>20421</v>
      </c>
      <c r="AK1492" s="63" t="s">
        <v>20421</v>
      </c>
      <c r="AL1492" s="45">
        <v>0</v>
      </c>
      <c r="AM1492" s="43" t="e">
        <f>IF(AND(L1492="WEAPON",OR(R1492=0,R1492=1,R1492=2)),[1]装备基础and强化!$V$7,IF(AND(L1492="LEFTRING",OR(R1492=0,R1492=1,R1492=2)),[1]装备基础and强化!$W$7,IF(AND(L1492="RIGHTRING",OR(R1492=0,R1492=1,R1492=2)),[1]装备基础and强化!$X$7,IF(AND(L1492="NECKLACE",OR(R1492=0,R1492=1,R1492=2)),[1]装备基础and强化!$Y$7,0))))</f>
        <v>#REF!</v>
      </c>
      <c r="AN1492" s="43">
        <f>IF(AND(L1492="WEAPON",OR(R1492=3,R1492=4)),[1]装备基础and强化!$V$11,IF(AND(L1492="LEFTRING",OR(R1492=3,R1492=4)),[1]装备基础and强化!$W$11,IF(AND(L1492="RIGHTRING",OR(R1492=3,R1492=4)),[1]装备基础and强化!$X$11,IF(AND(L1492="NECKLACE",OR(R1492=3,R1492=4)),[1]装备基础and强化!$Y$11,0))))</f>
        <v>0</v>
      </c>
      <c r="AO1492" s="43">
        <f>IF(AND(L1492="BELT",T1492=1),[1]装备基础and强化!$AA$7,IF(AND(L1492="PANTS",T1492=1),[1]装备基础and强化!$AB$7,IF(AND(L1492="SHOES",T1492=1),[1]装备基础and强化!$AC$7,IF(AND(L1492="CLOTHES",T1492=1),[1]装备基础and强化!$AD$7,0))))</f>
        <v>0</v>
      </c>
      <c r="AP1492" s="43">
        <f>IF(AND(L1492="BELT",T1492=2),[1]装备基础and强化!$AF$7,IF(AND(L1492="PANTS",T1492=2),[1]装备基础and强化!$AG$7,IF(AND(L1492="SHOES",T1492=2),[1]装备基础and强化!$AH$7,IF(AND(L1492="CLOTHES",T1492=2),[1]装备基础and强化!$AI$7,0))))</f>
        <v>0</v>
      </c>
      <c r="AQ1492" s="43">
        <f>IF(L1492="HAT",[1]装备基础and强化!$AK$7,IF(L1492="JADE",[1]装备基础and强化!$AK$7,0))</f>
        <v>0</v>
      </c>
      <c r="AR1492" s="43" t="e">
        <f t="shared" si="23"/>
        <v>#REF!</v>
      </c>
    </row>
    <row r="1493" spans="1:44" x14ac:dyDescent="0.15">
      <c r="A1493" s="43"/>
      <c r="B1493" s="5" t="s">
        <v>5083</v>
      </c>
      <c r="C1493" s="12">
        <v>21489</v>
      </c>
      <c r="D1493" s="5" t="s">
        <v>5065</v>
      </c>
      <c r="E1493" s="44" t="s">
        <v>23124</v>
      </c>
      <c r="F1493" s="4" t="s">
        <v>5084</v>
      </c>
      <c r="G1493" s="4" t="s">
        <v>5085</v>
      </c>
      <c r="H1493" s="44"/>
      <c r="I1493" s="4" t="s">
        <v>700</v>
      </c>
      <c r="J1493" s="6" t="s">
        <v>700</v>
      </c>
      <c r="K1493" s="45">
        <v>1</v>
      </c>
      <c r="L1493" s="4" t="s">
        <v>726</v>
      </c>
      <c r="M1493" s="104" t="s">
        <v>17395</v>
      </c>
      <c r="N1493" s="45">
        <v>250600</v>
      </c>
      <c r="O1493" s="4" t="s">
        <v>4861</v>
      </c>
      <c r="P1493" s="4" t="s">
        <v>776</v>
      </c>
      <c r="Q1493" s="4">
        <v>50</v>
      </c>
      <c r="R1493" s="4">
        <v>2</v>
      </c>
      <c r="S1493" s="4" t="s">
        <v>4824</v>
      </c>
      <c r="U1493" s="4">
        <v>6</v>
      </c>
      <c r="W1493" s="4" t="s">
        <v>5069</v>
      </c>
      <c r="X1493" s="4" t="s">
        <v>5070</v>
      </c>
      <c r="Y1493" s="45">
        <v>0</v>
      </c>
      <c r="AA1493" s="4">
        <v>1</v>
      </c>
      <c r="AB1493" s="4">
        <v>100</v>
      </c>
      <c r="AC1493" s="4">
        <v>1</v>
      </c>
      <c r="AD1493" s="4">
        <v>1</v>
      </c>
      <c r="AE1493" s="45" t="s">
        <v>16461</v>
      </c>
      <c r="AF1493" s="45" t="s">
        <v>16457</v>
      </c>
      <c r="AG1493" s="45" t="s">
        <v>16459</v>
      </c>
      <c r="AH1493" s="45" t="s">
        <v>16453</v>
      </c>
      <c r="AI1493" s="45" t="s">
        <v>16455</v>
      </c>
      <c r="AJ1493" s="63" t="s">
        <v>20421</v>
      </c>
      <c r="AK1493" s="63" t="s">
        <v>20421</v>
      </c>
      <c r="AL1493" s="4">
        <v>0</v>
      </c>
      <c r="AM1493" s="43" t="e">
        <f>IF(AND(L1493="WEAPON",OR(R1493=0,R1493=1,R1493=2)),[1]装备基础and强化!$V$7,IF(AND(L1493="LEFTRING",OR(R1493=0,R1493=1,R1493=2)),[1]装备基础and强化!$W$7,IF(AND(L1493="RIGHTRING",OR(R1493=0,R1493=1,R1493=2)),[1]装备基础and强化!$X$7,IF(AND(L1493="NECKLACE",OR(R1493=0,R1493=1,R1493=2)),[1]装备基础and强化!$Y$7,0))))</f>
        <v>#REF!</v>
      </c>
      <c r="AN1493" s="43">
        <f>IF(AND(L1493="WEAPON",OR(R1493=3,R1493=4)),[1]装备基础and强化!$V$11,IF(AND(L1493="LEFTRING",OR(R1493=3,R1493=4)),[1]装备基础and强化!$W$11,IF(AND(L1493="RIGHTRING",OR(R1493=3,R1493=4)),[1]装备基础and强化!$X$11,IF(AND(L1493="NECKLACE",OR(R1493=3,R1493=4)),[1]装备基础and强化!$Y$11,0))))</f>
        <v>0</v>
      </c>
      <c r="AO1493" s="43">
        <f>IF(AND(L1493="BELT",T1493=1),[1]装备基础and强化!$AA$7,IF(AND(L1493="PANTS",T1493=1),[1]装备基础and强化!$AB$7,IF(AND(L1493="SHOES",T1493=1),[1]装备基础and强化!$AC$7,IF(AND(L1493="CLOTHES",T1493=1),[1]装备基础and强化!$AD$7,0))))</f>
        <v>0</v>
      </c>
      <c r="AP1493" s="43">
        <f>IF(AND(L1493="BELT",T1493=2),[1]装备基础and强化!$AF$7,IF(AND(L1493="PANTS",T1493=2),[1]装备基础and强化!$AG$7,IF(AND(L1493="SHOES",T1493=2),[1]装备基础and强化!$AH$7,IF(AND(L1493="CLOTHES",T1493=2),[1]装备基础and强化!$AI$7,0))))</f>
        <v>0</v>
      </c>
      <c r="AQ1493" s="43">
        <f>IF(L1493="HAT",[1]装备基础and强化!$AK$7,IF(L1493="JADE",[1]装备基础and强化!$AK$7,0))</f>
        <v>0</v>
      </c>
      <c r="AR1493" s="43" t="e">
        <f t="shared" ref="AR1493:AR1556" si="24">IF(AM1493&lt;&gt;0,AM1493,IF(AN1493&lt;&gt;0,AN1493,IF(AO1493&lt;&gt;0,AO1493,IF(AP1493&lt;&gt;0,AP1493,IF(AQ1493&lt;&gt;0,AQ1493,0)))))</f>
        <v>#REF!</v>
      </c>
    </row>
    <row r="1494" spans="1:44" x14ac:dyDescent="0.15">
      <c r="A1494" s="43"/>
      <c r="B1494" s="5" t="s">
        <v>5086</v>
      </c>
      <c r="C1494" s="12">
        <v>21490</v>
      </c>
      <c r="D1494" s="5" t="s">
        <v>5065</v>
      </c>
      <c r="E1494" s="44" t="s">
        <v>23125</v>
      </c>
      <c r="F1494" s="4" t="s">
        <v>5087</v>
      </c>
      <c r="G1494" s="4" t="s">
        <v>5088</v>
      </c>
      <c r="H1494" s="44"/>
      <c r="I1494" s="4" t="s">
        <v>700</v>
      </c>
      <c r="J1494" s="6" t="s">
        <v>700</v>
      </c>
      <c r="K1494" s="45">
        <v>1</v>
      </c>
      <c r="L1494" s="4" t="s">
        <v>726</v>
      </c>
      <c r="M1494" s="104" t="s">
        <v>17396</v>
      </c>
      <c r="N1494" s="45">
        <v>250700</v>
      </c>
      <c r="O1494" s="4" t="s">
        <v>2342</v>
      </c>
      <c r="P1494" s="4" t="s">
        <v>776</v>
      </c>
      <c r="Q1494" s="4">
        <v>50</v>
      </c>
      <c r="R1494" s="4">
        <v>2</v>
      </c>
      <c r="S1494" s="4" t="s">
        <v>4824</v>
      </c>
      <c r="U1494" s="4">
        <v>7</v>
      </c>
      <c r="W1494" s="4" t="s">
        <v>5069</v>
      </c>
      <c r="X1494" s="4" t="s">
        <v>5070</v>
      </c>
      <c r="Y1494" s="45">
        <v>0</v>
      </c>
      <c r="AA1494" s="4">
        <v>1</v>
      </c>
      <c r="AB1494" s="4">
        <v>100</v>
      </c>
      <c r="AC1494" s="4">
        <v>1</v>
      </c>
      <c r="AD1494" s="4">
        <v>1</v>
      </c>
      <c r="AE1494" s="45" t="s">
        <v>16461</v>
      </c>
      <c r="AF1494" s="45" t="s">
        <v>16457</v>
      </c>
      <c r="AG1494" s="45" t="s">
        <v>16459</v>
      </c>
      <c r="AH1494" s="45" t="s">
        <v>16453</v>
      </c>
      <c r="AI1494" s="45" t="s">
        <v>16455</v>
      </c>
      <c r="AJ1494" s="63" t="s">
        <v>20421</v>
      </c>
      <c r="AK1494" s="63" t="s">
        <v>20421</v>
      </c>
      <c r="AL1494" s="45">
        <v>0</v>
      </c>
      <c r="AM1494" s="43" t="e">
        <f>IF(AND(L1494="WEAPON",OR(R1494=0,R1494=1,R1494=2)),[1]装备基础and强化!$V$7,IF(AND(L1494="LEFTRING",OR(R1494=0,R1494=1,R1494=2)),[1]装备基础and强化!$W$7,IF(AND(L1494="RIGHTRING",OR(R1494=0,R1494=1,R1494=2)),[1]装备基础and强化!$X$7,IF(AND(L1494="NECKLACE",OR(R1494=0,R1494=1,R1494=2)),[1]装备基础and强化!$Y$7,0))))</f>
        <v>#REF!</v>
      </c>
      <c r="AN1494" s="43">
        <f>IF(AND(L1494="WEAPON",OR(R1494=3,R1494=4)),[1]装备基础and强化!$V$11,IF(AND(L1494="LEFTRING",OR(R1494=3,R1494=4)),[1]装备基础and强化!$W$11,IF(AND(L1494="RIGHTRING",OR(R1494=3,R1494=4)),[1]装备基础and强化!$X$11,IF(AND(L1494="NECKLACE",OR(R1494=3,R1494=4)),[1]装备基础and强化!$Y$11,0))))</f>
        <v>0</v>
      </c>
      <c r="AO1494" s="43">
        <f>IF(AND(L1494="BELT",T1494=1),[1]装备基础and强化!$AA$7,IF(AND(L1494="PANTS",T1494=1),[1]装备基础and强化!$AB$7,IF(AND(L1494="SHOES",T1494=1),[1]装备基础and强化!$AC$7,IF(AND(L1494="CLOTHES",T1494=1),[1]装备基础and强化!$AD$7,0))))</f>
        <v>0</v>
      </c>
      <c r="AP1494" s="43">
        <f>IF(AND(L1494="BELT",T1494=2),[1]装备基础and强化!$AF$7,IF(AND(L1494="PANTS",T1494=2),[1]装备基础and强化!$AG$7,IF(AND(L1494="SHOES",T1494=2),[1]装备基础and强化!$AH$7,IF(AND(L1494="CLOTHES",T1494=2),[1]装备基础and强化!$AI$7,0))))</f>
        <v>0</v>
      </c>
      <c r="AQ1494" s="43">
        <f>IF(L1494="HAT",[1]装备基础and强化!$AK$7,IF(L1494="JADE",[1]装备基础and强化!$AK$7,0))</f>
        <v>0</v>
      </c>
      <c r="AR1494" s="43" t="e">
        <f t="shared" si="24"/>
        <v>#REF!</v>
      </c>
    </row>
    <row r="1495" spans="1:44" x14ac:dyDescent="0.15">
      <c r="A1495" s="43"/>
      <c r="B1495" s="5" t="s">
        <v>5089</v>
      </c>
      <c r="C1495" s="12">
        <v>21491</v>
      </c>
      <c r="D1495" s="5" t="s">
        <v>5065</v>
      </c>
      <c r="E1495" s="44" t="s">
        <v>23126</v>
      </c>
      <c r="F1495" s="4" t="s">
        <v>5090</v>
      </c>
      <c r="G1495" s="4" t="s">
        <v>5091</v>
      </c>
      <c r="H1495" s="44"/>
      <c r="I1495" s="4" t="s">
        <v>700</v>
      </c>
      <c r="J1495" s="6" t="s">
        <v>700</v>
      </c>
      <c r="K1495" s="45">
        <v>1</v>
      </c>
      <c r="L1495" s="4" t="s">
        <v>726</v>
      </c>
      <c r="M1495" s="104" t="s">
        <v>17397</v>
      </c>
      <c r="N1495" s="45">
        <v>250800</v>
      </c>
      <c r="O1495" s="4" t="s">
        <v>5591</v>
      </c>
      <c r="P1495" s="4" t="s">
        <v>776</v>
      </c>
      <c r="Q1495" s="4">
        <v>50</v>
      </c>
      <c r="R1495" s="4">
        <v>2</v>
      </c>
      <c r="S1495" s="4" t="s">
        <v>4824</v>
      </c>
      <c r="U1495" s="4">
        <v>8</v>
      </c>
      <c r="W1495" s="4" t="s">
        <v>5069</v>
      </c>
      <c r="X1495" s="4" t="s">
        <v>5070</v>
      </c>
      <c r="Y1495" s="45">
        <v>0</v>
      </c>
      <c r="AA1495" s="4">
        <v>1</v>
      </c>
      <c r="AB1495" s="4">
        <v>100</v>
      </c>
      <c r="AC1495" s="4">
        <v>1</v>
      </c>
      <c r="AD1495" s="4">
        <v>1</v>
      </c>
      <c r="AE1495" s="45" t="s">
        <v>16461</v>
      </c>
      <c r="AF1495" s="45" t="s">
        <v>16457</v>
      </c>
      <c r="AG1495" s="45" t="s">
        <v>16459</v>
      </c>
      <c r="AH1495" s="45" t="s">
        <v>16453</v>
      </c>
      <c r="AI1495" s="45" t="s">
        <v>16455</v>
      </c>
      <c r="AJ1495" s="63" t="s">
        <v>20421</v>
      </c>
      <c r="AK1495" s="63" t="s">
        <v>20421</v>
      </c>
      <c r="AL1495" s="4">
        <v>0</v>
      </c>
      <c r="AM1495" s="43" t="e">
        <f>IF(AND(L1495="WEAPON",OR(R1495=0,R1495=1,R1495=2)),[1]装备基础and强化!$V$7,IF(AND(L1495="LEFTRING",OR(R1495=0,R1495=1,R1495=2)),[1]装备基础and强化!$W$7,IF(AND(L1495="RIGHTRING",OR(R1495=0,R1495=1,R1495=2)),[1]装备基础and强化!$X$7,IF(AND(L1495="NECKLACE",OR(R1495=0,R1495=1,R1495=2)),[1]装备基础and强化!$Y$7,0))))</f>
        <v>#REF!</v>
      </c>
      <c r="AN1495" s="43">
        <f>IF(AND(L1495="WEAPON",OR(R1495=3,R1495=4)),[1]装备基础and强化!$V$11,IF(AND(L1495="LEFTRING",OR(R1495=3,R1495=4)),[1]装备基础and强化!$W$11,IF(AND(L1495="RIGHTRING",OR(R1495=3,R1495=4)),[1]装备基础and强化!$X$11,IF(AND(L1495="NECKLACE",OR(R1495=3,R1495=4)),[1]装备基础and强化!$Y$11,0))))</f>
        <v>0</v>
      </c>
      <c r="AO1495" s="43">
        <f>IF(AND(L1495="BELT",T1495=1),[1]装备基础and强化!$AA$7,IF(AND(L1495="PANTS",T1495=1),[1]装备基础and强化!$AB$7,IF(AND(L1495="SHOES",T1495=1),[1]装备基础and强化!$AC$7,IF(AND(L1495="CLOTHES",T1495=1),[1]装备基础and强化!$AD$7,0))))</f>
        <v>0</v>
      </c>
      <c r="AP1495" s="43">
        <f>IF(AND(L1495="BELT",T1495=2),[1]装备基础and强化!$AF$7,IF(AND(L1495="PANTS",T1495=2),[1]装备基础and强化!$AG$7,IF(AND(L1495="SHOES",T1495=2),[1]装备基础and强化!$AH$7,IF(AND(L1495="CLOTHES",T1495=2),[1]装备基础and强化!$AI$7,0))))</f>
        <v>0</v>
      </c>
      <c r="AQ1495" s="43">
        <f>IF(L1495="HAT",[1]装备基础and强化!$AK$7,IF(L1495="JADE",[1]装备基础and强化!$AK$7,0))</f>
        <v>0</v>
      </c>
      <c r="AR1495" s="43" t="e">
        <f t="shared" si="24"/>
        <v>#REF!</v>
      </c>
    </row>
    <row r="1496" spans="1:44" x14ac:dyDescent="0.15">
      <c r="A1496" s="43"/>
      <c r="B1496" s="5" t="s">
        <v>5092</v>
      </c>
      <c r="C1496" s="12">
        <v>21492</v>
      </c>
      <c r="D1496" s="5" t="s">
        <v>5093</v>
      </c>
      <c r="E1496" s="44" t="s">
        <v>23127</v>
      </c>
      <c r="F1496" s="4" t="s">
        <v>5094</v>
      </c>
      <c r="G1496" s="4" t="s">
        <v>5095</v>
      </c>
      <c r="H1496" s="44"/>
      <c r="I1496" s="4" t="s">
        <v>700</v>
      </c>
      <c r="J1496" s="6" t="s">
        <v>700</v>
      </c>
      <c r="K1496" s="45">
        <v>1</v>
      </c>
      <c r="L1496" s="4" t="s">
        <v>726</v>
      </c>
      <c r="M1496" s="104" t="s">
        <v>17398</v>
      </c>
      <c r="N1496" s="45">
        <v>280100</v>
      </c>
      <c r="O1496" s="4" t="s">
        <v>1513</v>
      </c>
      <c r="P1496" s="4" t="s">
        <v>776</v>
      </c>
      <c r="Q1496" s="4">
        <v>90</v>
      </c>
      <c r="R1496" s="4">
        <v>2</v>
      </c>
      <c r="S1496" s="4" t="s">
        <v>4854</v>
      </c>
      <c r="U1496" s="4">
        <v>1</v>
      </c>
      <c r="W1496" s="4" t="s">
        <v>5096</v>
      </c>
      <c r="X1496" s="4" t="s">
        <v>5097</v>
      </c>
      <c r="Y1496" s="45">
        <v>0</v>
      </c>
      <c r="AA1496" s="4">
        <v>1</v>
      </c>
      <c r="AB1496" s="4">
        <v>100</v>
      </c>
      <c r="AC1496" s="4">
        <v>1</v>
      </c>
      <c r="AD1496" s="4">
        <v>1</v>
      </c>
      <c r="AE1496" s="45" t="s">
        <v>16461</v>
      </c>
      <c r="AF1496" s="45" t="s">
        <v>16457</v>
      </c>
      <c r="AG1496" s="45" t="s">
        <v>16459</v>
      </c>
      <c r="AH1496" s="45" t="s">
        <v>16453</v>
      </c>
      <c r="AI1496" s="45" t="s">
        <v>16455</v>
      </c>
      <c r="AJ1496" s="63" t="s">
        <v>20422</v>
      </c>
      <c r="AK1496" s="63" t="s">
        <v>20421</v>
      </c>
      <c r="AL1496" s="45">
        <v>0</v>
      </c>
      <c r="AM1496" s="43" t="e">
        <f>IF(AND(L1496="WEAPON",OR(R1496=0,R1496=1,R1496=2)),[1]装备基础and强化!$V$7,IF(AND(L1496="LEFTRING",OR(R1496=0,R1496=1,R1496=2)),[1]装备基础and强化!$W$7,IF(AND(L1496="RIGHTRING",OR(R1496=0,R1496=1,R1496=2)),[1]装备基础and强化!$X$7,IF(AND(L1496="NECKLACE",OR(R1496=0,R1496=1,R1496=2)),[1]装备基础and强化!$Y$7,0))))</f>
        <v>#REF!</v>
      </c>
      <c r="AN1496" s="43">
        <f>IF(AND(L1496="WEAPON",OR(R1496=3,R1496=4)),[1]装备基础and强化!$V$11,IF(AND(L1496="LEFTRING",OR(R1496=3,R1496=4)),[1]装备基础and强化!$W$11,IF(AND(L1496="RIGHTRING",OR(R1496=3,R1496=4)),[1]装备基础and强化!$X$11,IF(AND(L1496="NECKLACE",OR(R1496=3,R1496=4)),[1]装备基础and强化!$Y$11,0))))</f>
        <v>0</v>
      </c>
      <c r="AO1496" s="43">
        <f>IF(AND(L1496="BELT",T1496=1),[1]装备基础and强化!$AA$7,IF(AND(L1496="PANTS",T1496=1),[1]装备基础and强化!$AB$7,IF(AND(L1496="SHOES",T1496=1),[1]装备基础and强化!$AC$7,IF(AND(L1496="CLOTHES",T1496=1),[1]装备基础and强化!$AD$7,0))))</f>
        <v>0</v>
      </c>
      <c r="AP1496" s="43">
        <f>IF(AND(L1496="BELT",T1496=2),[1]装备基础and强化!$AF$7,IF(AND(L1496="PANTS",T1496=2),[1]装备基础and强化!$AG$7,IF(AND(L1496="SHOES",T1496=2),[1]装备基础and强化!$AH$7,IF(AND(L1496="CLOTHES",T1496=2),[1]装备基础and强化!$AI$7,0))))</f>
        <v>0</v>
      </c>
      <c r="AQ1496" s="43">
        <f>IF(L1496="HAT",[1]装备基础and强化!$AK$7,IF(L1496="JADE",[1]装备基础and强化!$AK$7,0))</f>
        <v>0</v>
      </c>
      <c r="AR1496" s="43" t="e">
        <f t="shared" si="24"/>
        <v>#REF!</v>
      </c>
    </row>
    <row r="1497" spans="1:44" x14ac:dyDescent="0.15">
      <c r="A1497" s="43"/>
      <c r="B1497" s="5" t="s">
        <v>5098</v>
      </c>
      <c r="C1497" s="12">
        <v>21493</v>
      </c>
      <c r="D1497" s="5" t="s">
        <v>5093</v>
      </c>
      <c r="E1497" s="44" t="s">
        <v>23128</v>
      </c>
      <c r="F1497" s="4" t="s">
        <v>5099</v>
      </c>
      <c r="G1497" s="4" t="s">
        <v>5100</v>
      </c>
      <c r="H1497" s="44"/>
      <c r="I1497" s="4" t="s">
        <v>700</v>
      </c>
      <c r="J1497" s="6" t="s">
        <v>700</v>
      </c>
      <c r="K1497" s="45">
        <v>1</v>
      </c>
      <c r="L1497" s="4" t="s">
        <v>726</v>
      </c>
      <c r="M1497" s="104" t="s">
        <v>17399</v>
      </c>
      <c r="N1497" s="45">
        <v>280200</v>
      </c>
      <c r="O1497" s="4" t="s">
        <v>1525</v>
      </c>
      <c r="P1497" s="4" t="s">
        <v>776</v>
      </c>
      <c r="Q1497" s="4">
        <v>90</v>
      </c>
      <c r="R1497" s="4">
        <v>2</v>
      </c>
      <c r="S1497" s="4" t="s">
        <v>4854</v>
      </c>
      <c r="U1497" s="4">
        <v>2</v>
      </c>
      <c r="W1497" s="4" t="s">
        <v>5096</v>
      </c>
      <c r="X1497" s="4" t="s">
        <v>5097</v>
      </c>
      <c r="Y1497" s="45">
        <v>0</v>
      </c>
      <c r="AA1497" s="4">
        <v>1</v>
      </c>
      <c r="AB1497" s="4">
        <v>100</v>
      </c>
      <c r="AC1497" s="4">
        <v>1</v>
      </c>
      <c r="AD1497" s="4">
        <v>1</v>
      </c>
      <c r="AE1497" s="45" t="s">
        <v>16461</v>
      </c>
      <c r="AF1497" s="45" t="s">
        <v>16457</v>
      </c>
      <c r="AG1497" s="45" t="s">
        <v>16459</v>
      </c>
      <c r="AH1497" s="45" t="s">
        <v>16453</v>
      </c>
      <c r="AI1497" s="45" t="s">
        <v>16455</v>
      </c>
      <c r="AJ1497" s="63" t="s">
        <v>20422</v>
      </c>
      <c r="AK1497" s="63" t="s">
        <v>20421</v>
      </c>
      <c r="AL1497" s="4">
        <v>0</v>
      </c>
      <c r="AM1497" s="43" t="e">
        <f>IF(AND(L1497="WEAPON",OR(R1497=0,R1497=1,R1497=2)),[1]装备基础and强化!$V$7,IF(AND(L1497="LEFTRING",OR(R1497=0,R1497=1,R1497=2)),[1]装备基础and强化!$W$7,IF(AND(L1497="RIGHTRING",OR(R1497=0,R1497=1,R1497=2)),[1]装备基础and强化!$X$7,IF(AND(L1497="NECKLACE",OR(R1497=0,R1497=1,R1497=2)),[1]装备基础and强化!$Y$7,0))))</f>
        <v>#REF!</v>
      </c>
      <c r="AN1497" s="43">
        <f>IF(AND(L1497="WEAPON",OR(R1497=3,R1497=4)),[1]装备基础and强化!$V$11,IF(AND(L1497="LEFTRING",OR(R1497=3,R1497=4)),[1]装备基础and强化!$W$11,IF(AND(L1497="RIGHTRING",OR(R1497=3,R1497=4)),[1]装备基础and强化!$X$11,IF(AND(L1497="NECKLACE",OR(R1497=3,R1497=4)),[1]装备基础and强化!$Y$11,0))))</f>
        <v>0</v>
      </c>
      <c r="AO1497" s="43">
        <f>IF(AND(L1497="BELT",T1497=1),[1]装备基础and强化!$AA$7,IF(AND(L1497="PANTS",T1497=1),[1]装备基础and强化!$AB$7,IF(AND(L1497="SHOES",T1497=1),[1]装备基础and强化!$AC$7,IF(AND(L1497="CLOTHES",T1497=1),[1]装备基础and强化!$AD$7,0))))</f>
        <v>0</v>
      </c>
      <c r="AP1497" s="43">
        <f>IF(AND(L1497="BELT",T1497=2),[1]装备基础and强化!$AF$7,IF(AND(L1497="PANTS",T1497=2),[1]装备基础and强化!$AG$7,IF(AND(L1497="SHOES",T1497=2),[1]装备基础and强化!$AH$7,IF(AND(L1497="CLOTHES",T1497=2),[1]装备基础and强化!$AI$7,0))))</f>
        <v>0</v>
      </c>
      <c r="AQ1497" s="43">
        <f>IF(L1497="HAT",[1]装备基础and强化!$AK$7,IF(L1497="JADE",[1]装备基础and强化!$AK$7,0))</f>
        <v>0</v>
      </c>
      <c r="AR1497" s="43" t="e">
        <f t="shared" si="24"/>
        <v>#REF!</v>
      </c>
    </row>
    <row r="1498" spans="1:44" x14ac:dyDescent="0.15">
      <c r="A1498" s="43"/>
      <c r="B1498" s="5" t="s">
        <v>5101</v>
      </c>
      <c r="C1498" s="12">
        <v>21494</v>
      </c>
      <c r="D1498" s="5" t="s">
        <v>5093</v>
      </c>
      <c r="E1498" s="44" t="s">
        <v>23129</v>
      </c>
      <c r="F1498" s="4" t="s">
        <v>5102</v>
      </c>
      <c r="G1498" s="4" t="s">
        <v>5103</v>
      </c>
      <c r="H1498" s="44"/>
      <c r="I1498" s="4" t="s">
        <v>700</v>
      </c>
      <c r="J1498" s="6" t="s">
        <v>700</v>
      </c>
      <c r="K1498" s="45">
        <v>1</v>
      </c>
      <c r="L1498" s="4" t="s">
        <v>726</v>
      </c>
      <c r="M1498" s="104" t="s">
        <v>17400</v>
      </c>
      <c r="N1498" s="45">
        <v>280300</v>
      </c>
      <c r="O1498" s="4" t="s">
        <v>1614</v>
      </c>
      <c r="P1498" s="4" t="s">
        <v>776</v>
      </c>
      <c r="Q1498" s="4">
        <v>90</v>
      </c>
      <c r="R1498" s="4">
        <v>2</v>
      </c>
      <c r="S1498" s="4" t="s">
        <v>4854</v>
      </c>
      <c r="U1498" s="4">
        <v>3</v>
      </c>
      <c r="W1498" s="4" t="s">
        <v>5096</v>
      </c>
      <c r="X1498" s="4" t="s">
        <v>5097</v>
      </c>
      <c r="Y1498" s="45">
        <v>0</v>
      </c>
      <c r="AA1498" s="4">
        <v>1</v>
      </c>
      <c r="AB1498" s="4">
        <v>100</v>
      </c>
      <c r="AC1498" s="4">
        <v>1</v>
      </c>
      <c r="AD1498" s="4">
        <v>1</v>
      </c>
      <c r="AE1498" s="45" t="s">
        <v>16461</v>
      </c>
      <c r="AF1498" s="45" t="s">
        <v>16457</v>
      </c>
      <c r="AG1498" s="45" t="s">
        <v>16459</v>
      </c>
      <c r="AH1498" s="45" t="s">
        <v>16453</v>
      </c>
      <c r="AI1498" s="45" t="s">
        <v>16455</v>
      </c>
      <c r="AJ1498" s="63" t="s">
        <v>20422</v>
      </c>
      <c r="AK1498" s="63" t="s">
        <v>20421</v>
      </c>
      <c r="AL1498" s="45">
        <v>0</v>
      </c>
      <c r="AM1498" s="43" t="e">
        <f>IF(AND(L1498="WEAPON",OR(R1498=0,R1498=1,R1498=2)),[1]装备基础and强化!$V$7,IF(AND(L1498="LEFTRING",OR(R1498=0,R1498=1,R1498=2)),[1]装备基础and强化!$W$7,IF(AND(L1498="RIGHTRING",OR(R1498=0,R1498=1,R1498=2)),[1]装备基础and强化!$X$7,IF(AND(L1498="NECKLACE",OR(R1498=0,R1498=1,R1498=2)),[1]装备基础and强化!$Y$7,0))))</f>
        <v>#REF!</v>
      </c>
      <c r="AN1498" s="43">
        <f>IF(AND(L1498="WEAPON",OR(R1498=3,R1498=4)),[1]装备基础and强化!$V$11,IF(AND(L1498="LEFTRING",OR(R1498=3,R1498=4)),[1]装备基础and强化!$W$11,IF(AND(L1498="RIGHTRING",OR(R1498=3,R1498=4)),[1]装备基础and强化!$X$11,IF(AND(L1498="NECKLACE",OR(R1498=3,R1498=4)),[1]装备基础and强化!$Y$11,0))))</f>
        <v>0</v>
      </c>
      <c r="AO1498" s="43">
        <f>IF(AND(L1498="BELT",T1498=1),[1]装备基础and强化!$AA$7,IF(AND(L1498="PANTS",T1498=1),[1]装备基础and强化!$AB$7,IF(AND(L1498="SHOES",T1498=1),[1]装备基础and强化!$AC$7,IF(AND(L1498="CLOTHES",T1498=1),[1]装备基础and强化!$AD$7,0))))</f>
        <v>0</v>
      </c>
      <c r="AP1498" s="43">
        <f>IF(AND(L1498="BELT",T1498=2),[1]装备基础and强化!$AF$7,IF(AND(L1498="PANTS",T1498=2),[1]装备基础and强化!$AG$7,IF(AND(L1498="SHOES",T1498=2),[1]装备基础and强化!$AH$7,IF(AND(L1498="CLOTHES",T1498=2),[1]装备基础and强化!$AI$7,0))))</f>
        <v>0</v>
      </c>
      <c r="AQ1498" s="43">
        <f>IF(L1498="HAT",[1]装备基础and强化!$AK$7,IF(L1498="JADE",[1]装备基础and强化!$AK$7,0))</f>
        <v>0</v>
      </c>
      <c r="AR1498" s="43" t="e">
        <f t="shared" si="24"/>
        <v>#REF!</v>
      </c>
    </row>
    <row r="1499" spans="1:44" x14ac:dyDescent="0.15">
      <c r="A1499" s="43"/>
      <c r="B1499" s="5" t="s">
        <v>5104</v>
      </c>
      <c r="C1499" s="12">
        <v>21495</v>
      </c>
      <c r="D1499" s="5" t="s">
        <v>5093</v>
      </c>
      <c r="E1499" s="44" t="s">
        <v>23130</v>
      </c>
      <c r="F1499" s="4" t="s">
        <v>5105</v>
      </c>
      <c r="G1499" s="4" t="s">
        <v>5106</v>
      </c>
      <c r="H1499" s="44"/>
      <c r="I1499" s="4" t="s">
        <v>700</v>
      </c>
      <c r="J1499" s="6" t="s">
        <v>700</v>
      </c>
      <c r="K1499" s="45">
        <v>1</v>
      </c>
      <c r="L1499" s="4" t="s">
        <v>726</v>
      </c>
      <c r="M1499" s="104" t="s">
        <v>17401</v>
      </c>
      <c r="N1499" s="45">
        <v>280400</v>
      </c>
      <c r="O1499" s="4" t="s">
        <v>2301</v>
      </c>
      <c r="P1499" s="4" t="s">
        <v>776</v>
      </c>
      <c r="Q1499" s="4">
        <v>90</v>
      </c>
      <c r="R1499" s="4">
        <v>2</v>
      </c>
      <c r="S1499" s="4" t="s">
        <v>4854</v>
      </c>
      <c r="U1499" s="4">
        <v>4</v>
      </c>
      <c r="W1499" s="4" t="s">
        <v>5096</v>
      </c>
      <c r="X1499" s="4" t="s">
        <v>5097</v>
      </c>
      <c r="Y1499" s="45">
        <v>0</v>
      </c>
      <c r="AA1499" s="4">
        <v>1</v>
      </c>
      <c r="AB1499" s="4">
        <v>100</v>
      </c>
      <c r="AC1499" s="4">
        <v>1</v>
      </c>
      <c r="AD1499" s="4">
        <v>1</v>
      </c>
      <c r="AE1499" s="45" t="s">
        <v>16461</v>
      </c>
      <c r="AF1499" s="45" t="s">
        <v>16457</v>
      </c>
      <c r="AG1499" s="45" t="s">
        <v>16459</v>
      </c>
      <c r="AH1499" s="45" t="s">
        <v>16453</v>
      </c>
      <c r="AI1499" s="45" t="s">
        <v>16455</v>
      </c>
      <c r="AJ1499" s="63" t="s">
        <v>20422</v>
      </c>
      <c r="AK1499" s="63" t="s">
        <v>20421</v>
      </c>
      <c r="AL1499" s="4">
        <v>0</v>
      </c>
      <c r="AM1499" s="43" t="e">
        <f>IF(AND(L1499="WEAPON",OR(R1499=0,R1499=1,R1499=2)),[1]装备基础and强化!$V$7,IF(AND(L1499="LEFTRING",OR(R1499=0,R1499=1,R1499=2)),[1]装备基础and强化!$W$7,IF(AND(L1499="RIGHTRING",OR(R1499=0,R1499=1,R1499=2)),[1]装备基础and强化!$X$7,IF(AND(L1499="NECKLACE",OR(R1499=0,R1499=1,R1499=2)),[1]装备基础and强化!$Y$7,0))))</f>
        <v>#REF!</v>
      </c>
      <c r="AN1499" s="43">
        <f>IF(AND(L1499="WEAPON",OR(R1499=3,R1499=4)),[1]装备基础and强化!$V$11,IF(AND(L1499="LEFTRING",OR(R1499=3,R1499=4)),[1]装备基础and强化!$W$11,IF(AND(L1499="RIGHTRING",OR(R1499=3,R1499=4)),[1]装备基础and强化!$X$11,IF(AND(L1499="NECKLACE",OR(R1499=3,R1499=4)),[1]装备基础and强化!$Y$11,0))))</f>
        <v>0</v>
      </c>
      <c r="AO1499" s="43">
        <f>IF(AND(L1499="BELT",T1499=1),[1]装备基础and强化!$AA$7,IF(AND(L1499="PANTS",T1499=1),[1]装备基础and强化!$AB$7,IF(AND(L1499="SHOES",T1499=1),[1]装备基础and强化!$AC$7,IF(AND(L1499="CLOTHES",T1499=1),[1]装备基础and强化!$AD$7,0))))</f>
        <v>0</v>
      </c>
      <c r="AP1499" s="43">
        <f>IF(AND(L1499="BELT",T1499=2),[1]装备基础and强化!$AF$7,IF(AND(L1499="PANTS",T1499=2),[1]装备基础and强化!$AG$7,IF(AND(L1499="SHOES",T1499=2),[1]装备基础and强化!$AH$7,IF(AND(L1499="CLOTHES",T1499=2),[1]装备基础and强化!$AI$7,0))))</f>
        <v>0</v>
      </c>
      <c r="AQ1499" s="43">
        <f>IF(L1499="HAT",[1]装备基础and强化!$AK$7,IF(L1499="JADE",[1]装备基础and强化!$AK$7,0))</f>
        <v>0</v>
      </c>
      <c r="AR1499" s="43" t="e">
        <f t="shared" si="24"/>
        <v>#REF!</v>
      </c>
    </row>
    <row r="1500" spans="1:44" x14ac:dyDescent="0.15">
      <c r="A1500" s="43"/>
      <c r="B1500" s="5" t="s">
        <v>5107</v>
      </c>
      <c r="C1500" s="12">
        <v>21496</v>
      </c>
      <c r="D1500" s="5" t="s">
        <v>5093</v>
      </c>
      <c r="E1500" s="44" t="s">
        <v>23131</v>
      </c>
      <c r="F1500" s="4" t="s">
        <v>5108</v>
      </c>
      <c r="G1500" s="4" t="s">
        <v>5109</v>
      </c>
      <c r="H1500" s="44"/>
      <c r="I1500" s="4" t="s">
        <v>700</v>
      </c>
      <c r="J1500" s="6" t="s">
        <v>700</v>
      </c>
      <c r="K1500" s="45">
        <v>1</v>
      </c>
      <c r="L1500" s="4" t="s">
        <v>726</v>
      </c>
      <c r="M1500" s="104" t="s">
        <v>17402</v>
      </c>
      <c r="N1500" s="45">
        <v>280500</v>
      </c>
      <c r="O1500" s="4" t="s">
        <v>2320</v>
      </c>
      <c r="P1500" s="4" t="s">
        <v>776</v>
      </c>
      <c r="Q1500" s="4">
        <v>90</v>
      </c>
      <c r="R1500" s="4">
        <v>2</v>
      </c>
      <c r="S1500" s="4" t="s">
        <v>4854</v>
      </c>
      <c r="U1500" s="4">
        <v>5</v>
      </c>
      <c r="W1500" s="4" t="s">
        <v>5096</v>
      </c>
      <c r="X1500" s="4" t="s">
        <v>5097</v>
      </c>
      <c r="Y1500" s="45">
        <v>0</v>
      </c>
      <c r="AA1500" s="4">
        <v>1</v>
      </c>
      <c r="AB1500" s="4">
        <v>100</v>
      </c>
      <c r="AC1500" s="4">
        <v>1</v>
      </c>
      <c r="AD1500" s="4">
        <v>1</v>
      </c>
      <c r="AE1500" s="45" t="s">
        <v>16461</v>
      </c>
      <c r="AF1500" s="45" t="s">
        <v>16457</v>
      </c>
      <c r="AG1500" s="45" t="s">
        <v>16459</v>
      </c>
      <c r="AH1500" s="45" t="s">
        <v>16453</v>
      </c>
      <c r="AI1500" s="45" t="s">
        <v>16455</v>
      </c>
      <c r="AJ1500" s="63" t="s">
        <v>20422</v>
      </c>
      <c r="AK1500" s="63" t="s">
        <v>20422</v>
      </c>
      <c r="AL1500" s="45">
        <v>0</v>
      </c>
      <c r="AM1500" s="43" t="e">
        <f>IF(AND(L1500="WEAPON",OR(R1500=0,R1500=1,R1500=2)),[1]装备基础and强化!$V$7,IF(AND(L1500="LEFTRING",OR(R1500=0,R1500=1,R1500=2)),[1]装备基础and强化!$W$7,IF(AND(L1500="RIGHTRING",OR(R1500=0,R1500=1,R1500=2)),[1]装备基础and强化!$X$7,IF(AND(L1500="NECKLACE",OR(R1500=0,R1500=1,R1500=2)),[1]装备基础and强化!$Y$7,0))))</f>
        <v>#REF!</v>
      </c>
      <c r="AN1500" s="43">
        <f>IF(AND(L1500="WEAPON",OR(R1500=3,R1500=4)),[1]装备基础and强化!$V$11,IF(AND(L1500="LEFTRING",OR(R1500=3,R1500=4)),[1]装备基础and强化!$W$11,IF(AND(L1500="RIGHTRING",OR(R1500=3,R1500=4)),[1]装备基础and强化!$X$11,IF(AND(L1500="NECKLACE",OR(R1500=3,R1500=4)),[1]装备基础and强化!$Y$11,0))))</f>
        <v>0</v>
      </c>
      <c r="AO1500" s="43">
        <f>IF(AND(L1500="BELT",T1500=1),[1]装备基础and强化!$AA$7,IF(AND(L1500="PANTS",T1500=1),[1]装备基础and强化!$AB$7,IF(AND(L1500="SHOES",T1500=1),[1]装备基础and强化!$AC$7,IF(AND(L1500="CLOTHES",T1500=1),[1]装备基础and强化!$AD$7,0))))</f>
        <v>0</v>
      </c>
      <c r="AP1500" s="43">
        <f>IF(AND(L1500="BELT",T1500=2),[1]装备基础and强化!$AF$7,IF(AND(L1500="PANTS",T1500=2),[1]装备基础and强化!$AG$7,IF(AND(L1500="SHOES",T1500=2),[1]装备基础and强化!$AH$7,IF(AND(L1500="CLOTHES",T1500=2),[1]装备基础and强化!$AI$7,0))))</f>
        <v>0</v>
      </c>
      <c r="AQ1500" s="43">
        <f>IF(L1500="HAT",[1]装备基础and强化!$AK$7,IF(L1500="JADE",[1]装备基础and强化!$AK$7,0))</f>
        <v>0</v>
      </c>
      <c r="AR1500" s="43" t="e">
        <f t="shared" si="24"/>
        <v>#REF!</v>
      </c>
    </row>
    <row r="1501" spans="1:44" x14ac:dyDescent="0.15">
      <c r="A1501" s="43"/>
      <c r="B1501" s="5" t="s">
        <v>5111</v>
      </c>
      <c r="C1501" s="12">
        <v>21497</v>
      </c>
      <c r="D1501" s="5" t="s">
        <v>5093</v>
      </c>
      <c r="E1501" s="44" t="s">
        <v>23132</v>
      </c>
      <c r="F1501" s="4" t="s">
        <v>5112</v>
      </c>
      <c r="G1501" s="4" t="s">
        <v>5113</v>
      </c>
      <c r="H1501" s="44"/>
      <c r="I1501" s="4" t="s">
        <v>700</v>
      </c>
      <c r="J1501" s="6" t="s">
        <v>700</v>
      </c>
      <c r="K1501" s="45">
        <v>1</v>
      </c>
      <c r="L1501" s="4" t="s">
        <v>726</v>
      </c>
      <c r="M1501" s="104" t="s">
        <v>17403</v>
      </c>
      <c r="N1501" s="45">
        <v>280600</v>
      </c>
      <c r="O1501" s="4" t="s">
        <v>2324</v>
      </c>
      <c r="P1501" s="4" t="s">
        <v>776</v>
      </c>
      <c r="Q1501" s="4">
        <v>90</v>
      </c>
      <c r="R1501" s="4">
        <v>2</v>
      </c>
      <c r="S1501" s="4" t="s">
        <v>4854</v>
      </c>
      <c r="U1501" s="4">
        <v>6</v>
      </c>
      <c r="W1501" s="4" t="s">
        <v>5096</v>
      </c>
      <c r="X1501" s="4" t="s">
        <v>5097</v>
      </c>
      <c r="Y1501" s="45">
        <v>0</v>
      </c>
      <c r="AA1501" s="4">
        <v>1</v>
      </c>
      <c r="AB1501" s="4">
        <v>100</v>
      </c>
      <c r="AC1501" s="4">
        <v>1</v>
      </c>
      <c r="AD1501" s="4">
        <v>1</v>
      </c>
      <c r="AE1501" s="45" t="s">
        <v>16461</v>
      </c>
      <c r="AF1501" s="45" t="s">
        <v>16457</v>
      </c>
      <c r="AG1501" s="45" t="s">
        <v>16459</v>
      </c>
      <c r="AH1501" s="45" t="s">
        <v>16453</v>
      </c>
      <c r="AI1501" s="45" t="s">
        <v>16455</v>
      </c>
      <c r="AJ1501" s="63" t="s">
        <v>20422</v>
      </c>
      <c r="AK1501" s="63" t="s">
        <v>20421</v>
      </c>
      <c r="AL1501" s="4">
        <v>0</v>
      </c>
      <c r="AM1501" s="43" t="e">
        <f>IF(AND(L1501="WEAPON",OR(R1501=0,R1501=1,R1501=2)),[1]装备基础and强化!$V$7,IF(AND(L1501="LEFTRING",OR(R1501=0,R1501=1,R1501=2)),[1]装备基础and强化!$W$7,IF(AND(L1501="RIGHTRING",OR(R1501=0,R1501=1,R1501=2)),[1]装备基础and强化!$X$7,IF(AND(L1501="NECKLACE",OR(R1501=0,R1501=1,R1501=2)),[1]装备基础and强化!$Y$7,0))))</f>
        <v>#REF!</v>
      </c>
      <c r="AN1501" s="43">
        <f>IF(AND(L1501="WEAPON",OR(R1501=3,R1501=4)),[1]装备基础and强化!$V$11,IF(AND(L1501="LEFTRING",OR(R1501=3,R1501=4)),[1]装备基础and强化!$W$11,IF(AND(L1501="RIGHTRING",OR(R1501=3,R1501=4)),[1]装备基础and强化!$X$11,IF(AND(L1501="NECKLACE",OR(R1501=3,R1501=4)),[1]装备基础and强化!$Y$11,0))))</f>
        <v>0</v>
      </c>
      <c r="AO1501" s="43">
        <f>IF(AND(L1501="BELT",T1501=1),[1]装备基础and强化!$AA$7,IF(AND(L1501="PANTS",T1501=1),[1]装备基础and强化!$AB$7,IF(AND(L1501="SHOES",T1501=1),[1]装备基础and强化!$AC$7,IF(AND(L1501="CLOTHES",T1501=1),[1]装备基础and强化!$AD$7,0))))</f>
        <v>0</v>
      </c>
      <c r="AP1501" s="43">
        <f>IF(AND(L1501="BELT",T1501=2),[1]装备基础and强化!$AF$7,IF(AND(L1501="PANTS",T1501=2),[1]装备基础and强化!$AG$7,IF(AND(L1501="SHOES",T1501=2),[1]装备基础and强化!$AH$7,IF(AND(L1501="CLOTHES",T1501=2),[1]装备基础and强化!$AI$7,0))))</f>
        <v>0</v>
      </c>
      <c r="AQ1501" s="43">
        <f>IF(L1501="HAT",[1]装备基础and强化!$AK$7,IF(L1501="JADE",[1]装备基础and强化!$AK$7,0))</f>
        <v>0</v>
      </c>
      <c r="AR1501" s="43" t="e">
        <f t="shared" si="24"/>
        <v>#REF!</v>
      </c>
    </row>
    <row r="1502" spans="1:44" x14ac:dyDescent="0.15">
      <c r="A1502" s="43"/>
      <c r="B1502" s="5" t="s">
        <v>5114</v>
      </c>
      <c r="C1502" s="12">
        <v>21498</v>
      </c>
      <c r="D1502" s="5" t="s">
        <v>5093</v>
      </c>
      <c r="E1502" s="44" t="s">
        <v>23133</v>
      </c>
      <c r="F1502" s="4" t="s">
        <v>5115</v>
      </c>
      <c r="G1502" s="4" t="s">
        <v>5116</v>
      </c>
      <c r="H1502" s="44"/>
      <c r="I1502" s="4" t="s">
        <v>700</v>
      </c>
      <c r="J1502" s="6" t="s">
        <v>700</v>
      </c>
      <c r="K1502" s="45">
        <v>1</v>
      </c>
      <c r="L1502" s="4" t="s">
        <v>726</v>
      </c>
      <c r="M1502" s="104" t="s">
        <v>17404</v>
      </c>
      <c r="N1502" s="45">
        <v>280700</v>
      </c>
      <c r="O1502" s="4" t="s">
        <v>2328</v>
      </c>
      <c r="P1502" s="4" t="s">
        <v>776</v>
      </c>
      <c r="Q1502" s="4">
        <v>90</v>
      </c>
      <c r="R1502" s="4">
        <v>2</v>
      </c>
      <c r="S1502" s="4" t="s">
        <v>4854</v>
      </c>
      <c r="U1502" s="4">
        <v>7</v>
      </c>
      <c r="W1502" s="4" t="s">
        <v>5096</v>
      </c>
      <c r="X1502" s="4" t="s">
        <v>5097</v>
      </c>
      <c r="Y1502" s="45">
        <v>0</v>
      </c>
      <c r="AA1502" s="4">
        <v>1</v>
      </c>
      <c r="AB1502" s="4">
        <v>100</v>
      </c>
      <c r="AC1502" s="4">
        <v>1</v>
      </c>
      <c r="AD1502" s="4">
        <v>1</v>
      </c>
      <c r="AE1502" s="45" t="s">
        <v>16461</v>
      </c>
      <c r="AF1502" s="45" t="s">
        <v>16457</v>
      </c>
      <c r="AG1502" s="45" t="s">
        <v>16459</v>
      </c>
      <c r="AH1502" s="45" t="s">
        <v>16453</v>
      </c>
      <c r="AI1502" s="45" t="s">
        <v>16455</v>
      </c>
      <c r="AJ1502" s="63" t="s">
        <v>20422</v>
      </c>
      <c r="AK1502" s="63" t="s">
        <v>20421</v>
      </c>
      <c r="AL1502" s="45">
        <v>0</v>
      </c>
      <c r="AM1502" s="43" t="e">
        <f>IF(AND(L1502="WEAPON",OR(R1502=0,R1502=1,R1502=2)),[1]装备基础and强化!$V$7,IF(AND(L1502="LEFTRING",OR(R1502=0,R1502=1,R1502=2)),[1]装备基础and强化!$W$7,IF(AND(L1502="RIGHTRING",OR(R1502=0,R1502=1,R1502=2)),[1]装备基础and强化!$X$7,IF(AND(L1502="NECKLACE",OR(R1502=0,R1502=1,R1502=2)),[1]装备基础and强化!$Y$7,0))))</f>
        <v>#REF!</v>
      </c>
      <c r="AN1502" s="43">
        <f>IF(AND(L1502="WEAPON",OR(R1502=3,R1502=4)),[1]装备基础and强化!$V$11,IF(AND(L1502="LEFTRING",OR(R1502=3,R1502=4)),[1]装备基础and强化!$W$11,IF(AND(L1502="RIGHTRING",OR(R1502=3,R1502=4)),[1]装备基础and强化!$X$11,IF(AND(L1502="NECKLACE",OR(R1502=3,R1502=4)),[1]装备基础and强化!$Y$11,0))))</f>
        <v>0</v>
      </c>
      <c r="AO1502" s="43">
        <f>IF(AND(L1502="BELT",T1502=1),[1]装备基础and强化!$AA$7,IF(AND(L1502="PANTS",T1502=1),[1]装备基础and强化!$AB$7,IF(AND(L1502="SHOES",T1502=1),[1]装备基础and强化!$AC$7,IF(AND(L1502="CLOTHES",T1502=1),[1]装备基础and强化!$AD$7,0))))</f>
        <v>0</v>
      </c>
      <c r="AP1502" s="43">
        <f>IF(AND(L1502="BELT",T1502=2),[1]装备基础and强化!$AF$7,IF(AND(L1502="PANTS",T1502=2),[1]装备基础and强化!$AG$7,IF(AND(L1502="SHOES",T1502=2),[1]装备基础and强化!$AH$7,IF(AND(L1502="CLOTHES",T1502=2),[1]装备基础and强化!$AI$7,0))))</f>
        <v>0</v>
      </c>
      <c r="AQ1502" s="43">
        <f>IF(L1502="HAT",[1]装备基础and强化!$AK$7,IF(L1502="JADE",[1]装备基础and强化!$AK$7,0))</f>
        <v>0</v>
      </c>
      <c r="AR1502" s="43" t="e">
        <f t="shared" si="24"/>
        <v>#REF!</v>
      </c>
    </row>
    <row r="1503" spans="1:44" x14ac:dyDescent="0.15">
      <c r="A1503" s="43"/>
      <c r="B1503" s="5" t="s">
        <v>5117</v>
      </c>
      <c r="C1503" s="12">
        <v>21499</v>
      </c>
      <c r="D1503" s="5" t="s">
        <v>5093</v>
      </c>
      <c r="E1503" s="44" t="s">
        <v>23134</v>
      </c>
      <c r="F1503" s="4" t="s">
        <v>5118</v>
      </c>
      <c r="G1503" s="4" t="s">
        <v>5119</v>
      </c>
      <c r="H1503" s="44"/>
      <c r="I1503" s="4" t="s">
        <v>700</v>
      </c>
      <c r="J1503" s="6" t="s">
        <v>700</v>
      </c>
      <c r="K1503" s="45">
        <v>1</v>
      </c>
      <c r="L1503" s="4" t="s">
        <v>726</v>
      </c>
      <c r="M1503" s="104" t="s">
        <v>17405</v>
      </c>
      <c r="N1503" s="45">
        <v>280800</v>
      </c>
      <c r="O1503" s="4" t="s">
        <v>2332</v>
      </c>
      <c r="P1503" s="4" t="s">
        <v>776</v>
      </c>
      <c r="Q1503" s="4">
        <v>90</v>
      </c>
      <c r="R1503" s="4">
        <v>2</v>
      </c>
      <c r="S1503" s="4" t="s">
        <v>4854</v>
      </c>
      <c r="U1503" s="4">
        <v>8</v>
      </c>
      <c r="W1503" s="4" t="s">
        <v>5096</v>
      </c>
      <c r="X1503" s="4" t="s">
        <v>5097</v>
      </c>
      <c r="Y1503" s="45">
        <v>0</v>
      </c>
      <c r="AA1503" s="4">
        <v>1</v>
      </c>
      <c r="AB1503" s="4">
        <v>100</v>
      </c>
      <c r="AC1503" s="4">
        <v>1</v>
      </c>
      <c r="AD1503" s="4">
        <v>1</v>
      </c>
      <c r="AE1503" s="45" t="s">
        <v>16461</v>
      </c>
      <c r="AF1503" s="45" t="s">
        <v>16457</v>
      </c>
      <c r="AG1503" s="45" t="s">
        <v>16459</v>
      </c>
      <c r="AH1503" s="45" t="s">
        <v>16453</v>
      </c>
      <c r="AI1503" s="45" t="s">
        <v>16455</v>
      </c>
      <c r="AJ1503" s="63" t="s">
        <v>20422</v>
      </c>
      <c r="AK1503" s="63" t="s">
        <v>20421</v>
      </c>
      <c r="AL1503" s="4">
        <v>0</v>
      </c>
      <c r="AM1503" s="43" t="e">
        <f>IF(AND(L1503="WEAPON",OR(R1503=0,R1503=1,R1503=2)),[1]装备基础and强化!$V$7,IF(AND(L1503="LEFTRING",OR(R1503=0,R1503=1,R1503=2)),[1]装备基础and强化!$W$7,IF(AND(L1503="RIGHTRING",OR(R1503=0,R1503=1,R1503=2)),[1]装备基础and强化!$X$7,IF(AND(L1503="NECKLACE",OR(R1503=0,R1503=1,R1503=2)),[1]装备基础and强化!$Y$7,0))))</f>
        <v>#REF!</v>
      </c>
      <c r="AN1503" s="43">
        <f>IF(AND(L1503="WEAPON",OR(R1503=3,R1503=4)),[1]装备基础and强化!$V$11,IF(AND(L1503="LEFTRING",OR(R1503=3,R1503=4)),[1]装备基础and强化!$W$11,IF(AND(L1503="RIGHTRING",OR(R1503=3,R1503=4)),[1]装备基础and强化!$X$11,IF(AND(L1503="NECKLACE",OR(R1503=3,R1503=4)),[1]装备基础and强化!$Y$11,0))))</f>
        <v>0</v>
      </c>
      <c r="AO1503" s="43">
        <f>IF(AND(L1503="BELT",T1503=1),[1]装备基础and强化!$AA$7,IF(AND(L1503="PANTS",T1503=1),[1]装备基础and强化!$AB$7,IF(AND(L1503="SHOES",T1503=1),[1]装备基础and强化!$AC$7,IF(AND(L1503="CLOTHES",T1503=1),[1]装备基础and强化!$AD$7,0))))</f>
        <v>0</v>
      </c>
      <c r="AP1503" s="43">
        <f>IF(AND(L1503="BELT",T1503=2),[1]装备基础and强化!$AF$7,IF(AND(L1503="PANTS",T1503=2),[1]装备基础and强化!$AG$7,IF(AND(L1503="SHOES",T1503=2),[1]装备基础and强化!$AH$7,IF(AND(L1503="CLOTHES",T1503=2),[1]装备基础and强化!$AI$7,0))))</f>
        <v>0</v>
      </c>
      <c r="AQ1503" s="43">
        <f>IF(L1503="HAT",[1]装备基础and强化!$AK$7,IF(L1503="JADE",[1]装备基础and强化!$AK$7,0))</f>
        <v>0</v>
      </c>
      <c r="AR1503" s="43" t="e">
        <f t="shared" si="24"/>
        <v>#REF!</v>
      </c>
    </row>
    <row r="1504" spans="1:44" x14ac:dyDescent="0.15">
      <c r="A1504" s="43"/>
      <c r="B1504" s="5" t="s">
        <v>5121</v>
      </c>
      <c r="C1504" s="12">
        <v>21500</v>
      </c>
      <c r="D1504" s="5" t="s">
        <v>5122</v>
      </c>
      <c r="E1504" s="44" t="s">
        <v>23135</v>
      </c>
      <c r="F1504" s="4" t="s">
        <v>5123</v>
      </c>
      <c r="G1504" s="4" t="s">
        <v>5124</v>
      </c>
      <c r="H1504" s="44"/>
      <c r="I1504" s="4" t="s">
        <v>700</v>
      </c>
      <c r="J1504" s="6" t="s">
        <v>700</v>
      </c>
      <c r="K1504" s="45">
        <v>1</v>
      </c>
      <c r="L1504" s="4" t="s">
        <v>726</v>
      </c>
      <c r="M1504" s="104" t="s">
        <v>17406</v>
      </c>
      <c r="N1504" s="45">
        <v>2110100</v>
      </c>
      <c r="O1504" s="4" t="s">
        <v>5585</v>
      </c>
      <c r="P1504" s="4" t="s">
        <v>776</v>
      </c>
      <c r="Q1504" s="4">
        <v>120</v>
      </c>
      <c r="R1504" s="4">
        <v>2</v>
      </c>
      <c r="S1504" s="4" t="s">
        <v>4886</v>
      </c>
      <c r="U1504" s="4">
        <v>1</v>
      </c>
      <c r="W1504" s="4" t="s">
        <v>5125</v>
      </c>
      <c r="X1504" s="4" t="s">
        <v>5126</v>
      </c>
      <c r="Y1504" s="45">
        <v>0</v>
      </c>
      <c r="AA1504" s="4">
        <v>1</v>
      </c>
      <c r="AB1504" s="4">
        <v>100</v>
      </c>
      <c r="AC1504" s="4">
        <v>1</v>
      </c>
      <c r="AD1504" s="4">
        <v>1</v>
      </c>
      <c r="AE1504" s="45" t="s">
        <v>16461</v>
      </c>
      <c r="AF1504" s="45" t="s">
        <v>16457</v>
      </c>
      <c r="AG1504" s="45" t="s">
        <v>16459</v>
      </c>
      <c r="AH1504" s="45" t="s">
        <v>16453</v>
      </c>
      <c r="AI1504" s="45" t="s">
        <v>16455</v>
      </c>
      <c r="AJ1504" s="63" t="s">
        <v>20422</v>
      </c>
      <c r="AK1504" s="63" t="s">
        <v>20421</v>
      </c>
      <c r="AL1504" s="45">
        <v>0</v>
      </c>
      <c r="AM1504" s="43" t="e">
        <f>IF(AND(L1504="WEAPON",OR(R1504=0,R1504=1,R1504=2)),[1]装备基础and强化!$V$7,IF(AND(L1504="LEFTRING",OR(R1504=0,R1504=1,R1504=2)),[1]装备基础and强化!$W$7,IF(AND(L1504="RIGHTRING",OR(R1504=0,R1504=1,R1504=2)),[1]装备基础and强化!$X$7,IF(AND(L1504="NECKLACE",OR(R1504=0,R1504=1,R1504=2)),[1]装备基础and强化!$Y$7,0))))</f>
        <v>#REF!</v>
      </c>
      <c r="AN1504" s="43">
        <f>IF(AND(L1504="WEAPON",OR(R1504=3,R1504=4)),[1]装备基础and强化!$V$11,IF(AND(L1504="LEFTRING",OR(R1504=3,R1504=4)),[1]装备基础and强化!$W$11,IF(AND(L1504="RIGHTRING",OR(R1504=3,R1504=4)),[1]装备基础and强化!$X$11,IF(AND(L1504="NECKLACE",OR(R1504=3,R1504=4)),[1]装备基础and强化!$Y$11,0))))</f>
        <v>0</v>
      </c>
      <c r="AO1504" s="43">
        <f>IF(AND(L1504="BELT",T1504=1),[1]装备基础and强化!$AA$7,IF(AND(L1504="PANTS",T1504=1),[1]装备基础and强化!$AB$7,IF(AND(L1504="SHOES",T1504=1),[1]装备基础and强化!$AC$7,IF(AND(L1504="CLOTHES",T1504=1),[1]装备基础and强化!$AD$7,0))))</f>
        <v>0</v>
      </c>
      <c r="AP1504" s="43">
        <f>IF(AND(L1504="BELT",T1504=2),[1]装备基础and强化!$AF$7,IF(AND(L1504="PANTS",T1504=2),[1]装备基础and强化!$AG$7,IF(AND(L1504="SHOES",T1504=2),[1]装备基础and强化!$AH$7,IF(AND(L1504="CLOTHES",T1504=2),[1]装备基础and强化!$AI$7,0))))</f>
        <v>0</v>
      </c>
      <c r="AQ1504" s="43">
        <f>IF(L1504="HAT",[1]装备基础and强化!$AK$7,IF(L1504="JADE",[1]装备基础and强化!$AK$7,0))</f>
        <v>0</v>
      </c>
      <c r="AR1504" s="43" t="e">
        <f t="shared" si="24"/>
        <v>#REF!</v>
      </c>
    </row>
    <row r="1505" spans="1:44" x14ac:dyDescent="0.15">
      <c r="A1505" s="43"/>
      <c r="B1505" s="5" t="s">
        <v>5127</v>
      </c>
      <c r="C1505" s="12">
        <v>21501</v>
      </c>
      <c r="D1505" s="5" t="s">
        <v>5122</v>
      </c>
      <c r="E1505" s="44" t="s">
        <v>23136</v>
      </c>
      <c r="F1505" s="4" t="s">
        <v>5128</v>
      </c>
      <c r="G1505" s="4" t="s">
        <v>5129</v>
      </c>
      <c r="H1505" s="44"/>
      <c r="I1505" s="4" t="s">
        <v>700</v>
      </c>
      <c r="J1505" s="6" t="s">
        <v>700</v>
      </c>
      <c r="K1505" s="45">
        <v>1</v>
      </c>
      <c r="L1505" s="4" t="s">
        <v>726</v>
      </c>
      <c r="M1505" s="104" t="s">
        <v>17407</v>
      </c>
      <c r="N1505" s="45">
        <v>2110200</v>
      </c>
      <c r="O1505" s="4" t="s">
        <v>5591</v>
      </c>
      <c r="P1505" s="4" t="s">
        <v>776</v>
      </c>
      <c r="Q1505" s="4">
        <v>120</v>
      </c>
      <c r="R1505" s="4">
        <v>2</v>
      </c>
      <c r="S1505" s="4" t="s">
        <v>4886</v>
      </c>
      <c r="U1505" s="4">
        <v>2</v>
      </c>
      <c r="W1505" s="4" t="s">
        <v>5125</v>
      </c>
      <c r="X1505" s="4" t="s">
        <v>5126</v>
      </c>
      <c r="Y1505" s="45">
        <v>0</v>
      </c>
      <c r="AA1505" s="4">
        <v>1</v>
      </c>
      <c r="AB1505" s="4">
        <v>100</v>
      </c>
      <c r="AC1505" s="4">
        <v>1</v>
      </c>
      <c r="AD1505" s="4">
        <v>1</v>
      </c>
      <c r="AE1505" s="45" t="s">
        <v>16461</v>
      </c>
      <c r="AF1505" s="45" t="s">
        <v>16457</v>
      </c>
      <c r="AG1505" s="45" t="s">
        <v>16459</v>
      </c>
      <c r="AH1505" s="45" t="s">
        <v>16453</v>
      </c>
      <c r="AI1505" s="45" t="s">
        <v>16455</v>
      </c>
      <c r="AJ1505" s="63" t="s">
        <v>20422</v>
      </c>
      <c r="AK1505" s="63" t="s">
        <v>20421</v>
      </c>
      <c r="AL1505" s="4">
        <v>0</v>
      </c>
      <c r="AM1505" s="43" t="e">
        <f>IF(AND(L1505="WEAPON",OR(R1505=0,R1505=1,R1505=2)),[1]装备基础and强化!$V$7,IF(AND(L1505="LEFTRING",OR(R1505=0,R1505=1,R1505=2)),[1]装备基础and强化!$W$7,IF(AND(L1505="RIGHTRING",OR(R1505=0,R1505=1,R1505=2)),[1]装备基础and强化!$X$7,IF(AND(L1505="NECKLACE",OR(R1505=0,R1505=1,R1505=2)),[1]装备基础and强化!$Y$7,0))))</f>
        <v>#REF!</v>
      </c>
      <c r="AN1505" s="43">
        <f>IF(AND(L1505="WEAPON",OR(R1505=3,R1505=4)),[1]装备基础and强化!$V$11,IF(AND(L1505="LEFTRING",OR(R1505=3,R1505=4)),[1]装备基础and强化!$W$11,IF(AND(L1505="RIGHTRING",OR(R1505=3,R1505=4)),[1]装备基础and强化!$X$11,IF(AND(L1505="NECKLACE",OR(R1505=3,R1505=4)),[1]装备基础and强化!$Y$11,0))))</f>
        <v>0</v>
      </c>
      <c r="AO1505" s="43">
        <f>IF(AND(L1505="BELT",T1505=1),[1]装备基础and强化!$AA$7,IF(AND(L1505="PANTS",T1505=1),[1]装备基础and强化!$AB$7,IF(AND(L1505="SHOES",T1505=1),[1]装备基础and强化!$AC$7,IF(AND(L1505="CLOTHES",T1505=1),[1]装备基础and强化!$AD$7,0))))</f>
        <v>0</v>
      </c>
      <c r="AP1505" s="43">
        <f>IF(AND(L1505="BELT",T1505=2),[1]装备基础and强化!$AF$7,IF(AND(L1505="PANTS",T1505=2),[1]装备基础and强化!$AG$7,IF(AND(L1505="SHOES",T1505=2),[1]装备基础and强化!$AH$7,IF(AND(L1505="CLOTHES",T1505=2),[1]装备基础and强化!$AI$7,0))))</f>
        <v>0</v>
      </c>
      <c r="AQ1505" s="43">
        <f>IF(L1505="HAT",[1]装备基础and强化!$AK$7,IF(L1505="JADE",[1]装备基础and强化!$AK$7,0))</f>
        <v>0</v>
      </c>
      <c r="AR1505" s="43" t="e">
        <f t="shared" si="24"/>
        <v>#REF!</v>
      </c>
    </row>
    <row r="1506" spans="1:44" x14ac:dyDescent="0.15">
      <c r="A1506" s="43"/>
      <c r="B1506" s="5" t="s">
        <v>5130</v>
      </c>
      <c r="C1506" s="12">
        <v>21502</v>
      </c>
      <c r="D1506" s="5" t="s">
        <v>5122</v>
      </c>
      <c r="E1506" s="44" t="s">
        <v>23137</v>
      </c>
      <c r="F1506" s="4" t="s">
        <v>5131</v>
      </c>
      <c r="G1506" s="4" t="s">
        <v>5132</v>
      </c>
      <c r="H1506" s="44"/>
      <c r="I1506" s="4" t="s">
        <v>700</v>
      </c>
      <c r="J1506" s="6" t="s">
        <v>700</v>
      </c>
      <c r="K1506" s="45">
        <v>1</v>
      </c>
      <c r="L1506" s="4" t="s">
        <v>726</v>
      </c>
      <c r="M1506" s="104" t="s">
        <v>17408</v>
      </c>
      <c r="N1506" s="45">
        <v>2110300</v>
      </c>
      <c r="O1506" s="4" t="s">
        <v>5595</v>
      </c>
      <c r="P1506" s="4" t="s">
        <v>776</v>
      </c>
      <c r="Q1506" s="4">
        <v>120</v>
      </c>
      <c r="R1506" s="4">
        <v>2</v>
      </c>
      <c r="S1506" s="4" t="s">
        <v>4886</v>
      </c>
      <c r="U1506" s="4">
        <v>3</v>
      </c>
      <c r="W1506" s="4" t="s">
        <v>5125</v>
      </c>
      <c r="X1506" s="4" t="s">
        <v>5126</v>
      </c>
      <c r="Y1506" s="45">
        <v>0</v>
      </c>
      <c r="AA1506" s="4">
        <v>1</v>
      </c>
      <c r="AB1506" s="4">
        <v>100</v>
      </c>
      <c r="AC1506" s="4">
        <v>1</v>
      </c>
      <c r="AD1506" s="4">
        <v>1</v>
      </c>
      <c r="AE1506" s="45" t="s">
        <v>16461</v>
      </c>
      <c r="AF1506" s="45" t="s">
        <v>16457</v>
      </c>
      <c r="AG1506" s="45" t="s">
        <v>16459</v>
      </c>
      <c r="AH1506" s="45" t="s">
        <v>16453</v>
      </c>
      <c r="AI1506" s="45" t="s">
        <v>16455</v>
      </c>
      <c r="AJ1506" s="63" t="s">
        <v>20422</v>
      </c>
      <c r="AK1506" s="63" t="s">
        <v>20421</v>
      </c>
      <c r="AL1506" s="45">
        <v>0</v>
      </c>
      <c r="AM1506" s="43" t="e">
        <f>IF(AND(L1506="WEAPON",OR(R1506=0,R1506=1,R1506=2)),[1]装备基础and强化!$V$7,IF(AND(L1506="LEFTRING",OR(R1506=0,R1506=1,R1506=2)),[1]装备基础and强化!$W$7,IF(AND(L1506="RIGHTRING",OR(R1506=0,R1506=1,R1506=2)),[1]装备基础and强化!$X$7,IF(AND(L1506="NECKLACE",OR(R1506=0,R1506=1,R1506=2)),[1]装备基础and强化!$Y$7,0))))</f>
        <v>#REF!</v>
      </c>
      <c r="AN1506" s="43">
        <f>IF(AND(L1506="WEAPON",OR(R1506=3,R1506=4)),[1]装备基础and强化!$V$11,IF(AND(L1506="LEFTRING",OR(R1506=3,R1506=4)),[1]装备基础and强化!$W$11,IF(AND(L1506="RIGHTRING",OR(R1506=3,R1506=4)),[1]装备基础and强化!$X$11,IF(AND(L1506="NECKLACE",OR(R1506=3,R1506=4)),[1]装备基础and强化!$Y$11,0))))</f>
        <v>0</v>
      </c>
      <c r="AO1506" s="43">
        <f>IF(AND(L1506="BELT",T1506=1),[1]装备基础and强化!$AA$7,IF(AND(L1506="PANTS",T1506=1),[1]装备基础and强化!$AB$7,IF(AND(L1506="SHOES",T1506=1),[1]装备基础and强化!$AC$7,IF(AND(L1506="CLOTHES",T1506=1),[1]装备基础and强化!$AD$7,0))))</f>
        <v>0</v>
      </c>
      <c r="AP1506" s="43">
        <f>IF(AND(L1506="BELT",T1506=2),[1]装备基础and强化!$AF$7,IF(AND(L1506="PANTS",T1506=2),[1]装备基础and强化!$AG$7,IF(AND(L1506="SHOES",T1506=2),[1]装备基础and强化!$AH$7,IF(AND(L1506="CLOTHES",T1506=2),[1]装备基础and强化!$AI$7,0))))</f>
        <v>0</v>
      </c>
      <c r="AQ1506" s="43">
        <f>IF(L1506="HAT",[1]装备基础and强化!$AK$7,IF(L1506="JADE",[1]装备基础and强化!$AK$7,0))</f>
        <v>0</v>
      </c>
      <c r="AR1506" s="43" t="e">
        <f t="shared" si="24"/>
        <v>#REF!</v>
      </c>
    </row>
    <row r="1507" spans="1:44" x14ac:dyDescent="0.15">
      <c r="A1507" s="43"/>
      <c r="B1507" s="5" t="s">
        <v>5133</v>
      </c>
      <c r="C1507" s="12">
        <v>21503</v>
      </c>
      <c r="D1507" s="5" t="s">
        <v>5122</v>
      </c>
      <c r="E1507" s="44" t="s">
        <v>23138</v>
      </c>
      <c r="F1507" s="4" t="s">
        <v>5134</v>
      </c>
      <c r="G1507" s="4" t="s">
        <v>5135</v>
      </c>
      <c r="H1507" s="44"/>
      <c r="I1507" s="4" t="s">
        <v>700</v>
      </c>
      <c r="J1507" s="6" t="s">
        <v>700</v>
      </c>
      <c r="K1507" s="45">
        <v>1</v>
      </c>
      <c r="L1507" s="4" t="s">
        <v>726</v>
      </c>
      <c r="M1507" s="104" t="s">
        <v>17409</v>
      </c>
      <c r="N1507" s="45">
        <v>2110400</v>
      </c>
      <c r="O1507" s="4" t="s">
        <v>5219</v>
      </c>
      <c r="P1507" s="4" t="s">
        <v>776</v>
      </c>
      <c r="Q1507" s="4">
        <v>120</v>
      </c>
      <c r="R1507" s="4">
        <v>2</v>
      </c>
      <c r="S1507" s="4" t="s">
        <v>4886</v>
      </c>
      <c r="U1507" s="4">
        <v>4</v>
      </c>
      <c r="W1507" s="4" t="s">
        <v>5125</v>
      </c>
      <c r="X1507" s="4" t="s">
        <v>5126</v>
      </c>
      <c r="Y1507" s="45">
        <v>0</v>
      </c>
      <c r="AA1507" s="4">
        <v>1</v>
      </c>
      <c r="AB1507" s="4">
        <v>100</v>
      </c>
      <c r="AC1507" s="4">
        <v>1</v>
      </c>
      <c r="AD1507" s="4">
        <v>1</v>
      </c>
      <c r="AE1507" s="45" t="s">
        <v>16461</v>
      </c>
      <c r="AF1507" s="45" t="s">
        <v>16457</v>
      </c>
      <c r="AG1507" s="45" t="s">
        <v>16459</v>
      </c>
      <c r="AH1507" s="45" t="s">
        <v>16453</v>
      </c>
      <c r="AI1507" s="45" t="s">
        <v>16455</v>
      </c>
      <c r="AJ1507" s="63" t="s">
        <v>20422</v>
      </c>
      <c r="AK1507" s="63" t="s">
        <v>20421</v>
      </c>
      <c r="AL1507" s="4">
        <v>0</v>
      </c>
      <c r="AM1507" s="43" t="e">
        <f>IF(AND(L1507="WEAPON",OR(R1507=0,R1507=1,R1507=2)),[1]装备基础and强化!$V$7,IF(AND(L1507="LEFTRING",OR(R1507=0,R1507=1,R1507=2)),[1]装备基础and强化!$W$7,IF(AND(L1507="RIGHTRING",OR(R1507=0,R1507=1,R1507=2)),[1]装备基础and强化!$X$7,IF(AND(L1507="NECKLACE",OR(R1507=0,R1507=1,R1507=2)),[1]装备基础and强化!$Y$7,0))))</f>
        <v>#REF!</v>
      </c>
      <c r="AN1507" s="43">
        <f>IF(AND(L1507="WEAPON",OR(R1507=3,R1507=4)),[1]装备基础and强化!$V$11,IF(AND(L1507="LEFTRING",OR(R1507=3,R1507=4)),[1]装备基础and强化!$W$11,IF(AND(L1507="RIGHTRING",OR(R1507=3,R1507=4)),[1]装备基础and强化!$X$11,IF(AND(L1507="NECKLACE",OR(R1507=3,R1507=4)),[1]装备基础and强化!$Y$11,0))))</f>
        <v>0</v>
      </c>
      <c r="AO1507" s="43">
        <f>IF(AND(L1507="BELT",T1507=1),[1]装备基础and强化!$AA$7,IF(AND(L1507="PANTS",T1507=1),[1]装备基础and强化!$AB$7,IF(AND(L1507="SHOES",T1507=1),[1]装备基础and强化!$AC$7,IF(AND(L1507="CLOTHES",T1507=1),[1]装备基础and强化!$AD$7,0))))</f>
        <v>0</v>
      </c>
      <c r="AP1507" s="43">
        <f>IF(AND(L1507="BELT",T1507=2),[1]装备基础and强化!$AF$7,IF(AND(L1507="PANTS",T1507=2),[1]装备基础and强化!$AG$7,IF(AND(L1507="SHOES",T1507=2),[1]装备基础and强化!$AH$7,IF(AND(L1507="CLOTHES",T1507=2),[1]装备基础and强化!$AI$7,0))))</f>
        <v>0</v>
      </c>
      <c r="AQ1507" s="43">
        <f>IF(L1507="HAT",[1]装备基础and强化!$AK$7,IF(L1507="JADE",[1]装备基础and强化!$AK$7,0))</f>
        <v>0</v>
      </c>
      <c r="AR1507" s="43" t="e">
        <f t="shared" si="24"/>
        <v>#REF!</v>
      </c>
    </row>
    <row r="1508" spans="1:44" x14ac:dyDescent="0.15">
      <c r="A1508" s="43"/>
      <c r="B1508" s="5" t="s">
        <v>5136</v>
      </c>
      <c r="C1508" s="12">
        <v>21504</v>
      </c>
      <c r="D1508" s="5" t="s">
        <v>5122</v>
      </c>
      <c r="E1508" s="44" t="s">
        <v>23139</v>
      </c>
      <c r="F1508" s="4" t="s">
        <v>5137</v>
      </c>
      <c r="G1508" s="4" t="s">
        <v>5138</v>
      </c>
      <c r="H1508" s="44"/>
      <c r="I1508" s="4" t="s">
        <v>700</v>
      </c>
      <c r="J1508" s="6" t="s">
        <v>700</v>
      </c>
      <c r="K1508" s="45">
        <v>1</v>
      </c>
      <c r="L1508" s="4" t="s">
        <v>726</v>
      </c>
      <c r="M1508" s="104" t="s">
        <v>17410</v>
      </c>
      <c r="N1508" s="45">
        <v>2110500</v>
      </c>
      <c r="O1508" s="4" t="s">
        <v>1885</v>
      </c>
      <c r="P1508" s="4" t="s">
        <v>776</v>
      </c>
      <c r="Q1508" s="4">
        <v>120</v>
      </c>
      <c r="R1508" s="4">
        <v>2</v>
      </c>
      <c r="S1508" s="4" t="s">
        <v>4886</v>
      </c>
      <c r="U1508" s="4">
        <v>5</v>
      </c>
      <c r="W1508" s="4" t="s">
        <v>5125</v>
      </c>
      <c r="X1508" s="4" t="s">
        <v>5126</v>
      </c>
      <c r="Y1508" s="45">
        <v>0</v>
      </c>
      <c r="AA1508" s="4">
        <v>1</v>
      </c>
      <c r="AB1508" s="4">
        <v>100</v>
      </c>
      <c r="AC1508" s="4">
        <v>1</v>
      </c>
      <c r="AD1508" s="4">
        <v>1</v>
      </c>
      <c r="AE1508" s="45" t="s">
        <v>16461</v>
      </c>
      <c r="AF1508" s="45" t="s">
        <v>16457</v>
      </c>
      <c r="AG1508" s="45" t="s">
        <v>16459</v>
      </c>
      <c r="AH1508" s="45" t="s">
        <v>16453</v>
      </c>
      <c r="AI1508" s="45" t="s">
        <v>16455</v>
      </c>
      <c r="AJ1508" s="63" t="s">
        <v>20422</v>
      </c>
      <c r="AK1508" s="63" t="s">
        <v>20421</v>
      </c>
      <c r="AL1508" s="45">
        <v>0</v>
      </c>
      <c r="AM1508" s="43" t="e">
        <f>IF(AND(L1508="WEAPON",OR(R1508=0,R1508=1,R1508=2)),[1]装备基础and强化!$V$7,IF(AND(L1508="LEFTRING",OR(R1508=0,R1508=1,R1508=2)),[1]装备基础and强化!$W$7,IF(AND(L1508="RIGHTRING",OR(R1508=0,R1508=1,R1508=2)),[1]装备基础and强化!$X$7,IF(AND(L1508="NECKLACE",OR(R1508=0,R1508=1,R1508=2)),[1]装备基础and强化!$Y$7,0))))</f>
        <v>#REF!</v>
      </c>
      <c r="AN1508" s="43">
        <f>IF(AND(L1508="WEAPON",OR(R1508=3,R1508=4)),[1]装备基础and强化!$V$11,IF(AND(L1508="LEFTRING",OR(R1508=3,R1508=4)),[1]装备基础and强化!$W$11,IF(AND(L1508="RIGHTRING",OR(R1508=3,R1508=4)),[1]装备基础and强化!$X$11,IF(AND(L1508="NECKLACE",OR(R1508=3,R1508=4)),[1]装备基础and强化!$Y$11,0))))</f>
        <v>0</v>
      </c>
      <c r="AO1508" s="43">
        <f>IF(AND(L1508="BELT",T1508=1),[1]装备基础and强化!$AA$7,IF(AND(L1508="PANTS",T1508=1),[1]装备基础and强化!$AB$7,IF(AND(L1508="SHOES",T1508=1),[1]装备基础and强化!$AC$7,IF(AND(L1508="CLOTHES",T1508=1),[1]装备基础and强化!$AD$7,0))))</f>
        <v>0</v>
      </c>
      <c r="AP1508" s="43">
        <f>IF(AND(L1508="BELT",T1508=2),[1]装备基础and强化!$AF$7,IF(AND(L1508="PANTS",T1508=2),[1]装备基础and强化!$AG$7,IF(AND(L1508="SHOES",T1508=2),[1]装备基础and强化!$AH$7,IF(AND(L1508="CLOTHES",T1508=2),[1]装备基础and强化!$AI$7,0))))</f>
        <v>0</v>
      </c>
      <c r="AQ1508" s="43">
        <f>IF(L1508="HAT",[1]装备基础and强化!$AK$7,IF(L1508="JADE",[1]装备基础and强化!$AK$7,0))</f>
        <v>0</v>
      </c>
      <c r="AR1508" s="43" t="e">
        <f t="shared" si="24"/>
        <v>#REF!</v>
      </c>
    </row>
    <row r="1509" spans="1:44" x14ac:dyDescent="0.15">
      <c r="A1509" s="43"/>
      <c r="B1509" s="5" t="s">
        <v>5139</v>
      </c>
      <c r="C1509" s="12">
        <v>21505</v>
      </c>
      <c r="D1509" s="5" t="s">
        <v>5122</v>
      </c>
      <c r="E1509" s="44" t="s">
        <v>23140</v>
      </c>
      <c r="F1509" s="4" t="s">
        <v>5140</v>
      </c>
      <c r="G1509" s="4" t="s">
        <v>5141</v>
      </c>
      <c r="H1509" s="44"/>
      <c r="I1509" s="4" t="s">
        <v>700</v>
      </c>
      <c r="J1509" s="6" t="s">
        <v>700</v>
      </c>
      <c r="K1509" s="45">
        <v>1</v>
      </c>
      <c r="L1509" s="4" t="s">
        <v>726</v>
      </c>
      <c r="M1509" s="104" t="s">
        <v>17411</v>
      </c>
      <c r="N1509" s="45">
        <v>2110600</v>
      </c>
      <c r="O1509" s="4" t="s">
        <v>15071</v>
      </c>
      <c r="P1509" s="4" t="s">
        <v>776</v>
      </c>
      <c r="Q1509" s="4">
        <v>120</v>
      </c>
      <c r="R1509" s="4">
        <v>2</v>
      </c>
      <c r="S1509" s="4" t="s">
        <v>4886</v>
      </c>
      <c r="U1509" s="4">
        <v>6</v>
      </c>
      <c r="W1509" s="4" t="s">
        <v>5125</v>
      </c>
      <c r="X1509" s="4" t="s">
        <v>5126</v>
      </c>
      <c r="Y1509" s="45">
        <v>0</v>
      </c>
      <c r="AA1509" s="4">
        <v>1</v>
      </c>
      <c r="AB1509" s="4">
        <v>100</v>
      </c>
      <c r="AC1509" s="4">
        <v>1</v>
      </c>
      <c r="AD1509" s="4">
        <v>1</v>
      </c>
      <c r="AE1509" s="45" t="s">
        <v>16461</v>
      </c>
      <c r="AF1509" s="45" t="s">
        <v>16457</v>
      </c>
      <c r="AG1509" s="45" t="s">
        <v>16459</v>
      </c>
      <c r="AH1509" s="45" t="s">
        <v>16453</v>
      </c>
      <c r="AI1509" s="45" t="s">
        <v>16455</v>
      </c>
      <c r="AJ1509" s="63" t="s">
        <v>20422</v>
      </c>
      <c r="AK1509" s="63" t="s">
        <v>20421</v>
      </c>
      <c r="AL1509" s="4">
        <v>0</v>
      </c>
      <c r="AM1509" s="43" t="e">
        <f>IF(AND(L1509="WEAPON",OR(R1509=0,R1509=1,R1509=2)),[1]装备基础and强化!$V$7,IF(AND(L1509="LEFTRING",OR(R1509=0,R1509=1,R1509=2)),[1]装备基础and强化!$W$7,IF(AND(L1509="RIGHTRING",OR(R1509=0,R1509=1,R1509=2)),[1]装备基础and强化!$X$7,IF(AND(L1509="NECKLACE",OR(R1509=0,R1509=1,R1509=2)),[1]装备基础and强化!$Y$7,0))))</f>
        <v>#REF!</v>
      </c>
      <c r="AN1509" s="43">
        <f>IF(AND(L1509="WEAPON",OR(R1509=3,R1509=4)),[1]装备基础and强化!$V$11,IF(AND(L1509="LEFTRING",OR(R1509=3,R1509=4)),[1]装备基础and强化!$W$11,IF(AND(L1509="RIGHTRING",OR(R1509=3,R1509=4)),[1]装备基础and强化!$X$11,IF(AND(L1509="NECKLACE",OR(R1509=3,R1509=4)),[1]装备基础and强化!$Y$11,0))))</f>
        <v>0</v>
      </c>
      <c r="AO1509" s="43">
        <f>IF(AND(L1509="BELT",T1509=1),[1]装备基础and强化!$AA$7,IF(AND(L1509="PANTS",T1509=1),[1]装备基础and强化!$AB$7,IF(AND(L1509="SHOES",T1509=1),[1]装备基础and强化!$AC$7,IF(AND(L1509="CLOTHES",T1509=1),[1]装备基础and强化!$AD$7,0))))</f>
        <v>0</v>
      </c>
      <c r="AP1509" s="43">
        <f>IF(AND(L1509="BELT",T1509=2),[1]装备基础and强化!$AF$7,IF(AND(L1509="PANTS",T1509=2),[1]装备基础and强化!$AG$7,IF(AND(L1509="SHOES",T1509=2),[1]装备基础and强化!$AH$7,IF(AND(L1509="CLOTHES",T1509=2),[1]装备基础and强化!$AI$7,0))))</f>
        <v>0</v>
      </c>
      <c r="AQ1509" s="43">
        <f>IF(L1509="HAT",[1]装备基础and强化!$AK$7,IF(L1509="JADE",[1]装备基础and强化!$AK$7,0))</f>
        <v>0</v>
      </c>
      <c r="AR1509" s="43" t="e">
        <f t="shared" si="24"/>
        <v>#REF!</v>
      </c>
    </row>
    <row r="1510" spans="1:44" x14ac:dyDescent="0.15">
      <c r="A1510" s="43"/>
      <c r="B1510" s="5" t="s">
        <v>5143</v>
      </c>
      <c r="C1510" s="12">
        <v>21506</v>
      </c>
      <c r="D1510" s="5" t="s">
        <v>5122</v>
      </c>
      <c r="E1510" s="44" t="s">
        <v>23141</v>
      </c>
      <c r="F1510" s="4" t="s">
        <v>5144</v>
      </c>
      <c r="G1510" s="4" t="s">
        <v>5145</v>
      </c>
      <c r="H1510" s="44"/>
      <c r="I1510" s="4" t="s">
        <v>700</v>
      </c>
      <c r="J1510" s="6" t="s">
        <v>700</v>
      </c>
      <c r="K1510" s="45">
        <v>1</v>
      </c>
      <c r="L1510" s="4" t="s">
        <v>726</v>
      </c>
      <c r="M1510" s="104" t="s">
        <v>17412</v>
      </c>
      <c r="N1510" s="45">
        <v>2110700</v>
      </c>
      <c r="O1510" s="4" t="s">
        <v>15072</v>
      </c>
      <c r="P1510" s="4" t="s">
        <v>776</v>
      </c>
      <c r="Q1510" s="4">
        <v>120</v>
      </c>
      <c r="R1510" s="4">
        <v>2</v>
      </c>
      <c r="S1510" s="4" t="s">
        <v>4886</v>
      </c>
      <c r="U1510" s="4">
        <v>7</v>
      </c>
      <c r="W1510" s="4" t="s">
        <v>5125</v>
      </c>
      <c r="X1510" s="4" t="s">
        <v>5126</v>
      </c>
      <c r="Y1510" s="45">
        <v>0</v>
      </c>
      <c r="AA1510" s="4">
        <v>1</v>
      </c>
      <c r="AB1510" s="4">
        <v>100</v>
      </c>
      <c r="AC1510" s="4">
        <v>1</v>
      </c>
      <c r="AD1510" s="4">
        <v>1</v>
      </c>
      <c r="AE1510" s="45" t="s">
        <v>16461</v>
      </c>
      <c r="AF1510" s="45" t="s">
        <v>16457</v>
      </c>
      <c r="AG1510" s="45" t="s">
        <v>16459</v>
      </c>
      <c r="AH1510" s="45" t="s">
        <v>16453</v>
      </c>
      <c r="AI1510" s="45" t="s">
        <v>16455</v>
      </c>
      <c r="AJ1510" s="63" t="s">
        <v>20422</v>
      </c>
      <c r="AK1510" s="63" t="s">
        <v>20421</v>
      </c>
      <c r="AL1510" s="45">
        <v>0</v>
      </c>
      <c r="AM1510" s="43" t="e">
        <f>IF(AND(L1510="WEAPON",OR(R1510=0,R1510=1,R1510=2)),[1]装备基础and强化!$V$7,IF(AND(L1510="LEFTRING",OR(R1510=0,R1510=1,R1510=2)),[1]装备基础and强化!$W$7,IF(AND(L1510="RIGHTRING",OR(R1510=0,R1510=1,R1510=2)),[1]装备基础and强化!$X$7,IF(AND(L1510="NECKLACE",OR(R1510=0,R1510=1,R1510=2)),[1]装备基础and强化!$Y$7,0))))</f>
        <v>#REF!</v>
      </c>
      <c r="AN1510" s="43">
        <f>IF(AND(L1510="WEAPON",OR(R1510=3,R1510=4)),[1]装备基础and强化!$V$11,IF(AND(L1510="LEFTRING",OR(R1510=3,R1510=4)),[1]装备基础and强化!$W$11,IF(AND(L1510="RIGHTRING",OR(R1510=3,R1510=4)),[1]装备基础and强化!$X$11,IF(AND(L1510="NECKLACE",OR(R1510=3,R1510=4)),[1]装备基础and强化!$Y$11,0))))</f>
        <v>0</v>
      </c>
      <c r="AO1510" s="43">
        <f>IF(AND(L1510="BELT",T1510=1),[1]装备基础and强化!$AA$7,IF(AND(L1510="PANTS",T1510=1),[1]装备基础and强化!$AB$7,IF(AND(L1510="SHOES",T1510=1),[1]装备基础and强化!$AC$7,IF(AND(L1510="CLOTHES",T1510=1),[1]装备基础and强化!$AD$7,0))))</f>
        <v>0</v>
      </c>
      <c r="AP1510" s="43">
        <f>IF(AND(L1510="BELT",T1510=2),[1]装备基础and强化!$AF$7,IF(AND(L1510="PANTS",T1510=2),[1]装备基础and强化!$AG$7,IF(AND(L1510="SHOES",T1510=2),[1]装备基础and强化!$AH$7,IF(AND(L1510="CLOTHES",T1510=2),[1]装备基础and强化!$AI$7,0))))</f>
        <v>0</v>
      </c>
      <c r="AQ1510" s="43">
        <f>IF(L1510="HAT",[1]装备基础and强化!$AK$7,IF(L1510="JADE",[1]装备基础and强化!$AK$7,0))</f>
        <v>0</v>
      </c>
      <c r="AR1510" s="43" t="e">
        <f t="shared" si="24"/>
        <v>#REF!</v>
      </c>
    </row>
    <row r="1511" spans="1:44" x14ac:dyDescent="0.15">
      <c r="A1511" s="43"/>
      <c r="B1511" s="5" t="s">
        <v>5147</v>
      </c>
      <c r="C1511" s="12">
        <v>21507</v>
      </c>
      <c r="D1511" s="5" t="s">
        <v>5122</v>
      </c>
      <c r="E1511" s="44" t="s">
        <v>23142</v>
      </c>
      <c r="F1511" s="4" t="s">
        <v>5148</v>
      </c>
      <c r="G1511" s="4" t="s">
        <v>5149</v>
      </c>
      <c r="H1511" s="44"/>
      <c r="I1511" s="4" t="s">
        <v>700</v>
      </c>
      <c r="J1511" s="6" t="s">
        <v>700</v>
      </c>
      <c r="K1511" s="45">
        <v>1</v>
      </c>
      <c r="L1511" s="4" t="s">
        <v>726</v>
      </c>
      <c r="M1511" s="104" t="s">
        <v>17413</v>
      </c>
      <c r="N1511" s="45">
        <v>2110800</v>
      </c>
      <c r="O1511" s="4" t="s">
        <v>14590</v>
      </c>
      <c r="P1511" s="4" t="s">
        <v>776</v>
      </c>
      <c r="Q1511" s="4">
        <v>120</v>
      </c>
      <c r="R1511" s="4">
        <v>2</v>
      </c>
      <c r="S1511" s="4" t="s">
        <v>4886</v>
      </c>
      <c r="U1511" s="4">
        <v>8</v>
      </c>
      <c r="W1511" s="4" t="s">
        <v>5125</v>
      </c>
      <c r="X1511" s="4" t="s">
        <v>5126</v>
      </c>
      <c r="Y1511" s="45">
        <v>0</v>
      </c>
      <c r="AA1511" s="4">
        <v>1</v>
      </c>
      <c r="AB1511" s="4">
        <v>100</v>
      </c>
      <c r="AC1511" s="4">
        <v>1</v>
      </c>
      <c r="AD1511" s="4">
        <v>1</v>
      </c>
      <c r="AE1511" s="45" t="s">
        <v>16461</v>
      </c>
      <c r="AF1511" s="45" t="s">
        <v>16457</v>
      </c>
      <c r="AG1511" s="45" t="s">
        <v>16459</v>
      </c>
      <c r="AH1511" s="45" t="s">
        <v>16453</v>
      </c>
      <c r="AI1511" s="45" t="s">
        <v>16455</v>
      </c>
      <c r="AJ1511" s="63" t="s">
        <v>20422</v>
      </c>
      <c r="AK1511" s="63" t="s">
        <v>20421</v>
      </c>
      <c r="AL1511" s="4">
        <v>0</v>
      </c>
      <c r="AM1511" s="43" t="e">
        <f>IF(AND(L1511="WEAPON",OR(R1511=0,R1511=1,R1511=2)),[1]装备基础and强化!$V$7,IF(AND(L1511="LEFTRING",OR(R1511=0,R1511=1,R1511=2)),[1]装备基础and强化!$W$7,IF(AND(L1511="RIGHTRING",OR(R1511=0,R1511=1,R1511=2)),[1]装备基础and强化!$X$7,IF(AND(L1511="NECKLACE",OR(R1511=0,R1511=1,R1511=2)),[1]装备基础and强化!$Y$7,0))))</f>
        <v>#REF!</v>
      </c>
      <c r="AN1511" s="43">
        <f>IF(AND(L1511="WEAPON",OR(R1511=3,R1511=4)),[1]装备基础and强化!$V$11,IF(AND(L1511="LEFTRING",OR(R1511=3,R1511=4)),[1]装备基础and强化!$W$11,IF(AND(L1511="RIGHTRING",OR(R1511=3,R1511=4)),[1]装备基础and强化!$X$11,IF(AND(L1511="NECKLACE",OR(R1511=3,R1511=4)),[1]装备基础and强化!$Y$11,0))))</f>
        <v>0</v>
      </c>
      <c r="AO1511" s="43">
        <f>IF(AND(L1511="BELT",T1511=1),[1]装备基础and强化!$AA$7,IF(AND(L1511="PANTS",T1511=1),[1]装备基础and强化!$AB$7,IF(AND(L1511="SHOES",T1511=1),[1]装备基础and强化!$AC$7,IF(AND(L1511="CLOTHES",T1511=1),[1]装备基础and强化!$AD$7,0))))</f>
        <v>0</v>
      </c>
      <c r="AP1511" s="43">
        <f>IF(AND(L1511="BELT",T1511=2),[1]装备基础and强化!$AF$7,IF(AND(L1511="PANTS",T1511=2),[1]装备基础and强化!$AG$7,IF(AND(L1511="SHOES",T1511=2),[1]装备基础and强化!$AH$7,IF(AND(L1511="CLOTHES",T1511=2),[1]装备基础and强化!$AI$7,0))))</f>
        <v>0</v>
      </c>
      <c r="AQ1511" s="43">
        <f>IF(L1511="HAT",[1]装备基础and强化!$AK$7,IF(L1511="JADE",[1]装备基础and强化!$AK$7,0))</f>
        <v>0</v>
      </c>
      <c r="AR1511" s="43" t="e">
        <f t="shared" si="24"/>
        <v>#REF!</v>
      </c>
    </row>
    <row r="1512" spans="1:44" x14ac:dyDescent="0.15">
      <c r="A1512" s="43"/>
      <c r="B1512" s="5" t="s">
        <v>5150</v>
      </c>
      <c r="C1512" s="12">
        <v>21508</v>
      </c>
      <c r="D1512" s="5" t="s">
        <v>5151</v>
      </c>
      <c r="E1512" s="44" t="s">
        <v>23143</v>
      </c>
      <c r="F1512" s="4" t="s">
        <v>5152</v>
      </c>
      <c r="G1512" s="4" t="s">
        <v>5153</v>
      </c>
      <c r="H1512" s="44"/>
      <c r="I1512" s="4" t="s">
        <v>700</v>
      </c>
      <c r="J1512" s="6" t="s">
        <v>700</v>
      </c>
      <c r="K1512" s="45">
        <v>1</v>
      </c>
      <c r="L1512" s="4" t="s">
        <v>726</v>
      </c>
      <c r="M1512" s="104" t="s">
        <v>17414</v>
      </c>
      <c r="N1512" s="45">
        <v>2140100</v>
      </c>
      <c r="O1512" s="4" t="s">
        <v>1838</v>
      </c>
      <c r="P1512" s="4" t="s">
        <v>776</v>
      </c>
      <c r="Q1512" s="4">
        <v>150</v>
      </c>
      <c r="R1512" s="4">
        <v>2</v>
      </c>
      <c r="S1512" s="4" t="s">
        <v>4916</v>
      </c>
      <c r="U1512" s="4">
        <v>1</v>
      </c>
      <c r="W1512" s="4" t="s">
        <v>5155</v>
      </c>
      <c r="X1512" s="4" t="s">
        <v>5156</v>
      </c>
      <c r="Y1512" s="45">
        <v>0</v>
      </c>
      <c r="AA1512" s="4">
        <v>1</v>
      </c>
      <c r="AB1512" s="4">
        <v>100</v>
      </c>
      <c r="AC1512" s="4">
        <v>1</v>
      </c>
      <c r="AD1512" s="4">
        <v>1</v>
      </c>
      <c r="AE1512" s="45" t="s">
        <v>16461</v>
      </c>
      <c r="AF1512" s="45" t="s">
        <v>16457</v>
      </c>
      <c r="AG1512" s="45" t="s">
        <v>16459</v>
      </c>
      <c r="AH1512" s="45" t="s">
        <v>16453</v>
      </c>
      <c r="AI1512" s="45" t="s">
        <v>16455</v>
      </c>
      <c r="AJ1512" s="63" t="s">
        <v>20422</v>
      </c>
      <c r="AK1512" s="63" t="s">
        <v>20421</v>
      </c>
      <c r="AL1512" s="45">
        <v>0</v>
      </c>
      <c r="AM1512" s="43" t="e">
        <f>IF(AND(L1512="WEAPON",OR(R1512=0,R1512=1,R1512=2)),[1]装备基础and强化!$V$7,IF(AND(L1512="LEFTRING",OR(R1512=0,R1512=1,R1512=2)),[1]装备基础and强化!$W$7,IF(AND(L1512="RIGHTRING",OR(R1512=0,R1512=1,R1512=2)),[1]装备基础and强化!$X$7,IF(AND(L1512="NECKLACE",OR(R1512=0,R1512=1,R1512=2)),[1]装备基础and强化!$Y$7,0))))</f>
        <v>#REF!</v>
      </c>
      <c r="AN1512" s="43">
        <f>IF(AND(L1512="WEAPON",OR(R1512=3,R1512=4)),[1]装备基础and强化!$V$11,IF(AND(L1512="LEFTRING",OR(R1512=3,R1512=4)),[1]装备基础and强化!$W$11,IF(AND(L1512="RIGHTRING",OR(R1512=3,R1512=4)),[1]装备基础and强化!$X$11,IF(AND(L1512="NECKLACE",OR(R1512=3,R1512=4)),[1]装备基础and强化!$Y$11,0))))</f>
        <v>0</v>
      </c>
      <c r="AO1512" s="43">
        <f>IF(AND(L1512="BELT",T1512=1),[1]装备基础and强化!$AA$7,IF(AND(L1512="PANTS",T1512=1),[1]装备基础and强化!$AB$7,IF(AND(L1512="SHOES",T1512=1),[1]装备基础and强化!$AC$7,IF(AND(L1512="CLOTHES",T1512=1),[1]装备基础and强化!$AD$7,0))))</f>
        <v>0</v>
      </c>
      <c r="AP1512" s="43">
        <f>IF(AND(L1512="BELT",T1512=2),[1]装备基础and强化!$AF$7,IF(AND(L1512="PANTS",T1512=2),[1]装备基础and强化!$AG$7,IF(AND(L1512="SHOES",T1512=2),[1]装备基础and强化!$AH$7,IF(AND(L1512="CLOTHES",T1512=2),[1]装备基础and强化!$AI$7,0))))</f>
        <v>0</v>
      </c>
      <c r="AQ1512" s="43">
        <f>IF(L1512="HAT",[1]装备基础and强化!$AK$7,IF(L1512="JADE",[1]装备基础and强化!$AK$7,0))</f>
        <v>0</v>
      </c>
      <c r="AR1512" s="43" t="e">
        <f t="shared" si="24"/>
        <v>#REF!</v>
      </c>
    </row>
    <row r="1513" spans="1:44" x14ac:dyDescent="0.15">
      <c r="A1513" s="43"/>
      <c r="B1513" s="5" t="s">
        <v>5157</v>
      </c>
      <c r="C1513" s="12">
        <v>21509</v>
      </c>
      <c r="D1513" s="5" t="s">
        <v>5151</v>
      </c>
      <c r="E1513" s="44" t="s">
        <v>23144</v>
      </c>
      <c r="F1513" s="4" t="s">
        <v>5158</v>
      </c>
      <c r="G1513" s="4" t="s">
        <v>5159</v>
      </c>
      <c r="H1513" s="44"/>
      <c r="I1513" s="4" t="s">
        <v>700</v>
      </c>
      <c r="J1513" s="6" t="s">
        <v>700</v>
      </c>
      <c r="K1513" s="45">
        <v>1</v>
      </c>
      <c r="L1513" s="4" t="s">
        <v>726</v>
      </c>
      <c r="M1513" s="104" t="s">
        <v>17415</v>
      </c>
      <c r="N1513" s="45">
        <v>2140200</v>
      </c>
      <c r="O1513" s="4" t="s">
        <v>1849</v>
      </c>
      <c r="P1513" s="4" t="s">
        <v>776</v>
      </c>
      <c r="Q1513" s="4">
        <v>150</v>
      </c>
      <c r="R1513" s="4">
        <v>2</v>
      </c>
      <c r="S1513" s="4" t="s">
        <v>4916</v>
      </c>
      <c r="U1513" s="4">
        <v>2</v>
      </c>
      <c r="W1513" s="4" t="s">
        <v>5155</v>
      </c>
      <c r="X1513" s="4" t="s">
        <v>5156</v>
      </c>
      <c r="Y1513" s="45">
        <v>0</v>
      </c>
      <c r="AA1513" s="4">
        <v>1</v>
      </c>
      <c r="AB1513" s="4">
        <v>100</v>
      </c>
      <c r="AC1513" s="4">
        <v>1</v>
      </c>
      <c r="AD1513" s="4">
        <v>1</v>
      </c>
      <c r="AE1513" s="45" t="s">
        <v>16461</v>
      </c>
      <c r="AF1513" s="45" t="s">
        <v>16457</v>
      </c>
      <c r="AG1513" s="45" t="s">
        <v>16459</v>
      </c>
      <c r="AH1513" s="45" t="s">
        <v>16453</v>
      </c>
      <c r="AI1513" s="45" t="s">
        <v>16455</v>
      </c>
      <c r="AJ1513" s="63" t="s">
        <v>20422</v>
      </c>
      <c r="AK1513" s="63" t="s">
        <v>20421</v>
      </c>
      <c r="AL1513" s="4">
        <v>0</v>
      </c>
      <c r="AM1513" s="43" t="e">
        <f>IF(AND(L1513="WEAPON",OR(R1513=0,R1513=1,R1513=2)),[1]装备基础and强化!$V$7,IF(AND(L1513="LEFTRING",OR(R1513=0,R1513=1,R1513=2)),[1]装备基础and强化!$W$7,IF(AND(L1513="RIGHTRING",OR(R1513=0,R1513=1,R1513=2)),[1]装备基础and强化!$X$7,IF(AND(L1513="NECKLACE",OR(R1513=0,R1513=1,R1513=2)),[1]装备基础and强化!$Y$7,0))))</f>
        <v>#REF!</v>
      </c>
      <c r="AN1513" s="43">
        <f>IF(AND(L1513="WEAPON",OR(R1513=3,R1513=4)),[1]装备基础and强化!$V$11,IF(AND(L1513="LEFTRING",OR(R1513=3,R1513=4)),[1]装备基础and强化!$W$11,IF(AND(L1513="RIGHTRING",OR(R1513=3,R1513=4)),[1]装备基础and强化!$X$11,IF(AND(L1513="NECKLACE",OR(R1513=3,R1513=4)),[1]装备基础and强化!$Y$11,0))))</f>
        <v>0</v>
      </c>
      <c r="AO1513" s="43">
        <f>IF(AND(L1513="BELT",T1513=1),[1]装备基础and强化!$AA$7,IF(AND(L1513="PANTS",T1513=1),[1]装备基础and强化!$AB$7,IF(AND(L1513="SHOES",T1513=1),[1]装备基础and强化!$AC$7,IF(AND(L1513="CLOTHES",T1513=1),[1]装备基础and强化!$AD$7,0))))</f>
        <v>0</v>
      </c>
      <c r="AP1513" s="43">
        <f>IF(AND(L1513="BELT",T1513=2),[1]装备基础and强化!$AF$7,IF(AND(L1513="PANTS",T1513=2),[1]装备基础and强化!$AG$7,IF(AND(L1513="SHOES",T1513=2),[1]装备基础and强化!$AH$7,IF(AND(L1513="CLOTHES",T1513=2),[1]装备基础and强化!$AI$7,0))))</f>
        <v>0</v>
      </c>
      <c r="AQ1513" s="43">
        <f>IF(L1513="HAT",[1]装备基础and强化!$AK$7,IF(L1513="JADE",[1]装备基础and强化!$AK$7,0))</f>
        <v>0</v>
      </c>
      <c r="AR1513" s="43" t="e">
        <f t="shared" si="24"/>
        <v>#REF!</v>
      </c>
    </row>
    <row r="1514" spans="1:44" x14ac:dyDescent="0.15">
      <c r="A1514" s="43"/>
      <c r="B1514" s="5" t="s">
        <v>5161</v>
      </c>
      <c r="C1514" s="12">
        <v>21510</v>
      </c>
      <c r="D1514" s="5" t="s">
        <v>5151</v>
      </c>
      <c r="E1514" s="44" t="s">
        <v>23145</v>
      </c>
      <c r="F1514" s="4" t="s">
        <v>5162</v>
      </c>
      <c r="G1514" s="4" t="s">
        <v>5163</v>
      </c>
      <c r="H1514" s="44"/>
      <c r="I1514" s="4" t="s">
        <v>700</v>
      </c>
      <c r="J1514" s="6" t="s">
        <v>700</v>
      </c>
      <c r="K1514" s="45">
        <v>1</v>
      </c>
      <c r="L1514" s="4" t="s">
        <v>726</v>
      </c>
      <c r="M1514" s="104" t="s">
        <v>17416</v>
      </c>
      <c r="N1514" s="45">
        <v>2140300</v>
      </c>
      <c r="O1514" s="4" t="s">
        <v>5250</v>
      </c>
      <c r="P1514" s="4" t="s">
        <v>776</v>
      </c>
      <c r="Q1514" s="4">
        <v>150</v>
      </c>
      <c r="R1514" s="4">
        <v>2</v>
      </c>
      <c r="S1514" s="4" t="s">
        <v>4916</v>
      </c>
      <c r="U1514" s="4">
        <v>3</v>
      </c>
      <c r="W1514" s="4" t="s">
        <v>5155</v>
      </c>
      <c r="X1514" s="4" t="s">
        <v>5156</v>
      </c>
      <c r="Y1514" s="45">
        <v>0</v>
      </c>
      <c r="AA1514" s="4">
        <v>1</v>
      </c>
      <c r="AB1514" s="4">
        <v>100</v>
      </c>
      <c r="AC1514" s="4">
        <v>1</v>
      </c>
      <c r="AD1514" s="4">
        <v>1</v>
      </c>
      <c r="AE1514" s="45" t="s">
        <v>16461</v>
      </c>
      <c r="AF1514" s="45" t="s">
        <v>16457</v>
      </c>
      <c r="AG1514" s="45" t="s">
        <v>16459</v>
      </c>
      <c r="AH1514" s="45" t="s">
        <v>16453</v>
      </c>
      <c r="AI1514" s="45" t="s">
        <v>16455</v>
      </c>
      <c r="AJ1514" s="63" t="s">
        <v>20422</v>
      </c>
      <c r="AK1514" s="63" t="s">
        <v>20421</v>
      </c>
      <c r="AL1514" s="45">
        <v>0</v>
      </c>
      <c r="AM1514" s="43" t="e">
        <f>IF(AND(L1514="WEAPON",OR(R1514=0,R1514=1,R1514=2)),[1]装备基础and强化!$V$7,IF(AND(L1514="LEFTRING",OR(R1514=0,R1514=1,R1514=2)),[1]装备基础and强化!$W$7,IF(AND(L1514="RIGHTRING",OR(R1514=0,R1514=1,R1514=2)),[1]装备基础and强化!$X$7,IF(AND(L1514="NECKLACE",OR(R1514=0,R1514=1,R1514=2)),[1]装备基础and强化!$Y$7,0))))</f>
        <v>#REF!</v>
      </c>
      <c r="AN1514" s="43">
        <f>IF(AND(L1514="WEAPON",OR(R1514=3,R1514=4)),[1]装备基础and强化!$V$11,IF(AND(L1514="LEFTRING",OR(R1514=3,R1514=4)),[1]装备基础and强化!$W$11,IF(AND(L1514="RIGHTRING",OR(R1514=3,R1514=4)),[1]装备基础and强化!$X$11,IF(AND(L1514="NECKLACE",OR(R1514=3,R1514=4)),[1]装备基础and强化!$Y$11,0))))</f>
        <v>0</v>
      </c>
      <c r="AO1514" s="43">
        <f>IF(AND(L1514="BELT",T1514=1),[1]装备基础and强化!$AA$7,IF(AND(L1514="PANTS",T1514=1),[1]装备基础and强化!$AB$7,IF(AND(L1514="SHOES",T1514=1),[1]装备基础and强化!$AC$7,IF(AND(L1514="CLOTHES",T1514=1),[1]装备基础and强化!$AD$7,0))))</f>
        <v>0</v>
      </c>
      <c r="AP1514" s="43">
        <f>IF(AND(L1514="BELT",T1514=2),[1]装备基础and强化!$AF$7,IF(AND(L1514="PANTS",T1514=2),[1]装备基础and强化!$AG$7,IF(AND(L1514="SHOES",T1514=2),[1]装备基础and强化!$AH$7,IF(AND(L1514="CLOTHES",T1514=2),[1]装备基础and强化!$AI$7,0))))</f>
        <v>0</v>
      </c>
      <c r="AQ1514" s="43">
        <f>IF(L1514="HAT",[1]装备基础and强化!$AK$7,IF(L1514="JADE",[1]装备基础and强化!$AK$7,0))</f>
        <v>0</v>
      </c>
      <c r="AR1514" s="43" t="e">
        <f t="shared" si="24"/>
        <v>#REF!</v>
      </c>
    </row>
    <row r="1515" spans="1:44" x14ac:dyDescent="0.15">
      <c r="A1515" s="43"/>
      <c r="B1515" s="5" t="s">
        <v>5165</v>
      </c>
      <c r="C1515" s="12">
        <v>21511</v>
      </c>
      <c r="D1515" s="5" t="s">
        <v>5151</v>
      </c>
      <c r="E1515" s="44" t="s">
        <v>23146</v>
      </c>
      <c r="F1515" s="4" t="s">
        <v>5166</v>
      </c>
      <c r="G1515" s="4" t="s">
        <v>5167</v>
      </c>
      <c r="H1515" s="44"/>
      <c r="I1515" s="4" t="s">
        <v>700</v>
      </c>
      <c r="J1515" s="6" t="s">
        <v>700</v>
      </c>
      <c r="K1515" s="45">
        <v>1</v>
      </c>
      <c r="L1515" s="4" t="s">
        <v>726</v>
      </c>
      <c r="M1515" s="104" t="s">
        <v>17417</v>
      </c>
      <c r="N1515" s="45">
        <v>2140400</v>
      </c>
      <c r="O1515" s="4" t="s">
        <v>2363</v>
      </c>
      <c r="P1515" s="4" t="s">
        <v>776</v>
      </c>
      <c r="Q1515" s="4">
        <v>150</v>
      </c>
      <c r="R1515" s="4">
        <v>2</v>
      </c>
      <c r="S1515" s="4" t="s">
        <v>4916</v>
      </c>
      <c r="U1515" s="4">
        <v>4</v>
      </c>
      <c r="W1515" s="4" t="s">
        <v>5155</v>
      </c>
      <c r="X1515" s="4" t="s">
        <v>5156</v>
      </c>
      <c r="Y1515" s="45">
        <v>0</v>
      </c>
      <c r="AA1515" s="4">
        <v>1</v>
      </c>
      <c r="AB1515" s="4">
        <v>100</v>
      </c>
      <c r="AC1515" s="4">
        <v>1</v>
      </c>
      <c r="AD1515" s="4">
        <v>1</v>
      </c>
      <c r="AE1515" s="45" t="s">
        <v>16461</v>
      </c>
      <c r="AF1515" s="45" t="s">
        <v>16457</v>
      </c>
      <c r="AG1515" s="45" t="s">
        <v>16459</v>
      </c>
      <c r="AH1515" s="45" t="s">
        <v>16453</v>
      </c>
      <c r="AI1515" s="45" t="s">
        <v>16455</v>
      </c>
      <c r="AJ1515" s="63" t="s">
        <v>20422</v>
      </c>
      <c r="AK1515" s="63" t="s">
        <v>20421</v>
      </c>
      <c r="AL1515" s="4">
        <v>0</v>
      </c>
      <c r="AM1515" s="43" t="e">
        <f>IF(AND(L1515="WEAPON",OR(R1515=0,R1515=1,R1515=2)),[1]装备基础and强化!$V$7,IF(AND(L1515="LEFTRING",OR(R1515=0,R1515=1,R1515=2)),[1]装备基础and强化!$W$7,IF(AND(L1515="RIGHTRING",OR(R1515=0,R1515=1,R1515=2)),[1]装备基础and强化!$X$7,IF(AND(L1515="NECKLACE",OR(R1515=0,R1515=1,R1515=2)),[1]装备基础and强化!$Y$7,0))))</f>
        <v>#REF!</v>
      </c>
      <c r="AN1515" s="43">
        <f>IF(AND(L1515="WEAPON",OR(R1515=3,R1515=4)),[1]装备基础and强化!$V$11,IF(AND(L1515="LEFTRING",OR(R1515=3,R1515=4)),[1]装备基础and强化!$W$11,IF(AND(L1515="RIGHTRING",OR(R1515=3,R1515=4)),[1]装备基础and强化!$X$11,IF(AND(L1515="NECKLACE",OR(R1515=3,R1515=4)),[1]装备基础and强化!$Y$11,0))))</f>
        <v>0</v>
      </c>
      <c r="AO1515" s="43">
        <f>IF(AND(L1515="BELT",T1515=1),[1]装备基础and强化!$AA$7,IF(AND(L1515="PANTS",T1515=1),[1]装备基础and强化!$AB$7,IF(AND(L1515="SHOES",T1515=1),[1]装备基础and强化!$AC$7,IF(AND(L1515="CLOTHES",T1515=1),[1]装备基础and强化!$AD$7,0))))</f>
        <v>0</v>
      </c>
      <c r="AP1515" s="43">
        <f>IF(AND(L1515="BELT",T1515=2),[1]装备基础and强化!$AF$7,IF(AND(L1515="PANTS",T1515=2),[1]装备基础and强化!$AG$7,IF(AND(L1515="SHOES",T1515=2),[1]装备基础and强化!$AH$7,IF(AND(L1515="CLOTHES",T1515=2),[1]装备基础and强化!$AI$7,0))))</f>
        <v>0</v>
      </c>
      <c r="AQ1515" s="43">
        <f>IF(L1515="HAT",[1]装备基础and强化!$AK$7,IF(L1515="JADE",[1]装备基础and强化!$AK$7,0))</f>
        <v>0</v>
      </c>
      <c r="AR1515" s="43" t="e">
        <f t="shared" si="24"/>
        <v>#REF!</v>
      </c>
    </row>
    <row r="1516" spans="1:44" x14ac:dyDescent="0.15">
      <c r="A1516" s="43"/>
      <c r="B1516" s="5" t="s">
        <v>5168</v>
      </c>
      <c r="C1516" s="12">
        <v>21512</v>
      </c>
      <c r="D1516" s="5" t="s">
        <v>5151</v>
      </c>
      <c r="E1516" s="44" t="s">
        <v>23147</v>
      </c>
      <c r="F1516" s="4" t="s">
        <v>5169</v>
      </c>
      <c r="G1516" s="4" t="s">
        <v>5170</v>
      </c>
      <c r="H1516" s="44"/>
      <c r="I1516" s="4" t="s">
        <v>700</v>
      </c>
      <c r="J1516" s="6" t="s">
        <v>700</v>
      </c>
      <c r="K1516" s="45">
        <v>1</v>
      </c>
      <c r="L1516" s="4" t="s">
        <v>726</v>
      </c>
      <c r="M1516" s="104" t="s">
        <v>17418</v>
      </c>
      <c r="N1516" s="45">
        <v>2140500</v>
      </c>
      <c r="O1516" s="4" t="s">
        <v>1916</v>
      </c>
      <c r="P1516" s="4" t="s">
        <v>776</v>
      </c>
      <c r="Q1516" s="4">
        <v>150</v>
      </c>
      <c r="R1516" s="4">
        <v>2</v>
      </c>
      <c r="S1516" s="4" t="s">
        <v>4916</v>
      </c>
      <c r="U1516" s="4">
        <v>5</v>
      </c>
      <c r="W1516" s="4" t="s">
        <v>5155</v>
      </c>
      <c r="X1516" s="4" t="s">
        <v>5156</v>
      </c>
      <c r="Y1516" s="45">
        <v>0</v>
      </c>
      <c r="AA1516" s="4">
        <v>1</v>
      </c>
      <c r="AB1516" s="4">
        <v>100</v>
      </c>
      <c r="AC1516" s="4">
        <v>1</v>
      </c>
      <c r="AD1516" s="4">
        <v>1</v>
      </c>
      <c r="AE1516" s="45" t="s">
        <v>16461</v>
      </c>
      <c r="AF1516" s="45" t="s">
        <v>16457</v>
      </c>
      <c r="AG1516" s="45" t="s">
        <v>16459</v>
      </c>
      <c r="AH1516" s="45" t="s">
        <v>16453</v>
      </c>
      <c r="AI1516" s="45" t="s">
        <v>16455</v>
      </c>
      <c r="AJ1516" s="63" t="s">
        <v>20422</v>
      </c>
      <c r="AK1516" s="63" t="s">
        <v>20421</v>
      </c>
      <c r="AL1516" s="45">
        <v>0</v>
      </c>
      <c r="AM1516" s="43" t="e">
        <f>IF(AND(L1516="WEAPON",OR(R1516=0,R1516=1,R1516=2)),[1]装备基础and强化!$V$7,IF(AND(L1516="LEFTRING",OR(R1516=0,R1516=1,R1516=2)),[1]装备基础and强化!$W$7,IF(AND(L1516="RIGHTRING",OR(R1516=0,R1516=1,R1516=2)),[1]装备基础and强化!$X$7,IF(AND(L1516="NECKLACE",OR(R1516=0,R1516=1,R1516=2)),[1]装备基础and强化!$Y$7,0))))</f>
        <v>#REF!</v>
      </c>
      <c r="AN1516" s="43">
        <f>IF(AND(L1516="WEAPON",OR(R1516=3,R1516=4)),[1]装备基础and强化!$V$11,IF(AND(L1516="LEFTRING",OR(R1516=3,R1516=4)),[1]装备基础and强化!$W$11,IF(AND(L1516="RIGHTRING",OR(R1516=3,R1516=4)),[1]装备基础and强化!$X$11,IF(AND(L1516="NECKLACE",OR(R1516=3,R1516=4)),[1]装备基础and强化!$Y$11,0))))</f>
        <v>0</v>
      </c>
      <c r="AO1516" s="43">
        <f>IF(AND(L1516="BELT",T1516=1),[1]装备基础and强化!$AA$7,IF(AND(L1516="PANTS",T1516=1),[1]装备基础and强化!$AB$7,IF(AND(L1516="SHOES",T1516=1),[1]装备基础and强化!$AC$7,IF(AND(L1516="CLOTHES",T1516=1),[1]装备基础and强化!$AD$7,0))))</f>
        <v>0</v>
      </c>
      <c r="AP1516" s="43">
        <f>IF(AND(L1516="BELT",T1516=2),[1]装备基础and强化!$AF$7,IF(AND(L1516="PANTS",T1516=2),[1]装备基础and强化!$AG$7,IF(AND(L1516="SHOES",T1516=2),[1]装备基础and强化!$AH$7,IF(AND(L1516="CLOTHES",T1516=2),[1]装备基础and强化!$AI$7,0))))</f>
        <v>0</v>
      </c>
      <c r="AQ1516" s="43">
        <f>IF(L1516="HAT",[1]装备基础and强化!$AK$7,IF(L1516="JADE",[1]装备基础and强化!$AK$7,0))</f>
        <v>0</v>
      </c>
      <c r="AR1516" s="43" t="e">
        <f t="shared" si="24"/>
        <v>#REF!</v>
      </c>
    </row>
    <row r="1517" spans="1:44" x14ac:dyDescent="0.15">
      <c r="A1517" s="43"/>
      <c r="B1517" s="5" t="s">
        <v>5171</v>
      </c>
      <c r="C1517" s="12">
        <v>21513</v>
      </c>
      <c r="D1517" s="5" t="s">
        <v>5151</v>
      </c>
      <c r="E1517" s="44" t="s">
        <v>23148</v>
      </c>
      <c r="F1517" s="4" t="s">
        <v>5172</v>
      </c>
      <c r="G1517" s="4" t="s">
        <v>5173</v>
      </c>
      <c r="H1517" s="44"/>
      <c r="I1517" s="4" t="s">
        <v>700</v>
      </c>
      <c r="J1517" s="6" t="s">
        <v>700</v>
      </c>
      <c r="K1517" s="45">
        <v>1</v>
      </c>
      <c r="L1517" s="4" t="s">
        <v>726</v>
      </c>
      <c r="M1517" s="104" t="s">
        <v>17419</v>
      </c>
      <c r="N1517" s="45">
        <v>2140600</v>
      </c>
      <c r="O1517" s="4" t="s">
        <v>5223</v>
      </c>
      <c r="P1517" s="4" t="s">
        <v>776</v>
      </c>
      <c r="Q1517" s="4">
        <v>150</v>
      </c>
      <c r="R1517" s="4">
        <v>2</v>
      </c>
      <c r="S1517" s="4" t="s">
        <v>4916</v>
      </c>
      <c r="U1517" s="4">
        <v>6</v>
      </c>
      <c r="W1517" s="4" t="s">
        <v>5155</v>
      </c>
      <c r="X1517" s="4" t="s">
        <v>5156</v>
      </c>
      <c r="Y1517" s="45">
        <v>0</v>
      </c>
      <c r="AA1517" s="4">
        <v>1</v>
      </c>
      <c r="AB1517" s="4">
        <v>100</v>
      </c>
      <c r="AC1517" s="4">
        <v>1</v>
      </c>
      <c r="AD1517" s="4">
        <v>1</v>
      </c>
      <c r="AE1517" s="45" t="s">
        <v>16461</v>
      </c>
      <c r="AF1517" s="45" t="s">
        <v>16457</v>
      </c>
      <c r="AG1517" s="45" t="s">
        <v>16459</v>
      </c>
      <c r="AH1517" s="45" t="s">
        <v>16453</v>
      </c>
      <c r="AI1517" s="45" t="s">
        <v>16455</v>
      </c>
      <c r="AJ1517" s="63" t="s">
        <v>20422</v>
      </c>
      <c r="AK1517" s="63" t="s">
        <v>20421</v>
      </c>
      <c r="AL1517" s="4">
        <v>0</v>
      </c>
      <c r="AM1517" s="43" t="e">
        <f>IF(AND(L1517="WEAPON",OR(R1517=0,R1517=1,R1517=2)),[1]装备基础and强化!$V$7,IF(AND(L1517="LEFTRING",OR(R1517=0,R1517=1,R1517=2)),[1]装备基础and强化!$W$7,IF(AND(L1517="RIGHTRING",OR(R1517=0,R1517=1,R1517=2)),[1]装备基础and强化!$X$7,IF(AND(L1517="NECKLACE",OR(R1517=0,R1517=1,R1517=2)),[1]装备基础and强化!$Y$7,0))))</f>
        <v>#REF!</v>
      </c>
      <c r="AN1517" s="43">
        <f>IF(AND(L1517="WEAPON",OR(R1517=3,R1517=4)),[1]装备基础and强化!$V$11,IF(AND(L1517="LEFTRING",OR(R1517=3,R1517=4)),[1]装备基础and强化!$W$11,IF(AND(L1517="RIGHTRING",OR(R1517=3,R1517=4)),[1]装备基础and强化!$X$11,IF(AND(L1517="NECKLACE",OR(R1517=3,R1517=4)),[1]装备基础and强化!$Y$11,0))))</f>
        <v>0</v>
      </c>
      <c r="AO1517" s="43">
        <f>IF(AND(L1517="BELT",T1517=1),[1]装备基础and强化!$AA$7,IF(AND(L1517="PANTS",T1517=1),[1]装备基础and强化!$AB$7,IF(AND(L1517="SHOES",T1517=1),[1]装备基础and强化!$AC$7,IF(AND(L1517="CLOTHES",T1517=1),[1]装备基础and强化!$AD$7,0))))</f>
        <v>0</v>
      </c>
      <c r="AP1517" s="43">
        <f>IF(AND(L1517="BELT",T1517=2),[1]装备基础and强化!$AF$7,IF(AND(L1517="PANTS",T1517=2),[1]装备基础and强化!$AG$7,IF(AND(L1517="SHOES",T1517=2),[1]装备基础and强化!$AH$7,IF(AND(L1517="CLOTHES",T1517=2),[1]装备基础and强化!$AI$7,0))))</f>
        <v>0</v>
      </c>
      <c r="AQ1517" s="43">
        <f>IF(L1517="HAT",[1]装备基础and强化!$AK$7,IF(L1517="JADE",[1]装备基础and强化!$AK$7,0))</f>
        <v>0</v>
      </c>
      <c r="AR1517" s="43" t="e">
        <f t="shared" si="24"/>
        <v>#REF!</v>
      </c>
    </row>
    <row r="1518" spans="1:44" x14ac:dyDescent="0.15">
      <c r="A1518" s="43"/>
      <c r="B1518" s="5" t="s">
        <v>5174</v>
      </c>
      <c r="C1518" s="12">
        <v>21514</v>
      </c>
      <c r="D1518" s="5" t="s">
        <v>5151</v>
      </c>
      <c r="E1518" s="44" t="s">
        <v>23149</v>
      </c>
      <c r="F1518" s="4" t="s">
        <v>5175</v>
      </c>
      <c r="G1518" s="4" t="s">
        <v>5176</v>
      </c>
      <c r="H1518" s="44"/>
      <c r="I1518" s="4" t="s">
        <v>700</v>
      </c>
      <c r="J1518" s="6" t="s">
        <v>700</v>
      </c>
      <c r="K1518" s="45">
        <v>1</v>
      </c>
      <c r="L1518" s="4" t="s">
        <v>726</v>
      </c>
      <c r="M1518" s="104" t="s">
        <v>17420</v>
      </c>
      <c r="N1518" s="45">
        <v>2140700</v>
      </c>
      <c r="O1518" s="4" t="s">
        <v>15073</v>
      </c>
      <c r="P1518" s="4" t="s">
        <v>776</v>
      </c>
      <c r="Q1518" s="4">
        <v>150</v>
      </c>
      <c r="R1518" s="4">
        <v>2</v>
      </c>
      <c r="S1518" s="4" t="s">
        <v>4916</v>
      </c>
      <c r="U1518" s="4">
        <v>7</v>
      </c>
      <c r="W1518" s="4" t="s">
        <v>5155</v>
      </c>
      <c r="X1518" s="4" t="s">
        <v>5156</v>
      </c>
      <c r="Y1518" s="45">
        <v>0</v>
      </c>
      <c r="AA1518" s="4">
        <v>1</v>
      </c>
      <c r="AB1518" s="4">
        <v>100</v>
      </c>
      <c r="AC1518" s="4">
        <v>1</v>
      </c>
      <c r="AD1518" s="4">
        <v>1</v>
      </c>
      <c r="AE1518" s="45" t="s">
        <v>16461</v>
      </c>
      <c r="AF1518" s="45" t="s">
        <v>16457</v>
      </c>
      <c r="AG1518" s="45" t="s">
        <v>16459</v>
      </c>
      <c r="AH1518" s="45" t="s">
        <v>16453</v>
      </c>
      <c r="AI1518" s="45" t="s">
        <v>16455</v>
      </c>
      <c r="AJ1518" s="63" t="s">
        <v>20422</v>
      </c>
      <c r="AK1518" s="63" t="s">
        <v>20421</v>
      </c>
      <c r="AL1518" s="45">
        <v>0</v>
      </c>
      <c r="AM1518" s="43" t="e">
        <f>IF(AND(L1518="WEAPON",OR(R1518=0,R1518=1,R1518=2)),[1]装备基础and强化!$V$7,IF(AND(L1518="LEFTRING",OR(R1518=0,R1518=1,R1518=2)),[1]装备基础and强化!$W$7,IF(AND(L1518="RIGHTRING",OR(R1518=0,R1518=1,R1518=2)),[1]装备基础and强化!$X$7,IF(AND(L1518="NECKLACE",OR(R1518=0,R1518=1,R1518=2)),[1]装备基础and强化!$Y$7,0))))</f>
        <v>#REF!</v>
      </c>
      <c r="AN1518" s="43">
        <f>IF(AND(L1518="WEAPON",OR(R1518=3,R1518=4)),[1]装备基础and强化!$V$11,IF(AND(L1518="LEFTRING",OR(R1518=3,R1518=4)),[1]装备基础and强化!$W$11,IF(AND(L1518="RIGHTRING",OR(R1518=3,R1518=4)),[1]装备基础and强化!$X$11,IF(AND(L1518="NECKLACE",OR(R1518=3,R1518=4)),[1]装备基础and强化!$Y$11,0))))</f>
        <v>0</v>
      </c>
      <c r="AO1518" s="43">
        <f>IF(AND(L1518="BELT",T1518=1),[1]装备基础and强化!$AA$7,IF(AND(L1518="PANTS",T1518=1),[1]装备基础and强化!$AB$7,IF(AND(L1518="SHOES",T1518=1),[1]装备基础and强化!$AC$7,IF(AND(L1518="CLOTHES",T1518=1),[1]装备基础and强化!$AD$7,0))))</f>
        <v>0</v>
      </c>
      <c r="AP1518" s="43">
        <f>IF(AND(L1518="BELT",T1518=2),[1]装备基础and强化!$AF$7,IF(AND(L1518="PANTS",T1518=2),[1]装备基础and强化!$AG$7,IF(AND(L1518="SHOES",T1518=2),[1]装备基础and强化!$AH$7,IF(AND(L1518="CLOTHES",T1518=2),[1]装备基础and强化!$AI$7,0))))</f>
        <v>0</v>
      </c>
      <c r="AQ1518" s="43">
        <f>IF(L1518="HAT",[1]装备基础and强化!$AK$7,IF(L1518="JADE",[1]装备基础and强化!$AK$7,0))</f>
        <v>0</v>
      </c>
      <c r="AR1518" s="43" t="e">
        <f t="shared" si="24"/>
        <v>#REF!</v>
      </c>
    </row>
    <row r="1519" spans="1:44" x14ac:dyDescent="0.15">
      <c r="A1519" s="43"/>
      <c r="B1519" s="5" t="s">
        <v>5177</v>
      </c>
      <c r="C1519" s="12">
        <v>21515</v>
      </c>
      <c r="D1519" s="5" t="s">
        <v>5151</v>
      </c>
      <c r="E1519" s="44" t="s">
        <v>23150</v>
      </c>
      <c r="F1519" s="4" t="s">
        <v>5178</v>
      </c>
      <c r="G1519" s="4" t="s">
        <v>5179</v>
      </c>
      <c r="H1519" s="44"/>
      <c r="I1519" s="4" t="s">
        <v>700</v>
      </c>
      <c r="J1519" s="6" t="s">
        <v>700</v>
      </c>
      <c r="K1519" s="45">
        <v>1</v>
      </c>
      <c r="L1519" s="4" t="s">
        <v>726</v>
      </c>
      <c r="M1519" s="104" t="s">
        <v>17421</v>
      </c>
      <c r="N1519" s="45">
        <v>2140800</v>
      </c>
      <c r="O1519" s="4" t="s">
        <v>15074</v>
      </c>
      <c r="P1519" s="4" t="s">
        <v>776</v>
      </c>
      <c r="Q1519" s="4">
        <v>150</v>
      </c>
      <c r="R1519" s="4">
        <v>2</v>
      </c>
      <c r="S1519" s="4" t="s">
        <v>4916</v>
      </c>
      <c r="U1519" s="4">
        <v>8</v>
      </c>
      <c r="W1519" s="4" t="s">
        <v>5155</v>
      </c>
      <c r="X1519" s="4" t="s">
        <v>5156</v>
      </c>
      <c r="Y1519" s="45">
        <v>0</v>
      </c>
      <c r="AA1519" s="4">
        <v>1</v>
      </c>
      <c r="AB1519" s="4">
        <v>100</v>
      </c>
      <c r="AC1519" s="4">
        <v>1</v>
      </c>
      <c r="AD1519" s="4">
        <v>1</v>
      </c>
      <c r="AE1519" s="45" t="s">
        <v>16461</v>
      </c>
      <c r="AF1519" s="45" t="s">
        <v>16457</v>
      </c>
      <c r="AG1519" s="45" t="s">
        <v>16459</v>
      </c>
      <c r="AH1519" s="45" t="s">
        <v>16453</v>
      </c>
      <c r="AI1519" s="45" t="s">
        <v>16455</v>
      </c>
      <c r="AJ1519" s="63" t="s">
        <v>20422</v>
      </c>
      <c r="AK1519" s="63" t="s">
        <v>20421</v>
      </c>
      <c r="AL1519" s="4">
        <v>0</v>
      </c>
      <c r="AM1519" s="43" t="e">
        <f>IF(AND(L1519="WEAPON",OR(R1519=0,R1519=1,R1519=2)),[1]装备基础and强化!$V$7,IF(AND(L1519="LEFTRING",OR(R1519=0,R1519=1,R1519=2)),[1]装备基础and强化!$W$7,IF(AND(L1519="RIGHTRING",OR(R1519=0,R1519=1,R1519=2)),[1]装备基础and强化!$X$7,IF(AND(L1519="NECKLACE",OR(R1519=0,R1519=1,R1519=2)),[1]装备基础and强化!$Y$7,0))))</f>
        <v>#REF!</v>
      </c>
      <c r="AN1519" s="43">
        <f>IF(AND(L1519="WEAPON",OR(R1519=3,R1519=4)),[1]装备基础and强化!$V$11,IF(AND(L1519="LEFTRING",OR(R1519=3,R1519=4)),[1]装备基础and强化!$W$11,IF(AND(L1519="RIGHTRING",OR(R1519=3,R1519=4)),[1]装备基础and强化!$X$11,IF(AND(L1519="NECKLACE",OR(R1519=3,R1519=4)),[1]装备基础and强化!$Y$11,0))))</f>
        <v>0</v>
      </c>
      <c r="AO1519" s="43">
        <f>IF(AND(L1519="BELT",T1519=1),[1]装备基础and强化!$AA$7,IF(AND(L1519="PANTS",T1519=1),[1]装备基础and强化!$AB$7,IF(AND(L1519="SHOES",T1519=1),[1]装备基础and强化!$AC$7,IF(AND(L1519="CLOTHES",T1519=1),[1]装备基础and强化!$AD$7,0))))</f>
        <v>0</v>
      </c>
      <c r="AP1519" s="43">
        <f>IF(AND(L1519="BELT",T1519=2),[1]装备基础and强化!$AF$7,IF(AND(L1519="PANTS",T1519=2),[1]装备基础and强化!$AG$7,IF(AND(L1519="SHOES",T1519=2),[1]装备基础and强化!$AH$7,IF(AND(L1519="CLOTHES",T1519=2),[1]装备基础and强化!$AI$7,0))))</f>
        <v>0</v>
      </c>
      <c r="AQ1519" s="43">
        <f>IF(L1519="HAT",[1]装备基础and强化!$AK$7,IF(L1519="JADE",[1]装备基础and强化!$AK$7,0))</f>
        <v>0</v>
      </c>
      <c r="AR1519" s="43" t="e">
        <f t="shared" si="24"/>
        <v>#REF!</v>
      </c>
    </row>
    <row r="1520" spans="1:44" x14ac:dyDescent="0.15">
      <c r="A1520" s="43"/>
      <c r="B1520" s="5" t="s">
        <v>5180</v>
      </c>
      <c r="C1520" s="12">
        <v>21516</v>
      </c>
      <c r="D1520" s="5" t="s">
        <v>5181</v>
      </c>
      <c r="E1520" s="44" t="s">
        <v>23151</v>
      </c>
      <c r="F1520" s="4" t="s">
        <v>5182</v>
      </c>
      <c r="G1520" s="4" t="s">
        <v>5183</v>
      </c>
      <c r="H1520" s="44"/>
      <c r="I1520" s="4" t="s">
        <v>700</v>
      </c>
      <c r="J1520" s="6" t="s">
        <v>700</v>
      </c>
      <c r="K1520" s="45">
        <v>1</v>
      </c>
      <c r="L1520" s="4" t="s">
        <v>726</v>
      </c>
      <c r="M1520" s="104" t="s">
        <v>17422</v>
      </c>
      <c r="N1520" s="45">
        <v>2170100</v>
      </c>
      <c r="O1520" s="4" t="s">
        <v>2297</v>
      </c>
      <c r="P1520" s="4" t="s">
        <v>776</v>
      </c>
      <c r="Q1520" s="4">
        <v>180</v>
      </c>
      <c r="R1520" s="4">
        <v>2</v>
      </c>
      <c r="S1520" s="4" t="s">
        <v>4946</v>
      </c>
      <c r="U1520" s="4">
        <v>1</v>
      </c>
      <c r="W1520" s="4" t="s">
        <v>5184</v>
      </c>
      <c r="X1520" s="4" t="s">
        <v>5185</v>
      </c>
      <c r="Y1520" s="45">
        <v>0</v>
      </c>
      <c r="AA1520" s="4">
        <v>1</v>
      </c>
      <c r="AB1520" s="4">
        <v>100</v>
      </c>
      <c r="AC1520" s="4">
        <v>1</v>
      </c>
      <c r="AD1520" s="4">
        <v>1</v>
      </c>
      <c r="AE1520" s="45" t="s">
        <v>16461</v>
      </c>
      <c r="AF1520" s="45" t="s">
        <v>16457</v>
      </c>
      <c r="AG1520" s="45" t="s">
        <v>16459</v>
      </c>
      <c r="AH1520" s="45" t="s">
        <v>16453</v>
      </c>
      <c r="AI1520" s="45" t="s">
        <v>16455</v>
      </c>
      <c r="AJ1520" s="63" t="s">
        <v>20422</v>
      </c>
      <c r="AK1520" s="63" t="s">
        <v>20421</v>
      </c>
      <c r="AL1520" s="45">
        <v>0</v>
      </c>
      <c r="AM1520" s="43" t="e">
        <f>IF(AND(L1520="WEAPON",OR(R1520=0,R1520=1,R1520=2)),[1]装备基础and强化!$V$7,IF(AND(L1520="LEFTRING",OR(R1520=0,R1520=1,R1520=2)),[1]装备基础and强化!$W$7,IF(AND(L1520="RIGHTRING",OR(R1520=0,R1520=1,R1520=2)),[1]装备基础and强化!$X$7,IF(AND(L1520="NECKLACE",OR(R1520=0,R1520=1,R1520=2)),[1]装备基础and强化!$Y$7,0))))</f>
        <v>#REF!</v>
      </c>
      <c r="AN1520" s="43">
        <f>IF(AND(L1520="WEAPON",OR(R1520=3,R1520=4)),[1]装备基础and强化!$V$11,IF(AND(L1520="LEFTRING",OR(R1520=3,R1520=4)),[1]装备基础and强化!$W$11,IF(AND(L1520="RIGHTRING",OR(R1520=3,R1520=4)),[1]装备基础and强化!$X$11,IF(AND(L1520="NECKLACE",OR(R1520=3,R1520=4)),[1]装备基础and强化!$Y$11,0))))</f>
        <v>0</v>
      </c>
      <c r="AO1520" s="43">
        <f>IF(AND(L1520="BELT",T1520=1),[1]装备基础and强化!$AA$7,IF(AND(L1520="PANTS",T1520=1),[1]装备基础and强化!$AB$7,IF(AND(L1520="SHOES",T1520=1),[1]装备基础and强化!$AC$7,IF(AND(L1520="CLOTHES",T1520=1),[1]装备基础and强化!$AD$7,0))))</f>
        <v>0</v>
      </c>
      <c r="AP1520" s="43">
        <f>IF(AND(L1520="BELT",T1520=2),[1]装备基础and强化!$AF$7,IF(AND(L1520="PANTS",T1520=2),[1]装备基础and强化!$AG$7,IF(AND(L1520="SHOES",T1520=2),[1]装备基础and强化!$AH$7,IF(AND(L1520="CLOTHES",T1520=2),[1]装备基础and强化!$AI$7,0))))</f>
        <v>0</v>
      </c>
      <c r="AQ1520" s="43">
        <f>IF(L1520="HAT",[1]装备基础and强化!$AK$7,IF(L1520="JADE",[1]装备基础and强化!$AK$7,0))</f>
        <v>0</v>
      </c>
      <c r="AR1520" s="43" t="e">
        <f t="shared" si="24"/>
        <v>#REF!</v>
      </c>
    </row>
    <row r="1521" spans="1:44" x14ac:dyDescent="0.15">
      <c r="A1521" s="43"/>
      <c r="B1521" s="5" t="s">
        <v>5186</v>
      </c>
      <c r="C1521" s="12">
        <v>21517</v>
      </c>
      <c r="D1521" s="5" t="s">
        <v>5181</v>
      </c>
      <c r="E1521" s="44" t="s">
        <v>23152</v>
      </c>
      <c r="F1521" s="4" t="s">
        <v>5187</v>
      </c>
      <c r="G1521" s="4" t="s">
        <v>5188</v>
      </c>
      <c r="H1521" s="44"/>
      <c r="I1521" s="4" t="s">
        <v>700</v>
      </c>
      <c r="J1521" s="6" t="s">
        <v>700</v>
      </c>
      <c r="K1521" s="45">
        <v>1</v>
      </c>
      <c r="L1521" s="4" t="s">
        <v>726</v>
      </c>
      <c r="M1521" s="104" t="s">
        <v>17423</v>
      </c>
      <c r="N1521" s="45">
        <v>2170200</v>
      </c>
      <c r="O1521" s="4" t="s">
        <v>5595</v>
      </c>
      <c r="P1521" s="4" t="s">
        <v>776</v>
      </c>
      <c r="Q1521" s="4">
        <v>180</v>
      </c>
      <c r="R1521" s="4">
        <v>2</v>
      </c>
      <c r="S1521" s="4" t="s">
        <v>4946</v>
      </c>
      <c r="U1521" s="4">
        <v>2</v>
      </c>
      <c r="W1521" s="4" t="s">
        <v>5184</v>
      </c>
      <c r="X1521" s="4" t="s">
        <v>5185</v>
      </c>
      <c r="Y1521" s="45">
        <v>0</v>
      </c>
      <c r="AA1521" s="4">
        <v>1</v>
      </c>
      <c r="AB1521" s="4">
        <v>100</v>
      </c>
      <c r="AC1521" s="4">
        <v>1</v>
      </c>
      <c r="AD1521" s="4">
        <v>1</v>
      </c>
      <c r="AE1521" s="45" t="s">
        <v>16461</v>
      </c>
      <c r="AF1521" s="45" t="s">
        <v>16457</v>
      </c>
      <c r="AG1521" s="45" t="s">
        <v>16459</v>
      </c>
      <c r="AH1521" s="45" t="s">
        <v>16453</v>
      </c>
      <c r="AI1521" s="45" t="s">
        <v>16455</v>
      </c>
      <c r="AJ1521" s="63" t="s">
        <v>20422</v>
      </c>
      <c r="AK1521" s="63" t="s">
        <v>20421</v>
      </c>
      <c r="AL1521" s="4">
        <v>0</v>
      </c>
      <c r="AM1521" s="43" t="e">
        <f>IF(AND(L1521="WEAPON",OR(R1521=0,R1521=1,R1521=2)),[1]装备基础and强化!$V$7,IF(AND(L1521="LEFTRING",OR(R1521=0,R1521=1,R1521=2)),[1]装备基础and强化!$W$7,IF(AND(L1521="RIGHTRING",OR(R1521=0,R1521=1,R1521=2)),[1]装备基础and强化!$X$7,IF(AND(L1521="NECKLACE",OR(R1521=0,R1521=1,R1521=2)),[1]装备基础and强化!$Y$7,0))))</f>
        <v>#REF!</v>
      </c>
      <c r="AN1521" s="43">
        <f>IF(AND(L1521="WEAPON",OR(R1521=3,R1521=4)),[1]装备基础and强化!$V$11,IF(AND(L1521="LEFTRING",OR(R1521=3,R1521=4)),[1]装备基础and强化!$W$11,IF(AND(L1521="RIGHTRING",OR(R1521=3,R1521=4)),[1]装备基础and强化!$X$11,IF(AND(L1521="NECKLACE",OR(R1521=3,R1521=4)),[1]装备基础and强化!$Y$11,0))))</f>
        <v>0</v>
      </c>
      <c r="AO1521" s="43">
        <f>IF(AND(L1521="BELT",T1521=1),[1]装备基础and强化!$AA$7,IF(AND(L1521="PANTS",T1521=1),[1]装备基础and强化!$AB$7,IF(AND(L1521="SHOES",T1521=1),[1]装备基础and强化!$AC$7,IF(AND(L1521="CLOTHES",T1521=1),[1]装备基础and强化!$AD$7,0))))</f>
        <v>0</v>
      </c>
      <c r="AP1521" s="43">
        <f>IF(AND(L1521="BELT",T1521=2),[1]装备基础and强化!$AF$7,IF(AND(L1521="PANTS",T1521=2),[1]装备基础and强化!$AG$7,IF(AND(L1521="SHOES",T1521=2),[1]装备基础and强化!$AH$7,IF(AND(L1521="CLOTHES",T1521=2),[1]装备基础and强化!$AI$7,0))))</f>
        <v>0</v>
      </c>
      <c r="AQ1521" s="43">
        <f>IF(L1521="HAT",[1]装备基础and强化!$AK$7,IF(L1521="JADE",[1]装备基础and强化!$AK$7,0))</f>
        <v>0</v>
      </c>
      <c r="AR1521" s="43" t="e">
        <f t="shared" si="24"/>
        <v>#REF!</v>
      </c>
    </row>
    <row r="1522" spans="1:44" x14ac:dyDescent="0.15">
      <c r="A1522" s="43"/>
      <c r="B1522" s="5" t="s">
        <v>5189</v>
      </c>
      <c r="C1522" s="12">
        <v>21518</v>
      </c>
      <c r="D1522" s="5" t="s">
        <v>5181</v>
      </c>
      <c r="E1522" s="44" t="s">
        <v>23153</v>
      </c>
      <c r="F1522" s="4" t="s">
        <v>5190</v>
      </c>
      <c r="G1522" s="4" t="s">
        <v>5191</v>
      </c>
      <c r="H1522" s="44"/>
      <c r="I1522" s="4" t="s">
        <v>700</v>
      </c>
      <c r="J1522" s="6" t="s">
        <v>700</v>
      </c>
      <c r="K1522" s="45">
        <v>1</v>
      </c>
      <c r="L1522" s="4" t="s">
        <v>726</v>
      </c>
      <c r="M1522" s="104" t="s">
        <v>17424</v>
      </c>
      <c r="N1522" s="45">
        <v>2170300</v>
      </c>
      <c r="O1522" s="4" t="s">
        <v>15075</v>
      </c>
      <c r="P1522" s="4" t="s">
        <v>776</v>
      </c>
      <c r="Q1522" s="4">
        <v>180</v>
      </c>
      <c r="R1522" s="4">
        <v>2</v>
      </c>
      <c r="S1522" s="4" t="s">
        <v>4946</v>
      </c>
      <c r="U1522" s="4">
        <v>3</v>
      </c>
      <c r="W1522" s="4" t="s">
        <v>5184</v>
      </c>
      <c r="X1522" s="4" t="s">
        <v>5185</v>
      </c>
      <c r="Y1522" s="45">
        <v>0</v>
      </c>
      <c r="AA1522" s="4">
        <v>1</v>
      </c>
      <c r="AB1522" s="4">
        <v>100</v>
      </c>
      <c r="AC1522" s="4">
        <v>1</v>
      </c>
      <c r="AD1522" s="4">
        <v>1</v>
      </c>
      <c r="AE1522" s="45" t="s">
        <v>16461</v>
      </c>
      <c r="AF1522" s="45" t="s">
        <v>16457</v>
      </c>
      <c r="AG1522" s="45" t="s">
        <v>16459</v>
      </c>
      <c r="AH1522" s="45" t="s">
        <v>16453</v>
      </c>
      <c r="AI1522" s="45" t="s">
        <v>16455</v>
      </c>
      <c r="AJ1522" s="63" t="s">
        <v>20422</v>
      </c>
      <c r="AK1522" s="63" t="s">
        <v>20421</v>
      </c>
      <c r="AL1522" s="45">
        <v>0</v>
      </c>
      <c r="AM1522" s="43" t="e">
        <f>IF(AND(L1522="WEAPON",OR(R1522=0,R1522=1,R1522=2)),[1]装备基础and强化!$V$7,IF(AND(L1522="LEFTRING",OR(R1522=0,R1522=1,R1522=2)),[1]装备基础and强化!$W$7,IF(AND(L1522="RIGHTRING",OR(R1522=0,R1522=1,R1522=2)),[1]装备基础and强化!$X$7,IF(AND(L1522="NECKLACE",OR(R1522=0,R1522=1,R1522=2)),[1]装备基础and强化!$Y$7,0))))</f>
        <v>#REF!</v>
      </c>
      <c r="AN1522" s="43">
        <f>IF(AND(L1522="WEAPON",OR(R1522=3,R1522=4)),[1]装备基础and强化!$V$11,IF(AND(L1522="LEFTRING",OR(R1522=3,R1522=4)),[1]装备基础and强化!$W$11,IF(AND(L1522="RIGHTRING",OR(R1522=3,R1522=4)),[1]装备基础and强化!$X$11,IF(AND(L1522="NECKLACE",OR(R1522=3,R1522=4)),[1]装备基础and强化!$Y$11,0))))</f>
        <v>0</v>
      </c>
      <c r="AO1522" s="43">
        <f>IF(AND(L1522="BELT",T1522=1),[1]装备基础and强化!$AA$7,IF(AND(L1522="PANTS",T1522=1),[1]装备基础and强化!$AB$7,IF(AND(L1522="SHOES",T1522=1),[1]装备基础and强化!$AC$7,IF(AND(L1522="CLOTHES",T1522=1),[1]装备基础and强化!$AD$7,0))))</f>
        <v>0</v>
      </c>
      <c r="AP1522" s="43">
        <f>IF(AND(L1522="BELT",T1522=2),[1]装备基础and强化!$AF$7,IF(AND(L1522="PANTS",T1522=2),[1]装备基础and强化!$AG$7,IF(AND(L1522="SHOES",T1522=2),[1]装备基础and强化!$AH$7,IF(AND(L1522="CLOTHES",T1522=2),[1]装备基础and强化!$AI$7,0))))</f>
        <v>0</v>
      </c>
      <c r="AQ1522" s="43">
        <f>IF(L1522="HAT",[1]装备基础and强化!$AK$7,IF(L1522="JADE",[1]装备基础and强化!$AK$7,0))</f>
        <v>0</v>
      </c>
      <c r="AR1522" s="43" t="e">
        <f t="shared" si="24"/>
        <v>#REF!</v>
      </c>
    </row>
    <row r="1523" spans="1:44" x14ac:dyDescent="0.15">
      <c r="A1523" s="43"/>
      <c r="B1523" s="5" t="s">
        <v>5192</v>
      </c>
      <c r="C1523" s="12">
        <v>21519</v>
      </c>
      <c r="D1523" s="5" t="s">
        <v>5181</v>
      </c>
      <c r="E1523" s="44" t="s">
        <v>23154</v>
      </c>
      <c r="F1523" s="4" t="s">
        <v>5193</v>
      </c>
      <c r="G1523" s="4" t="s">
        <v>5194</v>
      </c>
      <c r="H1523" s="44"/>
      <c r="I1523" s="4" t="s">
        <v>700</v>
      </c>
      <c r="J1523" s="6" t="s">
        <v>700</v>
      </c>
      <c r="K1523" s="45">
        <v>1</v>
      </c>
      <c r="L1523" s="4" t="s">
        <v>726</v>
      </c>
      <c r="M1523" s="104" t="s">
        <v>17425</v>
      </c>
      <c r="N1523" s="45">
        <v>2170400</v>
      </c>
      <c r="O1523" s="4" t="s">
        <v>1635</v>
      </c>
      <c r="P1523" s="4" t="s">
        <v>776</v>
      </c>
      <c r="Q1523" s="4">
        <v>180</v>
      </c>
      <c r="R1523" s="4">
        <v>2</v>
      </c>
      <c r="S1523" s="4" t="s">
        <v>4946</v>
      </c>
      <c r="U1523" s="4">
        <v>4</v>
      </c>
      <c r="W1523" s="4" t="s">
        <v>5184</v>
      </c>
      <c r="X1523" s="4" t="s">
        <v>5185</v>
      </c>
      <c r="Y1523" s="45">
        <v>0</v>
      </c>
      <c r="AA1523" s="4">
        <v>1</v>
      </c>
      <c r="AB1523" s="4">
        <v>100</v>
      </c>
      <c r="AC1523" s="4">
        <v>1</v>
      </c>
      <c r="AD1523" s="4">
        <v>1</v>
      </c>
      <c r="AE1523" s="45" t="s">
        <v>16461</v>
      </c>
      <c r="AF1523" s="45" t="s">
        <v>16457</v>
      </c>
      <c r="AG1523" s="45" t="s">
        <v>16459</v>
      </c>
      <c r="AH1523" s="45" t="s">
        <v>16453</v>
      </c>
      <c r="AI1523" s="45" t="s">
        <v>16455</v>
      </c>
      <c r="AJ1523" s="63" t="s">
        <v>20422</v>
      </c>
      <c r="AK1523" s="63" t="s">
        <v>20421</v>
      </c>
      <c r="AL1523" s="4">
        <v>0</v>
      </c>
      <c r="AM1523" s="43" t="e">
        <f>IF(AND(L1523="WEAPON",OR(R1523=0,R1523=1,R1523=2)),[1]装备基础and强化!$V$7,IF(AND(L1523="LEFTRING",OR(R1523=0,R1523=1,R1523=2)),[1]装备基础and强化!$W$7,IF(AND(L1523="RIGHTRING",OR(R1523=0,R1523=1,R1523=2)),[1]装备基础and强化!$X$7,IF(AND(L1523="NECKLACE",OR(R1523=0,R1523=1,R1523=2)),[1]装备基础and强化!$Y$7,0))))</f>
        <v>#REF!</v>
      </c>
      <c r="AN1523" s="43">
        <f>IF(AND(L1523="WEAPON",OR(R1523=3,R1523=4)),[1]装备基础and强化!$V$11,IF(AND(L1523="LEFTRING",OR(R1523=3,R1523=4)),[1]装备基础and强化!$W$11,IF(AND(L1523="RIGHTRING",OR(R1523=3,R1523=4)),[1]装备基础and强化!$X$11,IF(AND(L1523="NECKLACE",OR(R1523=3,R1523=4)),[1]装备基础and强化!$Y$11,0))))</f>
        <v>0</v>
      </c>
      <c r="AO1523" s="43">
        <f>IF(AND(L1523="BELT",T1523=1),[1]装备基础and强化!$AA$7,IF(AND(L1523="PANTS",T1523=1),[1]装备基础and强化!$AB$7,IF(AND(L1523="SHOES",T1523=1),[1]装备基础and强化!$AC$7,IF(AND(L1523="CLOTHES",T1523=1),[1]装备基础and强化!$AD$7,0))))</f>
        <v>0</v>
      </c>
      <c r="AP1523" s="43">
        <f>IF(AND(L1523="BELT",T1523=2),[1]装备基础and强化!$AF$7,IF(AND(L1523="PANTS",T1523=2),[1]装备基础and强化!$AG$7,IF(AND(L1523="SHOES",T1523=2),[1]装备基础and强化!$AH$7,IF(AND(L1523="CLOTHES",T1523=2),[1]装备基础and强化!$AI$7,0))))</f>
        <v>0</v>
      </c>
      <c r="AQ1523" s="43">
        <f>IF(L1523="HAT",[1]装备基础and强化!$AK$7,IF(L1523="JADE",[1]装备基础and强化!$AK$7,0))</f>
        <v>0</v>
      </c>
      <c r="AR1523" s="43" t="e">
        <f t="shared" si="24"/>
        <v>#REF!</v>
      </c>
    </row>
    <row r="1524" spans="1:44" x14ac:dyDescent="0.15">
      <c r="A1524" s="43"/>
      <c r="B1524" s="5" t="s">
        <v>5196</v>
      </c>
      <c r="C1524" s="12">
        <v>21520</v>
      </c>
      <c r="D1524" s="5" t="s">
        <v>5181</v>
      </c>
      <c r="E1524" s="44" t="s">
        <v>23155</v>
      </c>
      <c r="F1524" s="4" t="s">
        <v>5197</v>
      </c>
      <c r="G1524" s="4" t="s">
        <v>5198</v>
      </c>
      <c r="H1524" s="44"/>
      <c r="I1524" s="4" t="s">
        <v>700</v>
      </c>
      <c r="J1524" s="6" t="s">
        <v>700</v>
      </c>
      <c r="K1524" s="45">
        <v>1</v>
      </c>
      <c r="L1524" s="4" t="s">
        <v>726</v>
      </c>
      <c r="M1524" s="104" t="s">
        <v>17426</v>
      </c>
      <c r="N1524" s="45">
        <v>2170500</v>
      </c>
      <c r="O1524" s="4" t="s">
        <v>5227</v>
      </c>
      <c r="P1524" s="4" t="s">
        <v>776</v>
      </c>
      <c r="Q1524" s="4">
        <v>180</v>
      </c>
      <c r="R1524" s="4">
        <v>2</v>
      </c>
      <c r="S1524" s="4" t="s">
        <v>4946</v>
      </c>
      <c r="U1524" s="4">
        <v>5</v>
      </c>
      <c r="W1524" s="4" t="s">
        <v>5184</v>
      </c>
      <c r="X1524" s="4" t="s">
        <v>5185</v>
      </c>
      <c r="Y1524" s="45">
        <v>0</v>
      </c>
      <c r="AA1524" s="4">
        <v>1</v>
      </c>
      <c r="AB1524" s="4">
        <v>100</v>
      </c>
      <c r="AC1524" s="4">
        <v>1</v>
      </c>
      <c r="AD1524" s="4">
        <v>1</v>
      </c>
      <c r="AE1524" s="45" t="s">
        <v>16461</v>
      </c>
      <c r="AF1524" s="45" t="s">
        <v>16457</v>
      </c>
      <c r="AG1524" s="45" t="s">
        <v>16459</v>
      </c>
      <c r="AH1524" s="45" t="s">
        <v>16453</v>
      </c>
      <c r="AI1524" s="45" t="s">
        <v>16455</v>
      </c>
      <c r="AJ1524" s="63" t="s">
        <v>20422</v>
      </c>
      <c r="AK1524" s="63" t="s">
        <v>20421</v>
      </c>
      <c r="AL1524" s="45">
        <v>0</v>
      </c>
      <c r="AM1524" s="43" t="e">
        <f>IF(AND(L1524="WEAPON",OR(R1524=0,R1524=1,R1524=2)),[1]装备基础and强化!$V$7,IF(AND(L1524="LEFTRING",OR(R1524=0,R1524=1,R1524=2)),[1]装备基础and强化!$W$7,IF(AND(L1524="RIGHTRING",OR(R1524=0,R1524=1,R1524=2)),[1]装备基础and强化!$X$7,IF(AND(L1524="NECKLACE",OR(R1524=0,R1524=1,R1524=2)),[1]装备基础and强化!$Y$7,0))))</f>
        <v>#REF!</v>
      </c>
      <c r="AN1524" s="43">
        <f>IF(AND(L1524="WEAPON",OR(R1524=3,R1524=4)),[1]装备基础and强化!$V$11,IF(AND(L1524="LEFTRING",OR(R1524=3,R1524=4)),[1]装备基础and强化!$W$11,IF(AND(L1524="RIGHTRING",OR(R1524=3,R1524=4)),[1]装备基础and强化!$X$11,IF(AND(L1524="NECKLACE",OR(R1524=3,R1524=4)),[1]装备基础and强化!$Y$11,0))))</f>
        <v>0</v>
      </c>
      <c r="AO1524" s="43">
        <f>IF(AND(L1524="BELT",T1524=1),[1]装备基础and强化!$AA$7,IF(AND(L1524="PANTS",T1524=1),[1]装备基础and强化!$AB$7,IF(AND(L1524="SHOES",T1524=1),[1]装备基础and强化!$AC$7,IF(AND(L1524="CLOTHES",T1524=1),[1]装备基础and强化!$AD$7,0))))</f>
        <v>0</v>
      </c>
      <c r="AP1524" s="43">
        <f>IF(AND(L1524="BELT",T1524=2),[1]装备基础and强化!$AF$7,IF(AND(L1524="PANTS",T1524=2),[1]装备基础and强化!$AG$7,IF(AND(L1524="SHOES",T1524=2),[1]装备基础and强化!$AH$7,IF(AND(L1524="CLOTHES",T1524=2),[1]装备基础and强化!$AI$7,0))))</f>
        <v>0</v>
      </c>
      <c r="AQ1524" s="43">
        <f>IF(L1524="HAT",[1]装备基础and强化!$AK$7,IF(L1524="JADE",[1]装备基础and强化!$AK$7,0))</f>
        <v>0</v>
      </c>
      <c r="AR1524" s="43" t="e">
        <f t="shared" si="24"/>
        <v>#REF!</v>
      </c>
    </row>
    <row r="1525" spans="1:44" x14ac:dyDescent="0.15">
      <c r="A1525" s="43"/>
      <c r="B1525" s="5" t="s">
        <v>5199</v>
      </c>
      <c r="C1525" s="12">
        <v>21521</v>
      </c>
      <c r="D1525" s="5" t="s">
        <v>5181</v>
      </c>
      <c r="E1525" s="44" t="s">
        <v>23156</v>
      </c>
      <c r="F1525" s="4" t="s">
        <v>5200</v>
      </c>
      <c r="G1525" s="4" t="s">
        <v>5201</v>
      </c>
      <c r="H1525" s="44"/>
      <c r="I1525" s="4" t="s">
        <v>700</v>
      </c>
      <c r="J1525" s="6" t="s">
        <v>700</v>
      </c>
      <c r="K1525" s="45">
        <v>1</v>
      </c>
      <c r="L1525" s="4" t="s">
        <v>726</v>
      </c>
      <c r="M1525" s="104" t="s">
        <v>17427</v>
      </c>
      <c r="N1525" s="45">
        <v>2170600</v>
      </c>
      <c r="O1525" s="4" t="s">
        <v>15076</v>
      </c>
      <c r="P1525" s="4" t="s">
        <v>776</v>
      </c>
      <c r="Q1525" s="4">
        <v>180</v>
      </c>
      <c r="R1525" s="4">
        <v>2</v>
      </c>
      <c r="S1525" s="4" t="s">
        <v>4946</v>
      </c>
      <c r="U1525" s="4">
        <v>6</v>
      </c>
      <c r="W1525" s="4" t="s">
        <v>5184</v>
      </c>
      <c r="X1525" s="4" t="s">
        <v>5185</v>
      </c>
      <c r="Y1525" s="45">
        <v>0</v>
      </c>
      <c r="AA1525" s="4">
        <v>1</v>
      </c>
      <c r="AB1525" s="4">
        <v>100</v>
      </c>
      <c r="AC1525" s="4">
        <v>1</v>
      </c>
      <c r="AD1525" s="4">
        <v>1</v>
      </c>
      <c r="AE1525" s="45" t="s">
        <v>16461</v>
      </c>
      <c r="AF1525" s="45" t="s">
        <v>16457</v>
      </c>
      <c r="AG1525" s="45" t="s">
        <v>16459</v>
      </c>
      <c r="AH1525" s="45" t="s">
        <v>16453</v>
      </c>
      <c r="AI1525" s="45" t="s">
        <v>16455</v>
      </c>
      <c r="AJ1525" s="63" t="s">
        <v>20422</v>
      </c>
      <c r="AK1525" s="63" t="s">
        <v>20421</v>
      </c>
      <c r="AL1525" s="4">
        <v>0</v>
      </c>
      <c r="AM1525" s="43" t="e">
        <f>IF(AND(L1525="WEAPON",OR(R1525=0,R1525=1,R1525=2)),[1]装备基础and强化!$V$7,IF(AND(L1525="LEFTRING",OR(R1525=0,R1525=1,R1525=2)),[1]装备基础and强化!$W$7,IF(AND(L1525="RIGHTRING",OR(R1525=0,R1525=1,R1525=2)),[1]装备基础and强化!$X$7,IF(AND(L1525="NECKLACE",OR(R1525=0,R1525=1,R1525=2)),[1]装备基础and强化!$Y$7,0))))</f>
        <v>#REF!</v>
      </c>
      <c r="AN1525" s="43">
        <f>IF(AND(L1525="WEAPON",OR(R1525=3,R1525=4)),[1]装备基础and强化!$V$11,IF(AND(L1525="LEFTRING",OR(R1525=3,R1525=4)),[1]装备基础and强化!$W$11,IF(AND(L1525="RIGHTRING",OR(R1525=3,R1525=4)),[1]装备基础and强化!$X$11,IF(AND(L1525="NECKLACE",OR(R1525=3,R1525=4)),[1]装备基础and强化!$Y$11,0))))</f>
        <v>0</v>
      </c>
      <c r="AO1525" s="43">
        <f>IF(AND(L1525="BELT",T1525=1),[1]装备基础and强化!$AA$7,IF(AND(L1525="PANTS",T1525=1),[1]装备基础and强化!$AB$7,IF(AND(L1525="SHOES",T1525=1),[1]装备基础and强化!$AC$7,IF(AND(L1525="CLOTHES",T1525=1),[1]装备基础and强化!$AD$7,0))))</f>
        <v>0</v>
      </c>
      <c r="AP1525" s="43">
        <f>IF(AND(L1525="BELT",T1525=2),[1]装备基础and强化!$AF$7,IF(AND(L1525="PANTS",T1525=2),[1]装备基础and强化!$AG$7,IF(AND(L1525="SHOES",T1525=2),[1]装备基础and强化!$AH$7,IF(AND(L1525="CLOTHES",T1525=2),[1]装备基础and强化!$AI$7,0))))</f>
        <v>0</v>
      </c>
      <c r="AQ1525" s="43">
        <f>IF(L1525="HAT",[1]装备基础and强化!$AK$7,IF(L1525="JADE",[1]装备基础and强化!$AK$7,0))</f>
        <v>0</v>
      </c>
      <c r="AR1525" s="43" t="e">
        <f t="shared" si="24"/>
        <v>#REF!</v>
      </c>
    </row>
    <row r="1526" spans="1:44" x14ac:dyDescent="0.15">
      <c r="A1526" s="43"/>
      <c r="B1526" s="5" t="s">
        <v>5203</v>
      </c>
      <c r="C1526" s="12">
        <v>21522</v>
      </c>
      <c r="D1526" s="5" t="s">
        <v>5181</v>
      </c>
      <c r="E1526" s="44" t="s">
        <v>23157</v>
      </c>
      <c r="F1526" s="4" t="s">
        <v>5204</v>
      </c>
      <c r="G1526" s="4" t="s">
        <v>5205</v>
      </c>
      <c r="H1526" s="44"/>
      <c r="I1526" s="4" t="s">
        <v>700</v>
      </c>
      <c r="J1526" s="6" t="s">
        <v>700</v>
      </c>
      <c r="K1526" s="45">
        <v>1</v>
      </c>
      <c r="L1526" s="4" t="s">
        <v>726</v>
      </c>
      <c r="M1526" s="104" t="s">
        <v>17428</v>
      </c>
      <c r="N1526" s="45">
        <v>2170700</v>
      </c>
      <c r="O1526" s="4" t="s">
        <v>5667</v>
      </c>
      <c r="P1526" s="4" t="s">
        <v>776</v>
      </c>
      <c r="Q1526" s="4">
        <v>180</v>
      </c>
      <c r="R1526" s="4">
        <v>2</v>
      </c>
      <c r="S1526" s="4" t="s">
        <v>4946</v>
      </c>
      <c r="U1526" s="4">
        <v>7</v>
      </c>
      <c r="W1526" s="4" t="s">
        <v>5184</v>
      </c>
      <c r="X1526" s="4" t="s">
        <v>5185</v>
      </c>
      <c r="Y1526" s="45">
        <v>0</v>
      </c>
      <c r="AA1526" s="4">
        <v>1</v>
      </c>
      <c r="AB1526" s="4">
        <v>100</v>
      </c>
      <c r="AC1526" s="4">
        <v>1</v>
      </c>
      <c r="AD1526" s="4">
        <v>1</v>
      </c>
      <c r="AE1526" s="45" t="s">
        <v>16461</v>
      </c>
      <c r="AF1526" s="45" t="s">
        <v>16457</v>
      </c>
      <c r="AG1526" s="45" t="s">
        <v>16459</v>
      </c>
      <c r="AH1526" s="45" t="s">
        <v>16453</v>
      </c>
      <c r="AI1526" s="45" t="s">
        <v>16455</v>
      </c>
      <c r="AJ1526" s="63" t="s">
        <v>20422</v>
      </c>
      <c r="AK1526" s="63" t="s">
        <v>20421</v>
      </c>
      <c r="AL1526" s="45">
        <v>0</v>
      </c>
      <c r="AM1526" s="43" t="e">
        <f>IF(AND(L1526="WEAPON",OR(R1526=0,R1526=1,R1526=2)),[1]装备基础and强化!$V$7,IF(AND(L1526="LEFTRING",OR(R1526=0,R1526=1,R1526=2)),[1]装备基础and强化!$W$7,IF(AND(L1526="RIGHTRING",OR(R1526=0,R1526=1,R1526=2)),[1]装备基础and强化!$X$7,IF(AND(L1526="NECKLACE",OR(R1526=0,R1526=1,R1526=2)),[1]装备基础and强化!$Y$7,0))))</f>
        <v>#REF!</v>
      </c>
      <c r="AN1526" s="43">
        <f>IF(AND(L1526="WEAPON",OR(R1526=3,R1526=4)),[1]装备基础and强化!$V$11,IF(AND(L1526="LEFTRING",OR(R1526=3,R1526=4)),[1]装备基础and强化!$W$11,IF(AND(L1526="RIGHTRING",OR(R1526=3,R1526=4)),[1]装备基础and强化!$X$11,IF(AND(L1526="NECKLACE",OR(R1526=3,R1526=4)),[1]装备基础and强化!$Y$11,0))))</f>
        <v>0</v>
      </c>
      <c r="AO1526" s="43">
        <f>IF(AND(L1526="BELT",T1526=1),[1]装备基础and强化!$AA$7,IF(AND(L1526="PANTS",T1526=1),[1]装备基础and强化!$AB$7,IF(AND(L1526="SHOES",T1526=1),[1]装备基础and强化!$AC$7,IF(AND(L1526="CLOTHES",T1526=1),[1]装备基础and强化!$AD$7,0))))</f>
        <v>0</v>
      </c>
      <c r="AP1526" s="43">
        <f>IF(AND(L1526="BELT",T1526=2),[1]装备基础and强化!$AF$7,IF(AND(L1526="PANTS",T1526=2),[1]装备基础and强化!$AG$7,IF(AND(L1526="SHOES",T1526=2),[1]装备基础and强化!$AH$7,IF(AND(L1526="CLOTHES",T1526=2),[1]装备基础and强化!$AI$7,0))))</f>
        <v>0</v>
      </c>
      <c r="AQ1526" s="43">
        <f>IF(L1526="HAT",[1]装备基础and强化!$AK$7,IF(L1526="JADE",[1]装备基础and强化!$AK$7,0))</f>
        <v>0</v>
      </c>
      <c r="AR1526" s="43" t="e">
        <f t="shared" si="24"/>
        <v>#REF!</v>
      </c>
    </row>
    <row r="1527" spans="1:44" x14ac:dyDescent="0.15">
      <c r="A1527" s="43"/>
      <c r="B1527" s="5" t="s">
        <v>5206</v>
      </c>
      <c r="C1527" s="12">
        <v>21523</v>
      </c>
      <c r="D1527" s="5" t="s">
        <v>5181</v>
      </c>
      <c r="E1527" s="44" t="s">
        <v>23158</v>
      </c>
      <c r="F1527" s="4" t="s">
        <v>5207</v>
      </c>
      <c r="G1527" s="4" t="s">
        <v>5208</v>
      </c>
      <c r="H1527" s="44"/>
      <c r="I1527" s="4" t="s">
        <v>700</v>
      </c>
      <c r="J1527" s="6" t="s">
        <v>700</v>
      </c>
      <c r="K1527" s="45">
        <v>1</v>
      </c>
      <c r="L1527" s="4" t="s">
        <v>726</v>
      </c>
      <c r="M1527" s="104" t="s">
        <v>17429</v>
      </c>
      <c r="N1527" s="45">
        <v>2170800</v>
      </c>
      <c r="O1527" s="4" t="s">
        <v>15077</v>
      </c>
      <c r="P1527" s="4" t="s">
        <v>776</v>
      </c>
      <c r="Q1527" s="4">
        <v>180</v>
      </c>
      <c r="R1527" s="4">
        <v>2</v>
      </c>
      <c r="S1527" s="4" t="s">
        <v>4946</v>
      </c>
      <c r="U1527" s="4">
        <v>8</v>
      </c>
      <c r="W1527" s="4" t="s">
        <v>5184</v>
      </c>
      <c r="X1527" s="4" t="s">
        <v>5185</v>
      </c>
      <c r="Y1527" s="45">
        <v>0</v>
      </c>
      <c r="AA1527" s="4">
        <v>1</v>
      </c>
      <c r="AB1527" s="4">
        <v>100</v>
      </c>
      <c r="AC1527" s="4">
        <v>1</v>
      </c>
      <c r="AD1527" s="4">
        <v>1</v>
      </c>
      <c r="AE1527" s="45" t="s">
        <v>16461</v>
      </c>
      <c r="AF1527" s="45" t="s">
        <v>16457</v>
      </c>
      <c r="AG1527" s="45" t="s">
        <v>16459</v>
      </c>
      <c r="AH1527" s="45" t="s">
        <v>16453</v>
      </c>
      <c r="AI1527" s="45" t="s">
        <v>16455</v>
      </c>
      <c r="AJ1527" s="63" t="s">
        <v>20422</v>
      </c>
      <c r="AK1527" s="63" t="s">
        <v>20421</v>
      </c>
      <c r="AL1527" s="4">
        <v>0</v>
      </c>
      <c r="AM1527" s="43" t="e">
        <f>IF(AND(L1527="WEAPON",OR(R1527=0,R1527=1,R1527=2)),[1]装备基础and强化!$V$7,IF(AND(L1527="LEFTRING",OR(R1527=0,R1527=1,R1527=2)),[1]装备基础and强化!$W$7,IF(AND(L1527="RIGHTRING",OR(R1527=0,R1527=1,R1527=2)),[1]装备基础and强化!$X$7,IF(AND(L1527="NECKLACE",OR(R1527=0,R1527=1,R1527=2)),[1]装备基础and强化!$Y$7,0))))</f>
        <v>#REF!</v>
      </c>
      <c r="AN1527" s="43">
        <f>IF(AND(L1527="WEAPON",OR(R1527=3,R1527=4)),[1]装备基础and强化!$V$11,IF(AND(L1527="LEFTRING",OR(R1527=3,R1527=4)),[1]装备基础and强化!$W$11,IF(AND(L1527="RIGHTRING",OR(R1527=3,R1527=4)),[1]装备基础and强化!$X$11,IF(AND(L1527="NECKLACE",OR(R1527=3,R1527=4)),[1]装备基础and强化!$Y$11,0))))</f>
        <v>0</v>
      </c>
      <c r="AO1527" s="43">
        <f>IF(AND(L1527="BELT",T1527=1),[1]装备基础and强化!$AA$7,IF(AND(L1527="PANTS",T1527=1),[1]装备基础and强化!$AB$7,IF(AND(L1527="SHOES",T1527=1),[1]装备基础and强化!$AC$7,IF(AND(L1527="CLOTHES",T1527=1),[1]装备基础and强化!$AD$7,0))))</f>
        <v>0</v>
      </c>
      <c r="AP1527" s="43">
        <f>IF(AND(L1527="BELT",T1527=2),[1]装备基础and强化!$AF$7,IF(AND(L1527="PANTS",T1527=2),[1]装备基础and强化!$AG$7,IF(AND(L1527="SHOES",T1527=2),[1]装备基础and强化!$AH$7,IF(AND(L1527="CLOTHES",T1527=2),[1]装备基础and强化!$AI$7,0))))</f>
        <v>0</v>
      </c>
      <c r="AQ1527" s="43">
        <f>IF(L1527="HAT",[1]装备基础and强化!$AK$7,IF(L1527="JADE",[1]装备基础and强化!$AK$7,0))</f>
        <v>0</v>
      </c>
      <c r="AR1527" s="43" t="e">
        <f t="shared" si="24"/>
        <v>#REF!</v>
      </c>
    </row>
    <row r="1528" spans="1:44" x14ac:dyDescent="0.15">
      <c r="A1528" s="43"/>
      <c r="B1528" s="5" t="s">
        <v>5210</v>
      </c>
      <c r="C1528" s="12">
        <v>21524</v>
      </c>
      <c r="D1528" s="5" t="s">
        <v>5211</v>
      </c>
      <c r="E1528" s="44" t="s">
        <v>23159</v>
      </c>
      <c r="F1528" s="4" t="s">
        <v>5212</v>
      </c>
      <c r="G1528" s="4" t="s">
        <v>5213</v>
      </c>
      <c r="H1528" s="44"/>
      <c r="I1528" s="4" t="s">
        <v>700</v>
      </c>
      <c r="J1528" s="6" t="s">
        <v>700</v>
      </c>
      <c r="K1528" s="45">
        <v>1</v>
      </c>
      <c r="L1528" s="4" t="s">
        <v>726</v>
      </c>
      <c r="M1528" s="104" t="s">
        <v>20184</v>
      </c>
      <c r="N1528" s="45">
        <v>2220100</v>
      </c>
      <c r="O1528" s="4" t="s">
        <v>15078</v>
      </c>
      <c r="P1528" s="4" t="s">
        <v>776</v>
      </c>
      <c r="Q1528" s="4">
        <v>210</v>
      </c>
      <c r="R1528" s="4">
        <v>2</v>
      </c>
      <c r="S1528" s="4" t="s">
        <v>4977</v>
      </c>
      <c r="U1528" s="4">
        <v>1</v>
      </c>
      <c r="W1528" s="4" t="s">
        <v>5214</v>
      </c>
      <c r="X1528" s="4" t="s">
        <v>5215</v>
      </c>
      <c r="Y1528" s="45">
        <v>0</v>
      </c>
      <c r="AA1528" s="4">
        <v>1</v>
      </c>
      <c r="AB1528" s="4">
        <v>100</v>
      </c>
      <c r="AC1528" s="4">
        <v>1</v>
      </c>
      <c r="AD1528" s="4">
        <v>1</v>
      </c>
      <c r="AE1528" s="45" t="s">
        <v>16461</v>
      </c>
      <c r="AF1528" s="45" t="s">
        <v>16457</v>
      </c>
      <c r="AG1528" s="45" t="s">
        <v>16459</v>
      </c>
      <c r="AH1528" s="45" t="s">
        <v>16453</v>
      </c>
      <c r="AI1528" s="45" t="s">
        <v>16455</v>
      </c>
      <c r="AJ1528" s="63" t="s">
        <v>20422</v>
      </c>
      <c r="AK1528" s="63" t="s">
        <v>20421</v>
      </c>
      <c r="AL1528" s="45">
        <v>0</v>
      </c>
      <c r="AM1528" s="43" t="e">
        <f>IF(AND(L1528="WEAPON",OR(R1528=0,R1528=1,R1528=2)),[1]装备基础and强化!$V$7,IF(AND(L1528="LEFTRING",OR(R1528=0,R1528=1,R1528=2)),[1]装备基础and强化!$W$7,IF(AND(L1528="RIGHTRING",OR(R1528=0,R1528=1,R1528=2)),[1]装备基础and强化!$X$7,IF(AND(L1528="NECKLACE",OR(R1528=0,R1528=1,R1528=2)),[1]装备基础and强化!$Y$7,0))))</f>
        <v>#REF!</v>
      </c>
      <c r="AN1528" s="43">
        <f>IF(AND(L1528="WEAPON",OR(R1528=3,R1528=4)),[1]装备基础and强化!$V$11,IF(AND(L1528="LEFTRING",OR(R1528=3,R1528=4)),[1]装备基础and强化!$W$11,IF(AND(L1528="RIGHTRING",OR(R1528=3,R1528=4)),[1]装备基础and强化!$X$11,IF(AND(L1528="NECKLACE",OR(R1528=3,R1528=4)),[1]装备基础and强化!$Y$11,0))))</f>
        <v>0</v>
      </c>
      <c r="AO1528" s="43">
        <f>IF(AND(L1528="BELT",T1528=1),[1]装备基础and强化!$AA$7,IF(AND(L1528="PANTS",T1528=1),[1]装备基础and强化!$AB$7,IF(AND(L1528="SHOES",T1528=1),[1]装备基础and强化!$AC$7,IF(AND(L1528="CLOTHES",T1528=1),[1]装备基础and强化!$AD$7,0))))</f>
        <v>0</v>
      </c>
      <c r="AP1528" s="43">
        <f>IF(AND(L1528="BELT",T1528=2),[1]装备基础and强化!$AF$7,IF(AND(L1528="PANTS",T1528=2),[1]装备基础and强化!$AG$7,IF(AND(L1528="SHOES",T1528=2),[1]装备基础and强化!$AH$7,IF(AND(L1528="CLOTHES",T1528=2),[1]装备基础and强化!$AI$7,0))))</f>
        <v>0</v>
      </c>
      <c r="AQ1528" s="43">
        <f>IF(L1528="HAT",[1]装备基础and强化!$AK$7,IF(L1528="JADE",[1]装备基础and强化!$AK$7,0))</f>
        <v>0</v>
      </c>
      <c r="AR1528" s="43" t="e">
        <f t="shared" si="24"/>
        <v>#REF!</v>
      </c>
    </row>
    <row r="1529" spans="1:44" x14ac:dyDescent="0.15">
      <c r="A1529" s="43"/>
      <c r="B1529" s="5" t="s">
        <v>5216</v>
      </c>
      <c r="C1529" s="12">
        <v>21525</v>
      </c>
      <c r="D1529" s="5" t="s">
        <v>5211</v>
      </c>
      <c r="E1529" s="44" t="s">
        <v>23160</v>
      </c>
      <c r="F1529" s="4" t="s">
        <v>5217</v>
      </c>
      <c r="G1529" s="4" t="s">
        <v>5218</v>
      </c>
      <c r="H1529" s="44"/>
      <c r="I1529" s="4" t="s">
        <v>700</v>
      </c>
      <c r="J1529" s="6" t="s">
        <v>700</v>
      </c>
      <c r="K1529" s="45">
        <v>1</v>
      </c>
      <c r="L1529" s="4" t="s">
        <v>726</v>
      </c>
      <c r="M1529" s="104" t="s">
        <v>20185</v>
      </c>
      <c r="N1529" s="45">
        <v>2220200</v>
      </c>
      <c r="O1529" s="4" t="s">
        <v>15079</v>
      </c>
      <c r="P1529" s="4" t="s">
        <v>776</v>
      </c>
      <c r="Q1529" s="4">
        <v>210</v>
      </c>
      <c r="R1529" s="4">
        <v>2</v>
      </c>
      <c r="S1529" s="4" t="s">
        <v>4977</v>
      </c>
      <c r="U1529" s="4">
        <v>2</v>
      </c>
      <c r="W1529" s="4" t="s">
        <v>5214</v>
      </c>
      <c r="X1529" s="4" t="s">
        <v>5215</v>
      </c>
      <c r="Y1529" s="45">
        <v>0</v>
      </c>
      <c r="AA1529" s="4">
        <v>1</v>
      </c>
      <c r="AB1529" s="4">
        <v>100</v>
      </c>
      <c r="AC1529" s="4">
        <v>1</v>
      </c>
      <c r="AD1529" s="4">
        <v>1</v>
      </c>
      <c r="AE1529" s="45" t="s">
        <v>16461</v>
      </c>
      <c r="AF1529" s="45" t="s">
        <v>16457</v>
      </c>
      <c r="AG1529" s="45" t="s">
        <v>16459</v>
      </c>
      <c r="AH1529" s="45" t="s">
        <v>16453</v>
      </c>
      <c r="AI1529" s="45" t="s">
        <v>16455</v>
      </c>
      <c r="AJ1529" s="63" t="s">
        <v>20422</v>
      </c>
      <c r="AK1529" s="63" t="s">
        <v>20421</v>
      </c>
      <c r="AL1529" s="4">
        <v>0</v>
      </c>
      <c r="AM1529" s="43" t="e">
        <f>IF(AND(L1529="WEAPON",OR(R1529=0,R1529=1,R1529=2)),[1]装备基础and强化!$V$7,IF(AND(L1529="LEFTRING",OR(R1529=0,R1529=1,R1529=2)),[1]装备基础and强化!$W$7,IF(AND(L1529="RIGHTRING",OR(R1529=0,R1529=1,R1529=2)),[1]装备基础and强化!$X$7,IF(AND(L1529="NECKLACE",OR(R1529=0,R1529=1,R1529=2)),[1]装备基础and强化!$Y$7,0))))</f>
        <v>#REF!</v>
      </c>
      <c r="AN1529" s="43">
        <f>IF(AND(L1529="WEAPON",OR(R1529=3,R1529=4)),[1]装备基础and强化!$V$11,IF(AND(L1529="LEFTRING",OR(R1529=3,R1529=4)),[1]装备基础and强化!$W$11,IF(AND(L1529="RIGHTRING",OR(R1529=3,R1529=4)),[1]装备基础and强化!$X$11,IF(AND(L1529="NECKLACE",OR(R1529=3,R1529=4)),[1]装备基础and强化!$Y$11,0))))</f>
        <v>0</v>
      </c>
      <c r="AO1529" s="43">
        <f>IF(AND(L1529="BELT",T1529=1),[1]装备基础and强化!$AA$7,IF(AND(L1529="PANTS",T1529=1),[1]装备基础and强化!$AB$7,IF(AND(L1529="SHOES",T1529=1),[1]装备基础and强化!$AC$7,IF(AND(L1529="CLOTHES",T1529=1),[1]装备基础and强化!$AD$7,0))))</f>
        <v>0</v>
      </c>
      <c r="AP1529" s="43">
        <f>IF(AND(L1529="BELT",T1529=2),[1]装备基础and强化!$AF$7,IF(AND(L1529="PANTS",T1529=2),[1]装备基础and强化!$AG$7,IF(AND(L1529="SHOES",T1529=2),[1]装备基础and强化!$AH$7,IF(AND(L1529="CLOTHES",T1529=2),[1]装备基础and强化!$AI$7,0))))</f>
        <v>0</v>
      </c>
      <c r="AQ1529" s="43">
        <f>IF(L1529="HAT",[1]装备基础and强化!$AK$7,IF(L1529="JADE",[1]装备基础and强化!$AK$7,0))</f>
        <v>0</v>
      </c>
      <c r="AR1529" s="43" t="e">
        <f t="shared" si="24"/>
        <v>#REF!</v>
      </c>
    </row>
    <row r="1530" spans="1:44" x14ac:dyDescent="0.15">
      <c r="A1530" s="43"/>
      <c r="B1530" s="5" t="s">
        <v>5220</v>
      </c>
      <c r="C1530" s="12">
        <v>21526</v>
      </c>
      <c r="D1530" s="5" t="s">
        <v>5211</v>
      </c>
      <c r="E1530" s="44" t="s">
        <v>23161</v>
      </c>
      <c r="F1530" s="4" t="s">
        <v>5221</v>
      </c>
      <c r="G1530" s="4" t="s">
        <v>5222</v>
      </c>
      <c r="H1530" s="44"/>
      <c r="I1530" s="4" t="s">
        <v>700</v>
      </c>
      <c r="J1530" s="6" t="s">
        <v>700</v>
      </c>
      <c r="K1530" s="45">
        <v>1</v>
      </c>
      <c r="L1530" s="4" t="s">
        <v>726</v>
      </c>
      <c r="M1530" s="104" t="s">
        <v>20186</v>
      </c>
      <c r="N1530" s="45">
        <v>2220300</v>
      </c>
      <c r="O1530" s="4" t="s">
        <v>15080</v>
      </c>
      <c r="P1530" s="4" t="s">
        <v>776</v>
      </c>
      <c r="Q1530" s="4">
        <v>210</v>
      </c>
      <c r="R1530" s="4">
        <v>2</v>
      </c>
      <c r="S1530" s="4" t="s">
        <v>4977</v>
      </c>
      <c r="U1530" s="4">
        <v>3</v>
      </c>
      <c r="W1530" s="4" t="s">
        <v>5214</v>
      </c>
      <c r="X1530" s="4" t="s">
        <v>5215</v>
      </c>
      <c r="Y1530" s="45">
        <v>0</v>
      </c>
      <c r="AA1530" s="4">
        <v>1</v>
      </c>
      <c r="AB1530" s="4">
        <v>100</v>
      </c>
      <c r="AC1530" s="4">
        <v>1</v>
      </c>
      <c r="AD1530" s="4">
        <v>1</v>
      </c>
      <c r="AE1530" s="45" t="s">
        <v>16461</v>
      </c>
      <c r="AF1530" s="45" t="s">
        <v>16457</v>
      </c>
      <c r="AG1530" s="45" t="s">
        <v>16459</v>
      </c>
      <c r="AH1530" s="45" t="s">
        <v>16453</v>
      </c>
      <c r="AI1530" s="45" t="s">
        <v>16455</v>
      </c>
      <c r="AJ1530" s="63" t="s">
        <v>20422</v>
      </c>
      <c r="AK1530" s="63" t="s">
        <v>20421</v>
      </c>
      <c r="AL1530" s="45">
        <v>0</v>
      </c>
      <c r="AM1530" s="43" t="e">
        <f>IF(AND(L1530="WEAPON",OR(R1530=0,R1530=1,R1530=2)),[1]装备基础and强化!$V$7,IF(AND(L1530="LEFTRING",OR(R1530=0,R1530=1,R1530=2)),[1]装备基础and强化!$W$7,IF(AND(L1530="RIGHTRING",OR(R1530=0,R1530=1,R1530=2)),[1]装备基础and强化!$X$7,IF(AND(L1530="NECKLACE",OR(R1530=0,R1530=1,R1530=2)),[1]装备基础and强化!$Y$7,0))))</f>
        <v>#REF!</v>
      </c>
      <c r="AN1530" s="43">
        <f>IF(AND(L1530="WEAPON",OR(R1530=3,R1530=4)),[1]装备基础and强化!$V$11,IF(AND(L1530="LEFTRING",OR(R1530=3,R1530=4)),[1]装备基础and强化!$W$11,IF(AND(L1530="RIGHTRING",OR(R1530=3,R1530=4)),[1]装备基础and强化!$X$11,IF(AND(L1530="NECKLACE",OR(R1530=3,R1530=4)),[1]装备基础and强化!$Y$11,0))))</f>
        <v>0</v>
      </c>
      <c r="AO1530" s="43">
        <f>IF(AND(L1530="BELT",T1530=1),[1]装备基础and强化!$AA$7,IF(AND(L1530="PANTS",T1530=1),[1]装备基础and强化!$AB$7,IF(AND(L1530="SHOES",T1530=1),[1]装备基础and强化!$AC$7,IF(AND(L1530="CLOTHES",T1530=1),[1]装备基础and强化!$AD$7,0))))</f>
        <v>0</v>
      </c>
      <c r="AP1530" s="43">
        <f>IF(AND(L1530="BELT",T1530=2),[1]装备基础and强化!$AF$7,IF(AND(L1530="PANTS",T1530=2),[1]装备基础and强化!$AG$7,IF(AND(L1530="SHOES",T1530=2),[1]装备基础and强化!$AH$7,IF(AND(L1530="CLOTHES",T1530=2),[1]装备基础and强化!$AI$7,0))))</f>
        <v>0</v>
      </c>
      <c r="AQ1530" s="43">
        <f>IF(L1530="HAT",[1]装备基础and强化!$AK$7,IF(L1530="JADE",[1]装备基础and强化!$AK$7,0))</f>
        <v>0</v>
      </c>
      <c r="AR1530" s="43" t="e">
        <f t="shared" si="24"/>
        <v>#REF!</v>
      </c>
    </row>
    <row r="1531" spans="1:44" x14ac:dyDescent="0.15">
      <c r="A1531" s="43"/>
      <c r="B1531" s="5" t="s">
        <v>5224</v>
      </c>
      <c r="C1531" s="12">
        <v>21527</v>
      </c>
      <c r="D1531" s="5" t="s">
        <v>5211</v>
      </c>
      <c r="E1531" s="44" t="s">
        <v>23162</v>
      </c>
      <c r="F1531" s="4" t="s">
        <v>5225</v>
      </c>
      <c r="G1531" s="4" t="s">
        <v>5226</v>
      </c>
      <c r="H1531" s="44"/>
      <c r="I1531" s="4" t="s">
        <v>700</v>
      </c>
      <c r="J1531" s="6" t="s">
        <v>700</v>
      </c>
      <c r="K1531" s="45">
        <v>1</v>
      </c>
      <c r="L1531" s="4" t="s">
        <v>726</v>
      </c>
      <c r="M1531" s="104" t="s">
        <v>20187</v>
      </c>
      <c r="N1531" s="45">
        <v>2220400</v>
      </c>
      <c r="O1531" s="4" t="s">
        <v>15081</v>
      </c>
      <c r="P1531" s="4" t="s">
        <v>776</v>
      </c>
      <c r="Q1531" s="4">
        <v>210</v>
      </c>
      <c r="R1531" s="4">
        <v>2</v>
      </c>
      <c r="S1531" s="4" t="s">
        <v>4977</v>
      </c>
      <c r="U1531" s="4">
        <v>4</v>
      </c>
      <c r="W1531" s="4" t="s">
        <v>5214</v>
      </c>
      <c r="X1531" s="4" t="s">
        <v>5215</v>
      </c>
      <c r="Y1531" s="45">
        <v>0</v>
      </c>
      <c r="AA1531" s="4">
        <v>1</v>
      </c>
      <c r="AB1531" s="4">
        <v>100</v>
      </c>
      <c r="AC1531" s="4">
        <v>1</v>
      </c>
      <c r="AD1531" s="4">
        <v>1</v>
      </c>
      <c r="AE1531" s="45" t="s">
        <v>16461</v>
      </c>
      <c r="AF1531" s="45" t="s">
        <v>16457</v>
      </c>
      <c r="AG1531" s="45" t="s">
        <v>16459</v>
      </c>
      <c r="AH1531" s="45" t="s">
        <v>16453</v>
      </c>
      <c r="AI1531" s="45" t="s">
        <v>16455</v>
      </c>
      <c r="AJ1531" s="63" t="s">
        <v>20422</v>
      </c>
      <c r="AK1531" s="63" t="s">
        <v>20421</v>
      </c>
      <c r="AL1531" s="4">
        <v>0</v>
      </c>
      <c r="AM1531" s="43" t="e">
        <f>IF(AND(L1531="WEAPON",OR(R1531=0,R1531=1,R1531=2)),[1]装备基础and强化!$V$7,IF(AND(L1531="LEFTRING",OR(R1531=0,R1531=1,R1531=2)),[1]装备基础and强化!$W$7,IF(AND(L1531="RIGHTRING",OR(R1531=0,R1531=1,R1531=2)),[1]装备基础and强化!$X$7,IF(AND(L1531="NECKLACE",OR(R1531=0,R1531=1,R1531=2)),[1]装备基础and强化!$Y$7,0))))</f>
        <v>#REF!</v>
      </c>
      <c r="AN1531" s="43">
        <f>IF(AND(L1531="WEAPON",OR(R1531=3,R1531=4)),[1]装备基础and强化!$V$11,IF(AND(L1531="LEFTRING",OR(R1531=3,R1531=4)),[1]装备基础and强化!$W$11,IF(AND(L1531="RIGHTRING",OR(R1531=3,R1531=4)),[1]装备基础and强化!$X$11,IF(AND(L1531="NECKLACE",OR(R1531=3,R1531=4)),[1]装备基础and强化!$Y$11,0))))</f>
        <v>0</v>
      </c>
      <c r="AO1531" s="43">
        <f>IF(AND(L1531="BELT",T1531=1),[1]装备基础and强化!$AA$7,IF(AND(L1531="PANTS",T1531=1),[1]装备基础and强化!$AB$7,IF(AND(L1531="SHOES",T1531=1),[1]装备基础and强化!$AC$7,IF(AND(L1531="CLOTHES",T1531=1),[1]装备基础and强化!$AD$7,0))))</f>
        <v>0</v>
      </c>
      <c r="AP1531" s="43">
        <f>IF(AND(L1531="BELT",T1531=2),[1]装备基础and强化!$AF$7,IF(AND(L1531="PANTS",T1531=2),[1]装备基础and强化!$AG$7,IF(AND(L1531="SHOES",T1531=2),[1]装备基础and强化!$AH$7,IF(AND(L1531="CLOTHES",T1531=2),[1]装备基础and强化!$AI$7,0))))</f>
        <v>0</v>
      </c>
      <c r="AQ1531" s="43">
        <f>IF(L1531="HAT",[1]装备基础and强化!$AK$7,IF(L1531="JADE",[1]装备基础and强化!$AK$7,0))</f>
        <v>0</v>
      </c>
      <c r="AR1531" s="43" t="e">
        <f t="shared" si="24"/>
        <v>#REF!</v>
      </c>
    </row>
    <row r="1532" spans="1:44" x14ac:dyDescent="0.15">
      <c r="A1532" s="43"/>
      <c r="B1532" s="5" t="s">
        <v>5228</v>
      </c>
      <c r="C1532" s="12">
        <v>21528</v>
      </c>
      <c r="D1532" s="5" t="s">
        <v>5211</v>
      </c>
      <c r="E1532" s="44" t="s">
        <v>23163</v>
      </c>
      <c r="F1532" s="4" t="s">
        <v>5229</v>
      </c>
      <c r="G1532" s="4" t="s">
        <v>5230</v>
      </c>
      <c r="H1532" s="44"/>
      <c r="I1532" s="4" t="s">
        <v>700</v>
      </c>
      <c r="J1532" s="6" t="s">
        <v>700</v>
      </c>
      <c r="K1532" s="45">
        <v>1</v>
      </c>
      <c r="L1532" s="4" t="s">
        <v>726</v>
      </c>
      <c r="M1532" s="104" t="s">
        <v>26347</v>
      </c>
      <c r="N1532" s="45">
        <v>2220500</v>
      </c>
      <c r="O1532" s="4" t="s">
        <v>15082</v>
      </c>
      <c r="P1532" s="4" t="s">
        <v>776</v>
      </c>
      <c r="Q1532" s="4">
        <v>210</v>
      </c>
      <c r="R1532" s="4">
        <v>2</v>
      </c>
      <c r="S1532" s="4" t="s">
        <v>4977</v>
      </c>
      <c r="U1532" s="4">
        <v>5</v>
      </c>
      <c r="W1532" s="4" t="s">
        <v>5214</v>
      </c>
      <c r="X1532" s="4" t="s">
        <v>5215</v>
      </c>
      <c r="Y1532" s="45">
        <v>0</v>
      </c>
      <c r="AA1532" s="4">
        <v>1</v>
      </c>
      <c r="AB1532" s="4">
        <v>100</v>
      </c>
      <c r="AC1532" s="4">
        <v>1</v>
      </c>
      <c r="AD1532" s="4">
        <v>1</v>
      </c>
      <c r="AE1532" s="45" t="s">
        <v>16461</v>
      </c>
      <c r="AF1532" s="45" t="s">
        <v>16457</v>
      </c>
      <c r="AG1532" s="45" t="s">
        <v>16459</v>
      </c>
      <c r="AH1532" s="45" t="s">
        <v>16453</v>
      </c>
      <c r="AI1532" s="45" t="s">
        <v>16455</v>
      </c>
      <c r="AJ1532" s="63" t="s">
        <v>20422</v>
      </c>
      <c r="AK1532" s="63" t="s">
        <v>20421</v>
      </c>
      <c r="AL1532" s="45">
        <v>0</v>
      </c>
      <c r="AM1532" s="43" t="e">
        <f>IF(AND(L1532="WEAPON",OR(R1532=0,R1532=1,R1532=2)),[1]装备基础and强化!$V$7,IF(AND(L1532="LEFTRING",OR(R1532=0,R1532=1,R1532=2)),[1]装备基础and强化!$W$7,IF(AND(L1532="RIGHTRING",OR(R1532=0,R1532=1,R1532=2)),[1]装备基础and强化!$X$7,IF(AND(L1532="NECKLACE",OR(R1532=0,R1532=1,R1532=2)),[1]装备基础and强化!$Y$7,0))))</f>
        <v>#REF!</v>
      </c>
      <c r="AN1532" s="43">
        <f>IF(AND(L1532="WEAPON",OR(R1532=3,R1532=4)),[1]装备基础and强化!$V$11,IF(AND(L1532="LEFTRING",OR(R1532=3,R1532=4)),[1]装备基础and强化!$W$11,IF(AND(L1532="RIGHTRING",OR(R1532=3,R1532=4)),[1]装备基础and强化!$X$11,IF(AND(L1532="NECKLACE",OR(R1532=3,R1532=4)),[1]装备基础and强化!$Y$11,0))))</f>
        <v>0</v>
      </c>
      <c r="AO1532" s="43">
        <f>IF(AND(L1532="BELT",T1532=1),[1]装备基础and强化!$AA$7,IF(AND(L1532="PANTS",T1532=1),[1]装备基础and强化!$AB$7,IF(AND(L1532="SHOES",T1532=1),[1]装备基础and强化!$AC$7,IF(AND(L1532="CLOTHES",T1532=1),[1]装备基础and强化!$AD$7,0))))</f>
        <v>0</v>
      </c>
      <c r="AP1532" s="43">
        <f>IF(AND(L1532="BELT",T1532=2),[1]装备基础and强化!$AF$7,IF(AND(L1532="PANTS",T1532=2),[1]装备基础and强化!$AG$7,IF(AND(L1532="SHOES",T1532=2),[1]装备基础and强化!$AH$7,IF(AND(L1532="CLOTHES",T1532=2),[1]装备基础and强化!$AI$7,0))))</f>
        <v>0</v>
      </c>
      <c r="AQ1532" s="43">
        <f>IF(L1532="HAT",[1]装备基础and强化!$AK$7,IF(L1532="JADE",[1]装备基础and强化!$AK$7,0))</f>
        <v>0</v>
      </c>
      <c r="AR1532" s="43" t="e">
        <f t="shared" si="24"/>
        <v>#REF!</v>
      </c>
    </row>
    <row r="1533" spans="1:44" x14ac:dyDescent="0.15">
      <c r="A1533" s="43"/>
      <c r="B1533" s="5" t="s">
        <v>5231</v>
      </c>
      <c r="C1533" s="12">
        <v>21529</v>
      </c>
      <c r="D1533" s="5" t="s">
        <v>5211</v>
      </c>
      <c r="E1533" s="44" t="s">
        <v>23164</v>
      </c>
      <c r="F1533" s="4" t="s">
        <v>5232</v>
      </c>
      <c r="G1533" s="4" t="s">
        <v>5233</v>
      </c>
      <c r="H1533" s="44"/>
      <c r="I1533" s="4" t="s">
        <v>700</v>
      </c>
      <c r="J1533" s="6" t="s">
        <v>700</v>
      </c>
      <c r="K1533" s="45">
        <v>1</v>
      </c>
      <c r="L1533" s="4" t="s">
        <v>726</v>
      </c>
      <c r="M1533" s="104" t="s">
        <v>26348</v>
      </c>
      <c r="N1533" s="45">
        <v>2220600</v>
      </c>
      <c r="O1533" s="4" t="s">
        <v>15083</v>
      </c>
      <c r="P1533" s="4" t="s">
        <v>776</v>
      </c>
      <c r="Q1533" s="4">
        <v>210</v>
      </c>
      <c r="R1533" s="4">
        <v>2</v>
      </c>
      <c r="S1533" s="4" t="s">
        <v>4977</v>
      </c>
      <c r="U1533" s="4">
        <v>6</v>
      </c>
      <c r="W1533" s="4" t="s">
        <v>5214</v>
      </c>
      <c r="X1533" s="4" t="s">
        <v>5215</v>
      </c>
      <c r="Y1533" s="45">
        <v>0</v>
      </c>
      <c r="AA1533" s="4">
        <v>1</v>
      </c>
      <c r="AB1533" s="4">
        <v>100</v>
      </c>
      <c r="AC1533" s="4">
        <v>1</v>
      </c>
      <c r="AD1533" s="4">
        <v>1</v>
      </c>
      <c r="AE1533" s="45" t="s">
        <v>16461</v>
      </c>
      <c r="AF1533" s="45" t="s">
        <v>16457</v>
      </c>
      <c r="AG1533" s="45" t="s">
        <v>16459</v>
      </c>
      <c r="AH1533" s="45" t="s">
        <v>16453</v>
      </c>
      <c r="AI1533" s="45" t="s">
        <v>16455</v>
      </c>
      <c r="AJ1533" s="63" t="s">
        <v>20422</v>
      </c>
      <c r="AK1533" s="63" t="s">
        <v>20421</v>
      </c>
      <c r="AL1533" s="4">
        <v>0</v>
      </c>
      <c r="AM1533" s="43" t="e">
        <f>IF(AND(L1533="WEAPON",OR(R1533=0,R1533=1,R1533=2)),[1]装备基础and强化!$V$7,IF(AND(L1533="LEFTRING",OR(R1533=0,R1533=1,R1533=2)),[1]装备基础and强化!$W$7,IF(AND(L1533="RIGHTRING",OR(R1533=0,R1533=1,R1533=2)),[1]装备基础and强化!$X$7,IF(AND(L1533="NECKLACE",OR(R1533=0,R1533=1,R1533=2)),[1]装备基础and强化!$Y$7,0))))</f>
        <v>#REF!</v>
      </c>
      <c r="AN1533" s="43">
        <f>IF(AND(L1533="WEAPON",OR(R1533=3,R1533=4)),[1]装备基础and强化!$V$11,IF(AND(L1533="LEFTRING",OR(R1533=3,R1533=4)),[1]装备基础and强化!$W$11,IF(AND(L1533="RIGHTRING",OR(R1533=3,R1533=4)),[1]装备基础and强化!$X$11,IF(AND(L1533="NECKLACE",OR(R1533=3,R1533=4)),[1]装备基础and强化!$Y$11,0))))</f>
        <v>0</v>
      </c>
      <c r="AO1533" s="43">
        <f>IF(AND(L1533="BELT",T1533=1),[1]装备基础and强化!$AA$7,IF(AND(L1533="PANTS",T1533=1),[1]装备基础and强化!$AB$7,IF(AND(L1533="SHOES",T1533=1),[1]装备基础and强化!$AC$7,IF(AND(L1533="CLOTHES",T1533=1),[1]装备基础and强化!$AD$7,0))))</f>
        <v>0</v>
      </c>
      <c r="AP1533" s="43">
        <f>IF(AND(L1533="BELT",T1533=2),[1]装备基础and强化!$AF$7,IF(AND(L1533="PANTS",T1533=2),[1]装备基础and强化!$AG$7,IF(AND(L1533="SHOES",T1533=2),[1]装备基础and强化!$AH$7,IF(AND(L1533="CLOTHES",T1533=2),[1]装备基础and强化!$AI$7,0))))</f>
        <v>0</v>
      </c>
      <c r="AQ1533" s="43">
        <f>IF(L1533="HAT",[1]装备基础and强化!$AK$7,IF(L1533="JADE",[1]装备基础and强化!$AK$7,0))</f>
        <v>0</v>
      </c>
      <c r="AR1533" s="43" t="e">
        <f t="shared" si="24"/>
        <v>#REF!</v>
      </c>
    </row>
    <row r="1534" spans="1:44" x14ac:dyDescent="0.15">
      <c r="A1534" s="43"/>
      <c r="B1534" s="5" t="s">
        <v>5234</v>
      </c>
      <c r="C1534" s="12">
        <v>21530</v>
      </c>
      <c r="D1534" s="5" t="s">
        <v>5211</v>
      </c>
      <c r="E1534" s="44" t="s">
        <v>23165</v>
      </c>
      <c r="F1534" s="4" t="s">
        <v>5235</v>
      </c>
      <c r="G1534" s="4" t="s">
        <v>5236</v>
      </c>
      <c r="H1534" s="44"/>
      <c r="I1534" s="4" t="s">
        <v>700</v>
      </c>
      <c r="J1534" s="6" t="s">
        <v>700</v>
      </c>
      <c r="K1534" s="45">
        <v>1</v>
      </c>
      <c r="L1534" s="4" t="s">
        <v>726</v>
      </c>
      <c r="M1534" s="104" t="s">
        <v>26349</v>
      </c>
      <c r="N1534" s="45">
        <v>2220700</v>
      </c>
      <c r="O1534" s="4" t="s">
        <v>15084</v>
      </c>
      <c r="P1534" s="4" t="s">
        <v>776</v>
      </c>
      <c r="Q1534" s="4">
        <v>210</v>
      </c>
      <c r="R1534" s="4">
        <v>2</v>
      </c>
      <c r="S1534" s="4" t="s">
        <v>4977</v>
      </c>
      <c r="U1534" s="4">
        <v>7</v>
      </c>
      <c r="W1534" s="4" t="s">
        <v>5214</v>
      </c>
      <c r="X1534" s="4" t="s">
        <v>5215</v>
      </c>
      <c r="Y1534" s="45">
        <v>0</v>
      </c>
      <c r="AA1534" s="4">
        <v>1</v>
      </c>
      <c r="AB1534" s="4">
        <v>100</v>
      </c>
      <c r="AC1534" s="4">
        <v>1</v>
      </c>
      <c r="AD1534" s="4">
        <v>1</v>
      </c>
      <c r="AE1534" s="45" t="s">
        <v>16461</v>
      </c>
      <c r="AF1534" s="45" t="s">
        <v>16457</v>
      </c>
      <c r="AG1534" s="45" t="s">
        <v>16459</v>
      </c>
      <c r="AH1534" s="45" t="s">
        <v>16453</v>
      </c>
      <c r="AI1534" s="45" t="s">
        <v>16455</v>
      </c>
      <c r="AJ1534" s="63" t="s">
        <v>20422</v>
      </c>
      <c r="AK1534" s="63" t="s">
        <v>20421</v>
      </c>
      <c r="AL1534" s="45">
        <v>0</v>
      </c>
      <c r="AM1534" s="43" t="e">
        <f>IF(AND(L1534="WEAPON",OR(R1534=0,R1534=1,R1534=2)),[1]装备基础and强化!$V$7,IF(AND(L1534="LEFTRING",OR(R1534=0,R1534=1,R1534=2)),[1]装备基础and强化!$W$7,IF(AND(L1534="RIGHTRING",OR(R1534=0,R1534=1,R1534=2)),[1]装备基础and强化!$X$7,IF(AND(L1534="NECKLACE",OR(R1534=0,R1534=1,R1534=2)),[1]装备基础and强化!$Y$7,0))))</f>
        <v>#REF!</v>
      </c>
      <c r="AN1534" s="43">
        <f>IF(AND(L1534="WEAPON",OR(R1534=3,R1534=4)),[1]装备基础and强化!$V$11,IF(AND(L1534="LEFTRING",OR(R1534=3,R1534=4)),[1]装备基础and强化!$W$11,IF(AND(L1534="RIGHTRING",OR(R1534=3,R1534=4)),[1]装备基础and强化!$X$11,IF(AND(L1534="NECKLACE",OR(R1534=3,R1534=4)),[1]装备基础and强化!$Y$11,0))))</f>
        <v>0</v>
      </c>
      <c r="AO1534" s="43">
        <f>IF(AND(L1534="BELT",T1534=1),[1]装备基础and强化!$AA$7,IF(AND(L1534="PANTS",T1534=1),[1]装备基础and强化!$AB$7,IF(AND(L1534="SHOES",T1534=1),[1]装备基础and强化!$AC$7,IF(AND(L1534="CLOTHES",T1534=1),[1]装备基础and强化!$AD$7,0))))</f>
        <v>0</v>
      </c>
      <c r="AP1534" s="43">
        <f>IF(AND(L1534="BELT",T1534=2),[1]装备基础and强化!$AF$7,IF(AND(L1534="PANTS",T1534=2),[1]装备基础and强化!$AG$7,IF(AND(L1534="SHOES",T1534=2),[1]装备基础and强化!$AH$7,IF(AND(L1534="CLOTHES",T1534=2),[1]装备基础and强化!$AI$7,0))))</f>
        <v>0</v>
      </c>
      <c r="AQ1534" s="43">
        <f>IF(L1534="HAT",[1]装备基础and强化!$AK$7,IF(L1534="JADE",[1]装备基础and强化!$AK$7,0))</f>
        <v>0</v>
      </c>
      <c r="AR1534" s="43" t="e">
        <f t="shared" si="24"/>
        <v>#REF!</v>
      </c>
    </row>
    <row r="1535" spans="1:44" x14ac:dyDescent="0.15">
      <c r="A1535" s="43"/>
      <c r="B1535" s="5" t="s">
        <v>5237</v>
      </c>
      <c r="C1535" s="12">
        <v>21531</v>
      </c>
      <c r="D1535" s="5" t="s">
        <v>5211</v>
      </c>
      <c r="E1535" s="44" t="s">
        <v>23166</v>
      </c>
      <c r="F1535" s="4" t="s">
        <v>5238</v>
      </c>
      <c r="G1535" s="4" t="s">
        <v>5239</v>
      </c>
      <c r="H1535" s="44"/>
      <c r="I1535" s="4" t="s">
        <v>700</v>
      </c>
      <c r="J1535" s="6" t="s">
        <v>700</v>
      </c>
      <c r="K1535" s="45">
        <v>1</v>
      </c>
      <c r="L1535" s="4" t="s">
        <v>726</v>
      </c>
      <c r="M1535" s="104" t="s">
        <v>26350</v>
      </c>
      <c r="N1535" s="45">
        <v>2220800</v>
      </c>
      <c r="O1535" s="4" t="s">
        <v>15085</v>
      </c>
      <c r="P1535" s="4" t="s">
        <v>776</v>
      </c>
      <c r="Q1535" s="4">
        <v>210</v>
      </c>
      <c r="R1535" s="4">
        <v>2</v>
      </c>
      <c r="S1535" s="4" t="s">
        <v>4977</v>
      </c>
      <c r="U1535" s="4">
        <v>8</v>
      </c>
      <c r="W1535" s="4" t="s">
        <v>5214</v>
      </c>
      <c r="X1535" s="4" t="s">
        <v>5215</v>
      </c>
      <c r="Y1535" s="45">
        <v>0</v>
      </c>
      <c r="AA1535" s="4">
        <v>1</v>
      </c>
      <c r="AB1535" s="4">
        <v>100</v>
      </c>
      <c r="AC1535" s="4">
        <v>1</v>
      </c>
      <c r="AD1535" s="4">
        <v>1</v>
      </c>
      <c r="AE1535" s="45" t="s">
        <v>16461</v>
      </c>
      <c r="AF1535" s="45" t="s">
        <v>16457</v>
      </c>
      <c r="AG1535" s="45" t="s">
        <v>16459</v>
      </c>
      <c r="AH1535" s="45" t="s">
        <v>16453</v>
      </c>
      <c r="AI1535" s="45" t="s">
        <v>16455</v>
      </c>
      <c r="AJ1535" s="63" t="s">
        <v>20422</v>
      </c>
      <c r="AK1535" s="63" t="s">
        <v>20421</v>
      </c>
      <c r="AL1535" s="4">
        <v>0</v>
      </c>
      <c r="AM1535" s="43" t="e">
        <f>IF(AND(L1535="WEAPON",OR(R1535=0,R1535=1,R1535=2)),[1]装备基础and强化!$V$7,IF(AND(L1535="LEFTRING",OR(R1535=0,R1535=1,R1535=2)),[1]装备基础and强化!$W$7,IF(AND(L1535="RIGHTRING",OR(R1535=0,R1535=1,R1535=2)),[1]装备基础and强化!$X$7,IF(AND(L1535="NECKLACE",OR(R1535=0,R1535=1,R1535=2)),[1]装备基础and强化!$Y$7,0))))</f>
        <v>#REF!</v>
      </c>
      <c r="AN1535" s="43">
        <f>IF(AND(L1535="WEAPON",OR(R1535=3,R1535=4)),[1]装备基础and强化!$V$11,IF(AND(L1535="LEFTRING",OR(R1535=3,R1535=4)),[1]装备基础and强化!$W$11,IF(AND(L1535="RIGHTRING",OR(R1535=3,R1535=4)),[1]装备基础and强化!$X$11,IF(AND(L1535="NECKLACE",OR(R1535=3,R1535=4)),[1]装备基础and强化!$Y$11,0))))</f>
        <v>0</v>
      </c>
      <c r="AO1535" s="43">
        <f>IF(AND(L1535="BELT",T1535=1),[1]装备基础and强化!$AA$7,IF(AND(L1535="PANTS",T1535=1),[1]装备基础and强化!$AB$7,IF(AND(L1535="SHOES",T1535=1),[1]装备基础and强化!$AC$7,IF(AND(L1535="CLOTHES",T1535=1),[1]装备基础and强化!$AD$7,0))))</f>
        <v>0</v>
      </c>
      <c r="AP1535" s="43">
        <f>IF(AND(L1535="BELT",T1535=2),[1]装备基础and强化!$AF$7,IF(AND(L1535="PANTS",T1535=2),[1]装备基础and强化!$AG$7,IF(AND(L1535="SHOES",T1535=2),[1]装备基础and强化!$AH$7,IF(AND(L1535="CLOTHES",T1535=2),[1]装备基础and强化!$AI$7,0))))</f>
        <v>0</v>
      </c>
      <c r="AQ1535" s="43">
        <f>IF(L1535="HAT",[1]装备基础and强化!$AK$7,IF(L1535="JADE",[1]装备基础and强化!$AK$7,0))</f>
        <v>0</v>
      </c>
      <c r="AR1535" s="43" t="e">
        <f t="shared" si="24"/>
        <v>#REF!</v>
      </c>
    </row>
    <row r="1536" spans="1:44" x14ac:dyDescent="0.15">
      <c r="A1536" s="43"/>
      <c r="B1536" s="5" t="s">
        <v>5240</v>
      </c>
      <c r="C1536" s="12">
        <v>21532</v>
      </c>
      <c r="D1536" s="5" t="s">
        <v>5241</v>
      </c>
      <c r="E1536" s="44" t="s">
        <v>23167</v>
      </c>
      <c r="F1536" s="4" t="s">
        <v>5242</v>
      </c>
      <c r="G1536" s="4" t="s">
        <v>5243</v>
      </c>
      <c r="H1536" s="44"/>
      <c r="I1536" s="4" t="s">
        <v>700</v>
      </c>
      <c r="J1536" s="6" t="s">
        <v>700</v>
      </c>
      <c r="K1536" s="45">
        <v>1</v>
      </c>
      <c r="L1536" s="4" t="s">
        <v>726</v>
      </c>
      <c r="M1536" s="104" t="s">
        <v>26351</v>
      </c>
      <c r="N1536" s="45">
        <v>2250100</v>
      </c>
      <c r="O1536" s="4" t="s">
        <v>15086</v>
      </c>
      <c r="P1536" s="4" t="s">
        <v>776</v>
      </c>
      <c r="Q1536" s="4">
        <v>240</v>
      </c>
      <c r="R1536" s="4">
        <v>2</v>
      </c>
      <c r="S1536" s="4" t="s">
        <v>5010</v>
      </c>
      <c r="U1536" s="4">
        <v>1</v>
      </c>
      <c r="W1536" s="4" t="s">
        <v>5245</v>
      </c>
      <c r="X1536" s="4" t="s">
        <v>5246</v>
      </c>
      <c r="Y1536" s="45">
        <v>0</v>
      </c>
      <c r="AA1536" s="4">
        <v>1</v>
      </c>
      <c r="AB1536" s="4">
        <v>100</v>
      </c>
      <c r="AC1536" s="4">
        <v>1</v>
      </c>
      <c r="AD1536" s="4">
        <v>1</v>
      </c>
      <c r="AE1536" s="45" t="s">
        <v>16461</v>
      </c>
      <c r="AF1536" s="45" t="s">
        <v>16457</v>
      </c>
      <c r="AG1536" s="45" t="s">
        <v>16459</v>
      </c>
      <c r="AH1536" s="45" t="s">
        <v>16453</v>
      </c>
      <c r="AI1536" s="45" t="s">
        <v>16455</v>
      </c>
      <c r="AJ1536" s="63" t="s">
        <v>20422</v>
      </c>
      <c r="AK1536" s="63" t="s">
        <v>20421</v>
      </c>
      <c r="AL1536" s="45">
        <v>0</v>
      </c>
      <c r="AM1536" s="43" t="e">
        <f>IF(AND(L1536="WEAPON",OR(R1536=0,R1536=1,R1536=2)),[1]装备基础and强化!$V$7,IF(AND(L1536="LEFTRING",OR(R1536=0,R1536=1,R1536=2)),[1]装备基础and强化!$W$7,IF(AND(L1536="RIGHTRING",OR(R1536=0,R1536=1,R1536=2)),[1]装备基础and强化!$X$7,IF(AND(L1536="NECKLACE",OR(R1536=0,R1536=1,R1536=2)),[1]装备基础and强化!$Y$7,0))))</f>
        <v>#REF!</v>
      </c>
      <c r="AN1536" s="43">
        <f>IF(AND(L1536="WEAPON",OR(R1536=3,R1536=4)),[1]装备基础and强化!$V$11,IF(AND(L1536="LEFTRING",OR(R1536=3,R1536=4)),[1]装备基础and强化!$W$11,IF(AND(L1536="RIGHTRING",OR(R1536=3,R1536=4)),[1]装备基础and强化!$X$11,IF(AND(L1536="NECKLACE",OR(R1536=3,R1536=4)),[1]装备基础and强化!$Y$11,0))))</f>
        <v>0</v>
      </c>
      <c r="AO1536" s="43">
        <f>IF(AND(L1536="BELT",T1536=1),[1]装备基础and强化!$AA$7,IF(AND(L1536="PANTS",T1536=1),[1]装备基础and强化!$AB$7,IF(AND(L1536="SHOES",T1536=1),[1]装备基础and强化!$AC$7,IF(AND(L1536="CLOTHES",T1536=1),[1]装备基础and强化!$AD$7,0))))</f>
        <v>0</v>
      </c>
      <c r="AP1536" s="43">
        <f>IF(AND(L1536="BELT",T1536=2),[1]装备基础and强化!$AF$7,IF(AND(L1536="PANTS",T1536=2),[1]装备基础and强化!$AG$7,IF(AND(L1536="SHOES",T1536=2),[1]装备基础and强化!$AH$7,IF(AND(L1536="CLOTHES",T1536=2),[1]装备基础and强化!$AI$7,0))))</f>
        <v>0</v>
      </c>
      <c r="AQ1536" s="43">
        <f>IF(L1536="HAT",[1]装备基础and强化!$AK$7,IF(L1536="JADE",[1]装备基础and强化!$AK$7,0))</f>
        <v>0</v>
      </c>
      <c r="AR1536" s="43" t="e">
        <f t="shared" si="24"/>
        <v>#REF!</v>
      </c>
    </row>
    <row r="1537" spans="1:44" x14ac:dyDescent="0.15">
      <c r="A1537" s="43"/>
      <c r="B1537" s="5" t="s">
        <v>5247</v>
      </c>
      <c r="C1537" s="12">
        <v>21533</v>
      </c>
      <c r="D1537" s="5" t="s">
        <v>5241</v>
      </c>
      <c r="E1537" s="44" t="s">
        <v>23168</v>
      </c>
      <c r="F1537" s="4" t="s">
        <v>5248</v>
      </c>
      <c r="G1537" s="4" t="s">
        <v>5249</v>
      </c>
      <c r="H1537" s="44"/>
      <c r="I1537" s="4" t="s">
        <v>700</v>
      </c>
      <c r="J1537" s="6" t="s">
        <v>700</v>
      </c>
      <c r="K1537" s="45">
        <v>1</v>
      </c>
      <c r="L1537" s="4" t="s">
        <v>726</v>
      </c>
      <c r="M1537" s="104" t="s">
        <v>26352</v>
      </c>
      <c r="N1537" s="45">
        <v>2250200</v>
      </c>
      <c r="O1537" s="4" t="s">
        <v>15087</v>
      </c>
      <c r="P1537" s="4" t="s">
        <v>776</v>
      </c>
      <c r="Q1537" s="4">
        <v>240</v>
      </c>
      <c r="R1537" s="4">
        <v>2</v>
      </c>
      <c r="S1537" s="4" t="s">
        <v>5010</v>
      </c>
      <c r="U1537" s="4">
        <v>2</v>
      </c>
      <c r="W1537" s="4" t="s">
        <v>5245</v>
      </c>
      <c r="X1537" s="4" t="s">
        <v>5246</v>
      </c>
      <c r="Y1537" s="45">
        <v>0</v>
      </c>
      <c r="AA1537" s="4">
        <v>1</v>
      </c>
      <c r="AB1537" s="4">
        <v>100</v>
      </c>
      <c r="AC1537" s="4">
        <v>1</v>
      </c>
      <c r="AD1537" s="4">
        <v>1</v>
      </c>
      <c r="AE1537" s="45" t="s">
        <v>16461</v>
      </c>
      <c r="AF1537" s="45" t="s">
        <v>16457</v>
      </c>
      <c r="AG1537" s="45" t="s">
        <v>16459</v>
      </c>
      <c r="AH1537" s="45" t="s">
        <v>16453</v>
      </c>
      <c r="AI1537" s="45" t="s">
        <v>16455</v>
      </c>
      <c r="AJ1537" s="63" t="s">
        <v>20422</v>
      </c>
      <c r="AK1537" s="63" t="s">
        <v>20421</v>
      </c>
      <c r="AL1537" s="4">
        <v>0</v>
      </c>
      <c r="AM1537" s="43" t="e">
        <f>IF(AND(L1537="WEAPON",OR(R1537=0,R1537=1,R1537=2)),[1]装备基础and强化!$V$7,IF(AND(L1537="LEFTRING",OR(R1537=0,R1537=1,R1537=2)),[1]装备基础and强化!$W$7,IF(AND(L1537="RIGHTRING",OR(R1537=0,R1537=1,R1537=2)),[1]装备基础and强化!$X$7,IF(AND(L1537="NECKLACE",OR(R1537=0,R1537=1,R1537=2)),[1]装备基础and强化!$Y$7,0))))</f>
        <v>#REF!</v>
      </c>
      <c r="AN1537" s="43">
        <f>IF(AND(L1537="WEAPON",OR(R1537=3,R1537=4)),[1]装备基础and强化!$V$11,IF(AND(L1537="LEFTRING",OR(R1537=3,R1537=4)),[1]装备基础and强化!$W$11,IF(AND(L1537="RIGHTRING",OR(R1537=3,R1537=4)),[1]装备基础and强化!$X$11,IF(AND(L1537="NECKLACE",OR(R1537=3,R1537=4)),[1]装备基础and强化!$Y$11,0))))</f>
        <v>0</v>
      </c>
      <c r="AO1537" s="43">
        <f>IF(AND(L1537="BELT",T1537=1),[1]装备基础and强化!$AA$7,IF(AND(L1537="PANTS",T1537=1),[1]装备基础and强化!$AB$7,IF(AND(L1537="SHOES",T1537=1),[1]装备基础and强化!$AC$7,IF(AND(L1537="CLOTHES",T1537=1),[1]装备基础and强化!$AD$7,0))))</f>
        <v>0</v>
      </c>
      <c r="AP1537" s="43">
        <f>IF(AND(L1537="BELT",T1537=2),[1]装备基础and强化!$AF$7,IF(AND(L1537="PANTS",T1537=2),[1]装备基础and强化!$AG$7,IF(AND(L1537="SHOES",T1537=2),[1]装备基础and强化!$AH$7,IF(AND(L1537="CLOTHES",T1537=2),[1]装备基础and强化!$AI$7,0))))</f>
        <v>0</v>
      </c>
      <c r="AQ1537" s="43">
        <f>IF(L1537="HAT",[1]装备基础and强化!$AK$7,IF(L1537="JADE",[1]装备基础and强化!$AK$7,0))</f>
        <v>0</v>
      </c>
      <c r="AR1537" s="43" t="e">
        <f t="shared" si="24"/>
        <v>#REF!</v>
      </c>
    </row>
    <row r="1538" spans="1:44" x14ac:dyDescent="0.15">
      <c r="A1538" s="43"/>
      <c r="B1538" s="5" t="s">
        <v>5251</v>
      </c>
      <c r="C1538" s="12">
        <v>21534</v>
      </c>
      <c r="D1538" s="5" t="s">
        <v>5241</v>
      </c>
      <c r="E1538" s="44" t="s">
        <v>23169</v>
      </c>
      <c r="F1538" s="4" t="s">
        <v>5252</v>
      </c>
      <c r="G1538" s="4" t="s">
        <v>5253</v>
      </c>
      <c r="H1538" s="44"/>
      <c r="I1538" s="4" t="s">
        <v>700</v>
      </c>
      <c r="J1538" s="6" t="s">
        <v>700</v>
      </c>
      <c r="K1538" s="45">
        <v>1</v>
      </c>
      <c r="L1538" s="4" t="s">
        <v>726</v>
      </c>
      <c r="M1538" s="104" t="s">
        <v>26353</v>
      </c>
      <c r="N1538" s="45">
        <v>2250300</v>
      </c>
      <c r="O1538" s="4" t="s">
        <v>15088</v>
      </c>
      <c r="P1538" s="4" t="s">
        <v>776</v>
      </c>
      <c r="Q1538" s="4">
        <v>240</v>
      </c>
      <c r="R1538" s="4">
        <v>2</v>
      </c>
      <c r="S1538" s="4" t="s">
        <v>5010</v>
      </c>
      <c r="U1538" s="4">
        <v>3</v>
      </c>
      <c r="W1538" s="4" t="s">
        <v>5245</v>
      </c>
      <c r="X1538" s="4" t="s">
        <v>5246</v>
      </c>
      <c r="Y1538" s="45">
        <v>0</v>
      </c>
      <c r="AA1538" s="4">
        <v>1</v>
      </c>
      <c r="AB1538" s="4">
        <v>100</v>
      </c>
      <c r="AC1538" s="4">
        <v>1</v>
      </c>
      <c r="AD1538" s="4">
        <v>1</v>
      </c>
      <c r="AE1538" s="45" t="s">
        <v>16461</v>
      </c>
      <c r="AF1538" s="45" t="s">
        <v>16457</v>
      </c>
      <c r="AG1538" s="45" t="s">
        <v>16459</v>
      </c>
      <c r="AH1538" s="45" t="s">
        <v>16453</v>
      </c>
      <c r="AI1538" s="45" t="s">
        <v>16455</v>
      </c>
      <c r="AJ1538" s="63" t="s">
        <v>20422</v>
      </c>
      <c r="AK1538" s="63" t="s">
        <v>20421</v>
      </c>
      <c r="AL1538" s="45">
        <v>0</v>
      </c>
      <c r="AM1538" s="43" t="e">
        <f>IF(AND(L1538="WEAPON",OR(R1538=0,R1538=1,R1538=2)),[1]装备基础and强化!$V$7,IF(AND(L1538="LEFTRING",OR(R1538=0,R1538=1,R1538=2)),[1]装备基础and强化!$W$7,IF(AND(L1538="RIGHTRING",OR(R1538=0,R1538=1,R1538=2)),[1]装备基础and强化!$X$7,IF(AND(L1538="NECKLACE",OR(R1538=0,R1538=1,R1538=2)),[1]装备基础and强化!$Y$7,0))))</f>
        <v>#REF!</v>
      </c>
      <c r="AN1538" s="43">
        <f>IF(AND(L1538="WEAPON",OR(R1538=3,R1538=4)),[1]装备基础and强化!$V$11,IF(AND(L1538="LEFTRING",OR(R1538=3,R1538=4)),[1]装备基础and强化!$W$11,IF(AND(L1538="RIGHTRING",OR(R1538=3,R1538=4)),[1]装备基础and强化!$X$11,IF(AND(L1538="NECKLACE",OR(R1538=3,R1538=4)),[1]装备基础and强化!$Y$11,0))))</f>
        <v>0</v>
      </c>
      <c r="AO1538" s="43">
        <f>IF(AND(L1538="BELT",T1538=1),[1]装备基础and强化!$AA$7,IF(AND(L1538="PANTS",T1538=1),[1]装备基础and强化!$AB$7,IF(AND(L1538="SHOES",T1538=1),[1]装备基础and强化!$AC$7,IF(AND(L1538="CLOTHES",T1538=1),[1]装备基础and强化!$AD$7,0))))</f>
        <v>0</v>
      </c>
      <c r="AP1538" s="43">
        <f>IF(AND(L1538="BELT",T1538=2),[1]装备基础and强化!$AF$7,IF(AND(L1538="PANTS",T1538=2),[1]装备基础and强化!$AG$7,IF(AND(L1538="SHOES",T1538=2),[1]装备基础and强化!$AH$7,IF(AND(L1538="CLOTHES",T1538=2),[1]装备基础and强化!$AI$7,0))))</f>
        <v>0</v>
      </c>
      <c r="AQ1538" s="43">
        <f>IF(L1538="HAT",[1]装备基础and强化!$AK$7,IF(L1538="JADE",[1]装备基础and强化!$AK$7,0))</f>
        <v>0</v>
      </c>
      <c r="AR1538" s="43" t="e">
        <f t="shared" si="24"/>
        <v>#REF!</v>
      </c>
    </row>
    <row r="1539" spans="1:44" x14ac:dyDescent="0.15">
      <c r="A1539" s="43"/>
      <c r="B1539" s="5" t="s">
        <v>5254</v>
      </c>
      <c r="C1539" s="12">
        <v>21535</v>
      </c>
      <c r="D1539" s="5" t="s">
        <v>5241</v>
      </c>
      <c r="E1539" s="44" t="s">
        <v>23170</v>
      </c>
      <c r="F1539" s="4" t="s">
        <v>5255</v>
      </c>
      <c r="G1539" s="4" t="s">
        <v>5256</v>
      </c>
      <c r="H1539" s="44"/>
      <c r="I1539" s="4" t="s">
        <v>700</v>
      </c>
      <c r="J1539" s="6" t="s">
        <v>700</v>
      </c>
      <c r="K1539" s="45">
        <v>1</v>
      </c>
      <c r="L1539" s="4" t="s">
        <v>726</v>
      </c>
      <c r="M1539" s="104" t="s">
        <v>26354</v>
      </c>
      <c r="N1539" s="45">
        <v>2250400</v>
      </c>
      <c r="O1539" s="4" t="s">
        <v>15089</v>
      </c>
      <c r="P1539" s="4" t="s">
        <v>776</v>
      </c>
      <c r="Q1539" s="4">
        <v>240</v>
      </c>
      <c r="R1539" s="4">
        <v>2</v>
      </c>
      <c r="S1539" s="4" t="s">
        <v>5010</v>
      </c>
      <c r="U1539" s="4">
        <v>4</v>
      </c>
      <c r="W1539" s="4" t="s">
        <v>5245</v>
      </c>
      <c r="X1539" s="4" t="s">
        <v>5246</v>
      </c>
      <c r="Y1539" s="45">
        <v>0</v>
      </c>
      <c r="AA1539" s="4">
        <v>1</v>
      </c>
      <c r="AB1539" s="4">
        <v>100</v>
      </c>
      <c r="AC1539" s="4">
        <v>1</v>
      </c>
      <c r="AD1539" s="4">
        <v>1</v>
      </c>
      <c r="AE1539" s="45" t="s">
        <v>16461</v>
      </c>
      <c r="AF1539" s="45" t="s">
        <v>16457</v>
      </c>
      <c r="AG1539" s="45" t="s">
        <v>16459</v>
      </c>
      <c r="AH1539" s="45" t="s">
        <v>16453</v>
      </c>
      <c r="AI1539" s="45" t="s">
        <v>16455</v>
      </c>
      <c r="AJ1539" s="63" t="s">
        <v>20422</v>
      </c>
      <c r="AK1539" s="63" t="s">
        <v>20421</v>
      </c>
      <c r="AL1539" s="4">
        <v>0</v>
      </c>
      <c r="AM1539" s="43" t="e">
        <f>IF(AND(L1539="WEAPON",OR(R1539=0,R1539=1,R1539=2)),[1]装备基础and强化!$V$7,IF(AND(L1539="LEFTRING",OR(R1539=0,R1539=1,R1539=2)),[1]装备基础and强化!$W$7,IF(AND(L1539="RIGHTRING",OR(R1539=0,R1539=1,R1539=2)),[1]装备基础and强化!$X$7,IF(AND(L1539="NECKLACE",OR(R1539=0,R1539=1,R1539=2)),[1]装备基础and强化!$Y$7,0))))</f>
        <v>#REF!</v>
      </c>
      <c r="AN1539" s="43">
        <f>IF(AND(L1539="WEAPON",OR(R1539=3,R1539=4)),[1]装备基础and强化!$V$11,IF(AND(L1539="LEFTRING",OR(R1539=3,R1539=4)),[1]装备基础and强化!$W$11,IF(AND(L1539="RIGHTRING",OR(R1539=3,R1539=4)),[1]装备基础and强化!$X$11,IF(AND(L1539="NECKLACE",OR(R1539=3,R1539=4)),[1]装备基础and强化!$Y$11,0))))</f>
        <v>0</v>
      </c>
      <c r="AO1539" s="43">
        <f>IF(AND(L1539="BELT",T1539=1),[1]装备基础and强化!$AA$7,IF(AND(L1539="PANTS",T1539=1),[1]装备基础and强化!$AB$7,IF(AND(L1539="SHOES",T1539=1),[1]装备基础and强化!$AC$7,IF(AND(L1539="CLOTHES",T1539=1),[1]装备基础and强化!$AD$7,0))))</f>
        <v>0</v>
      </c>
      <c r="AP1539" s="43">
        <f>IF(AND(L1539="BELT",T1539=2),[1]装备基础and强化!$AF$7,IF(AND(L1539="PANTS",T1539=2),[1]装备基础and强化!$AG$7,IF(AND(L1539="SHOES",T1539=2),[1]装备基础and强化!$AH$7,IF(AND(L1539="CLOTHES",T1539=2),[1]装备基础and强化!$AI$7,0))))</f>
        <v>0</v>
      </c>
      <c r="AQ1539" s="43">
        <f>IF(L1539="HAT",[1]装备基础and强化!$AK$7,IF(L1539="JADE",[1]装备基础and强化!$AK$7,0))</f>
        <v>0</v>
      </c>
      <c r="AR1539" s="43" t="e">
        <f t="shared" si="24"/>
        <v>#REF!</v>
      </c>
    </row>
    <row r="1540" spans="1:44" x14ac:dyDescent="0.15">
      <c r="A1540" s="43"/>
      <c r="B1540" s="5" t="s">
        <v>5257</v>
      </c>
      <c r="C1540" s="12">
        <v>21536</v>
      </c>
      <c r="D1540" s="5" t="s">
        <v>5241</v>
      </c>
      <c r="E1540" s="44" t="s">
        <v>23171</v>
      </c>
      <c r="F1540" s="4" t="s">
        <v>5258</v>
      </c>
      <c r="G1540" s="4" t="s">
        <v>5259</v>
      </c>
      <c r="H1540" s="44"/>
      <c r="I1540" s="4" t="s">
        <v>700</v>
      </c>
      <c r="J1540" s="6" t="s">
        <v>700</v>
      </c>
      <c r="K1540" s="45">
        <v>1</v>
      </c>
      <c r="L1540" s="4" t="s">
        <v>726</v>
      </c>
      <c r="M1540" s="104" t="s">
        <v>26355</v>
      </c>
      <c r="N1540" s="45">
        <v>2250500</v>
      </c>
      <c r="O1540" s="4" t="s">
        <v>14626</v>
      </c>
      <c r="P1540" s="4" t="s">
        <v>776</v>
      </c>
      <c r="Q1540" s="4">
        <v>240</v>
      </c>
      <c r="R1540" s="4">
        <v>2</v>
      </c>
      <c r="S1540" s="4" t="s">
        <v>5010</v>
      </c>
      <c r="U1540" s="4">
        <v>5</v>
      </c>
      <c r="W1540" s="4" t="s">
        <v>5245</v>
      </c>
      <c r="X1540" s="4" t="s">
        <v>5246</v>
      </c>
      <c r="Y1540" s="45">
        <v>0</v>
      </c>
      <c r="AA1540" s="4">
        <v>1</v>
      </c>
      <c r="AB1540" s="4">
        <v>100</v>
      </c>
      <c r="AC1540" s="4">
        <v>1</v>
      </c>
      <c r="AD1540" s="4">
        <v>1</v>
      </c>
      <c r="AE1540" s="45" t="s">
        <v>16461</v>
      </c>
      <c r="AF1540" s="45" t="s">
        <v>16457</v>
      </c>
      <c r="AG1540" s="45" t="s">
        <v>16459</v>
      </c>
      <c r="AH1540" s="45" t="s">
        <v>16453</v>
      </c>
      <c r="AI1540" s="45" t="s">
        <v>16455</v>
      </c>
      <c r="AJ1540" s="63" t="s">
        <v>20422</v>
      </c>
      <c r="AK1540" s="63" t="s">
        <v>20421</v>
      </c>
      <c r="AL1540" s="45">
        <v>0</v>
      </c>
      <c r="AM1540" s="43" t="e">
        <f>IF(AND(L1540="WEAPON",OR(R1540=0,R1540=1,R1540=2)),[1]装备基础and强化!$V$7,IF(AND(L1540="LEFTRING",OR(R1540=0,R1540=1,R1540=2)),[1]装备基础and强化!$W$7,IF(AND(L1540="RIGHTRING",OR(R1540=0,R1540=1,R1540=2)),[1]装备基础and强化!$X$7,IF(AND(L1540="NECKLACE",OR(R1540=0,R1540=1,R1540=2)),[1]装备基础and强化!$Y$7,0))))</f>
        <v>#REF!</v>
      </c>
      <c r="AN1540" s="43">
        <f>IF(AND(L1540="WEAPON",OR(R1540=3,R1540=4)),[1]装备基础and强化!$V$11,IF(AND(L1540="LEFTRING",OR(R1540=3,R1540=4)),[1]装备基础and强化!$W$11,IF(AND(L1540="RIGHTRING",OR(R1540=3,R1540=4)),[1]装备基础and强化!$X$11,IF(AND(L1540="NECKLACE",OR(R1540=3,R1540=4)),[1]装备基础and强化!$Y$11,0))))</f>
        <v>0</v>
      </c>
      <c r="AO1540" s="43">
        <f>IF(AND(L1540="BELT",T1540=1),[1]装备基础and强化!$AA$7,IF(AND(L1540="PANTS",T1540=1),[1]装备基础and强化!$AB$7,IF(AND(L1540="SHOES",T1540=1),[1]装备基础and强化!$AC$7,IF(AND(L1540="CLOTHES",T1540=1),[1]装备基础and强化!$AD$7,0))))</f>
        <v>0</v>
      </c>
      <c r="AP1540" s="43">
        <f>IF(AND(L1540="BELT",T1540=2),[1]装备基础and强化!$AF$7,IF(AND(L1540="PANTS",T1540=2),[1]装备基础and强化!$AG$7,IF(AND(L1540="SHOES",T1540=2),[1]装备基础and强化!$AH$7,IF(AND(L1540="CLOTHES",T1540=2),[1]装备基础and强化!$AI$7,0))))</f>
        <v>0</v>
      </c>
      <c r="AQ1540" s="43">
        <f>IF(L1540="HAT",[1]装备基础and强化!$AK$7,IF(L1540="JADE",[1]装备基础and强化!$AK$7,0))</f>
        <v>0</v>
      </c>
      <c r="AR1540" s="43" t="e">
        <f t="shared" si="24"/>
        <v>#REF!</v>
      </c>
    </row>
    <row r="1541" spans="1:44" x14ac:dyDescent="0.15">
      <c r="A1541" s="43"/>
      <c r="B1541" s="5" t="s">
        <v>5260</v>
      </c>
      <c r="C1541" s="12">
        <v>21537</v>
      </c>
      <c r="D1541" s="5" t="s">
        <v>5241</v>
      </c>
      <c r="E1541" s="44" t="s">
        <v>23172</v>
      </c>
      <c r="F1541" s="4" t="s">
        <v>5261</v>
      </c>
      <c r="G1541" s="4" t="s">
        <v>5262</v>
      </c>
      <c r="H1541" s="44"/>
      <c r="I1541" s="4" t="s">
        <v>700</v>
      </c>
      <c r="J1541" s="6" t="s">
        <v>700</v>
      </c>
      <c r="K1541" s="45">
        <v>1</v>
      </c>
      <c r="L1541" s="4" t="s">
        <v>726</v>
      </c>
      <c r="M1541" s="104" t="s">
        <v>26356</v>
      </c>
      <c r="N1541" s="45">
        <v>2250600</v>
      </c>
      <c r="O1541" s="4" t="s">
        <v>15090</v>
      </c>
      <c r="P1541" s="4" t="s">
        <v>776</v>
      </c>
      <c r="Q1541" s="4">
        <v>240</v>
      </c>
      <c r="R1541" s="4">
        <v>2</v>
      </c>
      <c r="S1541" s="4" t="s">
        <v>5010</v>
      </c>
      <c r="U1541" s="4">
        <v>6</v>
      </c>
      <c r="W1541" s="4" t="s">
        <v>5245</v>
      </c>
      <c r="X1541" s="4" t="s">
        <v>5246</v>
      </c>
      <c r="Y1541" s="45">
        <v>0</v>
      </c>
      <c r="AA1541" s="4">
        <v>1</v>
      </c>
      <c r="AB1541" s="4">
        <v>100</v>
      </c>
      <c r="AC1541" s="4">
        <v>1</v>
      </c>
      <c r="AD1541" s="4">
        <v>1</v>
      </c>
      <c r="AE1541" s="45" t="s">
        <v>16461</v>
      </c>
      <c r="AF1541" s="45" t="s">
        <v>16457</v>
      </c>
      <c r="AG1541" s="45" t="s">
        <v>16459</v>
      </c>
      <c r="AH1541" s="45" t="s">
        <v>16453</v>
      </c>
      <c r="AI1541" s="45" t="s">
        <v>16455</v>
      </c>
      <c r="AJ1541" s="63" t="s">
        <v>20422</v>
      </c>
      <c r="AK1541" s="63" t="s">
        <v>20421</v>
      </c>
      <c r="AL1541" s="4">
        <v>0</v>
      </c>
      <c r="AM1541" s="43" t="e">
        <f>IF(AND(L1541="WEAPON",OR(R1541=0,R1541=1,R1541=2)),[1]装备基础and强化!$V$7,IF(AND(L1541="LEFTRING",OR(R1541=0,R1541=1,R1541=2)),[1]装备基础and强化!$W$7,IF(AND(L1541="RIGHTRING",OR(R1541=0,R1541=1,R1541=2)),[1]装备基础and强化!$X$7,IF(AND(L1541="NECKLACE",OR(R1541=0,R1541=1,R1541=2)),[1]装备基础and强化!$Y$7,0))))</f>
        <v>#REF!</v>
      </c>
      <c r="AN1541" s="43">
        <f>IF(AND(L1541="WEAPON",OR(R1541=3,R1541=4)),[1]装备基础and强化!$V$11,IF(AND(L1541="LEFTRING",OR(R1541=3,R1541=4)),[1]装备基础and强化!$W$11,IF(AND(L1541="RIGHTRING",OR(R1541=3,R1541=4)),[1]装备基础and强化!$X$11,IF(AND(L1541="NECKLACE",OR(R1541=3,R1541=4)),[1]装备基础and强化!$Y$11,0))))</f>
        <v>0</v>
      </c>
      <c r="AO1541" s="43">
        <f>IF(AND(L1541="BELT",T1541=1),[1]装备基础and强化!$AA$7,IF(AND(L1541="PANTS",T1541=1),[1]装备基础and强化!$AB$7,IF(AND(L1541="SHOES",T1541=1),[1]装备基础and强化!$AC$7,IF(AND(L1541="CLOTHES",T1541=1),[1]装备基础and强化!$AD$7,0))))</f>
        <v>0</v>
      </c>
      <c r="AP1541" s="43">
        <f>IF(AND(L1541="BELT",T1541=2),[1]装备基础and强化!$AF$7,IF(AND(L1541="PANTS",T1541=2),[1]装备基础and强化!$AG$7,IF(AND(L1541="SHOES",T1541=2),[1]装备基础and强化!$AH$7,IF(AND(L1541="CLOTHES",T1541=2),[1]装备基础and强化!$AI$7,0))))</f>
        <v>0</v>
      </c>
      <c r="AQ1541" s="43">
        <f>IF(L1541="HAT",[1]装备基础and强化!$AK$7,IF(L1541="JADE",[1]装备基础and强化!$AK$7,0))</f>
        <v>0</v>
      </c>
      <c r="AR1541" s="43" t="e">
        <f t="shared" si="24"/>
        <v>#REF!</v>
      </c>
    </row>
    <row r="1542" spans="1:44" x14ac:dyDescent="0.15">
      <c r="A1542" s="43"/>
      <c r="B1542" s="5" t="s">
        <v>5263</v>
      </c>
      <c r="C1542" s="12">
        <v>21538</v>
      </c>
      <c r="D1542" s="5" t="s">
        <v>5241</v>
      </c>
      <c r="E1542" s="44" t="s">
        <v>23173</v>
      </c>
      <c r="F1542" s="4" t="s">
        <v>5264</v>
      </c>
      <c r="G1542" s="4" t="s">
        <v>5265</v>
      </c>
      <c r="H1542" s="44"/>
      <c r="I1542" s="4" t="s">
        <v>700</v>
      </c>
      <c r="J1542" s="6" t="s">
        <v>700</v>
      </c>
      <c r="K1542" s="45">
        <v>1</v>
      </c>
      <c r="L1542" s="4" t="s">
        <v>726</v>
      </c>
      <c r="M1542" s="104" t="s">
        <v>26357</v>
      </c>
      <c r="N1542" s="45">
        <v>2250700</v>
      </c>
      <c r="O1542" s="4" t="s">
        <v>15091</v>
      </c>
      <c r="P1542" s="4" t="s">
        <v>776</v>
      </c>
      <c r="Q1542" s="4">
        <v>240</v>
      </c>
      <c r="R1542" s="4">
        <v>2</v>
      </c>
      <c r="S1542" s="4" t="s">
        <v>5010</v>
      </c>
      <c r="U1542" s="4">
        <v>7</v>
      </c>
      <c r="W1542" s="4" t="s">
        <v>5245</v>
      </c>
      <c r="X1542" s="4" t="s">
        <v>5246</v>
      </c>
      <c r="Y1542" s="45">
        <v>0</v>
      </c>
      <c r="AA1542" s="4">
        <v>1</v>
      </c>
      <c r="AB1542" s="4">
        <v>100</v>
      </c>
      <c r="AC1542" s="4">
        <v>1</v>
      </c>
      <c r="AD1542" s="4">
        <v>1</v>
      </c>
      <c r="AE1542" s="45" t="s">
        <v>16461</v>
      </c>
      <c r="AF1542" s="45" t="s">
        <v>16457</v>
      </c>
      <c r="AG1542" s="45" t="s">
        <v>16459</v>
      </c>
      <c r="AH1542" s="45" t="s">
        <v>16453</v>
      </c>
      <c r="AI1542" s="45" t="s">
        <v>16455</v>
      </c>
      <c r="AJ1542" s="63" t="s">
        <v>20422</v>
      </c>
      <c r="AK1542" s="63" t="s">
        <v>20421</v>
      </c>
      <c r="AL1542" s="45">
        <v>0</v>
      </c>
      <c r="AM1542" s="43" t="e">
        <f>IF(AND(L1542="WEAPON",OR(R1542=0,R1542=1,R1542=2)),[1]装备基础and强化!$V$7,IF(AND(L1542="LEFTRING",OR(R1542=0,R1542=1,R1542=2)),[1]装备基础and强化!$W$7,IF(AND(L1542="RIGHTRING",OR(R1542=0,R1542=1,R1542=2)),[1]装备基础and强化!$X$7,IF(AND(L1542="NECKLACE",OR(R1542=0,R1542=1,R1542=2)),[1]装备基础and强化!$Y$7,0))))</f>
        <v>#REF!</v>
      </c>
      <c r="AN1542" s="43">
        <f>IF(AND(L1542="WEAPON",OR(R1542=3,R1542=4)),[1]装备基础and强化!$V$11,IF(AND(L1542="LEFTRING",OR(R1542=3,R1542=4)),[1]装备基础and强化!$W$11,IF(AND(L1542="RIGHTRING",OR(R1542=3,R1542=4)),[1]装备基础and强化!$X$11,IF(AND(L1542="NECKLACE",OR(R1542=3,R1542=4)),[1]装备基础and强化!$Y$11,0))))</f>
        <v>0</v>
      </c>
      <c r="AO1542" s="43">
        <f>IF(AND(L1542="BELT",T1542=1),[1]装备基础and强化!$AA$7,IF(AND(L1542="PANTS",T1542=1),[1]装备基础and强化!$AB$7,IF(AND(L1542="SHOES",T1542=1),[1]装备基础and强化!$AC$7,IF(AND(L1542="CLOTHES",T1542=1),[1]装备基础and强化!$AD$7,0))))</f>
        <v>0</v>
      </c>
      <c r="AP1542" s="43">
        <f>IF(AND(L1542="BELT",T1542=2),[1]装备基础and强化!$AF$7,IF(AND(L1542="PANTS",T1542=2),[1]装备基础and强化!$AG$7,IF(AND(L1542="SHOES",T1542=2),[1]装备基础and强化!$AH$7,IF(AND(L1542="CLOTHES",T1542=2),[1]装备基础and强化!$AI$7,0))))</f>
        <v>0</v>
      </c>
      <c r="AQ1542" s="43">
        <f>IF(L1542="HAT",[1]装备基础and强化!$AK$7,IF(L1542="JADE",[1]装备基础and强化!$AK$7,0))</f>
        <v>0</v>
      </c>
      <c r="AR1542" s="43" t="e">
        <f t="shared" si="24"/>
        <v>#REF!</v>
      </c>
    </row>
    <row r="1543" spans="1:44" x14ac:dyDescent="0.15">
      <c r="A1543" s="43"/>
      <c r="B1543" s="5" t="s">
        <v>5266</v>
      </c>
      <c r="C1543" s="12">
        <v>21539</v>
      </c>
      <c r="D1543" s="5" t="s">
        <v>5241</v>
      </c>
      <c r="E1543" s="44" t="s">
        <v>23174</v>
      </c>
      <c r="F1543" s="4" t="s">
        <v>5267</v>
      </c>
      <c r="G1543" s="4" t="s">
        <v>5268</v>
      </c>
      <c r="H1543" s="44"/>
      <c r="I1543" s="4" t="s">
        <v>700</v>
      </c>
      <c r="J1543" s="6" t="s">
        <v>700</v>
      </c>
      <c r="K1543" s="45">
        <v>1</v>
      </c>
      <c r="L1543" s="4" t="s">
        <v>726</v>
      </c>
      <c r="M1543" s="104" t="s">
        <v>26358</v>
      </c>
      <c r="N1543" s="45">
        <v>2250800</v>
      </c>
      <c r="O1543" s="4" t="s">
        <v>15092</v>
      </c>
      <c r="P1543" s="4" t="s">
        <v>776</v>
      </c>
      <c r="Q1543" s="4">
        <v>240</v>
      </c>
      <c r="R1543" s="4">
        <v>2</v>
      </c>
      <c r="S1543" s="4" t="s">
        <v>5010</v>
      </c>
      <c r="U1543" s="4">
        <v>8</v>
      </c>
      <c r="W1543" s="4" t="s">
        <v>5245</v>
      </c>
      <c r="X1543" s="4" t="s">
        <v>5246</v>
      </c>
      <c r="Y1543" s="45">
        <v>0</v>
      </c>
      <c r="AA1543" s="4">
        <v>1</v>
      </c>
      <c r="AB1543" s="4">
        <v>100</v>
      </c>
      <c r="AC1543" s="4">
        <v>1</v>
      </c>
      <c r="AD1543" s="4">
        <v>1</v>
      </c>
      <c r="AE1543" s="45" t="s">
        <v>16461</v>
      </c>
      <c r="AF1543" s="45" t="s">
        <v>16457</v>
      </c>
      <c r="AG1543" s="45" t="s">
        <v>16459</v>
      </c>
      <c r="AH1543" s="45" t="s">
        <v>16453</v>
      </c>
      <c r="AI1543" s="45" t="s">
        <v>16455</v>
      </c>
      <c r="AJ1543" s="63" t="s">
        <v>20422</v>
      </c>
      <c r="AK1543" s="63" t="s">
        <v>20421</v>
      </c>
      <c r="AL1543" s="4">
        <v>0</v>
      </c>
      <c r="AM1543" s="43" t="e">
        <f>IF(AND(L1543="WEAPON",OR(R1543=0,R1543=1,R1543=2)),[1]装备基础and强化!$V$7,IF(AND(L1543="LEFTRING",OR(R1543=0,R1543=1,R1543=2)),[1]装备基础and强化!$W$7,IF(AND(L1543="RIGHTRING",OR(R1543=0,R1543=1,R1543=2)),[1]装备基础and强化!$X$7,IF(AND(L1543="NECKLACE",OR(R1543=0,R1543=1,R1543=2)),[1]装备基础and强化!$Y$7,0))))</f>
        <v>#REF!</v>
      </c>
      <c r="AN1543" s="43">
        <f>IF(AND(L1543="WEAPON",OR(R1543=3,R1543=4)),[1]装备基础and强化!$V$11,IF(AND(L1543="LEFTRING",OR(R1543=3,R1543=4)),[1]装备基础and强化!$W$11,IF(AND(L1543="RIGHTRING",OR(R1543=3,R1543=4)),[1]装备基础and强化!$X$11,IF(AND(L1543="NECKLACE",OR(R1543=3,R1543=4)),[1]装备基础and强化!$Y$11,0))))</f>
        <v>0</v>
      </c>
      <c r="AO1543" s="43">
        <f>IF(AND(L1543="BELT",T1543=1),[1]装备基础and强化!$AA$7,IF(AND(L1543="PANTS",T1543=1),[1]装备基础and强化!$AB$7,IF(AND(L1543="SHOES",T1543=1),[1]装备基础and强化!$AC$7,IF(AND(L1543="CLOTHES",T1543=1),[1]装备基础and强化!$AD$7,0))))</f>
        <v>0</v>
      </c>
      <c r="AP1543" s="43">
        <f>IF(AND(L1543="BELT",T1543=2),[1]装备基础and强化!$AF$7,IF(AND(L1543="PANTS",T1543=2),[1]装备基础and强化!$AG$7,IF(AND(L1543="SHOES",T1543=2),[1]装备基础and强化!$AH$7,IF(AND(L1543="CLOTHES",T1543=2),[1]装备基础and强化!$AI$7,0))))</f>
        <v>0</v>
      </c>
      <c r="AQ1543" s="43">
        <f>IF(L1543="HAT",[1]装备基础and强化!$AK$7,IF(L1543="JADE",[1]装备基础and强化!$AK$7,0))</f>
        <v>0</v>
      </c>
      <c r="AR1543" s="43" t="e">
        <f t="shared" si="24"/>
        <v>#REF!</v>
      </c>
    </row>
    <row r="1544" spans="1:44" x14ac:dyDescent="0.15">
      <c r="A1544" s="43"/>
      <c r="B1544" s="5" t="s">
        <v>5270</v>
      </c>
      <c r="C1544" s="12">
        <v>21540</v>
      </c>
      <c r="D1544" s="5" t="s">
        <v>5271</v>
      </c>
      <c r="E1544" s="44" t="s">
        <v>23175</v>
      </c>
      <c r="F1544" s="4" t="s">
        <v>5272</v>
      </c>
      <c r="G1544" s="4" t="s">
        <v>5273</v>
      </c>
      <c r="H1544" s="44"/>
      <c r="I1544" s="4" t="s">
        <v>700</v>
      </c>
      <c r="J1544" s="6" t="s">
        <v>700</v>
      </c>
      <c r="K1544" s="45">
        <v>1</v>
      </c>
      <c r="L1544" s="4" t="s">
        <v>733</v>
      </c>
      <c r="M1544" s="104" t="s">
        <v>17430</v>
      </c>
      <c r="N1544" s="45">
        <v>220100</v>
      </c>
      <c r="O1544" s="4" t="s">
        <v>2218</v>
      </c>
      <c r="P1544" s="4" t="s">
        <v>776</v>
      </c>
      <c r="Q1544" s="4">
        <v>30</v>
      </c>
      <c r="R1544" s="4">
        <v>2</v>
      </c>
      <c r="S1544" s="4" t="s">
        <v>4794</v>
      </c>
      <c r="U1544" s="4">
        <v>1</v>
      </c>
      <c r="W1544" s="4" t="s">
        <v>5040</v>
      </c>
      <c r="X1544" s="4" t="s">
        <v>5041</v>
      </c>
      <c r="Y1544" s="45">
        <v>0</v>
      </c>
      <c r="AA1544" s="4">
        <v>1</v>
      </c>
      <c r="AB1544" s="4">
        <v>100</v>
      </c>
      <c r="AC1544" s="4">
        <v>1</v>
      </c>
      <c r="AD1544" s="4">
        <v>1</v>
      </c>
      <c r="AE1544" s="45" t="s">
        <v>16461</v>
      </c>
      <c r="AF1544" s="45" t="s">
        <v>16457</v>
      </c>
      <c r="AG1544" s="45" t="s">
        <v>16459</v>
      </c>
      <c r="AH1544" s="45" t="s">
        <v>16453</v>
      </c>
      <c r="AI1544" s="45" t="s">
        <v>16455</v>
      </c>
      <c r="AJ1544" s="63" t="s">
        <v>20421</v>
      </c>
      <c r="AK1544" s="63" t="s">
        <v>20421</v>
      </c>
      <c r="AL1544" s="45">
        <v>0</v>
      </c>
      <c r="AM1544" s="43" t="e">
        <f>IF(AND(L1544="WEAPON",OR(R1544=0,R1544=1,R1544=2)),[1]装备基础and强化!$V$7,IF(AND(L1544="LEFTRING",OR(R1544=0,R1544=1,R1544=2)),[1]装备基础and强化!$W$7,IF(AND(L1544="RIGHTRING",OR(R1544=0,R1544=1,R1544=2)),[1]装备基础and强化!$X$7,IF(AND(L1544="NECKLACE",OR(R1544=0,R1544=1,R1544=2)),[1]装备基础and强化!$Y$7,0))))</f>
        <v>#REF!</v>
      </c>
      <c r="AN1544" s="43">
        <f>IF(AND(L1544="WEAPON",OR(R1544=3,R1544=4)),[1]装备基础and强化!$V$11,IF(AND(L1544="LEFTRING",OR(R1544=3,R1544=4)),[1]装备基础and强化!$W$11,IF(AND(L1544="RIGHTRING",OR(R1544=3,R1544=4)),[1]装备基础and强化!$X$11,IF(AND(L1544="NECKLACE",OR(R1544=3,R1544=4)),[1]装备基础and强化!$Y$11,0))))</f>
        <v>0</v>
      </c>
      <c r="AO1544" s="43">
        <f>IF(AND(L1544="BELT",T1544=1),[1]装备基础and强化!$AA$7,IF(AND(L1544="PANTS",T1544=1),[1]装备基础and强化!$AB$7,IF(AND(L1544="SHOES",T1544=1),[1]装备基础and强化!$AC$7,IF(AND(L1544="CLOTHES",T1544=1),[1]装备基础and强化!$AD$7,0))))</f>
        <v>0</v>
      </c>
      <c r="AP1544" s="43">
        <f>IF(AND(L1544="BELT",T1544=2),[1]装备基础and强化!$AF$7,IF(AND(L1544="PANTS",T1544=2),[1]装备基础and强化!$AG$7,IF(AND(L1544="SHOES",T1544=2),[1]装备基础and强化!$AH$7,IF(AND(L1544="CLOTHES",T1544=2),[1]装备基础and强化!$AI$7,0))))</f>
        <v>0</v>
      </c>
      <c r="AQ1544" s="43">
        <f>IF(L1544="HAT",[1]装备基础and强化!$AK$7,IF(L1544="JADE",[1]装备基础and强化!$AK$7,0))</f>
        <v>0</v>
      </c>
      <c r="AR1544" s="43" t="e">
        <f t="shared" si="24"/>
        <v>#REF!</v>
      </c>
    </row>
    <row r="1545" spans="1:44" x14ac:dyDescent="0.15">
      <c r="A1545" s="43"/>
      <c r="B1545" s="5" t="s">
        <v>5274</v>
      </c>
      <c r="C1545" s="12">
        <v>21541</v>
      </c>
      <c r="D1545" s="5" t="s">
        <v>5271</v>
      </c>
      <c r="E1545" s="44" t="s">
        <v>23176</v>
      </c>
      <c r="F1545" s="4" t="s">
        <v>5275</v>
      </c>
      <c r="G1545" s="4" t="s">
        <v>5276</v>
      </c>
      <c r="H1545" s="44"/>
      <c r="I1545" s="4" t="s">
        <v>700</v>
      </c>
      <c r="J1545" s="6" t="s">
        <v>700</v>
      </c>
      <c r="K1545" s="45">
        <v>1</v>
      </c>
      <c r="L1545" s="4" t="s">
        <v>733</v>
      </c>
      <c r="M1545" s="104" t="s">
        <v>17431</v>
      </c>
      <c r="N1545" s="45">
        <v>220200</v>
      </c>
      <c r="O1545" s="4" t="s">
        <v>5068</v>
      </c>
      <c r="P1545" s="4" t="s">
        <v>776</v>
      </c>
      <c r="Q1545" s="4">
        <v>30</v>
      </c>
      <c r="R1545" s="4">
        <v>2</v>
      </c>
      <c r="S1545" s="4" t="s">
        <v>4794</v>
      </c>
      <c r="U1545" s="4">
        <v>2</v>
      </c>
      <c r="W1545" s="4" t="s">
        <v>5040</v>
      </c>
      <c r="X1545" s="4" t="s">
        <v>5041</v>
      </c>
      <c r="Y1545" s="45">
        <v>0</v>
      </c>
      <c r="AA1545" s="4">
        <v>1</v>
      </c>
      <c r="AB1545" s="4">
        <v>100</v>
      </c>
      <c r="AC1545" s="4">
        <v>1</v>
      </c>
      <c r="AD1545" s="4">
        <v>1</v>
      </c>
      <c r="AE1545" s="45" t="s">
        <v>16461</v>
      </c>
      <c r="AF1545" s="45" t="s">
        <v>16457</v>
      </c>
      <c r="AG1545" s="45" t="s">
        <v>16459</v>
      </c>
      <c r="AH1545" s="45" t="s">
        <v>16453</v>
      </c>
      <c r="AI1545" s="45" t="s">
        <v>16455</v>
      </c>
      <c r="AJ1545" s="63" t="s">
        <v>20420</v>
      </c>
      <c r="AK1545" s="63" t="s">
        <v>20420</v>
      </c>
      <c r="AL1545" s="4">
        <v>0</v>
      </c>
      <c r="AM1545" s="43" t="e">
        <f>IF(AND(L1545="WEAPON",OR(R1545=0,R1545=1,R1545=2)),[1]装备基础and强化!$V$7,IF(AND(L1545="LEFTRING",OR(R1545=0,R1545=1,R1545=2)),[1]装备基础and强化!$W$7,IF(AND(L1545="RIGHTRING",OR(R1545=0,R1545=1,R1545=2)),[1]装备基础and强化!$X$7,IF(AND(L1545="NECKLACE",OR(R1545=0,R1545=1,R1545=2)),[1]装备基础and强化!$Y$7,0))))</f>
        <v>#REF!</v>
      </c>
      <c r="AN1545" s="43">
        <f>IF(AND(L1545="WEAPON",OR(R1545=3,R1545=4)),[1]装备基础and强化!$V$11,IF(AND(L1545="LEFTRING",OR(R1545=3,R1545=4)),[1]装备基础and强化!$W$11,IF(AND(L1545="RIGHTRING",OR(R1545=3,R1545=4)),[1]装备基础and强化!$X$11,IF(AND(L1545="NECKLACE",OR(R1545=3,R1545=4)),[1]装备基础and强化!$Y$11,0))))</f>
        <v>0</v>
      </c>
      <c r="AO1545" s="43">
        <f>IF(AND(L1545="BELT",T1545=1),[1]装备基础and强化!$AA$7,IF(AND(L1545="PANTS",T1545=1),[1]装备基础and强化!$AB$7,IF(AND(L1545="SHOES",T1545=1),[1]装备基础and强化!$AC$7,IF(AND(L1545="CLOTHES",T1545=1),[1]装备基础and强化!$AD$7,0))))</f>
        <v>0</v>
      </c>
      <c r="AP1545" s="43">
        <f>IF(AND(L1545="BELT",T1545=2),[1]装备基础and强化!$AF$7,IF(AND(L1545="PANTS",T1545=2),[1]装备基础and强化!$AG$7,IF(AND(L1545="SHOES",T1545=2),[1]装备基础and强化!$AH$7,IF(AND(L1545="CLOTHES",T1545=2),[1]装备基础and强化!$AI$7,0))))</f>
        <v>0</v>
      </c>
      <c r="AQ1545" s="43">
        <f>IF(L1545="HAT",[1]装备基础and强化!$AK$7,IF(L1545="JADE",[1]装备基础and强化!$AK$7,0))</f>
        <v>0</v>
      </c>
      <c r="AR1545" s="43" t="e">
        <f t="shared" si="24"/>
        <v>#REF!</v>
      </c>
    </row>
    <row r="1546" spans="1:44" x14ac:dyDescent="0.15">
      <c r="A1546" s="43"/>
      <c r="B1546" s="5" t="s">
        <v>5277</v>
      </c>
      <c r="C1546" s="12">
        <v>21542</v>
      </c>
      <c r="D1546" s="5" t="s">
        <v>5271</v>
      </c>
      <c r="E1546" s="44" t="s">
        <v>23177</v>
      </c>
      <c r="F1546" s="4" t="s">
        <v>5278</v>
      </c>
      <c r="G1546" s="4" t="s">
        <v>5279</v>
      </c>
      <c r="H1546" s="44"/>
      <c r="I1546" s="4" t="s">
        <v>700</v>
      </c>
      <c r="J1546" s="6" t="s">
        <v>700</v>
      </c>
      <c r="K1546" s="45">
        <v>1</v>
      </c>
      <c r="L1546" s="4" t="s">
        <v>733</v>
      </c>
      <c r="M1546" s="104" t="s">
        <v>17432</v>
      </c>
      <c r="N1546" s="45">
        <v>220300</v>
      </c>
      <c r="O1546" s="4" t="s">
        <v>1829</v>
      </c>
      <c r="P1546" s="4" t="s">
        <v>776</v>
      </c>
      <c r="Q1546" s="4">
        <v>30</v>
      </c>
      <c r="R1546" s="4">
        <v>2</v>
      </c>
      <c r="S1546" s="4" t="s">
        <v>4794</v>
      </c>
      <c r="U1546" s="4">
        <v>3</v>
      </c>
      <c r="W1546" s="4" t="s">
        <v>5040</v>
      </c>
      <c r="X1546" s="4" t="s">
        <v>5041</v>
      </c>
      <c r="Y1546" s="45">
        <v>0</v>
      </c>
      <c r="AA1546" s="4">
        <v>1</v>
      </c>
      <c r="AB1546" s="4">
        <v>100</v>
      </c>
      <c r="AC1546" s="4">
        <v>1</v>
      </c>
      <c r="AD1546" s="4">
        <v>1</v>
      </c>
      <c r="AE1546" s="45" t="s">
        <v>16461</v>
      </c>
      <c r="AF1546" s="45" t="s">
        <v>16457</v>
      </c>
      <c r="AG1546" s="45" t="s">
        <v>16459</v>
      </c>
      <c r="AH1546" s="45" t="s">
        <v>16453</v>
      </c>
      <c r="AI1546" s="45" t="s">
        <v>16455</v>
      </c>
      <c r="AJ1546" s="63" t="s">
        <v>20420</v>
      </c>
      <c r="AK1546" s="63" t="s">
        <v>20420</v>
      </c>
      <c r="AL1546" s="45">
        <v>0</v>
      </c>
      <c r="AM1546" s="43" t="e">
        <f>IF(AND(L1546="WEAPON",OR(R1546=0,R1546=1,R1546=2)),[1]装备基础and强化!$V$7,IF(AND(L1546="LEFTRING",OR(R1546=0,R1546=1,R1546=2)),[1]装备基础and强化!$W$7,IF(AND(L1546="RIGHTRING",OR(R1546=0,R1546=1,R1546=2)),[1]装备基础and强化!$X$7,IF(AND(L1546="NECKLACE",OR(R1546=0,R1546=1,R1546=2)),[1]装备基础and强化!$Y$7,0))))</f>
        <v>#REF!</v>
      </c>
      <c r="AN1546" s="43">
        <f>IF(AND(L1546="WEAPON",OR(R1546=3,R1546=4)),[1]装备基础and强化!$V$11,IF(AND(L1546="LEFTRING",OR(R1546=3,R1546=4)),[1]装备基础and强化!$W$11,IF(AND(L1546="RIGHTRING",OR(R1546=3,R1546=4)),[1]装备基础and强化!$X$11,IF(AND(L1546="NECKLACE",OR(R1546=3,R1546=4)),[1]装备基础and强化!$Y$11,0))))</f>
        <v>0</v>
      </c>
      <c r="AO1546" s="43">
        <f>IF(AND(L1546="BELT",T1546=1),[1]装备基础and强化!$AA$7,IF(AND(L1546="PANTS",T1546=1),[1]装备基础and强化!$AB$7,IF(AND(L1546="SHOES",T1546=1),[1]装备基础and强化!$AC$7,IF(AND(L1546="CLOTHES",T1546=1),[1]装备基础and强化!$AD$7,0))))</f>
        <v>0</v>
      </c>
      <c r="AP1546" s="43">
        <f>IF(AND(L1546="BELT",T1546=2),[1]装备基础and强化!$AF$7,IF(AND(L1546="PANTS",T1546=2),[1]装备基础and强化!$AG$7,IF(AND(L1546="SHOES",T1546=2),[1]装备基础and强化!$AH$7,IF(AND(L1546="CLOTHES",T1546=2),[1]装备基础and强化!$AI$7,0))))</f>
        <v>0</v>
      </c>
      <c r="AQ1546" s="43">
        <f>IF(L1546="HAT",[1]装备基础and强化!$AK$7,IF(L1546="JADE",[1]装备基础and强化!$AK$7,0))</f>
        <v>0</v>
      </c>
      <c r="AR1546" s="43" t="e">
        <f t="shared" si="24"/>
        <v>#REF!</v>
      </c>
    </row>
    <row r="1547" spans="1:44" x14ac:dyDescent="0.15">
      <c r="A1547" s="43"/>
      <c r="B1547" s="5" t="s">
        <v>5280</v>
      </c>
      <c r="C1547" s="12">
        <v>21543</v>
      </c>
      <c r="D1547" s="5" t="s">
        <v>5271</v>
      </c>
      <c r="E1547" s="44" t="s">
        <v>23178</v>
      </c>
      <c r="F1547" s="4" t="s">
        <v>5281</v>
      </c>
      <c r="G1547" s="4" t="s">
        <v>5282</v>
      </c>
      <c r="H1547" s="44"/>
      <c r="I1547" s="4" t="s">
        <v>700</v>
      </c>
      <c r="J1547" s="6" t="s">
        <v>700</v>
      </c>
      <c r="K1547" s="45">
        <v>1</v>
      </c>
      <c r="L1547" s="4" t="s">
        <v>733</v>
      </c>
      <c r="M1547" s="104" t="s">
        <v>17433</v>
      </c>
      <c r="N1547" s="45">
        <v>220400</v>
      </c>
      <c r="O1547" s="4" t="s">
        <v>2240</v>
      </c>
      <c r="P1547" s="4" t="s">
        <v>776</v>
      </c>
      <c r="Q1547" s="4">
        <v>30</v>
      </c>
      <c r="R1547" s="4">
        <v>2</v>
      </c>
      <c r="S1547" s="4" t="s">
        <v>4794</v>
      </c>
      <c r="U1547" s="4">
        <v>4</v>
      </c>
      <c r="W1547" s="4" t="s">
        <v>5040</v>
      </c>
      <c r="X1547" s="4" t="s">
        <v>5041</v>
      </c>
      <c r="Y1547" s="45">
        <v>0</v>
      </c>
      <c r="AA1547" s="4">
        <v>1</v>
      </c>
      <c r="AB1547" s="4">
        <v>100</v>
      </c>
      <c r="AC1547" s="4">
        <v>1</v>
      </c>
      <c r="AD1547" s="4">
        <v>1</v>
      </c>
      <c r="AE1547" s="45" t="s">
        <v>16461</v>
      </c>
      <c r="AF1547" s="45" t="s">
        <v>16457</v>
      </c>
      <c r="AG1547" s="45" t="s">
        <v>16459</v>
      </c>
      <c r="AH1547" s="45" t="s">
        <v>16453</v>
      </c>
      <c r="AI1547" s="45" t="s">
        <v>16455</v>
      </c>
      <c r="AJ1547" s="63" t="s">
        <v>20420</v>
      </c>
      <c r="AK1547" s="63" t="s">
        <v>20420</v>
      </c>
      <c r="AL1547" s="4">
        <v>0</v>
      </c>
      <c r="AM1547" s="43" t="e">
        <f>IF(AND(L1547="WEAPON",OR(R1547=0,R1547=1,R1547=2)),[1]装备基础and强化!$V$7,IF(AND(L1547="LEFTRING",OR(R1547=0,R1547=1,R1547=2)),[1]装备基础and强化!$W$7,IF(AND(L1547="RIGHTRING",OR(R1547=0,R1547=1,R1547=2)),[1]装备基础and强化!$X$7,IF(AND(L1547="NECKLACE",OR(R1547=0,R1547=1,R1547=2)),[1]装备基础and强化!$Y$7,0))))</f>
        <v>#REF!</v>
      </c>
      <c r="AN1547" s="43">
        <f>IF(AND(L1547="WEAPON",OR(R1547=3,R1547=4)),[1]装备基础and强化!$V$11,IF(AND(L1547="LEFTRING",OR(R1547=3,R1547=4)),[1]装备基础and强化!$W$11,IF(AND(L1547="RIGHTRING",OR(R1547=3,R1547=4)),[1]装备基础and强化!$X$11,IF(AND(L1547="NECKLACE",OR(R1547=3,R1547=4)),[1]装备基础and强化!$Y$11,0))))</f>
        <v>0</v>
      </c>
      <c r="AO1547" s="43">
        <f>IF(AND(L1547="BELT",T1547=1),[1]装备基础and强化!$AA$7,IF(AND(L1547="PANTS",T1547=1),[1]装备基础and强化!$AB$7,IF(AND(L1547="SHOES",T1547=1),[1]装备基础and强化!$AC$7,IF(AND(L1547="CLOTHES",T1547=1),[1]装备基础and强化!$AD$7,0))))</f>
        <v>0</v>
      </c>
      <c r="AP1547" s="43">
        <f>IF(AND(L1547="BELT",T1547=2),[1]装备基础and强化!$AF$7,IF(AND(L1547="PANTS",T1547=2),[1]装备基础and强化!$AG$7,IF(AND(L1547="SHOES",T1547=2),[1]装备基础and强化!$AH$7,IF(AND(L1547="CLOTHES",T1547=2),[1]装备基础and强化!$AI$7,0))))</f>
        <v>0</v>
      </c>
      <c r="AQ1547" s="43">
        <f>IF(L1547="HAT",[1]装备基础and强化!$AK$7,IF(L1547="JADE",[1]装备基础and强化!$AK$7,0))</f>
        <v>0</v>
      </c>
      <c r="AR1547" s="43" t="e">
        <f t="shared" si="24"/>
        <v>#REF!</v>
      </c>
    </row>
    <row r="1548" spans="1:44" x14ac:dyDescent="0.15">
      <c r="A1548" s="43"/>
      <c r="B1548" s="5" t="s">
        <v>5283</v>
      </c>
      <c r="C1548" s="12">
        <v>21544</v>
      </c>
      <c r="D1548" s="5" t="s">
        <v>5271</v>
      </c>
      <c r="E1548" s="44" t="s">
        <v>23179</v>
      </c>
      <c r="F1548" s="4" t="s">
        <v>5284</v>
      </c>
      <c r="G1548" s="4" t="s">
        <v>5285</v>
      </c>
      <c r="H1548" s="44"/>
      <c r="I1548" s="4" t="s">
        <v>700</v>
      </c>
      <c r="J1548" s="6" t="s">
        <v>700</v>
      </c>
      <c r="K1548" s="45">
        <v>1</v>
      </c>
      <c r="L1548" s="4" t="s">
        <v>733</v>
      </c>
      <c r="M1548" s="104" t="s">
        <v>17434</v>
      </c>
      <c r="N1548" s="45">
        <v>220500</v>
      </c>
      <c r="O1548" s="4" t="s">
        <v>5497</v>
      </c>
      <c r="P1548" s="4" t="s">
        <v>776</v>
      </c>
      <c r="Q1548" s="4">
        <v>30</v>
      </c>
      <c r="R1548" s="4">
        <v>2</v>
      </c>
      <c r="S1548" s="4" t="s">
        <v>4794</v>
      </c>
      <c r="U1548" s="4">
        <v>5</v>
      </c>
      <c r="W1548" s="4" t="s">
        <v>5040</v>
      </c>
      <c r="X1548" s="4" t="s">
        <v>5041</v>
      </c>
      <c r="Y1548" s="45">
        <v>0</v>
      </c>
      <c r="AA1548" s="4">
        <v>1</v>
      </c>
      <c r="AB1548" s="4">
        <v>100</v>
      </c>
      <c r="AC1548" s="4">
        <v>1</v>
      </c>
      <c r="AD1548" s="4">
        <v>1</v>
      </c>
      <c r="AE1548" s="45" t="s">
        <v>16461</v>
      </c>
      <c r="AF1548" s="45" t="s">
        <v>16457</v>
      </c>
      <c r="AG1548" s="45" t="s">
        <v>16459</v>
      </c>
      <c r="AH1548" s="45" t="s">
        <v>16453</v>
      </c>
      <c r="AI1548" s="45" t="s">
        <v>16455</v>
      </c>
      <c r="AJ1548" s="63" t="s">
        <v>20420</v>
      </c>
      <c r="AK1548" s="63" t="s">
        <v>20420</v>
      </c>
      <c r="AL1548" s="45">
        <v>0</v>
      </c>
      <c r="AM1548" s="43" t="e">
        <f>IF(AND(L1548="WEAPON",OR(R1548=0,R1548=1,R1548=2)),[1]装备基础and强化!$V$7,IF(AND(L1548="LEFTRING",OR(R1548=0,R1548=1,R1548=2)),[1]装备基础and强化!$W$7,IF(AND(L1548="RIGHTRING",OR(R1548=0,R1548=1,R1548=2)),[1]装备基础and强化!$X$7,IF(AND(L1548="NECKLACE",OR(R1548=0,R1548=1,R1548=2)),[1]装备基础and强化!$Y$7,0))))</f>
        <v>#REF!</v>
      </c>
      <c r="AN1548" s="43">
        <f>IF(AND(L1548="WEAPON",OR(R1548=3,R1548=4)),[1]装备基础and强化!$V$11,IF(AND(L1548="LEFTRING",OR(R1548=3,R1548=4)),[1]装备基础and强化!$W$11,IF(AND(L1548="RIGHTRING",OR(R1548=3,R1548=4)),[1]装备基础and强化!$X$11,IF(AND(L1548="NECKLACE",OR(R1548=3,R1548=4)),[1]装备基础and强化!$Y$11,0))))</f>
        <v>0</v>
      </c>
      <c r="AO1548" s="43">
        <f>IF(AND(L1548="BELT",T1548=1),[1]装备基础and强化!$AA$7,IF(AND(L1548="PANTS",T1548=1),[1]装备基础and强化!$AB$7,IF(AND(L1548="SHOES",T1548=1),[1]装备基础and强化!$AC$7,IF(AND(L1548="CLOTHES",T1548=1),[1]装备基础and强化!$AD$7,0))))</f>
        <v>0</v>
      </c>
      <c r="AP1548" s="43">
        <f>IF(AND(L1548="BELT",T1548=2),[1]装备基础and强化!$AF$7,IF(AND(L1548="PANTS",T1548=2),[1]装备基础and强化!$AG$7,IF(AND(L1548="SHOES",T1548=2),[1]装备基础and强化!$AH$7,IF(AND(L1548="CLOTHES",T1548=2),[1]装备基础and强化!$AI$7,0))))</f>
        <v>0</v>
      </c>
      <c r="AQ1548" s="43">
        <f>IF(L1548="HAT",[1]装备基础and强化!$AK$7,IF(L1548="JADE",[1]装备基础and强化!$AK$7,0))</f>
        <v>0</v>
      </c>
      <c r="AR1548" s="43" t="e">
        <f t="shared" si="24"/>
        <v>#REF!</v>
      </c>
    </row>
    <row r="1549" spans="1:44" x14ac:dyDescent="0.15">
      <c r="A1549" s="43"/>
      <c r="B1549" s="5" t="s">
        <v>5286</v>
      </c>
      <c r="C1549" s="12">
        <v>21545</v>
      </c>
      <c r="D1549" s="5" t="s">
        <v>5271</v>
      </c>
      <c r="E1549" s="44" t="s">
        <v>23180</v>
      </c>
      <c r="F1549" s="4" t="s">
        <v>5287</v>
      </c>
      <c r="G1549" s="4" t="s">
        <v>5288</v>
      </c>
      <c r="H1549" s="44"/>
      <c r="I1549" s="4" t="s">
        <v>700</v>
      </c>
      <c r="J1549" s="6" t="s">
        <v>700</v>
      </c>
      <c r="K1549" s="45">
        <v>1</v>
      </c>
      <c r="L1549" s="4" t="s">
        <v>733</v>
      </c>
      <c r="M1549" s="104" t="s">
        <v>17435</v>
      </c>
      <c r="N1549" s="45">
        <v>220600</v>
      </c>
      <c r="O1549" s="4" t="s">
        <v>1862</v>
      </c>
      <c r="P1549" s="4" t="s">
        <v>776</v>
      </c>
      <c r="Q1549" s="4">
        <v>30</v>
      </c>
      <c r="R1549" s="4">
        <v>2</v>
      </c>
      <c r="S1549" s="4" t="s">
        <v>4794</v>
      </c>
      <c r="U1549" s="4">
        <v>6</v>
      </c>
      <c r="W1549" s="4" t="s">
        <v>5040</v>
      </c>
      <c r="X1549" s="4" t="s">
        <v>5041</v>
      </c>
      <c r="Y1549" s="45">
        <v>0</v>
      </c>
      <c r="AA1549" s="4">
        <v>1</v>
      </c>
      <c r="AB1549" s="4">
        <v>100</v>
      </c>
      <c r="AC1549" s="4">
        <v>1</v>
      </c>
      <c r="AD1549" s="4">
        <v>1</v>
      </c>
      <c r="AE1549" s="45" t="s">
        <v>16461</v>
      </c>
      <c r="AF1549" s="45" t="s">
        <v>16457</v>
      </c>
      <c r="AG1549" s="45" t="s">
        <v>16459</v>
      </c>
      <c r="AH1549" s="45" t="s">
        <v>16453</v>
      </c>
      <c r="AI1549" s="45" t="s">
        <v>16455</v>
      </c>
      <c r="AJ1549" s="63" t="s">
        <v>20420</v>
      </c>
      <c r="AK1549" s="63" t="s">
        <v>20420</v>
      </c>
      <c r="AL1549" s="4">
        <v>0</v>
      </c>
      <c r="AM1549" s="43" t="e">
        <f>IF(AND(L1549="WEAPON",OR(R1549=0,R1549=1,R1549=2)),[1]装备基础and强化!$V$7,IF(AND(L1549="LEFTRING",OR(R1549=0,R1549=1,R1549=2)),[1]装备基础and强化!$W$7,IF(AND(L1549="RIGHTRING",OR(R1549=0,R1549=1,R1549=2)),[1]装备基础and强化!$X$7,IF(AND(L1549="NECKLACE",OR(R1549=0,R1549=1,R1549=2)),[1]装备基础and强化!$Y$7,0))))</f>
        <v>#REF!</v>
      </c>
      <c r="AN1549" s="43">
        <f>IF(AND(L1549="WEAPON",OR(R1549=3,R1549=4)),[1]装备基础and强化!$V$11,IF(AND(L1549="LEFTRING",OR(R1549=3,R1549=4)),[1]装备基础and强化!$W$11,IF(AND(L1549="RIGHTRING",OR(R1549=3,R1549=4)),[1]装备基础and强化!$X$11,IF(AND(L1549="NECKLACE",OR(R1549=3,R1549=4)),[1]装备基础and强化!$Y$11,0))))</f>
        <v>0</v>
      </c>
      <c r="AO1549" s="43">
        <f>IF(AND(L1549="BELT",T1549=1),[1]装备基础and强化!$AA$7,IF(AND(L1549="PANTS",T1549=1),[1]装备基础and强化!$AB$7,IF(AND(L1549="SHOES",T1549=1),[1]装备基础and强化!$AC$7,IF(AND(L1549="CLOTHES",T1549=1),[1]装备基础and强化!$AD$7,0))))</f>
        <v>0</v>
      </c>
      <c r="AP1549" s="43">
        <f>IF(AND(L1549="BELT",T1549=2),[1]装备基础and强化!$AF$7,IF(AND(L1549="PANTS",T1549=2),[1]装备基础and强化!$AG$7,IF(AND(L1549="SHOES",T1549=2),[1]装备基础and强化!$AH$7,IF(AND(L1549="CLOTHES",T1549=2),[1]装备基础and强化!$AI$7,0))))</f>
        <v>0</v>
      </c>
      <c r="AQ1549" s="43">
        <f>IF(L1549="HAT",[1]装备基础and强化!$AK$7,IF(L1549="JADE",[1]装备基础and强化!$AK$7,0))</f>
        <v>0</v>
      </c>
      <c r="AR1549" s="43" t="e">
        <f t="shared" si="24"/>
        <v>#REF!</v>
      </c>
    </row>
    <row r="1550" spans="1:44" x14ac:dyDescent="0.15">
      <c r="A1550" s="43"/>
      <c r="B1550" s="5" t="s">
        <v>5289</v>
      </c>
      <c r="C1550" s="12">
        <v>21546</v>
      </c>
      <c r="D1550" s="5" t="s">
        <v>5271</v>
      </c>
      <c r="E1550" s="44" t="s">
        <v>23181</v>
      </c>
      <c r="F1550" s="4" t="s">
        <v>5290</v>
      </c>
      <c r="G1550" s="4" t="s">
        <v>5291</v>
      </c>
      <c r="H1550" s="44"/>
      <c r="I1550" s="4" t="s">
        <v>700</v>
      </c>
      <c r="J1550" s="6" t="s">
        <v>700</v>
      </c>
      <c r="K1550" s="45">
        <v>1</v>
      </c>
      <c r="L1550" s="4" t="s">
        <v>733</v>
      </c>
      <c r="M1550" s="104" t="s">
        <v>17436</v>
      </c>
      <c r="N1550" s="45">
        <v>220700</v>
      </c>
      <c r="O1550" s="4" t="s">
        <v>1813</v>
      </c>
      <c r="P1550" s="4" t="s">
        <v>776</v>
      </c>
      <c r="Q1550" s="4">
        <v>30</v>
      </c>
      <c r="R1550" s="4">
        <v>2</v>
      </c>
      <c r="S1550" s="4" t="s">
        <v>4794</v>
      </c>
      <c r="U1550" s="4">
        <v>7</v>
      </c>
      <c r="W1550" s="4" t="s">
        <v>5040</v>
      </c>
      <c r="X1550" s="4" t="s">
        <v>5041</v>
      </c>
      <c r="Y1550" s="45">
        <v>0</v>
      </c>
      <c r="AA1550" s="4">
        <v>1</v>
      </c>
      <c r="AB1550" s="4">
        <v>100</v>
      </c>
      <c r="AC1550" s="4">
        <v>1</v>
      </c>
      <c r="AD1550" s="4">
        <v>1</v>
      </c>
      <c r="AE1550" s="45" t="s">
        <v>16461</v>
      </c>
      <c r="AF1550" s="45" t="s">
        <v>16457</v>
      </c>
      <c r="AG1550" s="45" t="s">
        <v>16459</v>
      </c>
      <c r="AH1550" s="45" t="s">
        <v>16453</v>
      </c>
      <c r="AI1550" s="45" t="s">
        <v>16455</v>
      </c>
      <c r="AJ1550" s="63" t="s">
        <v>20420</v>
      </c>
      <c r="AK1550" s="63" t="s">
        <v>20420</v>
      </c>
      <c r="AL1550" s="45">
        <v>0</v>
      </c>
      <c r="AM1550" s="43" t="e">
        <f>IF(AND(L1550="WEAPON",OR(R1550=0,R1550=1,R1550=2)),[1]装备基础and强化!$V$7,IF(AND(L1550="LEFTRING",OR(R1550=0,R1550=1,R1550=2)),[1]装备基础and强化!$W$7,IF(AND(L1550="RIGHTRING",OR(R1550=0,R1550=1,R1550=2)),[1]装备基础and强化!$X$7,IF(AND(L1550="NECKLACE",OR(R1550=0,R1550=1,R1550=2)),[1]装备基础and强化!$Y$7,0))))</f>
        <v>#REF!</v>
      </c>
      <c r="AN1550" s="43">
        <f>IF(AND(L1550="WEAPON",OR(R1550=3,R1550=4)),[1]装备基础and强化!$V$11,IF(AND(L1550="LEFTRING",OR(R1550=3,R1550=4)),[1]装备基础and强化!$W$11,IF(AND(L1550="RIGHTRING",OR(R1550=3,R1550=4)),[1]装备基础and强化!$X$11,IF(AND(L1550="NECKLACE",OR(R1550=3,R1550=4)),[1]装备基础and强化!$Y$11,0))))</f>
        <v>0</v>
      </c>
      <c r="AO1550" s="43">
        <f>IF(AND(L1550="BELT",T1550=1),[1]装备基础and强化!$AA$7,IF(AND(L1550="PANTS",T1550=1),[1]装备基础and强化!$AB$7,IF(AND(L1550="SHOES",T1550=1),[1]装备基础and强化!$AC$7,IF(AND(L1550="CLOTHES",T1550=1),[1]装备基础and强化!$AD$7,0))))</f>
        <v>0</v>
      </c>
      <c r="AP1550" s="43">
        <f>IF(AND(L1550="BELT",T1550=2),[1]装备基础and强化!$AF$7,IF(AND(L1550="PANTS",T1550=2),[1]装备基础and强化!$AG$7,IF(AND(L1550="SHOES",T1550=2),[1]装备基础and强化!$AH$7,IF(AND(L1550="CLOTHES",T1550=2),[1]装备基础and强化!$AI$7,0))))</f>
        <v>0</v>
      </c>
      <c r="AQ1550" s="43">
        <f>IF(L1550="HAT",[1]装备基础and强化!$AK$7,IF(L1550="JADE",[1]装备基础and强化!$AK$7,0))</f>
        <v>0</v>
      </c>
      <c r="AR1550" s="43" t="e">
        <f t="shared" si="24"/>
        <v>#REF!</v>
      </c>
    </row>
    <row r="1551" spans="1:44" x14ac:dyDescent="0.15">
      <c r="A1551" s="43"/>
      <c r="B1551" s="5" t="s">
        <v>5292</v>
      </c>
      <c r="C1551" s="12">
        <v>21547</v>
      </c>
      <c r="D1551" s="5" t="s">
        <v>5271</v>
      </c>
      <c r="E1551" s="44" t="s">
        <v>23182</v>
      </c>
      <c r="F1551" s="4" t="s">
        <v>5293</v>
      </c>
      <c r="G1551" s="4" t="s">
        <v>5294</v>
      </c>
      <c r="H1551" s="44"/>
      <c r="I1551" s="4" t="s">
        <v>700</v>
      </c>
      <c r="J1551" s="6" t="s">
        <v>700</v>
      </c>
      <c r="K1551" s="45">
        <v>1</v>
      </c>
      <c r="L1551" s="4" t="s">
        <v>733</v>
      </c>
      <c r="M1551" s="104" t="s">
        <v>17437</v>
      </c>
      <c r="N1551" s="45">
        <v>202800</v>
      </c>
      <c r="O1551" s="4" t="s">
        <v>4810</v>
      </c>
      <c r="P1551" s="4" t="s">
        <v>776</v>
      </c>
      <c r="Q1551" s="4">
        <v>30</v>
      </c>
      <c r="R1551" s="4">
        <v>2</v>
      </c>
      <c r="S1551" s="4" t="s">
        <v>4794</v>
      </c>
      <c r="U1551" s="4">
        <v>8</v>
      </c>
      <c r="W1551" s="4" t="s">
        <v>5040</v>
      </c>
      <c r="X1551" s="4" t="s">
        <v>5041</v>
      </c>
      <c r="Y1551" s="45">
        <v>0</v>
      </c>
      <c r="AA1551" s="4">
        <v>1</v>
      </c>
      <c r="AB1551" s="4">
        <v>100</v>
      </c>
      <c r="AC1551" s="4">
        <v>1</v>
      </c>
      <c r="AD1551" s="4">
        <v>1</v>
      </c>
      <c r="AE1551" s="45" t="s">
        <v>16461</v>
      </c>
      <c r="AF1551" s="45" t="s">
        <v>16457</v>
      </c>
      <c r="AG1551" s="45" t="s">
        <v>16459</v>
      </c>
      <c r="AH1551" s="45" t="s">
        <v>16453</v>
      </c>
      <c r="AI1551" s="45" t="s">
        <v>16455</v>
      </c>
      <c r="AJ1551" s="63" t="s">
        <v>20420</v>
      </c>
      <c r="AK1551" s="63" t="s">
        <v>20420</v>
      </c>
      <c r="AL1551" s="4">
        <v>0</v>
      </c>
      <c r="AM1551" s="43" t="e">
        <f>IF(AND(L1551="WEAPON",OR(R1551=0,R1551=1,R1551=2)),[1]装备基础and强化!$V$7,IF(AND(L1551="LEFTRING",OR(R1551=0,R1551=1,R1551=2)),[1]装备基础and强化!$W$7,IF(AND(L1551="RIGHTRING",OR(R1551=0,R1551=1,R1551=2)),[1]装备基础and强化!$X$7,IF(AND(L1551="NECKLACE",OR(R1551=0,R1551=1,R1551=2)),[1]装备基础and强化!$Y$7,0))))</f>
        <v>#REF!</v>
      </c>
      <c r="AN1551" s="43">
        <f>IF(AND(L1551="WEAPON",OR(R1551=3,R1551=4)),[1]装备基础and强化!$V$11,IF(AND(L1551="LEFTRING",OR(R1551=3,R1551=4)),[1]装备基础and强化!$W$11,IF(AND(L1551="RIGHTRING",OR(R1551=3,R1551=4)),[1]装备基础and强化!$X$11,IF(AND(L1551="NECKLACE",OR(R1551=3,R1551=4)),[1]装备基础and强化!$Y$11,0))))</f>
        <v>0</v>
      </c>
      <c r="AO1551" s="43">
        <f>IF(AND(L1551="BELT",T1551=1),[1]装备基础and强化!$AA$7,IF(AND(L1551="PANTS",T1551=1),[1]装备基础and强化!$AB$7,IF(AND(L1551="SHOES",T1551=1),[1]装备基础and强化!$AC$7,IF(AND(L1551="CLOTHES",T1551=1),[1]装备基础and强化!$AD$7,0))))</f>
        <v>0</v>
      </c>
      <c r="AP1551" s="43">
        <f>IF(AND(L1551="BELT",T1551=2),[1]装备基础and强化!$AF$7,IF(AND(L1551="PANTS",T1551=2),[1]装备基础and强化!$AG$7,IF(AND(L1551="SHOES",T1551=2),[1]装备基础and强化!$AH$7,IF(AND(L1551="CLOTHES",T1551=2),[1]装备基础and强化!$AI$7,0))))</f>
        <v>0</v>
      </c>
      <c r="AQ1551" s="43">
        <f>IF(L1551="HAT",[1]装备基础and强化!$AK$7,IF(L1551="JADE",[1]装备基础and强化!$AK$7,0))</f>
        <v>0</v>
      </c>
      <c r="AR1551" s="43" t="e">
        <f t="shared" si="24"/>
        <v>#REF!</v>
      </c>
    </row>
    <row r="1552" spans="1:44" x14ac:dyDescent="0.15">
      <c r="A1552" s="43"/>
      <c r="B1552" s="5" t="s">
        <v>5295</v>
      </c>
      <c r="C1552" s="12">
        <v>21548</v>
      </c>
      <c r="D1552" s="5" t="s">
        <v>5296</v>
      </c>
      <c r="E1552" s="44" t="s">
        <v>23183</v>
      </c>
      <c r="F1552" s="4" t="s">
        <v>5297</v>
      </c>
      <c r="G1552" s="4" t="s">
        <v>5298</v>
      </c>
      <c r="H1552" s="44"/>
      <c r="I1552" s="4" t="s">
        <v>700</v>
      </c>
      <c r="J1552" s="6" t="s">
        <v>700</v>
      </c>
      <c r="K1552" s="45">
        <v>1</v>
      </c>
      <c r="L1552" s="4" t="s">
        <v>733</v>
      </c>
      <c r="M1552" s="104" t="s">
        <v>17438</v>
      </c>
      <c r="N1552" s="45">
        <v>250100</v>
      </c>
      <c r="O1552" s="4" t="s">
        <v>2222</v>
      </c>
      <c r="P1552" s="4" t="s">
        <v>776</v>
      </c>
      <c r="Q1552" s="4">
        <v>50</v>
      </c>
      <c r="R1552" s="4">
        <v>2</v>
      </c>
      <c r="S1552" s="4" t="s">
        <v>4824</v>
      </c>
      <c r="U1552" s="4">
        <v>1</v>
      </c>
      <c r="W1552" s="4" t="s">
        <v>5069</v>
      </c>
      <c r="X1552" s="4" t="s">
        <v>5070</v>
      </c>
      <c r="Y1552" s="45">
        <v>0</v>
      </c>
      <c r="AA1552" s="4">
        <v>1</v>
      </c>
      <c r="AB1552" s="4">
        <v>100</v>
      </c>
      <c r="AC1552" s="4">
        <v>1</v>
      </c>
      <c r="AD1552" s="4">
        <v>1</v>
      </c>
      <c r="AE1552" s="45" t="s">
        <v>16461</v>
      </c>
      <c r="AF1552" s="45" t="s">
        <v>16457</v>
      </c>
      <c r="AG1552" s="45" t="s">
        <v>16459</v>
      </c>
      <c r="AH1552" s="45" t="s">
        <v>16453</v>
      </c>
      <c r="AI1552" s="45" t="s">
        <v>16455</v>
      </c>
      <c r="AJ1552" s="63" t="s">
        <v>20420</v>
      </c>
      <c r="AK1552" s="63" t="s">
        <v>20420</v>
      </c>
      <c r="AL1552" s="45">
        <v>0</v>
      </c>
      <c r="AM1552" s="43" t="e">
        <f>IF(AND(L1552="WEAPON",OR(R1552=0,R1552=1,R1552=2)),[1]装备基础and强化!$V$7,IF(AND(L1552="LEFTRING",OR(R1552=0,R1552=1,R1552=2)),[1]装备基础and强化!$W$7,IF(AND(L1552="RIGHTRING",OR(R1552=0,R1552=1,R1552=2)),[1]装备基础and强化!$X$7,IF(AND(L1552="NECKLACE",OR(R1552=0,R1552=1,R1552=2)),[1]装备基础and强化!$Y$7,0))))</f>
        <v>#REF!</v>
      </c>
      <c r="AN1552" s="43">
        <f>IF(AND(L1552="WEAPON",OR(R1552=3,R1552=4)),[1]装备基础and强化!$V$11,IF(AND(L1552="LEFTRING",OR(R1552=3,R1552=4)),[1]装备基础and强化!$W$11,IF(AND(L1552="RIGHTRING",OR(R1552=3,R1552=4)),[1]装备基础and强化!$X$11,IF(AND(L1552="NECKLACE",OR(R1552=3,R1552=4)),[1]装备基础and强化!$Y$11,0))))</f>
        <v>0</v>
      </c>
      <c r="AO1552" s="43">
        <f>IF(AND(L1552="BELT",T1552=1),[1]装备基础and强化!$AA$7,IF(AND(L1552="PANTS",T1552=1),[1]装备基础and强化!$AB$7,IF(AND(L1552="SHOES",T1552=1),[1]装备基础and强化!$AC$7,IF(AND(L1552="CLOTHES",T1552=1),[1]装备基础and强化!$AD$7,0))))</f>
        <v>0</v>
      </c>
      <c r="AP1552" s="43">
        <f>IF(AND(L1552="BELT",T1552=2),[1]装备基础and强化!$AF$7,IF(AND(L1552="PANTS",T1552=2),[1]装备基础and强化!$AG$7,IF(AND(L1552="SHOES",T1552=2),[1]装备基础and强化!$AH$7,IF(AND(L1552="CLOTHES",T1552=2),[1]装备基础and强化!$AI$7,0))))</f>
        <v>0</v>
      </c>
      <c r="AQ1552" s="43">
        <f>IF(L1552="HAT",[1]装备基础and强化!$AK$7,IF(L1552="JADE",[1]装备基础and强化!$AK$7,0))</f>
        <v>0</v>
      </c>
      <c r="AR1552" s="43" t="e">
        <f t="shared" si="24"/>
        <v>#REF!</v>
      </c>
    </row>
    <row r="1553" spans="1:44" x14ac:dyDescent="0.15">
      <c r="A1553" s="43"/>
      <c r="B1553" s="5" t="s">
        <v>5299</v>
      </c>
      <c r="C1553" s="12">
        <v>21549</v>
      </c>
      <c r="D1553" s="5" t="s">
        <v>5296</v>
      </c>
      <c r="E1553" s="44" t="s">
        <v>23184</v>
      </c>
      <c r="F1553" s="4" t="s">
        <v>5300</v>
      </c>
      <c r="G1553" s="4" t="s">
        <v>5301</v>
      </c>
      <c r="H1553" s="44"/>
      <c r="I1553" s="4" t="s">
        <v>700</v>
      </c>
      <c r="J1553" s="6" t="s">
        <v>700</v>
      </c>
      <c r="K1553" s="45">
        <v>1</v>
      </c>
      <c r="L1553" s="4" t="s">
        <v>733</v>
      </c>
      <c r="M1553" s="104" t="s">
        <v>17439</v>
      </c>
      <c r="N1553" s="45">
        <v>250200</v>
      </c>
      <c r="O1553" s="4" t="s">
        <v>5054</v>
      </c>
      <c r="P1553" s="4" t="s">
        <v>776</v>
      </c>
      <c r="Q1553" s="4">
        <v>50</v>
      </c>
      <c r="R1553" s="4">
        <v>2</v>
      </c>
      <c r="S1553" s="4" t="s">
        <v>4824</v>
      </c>
      <c r="U1553" s="4">
        <v>2</v>
      </c>
      <c r="W1553" s="4" t="s">
        <v>5069</v>
      </c>
      <c r="X1553" s="4" t="s">
        <v>5070</v>
      </c>
      <c r="Y1553" s="45">
        <v>0</v>
      </c>
      <c r="AA1553" s="4">
        <v>1</v>
      </c>
      <c r="AB1553" s="4">
        <v>100</v>
      </c>
      <c r="AC1553" s="4">
        <v>1</v>
      </c>
      <c r="AD1553" s="4">
        <v>1</v>
      </c>
      <c r="AE1553" s="45" t="s">
        <v>16461</v>
      </c>
      <c r="AF1553" s="45" t="s">
        <v>16457</v>
      </c>
      <c r="AG1553" s="45" t="s">
        <v>16459</v>
      </c>
      <c r="AH1553" s="45" t="s">
        <v>16453</v>
      </c>
      <c r="AI1553" s="45" t="s">
        <v>16455</v>
      </c>
      <c r="AJ1553" s="63" t="s">
        <v>20420</v>
      </c>
      <c r="AK1553" s="63" t="s">
        <v>20420</v>
      </c>
      <c r="AL1553" s="4">
        <v>0</v>
      </c>
      <c r="AM1553" s="43" t="e">
        <f>IF(AND(L1553="WEAPON",OR(R1553=0,R1553=1,R1553=2)),[1]装备基础and强化!$V$7,IF(AND(L1553="LEFTRING",OR(R1553=0,R1553=1,R1553=2)),[1]装备基础and强化!$W$7,IF(AND(L1553="RIGHTRING",OR(R1553=0,R1553=1,R1553=2)),[1]装备基础and强化!$X$7,IF(AND(L1553="NECKLACE",OR(R1553=0,R1553=1,R1553=2)),[1]装备基础and强化!$Y$7,0))))</f>
        <v>#REF!</v>
      </c>
      <c r="AN1553" s="43">
        <f>IF(AND(L1553="WEAPON",OR(R1553=3,R1553=4)),[1]装备基础and强化!$V$11,IF(AND(L1553="LEFTRING",OR(R1553=3,R1553=4)),[1]装备基础and强化!$W$11,IF(AND(L1553="RIGHTRING",OR(R1553=3,R1553=4)),[1]装备基础and强化!$X$11,IF(AND(L1553="NECKLACE",OR(R1553=3,R1553=4)),[1]装备基础and强化!$Y$11,0))))</f>
        <v>0</v>
      </c>
      <c r="AO1553" s="43">
        <f>IF(AND(L1553="BELT",T1553=1),[1]装备基础and强化!$AA$7,IF(AND(L1553="PANTS",T1553=1),[1]装备基础and强化!$AB$7,IF(AND(L1553="SHOES",T1553=1),[1]装备基础and强化!$AC$7,IF(AND(L1553="CLOTHES",T1553=1),[1]装备基础and强化!$AD$7,0))))</f>
        <v>0</v>
      </c>
      <c r="AP1553" s="43">
        <f>IF(AND(L1553="BELT",T1553=2),[1]装备基础and强化!$AF$7,IF(AND(L1553="PANTS",T1553=2),[1]装备基础and强化!$AG$7,IF(AND(L1553="SHOES",T1553=2),[1]装备基础and强化!$AH$7,IF(AND(L1553="CLOTHES",T1553=2),[1]装备基础and强化!$AI$7,0))))</f>
        <v>0</v>
      </c>
      <c r="AQ1553" s="43">
        <f>IF(L1553="HAT",[1]装备基础and强化!$AK$7,IF(L1553="JADE",[1]装备基础and强化!$AK$7,0))</f>
        <v>0</v>
      </c>
      <c r="AR1553" s="43" t="e">
        <f t="shared" si="24"/>
        <v>#REF!</v>
      </c>
    </row>
    <row r="1554" spans="1:44" x14ac:dyDescent="0.15">
      <c r="A1554" s="43"/>
      <c r="B1554" s="5" t="s">
        <v>5302</v>
      </c>
      <c r="C1554" s="12">
        <v>21550</v>
      </c>
      <c r="D1554" s="5" t="s">
        <v>5296</v>
      </c>
      <c r="E1554" s="44" t="s">
        <v>23185</v>
      </c>
      <c r="F1554" s="4" t="s">
        <v>5303</v>
      </c>
      <c r="G1554" s="4" t="s">
        <v>5304</v>
      </c>
      <c r="H1554" s="44"/>
      <c r="I1554" s="4" t="s">
        <v>700</v>
      </c>
      <c r="J1554" s="6" t="s">
        <v>700</v>
      </c>
      <c r="K1554" s="45">
        <v>1</v>
      </c>
      <c r="L1554" s="4" t="s">
        <v>733</v>
      </c>
      <c r="M1554" s="104" t="s">
        <v>17440</v>
      </c>
      <c r="N1554" s="45">
        <v>250300</v>
      </c>
      <c r="O1554" s="4" t="s">
        <v>4853</v>
      </c>
      <c r="P1554" s="4" t="s">
        <v>776</v>
      </c>
      <c r="Q1554" s="4">
        <v>50</v>
      </c>
      <c r="R1554" s="4">
        <v>2</v>
      </c>
      <c r="S1554" s="4" t="s">
        <v>4824</v>
      </c>
      <c r="U1554" s="4">
        <v>3</v>
      </c>
      <c r="W1554" s="4" t="s">
        <v>5069</v>
      </c>
      <c r="X1554" s="4" t="s">
        <v>5070</v>
      </c>
      <c r="Y1554" s="45">
        <v>0</v>
      </c>
      <c r="AA1554" s="4">
        <v>1</v>
      </c>
      <c r="AB1554" s="4">
        <v>100</v>
      </c>
      <c r="AC1554" s="4">
        <v>1</v>
      </c>
      <c r="AD1554" s="4">
        <v>1</v>
      </c>
      <c r="AE1554" s="45" t="s">
        <v>16461</v>
      </c>
      <c r="AF1554" s="45" t="s">
        <v>16457</v>
      </c>
      <c r="AG1554" s="45" t="s">
        <v>16459</v>
      </c>
      <c r="AH1554" s="45" t="s">
        <v>16453</v>
      </c>
      <c r="AI1554" s="45" t="s">
        <v>16455</v>
      </c>
      <c r="AJ1554" s="63" t="s">
        <v>20420</v>
      </c>
      <c r="AK1554" s="63" t="s">
        <v>20420</v>
      </c>
      <c r="AL1554" s="45">
        <v>0</v>
      </c>
      <c r="AM1554" s="43" t="e">
        <f>IF(AND(L1554="WEAPON",OR(R1554=0,R1554=1,R1554=2)),[1]装备基础and强化!$V$7,IF(AND(L1554="LEFTRING",OR(R1554=0,R1554=1,R1554=2)),[1]装备基础and强化!$W$7,IF(AND(L1554="RIGHTRING",OR(R1554=0,R1554=1,R1554=2)),[1]装备基础and强化!$X$7,IF(AND(L1554="NECKLACE",OR(R1554=0,R1554=1,R1554=2)),[1]装备基础and强化!$Y$7,0))))</f>
        <v>#REF!</v>
      </c>
      <c r="AN1554" s="43">
        <f>IF(AND(L1554="WEAPON",OR(R1554=3,R1554=4)),[1]装备基础and强化!$V$11,IF(AND(L1554="LEFTRING",OR(R1554=3,R1554=4)),[1]装备基础and强化!$W$11,IF(AND(L1554="RIGHTRING",OR(R1554=3,R1554=4)),[1]装备基础and强化!$X$11,IF(AND(L1554="NECKLACE",OR(R1554=3,R1554=4)),[1]装备基础and强化!$Y$11,0))))</f>
        <v>0</v>
      </c>
      <c r="AO1554" s="43">
        <f>IF(AND(L1554="BELT",T1554=1),[1]装备基础and强化!$AA$7,IF(AND(L1554="PANTS",T1554=1),[1]装备基础and强化!$AB$7,IF(AND(L1554="SHOES",T1554=1),[1]装备基础and强化!$AC$7,IF(AND(L1554="CLOTHES",T1554=1),[1]装备基础and强化!$AD$7,0))))</f>
        <v>0</v>
      </c>
      <c r="AP1554" s="43">
        <f>IF(AND(L1554="BELT",T1554=2),[1]装备基础and强化!$AF$7,IF(AND(L1554="PANTS",T1554=2),[1]装备基础and强化!$AG$7,IF(AND(L1554="SHOES",T1554=2),[1]装备基础and强化!$AH$7,IF(AND(L1554="CLOTHES",T1554=2),[1]装备基础and强化!$AI$7,0))))</f>
        <v>0</v>
      </c>
      <c r="AQ1554" s="43">
        <f>IF(L1554="HAT",[1]装备基础and强化!$AK$7,IF(L1554="JADE",[1]装备基础and强化!$AK$7,0))</f>
        <v>0</v>
      </c>
      <c r="AR1554" s="43" t="e">
        <f t="shared" si="24"/>
        <v>#REF!</v>
      </c>
    </row>
    <row r="1555" spans="1:44" x14ac:dyDescent="0.15">
      <c r="A1555" s="43"/>
      <c r="B1555" s="5" t="s">
        <v>5305</v>
      </c>
      <c r="C1555" s="12">
        <v>21551</v>
      </c>
      <c r="D1555" s="5" t="s">
        <v>5296</v>
      </c>
      <c r="E1555" s="44" t="s">
        <v>23186</v>
      </c>
      <c r="F1555" s="4" t="s">
        <v>5306</v>
      </c>
      <c r="G1555" s="4" t="s">
        <v>5307</v>
      </c>
      <c r="H1555" s="44"/>
      <c r="I1555" s="4" t="s">
        <v>700</v>
      </c>
      <c r="J1555" s="6" t="s">
        <v>700</v>
      </c>
      <c r="K1555" s="45">
        <v>1</v>
      </c>
      <c r="L1555" s="4" t="s">
        <v>733</v>
      </c>
      <c r="M1555" s="104" t="s">
        <v>17441</v>
      </c>
      <c r="N1555" s="45">
        <v>250400</v>
      </c>
      <c r="O1555" s="4" t="s">
        <v>1525</v>
      </c>
      <c r="P1555" s="4" t="s">
        <v>776</v>
      </c>
      <c r="Q1555" s="4">
        <v>50</v>
      </c>
      <c r="R1555" s="4">
        <v>2</v>
      </c>
      <c r="S1555" s="4" t="s">
        <v>4824</v>
      </c>
      <c r="U1555" s="4">
        <v>4</v>
      </c>
      <c r="W1555" s="4" t="s">
        <v>5069</v>
      </c>
      <c r="X1555" s="4" t="s">
        <v>5070</v>
      </c>
      <c r="Y1555" s="45">
        <v>0</v>
      </c>
      <c r="AA1555" s="4">
        <v>1</v>
      </c>
      <c r="AB1555" s="4">
        <v>100</v>
      </c>
      <c r="AC1555" s="4">
        <v>1</v>
      </c>
      <c r="AD1555" s="4">
        <v>1</v>
      </c>
      <c r="AE1555" s="45" t="s">
        <v>16461</v>
      </c>
      <c r="AF1555" s="45" t="s">
        <v>16457</v>
      </c>
      <c r="AG1555" s="45" t="s">
        <v>16459</v>
      </c>
      <c r="AH1555" s="45" t="s">
        <v>16453</v>
      </c>
      <c r="AI1555" s="45" t="s">
        <v>16455</v>
      </c>
      <c r="AJ1555" s="63" t="s">
        <v>20420</v>
      </c>
      <c r="AK1555" s="63" t="s">
        <v>20420</v>
      </c>
      <c r="AL1555" s="4">
        <v>0</v>
      </c>
      <c r="AM1555" s="43" t="e">
        <f>IF(AND(L1555="WEAPON",OR(R1555=0,R1555=1,R1555=2)),[1]装备基础and强化!$V$7,IF(AND(L1555="LEFTRING",OR(R1555=0,R1555=1,R1555=2)),[1]装备基础and强化!$W$7,IF(AND(L1555="RIGHTRING",OR(R1555=0,R1555=1,R1555=2)),[1]装备基础and强化!$X$7,IF(AND(L1555="NECKLACE",OR(R1555=0,R1555=1,R1555=2)),[1]装备基础and强化!$Y$7,0))))</f>
        <v>#REF!</v>
      </c>
      <c r="AN1555" s="43">
        <f>IF(AND(L1555="WEAPON",OR(R1555=3,R1555=4)),[1]装备基础and强化!$V$11,IF(AND(L1555="LEFTRING",OR(R1555=3,R1555=4)),[1]装备基础and强化!$W$11,IF(AND(L1555="RIGHTRING",OR(R1555=3,R1555=4)),[1]装备基础and强化!$X$11,IF(AND(L1555="NECKLACE",OR(R1555=3,R1555=4)),[1]装备基础and强化!$Y$11,0))))</f>
        <v>0</v>
      </c>
      <c r="AO1555" s="43">
        <f>IF(AND(L1555="BELT",T1555=1),[1]装备基础and强化!$AA$7,IF(AND(L1555="PANTS",T1555=1),[1]装备基础and强化!$AB$7,IF(AND(L1555="SHOES",T1555=1),[1]装备基础and强化!$AC$7,IF(AND(L1555="CLOTHES",T1555=1),[1]装备基础and强化!$AD$7,0))))</f>
        <v>0</v>
      </c>
      <c r="AP1555" s="43">
        <f>IF(AND(L1555="BELT",T1555=2),[1]装备基础and强化!$AF$7,IF(AND(L1555="PANTS",T1555=2),[1]装备基础and强化!$AG$7,IF(AND(L1555="SHOES",T1555=2),[1]装备基础and强化!$AH$7,IF(AND(L1555="CLOTHES",T1555=2),[1]装备基础and强化!$AI$7,0))))</f>
        <v>0</v>
      </c>
      <c r="AQ1555" s="43">
        <f>IF(L1555="HAT",[1]装备基础and强化!$AK$7,IF(L1555="JADE",[1]装备基础and强化!$AK$7,0))</f>
        <v>0</v>
      </c>
      <c r="AR1555" s="43" t="e">
        <f t="shared" si="24"/>
        <v>#REF!</v>
      </c>
    </row>
    <row r="1556" spans="1:44" x14ac:dyDescent="0.15">
      <c r="A1556" s="43"/>
      <c r="B1556" s="5" t="s">
        <v>5308</v>
      </c>
      <c r="C1556" s="12">
        <v>21552</v>
      </c>
      <c r="D1556" s="5" t="s">
        <v>5296</v>
      </c>
      <c r="E1556" s="44" t="s">
        <v>23187</v>
      </c>
      <c r="F1556" s="4" t="s">
        <v>5309</v>
      </c>
      <c r="G1556" s="4" t="s">
        <v>5310</v>
      </c>
      <c r="H1556" s="44"/>
      <c r="I1556" s="4" t="s">
        <v>700</v>
      </c>
      <c r="J1556" s="6" t="s">
        <v>700</v>
      </c>
      <c r="K1556" s="45">
        <v>1</v>
      </c>
      <c r="L1556" s="4" t="s">
        <v>733</v>
      </c>
      <c r="M1556" s="104" t="s">
        <v>17442</v>
      </c>
      <c r="N1556" s="45">
        <v>250500</v>
      </c>
      <c r="O1556" s="4" t="s">
        <v>1820</v>
      </c>
      <c r="P1556" s="4" t="s">
        <v>776</v>
      </c>
      <c r="Q1556" s="4">
        <v>50</v>
      </c>
      <c r="R1556" s="4">
        <v>2</v>
      </c>
      <c r="S1556" s="4" t="s">
        <v>4824</v>
      </c>
      <c r="U1556" s="4">
        <v>5</v>
      </c>
      <c r="W1556" s="4" t="s">
        <v>5069</v>
      </c>
      <c r="X1556" s="4" t="s">
        <v>5070</v>
      </c>
      <c r="Y1556" s="45">
        <v>0</v>
      </c>
      <c r="AA1556" s="4">
        <v>1</v>
      </c>
      <c r="AB1556" s="4">
        <v>100</v>
      </c>
      <c r="AC1556" s="4">
        <v>1</v>
      </c>
      <c r="AD1556" s="4">
        <v>1</v>
      </c>
      <c r="AE1556" s="45" t="s">
        <v>16461</v>
      </c>
      <c r="AF1556" s="45" t="s">
        <v>16457</v>
      </c>
      <c r="AG1556" s="45" t="s">
        <v>16459</v>
      </c>
      <c r="AH1556" s="45" t="s">
        <v>16453</v>
      </c>
      <c r="AI1556" s="45" t="s">
        <v>16455</v>
      </c>
      <c r="AJ1556" s="63" t="s">
        <v>20420</v>
      </c>
      <c r="AK1556" s="63" t="s">
        <v>20420</v>
      </c>
      <c r="AL1556" s="45">
        <v>0</v>
      </c>
      <c r="AM1556" s="43" t="e">
        <f>IF(AND(L1556="WEAPON",OR(R1556=0,R1556=1,R1556=2)),[1]装备基础and强化!$V$7,IF(AND(L1556="LEFTRING",OR(R1556=0,R1556=1,R1556=2)),[1]装备基础and强化!$W$7,IF(AND(L1556="RIGHTRING",OR(R1556=0,R1556=1,R1556=2)),[1]装备基础and强化!$X$7,IF(AND(L1556="NECKLACE",OR(R1556=0,R1556=1,R1556=2)),[1]装备基础and强化!$Y$7,0))))</f>
        <v>#REF!</v>
      </c>
      <c r="AN1556" s="43">
        <f>IF(AND(L1556="WEAPON",OR(R1556=3,R1556=4)),[1]装备基础and强化!$V$11,IF(AND(L1556="LEFTRING",OR(R1556=3,R1556=4)),[1]装备基础and强化!$W$11,IF(AND(L1556="RIGHTRING",OR(R1556=3,R1556=4)),[1]装备基础and强化!$X$11,IF(AND(L1556="NECKLACE",OR(R1556=3,R1556=4)),[1]装备基础and强化!$Y$11,0))))</f>
        <v>0</v>
      </c>
      <c r="AO1556" s="43">
        <f>IF(AND(L1556="BELT",T1556=1),[1]装备基础and强化!$AA$7,IF(AND(L1556="PANTS",T1556=1),[1]装备基础and强化!$AB$7,IF(AND(L1556="SHOES",T1556=1),[1]装备基础and强化!$AC$7,IF(AND(L1556="CLOTHES",T1556=1),[1]装备基础and强化!$AD$7,0))))</f>
        <v>0</v>
      </c>
      <c r="AP1556" s="43">
        <f>IF(AND(L1556="BELT",T1556=2),[1]装备基础and强化!$AF$7,IF(AND(L1556="PANTS",T1556=2),[1]装备基础and强化!$AG$7,IF(AND(L1556="SHOES",T1556=2),[1]装备基础and强化!$AH$7,IF(AND(L1556="CLOTHES",T1556=2),[1]装备基础and强化!$AI$7,0))))</f>
        <v>0</v>
      </c>
      <c r="AQ1556" s="43">
        <f>IF(L1556="HAT",[1]装备基础and强化!$AK$7,IF(L1556="JADE",[1]装备基础and强化!$AK$7,0))</f>
        <v>0</v>
      </c>
      <c r="AR1556" s="43" t="e">
        <f t="shared" si="24"/>
        <v>#REF!</v>
      </c>
    </row>
    <row r="1557" spans="1:44" x14ac:dyDescent="0.15">
      <c r="A1557" s="43"/>
      <c r="B1557" s="5" t="s">
        <v>5311</v>
      </c>
      <c r="C1557" s="12">
        <v>21553</v>
      </c>
      <c r="D1557" s="5" t="s">
        <v>5296</v>
      </c>
      <c r="E1557" s="44" t="s">
        <v>23188</v>
      </c>
      <c r="F1557" s="4" t="s">
        <v>5312</v>
      </c>
      <c r="G1557" s="4" t="s">
        <v>5313</v>
      </c>
      <c r="H1557" s="44"/>
      <c r="I1557" s="4" t="s">
        <v>700</v>
      </c>
      <c r="J1557" s="6" t="s">
        <v>700</v>
      </c>
      <c r="K1557" s="45">
        <v>1</v>
      </c>
      <c r="L1557" s="4" t="s">
        <v>733</v>
      </c>
      <c r="M1557" s="104" t="s">
        <v>17443</v>
      </c>
      <c r="N1557" s="45">
        <v>250600</v>
      </c>
      <c r="O1557" s="4" t="s">
        <v>4861</v>
      </c>
      <c r="P1557" s="4" t="s">
        <v>776</v>
      </c>
      <c r="Q1557" s="4">
        <v>50</v>
      </c>
      <c r="R1557" s="4">
        <v>2</v>
      </c>
      <c r="S1557" s="4" t="s">
        <v>4824</v>
      </c>
      <c r="U1557" s="4">
        <v>6</v>
      </c>
      <c r="W1557" s="4" t="s">
        <v>5069</v>
      </c>
      <c r="X1557" s="4" t="s">
        <v>5070</v>
      </c>
      <c r="Y1557" s="45">
        <v>0</v>
      </c>
      <c r="AA1557" s="4">
        <v>1</v>
      </c>
      <c r="AB1557" s="4">
        <v>100</v>
      </c>
      <c r="AC1557" s="4">
        <v>1</v>
      </c>
      <c r="AD1557" s="4">
        <v>1</v>
      </c>
      <c r="AE1557" s="45" t="s">
        <v>16461</v>
      </c>
      <c r="AF1557" s="45" t="s">
        <v>16457</v>
      </c>
      <c r="AG1557" s="45" t="s">
        <v>16459</v>
      </c>
      <c r="AH1557" s="45" t="s">
        <v>16453</v>
      </c>
      <c r="AI1557" s="45" t="s">
        <v>16455</v>
      </c>
      <c r="AJ1557" s="63" t="s">
        <v>20420</v>
      </c>
      <c r="AK1557" s="63" t="s">
        <v>20420</v>
      </c>
      <c r="AL1557" s="4">
        <v>0</v>
      </c>
      <c r="AM1557" s="43" t="e">
        <f>IF(AND(L1557="WEAPON",OR(R1557=0,R1557=1,R1557=2)),[1]装备基础and强化!$V$7,IF(AND(L1557="LEFTRING",OR(R1557=0,R1557=1,R1557=2)),[1]装备基础and强化!$W$7,IF(AND(L1557="RIGHTRING",OR(R1557=0,R1557=1,R1557=2)),[1]装备基础and强化!$X$7,IF(AND(L1557="NECKLACE",OR(R1557=0,R1557=1,R1557=2)),[1]装备基础and强化!$Y$7,0))))</f>
        <v>#REF!</v>
      </c>
      <c r="AN1557" s="43">
        <f>IF(AND(L1557="WEAPON",OR(R1557=3,R1557=4)),[1]装备基础and强化!$V$11,IF(AND(L1557="LEFTRING",OR(R1557=3,R1557=4)),[1]装备基础and强化!$W$11,IF(AND(L1557="RIGHTRING",OR(R1557=3,R1557=4)),[1]装备基础and强化!$X$11,IF(AND(L1557="NECKLACE",OR(R1557=3,R1557=4)),[1]装备基础and强化!$Y$11,0))))</f>
        <v>0</v>
      </c>
      <c r="AO1557" s="43">
        <f>IF(AND(L1557="BELT",T1557=1),[1]装备基础and强化!$AA$7,IF(AND(L1557="PANTS",T1557=1),[1]装备基础and强化!$AB$7,IF(AND(L1557="SHOES",T1557=1),[1]装备基础and强化!$AC$7,IF(AND(L1557="CLOTHES",T1557=1),[1]装备基础and强化!$AD$7,0))))</f>
        <v>0</v>
      </c>
      <c r="AP1557" s="43">
        <f>IF(AND(L1557="BELT",T1557=2),[1]装备基础and强化!$AF$7,IF(AND(L1557="PANTS",T1557=2),[1]装备基础and强化!$AG$7,IF(AND(L1557="SHOES",T1557=2),[1]装备基础and强化!$AH$7,IF(AND(L1557="CLOTHES",T1557=2),[1]装备基础and强化!$AI$7,0))))</f>
        <v>0</v>
      </c>
      <c r="AQ1557" s="43">
        <f>IF(L1557="HAT",[1]装备基础and强化!$AK$7,IF(L1557="JADE",[1]装备基础and强化!$AK$7,0))</f>
        <v>0</v>
      </c>
      <c r="AR1557" s="43" t="e">
        <f t="shared" ref="AR1557:AR1620" si="25">IF(AM1557&lt;&gt;0,AM1557,IF(AN1557&lt;&gt;0,AN1557,IF(AO1557&lt;&gt;0,AO1557,IF(AP1557&lt;&gt;0,AP1557,IF(AQ1557&lt;&gt;0,AQ1557,0)))))</f>
        <v>#REF!</v>
      </c>
    </row>
    <row r="1558" spans="1:44" x14ac:dyDescent="0.15">
      <c r="A1558" s="43"/>
      <c r="B1558" s="5" t="s">
        <v>5314</v>
      </c>
      <c r="C1558" s="12">
        <v>21554</v>
      </c>
      <c r="D1558" s="5" t="s">
        <v>5296</v>
      </c>
      <c r="E1558" s="44" t="s">
        <v>23189</v>
      </c>
      <c r="F1558" s="4" t="s">
        <v>5315</v>
      </c>
      <c r="G1558" s="4" t="s">
        <v>5316</v>
      </c>
      <c r="H1558" s="44"/>
      <c r="I1558" s="4" t="s">
        <v>700</v>
      </c>
      <c r="J1558" s="6" t="s">
        <v>700</v>
      </c>
      <c r="K1558" s="45">
        <v>1</v>
      </c>
      <c r="L1558" s="4" t="s">
        <v>733</v>
      </c>
      <c r="M1558" s="104" t="s">
        <v>17444</v>
      </c>
      <c r="N1558" s="45">
        <v>250700</v>
      </c>
      <c r="O1558" s="4" t="s">
        <v>2342</v>
      </c>
      <c r="P1558" s="4" t="s">
        <v>776</v>
      </c>
      <c r="Q1558" s="4">
        <v>50</v>
      </c>
      <c r="R1558" s="4">
        <v>2</v>
      </c>
      <c r="S1558" s="4" t="s">
        <v>4824</v>
      </c>
      <c r="U1558" s="4">
        <v>7</v>
      </c>
      <c r="W1558" s="4" t="s">
        <v>5069</v>
      </c>
      <c r="X1558" s="4" t="s">
        <v>5070</v>
      </c>
      <c r="Y1558" s="45">
        <v>0</v>
      </c>
      <c r="AA1558" s="4">
        <v>1</v>
      </c>
      <c r="AB1558" s="4">
        <v>100</v>
      </c>
      <c r="AC1558" s="4">
        <v>1</v>
      </c>
      <c r="AD1558" s="4">
        <v>1</v>
      </c>
      <c r="AE1558" s="45" t="s">
        <v>16461</v>
      </c>
      <c r="AF1558" s="45" t="s">
        <v>16457</v>
      </c>
      <c r="AG1558" s="45" t="s">
        <v>16459</v>
      </c>
      <c r="AH1558" s="45" t="s">
        <v>16453</v>
      </c>
      <c r="AI1558" s="45" t="s">
        <v>16455</v>
      </c>
      <c r="AJ1558" s="63" t="s">
        <v>20420</v>
      </c>
      <c r="AK1558" s="63" t="s">
        <v>20420</v>
      </c>
      <c r="AL1558" s="45">
        <v>0</v>
      </c>
      <c r="AM1558" s="43" t="e">
        <f>IF(AND(L1558="WEAPON",OR(R1558=0,R1558=1,R1558=2)),[1]装备基础and强化!$V$7,IF(AND(L1558="LEFTRING",OR(R1558=0,R1558=1,R1558=2)),[1]装备基础and强化!$W$7,IF(AND(L1558="RIGHTRING",OR(R1558=0,R1558=1,R1558=2)),[1]装备基础and强化!$X$7,IF(AND(L1558="NECKLACE",OR(R1558=0,R1558=1,R1558=2)),[1]装备基础and强化!$Y$7,0))))</f>
        <v>#REF!</v>
      </c>
      <c r="AN1558" s="43">
        <f>IF(AND(L1558="WEAPON",OR(R1558=3,R1558=4)),[1]装备基础and强化!$V$11,IF(AND(L1558="LEFTRING",OR(R1558=3,R1558=4)),[1]装备基础and强化!$W$11,IF(AND(L1558="RIGHTRING",OR(R1558=3,R1558=4)),[1]装备基础and强化!$X$11,IF(AND(L1558="NECKLACE",OR(R1558=3,R1558=4)),[1]装备基础and强化!$Y$11,0))))</f>
        <v>0</v>
      </c>
      <c r="AO1558" s="43">
        <f>IF(AND(L1558="BELT",T1558=1),[1]装备基础and强化!$AA$7,IF(AND(L1558="PANTS",T1558=1),[1]装备基础and强化!$AB$7,IF(AND(L1558="SHOES",T1558=1),[1]装备基础and强化!$AC$7,IF(AND(L1558="CLOTHES",T1558=1),[1]装备基础and强化!$AD$7,0))))</f>
        <v>0</v>
      </c>
      <c r="AP1558" s="43">
        <f>IF(AND(L1558="BELT",T1558=2),[1]装备基础and强化!$AF$7,IF(AND(L1558="PANTS",T1558=2),[1]装备基础and强化!$AG$7,IF(AND(L1558="SHOES",T1558=2),[1]装备基础and强化!$AH$7,IF(AND(L1558="CLOTHES",T1558=2),[1]装备基础and强化!$AI$7,0))))</f>
        <v>0</v>
      </c>
      <c r="AQ1558" s="43">
        <f>IF(L1558="HAT",[1]装备基础and强化!$AK$7,IF(L1558="JADE",[1]装备基础and强化!$AK$7,0))</f>
        <v>0</v>
      </c>
      <c r="AR1558" s="43" t="e">
        <f t="shared" si="25"/>
        <v>#REF!</v>
      </c>
    </row>
    <row r="1559" spans="1:44" x14ac:dyDescent="0.15">
      <c r="A1559" s="43"/>
      <c r="B1559" s="5" t="s">
        <v>5317</v>
      </c>
      <c r="C1559" s="12">
        <v>21555</v>
      </c>
      <c r="D1559" s="5" t="s">
        <v>5296</v>
      </c>
      <c r="E1559" s="44" t="s">
        <v>23190</v>
      </c>
      <c r="F1559" s="4" t="s">
        <v>5318</v>
      </c>
      <c r="G1559" s="4" t="s">
        <v>5319</v>
      </c>
      <c r="H1559" s="44"/>
      <c r="I1559" s="4" t="s">
        <v>700</v>
      </c>
      <c r="J1559" s="6" t="s">
        <v>700</v>
      </c>
      <c r="K1559" s="45">
        <v>1</v>
      </c>
      <c r="L1559" s="4" t="s">
        <v>733</v>
      </c>
      <c r="M1559" s="104" t="s">
        <v>17445</v>
      </c>
      <c r="N1559" s="45">
        <v>250800</v>
      </c>
      <c r="O1559" s="4" t="s">
        <v>5591</v>
      </c>
      <c r="P1559" s="4" t="s">
        <v>776</v>
      </c>
      <c r="Q1559" s="4">
        <v>50</v>
      </c>
      <c r="R1559" s="4">
        <v>2</v>
      </c>
      <c r="S1559" s="4" t="s">
        <v>4824</v>
      </c>
      <c r="U1559" s="4">
        <v>8</v>
      </c>
      <c r="W1559" s="4" t="s">
        <v>5069</v>
      </c>
      <c r="X1559" s="4" t="s">
        <v>5070</v>
      </c>
      <c r="Y1559" s="45">
        <v>0</v>
      </c>
      <c r="AA1559" s="4">
        <v>1</v>
      </c>
      <c r="AB1559" s="4">
        <v>100</v>
      </c>
      <c r="AC1559" s="4">
        <v>1</v>
      </c>
      <c r="AD1559" s="4">
        <v>1</v>
      </c>
      <c r="AE1559" s="45" t="s">
        <v>16461</v>
      </c>
      <c r="AF1559" s="45" t="s">
        <v>16457</v>
      </c>
      <c r="AG1559" s="45" t="s">
        <v>16459</v>
      </c>
      <c r="AH1559" s="45" t="s">
        <v>16453</v>
      </c>
      <c r="AI1559" s="45" t="s">
        <v>16455</v>
      </c>
      <c r="AJ1559" s="63" t="s">
        <v>20420</v>
      </c>
      <c r="AK1559" s="63" t="s">
        <v>20420</v>
      </c>
      <c r="AL1559" s="4">
        <v>0</v>
      </c>
      <c r="AM1559" s="43" t="e">
        <f>IF(AND(L1559="WEAPON",OR(R1559=0,R1559=1,R1559=2)),[1]装备基础and强化!$V$7,IF(AND(L1559="LEFTRING",OR(R1559=0,R1559=1,R1559=2)),[1]装备基础and强化!$W$7,IF(AND(L1559="RIGHTRING",OR(R1559=0,R1559=1,R1559=2)),[1]装备基础and强化!$X$7,IF(AND(L1559="NECKLACE",OR(R1559=0,R1559=1,R1559=2)),[1]装备基础and强化!$Y$7,0))))</f>
        <v>#REF!</v>
      </c>
      <c r="AN1559" s="43">
        <f>IF(AND(L1559="WEAPON",OR(R1559=3,R1559=4)),[1]装备基础and强化!$V$11,IF(AND(L1559="LEFTRING",OR(R1559=3,R1559=4)),[1]装备基础and强化!$W$11,IF(AND(L1559="RIGHTRING",OR(R1559=3,R1559=4)),[1]装备基础and强化!$X$11,IF(AND(L1559="NECKLACE",OR(R1559=3,R1559=4)),[1]装备基础and强化!$Y$11,0))))</f>
        <v>0</v>
      </c>
      <c r="AO1559" s="43">
        <f>IF(AND(L1559="BELT",T1559=1),[1]装备基础and强化!$AA$7,IF(AND(L1559="PANTS",T1559=1),[1]装备基础and强化!$AB$7,IF(AND(L1559="SHOES",T1559=1),[1]装备基础and强化!$AC$7,IF(AND(L1559="CLOTHES",T1559=1),[1]装备基础and强化!$AD$7,0))))</f>
        <v>0</v>
      </c>
      <c r="AP1559" s="43">
        <f>IF(AND(L1559="BELT",T1559=2),[1]装备基础and强化!$AF$7,IF(AND(L1559="PANTS",T1559=2),[1]装备基础and强化!$AG$7,IF(AND(L1559="SHOES",T1559=2),[1]装备基础and强化!$AH$7,IF(AND(L1559="CLOTHES",T1559=2),[1]装备基础and强化!$AI$7,0))))</f>
        <v>0</v>
      </c>
      <c r="AQ1559" s="43">
        <f>IF(L1559="HAT",[1]装备基础and强化!$AK$7,IF(L1559="JADE",[1]装备基础and强化!$AK$7,0))</f>
        <v>0</v>
      </c>
      <c r="AR1559" s="43" t="e">
        <f t="shared" si="25"/>
        <v>#REF!</v>
      </c>
    </row>
    <row r="1560" spans="1:44" x14ac:dyDescent="0.15">
      <c r="A1560" s="43"/>
      <c r="B1560" s="5" t="s">
        <v>5320</v>
      </c>
      <c r="C1560" s="12">
        <v>21556</v>
      </c>
      <c r="D1560" s="5" t="s">
        <v>5321</v>
      </c>
      <c r="E1560" s="44" t="s">
        <v>23191</v>
      </c>
      <c r="F1560" s="4" t="s">
        <v>5322</v>
      </c>
      <c r="G1560" s="4" t="s">
        <v>5323</v>
      </c>
      <c r="H1560" s="44"/>
      <c r="I1560" s="4" t="s">
        <v>700</v>
      </c>
      <c r="J1560" s="6" t="s">
        <v>700</v>
      </c>
      <c r="K1560" s="45">
        <v>1</v>
      </c>
      <c r="L1560" s="4" t="s">
        <v>733</v>
      </c>
      <c r="M1560" s="104" t="s">
        <v>17446</v>
      </c>
      <c r="N1560" s="45">
        <v>280100</v>
      </c>
      <c r="O1560" s="4" t="s">
        <v>1513</v>
      </c>
      <c r="P1560" s="4" t="s">
        <v>776</v>
      </c>
      <c r="Q1560" s="4">
        <v>90</v>
      </c>
      <c r="R1560" s="4">
        <v>2</v>
      </c>
      <c r="S1560" s="4" t="s">
        <v>4854</v>
      </c>
      <c r="U1560" s="4">
        <v>1</v>
      </c>
      <c r="W1560" s="4" t="s">
        <v>5096</v>
      </c>
      <c r="X1560" s="4" t="s">
        <v>5097</v>
      </c>
      <c r="Y1560" s="45">
        <v>0</v>
      </c>
      <c r="AA1560" s="4">
        <v>1</v>
      </c>
      <c r="AB1560" s="4">
        <v>100</v>
      </c>
      <c r="AC1560" s="4">
        <v>1</v>
      </c>
      <c r="AD1560" s="4">
        <v>1</v>
      </c>
      <c r="AE1560" s="45" t="s">
        <v>16461</v>
      </c>
      <c r="AF1560" s="45" t="s">
        <v>16457</v>
      </c>
      <c r="AG1560" s="45" t="s">
        <v>16459</v>
      </c>
      <c r="AH1560" s="45" t="s">
        <v>16453</v>
      </c>
      <c r="AI1560" s="45" t="s">
        <v>16455</v>
      </c>
      <c r="AJ1560" s="63" t="s">
        <v>20423</v>
      </c>
      <c r="AK1560" s="63" t="s">
        <v>20420</v>
      </c>
      <c r="AL1560" s="45">
        <v>0</v>
      </c>
      <c r="AM1560" s="43" t="e">
        <f>IF(AND(L1560="WEAPON",OR(R1560=0,R1560=1,R1560=2)),[1]装备基础and强化!$V$7,IF(AND(L1560="LEFTRING",OR(R1560=0,R1560=1,R1560=2)),[1]装备基础and强化!$W$7,IF(AND(L1560="RIGHTRING",OR(R1560=0,R1560=1,R1560=2)),[1]装备基础and强化!$X$7,IF(AND(L1560="NECKLACE",OR(R1560=0,R1560=1,R1560=2)),[1]装备基础and强化!$Y$7,0))))</f>
        <v>#REF!</v>
      </c>
      <c r="AN1560" s="43">
        <f>IF(AND(L1560="WEAPON",OR(R1560=3,R1560=4)),[1]装备基础and强化!$V$11,IF(AND(L1560="LEFTRING",OR(R1560=3,R1560=4)),[1]装备基础and强化!$W$11,IF(AND(L1560="RIGHTRING",OR(R1560=3,R1560=4)),[1]装备基础and强化!$X$11,IF(AND(L1560="NECKLACE",OR(R1560=3,R1560=4)),[1]装备基础and强化!$Y$11,0))))</f>
        <v>0</v>
      </c>
      <c r="AO1560" s="43">
        <f>IF(AND(L1560="BELT",T1560=1),[1]装备基础and强化!$AA$7,IF(AND(L1560="PANTS",T1560=1),[1]装备基础and强化!$AB$7,IF(AND(L1560="SHOES",T1560=1),[1]装备基础and强化!$AC$7,IF(AND(L1560="CLOTHES",T1560=1),[1]装备基础and强化!$AD$7,0))))</f>
        <v>0</v>
      </c>
      <c r="AP1560" s="43">
        <f>IF(AND(L1560="BELT",T1560=2),[1]装备基础and强化!$AF$7,IF(AND(L1560="PANTS",T1560=2),[1]装备基础and强化!$AG$7,IF(AND(L1560="SHOES",T1560=2),[1]装备基础and强化!$AH$7,IF(AND(L1560="CLOTHES",T1560=2),[1]装备基础and强化!$AI$7,0))))</f>
        <v>0</v>
      </c>
      <c r="AQ1560" s="43">
        <f>IF(L1560="HAT",[1]装备基础and强化!$AK$7,IF(L1560="JADE",[1]装备基础and强化!$AK$7,0))</f>
        <v>0</v>
      </c>
      <c r="AR1560" s="43" t="e">
        <f t="shared" si="25"/>
        <v>#REF!</v>
      </c>
    </row>
    <row r="1561" spans="1:44" x14ac:dyDescent="0.15">
      <c r="A1561" s="43"/>
      <c r="B1561" s="5" t="s">
        <v>5324</v>
      </c>
      <c r="C1561" s="12">
        <v>21557</v>
      </c>
      <c r="D1561" s="5" t="s">
        <v>5321</v>
      </c>
      <c r="E1561" s="44" t="s">
        <v>23192</v>
      </c>
      <c r="F1561" s="4" t="s">
        <v>5325</v>
      </c>
      <c r="G1561" s="4" t="s">
        <v>5326</v>
      </c>
      <c r="H1561" s="44"/>
      <c r="I1561" s="4" t="s">
        <v>700</v>
      </c>
      <c r="J1561" s="6" t="s">
        <v>700</v>
      </c>
      <c r="K1561" s="45">
        <v>1</v>
      </c>
      <c r="L1561" s="4" t="s">
        <v>733</v>
      </c>
      <c r="M1561" s="104" t="s">
        <v>17447</v>
      </c>
      <c r="N1561" s="45">
        <v>280200</v>
      </c>
      <c r="O1561" s="4" t="s">
        <v>1525</v>
      </c>
      <c r="P1561" s="4" t="s">
        <v>776</v>
      </c>
      <c r="Q1561" s="4">
        <v>90</v>
      </c>
      <c r="R1561" s="4">
        <v>2</v>
      </c>
      <c r="S1561" s="4" t="s">
        <v>4854</v>
      </c>
      <c r="U1561" s="4">
        <v>2</v>
      </c>
      <c r="W1561" s="4" t="s">
        <v>5096</v>
      </c>
      <c r="X1561" s="4" t="s">
        <v>5097</v>
      </c>
      <c r="Y1561" s="45">
        <v>0</v>
      </c>
      <c r="AA1561" s="4">
        <v>1</v>
      </c>
      <c r="AB1561" s="4">
        <v>100</v>
      </c>
      <c r="AC1561" s="4">
        <v>1</v>
      </c>
      <c r="AD1561" s="4">
        <v>1</v>
      </c>
      <c r="AE1561" s="45" t="s">
        <v>16461</v>
      </c>
      <c r="AF1561" s="45" t="s">
        <v>16457</v>
      </c>
      <c r="AG1561" s="45" t="s">
        <v>16459</v>
      </c>
      <c r="AH1561" s="45" t="s">
        <v>16453</v>
      </c>
      <c r="AI1561" s="45" t="s">
        <v>16455</v>
      </c>
      <c r="AJ1561" s="63" t="s">
        <v>20423</v>
      </c>
      <c r="AK1561" s="63" t="s">
        <v>20420</v>
      </c>
      <c r="AL1561" s="4">
        <v>0</v>
      </c>
      <c r="AM1561" s="43" t="e">
        <f>IF(AND(L1561="WEAPON",OR(R1561=0,R1561=1,R1561=2)),[1]装备基础and强化!$V$7,IF(AND(L1561="LEFTRING",OR(R1561=0,R1561=1,R1561=2)),[1]装备基础and强化!$W$7,IF(AND(L1561="RIGHTRING",OR(R1561=0,R1561=1,R1561=2)),[1]装备基础and强化!$X$7,IF(AND(L1561="NECKLACE",OR(R1561=0,R1561=1,R1561=2)),[1]装备基础and强化!$Y$7,0))))</f>
        <v>#REF!</v>
      </c>
      <c r="AN1561" s="43">
        <f>IF(AND(L1561="WEAPON",OR(R1561=3,R1561=4)),[1]装备基础and强化!$V$11,IF(AND(L1561="LEFTRING",OR(R1561=3,R1561=4)),[1]装备基础and强化!$W$11,IF(AND(L1561="RIGHTRING",OR(R1561=3,R1561=4)),[1]装备基础and强化!$X$11,IF(AND(L1561="NECKLACE",OR(R1561=3,R1561=4)),[1]装备基础and强化!$Y$11,0))))</f>
        <v>0</v>
      </c>
      <c r="AO1561" s="43">
        <f>IF(AND(L1561="BELT",T1561=1),[1]装备基础and强化!$AA$7,IF(AND(L1561="PANTS",T1561=1),[1]装备基础and强化!$AB$7,IF(AND(L1561="SHOES",T1561=1),[1]装备基础and强化!$AC$7,IF(AND(L1561="CLOTHES",T1561=1),[1]装备基础and强化!$AD$7,0))))</f>
        <v>0</v>
      </c>
      <c r="AP1561" s="43">
        <f>IF(AND(L1561="BELT",T1561=2),[1]装备基础and强化!$AF$7,IF(AND(L1561="PANTS",T1561=2),[1]装备基础and强化!$AG$7,IF(AND(L1561="SHOES",T1561=2),[1]装备基础and强化!$AH$7,IF(AND(L1561="CLOTHES",T1561=2),[1]装备基础and强化!$AI$7,0))))</f>
        <v>0</v>
      </c>
      <c r="AQ1561" s="43">
        <f>IF(L1561="HAT",[1]装备基础and强化!$AK$7,IF(L1561="JADE",[1]装备基础and强化!$AK$7,0))</f>
        <v>0</v>
      </c>
      <c r="AR1561" s="43" t="e">
        <f t="shared" si="25"/>
        <v>#REF!</v>
      </c>
    </row>
    <row r="1562" spans="1:44" x14ac:dyDescent="0.15">
      <c r="A1562" s="43"/>
      <c r="B1562" s="5" t="s">
        <v>5327</v>
      </c>
      <c r="C1562" s="12">
        <v>21558</v>
      </c>
      <c r="D1562" s="5" t="s">
        <v>5321</v>
      </c>
      <c r="E1562" s="44" t="s">
        <v>23193</v>
      </c>
      <c r="F1562" s="4" t="s">
        <v>5328</v>
      </c>
      <c r="G1562" s="4" t="s">
        <v>5329</v>
      </c>
      <c r="H1562" s="44"/>
      <c r="I1562" s="4" t="s">
        <v>700</v>
      </c>
      <c r="J1562" s="6" t="s">
        <v>700</v>
      </c>
      <c r="K1562" s="45">
        <v>1</v>
      </c>
      <c r="L1562" s="4" t="s">
        <v>733</v>
      </c>
      <c r="M1562" s="104" t="s">
        <v>17448</v>
      </c>
      <c r="N1562" s="45">
        <v>280300</v>
      </c>
      <c r="O1562" s="4" t="s">
        <v>1614</v>
      </c>
      <c r="P1562" s="4" t="s">
        <v>776</v>
      </c>
      <c r="Q1562" s="4">
        <v>90</v>
      </c>
      <c r="R1562" s="4">
        <v>2</v>
      </c>
      <c r="S1562" s="4" t="s">
        <v>4854</v>
      </c>
      <c r="U1562" s="4">
        <v>3</v>
      </c>
      <c r="W1562" s="4" t="s">
        <v>5096</v>
      </c>
      <c r="X1562" s="4" t="s">
        <v>5097</v>
      </c>
      <c r="Y1562" s="45">
        <v>0</v>
      </c>
      <c r="AA1562" s="4">
        <v>1</v>
      </c>
      <c r="AB1562" s="4">
        <v>100</v>
      </c>
      <c r="AC1562" s="4">
        <v>1</v>
      </c>
      <c r="AD1562" s="4">
        <v>1</v>
      </c>
      <c r="AE1562" s="45" t="s">
        <v>16461</v>
      </c>
      <c r="AF1562" s="45" t="s">
        <v>16457</v>
      </c>
      <c r="AG1562" s="45" t="s">
        <v>16459</v>
      </c>
      <c r="AH1562" s="45" t="s">
        <v>16453</v>
      </c>
      <c r="AI1562" s="45" t="s">
        <v>16455</v>
      </c>
      <c r="AJ1562" s="63" t="s">
        <v>20423</v>
      </c>
      <c r="AK1562" s="63" t="s">
        <v>20420</v>
      </c>
      <c r="AL1562" s="45">
        <v>0</v>
      </c>
      <c r="AM1562" s="43" t="e">
        <f>IF(AND(L1562="WEAPON",OR(R1562=0,R1562=1,R1562=2)),[1]装备基础and强化!$V$7,IF(AND(L1562="LEFTRING",OR(R1562=0,R1562=1,R1562=2)),[1]装备基础and强化!$W$7,IF(AND(L1562="RIGHTRING",OR(R1562=0,R1562=1,R1562=2)),[1]装备基础and强化!$X$7,IF(AND(L1562="NECKLACE",OR(R1562=0,R1562=1,R1562=2)),[1]装备基础and强化!$Y$7,0))))</f>
        <v>#REF!</v>
      </c>
      <c r="AN1562" s="43">
        <f>IF(AND(L1562="WEAPON",OR(R1562=3,R1562=4)),[1]装备基础and强化!$V$11,IF(AND(L1562="LEFTRING",OR(R1562=3,R1562=4)),[1]装备基础and强化!$W$11,IF(AND(L1562="RIGHTRING",OR(R1562=3,R1562=4)),[1]装备基础and强化!$X$11,IF(AND(L1562="NECKLACE",OR(R1562=3,R1562=4)),[1]装备基础and强化!$Y$11,0))))</f>
        <v>0</v>
      </c>
      <c r="AO1562" s="43">
        <f>IF(AND(L1562="BELT",T1562=1),[1]装备基础and强化!$AA$7,IF(AND(L1562="PANTS",T1562=1),[1]装备基础and强化!$AB$7,IF(AND(L1562="SHOES",T1562=1),[1]装备基础and强化!$AC$7,IF(AND(L1562="CLOTHES",T1562=1),[1]装备基础and强化!$AD$7,0))))</f>
        <v>0</v>
      </c>
      <c r="AP1562" s="43">
        <f>IF(AND(L1562="BELT",T1562=2),[1]装备基础and强化!$AF$7,IF(AND(L1562="PANTS",T1562=2),[1]装备基础and强化!$AG$7,IF(AND(L1562="SHOES",T1562=2),[1]装备基础and强化!$AH$7,IF(AND(L1562="CLOTHES",T1562=2),[1]装备基础and强化!$AI$7,0))))</f>
        <v>0</v>
      </c>
      <c r="AQ1562" s="43">
        <f>IF(L1562="HAT",[1]装备基础and强化!$AK$7,IF(L1562="JADE",[1]装备基础and强化!$AK$7,0))</f>
        <v>0</v>
      </c>
      <c r="AR1562" s="43" t="e">
        <f t="shared" si="25"/>
        <v>#REF!</v>
      </c>
    </row>
    <row r="1563" spans="1:44" x14ac:dyDescent="0.15">
      <c r="A1563" s="43"/>
      <c r="B1563" s="5" t="s">
        <v>5330</v>
      </c>
      <c r="C1563" s="12">
        <v>21559</v>
      </c>
      <c r="D1563" s="5" t="s">
        <v>5321</v>
      </c>
      <c r="E1563" s="44" t="s">
        <v>23194</v>
      </c>
      <c r="F1563" s="4" t="s">
        <v>5331</v>
      </c>
      <c r="G1563" s="4" t="s">
        <v>5332</v>
      </c>
      <c r="H1563" s="44"/>
      <c r="I1563" s="4" t="s">
        <v>700</v>
      </c>
      <c r="J1563" s="6" t="s">
        <v>700</v>
      </c>
      <c r="K1563" s="45">
        <v>1</v>
      </c>
      <c r="L1563" s="4" t="s">
        <v>733</v>
      </c>
      <c r="M1563" s="104" t="s">
        <v>17449</v>
      </c>
      <c r="N1563" s="45">
        <v>280400</v>
      </c>
      <c r="O1563" s="4" t="s">
        <v>2301</v>
      </c>
      <c r="P1563" s="4" t="s">
        <v>776</v>
      </c>
      <c r="Q1563" s="4">
        <v>90</v>
      </c>
      <c r="R1563" s="4">
        <v>2</v>
      </c>
      <c r="S1563" s="4" t="s">
        <v>4854</v>
      </c>
      <c r="U1563" s="4">
        <v>4</v>
      </c>
      <c r="W1563" s="4" t="s">
        <v>5096</v>
      </c>
      <c r="X1563" s="4" t="s">
        <v>5097</v>
      </c>
      <c r="Y1563" s="45">
        <v>0</v>
      </c>
      <c r="AA1563" s="4">
        <v>1</v>
      </c>
      <c r="AB1563" s="4">
        <v>100</v>
      </c>
      <c r="AC1563" s="4">
        <v>1</v>
      </c>
      <c r="AD1563" s="4">
        <v>1</v>
      </c>
      <c r="AE1563" s="45" t="s">
        <v>16461</v>
      </c>
      <c r="AF1563" s="45" t="s">
        <v>16457</v>
      </c>
      <c r="AG1563" s="45" t="s">
        <v>16459</v>
      </c>
      <c r="AH1563" s="45" t="s">
        <v>16453</v>
      </c>
      <c r="AI1563" s="45" t="s">
        <v>16455</v>
      </c>
      <c r="AJ1563" s="63" t="s">
        <v>20423</v>
      </c>
      <c r="AK1563" s="63" t="s">
        <v>20420</v>
      </c>
      <c r="AL1563" s="4">
        <v>0</v>
      </c>
      <c r="AM1563" s="43" t="e">
        <f>IF(AND(L1563="WEAPON",OR(R1563=0,R1563=1,R1563=2)),[1]装备基础and强化!$V$7,IF(AND(L1563="LEFTRING",OR(R1563=0,R1563=1,R1563=2)),[1]装备基础and强化!$W$7,IF(AND(L1563="RIGHTRING",OR(R1563=0,R1563=1,R1563=2)),[1]装备基础and强化!$X$7,IF(AND(L1563="NECKLACE",OR(R1563=0,R1563=1,R1563=2)),[1]装备基础and强化!$Y$7,0))))</f>
        <v>#REF!</v>
      </c>
      <c r="AN1563" s="43">
        <f>IF(AND(L1563="WEAPON",OR(R1563=3,R1563=4)),[1]装备基础and强化!$V$11,IF(AND(L1563="LEFTRING",OR(R1563=3,R1563=4)),[1]装备基础and强化!$W$11,IF(AND(L1563="RIGHTRING",OR(R1563=3,R1563=4)),[1]装备基础and强化!$X$11,IF(AND(L1563="NECKLACE",OR(R1563=3,R1563=4)),[1]装备基础and强化!$Y$11,0))))</f>
        <v>0</v>
      </c>
      <c r="AO1563" s="43">
        <f>IF(AND(L1563="BELT",T1563=1),[1]装备基础and强化!$AA$7,IF(AND(L1563="PANTS",T1563=1),[1]装备基础and强化!$AB$7,IF(AND(L1563="SHOES",T1563=1),[1]装备基础and强化!$AC$7,IF(AND(L1563="CLOTHES",T1563=1),[1]装备基础and强化!$AD$7,0))))</f>
        <v>0</v>
      </c>
      <c r="AP1563" s="43">
        <f>IF(AND(L1563="BELT",T1563=2),[1]装备基础and强化!$AF$7,IF(AND(L1563="PANTS",T1563=2),[1]装备基础and强化!$AG$7,IF(AND(L1563="SHOES",T1563=2),[1]装备基础and强化!$AH$7,IF(AND(L1563="CLOTHES",T1563=2),[1]装备基础and强化!$AI$7,0))))</f>
        <v>0</v>
      </c>
      <c r="AQ1563" s="43">
        <f>IF(L1563="HAT",[1]装备基础and强化!$AK$7,IF(L1563="JADE",[1]装备基础and强化!$AK$7,0))</f>
        <v>0</v>
      </c>
      <c r="AR1563" s="43" t="e">
        <f t="shared" si="25"/>
        <v>#REF!</v>
      </c>
    </row>
    <row r="1564" spans="1:44" x14ac:dyDescent="0.15">
      <c r="A1564" s="43"/>
      <c r="B1564" s="5" t="s">
        <v>5333</v>
      </c>
      <c r="C1564" s="12">
        <v>21560</v>
      </c>
      <c r="D1564" s="5" t="s">
        <v>5321</v>
      </c>
      <c r="E1564" s="44" t="s">
        <v>23195</v>
      </c>
      <c r="F1564" s="4" t="s">
        <v>5334</v>
      </c>
      <c r="G1564" s="4" t="s">
        <v>5335</v>
      </c>
      <c r="H1564" s="44"/>
      <c r="I1564" s="4" t="s">
        <v>700</v>
      </c>
      <c r="J1564" s="6" t="s">
        <v>700</v>
      </c>
      <c r="K1564" s="45">
        <v>1</v>
      </c>
      <c r="L1564" s="4" t="s">
        <v>733</v>
      </c>
      <c r="M1564" s="104" t="s">
        <v>17450</v>
      </c>
      <c r="N1564" s="45">
        <v>280500</v>
      </c>
      <c r="O1564" s="4" t="s">
        <v>2320</v>
      </c>
      <c r="P1564" s="4" t="s">
        <v>776</v>
      </c>
      <c r="Q1564" s="4">
        <v>90</v>
      </c>
      <c r="R1564" s="4">
        <v>2</v>
      </c>
      <c r="S1564" s="4" t="s">
        <v>4854</v>
      </c>
      <c r="U1564" s="4">
        <v>5</v>
      </c>
      <c r="W1564" s="4" t="s">
        <v>5096</v>
      </c>
      <c r="X1564" s="4" t="s">
        <v>5097</v>
      </c>
      <c r="Y1564" s="45">
        <v>0</v>
      </c>
      <c r="AA1564" s="4">
        <v>1</v>
      </c>
      <c r="AB1564" s="4">
        <v>100</v>
      </c>
      <c r="AC1564" s="4">
        <v>1</v>
      </c>
      <c r="AD1564" s="4">
        <v>1</v>
      </c>
      <c r="AE1564" s="45" t="s">
        <v>16461</v>
      </c>
      <c r="AF1564" s="45" t="s">
        <v>16457</v>
      </c>
      <c r="AG1564" s="45" t="s">
        <v>16459</v>
      </c>
      <c r="AH1564" s="45" t="s">
        <v>16453</v>
      </c>
      <c r="AI1564" s="45" t="s">
        <v>16455</v>
      </c>
      <c r="AJ1564" s="63" t="s">
        <v>20423</v>
      </c>
      <c r="AK1564" s="63" t="s">
        <v>20420</v>
      </c>
      <c r="AL1564" s="45">
        <v>0</v>
      </c>
      <c r="AM1564" s="43" t="e">
        <f>IF(AND(L1564="WEAPON",OR(R1564=0,R1564=1,R1564=2)),[1]装备基础and强化!$V$7,IF(AND(L1564="LEFTRING",OR(R1564=0,R1564=1,R1564=2)),[1]装备基础and强化!$W$7,IF(AND(L1564="RIGHTRING",OR(R1564=0,R1564=1,R1564=2)),[1]装备基础and强化!$X$7,IF(AND(L1564="NECKLACE",OR(R1564=0,R1564=1,R1564=2)),[1]装备基础and强化!$Y$7,0))))</f>
        <v>#REF!</v>
      </c>
      <c r="AN1564" s="43">
        <f>IF(AND(L1564="WEAPON",OR(R1564=3,R1564=4)),[1]装备基础and强化!$V$11,IF(AND(L1564="LEFTRING",OR(R1564=3,R1564=4)),[1]装备基础and强化!$W$11,IF(AND(L1564="RIGHTRING",OR(R1564=3,R1564=4)),[1]装备基础and强化!$X$11,IF(AND(L1564="NECKLACE",OR(R1564=3,R1564=4)),[1]装备基础and强化!$Y$11,0))))</f>
        <v>0</v>
      </c>
      <c r="AO1564" s="43">
        <f>IF(AND(L1564="BELT",T1564=1),[1]装备基础and强化!$AA$7,IF(AND(L1564="PANTS",T1564=1),[1]装备基础and强化!$AB$7,IF(AND(L1564="SHOES",T1564=1),[1]装备基础and强化!$AC$7,IF(AND(L1564="CLOTHES",T1564=1),[1]装备基础and强化!$AD$7,0))))</f>
        <v>0</v>
      </c>
      <c r="AP1564" s="43">
        <f>IF(AND(L1564="BELT",T1564=2),[1]装备基础and强化!$AF$7,IF(AND(L1564="PANTS",T1564=2),[1]装备基础and强化!$AG$7,IF(AND(L1564="SHOES",T1564=2),[1]装备基础and强化!$AH$7,IF(AND(L1564="CLOTHES",T1564=2),[1]装备基础and强化!$AI$7,0))))</f>
        <v>0</v>
      </c>
      <c r="AQ1564" s="43">
        <f>IF(L1564="HAT",[1]装备基础and强化!$AK$7,IF(L1564="JADE",[1]装备基础and强化!$AK$7,0))</f>
        <v>0</v>
      </c>
      <c r="AR1564" s="43" t="e">
        <f t="shared" si="25"/>
        <v>#REF!</v>
      </c>
    </row>
    <row r="1565" spans="1:44" x14ac:dyDescent="0.15">
      <c r="A1565" s="43"/>
      <c r="B1565" s="5" t="s">
        <v>5336</v>
      </c>
      <c r="C1565" s="12">
        <v>21561</v>
      </c>
      <c r="D1565" s="5" t="s">
        <v>5321</v>
      </c>
      <c r="E1565" s="44" t="s">
        <v>23196</v>
      </c>
      <c r="F1565" s="4" t="s">
        <v>5337</v>
      </c>
      <c r="G1565" s="4" t="s">
        <v>5338</v>
      </c>
      <c r="H1565" s="44"/>
      <c r="I1565" s="4" t="s">
        <v>700</v>
      </c>
      <c r="J1565" s="6" t="s">
        <v>700</v>
      </c>
      <c r="K1565" s="45">
        <v>1</v>
      </c>
      <c r="L1565" s="4" t="s">
        <v>733</v>
      </c>
      <c r="M1565" s="104" t="s">
        <v>17451</v>
      </c>
      <c r="N1565" s="45">
        <v>280600</v>
      </c>
      <c r="O1565" s="4" t="s">
        <v>2324</v>
      </c>
      <c r="P1565" s="4" t="s">
        <v>776</v>
      </c>
      <c r="Q1565" s="4">
        <v>90</v>
      </c>
      <c r="R1565" s="4">
        <v>2</v>
      </c>
      <c r="S1565" s="4" t="s">
        <v>4854</v>
      </c>
      <c r="U1565" s="4">
        <v>6</v>
      </c>
      <c r="W1565" s="4" t="s">
        <v>5096</v>
      </c>
      <c r="X1565" s="4" t="s">
        <v>5097</v>
      </c>
      <c r="Y1565" s="45">
        <v>0</v>
      </c>
      <c r="AA1565" s="4">
        <v>1</v>
      </c>
      <c r="AB1565" s="4">
        <v>100</v>
      </c>
      <c r="AC1565" s="4">
        <v>1</v>
      </c>
      <c r="AD1565" s="4">
        <v>1</v>
      </c>
      <c r="AE1565" s="45" t="s">
        <v>16461</v>
      </c>
      <c r="AF1565" s="45" t="s">
        <v>16457</v>
      </c>
      <c r="AG1565" s="45" t="s">
        <v>16459</v>
      </c>
      <c r="AH1565" s="45" t="s">
        <v>16453</v>
      </c>
      <c r="AI1565" s="45" t="s">
        <v>16455</v>
      </c>
      <c r="AJ1565" s="63" t="s">
        <v>20423</v>
      </c>
      <c r="AK1565" s="63" t="s">
        <v>20423</v>
      </c>
      <c r="AL1565" s="4">
        <v>0</v>
      </c>
      <c r="AM1565" s="43" t="e">
        <f>IF(AND(L1565="WEAPON",OR(R1565=0,R1565=1,R1565=2)),[1]装备基础and强化!$V$7,IF(AND(L1565="LEFTRING",OR(R1565=0,R1565=1,R1565=2)),[1]装备基础and强化!$W$7,IF(AND(L1565="RIGHTRING",OR(R1565=0,R1565=1,R1565=2)),[1]装备基础and强化!$X$7,IF(AND(L1565="NECKLACE",OR(R1565=0,R1565=1,R1565=2)),[1]装备基础and强化!$Y$7,0))))</f>
        <v>#REF!</v>
      </c>
      <c r="AN1565" s="43">
        <f>IF(AND(L1565="WEAPON",OR(R1565=3,R1565=4)),[1]装备基础and强化!$V$11,IF(AND(L1565="LEFTRING",OR(R1565=3,R1565=4)),[1]装备基础and强化!$W$11,IF(AND(L1565="RIGHTRING",OR(R1565=3,R1565=4)),[1]装备基础and强化!$X$11,IF(AND(L1565="NECKLACE",OR(R1565=3,R1565=4)),[1]装备基础and强化!$Y$11,0))))</f>
        <v>0</v>
      </c>
      <c r="AO1565" s="43">
        <f>IF(AND(L1565="BELT",T1565=1),[1]装备基础and强化!$AA$7,IF(AND(L1565="PANTS",T1565=1),[1]装备基础and强化!$AB$7,IF(AND(L1565="SHOES",T1565=1),[1]装备基础and强化!$AC$7,IF(AND(L1565="CLOTHES",T1565=1),[1]装备基础and强化!$AD$7,0))))</f>
        <v>0</v>
      </c>
      <c r="AP1565" s="43">
        <f>IF(AND(L1565="BELT",T1565=2),[1]装备基础and强化!$AF$7,IF(AND(L1565="PANTS",T1565=2),[1]装备基础and强化!$AG$7,IF(AND(L1565="SHOES",T1565=2),[1]装备基础and强化!$AH$7,IF(AND(L1565="CLOTHES",T1565=2),[1]装备基础and强化!$AI$7,0))))</f>
        <v>0</v>
      </c>
      <c r="AQ1565" s="43">
        <f>IF(L1565="HAT",[1]装备基础and强化!$AK$7,IF(L1565="JADE",[1]装备基础and强化!$AK$7,0))</f>
        <v>0</v>
      </c>
      <c r="AR1565" s="43" t="e">
        <f t="shared" si="25"/>
        <v>#REF!</v>
      </c>
    </row>
    <row r="1566" spans="1:44" x14ac:dyDescent="0.15">
      <c r="A1566" s="43"/>
      <c r="B1566" s="5" t="s">
        <v>5339</v>
      </c>
      <c r="C1566" s="12">
        <v>21562</v>
      </c>
      <c r="D1566" s="5" t="s">
        <v>5321</v>
      </c>
      <c r="E1566" s="44" t="s">
        <v>23197</v>
      </c>
      <c r="F1566" s="4" t="s">
        <v>5340</v>
      </c>
      <c r="G1566" s="4" t="s">
        <v>5341</v>
      </c>
      <c r="H1566" s="44"/>
      <c r="I1566" s="4" t="s">
        <v>700</v>
      </c>
      <c r="J1566" s="6" t="s">
        <v>700</v>
      </c>
      <c r="K1566" s="45">
        <v>1</v>
      </c>
      <c r="L1566" s="4" t="s">
        <v>733</v>
      </c>
      <c r="M1566" s="104" t="s">
        <v>17452</v>
      </c>
      <c r="N1566" s="45">
        <v>280700</v>
      </c>
      <c r="O1566" s="4" t="s">
        <v>2328</v>
      </c>
      <c r="P1566" s="4" t="s">
        <v>776</v>
      </c>
      <c r="Q1566" s="4">
        <v>90</v>
      </c>
      <c r="R1566" s="4">
        <v>2</v>
      </c>
      <c r="S1566" s="4" t="s">
        <v>4854</v>
      </c>
      <c r="U1566" s="4">
        <v>7</v>
      </c>
      <c r="W1566" s="4" t="s">
        <v>5096</v>
      </c>
      <c r="X1566" s="4" t="s">
        <v>5097</v>
      </c>
      <c r="Y1566" s="45">
        <v>0</v>
      </c>
      <c r="AA1566" s="4">
        <v>1</v>
      </c>
      <c r="AB1566" s="4">
        <v>100</v>
      </c>
      <c r="AC1566" s="4">
        <v>1</v>
      </c>
      <c r="AD1566" s="4">
        <v>1</v>
      </c>
      <c r="AE1566" s="45" t="s">
        <v>16461</v>
      </c>
      <c r="AF1566" s="45" t="s">
        <v>16457</v>
      </c>
      <c r="AG1566" s="45" t="s">
        <v>16459</v>
      </c>
      <c r="AH1566" s="45" t="s">
        <v>16453</v>
      </c>
      <c r="AI1566" s="45" t="s">
        <v>16455</v>
      </c>
      <c r="AJ1566" s="63" t="s">
        <v>20423</v>
      </c>
      <c r="AK1566" s="63" t="s">
        <v>20420</v>
      </c>
      <c r="AL1566" s="45">
        <v>0</v>
      </c>
      <c r="AM1566" s="43" t="e">
        <f>IF(AND(L1566="WEAPON",OR(R1566=0,R1566=1,R1566=2)),[1]装备基础and强化!$V$7,IF(AND(L1566="LEFTRING",OR(R1566=0,R1566=1,R1566=2)),[1]装备基础and强化!$W$7,IF(AND(L1566="RIGHTRING",OR(R1566=0,R1566=1,R1566=2)),[1]装备基础and强化!$X$7,IF(AND(L1566="NECKLACE",OR(R1566=0,R1566=1,R1566=2)),[1]装备基础and强化!$Y$7,0))))</f>
        <v>#REF!</v>
      </c>
      <c r="AN1566" s="43">
        <f>IF(AND(L1566="WEAPON",OR(R1566=3,R1566=4)),[1]装备基础and强化!$V$11,IF(AND(L1566="LEFTRING",OR(R1566=3,R1566=4)),[1]装备基础and强化!$W$11,IF(AND(L1566="RIGHTRING",OR(R1566=3,R1566=4)),[1]装备基础and强化!$X$11,IF(AND(L1566="NECKLACE",OR(R1566=3,R1566=4)),[1]装备基础and强化!$Y$11,0))))</f>
        <v>0</v>
      </c>
      <c r="AO1566" s="43">
        <f>IF(AND(L1566="BELT",T1566=1),[1]装备基础and强化!$AA$7,IF(AND(L1566="PANTS",T1566=1),[1]装备基础and强化!$AB$7,IF(AND(L1566="SHOES",T1566=1),[1]装备基础and强化!$AC$7,IF(AND(L1566="CLOTHES",T1566=1),[1]装备基础and强化!$AD$7,0))))</f>
        <v>0</v>
      </c>
      <c r="AP1566" s="43">
        <f>IF(AND(L1566="BELT",T1566=2),[1]装备基础and强化!$AF$7,IF(AND(L1566="PANTS",T1566=2),[1]装备基础and强化!$AG$7,IF(AND(L1566="SHOES",T1566=2),[1]装备基础and强化!$AH$7,IF(AND(L1566="CLOTHES",T1566=2),[1]装备基础and强化!$AI$7,0))))</f>
        <v>0</v>
      </c>
      <c r="AQ1566" s="43">
        <f>IF(L1566="HAT",[1]装备基础and强化!$AK$7,IF(L1566="JADE",[1]装备基础and强化!$AK$7,0))</f>
        <v>0</v>
      </c>
      <c r="AR1566" s="43" t="e">
        <f t="shared" si="25"/>
        <v>#REF!</v>
      </c>
    </row>
    <row r="1567" spans="1:44" x14ac:dyDescent="0.15">
      <c r="A1567" s="43"/>
      <c r="B1567" s="5" t="s">
        <v>5342</v>
      </c>
      <c r="C1567" s="12">
        <v>21563</v>
      </c>
      <c r="D1567" s="5" t="s">
        <v>5321</v>
      </c>
      <c r="E1567" s="44" t="s">
        <v>23198</v>
      </c>
      <c r="F1567" s="4" t="s">
        <v>5343</v>
      </c>
      <c r="G1567" s="4" t="s">
        <v>5344</v>
      </c>
      <c r="H1567" s="44"/>
      <c r="I1567" s="4" t="s">
        <v>700</v>
      </c>
      <c r="J1567" s="6" t="s">
        <v>700</v>
      </c>
      <c r="K1567" s="45">
        <v>1</v>
      </c>
      <c r="L1567" s="4" t="s">
        <v>733</v>
      </c>
      <c r="M1567" s="104" t="s">
        <v>17453</v>
      </c>
      <c r="N1567" s="45">
        <v>280800</v>
      </c>
      <c r="O1567" s="4" t="s">
        <v>2332</v>
      </c>
      <c r="P1567" s="4" t="s">
        <v>776</v>
      </c>
      <c r="Q1567" s="4">
        <v>90</v>
      </c>
      <c r="R1567" s="4">
        <v>2</v>
      </c>
      <c r="S1567" s="4" t="s">
        <v>4854</v>
      </c>
      <c r="U1567" s="4">
        <v>8</v>
      </c>
      <c r="W1567" s="4" t="s">
        <v>5096</v>
      </c>
      <c r="X1567" s="4" t="s">
        <v>5097</v>
      </c>
      <c r="Y1567" s="45">
        <v>0</v>
      </c>
      <c r="AA1567" s="4">
        <v>1</v>
      </c>
      <c r="AB1567" s="4">
        <v>100</v>
      </c>
      <c r="AC1567" s="4">
        <v>1</v>
      </c>
      <c r="AD1567" s="4">
        <v>1</v>
      </c>
      <c r="AE1567" s="45" t="s">
        <v>16461</v>
      </c>
      <c r="AF1567" s="45" t="s">
        <v>16457</v>
      </c>
      <c r="AG1567" s="45" t="s">
        <v>16459</v>
      </c>
      <c r="AH1567" s="45" t="s">
        <v>16453</v>
      </c>
      <c r="AI1567" s="45" t="s">
        <v>16455</v>
      </c>
      <c r="AJ1567" s="63" t="s">
        <v>20423</v>
      </c>
      <c r="AK1567" s="63" t="s">
        <v>20420</v>
      </c>
      <c r="AL1567" s="4">
        <v>0</v>
      </c>
      <c r="AM1567" s="43" t="e">
        <f>IF(AND(L1567="WEAPON",OR(R1567=0,R1567=1,R1567=2)),[1]装备基础and强化!$V$7,IF(AND(L1567="LEFTRING",OR(R1567=0,R1567=1,R1567=2)),[1]装备基础and强化!$W$7,IF(AND(L1567="RIGHTRING",OR(R1567=0,R1567=1,R1567=2)),[1]装备基础and强化!$X$7,IF(AND(L1567="NECKLACE",OR(R1567=0,R1567=1,R1567=2)),[1]装备基础and强化!$Y$7,0))))</f>
        <v>#REF!</v>
      </c>
      <c r="AN1567" s="43">
        <f>IF(AND(L1567="WEAPON",OR(R1567=3,R1567=4)),[1]装备基础and强化!$V$11,IF(AND(L1567="LEFTRING",OR(R1567=3,R1567=4)),[1]装备基础and强化!$W$11,IF(AND(L1567="RIGHTRING",OR(R1567=3,R1567=4)),[1]装备基础and强化!$X$11,IF(AND(L1567="NECKLACE",OR(R1567=3,R1567=4)),[1]装备基础and强化!$Y$11,0))))</f>
        <v>0</v>
      </c>
      <c r="AO1567" s="43">
        <f>IF(AND(L1567="BELT",T1567=1),[1]装备基础and强化!$AA$7,IF(AND(L1567="PANTS",T1567=1),[1]装备基础and强化!$AB$7,IF(AND(L1567="SHOES",T1567=1),[1]装备基础and强化!$AC$7,IF(AND(L1567="CLOTHES",T1567=1),[1]装备基础and强化!$AD$7,0))))</f>
        <v>0</v>
      </c>
      <c r="AP1567" s="43">
        <f>IF(AND(L1567="BELT",T1567=2),[1]装备基础and强化!$AF$7,IF(AND(L1567="PANTS",T1567=2),[1]装备基础and强化!$AG$7,IF(AND(L1567="SHOES",T1567=2),[1]装备基础and强化!$AH$7,IF(AND(L1567="CLOTHES",T1567=2),[1]装备基础and强化!$AI$7,0))))</f>
        <v>0</v>
      </c>
      <c r="AQ1567" s="43">
        <f>IF(L1567="HAT",[1]装备基础and强化!$AK$7,IF(L1567="JADE",[1]装备基础and强化!$AK$7,0))</f>
        <v>0</v>
      </c>
      <c r="AR1567" s="43" t="e">
        <f t="shared" si="25"/>
        <v>#REF!</v>
      </c>
    </row>
    <row r="1568" spans="1:44" x14ac:dyDescent="0.15">
      <c r="A1568" s="43"/>
      <c r="B1568" s="5" t="s">
        <v>5345</v>
      </c>
      <c r="C1568" s="12">
        <v>21564</v>
      </c>
      <c r="D1568" s="5" t="s">
        <v>5346</v>
      </c>
      <c r="E1568" s="44" t="s">
        <v>23199</v>
      </c>
      <c r="F1568" s="4" t="s">
        <v>5347</v>
      </c>
      <c r="G1568" s="4" t="s">
        <v>5348</v>
      </c>
      <c r="H1568" s="44"/>
      <c r="I1568" s="4" t="s">
        <v>700</v>
      </c>
      <c r="J1568" s="6" t="s">
        <v>700</v>
      </c>
      <c r="K1568" s="45">
        <v>1</v>
      </c>
      <c r="L1568" s="4" t="s">
        <v>733</v>
      </c>
      <c r="M1568" s="104" t="s">
        <v>17454</v>
      </c>
      <c r="N1568" s="45">
        <v>2110100</v>
      </c>
      <c r="O1568" s="4" t="s">
        <v>5585</v>
      </c>
      <c r="P1568" s="4" t="s">
        <v>776</v>
      </c>
      <c r="Q1568" s="4">
        <v>120</v>
      </c>
      <c r="R1568" s="4">
        <v>2</v>
      </c>
      <c r="S1568" s="4" t="s">
        <v>4886</v>
      </c>
      <c r="U1568" s="4">
        <v>1</v>
      </c>
      <c r="W1568" s="4" t="s">
        <v>5125</v>
      </c>
      <c r="X1568" s="4" t="s">
        <v>5126</v>
      </c>
      <c r="Y1568" s="45">
        <v>0</v>
      </c>
      <c r="AA1568" s="4">
        <v>1</v>
      </c>
      <c r="AB1568" s="4">
        <v>100</v>
      </c>
      <c r="AC1568" s="4">
        <v>1</v>
      </c>
      <c r="AD1568" s="4">
        <v>1</v>
      </c>
      <c r="AE1568" s="45" t="s">
        <v>16461</v>
      </c>
      <c r="AF1568" s="45" t="s">
        <v>16457</v>
      </c>
      <c r="AG1568" s="45" t="s">
        <v>16459</v>
      </c>
      <c r="AH1568" s="45" t="s">
        <v>16453</v>
      </c>
      <c r="AI1568" s="45" t="s">
        <v>16455</v>
      </c>
      <c r="AJ1568" s="63" t="s">
        <v>20423</v>
      </c>
      <c r="AK1568" s="63" t="s">
        <v>20420</v>
      </c>
      <c r="AL1568" s="45">
        <v>0</v>
      </c>
      <c r="AM1568" s="43" t="e">
        <f>IF(AND(L1568="WEAPON",OR(R1568=0,R1568=1,R1568=2)),[1]装备基础and强化!$V$7,IF(AND(L1568="LEFTRING",OR(R1568=0,R1568=1,R1568=2)),[1]装备基础and强化!$W$7,IF(AND(L1568="RIGHTRING",OR(R1568=0,R1568=1,R1568=2)),[1]装备基础and强化!$X$7,IF(AND(L1568="NECKLACE",OR(R1568=0,R1568=1,R1568=2)),[1]装备基础and强化!$Y$7,0))))</f>
        <v>#REF!</v>
      </c>
      <c r="AN1568" s="43">
        <f>IF(AND(L1568="WEAPON",OR(R1568=3,R1568=4)),[1]装备基础and强化!$V$11,IF(AND(L1568="LEFTRING",OR(R1568=3,R1568=4)),[1]装备基础and强化!$W$11,IF(AND(L1568="RIGHTRING",OR(R1568=3,R1568=4)),[1]装备基础and强化!$X$11,IF(AND(L1568="NECKLACE",OR(R1568=3,R1568=4)),[1]装备基础and强化!$Y$11,0))))</f>
        <v>0</v>
      </c>
      <c r="AO1568" s="43">
        <f>IF(AND(L1568="BELT",T1568=1),[1]装备基础and强化!$AA$7,IF(AND(L1568="PANTS",T1568=1),[1]装备基础and强化!$AB$7,IF(AND(L1568="SHOES",T1568=1),[1]装备基础and强化!$AC$7,IF(AND(L1568="CLOTHES",T1568=1),[1]装备基础and强化!$AD$7,0))))</f>
        <v>0</v>
      </c>
      <c r="AP1568" s="43">
        <f>IF(AND(L1568="BELT",T1568=2),[1]装备基础and强化!$AF$7,IF(AND(L1568="PANTS",T1568=2),[1]装备基础and强化!$AG$7,IF(AND(L1568="SHOES",T1568=2),[1]装备基础and强化!$AH$7,IF(AND(L1568="CLOTHES",T1568=2),[1]装备基础and强化!$AI$7,0))))</f>
        <v>0</v>
      </c>
      <c r="AQ1568" s="43">
        <f>IF(L1568="HAT",[1]装备基础and强化!$AK$7,IF(L1568="JADE",[1]装备基础and强化!$AK$7,0))</f>
        <v>0</v>
      </c>
      <c r="AR1568" s="43" t="e">
        <f t="shared" si="25"/>
        <v>#REF!</v>
      </c>
    </row>
    <row r="1569" spans="1:44" x14ac:dyDescent="0.15">
      <c r="A1569" s="43"/>
      <c r="B1569" s="5" t="s">
        <v>5349</v>
      </c>
      <c r="C1569" s="12">
        <v>21565</v>
      </c>
      <c r="D1569" s="5" t="s">
        <v>5346</v>
      </c>
      <c r="E1569" s="44" t="s">
        <v>23200</v>
      </c>
      <c r="F1569" s="4" t="s">
        <v>5350</v>
      </c>
      <c r="G1569" s="4" t="s">
        <v>5351</v>
      </c>
      <c r="H1569" s="44"/>
      <c r="I1569" s="4" t="s">
        <v>700</v>
      </c>
      <c r="J1569" s="6" t="s">
        <v>700</v>
      </c>
      <c r="K1569" s="45">
        <v>1</v>
      </c>
      <c r="L1569" s="4" t="s">
        <v>733</v>
      </c>
      <c r="M1569" s="104" t="s">
        <v>17455</v>
      </c>
      <c r="N1569" s="45">
        <v>2110200</v>
      </c>
      <c r="O1569" s="4" t="s">
        <v>5591</v>
      </c>
      <c r="P1569" s="4" t="s">
        <v>776</v>
      </c>
      <c r="Q1569" s="4">
        <v>120</v>
      </c>
      <c r="R1569" s="4">
        <v>2</v>
      </c>
      <c r="S1569" s="4" t="s">
        <v>4886</v>
      </c>
      <c r="U1569" s="4">
        <v>2</v>
      </c>
      <c r="W1569" s="4" t="s">
        <v>5125</v>
      </c>
      <c r="X1569" s="4" t="s">
        <v>5126</v>
      </c>
      <c r="Y1569" s="45">
        <v>0</v>
      </c>
      <c r="AA1569" s="4">
        <v>1</v>
      </c>
      <c r="AB1569" s="4">
        <v>100</v>
      </c>
      <c r="AC1569" s="4">
        <v>1</v>
      </c>
      <c r="AD1569" s="4">
        <v>1</v>
      </c>
      <c r="AE1569" s="45" t="s">
        <v>16461</v>
      </c>
      <c r="AF1569" s="45" t="s">
        <v>16457</v>
      </c>
      <c r="AG1569" s="45" t="s">
        <v>16459</v>
      </c>
      <c r="AH1569" s="45" t="s">
        <v>16453</v>
      </c>
      <c r="AI1569" s="45" t="s">
        <v>16455</v>
      </c>
      <c r="AJ1569" s="63" t="s">
        <v>20423</v>
      </c>
      <c r="AK1569" s="63" t="s">
        <v>20420</v>
      </c>
      <c r="AL1569" s="4">
        <v>0</v>
      </c>
      <c r="AM1569" s="43" t="e">
        <f>IF(AND(L1569="WEAPON",OR(R1569=0,R1569=1,R1569=2)),[1]装备基础and强化!$V$7,IF(AND(L1569="LEFTRING",OR(R1569=0,R1569=1,R1569=2)),[1]装备基础and强化!$W$7,IF(AND(L1569="RIGHTRING",OR(R1569=0,R1569=1,R1569=2)),[1]装备基础and强化!$X$7,IF(AND(L1569="NECKLACE",OR(R1569=0,R1569=1,R1569=2)),[1]装备基础and强化!$Y$7,0))))</f>
        <v>#REF!</v>
      </c>
      <c r="AN1569" s="43">
        <f>IF(AND(L1569="WEAPON",OR(R1569=3,R1569=4)),[1]装备基础and强化!$V$11,IF(AND(L1569="LEFTRING",OR(R1569=3,R1569=4)),[1]装备基础and强化!$W$11,IF(AND(L1569="RIGHTRING",OR(R1569=3,R1569=4)),[1]装备基础and强化!$X$11,IF(AND(L1569="NECKLACE",OR(R1569=3,R1569=4)),[1]装备基础and强化!$Y$11,0))))</f>
        <v>0</v>
      </c>
      <c r="AO1569" s="43">
        <f>IF(AND(L1569="BELT",T1569=1),[1]装备基础and强化!$AA$7,IF(AND(L1569="PANTS",T1569=1),[1]装备基础and强化!$AB$7,IF(AND(L1569="SHOES",T1569=1),[1]装备基础and强化!$AC$7,IF(AND(L1569="CLOTHES",T1569=1),[1]装备基础and强化!$AD$7,0))))</f>
        <v>0</v>
      </c>
      <c r="AP1569" s="43">
        <f>IF(AND(L1569="BELT",T1569=2),[1]装备基础and强化!$AF$7,IF(AND(L1569="PANTS",T1569=2),[1]装备基础and强化!$AG$7,IF(AND(L1569="SHOES",T1569=2),[1]装备基础and强化!$AH$7,IF(AND(L1569="CLOTHES",T1569=2),[1]装备基础and强化!$AI$7,0))))</f>
        <v>0</v>
      </c>
      <c r="AQ1569" s="43">
        <f>IF(L1569="HAT",[1]装备基础and强化!$AK$7,IF(L1569="JADE",[1]装备基础and强化!$AK$7,0))</f>
        <v>0</v>
      </c>
      <c r="AR1569" s="43" t="e">
        <f t="shared" si="25"/>
        <v>#REF!</v>
      </c>
    </row>
    <row r="1570" spans="1:44" x14ac:dyDescent="0.15">
      <c r="A1570" s="43"/>
      <c r="B1570" s="5" t="s">
        <v>5352</v>
      </c>
      <c r="C1570" s="12">
        <v>21566</v>
      </c>
      <c r="D1570" s="5" t="s">
        <v>5346</v>
      </c>
      <c r="E1570" s="44" t="s">
        <v>23201</v>
      </c>
      <c r="F1570" s="4" t="s">
        <v>5353</v>
      </c>
      <c r="G1570" s="4" t="s">
        <v>5354</v>
      </c>
      <c r="H1570" s="44"/>
      <c r="I1570" s="4" t="s">
        <v>700</v>
      </c>
      <c r="J1570" s="6" t="s">
        <v>700</v>
      </c>
      <c r="K1570" s="45">
        <v>1</v>
      </c>
      <c r="L1570" s="4" t="s">
        <v>733</v>
      </c>
      <c r="M1570" s="104" t="s">
        <v>17456</v>
      </c>
      <c r="N1570" s="45">
        <v>2110300</v>
      </c>
      <c r="O1570" s="4" t="s">
        <v>5595</v>
      </c>
      <c r="P1570" s="4" t="s">
        <v>776</v>
      </c>
      <c r="Q1570" s="4">
        <v>120</v>
      </c>
      <c r="R1570" s="4">
        <v>2</v>
      </c>
      <c r="S1570" s="4" t="s">
        <v>4886</v>
      </c>
      <c r="U1570" s="4">
        <v>3</v>
      </c>
      <c r="W1570" s="4" t="s">
        <v>5125</v>
      </c>
      <c r="X1570" s="4" t="s">
        <v>5126</v>
      </c>
      <c r="Y1570" s="45">
        <v>0</v>
      </c>
      <c r="AA1570" s="4">
        <v>1</v>
      </c>
      <c r="AB1570" s="4">
        <v>100</v>
      </c>
      <c r="AC1570" s="4">
        <v>1</v>
      </c>
      <c r="AD1570" s="4">
        <v>1</v>
      </c>
      <c r="AE1570" s="45" t="s">
        <v>16461</v>
      </c>
      <c r="AF1570" s="45" t="s">
        <v>16457</v>
      </c>
      <c r="AG1570" s="45" t="s">
        <v>16459</v>
      </c>
      <c r="AH1570" s="45" t="s">
        <v>16453</v>
      </c>
      <c r="AI1570" s="45" t="s">
        <v>16455</v>
      </c>
      <c r="AJ1570" s="63" t="s">
        <v>20423</v>
      </c>
      <c r="AK1570" s="63" t="s">
        <v>20420</v>
      </c>
      <c r="AL1570" s="45">
        <v>0</v>
      </c>
      <c r="AM1570" s="43" t="e">
        <f>IF(AND(L1570="WEAPON",OR(R1570=0,R1570=1,R1570=2)),[1]装备基础and强化!$V$7,IF(AND(L1570="LEFTRING",OR(R1570=0,R1570=1,R1570=2)),[1]装备基础and强化!$W$7,IF(AND(L1570="RIGHTRING",OR(R1570=0,R1570=1,R1570=2)),[1]装备基础and强化!$X$7,IF(AND(L1570="NECKLACE",OR(R1570=0,R1570=1,R1570=2)),[1]装备基础and强化!$Y$7,0))))</f>
        <v>#REF!</v>
      </c>
      <c r="AN1570" s="43">
        <f>IF(AND(L1570="WEAPON",OR(R1570=3,R1570=4)),[1]装备基础and强化!$V$11,IF(AND(L1570="LEFTRING",OR(R1570=3,R1570=4)),[1]装备基础and强化!$W$11,IF(AND(L1570="RIGHTRING",OR(R1570=3,R1570=4)),[1]装备基础and强化!$X$11,IF(AND(L1570="NECKLACE",OR(R1570=3,R1570=4)),[1]装备基础and强化!$Y$11,0))))</f>
        <v>0</v>
      </c>
      <c r="AO1570" s="43">
        <f>IF(AND(L1570="BELT",T1570=1),[1]装备基础and强化!$AA$7,IF(AND(L1570="PANTS",T1570=1),[1]装备基础and强化!$AB$7,IF(AND(L1570="SHOES",T1570=1),[1]装备基础and强化!$AC$7,IF(AND(L1570="CLOTHES",T1570=1),[1]装备基础and强化!$AD$7,0))))</f>
        <v>0</v>
      </c>
      <c r="AP1570" s="43">
        <f>IF(AND(L1570="BELT",T1570=2),[1]装备基础and强化!$AF$7,IF(AND(L1570="PANTS",T1570=2),[1]装备基础and强化!$AG$7,IF(AND(L1570="SHOES",T1570=2),[1]装备基础and强化!$AH$7,IF(AND(L1570="CLOTHES",T1570=2),[1]装备基础and强化!$AI$7,0))))</f>
        <v>0</v>
      </c>
      <c r="AQ1570" s="43">
        <f>IF(L1570="HAT",[1]装备基础and强化!$AK$7,IF(L1570="JADE",[1]装备基础and强化!$AK$7,0))</f>
        <v>0</v>
      </c>
      <c r="AR1570" s="43" t="e">
        <f t="shared" si="25"/>
        <v>#REF!</v>
      </c>
    </row>
    <row r="1571" spans="1:44" x14ac:dyDescent="0.15">
      <c r="A1571" s="43"/>
      <c r="B1571" s="5" t="s">
        <v>5355</v>
      </c>
      <c r="C1571" s="12">
        <v>21567</v>
      </c>
      <c r="D1571" s="5" t="s">
        <v>5346</v>
      </c>
      <c r="E1571" s="44" t="s">
        <v>23202</v>
      </c>
      <c r="F1571" s="4" t="s">
        <v>5356</v>
      </c>
      <c r="G1571" s="4" t="s">
        <v>5357</v>
      </c>
      <c r="H1571" s="44"/>
      <c r="I1571" s="4" t="s">
        <v>700</v>
      </c>
      <c r="J1571" s="6" t="s">
        <v>700</v>
      </c>
      <c r="K1571" s="45">
        <v>1</v>
      </c>
      <c r="L1571" s="4" t="s">
        <v>733</v>
      </c>
      <c r="M1571" s="104" t="s">
        <v>17457</v>
      </c>
      <c r="N1571" s="45">
        <v>2110400</v>
      </c>
      <c r="O1571" s="4" t="s">
        <v>5219</v>
      </c>
      <c r="P1571" s="4" t="s">
        <v>776</v>
      </c>
      <c r="Q1571" s="4">
        <v>120</v>
      </c>
      <c r="R1571" s="4">
        <v>2</v>
      </c>
      <c r="S1571" s="4" t="s">
        <v>4886</v>
      </c>
      <c r="U1571" s="4">
        <v>4</v>
      </c>
      <c r="W1571" s="4" t="s">
        <v>5125</v>
      </c>
      <c r="X1571" s="4" t="s">
        <v>5126</v>
      </c>
      <c r="Y1571" s="45">
        <v>0</v>
      </c>
      <c r="AA1571" s="4">
        <v>1</v>
      </c>
      <c r="AB1571" s="4">
        <v>100</v>
      </c>
      <c r="AC1571" s="4">
        <v>1</v>
      </c>
      <c r="AD1571" s="4">
        <v>1</v>
      </c>
      <c r="AE1571" s="45" t="s">
        <v>16461</v>
      </c>
      <c r="AF1571" s="45" t="s">
        <v>16457</v>
      </c>
      <c r="AG1571" s="45" t="s">
        <v>16459</v>
      </c>
      <c r="AH1571" s="45" t="s">
        <v>16453</v>
      </c>
      <c r="AI1571" s="45" t="s">
        <v>16455</v>
      </c>
      <c r="AJ1571" s="63" t="s">
        <v>20423</v>
      </c>
      <c r="AK1571" s="63" t="s">
        <v>20420</v>
      </c>
      <c r="AL1571" s="4">
        <v>0</v>
      </c>
      <c r="AM1571" s="43" t="e">
        <f>IF(AND(L1571="WEAPON",OR(R1571=0,R1571=1,R1571=2)),[1]装备基础and强化!$V$7,IF(AND(L1571="LEFTRING",OR(R1571=0,R1571=1,R1571=2)),[1]装备基础and强化!$W$7,IF(AND(L1571="RIGHTRING",OR(R1571=0,R1571=1,R1571=2)),[1]装备基础and强化!$X$7,IF(AND(L1571="NECKLACE",OR(R1571=0,R1571=1,R1571=2)),[1]装备基础and强化!$Y$7,0))))</f>
        <v>#REF!</v>
      </c>
      <c r="AN1571" s="43">
        <f>IF(AND(L1571="WEAPON",OR(R1571=3,R1571=4)),[1]装备基础and强化!$V$11,IF(AND(L1571="LEFTRING",OR(R1571=3,R1571=4)),[1]装备基础and强化!$W$11,IF(AND(L1571="RIGHTRING",OR(R1571=3,R1571=4)),[1]装备基础and强化!$X$11,IF(AND(L1571="NECKLACE",OR(R1571=3,R1571=4)),[1]装备基础and强化!$Y$11,0))))</f>
        <v>0</v>
      </c>
      <c r="AO1571" s="43">
        <f>IF(AND(L1571="BELT",T1571=1),[1]装备基础and强化!$AA$7,IF(AND(L1571="PANTS",T1571=1),[1]装备基础and强化!$AB$7,IF(AND(L1571="SHOES",T1571=1),[1]装备基础and强化!$AC$7,IF(AND(L1571="CLOTHES",T1571=1),[1]装备基础and强化!$AD$7,0))))</f>
        <v>0</v>
      </c>
      <c r="AP1571" s="43">
        <f>IF(AND(L1571="BELT",T1571=2),[1]装备基础and强化!$AF$7,IF(AND(L1571="PANTS",T1571=2),[1]装备基础and强化!$AG$7,IF(AND(L1571="SHOES",T1571=2),[1]装备基础and强化!$AH$7,IF(AND(L1571="CLOTHES",T1571=2),[1]装备基础and强化!$AI$7,0))))</f>
        <v>0</v>
      </c>
      <c r="AQ1571" s="43">
        <f>IF(L1571="HAT",[1]装备基础and强化!$AK$7,IF(L1571="JADE",[1]装备基础and强化!$AK$7,0))</f>
        <v>0</v>
      </c>
      <c r="AR1571" s="43" t="e">
        <f t="shared" si="25"/>
        <v>#REF!</v>
      </c>
    </row>
    <row r="1572" spans="1:44" x14ac:dyDescent="0.15">
      <c r="A1572" s="43"/>
      <c r="B1572" s="5" t="s">
        <v>5358</v>
      </c>
      <c r="C1572" s="12">
        <v>21568</v>
      </c>
      <c r="D1572" s="5" t="s">
        <v>5346</v>
      </c>
      <c r="E1572" s="44" t="s">
        <v>23203</v>
      </c>
      <c r="F1572" s="4" t="s">
        <v>5359</v>
      </c>
      <c r="G1572" s="4" t="s">
        <v>5360</v>
      </c>
      <c r="H1572" s="44"/>
      <c r="I1572" s="4" t="s">
        <v>700</v>
      </c>
      <c r="J1572" s="6" t="s">
        <v>700</v>
      </c>
      <c r="K1572" s="45">
        <v>1</v>
      </c>
      <c r="L1572" s="4" t="s">
        <v>733</v>
      </c>
      <c r="M1572" s="104" t="s">
        <v>17458</v>
      </c>
      <c r="N1572" s="45">
        <v>2110500</v>
      </c>
      <c r="O1572" s="4" t="s">
        <v>1885</v>
      </c>
      <c r="P1572" s="4" t="s">
        <v>776</v>
      </c>
      <c r="Q1572" s="4">
        <v>120</v>
      </c>
      <c r="R1572" s="4">
        <v>2</v>
      </c>
      <c r="S1572" s="4" t="s">
        <v>4886</v>
      </c>
      <c r="U1572" s="4">
        <v>5</v>
      </c>
      <c r="W1572" s="4" t="s">
        <v>5125</v>
      </c>
      <c r="X1572" s="4" t="s">
        <v>5126</v>
      </c>
      <c r="Y1572" s="45">
        <v>0</v>
      </c>
      <c r="AA1572" s="4">
        <v>1</v>
      </c>
      <c r="AB1572" s="4">
        <v>100</v>
      </c>
      <c r="AC1572" s="4">
        <v>1</v>
      </c>
      <c r="AD1572" s="4">
        <v>1</v>
      </c>
      <c r="AE1572" s="45" t="s">
        <v>16461</v>
      </c>
      <c r="AF1572" s="45" t="s">
        <v>16457</v>
      </c>
      <c r="AG1572" s="45" t="s">
        <v>16459</v>
      </c>
      <c r="AH1572" s="45" t="s">
        <v>16453</v>
      </c>
      <c r="AI1572" s="45" t="s">
        <v>16455</v>
      </c>
      <c r="AJ1572" s="63" t="s">
        <v>20423</v>
      </c>
      <c r="AK1572" s="63" t="s">
        <v>20420</v>
      </c>
      <c r="AL1572" s="45">
        <v>0</v>
      </c>
      <c r="AM1572" s="43" t="e">
        <f>IF(AND(L1572="WEAPON",OR(R1572=0,R1572=1,R1572=2)),[1]装备基础and强化!$V$7,IF(AND(L1572="LEFTRING",OR(R1572=0,R1572=1,R1572=2)),[1]装备基础and强化!$W$7,IF(AND(L1572="RIGHTRING",OR(R1572=0,R1572=1,R1572=2)),[1]装备基础and强化!$X$7,IF(AND(L1572="NECKLACE",OR(R1572=0,R1572=1,R1572=2)),[1]装备基础and强化!$Y$7,0))))</f>
        <v>#REF!</v>
      </c>
      <c r="AN1572" s="43">
        <f>IF(AND(L1572="WEAPON",OR(R1572=3,R1572=4)),[1]装备基础and强化!$V$11,IF(AND(L1572="LEFTRING",OR(R1572=3,R1572=4)),[1]装备基础and强化!$W$11,IF(AND(L1572="RIGHTRING",OR(R1572=3,R1572=4)),[1]装备基础and强化!$X$11,IF(AND(L1572="NECKLACE",OR(R1572=3,R1572=4)),[1]装备基础and强化!$Y$11,0))))</f>
        <v>0</v>
      </c>
      <c r="AO1572" s="43">
        <f>IF(AND(L1572="BELT",T1572=1),[1]装备基础and强化!$AA$7,IF(AND(L1572="PANTS",T1572=1),[1]装备基础and强化!$AB$7,IF(AND(L1572="SHOES",T1572=1),[1]装备基础and强化!$AC$7,IF(AND(L1572="CLOTHES",T1572=1),[1]装备基础and强化!$AD$7,0))))</f>
        <v>0</v>
      </c>
      <c r="AP1572" s="43">
        <f>IF(AND(L1572="BELT",T1572=2),[1]装备基础and强化!$AF$7,IF(AND(L1572="PANTS",T1572=2),[1]装备基础and强化!$AG$7,IF(AND(L1572="SHOES",T1572=2),[1]装备基础and强化!$AH$7,IF(AND(L1572="CLOTHES",T1572=2),[1]装备基础and强化!$AI$7,0))))</f>
        <v>0</v>
      </c>
      <c r="AQ1572" s="43">
        <f>IF(L1572="HAT",[1]装备基础and强化!$AK$7,IF(L1572="JADE",[1]装备基础and强化!$AK$7,0))</f>
        <v>0</v>
      </c>
      <c r="AR1572" s="43" t="e">
        <f t="shared" si="25"/>
        <v>#REF!</v>
      </c>
    </row>
    <row r="1573" spans="1:44" x14ac:dyDescent="0.15">
      <c r="A1573" s="43"/>
      <c r="B1573" s="5" t="s">
        <v>5361</v>
      </c>
      <c r="C1573" s="12">
        <v>21569</v>
      </c>
      <c r="D1573" s="5" t="s">
        <v>5346</v>
      </c>
      <c r="E1573" s="44" t="s">
        <v>23204</v>
      </c>
      <c r="F1573" s="4" t="s">
        <v>5362</v>
      </c>
      <c r="G1573" s="4" t="s">
        <v>5363</v>
      </c>
      <c r="H1573" s="44"/>
      <c r="I1573" s="4" t="s">
        <v>700</v>
      </c>
      <c r="J1573" s="6" t="s">
        <v>700</v>
      </c>
      <c r="K1573" s="45">
        <v>1</v>
      </c>
      <c r="L1573" s="4" t="s">
        <v>733</v>
      </c>
      <c r="M1573" s="104" t="s">
        <v>17459</v>
      </c>
      <c r="N1573" s="45">
        <v>2110600</v>
      </c>
      <c r="O1573" s="4" t="s">
        <v>15071</v>
      </c>
      <c r="P1573" s="4" t="s">
        <v>776</v>
      </c>
      <c r="Q1573" s="4">
        <v>120</v>
      </c>
      <c r="R1573" s="4">
        <v>2</v>
      </c>
      <c r="S1573" s="4" t="s">
        <v>4886</v>
      </c>
      <c r="U1573" s="4">
        <v>6</v>
      </c>
      <c r="W1573" s="4" t="s">
        <v>5125</v>
      </c>
      <c r="X1573" s="4" t="s">
        <v>5126</v>
      </c>
      <c r="Y1573" s="45">
        <v>0</v>
      </c>
      <c r="AA1573" s="4">
        <v>1</v>
      </c>
      <c r="AB1573" s="4">
        <v>100</v>
      </c>
      <c r="AC1573" s="4">
        <v>1</v>
      </c>
      <c r="AD1573" s="4">
        <v>1</v>
      </c>
      <c r="AE1573" s="45" t="s">
        <v>16461</v>
      </c>
      <c r="AF1573" s="45" t="s">
        <v>16457</v>
      </c>
      <c r="AG1573" s="45" t="s">
        <v>16459</v>
      </c>
      <c r="AH1573" s="45" t="s">
        <v>16453</v>
      </c>
      <c r="AI1573" s="45" t="s">
        <v>16455</v>
      </c>
      <c r="AJ1573" s="63" t="s">
        <v>20423</v>
      </c>
      <c r="AK1573" s="63" t="s">
        <v>20420</v>
      </c>
      <c r="AL1573" s="4">
        <v>0</v>
      </c>
      <c r="AM1573" s="43" t="e">
        <f>IF(AND(L1573="WEAPON",OR(R1573=0,R1573=1,R1573=2)),[1]装备基础and强化!$V$7,IF(AND(L1573="LEFTRING",OR(R1573=0,R1573=1,R1573=2)),[1]装备基础and强化!$W$7,IF(AND(L1573="RIGHTRING",OR(R1573=0,R1573=1,R1573=2)),[1]装备基础and强化!$X$7,IF(AND(L1573="NECKLACE",OR(R1573=0,R1573=1,R1573=2)),[1]装备基础and强化!$Y$7,0))))</f>
        <v>#REF!</v>
      </c>
      <c r="AN1573" s="43">
        <f>IF(AND(L1573="WEAPON",OR(R1573=3,R1573=4)),[1]装备基础and强化!$V$11,IF(AND(L1573="LEFTRING",OR(R1573=3,R1573=4)),[1]装备基础and强化!$W$11,IF(AND(L1573="RIGHTRING",OR(R1573=3,R1573=4)),[1]装备基础and强化!$X$11,IF(AND(L1573="NECKLACE",OR(R1573=3,R1573=4)),[1]装备基础and强化!$Y$11,0))))</f>
        <v>0</v>
      </c>
      <c r="AO1573" s="43">
        <f>IF(AND(L1573="BELT",T1573=1),[1]装备基础and强化!$AA$7,IF(AND(L1573="PANTS",T1573=1),[1]装备基础and强化!$AB$7,IF(AND(L1573="SHOES",T1573=1),[1]装备基础and强化!$AC$7,IF(AND(L1573="CLOTHES",T1573=1),[1]装备基础and强化!$AD$7,0))))</f>
        <v>0</v>
      </c>
      <c r="AP1573" s="43">
        <f>IF(AND(L1573="BELT",T1573=2),[1]装备基础and强化!$AF$7,IF(AND(L1573="PANTS",T1573=2),[1]装备基础and强化!$AG$7,IF(AND(L1573="SHOES",T1573=2),[1]装备基础and强化!$AH$7,IF(AND(L1573="CLOTHES",T1573=2),[1]装备基础and强化!$AI$7,0))))</f>
        <v>0</v>
      </c>
      <c r="AQ1573" s="43">
        <f>IF(L1573="HAT",[1]装备基础and强化!$AK$7,IF(L1573="JADE",[1]装备基础and强化!$AK$7,0))</f>
        <v>0</v>
      </c>
      <c r="AR1573" s="43" t="e">
        <f t="shared" si="25"/>
        <v>#REF!</v>
      </c>
    </row>
    <row r="1574" spans="1:44" x14ac:dyDescent="0.15">
      <c r="A1574" s="43"/>
      <c r="B1574" s="5" t="s">
        <v>5364</v>
      </c>
      <c r="C1574" s="12">
        <v>21570</v>
      </c>
      <c r="D1574" s="5" t="s">
        <v>5346</v>
      </c>
      <c r="E1574" s="44" t="s">
        <v>23205</v>
      </c>
      <c r="F1574" s="4" t="s">
        <v>5365</v>
      </c>
      <c r="G1574" s="4" t="s">
        <v>5366</v>
      </c>
      <c r="H1574" s="44"/>
      <c r="I1574" s="4" t="s">
        <v>700</v>
      </c>
      <c r="J1574" s="6" t="s">
        <v>700</v>
      </c>
      <c r="K1574" s="45">
        <v>1</v>
      </c>
      <c r="L1574" s="4" t="s">
        <v>733</v>
      </c>
      <c r="M1574" s="104" t="s">
        <v>17460</v>
      </c>
      <c r="N1574" s="45">
        <v>2110700</v>
      </c>
      <c r="O1574" s="4" t="s">
        <v>15072</v>
      </c>
      <c r="P1574" s="4" t="s">
        <v>776</v>
      </c>
      <c r="Q1574" s="4">
        <v>120</v>
      </c>
      <c r="R1574" s="4">
        <v>2</v>
      </c>
      <c r="S1574" s="4" t="s">
        <v>4886</v>
      </c>
      <c r="U1574" s="4">
        <v>7</v>
      </c>
      <c r="W1574" s="4" t="s">
        <v>5125</v>
      </c>
      <c r="X1574" s="4" t="s">
        <v>5126</v>
      </c>
      <c r="Y1574" s="45">
        <v>0</v>
      </c>
      <c r="AA1574" s="4">
        <v>1</v>
      </c>
      <c r="AB1574" s="4">
        <v>100</v>
      </c>
      <c r="AC1574" s="4">
        <v>1</v>
      </c>
      <c r="AD1574" s="4">
        <v>1</v>
      </c>
      <c r="AE1574" s="45" t="s">
        <v>16461</v>
      </c>
      <c r="AF1574" s="45" t="s">
        <v>16457</v>
      </c>
      <c r="AG1574" s="45" t="s">
        <v>16459</v>
      </c>
      <c r="AH1574" s="45" t="s">
        <v>16453</v>
      </c>
      <c r="AI1574" s="45" t="s">
        <v>16455</v>
      </c>
      <c r="AJ1574" s="63" t="s">
        <v>20423</v>
      </c>
      <c r="AK1574" s="63" t="s">
        <v>20420</v>
      </c>
      <c r="AL1574" s="45">
        <v>0</v>
      </c>
      <c r="AM1574" s="43" t="e">
        <f>IF(AND(L1574="WEAPON",OR(R1574=0,R1574=1,R1574=2)),[1]装备基础and强化!$V$7,IF(AND(L1574="LEFTRING",OR(R1574=0,R1574=1,R1574=2)),[1]装备基础and强化!$W$7,IF(AND(L1574="RIGHTRING",OR(R1574=0,R1574=1,R1574=2)),[1]装备基础and强化!$X$7,IF(AND(L1574="NECKLACE",OR(R1574=0,R1574=1,R1574=2)),[1]装备基础and强化!$Y$7,0))))</f>
        <v>#REF!</v>
      </c>
      <c r="AN1574" s="43">
        <f>IF(AND(L1574="WEAPON",OR(R1574=3,R1574=4)),[1]装备基础and强化!$V$11,IF(AND(L1574="LEFTRING",OR(R1574=3,R1574=4)),[1]装备基础and强化!$W$11,IF(AND(L1574="RIGHTRING",OR(R1574=3,R1574=4)),[1]装备基础and强化!$X$11,IF(AND(L1574="NECKLACE",OR(R1574=3,R1574=4)),[1]装备基础and强化!$Y$11,0))))</f>
        <v>0</v>
      </c>
      <c r="AO1574" s="43">
        <f>IF(AND(L1574="BELT",T1574=1),[1]装备基础and强化!$AA$7,IF(AND(L1574="PANTS",T1574=1),[1]装备基础and强化!$AB$7,IF(AND(L1574="SHOES",T1574=1),[1]装备基础and强化!$AC$7,IF(AND(L1574="CLOTHES",T1574=1),[1]装备基础and强化!$AD$7,0))))</f>
        <v>0</v>
      </c>
      <c r="AP1574" s="43">
        <f>IF(AND(L1574="BELT",T1574=2),[1]装备基础and强化!$AF$7,IF(AND(L1574="PANTS",T1574=2),[1]装备基础and强化!$AG$7,IF(AND(L1574="SHOES",T1574=2),[1]装备基础and强化!$AH$7,IF(AND(L1574="CLOTHES",T1574=2),[1]装备基础and强化!$AI$7,0))))</f>
        <v>0</v>
      </c>
      <c r="AQ1574" s="43">
        <f>IF(L1574="HAT",[1]装备基础and强化!$AK$7,IF(L1574="JADE",[1]装备基础and强化!$AK$7,0))</f>
        <v>0</v>
      </c>
      <c r="AR1574" s="43" t="e">
        <f t="shared" si="25"/>
        <v>#REF!</v>
      </c>
    </row>
    <row r="1575" spans="1:44" x14ac:dyDescent="0.15">
      <c r="A1575" s="43"/>
      <c r="B1575" s="5" t="s">
        <v>5367</v>
      </c>
      <c r="C1575" s="12">
        <v>21571</v>
      </c>
      <c r="D1575" s="5" t="s">
        <v>5346</v>
      </c>
      <c r="E1575" s="44" t="s">
        <v>23206</v>
      </c>
      <c r="F1575" s="4" t="s">
        <v>5368</v>
      </c>
      <c r="G1575" s="4" t="s">
        <v>5369</v>
      </c>
      <c r="H1575" s="44"/>
      <c r="I1575" s="4" t="s">
        <v>700</v>
      </c>
      <c r="J1575" s="6" t="s">
        <v>700</v>
      </c>
      <c r="K1575" s="45">
        <v>1</v>
      </c>
      <c r="L1575" s="4" t="s">
        <v>733</v>
      </c>
      <c r="M1575" s="104" t="s">
        <v>17461</v>
      </c>
      <c r="N1575" s="45">
        <v>2110800</v>
      </c>
      <c r="O1575" s="4" t="s">
        <v>14590</v>
      </c>
      <c r="P1575" s="4" t="s">
        <v>776</v>
      </c>
      <c r="Q1575" s="4">
        <v>120</v>
      </c>
      <c r="R1575" s="4">
        <v>2</v>
      </c>
      <c r="S1575" s="4" t="s">
        <v>4886</v>
      </c>
      <c r="U1575" s="4">
        <v>8</v>
      </c>
      <c r="W1575" s="4" t="s">
        <v>5125</v>
      </c>
      <c r="X1575" s="4" t="s">
        <v>5126</v>
      </c>
      <c r="Y1575" s="45">
        <v>0</v>
      </c>
      <c r="AA1575" s="4">
        <v>1</v>
      </c>
      <c r="AB1575" s="4">
        <v>100</v>
      </c>
      <c r="AC1575" s="4">
        <v>1</v>
      </c>
      <c r="AD1575" s="4">
        <v>1</v>
      </c>
      <c r="AE1575" s="45" t="s">
        <v>16461</v>
      </c>
      <c r="AF1575" s="45" t="s">
        <v>16457</v>
      </c>
      <c r="AG1575" s="45" t="s">
        <v>16459</v>
      </c>
      <c r="AH1575" s="45" t="s">
        <v>16453</v>
      </c>
      <c r="AI1575" s="45" t="s">
        <v>16455</v>
      </c>
      <c r="AJ1575" s="63" t="s">
        <v>20423</v>
      </c>
      <c r="AK1575" s="63" t="s">
        <v>20420</v>
      </c>
      <c r="AL1575" s="4">
        <v>0</v>
      </c>
      <c r="AM1575" s="43" t="e">
        <f>IF(AND(L1575="WEAPON",OR(R1575=0,R1575=1,R1575=2)),[1]装备基础and强化!$V$7,IF(AND(L1575="LEFTRING",OR(R1575=0,R1575=1,R1575=2)),[1]装备基础and强化!$W$7,IF(AND(L1575="RIGHTRING",OR(R1575=0,R1575=1,R1575=2)),[1]装备基础and强化!$X$7,IF(AND(L1575="NECKLACE",OR(R1575=0,R1575=1,R1575=2)),[1]装备基础and强化!$Y$7,0))))</f>
        <v>#REF!</v>
      </c>
      <c r="AN1575" s="43">
        <f>IF(AND(L1575="WEAPON",OR(R1575=3,R1575=4)),[1]装备基础and强化!$V$11,IF(AND(L1575="LEFTRING",OR(R1575=3,R1575=4)),[1]装备基础and强化!$W$11,IF(AND(L1575="RIGHTRING",OR(R1575=3,R1575=4)),[1]装备基础and强化!$X$11,IF(AND(L1575="NECKLACE",OR(R1575=3,R1575=4)),[1]装备基础and强化!$Y$11,0))))</f>
        <v>0</v>
      </c>
      <c r="AO1575" s="43">
        <f>IF(AND(L1575="BELT",T1575=1),[1]装备基础and强化!$AA$7,IF(AND(L1575="PANTS",T1575=1),[1]装备基础and强化!$AB$7,IF(AND(L1575="SHOES",T1575=1),[1]装备基础and强化!$AC$7,IF(AND(L1575="CLOTHES",T1575=1),[1]装备基础and强化!$AD$7,0))))</f>
        <v>0</v>
      </c>
      <c r="AP1575" s="43">
        <f>IF(AND(L1575="BELT",T1575=2),[1]装备基础and强化!$AF$7,IF(AND(L1575="PANTS",T1575=2),[1]装备基础and强化!$AG$7,IF(AND(L1575="SHOES",T1575=2),[1]装备基础and强化!$AH$7,IF(AND(L1575="CLOTHES",T1575=2),[1]装备基础and强化!$AI$7,0))))</f>
        <v>0</v>
      </c>
      <c r="AQ1575" s="43">
        <f>IF(L1575="HAT",[1]装备基础and强化!$AK$7,IF(L1575="JADE",[1]装备基础and强化!$AK$7,0))</f>
        <v>0</v>
      </c>
      <c r="AR1575" s="43" t="e">
        <f t="shared" si="25"/>
        <v>#REF!</v>
      </c>
    </row>
    <row r="1576" spans="1:44" x14ac:dyDescent="0.15">
      <c r="A1576" s="43"/>
      <c r="B1576" s="5" t="s">
        <v>5370</v>
      </c>
      <c r="C1576" s="12">
        <v>21572</v>
      </c>
      <c r="D1576" s="5" t="s">
        <v>5371</v>
      </c>
      <c r="E1576" s="44" t="s">
        <v>23207</v>
      </c>
      <c r="F1576" s="4" t="s">
        <v>5372</v>
      </c>
      <c r="G1576" s="4" t="s">
        <v>5373</v>
      </c>
      <c r="H1576" s="44"/>
      <c r="I1576" s="4" t="s">
        <v>700</v>
      </c>
      <c r="J1576" s="6" t="s">
        <v>700</v>
      </c>
      <c r="K1576" s="45">
        <v>1</v>
      </c>
      <c r="L1576" s="4" t="s">
        <v>733</v>
      </c>
      <c r="M1576" s="104" t="s">
        <v>17462</v>
      </c>
      <c r="N1576" s="45">
        <v>2140100</v>
      </c>
      <c r="O1576" s="4" t="s">
        <v>1838</v>
      </c>
      <c r="P1576" s="4" t="s">
        <v>776</v>
      </c>
      <c r="Q1576" s="4">
        <v>150</v>
      </c>
      <c r="R1576" s="4">
        <v>2</v>
      </c>
      <c r="S1576" s="4" t="s">
        <v>4916</v>
      </c>
      <c r="U1576" s="4">
        <v>1</v>
      </c>
      <c r="W1576" s="4" t="s">
        <v>5155</v>
      </c>
      <c r="X1576" s="4" t="s">
        <v>5156</v>
      </c>
      <c r="Y1576" s="45">
        <v>0</v>
      </c>
      <c r="AA1576" s="4">
        <v>1</v>
      </c>
      <c r="AB1576" s="4">
        <v>100</v>
      </c>
      <c r="AC1576" s="4">
        <v>1</v>
      </c>
      <c r="AD1576" s="4">
        <v>1</v>
      </c>
      <c r="AE1576" s="45" t="s">
        <v>16461</v>
      </c>
      <c r="AF1576" s="45" t="s">
        <v>16457</v>
      </c>
      <c r="AG1576" s="45" t="s">
        <v>16459</v>
      </c>
      <c r="AH1576" s="45" t="s">
        <v>16453</v>
      </c>
      <c r="AI1576" s="45" t="s">
        <v>16455</v>
      </c>
      <c r="AJ1576" s="63" t="s">
        <v>20423</v>
      </c>
      <c r="AK1576" s="63" t="s">
        <v>20420</v>
      </c>
      <c r="AL1576" s="45">
        <v>0</v>
      </c>
      <c r="AM1576" s="43" t="e">
        <f>IF(AND(L1576="WEAPON",OR(R1576=0,R1576=1,R1576=2)),[1]装备基础and强化!$V$7,IF(AND(L1576="LEFTRING",OR(R1576=0,R1576=1,R1576=2)),[1]装备基础and强化!$W$7,IF(AND(L1576="RIGHTRING",OR(R1576=0,R1576=1,R1576=2)),[1]装备基础and强化!$X$7,IF(AND(L1576="NECKLACE",OR(R1576=0,R1576=1,R1576=2)),[1]装备基础and强化!$Y$7,0))))</f>
        <v>#REF!</v>
      </c>
      <c r="AN1576" s="43">
        <f>IF(AND(L1576="WEAPON",OR(R1576=3,R1576=4)),[1]装备基础and强化!$V$11,IF(AND(L1576="LEFTRING",OR(R1576=3,R1576=4)),[1]装备基础and强化!$W$11,IF(AND(L1576="RIGHTRING",OR(R1576=3,R1576=4)),[1]装备基础and强化!$X$11,IF(AND(L1576="NECKLACE",OR(R1576=3,R1576=4)),[1]装备基础and强化!$Y$11,0))))</f>
        <v>0</v>
      </c>
      <c r="AO1576" s="43">
        <f>IF(AND(L1576="BELT",T1576=1),[1]装备基础and强化!$AA$7,IF(AND(L1576="PANTS",T1576=1),[1]装备基础and强化!$AB$7,IF(AND(L1576="SHOES",T1576=1),[1]装备基础and强化!$AC$7,IF(AND(L1576="CLOTHES",T1576=1),[1]装备基础and强化!$AD$7,0))))</f>
        <v>0</v>
      </c>
      <c r="AP1576" s="43">
        <f>IF(AND(L1576="BELT",T1576=2),[1]装备基础and强化!$AF$7,IF(AND(L1576="PANTS",T1576=2),[1]装备基础and强化!$AG$7,IF(AND(L1576="SHOES",T1576=2),[1]装备基础and强化!$AH$7,IF(AND(L1576="CLOTHES",T1576=2),[1]装备基础and强化!$AI$7,0))))</f>
        <v>0</v>
      </c>
      <c r="AQ1576" s="43">
        <f>IF(L1576="HAT",[1]装备基础and强化!$AK$7,IF(L1576="JADE",[1]装备基础and强化!$AK$7,0))</f>
        <v>0</v>
      </c>
      <c r="AR1576" s="43" t="e">
        <f t="shared" si="25"/>
        <v>#REF!</v>
      </c>
    </row>
    <row r="1577" spans="1:44" x14ac:dyDescent="0.15">
      <c r="A1577" s="43"/>
      <c r="B1577" s="5" t="s">
        <v>5374</v>
      </c>
      <c r="C1577" s="12">
        <v>21573</v>
      </c>
      <c r="D1577" s="5" t="s">
        <v>5371</v>
      </c>
      <c r="E1577" s="44" t="s">
        <v>23208</v>
      </c>
      <c r="F1577" s="4" t="s">
        <v>5375</v>
      </c>
      <c r="G1577" s="4" t="s">
        <v>5376</v>
      </c>
      <c r="H1577" s="44"/>
      <c r="I1577" s="4" t="s">
        <v>700</v>
      </c>
      <c r="J1577" s="6" t="s">
        <v>700</v>
      </c>
      <c r="K1577" s="45">
        <v>1</v>
      </c>
      <c r="L1577" s="4" t="s">
        <v>733</v>
      </c>
      <c r="M1577" s="104" t="s">
        <v>17463</v>
      </c>
      <c r="N1577" s="45">
        <v>2140200</v>
      </c>
      <c r="O1577" s="4" t="s">
        <v>1849</v>
      </c>
      <c r="P1577" s="4" t="s">
        <v>776</v>
      </c>
      <c r="Q1577" s="4">
        <v>150</v>
      </c>
      <c r="R1577" s="4">
        <v>2</v>
      </c>
      <c r="S1577" s="4" t="s">
        <v>4916</v>
      </c>
      <c r="U1577" s="4">
        <v>2</v>
      </c>
      <c r="W1577" s="4" t="s">
        <v>5155</v>
      </c>
      <c r="X1577" s="4" t="s">
        <v>5156</v>
      </c>
      <c r="Y1577" s="45">
        <v>0</v>
      </c>
      <c r="AA1577" s="4">
        <v>1</v>
      </c>
      <c r="AB1577" s="4">
        <v>100</v>
      </c>
      <c r="AC1577" s="4">
        <v>1</v>
      </c>
      <c r="AD1577" s="4">
        <v>1</v>
      </c>
      <c r="AE1577" s="45" t="s">
        <v>16461</v>
      </c>
      <c r="AF1577" s="45" t="s">
        <v>16457</v>
      </c>
      <c r="AG1577" s="45" t="s">
        <v>16459</v>
      </c>
      <c r="AH1577" s="45" t="s">
        <v>16453</v>
      </c>
      <c r="AI1577" s="45" t="s">
        <v>16455</v>
      </c>
      <c r="AJ1577" s="63" t="s">
        <v>20423</v>
      </c>
      <c r="AK1577" s="63" t="s">
        <v>20420</v>
      </c>
      <c r="AL1577" s="4">
        <v>0</v>
      </c>
      <c r="AM1577" s="43" t="e">
        <f>IF(AND(L1577="WEAPON",OR(R1577=0,R1577=1,R1577=2)),[1]装备基础and强化!$V$7,IF(AND(L1577="LEFTRING",OR(R1577=0,R1577=1,R1577=2)),[1]装备基础and强化!$W$7,IF(AND(L1577="RIGHTRING",OR(R1577=0,R1577=1,R1577=2)),[1]装备基础and强化!$X$7,IF(AND(L1577="NECKLACE",OR(R1577=0,R1577=1,R1577=2)),[1]装备基础and强化!$Y$7,0))))</f>
        <v>#REF!</v>
      </c>
      <c r="AN1577" s="43">
        <f>IF(AND(L1577="WEAPON",OR(R1577=3,R1577=4)),[1]装备基础and强化!$V$11,IF(AND(L1577="LEFTRING",OR(R1577=3,R1577=4)),[1]装备基础and强化!$W$11,IF(AND(L1577="RIGHTRING",OR(R1577=3,R1577=4)),[1]装备基础and强化!$X$11,IF(AND(L1577="NECKLACE",OR(R1577=3,R1577=4)),[1]装备基础and强化!$Y$11,0))))</f>
        <v>0</v>
      </c>
      <c r="AO1577" s="43">
        <f>IF(AND(L1577="BELT",T1577=1),[1]装备基础and强化!$AA$7,IF(AND(L1577="PANTS",T1577=1),[1]装备基础and强化!$AB$7,IF(AND(L1577="SHOES",T1577=1),[1]装备基础and强化!$AC$7,IF(AND(L1577="CLOTHES",T1577=1),[1]装备基础and强化!$AD$7,0))))</f>
        <v>0</v>
      </c>
      <c r="AP1577" s="43">
        <f>IF(AND(L1577="BELT",T1577=2),[1]装备基础and强化!$AF$7,IF(AND(L1577="PANTS",T1577=2),[1]装备基础and强化!$AG$7,IF(AND(L1577="SHOES",T1577=2),[1]装备基础and强化!$AH$7,IF(AND(L1577="CLOTHES",T1577=2),[1]装备基础and强化!$AI$7,0))))</f>
        <v>0</v>
      </c>
      <c r="AQ1577" s="43">
        <f>IF(L1577="HAT",[1]装备基础and强化!$AK$7,IF(L1577="JADE",[1]装备基础and强化!$AK$7,0))</f>
        <v>0</v>
      </c>
      <c r="AR1577" s="43" t="e">
        <f t="shared" si="25"/>
        <v>#REF!</v>
      </c>
    </row>
    <row r="1578" spans="1:44" x14ac:dyDescent="0.15">
      <c r="A1578" s="43"/>
      <c r="B1578" s="5" t="s">
        <v>5377</v>
      </c>
      <c r="C1578" s="12">
        <v>21574</v>
      </c>
      <c r="D1578" s="5" t="s">
        <v>5371</v>
      </c>
      <c r="E1578" s="44" t="s">
        <v>23209</v>
      </c>
      <c r="F1578" s="4" t="s">
        <v>5378</v>
      </c>
      <c r="G1578" s="4" t="s">
        <v>5379</v>
      </c>
      <c r="H1578" s="44"/>
      <c r="I1578" s="4" t="s">
        <v>700</v>
      </c>
      <c r="J1578" s="6" t="s">
        <v>700</v>
      </c>
      <c r="K1578" s="45">
        <v>1</v>
      </c>
      <c r="L1578" s="4" t="s">
        <v>733</v>
      </c>
      <c r="M1578" s="104" t="s">
        <v>17464</v>
      </c>
      <c r="N1578" s="45">
        <v>2140300</v>
      </c>
      <c r="O1578" s="4" t="s">
        <v>5250</v>
      </c>
      <c r="P1578" s="4" t="s">
        <v>776</v>
      </c>
      <c r="Q1578" s="4">
        <v>150</v>
      </c>
      <c r="R1578" s="4">
        <v>2</v>
      </c>
      <c r="S1578" s="4" t="s">
        <v>4916</v>
      </c>
      <c r="U1578" s="4">
        <v>3</v>
      </c>
      <c r="W1578" s="4" t="s">
        <v>5155</v>
      </c>
      <c r="X1578" s="4" t="s">
        <v>5156</v>
      </c>
      <c r="Y1578" s="45">
        <v>0</v>
      </c>
      <c r="AA1578" s="4">
        <v>1</v>
      </c>
      <c r="AB1578" s="4">
        <v>100</v>
      </c>
      <c r="AC1578" s="4">
        <v>1</v>
      </c>
      <c r="AD1578" s="4">
        <v>1</v>
      </c>
      <c r="AE1578" s="45" t="s">
        <v>16461</v>
      </c>
      <c r="AF1578" s="45" t="s">
        <v>16457</v>
      </c>
      <c r="AG1578" s="45" t="s">
        <v>16459</v>
      </c>
      <c r="AH1578" s="45" t="s">
        <v>16453</v>
      </c>
      <c r="AI1578" s="45" t="s">
        <v>16455</v>
      </c>
      <c r="AJ1578" s="63" t="s">
        <v>20423</v>
      </c>
      <c r="AK1578" s="63" t="s">
        <v>20420</v>
      </c>
      <c r="AL1578" s="45">
        <v>0</v>
      </c>
      <c r="AM1578" s="43" t="e">
        <f>IF(AND(L1578="WEAPON",OR(R1578=0,R1578=1,R1578=2)),[1]装备基础and强化!$V$7,IF(AND(L1578="LEFTRING",OR(R1578=0,R1578=1,R1578=2)),[1]装备基础and强化!$W$7,IF(AND(L1578="RIGHTRING",OR(R1578=0,R1578=1,R1578=2)),[1]装备基础and强化!$X$7,IF(AND(L1578="NECKLACE",OR(R1578=0,R1578=1,R1578=2)),[1]装备基础and强化!$Y$7,0))))</f>
        <v>#REF!</v>
      </c>
      <c r="AN1578" s="43">
        <f>IF(AND(L1578="WEAPON",OR(R1578=3,R1578=4)),[1]装备基础and强化!$V$11,IF(AND(L1578="LEFTRING",OR(R1578=3,R1578=4)),[1]装备基础and强化!$W$11,IF(AND(L1578="RIGHTRING",OR(R1578=3,R1578=4)),[1]装备基础and强化!$X$11,IF(AND(L1578="NECKLACE",OR(R1578=3,R1578=4)),[1]装备基础and强化!$Y$11,0))))</f>
        <v>0</v>
      </c>
      <c r="AO1578" s="43">
        <f>IF(AND(L1578="BELT",T1578=1),[1]装备基础and强化!$AA$7,IF(AND(L1578="PANTS",T1578=1),[1]装备基础and强化!$AB$7,IF(AND(L1578="SHOES",T1578=1),[1]装备基础and强化!$AC$7,IF(AND(L1578="CLOTHES",T1578=1),[1]装备基础and强化!$AD$7,0))))</f>
        <v>0</v>
      </c>
      <c r="AP1578" s="43">
        <f>IF(AND(L1578="BELT",T1578=2),[1]装备基础and强化!$AF$7,IF(AND(L1578="PANTS",T1578=2),[1]装备基础and强化!$AG$7,IF(AND(L1578="SHOES",T1578=2),[1]装备基础and强化!$AH$7,IF(AND(L1578="CLOTHES",T1578=2),[1]装备基础and强化!$AI$7,0))))</f>
        <v>0</v>
      </c>
      <c r="AQ1578" s="43">
        <f>IF(L1578="HAT",[1]装备基础and强化!$AK$7,IF(L1578="JADE",[1]装备基础and强化!$AK$7,0))</f>
        <v>0</v>
      </c>
      <c r="AR1578" s="43" t="e">
        <f t="shared" si="25"/>
        <v>#REF!</v>
      </c>
    </row>
    <row r="1579" spans="1:44" x14ac:dyDescent="0.15">
      <c r="A1579" s="43"/>
      <c r="B1579" s="5" t="s">
        <v>5380</v>
      </c>
      <c r="C1579" s="12">
        <v>21575</v>
      </c>
      <c r="D1579" s="5" t="s">
        <v>5371</v>
      </c>
      <c r="E1579" s="44" t="s">
        <v>23210</v>
      </c>
      <c r="F1579" s="4" t="s">
        <v>5381</v>
      </c>
      <c r="G1579" s="4" t="s">
        <v>5382</v>
      </c>
      <c r="H1579" s="44"/>
      <c r="I1579" s="4" t="s">
        <v>700</v>
      </c>
      <c r="J1579" s="6" t="s">
        <v>700</v>
      </c>
      <c r="K1579" s="45">
        <v>1</v>
      </c>
      <c r="L1579" s="4" t="s">
        <v>733</v>
      </c>
      <c r="M1579" s="104" t="s">
        <v>17465</v>
      </c>
      <c r="N1579" s="45">
        <v>2140400</v>
      </c>
      <c r="O1579" s="4" t="s">
        <v>2363</v>
      </c>
      <c r="P1579" s="4" t="s">
        <v>776</v>
      </c>
      <c r="Q1579" s="4">
        <v>150</v>
      </c>
      <c r="R1579" s="4">
        <v>2</v>
      </c>
      <c r="S1579" s="4" t="s">
        <v>4916</v>
      </c>
      <c r="U1579" s="4">
        <v>4</v>
      </c>
      <c r="W1579" s="4" t="s">
        <v>5155</v>
      </c>
      <c r="X1579" s="4" t="s">
        <v>5156</v>
      </c>
      <c r="Y1579" s="45">
        <v>0</v>
      </c>
      <c r="AA1579" s="4">
        <v>1</v>
      </c>
      <c r="AB1579" s="4">
        <v>100</v>
      </c>
      <c r="AC1579" s="4">
        <v>1</v>
      </c>
      <c r="AD1579" s="4">
        <v>1</v>
      </c>
      <c r="AE1579" s="45" t="s">
        <v>16461</v>
      </c>
      <c r="AF1579" s="45" t="s">
        <v>16457</v>
      </c>
      <c r="AG1579" s="45" t="s">
        <v>16459</v>
      </c>
      <c r="AH1579" s="45" t="s">
        <v>16453</v>
      </c>
      <c r="AI1579" s="45" t="s">
        <v>16455</v>
      </c>
      <c r="AJ1579" s="63" t="s">
        <v>20423</v>
      </c>
      <c r="AK1579" s="63" t="s">
        <v>20420</v>
      </c>
      <c r="AL1579" s="4">
        <v>0</v>
      </c>
      <c r="AM1579" s="43" t="e">
        <f>IF(AND(L1579="WEAPON",OR(R1579=0,R1579=1,R1579=2)),[1]装备基础and强化!$V$7,IF(AND(L1579="LEFTRING",OR(R1579=0,R1579=1,R1579=2)),[1]装备基础and强化!$W$7,IF(AND(L1579="RIGHTRING",OR(R1579=0,R1579=1,R1579=2)),[1]装备基础and强化!$X$7,IF(AND(L1579="NECKLACE",OR(R1579=0,R1579=1,R1579=2)),[1]装备基础and强化!$Y$7,0))))</f>
        <v>#REF!</v>
      </c>
      <c r="AN1579" s="43">
        <f>IF(AND(L1579="WEAPON",OR(R1579=3,R1579=4)),[1]装备基础and强化!$V$11,IF(AND(L1579="LEFTRING",OR(R1579=3,R1579=4)),[1]装备基础and强化!$W$11,IF(AND(L1579="RIGHTRING",OR(R1579=3,R1579=4)),[1]装备基础and强化!$X$11,IF(AND(L1579="NECKLACE",OR(R1579=3,R1579=4)),[1]装备基础and强化!$Y$11,0))))</f>
        <v>0</v>
      </c>
      <c r="AO1579" s="43">
        <f>IF(AND(L1579="BELT",T1579=1),[1]装备基础and强化!$AA$7,IF(AND(L1579="PANTS",T1579=1),[1]装备基础and强化!$AB$7,IF(AND(L1579="SHOES",T1579=1),[1]装备基础and强化!$AC$7,IF(AND(L1579="CLOTHES",T1579=1),[1]装备基础and强化!$AD$7,0))))</f>
        <v>0</v>
      </c>
      <c r="AP1579" s="43">
        <f>IF(AND(L1579="BELT",T1579=2),[1]装备基础and强化!$AF$7,IF(AND(L1579="PANTS",T1579=2),[1]装备基础and强化!$AG$7,IF(AND(L1579="SHOES",T1579=2),[1]装备基础and强化!$AH$7,IF(AND(L1579="CLOTHES",T1579=2),[1]装备基础and强化!$AI$7,0))))</f>
        <v>0</v>
      </c>
      <c r="AQ1579" s="43">
        <f>IF(L1579="HAT",[1]装备基础and强化!$AK$7,IF(L1579="JADE",[1]装备基础and强化!$AK$7,0))</f>
        <v>0</v>
      </c>
      <c r="AR1579" s="43" t="e">
        <f t="shared" si="25"/>
        <v>#REF!</v>
      </c>
    </row>
    <row r="1580" spans="1:44" x14ac:dyDescent="0.15">
      <c r="A1580" s="43"/>
      <c r="B1580" s="5" t="s">
        <v>5383</v>
      </c>
      <c r="C1580" s="12">
        <v>21576</v>
      </c>
      <c r="D1580" s="5" t="s">
        <v>5371</v>
      </c>
      <c r="E1580" s="44" t="s">
        <v>23211</v>
      </c>
      <c r="F1580" s="4" t="s">
        <v>5384</v>
      </c>
      <c r="G1580" s="4" t="s">
        <v>5385</v>
      </c>
      <c r="H1580" s="44"/>
      <c r="I1580" s="4" t="s">
        <v>700</v>
      </c>
      <c r="J1580" s="6" t="s">
        <v>700</v>
      </c>
      <c r="K1580" s="45">
        <v>1</v>
      </c>
      <c r="L1580" s="4" t="s">
        <v>733</v>
      </c>
      <c r="M1580" s="104" t="s">
        <v>17466</v>
      </c>
      <c r="N1580" s="45">
        <v>2140500</v>
      </c>
      <c r="O1580" s="4" t="s">
        <v>1916</v>
      </c>
      <c r="P1580" s="4" t="s">
        <v>776</v>
      </c>
      <c r="Q1580" s="4">
        <v>150</v>
      </c>
      <c r="R1580" s="4">
        <v>2</v>
      </c>
      <c r="S1580" s="4" t="s">
        <v>4916</v>
      </c>
      <c r="U1580" s="4">
        <v>5</v>
      </c>
      <c r="W1580" s="4" t="s">
        <v>5155</v>
      </c>
      <c r="X1580" s="4" t="s">
        <v>5156</v>
      </c>
      <c r="Y1580" s="45">
        <v>0</v>
      </c>
      <c r="AA1580" s="4">
        <v>1</v>
      </c>
      <c r="AB1580" s="4">
        <v>100</v>
      </c>
      <c r="AC1580" s="4">
        <v>1</v>
      </c>
      <c r="AD1580" s="4">
        <v>1</v>
      </c>
      <c r="AE1580" s="45" t="s">
        <v>16461</v>
      </c>
      <c r="AF1580" s="45" t="s">
        <v>16457</v>
      </c>
      <c r="AG1580" s="45" t="s">
        <v>16459</v>
      </c>
      <c r="AH1580" s="45" t="s">
        <v>16453</v>
      </c>
      <c r="AI1580" s="45" t="s">
        <v>16455</v>
      </c>
      <c r="AJ1580" s="63" t="s">
        <v>20423</v>
      </c>
      <c r="AK1580" s="63" t="s">
        <v>20420</v>
      </c>
      <c r="AL1580" s="45">
        <v>0</v>
      </c>
      <c r="AM1580" s="43" t="e">
        <f>IF(AND(L1580="WEAPON",OR(R1580=0,R1580=1,R1580=2)),[1]装备基础and强化!$V$7,IF(AND(L1580="LEFTRING",OR(R1580=0,R1580=1,R1580=2)),[1]装备基础and强化!$W$7,IF(AND(L1580="RIGHTRING",OR(R1580=0,R1580=1,R1580=2)),[1]装备基础and强化!$X$7,IF(AND(L1580="NECKLACE",OR(R1580=0,R1580=1,R1580=2)),[1]装备基础and强化!$Y$7,0))))</f>
        <v>#REF!</v>
      </c>
      <c r="AN1580" s="43">
        <f>IF(AND(L1580="WEAPON",OR(R1580=3,R1580=4)),[1]装备基础and强化!$V$11,IF(AND(L1580="LEFTRING",OR(R1580=3,R1580=4)),[1]装备基础and强化!$W$11,IF(AND(L1580="RIGHTRING",OR(R1580=3,R1580=4)),[1]装备基础and强化!$X$11,IF(AND(L1580="NECKLACE",OR(R1580=3,R1580=4)),[1]装备基础and强化!$Y$11,0))))</f>
        <v>0</v>
      </c>
      <c r="AO1580" s="43">
        <f>IF(AND(L1580="BELT",T1580=1),[1]装备基础and强化!$AA$7,IF(AND(L1580="PANTS",T1580=1),[1]装备基础and强化!$AB$7,IF(AND(L1580="SHOES",T1580=1),[1]装备基础and强化!$AC$7,IF(AND(L1580="CLOTHES",T1580=1),[1]装备基础and强化!$AD$7,0))))</f>
        <v>0</v>
      </c>
      <c r="AP1580" s="43">
        <f>IF(AND(L1580="BELT",T1580=2),[1]装备基础and强化!$AF$7,IF(AND(L1580="PANTS",T1580=2),[1]装备基础and强化!$AG$7,IF(AND(L1580="SHOES",T1580=2),[1]装备基础and强化!$AH$7,IF(AND(L1580="CLOTHES",T1580=2),[1]装备基础and强化!$AI$7,0))))</f>
        <v>0</v>
      </c>
      <c r="AQ1580" s="43">
        <f>IF(L1580="HAT",[1]装备基础and强化!$AK$7,IF(L1580="JADE",[1]装备基础and强化!$AK$7,0))</f>
        <v>0</v>
      </c>
      <c r="AR1580" s="43" t="e">
        <f t="shared" si="25"/>
        <v>#REF!</v>
      </c>
    </row>
    <row r="1581" spans="1:44" x14ac:dyDescent="0.15">
      <c r="A1581" s="43"/>
      <c r="B1581" s="5" t="s">
        <v>5386</v>
      </c>
      <c r="C1581" s="12">
        <v>21577</v>
      </c>
      <c r="D1581" s="5" t="s">
        <v>5371</v>
      </c>
      <c r="E1581" s="44" t="s">
        <v>23212</v>
      </c>
      <c r="F1581" s="4" t="s">
        <v>5387</v>
      </c>
      <c r="G1581" s="4" t="s">
        <v>5388</v>
      </c>
      <c r="H1581" s="44"/>
      <c r="I1581" s="4" t="s">
        <v>700</v>
      </c>
      <c r="J1581" s="6" t="s">
        <v>700</v>
      </c>
      <c r="K1581" s="45">
        <v>1</v>
      </c>
      <c r="L1581" s="4" t="s">
        <v>733</v>
      </c>
      <c r="M1581" s="104" t="s">
        <v>17467</v>
      </c>
      <c r="N1581" s="45">
        <v>2140600</v>
      </c>
      <c r="O1581" s="4" t="s">
        <v>5223</v>
      </c>
      <c r="P1581" s="4" t="s">
        <v>776</v>
      </c>
      <c r="Q1581" s="4">
        <v>150</v>
      </c>
      <c r="R1581" s="4">
        <v>2</v>
      </c>
      <c r="S1581" s="4" t="s">
        <v>4916</v>
      </c>
      <c r="U1581" s="4">
        <v>6</v>
      </c>
      <c r="W1581" s="4" t="s">
        <v>5155</v>
      </c>
      <c r="X1581" s="4" t="s">
        <v>5156</v>
      </c>
      <c r="Y1581" s="45">
        <v>0</v>
      </c>
      <c r="AA1581" s="4">
        <v>1</v>
      </c>
      <c r="AB1581" s="4">
        <v>100</v>
      </c>
      <c r="AC1581" s="4">
        <v>1</v>
      </c>
      <c r="AD1581" s="4">
        <v>1</v>
      </c>
      <c r="AE1581" s="45" t="s">
        <v>16461</v>
      </c>
      <c r="AF1581" s="45" t="s">
        <v>16457</v>
      </c>
      <c r="AG1581" s="45" t="s">
        <v>16459</v>
      </c>
      <c r="AH1581" s="45" t="s">
        <v>16453</v>
      </c>
      <c r="AI1581" s="45" t="s">
        <v>16455</v>
      </c>
      <c r="AJ1581" s="63" t="s">
        <v>20423</v>
      </c>
      <c r="AK1581" s="63" t="s">
        <v>20420</v>
      </c>
      <c r="AL1581" s="4">
        <v>0</v>
      </c>
      <c r="AM1581" s="43" t="e">
        <f>IF(AND(L1581="WEAPON",OR(R1581=0,R1581=1,R1581=2)),[1]装备基础and强化!$V$7,IF(AND(L1581="LEFTRING",OR(R1581=0,R1581=1,R1581=2)),[1]装备基础and强化!$W$7,IF(AND(L1581="RIGHTRING",OR(R1581=0,R1581=1,R1581=2)),[1]装备基础and强化!$X$7,IF(AND(L1581="NECKLACE",OR(R1581=0,R1581=1,R1581=2)),[1]装备基础and强化!$Y$7,0))))</f>
        <v>#REF!</v>
      </c>
      <c r="AN1581" s="43">
        <f>IF(AND(L1581="WEAPON",OR(R1581=3,R1581=4)),[1]装备基础and强化!$V$11,IF(AND(L1581="LEFTRING",OR(R1581=3,R1581=4)),[1]装备基础and强化!$W$11,IF(AND(L1581="RIGHTRING",OR(R1581=3,R1581=4)),[1]装备基础and强化!$X$11,IF(AND(L1581="NECKLACE",OR(R1581=3,R1581=4)),[1]装备基础and强化!$Y$11,0))))</f>
        <v>0</v>
      </c>
      <c r="AO1581" s="43">
        <f>IF(AND(L1581="BELT",T1581=1),[1]装备基础and强化!$AA$7,IF(AND(L1581="PANTS",T1581=1),[1]装备基础and强化!$AB$7,IF(AND(L1581="SHOES",T1581=1),[1]装备基础and强化!$AC$7,IF(AND(L1581="CLOTHES",T1581=1),[1]装备基础and强化!$AD$7,0))))</f>
        <v>0</v>
      </c>
      <c r="AP1581" s="43">
        <f>IF(AND(L1581="BELT",T1581=2),[1]装备基础and强化!$AF$7,IF(AND(L1581="PANTS",T1581=2),[1]装备基础and强化!$AG$7,IF(AND(L1581="SHOES",T1581=2),[1]装备基础and强化!$AH$7,IF(AND(L1581="CLOTHES",T1581=2),[1]装备基础and强化!$AI$7,0))))</f>
        <v>0</v>
      </c>
      <c r="AQ1581" s="43">
        <f>IF(L1581="HAT",[1]装备基础and强化!$AK$7,IF(L1581="JADE",[1]装备基础and强化!$AK$7,0))</f>
        <v>0</v>
      </c>
      <c r="AR1581" s="43" t="e">
        <f t="shared" si="25"/>
        <v>#REF!</v>
      </c>
    </row>
    <row r="1582" spans="1:44" x14ac:dyDescent="0.15">
      <c r="A1582" s="43"/>
      <c r="B1582" s="5" t="s">
        <v>5389</v>
      </c>
      <c r="C1582" s="12">
        <v>21578</v>
      </c>
      <c r="D1582" s="5" t="s">
        <v>5371</v>
      </c>
      <c r="E1582" s="44" t="s">
        <v>23213</v>
      </c>
      <c r="F1582" s="4" t="s">
        <v>5390</v>
      </c>
      <c r="G1582" s="4" t="s">
        <v>5391</v>
      </c>
      <c r="H1582" s="44"/>
      <c r="I1582" s="4" t="s">
        <v>700</v>
      </c>
      <c r="J1582" s="6" t="s">
        <v>700</v>
      </c>
      <c r="K1582" s="45">
        <v>1</v>
      </c>
      <c r="L1582" s="4" t="s">
        <v>733</v>
      </c>
      <c r="M1582" s="104" t="s">
        <v>17468</v>
      </c>
      <c r="N1582" s="45">
        <v>2140700</v>
      </c>
      <c r="O1582" s="4" t="s">
        <v>15073</v>
      </c>
      <c r="P1582" s="4" t="s">
        <v>776</v>
      </c>
      <c r="Q1582" s="4">
        <v>150</v>
      </c>
      <c r="R1582" s="4">
        <v>2</v>
      </c>
      <c r="S1582" s="4" t="s">
        <v>4916</v>
      </c>
      <c r="U1582" s="4">
        <v>7</v>
      </c>
      <c r="W1582" s="4" t="s">
        <v>5155</v>
      </c>
      <c r="X1582" s="4" t="s">
        <v>5156</v>
      </c>
      <c r="Y1582" s="45">
        <v>0</v>
      </c>
      <c r="AA1582" s="4">
        <v>1</v>
      </c>
      <c r="AB1582" s="4">
        <v>100</v>
      </c>
      <c r="AC1582" s="4">
        <v>1</v>
      </c>
      <c r="AD1582" s="4">
        <v>1</v>
      </c>
      <c r="AE1582" s="45" t="s">
        <v>16461</v>
      </c>
      <c r="AF1582" s="45" t="s">
        <v>16457</v>
      </c>
      <c r="AG1582" s="45" t="s">
        <v>16459</v>
      </c>
      <c r="AH1582" s="45" t="s">
        <v>16453</v>
      </c>
      <c r="AI1582" s="45" t="s">
        <v>16455</v>
      </c>
      <c r="AJ1582" s="63" t="s">
        <v>20423</v>
      </c>
      <c r="AK1582" s="63" t="s">
        <v>20420</v>
      </c>
      <c r="AL1582" s="45">
        <v>0</v>
      </c>
      <c r="AM1582" s="43" t="e">
        <f>IF(AND(L1582="WEAPON",OR(R1582=0,R1582=1,R1582=2)),[1]装备基础and强化!$V$7,IF(AND(L1582="LEFTRING",OR(R1582=0,R1582=1,R1582=2)),[1]装备基础and强化!$W$7,IF(AND(L1582="RIGHTRING",OR(R1582=0,R1582=1,R1582=2)),[1]装备基础and强化!$X$7,IF(AND(L1582="NECKLACE",OR(R1582=0,R1582=1,R1582=2)),[1]装备基础and强化!$Y$7,0))))</f>
        <v>#REF!</v>
      </c>
      <c r="AN1582" s="43">
        <f>IF(AND(L1582="WEAPON",OR(R1582=3,R1582=4)),[1]装备基础and强化!$V$11,IF(AND(L1582="LEFTRING",OR(R1582=3,R1582=4)),[1]装备基础and强化!$W$11,IF(AND(L1582="RIGHTRING",OR(R1582=3,R1582=4)),[1]装备基础and强化!$X$11,IF(AND(L1582="NECKLACE",OR(R1582=3,R1582=4)),[1]装备基础and强化!$Y$11,0))))</f>
        <v>0</v>
      </c>
      <c r="AO1582" s="43">
        <f>IF(AND(L1582="BELT",T1582=1),[1]装备基础and强化!$AA$7,IF(AND(L1582="PANTS",T1582=1),[1]装备基础and强化!$AB$7,IF(AND(L1582="SHOES",T1582=1),[1]装备基础and强化!$AC$7,IF(AND(L1582="CLOTHES",T1582=1),[1]装备基础and强化!$AD$7,0))))</f>
        <v>0</v>
      </c>
      <c r="AP1582" s="43">
        <f>IF(AND(L1582="BELT",T1582=2),[1]装备基础and强化!$AF$7,IF(AND(L1582="PANTS",T1582=2),[1]装备基础and强化!$AG$7,IF(AND(L1582="SHOES",T1582=2),[1]装备基础and强化!$AH$7,IF(AND(L1582="CLOTHES",T1582=2),[1]装备基础and强化!$AI$7,0))))</f>
        <v>0</v>
      </c>
      <c r="AQ1582" s="43">
        <f>IF(L1582="HAT",[1]装备基础and强化!$AK$7,IF(L1582="JADE",[1]装备基础and强化!$AK$7,0))</f>
        <v>0</v>
      </c>
      <c r="AR1582" s="43" t="e">
        <f t="shared" si="25"/>
        <v>#REF!</v>
      </c>
    </row>
    <row r="1583" spans="1:44" x14ac:dyDescent="0.15">
      <c r="A1583" s="43"/>
      <c r="B1583" s="5" t="s">
        <v>5392</v>
      </c>
      <c r="C1583" s="12">
        <v>21579</v>
      </c>
      <c r="D1583" s="5" t="s">
        <v>5371</v>
      </c>
      <c r="E1583" s="44" t="s">
        <v>23214</v>
      </c>
      <c r="F1583" s="4" t="s">
        <v>5393</v>
      </c>
      <c r="G1583" s="4" t="s">
        <v>5394</v>
      </c>
      <c r="H1583" s="44"/>
      <c r="I1583" s="4" t="s">
        <v>700</v>
      </c>
      <c r="J1583" s="6" t="s">
        <v>700</v>
      </c>
      <c r="K1583" s="45">
        <v>1</v>
      </c>
      <c r="L1583" s="4" t="s">
        <v>733</v>
      </c>
      <c r="M1583" s="104" t="s">
        <v>17469</v>
      </c>
      <c r="N1583" s="45">
        <v>2140800</v>
      </c>
      <c r="O1583" s="4" t="s">
        <v>15074</v>
      </c>
      <c r="P1583" s="4" t="s">
        <v>776</v>
      </c>
      <c r="Q1583" s="4">
        <v>150</v>
      </c>
      <c r="R1583" s="4">
        <v>2</v>
      </c>
      <c r="S1583" s="4" t="s">
        <v>4916</v>
      </c>
      <c r="U1583" s="4">
        <v>8</v>
      </c>
      <c r="W1583" s="4" t="s">
        <v>5155</v>
      </c>
      <c r="X1583" s="4" t="s">
        <v>5156</v>
      </c>
      <c r="Y1583" s="45">
        <v>0</v>
      </c>
      <c r="AA1583" s="4">
        <v>1</v>
      </c>
      <c r="AB1583" s="4">
        <v>100</v>
      </c>
      <c r="AC1583" s="4">
        <v>1</v>
      </c>
      <c r="AD1583" s="4">
        <v>1</v>
      </c>
      <c r="AE1583" s="45" t="s">
        <v>16461</v>
      </c>
      <c r="AF1583" s="45" t="s">
        <v>16457</v>
      </c>
      <c r="AG1583" s="45" t="s">
        <v>16459</v>
      </c>
      <c r="AH1583" s="45" t="s">
        <v>16453</v>
      </c>
      <c r="AI1583" s="45" t="s">
        <v>16455</v>
      </c>
      <c r="AJ1583" s="63" t="s">
        <v>20423</v>
      </c>
      <c r="AK1583" s="63" t="s">
        <v>20420</v>
      </c>
      <c r="AL1583" s="4">
        <v>0</v>
      </c>
      <c r="AM1583" s="43" t="e">
        <f>IF(AND(L1583="WEAPON",OR(R1583=0,R1583=1,R1583=2)),[1]装备基础and强化!$V$7,IF(AND(L1583="LEFTRING",OR(R1583=0,R1583=1,R1583=2)),[1]装备基础and强化!$W$7,IF(AND(L1583="RIGHTRING",OR(R1583=0,R1583=1,R1583=2)),[1]装备基础and强化!$X$7,IF(AND(L1583="NECKLACE",OR(R1583=0,R1583=1,R1583=2)),[1]装备基础and强化!$Y$7,0))))</f>
        <v>#REF!</v>
      </c>
      <c r="AN1583" s="43">
        <f>IF(AND(L1583="WEAPON",OR(R1583=3,R1583=4)),[1]装备基础and强化!$V$11,IF(AND(L1583="LEFTRING",OR(R1583=3,R1583=4)),[1]装备基础and强化!$W$11,IF(AND(L1583="RIGHTRING",OR(R1583=3,R1583=4)),[1]装备基础and强化!$X$11,IF(AND(L1583="NECKLACE",OR(R1583=3,R1583=4)),[1]装备基础and强化!$Y$11,0))))</f>
        <v>0</v>
      </c>
      <c r="AO1583" s="43">
        <f>IF(AND(L1583="BELT",T1583=1),[1]装备基础and强化!$AA$7,IF(AND(L1583="PANTS",T1583=1),[1]装备基础and强化!$AB$7,IF(AND(L1583="SHOES",T1583=1),[1]装备基础and强化!$AC$7,IF(AND(L1583="CLOTHES",T1583=1),[1]装备基础and强化!$AD$7,0))))</f>
        <v>0</v>
      </c>
      <c r="AP1583" s="43">
        <f>IF(AND(L1583="BELT",T1583=2),[1]装备基础and强化!$AF$7,IF(AND(L1583="PANTS",T1583=2),[1]装备基础and强化!$AG$7,IF(AND(L1583="SHOES",T1583=2),[1]装备基础and强化!$AH$7,IF(AND(L1583="CLOTHES",T1583=2),[1]装备基础and强化!$AI$7,0))))</f>
        <v>0</v>
      </c>
      <c r="AQ1583" s="43">
        <f>IF(L1583="HAT",[1]装备基础and强化!$AK$7,IF(L1583="JADE",[1]装备基础and强化!$AK$7,0))</f>
        <v>0</v>
      </c>
      <c r="AR1583" s="43" t="e">
        <f t="shared" si="25"/>
        <v>#REF!</v>
      </c>
    </row>
    <row r="1584" spans="1:44" x14ac:dyDescent="0.15">
      <c r="A1584" s="43"/>
      <c r="B1584" s="5" t="s">
        <v>5395</v>
      </c>
      <c r="C1584" s="12">
        <v>21580</v>
      </c>
      <c r="D1584" s="5" t="s">
        <v>5396</v>
      </c>
      <c r="E1584" s="44" t="s">
        <v>23215</v>
      </c>
      <c r="F1584" s="4" t="s">
        <v>5397</v>
      </c>
      <c r="G1584" s="4" t="s">
        <v>5398</v>
      </c>
      <c r="H1584" s="44"/>
      <c r="I1584" s="4" t="s">
        <v>700</v>
      </c>
      <c r="J1584" s="6" t="s">
        <v>700</v>
      </c>
      <c r="K1584" s="45">
        <v>1</v>
      </c>
      <c r="L1584" s="4" t="s">
        <v>733</v>
      </c>
      <c r="M1584" s="104" t="s">
        <v>17470</v>
      </c>
      <c r="N1584" s="45">
        <v>2170100</v>
      </c>
      <c r="O1584" s="4" t="s">
        <v>2297</v>
      </c>
      <c r="P1584" s="4" t="s">
        <v>776</v>
      </c>
      <c r="Q1584" s="4">
        <v>180</v>
      </c>
      <c r="R1584" s="4">
        <v>2</v>
      </c>
      <c r="S1584" s="4" t="s">
        <v>4946</v>
      </c>
      <c r="U1584" s="4">
        <v>1</v>
      </c>
      <c r="W1584" s="4" t="s">
        <v>5184</v>
      </c>
      <c r="X1584" s="4" t="s">
        <v>5185</v>
      </c>
      <c r="Y1584" s="45">
        <v>0</v>
      </c>
      <c r="AA1584" s="4">
        <v>1</v>
      </c>
      <c r="AB1584" s="4">
        <v>100</v>
      </c>
      <c r="AC1584" s="4">
        <v>1</v>
      </c>
      <c r="AD1584" s="4">
        <v>1</v>
      </c>
      <c r="AE1584" s="45" t="s">
        <v>16461</v>
      </c>
      <c r="AF1584" s="45" t="s">
        <v>16457</v>
      </c>
      <c r="AG1584" s="45" t="s">
        <v>16459</v>
      </c>
      <c r="AH1584" s="45" t="s">
        <v>16453</v>
      </c>
      <c r="AI1584" s="45" t="s">
        <v>16455</v>
      </c>
      <c r="AJ1584" s="63" t="s">
        <v>20423</v>
      </c>
      <c r="AK1584" s="63" t="s">
        <v>20420</v>
      </c>
      <c r="AL1584" s="45">
        <v>0</v>
      </c>
      <c r="AM1584" s="43" t="e">
        <f>IF(AND(L1584="WEAPON",OR(R1584=0,R1584=1,R1584=2)),[1]装备基础and强化!$V$7,IF(AND(L1584="LEFTRING",OR(R1584=0,R1584=1,R1584=2)),[1]装备基础and强化!$W$7,IF(AND(L1584="RIGHTRING",OR(R1584=0,R1584=1,R1584=2)),[1]装备基础and强化!$X$7,IF(AND(L1584="NECKLACE",OR(R1584=0,R1584=1,R1584=2)),[1]装备基础and强化!$Y$7,0))))</f>
        <v>#REF!</v>
      </c>
      <c r="AN1584" s="43">
        <f>IF(AND(L1584="WEAPON",OR(R1584=3,R1584=4)),[1]装备基础and强化!$V$11,IF(AND(L1584="LEFTRING",OR(R1584=3,R1584=4)),[1]装备基础and强化!$W$11,IF(AND(L1584="RIGHTRING",OR(R1584=3,R1584=4)),[1]装备基础and强化!$X$11,IF(AND(L1584="NECKLACE",OR(R1584=3,R1584=4)),[1]装备基础and强化!$Y$11,0))))</f>
        <v>0</v>
      </c>
      <c r="AO1584" s="43">
        <f>IF(AND(L1584="BELT",T1584=1),[1]装备基础and强化!$AA$7,IF(AND(L1584="PANTS",T1584=1),[1]装备基础and强化!$AB$7,IF(AND(L1584="SHOES",T1584=1),[1]装备基础and强化!$AC$7,IF(AND(L1584="CLOTHES",T1584=1),[1]装备基础and强化!$AD$7,0))))</f>
        <v>0</v>
      </c>
      <c r="AP1584" s="43">
        <f>IF(AND(L1584="BELT",T1584=2),[1]装备基础and强化!$AF$7,IF(AND(L1584="PANTS",T1584=2),[1]装备基础and强化!$AG$7,IF(AND(L1584="SHOES",T1584=2),[1]装备基础and强化!$AH$7,IF(AND(L1584="CLOTHES",T1584=2),[1]装备基础and强化!$AI$7,0))))</f>
        <v>0</v>
      </c>
      <c r="AQ1584" s="43">
        <f>IF(L1584="HAT",[1]装备基础and强化!$AK$7,IF(L1584="JADE",[1]装备基础and强化!$AK$7,0))</f>
        <v>0</v>
      </c>
      <c r="AR1584" s="43" t="e">
        <f t="shared" si="25"/>
        <v>#REF!</v>
      </c>
    </row>
    <row r="1585" spans="1:44" x14ac:dyDescent="0.15">
      <c r="A1585" s="43"/>
      <c r="B1585" s="5" t="s">
        <v>5399</v>
      </c>
      <c r="C1585" s="12">
        <v>21581</v>
      </c>
      <c r="D1585" s="5" t="s">
        <v>5396</v>
      </c>
      <c r="E1585" s="44" t="s">
        <v>23216</v>
      </c>
      <c r="F1585" s="4" t="s">
        <v>5400</v>
      </c>
      <c r="G1585" s="4" t="s">
        <v>5401</v>
      </c>
      <c r="H1585" s="44"/>
      <c r="I1585" s="4" t="s">
        <v>700</v>
      </c>
      <c r="J1585" s="6" t="s">
        <v>700</v>
      </c>
      <c r="K1585" s="45">
        <v>1</v>
      </c>
      <c r="L1585" s="4" t="s">
        <v>733</v>
      </c>
      <c r="M1585" s="104" t="s">
        <v>17471</v>
      </c>
      <c r="N1585" s="45">
        <v>2170200</v>
      </c>
      <c r="O1585" s="4" t="s">
        <v>5595</v>
      </c>
      <c r="P1585" s="4" t="s">
        <v>776</v>
      </c>
      <c r="Q1585" s="4">
        <v>180</v>
      </c>
      <c r="R1585" s="4">
        <v>2</v>
      </c>
      <c r="S1585" s="4" t="s">
        <v>4946</v>
      </c>
      <c r="U1585" s="4">
        <v>2</v>
      </c>
      <c r="W1585" s="4" t="s">
        <v>5184</v>
      </c>
      <c r="X1585" s="4" t="s">
        <v>5185</v>
      </c>
      <c r="Y1585" s="45">
        <v>0</v>
      </c>
      <c r="AA1585" s="4">
        <v>1</v>
      </c>
      <c r="AB1585" s="4">
        <v>100</v>
      </c>
      <c r="AC1585" s="4">
        <v>1</v>
      </c>
      <c r="AD1585" s="4">
        <v>1</v>
      </c>
      <c r="AE1585" s="45" t="s">
        <v>16461</v>
      </c>
      <c r="AF1585" s="45" t="s">
        <v>16457</v>
      </c>
      <c r="AG1585" s="45" t="s">
        <v>16459</v>
      </c>
      <c r="AH1585" s="45" t="s">
        <v>16453</v>
      </c>
      <c r="AI1585" s="45" t="s">
        <v>16455</v>
      </c>
      <c r="AJ1585" s="63" t="s">
        <v>20423</v>
      </c>
      <c r="AK1585" s="63" t="s">
        <v>20420</v>
      </c>
      <c r="AL1585" s="4">
        <v>0</v>
      </c>
      <c r="AM1585" s="43" t="e">
        <f>IF(AND(L1585="WEAPON",OR(R1585=0,R1585=1,R1585=2)),[1]装备基础and强化!$V$7,IF(AND(L1585="LEFTRING",OR(R1585=0,R1585=1,R1585=2)),[1]装备基础and强化!$W$7,IF(AND(L1585="RIGHTRING",OR(R1585=0,R1585=1,R1585=2)),[1]装备基础and强化!$X$7,IF(AND(L1585="NECKLACE",OR(R1585=0,R1585=1,R1585=2)),[1]装备基础and强化!$Y$7,0))))</f>
        <v>#REF!</v>
      </c>
      <c r="AN1585" s="43">
        <f>IF(AND(L1585="WEAPON",OR(R1585=3,R1585=4)),[1]装备基础and强化!$V$11,IF(AND(L1585="LEFTRING",OR(R1585=3,R1585=4)),[1]装备基础and强化!$W$11,IF(AND(L1585="RIGHTRING",OR(R1585=3,R1585=4)),[1]装备基础and强化!$X$11,IF(AND(L1585="NECKLACE",OR(R1585=3,R1585=4)),[1]装备基础and强化!$Y$11,0))))</f>
        <v>0</v>
      </c>
      <c r="AO1585" s="43">
        <f>IF(AND(L1585="BELT",T1585=1),[1]装备基础and强化!$AA$7,IF(AND(L1585="PANTS",T1585=1),[1]装备基础and强化!$AB$7,IF(AND(L1585="SHOES",T1585=1),[1]装备基础and强化!$AC$7,IF(AND(L1585="CLOTHES",T1585=1),[1]装备基础and强化!$AD$7,0))))</f>
        <v>0</v>
      </c>
      <c r="AP1585" s="43">
        <f>IF(AND(L1585="BELT",T1585=2),[1]装备基础and强化!$AF$7,IF(AND(L1585="PANTS",T1585=2),[1]装备基础and强化!$AG$7,IF(AND(L1585="SHOES",T1585=2),[1]装备基础and强化!$AH$7,IF(AND(L1585="CLOTHES",T1585=2),[1]装备基础and强化!$AI$7,0))))</f>
        <v>0</v>
      </c>
      <c r="AQ1585" s="43">
        <f>IF(L1585="HAT",[1]装备基础and强化!$AK$7,IF(L1585="JADE",[1]装备基础and强化!$AK$7,0))</f>
        <v>0</v>
      </c>
      <c r="AR1585" s="43" t="e">
        <f t="shared" si="25"/>
        <v>#REF!</v>
      </c>
    </row>
    <row r="1586" spans="1:44" x14ac:dyDescent="0.15">
      <c r="A1586" s="43"/>
      <c r="B1586" s="5" t="s">
        <v>5402</v>
      </c>
      <c r="C1586" s="12">
        <v>21582</v>
      </c>
      <c r="D1586" s="5" t="s">
        <v>5396</v>
      </c>
      <c r="E1586" s="44" t="s">
        <v>23217</v>
      </c>
      <c r="F1586" s="4" t="s">
        <v>5403</v>
      </c>
      <c r="G1586" s="4" t="s">
        <v>5404</v>
      </c>
      <c r="H1586" s="44"/>
      <c r="I1586" s="4" t="s">
        <v>700</v>
      </c>
      <c r="J1586" s="6" t="s">
        <v>700</v>
      </c>
      <c r="K1586" s="45">
        <v>1</v>
      </c>
      <c r="L1586" s="4" t="s">
        <v>733</v>
      </c>
      <c r="M1586" s="104" t="s">
        <v>17472</v>
      </c>
      <c r="N1586" s="45">
        <v>2170300</v>
      </c>
      <c r="O1586" s="4" t="s">
        <v>15075</v>
      </c>
      <c r="P1586" s="4" t="s">
        <v>776</v>
      </c>
      <c r="Q1586" s="4">
        <v>180</v>
      </c>
      <c r="R1586" s="4">
        <v>2</v>
      </c>
      <c r="S1586" s="4" t="s">
        <v>4946</v>
      </c>
      <c r="U1586" s="4">
        <v>3</v>
      </c>
      <c r="W1586" s="4" t="s">
        <v>5184</v>
      </c>
      <c r="X1586" s="4" t="s">
        <v>5185</v>
      </c>
      <c r="Y1586" s="45">
        <v>0</v>
      </c>
      <c r="AA1586" s="4">
        <v>1</v>
      </c>
      <c r="AB1586" s="4">
        <v>100</v>
      </c>
      <c r="AC1586" s="4">
        <v>1</v>
      </c>
      <c r="AD1586" s="4">
        <v>1</v>
      </c>
      <c r="AE1586" s="45" t="s">
        <v>16461</v>
      </c>
      <c r="AF1586" s="45" t="s">
        <v>16457</v>
      </c>
      <c r="AG1586" s="45" t="s">
        <v>16459</v>
      </c>
      <c r="AH1586" s="45" t="s">
        <v>16453</v>
      </c>
      <c r="AI1586" s="45" t="s">
        <v>16455</v>
      </c>
      <c r="AJ1586" s="63" t="s">
        <v>20423</v>
      </c>
      <c r="AK1586" s="63" t="s">
        <v>20420</v>
      </c>
      <c r="AL1586" s="45">
        <v>0</v>
      </c>
      <c r="AM1586" s="43" t="e">
        <f>IF(AND(L1586="WEAPON",OR(R1586=0,R1586=1,R1586=2)),[1]装备基础and强化!$V$7,IF(AND(L1586="LEFTRING",OR(R1586=0,R1586=1,R1586=2)),[1]装备基础and强化!$W$7,IF(AND(L1586="RIGHTRING",OR(R1586=0,R1586=1,R1586=2)),[1]装备基础and强化!$X$7,IF(AND(L1586="NECKLACE",OR(R1586=0,R1586=1,R1586=2)),[1]装备基础and强化!$Y$7,0))))</f>
        <v>#REF!</v>
      </c>
      <c r="AN1586" s="43">
        <f>IF(AND(L1586="WEAPON",OR(R1586=3,R1586=4)),[1]装备基础and强化!$V$11,IF(AND(L1586="LEFTRING",OR(R1586=3,R1586=4)),[1]装备基础and强化!$W$11,IF(AND(L1586="RIGHTRING",OR(R1586=3,R1586=4)),[1]装备基础and强化!$X$11,IF(AND(L1586="NECKLACE",OR(R1586=3,R1586=4)),[1]装备基础and强化!$Y$11,0))))</f>
        <v>0</v>
      </c>
      <c r="AO1586" s="43">
        <f>IF(AND(L1586="BELT",T1586=1),[1]装备基础and强化!$AA$7,IF(AND(L1586="PANTS",T1586=1),[1]装备基础and强化!$AB$7,IF(AND(L1586="SHOES",T1586=1),[1]装备基础and强化!$AC$7,IF(AND(L1586="CLOTHES",T1586=1),[1]装备基础and强化!$AD$7,0))))</f>
        <v>0</v>
      </c>
      <c r="AP1586" s="43">
        <f>IF(AND(L1586="BELT",T1586=2),[1]装备基础and强化!$AF$7,IF(AND(L1586="PANTS",T1586=2),[1]装备基础and强化!$AG$7,IF(AND(L1586="SHOES",T1586=2),[1]装备基础and强化!$AH$7,IF(AND(L1586="CLOTHES",T1586=2),[1]装备基础and强化!$AI$7,0))))</f>
        <v>0</v>
      </c>
      <c r="AQ1586" s="43">
        <f>IF(L1586="HAT",[1]装备基础and强化!$AK$7,IF(L1586="JADE",[1]装备基础and强化!$AK$7,0))</f>
        <v>0</v>
      </c>
      <c r="AR1586" s="43" t="e">
        <f t="shared" si="25"/>
        <v>#REF!</v>
      </c>
    </row>
    <row r="1587" spans="1:44" x14ac:dyDescent="0.15">
      <c r="A1587" s="43"/>
      <c r="B1587" s="5" t="s">
        <v>5405</v>
      </c>
      <c r="C1587" s="12">
        <v>21583</v>
      </c>
      <c r="D1587" s="5" t="s">
        <v>5396</v>
      </c>
      <c r="E1587" s="44" t="s">
        <v>23218</v>
      </c>
      <c r="F1587" s="4" t="s">
        <v>5406</v>
      </c>
      <c r="G1587" s="4" t="s">
        <v>5407</v>
      </c>
      <c r="H1587" s="44"/>
      <c r="I1587" s="4" t="s">
        <v>700</v>
      </c>
      <c r="J1587" s="6" t="s">
        <v>700</v>
      </c>
      <c r="K1587" s="45">
        <v>1</v>
      </c>
      <c r="L1587" s="4" t="s">
        <v>733</v>
      </c>
      <c r="M1587" s="104" t="s">
        <v>17473</v>
      </c>
      <c r="N1587" s="45">
        <v>2170400</v>
      </c>
      <c r="O1587" s="4" t="s">
        <v>1635</v>
      </c>
      <c r="P1587" s="4" t="s">
        <v>776</v>
      </c>
      <c r="Q1587" s="4">
        <v>180</v>
      </c>
      <c r="R1587" s="4">
        <v>2</v>
      </c>
      <c r="S1587" s="4" t="s">
        <v>4946</v>
      </c>
      <c r="U1587" s="4">
        <v>4</v>
      </c>
      <c r="W1587" s="4" t="s">
        <v>5184</v>
      </c>
      <c r="X1587" s="4" t="s">
        <v>5185</v>
      </c>
      <c r="Y1587" s="45">
        <v>0</v>
      </c>
      <c r="AA1587" s="4">
        <v>1</v>
      </c>
      <c r="AB1587" s="4">
        <v>100</v>
      </c>
      <c r="AC1587" s="4">
        <v>1</v>
      </c>
      <c r="AD1587" s="4">
        <v>1</v>
      </c>
      <c r="AE1587" s="45" t="s">
        <v>16461</v>
      </c>
      <c r="AF1587" s="45" t="s">
        <v>16457</v>
      </c>
      <c r="AG1587" s="45" t="s">
        <v>16459</v>
      </c>
      <c r="AH1587" s="45" t="s">
        <v>16453</v>
      </c>
      <c r="AI1587" s="45" t="s">
        <v>16455</v>
      </c>
      <c r="AJ1587" s="63" t="s">
        <v>20423</v>
      </c>
      <c r="AK1587" s="63" t="s">
        <v>20420</v>
      </c>
      <c r="AL1587" s="4">
        <v>0</v>
      </c>
      <c r="AM1587" s="43" t="e">
        <f>IF(AND(L1587="WEAPON",OR(R1587=0,R1587=1,R1587=2)),[1]装备基础and强化!$V$7,IF(AND(L1587="LEFTRING",OR(R1587=0,R1587=1,R1587=2)),[1]装备基础and强化!$W$7,IF(AND(L1587="RIGHTRING",OR(R1587=0,R1587=1,R1587=2)),[1]装备基础and强化!$X$7,IF(AND(L1587="NECKLACE",OR(R1587=0,R1587=1,R1587=2)),[1]装备基础and强化!$Y$7,0))))</f>
        <v>#REF!</v>
      </c>
      <c r="AN1587" s="43">
        <f>IF(AND(L1587="WEAPON",OR(R1587=3,R1587=4)),[1]装备基础and强化!$V$11,IF(AND(L1587="LEFTRING",OR(R1587=3,R1587=4)),[1]装备基础and强化!$W$11,IF(AND(L1587="RIGHTRING",OR(R1587=3,R1587=4)),[1]装备基础and强化!$X$11,IF(AND(L1587="NECKLACE",OR(R1587=3,R1587=4)),[1]装备基础and强化!$Y$11,0))))</f>
        <v>0</v>
      </c>
      <c r="AO1587" s="43">
        <f>IF(AND(L1587="BELT",T1587=1),[1]装备基础and强化!$AA$7,IF(AND(L1587="PANTS",T1587=1),[1]装备基础and强化!$AB$7,IF(AND(L1587="SHOES",T1587=1),[1]装备基础and强化!$AC$7,IF(AND(L1587="CLOTHES",T1587=1),[1]装备基础and强化!$AD$7,0))))</f>
        <v>0</v>
      </c>
      <c r="AP1587" s="43">
        <f>IF(AND(L1587="BELT",T1587=2),[1]装备基础and强化!$AF$7,IF(AND(L1587="PANTS",T1587=2),[1]装备基础and强化!$AG$7,IF(AND(L1587="SHOES",T1587=2),[1]装备基础and强化!$AH$7,IF(AND(L1587="CLOTHES",T1587=2),[1]装备基础and强化!$AI$7,0))))</f>
        <v>0</v>
      </c>
      <c r="AQ1587" s="43">
        <f>IF(L1587="HAT",[1]装备基础and强化!$AK$7,IF(L1587="JADE",[1]装备基础and强化!$AK$7,0))</f>
        <v>0</v>
      </c>
      <c r="AR1587" s="43" t="e">
        <f t="shared" si="25"/>
        <v>#REF!</v>
      </c>
    </row>
    <row r="1588" spans="1:44" x14ac:dyDescent="0.15">
      <c r="A1588" s="43"/>
      <c r="B1588" s="5" t="s">
        <v>5408</v>
      </c>
      <c r="C1588" s="12">
        <v>21584</v>
      </c>
      <c r="D1588" s="5" t="s">
        <v>5396</v>
      </c>
      <c r="E1588" s="44" t="s">
        <v>23219</v>
      </c>
      <c r="F1588" s="4" t="s">
        <v>5409</v>
      </c>
      <c r="G1588" s="4" t="s">
        <v>5410</v>
      </c>
      <c r="H1588" s="44"/>
      <c r="I1588" s="4" t="s">
        <v>700</v>
      </c>
      <c r="J1588" s="6" t="s">
        <v>700</v>
      </c>
      <c r="K1588" s="45">
        <v>1</v>
      </c>
      <c r="L1588" s="4" t="s">
        <v>733</v>
      </c>
      <c r="M1588" s="104" t="s">
        <v>17474</v>
      </c>
      <c r="N1588" s="45">
        <v>2170500</v>
      </c>
      <c r="O1588" s="4" t="s">
        <v>5227</v>
      </c>
      <c r="P1588" s="4" t="s">
        <v>776</v>
      </c>
      <c r="Q1588" s="4">
        <v>180</v>
      </c>
      <c r="R1588" s="4">
        <v>2</v>
      </c>
      <c r="S1588" s="4" t="s">
        <v>4946</v>
      </c>
      <c r="U1588" s="4">
        <v>5</v>
      </c>
      <c r="W1588" s="4" t="s">
        <v>5184</v>
      </c>
      <c r="X1588" s="4" t="s">
        <v>5185</v>
      </c>
      <c r="Y1588" s="45">
        <v>0</v>
      </c>
      <c r="AA1588" s="4">
        <v>1</v>
      </c>
      <c r="AB1588" s="4">
        <v>100</v>
      </c>
      <c r="AC1588" s="4">
        <v>1</v>
      </c>
      <c r="AD1588" s="4">
        <v>1</v>
      </c>
      <c r="AE1588" s="45" t="s">
        <v>16461</v>
      </c>
      <c r="AF1588" s="45" t="s">
        <v>16457</v>
      </c>
      <c r="AG1588" s="45" t="s">
        <v>16459</v>
      </c>
      <c r="AH1588" s="45" t="s">
        <v>16453</v>
      </c>
      <c r="AI1588" s="45" t="s">
        <v>16455</v>
      </c>
      <c r="AJ1588" s="63" t="s">
        <v>20423</v>
      </c>
      <c r="AK1588" s="63" t="s">
        <v>20420</v>
      </c>
      <c r="AL1588" s="45">
        <v>0</v>
      </c>
      <c r="AM1588" s="43" t="e">
        <f>IF(AND(L1588="WEAPON",OR(R1588=0,R1588=1,R1588=2)),[1]装备基础and强化!$V$7,IF(AND(L1588="LEFTRING",OR(R1588=0,R1588=1,R1588=2)),[1]装备基础and强化!$W$7,IF(AND(L1588="RIGHTRING",OR(R1588=0,R1588=1,R1588=2)),[1]装备基础and强化!$X$7,IF(AND(L1588="NECKLACE",OR(R1588=0,R1588=1,R1588=2)),[1]装备基础and强化!$Y$7,0))))</f>
        <v>#REF!</v>
      </c>
      <c r="AN1588" s="43">
        <f>IF(AND(L1588="WEAPON",OR(R1588=3,R1588=4)),[1]装备基础and强化!$V$11,IF(AND(L1588="LEFTRING",OR(R1588=3,R1588=4)),[1]装备基础and强化!$W$11,IF(AND(L1588="RIGHTRING",OR(R1588=3,R1588=4)),[1]装备基础and强化!$X$11,IF(AND(L1588="NECKLACE",OR(R1588=3,R1588=4)),[1]装备基础and强化!$Y$11,0))))</f>
        <v>0</v>
      </c>
      <c r="AO1588" s="43">
        <f>IF(AND(L1588="BELT",T1588=1),[1]装备基础and强化!$AA$7,IF(AND(L1588="PANTS",T1588=1),[1]装备基础and强化!$AB$7,IF(AND(L1588="SHOES",T1588=1),[1]装备基础and强化!$AC$7,IF(AND(L1588="CLOTHES",T1588=1),[1]装备基础and强化!$AD$7,0))))</f>
        <v>0</v>
      </c>
      <c r="AP1588" s="43">
        <f>IF(AND(L1588="BELT",T1588=2),[1]装备基础and强化!$AF$7,IF(AND(L1588="PANTS",T1588=2),[1]装备基础and强化!$AG$7,IF(AND(L1588="SHOES",T1588=2),[1]装备基础and强化!$AH$7,IF(AND(L1588="CLOTHES",T1588=2),[1]装备基础and强化!$AI$7,0))))</f>
        <v>0</v>
      </c>
      <c r="AQ1588" s="43">
        <f>IF(L1588="HAT",[1]装备基础and强化!$AK$7,IF(L1588="JADE",[1]装备基础and强化!$AK$7,0))</f>
        <v>0</v>
      </c>
      <c r="AR1588" s="43" t="e">
        <f t="shared" si="25"/>
        <v>#REF!</v>
      </c>
    </row>
    <row r="1589" spans="1:44" x14ac:dyDescent="0.15">
      <c r="A1589" s="43"/>
      <c r="B1589" s="5" t="s">
        <v>5411</v>
      </c>
      <c r="C1589" s="12">
        <v>21585</v>
      </c>
      <c r="D1589" s="5" t="s">
        <v>5396</v>
      </c>
      <c r="E1589" s="44" t="s">
        <v>23220</v>
      </c>
      <c r="F1589" s="4" t="s">
        <v>5412</v>
      </c>
      <c r="G1589" s="4" t="s">
        <v>5413</v>
      </c>
      <c r="H1589" s="44"/>
      <c r="I1589" s="4" t="s">
        <v>700</v>
      </c>
      <c r="J1589" s="6" t="s">
        <v>700</v>
      </c>
      <c r="K1589" s="45">
        <v>1</v>
      </c>
      <c r="L1589" s="4" t="s">
        <v>733</v>
      </c>
      <c r="M1589" s="104" t="s">
        <v>17475</v>
      </c>
      <c r="N1589" s="45">
        <v>2170600</v>
      </c>
      <c r="O1589" s="4" t="s">
        <v>15076</v>
      </c>
      <c r="P1589" s="4" t="s">
        <v>776</v>
      </c>
      <c r="Q1589" s="4">
        <v>180</v>
      </c>
      <c r="R1589" s="4">
        <v>2</v>
      </c>
      <c r="S1589" s="4" t="s">
        <v>4946</v>
      </c>
      <c r="U1589" s="4">
        <v>6</v>
      </c>
      <c r="W1589" s="4" t="s">
        <v>5184</v>
      </c>
      <c r="X1589" s="4" t="s">
        <v>5185</v>
      </c>
      <c r="Y1589" s="45">
        <v>0</v>
      </c>
      <c r="AA1589" s="4">
        <v>1</v>
      </c>
      <c r="AB1589" s="4">
        <v>100</v>
      </c>
      <c r="AC1589" s="4">
        <v>1</v>
      </c>
      <c r="AD1589" s="4">
        <v>1</v>
      </c>
      <c r="AE1589" s="45" t="s">
        <v>16461</v>
      </c>
      <c r="AF1589" s="45" t="s">
        <v>16457</v>
      </c>
      <c r="AG1589" s="45" t="s">
        <v>16459</v>
      </c>
      <c r="AH1589" s="45" t="s">
        <v>16453</v>
      </c>
      <c r="AI1589" s="45" t="s">
        <v>16455</v>
      </c>
      <c r="AJ1589" s="63" t="s">
        <v>20423</v>
      </c>
      <c r="AK1589" s="63" t="s">
        <v>20420</v>
      </c>
      <c r="AL1589" s="4">
        <v>0</v>
      </c>
      <c r="AM1589" s="43" t="e">
        <f>IF(AND(L1589="WEAPON",OR(R1589=0,R1589=1,R1589=2)),[1]装备基础and强化!$V$7,IF(AND(L1589="LEFTRING",OR(R1589=0,R1589=1,R1589=2)),[1]装备基础and强化!$W$7,IF(AND(L1589="RIGHTRING",OR(R1589=0,R1589=1,R1589=2)),[1]装备基础and强化!$X$7,IF(AND(L1589="NECKLACE",OR(R1589=0,R1589=1,R1589=2)),[1]装备基础and强化!$Y$7,0))))</f>
        <v>#REF!</v>
      </c>
      <c r="AN1589" s="43">
        <f>IF(AND(L1589="WEAPON",OR(R1589=3,R1589=4)),[1]装备基础and强化!$V$11,IF(AND(L1589="LEFTRING",OR(R1589=3,R1589=4)),[1]装备基础and强化!$W$11,IF(AND(L1589="RIGHTRING",OR(R1589=3,R1589=4)),[1]装备基础and强化!$X$11,IF(AND(L1589="NECKLACE",OR(R1589=3,R1589=4)),[1]装备基础and强化!$Y$11,0))))</f>
        <v>0</v>
      </c>
      <c r="AO1589" s="43">
        <f>IF(AND(L1589="BELT",T1589=1),[1]装备基础and强化!$AA$7,IF(AND(L1589="PANTS",T1589=1),[1]装备基础and强化!$AB$7,IF(AND(L1589="SHOES",T1589=1),[1]装备基础and强化!$AC$7,IF(AND(L1589="CLOTHES",T1589=1),[1]装备基础and强化!$AD$7,0))))</f>
        <v>0</v>
      </c>
      <c r="AP1589" s="43">
        <f>IF(AND(L1589="BELT",T1589=2),[1]装备基础and强化!$AF$7,IF(AND(L1589="PANTS",T1589=2),[1]装备基础and强化!$AG$7,IF(AND(L1589="SHOES",T1589=2),[1]装备基础and强化!$AH$7,IF(AND(L1589="CLOTHES",T1589=2),[1]装备基础and强化!$AI$7,0))))</f>
        <v>0</v>
      </c>
      <c r="AQ1589" s="43">
        <f>IF(L1589="HAT",[1]装备基础and强化!$AK$7,IF(L1589="JADE",[1]装备基础and强化!$AK$7,0))</f>
        <v>0</v>
      </c>
      <c r="AR1589" s="43" t="e">
        <f t="shared" si="25"/>
        <v>#REF!</v>
      </c>
    </row>
    <row r="1590" spans="1:44" x14ac:dyDescent="0.15">
      <c r="A1590" s="43"/>
      <c r="B1590" s="5" t="s">
        <v>5414</v>
      </c>
      <c r="C1590" s="12">
        <v>21586</v>
      </c>
      <c r="D1590" s="5" t="s">
        <v>5396</v>
      </c>
      <c r="E1590" s="44" t="s">
        <v>23221</v>
      </c>
      <c r="F1590" s="4" t="s">
        <v>5415</v>
      </c>
      <c r="G1590" s="4" t="s">
        <v>5416</v>
      </c>
      <c r="H1590" s="44"/>
      <c r="I1590" s="4" t="s">
        <v>700</v>
      </c>
      <c r="J1590" s="6" t="s">
        <v>700</v>
      </c>
      <c r="K1590" s="45">
        <v>1</v>
      </c>
      <c r="L1590" s="4" t="s">
        <v>733</v>
      </c>
      <c r="M1590" s="104" t="s">
        <v>17476</v>
      </c>
      <c r="N1590" s="45">
        <v>2170700</v>
      </c>
      <c r="O1590" s="4" t="s">
        <v>5667</v>
      </c>
      <c r="P1590" s="4" t="s">
        <v>776</v>
      </c>
      <c r="Q1590" s="4">
        <v>180</v>
      </c>
      <c r="R1590" s="4">
        <v>2</v>
      </c>
      <c r="S1590" s="4" t="s">
        <v>4946</v>
      </c>
      <c r="U1590" s="4">
        <v>7</v>
      </c>
      <c r="W1590" s="4" t="s">
        <v>5184</v>
      </c>
      <c r="X1590" s="4" t="s">
        <v>5185</v>
      </c>
      <c r="Y1590" s="45">
        <v>0</v>
      </c>
      <c r="AA1590" s="4">
        <v>1</v>
      </c>
      <c r="AB1590" s="4">
        <v>100</v>
      </c>
      <c r="AC1590" s="4">
        <v>1</v>
      </c>
      <c r="AD1590" s="4">
        <v>1</v>
      </c>
      <c r="AE1590" s="45" t="s">
        <v>16461</v>
      </c>
      <c r="AF1590" s="45" t="s">
        <v>16457</v>
      </c>
      <c r="AG1590" s="45" t="s">
        <v>16459</v>
      </c>
      <c r="AH1590" s="45" t="s">
        <v>16453</v>
      </c>
      <c r="AI1590" s="45" t="s">
        <v>16455</v>
      </c>
      <c r="AJ1590" s="63" t="s">
        <v>20423</v>
      </c>
      <c r="AK1590" s="63" t="s">
        <v>20420</v>
      </c>
      <c r="AL1590" s="45">
        <v>0</v>
      </c>
      <c r="AM1590" s="43" t="e">
        <f>IF(AND(L1590="WEAPON",OR(R1590=0,R1590=1,R1590=2)),[1]装备基础and强化!$V$7,IF(AND(L1590="LEFTRING",OR(R1590=0,R1590=1,R1590=2)),[1]装备基础and强化!$W$7,IF(AND(L1590="RIGHTRING",OR(R1590=0,R1590=1,R1590=2)),[1]装备基础and强化!$X$7,IF(AND(L1590="NECKLACE",OR(R1590=0,R1590=1,R1590=2)),[1]装备基础and强化!$Y$7,0))))</f>
        <v>#REF!</v>
      </c>
      <c r="AN1590" s="43">
        <f>IF(AND(L1590="WEAPON",OR(R1590=3,R1590=4)),[1]装备基础and强化!$V$11,IF(AND(L1590="LEFTRING",OR(R1590=3,R1590=4)),[1]装备基础and强化!$W$11,IF(AND(L1590="RIGHTRING",OR(R1590=3,R1590=4)),[1]装备基础and强化!$X$11,IF(AND(L1590="NECKLACE",OR(R1590=3,R1590=4)),[1]装备基础and强化!$Y$11,0))))</f>
        <v>0</v>
      </c>
      <c r="AO1590" s="43">
        <f>IF(AND(L1590="BELT",T1590=1),[1]装备基础and强化!$AA$7,IF(AND(L1590="PANTS",T1590=1),[1]装备基础and强化!$AB$7,IF(AND(L1590="SHOES",T1590=1),[1]装备基础and强化!$AC$7,IF(AND(L1590="CLOTHES",T1590=1),[1]装备基础and强化!$AD$7,0))))</f>
        <v>0</v>
      </c>
      <c r="AP1590" s="43">
        <f>IF(AND(L1590="BELT",T1590=2),[1]装备基础and强化!$AF$7,IF(AND(L1590="PANTS",T1590=2),[1]装备基础and强化!$AG$7,IF(AND(L1590="SHOES",T1590=2),[1]装备基础and强化!$AH$7,IF(AND(L1590="CLOTHES",T1590=2),[1]装备基础and强化!$AI$7,0))))</f>
        <v>0</v>
      </c>
      <c r="AQ1590" s="43">
        <f>IF(L1590="HAT",[1]装备基础and强化!$AK$7,IF(L1590="JADE",[1]装备基础and强化!$AK$7,0))</f>
        <v>0</v>
      </c>
      <c r="AR1590" s="43" t="e">
        <f t="shared" si="25"/>
        <v>#REF!</v>
      </c>
    </row>
    <row r="1591" spans="1:44" x14ac:dyDescent="0.15">
      <c r="A1591" s="43"/>
      <c r="B1591" s="5" t="s">
        <v>5417</v>
      </c>
      <c r="C1591" s="12">
        <v>21587</v>
      </c>
      <c r="D1591" s="5" t="s">
        <v>5396</v>
      </c>
      <c r="E1591" s="44" t="s">
        <v>23222</v>
      </c>
      <c r="F1591" s="4" t="s">
        <v>5418</v>
      </c>
      <c r="G1591" s="4" t="s">
        <v>5419</v>
      </c>
      <c r="H1591" s="44"/>
      <c r="I1591" s="4" t="s">
        <v>700</v>
      </c>
      <c r="J1591" s="6" t="s">
        <v>700</v>
      </c>
      <c r="K1591" s="45">
        <v>1</v>
      </c>
      <c r="L1591" s="4" t="s">
        <v>733</v>
      </c>
      <c r="M1591" s="104" t="s">
        <v>17477</v>
      </c>
      <c r="N1591" s="45">
        <v>2170800</v>
      </c>
      <c r="O1591" s="4" t="s">
        <v>15077</v>
      </c>
      <c r="P1591" s="4" t="s">
        <v>776</v>
      </c>
      <c r="Q1591" s="4">
        <v>180</v>
      </c>
      <c r="R1591" s="4">
        <v>2</v>
      </c>
      <c r="S1591" s="4" t="s">
        <v>4946</v>
      </c>
      <c r="U1591" s="4">
        <v>8</v>
      </c>
      <c r="W1591" s="4" t="s">
        <v>5184</v>
      </c>
      <c r="X1591" s="4" t="s">
        <v>5185</v>
      </c>
      <c r="Y1591" s="45">
        <v>0</v>
      </c>
      <c r="AA1591" s="4">
        <v>1</v>
      </c>
      <c r="AB1591" s="4">
        <v>100</v>
      </c>
      <c r="AC1591" s="4">
        <v>1</v>
      </c>
      <c r="AD1591" s="4">
        <v>1</v>
      </c>
      <c r="AE1591" s="45" t="s">
        <v>16461</v>
      </c>
      <c r="AF1591" s="45" t="s">
        <v>16457</v>
      </c>
      <c r="AG1591" s="45" t="s">
        <v>16459</v>
      </c>
      <c r="AH1591" s="45" t="s">
        <v>16453</v>
      </c>
      <c r="AI1591" s="45" t="s">
        <v>16455</v>
      </c>
      <c r="AJ1591" s="63" t="s">
        <v>20423</v>
      </c>
      <c r="AK1591" s="63" t="s">
        <v>20420</v>
      </c>
      <c r="AL1591" s="4">
        <v>0</v>
      </c>
      <c r="AM1591" s="43" t="e">
        <f>IF(AND(L1591="WEAPON",OR(R1591=0,R1591=1,R1591=2)),[1]装备基础and强化!$V$7,IF(AND(L1591="LEFTRING",OR(R1591=0,R1591=1,R1591=2)),[1]装备基础and强化!$W$7,IF(AND(L1591="RIGHTRING",OR(R1591=0,R1591=1,R1591=2)),[1]装备基础and强化!$X$7,IF(AND(L1591="NECKLACE",OR(R1591=0,R1591=1,R1591=2)),[1]装备基础and强化!$Y$7,0))))</f>
        <v>#REF!</v>
      </c>
      <c r="AN1591" s="43">
        <f>IF(AND(L1591="WEAPON",OR(R1591=3,R1591=4)),[1]装备基础and强化!$V$11,IF(AND(L1591="LEFTRING",OR(R1591=3,R1591=4)),[1]装备基础and强化!$W$11,IF(AND(L1591="RIGHTRING",OR(R1591=3,R1591=4)),[1]装备基础and强化!$X$11,IF(AND(L1591="NECKLACE",OR(R1591=3,R1591=4)),[1]装备基础and强化!$Y$11,0))))</f>
        <v>0</v>
      </c>
      <c r="AO1591" s="43">
        <f>IF(AND(L1591="BELT",T1591=1),[1]装备基础and强化!$AA$7,IF(AND(L1591="PANTS",T1591=1),[1]装备基础and强化!$AB$7,IF(AND(L1591="SHOES",T1591=1),[1]装备基础and强化!$AC$7,IF(AND(L1591="CLOTHES",T1591=1),[1]装备基础and强化!$AD$7,0))))</f>
        <v>0</v>
      </c>
      <c r="AP1591" s="43">
        <f>IF(AND(L1591="BELT",T1591=2),[1]装备基础and强化!$AF$7,IF(AND(L1591="PANTS",T1591=2),[1]装备基础and强化!$AG$7,IF(AND(L1591="SHOES",T1591=2),[1]装备基础and强化!$AH$7,IF(AND(L1591="CLOTHES",T1591=2),[1]装备基础and强化!$AI$7,0))))</f>
        <v>0</v>
      </c>
      <c r="AQ1591" s="43">
        <f>IF(L1591="HAT",[1]装备基础and强化!$AK$7,IF(L1591="JADE",[1]装备基础and强化!$AK$7,0))</f>
        <v>0</v>
      </c>
      <c r="AR1591" s="43" t="e">
        <f t="shared" si="25"/>
        <v>#REF!</v>
      </c>
    </row>
    <row r="1592" spans="1:44" x14ac:dyDescent="0.15">
      <c r="A1592" s="43"/>
      <c r="B1592" s="5" t="s">
        <v>5420</v>
      </c>
      <c r="C1592" s="12">
        <v>21588</v>
      </c>
      <c r="D1592" s="5" t="s">
        <v>5421</v>
      </c>
      <c r="E1592" s="44" t="s">
        <v>23223</v>
      </c>
      <c r="F1592" s="4" t="s">
        <v>5422</v>
      </c>
      <c r="G1592" s="4" t="s">
        <v>5423</v>
      </c>
      <c r="H1592" s="44"/>
      <c r="I1592" s="4" t="s">
        <v>700</v>
      </c>
      <c r="J1592" s="6" t="s">
        <v>700</v>
      </c>
      <c r="K1592" s="45">
        <v>1</v>
      </c>
      <c r="L1592" s="4" t="s">
        <v>733</v>
      </c>
      <c r="M1592" s="104" t="s">
        <v>20188</v>
      </c>
      <c r="N1592" s="45">
        <v>2220100</v>
      </c>
      <c r="O1592" s="4" t="s">
        <v>15078</v>
      </c>
      <c r="P1592" s="4" t="s">
        <v>776</v>
      </c>
      <c r="Q1592" s="4">
        <v>210</v>
      </c>
      <c r="R1592" s="4">
        <v>2</v>
      </c>
      <c r="S1592" s="4" t="s">
        <v>4977</v>
      </c>
      <c r="U1592" s="4">
        <v>1</v>
      </c>
      <c r="W1592" s="4" t="s">
        <v>5214</v>
      </c>
      <c r="X1592" s="4" t="s">
        <v>5215</v>
      </c>
      <c r="Y1592" s="45">
        <v>0</v>
      </c>
      <c r="AA1592" s="4">
        <v>1</v>
      </c>
      <c r="AB1592" s="4">
        <v>100</v>
      </c>
      <c r="AC1592" s="4">
        <v>1</v>
      </c>
      <c r="AD1592" s="4">
        <v>1</v>
      </c>
      <c r="AE1592" s="45" t="s">
        <v>16461</v>
      </c>
      <c r="AF1592" s="45" t="s">
        <v>16457</v>
      </c>
      <c r="AG1592" s="45" t="s">
        <v>16459</v>
      </c>
      <c r="AH1592" s="45" t="s">
        <v>16453</v>
      </c>
      <c r="AI1592" s="45" t="s">
        <v>16455</v>
      </c>
      <c r="AJ1592" s="63" t="s">
        <v>20423</v>
      </c>
      <c r="AK1592" s="63" t="s">
        <v>20420</v>
      </c>
      <c r="AL1592" s="45">
        <v>0</v>
      </c>
      <c r="AM1592" s="43" t="e">
        <f>IF(AND(L1592="WEAPON",OR(R1592=0,R1592=1,R1592=2)),[1]装备基础and强化!$V$7,IF(AND(L1592="LEFTRING",OR(R1592=0,R1592=1,R1592=2)),[1]装备基础and强化!$W$7,IF(AND(L1592="RIGHTRING",OR(R1592=0,R1592=1,R1592=2)),[1]装备基础and强化!$X$7,IF(AND(L1592="NECKLACE",OR(R1592=0,R1592=1,R1592=2)),[1]装备基础and强化!$Y$7,0))))</f>
        <v>#REF!</v>
      </c>
      <c r="AN1592" s="43">
        <f>IF(AND(L1592="WEAPON",OR(R1592=3,R1592=4)),[1]装备基础and强化!$V$11,IF(AND(L1592="LEFTRING",OR(R1592=3,R1592=4)),[1]装备基础and强化!$W$11,IF(AND(L1592="RIGHTRING",OR(R1592=3,R1592=4)),[1]装备基础and强化!$X$11,IF(AND(L1592="NECKLACE",OR(R1592=3,R1592=4)),[1]装备基础and强化!$Y$11,0))))</f>
        <v>0</v>
      </c>
      <c r="AO1592" s="43">
        <f>IF(AND(L1592="BELT",T1592=1),[1]装备基础and强化!$AA$7,IF(AND(L1592="PANTS",T1592=1),[1]装备基础and强化!$AB$7,IF(AND(L1592="SHOES",T1592=1),[1]装备基础and强化!$AC$7,IF(AND(L1592="CLOTHES",T1592=1),[1]装备基础and强化!$AD$7,0))))</f>
        <v>0</v>
      </c>
      <c r="AP1592" s="43">
        <f>IF(AND(L1592="BELT",T1592=2),[1]装备基础and强化!$AF$7,IF(AND(L1592="PANTS",T1592=2),[1]装备基础and强化!$AG$7,IF(AND(L1592="SHOES",T1592=2),[1]装备基础and强化!$AH$7,IF(AND(L1592="CLOTHES",T1592=2),[1]装备基础and强化!$AI$7,0))))</f>
        <v>0</v>
      </c>
      <c r="AQ1592" s="43">
        <f>IF(L1592="HAT",[1]装备基础and强化!$AK$7,IF(L1592="JADE",[1]装备基础and强化!$AK$7,0))</f>
        <v>0</v>
      </c>
      <c r="AR1592" s="43" t="e">
        <f t="shared" si="25"/>
        <v>#REF!</v>
      </c>
    </row>
    <row r="1593" spans="1:44" x14ac:dyDescent="0.15">
      <c r="A1593" s="43"/>
      <c r="B1593" s="5" t="s">
        <v>5424</v>
      </c>
      <c r="C1593" s="12">
        <v>21589</v>
      </c>
      <c r="D1593" s="5" t="s">
        <v>5421</v>
      </c>
      <c r="E1593" s="44" t="s">
        <v>23224</v>
      </c>
      <c r="F1593" s="4" t="s">
        <v>5425</v>
      </c>
      <c r="G1593" s="4" t="s">
        <v>5426</v>
      </c>
      <c r="H1593" s="44"/>
      <c r="I1593" s="4" t="s">
        <v>700</v>
      </c>
      <c r="J1593" s="6" t="s">
        <v>700</v>
      </c>
      <c r="K1593" s="45">
        <v>1</v>
      </c>
      <c r="L1593" s="4" t="s">
        <v>733</v>
      </c>
      <c r="M1593" s="104" t="s">
        <v>20189</v>
      </c>
      <c r="N1593" s="45">
        <v>2220200</v>
      </c>
      <c r="O1593" s="4" t="s">
        <v>15079</v>
      </c>
      <c r="P1593" s="4" t="s">
        <v>776</v>
      </c>
      <c r="Q1593" s="4">
        <v>210</v>
      </c>
      <c r="R1593" s="4">
        <v>2</v>
      </c>
      <c r="S1593" s="4" t="s">
        <v>4977</v>
      </c>
      <c r="U1593" s="4">
        <v>2</v>
      </c>
      <c r="W1593" s="4" t="s">
        <v>5214</v>
      </c>
      <c r="X1593" s="4" t="s">
        <v>5215</v>
      </c>
      <c r="Y1593" s="45">
        <v>0</v>
      </c>
      <c r="AA1593" s="4">
        <v>1</v>
      </c>
      <c r="AB1593" s="4">
        <v>100</v>
      </c>
      <c r="AC1593" s="4">
        <v>1</v>
      </c>
      <c r="AD1593" s="4">
        <v>1</v>
      </c>
      <c r="AE1593" s="45" t="s">
        <v>16461</v>
      </c>
      <c r="AF1593" s="45" t="s">
        <v>16457</v>
      </c>
      <c r="AG1593" s="45" t="s">
        <v>16459</v>
      </c>
      <c r="AH1593" s="45" t="s">
        <v>16453</v>
      </c>
      <c r="AI1593" s="45" t="s">
        <v>16455</v>
      </c>
      <c r="AJ1593" s="63" t="s">
        <v>20423</v>
      </c>
      <c r="AK1593" s="63" t="s">
        <v>20420</v>
      </c>
      <c r="AL1593" s="4">
        <v>0</v>
      </c>
      <c r="AM1593" s="43" t="e">
        <f>IF(AND(L1593="WEAPON",OR(R1593=0,R1593=1,R1593=2)),[1]装备基础and强化!$V$7,IF(AND(L1593="LEFTRING",OR(R1593=0,R1593=1,R1593=2)),[1]装备基础and强化!$W$7,IF(AND(L1593="RIGHTRING",OR(R1593=0,R1593=1,R1593=2)),[1]装备基础and强化!$X$7,IF(AND(L1593="NECKLACE",OR(R1593=0,R1593=1,R1593=2)),[1]装备基础and强化!$Y$7,0))))</f>
        <v>#REF!</v>
      </c>
      <c r="AN1593" s="43">
        <f>IF(AND(L1593="WEAPON",OR(R1593=3,R1593=4)),[1]装备基础and强化!$V$11,IF(AND(L1593="LEFTRING",OR(R1593=3,R1593=4)),[1]装备基础and强化!$W$11,IF(AND(L1593="RIGHTRING",OR(R1593=3,R1593=4)),[1]装备基础and强化!$X$11,IF(AND(L1593="NECKLACE",OR(R1593=3,R1593=4)),[1]装备基础and强化!$Y$11,0))))</f>
        <v>0</v>
      </c>
      <c r="AO1593" s="43">
        <f>IF(AND(L1593="BELT",T1593=1),[1]装备基础and强化!$AA$7,IF(AND(L1593="PANTS",T1593=1),[1]装备基础and强化!$AB$7,IF(AND(L1593="SHOES",T1593=1),[1]装备基础and强化!$AC$7,IF(AND(L1593="CLOTHES",T1593=1),[1]装备基础and强化!$AD$7,0))))</f>
        <v>0</v>
      </c>
      <c r="AP1593" s="43">
        <f>IF(AND(L1593="BELT",T1593=2),[1]装备基础and强化!$AF$7,IF(AND(L1593="PANTS",T1593=2),[1]装备基础and强化!$AG$7,IF(AND(L1593="SHOES",T1593=2),[1]装备基础and强化!$AH$7,IF(AND(L1593="CLOTHES",T1593=2),[1]装备基础and强化!$AI$7,0))))</f>
        <v>0</v>
      </c>
      <c r="AQ1593" s="43">
        <f>IF(L1593="HAT",[1]装备基础and强化!$AK$7,IF(L1593="JADE",[1]装备基础and强化!$AK$7,0))</f>
        <v>0</v>
      </c>
      <c r="AR1593" s="43" t="e">
        <f t="shared" si="25"/>
        <v>#REF!</v>
      </c>
    </row>
    <row r="1594" spans="1:44" x14ac:dyDescent="0.15">
      <c r="A1594" s="43"/>
      <c r="B1594" s="5" t="s">
        <v>5427</v>
      </c>
      <c r="C1594" s="12">
        <v>21590</v>
      </c>
      <c r="D1594" s="5" t="s">
        <v>5421</v>
      </c>
      <c r="E1594" s="44" t="s">
        <v>23225</v>
      </c>
      <c r="F1594" s="4" t="s">
        <v>5428</v>
      </c>
      <c r="G1594" s="4" t="s">
        <v>5429</v>
      </c>
      <c r="H1594" s="44"/>
      <c r="I1594" s="4" t="s">
        <v>700</v>
      </c>
      <c r="J1594" s="6" t="s">
        <v>700</v>
      </c>
      <c r="K1594" s="45">
        <v>1</v>
      </c>
      <c r="L1594" s="4" t="s">
        <v>733</v>
      </c>
      <c r="M1594" s="104" t="s">
        <v>20190</v>
      </c>
      <c r="N1594" s="45">
        <v>2220300</v>
      </c>
      <c r="O1594" s="4" t="s">
        <v>15080</v>
      </c>
      <c r="P1594" s="4" t="s">
        <v>776</v>
      </c>
      <c r="Q1594" s="4">
        <v>210</v>
      </c>
      <c r="R1594" s="4">
        <v>2</v>
      </c>
      <c r="S1594" s="4" t="s">
        <v>4977</v>
      </c>
      <c r="U1594" s="4">
        <v>3</v>
      </c>
      <c r="W1594" s="4" t="s">
        <v>5214</v>
      </c>
      <c r="X1594" s="4" t="s">
        <v>5215</v>
      </c>
      <c r="Y1594" s="45">
        <v>0</v>
      </c>
      <c r="AA1594" s="4">
        <v>1</v>
      </c>
      <c r="AB1594" s="4">
        <v>100</v>
      </c>
      <c r="AC1594" s="4">
        <v>1</v>
      </c>
      <c r="AD1594" s="4">
        <v>1</v>
      </c>
      <c r="AE1594" s="45" t="s">
        <v>16461</v>
      </c>
      <c r="AF1594" s="45" t="s">
        <v>16457</v>
      </c>
      <c r="AG1594" s="45" t="s">
        <v>16459</v>
      </c>
      <c r="AH1594" s="45" t="s">
        <v>16453</v>
      </c>
      <c r="AI1594" s="45" t="s">
        <v>16455</v>
      </c>
      <c r="AJ1594" s="63" t="s">
        <v>20423</v>
      </c>
      <c r="AK1594" s="63" t="s">
        <v>20420</v>
      </c>
      <c r="AL1594" s="45">
        <v>0</v>
      </c>
      <c r="AM1594" s="43" t="e">
        <f>IF(AND(L1594="WEAPON",OR(R1594=0,R1594=1,R1594=2)),[1]装备基础and强化!$V$7,IF(AND(L1594="LEFTRING",OR(R1594=0,R1594=1,R1594=2)),[1]装备基础and强化!$W$7,IF(AND(L1594="RIGHTRING",OR(R1594=0,R1594=1,R1594=2)),[1]装备基础and强化!$X$7,IF(AND(L1594="NECKLACE",OR(R1594=0,R1594=1,R1594=2)),[1]装备基础and强化!$Y$7,0))))</f>
        <v>#REF!</v>
      </c>
      <c r="AN1594" s="43">
        <f>IF(AND(L1594="WEAPON",OR(R1594=3,R1594=4)),[1]装备基础and强化!$V$11,IF(AND(L1594="LEFTRING",OR(R1594=3,R1594=4)),[1]装备基础and强化!$W$11,IF(AND(L1594="RIGHTRING",OR(R1594=3,R1594=4)),[1]装备基础and强化!$X$11,IF(AND(L1594="NECKLACE",OR(R1594=3,R1594=4)),[1]装备基础and强化!$Y$11,0))))</f>
        <v>0</v>
      </c>
      <c r="AO1594" s="43">
        <f>IF(AND(L1594="BELT",T1594=1),[1]装备基础and强化!$AA$7,IF(AND(L1594="PANTS",T1594=1),[1]装备基础and强化!$AB$7,IF(AND(L1594="SHOES",T1594=1),[1]装备基础and强化!$AC$7,IF(AND(L1594="CLOTHES",T1594=1),[1]装备基础and强化!$AD$7,0))))</f>
        <v>0</v>
      </c>
      <c r="AP1594" s="43">
        <f>IF(AND(L1594="BELT",T1594=2),[1]装备基础and强化!$AF$7,IF(AND(L1594="PANTS",T1594=2),[1]装备基础and强化!$AG$7,IF(AND(L1594="SHOES",T1594=2),[1]装备基础and强化!$AH$7,IF(AND(L1594="CLOTHES",T1594=2),[1]装备基础and强化!$AI$7,0))))</f>
        <v>0</v>
      </c>
      <c r="AQ1594" s="43">
        <f>IF(L1594="HAT",[1]装备基础and强化!$AK$7,IF(L1594="JADE",[1]装备基础and强化!$AK$7,0))</f>
        <v>0</v>
      </c>
      <c r="AR1594" s="43" t="e">
        <f t="shared" si="25"/>
        <v>#REF!</v>
      </c>
    </row>
    <row r="1595" spans="1:44" x14ac:dyDescent="0.15">
      <c r="A1595" s="43"/>
      <c r="B1595" s="5" t="s">
        <v>5430</v>
      </c>
      <c r="C1595" s="12">
        <v>21591</v>
      </c>
      <c r="D1595" s="5" t="s">
        <v>5421</v>
      </c>
      <c r="E1595" s="44" t="s">
        <v>23226</v>
      </c>
      <c r="F1595" s="4" t="s">
        <v>5431</v>
      </c>
      <c r="G1595" s="4" t="s">
        <v>5432</v>
      </c>
      <c r="H1595" s="44"/>
      <c r="I1595" s="4" t="s">
        <v>700</v>
      </c>
      <c r="J1595" s="6" t="s">
        <v>700</v>
      </c>
      <c r="K1595" s="45">
        <v>1</v>
      </c>
      <c r="L1595" s="4" t="s">
        <v>733</v>
      </c>
      <c r="M1595" s="104" t="s">
        <v>20191</v>
      </c>
      <c r="N1595" s="45">
        <v>2220400</v>
      </c>
      <c r="O1595" s="4" t="s">
        <v>15081</v>
      </c>
      <c r="P1595" s="4" t="s">
        <v>776</v>
      </c>
      <c r="Q1595" s="4">
        <v>210</v>
      </c>
      <c r="R1595" s="4">
        <v>2</v>
      </c>
      <c r="S1595" s="4" t="s">
        <v>4977</v>
      </c>
      <c r="U1595" s="4">
        <v>4</v>
      </c>
      <c r="W1595" s="4" t="s">
        <v>5214</v>
      </c>
      <c r="X1595" s="4" t="s">
        <v>5215</v>
      </c>
      <c r="Y1595" s="45">
        <v>0</v>
      </c>
      <c r="AA1595" s="4">
        <v>1</v>
      </c>
      <c r="AB1595" s="4">
        <v>100</v>
      </c>
      <c r="AC1595" s="4">
        <v>1</v>
      </c>
      <c r="AD1595" s="4">
        <v>1</v>
      </c>
      <c r="AE1595" s="45" t="s">
        <v>16461</v>
      </c>
      <c r="AF1595" s="45" t="s">
        <v>16457</v>
      </c>
      <c r="AG1595" s="45" t="s">
        <v>16459</v>
      </c>
      <c r="AH1595" s="45" t="s">
        <v>16453</v>
      </c>
      <c r="AI1595" s="45" t="s">
        <v>16455</v>
      </c>
      <c r="AJ1595" s="63" t="s">
        <v>20423</v>
      </c>
      <c r="AK1595" s="63" t="s">
        <v>20420</v>
      </c>
      <c r="AL1595" s="4">
        <v>0</v>
      </c>
      <c r="AM1595" s="43" t="e">
        <f>IF(AND(L1595="WEAPON",OR(R1595=0,R1595=1,R1595=2)),[1]装备基础and强化!$V$7,IF(AND(L1595="LEFTRING",OR(R1595=0,R1595=1,R1595=2)),[1]装备基础and强化!$W$7,IF(AND(L1595="RIGHTRING",OR(R1595=0,R1595=1,R1595=2)),[1]装备基础and强化!$X$7,IF(AND(L1595="NECKLACE",OR(R1595=0,R1595=1,R1595=2)),[1]装备基础and强化!$Y$7,0))))</f>
        <v>#REF!</v>
      </c>
      <c r="AN1595" s="43">
        <f>IF(AND(L1595="WEAPON",OR(R1595=3,R1595=4)),[1]装备基础and强化!$V$11,IF(AND(L1595="LEFTRING",OR(R1595=3,R1595=4)),[1]装备基础and强化!$W$11,IF(AND(L1595="RIGHTRING",OR(R1595=3,R1595=4)),[1]装备基础and强化!$X$11,IF(AND(L1595="NECKLACE",OR(R1595=3,R1595=4)),[1]装备基础and强化!$Y$11,0))))</f>
        <v>0</v>
      </c>
      <c r="AO1595" s="43">
        <f>IF(AND(L1595="BELT",T1595=1),[1]装备基础and强化!$AA$7,IF(AND(L1595="PANTS",T1595=1),[1]装备基础and强化!$AB$7,IF(AND(L1595="SHOES",T1595=1),[1]装备基础and强化!$AC$7,IF(AND(L1595="CLOTHES",T1595=1),[1]装备基础and强化!$AD$7,0))))</f>
        <v>0</v>
      </c>
      <c r="AP1595" s="43">
        <f>IF(AND(L1595="BELT",T1595=2),[1]装备基础and强化!$AF$7,IF(AND(L1595="PANTS",T1595=2),[1]装备基础and强化!$AG$7,IF(AND(L1595="SHOES",T1595=2),[1]装备基础and强化!$AH$7,IF(AND(L1595="CLOTHES",T1595=2),[1]装备基础and强化!$AI$7,0))))</f>
        <v>0</v>
      </c>
      <c r="AQ1595" s="43">
        <f>IF(L1595="HAT",[1]装备基础and强化!$AK$7,IF(L1595="JADE",[1]装备基础and强化!$AK$7,0))</f>
        <v>0</v>
      </c>
      <c r="AR1595" s="43" t="e">
        <f t="shared" si="25"/>
        <v>#REF!</v>
      </c>
    </row>
    <row r="1596" spans="1:44" x14ac:dyDescent="0.15">
      <c r="A1596" s="43"/>
      <c r="B1596" s="5" t="s">
        <v>5433</v>
      </c>
      <c r="C1596" s="12">
        <v>21592</v>
      </c>
      <c r="D1596" s="5" t="s">
        <v>5421</v>
      </c>
      <c r="E1596" s="44" t="s">
        <v>23227</v>
      </c>
      <c r="F1596" s="4" t="s">
        <v>5434</v>
      </c>
      <c r="G1596" s="4" t="s">
        <v>5435</v>
      </c>
      <c r="H1596" s="44"/>
      <c r="I1596" s="4" t="s">
        <v>700</v>
      </c>
      <c r="J1596" s="6" t="s">
        <v>700</v>
      </c>
      <c r="K1596" s="45">
        <v>1</v>
      </c>
      <c r="L1596" s="4" t="s">
        <v>733</v>
      </c>
      <c r="M1596" s="104" t="s">
        <v>26359</v>
      </c>
      <c r="N1596" s="45">
        <v>2220500</v>
      </c>
      <c r="O1596" s="4" t="s">
        <v>15082</v>
      </c>
      <c r="P1596" s="4" t="s">
        <v>776</v>
      </c>
      <c r="Q1596" s="4">
        <v>210</v>
      </c>
      <c r="R1596" s="4">
        <v>2</v>
      </c>
      <c r="S1596" s="4" t="s">
        <v>4977</v>
      </c>
      <c r="U1596" s="4">
        <v>5</v>
      </c>
      <c r="W1596" s="4" t="s">
        <v>5214</v>
      </c>
      <c r="X1596" s="4" t="s">
        <v>5215</v>
      </c>
      <c r="Y1596" s="45">
        <v>0</v>
      </c>
      <c r="AA1596" s="4">
        <v>1</v>
      </c>
      <c r="AB1596" s="4">
        <v>100</v>
      </c>
      <c r="AC1596" s="4">
        <v>1</v>
      </c>
      <c r="AD1596" s="4">
        <v>1</v>
      </c>
      <c r="AE1596" s="45" t="s">
        <v>16461</v>
      </c>
      <c r="AF1596" s="45" t="s">
        <v>16457</v>
      </c>
      <c r="AG1596" s="45" t="s">
        <v>16459</v>
      </c>
      <c r="AH1596" s="45" t="s">
        <v>16453</v>
      </c>
      <c r="AI1596" s="45" t="s">
        <v>16455</v>
      </c>
      <c r="AJ1596" s="63" t="s">
        <v>20423</v>
      </c>
      <c r="AK1596" s="63" t="s">
        <v>20420</v>
      </c>
      <c r="AL1596" s="45">
        <v>0</v>
      </c>
      <c r="AM1596" s="43" t="e">
        <f>IF(AND(L1596="WEAPON",OR(R1596=0,R1596=1,R1596=2)),[1]装备基础and强化!$V$7,IF(AND(L1596="LEFTRING",OR(R1596=0,R1596=1,R1596=2)),[1]装备基础and强化!$W$7,IF(AND(L1596="RIGHTRING",OR(R1596=0,R1596=1,R1596=2)),[1]装备基础and强化!$X$7,IF(AND(L1596="NECKLACE",OR(R1596=0,R1596=1,R1596=2)),[1]装备基础and强化!$Y$7,0))))</f>
        <v>#REF!</v>
      </c>
      <c r="AN1596" s="43">
        <f>IF(AND(L1596="WEAPON",OR(R1596=3,R1596=4)),[1]装备基础and强化!$V$11,IF(AND(L1596="LEFTRING",OR(R1596=3,R1596=4)),[1]装备基础and强化!$W$11,IF(AND(L1596="RIGHTRING",OR(R1596=3,R1596=4)),[1]装备基础and强化!$X$11,IF(AND(L1596="NECKLACE",OR(R1596=3,R1596=4)),[1]装备基础and强化!$Y$11,0))))</f>
        <v>0</v>
      </c>
      <c r="AO1596" s="43">
        <f>IF(AND(L1596="BELT",T1596=1),[1]装备基础and强化!$AA$7,IF(AND(L1596="PANTS",T1596=1),[1]装备基础and强化!$AB$7,IF(AND(L1596="SHOES",T1596=1),[1]装备基础and强化!$AC$7,IF(AND(L1596="CLOTHES",T1596=1),[1]装备基础and强化!$AD$7,0))))</f>
        <v>0</v>
      </c>
      <c r="AP1596" s="43">
        <f>IF(AND(L1596="BELT",T1596=2),[1]装备基础and强化!$AF$7,IF(AND(L1596="PANTS",T1596=2),[1]装备基础and强化!$AG$7,IF(AND(L1596="SHOES",T1596=2),[1]装备基础and强化!$AH$7,IF(AND(L1596="CLOTHES",T1596=2),[1]装备基础and强化!$AI$7,0))))</f>
        <v>0</v>
      </c>
      <c r="AQ1596" s="43">
        <f>IF(L1596="HAT",[1]装备基础and强化!$AK$7,IF(L1596="JADE",[1]装备基础and强化!$AK$7,0))</f>
        <v>0</v>
      </c>
      <c r="AR1596" s="43" t="e">
        <f t="shared" si="25"/>
        <v>#REF!</v>
      </c>
    </row>
    <row r="1597" spans="1:44" x14ac:dyDescent="0.15">
      <c r="A1597" s="43"/>
      <c r="B1597" s="5" t="s">
        <v>5436</v>
      </c>
      <c r="C1597" s="12">
        <v>21593</v>
      </c>
      <c r="D1597" s="5" t="s">
        <v>5421</v>
      </c>
      <c r="E1597" s="44" t="s">
        <v>23228</v>
      </c>
      <c r="F1597" s="4" t="s">
        <v>5437</v>
      </c>
      <c r="G1597" s="4" t="s">
        <v>5438</v>
      </c>
      <c r="H1597" s="44"/>
      <c r="I1597" s="4" t="s">
        <v>700</v>
      </c>
      <c r="J1597" s="6" t="s">
        <v>700</v>
      </c>
      <c r="K1597" s="45">
        <v>1</v>
      </c>
      <c r="L1597" s="4" t="s">
        <v>733</v>
      </c>
      <c r="M1597" s="104" t="s">
        <v>26360</v>
      </c>
      <c r="N1597" s="45">
        <v>2220600</v>
      </c>
      <c r="O1597" s="4" t="s">
        <v>15083</v>
      </c>
      <c r="P1597" s="4" t="s">
        <v>776</v>
      </c>
      <c r="Q1597" s="4">
        <v>210</v>
      </c>
      <c r="R1597" s="4">
        <v>2</v>
      </c>
      <c r="S1597" s="4" t="s">
        <v>4977</v>
      </c>
      <c r="U1597" s="4">
        <v>6</v>
      </c>
      <c r="W1597" s="4" t="s">
        <v>5214</v>
      </c>
      <c r="X1597" s="4" t="s">
        <v>5215</v>
      </c>
      <c r="Y1597" s="45">
        <v>0</v>
      </c>
      <c r="AA1597" s="4">
        <v>1</v>
      </c>
      <c r="AB1597" s="4">
        <v>100</v>
      </c>
      <c r="AC1597" s="4">
        <v>1</v>
      </c>
      <c r="AD1597" s="4">
        <v>1</v>
      </c>
      <c r="AE1597" s="45" t="s">
        <v>16461</v>
      </c>
      <c r="AF1597" s="45" t="s">
        <v>16457</v>
      </c>
      <c r="AG1597" s="45" t="s">
        <v>16459</v>
      </c>
      <c r="AH1597" s="45" t="s">
        <v>16453</v>
      </c>
      <c r="AI1597" s="45" t="s">
        <v>16455</v>
      </c>
      <c r="AJ1597" s="63" t="s">
        <v>20423</v>
      </c>
      <c r="AK1597" s="63" t="s">
        <v>20420</v>
      </c>
      <c r="AL1597" s="4">
        <v>0</v>
      </c>
      <c r="AM1597" s="43" t="e">
        <f>IF(AND(L1597="WEAPON",OR(R1597=0,R1597=1,R1597=2)),[1]装备基础and强化!$V$7,IF(AND(L1597="LEFTRING",OR(R1597=0,R1597=1,R1597=2)),[1]装备基础and强化!$W$7,IF(AND(L1597="RIGHTRING",OR(R1597=0,R1597=1,R1597=2)),[1]装备基础and强化!$X$7,IF(AND(L1597="NECKLACE",OR(R1597=0,R1597=1,R1597=2)),[1]装备基础and强化!$Y$7,0))))</f>
        <v>#REF!</v>
      </c>
      <c r="AN1597" s="43">
        <f>IF(AND(L1597="WEAPON",OR(R1597=3,R1597=4)),[1]装备基础and强化!$V$11,IF(AND(L1597="LEFTRING",OR(R1597=3,R1597=4)),[1]装备基础and强化!$W$11,IF(AND(L1597="RIGHTRING",OR(R1597=3,R1597=4)),[1]装备基础and强化!$X$11,IF(AND(L1597="NECKLACE",OR(R1597=3,R1597=4)),[1]装备基础and强化!$Y$11,0))))</f>
        <v>0</v>
      </c>
      <c r="AO1597" s="43">
        <f>IF(AND(L1597="BELT",T1597=1),[1]装备基础and强化!$AA$7,IF(AND(L1597="PANTS",T1597=1),[1]装备基础and强化!$AB$7,IF(AND(L1597="SHOES",T1597=1),[1]装备基础and强化!$AC$7,IF(AND(L1597="CLOTHES",T1597=1),[1]装备基础and强化!$AD$7,0))))</f>
        <v>0</v>
      </c>
      <c r="AP1597" s="43">
        <f>IF(AND(L1597="BELT",T1597=2),[1]装备基础and强化!$AF$7,IF(AND(L1597="PANTS",T1597=2),[1]装备基础and强化!$AG$7,IF(AND(L1597="SHOES",T1597=2),[1]装备基础and强化!$AH$7,IF(AND(L1597="CLOTHES",T1597=2),[1]装备基础and强化!$AI$7,0))))</f>
        <v>0</v>
      </c>
      <c r="AQ1597" s="43">
        <f>IF(L1597="HAT",[1]装备基础and强化!$AK$7,IF(L1597="JADE",[1]装备基础and强化!$AK$7,0))</f>
        <v>0</v>
      </c>
      <c r="AR1597" s="43" t="e">
        <f t="shared" si="25"/>
        <v>#REF!</v>
      </c>
    </row>
    <row r="1598" spans="1:44" x14ac:dyDescent="0.15">
      <c r="A1598" s="43"/>
      <c r="B1598" s="5" t="s">
        <v>5439</v>
      </c>
      <c r="C1598" s="12">
        <v>21594</v>
      </c>
      <c r="D1598" s="5" t="s">
        <v>5421</v>
      </c>
      <c r="E1598" s="44" t="s">
        <v>23229</v>
      </c>
      <c r="F1598" s="4" t="s">
        <v>5440</v>
      </c>
      <c r="G1598" s="4" t="s">
        <v>5441</v>
      </c>
      <c r="H1598" s="44"/>
      <c r="I1598" s="4" t="s">
        <v>700</v>
      </c>
      <c r="J1598" s="6" t="s">
        <v>700</v>
      </c>
      <c r="K1598" s="45">
        <v>1</v>
      </c>
      <c r="L1598" s="4" t="s">
        <v>733</v>
      </c>
      <c r="M1598" s="104" t="s">
        <v>26361</v>
      </c>
      <c r="N1598" s="45">
        <v>2220700</v>
      </c>
      <c r="O1598" s="4" t="s">
        <v>15084</v>
      </c>
      <c r="P1598" s="4" t="s">
        <v>776</v>
      </c>
      <c r="Q1598" s="4">
        <v>210</v>
      </c>
      <c r="R1598" s="4">
        <v>2</v>
      </c>
      <c r="S1598" s="4" t="s">
        <v>4977</v>
      </c>
      <c r="U1598" s="4">
        <v>7</v>
      </c>
      <c r="W1598" s="4" t="s">
        <v>5214</v>
      </c>
      <c r="X1598" s="4" t="s">
        <v>5215</v>
      </c>
      <c r="Y1598" s="45">
        <v>0</v>
      </c>
      <c r="AA1598" s="4">
        <v>1</v>
      </c>
      <c r="AB1598" s="4">
        <v>100</v>
      </c>
      <c r="AC1598" s="4">
        <v>1</v>
      </c>
      <c r="AD1598" s="4">
        <v>1</v>
      </c>
      <c r="AE1598" s="45" t="s">
        <v>16461</v>
      </c>
      <c r="AF1598" s="45" t="s">
        <v>16457</v>
      </c>
      <c r="AG1598" s="45" t="s">
        <v>16459</v>
      </c>
      <c r="AH1598" s="45" t="s">
        <v>16453</v>
      </c>
      <c r="AI1598" s="45" t="s">
        <v>16455</v>
      </c>
      <c r="AJ1598" s="63" t="s">
        <v>20423</v>
      </c>
      <c r="AK1598" s="63" t="s">
        <v>20420</v>
      </c>
      <c r="AL1598" s="45">
        <v>0</v>
      </c>
      <c r="AM1598" s="43" t="e">
        <f>IF(AND(L1598="WEAPON",OR(R1598=0,R1598=1,R1598=2)),[1]装备基础and强化!$V$7,IF(AND(L1598="LEFTRING",OR(R1598=0,R1598=1,R1598=2)),[1]装备基础and强化!$W$7,IF(AND(L1598="RIGHTRING",OR(R1598=0,R1598=1,R1598=2)),[1]装备基础and强化!$X$7,IF(AND(L1598="NECKLACE",OR(R1598=0,R1598=1,R1598=2)),[1]装备基础and强化!$Y$7,0))))</f>
        <v>#REF!</v>
      </c>
      <c r="AN1598" s="43">
        <f>IF(AND(L1598="WEAPON",OR(R1598=3,R1598=4)),[1]装备基础and强化!$V$11,IF(AND(L1598="LEFTRING",OR(R1598=3,R1598=4)),[1]装备基础and强化!$W$11,IF(AND(L1598="RIGHTRING",OR(R1598=3,R1598=4)),[1]装备基础and强化!$X$11,IF(AND(L1598="NECKLACE",OR(R1598=3,R1598=4)),[1]装备基础and强化!$Y$11,0))))</f>
        <v>0</v>
      </c>
      <c r="AO1598" s="43">
        <f>IF(AND(L1598="BELT",T1598=1),[1]装备基础and强化!$AA$7,IF(AND(L1598="PANTS",T1598=1),[1]装备基础and强化!$AB$7,IF(AND(L1598="SHOES",T1598=1),[1]装备基础and强化!$AC$7,IF(AND(L1598="CLOTHES",T1598=1),[1]装备基础and强化!$AD$7,0))))</f>
        <v>0</v>
      </c>
      <c r="AP1598" s="43">
        <f>IF(AND(L1598="BELT",T1598=2),[1]装备基础and强化!$AF$7,IF(AND(L1598="PANTS",T1598=2),[1]装备基础and强化!$AG$7,IF(AND(L1598="SHOES",T1598=2),[1]装备基础and强化!$AH$7,IF(AND(L1598="CLOTHES",T1598=2),[1]装备基础and强化!$AI$7,0))))</f>
        <v>0</v>
      </c>
      <c r="AQ1598" s="43">
        <f>IF(L1598="HAT",[1]装备基础and强化!$AK$7,IF(L1598="JADE",[1]装备基础and强化!$AK$7,0))</f>
        <v>0</v>
      </c>
      <c r="AR1598" s="43" t="e">
        <f t="shared" si="25"/>
        <v>#REF!</v>
      </c>
    </row>
    <row r="1599" spans="1:44" x14ac:dyDescent="0.15">
      <c r="A1599" s="43"/>
      <c r="B1599" s="5" t="s">
        <v>5442</v>
      </c>
      <c r="C1599" s="12">
        <v>21595</v>
      </c>
      <c r="D1599" s="5" t="s">
        <v>5421</v>
      </c>
      <c r="E1599" s="44" t="s">
        <v>23230</v>
      </c>
      <c r="F1599" s="4" t="s">
        <v>5443</v>
      </c>
      <c r="G1599" s="4" t="s">
        <v>5444</v>
      </c>
      <c r="H1599" s="44"/>
      <c r="I1599" s="4" t="s">
        <v>700</v>
      </c>
      <c r="J1599" s="6" t="s">
        <v>700</v>
      </c>
      <c r="K1599" s="45">
        <v>1</v>
      </c>
      <c r="L1599" s="4" t="s">
        <v>733</v>
      </c>
      <c r="M1599" s="104" t="s">
        <v>26362</v>
      </c>
      <c r="N1599" s="45">
        <v>2220800</v>
      </c>
      <c r="O1599" s="4" t="s">
        <v>15085</v>
      </c>
      <c r="P1599" s="4" t="s">
        <v>776</v>
      </c>
      <c r="Q1599" s="4">
        <v>210</v>
      </c>
      <c r="R1599" s="4">
        <v>2</v>
      </c>
      <c r="S1599" s="4" t="s">
        <v>4977</v>
      </c>
      <c r="U1599" s="4">
        <v>8</v>
      </c>
      <c r="W1599" s="4" t="s">
        <v>5214</v>
      </c>
      <c r="X1599" s="4" t="s">
        <v>5215</v>
      </c>
      <c r="Y1599" s="45">
        <v>0</v>
      </c>
      <c r="AA1599" s="4">
        <v>1</v>
      </c>
      <c r="AB1599" s="4">
        <v>100</v>
      </c>
      <c r="AC1599" s="4">
        <v>1</v>
      </c>
      <c r="AD1599" s="4">
        <v>1</v>
      </c>
      <c r="AE1599" s="45" t="s">
        <v>16461</v>
      </c>
      <c r="AF1599" s="45" t="s">
        <v>16457</v>
      </c>
      <c r="AG1599" s="45" t="s">
        <v>16459</v>
      </c>
      <c r="AH1599" s="45" t="s">
        <v>16453</v>
      </c>
      <c r="AI1599" s="45" t="s">
        <v>16455</v>
      </c>
      <c r="AJ1599" s="63" t="s">
        <v>20423</v>
      </c>
      <c r="AK1599" s="63" t="s">
        <v>20420</v>
      </c>
      <c r="AL1599" s="4">
        <v>0</v>
      </c>
      <c r="AM1599" s="43" t="e">
        <f>IF(AND(L1599="WEAPON",OR(R1599=0,R1599=1,R1599=2)),[1]装备基础and强化!$V$7,IF(AND(L1599="LEFTRING",OR(R1599=0,R1599=1,R1599=2)),[1]装备基础and强化!$W$7,IF(AND(L1599="RIGHTRING",OR(R1599=0,R1599=1,R1599=2)),[1]装备基础and强化!$X$7,IF(AND(L1599="NECKLACE",OR(R1599=0,R1599=1,R1599=2)),[1]装备基础and强化!$Y$7,0))))</f>
        <v>#REF!</v>
      </c>
      <c r="AN1599" s="43">
        <f>IF(AND(L1599="WEAPON",OR(R1599=3,R1599=4)),[1]装备基础and强化!$V$11,IF(AND(L1599="LEFTRING",OR(R1599=3,R1599=4)),[1]装备基础and强化!$W$11,IF(AND(L1599="RIGHTRING",OR(R1599=3,R1599=4)),[1]装备基础and强化!$X$11,IF(AND(L1599="NECKLACE",OR(R1599=3,R1599=4)),[1]装备基础and强化!$Y$11,0))))</f>
        <v>0</v>
      </c>
      <c r="AO1599" s="43">
        <f>IF(AND(L1599="BELT",T1599=1),[1]装备基础and强化!$AA$7,IF(AND(L1599="PANTS",T1599=1),[1]装备基础and强化!$AB$7,IF(AND(L1599="SHOES",T1599=1),[1]装备基础and强化!$AC$7,IF(AND(L1599="CLOTHES",T1599=1),[1]装备基础and强化!$AD$7,0))))</f>
        <v>0</v>
      </c>
      <c r="AP1599" s="43">
        <f>IF(AND(L1599="BELT",T1599=2),[1]装备基础and强化!$AF$7,IF(AND(L1599="PANTS",T1599=2),[1]装备基础and强化!$AG$7,IF(AND(L1599="SHOES",T1599=2),[1]装备基础and强化!$AH$7,IF(AND(L1599="CLOTHES",T1599=2),[1]装备基础and强化!$AI$7,0))))</f>
        <v>0</v>
      </c>
      <c r="AQ1599" s="43">
        <f>IF(L1599="HAT",[1]装备基础and强化!$AK$7,IF(L1599="JADE",[1]装备基础and强化!$AK$7,0))</f>
        <v>0</v>
      </c>
      <c r="AR1599" s="43" t="e">
        <f t="shared" si="25"/>
        <v>#REF!</v>
      </c>
    </row>
    <row r="1600" spans="1:44" x14ac:dyDescent="0.15">
      <c r="A1600" s="43"/>
      <c r="B1600" s="5" t="s">
        <v>5445</v>
      </c>
      <c r="C1600" s="12">
        <v>21596</v>
      </c>
      <c r="D1600" s="5" t="s">
        <v>5446</v>
      </c>
      <c r="E1600" s="44" t="s">
        <v>23231</v>
      </c>
      <c r="F1600" s="4" t="s">
        <v>5447</v>
      </c>
      <c r="G1600" s="4" t="s">
        <v>5448</v>
      </c>
      <c r="H1600" s="44"/>
      <c r="I1600" s="4" t="s">
        <v>700</v>
      </c>
      <c r="J1600" s="6" t="s">
        <v>700</v>
      </c>
      <c r="K1600" s="45">
        <v>1</v>
      </c>
      <c r="L1600" s="4" t="s">
        <v>733</v>
      </c>
      <c r="M1600" s="104" t="s">
        <v>26363</v>
      </c>
      <c r="N1600" s="45">
        <v>2250100</v>
      </c>
      <c r="O1600" s="4" t="s">
        <v>15086</v>
      </c>
      <c r="P1600" s="4" t="s">
        <v>776</v>
      </c>
      <c r="Q1600" s="4">
        <v>240</v>
      </c>
      <c r="R1600" s="4">
        <v>2</v>
      </c>
      <c r="S1600" s="4" t="s">
        <v>5010</v>
      </c>
      <c r="U1600" s="4">
        <v>1</v>
      </c>
      <c r="W1600" s="4" t="s">
        <v>5245</v>
      </c>
      <c r="X1600" s="4" t="s">
        <v>5246</v>
      </c>
      <c r="Y1600" s="45">
        <v>0</v>
      </c>
      <c r="AA1600" s="4">
        <v>1</v>
      </c>
      <c r="AB1600" s="4">
        <v>100</v>
      </c>
      <c r="AC1600" s="4">
        <v>1</v>
      </c>
      <c r="AD1600" s="4">
        <v>1</v>
      </c>
      <c r="AE1600" s="45" t="s">
        <v>16461</v>
      </c>
      <c r="AF1600" s="45" t="s">
        <v>16457</v>
      </c>
      <c r="AG1600" s="45" t="s">
        <v>16459</v>
      </c>
      <c r="AH1600" s="45" t="s">
        <v>16453</v>
      </c>
      <c r="AI1600" s="45" t="s">
        <v>16455</v>
      </c>
      <c r="AJ1600" s="63" t="s">
        <v>20423</v>
      </c>
      <c r="AK1600" s="63" t="s">
        <v>20420</v>
      </c>
      <c r="AL1600" s="45">
        <v>0</v>
      </c>
      <c r="AM1600" s="43" t="e">
        <f>IF(AND(L1600="WEAPON",OR(R1600=0,R1600=1,R1600=2)),[1]装备基础and强化!$V$7,IF(AND(L1600="LEFTRING",OR(R1600=0,R1600=1,R1600=2)),[1]装备基础and强化!$W$7,IF(AND(L1600="RIGHTRING",OR(R1600=0,R1600=1,R1600=2)),[1]装备基础and强化!$X$7,IF(AND(L1600="NECKLACE",OR(R1600=0,R1600=1,R1600=2)),[1]装备基础and强化!$Y$7,0))))</f>
        <v>#REF!</v>
      </c>
      <c r="AN1600" s="43">
        <f>IF(AND(L1600="WEAPON",OR(R1600=3,R1600=4)),[1]装备基础and强化!$V$11,IF(AND(L1600="LEFTRING",OR(R1600=3,R1600=4)),[1]装备基础and强化!$W$11,IF(AND(L1600="RIGHTRING",OR(R1600=3,R1600=4)),[1]装备基础and强化!$X$11,IF(AND(L1600="NECKLACE",OR(R1600=3,R1600=4)),[1]装备基础and强化!$Y$11,0))))</f>
        <v>0</v>
      </c>
      <c r="AO1600" s="43">
        <f>IF(AND(L1600="BELT",T1600=1),[1]装备基础and强化!$AA$7,IF(AND(L1600="PANTS",T1600=1),[1]装备基础and强化!$AB$7,IF(AND(L1600="SHOES",T1600=1),[1]装备基础and强化!$AC$7,IF(AND(L1600="CLOTHES",T1600=1),[1]装备基础and强化!$AD$7,0))))</f>
        <v>0</v>
      </c>
      <c r="AP1600" s="43">
        <f>IF(AND(L1600="BELT",T1600=2),[1]装备基础and强化!$AF$7,IF(AND(L1600="PANTS",T1600=2),[1]装备基础and强化!$AG$7,IF(AND(L1600="SHOES",T1600=2),[1]装备基础and强化!$AH$7,IF(AND(L1600="CLOTHES",T1600=2),[1]装备基础and强化!$AI$7,0))))</f>
        <v>0</v>
      </c>
      <c r="AQ1600" s="43">
        <f>IF(L1600="HAT",[1]装备基础and强化!$AK$7,IF(L1600="JADE",[1]装备基础and强化!$AK$7,0))</f>
        <v>0</v>
      </c>
      <c r="AR1600" s="43" t="e">
        <f t="shared" si="25"/>
        <v>#REF!</v>
      </c>
    </row>
    <row r="1601" spans="1:44" x14ac:dyDescent="0.15">
      <c r="A1601" s="43"/>
      <c r="B1601" s="5" t="s">
        <v>5449</v>
      </c>
      <c r="C1601" s="12">
        <v>21597</v>
      </c>
      <c r="D1601" s="5" t="s">
        <v>5446</v>
      </c>
      <c r="E1601" s="44" t="s">
        <v>23232</v>
      </c>
      <c r="F1601" s="4" t="s">
        <v>5450</v>
      </c>
      <c r="G1601" s="4" t="s">
        <v>5451</v>
      </c>
      <c r="H1601" s="44"/>
      <c r="I1601" s="4" t="s">
        <v>700</v>
      </c>
      <c r="J1601" s="6" t="s">
        <v>700</v>
      </c>
      <c r="K1601" s="45">
        <v>1</v>
      </c>
      <c r="L1601" s="4" t="s">
        <v>733</v>
      </c>
      <c r="M1601" s="104" t="s">
        <v>26364</v>
      </c>
      <c r="N1601" s="45">
        <v>2250200</v>
      </c>
      <c r="O1601" s="4" t="s">
        <v>15087</v>
      </c>
      <c r="P1601" s="4" t="s">
        <v>776</v>
      </c>
      <c r="Q1601" s="4">
        <v>240</v>
      </c>
      <c r="R1601" s="4">
        <v>2</v>
      </c>
      <c r="S1601" s="4" t="s">
        <v>5010</v>
      </c>
      <c r="U1601" s="4">
        <v>2</v>
      </c>
      <c r="W1601" s="4" t="s">
        <v>5245</v>
      </c>
      <c r="X1601" s="4" t="s">
        <v>5246</v>
      </c>
      <c r="Y1601" s="45">
        <v>0</v>
      </c>
      <c r="AA1601" s="4">
        <v>1</v>
      </c>
      <c r="AB1601" s="4">
        <v>100</v>
      </c>
      <c r="AC1601" s="4">
        <v>1</v>
      </c>
      <c r="AD1601" s="4">
        <v>1</v>
      </c>
      <c r="AE1601" s="45" t="s">
        <v>16461</v>
      </c>
      <c r="AF1601" s="45" t="s">
        <v>16457</v>
      </c>
      <c r="AG1601" s="45" t="s">
        <v>16459</v>
      </c>
      <c r="AH1601" s="45" t="s">
        <v>16453</v>
      </c>
      <c r="AI1601" s="45" t="s">
        <v>16455</v>
      </c>
      <c r="AJ1601" s="63" t="s">
        <v>20423</v>
      </c>
      <c r="AK1601" s="63" t="s">
        <v>20420</v>
      </c>
      <c r="AL1601" s="4">
        <v>0</v>
      </c>
      <c r="AM1601" s="43" t="e">
        <f>IF(AND(L1601="WEAPON",OR(R1601=0,R1601=1,R1601=2)),[1]装备基础and强化!$V$7,IF(AND(L1601="LEFTRING",OR(R1601=0,R1601=1,R1601=2)),[1]装备基础and强化!$W$7,IF(AND(L1601="RIGHTRING",OR(R1601=0,R1601=1,R1601=2)),[1]装备基础and强化!$X$7,IF(AND(L1601="NECKLACE",OR(R1601=0,R1601=1,R1601=2)),[1]装备基础and强化!$Y$7,0))))</f>
        <v>#REF!</v>
      </c>
      <c r="AN1601" s="43">
        <f>IF(AND(L1601="WEAPON",OR(R1601=3,R1601=4)),[1]装备基础and强化!$V$11,IF(AND(L1601="LEFTRING",OR(R1601=3,R1601=4)),[1]装备基础and强化!$W$11,IF(AND(L1601="RIGHTRING",OR(R1601=3,R1601=4)),[1]装备基础and强化!$X$11,IF(AND(L1601="NECKLACE",OR(R1601=3,R1601=4)),[1]装备基础and强化!$Y$11,0))))</f>
        <v>0</v>
      </c>
      <c r="AO1601" s="43">
        <f>IF(AND(L1601="BELT",T1601=1),[1]装备基础and强化!$AA$7,IF(AND(L1601="PANTS",T1601=1),[1]装备基础and强化!$AB$7,IF(AND(L1601="SHOES",T1601=1),[1]装备基础and强化!$AC$7,IF(AND(L1601="CLOTHES",T1601=1),[1]装备基础and强化!$AD$7,0))))</f>
        <v>0</v>
      </c>
      <c r="AP1601" s="43">
        <f>IF(AND(L1601="BELT",T1601=2),[1]装备基础and强化!$AF$7,IF(AND(L1601="PANTS",T1601=2),[1]装备基础and强化!$AG$7,IF(AND(L1601="SHOES",T1601=2),[1]装备基础and强化!$AH$7,IF(AND(L1601="CLOTHES",T1601=2),[1]装备基础and强化!$AI$7,0))))</f>
        <v>0</v>
      </c>
      <c r="AQ1601" s="43">
        <f>IF(L1601="HAT",[1]装备基础and强化!$AK$7,IF(L1601="JADE",[1]装备基础and强化!$AK$7,0))</f>
        <v>0</v>
      </c>
      <c r="AR1601" s="43" t="e">
        <f t="shared" si="25"/>
        <v>#REF!</v>
      </c>
    </row>
    <row r="1602" spans="1:44" x14ac:dyDescent="0.15">
      <c r="A1602" s="43"/>
      <c r="B1602" s="5" t="s">
        <v>5452</v>
      </c>
      <c r="C1602" s="12">
        <v>21598</v>
      </c>
      <c r="D1602" s="5" t="s">
        <v>5446</v>
      </c>
      <c r="E1602" s="44" t="s">
        <v>23233</v>
      </c>
      <c r="F1602" s="4" t="s">
        <v>5453</v>
      </c>
      <c r="G1602" s="4" t="s">
        <v>5454</v>
      </c>
      <c r="H1602" s="44"/>
      <c r="I1602" s="4" t="s">
        <v>700</v>
      </c>
      <c r="J1602" s="6" t="s">
        <v>700</v>
      </c>
      <c r="K1602" s="45">
        <v>1</v>
      </c>
      <c r="L1602" s="4" t="s">
        <v>733</v>
      </c>
      <c r="M1602" s="104" t="s">
        <v>26365</v>
      </c>
      <c r="N1602" s="45">
        <v>2250300</v>
      </c>
      <c r="O1602" s="4" t="s">
        <v>15088</v>
      </c>
      <c r="P1602" s="4" t="s">
        <v>776</v>
      </c>
      <c r="Q1602" s="4">
        <v>240</v>
      </c>
      <c r="R1602" s="4">
        <v>2</v>
      </c>
      <c r="S1602" s="4" t="s">
        <v>5010</v>
      </c>
      <c r="U1602" s="4">
        <v>3</v>
      </c>
      <c r="W1602" s="4" t="s">
        <v>5245</v>
      </c>
      <c r="X1602" s="4" t="s">
        <v>5246</v>
      </c>
      <c r="Y1602" s="45">
        <v>0</v>
      </c>
      <c r="AA1602" s="4">
        <v>1</v>
      </c>
      <c r="AB1602" s="4">
        <v>100</v>
      </c>
      <c r="AC1602" s="4">
        <v>1</v>
      </c>
      <c r="AD1602" s="4">
        <v>1</v>
      </c>
      <c r="AE1602" s="45" t="s">
        <v>16461</v>
      </c>
      <c r="AF1602" s="45" t="s">
        <v>16457</v>
      </c>
      <c r="AG1602" s="45" t="s">
        <v>16459</v>
      </c>
      <c r="AH1602" s="45" t="s">
        <v>16453</v>
      </c>
      <c r="AI1602" s="45" t="s">
        <v>16455</v>
      </c>
      <c r="AJ1602" s="63" t="s">
        <v>20423</v>
      </c>
      <c r="AK1602" s="63" t="s">
        <v>20420</v>
      </c>
      <c r="AL1602" s="45">
        <v>0</v>
      </c>
      <c r="AM1602" s="43" t="e">
        <f>IF(AND(L1602="WEAPON",OR(R1602=0,R1602=1,R1602=2)),[1]装备基础and强化!$V$7,IF(AND(L1602="LEFTRING",OR(R1602=0,R1602=1,R1602=2)),[1]装备基础and强化!$W$7,IF(AND(L1602="RIGHTRING",OR(R1602=0,R1602=1,R1602=2)),[1]装备基础and强化!$X$7,IF(AND(L1602="NECKLACE",OR(R1602=0,R1602=1,R1602=2)),[1]装备基础and强化!$Y$7,0))))</f>
        <v>#REF!</v>
      </c>
      <c r="AN1602" s="43">
        <f>IF(AND(L1602="WEAPON",OR(R1602=3,R1602=4)),[1]装备基础and强化!$V$11,IF(AND(L1602="LEFTRING",OR(R1602=3,R1602=4)),[1]装备基础and强化!$W$11,IF(AND(L1602="RIGHTRING",OR(R1602=3,R1602=4)),[1]装备基础and强化!$X$11,IF(AND(L1602="NECKLACE",OR(R1602=3,R1602=4)),[1]装备基础and强化!$Y$11,0))))</f>
        <v>0</v>
      </c>
      <c r="AO1602" s="43">
        <f>IF(AND(L1602="BELT",T1602=1),[1]装备基础and强化!$AA$7,IF(AND(L1602="PANTS",T1602=1),[1]装备基础and强化!$AB$7,IF(AND(L1602="SHOES",T1602=1),[1]装备基础and强化!$AC$7,IF(AND(L1602="CLOTHES",T1602=1),[1]装备基础and强化!$AD$7,0))))</f>
        <v>0</v>
      </c>
      <c r="AP1602" s="43">
        <f>IF(AND(L1602="BELT",T1602=2),[1]装备基础and强化!$AF$7,IF(AND(L1602="PANTS",T1602=2),[1]装备基础and强化!$AG$7,IF(AND(L1602="SHOES",T1602=2),[1]装备基础and强化!$AH$7,IF(AND(L1602="CLOTHES",T1602=2),[1]装备基础and强化!$AI$7,0))))</f>
        <v>0</v>
      </c>
      <c r="AQ1602" s="43">
        <f>IF(L1602="HAT",[1]装备基础and强化!$AK$7,IF(L1602="JADE",[1]装备基础and强化!$AK$7,0))</f>
        <v>0</v>
      </c>
      <c r="AR1602" s="43" t="e">
        <f t="shared" si="25"/>
        <v>#REF!</v>
      </c>
    </row>
    <row r="1603" spans="1:44" x14ac:dyDescent="0.15">
      <c r="A1603" s="43"/>
      <c r="B1603" s="5" t="s">
        <v>5455</v>
      </c>
      <c r="C1603" s="12">
        <v>21599</v>
      </c>
      <c r="D1603" s="5" t="s">
        <v>5446</v>
      </c>
      <c r="E1603" s="44" t="s">
        <v>23234</v>
      </c>
      <c r="F1603" s="4" t="s">
        <v>5456</v>
      </c>
      <c r="G1603" s="4" t="s">
        <v>5457</v>
      </c>
      <c r="H1603" s="44"/>
      <c r="I1603" s="4" t="s">
        <v>700</v>
      </c>
      <c r="J1603" s="6" t="s">
        <v>700</v>
      </c>
      <c r="K1603" s="45">
        <v>1</v>
      </c>
      <c r="L1603" s="4" t="s">
        <v>733</v>
      </c>
      <c r="M1603" s="104" t="s">
        <v>26366</v>
      </c>
      <c r="N1603" s="45">
        <v>2250400</v>
      </c>
      <c r="O1603" s="4" t="s">
        <v>15089</v>
      </c>
      <c r="P1603" s="4" t="s">
        <v>776</v>
      </c>
      <c r="Q1603" s="4">
        <v>240</v>
      </c>
      <c r="R1603" s="4">
        <v>2</v>
      </c>
      <c r="S1603" s="4" t="s">
        <v>5010</v>
      </c>
      <c r="U1603" s="4">
        <v>4</v>
      </c>
      <c r="W1603" s="4" t="s">
        <v>5245</v>
      </c>
      <c r="X1603" s="4" t="s">
        <v>5246</v>
      </c>
      <c r="Y1603" s="45">
        <v>0</v>
      </c>
      <c r="AA1603" s="4">
        <v>1</v>
      </c>
      <c r="AB1603" s="4">
        <v>100</v>
      </c>
      <c r="AC1603" s="4">
        <v>1</v>
      </c>
      <c r="AD1603" s="4">
        <v>1</v>
      </c>
      <c r="AE1603" s="45" t="s">
        <v>16461</v>
      </c>
      <c r="AF1603" s="45" t="s">
        <v>16457</v>
      </c>
      <c r="AG1603" s="45" t="s">
        <v>16459</v>
      </c>
      <c r="AH1603" s="45" t="s">
        <v>16453</v>
      </c>
      <c r="AI1603" s="45" t="s">
        <v>16455</v>
      </c>
      <c r="AJ1603" s="63" t="s">
        <v>20423</v>
      </c>
      <c r="AK1603" s="63" t="s">
        <v>20420</v>
      </c>
      <c r="AL1603" s="4">
        <v>0</v>
      </c>
      <c r="AM1603" s="43" t="e">
        <f>IF(AND(L1603="WEAPON",OR(R1603=0,R1603=1,R1603=2)),[1]装备基础and强化!$V$7,IF(AND(L1603="LEFTRING",OR(R1603=0,R1603=1,R1603=2)),[1]装备基础and强化!$W$7,IF(AND(L1603="RIGHTRING",OR(R1603=0,R1603=1,R1603=2)),[1]装备基础and强化!$X$7,IF(AND(L1603="NECKLACE",OR(R1603=0,R1603=1,R1603=2)),[1]装备基础and强化!$Y$7,0))))</f>
        <v>#REF!</v>
      </c>
      <c r="AN1603" s="43">
        <f>IF(AND(L1603="WEAPON",OR(R1603=3,R1603=4)),[1]装备基础and强化!$V$11,IF(AND(L1603="LEFTRING",OR(R1603=3,R1603=4)),[1]装备基础and强化!$W$11,IF(AND(L1603="RIGHTRING",OR(R1603=3,R1603=4)),[1]装备基础and强化!$X$11,IF(AND(L1603="NECKLACE",OR(R1603=3,R1603=4)),[1]装备基础and强化!$Y$11,0))))</f>
        <v>0</v>
      </c>
      <c r="AO1603" s="43">
        <f>IF(AND(L1603="BELT",T1603=1),[1]装备基础and强化!$AA$7,IF(AND(L1603="PANTS",T1603=1),[1]装备基础and强化!$AB$7,IF(AND(L1603="SHOES",T1603=1),[1]装备基础and强化!$AC$7,IF(AND(L1603="CLOTHES",T1603=1),[1]装备基础and强化!$AD$7,0))))</f>
        <v>0</v>
      </c>
      <c r="AP1603" s="43">
        <f>IF(AND(L1603="BELT",T1603=2),[1]装备基础and强化!$AF$7,IF(AND(L1603="PANTS",T1603=2),[1]装备基础and强化!$AG$7,IF(AND(L1603="SHOES",T1603=2),[1]装备基础and强化!$AH$7,IF(AND(L1603="CLOTHES",T1603=2),[1]装备基础and强化!$AI$7,0))))</f>
        <v>0</v>
      </c>
      <c r="AQ1603" s="43">
        <f>IF(L1603="HAT",[1]装备基础and强化!$AK$7,IF(L1603="JADE",[1]装备基础and强化!$AK$7,0))</f>
        <v>0</v>
      </c>
      <c r="AR1603" s="43" t="e">
        <f t="shared" si="25"/>
        <v>#REF!</v>
      </c>
    </row>
    <row r="1604" spans="1:44" x14ac:dyDescent="0.15">
      <c r="A1604" s="43"/>
      <c r="B1604" s="5" t="s">
        <v>5458</v>
      </c>
      <c r="C1604" s="12">
        <v>21600</v>
      </c>
      <c r="D1604" s="5" t="s">
        <v>5446</v>
      </c>
      <c r="E1604" s="44" t="s">
        <v>23235</v>
      </c>
      <c r="F1604" s="4" t="s">
        <v>5459</v>
      </c>
      <c r="G1604" s="4" t="s">
        <v>5460</v>
      </c>
      <c r="H1604" s="44"/>
      <c r="I1604" s="4" t="s">
        <v>700</v>
      </c>
      <c r="J1604" s="6" t="s">
        <v>700</v>
      </c>
      <c r="K1604" s="45">
        <v>1</v>
      </c>
      <c r="L1604" s="4" t="s">
        <v>733</v>
      </c>
      <c r="M1604" s="104" t="s">
        <v>26367</v>
      </c>
      <c r="N1604" s="45">
        <v>2250500</v>
      </c>
      <c r="O1604" s="4" t="s">
        <v>14626</v>
      </c>
      <c r="P1604" s="4" t="s">
        <v>776</v>
      </c>
      <c r="Q1604" s="4">
        <v>240</v>
      </c>
      <c r="R1604" s="4">
        <v>2</v>
      </c>
      <c r="S1604" s="4" t="s">
        <v>5010</v>
      </c>
      <c r="U1604" s="4">
        <v>5</v>
      </c>
      <c r="W1604" s="4" t="s">
        <v>5245</v>
      </c>
      <c r="X1604" s="4" t="s">
        <v>5246</v>
      </c>
      <c r="Y1604" s="45">
        <v>0</v>
      </c>
      <c r="AA1604" s="4">
        <v>1</v>
      </c>
      <c r="AB1604" s="4">
        <v>100</v>
      </c>
      <c r="AC1604" s="4">
        <v>1</v>
      </c>
      <c r="AD1604" s="4">
        <v>1</v>
      </c>
      <c r="AE1604" s="45" t="s">
        <v>16461</v>
      </c>
      <c r="AF1604" s="45" t="s">
        <v>16457</v>
      </c>
      <c r="AG1604" s="45" t="s">
        <v>16459</v>
      </c>
      <c r="AH1604" s="45" t="s">
        <v>16453</v>
      </c>
      <c r="AI1604" s="45" t="s">
        <v>16455</v>
      </c>
      <c r="AJ1604" s="63" t="s">
        <v>20423</v>
      </c>
      <c r="AK1604" s="63" t="s">
        <v>20420</v>
      </c>
      <c r="AL1604" s="45">
        <v>0</v>
      </c>
      <c r="AM1604" s="43" t="e">
        <f>IF(AND(L1604="WEAPON",OR(R1604=0,R1604=1,R1604=2)),[1]装备基础and强化!$V$7,IF(AND(L1604="LEFTRING",OR(R1604=0,R1604=1,R1604=2)),[1]装备基础and强化!$W$7,IF(AND(L1604="RIGHTRING",OR(R1604=0,R1604=1,R1604=2)),[1]装备基础and强化!$X$7,IF(AND(L1604="NECKLACE",OR(R1604=0,R1604=1,R1604=2)),[1]装备基础and强化!$Y$7,0))))</f>
        <v>#REF!</v>
      </c>
      <c r="AN1604" s="43">
        <f>IF(AND(L1604="WEAPON",OR(R1604=3,R1604=4)),[1]装备基础and强化!$V$11,IF(AND(L1604="LEFTRING",OR(R1604=3,R1604=4)),[1]装备基础and强化!$W$11,IF(AND(L1604="RIGHTRING",OR(R1604=3,R1604=4)),[1]装备基础and强化!$X$11,IF(AND(L1604="NECKLACE",OR(R1604=3,R1604=4)),[1]装备基础and强化!$Y$11,0))))</f>
        <v>0</v>
      </c>
      <c r="AO1604" s="43">
        <f>IF(AND(L1604="BELT",T1604=1),[1]装备基础and强化!$AA$7,IF(AND(L1604="PANTS",T1604=1),[1]装备基础and强化!$AB$7,IF(AND(L1604="SHOES",T1604=1),[1]装备基础and强化!$AC$7,IF(AND(L1604="CLOTHES",T1604=1),[1]装备基础and强化!$AD$7,0))))</f>
        <v>0</v>
      </c>
      <c r="AP1604" s="43">
        <f>IF(AND(L1604="BELT",T1604=2),[1]装备基础and强化!$AF$7,IF(AND(L1604="PANTS",T1604=2),[1]装备基础and强化!$AG$7,IF(AND(L1604="SHOES",T1604=2),[1]装备基础and强化!$AH$7,IF(AND(L1604="CLOTHES",T1604=2),[1]装备基础and强化!$AI$7,0))))</f>
        <v>0</v>
      </c>
      <c r="AQ1604" s="43">
        <f>IF(L1604="HAT",[1]装备基础and强化!$AK$7,IF(L1604="JADE",[1]装备基础and强化!$AK$7,0))</f>
        <v>0</v>
      </c>
      <c r="AR1604" s="43" t="e">
        <f t="shared" si="25"/>
        <v>#REF!</v>
      </c>
    </row>
    <row r="1605" spans="1:44" x14ac:dyDescent="0.15">
      <c r="A1605" s="43"/>
      <c r="B1605" s="5" t="s">
        <v>5461</v>
      </c>
      <c r="C1605" s="12">
        <v>21601</v>
      </c>
      <c r="D1605" s="5" t="s">
        <v>5446</v>
      </c>
      <c r="E1605" s="44" t="s">
        <v>23236</v>
      </c>
      <c r="F1605" s="4" t="s">
        <v>5462</v>
      </c>
      <c r="G1605" s="4" t="s">
        <v>5463</v>
      </c>
      <c r="H1605" s="44"/>
      <c r="I1605" s="4" t="s">
        <v>700</v>
      </c>
      <c r="J1605" s="6" t="s">
        <v>700</v>
      </c>
      <c r="K1605" s="45">
        <v>1</v>
      </c>
      <c r="L1605" s="4" t="s">
        <v>733</v>
      </c>
      <c r="M1605" s="104" t="s">
        <v>26368</v>
      </c>
      <c r="N1605" s="45">
        <v>2250600</v>
      </c>
      <c r="O1605" s="4" t="s">
        <v>15090</v>
      </c>
      <c r="P1605" s="4" t="s">
        <v>776</v>
      </c>
      <c r="Q1605" s="4">
        <v>240</v>
      </c>
      <c r="R1605" s="4">
        <v>2</v>
      </c>
      <c r="S1605" s="4" t="s">
        <v>5010</v>
      </c>
      <c r="U1605" s="4">
        <v>6</v>
      </c>
      <c r="W1605" s="4" t="s">
        <v>5245</v>
      </c>
      <c r="X1605" s="4" t="s">
        <v>5246</v>
      </c>
      <c r="Y1605" s="45">
        <v>0</v>
      </c>
      <c r="AA1605" s="4">
        <v>1</v>
      </c>
      <c r="AB1605" s="4">
        <v>100</v>
      </c>
      <c r="AC1605" s="4">
        <v>1</v>
      </c>
      <c r="AD1605" s="4">
        <v>1</v>
      </c>
      <c r="AE1605" s="45" t="s">
        <v>16461</v>
      </c>
      <c r="AF1605" s="45" t="s">
        <v>16457</v>
      </c>
      <c r="AG1605" s="45" t="s">
        <v>16459</v>
      </c>
      <c r="AH1605" s="45" t="s">
        <v>16453</v>
      </c>
      <c r="AI1605" s="45" t="s">
        <v>16455</v>
      </c>
      <c r="AJ1605" s="63" t="s">
        <v>20423</v>
      </c>
      <c r="AK1605" s="63" t="s">
        <v>20420</v>
      </c>
      <c r="AL1605" s="4">
        <v>0</v>
      </c>
      <c r="AM1605" s="43" t="e">
        <f>IF(AND(L1605="WEAPON",OR(R1605=0,R1605=1,R1605=2)),[1]装备基础and强化!$V$7,IF(AND(L1605="LEFTRING",OR(R1605=0,R1605=1,R1605=2)),[1]装备基础and强化!$W$7,IF(AND(L1605="RIGHTRING",OR(R1605=0,R1605=1,R1605=2)),[1]装备基础and强化!$X$7,IF(AND(L1605="NECKLACE",OR(R1605=0,R1605=1,R1605=2)),[1]装备基础and强化!$Y$7,0))))</f>
        <v>#REF!</v>
      </c>
      <c r="AN1605" s="43">
        <f>IF(AND(L1605="WEAPON",OR(R1605=3,R1605=4)),[1]装备基础and强化!$V$11,IF(AND(L1605="LEFTRING",OR(R1605=3,R1605=4)),[1]装备基础and强化!$W$11,IF(AND(L1605="RIGHTRING",OR(R1605=3,R1605=4)),[1]装备基础and强化!$X$11,IF(AND(L1605="NECKLACE",OR(R1605=3,R1605=4)),[1]装备基础and强化!$Y$11,0))))</f>
        <v>0</v>
      </c>
      <c r="AO1605" s="43">
        <f>IF(AND(L1605="BELT",T1605=1),[1]装备基础and强化!$AA$7,IF(AND(L1605="PANTS",T1605=1),[1]装备基础and强化!$AB$7,IF(AND(L1605="SHOES",T1605=1),[1]装备基础and强化!$AC$7,IF(AND(L1605="CLOTHES",T1605=1),[1]装备基础and强化!$AD$7,0))))</f>
        <v>0</v>
      </c>
      <c r="AP1605" s="43">
        <f>IF(AND(L1605="BELT",T1605=2),[1]装备基础and强化!$AF$7,IF(AND(L1605="PANTS",T1605=2),[1]装备基础and强化!$AG$7,IF(AND(L1605="SHOES",T1605=2),[1]装备基础and强化!$AH$7,IF(AND(L1605="CLOTHES",T1605=2),[1]装备基础and强化!$AI$7,0))))</f>
        <v>0</v>
      </c>
      <c r="AQ1605" s="43">
        <f>IF(L1605="HAT",[1]装备基础and强化!$AK$7,IF(L1605="JADE",[1]装备基础and强化!$AK$7,0))</f>
        <v>0</v>
      </c>
      <c r="AR1605" s="43" t="e">
        <f t="shared" si="25"/>
        <v>#REF!</v>
      </c>
    </row>
    <row r="1606" spans="1:44" x14ac:dyDescent="0.15">
      <c r="A1606" s="43"/>
      <c r="B1606" s="5" t="s">
        <v>5464</v>
      </c>
      <c r="C1606" s="12">
        <v>21602</v>
      </c>
      <c r="D1606" s="5" t="s">
        <v>5446</v>
      </c>
      <c r="E1606" s="44" t="s">
        <v>23237</v>
      </c>
      <c r="F1606" s="4" t="s">
        <v>5465</v>
      </c>
      <c r="G1606" s="4" t="s">
        <v>5466</v>
      </c>
      <c r="H1606" s="44"/>
      <c r="I1606" s="4" t="s">
        <v>700</v>
      </c>
      <c r="J1606" s="6" t="s">
        <v>700</v>
      </c>
      <c r="K1606" s="45">
        <v>1</v>
      </c>
      <c r="L1606" s="4" t="s">
        <v>733</v>
      </c>
      <c r="M1606" s="104" t="s">
        <v>26369</v>
      </c>
      <c r="N1606" s="45">
        <v>2250700</v>
      </c>
      <c r="O1606" s="4" t="s">
        <v>15091</v>
      </c>
      <c r="P1606" s="4" t="s">
        <v>776</v>
      </c>
      <c r="Q1606" s="4">
        <v>240</v>
      </c>
      <c r="R1606" s="4">
        <v>2</v>
      </c>
      <c r="S1606" s="4" t="s">
        <v>5010</v>
      </c>
      <c r="U1606" s="4">
        <v>7</v>
      </c>
      <c r="W1606" s="4" t="s">
        <v>5245</v>
      </c>
      <c r="X1606" s="4" t="s">
        <v>5246</v>
      </c>
      <c r="Y1606" s="45">
        <v>0</v>
      </c>
      <c r="AA1606" s="4">
        <v>1</v>
      </c>
      <c r="AB1606" s="4">
        <v>100</v>
      </c>
      <c r="AC1606" s="4">
        <v>1</v>
      </c>
      <c r="AD1606" s="4">
        <v>1</v>
      </c>
      <c r="AE1606" s="45" t="s">
        <v>16461</v>
      </c>
      <c r="AF1606" s="45" t="s">
        <v>16457</v>
      </c>
      <c r="AG1606" s="45" t="s">
        <v>16459</v>
      </c>
      <c r="AH1606" s="45" t="s">
        <v>16453</v>
      </c>
      <c r="AI1606" s="45" t="s">
        <v>16455</v>
      </c>
      <c r="AJ1606" s="63" t="s">
        <v>20423</v>
      </c>
      <c r="AK1606" s="63" t="s">
        <v>20420</v>
      </c>
      <c r="AL1606" s="45">
        <v>0</v>
      </c>
      <c r="AM1606" s="43" t="e">
        <f>IF(AND(L1606="WEAPON",OR(R1606=0,R1606=1,R1606=2)),[1]装备基础and强化!$V$7,IF(AND(L1606="LEFTRING",OR(R1606=0,R1606=1,R1606=2)),[1]装备基础and强化!$W$7,IF(AND(L1606="RIGHTRING",OR(R1606=0,R1606=1,R1606=2)),[1]装备基础and强化!$X$7,IF(AND(L1606="NECKLACE",OR(R1606=0,R1606=1,R1606=2)),[1]装备基础and强化!$Y$7,0))))</f>
        <v>#REF!</v>
      </c>
      <c r="AN1606" s="43">
        <f>IF(AND(L1606="WEAPON",OR(R1606=3,R1606=4)),[1]装备基础and强化!$V$11,IF(AND(L1606="LEFTRING",OR(R1606=3,R1606=4)),[1]装备基础and强化!$W$11,IF(AND(L1606="RIGHTRING",OR(R1606=3,R1606=4)),[1]装备基础and强化!$X$11,IF(AND(L1606="NECKLACE",OR(R1606=3,R1606=4)),[1]装备基础and强化!$Y$11,0))))</f>
        <v>0</v>
      </c>
      <c r="AO1606" s="43">
        <f>IF(AND(L1606="BELT",T1606=1),[1]装备基础and强化!$AA$7,IF(AND(L1606="PANTS",T1606=1),[1]装备基础and强化!$AB$7,IF(AND(L1606="SHOES",T1606=1),[1]装备基础and强化!$AC$7,IF(AND(L1606="CLOTHES",T1606=1),[1]装备基础and强化!$AD$7,0))))</f>
        <v>0</v>
      </c>
      <c r="AP1606" s="43">
        <f>IF(AND(L1606="BELT",T1606=2),[1]装备基础and强化!$AF$7,IF(AND(L1606="PANTS",T1606=2),[1]装备基础and强化!$AG$7,IF(AND(L1606="SHOES",T1606=2),[1]装备基础and强化!$AH$7,IF(AND(L1606="CLOTHES",T1606=2),[1]装备基础and强化!$AI$7,0))))</f>
        <v>0</v>
      </c>
      <c r="AQ1606" s="43">
        <f>IF(L1606="HAT",[1]装备基础and强化!$AK$7,IF(L1606="JADE",[1]装备基础and强化!$AK$7,0))</f>
        <v>0</v>
      </c>
      <c r="AR1606" s="43" t="e">
        <f t="shared" si="25"/>
        <v>#REF!</v>
      </c>
    </row>
    <row r="1607" spans="1:44" x14ac:dyDescent="0.15">
      <c r="A1607" s="43"/>
      <c r="B1607" s="5" t="s">
        <v>5467</v>
      </c>
      <c r="C1607" s="12">
        <v>21603</v>
      </c>
      <c r="D1607" s="5" t="s">
        <v>5446</v>
      </c>
      <c r="E1607" s="44" t="s">
        <v>23238</v>
      </c>
      <c r="F1607" s="4" t="s">
        <v>5468</v>
      </c>
      <c r="G1607" s="4" t="s">
        <v>5469</v>
      </c>
      <c r="H1607" s="44"/>
      <c r="I1607" s="4" t="s">
        <v>700</v>
      </c>
      <c r="J1607" s="6" t="s">
        <v>700</v>
      </c>
      <c r="K1607" s="45">
        <v>1</v>
      </c>
      <c r="L1607" s="4" t="s">
        <v>733</v>
      </c>
      <c r="M1607" s="104" t="s">
        <v>26370</v>
      </c>
      <c r="N1607" s="45">
        <v>2250800</v>
      </c>
      <c r="O1607" s="4" t="s">
        <v>15092</v>
      </c>
      <c r="P1607" s="4" t="s">
        <v>776</v>
      </c>
      <c r="Q1607" s="4">
        <v>240</v>
      </c>
      <c r="R1607" s="4">
        <v>2</v>
      </c>
      <c r="S1607" s="4" t="s">
        <v>5010</v>
      </c>
      <c r="U1607" s="4">
        <v>8</v>
      </c>
      <c r="W1607" s="4" t="s">
        <v>5245</v>
      </c>
      <c r="X1607" s="4" t="s">
        <v>5246</v>
      </c>
      <c r="Y1607" s="45">
        <v>0</v>
      </c>
      <c r="AA1607" s="4">
        <v>1</v>
      </c>
      <c r="AB1607" s="4">
        <v>100</v>
      </c>
      <c r="AC1607" s="4">
        <v>1</v>
      </c>
      <c r="AD1607" s="4">
        <v>1</v>
      </c>
      <c r="AE1607" s="45" t="s">
        <v>16461</v>
      </c>
      <c r="AF1607" s="45" t="s">
        <v>16457</v>
      </c>
      <c r="AG1607" s="45" t="s">
        <v>16459</v>
      </c>
      <c r="AH1607" s="45" t="s">
        <v>16453</v>
      </c>
      <c r="AI1607" s="45" t="s">
        <v>16455</v>
      </c>
      <c r="AJ1607" s="63" t="s">
        <v>20423</v>
      </c>
      <c r="AK1607" s="63" t="s">
        <v>20420</v>
      </c>
      <c r="AL1607" s="4">
        <v>0</v>
      </c>
      <c r="AM1607" s="43" t="e">
        <f>IF(AND(L1607="WEAPON",OR(R1607=0,R1607=1,R1607=2)),[1]装备基础and强化!$V$7,IF(AND(L1607="LEFTRING",OR(R1607=0,R1607=1,R1607=2)),[1]装备基础and强化!$W$7,IF(AND(L1607="RIGHTRING",OR(R1607=0,R1607=1,R1607=2)),[1]装备基础and强化!$X$7,IF(AND(L1607="NECKLACE",OR(R1607=0,R1607=1,R1607=2)),[1]装备基础and强化!$Y$7,0))))</f>
        <v>#REF!</v>
      </c>
      <c r="AN1607" s="43">
        <f>IF(AND(L1607="WEAPON",OR(R1607=3,R1607=4)),[1]装备基础and强化!$V$11,IF(AND(L1607="LEFTRING",OR(R1607=3,R1607=4)),[1]装备基础and强化!$W$11,IF(AND(L1607="RIGHTRING",OR(R1607=3,R1607=4)),[1]装备基础and强化!$X$11,IF(AND(L1607="NECKLACE",OR(R1607=3,R1607=4)),[1]装备基础and强化!$Y$11,0))))</f>
        <v>0</v>
      </c>
      <c r="AO1607" s="43">
        <f>IF(AND(L1607="BELT",T1607=1),[1]装备基础and强化!$AA$7,IF(AND(L1607="PANTS",T1607=1),[1]装备基础and强化!$AB$7,IF(AND(L1607="SHOES",T1607=1),[1]装备基础and强化!$AC$7,IF(AND(L1607="CLOTHES",T1607=1),[1]装备基础and强化!$AD$7,0))))</f>
        <v>0</v>
      </c>
      <c r="AP1607" s="43">
        <f>IF(AND(L1607="BELT",T1607=2),[1]装备基础and强化!$AF$7,IF(AND(L1607="PANTS",T1607=2),[1]装备基础and强化!$AG$7,IF(AND(L1607="SHOES",T1607=2),[1]装备基础and强化!$AH$7,IF(AND(L1607="CLOTHES",T1607=2),[1]装备基础and强化!$AI$7,0))))</f>
        <v>0</v>
      </c>
      <c r="AQ1607" s="43">
        <f>IF(L1607="HAT",[1]装备基础and强化!$AK$7,IF(L1607="JADE",[1]装备基础and强化!$AK$7,0))</f>
        <v>0</v>
      </c>
      <c r="AR1607" s="43" t="e">
        <f t="shared" si="25"/>
        <v>#REF!</v>
      </c>
    </row>
    <row r="1608" spans="1:44" x14ac:dyDescent="0.15">
      <c r="A1608" s="43"/>
      <c r="B1608" s="5" t="s">
        <v>5470</v>
      </c>
      <c r="C1608" s="12">
        <v>21604</v>
      </c>
      <c r="D1608" s="5" t="s">
        <v>5471</v>
      </c>
      <c r="E1608" s="44" t="s">
        <v>23239</v>
      </c>
      <c r="F1608" s="4" t="s">
        <v>5472</v>
      </c>
      <c r="G1608" s="4" t="s">
        <v>5473</v>
      </c>
      <c r="H1608" s="44"/>
      <c r="I1608" s="4" t="s">
        <v>700</v>
      </c>
      <c r="J1608" s="6" t="s">
        <v>700</v>
      </c>
      <c r="K1608" s="45">
        <v>1</v>
      </c>
      <c r="L1608" s="4" t="s">
        <v>738</v>
      </c>
      <c r="M1608" s="104" t="s">
        <v>17478</v>
      </c>
      <c r="N1608" s="45">
        <v>220100</v>
      </c>
      <c r="O1608" s="4" t="s">
        <v>1060</v>
      </c>
      <c r="P1608" s="4" t="s">
        <v>720</v>
      </c>
      <c r="Q1608" s="4">
        <v>30</v>
      </c>
      <c r="R1608" s="4">
        <v>2</v>
      </c>
      <c r="S1608" s="4" t="s">
        <v>4794</v>
      </c>
      <c r="U1608" s="4">
        <v>1</v>
      </c>
      <c r="W1608" s="4" t="s">
        <v>5474</v>
      </c>
      <c r="X1608" s="4" t="s">
        <v>5475</v>
      </c>
      <c r="Y1608" s="45">
        <v>0</v>
      </c>
      <c r="AA1608" s="4">
        <v>1</v>
      </c>
      <c r="AB1608" s="4">
        <v>100</v>
      </c>
      <c r="AC1608" s="4">
        <v>1</v>
      </c>
      <c r="AD1608" s="4">
        <v>1</v>
      </c>
      <c r="AE1608" s="45" t="s">
        <v>16461</v>
      </c>
      <c r="AF1608" s="45" t="s">
        <v>16457</v>
      </c>
      <c r="AG1608" s="45" t="s">
        <v>16459</v>
      </c>
      <c r="AH1608" s="45" t="s">
        <v>16453</v>
      </c>
      <c r="AI1608" s="45" t="s">
        <v>16455</v>
      </c>
      <c r="AJ1608" s="63" t="s">
        <v>20420</v>
      </c>
      <c r="AK1608" s="63" t="s">
        <v>20420</v>
      </c>
      <c r="AL1608" s="45">
        <v>0</v>
      </c>
      <c r="AM1608" s="43" t="e">
        <f>IF(AND(L1608="WEAPON",OR(R1608=0,R1608=1,R1608=2)),[1]装备基础and强化!$V$7,IF(AND(L1608="LEFTRING",OR(R1608=0,R1608=1,R1608=2)),[1]装备基础and强化!$W$7,IF(AND(L1608="RIGHTRING",OR(R1608=0,R1608=1,R1608=2)),[1]装备基础and强化!$X$7,IF(AND(L1608="NECKLACE",OR(R1608=0,R1608=1,R1608=2)),[1]装备基础and强化!$Y$7,0))))</f>
        <v>#REF!</v>
      </c>
      <c r="AN1608" s="43">
        <f>IF(AND(L1608="WEAPON",OR(R1608=3,R1608=4)),[1]装备基础and强化!$V$11,IF(AND(L1608="LEFTRING",OR(R1608=3,R1608=4)),[1]装备基础and强化!$W$11,IF(AND(L1608="RIGHTRING",OR(R1608=3,R1608=4)),[1]装备基础and强化!$X$11,IF(AND(L1608="NECKLACE",OR(R1608=3,R1608=4)),[1]装备基础and强化!$Y$11,0))))</f>
        <v>0</v>
      </c>
      <c r="AO1608" s="43">
        <f>IF(AND(L1608="BELT",T1608=1),[1]装备基础and强化!$AA$7,IF(AND(L1608="PANTS",T1608=1),[1]装备基础and强化!$AB$7,IF(AND(L1608="SHOES",T1608=1),[1]装备基础and强化!$AC$7,IF(AND(L1608="CLOTHES",T1608=1),[1]装备基础and强化!$AD$7,0))))</f>
        <v>0</v>
      </c>
      <c r="AP1608" s="43">
        <f>IF(AND(L1608="BELT",T1608=2),[1]装备基础and强化!$AF$7,IF(AND(L1608="PANTS",T1608=2),[1]装备基础and强化!$AG$7,IF(AND(L1608="SHOES",T1608=2),[1]装备基础and强化!$AH$7,IF(AND(L1608="CLOTHES",T1608=2),[1]装备基础and强化!$AI$7,0))))</f>
        <v>0</v>
      </c>
      <c r="AQ1608" s="43">
        <f>IF(L1608="HAT",[1]装备基础and强化!$AK$7,IF(L1608="JADE",[1]装备基础and强化!$AK$7,0))</f>
        <v>0</v>
      </c>
      <c r="AR1608" s="43" t="e">
        <f t="shared" si="25"/>
        <v>#REF!</v>
      </c>
    </row>
    <row r="1609" spans="1:44" x14ac:dyDescent="0.15">
      <c r="A1609" s="43"/>
      <c r="B1609" s="5" t="s">
        <v>5476</v>
      </c>
      <c r="C1609" s="12">
        <v>21605</v>
      </c>
      <c r="D1609" s="5" t="s">
        <v>5471</v>
      </c>
      <c r="E1609" s="44" t="s">
        <v>23240</v>
      </c>
      <c r="F1609" s="4" t="s">
        <v>5477</v>
      </c>
      <c r="G1609" s="4" t="s">
        <v>5478</v>
      </c>
      <c r="H1609" s="44"/>
      <c r="I1609" s="4" t="s">
        <v>700</v>
      </c>
      <c r="J1609" s="6" t="s">
        <v>700</v>
      </c>
      <c r="K1609" s="45">
        <v>1</v>
      </c>
      <c r="L1609" s="4" t="s">
        <v>738</v>
      </c>
      <c r="M1609" s="104" t="s">
        <v>17479</v>
      </c>
      <c r="N1609" s="45">
        <v>220200</v>
      </c>
      <c r="O1609" s="4" t="s">
        <v>776</v>
      </c>
      <c r="P1609" s="4" t="s">
        <v>720</v>
      </c>
      <c r="Q1609" s="4">
        <v>30</v>
      </c>
      <c r="R1609" s="4">
        <v>2</v>
      </c>
      <c r="S1609" s="4" t="s">
        <v>4794</v>
      </c>
      <c r="U1609" s="4">
        <v>2</v>
      </c>
      <c r="W1609" s="4" t="s">
        <v>5474</v>
      </c>
      <c r="X1609" s="4" t="s">
        <v>5475</v>
      </c>
      <c r="Y1609" s="45">
        <v>0</v>
      </c>
      <c r="AA1609" s="4">
        <v>1</v>
      </c>
      <c r="AB1609" s="4">
        <v>100</v>
      </c>
      <c r="AC1609" s="4">
        <v>1</v>
      </c>
      <c r="AD1609" s="4">
        <v>1</v>
      </c>
      <c r="AE1609" s="45" t="s">
        <v>16461</v>
      </c>
      <c r="AF1609" s="45" t="s">
        <v>16457</v>
      </c>
      <c r="AG1609" s="45" t="s">
        <v>16459</v>
      </c>
      <c r="AH1609" s="45" t="s">
        <v>16453</v>
      </c>
      <c r="AI1609" s="45" t="s">
        <v>16455</v>
      </c>
      <c r="AJ1609" s="63" t="s">
        <v>20420</v>
      </c>
      <c r="AK1609" s="63" t="s">
        <v>20420</v>
      </c>
      <c r="AL1609" s="4">
        <v>0</v>
      </c>
      <c r="AM1609" s="43" t="e">
        <f>IF(AND(L1609="WEAPON",OR(R1609=0,R1609=1,R1609=2)),[1]装备基础and强化!$V$7,IF(AND(L1609="LEFTRING",OR(R1609=0,R1609=1,R1609=2)),[1]装备基础and强化!$W$7,IF(AND(L1609="RIGHTRING",OR(R1609=0,R1609=1,R1609=2)),[1]装备基础and强化!$X$7,IF(AND(L1609="NECKLACE",OR(R1609=0,R1609=1,R1609=2)),[1]装备基础and强化!$Y$7,0))))</f>
        <v>#REF!</v>
      </c>
      <c r="AN1609" s="43">
        <f>IF(AND(L1609="WEAPON",OR(R1609=3,R1609=4)),[1]装备基础and强化!$V$11,IF(AND(L1609="LEFTRING",OR(R1609=3,R1609=4)),[1]装备基础and强化!$W$11,IF(AND(L1609="RIGHTRING",OR(R1609=3,R1609=4)),[1]装备基础and强化!$X$11,IF(AND(L1609="NECKLACE",OR(R1609=3,R1609=4)),[1]装备基础and强化!$Y$11,0))))</f>
        <v>0</v>
      </c>
      <c r="AO1609" s="43">
        <f>IF(AND(L1609="BELT",T1609=1),[1]装备基础and强化!$AA$7,IF(AND(L1609="PANTS",T1609=1),[1]装备基础and强化!$AB$7,IF(AND(L1609="SHOES",T1609=1),[1]装备基础and强化!$AC$7,IF(AND(L1609="CLOTHES",T1609=1),[1]装备基础and强化!$AD$7,0))))</f>
        <v>0</v>
      </c>
      <c r="AP1609" s="43">
        <f>IF(AND(L1609="BELT",T1609=2),[1]装备基础and强化!$AF$7,IF(AND(L1609="PANTS",T1609=2),[1]装备基础and强化!$AG$7,IF(AND(L1609="SHOES",T1609=2),[1]装备基础and强化!$AH$7,IF(AND(L1609="CLOTHES",T1609=2),[1]装备基础and强化!$AI$7,0))))</f>
        <v>0</v>
      </c>
      <c r="AQ1609" s="43">
        <f>IF(L1609="HAT",[1]装备基础and强化!$AK$7,IF(L1609="JADE",[1]装备基础and强化!$AK$7,0))</f>
        <v>0</v>
      </c>
      <c r="AR1609" s="43" t="e">
        <f t="shared" si="25"/>
        <v>#REF!</v>
      </c>
    </row>
    <row r="1610" spans="1:44" x14ac:dyDescent="0.15">
      <c r="A1610" s="43"/>
      <c r="B1610" s="5" t="s">
        <v>5479</v>
      </c>
      <c r="C1610" s="12">
        <v>21606</v>
      </c>
      <c r="D1610" s="5" t="s">
        <v>5471</v>
      </c>
      <c r="E1610" s="44" t="s">
        <v>23241</v>
      </c>
      <c r="F1610" s="4" t="s">
        <v>5480</v>
      </c>
      <c r="G1610" s="4" t="s">
        <v>5481</v>
      </c>
      <c r="H1610" s="44"/>
      <c r="I1610" s="4" t="s">
        <v>700</v>
      </c>
      <c r="J1610" s="6" t="s">
        <v>700</v>
      </c>
      <c r="K1610" s="45">
        <v>1</v>
      </c>
      <c r="L1610" s="4" t="s">
        <v>738</v>
      </c>
      <c r="M1610" s="104" t="s">
        <v>17480</v>
      </c>
      <c r="N1610" s="45">
        <v>220300</v>
      </c>
      <c r="O1610" s="4" t="s">
        <v>5530</v>
      </c>
      <c r="P1610" s="4" t="s">
        <v>720</v>
      </c>
      <c r="Q1610" s="4">
        <v>30</v>
      </c>
      <c r="R1610" s="4">
        <v>2</v>
      </c>
      <c r="S1610" s="4" t="s">
        <v>4794</v>
      </c>
      <c r="U1610" s="4">
        <v>3</v>
      </c>
      <c r="W1610" s="4" t="s">
        <v>5474</v>
      </c>
      <c r="X1610" s="4" t="s">
        <v>5475</v>
      </c>
      <c r="Y1610" s="45">
        <v>0</v>
      </c>
      <c r="AA1610" s="4">
        <v>1</v>
      </c>
      <c r="AB1610" s="4">
        <v>100</v>
      </c>
      <c r="AC1610" s="4">
        <v>1</v>
      </c>
      <c r="AD1610" s="4">
        <v>1</v>
      </c>
      <c r="AE1610" s="45" t="s">
        <v>16461</v>
      </c>
      <c r="AF1610" s="45" t="s">
        <v>16457</v>
      </c>
      <c r="AG1610" s="45" t="s">
        <v>16459</v>
      </c>
      <c r="AH1610" s="45" t="s">
        <v>16453</v>
      </c>
      <c r="AI1610" s="45" t="s">
        <v>16455</v>
      </c>
      <c r="AJ1610" s="63" t="s">
        <v>20420</v>
      </c>
      <c r="AK1610" s="63" t="s">
        <v>20420</v>
      </c>
      <c r="AL1610" s="45">
        <v>0</v>
      </c>
      <c r="AM1610" s="43" t="e">
        <f>IF(AND(L1610="WEAPON",OR(R1610=0,R1610=1,R1610=2)),[1]装备基础and强化!$V$7,IF(AND(L1610="LEFTRING",OR(R1610=0,R1610=1,R1610=2)),[1]装备基础and强化!$W$7,IF(AND(L1610="RIGHTRING",OR(R1610=0,R1610=1,R1610=2)),[1]装备基础and强化!$X$7,IF(AND(L1610="NECKLACE",OR(R1610=0,R1610=1,R1610=2)),[1]装备基础and强化!$Y$7,0))))</f>
        <v>#REF!</v>
      </c>
      <c r="AN1610" s="43">
        <f>IF(AND(L1610="WEAPON",OR(R1610=3,R1610=4)),[1]装备基础and强化!$V$11,IF(AND(L1610="LEFTRING",OR(R1610=3,R1610=4)),[1]装备基础and强化!$W$11,IF(AND(L1610="RIGHTRING",OR(R1610=3,R1610=4)),[1]装备基础and强化!$X$11,IF(AND(L1610="NECKLACE",OR(R1610=3,R1610=4)),[1]装备基础and强化!$Y$11,0))))</f>
        <v>0</v>
      </c>
      <c r="AO1610" s="43">
        <f>IF(AND(L1610="BELT",T1610=1),[1]装备基础and强化!$AA$7,IF(AND(L1610="PANTS",T1610=1),[1]装备基础and强化!$AB$7,IF(AND(L1610="SHOES",T1610=1),[1]装备基础and强化!$AC$7,IF(AND(L1610="CLOTHES",T1610=1),[1]装备基础and强化!$AD$7,0))))</f>
        <v>0</v>
      </c>
      <c r="AP1610" s="43">
        <f>IF(AND(L1610="BELT",T1610=2),[1]装备基础and强化!$AF$7,IF(AND(L1610="PANTS",T1610=2),[1]装备基础and强化!$AG$7,IF(AND(L1610="SHOES",T1610=2),[1]装备基础and强化!$AH$7,IF(AND(L1610="CLOTHES",T1610=2),[1]装备基础and强化!$AI$7,0))))</f>
        <v>0</v>
      </c>
      <c r="AQ1610" s="43">
        <f>IF(L1610="HAT",[1]装备基础and强化!$AK$7,IF(L1610="JADE",[1]装备基础and强化!$AK$7,0))</f>
        <v>0</v>
      </c>
      <c r="AR1610" s="43" t="e">
        <f t="shared" si="25"/>
        <v>#REF!</v>
      </c>
    </row>
    <row r="1611" spans="1:44" x14ac:dyDescent="0.15">
      <c r="A1611" s="43"/>
      <c r="B1611" s="5" t="s">
        <v>5482</v>
      </c>
      <c r="C1611" s="12">
        <v>21607</v>
      </c>
      <c r="D1611" s="5" t="s">
        <v>5471</v>
      </c>
      <c r="E1611" s="44" t="s">
        <v>23242</v>
      </c>
      <c r="F1611" s="4" t="s">
        <v>5483</v>
      </c>
      <c r="G1611" s="4" t="s">
        <v>5484</v>
      </c>
      <c r="H1611" s="44"/>
      <c r="I1611" s="4" t="s">
        <v>700</v>
      </c>
      <c r="J1611" s="6" t="s">
        <v>700</v>
      </c>
      <c r="K1611" s="45">
        <v>1</v>
      </c>
      <c r="L1611" s="4" t="s">
        <v>738</v>
      </c>
      <c r="M1611" s="104" t="s">
        <v>17481</v>
      </c>
      <c r="N1611" s="45">
        <v>220400</v>
      </c>
      <c r="O1611" s="4" t="s">
        <v>1829</v>
      </c>
      <c r="P1611" s="4" t="s">
        <v>720</v>
      </c>
      <c r="Q1611" s="4">
        <v>30</v>
      </c>
      <c r="R1611" s="4">
        <v>2</v>
      </c>
      <c r="S1611" s="4" t="s">
        <v>4794</v>
      </c>
      <c r="U1611" s="4">
        <v>4</v>
      </c>
      <c r="W1611" s="4" t="s">
        <v>5474</v>
      </c>
      <c r="X1611" s="4" t="s">
        <v>5475</v>
      </c>
      <c r="Y1611" s="45">
        <v>0</v>
      </c>
      <c r="AA1611" s="4">
        <v>1</v>
      </c>
      <c r="AB1611" s="4">
        <v>100</v>
      </c>
      <c r="AC1611" s="4">
        <v>1</v>
      </c>
      <c r="AD1611" s="4">
        <v>1</v>
      </c>
      <c r="AE1611" s="45" t="s">
        <v>16461</v>
      </c>
      <c r="AF1611" s="45" t="s">
        <v>16457</v>
      </c>
      <c r="AG1611" s="45" t="s">
        <v>16459</v>
      </c>
      <c r="AH1611" s="45" t="s">
        <v>16453</v>
      </c>
      <c r="AI1611" s="45" t="s">
        <v>16455</v>
      </c>
      <c r="AJ1611" s="63" t="s">
        <v>20420</v>
      </c>
      <c r="AK1611" s="63" t="s">
        <v>20420</v>
      </c>
      <c r="AL1611" s="4">
        <v>0</v>
      </c>
      <c r="AM1611" s="43" t="e">
        <f>IF(AND(L1611="WEAPON",OR(R1611=0,R1611=1,R1611=2)),[1]装备基础and强化!$V$7,IF(AND(L1611="LEFTRING",OR(R1611=0,R1611=1,R1611=2)),[1]装备基础and强化!$W$7,IF(AND(L1611="RIGHTRING",OR(R1611=0,R1611=1,R1611=2)),[1]装备基础and强化!$X$7,IF(AND(L1611="NECKLACE",OR(R1611=0,R1611=1,R1611=2)),[1]装备基础and强化!$Y$7,0))))</f>
        <v>#REF!</v>
      </c>
      <c r="AN1611" s="43">
        <f>IF(AND(L1611="WEAPON",OR(R1611=3,R1611=4)),[1]装备基础and强化!$V$11,IF(AND(L1611="LEFTRING",OR(R1611=3,R1611=4)),[1]装备基础and强化!$W$11,IF(AND(L1611="RIGHTRING",OR(R1611=3,R1611=4)),[1]装备基础and强化!$X$11,IF(AND(L1611="NECKLACE",OR(R1611=3,R1611=4)),[1]装备基础and强化!$Y$11,0))))</f>
        <v>0</v>
      </c>
      <c r="AO1611" s="43">
        <f>IF(AND(L1611="BELT",T1611=1),[1]装备基础and强化!$AA$7,IF(AND(L1611="PANTS",T1611=1),[1]装备基础and强化!$AB$7,IF(AND(L1611="SHOES",T1611=1),[1]装备基础and强化!$AC$7,IF(AND(L1611="CLOTHES",T1611=1),[1]装备基础and强化!$AD$7,0))))</f>
        <v>0</v>
      </c>
      <c r="AP1611" s="43">
        <f>IF(AND(L1611="BELT",T1611=2),[1]装备基础and强化!$AF$7,IF(AND(L1611="PANTS",T1611=2),[1]装备基础and强化!$AG$7,IF(AND(L1611="SHOES",T1611=2),[1]装备基础and强化!$AH$7,IF(AND(L1611="CLOTHES",T1611=2),[1]装备基础and强化!$AI$7,0))))</f>
        <v>0</v>
      </c>
      <c r="AQ1611" s="43">
        <f>IF(L1611="HAT",[1]装备基础and强化!$AK$7,IF(L1611="JADE",[1]装备基础and强化!$AK$7,0))</f>
        <v>0</v>
      </c>
      <c r="AR1611" s="43" t="e">
        <f t="shared" si="25"/>
        <v>#REF!</v>
      </c>
    </row>
    <row r="1612" spans="1:44" x14ac:dyDescent="0.15">
      <c r="A1612" s="43"/>
      <c r="B1612" s="5" t="s">
        <v>5485</v>
      </c>
      <c r="C1612" s="12">
        <v>21608</v>
      </c>
      <c r="D1612" s="5" t="s">
        <v>5471</v>
      </c>
      <c r="E1612" s="44" t="s">
        <v>23243</v>
      </c>
      <c r="F1612" s="4" t="s">
        <v>5486</v>
      </c>
      <c r="G1612" s="4" t="s">
        <v>5487</v>
      </c>
      <c r="H1612" s="44"/>
      <c r="I1612" s="4" t="s">
        <v>700</v>
      </c>
      <c r="J1612" s="6" t="s">
        <v>700</v>
      </c>
      <c r="K1612" s="45">
        <v>1</v>
      </c>
      <c r="L1612" s="4" t="s">
        <v>738</v>
      </c>
      <c r="M1612" s="104" t="s">
        <v>17482</v>
      </c>
      <c r="N1612" s="45">
        <v>220500</v>
      </c>
      <c r="O1612" s="4" t="s">
        <v>2240</v>
      </c>
      <c r="P1612" s="4" t="s">
        <v>720</v>
      </c>
      <c r="Q1612" s="4">
        <v>30</v>
      </c>
      <c r="R1612" s="4">
        <v>2</v>
      </c>
      <c r="S1612" s="4" t="s">
        <v>4794</v>
      </c>
      <c r="U1612" s="4">
        <v>5</v>
      </c>
      <c r="W1612" s="4" t="s">
        <v>5474</v>
      </c>
      <c r="X1612" s="4" t="s">
        <v>5475</v>
      </c>
      <c r="Y1612" s="45">
        <v>0</v>
      </c>
      <c r="AA1612" s="4">
        <v>1</v>
      </c>
      <c r="AB1612" s="4">
        <v>100</v>
      </c>
      <c r="AC1612" s="4">
        <v>1</v>
      </c>
      <c r="AD1612" s="4">
        <v>1</v>
      </c>
      <c r="AE1612" s="45" t="s">
        <v>16461</v>
      </c>
      <c r="AF1612" s="45" t="s">
        <v>16457</v>
      </c>
      <c r="AG1612" s="45" t="s">
        <v>16459</v>
      </c>
      <c r="AH1612" s="45" t="s">
        <v>16453</v>
      </c>
      <c r="AI1612" s="45" t="s">
        <v>16455</v>
      </c>
      <c r="AJ1612" s="63" t="s">
        <v>20420</v>
      </c>
      <c r="AK1612" s="63" t="s">
        <v>20420</v>
      </c>
      <c r="AL1612" s="45">
        <v>0</v>
      </c>
      <c r="AM1612" s="43" t="e">
        <f>IF(AND(L1612="WEAPON",OR(R1612=0,R1612=1,R1612=2)),[1]装备基础and强化!$V$7,IF(AND(L1612="LEFTRING",OR(R1612=0,R1612=1,R1612=2)),[1]装备基础and强化!$W$7,IF(AND(L1612="RIGHTRING",OR(R1612=0,R1612=1,R1612=2)),[1]装备基础and强化!$X$7,IF(AND(L1612="NECKLACE",OR(R1612=0,R1612=1,R1612=2)),[1]装备基础and强化!$Y$7,0))))</f>
        <v>#REF!</v>
      </c>
      <c r="AN1612" s="43">
        <f>IF(AND(L1612="WEAPON",OR(R1612=3,R1612=4)),[1]装备基础and强化!$V$11,IF(AND(L1612="LEFTRING",OR(R1612=3,R1612=4)),[1]装备基础and强化!$W$11,IF(AND(L1612="RIGHTRING",OR(R1612=3,R1612=4)),[1]装备基础and强化!$X$11,IF(AND(L1612="NECKLACE",OR(R1612=3,R1612=4)),[1]装备基础and强化!$Y$11,0))))</f>
        <v>0</v>
      </c>
      <c r="AO1612" s="43">
        <f>IF(AND(L1612="BELT",T1612=1),[1]装备基础and强化!$AA$7,IF(AND(L1612="PANTS",T1612=1),[1]装备基础and强化!$AB$7,IF(AND(L1612="SHOES",T1612=1),[1]装备基础and强化!$AC$7,IF(AND(L1612="CLOTHES",T1612=1),[1]装备基础and强化!$AD$7,0))))</f>
        <v>0</v>
      </c>
      <c r="AP1612" s="43">
        <f>IF(AND(L1612="BELT",T1612=2),[1]装备基础and强化!$AF$7,IF(AND(L1612="PANTS",T1612=2),[1]装备基础and强化!$AG$7,IF(AND(L1612="SHOES",T1612=2),[1]装备基础and强化!$AH$7,IF(AND(L1612="CLOTHES",T1612=2),[1]装备基础and强化!$AI$7,0))))</f>
        <v>0</v>
      </c>
      <c r="AQ1612" s="43">
        <f>IF(L1612="HAT",[1]装备基础and强化!$AK$7,IF(L1612="JADE",[1]装备基础and强化!$AK$7,0))</f>
        <v>0</v>
      </c>
      <c r="AR1612" s="43" t="e">
        <f t="shared" si="25"/>
        <v>#REF!</v>
      </c>
    </row>
    <row r="1613" spans="1:44" x14ac:dyDescent="0.15">
      <c r="A1613" s="43"/>
      <c r="B1613" s="5" t="s">
        <v>5488</v>
      </c>
      <c r="C1613" s="12">
        <v>21609</v>
      </c>
      <c r="D1613" s="5" t="s">
        <v>5471</v>
      </c>
      <c r="E1613" s="44" t="s">
        <v>23244</v>
      </c>
      <c r="F1613" s="4" t="s">
        <v>5489</v>
      </c>
      <c r="G1613" s="4" t="s">
        <v>5490</v>
      </c>
      <c r="H1613" s="44"/>
      <c r="I1613" s="4" t="s">
        <v>700</v>
      </c>
      <c r="J1613" s="6" t="s">
        <v>700</v>
      </c>
      <c r="K1613" s="45">
        <v>1</v>
      </c>
      <c r="L1613" s="4" t="s">
        <v>738</v>
      </c>
      <c r="M1613" s="104" t="s">
        <v>17483</v>
      </c>
      <c r="N1613" s="45">
        <v>220600</v>
      </c>
      <c r="O1613" s="4" t="s">
        <v>1805</v>
      </c>
      <c r="P1613" s="4" t="s">
        <v>720</v>
      </c>
      <c r="Q1613" s="4">
        <v>30</v>
      </c>
      <c r="R1613" s="4">
        <v>2</v>
      </c>
      <c r="S1613" s="4" t="s">
        <v>4794</v>
      </c>
      <c r="U1613" s="4">
        <v>6</v>
      </c>
      <c r="W1613" s="4" t="s">
        <v>5474</v>
      </c>
      <c r="X1613" s="4" t="s">
        <v>5475</v>
      </c>
      <c r="Y1613" s="45">
        <v>0</v>
      </c>
      <c r="AA1613" s="4">
        <v>1</v>
      </c>
      <c r="AB1613" s="4">
        <v>100</v>
      </c>
      <c r="AC1613" s="4">
        <v>1</v>
      </c>
      <c r="AD1613" s="4">
        <v>1</v>
      </c>
      <c r="AE1613" s="45" t="s">
        <v>16461</v>
      </c>
      <c r="AF1613" s="45" t="s">
        <v>16457</v>
      </c>
      <c r="AG1613" s="45" t="s">
        <v>16459</v>
      </c>
      <c r="AH1613" s="45" t="s">
        <v>16453</v>
      </c>
      <c r="AI1613" s="45" t="s">
        <v>16455</v>
      </c>
      <c r="AJ1613" s="63" t="s">
        <v>20420</v>
      </c>
      <c r="AK1613" s="63" t="s">
        <v>20420</v>
      </c>
      <c r="AL1613" s="4">
        <v>0</v>
      </c>
      <c r="AM1613" s="43" t="e">
        <f>IF(AND(L1613="WEAPON",OR(R1613=0,R1613=1,R1613=2)),[1]装备基础and强化!$V$7,IF(AND(L1613="LEFTRING",OR(R1613=0,R1613=1,R1613=2)),[1]装备基础and强化!$W$7,IF(AND(L1613="RIGHTRING",OR(R1613=0,R1613=1,R1613=2)),[1]装备基础and强化!$X$7,IF(AND(L1613="NECKLACE",OR(R1613=0,R1613=1,R1613=2)),[1]装备基础and强化!$Y$7,0))))</f>
        <v>#REF!</v>
      </c>
      <c r="AN1613" s="43">
        <f>IF(AND(L1613="WEAPON",OR(R1613=3,R1613=4)),[1]装备基础and强化!$V$11,IF(AND(L1613="LEFTRING",OR(R1613=3,R1613=4)),[1]装备基础and强化!$W$11,IF(AND(L1613="RIGHTRING",OR(R1613=3,R1613=4)),[1]装备基础and强化!$X$11,IF(AND(L1613="NECKLACE",OR(R1613=3,R1613=4)),[1]装备基础and强化!$Y$11,0))))</f>
        <v>0</v>
      </c>
      <c r="AO1613" s="43">
        <f>IF(AND(L1613="BELT",T1613=1),[1]装备基础and强化!$AA$7,IF(AND(L1613="PANTS",T1613=1),[1]装备基础and强化!$AB$7,IF(AND(L1613="SHOES",T1613=1),[1]装备基础and强化!$AC$7,IF(AND(L1613="CLOTHES",T1613=1),[1]装备基础and强化!$AD$7,0))))</f>
        <v>0</v>
      </c>
      <c r="AP1613" s="43">
        <f>IF(AND(L1613="BELT",T1613=2),[1]装备基础and强化!$AF$7,IF(AND(L1613="PANTS",T1613=2),[1]装备基础and强化!$AG$7,IF(AND(L1613="SHOES",T1613=2),[1]装备基础and强化!$AH$7,IF(AND(L1613="CLOTHES",T1613=2),[1]装备基础and强化!$AI$7,0))))</f>
        <v>0</v>
      </c>
      <c r="AQ1613" s="43">
        <f>IF(L1613="HAT",[1]装备基础and强化!$AK$7,IF(L1613="JADE",[1]装备基础and强化!$AK$7,0))</f>
        <v>0</v>
      </c>
      <c r="AR1613" s="43" t="e">
        <f t="shared" si="25"/>
        <v>#REF!</v>
      </c>
    </row>
    <row r="1614" spans="1:44" x14ac:dyDescent="0.15">
      <c r="A1614" s="43"/>
      <c r="B1614" s="5" t="s">
        <v>5491</v>
      </c>
      <c r="C1614" s="12">
        <v>21610</v>
      </c>
      <c r="D1614" s="5" t="s">
        <v>5471</v>
      </c>
      <c r="E1614" s="44" t="s">
        <v>23245</v>
      </c>
      <c r="F1614" s="4" t="s">
        <v>5492</v>
      </c>
      <c r="G1614" s="4" t="s">
        <v>5493</v>
      </c>
      <c r="H1614" s="44"/>
      <c r="I1614" s="4" t="s">
        <v>700</v>
      </c>
      <c r="J1614" s="6" t="s">
        <v>700</v>
      </c>
      <c r="K1614" s="45">
        <v>1</v>
      </c>
      <c r="L1614" s="4" t="s">
        <v>738</v>
      </c>
      <c r="M1614" s="104" t="s">
        <v>17484</v>
      </c>
      <c r="N1614" s="45">
        <v>220700</v>
      </c>
      <c r="O1614" s="4" t="s">
        <v>1517</v>
      </c>
      <c r="P1614" s="4" t="s">
        <v>720</v>
      </c>
      <c r="Q1614" s="4">
        <v>30</v>
      </c>
      <c r="R1614" s="4">
        <v>2</v>
      </c>
      <c r="S1614" s="4" t="s">
        <v>4794</v>
      </c>
      <c r="U1614" s="4">
        <v>7</v>
      </c>
      <c r="W1614" s="4" t="s">
        <v>5474</v>
      </c>
      <c r="X1614" s="4" t="s">
        <v>5475</v>
      </c>
      <c r="Y1614" s="45">
        <v>0</v>
      </c>
      <c r="AA1614" s="4">
        <v>1</v>
      </c>
      <c r="AB1614" s="4">
        <v>100</v>
      </c>
      <c r="AC1614" s="4">
        <v>1</v>
      </c>
      <c r="AD1614" s="4">
        <v>1</v>
      </c>
      <c r="AE1614" s="45" t="s">
        <v>16461</v>
      </c>
      <c r="AF1614" s="45" t="s">
        <v>16457</v>
      </c>
      <c r="AG1614" s="45" t="s">
        <v>16459</v>
      </c>
      <c r="AH1614" s="45" t="s">
        <v>16453</v>
      </c>
      <c r="AI1614" s="45" t="s">
        <v>16455</v>
      </c>
      <c r="AJ1614" s="63" t="s">
        <v>20420</v>
      </c>
      <c r="AK1614" s="63" t="s">
        <v>20420</v>
      </c>
      <c r="AL1614" s="45">
        <v>0</v>
      </c>
      <c r="AM1614" s="43" t="e">
        <f>IF(AND(L1614="WEAPON",OR(R1614=0,R1614=1,R1614=2)),[1]装备基础and强化!$V$7,IF(AND(L1614="LEFTRING",OR(R1614=0,R1614=1,R1614=2)),[1]装备基础and强化!$W$7,IF(AND(L1614="RIGHTRING",OR(R1614=0,R1614=1,R1614=2)),[1]装备基础and强化!$X$7,IF(AND(L1614="NECKLACE",OR(R1614=0,R1614=1,R1614=2)),[1]装备基础and强化!$Y$7,0))))</f>
        <v>#REF!</v>
      </c>
      <c r="AN1614" s="43">
        <f>IF(AND(L1614="WEAPON",OR(R1614=3,R1614=4)),[1]装备基础and强化!$V$11,IF(AND(L1614="LEFTRING",OR(R1614=3,R1614=4)),[1]装备基础and强化!$W$11,IF(AND(L1614="RIGHTRING",OR(R1614=3,R1614=4)),[1]装备基础and强化!$X$11,IF(AND(L1614="NECKLACE",OR(R1614=3,R1614=4)),[1]装备基础and强化!$Y$11,0))))</f>
        <v>0</v>
      </c>
      <c r="AO1614" s="43">
        <f>IF(AND(L1614="BELT",T1614=1),[1]装备基础and强化!$AA$7,IF(AND(L1614="PANTS",T1614=1),[1]装备基础and强化!$AB$7,IF(AND(L1614="SHOES",T1614=1),[1]装备基础and强化!$AC$7,IF(AND(L1614="CLOTHES",T1614=1),[1]装备基础and强化!$AD$7,0))))</f>
        <v>0</v>
      </c>
      <c r="AP1614" s="43">
        <f>IF(AND(L1614="BELT",T1614=2),[1]装备基础and强化!$AF$7,IF(AND(L1614="PANTS",T1614=2),[1]装备基础and强化!$AG$7,IF(AND(L1614="SHOES",T1614=2),[1]装备基础and强化!$AH$7,IF(AND(L1614="CLOTHES",T1614=2),[1]装备基础and强化!$AI$7,0))))</f>
        <v>0</v>
      </c>
      <c r="AQ1614" s="43">
        <f>IF(L1614="HAT",[1]装备基础and强化!$AK$7,IF(L1614="JADE",[1]装备基础and强化!$AK$7,0))</f>
        <v>0</v>
      </c>
      <c r="AR1614" s="43" t="e">
        <f t="shared" si="25"/>
        <v>#REF!</v>
      </c>
    </row>
    <row r="1615" spans="1:44" x14ac:dyDescent="0.15">
      <c r="A1615" s="43"/>
      <c r="B1615" s="5" t="s">
        <v>5494</v>
      </c>
      <c r="C1615" s="12">
        <v>21611</v>
      </c>
      <c r="D1615" s="5" t="s">
        <v>5471</v>
      </c>
      <c r="E1615" s="44" t="s">
        <v>23246</v>
      </c>
      <c r="F1615" s="4" t="s">
        <v>5495</v>
      </c>
      <c r="G1615" s="4" t="s">
        <v>5496</v>
      </c>
      <c r="H1615" s="44"/>
      <c r="I1615" s="4" t="s">
        <v>700</v>
      </c>
      <c r="J1615" s="6" t="s">
        <v>700</v>
      </c>
      <c r="K1615" s="45">
        <v>1</v>
      </c>
      <c r="L1615" s="4" t="s">
        <v>738</v>
      </c>
      <c r="M1615" s="104" t="s">
        <v>17485</v>
      </c>
      <c r="N1615" s="45">
        <v>202800</v>
      </c>
      <c r="O1615" s="4" t="s">
        <v>1862</v>
      </c>
      <c r="P1615" s="4" t="s">
        <v>720</v>
      </c>
      <c r="Q1615" s="4">
        <v>30</v>
      </c>
      <c r="R1615" s="4">
        <v>2</v>
      </c>
      <c r="S1615" s="4" t="s">
        <v>4794</v>
      </c>
      <c r="U1615" s="4">
        <v>8</v>
      </c>
      <c r="W1615" s="4" t="s">
        <v>5474</v>
      </c>
      <c r="X1615" s="4" t="s">
        <v>5475</v>
      </c>
      <c r="Y1615" s="45">
        <v>0</v>
      </c>
      <c r="AA1615" s="4">
        <v>1</v>
      </c>
      <c r="AB1615" s="4">
        <v>100</v>
      </c>
      <c r="AC1615" s="4">
        <v>1</v>
      </c>
      <c r="AD1615" s="4">
        <v>1</v>
      </c>
      <c r="AE1615" s="45" t="s">
        <v>16461</v>
      </c>
      <c r="AF1615" s="45" t="s">
        <v>16457</v>
      </c>
      <c r="AG1615" s="45" t="s">
        <v>16459</v>
      </c>
      <c r="AH1615" s="45" t="s">
        <v>16453</v>
      </c>
      <c r="AI1615" s="45" t="s">
        <v>16455</v>
      </c>
      <c r="AJ1615" s="63" t="s">
        <v>20420</v>
      </c>
      <c r="AK1615" s="63" t="s">
        <v>20420</v>
      </c>
      <c r="AL1615" s="4">
        <v>0</v>
      </c>
      <c r="AM1615" s="43" t="e">
        <f>IF(AND(L1615="WEAPON",OR(R1615=0,R1615=1,R1615=2)),[1]装备基础and强化!$V$7,IF(AND(L1615="LEFTRING",OR(R1615=0,R1615=1,R1615=2)),[1]装备基础and强化!$W$7,IF(AND(L1615="RIGHTRING",OR(R1615=0,R1615=1,R1615=2)),[1]装备基础and强化!$X$7,IF(AND(L1615="NECKLACE",OR(R1615=0,R1615=1,R1615=2)),[1]装备基础and强化!$Y$7,0))))</f>
        <v>#REF!</v>
      </c>
      <c r="AN1615" s="43">
        <f>IF(AND(L1615="WEAPON",OR(R1615=3,R1615=4)),[1]装备基础and强化!$V$11,IF(AND(L1615="LEFTRING",OR(R1615=3,R1615=4)),[1]装备基础and强化!$W$11,IF(AND(L1615="RIGHTRING",OR(R1615=3,R1615=4)),[1]装备基础and强化!$X$11,IF(AND(L1615="NECKLACE",OR(R1615=3,R1615=4)),[1]装备基础and强化!$Y$11,0))))</f>
        <v>0</v>
      </c>
      <c r="AO1615" s="43">
        <f>IF(AND(L1615="BELT",T1615=1),[1]装备基础and强化!$AA$7,IF(AND(L1615="PANTS",T1615=1),[1]装备基础and强化!$AB$7,IF(AND(L1615="SHOES",T1615=1),[1]装备基础and强化!$AC$7,IF(AND(L1615="CLOTHES",T1615=1),[1]装备基础and强化!$AD$7,0))))</f>
        <v>0</v>
      </c>
      <c r="AP1615" s="43">
        <f>IF(AND(L1615="BELT",T1615=2),[1]装备基础and强化!$AF$7,IF(AND(L1615="PANTS",T1615=2),[1]装备基础and强化!$AG$7,IF(AND(L1615="SHOES",T1615=2),[1]装备基础and强化!$AH$7,IF(AND(L1615="CLOTHES",T1615=2),[1]装备基础and强化!$AI$7,0))))</f>
        <v>0</v>
      </c>
      <c r="AQ1615" s="43">
        <f>IF(L1615="HAT",[1]装备基础and强化!$AK$7,IF(L1615="JADE",[1]装备基础and强化!$AK$7,0))</f>
        <v>0</v>
      </c>
      <c r="AR1615" s="43" t="e">
        <f t="shared" si="25"/>
        <v>#REF!</v>
      </c>
    </row>
    <row r="1616" spans="1:44" x14ac:dyDescent="0.15">
      <c r="A1616" s="43"/>
      <c r="B1616" s="5" t="s">
        <v>5498</v>
      </c>
      <c r="C1616" s="12">
        <v>21612</v>
      </c>
      <c r="D1616" s="5" t="s">
        <v>5499</v>
      </c>
      <c r="E1616" s="44" t="s">
        <v>23247</v>
      </c>
      <c r="F1616" s="4" t="s">
        <v>5500</v>
      </c>
      <c r="G1616" s="4" t="s">
        <v>5501</v>
      </c>
      <c r="H1616" s="44"/>
      <c r="I1616" s="4" t="s">
        <v>700</v>
      </c>
      <c r="J1616" s="6" t="s">
        <v>700</v>
      </c>
      <c r="K1616" s="45">
        <v>1</v>
      </c>
      <c r="L1616" s="4" t="s">
        <v>738</v>
      </c>
      <c r="M1616" s="104" t="s">
        <v>17486</v>
      </c>
      <c r="N1616" s="45">
        <v>250100</v>
      </c>
      <c r="O1616" s="4" t="s">
        <v>14568</v>
      </c>
      <c r="P1616" s="4" t="s">
        <v>720</v>
      </c>
      <c r="Q1616" s="4">
        <v>50</v>
      </c>
      <c r="R1616" s="4">
        <v>2</v>
      </c>
      <c r="S1616" s="4" t="s">
        <v>4824</v>
      </c>
      <c r="U1616" s="4">
        <v>1</v>
      </c>
      <c r="W1616" s="4" t="s">
        <v>5502</v>
      </c>
      <c r="X1616" s="4" t="s">
        <v>5503</v>
      </c>
      <c r="Y1616" s="45">
        <v>0</v>
      </c>
      <c r="AA1616" s="4">
        <v>1</v>
      </c>
      <c r="AB1616" s="4">
        <v>100</v>
      </c>
      <c r="AC1616" s="4">
        <v>1</v>
      </c>
      <c r="AD1616" s="4">
        <v>1</v>
      </c>
      <c r="AE1616" s="45" t="s">
        <v>16461</v>
      </c>
      <c r="AF1616" s="45" t="s">
        <v>16457</v>
      </c>
      <c r="AG1616" s="45" t="s">
        <v>16459</v>
      </c>
      <c r="AH1616" s="45" t="s">
        <v>16453</v>
      </c>
      <c r="AI1616" s="45" t="s">
        <v>16455</v>
      </c>
      <c r="AJ1616" s="63" t="s">
        <v>20420</v>
      </c>
      <c r="AK1616" s="63" t="s">
        <v>20420</v>
      </c>
      <c r="AL1616" s="45">
        <v>0</v>
      </c>
      <c r="AM1616" s="43" t="e">
        <f>IF(AND(L1616="WEAPON",OR(R1616=0,R1616=1,R1616=2)),[1]装备基础and强化!$V$7,IF(AND(L1616="LEFTRING",OR(R1616=0,R1616=1,R1616=2)),[1]装备基础and强化!$W$7,IF(AND(L1616="RIGHTRING",OR(R1616=0,R1616=1,R1616=2)),[1]装备基础and强化!$X$7,IF(AND(L1616="NECKLACE",OR(R1616=0,R1616=1,R1616=2)),[1]装备基础and强化!$Y$7,0))))</f>
        <v>#REF!</v>
      </c>
      <c r="AN1616" s="43">
        <f>IF(AND(L1616="WEAPON",OR(R1616=3,R1616=4)),[1]装备基础and强化!$V$11,IF(AND(L1616="LEFTRING",OR(R1616=3,R1616=4)),[1]装备基础and强化!$W$11,IF(AND(L1616="RIGHTRING",OR(R1616=3,R1616=4)),[1]装备基础and强化!$X$11,IF(AND(L1616="NECKLACE",OR(R1616=3,R1616=4)),[1]装备基础and强化!$Y$11,0))))</f>
        <v>0</v>
      </c>
      <c r="AO1616" s="43">
        <f>IF(AND(L1616="BELT",T1616=1),[1]装备基础and强化!$AA$7,IF(AND(L1616="PANTS",T1616=1),[1]装备基础and强化!$AB$7,IF(AND(L1616="SHOES",T1616=1),[1]装备基础and强化!$AC$7,IF(AND(L1616="CLOTHES",T1616=1),[1]装备基础and强化!$AD$7,0))))</f>
        <v>0</v>
      </c>
      <c r="AP1616" s="43">
        <f>IF(AND(L1616="BELT",T1616=2),[1]装备基础and强化!$AF$7,IF(AND(L1616="PANTS",T1616=2),[1]装备基础and强化!$AG$7,IF(AND(L1616="SHOES",T1616=2),[1]装备基础and强化!$AH$7,IF(AND(L1616="CLOTHES",T1616=2),[1]装备基础and强化!$AI$7,0))))</f>
        <v>0</v>
      </c>
      <c r="AQ1616" s="43">
        <f>IF(L1616="HAT",[1]装备基础and强化!$AK$7,IF(L1616="JADE",[1]装备基础and强化!$AK$7,0))</f>
        <v>0</v>
      </c>
      <c r="AR1616" s="43" t="e">
        <f t="shared" si="25"/>
        <v>#REF!</v>
      </c>
    </row>
    <row r="1617" spans="1:44" x14ac:dyDescent="0.15">
      <c r="A1617" s="43"/>
      <c r="B1617" s="5" t="s">
        <v>5504</v>
      </c>
      <c r="C1617" s="12">
        <v>21613</v>
      </c>
      <c r="D1617" s="5" t="s">
        <v>5499</v>
      </c>
      <c r="E1617" s="44" t="s">
        <v>23248</v>
      </c>
      <c r="F1617" s="4" t="s">
        <v>5505</v>
      </c>
      <c r="G1617" s="4" t="s">
        <v>5506</v>
      </c>
      <c r="H1617" s="44"/>
      <c r="I1617" s="4" t="s">
        <v>700</v>
      </c>
      <c r="J1617" s="6" t="s">
        <v>700</v>
      </c>
      <c r="K1617" s="45">
        <v>1</v>
      </c>
      <c r="L1617" s="4" t="s">
        <v>738</v>
      </c>
      <c r="M1617" s="104" t="s">
        <v>17487</v>
      </c>
      <c r="N1617" s="45">
        <v>250200</v>
      </c>
      <c r="O1617" s="4" t="s">
        <v>1538</v>
      </c>
      <c r="P1617" s="4" t="s">
        <v>720</v>
      </c>
      <c r="Q1617" s="4">
        <v>50</v>
      </c>
      <c r="R1617" s="4">
        <v>2</v>
      </c>
      <c r="S1617" s="4" t="s">
        <v>4824</v>
      </c>
      <c r="U1617" s="4">
        <v>2</v>
      </c>
      <c r="W1617" s="4" t="s">
        <v>5502</v>
      </c>
      <c r="X1617" s="4" t="s">
        <v>5503</v>
      </c>
      <c r="Y1617" s="45">
        <v>0</v>
      </c>
      <c r="AA1617" s="4">
        <v>1</v>
      </c>
      <c r="AB1617" s="4">
        <v>100</v>
      </c>
      <c r="AC1617" s="4">
        <v>1</v>
      </c>
      <c r="AD1617" s="4">
        <v>1</v>
      </c>
      <c r="AE1617" s="45" t="s">
        <v>16461</v>
      </c>
      <c r="AF1617" s="45" t="s">
        <v>16457</v>
      </c>
      <c r="AG1617" s="45" t="s">
        <v>16459</v>
      </c>
      <c r="AH1617" s="45" t="s">
        <v>16453</v>
      </c>
      <c r="AI1617" s="45" t="s">
        <v>16455</v>
      </c>
      <c r="AJ1617" s="63" t="s">
        <v>20420</v>
      </c>
      <c r="AK1617" s="63" t="s">
        <v>20420</v>
      </c>
      <c r="AL1617" s="4">
        <v>0</v>
      </c>
      <c r="AM1617" s="43" t="e">
        <f>IF(AND(L1617="WEAPON",OR(R1617=0,R1617=1,R1617=2)),[1]装备基础and强化!$V$7,IF(AND(L1617="LEFTRING",OR(R1617=0,R1617=1,R1617=2)),[1]装备基础and强化!$W$7,IF(AND(L1617="RIGHTRING",OR(R1617=0,R1617=1,R1617=2)),[1]装备基础and强化!$X$7,IF(AND(L1617="NECKLACE",OR(R1617=0,R1617=1,R1617=2)),[1]装备基础and强化!$Y$7,0))))</f>
        <v>#REF!</v>
      </c>
      <c r="AN1617" s="43">
        <f>IF(AND(L1617="WEAPON",OR(R1617=3,R1617=4)),[1]装备基础and强化!$V$11,IF(AND(L1617="LEFTRING",OR(R1617=3,R1617=4)),[1]装备基础and强化!$W$11,IF(AND(L1617="RIGHTRING",OR(R1617=3,R1617=4)),[1]装备基础and强化!$X$11,IF(AND(L1617="NECKLACE",OR(R1617=3,R1617=4)),[1]装备基础and强化!$Y$11,0))))</f>
        <v>0</v>
      </c>
      <c r="AO1617" s="43">
        <f>IF(AND(L1617="BELT",T1617=1),[1]装备基础and强化!$AA$7,IF(AND(L1617="PANTS",T1617=1),[1]装备基础and强化!$AB$7,IF(AND(L1617="SHOES",T1617=1),[1]装备基础and强化!$AC$7,IF(AND(L1617="CLOTHES",T1617=1),[1]装备基础and强化!$AD$7,0))))</f>
        <v>0</v>
      </c>
      <c r="AP1617" s="43">
        <f>IF(AND(L1617="BELT",T1617=2),[1]装备基础and强化!$AF$7,IF(AND(L1617="PANTS",T1617=2),[1]装备基础and强化!$AG$7,IF(AND(L1617="SHOES",T1617=2),[1]装备基础and强化!$AH$7,IF(AND(L1617="CLOTHES",T1617=2),[1]装备基础and强化!$AI$7,0))))</f>
        <v>0</v>
      </c>
      <c r="AQ1617" s="43">
        <f>IF(L1617="HAT",[1]装备基础and强化!$AK$7,IF(L1617="JADE",[1]装备基础and强化!$AK$7,0))</f>
        <v>0</v>
      </c>
      <c r="AR1617" s="43" t="e">
        <f t="shared" si="25"/>
        <v>#REF!</v>
      </c>
    </row>
    <row r="1618" spans="1:44" x14ac:dyDescent="0.15">
      <c r="A1618" s="43"/>
      <c r="B1618" s="5" t="s">
        <v>5507</v>
      </c>
      <c r="C1618" s="12">
        <v>21614</v>
      </c>
      <c r="D1618" s="5" t="s">
        <v>5499</v>
      </c>
      <c r="E1618" s="44" t="s">
        <v>23249</v>
      </c>
      <c r="F1618" s="4" t="s">
        <v>5508</v>
      </c>
      <c r="G1618" s="4" t="s">
        <v>5509</v>
      </c>
      <c r="H1618" s="44"/>
      <c r="I1618" s="4" t="s">
        <v>700</v>
      </c>
      <c r="J1618" s="6" t="s">
        <v>700</v>
      </c>
      <c r="K1618" s="45">
        <v>1</v>
      </c>
      <c r="L1618" s="4" t="s">
        <v>738</v>
      </c>
      <c r="M1618" s="104" t="s">
        <v>17488</v>
      </c>
      <c r="N1618" s="45">
        <v>250300</v>
      </c>
      <c r="O1618" s="4" t="s">
        <v>14569</v>
      </c>
      <c r="P1618" s="4" t="s">
        <v>720</v>
      </c>
      <c r="Q1618" s="4">
        <v>50</v>
      </c>
      <c r="R1618" s="4">
        <v>2</v>
      </c>
      <c r="S1618" s="4" t="s">
        <v>4824</v>
      </c>
      <c r="U1618" s="4">
        <v>3</v>
      </c>
      <c r="W1618" s="4" t="s">
        <v>5502</v>
      </c>
      <c r="X1618" s="4" t="s">
        <v>5503</v>
      </c>
      <c r="Y1618" s="45">
        <v>0</v>
      </c>
      <c r="AA1618" s="4">
        <v>1</v>
      </c>
      <c r="AB1618" s="4">
        <v>100</v>
      </c>
      <c r="AC1618" s="4">
        <v>1</v>
      </c>
      <c r="AD1618" s="4">
        <v>1</v>
      </c>
      <c r="AE1618" s="45" t="s">
        <v>16461</v>
      </c>
      <c r="AF1618" s="45" t="s">
        <v>16457</v>
      </c>
      <c r="AG1618" s="45" t="s">
        <v>16459</v>
      </c>
      <c r="AH1618" s="45" t="s">
        <v>16453</v>
      </c>
      <c r="AI1618" s="45" t="s">
        <v>16455</v>
      </c>
      <c r="AJ1618" s="63" t="s">
        <v>20420</v>
      </c>
      <c r="AK1618" s="63" t="s">
        <v>20420</v>
      </c>
      <c r="AL1618" s="45">
        <v>0</v>
      </c>
      <c r="AM1618" s="43" t="e">
        <f>IF(AND(L1618="WEAPON",OR(R1618=0,R1618=1,R1618=2)),[1]装备基础and强化!$V$7,IF(AND(L1618="LEFTRING",OR(R1618=0,R1618=1,R1618=2)),[1]装备基础and强化!$W$7,IF(AND(L1618="RIGHTRING",OR(R1618=0,R1618=1,R1618=2)),[1]装备基础and强化!$X$7,IF(AND(L1618="NECKLACE",OR(R1618=0,R1618=1,R1618=2)),[1]装备基础and强化!$Y$7,0))))</f>
        <v>#REF!</v>
      </c>
      <c r="AN1618" s="43">
        <f>IF(AND(L1618="WEAPON",OR(R1618=3,R1618=4)),[1]装备基础and强化!$V$11,IF(AND(L1618="LEFTRING",OR(R1618=3,R1618=4)),[1]装备基础and强化!$W$11,IF(AND(L1618="RIGHTRING",OR(R1618=3,R1618=4)),[1]装备基础and强化!$X$11,IF(AND(L1618="NECKLACE",OR(R1618=3,R1618=4)),[1]装备基础and强化!$Y$11,0))))</f>
        <v>0</v>
      </c>
      <c r="AO1618" s="43">
        <f>IF(AND(L1618="BELT",T1618=1),[1]装备基础and强化!$AA$7,IF(AND(L1618="PANTS",T1618=1),[1]装备基础and强化!$AB$7,IF(AND(L1618="SHOES",T1618=1),[1]装备基础and强化!$AC$7,IF(AND(L1618="CLOTHES",T1618=1),[1]装备基础and强化!$AD$7,0))))</f>
        <v>0</v>
      </c>
      <c r="AP1618" s="43">
        <f>IF(AND(L1618="BELT",T1618=2),[1]装备基础and强化!$AF$7,IF(AND(L1618="PANTS",T1618=2),[1]装备基础and强化!$AG$7,IF(AND(L1618="SHOES",T1618=2),[1]装备基础and强化!$AH$7,IF(AND(L1618="CLOTHES",T1618=2),[1]装备基础and强化!$AI$7,0))))</f>
        <v>0</v>
      </c>
      <c r="AQ1618" s="43">
        <f>IF(L1618="HAT",[1]装备基础and强化!$AK$7,IF(L1618="JADE",[1]装备基础and强化!$AK$7,0))</f>
        <v>0</v>
      </c>
      <c r="AR1618" s="43" t="e">
        <f t="shared" si="25"/>
        <v>#REF!</v>
      </c>
    </row>
    <row r="1619" spans="1:44" x14ac:dyDescent="0.15">
      <c r="A1619" s="43"/>
      <c r="B1619" s="5" t="s">
        <v>5510</v>
      </c>
      <c r="C1619" s="12">
        <v>21615</v>
      </c>
      <c r="D1619" s="5" t="s">
        <v>5499</v>
      </c>
      <c r="E1619" s="44" t="s">
        <v>23250</v>
      </c>
      <c r="F1619" s="4" t="s">
        <v>5511</v>
      </c>
      <c r="G1619" s="4" t="s">
        <v>5512</v>
      </c>
      <c r="H1619" s="44"/>
      <c r="I1619" s="4" t="s">
        <v>700</v>
      </c>
      <c r="J1619" s="6" t="s">
        <v>700</v>
      </c>
      <c r="K1619" s="45">
        <v>1</v>
      </c>
      <c r="L1619" s="4" t="s">
        <v>738</v>
      </c>
      <c r="M1619" s="104" t="s">
        <v>17489</v>
      </c>
      <c r="N1619" s="45">
        <v>250400</v>
      </c>
      <c r="O1619" s="4" t="s">
        <v>2264</v>
      </c>
      <c r="P1619" s="4" t="s">
        <v>720</v>
      </c>
      <c r="Q1619" s="4">
        <v>50</v>
      </c>
      <c r="R1619" s="4">
        <v>2</v>
      </c>
      <c r="S1619" s="4" t="s">
        <v>4824</v>
      </c>
      <c r="U1619" s="4">
        <v>4</v>
      </c>
      <c r="W1619" s="4" t="s">
        <v>5502</v>
      </c>
      <c r="X1619" s="4" t="s">
        <v>5503</v>
      </c>
      <c r="Y1619" s="45">
        <v>0</v>
      </c>
      <c r="AA1619" s="4">
        <v>1</v>
      </c>
      <c r="AB1619" s="4">
        <v>100</v>
      </c>
      <c r="AC1619" s="4">
        <v>1</v>
      </c>
      <c r="AD1619" s="4">
        <v>1</v>
      </c>
      <c r="AE1619" s="45" t="s">
        <v>16461</v>
      </c>
      <c r="AF1619" s="45" t="s">
        <v>16457</v>
      </c>
      <c r="AG1619" s="45" t="s">
        <v>16459</v>
      </c>
      <c r="AH1619" s="45" t="s">
        <v>16453</v>
      </c>
      <c r="AI1619" s="45" t="s">
        <v>16455</v>
      </c>
      <c r="AJ1619" s="63" t="s">
        <v>20420</v>
      </c>
      <c r="AK1619" s="63" t="s">
        <v>20420</v>
      </c>
      <c r="AL1619" s="4">
        <v>0</v>
      </c>
      <c r="AM1619" s="43" t="e">
        <f>IF(AND(L1619="WEAPON",OR(R1619=0,R1619=1,R1619=2)),[1]装备基础and强化!$V$7,IF(AND(L1619="LEFTRING",OR(R1619=0,R1619=1,R1619=2)),[1]装备基础and强化!$W$7,IF(AND(L1619="RIGHTRING",OR(R1619=0,R1619=1,R1619=2)),[1]装备基础and强化!$X$7,IF(AND(L1619="NECKLACE",OR(R1619=0,R1619=1,R1619=2)),[1]装备基础and强化!$Y$7,0))))</f>
        <v>#REF!</v>
      </c>
      <c r="AN1619" s="43">
        <f>IF(AND(L1619="WEAPON",OR(R1619=3,R1619=4)),[1]装备基础and强化!$V$11,IF(AND(L1619="LEFTRING",OR(R1619=3,R1619=4)),[1]装备基础and强化!$W$11,IF(AND(L1619="RIGHTRING",OR(R1619=3,R1619=4)),[1]装备基础and强化!$X$11,IF(AND(L1619="NECKLACE",OR(R1619=3,R1619=4)),[1]装备基础and强化!$Y$11,0))))</f>
        <v>0</v>
      </c>
      <c r="AO1619" s="43">
        <f>IF(AND(L1619="BELT",T1619=1),[1]装备基础and强化!$AA$7,IF(AND(L1619="PANTS",T1619=1),[1]装备基础and强化!$AB$7,IF(AND(L1619="SHOES",T1619=1),[1]装备基础and强化!$AC$7,IF(AND(L1619="CLOTHES",T1619=1),[1]装备基础and强化!$AD$7,0))))</f>
        <v>0</v>
      </c>
      <c r="AP1619" s="43">
        <f>IF(AND(L1619="BELT",T1619=2),[1]装备基础and强化!$AF$7,IF(AND(L1619="PANTS",T1619=2),[1]装备基础and强化!$AG$7,IF(AND(L1619="SHOES",T1619=2),[1]装备基础and强化!$AH$7,IF(AND(L1619="CLOTHES",T1619=2),[1]装备基础and强化!$AI$7,0))))</f>
        <v>0</v>
      </c>
      <c r="AQ1619" s="43">
        <f>IF(L1619="HAT",[1]装备基础and强化!$AK$7,IF(L1619="JADE",[1]装备基础and强化!$AK$7,0))</f>
        <v>0</v>
      </c>
      <c r="AR1619" s="43" t="e">
        <f t="shared" si="25"/>
        <v>#REF!</v>
      </c>
    </row>
    <row r="1620" spans="1:44" x14ac:dyDescent="0.15">
      <c r="A1620" s="43"/>
      <c r="B1620" s="5" t="s">
        <v>5513</v>
      </c>
      <c r="C1620" s="12">
        <v>21616</v>
      </c>
      <c r="D1620" s="5" t="s">
        <v>5499</v>
      </c>
      <c r="E1620" s="44" t="s">
        <v>23251</v>
      </c>
      <c r="F1620" s="4" t="s">
        <v>5514</v>
      </c>
      <c r="G1620" s="4" t="s">
        <v>5515</v>
      </c>
      <c r="H1620" s="44"/>
      <c r="I1620" s="4" t="s">
        <v>700</v>
      </c>
      <c r="J1620" s="6" t="s">
        <v>700</v>
      </c>
      <c r="K1620" s="45">
        <v>1</v>
      </c>
      <c r="L1620" s="4" t="s">
        <v>738</v>
      </c>
      <c r="M1620" s="104" t="s">
        <v>17490</v>
      </c>
      <c r="N1620" s="45">
        <v>250500</v>
      </c>
      <c r="O1620" s="4" t="s">
        <v>2268</v>
      </c>
      <c r="P1620" s="4" t="s">
        <v>720</v>
      </c>
      <c r="Q1620" s="4">
        <v>50</v>
      </c>
      <c r="R1620" s="4">
        <v>2</v>
      </c>
      <c r="S1620" s="4" t="s">
        <v>4824</v>
      </c>
      <c r="U1620" s="4">
        <v>5</v>
      </c>
      <c r="W1620" s="4" t="s">
        <v>5502</v>
      </c>
      <c r="X1620" s="4" t="s">
        <v>5503</v>
      </c>
      <c r="Y1620" s="45">
        <v>0</v>
      </c>
      <c r="AA1620" s="4">
        <v>1</v>
      </c>
      <c r="AB1620" s="4">
        <v>100</v>
      </c>
      <c r="AC1620" s="4">
        <v>1</v>
      </c>
      <c r="AD1620" s="4">
        <v>1</v>
      </c>
      <c r="AE1620" s="45" t="s">
        <v>16461</v>
      </c>
      <c r="AF1620" s="45" t="s">
        <v>16457</v>
      </c>
      <c r="AG1620" s="45" t="s">
        <v>16459</v>
      </c>
      <c r="AH1620" s="45" t="s">
        <v>16453</v>
      </c>
      <c r="AI1620" s="45" t="s">
        <v>16455</v>
      </c>
      <c r="AJ1620" s="63" t="s">
        <v>20420</v>
      </c>
      <c r="AK1620" s="63" t="s">
        <v>20420</v>
      </c>
      <c r="AL1620" s="45">
        <v>0</v>
      </c>
      <c r="AM1620" s="43" t="e">
        <f>IF(AND(L1620="WEAPON",OR(R1620=0,R1620=1,R1620=2)),[1]装备基础and强化!$V$7,IF(AND(L1620="LEFTRING",OR(R1620=0,R1620=1,R1620=2)),[1]装备基础and强化!$W$7,IF(AND(L1620="RIGHTRING",OR(R1620=0,R1620=1,R1620=2)),[1]装备基础and强化!$X$7,IF(AND(L1620="NECKLACE",OR(R1620=0,R1620=1,R1620=2)),[1]装备基础and强化!$Y$7,0))))</f>
        <v>#REF!</v>
      </c>
      <c r="AN1620" s="43">
        <f>IF(AND(L1620="WEAPON",OR(R1620=3,R1620=4)),[1]装备基础and强化!$V$11,IF(AND(L1620="LEFTRING",OR(R1620=3,R1620=4)),[1]装备基础and强化!$W$11,IF(AND(L1620="RIGHTRING",OR(R1620=3,R1620=4)),[1]装备基础and强化!$X$11,IF(AND(L1620="NECKLACE",OR(R1620=3,R1620=4)),[1]装备基础and强化!$Y$11,0))))</f>
        <v>0</v>
      </c>
      <c r="AO1620" s="43">
        <f>IF(AND(L1620="BELT",T1620=1),[1]装备基础and强化!$AA$7,IF(AND(L1620="PANTS",T1620=1),[1]装备基础and强化!$AB$7,IF(AND(L1620="SHOES",T1620=1),[1]装备基础and强化!$AC$7,IF(AND(L1620="CLOTHES",T1620=1),[1]装备基础and强化!$AD$7,0))))</f>
        <v>0</v>
      </c>
      <c r="AP1620" s="43">
        <f>IF(AND(L1620="BELT",T1620=2),[1]装备基础and强化!$AF$7,IF(AND(L1620="PANTS",T1620=2),[1]装备基础and强化!$AG$7,IF(AND(L1620="SHOES",T1620=2),[1]装备基础and强化!$AH$7,IF(AND(L1620="CLOTHES",T1620=2),[1]装备基础and强化!$AI$7,0))))</f>
        <v>0</v>
      </c>
      <c r="AQ1620" s="43">
        <f>IF(L1620="HAT",[1]装备基础and强化!$AK$7,IF(L1620="JADE",[1]装备基础and强化!$AK$7,0))</f>
        <v>0</v>
      </c>
      <c r="AR1620" s="43" t="e">
        <f t="shared" si="25"/>
        <v>#REF!</v>
      </c>
    </row>
    <row r="1621" spans="1:44" x14ac:dyDescent="0.15">
      <c r="A1621" s="43"/>
      <c r="B1621" s="5" t="s">
        <v>5516</v>
      </c>
      <c r="C1621" s="12">
        <v>21617</v>
      </c>
      <c r="D1621" s="5" t="s">
        <v>5499</v>
      </c>
      <c r="E1621" s="44" t="s">
        <v>23252</v>
      </c>
      <c r="F1621" s="4" t="s">
        <v>5517</v>
      </c>
      <c r="G1621" s="4" t="s">
        <v>5518</v>
      </c>
      <c r="H1621" s="44"/>
      <c r="I1621" s="4" t="s">
        <v>700</v>
      </c>
      <c r="J1621" s="6" t="s">
        <v>700</v>
      </c>
      <c r="K1621" s="45">
        <v>1</v>
      </c>
      <c r="L1621" s="4" t="s">
        <v>738</v>
      </c>
      <c r="M1621" s="104" t="s">
        <v>17491</v>
      </c>
      <c r="N1621" s="45">
        <v>250600</v>
      </c>
      <c r="O1621" s="4" t="s">
        <v>15093</v>
      </c>
      <c r="P1621" s="4" t="s">
        <v>720</v>
      </c>
      <c r="Q1621" s="4">
        <v>50</v>
      </c>
      <c r="R1621" s="4">
        <v>2</v>
      </c>
      <c r="S1621" s="4" t="s">
        <v>4824</v>
      </c>
      <c r="U1621" s="4">
        <v>6</v>
      </c>
      <c r="W1621" s="4" t="s">
        <v>5502</v>
      </c>
      <c r="X1621" s="4" t="s">
        <v>5503</v>
      </c>
      <c r="Y1621" s="45">
        <v>0</v>
      </c>
      <c r="AA1621" s="4">
        <v>1</v>
      </c>
      <c r="AB1621" s="4">
        <v>100</v>
      </c>
      <c r="AC1621" s="4">
        <v>1</v>
      </c>
      <c r="AD1621" s="4">
        <v>1</v>
      </c>
      <c r="AE1621" s="45" t="s">
        <v>16461</v>
      </c>
      <c r="AF1621" s="45" t="s">
        <v>16457</v>
      </c>
      <c r="AG1621" s="45" t="s">
        <v>16459</v>
      </c>
      <c r="AH1621" s="45" t="s">
        <v>16453</v>
      </c>
      <c r="AI1621" s="45" t="s">
        <v>16455</v>
      </c>
      <c r="AJ1621" s="63" t="s">
        <v>20420</v>
      </c>
      <c r="AK1621" s="63" t="s">
        <v>20420</v>
      </c>
      <c r="AL1621" s="4">
        <v>0</v>
      </c>
      <c r="AM1621" s="43" t="e">
        <f>IF(AND(L1621="WEAPON",OR(R1621=0,R1621=1,R1621=2)),[1]装备基础and强化!$V$7,IF(AND(L1621="LEFTRING",OR(R1621=0,R1621=1,R1621=2)),[1]装备基础and强化!$W$7,IF(AND(L1621="RIGHTRING",OR(R1621=0,R1621=1,R1621=2)),[1]装备基础and强化!$X$7,IF(AND(L1621="NECKLACE",OR(R1621=0,R1621=1,R1621=2)),[1]装备基础and强化!$Y$7,0))))</f>
        <v>#REF!</v>
      </c>
      <c r="AN1621" s="43">
        <f>IF(AND(L1621="WEAPON",OR(R1621=3,R1621=4)),[1]装备基础and强化!$V$11,IF(AND(L1621="LEFTRING",OR(R1621=3,R1621=4)),[1]装备基础and强化!$W$11,IF(AND(L1621="RIGHTRING",OR(R1621=3,R1621=4)),[1]装备基础and强化!$X$11,IF(AND(L1621="NECKLACE",OR(R1621=3,R1621=4)),[1]装备基础and强化!$Y$11,0))))</f>
        <v>0</v>
      </c>
      <c r="AO1621" s="43">
        <f>IF(AND(L1621="BELT",T1621=1),[1]装备基础and强化!$AA$7,IF(AND(L1621="PANTS",T1621=1),[1]装备基础and强化!$AB$7,IF(AND(L1621="SHOES",T1621=1),[1]装备基础and强化!$AC$7,IF(AND(L1621="CLOTHES",T1621=1),[1]装备基础and强化!$AD$7,0))))</f>
        <v>0</v>
      </c>
      <c r="AP1621" s="43">
        <f>IF(AND(L1621="BELT",T1621=2),[1]装备基础and强化!$AF$7,IF(AND(L1621="PANTS",T1621=2),[1]装备基础and强化!$AG$7,IF(AND(L1621="SHOES",T1621=2),[1]装备基础and强化!$AH$7,IF(AND(L1621="CLOTHES",T1621=2),[1]装备基础and强化!$AI$7,0))))</f>
        <v>0</v>
      </c>
      <c r="AQ1621" s="43">
        <f>IF(L1621="HAT",[1]装备基础and强化!$AK$7,IF(L1621="JADE",[1]装备基础and强化!$AK$7,0))</f>
        <v>0</v>
      </c>
      <c r="AR1621" s="43" t="e">
        <f t="shared" ref="AR1621:AR1684" si="26">IF(AM1621&lt;&gt;0,AM1621,IF(AN1621&lt;&gt;0,AN1621,IF(AO1621&lt;&gt;0,AO1621,IF(AP1621&lt;&gt;0,AP1621,IF(AQ1621&lt;&gt;0,AQ1621,0)))))</f>
        <v>#REF!</v>
      </c>
    </row>
    <row r="1622" spans="1:44" x14ac:dyDescent="0.15">
      <c r="A1622" s="43"/>
      <c r="B1622" s="5" t="s">
        <v>5520</v>
      </c>
      <c r="C1622" s="12">
        <v>21618</v>
      </c>
      <c r="D1622" s="5" t="s">
        <v>5499</v>
      </c>
      <c r="E1622" s="44" t="s">
        <v>23253</v>
      </c>
      <c r="F1622" s="4" t="s">
        <v>5521</v>
      </c>
      <c r="G1622" s="4" t="s">
        <v>5522</v>
      </c>
      <c r="H1622" s="44"/>
      <c r="I1622" s="4" t="s">
        <v>700</v>
      </c>
      <c r="J1622" s="6" t="s">
        <v>700</v>
      </c>
      <c r="K1622" s="45">
        <v>1</v>
      </c>
      <c r="L1622" s="4" t="s">
        <v>738</v>
      </c>
      <c r="M1622" s="104" t="s">
        <v>17492</v>
      </c>
      <c r="N1622" s="45">
        <v>250700</v>
      </c>
      <c r="O1622" s="4" t="s">
        <v>1553</v>
      </c>
      <c r="P1622" s="4" t="s">
        <v>720</v>
      </c>
      <c r="Q1622" s="4">
        <v>50</v>
      </c>
      <c r="R1622" s="4">
        <v>2</v>
      </c>
      <c r="S1622" s="4" t="s">
        <v>4824</v>
      </c>
      <c r="U1622" s="4">
        <v>7</v>
      </c>
      <c r="W1622" s="4" t="s">
        <v>5502</v>
      </c>
      <c r="X1622" s="4" t="s">
        <v>5503</v>
      </c>
      <c r="Y1622" s="45">
        <v>0</v>
      </c>
      <c r="AA1622" s="4">
        <v>1</v>
      </c>
      <c r="AB1622" s="4">
        <v>100</v>
      </c>
      <c r="AC1622" s="4">
        <v>1</v>
      </c>
      <c r="AD1622" s="4">
        <v>1</v>
      </c>
      <c r="AE1622" s="45" t="s">
        <v>16461</v>
      </c>
      <c r="AF1622" s="45" t="s">
        <v>16457</v>
      </c>
      <c r="AG1622" s="45" t="s">
        <v>16459</v>
      </c>
      <c r="AH1622" s="45" t="s">
        <v>16453</v>
      </c>
      <c r="AI1622" s="45" t="s">
        <v>16455</v>
      </c>
      <c r="AJ1622" s="63" t="s">
        <v>20420</v>
      </c>
      <c r="AK1622" s="63" t="s">
        <v>20420</v>
      </c>
      <c r="AL1622" s="45">
        <v>0</v>
      </c>
      <c r="AM1622" s="43" t="e">
        <f>IF(AND(L1622="WEAPON",OR(R1622=0,R1622=1,R1622=2)),[1]装备基础and强化!$V$7,IF(AND(L1622="LEFTRING",OR(R1622=0,R1622=1,R1622=2)),[1]装备基础and强化!$W$7,IF(AND(L1622="RIGHTRING",OR(R1622=0,R1622=1,R1622=2)),[1]装备基础and强化!$X$7,IF(AND(L1622="NECKLACE",OR(R1622=0,R1622=1,R1622=2)),[1]装备基础and强化!$Y$7,0))))</f>
        <v>#REF!</v>
      </c>
      <c r="AN1622" s="43">
        <f>IF(AND(L1622="WEAPON",OR(R1622=3,R1622=4)),[1]装备基础and强化!$V$11,IF(AND(L1622="LEFTRING",OR(R1622=3,R1622=4)),[1]装备基础and强化!$W$11,IF(AND(L1622="RIGHTRING",OR(R1622=3,R1622=4)),[1]装备基础and强化!$X$11,IF(AND(L1622="NECKLACE",OR(R1622=3,R1622=4)),[1]装备基础and强化!$Y$11,0))))</f>
        <v>0</v>
      </c>
      <c r="AO1622" s="43">
        <f>IF(AND(L1622="BELT",T1622=1),[1]装备基础and强化!$AA$7,IF(AND(L1622="PANTS",T1622=1),[1]装备基础and强化!$AB$7,IF(AND(L1622="SHOES",T1622=1),[1]装备基础and强化!$AC$7,IF(AND(L1622="CLOTHES",T1622=1),[1]装备基础and强化!$AD$7,0))))</f>
        <v>0</v>
      </c>
      <c r="AP1622" s="43">
        <f>IF(AND(L1622="BELT",T1622=2),[1]装备基础and强化!$AF$7,IF(AND(L1622="PANTS",T1622=2),[1]装备基础and强化!$AG$7,IF(AND(L1622="SHOES",T1622=2),[1]装备基础and强化!$AH$7,IF(AND(L1622="CLOTHES",T1622=2),[1]装备基础and强化!$AI$7,0))))</f>
        <v>0</v>
      </c>
      <c r="AQ1622" s="43">
        <f>IF(L1622="HAT",[1]装备基础and强化!$AK$7,IF(L1622="JADE",[1]装备基础and强化!$AK$7,0))</f>
        <v>0</v>
      </c>
      <c r="AR1622" s="43" t="e">
        <f t="shared" si="26"/>
        <v>#REF!</v>
      </c>
    </row>
    <row r="1623" spans="1:44" x14ac:dyDescent="0.15">
      <c r="A1623" s="43"/>
      <c r="B1623" s="5" t="s">
        <v>5523</v>
      </c>
      <c r="C1623" s="12">
        <v>21619</v>
      </c>
      <c r="D1623" s="5" t="s">
        <v>5499</v>
      </c>
      <c r="E1623" s="44" t="s">
        <v>23254</v>
      </c>
      <c r="F1623" s="4" t="s">
        <v>5524</v>
      </c>
      <c r="G1623" s="4" t="s">
        <v>5525</v>
      </c>
      <c r="H1623" s="44"/>
      <c r="I1623" s="4" t="s">
        <v>700</v>
      </c>
      <c r="J1623" s="6" t="s">
        <v>700</v>
      </c>
      <c r="K1623" s="45">
        <v>1</v>
      </c>
      <c r="L1623" s="4" t="s">
        <v>738</v>
      </c>
      <c r="M1623" s="104" t="s">
        <v>17493</v>
      </c>
      <c r="N1623" s="45">
        <v>250800</v>
      </c>
      <c r="O1623" s="4" t="s">
        <v>14610</v>
      </c>
      <c r="P1623" s="4" t="s">
        <v>720</v>
      </c>
      <c r="Q1623" s="4">
        <v>50</v>
      </c>
      <c r="R1623" s="4">
        <v>2</v>
      </c>
      <c r="S1623" s="4" t="s">
        <v>4824</v>
      </c>
      <c r="U1623" s="4">
        <v>8</v>
      </c>
      <c r="W1623" s="4" t="s">
        <v>5502</v>
      </c>
      <c r="X1623" s="4" t="s">
        <v>5503</v>
      </c>
      <c r="Y1623" s="45">
        <v>0</v>
      </c>
      <c r="AA1623" s="4">
        <v>1</v>
      </c>
      <c r="AB1623" s="4">
        <v>100</v>
      </c>
      <c r="AC1623" s="4">
        <v>1</v>
      </c>
      <c r="AD1623" s="4">
        <v>1</v>
      </c>
      <c r="AE1623" s="45" t="s">
        <v>16461</v>
      </c>
      <c r="AF1623" s="45" t="s">
        <v>16457</v>
      </c>
      <c r="AG1623" s="45" t="s">
        <v>16459</v>
      </c>
      <c r="AH1623" s="45" t="s">
        <v>16453</v>
      </c>
      <c r="AI1623" s="45" t="s">
        <v>16455</v>
      </c>
      <c r="AJ1623" s="63" t="s">
        <v>20420</v>
      </c>
      <c r="AK1623" s="63" t="s">
        <v>20420</v>
      </c>
      <c r="AL1623" s="4">
        <v>0</v>
      </c>
      <c r="AM1623" s="43" t="e">
        <f>IF(AND(L1623="WEAPON",OR(R1623=0,R1623=1,R1623=2)),[1]装备基础and强化!$V$7,IF(AND(L1623="LEFTRING",OR(R1623=0,R1623=1,R1623=2)),[1]装备基础and强化!$W$7,IF(AND(L1623="RIGHTRING",OR(R1623=0,R1623=1,R1623=2)),[1]装备基础and强化!$X$7,IF(AND(L1623="NECKLACE",OR(R1623=0,R1623=1,R1623=2)),[1]装备基础and强化!$Y$7,0))))</f>
        <v>#REF!</v>
      </c>
      <c r="AN1623" s="43">
        <f>IF(AND(L1623="WEAPON",OR(R1623=3,R1623=4)),[1]装备基础and强化!$V$11,IF(AND(L1623="LEFTRING",OR(R1623=3,R1623=4)),[1]装备基础and强化!$W$11,IF(AND(L1623="RIGHTRING",OR(R1623=3,R1623=4)),[1]装备基础and强化!$X$11,IF(AND(L1623="NECKLACE",OR(R1623=3,R1623=4)),[1]装备基础and强化!$Y$11,0))))</f>
        <v>0</v>
      </c>
      <c r="AO1623" s="43">
        <f>IF(AND(L1623="BELT",T1623=1),[1]装备基础and强化!$AA$7,IF(AND(L1623="PANTS",T1623=1),[1]装备基础and强化!$AB$7,IF(AND(L1623="SHOES",T1623=1),[1]装备基础and强化!$AC$7,IF(AND(L1623="CLOTHES",T1623=1),[1]装备基础and强化!$AD$7,0))))</f>
        <v>0</v>
      </c>
      <c r="AP1623" s="43">
        <f>IF(AND(L1623="BELT",T1623=2),[1]装备基础and强化!$AF$7,IF(AND(L1623="PANTS",T1623=2),[1]装备基础and强化!$AG$7,IF(AND(L1623="SHOES",T1623=2),[1]装备基础and强化!$AH$7,IF(AND(L1623="CLOTHES",T1623=2),[1]装备基础and强化!$AI$7,0))))</f>
        <v>0</v>
      </c>
      <c r="AQ1623" s="43">
        <f>IF(L1623="HAT",[1]装备基础and强化!$AK$7,IF(L1623="JADE",[1]装备基础and强化!$AK$7,0))</f>
        <v>0</v>
      </c>
      <c r="AR1623" s="43" t="e">
        <f t="shared" si="26"/>
        <v>#REF!</v>
      </c>
    </row>
    <row r="1624" spans="1:44" x14ac:dyDescent="0.15">
      <c r="A1624" s="43"/>
      <c r="B1624" s="5" t="s">
        <v>5526</v>
      </c>
      <c r="C1624" s="12">
        <v>21620</v>
      </c>
      <c r="D1624" s="5" t="s">
        <v>5527</v>
      </c>
      <c r="E1624" s="44" t="s">
        <v>23255</v>
      </c>
      <c r="F1624" s="4" t="s">
        <v>5528</v>
      </c>
      <c r="G1624" s="4" t="s">
        <v>5529</v>
      </c>
      <c r="H1624" s="44"/>
      <c r="I1624" s="4" t="s">
        <v>700</v>
      </c>
      <c r="J1624" s="6" t="s">
        <v>700</v>
      </c>
      <c r="K1624" s="45">
        <v>1</v>
      </c>
      <c r="L1624" s="4" t="s">
        <v>738</v>
      </c>
      <c r="M1624" s="104" t="s">
        <v>17494</v>
      </c>
      <c r="N1624" s="45">
        <v>280100</v>
      </c>
      <c r="O1624" s="4" t="s">
        <v>5497</v>
      </c>
      <c r="P1624" s="4" t="s">
        <v>720</v>
      </c>
      <c r="Q1624" s="4">
        <v>90</v>
      </c>
      <c r="R1624" s="4">
        <v>2</v>
      </c>
      <c r="S1624" s="4" t="s">
        <v>4854</v>
      </c>
      <c r="U1624" s="4">
        <v>1</v>
      </c>
      <c r="W1624" s="4" t="s">
        <v>5531</v>
      </c>
      <c r="X1624" s="4" t="s">
        <v>5532</v>
      </c>
      <c r="Y1624" s="45">
        <v>0</v>
      </c>
      <c r="AA1624" s="4">
        <v>1</v>
      </c>
      <c r="AB1624" s="4">
        <v>100</v>
      </c>
      <c r="AC1624" s="4">
        <v>1</v>
      </c>
      <c r="AD1624" s="4">
        <v>1</v>
      </c>
      <c r="AE1624" s="45" t="s">
        <v>16461</v>
      </c>
      <c r="AF1624" s="45" t="s">
        <v>16457</v>
      </c>
      <c r="AG1624" s="45" t="s">
        <v>16459</v>
      </c>
      <c r="AH1624" s="45" t="s">
        <v>16453</v>
      </c>
      <c r="AI1624" s="45" t="s">
        <v>16455</v>
      </c>
      <c r="AJ1624" s="63" t="s">
        <v>20423</v>
      </c>
      <c r="AK1624" s="63" t="s">
        <v>20420</v>
      </c>
      <c r="AL1624" s="45">
        <v>0</v>
      </c>
      <c r="AM1624" s="43" t="e">
        <f>IF(AND(L1624="WEAPON",OR(R1624=0,R1624=1,R1624=2)),[1]装备基础and强化!$V$7,IF(AND(L1624="LEFTRING",OR(R1624=0,R1624=1,R1624=2)),[1]装备基础and强化!$W$7,IF(AND(L1624="RIGHTRING",OR(R1624=0,R1624=1,R1624=2)),[1]装备基础and强化!$X$7,IF(AND(L1624="NECKLACE",OR(R1624=0,R1624=1,R1624=2)),[1]装备基础and强化!$Y$7,0))))</f>
        <v>#REF!</v>
      </c>
      <c r="AN1624" s="43">
        <f>IF(AND(L1624="WEAPON",OR(R1624=3,R1624=4)),[1]装备基础and强化!$V$11,IF(AND(L1624="LEFTRING",OR(R1624=3,R1624=4)),[1]装备基础and强化!$W$11,IF(AND(L1624="RIGHTRING",OR(R1624=3,R1624=4)),[1]装备基础and强化!$X$11,IF(AND(L1624="NECKLACE",OR(R1624=3,R1624=4)),[1]装备基础and强化!$Y$11,0))))</f>
        <v>0</v>
      </c>
      <c r="AO1624" s="43">
        <f>IF(AND(L1624="BELT",T1624=1),[1]装备基础and强化!$AA$7,IF(AND(L1624="PANTS",T1624=1),[1]装备基础and强化!$AB$7,IF(AND(L1624="SHOES",T1624=1),[1]装备基础and强化!$AC$7,IF(AND(L1624="CLOTHES",T1624=1),[1]装备基础and强化!$AD$7,0))))</f>
        <v>0</v>
      </c>
      <c r="AP1624" s="43">
        <f>IF(AND(L1624="BELT",T1624=2),[1]装备基础and强化!$AF$7,IF(AND(L1624="PANTS",T1624=2),[1]装备基础and强化!$AG$7,IF(AND(L1624="SHOES",T1624=2),[1]装备基础and强化!$AH$7,IF(AND(L1624="CLOTHES",T1624=2),[1]装备基础and强化!$AI$7,0))))</f>
        <v>0</v>
      </c>
      <c r="AQ1624" s="43">
        <f>IF(L1624="HAT",[1]装备基础and强化!$AK$7,IF(L1624="JADE",[1]装备基础and强化!$AK$7,0))</f>
        <v>0</v>
      </c>
      <c r="AR1624" s="43" t="e">
        <f t="shared" si="26"/>
        <v>#REF!</v>
      </c>
    </row>
    <row r="1625" spans="1:44" x14ac:dyDescent="0.15">
      <c r="A1625" s="43"/>
      <c r="B1625" s="5" t="s">
        <v>5533</v>
      </c>
      <c r="C1625" s="12">
        <v>21621</v>
      </c>
      <c r="D1625" s="5" t="s">
        <v>5527</v>
      </c>
      <c r="E1625" s="44" t="s">
        <v>23256</v>
      </c>
      <c r="F1625" s="4" t="s">
        <v>5534</v>
      </c>
      <c r="G1625" s="4" t="s">
        <v>5535</v>
      </c>
      <c r="H1625" s="44"/>
      <c r="I1625" s="4" t="s">
        <v>700</v>
      </c>
      <c r="J1625" s="6" t="s">
        <v>700</v>
      </c>
      <c r="K1625" s="45">
        <v>1</v>
      </c>
      <c r="L1625" s="4" t="s">
        <v>738</v>
      </c>
      <c r="M1625" s="104" t="s">
        <v>17495</v>
      </c>
      <c r="N1625" s="45">
        <v>280200</v>
      </c>
      <c r="O1625" s="4" t="s">
        <v>2264</v>
      </c>
      <c r="P1625" s="4" t="s">
        <v>720</v>
      </c>
      <c r="Q1625" s="4">
        <v>90</v>
      </c>
      <c r="R1625" s="4">
        <v>2</v>
      </c>
      <c r="S1625" s="4" t="s">
        <v>4854</v>
      </c>
      <c r="U1625" s="4">
        <v>2</v>
      </c>
      <c r="W1625" s="4" t="s">
        <v>5531</v>
      </c>
      <c r="X1625" s="4" t="s">
        <v>5532</v>
      </c>
      <c r="Y1625" s="45">
        <v>0</v>
      </c>
      <c r="AA1625" s="4">
        <v>1</v>
      </c>
      <c r="AB1625" s="4">
        <v>100</v>
      </c>
      <c r="AC1625" s="4">
        <v>1</v>
      </c>
      <c r="AD1625" s="4">
        <v>1</v>
      </c>
      <c r="AE1625" s="45" t="s">
        <v>16461</v>
      </c>
      <c r="AF1625" s="45" t="s">
        <v>16457</v>
      </c>
      <c r="AG1625" s="45" t="s">
        <v>16459</v>
      </c>
      <c r="AH1625" s="45" t="s">
        <v>16453</v>
      </c>
      <c r="AI1625" s="45" t="s">
        <v>16455</v>
      </c>
      <c r="AJ1625" s="63" t="s">
        <v>20423</v>
      </c>
      <c r="AK1625" s="63" t="s">
        <v>20420</v>
      </c>
      <c r="AL1625" s="4">
        <v>0</v>
      </c>
      <c r="AM1625" s="43" t="e">
        <f>IF(AND(L1625="WEAPON",OR(R1625=0,R1625=1,R1625=2)),[1]装备基础and强化!$V$7,IF(AND(L1625="LEFTRING",OR(R1625=0,R1625=1,R1625=2)),[1]装备基础and强化!$W$7,IF(AND(L1625="RIGHTRING",OR(R1625=0,R1625=1,R1625=2)),[1]装备基础and强化!$X$7,IF(AND(L1625="NECKLACE",OR(R1625=0,R1625=1,R1625=2)),[1]装备基础and强化!$Y$7,0))))</f>
        <v>#REF!</v>
      </c>
      <c r="AN1625" s="43">
        <f>IF(AND(L1625="WEAPON",OR(R1625=3,R1625=4)),[1]装备基础and强化!$V$11,IF(AND(L1625="LEFTRING",OR(R1625=3,R1625=4)),[1]装备基础and强化!$W$11,IF(AND(L1625="RIGHTRING",OR(R1625=3,R1625=4)),[1]装备基础and强化!$X$11,IF(AND(L1625="NECKLACE",OR(R1625=3,R1625=4)),[1]装备基础and强化!$Y$11,0))))</f>
        <v>0</v>
      </c>
      <c r="AO1625" s="43">
        <f>IF(AND(L1625="BELT",T1625=1),[1]装备基础and强化!$AA$7,IF(AND(L1625="PANTS",T1625=1),[1]装备基础and强化!$AB$7,IF(AND(L1625="SHOES",T1625=1),[1]装备基础and强化!$AC$7,IF(AND(L1625="CLOTHES",T1625=1),[1]装备基础and强化!$AD$7,0))))</f>
        <v>0</v>
      </c>
      <c r="AP1625" s="43">
        <f>IF(AND(L1625="BELT",T1625=2),[1]装备基础and强化!$AF$7,IF(AND(L1625="PANTS",T1625=2),[1]装备基础and强化!$AG$7,IF(AND(L1625="SHOES",T1625=2),[1]装备基础and强化!$AH$7,IF(AND(L1625="CLOTHES",T1625=2),[1]装备基础and强化!$AI$7,0))))</f>
        <v>0</v>
      </c>
      <c r="AQ1625" s="43">
        <f>IF(L1625="HAT",[1]装备基础and强化!$AK$7,IF(L1625="JADE",[1]装备基础and强化!$AK$7,0))</f>
        <v>0</v>
      </c>
      <c r="AR1625" s="43" t="e">
        <f t="shared" si="26"/>
        <v>#REF!</v>
      </c>
    </row>
    <row r="1626" spans="1:44" x14ac:dyDescent="0.15">
      <c r="A1626" s="43"/>
      <c r="B1626" s="5" t="s">
        <v>5536</v>
      </c>
      <c r="C1626" s="12">
        <v>21622</v>
      </c>
      <c r="D1626" s="5" t="s">
        <v>5527</v>
      </c>
      <c r="E1626" s="44" t="s">
        <v>23257</v>
      </c>
      <c r="F1626" s="4" t="s">
        <v>5537</v>
      </c>
      <c r="G1626" s="4" t="s">
        <v>5538</v>
      </c>
      <c r="H1626" s="44"/>
      <c r="I1626" s="4" t="s">
        <v>700</v>
      </c>
      <c r="J1626" s="6" t="s">
        <v>700</v>
      </c>
      <c r="K1626" s="45">
        <v>1</v>
      </c>
      <c r="L1626" s="4" t="s">
        <v>738</v>
      </c>
      <c r="M1626" s="104" t="s">
        <v>17496</v>
      </c>
      <c r="N1626" s="45">
        <v>280300</v>
      </c>
      <c r="O1626" s="4" t="s">
        <v>14573</v>
      </c>
      <c r="P1626" s="4" t="s">
        <v>720</v>
      </c>
      <c r="Q1626" s="4">
        <v>90</v>
      </c>
      <c r="R1626" s="4">
        <v>2</v>
      </c>
      <c r="S1626" s="4" t="s">
        <v>4854</v>
      </c>
      <c r="U1626" s="4">
        <v>3</v>
      </c>
      <c r="W1626" s="4" t="s">
        <v>5531</v>
      </c>
      <c r="X1626" s="4" t="s">
        <v>5532</v>
      </c>
      <c r="Y1626" s="45">
        <v>0</v>
      </c>
      <c r="AA1626" s="4">
        <v>1</v>
      </c>
      <c r="AB1626" s="4">
        <v>100</v>
      </c>
      <c r="AC1626" s="4">
        <v>1</v>
      </c>
      <c r="AD1626" s="4">
        <v>1</v>
      </c>
      <c r="AE1626" s="45" t="s">
        <v>16461</v>
      </c>
      <c r="AF1626" s="45" t="s">
        <v>16457</v>
      </c>
      <c r="AG1626" s="45" t="s">
        <v>16459</v>
      </c>
      <c r="AH1626" s="45" t="s">
        <v>16453</v>
      </c>
      <c r="AI1626" s="45" t="s">
        <v>16455</v>
      </c>
      <c r="AJ1626" s="63" t="s">
        <v>20423</v>
      </c>
      <c r="AK1626" s="63" t="s">
        <v>20420</v>
      </c>
      <c r="AL1626" s="45">
        <v>0</v>
      </c>
      <c r="AM1626" s="43" t="e">
        <f>IF(AND(L1626="WEAPON",OR(R1626=0,R1626=1,R1626=2)),[1]装备基础and强化!$V$7,IF(AND(L1626="LEFTRING",OR(R1626=0,R1626=1,R1626=2)),[1]装备基础and强化!$W$7,IF(AND(L1626="RIGHTRING",OR(R1626=0,R1626=1,R1626=2)),[1]装备基础and强化!$X$7,IF(AND(L1626="NECKLACE",OR(R1626=0,R1626=1,R1626=2)),[1]装备基础and强化!$Y$7,0))))</f>
        <v>#REF!</v>
      </c>
      <c r="AN1626" s="43">
        <f>IF(AND(L1626="WEAPON",OR(R1626=3,R1626=4)),[1]装备基础and强化!$V$11,IF(AND(L1626="LEFTRING",OR(R1626=3,R1626=4)),[1]装备基础and强化!$W$11,IF(AND(L1626="RIGHTRING",OR(R1626=3,R1626=4)),[1]装备基础and强化!$X$11,IF(AND(L1626="NECKLACE",OR(R1626=3,R1626=4)),[1]装备基础and强化!$Y$11,0))))</f>
        <v>0</v>
      </c>
      <c r="AO1626" s="43">
        <f>IF(AND(L1626="BELT",T1626=1),[1]装备基础and强化!$AA$7,IF(AND(L1626="PANTS",T1626=1),[1]装备基础and强化!$AB$7,IF(AND(L1626="SHOES",T1626=1),[1]装备基础and强化!$AC$7,IF(AND(L1626="CLOTHES",T1626=1),[1]装备基础and强化!$AD$7,0))))</f>
        <v>0</v>
      </c>
      <c r="AP1626" s="43">
        <f>IF(AND(L1626="BELT",T1626=2),[1]装备基础and强化!$AF$7,IF(AND(L1626="PANTS",T1626=2),[1]装备基础and强化!$AG$7,IF(AND(L1626="SHOES",T1626=2),[1]装备基础and强化!$AH$7,IF(AND(L1626="CLOTHES",T1626=2),[1]装备基础and强化!$AI$7,0))))</f>
        <v>0</v>
      </c>
      <c r="AQ1626" s="43">
        <f>IF(L1626="HAT",[1]装备基础and强化!$AK$7,IF(L1626="JADE",[1]装备基础and强化!$AK$7,0))</f>
        <v>0</v>
      </c>
      <c r="AR1626" s="43" t="e">
        <f t="shared" si="26"/>
        <v>#REF!</v>
      </c>
    </row>
    <row r="1627" spans="1:44" x14ac:dyDescent="0.15">
      <c r="A1627" s="43"/>
      <c r="B1627" s="5" t="s">
        <v>5539</v>
      </c>
      <c r="C1627" s="12">
        <v>21623</v>
      </c>
      <c r="D1627" s="5" t="s">
        <v>5527</v>
      </c>
      <c r="E1627" s="44" t="s">
        <v>23258</v>
      </c>
      <c r="F1627" s="4" t="s">
        <v>5540</v>
      </c>
      <c r="G1627" s="4" t="s">
        <v>5541</v>
      </c>
      <c r="H1627" s="44"/>
      <c r="I1627" s="4" t="s">
        <v>700</v>
      </c>
      <c r="J1627" s="6" t="s">
        <v>700</v>
      </c>
      <c r="K1627" s="45">
        <v>1</v>
      </c>
      <c r="L1627" s="4" t="s">
        <v>738</v>
      </c>
      <c r="M1627" s="104" t="s">
        <v>17497</v>
      </c>
      <c r="N1627" s="45">
        <v>280400</v>
      </c>
      <c r="O1627" s="4" t="s">
        <v>1564</v>
      </c>
      <c r="P1627" s="4" t="s">
        <v>720</v>
      </c>
      <c r="Q1627" s="4">
        <v>90</v>
      </c>
      <c r="R1627" s="4">
        <v>2</v>
      </c>
      <c r="S1627" s="4" t="s">
        <v>4854</v>
      </c>
      <c r="U1627" s="4">
        <v>4</v>
      </c>
      <c r="W1627" s="4" t="s">
        <v>5531</v>
      </c>
      <c r="X1627" s="4" t="s">
        <v>5532</v>
      </c>
      <c r="Y1627" s="45">
        <v>0</v>
      </c>
      <c r="AA1627" s="4">
        <v>1</v>
      </c>
      <c r="AB1627" s="4">
        <v>100</v>
      </c>
      <c r="AC1627" s="4">
        <v>1</v>
      </c>
      <c r="AD1627" s="4">
        <v>1</v>
      </c>
      <c r="AE1627" s="45" t="s">
        <v>16461</v>
      </c>
      <c r="AF1627" s="45" t="s">
        <v>16457</v>
      </c>
      <c r="AG1627" s="45" t="s">
        <v>16459</v>
      </c>
      <c r="AH1627" s="45" t="s">
        <v>16453</v>
      </c>
      <c r="AI1627" s="45" t="s">
        <v>16455</v>
      </c>
      <c r="AJ1627" s="63" t="s">
        <v>20423</v>
      </c>
      <c r="AK1627" s="63" t="s">
        <v>20420</v>
      </c>
      <c r="AL1627" s="4">
        <v>0</v>
      </c>
      <c r="AM1627" s="43" t="e">
        <f>IF(AND(L1627="WEAPON",OR(R1627=0,R1627=1,R1627=2)),[1]装备基础and强化!$V$7,IF(AND(L1627="LEFTRING",OR(R1627=0,R1627=1,R1627=2)),[1]装备基础and强化!$W$7,IF(AND(L1627="RIGHTRING",OR(R1627=0,R1627=1,R1627=2)),[1]装备基础and强化!$X$7,IF(AND(L1627="NECKLACE",OR(R1627=0,R1627=1,R1627=2)),[1]装备基础and强化!$Y$7,0))))</f>
        <v>#REF!</v>
      </c>
      <c r="AN1627" s="43">
        <f>IF(AND(L1627="WEAPON",OR(R1627=3,R1627=4)),[1]装备基础and强化!$V$11,IF(AND(L1627="LEFTRING",OR(R1627=3,R1627=4)),[1]装备基础and强化!$W$11,IF(AND(L1627="RIGHTRING",OR(R1627=3,R1627=4)),[1]装备基础and强化!$X$11,IF(AND(L1627="NECKLACE",OR(R1627=3,R1627=4)),[1]装备基础and强化!$Y$11,0))))</f>
        <v>0</v>
      </c>
      <c r="AO1627" s="43">
        <f>IF(AND(L1627="BELT",T1627=1),[1]装备基础and强化!$AA$7,IF(AND(L1627="PANTS",T1627=1),[1]装备基础and强化!$AB$7,IF(AND(L1627="SHOES",T1627=1),[1]装备基础and强化!$AC$7,IF(AND(L1627="CLOTHES",T1627=1),[1]装备基础and强化!$AD$7,0))))</f>
        <v>0</v>
      </c>
      <c r="AP1627" s="43">
        <f>IF(AND(L1627="BELT",T1627=2),[1]装备基础and强化!$AF$7,IF(AND(L1627="PANTS",T1627=2),[1]装备基础and强化!$AG$7,IF(AND(L1627="SHOES",T1627=2),[1]装备基础and强化!$AH$7,IF(AND(L1627="CLOTHES",T1627=2),[1]装备基础and强化!$AI$7,0))))</f>
        <v>0</v>
      </c>
      <c r="AQ1627" s="43">
        <f>IF(L1627="HAT",[1]装备基础and强化!$AK$7,IF(L1627="JADE",[1]装备基础and强化!$AK$7,0))</f>
        <v>0</v>
      </c>
      <c r="AR1627" s="43" t="e">
        <f t="shared" si="26"/>
        <v>#REF!</v>
      </c>
    </row>
    <row r="1628" spans="1:44" x14ac:dyDescent="0.15">
      <c r="A1628" s="43"/>
      <c r="B1628" s="5" t="s">
        <v>5542</v>
      </c>
      <c r="C1628" s="12">
        <v>21624</v>
      </c>
      <c r="D1628" s="5" t="s">
        <v>5527</v>
      </c>
      <c r="E1628" s="44" t="s">
        <v>23259</v>
      </c>
      <c r="F1628" s="4" t="s">
        <v>5543</v>
      </c>
      <c r="G1628" s="4" t="s">
        <v>5544</v>
      </c>
      <c r="H1628" s="44"/>
      <c r="I1628" s="4" t="s">
        <v>700</v>
      </c>
      <c r="J1628" s="6" t="s">
        <v>700</v>
      </c>
      <c r="K1628" s="45">
        <v>1</v>
      </c>
      <c r="L1628" s="4" t="s">
        <v>738</v>
      </c>
      <c r="M1628" s="104" t="s">
        <v>17498</v>
      </c>
      <c r="N1628" s="45">
        <v>280500</v>
      </c>
      <c r="O1628" s="4" t="s">
        <v>2297</v>
      </c>
      <c r="P1628" s="4" t="s">
        <v>720</v>
      </c>
      <c r="Q1628" s="4">
        <v>90</v>
      </c>
      <c r="R1628" s="4">
        <v>2</v>
      </c>
      <c r="S1628" s="4" t="s">
        <v>4854</v>
      </c>
      <c r="U1628" s="4">
        <v>5</v>
      </c>
      <c r="W1628" s="4" t="s">
        <v>5531</v>
      </c>
      <c r="X1628" s="4" t="s">
        <v>5532</v>
      </c>
      <c r="Y1628" s="45">
        <v>0</v>
      </c>
      <c r="AA1628" s="4">
        <v>1</v>
      </c>
      <c r="AB1628" s="4">
        <v>100</v>
      </c>
      <c r="AC1628" s="4">
        <v>1</v>
      </c>
      <c r="AD1628" s="4">
        <v>1</v>
      </c>
      <c r="AE1628" s="45" t="s">
        <v>16461</v>
      </c>
      <c r="AF1628" s="45" t="s">
        <v>16457</v>
      </c>
      <c r="AG1628" s="45" t="s">
        <v>16459</v>
      </c>
      <c r="AH1628" s="45" t="s">
        <v>16453</v>
      </c>
      <c r="AI1628" s="45" t="s">
        <v>16455</v>
      </c>
      <c r="AJ1628" s="63" t="s">
        <v>20423</v>
      </c>
      <c r="AK1628" s="63" t="s">
        <v>20423</v>
      </c>
      <c r="AL1628" s="45">
        <v>0</v>
      </c>
      <c r="AM1628" s="43" t="e">
        <f>IF(AND(L1628="WEAPON",OR(R1628=0,R1628=1,R1628=2)),[1]装备基础and强化!$V$7,IF(AND(L1628="LEFTRING",OR(R1628=0,R1628=1,R1628=2)),[1]装备基础and强化!$W$7,IF(AND(L1628="RIGHTRING",OR(R1628=0,R1628=1,R1628=2)),[1]装备基础and强化!$X$7,IF(AND(L1628="NECKLACE",OR(R1628=0,R1628=1,R1628=2)),[1]装备基础and强化!$Y$7,0))))</f>
        <v>#REF!</v>
      </c>
      <c r="AN1628" s="43">
        <f>IF(AND(L1628="WEAPON",OR(R1628=3,R1628=4)),[1]装备基础and强化!$V$11,IF(AND(L1628="LEFTRING",OR(R1628=3,R1628=4)),[1]装备基础and强化!$W$11,IF(AND(L1628="RIGHTRING",OR(R1628=3,R1628=4)),[1]装备基础and强化!$X$11,IF(AND(L1628="NECKLACE",OR(R1628=3,R1628=4)),[1]装备基础and强化!$Y$11,0))))</f>
        <v>0</v>
      </c>
      <c r="AO1628" s="43">
        <f>IF(AND(L1628="BELT",T1628=1),[1]装备基础and强化!$AA$7,IF(AND(L1628="PANTS",T1628=1),[1]装备基础and强化!$AB$7,IF(AND(L1628="SHOES",T1628=1),[1]装备基础and强化!$AC$7,IF(AND(L1628="CLOTHES",T1628=1),[1]装备基础and强化!$AD$7,0))))</f>
        <v>0</v>
      </c>
      <c r="AP1628" s="43">
        <f>IF(AND(L1628="BELT",T1628=2),[1]装备基础and强化!$AF$7,IF(AND(L1628="PANTS",T1628=2),[1]装备基础and强化!$AG$7,IF(AND(L1628="SHOES",T1628=2),[1]装备基础and强化!$AH$7,IF(AND(L1628="CLOTHES",T1628=2),[1]装备基础and强化!$AI$7,0))))</f>
        <v>0</v>
      </c>
      <c r="AQ1628" s="43">
        <f>IF(L1628="HAT",[1]装备基础and强化!$AK$7,IF(L1628="JADE",[1]装备基础and强化!$AK$7,0))</f>
        <v>0</v>
      </c>
      <c r="AR1628" s="43" t="e">
        <f t="shared" si="26"/>
        <v>#REF!</v>
      </c>
    </row>
    <row r="1629" spans="1:44" x14ac:dyDescent="0.15">
      <c r="A1629" s="43"/>
      <c r="B1629" s="5" t="s">
        <v>5545</v>
      </c>
      <c r="C1629" s="12">
        <v>21625</v>
      </c>
      <c r="D1629" s="5" t="s">
        <v>5527</v>
      </c>
      <c r="E1629" s="44" t="s">
        <v>23260</v>
      </c>
      <c r="F1629" s="4" t="s">
        <v>5546</v>
      </c>
      <c r="G1629" s="4" t="s">
        <v>5547</v>
      </c>
      <c r="H1629" s="44"/>
      <c r="I1629" s="4" t="s">
        <v>700</v>
      </c>
      <c r="J1629" s="6" t="s">
        <v>700</v>
      </c>
      <c r="K1629" s="45">
        <v>1</v>
      </c>
      <c r="L1629" s="4" t="s">
        <v>738</v>
      </c>
      <c r="M1629" s="104" t="s">
        <v>17499</v>
      </c>
      <c r="N1629" s="45">
        <v>280600</v>
      </c>
      <c r="O1629" s="4" t="s">
        <v>1877</v>
      </c>
      <c r="P1629" s="4" t="s">
        <v>720</v>
      </c>
      <c r="Q1629" s="4">
        <v>90</v>
      </c>
      <c r="R1629" s="4">
        <v>2</v>
      </c>
      <c r="S1629" s="4" t="s">
        <v>4854</v>
      </c>
      <c r="U1629" s="4">
        <v>6</v>
      </c>
      <c r="W1629" s="4" t="s">
        <v>5531</v>
      </c>
      <c r="X1629" s="4" t="s">
        <v>5532</v>
      </c>
      <c r="Y1629" s="45">
        <v>0</v>
      </c>
      <c r="AA1629" s="4">
        <v>1</v>
      </c>
      <c r="AB1629" s="4">
        <v>100</v>
      </c>
      <c r="AC1629" s="4">
        <v>1</v>
      </c>
      <c r="AD1629" s="4">
        <v>1</v>
      </c>
      <c r="AE1629" s="45" t="s">
        <v>16461</v>
      </c>
      <c r="AF1629" s="45" t="s">
        <v>16457</v>
      </c>
      <c r="AG1629" s="45" t="s">
        <v>16459</v>
      </c>
      <c r="AH1629" s="45" t="s">
        <v>16453</v>
      </c>
      <c r="AI1629" s="45" t="s">
        <v>16455</v>
      </c>
      <c r="AJ1629" s="63" t="s">
        <v>20423</v>
      </c>
      <c r="AK1629" s="63" t="s">
        <v>20420</v>
      </c>
      <c r="AL1629" s="4">
        <v>0</v>
      </c>
      <c r="AM1629" s="43" t="e">
        <f>IF(AND(L1629="WEAPON",OR(R1629=0,R1629=1,R1629=2)),[1]装备基础and强化!$V$7,IF(AND(L1629="LEFTRING",OR(R1629=0,R1629=1,R1629=2)),[1]装备基础and强化!$W$7,IF(AND(L1629="RIGHTRING",OR(R1629=0,R1629=1,R1629=2)),[1]装备基础and强化!$X$7,IF(AND(L1629="NECKLACE",OR(R1629=0,R1629=1,R1629=2)),[1]装备基础and强化!$Y$7,0))))</f>
        <v>#REF!</v>
      </c>
      <c r="AN1629" s="43">
        <f>IF(AND(L1629="WEAPON",OR(R1629=3,R1629=4)),[1]装备基础and强化!$V$11,IF(AND(L1629="LEFTRING",OR(R1629=3,R1629=4)),[1]装备基础and强化!$W$11,IF(AND(L1629="RIGHTRING",OR(R1629=3,R1629=4)),[1]装备基础and强化!$X$11,IF(AND(L1629="NECKLACE",OR(R1629=3,R1629=4)),[1]装备基础and强化!$Y$11,0))))</f>
        <v>0</v>
      </c>
      <c r="AO1629" s="43">
        <f>IF(AND(L1629="BELT",T1629=1),[1]装备基础and强化!$AA$7,IF(AND(L1629="PANTS",T1629=1),[1]装备基础and强化!$AB$7,IF(AND(L1629="SHOES",T1629=1),[1]装备基础and强化!$AC$7,IF(AND(L1629="CLOTHES",T1629=1),[1]装备基础and强化!$AD$7,0))))</f>
        <v>0</v>
      </c>
      <c r="AP1629" s="43">
        <f>IF(AND(L1629="BELT",T1629=2),[1]装备基础and强化!$AF$7,IF(AND(L1629="PANTS",T1629=2),[1]装备基础and强化!$AG$7,IF(AND(L1629="SHOES",T1629=2),[1]装备基础and强化!$AH$7,IF(AND(L1629="CLOTHES",T1629=2),[1]装备基础and强化!$AI$7,0))))</f>
        <v>0</v>
      </c>
      <c r="AQ1629" s="43">
        <f>IF(L1629="HAT",[1]装备基础and强化!$AK$7,IF(L1629="JADE",[1]装备基础and强化!$AK$7,0))</f>
        <v>0</v>
      </c>
      <c r="AR1629" s="43" t="e">
        <f t="shared" si="26"/>
        <v>#REF!</v>
      </c>
    </row>
    <row r="1630" spans="1:44" x14ac:dyDescent="0.15">
      <c r="A1630" s="43"/>
      <c r="B1630" s="5" t="s">
        <v>5548</v>
      </c>
      <c r="C1630" s="12">
        <v>21626</v>
      </c>
      <c r="D1630" s="5" t="s">
        <v>5527</v>
      </c>
      <c r="E1630" s="44" t="s">
        <v>23261</v>
      </c>
      <c r="F1630" s="4" t="s">
        <v>5549</v>
      </c>
      <c r="G1630" s="4" t="s">
        <v>5550</v>
      </c>
      <c r="H1630" s="44"/>
      <c r="I1630" s="4" t="s">
        <v>700</v>
      </c>
      <c r="J1630" s="6" t="s">
        <v>700</v>
      </c>
      <c r="K1630" s="45">
        <v>1</v>
      </c>
      <c r="L1630" s="4" t="s">
        <v>738</v>
      </c>
      <c r="M1630" s="104" t="s">
        <v>17500</v>
      </c>
      <c r="N1630" s="45">
        <v>280700</v>
      </c>
      <c r="O1630" s="4" t="s">
        <v>15078</v>
      </c>
      <c r="P1630" s="4" t="s">
        <v>720</v>
      </c>
      <c r="Q1630" s="4">
        <v>90</v>
      </c>
      <c r="R1630" s="4">
        <v>2</v>
      </c>
      <c r="S1630" s="4" t="s">
        <v>4854</v>
      </c>
      <c r="U1630" s="4">
        <v>7</v>
      </c>
      <c r="W1630" s="4" t="s">
        <v>5531</v>
      </c>
      <c r="X1630" s="4" t="s">
        <v>5532</v>
      </c>
      <c r="Y1630" s="45">
        <v>0</v>
      </c>
      <c r="AA1630" s="4">
        <v>1</v>
      </c>
      <c r="AB1630" s="4">
        <v>100</v>
      </c>
      <c r="AC1630" s="4">
        <v>1</v>
      </c>
      <c r="AD1630" s="4">
        <v>1</v>
      </c>
      <c r="AE1630" s="45" t="s">
        <v>16461</v>
      </c>
      <c r="AF1630" s="45" t="s">
        <v>16457</v>
      </c>
      <c r="AG1630" s="45" t="s">
        <v>16459</v>
      </c>
      <c r="AH1630" s="45" t="s">
        <v>16453</v>
      </c>
      <c r="AI1630" s="45" t="s">
        <v>16455</v>
      </c>
      <c r="AJ1630" s="63" t="s">
        <v>20423</v>
      </c>
      <c r="AK1630" s="63" t="s">
        <v>20420</v>
      </c>
      <c r="AL1630" s="45">
        <v>0</v>
      </c>
      <c r="AM1630" s="43" t="e">
        <f>IF(AND(L1630="WEAPON",OR(R1630=0,R1630=1,R1630=2)),[1]装备基础and强化!$V$7,IF(AND(L1630="LEFTRING",OR(R1630=0,R1630=1,R1630=2)),[1]装备基础and强化!$W$7,IF(AND(L1630="RIGHTRING",OR(R1630=0,R1630=1,R1630=2)),[1]装备基础and强化!$X$7,IF(AND(L1630="NECKLACE",OR(R1630=0,R1630=1,R1630=2)),[1]装备基础and强化!$Y$7,0))))</f>
        <v>#REF!</v>
      </c>
      <c r="AN1630" s="43">
        <f>IF(AND(L1630="WEAPON",OR(R1630=3,R1630=4)),[1]装备基础and强化!$V$11,IF(AND(L1630="LEFTRING",OR(R1630=3,R1630=4)),[1]装备基础and强化!$W$11,IF(AND(L1630="RIGHTRING",OR(R1630=3,R1630=4)),[1]装备基础and强化!$X$11,IF(AND(L1630="NECKLACE",OR(R1630=3,R1630=4)),[1]装备基础and强化!$Y$11,0))))</f>
        <v>0</v>
      </c>
      <c r="AO1630" s="43">
        <f>IF(AND(L1630="BELT",T1630=1),[1]装备基础and强化!$AA$7,IF(AND(L1630="PANTS",T1630=1),[1]装备基础and强化!$AB$7,IF(AND(L1630="SHOES",T1630=1),[1]装备基础and强化!$AC$7,IF(AND(L1630="CLOTHES",T1630=1),[1]装备基础and强化!$AD$7,0))))</f>
        <v>0</v>
      </c>
      <c r="AP1630" s="43">
        <f>IF(AND(L1630="BELT",T1630=2),[1]装备基础and强化!$AF$7,IF(AND(L1630="PANTS",T1630=2),[1]装备基础and强化!$AG$7,IF(AND(L1630="SHOES",T1630=2),[1]装备基础and强化!$AH$7,IF(AND(L1630="CLOTHES",T1630=2),[1]装备基础and强化!$AI$7,0))))</f>
        <v>0</v>
      </c>
      <c r="AQ1630" s="43">
        <f>IF(L1630="HAT",[1]装备基础and强化!$AK$7,IF(L1630="JADE",[1]装备基础and强化!$AK$7,0))</f>
        <v>0</v>
      </c>
      <c r="AR1630" s="43" t="e">
        <f t="shared" si="26"/>
        <v>#REF!</v>
      </c>
    </row>
    <row r="1631" spans="1:44" x14ac:dyDescent="0.15">
      <c r="A1631" s="43"/>
      <c r="B1631" s="5" t="s">
        <v>5551</v>
      </c>
      <c r="C1631" s="12">
        <v>21627</v>
      </c>
      <c r="D1631" s="5" t="s">
        <v>5527</v>
      </c>
      <c r="E1631" s="44" t="s">
        <v>23262</v>
      </c>
      <c r="F1631" s="4" t="s">
        <v>5552</v>
      </c>
      <c r="G1631" s="4" t="s">
        <v>5553</v>
      </c>
      <c r="H1631" s="44"/>
      <c r="I1631" s="4" t="s">
        <v>700</v>
      </c>
      <c r="J1631" s="6" t="s">
        <v>700</v>
      </c>
      <c r="K1631" s="45">
        <v>1</v>
      </c>
      <c r="L1631" s="4" t="s">
        <v>738</v>
      </c>
      <c r="M1631" s="104" t="s">
        <v>17501</v>
      </c>
      <c r="N1631" s="45">
        <v>280800</v>
      </c>
      <c r="O1631" s="4" t="s">
        <v>15094</v>
      </c>
      <c r="P1631" s="4" t="s">
        <v>720</v>
      </c>
      <c r="Q1631" s="4">
        <v>90</v>
      </c>
      <c r="R1631" s="4">
        <v>2</v>
      </c>
      <c r="S1631" s="4" t="s">
        <v>4854</v>
      </c>
      <c r="U1631" s="4">
        <v>8</v>
      </c>
      <c r="W1631" s="4" t="s">
        <v>5531</v>
      </c>
      <c r="X1631" s="4" t="s">
        <v>5532</v>
      </c>
      <c r="Y1631" s="45">
        <v>0</v>
      </c>
      <c r="AA1631" s="4">
        <v>1</v>
      </c>
      <c r="AB1631" s="4">
        <v>100</v>
      </c>
      <c r="AC1631" s="4">
        <v>1</v>
      </c>
      <c r="AD1631" s="4">
        <v>1</v>
      </c>
      <c r="AE1631" s="45" t="s">
        <v>16461</v>
      </c>
      <c r="AF1631" s="45" t="s">
        <v>16457</v>
      </c>
      <c r="AG1631" s="45" t="s">
        <v>16459</v>
      </c>
      <c r="AH1631" s="45" t="s">
        <v>16453</v>
      </c>
      <c r="AI1631" s="45" t="s">
        <v>16455</v>
      </c>
      <c r="AJ1631" s="63" t="s">
        <v>20423</v>
      </c>
      <c r="AK1631" s="63" t="s">
        <v>20420</v>
      </c>
      <c r="AL1631" s="4">
        <v>0</v>
      </c>
      <c r="AM1631" s="43" t="e">
        <f>IF(AND(L1631="WEAPON",OR(R1631=0,R1631=1,R1631=2)),[1]装备基础and强化!$V$7,IF(AND(L1631="LEFTRING",OR(R1631=0,R1631=1,R1631=2)),[1]装备基础and强化!$W$7,IF(AND(L1631="RIGHTRING",OR(R1631=0,R1631=1,R1631=2)),[1]装备基础and强化!$X$7,IF(AND(L1631="NECKLACE",OR(R1631=0,R1631=1,R1631=2)),[1]装备基础and强化!$Y$7,0))))</f>
        <v>#REF!</v>
      </c>
      <c r="AN1631" s="43">
        <f>IF(AND(L1631="WEAPON",OR(R1631=3,R1631=4)),[1]装备基础and强化!$V$11,IF(AND(L1631="LEFTRING",OR(R1631=3,R1631=4)),[1]装备基础and强化!$W$11,IF(AND(L1631="RIGHTRING",OR(R1631=3,R1631=4)),[1]装备基础and强化!$X$11,IF(AND(L1631="NECKLACE",OR(R1631=3,R1631=4)),[1]装备基础and强化!$Y$11,0))))</f>
        <v>0</v>
      </c>
      <c r="AO1631" s="43">
        <f>IF(AND(L1631="BELT",T1631=1),[1]装备基础and强化!$AA$7,IF(AND(L1631="PANTS",T1631=1),[1]装备基础and强化!$AB$7,IF(AND(L1631="SHOES",T1631=1),[1]装备基础and强化!$AC$7,IF(AND(L1631="CLOTHES",T1631=1),[1]装备基础and强化!$AD$7,0))))</f>
        <v>0</v>
      </c>
      <c r="AP1631" s="43">
        <f>IF(AND(L1631="BELT",T1631=2),[1]装备基础and强化!$AF$7,IF(AND(L1631="PANTS",T1631=2),[1]装备基础and强化!$AG$7,IF(AND(L1631="SHOES",T1631=2),[1]装备基础and强化!$AH$7,IF(AND(L1631="CLOTHES",T1631=2),[1]装备基础and强化!$AI$7,0))))</f>
        <v>0</v>
      </c>
      <c r="AQ1631" s="43">
        <f>IF(L1631="HAT",[1]装备基础and强化!$AK$7,IF(L1631="JADE",[1]装备基础and强化!$AK$7,0))</f>
        <v>0</v>
      </c>
      <c r="AR1631" s="43" t="e">
        <f t="shared" si="26"/>
        <v>#REF!</v>
      </c>
    </row>
    <row r="1632" spans="1:44" x14ac:dyDescent="0.15">
      <c r="A1632" s="43"/>
      <c r="B1632" s="5" t="s">
        <v>5554</v>
      </c>
      <c r="C1632" s="12">
        <v>21628</v>
      </c>
      <c r="D1632" s="5" t="s">
        <v>5555</v>
      </c>
      <c r="E1632" s="44" t="s">
        <v>23263</v>
      </c>
      <c r="F1632" s="4" t="s">
        <v>5556</v>
      </c>
      <c r="G1632" s="4" t="s">
        <v>5557</v>
      </c>
      <c r="H1632" s="44"/>
      <c r="I1632" s="4" t="s">
        <v>700</v>
      </c>
      <c r="J1632" s="6" t="s">
        <v>700</v>
      </c>
      <c r="K1632" s="45">
        <v>1</v>
      </c>
      <c r="L1632" s="4" t="s">
        <v>738</v>
      </c>
      <c r="M1632" s="104" t="s">
        <v>17502</v>
      </c>
      <c r="N1632" s="45">
        <v>2110100</v>
      </c>
      <c r="O1632" s="4" t="s">
        <v>14570</v>
      </c>
      <c r="P1632" s="4" t="s">
        <v>720</v>
      </c>
      <c r="Q1632" s="4">
        <v>120</v>
      </c>
      <c r="R1632" s="4">
        <v>2</v>
      </c>
      <c r="S1632" s="4" t="s">
        <v>4886</v>
      </c>
      <c r="U1632" s="4">
        <v>1</v>
      </c>
      <c r="W1632" s="4" t="s">
        <v>5558</v>
      </c>
      <c r="X1632" s="4" t="s">
        <v>5559</v>
      </c>
      <c r="Y1632" s="45">
        <v>0</v>
      </c>
      <c r="AA1632" s="4">
        <v>1</v>
      </c>
      <c r="AB1632" s="4">
        <v>100</v>
      </c>
      <c r="AC1632" s="4">
        <v>1</v>
      </c>
      <c r="AD1632" s="4">
        <v>1</v>
      </c>
      <c r="AE1632" s="45" t="s">
        <v>16461</v>
      </c>
      <c r="AF1632" s="45" t="s">
        <v>16457</v>
      </c>
      <c r="AG1632" s="45" t="s">
        <v>16459</v>
      </c>
      <c r="AH1632" s="45" t="s">
        <v>16453</v>
      </c>
      <c r="AI1632" s="45" t="s">
        <v>16455</v>
      </c>
      <c r="AJ1632" s="63" t="s">
        <v>20423</v>
      </c>
      <c r="AK1632" s="63" t="s">
        <v>20420</v>
      </c>
      <c r="AL1632" s="45">
        <v>0</v>
      </c>
      <c r="AM1632" s="43" t="e">
        <f>IF(AND(L1632="WEAPON",OR(R1632=0,R1632=1,R1632=2)),[1]装备基础and强化!$V$7,IF(AND(L1632="LEFTRING",OR(R1632=0,R1632=1,R1632=2)),[1]装备基础and强化!$W$7,IF(AND(L1632="RIGHTRING",OR(R1632=0,R1632=1,R1632=2)),[1]装备基础and强化!$X$7,IF(AND(L1632="NECKLACE",OR(R1632=0,R1632=1,R1632=2)),[1]装备基础and强化!$Y$7,0))))</f>
        <v>#REF!</v>
      </c>
      <c r="AN1632" s="43">
        <f>IF(AND(L1632="WEAPON",OR(R1632=3,R1632=4)),[1]装备基础and强化!$V$11,IF(AND(L1632="LEFTRING",OR(R1632=3,R1632=4)),[1]装备基础and强化!$W$11,IF(AND(L1632="RIGHTRING",OR(R1632=3,R1632=4)),[1]装备基础and强化!$X$11,IF(AND(L1632="NECKLACE",OR(R1632=3,R1632=4)),[1]装备基础and强化!$Y$11,0))))</f>
        <v>0</v>
      </c>
      <c r="AO1632" s="43">
        <f>IF(AND(L1632="BELT",T1632=1),[1]装备基础and强化!$AA$7,IF(AND(L1632="PANTS",T1632=1),[1]装备基础and强化!$AB$7,IF(AND(L1632="SHOES",T1632=1),[1]装备基础and强化!$AC$7,IF(AND(L1632="CLOTHES",T1632=1),[1]装备基础and强化!$AD$7,0))))</f>
        <v>0</v>
      </c>
      <c r="AP1632" s="43">
        <f>IF(AND(L1632="BELT",T1632=2),[1]装备基础and强化!$AF$7,IF(AND(L1632="PANTS",T1632=2),[1]装备基础and强化!$AG$7,IF(AND(L1632="SHOES",T1632=2),[1]装备基础and强化!$AH$7,IF(AND(L1632="CLOTHES",T1632=2),[1]装备基础and强化!$AI$7,0))))</f>
        <v>0</v>
      </c>
      <c r="AQ1632" s="43">
        <f>IF(L1632="HAT",[1]装备基础and强化!$AK$7,IF(L1632="JADE",[1]装备基础and强化!$AK$7,0))</f>
        <v>0</v>
      </c>
      <c r="AR1632" s="43" t="e">
        <f t="shared" si="26"/>
        <v>#REF!</v>
      </c>
    </row>
    <row r="1633" spans="1:44" x14ac:dyDescent="0.15">
      <c r="A1633" s="43"/>
      <c r="B1633" s="5" t="s">
        <v>5560</v>
      </c>
      <c r="C1633" s="12">
        <v>21629</v>
      </c>
      <c r="D1633" s="5" t="s">
        <v>5555</v>
      </c>
      <c r="E1633" s="44" t="s">
        <v>23264</v>
      </c>
      <c r="F1633" s="4" t="s">
        <v>5561</v>
      </c>
      <c r="G1633" s="4" t="s">
        <v>5562</v>
      </c>
      <c r="H1633" s="44"/>
      <c r="I1633" s="4" t="s">
        <v>700</v>
      </c>
      <c r="J1633" s="6" t="s">
        <v>700</v>
      </c>
      <c r="K1633" s="45">
        <v>1</v>
      </c>
      <c r="L1633" s="4" t="s">
        <v>738</v>
      </c>
      <c r="M1633" s="104" t="s">
        <v>17503</v>
      </c>
      <c r="N1633" s="45">
        <v>2110200</v>
      </c>
      <c r="O1633" s="4" t="s">
        <v>1606</v>
      </c>
      <c r="P1633" s="4" t="s">
        <v>720</v>
      </c>
      <c r="Q1633" s="4">
        <v>120</v>
      </c>
      <c r="R1633" s="4">
        <v>2</v>
      </c>
      <c r="S1633" s="4" t="s">
        <v>4886</v>
      </c>
      <c r="U1633" s="4">
        <v>2</v>
      </c>
      <c r="W1633" s="4" t="s">
        <v>5558</v>
      </c>
      <c r="X1633" s="4" t="s">
        <v>5559</v>
      </c>
      <c r="Y1633" s="45">
        <v>0</v>
      </c>
      <c r="AA1633" s="4">
        <v>1</v>
      </c>
      <c r="AB1633" s="4">
        <v>100</v>
      </c>
      <c r="AC1633" s="4">
        <v>1</v>
      </c>
      <c r="AD1633" s="4">
        <v>1</v>
      </c>
      <c r="AE1633" s="45" t="s">
        <v>16461</v>
      </c>
      <c r="AF1633" s="45" t="s">
        <v>16457</v>
      </c>
      <c r="AG1633" s="45" t="s">
        <v>16459</v>
      </c>
      <c r="AH1633" s="45" t="s">
        <v>16453</v>
      </c>
      <c r="AI1633" s="45" t="s">
        <v>16455</v>
      </c>
      <c r="AJ1633" s="63" t="s">
        <v>20423</v>
      </c>
      <c r="AK1633" s="63" t="s">
        <v>20420</v>
      </c>
      <c r="AL1633" s="4">
        <v>0</v>
      </c>
      <c r="AM1633" s="43" t="e">
        <f>IF(AND(L1633="WEAPON",OR(R1633=0,R1633=1,R1633=2)),[1]装备基础and强化!$V$7,IF(AND(L1633="LEFTRING",OR(R1633=0,R1633=1,R1633=2)),[1]装备基础and强化!$W$7,IF(AND(L1633="RIGHTRING",OR(R1633=0,R1633=1,R1633=2)),[1]装备基础and强化!$X$7,IF(AND(L1633="NECKLACE",OR(R1633=0,R1633=1,R1633=2)),[1]装备基础and强化!$Y$7,0))))</f>
        <v>#REF!</v>
      </c>
      <c r="AN1633" s="43">
        <f>IF(AND(L1633="WEAPON",OR(R1633=3,R1633=4)),[1]装备基础and强化!$V$11,IF(AND(L1633="LEFTRING",OR(R1633=3,R1633=4)),[1]装备基础and强化!$W$11,IF(AND(L1633="RIGHTRING",OR(R1633=3,R1633=4)),[1]装备基础and强化!$X$11,IF(AND(L1633="NECKLACE",OR(R1633=3,R1633=4)),[1]装备基础and强化!$Y$11,0))))</f>
        <v>0</v>
      </c>
      <c r="AO1633" s="43">
        <f>IF(AND(L1633="BELT",T1633=1),[1]装备基础and强化!$AA$7,IF(AND(L1633="PANTS",T1633=1),[1]装备基础and强化!$AB$7,IF(AND(L1633="SHOES",T1633=1),[1]装备基础and强化!$AC$7,IF(AND(L1633="CLOTHES",T1633=1),[1]装备基础and强化!$AD$7,0))))</f>
        <v>0</v>
      </c>
      <c r="AP1633" s="43">
        <f>IF(AND(L1633="BELT",T1633=2),[1]装备基础and强化!$AF$7,IF(AND(L1633="PANTS",T1633=2),[1]装备基础and强化!$AG$7,IF(AND(L1633="SHOES",T1633=2),[1]装备基础and强化!$AH$7,IF(AND(L1633="CLOTHES",T1633=2),[1]装备基础and强化!$AI$7,0))))</f>
        <v>0</v>
      </c>
      <c r="AQ1633" s="43">
        <f>IF(L1633="HAT",[1]装备基础and强化!$AK$7,IF(L1633="JADE",[1]装备基础and强化!$AK$7,0))</f>
        <v>0</v>
      </c>
      <c r="AR1633" s="43" t="e">
        <f t="shared" si="26"/>
        <v>#REF!</v>
      </c>
    </row>
    <row r="1634" spans="1:44" x14ac:dyDescent="0.15">
      <c r="A1634" s="43"/>
      <c r="B1634" s="5" t="s">
        <v>5563</v>
      </c>
      <c r="C1634" s="12">
        <v>21630</v>
      </c>
      <c r="D1634" s="5" t="s">
        <v>5555</v>
      </c>
      <c r="E1634" s="44" t="s">
        <v>23265</v>
      </c>
      <c r="F1634" s="4" t="s">
        <v>5564</v>
      </c>
      <c r="G1634" s="4" t="s">
        <v>5565</v>
      </c>
      <c r="H1634" s="44"/>
      <c r="I1634" s="4" t="s">
        <v>700</v>
      </c>
      <c r="J1634" s="6" t="s">
        <v>700</v>
      </c>
      <c r="K1634" s="45">
        <v>1</v>
      </c>
      <c r="L1634" s="4" t="s">
        <v>738</v>
      </c>
      <c r="M1634" s="104" t="s">
        <v>17504</v>
      </c>
      <c r="N1634" s="45">
        <v>2110300</v>
      </c>
      <c r="O1634" s="4" t="s">
        <v>15041</v>
      </c>
      <c r="P1634" s="4" t="s">
        <v>720</v>
      </c>
      <c r="Q1634" s="4">
        <v>120</v>
      </c>
      <c r="R1634" s="4">
        <v>2</v>
      </c>
      <c r="S1634" s="4" t="s">
        <v>4886</v>
      </c>
      <c r="U1634" s="4">
        <v>3</v>
      </c>
      <c r="W1634" s="4" t="s">
        <v>5558</v>
      </c>
      <c r="X1634" s="4" t="s">
        <v>5559</v>
      </c>
      <c r="Y1634" s="45">
        <v>0</v>
      </c>
      <c r="AA1634" s="4">
        <v>1</v>
      </c>
      <c r="AB1634" s="4">
        <v>100</v>
      </c>
      <c r="AC1634" s="4">
        <v>1</v>
      </c>
      <c r="AD1634" s="4">
        <v>1</v>
      </c>
      <c r="AE1634" s="45" t="s">
        <v>16461</v>
      </c>
      <c r="AF1634" s="45" t="s">
        <v>16457</v>
      </c>
      <c r="AG1634" s="45" t="s">
        <v>16459</v>
      </c>
      <c r="AH1634" s="45" t="s">
        <v>16453</v>
      </c>
      <c r="AI1634" s="45" t="s">
        <v>16455</v>
      </c>
      <c r="AJ1634" s="63" t="s">
        <v>20423</v>
      </c>
      <c r="AK1634" s="63" t="s">
        <v>20420</v>
      </c>
      <c r="AL1634" s="45">
        <v>0</v>
      </c>
      <c r="AM1634" s="43" t="e">
        <f>IF(AND(L1634="WEAPON",OR(R1634=0,R1634=1,R1634=2)),[1]装备基础and强化!$V$7,IF(AND(L1634="LEFTRING",OR(R1634=0,R1634=1,R1634=2)),[1]装备基础and强化!$W$7,IF(AND(L1634="RIGHTRING",OR(R1634=0,R1634=1,R1634=2)),[1]装备基础and强化!$X$7,IF(AND(L1634="NECKLACE",OR(R1634=0,R1634=1,R1634=2)),[1]装备基础and强化!$Y$7,0))))</f>
        <v>#REF!</v>
      </c>
      <c r="AN1634" s="43">
        <f>IF(AND(L1634="WEAPON",OR(R1634=3,R1634=4)),[1]装备基础and强化!$V$11,IF(AND(L1634="LEFTRING",OR(R1634=3,R1634=4)),[1]装备基础and强化!$W$11,IF(AND(L1634="RIGHTRING",OR(R1634=3,R1634=4)),[1]装备基础and强化!$X$11,IF(AND(L1634="NECKLACE",OR(R1634=3,R1634=4)),[1]装备基础and强化!$Y$11,0))))</f>
        <v>0</v>
      </c>
      <c r="AO1634" s="43">
        <f>IF(AND(L1634="BELT",T1634=1),[1]装备基础and强化!$AA$7,IF(AND(L1634="PANTS",T1634=1),[1]装备基础and强化!$AB$7,IF(AND(L1634="SHOES",T1634=1),[1]装备基础and强化!$AC$7,IF(AND(L1634="CLOTHES",T1634=1),[1]装备基础and强化!$AD$7,0))))</f>
        <v>0</v>
      </c>
      <c r="AP1634" s="43">
        <f>IF(AND(L1634="BELT",T1634=2),[1]装备基础and强化!$AF$7,IF(AND(L1634="PANTS",T1634=2),[1]装备基础and强化!$AG$7,IF(AND(L1634="SHOES",T1634=2),[1]装备基础and强化!$AH$7,IF(AND(L1634="CLOTHES",T1634=2),[1]装备基础and强化!$AI$7,0))))</f>
        <v>0</v>
      </c>
      <c r="AQ1634" s="43">
        <f>IF(L1634="HAT",[1]装备基础and强化!$AK$7,IF(L1634="JADE",[1]装备基础and强化!$AK$7,0))</f>
        <v>0</v>
      </c>
      <c r="AR1634" s="43" t="e">
        <f t="shared" si="26"/>
        <v>#REF!</v>
      </c>
    </row>
    <row r="1635" spans="1:44" x14ac:dyDescent="0.15">
      <c r="A1635" s="43"/>
      <c r="B1635" s="5" t="s">
        <v>5566</v>
      </c>
      <c r="C1635" s="12">
        <v>21631</v>
      </c>
      <c r="D1635" s="5" t="s">
        <v>5555</v>
      </c>
      <c r="E1635" s="44" t="s">
        <v>23266</v>
      </c>
      <c r="F1635" s="4" t="s">
        <v>5567</v>
      </c>
      <c r="G1635" s="4" t="s">
        <v>5568</v>
      </c>
      <c r="H1635" s="44"/>
      <c r="I1635" s="4" t="s">
        <v>700</v>
      </c>
      <c r="J1635" s="6" t="s">
        <v>700</v>
      </c>
      <c r="K1635" s="45">
        <v>1</v>
      </c>
      <c r="L1635" s="4" t="s">
        <v>738</v>
      </c>
      <c r="M1635" s="104" t="s">
        <v>17505</v>
      </c>
      <c r="N1635" s="45">
        <v>2110400</v>
      </c>
      <c r="O1635" s="4" t="s">
        <v>5648</v>
      </c>
      <c r="P1635" s="4" t="s">
        <v>720</v>
      </c>
      <c r="Q1635" s="4">
        <v>120</v>
      </c>
      <c r="R1635" s="4">
        <v>2</v>
      </c>
      <c r="S1635" s="4" t="s">
        <v>4886</v>
      </c>
      <c r="U1635" s="4">
        <v>4</v>
      </c>
      <c r="W1635" s="4" t="s">
        <v>5558</v>
      </c>
      <c r="X1635" s="4" t="s">
        <v>5559</v>
      </c>
      <c r="Y1635" s="45">
        <v>0</v>
      </c>
      <c r="AA1635" s="4">
        <v>1</v>
      </c>
      <c r="AB1635" s="4">
        <v>100</v>
      </c>
      <c r="AC1635" s="4">
        <v>1</v>
      </c>
      <c r="AD1635" s="4">
        <v>1</v>
      </c>
      <c r="AE1635" s="45" t="s">
        <v>16461</v>
      </c>
      <c r="AF1635" s="45" t="s">
        <v>16457</v>
      </c>
      <c r="AG1635" s="45" t="s">
        <v>16459</v>
      </c>
      <c r="AH1635" s="45" t="s">
        <v>16453</v>
      </c>
      <c r="AI1635" s="45" t="s">
        <v>16455</v>
      </c>
      <c r="AJ1635" s="63" t="s">
        <v>20423</v>
      </c>
      <c r="AK1635" s="63" t="s">
        <v>20420</v>
      </c>
      <c r="AL1635" s="4">
        <v>0</v>
      </c>
      <c r="AM1635" s="43" t="e">
        <f>IF(AND(L1635="WEAPON",OR(R1635=0,R1635=1,R1635=2)),[1]装备基础and强化!$V$7,IF(AND(L1635="LEFTRING",OR(R1635=0,R1635=1,R1635=2)),[1]装备基础and强化!$W$7,IF(AND(L1635="RIGHTRING",OR(R1635=0,R1635=1,R1635=2)),[1]装备基础and强化!$X$7,IF(AND(L1635="NECKLACE",OR(R1635=0,R1635=1,R1635=2)),[1]装备基础and强化!$Y$7,0))))</f>
        <v>#REF!</v>
      </c>
      <c r="AN1635" s="43">
        <f>IF(AND(L1635="WEAPON",OR(R1635=3,R1635=4)),[1]装备基础and强化!$V$11,IF(AND(L1635="LEFTRING",OR(R1635=3,R1635=4)),[1]装备基础and强化!$W$11,IF(AND(L1635="RIGHTRING",OR(R1635=3,R1635=4)),[1]装备基础and强化!$X$11,IF(AND(L1635="NECKLACE",OR(R1635=3,R1635=4)),[1]装备基础and强化!$Y$11,0))))</f>
        <v>0</v>
      </c>
      <c r="AO1635" s="43">
        <f>IF(AND(L1635="BELT",T1635=1),[1]装备基础and强化!$AA$7,IF(AND(L1635="PANTS",T1635=1),[1]装备基础and强化!$AB$7,IF(AND(L1635="SHOES",T1635=1),[1]装备基础and强化!$AC$7,IF(AND(L1635="CLOTHES",T1635=1),[1]装备基础and强化!$AD$7,0))))</f>
        <v>0</v>
      </c>
      <c r="AP1635" s="43">
        <f>IF(AND(L1635="BELT",T1635=2),[1]装备基础and强化!$AF$7,IF(AND(L1635="PANTS",T1635=2),[1]装备基础and强化!$AG$7,IF(AND(L1635="SHOES",T1635=2),[1]装备基础and强化!$AH$7,IF(AND(L1635="CLOTHES",T1635=2),[1]装备基础and强化!$AI$7,0))))</f>
        <v>0</v>
      </c>
      <c r="AQ1635" s="43">
        <f>IF(L1635="HAT",[1]装备基础and强化!$AK$7,IF(L1635="JADE",[1]装备基础and强化!$AK$7,0))</f>
        <v>0</v>
      </c>
      <c r="AR1635" s="43" t="e">
        <f t="shared" si="26"/>
        <v>#REF!</v>
      </c>
    </row>
    <row r="1636" spans="1:44" x14ac:dyDescent="0.15">
      <c r="A1636" s="43"/>
      <c r="B1636" s="5" t="s">
        <v>5569</v>
      </c>
      <c r="C1636" s="12">
        <v>21632</v>
      </c>
      <c r="D1636" s="5" t="s">
        <v>5555</v>
      </c>
      <c r="E1636" s="44" t="s">
        <v>23267</v>
      </c>
      <c r="F1636" s="4" t="s">
        <v>5570</v>
      </c>
      <c r="G1636" s="4" t="s">
        <v>5571</v>
      </c>
      <c r="H1636" s="44"/>
      <c r="I1636" s="4" t="s">
        <v>700</v>
      </c>
      <c r="J1636" s="6" t="s">
        <v>700</v>
      </c>
      <c r="K1636" s="45">
        <v>1</v>
      </c>
      <c r="L1636" s="4" t="s">
        <v>738</v>
      </c>
      <c r="M1636" s="104" t="s">
        <v>17506</v>
      </c>
      <c r="N1636" s="45">
        <v>2110500</v>
      </c>
      <c r="O1636" s="4" t="s">
        <v>2328</v>
      </c>
      <c r="P1636" s="4" t="s">
        <v>720</v>
      </c>
      <c r="Q1636" s="4">
        <v>120</v>
      </c>
      <c r="R1636" s="4">
        <v>2</v>
      </c>
      <c r="S1636" s="4" t="s">
        <v>4886</v>
      </c>
      <c r="U1636" s="4">
        <v>5</v>
      </c>
      <c r="W1636" s="4" t="s">
        <v>5558</v>
      </c>
      <c r="X1636" s="4" t="s">
        <v>5559</v>
      </c>
      <c r="Y1636" s="45">
        <v>0</v>
      </c>
      <c r="AA1636" s="4">
        <v>1</v>
      </c>
      <c r="AB1636" s="4">
        <v>100</v>
      </c>
      <c r="AC1636" s="4">
        <v>1</v>
      </c>
      <c r="AD1636" s="4">
        <v>1</v>
      </c>
      <c r="AE1636" s="45" t="s">
        <v>16461</v>
      </c>
      <c r="AF1636" s="45" t="s">
        <v>16457</v>
      </c>
      <c r="AG1636" s="45" t="s">
        <v>16459</v>
      </c>
      <c r="AH1636" s="45" t="s">
        <v>16453</v>
      </c>
      <c r="AI1636" s="45" t="s">
        <v>16455</v>
      </c>
      <c r="AJ1636" s="63" t="s">
        <v>20423</v>
      </c>
      <c r="AK1636" s="63" t="s">
        <v>20420</v>
      </c>
      <c r="AL1636" s="45">
        <v>0</v>
      </c>
      <c r="AM1636" s="43" t="e">
        <f>IF(AND(L1636="WEAPON",OR(R1636=0,R1636=1,R1636=2)),[1]装备基础and强化!$V$7,IF(AND(L1636="LEFTRING",OR(R1636=0,R1636=1,R1636=2)),[1]装备基础and强化!$W$7,IF(AND(L1636="RIGHTRING",OR(R1636=0,R1636=1,R1636=2)),[1]装备基础and强化!$X$7,IF(AND(L1636="NECKLACE",OR(R1636=0,R1636=1,R1636=2)),[1]装备基础and强化!$Y$7,0))))</f>
        <v>#REF!</v>
      </c>
      <c r="AN1636" s="43">
        <f>IF(AND(L1636="WEAPON",OR(R1636=3,R1636=4)),[1]装备基础and强化!$V$11,IF(AND(L1636="LEFTRING",OR(R1636=3,R1636=4)),[1]装备基础and强化!$W$11,IF(AND(L1636="RIGHTRING",OR(R1636=3,R1636=4)),[1]装备基础and强化!$X$11,IF(AND(L1636="NECKLACE",OR(R1636=3,R1636=4)),[1]装备基础and强化!$Y$11,0))))</f>
        <v>0</v>
      </c>
      <c r="AO1636" s="43">
        <f>IF(AND(L1636="BELT",T1636=1),[1]装备基础and强化!$AA$7,IF(AND(L1636="PANTS",T1636=1),[1]装备基础and强化!$AB$7,IF(AND(L1636="SHOES",T1636=1),[1]装备基础and强化!$AC$7,IF(AND(L1636="CLOTHES",T1636=1),[1]装备基础and强化!$AD$7,0))))</f>
        <v>0</v>
      </c>
      <c r="AP1636" s="43">
        <f>IF(AND(L1636="BELT",T1636=2),[1]装备基础and强化!$AF$7,IF(AND(L1636="PANTS",T1636=2),[1]装备基础and强化!$AG$7,IF(AND(L1636="SHOES",T1636=2),[1]装备基础and强化!$AH$7,IF(AND(L1636="CLOTHES",T1636=2),[1]装备基础and强化!$AI$7,0))))</f>
        <v>0</v>
      </c>
      <c r="AQ1636" s="43">
        <f>IF(L1636="HAT",[1]装备基础and强化!$AK$7,IF(L1636="JADE",[1]装备基础and强化!$AK$7,0))</f>
        <v>0</v>
      </c>
      <c r="AR1636" s="43" t="e">
        <f t="shared" si="26"/>
        <v>#REF!</v>
      </c>
    </row>
    <row r="1637" spans="1:44" x14ac:dyDescent="0.15">
      <c r="A1637" s="43"/>
      <c r="B1637" s="5" t="s">
        <v>5572</v>
      </c>
      <c r="C1637" s="12">
        <v>21633</v>
      </c>
      <c r="D1637" s="5" t="s">
        <v>5555</v>
      </c>
      <c r="E1637" s="44" t="s">
        <v>23268</v>
      </c>
      <c r="F1637" s="4" t="s">
        <v>5573</v>
      </c>
      <c r="G1637" s="4" t="s">
        <v>5574</v>
      </c>
      <c r="H1637" s="44"/>
      <c r="I1637" s="4" t="s">
        <v>700</v>
      </c>
      <c r="J1637" s="6" t="s">
        <v>700</v>
      </c>
      <c r="K1637" s="45">
        <v>1</v>
      </c>
      <c r="L1637" s="4" t="s">
        <v>738</v>
      </c>
      <c r="M1637" s="104" t="s">
        <v>17507</v>
      </c>
      <c r="N1637" s="45">
        <v>2110600</v>
      </c>
      <c r="O1637" s="4" t="s">
        <v>15095</v>
      </c>
      <c r="P1637" s="4" t="s">
        <v>720</v>
      </c>
      <c r="Q1637" s="4">
        <v>120</v>
      </c>
      <c r="R1637" s="4">
        <v>2</v>
      </c>
      <c r="S1637" s="4" t="s">
        <v>4886</v>
      </c>
      <c r="U1637" s="4">
        <v>6</v>
      </c>
      <c r="W1637" s="4" t="s">
        <v>5558</v>
      </c>
      <c r="X1637" s="4" t="s">
        <v>5559</v>
      </c>
      <c r="Y1637" s="45">
        <v>0</v>
      </c>
      <c r="AA1637" s="4">
        <v>1</v>
      </c>
      <c r="AB1637" s="4">
        <v>100</v>
      </c>
      <c r="AC1637" s="4">
        <v>1</v>
      </c>
      <c r="AD1637" s="4">
        <v>1</v>
      </c>
      <c r="AE1637" s="45" t="s">
        <v>16461</v>
      </c>
      <c r="AF1637" s="45" t="s">
        <v>16457</v>
      </c>
      <c r="AG1637" s="45" t="s">
        <v>16459</v>
      </c>
      <c r="AH1637" s="45" t="s">
        <v>16453</v>
      </c>
      <c r="AI1637" s="45" t="s">
        <v>16455</v>
      </c>
      <c r="AJ1637" s="63" t="s">
        <v>20423</v>
      </c>
      <c r="AK1637" s="63" t="s">
        <v>20420</v>
      </c>
      <c r="AL1637" s="4">
        <v>0</v>
      </c>
      <c r="AM1637" s="43" t="e">
        <f>IF(AND(L1637="WEAPON",OR(R1637=0,R1637=1,R1637=2)),[1]装备基础and强化!$V$7,IF(AND(L1637="LEFTRING",OR(R1637=0,R1637=1,R1637=2)),[1]装备基础and强化!$W$7,IF(AND(L1637="RIGHTRING",OR(R1637=0,R1637=1,R1637=2)),[1]装备基础and强化!$X$7,IF(AND(L1637="NECKLACE",OR(R1637=0,R1637=1,R1637=2)),[1]装备基础and强化!$Y$7,0))))</f>
        <v>#REF!</v>
      </c>
      <c r="AN1637" s="43">
        <f>IF(AND(L1637="WEAPON",OR(R1637=3,R1637=4)),[1]装备基础and强化!$V$11,IF(AND(L1637="LEFTRING",OR(R1637=3,R1637=4)),[1]装备基础and强化!$W$11,IF(AND(L1637="RIGHTRING",OR(R1637=3,R1637=4)),[1]装备基础and强化!$X$11,IF(AND(L1637="NECKLACE",OR(R1637=3,R1637=4)),[1]装备基础and强化!$Y$11,0))))</f>
        <v>0</v>
      </c>
      <c r="AO1637" s="43">
        <f>IF(AND(L1637="BELT",T1637=1),[1]装备基础and强化!$AA$7,IF(AND(L1637="PANTS",T1637=1),[1]装备基础and强化!$AB$7,IF(AND(L1637="SHOES",T1637=1),[1]装备基础and强化!$AC$7,IF(AND(L1637="CLOTHES",T1637=1),[1]装备基础and强化!$AD$7,0))))</f>
        <v>0</v>
      </c>
      <c r="AP1637" s="43">
        <f>IF(AND(L1637="BELT",T1637=2),[1]装备基础and强化!$AF$7,IF(AND(L1637="PANTS",T1637=2),[1]装备基础and强化!$AG$7,IF(AND(L1637="SHOES",T1637=2),[1]装备基础and强化!$AH$7,IF(AND(L1637="CLOTHES",T1637=2),[1]装备基础and强化!$AI$7,0))))</f>
        <v>0</v>
      </c>
      <c r="AQ1637" s="43">
        <f>IF(L1637="HAT",[1]装备基础and强化!$AK$7,IF(L1637="JADE",[1]装备基础and强化!$AK$7,0))</f>
        <v>0</v>
      </c>
      <c r="AR1637" s="43" t="e">
        <f t="shared" si="26"/>
        <v>#REF!</v>
      </c>
    </row>
    <row r="1638" spans="1:44" x14ac:dyDescent="0.15">
      <c r="A1638" s="43"/>
      <c r="B1638" s="5" t="s">
        <v>5575</v>
      </c>
      <c r="C1638" s="12">
        <v>21634</v>
      </c>
      <c r="D1638" s="5" t="s">
        <v>5555</v>
      </c>
      <c r="E1638" s="44" t="s">
        <v>23269</v>
      </c>
      <c r="F1638" s="4" t="s">
        <v>5576</v>
      </c>
      <c r="G1638" s="4" t="s">
        <v>5577</v>
      </c>
      <c r="H1638" s="44"/>
      <c r="I1638" s="4" t="s">
        <v>700</v>
      </c>
      <c r="J1638" s="6" t="s">
        <v>700</v>
      </c>
      <c r="K1638" s="45">
        <v>1</v>
      </c>
      <c r="L1638" s="4" t="s">
        <v>738</v>
      </c>
      <c r="M1638" s="104" t="s">
        <v>17508</v>
      </c>
      <c r="N1638" s="45">
        <v>2110700</v>
      </c>
      <c r="O1638" s="4" t="s">
        <v>15096</v>
      </c>
      <c r="P1638" s="4" t="s">
        <v>720</v>
      </c>
      <c r="Q1638" s="4">
        <v>120</v>
      </c>
      <c r="R1638" s="4">
        <v>2</v>
      </c>
      <c r="S1638" s="4" t="s">
        <v>4886</v>
      </c>
      <c r="U1638" s="4">
        <v>7</v>
      </c>
      <c r="W1638" s="4" t="s">
        <v>5558</v>
      </c>
      <c r="X1638" s="4" t="s">
        <v>5559</v>
      </c>
      <c r="Y1638" s="45">
        <v>0</v>
      </c>
      <c r="AA1638" s="4">
        <v>1</v>
      </c>
      <c r="AB1638" s="4">
        <v>100</v>
      </c>
      <c r="AC1638" s="4">
        <v>1</v>
      </c>
      <c r="AD1638" s="4">
        <v>1</v>
      </c>
      <c r="AE1638" s="45" t="s">
        <v>16461</v>
      </c>
      <c r="AF1638" s="45" t="s">
        <v>16457</v>
      </c>
      <c r="AG1638" s="45" t="s">
        <v>16459</v>
      </c>
      <c r="AH1638" s="45" t="s">
        <v>16453</v>
      </c>
      <c r="AI1638" s="45" t="s">
        <v>16455</v>
      </c>
      <c r="AJ1638" s="63" t="s">
        <v>20423</v>
      </c>
      <c r="AK1638" s="63" t="s">
        <v>20420</v>
      </c>
      <c r="AL1638" s="45">
        <v>0</v>
      </c>
      <c r="AM1638" s="43" t="e">
        <f>IF(AND(L1638="WEAPON",OR(R1638=0,R1638=1,R1638=2)),[1]装备基础and强化!$V$7,IF(AND(L1638="LEFTRING",OR(R1638=0,R1638=1,R1638=2)),[1]装备基础and强化!$W$7,IF(AND(L1638="RIGHTRING",OR(R1638=0,R1638=1,R1638=2)),[1]装备基础and强化!$X$7,IF(AND(L1638="NECKLACE",OR(R1638=0,R1638=1,R1638=2)),[1]装备基础and强化!$Y$7,0))))</f>
        <v>#REF!</v>
      </c>
      <c r="AN1638" s="43">
        <f>IF(AND(L1638="WEAPON",OR(R1638=3,R1638=4)),[1]装备基础and强化!$V$11,IF(AND(L1638="LEFTRING",OR(R1638=3,R1638=4)),[1]装备基础and强化!$W$11,IF(AND(L1638="RIGHTRING",OR(R1638=3,R1638=4)),[1]装备基础and强化!$X$11,IF(AND(L1638="NECKLACE",OR(R1638=3,R1638=4)),[1]装备基础and强化!$Y$11,0))))</f>
        <v>0</v>
      </c>
      <c r="AO1638" s="43">
        <f>IF(AND(L1638="BELT",T1638=1),[1]装备基础and强化!$AA$7,IF(AND(L1638="PANTS",T1638=1),[1]装备基础and强化!$AB$7,IF(AND(L1638="SHOES",T1638=1),[1]装备基础and强化!$AC$7,IF(AND(L1638="CLOTHES",T1638=1),[1]装备基础and强化!$AD$7,0))))</f>
        <v>0</v>
      </c>
      <c r="AP1638" s="43">
        <f>IF(AND(L1638="BELT",T1638=2),[1]装备基础and强化!$AF$7,IF(AND(L1638="PANTS",T1638=2),[1]装备基础and强化!$AG$7,IF(AND(L1638="SHOES",T1638=2),[1]装备基础and强化!$AH$7,IF(AND(L1638="CLOTHES",T1638=2),[1]装备基础and强化!$AI$7,0))))</f>
        <v>0</v>
      </c>
      <c r="AQ1638" s="43">
        <f>IF(L1638="HAT",[1]装备基础and强化!$AK$7,IF(L1638="JADE",[1]装备基础and强化!$AK$7,0))</f>
        <v>0</v>
      </c>
      <c r="AR1638" s="43" t="e">
        <f t="shared" si="26"/>
        <v>#REF!</v>
      </c>
    </row>
    <row r="1639" spans="1:44" x14ac:dyDescent="0.15">
      <c r="A1639" s="43"/>
      <c r="B1639" s="5" t="s">
        <v>5578</v>
      </c>
      <c r="C1639" s="12">
        <v>21635</v>
      </c>
      <c r="D1639" s="5" t="s">
        <v>5555</v>
      </c>
      <c r="E1639" s="44" t="s">
        <v>23270</v>
      </c>
      <c r="F1639" s="4" t="s">
        <v>5579</v>
      </c>
      <c r="G1639" s="4" t="s">
        <v>5580</v>
      </c>
      <c r="H1639" s="44"/>
      <c r="I1639" s="4" t="s">
        <v>700</v>
      </c>
      <c r="J1639" s="6" t="s">
        <v>700</v>
      </c>
      <c r="K1639" s="45">
        <v>1</v>
      </c>
      <c r="L1639" s="4" t="s">
        <v>738</v>
      </c>
      <c r="M1639" s="104" t="s">
        <v>17509</v>
      </c>
      <c r="N1639" s="45">
        <v>2110800</v>
      </c>
      <c r="O1639" s="4" t="s">
        <v>15097</v>
      </c>
      <c r="P1639" s="4" t="s">
        <v>720</v>
      </c>
      <c r="Q1639" s="4">
        <v>120</v>
      </c>
      <c r="R1639" s="4">
        <v>2</v>
      </c>
      <c r="S1639" s="4" t="s">
        <v>4886</v>
      </c>
      <c r="U1639" s="4">
        <v>8</v>
      </c>
      <c r="W1639" s="4" t="s">
        <v>5558</v>
      </c>
      <c r="X1639" s="4" t="s">
        <v>5559</v>
      </c>
      <c r="Y1639" s="45">
        <v>0</v>
      </c>
      <c r="AA1639" s="4">
        <v>1</v>
      </c>
      <c r="AB1639" s="4">
        <v>100</v>
      </c>
      <c r="AC1639" s="4">
        <v>1</v>
      </c>
      <c r="AD1639" s="4">
        <v>1</v>
      </c>
      <c r="AE1639" s="45" t="s">
        <v>16461</v>
      </c>
      <c r="AF1639" s="45" t="s">
        <v>16457</v>
      </c>
      <c r="AG1639" s="45" t="s">
        <v>16459</v>
      </c>
      <c r="AH1639" s="45" t="s">
        <v>16453</v>
      </c>
      <c r="AI1639" s="45" t="s">
        <v>16455</v>
      </c>
      <c r="AJ1639" s="63" t="s">
        <v>20423</v>
      </c>
      <c r="AK1639" s="63" t="s">
        <v>20420</v>
      </c>
      <c r="AL1639" s="4">
        <v>0</v>
      </c>
      <c r="AM1639" s="43" t="e">
        <f>IF(AND(L1639="WEAPON",OR(R1639=0,R1639=1,R1639=2)),[1]装备基础and强化!$V$7,IF(AND(L1639="LEFTRING",OR(R1639=0,R1639=1,R1639=2)),[1]装备基础and强化!$W$7,IF(AND(L1639="RIGHTRING",OR(R1639=0,R1639=1,R1639=2)),[1]装备基础and强化!$X$7,IF(AND(L1639="NECKLACE",OR(R1639=0,R1639=1,R1639=2)),[1]装备基础and强化!$Y$7,0))))</f>
        <v>#REF!</v>
      </c>
      <c r="AN1639" s="43">
        <f>IF(AND(L1639="WEAPON",OR(R1639=3,R1639=4)),[1]装备基础and强化!$V$11,IF(AND(L1639="LEFTRING",OR(R1639=3,R1639=4)),[1]装备基础and强化!$W$11,IF(AND(L1639="RIGHTRING",OR(R1639=3,R1639=4)),[1]装备基础and强化!$X$11,IF(AND(L1639="NECKLACE",OR(R1639=3,R1639=4)),[1]装备基础and强化!$Y$11,0))))</f>
        <v>0</v>
      </c>
      <c r="AO1639" s="43">
        <f>IF(AND(L1639="BELT",T1639=1),[1]装备基础and强化!$AA$7,IF(AND(L1639="PANTS",T1639=1),[1]装备基础and强化!$AB$7,IF(AND(L1639="SHOES",T1639=1),[1]装备基础and强化!$AC$7,IF(AND(L1639="CLOTHES",T1639=1),[1]装备基础and强化!$AD$7,0))))</f>
        <v>0</v>
      </c>
      <c r="AP1639" s="43">
        <f>IF(AND(L1639="BELT",T1639=2),[1]装备基础and强化!$AF$7,IF(AND(L1639="PANTS",T1639=2),[1]装备基础and强化!$AG$7,IF(AND(L1639="SHOES",T1639=2),[1]装备基础and强化!$AH$7,IF(AND(L1639="CLOTHES",T1639=2),[1]装备基础and强化!$AI$7,0))))</f>
        <v>0</v>
      </c>
      <c r="AQ1639" s="43">
        <f>IF(L1639="HAT",[1]装备基础and强化!$AK$7,IF(L1639="JADE",[1]装备基础and强化!$AK$7,0))</f>
        <v>0</v>
      </c>
      <c r="AR1639" s="43" t="e">
        <f t="shared" si="26"/>
        <v>#REF!</v>
      </c>
    </row>
    <row r="1640" spans="1:44" x14ac:dyDescent="0.15">
      <c r="A1640" s="43"/>
      <c r="B1640" s="5" t="s">
        <v>5581</v>
      </c>
      <c r="C1640" s="12">
        <v>21636</v>
      </c>
      <c r="D1640" s="5" t="s">
        <v>5582</v>
      </c>
      <c r="E1640" s="44" t="s">
        <v>23271</v>
      </c>
      <c r="F1640" s="4" t="s">
        <v>5583</v>
      </c>
      <c r="G1640" s="4" t="s">
        <v>5584</v>
      </c>
      <c r="H1640" s="44"/>
      <c r="I1640" s="4" t="s">
        <v>700</v>
      </c>
      <c r="J1640" s="6" t="s">
        <v>700</v>
      </c>
      <c r="K1640" s="45">
        <v>1</v>
      </c>
      <c r="L1640" s="4" t="s">
        <v>738</v>
      </c>
      <c r="M1640" s="104" t="s">
        <v>17510</v>
      </c>
      <c r="N1640" s="45">
        <v>2140100</v>
      </c>
      <c r="O1640" s="4" t="s">
        <v>1553</v>
      </c>
      <c r="P1640" s="4" t="s">
        <v>720</v>
      </c>
      <c r="Q1640" s="4">
        <v>150</v>
      </c>
      <c r="R1640" s="4">
        <v>2</v>
      </c>
      <c r="S1640" s="4" t="s">
        <v>4916</v>
      </c>
      <c r="U1640" s="4">
        <v>1</v>
      </c>
      <c r="W1640" s="4" t="s">
        <v>5586</v>
      </c>
      <c r="X1640" s="4" t="s">
        <v>5587</v>
      </c>
      <c r="Y1640" s="45">
        <v>0</v>
      </c>
      <c r="AA1640" s="4">
        <v>1</v>
      </c>
      <c r="AB1640" s="4">
        <v>100</v>
      </c>
      <c r="AC1640" s="4">
        <v>1</v>
      </c>
      <c r="AD1640" s="4">
        <v>1</v>
      </c>
      <c r="AE1640" s="45" t="s">
        <v>16461</v>
      </c>
      <c r="AF1640" s="45" t="s">
        <v>16457</v>
      </c>
      <c r="AG1640" s="45" t="s">
        <v>16459</v>
      </c>
      <c r="AH1640" s="45" t="s">
        <v>16453</v>
      </c>
      <c r="AI1640" s="45" t="s">
        <v>16455</v>
      </c>
      <c r="AJ1640" s="63" t="s">
        <v>20423</v>
      </c>
      <c r="AK1640" s="63" t="s">
        <v>20420</v>
      </c>
      <c r="AL1640" s="45">
        <v>0</v>
      </c>
      <c r="AM1640" s="43" t="e">
        <f>IF(AND(L1640="WEAPON",OR(R1640=0,R1640=1,R1640=2)),[1]装备基础and强化!$V$7,IF(AND(L1640="LEFTRING",OR(R1640=0,R1640=1,R1640=2)),[1]装备基础and强化!$W$7,IF(AND(L1640="RIGHTRING",OR(R1640=0,R1640=1,R1640=2)),[1]装备基础and强化!$X$7,IF(AND(L1640="NECKLACE",OR(R1640=0,R1640=1,R1640=2)),[1]装备基础and强化!$Y$7,0))))</f>
        <v>#REF!</v>
      </c>
      <c r="AN1640" s="43">
        <f>IF(AND(L1640="WEAPON",OR(R1640=3,R1640=4)),[1]装备基础and强化!$V$11,IF(AND(L1640="LEFTRING",OR(R1640=3,R1640=4)),[1]装备基础and强化!$W$11,IF(AND(L1640="RIGHTRING",OR(R1640=3,R1640=4)),[1]装备基础and强化!$X$11,IF(AND(L1640="NECKLACE",OR(R1640=3,R1640=4)),[1]装备基础and强化!$Y$11,0))))</f>
        <v>0</v>
      </c>
      <c r="AO1640" s="43">
        <f>IF(AND(L1640="BELT",T1640=1),[1]装备基础and强化!$AA$7,IF(AND(L1640="PANTS",T1640=1),[1]装备基础and强化!$AB$7,IF(AND(L1640="SHOES",T1640=1),[1]装备基础and强化!$AC$7,IF(AND(L1640="CLOTHES",T1640=1),[1]装备基础and强化!$AD$7,0))))</f>
        <v>0</v>
      </c>
      <c r="AP1640" s="43">
        <f>IF(AND(L1640="BELT",T1640=2),[1]装备基础and强化!$AF$7,IF(AND(L1640="PANTS",T1640=2),[1]装备基础and强化!$AG$7,IF(AND(L1640="SHOES",T1640=2),[1]装备基础and强化!$AH$7,IF(AND(L1640="CLOTHES",T1640=2),[1]装备基础and强化!$AI$7,0))))</f>
        <v>0</v>
      </c>
      <c r="AQ1640" s="43">
        <f>IF(L1640="HAT",[1]装备基础and强化!$AK$7,IF(L1640="JADE",[1]装备基础and强化!$AK$7,0))</f>
        <v>0</v>
      </c>
      <c r="AR1640" s="43" t="e">
        <f t="shared" si="26"/>
        <v>#REF!</v>
      </c>
    </row>
    <row r="1641" spans="1:44" x14ac:dyDescent="0.15">
      <c r="A1641" s="43"/>
      <c r="B1641" s="5" t="s">
        <v>5588</v>
      </c>
      <c r="C1641" s="12">
        <v>21637</v>
      </c>
      <c r="D1641" s="5" t="s">
        <v>5582</v>
      </c>
      <c r="E1641" s="44" t="s">
        <v>23272</v>
      </c>
      <c r="F1641" s="4" t="s">
        <v>5589</v>
      </c>
      <c r="G1641" s="4" t="s">
        <v>5590</v>
      </c>
      <c r="H1641" s="44"/>
      <c r="I1641" s="4" t="s">
        <v>700</v>
      </c>
      <c r="J1641" s="6" t="s">
        <v>700</v>
      </c>
      <c r="K1641" s="45">
        <v>1</v>
      </c>
      <c r="L1641" s="4" t="s">
        <v>738</v>
      </c>
      <c r="M1641" s="104" t="s">
        <v>17511</v>
      </c>
      <c r="N1641" s="45">
        <v>2140200</v>
      </c>
      <c r="O1641" s="4" t="s">
        <v>2293</v>
      </c>
      <c r="P1641" s="4" t="s">
        <v>720</v>
      </c>
      <c r="Q1641" s="4">
        <v>150</v>
      </c>
      <c r="R1641" s="4">
        <v>2</v>
      </c>
      <c r="S1641" s="4" t="s">
        <v>4916</v>
      </c>
      <c r="U1641" s="4">
        <v>2</v>
      </c>
      <c r="W1641" s="4" t="s">
        <v>5586</v>
      </c>
      <c r="X1641" s="4" t="s">
        <v>5587</v>
      </c>
      <c r="Y1641" s="45">
        <v>0</v>
      </c>
      <c r="AA1641" s="4">
        <v>1</v>
      </c>
      <c r="AB1641" s="4">
        <v>100</v>
      </c>
      <c r="AC1641" s="4">
        <v>1</v>
      </c>
      <c r="AD1641" s="4">
        <v>1</v>
      </c>
      <c r="AE1641" s="45" t="s">
        <v>16461</v>
      </c>
      <c r="AF1641" s="45" t="s">
        <v>16457</v>
      </c>
      <c r="AG1641" s="45" t="s">
        <v>16459</v>
      </c>
      <c r="AH1641" s="45" t="s">
        <v>16453</v>
      </c>
      <c r="AI1641" s="45" t="s">
        <v>16455</v>
      </c>
      <c r="AJ1641" s="63" t="s">
        <v>20423</v>
      </c>
      <c r="AK1641" s="63" t="s">
        <v>20420</v>
      </c>
      <c r="AL1641" s="4">
        <v>0</v>
      </c>
      <c r="AM1641" s="43" t="e">
        <f>IF(AND(L1641="WEAPON",OR(R1641=0,R1641=1,R1641=2)),[1]装备基础and强化!$V$7,IF(AND(L1641="LEFTRING",OR(R1641=0,R1641=1,R1641=2)),[1]装备基础and强化!$W$7,IF(AND(L1641="RIGHTRING",OR(R1641=0,R1641=1,R1641=2)),[1]装备基础and强化!$X$7,IF(AND(L1641="NECKLACE",OR(R1641=0,R1641=1,R1641=2)),[1]装备基础and强化!$Y$7,0))))</f>
        <v>#REF!</v>
      </c>
      <c r="AN1641" s="43">
        <f>IF(AND(L1641="WEAPON",OR(R1641=3,R1641=4)),[1]装备基础and强化!$V$11,IF(AND(L1641="LEFTRING",OR(R1641=3,R1641=4)),[1]装备基础and强化!$W$11,IF(AND(L1641="RIGHTRING",OR(R1641=3,R1641=4)),[1]装备基础and强化!$X$11,IF(AND(L1641="NECKLACE",OR(R1641=3,R1641=4)),[1]装备基础and强化!$Y$11,0))))</f>
        <v>0</v>
      </c>
      <c r="AO1641" s="43">
        <f>IF(AND(L1641="BELT",T1641=1),[1]装备基础and强化!$AA$7,IF(AND(L1641="PANTS",T1641=1),[1]装备基础and强化!$AB$7,IF(AND(L1641="SHOES",T1641=1),[1]装备基础and强化!$AC$7,IF(AND(L1641="CLOTHES",T1641=1),[1]装备基础and强化!$AD$7,0))))</f>
        <v>0</v>
      </c>
      <c r="AP1641" s="43">
        <f>IF(AND(L1641="BELT",T1641=2),[1]装备基础and强化!$AF$7,IF(AND(L1641="PANTS",T1641=2),[1]装备基础and强化!$AG$7,IF(AND(L1641="SHOES",T1641=2),[1]装备基础and强化!$AH$7,IF(AND(L1641="CLOTHES",T1641=2),[1]装备基础and强化!$AI$7,0))))</f>
        <v>0</v>
      </c>
      <c r="AQ1641" s="43">
        <f>IF(L1641="HAT",[1]装备基础and强化!$AK$7,IF(L1641="JADE",[1]装备基础and强化!$AK$7,0))</f>
        <v>0</v>
      </c>
      <c r="AR1641" s="43" t="e">
        <f t="shared" si="26"/>
        <v>#REF!</v>
      </c>
    </row>
    <row r="1642" spans="1:44" x14ac:dyDescent="0.15">
      <c r="A1642" s="43"/>
      <c r="B1642" s="5" t="s">
        <v>5592</v>
      </c>
      <c r="C1642" s="12">
        <v>21638</v>
      </c>
      <c r="D1642" s="5" t="s">
        <v>5582</v>
      </c>
      <c r="E1642" s="44" t="s">
        <v>23273</v>
      </c>
      <c r="F1642" s="4" t="s">
        <v>5593</v>
      </c>
      <c r="G1642" s="4" t="s">
        <v>5594</v>
      </c>
      <c r="H1642" s="44"/>
      <c r="I1642" s="4" t="s">
        <v>700</v>
      </c>
      <c r="J1642" s="6" t="s">
        <v>700</v>
      </c>
      <c r="K1642" s="45">
        <v>1</v>
      </c>
      <c r="L1642" s="4" t="s">
        <v>738</v>
      </c>
      <c r="M1642" s="104" t="s">
        <v>17512</v>
      </c>
      <c r="N1642" s="45">
        <v>2140300</v>
      </c>
      <c r="O1642" s="4" t="s">
        <v>5677</v>
      </c>
      <c r="P1642" s="4" t="s">
        <v>720</v>
      </c>
      <c r="Q1642" s="4">
        <v>150</v>
      </c>
      <c r="R1642" s="4">
        <v>2</v>
      </c>
      <c r="S1642" s="4" t="s">
        <v>4916</v>
      </c>
      <c r="U1642" s="4">
        <v>3</v>
      </c>
      <c r="W1642" s="4" t="s">
        <v>5586</v>
      </c>
      <c r="X1642" s="4" t="s">
        <v>5587</v>
      </c>
      <c r="Y1642" s="45">
        <v>0</v>
      </c>
      <c r="AA1642" s="4">
        <v>1</v>
      </c>
      <c r="AB1642" s="4">
        <v>100</v>
      </c>
      <c r="AC1642" s="4">
        <v>1</v>
      </c>
      <c r="AD1642" s="4">
        <v>1</v>
      </c>
      <c r="AE1642" s="45" t="s">
        <v>16461</v>
      </c>
      <c r="AF1642" s="45" t="s">
        <v>16457</v>
      </c>
      <c r="AG1642" s="45" t="s">
        <v>16459</v>
      </c>
      <c r="AH1642" s="45" t="s">
        <v>16453</v>
      </c>
      <c r="AI1642" s="45" t="s">
        <v>16455</v>
      </c>
      <c r="AJ1642" s="63" t="s">
        <v>20423</v>
      </c>
      <c r="AK1642" s="63" t="s">
        <v>20420</v>
      </c>
      <c r="AL1642" s="45">
        <v>0</v>
      </c>
      <c r="AM1642" s="43" t="e">
        <f>IF(AND(L1642="WEAPON",OR(R1642=0,R1642=1,R1642=2)),[1]装备基础and强化!$V$7,IF(AND(L1642="LEFTRING",OR(R1642=0,R1642=1,R1642=2)),[1]装备基础and强化!$W$7,IF(AND(L1642="RIGHTRING",OR(R1642=0,R1642=1,R1642=2)),[1]装备基础and强化!$X$7,IF(AND(L1642="NECKLACE",OR(R1642=0,R1642=1,R1642=2)),[1]装备基础and强化!$Y$7,0))))</f>
        <v>#REF!</v>
      </c>
      <c r="AN1642" s="43">
        <f>IF(AND(L1642="WEAPON",OR(R1642=3,R1642=4)),[1]装备基础and强化!$V$11,IF(AND(L1642="LEFTRING",OR(R1642=3,R1642=4)),[1]装备基础and强化!$W$11,IF(AND(L1642="RIGHTRING",OR(R1642=3,R1642=4)),[1]装备基础and强化!$X$11,IF(AND(L1642="NECKLACE",OR(R1642=3,R1642=4)),[1]装备基础and强化!$Y$11,0))))</f>
        <v>0</v>
      </c>
      <c r="AO1642" s="43">
        <f>IF(AND(L1642="BELT",T1642=1),[1]装备基础and强化!$AA$7,IF(AND(L1642="PANTS",T1642=1),[1]装备基础and强化!$AB$7,IF(AND(L1642="SHOES",T1642=1),[1]装备基础and强化!$AC$7,IF(AND(L1642="CLOTHES",T1642=1),[1]装备基础and强化!$AD$7,0))))</f>
        <v>0</v>
      </c>
      <c r="AP1642" s="43">
        <f>IF(AND(L1642="BELT",T1642=2),[1]装备基础and强化!$AF$7,IF(AND(L1642="PANTS",T1642=2),[1]装备基础and强化!$AG$7,IF(AND(L1642="SHOES",T1642=2),[1]装备基础and强化!$AH$7,IF(AND(L1642="CLOTHES",T1642=2),[1]装备基础and强化!$AI$7,0))))</f>
        <v>0</v>
      </c>
      <c r="AQ1642" s="43">
        <f>IF(L1642="HAT",[1]装备基础and强化!$AK$7,IF(L1642="JADE",[1]装备基础and强化!$AK$7,0))</f>
        <v>0</v>
      </c>
      <c r="AR1642" s="43" t="e">
        <f t="shared" si="26"/>
        <v>#REF!</v>
      </c>
    </row>
    <row r="1643" spans="1:44" x14ac:dyDescent="0.15">
      <c r="A1643" s="43"/>
      <c r="B1643" s="5" t="s">
        <v>5596</v>
      </c>
      <c r="C1643" s="12">
        <v>21639</v>
      </c>
      <c r="D1643" s="5" t="s">
        <v>5582</v>
      </c>
      <c r="E1643" s="44" t="s">
        <v>23274</v>
      </c>
      <c r="F1643" s="4" t="s">
        <v>5597</v>
      </c>
      <c r="G1643" s="4" t="s">
        <v>5598</v>
      </c>
      <c r="H1643" s="44"/>
      <c r="I1643" s="4" t="s">
        <v>700</v>
      </c>
      <c r="J1643" s="6" t="s">
        <v>700</v>
      </c>
      <c r="K1643" s="45">
        <v>1</v>
      </c>
      <c r="L1643" s="4" t="s">
        <v>738</v>
      </c>
      <c r="M1643" s="104" t="s">
        <v>17513</v>
      </c>
      <c r="N1643" s="45">
        <v>2140400</v>
      </c>
      <c r="O1643" s="4" t="s">
        <v>15098</v>
      </c>
      <c r="P1643" s="4" t="s">
        <v>720</v>
      </c>
      <c r="Q1643" s="4">
        <v>150</v>
      </c>
      <c r="R1643" s="4">
        <v>2</v>
      </c>
      <c r="S1643" s="4" t="s">
        <v>4916</v>
      </c>
      <c r="U1643" s="4">
        <v>4</v>
      </c>
      <c r="W1643" s="4" t="s">
        <v>5586</v>
      </c>
      <c r="X1643" s="4" t="s">
        <v>5587</v>
      </c>
      <c r="Y1643" s="45">
        <v>0</v>
      </c>
      <c r="AA1643" s="4">
        <v>1</v>
      </c>
      <c r="AB1643" s="4">
        <v>100</v>
      </c>
      <c r="AC1643" s="4">
        <v>1</v>
      </c>
      <c r="AD1643" s="4">
        <v>1</v>
      </c>
      <c r="AE1643" s="45" t="s">
        <v>16461</v>
      </c>
      <c r="AF1643" s="45" t="s">
        <v>16457</v>
      </c>
      <c r="AG1643" s="45" t="s">
        <v>16459</v>
      </c>
      <c r="AH1643" s="45" t="s">
        <v>16453</v>
      </c>
      <c r="AI1643" s="45" t="s">
        <v>16455</v>
      </c>
      <c r="AJ1643" s="63" t="s">
        <v>20423</v>
      </c>
      <c r="AK1643" s="63" t="s">
        <v>20420</v>
      </c>
      <c r="AL1643" s="4">
        <v>0</v>
      </c>
      <c r="AM1643" s="43" t="e">
        <f>IF(AND(L1643="WEAPON",OR(R1643=0,R1643=1,R1643=2)),[1]装备基础and强化!$V$7,IF(AND(L1643="LEFTRING",OR(R1643=0,R1643=1,R1643=2)),[1]装备基础and强化!$W$7,IF(AND(L1643="RIGHTRING",OR(R1643=0,R1643=1,R1643=2)),[1]装备基础and强化!$X$7,IF(AND(L1643="NECKLACE",OR(R1643=0,R1643=1,R1643=2)),[1]装备基础and强化!$Y$7,0))))</f>
        <v>#REF!</v>
      </c>
      <c r="AN1643" s="43">
        <f>IF(AND(L1643="WEAPON",OR(R1643=3,R1643=4)),[1]装备基础and强化!$V$11,IF(AND(L1643="LEFTRING",OR(R1643=3,R1643=4)),[1]装备基础and强化!$W$11,IF(AND(L1643="RIGHTRING",OR(R1643=3,R1643=4)),[1]装备基础and强化!$X$11,IF(AND(L1643="NECKLACE",OR(R1643=3,R1643=4)),[1]装备基础and强化!$Y$11,0))))</f>
        <v>0</v>
      </c>
      <c r="AO1643" s="43">
        <f>IF(AND(L1643="BELT",T1643=1),[1]装备基础and强化!$AA$7,IF(AND(L1643="PANTS",T1643=1),[1]装备基础and强化!$AB$7,IF(AND(L1643="SHOES",T1643=1),[1]装备基础and强化!$AC$7,IF(AND(L1643="CLOTHES",T1643=1),[1]装备基础and强化!$AD$7,0))))</f>
        <v>0</v>
      </c>
      <c r="AP1643" s="43">
        <f>IF(AND(L1643="BELT",T1643=2),[1]装备基础and强化!$AF$7,IF(AND(L1643="PANTS",T1643=2),[1]装备基础and强化!$AG$7,IF(AND(L1643="SHOES",T1643=2),[1]装备基础and强化!$AH$7,IF(AND(L1643="CLOTHES",T1643=2),[1]装备基础and强化!$AI$7,0))))</f>
        <v>0</v>
      </c>
      <c r="AQ1643" s="43">
        <f>IF(L1643="HAT",[1]装备基础and强化!$AK$7,IF(L1643="JADE",[1]装备基础and强化!$AK$7,0))</f>
        <v>0</v>
      </c>
      <c r="AR1643" s="43" t="e">
        <f t="shared" si="26"/>
        <v>#REF!</v>
      </c>
    </row>
    <row r="1644" spans="1:44" x14ac:dyDescent="0.15">
      <c r="A1644" s="43"/>
      <c r="B1644" s="5" t="s">
        <v>5599</v>
      </c>
      <c r="C1644" s="12">
        <v>21640</v>
      </c>
      <c r="D1644" s="5" t="s">
        <v>5582</v>
      </c>
      <c r="E1644" s="44" t="s">
        <v>23275</v>
      </c>
      <c r="F1644" s="4" t="s">
        <v>5600</v>
      </c>
      <c r="G1644" s="4" t="s">
        <v>5601</v>
      </c>
      <c r="H1644" s="44"/>
      <c r="I1644" s="4" t="s">
        <v>700</v>
      </c>
      <c r="J1644" s="6" t="s">
        <v>700</v>
      </c>
      <c r="K1644" s="45">
        <v>1</v>
      </c>
      <c r="L1644" s="4" t="s">
        <v>738</v>
      </c>
      <c r="M1644" s="104" t="s">
        <v>17514</v>
      </c>
      <c r="N1644" s="45">
        <v>2140500</v>
      </c>
      <c r="O1644" s="4" t="s">
        <v>1934</v>
      </c>
      <c r="P1644" s="4" t="s">
        <v>720</v>
      </c>
      <c r="Q1644" s="4">
        <v>150</v>
      </c>
      <c r="R1644" s="4">
        <v>2</v>
      </c>
      <c r="S1644" s="4" t="s">
        <v>4916</v>
      </c>
      <c r="U1644" s="4">
        <v>5</v>
      </c>
      <c r="W1644" s="4" t="s">
        <v>5586</v>
      </c>
      <c r="X1644" s="4" t="s">
        <v>5587</v>
      </c>
      <c r="Y1644" s="45">
        <v>0</v>
      </c>
      <c r="AA1644" s="4">
        <v>1</v>
      </c>
      <c r="AB1644" s="4">
        <v>100</v>
      </c>
      <c r="AC1644" s="4">
        <v>1</v>
      </c>
      <c r="AD1644" s="4">
        <v>1</v>
      </c>
      <c r="AE1644" s="45" t="s">
        <v>16461</v>
      </c>
      <c r="AF1644" s="45" t="s">
        <v>16457</v>
      </c>
      <c r="AG1644" s="45" t="s">
        <v>16459</v>
      </c>
      <c r="AH1644" s="45" t="s">
        <v>16453</v>
      </c>
      <c r="AI1644" s="45" t="s">
        <v>16455</v>
      </c>
      <c r="AJ1644" s="63" t="s">
        <v>20423</v>
      </c>
      <c r="AK1644" s="63" t="s">
        <v>20420</v>
      </c>
      <c r="AL1644" s="45">
        <v>0</v>
      </c>
      <c r="AM1644" s="43" t="e">
        <f>IF(AND(L1644="WEAPON",OR(R1644=0,R1644=1,R1644=2)),[1]装备基础and强化!$V$7,IF(AND(L1644="LEFTRING",OR(R1644=0,R1644=1,R1644=2)),[1]装备基础and强化!$W$7,IF(AND(L1644="RIGHTRING",OR(R1644=0,R1644=1,R1644=2)),[1]装备基础and强化!$X$7,IF(AND(L1644="NECKLACE",OR(R1644=0,R1644=1,R1644=2)),[1]装备基础and强化!$Y$7,0))))</f>
        <v>#REF!</v>
      </c>
      <c r="AN1644" s="43">
        <f>IF(AND(L1644="WEAPON",OR(R1644=3,R1644=4)),[1]装备基础and强化!$V$11,IF(AND(L1644="LEFTRING",OR(R1644=3,R1644=4)),[1]装备基础and强化!$W$11,IF(AND(L1644="RIGHTRING",OR(R1644=3,R1644=4)),[1]装备基础and强化!$X$11,IF(AND(L1644="NECKLACE",OR(R1644=3,R1644=4)),[1]装备基础and强化!$Y$11,0))))</f>
        <v>0</v>
      </c>
      <c r="AO1644" s="43">
        <f>IF(AND(L1644="BELT",T1644=1),[1]装备基础and强化!$AA$7,IF(AND(L1644="PANTS",T1644=1),[1]装备基础and强化!$AB$7,IF(AND(L1644="SHOES",T1644=1),[1]装备基础and强化!$AC$7,IF(AND(L1644="CLOTHES",T1644=1),[1]装备基础and强化!$AD$7,0))))</f>
        <v>0</v>
      </c>
      <c r="AP1644" s="43">
        <f>IF(AND(L1644="BELT",T1644=2),[1]装备基础and强化!$AF$7,IF(AND(L1644="PANTS",T1644=2),[1]装备基础and强化!$AG$7,IF(AND(L1644="SHOES",T1644=2),[1]装备基础and强化!$AH$7,IF(AND(L1644="CLOTHES",T1644=2),[1]装备基础and强化!$AI$7,0))))</f>
        <v>0</v>
      </c>
      <c r="AQ1644" s="43">
        <f>IF(L1644="HAT",[1]装备基础and强化!$AK$7,IF(L1644="JADE",[1]装备基础and强化!$AK$7,0))</f>
        <v>0</v>
      </c>
      <c r="AR1644" s="43" t="e">
        <f t="shared" si="26"/>
        <v>#REF!</v>
      </c>
    </row>
    <row r="1645" spans="1:44" x14ac:dyDescent="0.15">
      <c r="A1645" s="43"/>
      <c r="B1645" s="5" t="s">
        <v>5602</v>
      </c>
      <c r="C1645" s="12">
        <v>21641</v>
      </c>
      <c r="D1645" s="5" t="s">
        <v>5582</v>
      </c>
      <c r="E1645" s="44" t="s">
        <v>23276</v>
      </c>
      <c r="F1645" s="4" t="s">
        <v>5603</v>
      </c>
      <c r="G1645" s="4" t="s">
        <v>5604</v>
      </c>
      <c r="H1645" s="44"/>
      <c r="I1645" s="4" t="s">
        <v>700</v>
      </c>
      <c r="J1645" s="6" t="s">
        <v>700</v>
      </c>
      <c r="K1645" s="45">
        <v>1</v>
      </c>
      <c r="L1645" s="4" t="s">
        <v>738</v>
      </c>
      <c r="M1645" s="104" t="s">
        <v>17515</v>
      </c>
      <c r="N1645" s="45">
        <v>2140600</v>
      </c>
      <c r="O1645" s="4" t="s">
        <v>15040</v>
      </c>
      <c r="P1645" s="4" t="s">
        <v>720</v>
      </c>
      <c r="Q1645" s="4">
        <v>150</v>
      </c>
      <c r="R1645" s="4">
        <v>2</v>
      </c>
      <c r="S1645" s="4" t="s">
        <v>4916</v>
      </c>
      <c r="U1645" s="4">
        <v>6</v>
      </c>
      <c r="W1645" s="4" t="s">
        <v>5586</v>
      </c>
      <c r="X1645" s="4" t="s">
        <v>5587</v>
      </c>
      <c r="Y1645" s="45">
        <v>0</v>
      </c>
      <c r="AA1645" s="4">
        <v>1</v>
      </c>
      <c r="AB1645" s="4">
        <v>100</v>
      </c>
      <c r="AC1645" s="4">
        <v>1</v>
      </c>
      <c r="AD1645" s="4">
        <v>1</v>
      </c>
      <c r="AE1645" s="45" t="s">
        <v>16461</v>
      </c>
      <c r="AF1645" s="45" t="s">
        <v>16457</v>
      </c>
      <c r="AG1645" s="45" t="s">
        <v>16459</v>
      </c>
      <c r="AH1645" s="45" t="s">
        <v>16453</v>
      </c>
      <c r="AI1645" s="45" t="s">
        <v>16455</v>
      </c>
      <c r="AJ1645" s="63" t="s">
        <v>20423</v>
      </c>
      <c r="AK1645" s="63" t="s">
        <v>20420</v>
      </c>
      <c r="AL1645" s="4">
        <v>0</v>
      </c>
      <c r="AM1645" s="43" t="e">
        <f>IF(AND(L1645="WEAPON",OR(R1645=0,R1645=1,R1645=2)),[1]装备基础and强化!$V$7,IF(AND(L1645="LEFTRING",OR(R1645=0,R1645=1,R1645=2)),[1]装备基础and强化!$W$7,IF(AND(L1645="RIGHTRING",OR(R1645=0,R1645=1,R1645=2)),[1]装备基础and强化!$X$7,IF(AND(L1645="NECKLACE",OR(R1645=0,R1645=1,R1645=2)),[1]装备基础and强化!$Y$7,0))))</f>
        <v>#REF!</v>
      </c>
      <c r="AN1645" s="43">
        <f>IF(AND(L1645="WEAPON",OR(R1645=3,R1645=4)),[1]装备基础and强化!$V$11,IF(AND(L1645="LEFTRING",OR(R1645=3,R1645=4)),[1]装备基础and强化!$W$11,IF(AND(L1645="RIGHTRING",OR(R1645=3,R1645=4)),[1]装备基础and强化!$X$11,IF(AND(L1645="NECKLACE",OR(R1645=3,R1645=4)),[1]装备基础and强化!$Y$11,0))))</f>
        <v>0</v>
      </c>
      <c r="AO1645" s="43">
        <f>IF(AND(L1645="BELT",T1645=1),[1]装备基础and强化!$AA$7,IF(AND(L1645="PANTS",T1645=1),[1]装备基础and强化!$AB$7,IF(AND(L1645="SHOES",T1645=1),[1]装备基础and强化!$AC$7,IF(AND(L1645="CLOTHES",T1645=1),[1]装备基础and强化!$AD$7,0))))</f>
        <v>0</v>
      </c>
      <c r="AP1645" s="43">
        <f>IF(AND(L1645="BELT",T1645=2),[1]装备基础and强化!$AF$7,IF(AND(L1645="PANTS",T1645=2),[1]装备基础and强化!$AG$7,IF(AND(L1645="SHOES",T1645=2),[1]装备基础and强化!$AH$7,IF(AND(L1645="CLOTHES",T1645=2),[1]装备基础and强化!$AI$7,0))))</f>
        <v>0</v>
      </c>
      <c r="AQ1645" s="43">
        <f>IF(L1645="HAT",[1]装备基础and强化!$AK$7,IF(L1645="JADE",[1]装备基础and强化!$AK$7,0))</f>
        <v>0</v>
      </c>
      <c r="AR1645" s="43" t="e">
        <f t="shared" si="26"/>
        <v>#REF!</v>
      </c>
    </row>
    <row r="1646" spans="1:44" x14ac:dyDescent="0.15">
      <c r="A1646" s="43"/>
      <c r="B1646" s="5" t="s">
        <v>5605</v>
      </c>
      <c r="C1646" s="12">
        <v>21642</v>
      </c>
      <c r="D1646" s="5" t="s">
        <v>5582</v>
      </c>
      <c r="E1646" s="44" t="s">
        <v>23277</v>
      </c>
      <c r="F1646" s="4" t="s">
        <v>5606</v>
      </c>
      <c r="G1646" s="4" t="s">
        <v>5607</v>
      </c>
      <c r="H1646" s="44"/>
      <c r="I1646" s="4" t="s">
        <v>700</v>
      </c>
      <c r="J1646" s="6" t="s">
        <v>700</v>
      </c>
      <c r="K1646" s="45">
        <v>1</v>
      </c>
      <c r="L1646" s="4" t="s">
        <v>738</v>
      </c>
      <c r="M1646" s="104" t="s">
        <v>17516</v>
      </c>
      <c r="N1646" s="45">
        <v>2140700</v>
      </c>
      <c r="O1646" s="4" t="s">
        <v>14602</v>
      </c>
      <c r="P1646" s="4" t="s">
        <v>720</v>
      </c>
      <c r="Q1646" s="4">
        <v>150</v>
      </c>
      <c r="R1646" s="4">
        <v>2</v>
      </c>
      <c r="S1646" s="4" t="s">
        <v>4916</v>
      </c>
      <c r="U1646" s="4">
        <v>7</v>
      </c>
      <c r="W1646" s="4" t="s">
        <v>5586</v>
      </c>
      <c r="X1646" s="4" t="s">
        <v>5587</v>
      </c>
      <c r="Y1646" s="45">
        <v>0</v>
      </c>
      <c r="AA1646" s="4">
        <v>1</v>
      </c>
      <c r="AB1646" s="4">
        <v>100</v>
      </c>
      <c r="AC1646" s="4">
        <v>1</v>
      </c>
      <c r="AD1646" s="4">
        <v>1</v>
      </c>
      <c r="AE1646" s="45" t="s">
        <v>16461</v>
      </c>
      <c r="AF1646" s="45" t="s">
        <v>16457</v>
      </c>
      <c r="AG1646" s="45" t="s">
        <v>16459</v>
      </c>
      <c r="AH1646" s="45" t="s">
        <v>16453</v>
      </c>
      <c r="AI1646" s="45" t="s">
        <v>16455</v>
      </c>
      <c r="AJ1646" s="63" t="s">
        <v>20423</v>
      </c>
      <c r="AK1646" s="63" t="s">
        <v>20420</v>
      </c>
      <c r="AL1646" s="45">
        <v>0</v>
      </c>
      <c r="AM1646" s="43" t="e">
        <f>IF(AND(L1646="WEAPON",OR(R1646=0,R1646=1,R1646=2)),[1]装备基础and强化!$V$7,IF(AND(L1646="LEFTRING",OR(R1646=0,R1646=1,R1646=2)),[1]装备基础and强化!$W$7,IF(AND(L1646="RIGHTRING",OR(R1646=0,R1646=1,R1646=2)),[1]装备基础and强化!$X$7,IF(AND(L1646="NECKLACE",OR(R1646=0,R1646=1,R1646=2)),[1]装备基础and强化!$Y$7,0))))</f>
        <v>#REF!</v>
      </c>
      <c r="AN1646" s="43">
        <f>IF(AND(L1646="WEAPON",OR(R1646=3,R1646=4)),[1]装备基础and强化!$V$11,IF(AND(L1646="LEFTRING",OR(R1646=3,R1646=4)),[1]装备基础and强化!$W$11,IF(AND(L1646="RIGHTRING",OR(R1646=3,R1646=4)),[1]装备基础and强化!$X$11,IF(AND(L1646="NECKLACE",OR(R1646=3,R1646=4)),[1]装备基础and强化!$Y$11,0))))</f>
        <v>0</v>
      </c>
      <c r="AO1646" s="43">
        <f>IF(AND(L1646="BELT",T1646=1),[1]装备基础and强化!$AA$7,IF(AND(L1646="PANTS",T1646=1),[1]装备基础and强化!$AB$7,IF(AND(L1646="SHOES",T1646=1),[1]装备基础and强化!$AC$7,IF(AND(L1646="CLOTHES",T1646=1),[1]装备基础and强化!$AD$7,0))))</f>
        <v>0</v>
      </c>
      <c r="AP1646" s="43">
        <f>IF(AND(L1646="BELT",T1646=2),[1]装备基础and强化!$AF$7,IF(AND(L1646="PANTS",T1646=2),[1]装备基础and强化!$AG$7,IF(AND(L1646="SHOES",T1646=2),[1]装备基础and强化!$AH$7,IF(AND(L1646="CLOTHES",T1646=2),[1]装备基础and强化!$AI$7,0))))</f>
        <v>0</v>
      </c>
      <c r="AQ1646" s="43">
        <f>IF(L1646="HAT",[1]装备基础and强化!$AK$7,IF(L1646="JADE",[1]装备基础and强化!$AK$7,0))</f>
        <v>0</v>
      </c>
      <c r="AR1646" s="43" t="e">
        <f t="shared" si="26"/>
        <v>#REF!</v>
      </c>
    </row>
    <row r="1647" spans="1:44" x14ac:dyDescent="0.15">
      <c r="A1647" s="43"/>
      <c r="B1647" s="5" t="s">
        <v>5608</v>
      </c>
      <c r="C1647" s="12">
        <v>21643</v>
      </c>
      <c r="D1647" s="5" t="s">
        <v>5582</v>
      </c>
      <c r="E1647" s="44" t="s">
        <v>23278</v>
      </c>
      <c r="F1647" s="4" t="s">
        <v>5609</v>
      </c>
      <c r="G1647" s="4" t="s">
        <v>5610</v>
      </c>
      <c r="H1647" s="44"/>
      <c r="I1647" s="4" t="s">
        <v>700</v>
      </c>
      <c r="J1647" s="6" t="s">
        <v>700</v>
      </c>
      <c r="K1647" s="45">
        <v>1</v>
      </c>
      <c r="L1647" s="4" t="s">
        <v>738</v>
      </c>
      <c r="M1647" s="104" t="s">
        <v>17517</v>
      </c>
      <c r="N1647" s="45">
        <v>2140800</v>
      </c>
      <c r="O1647" s="4" t="s">
        <v>15099</v>
      </c>
      <c r="P1647" s="4" t="s">
        <v>720</v>
      </c>
      <c r="Q1647" s="4">
        <v>150</v>
      </c>
      <c r="R1647" s="4">
        <v>2</v>
      </c>
      <c r="S1647" s="4" t="s">
        <v>4916</v>
      </c>
      <c r="U1647" s="4">
        <v>8</v>
      </c>
      <c r="W1647" s="4" t="s">
        <v>5586</v>
      </c>
      <c r="X1647" s="4" t="s">
        <v>5587</v>
      </c>
      <c r="Y1647" s="45">
        <v>0</v>
      </c>
      <c r="AA1647" s="4">
        <v>1</v>
      </c>
      <c r="AB1647" s="4">
        <v>100</v>
      </c>
      <c r="AC1647" s="4">
        <v>1</v>
      </c>
      <c r="AD1647" s="4">
        <v>1</v>
      </c>
      <c r="AE1647" s="45" t="s">
        <v>16461</v>
      </c>
      <c r="AF1647" s="45" t="s">
        <v>16457</v>
      </c>
      <c r="AG1647" s="45" t="s">
        <v>16459</v>
      </c>
      <c r="AH1647" s="45" t="s">
        <v>16453</v>
      </c>
      <c r="AI1647" s="45" t="s">
        <v>16455</v>
      </c>
      <c r="AJ1647" s="63" t="s">
        <v>20423</v>
      </c>
      <c r="AK1647" s="63" t="s">
        <v>20420</v>
      </c>
      <c r="AL1647" s="4">
        <v>0</v>
      </c>
      <c r="AM1647" s="43" t="e">
        <f>IF(AND(L1647="WEAPON",OR(R1647=0,R1647=1,R1647=2)),[1]装备基础and强化!$V$7,IF(AND(L1647="LEFTRING",OR(R1647=0,R1647=1,R1647=2)),[1]装备基础and强化!$W$7,IF(AND(L1647="RIGHTRING",OR(R1647=0,R1647=1,R1647=2)),[1]装备基础and强化!$X$7,IF(AND(L1647="NECKLACE",OR(R1647=0,R1647=1,R1647=2)),[1]装备基础and强化!$Y$7,0))))</f>
        <v>#REF!</v>
      </c>
      <c r="AN1647" s="43">
        <f>IF(AND(L1647="WEAPON",OR(R1647=3,R1647=4)),[1]装备基础and强化!$V$11,IF(AND(L1647="LEFTRING",OR(R1647=3,R1647=4)),[1]装备基础and强化!$W$11,IF(AND(L1647="RIGHTRING",OR(R1647=3,R1647=4)),[1]装备基础and强化!$X$11,IF(AND(L1647="NECKLACE",OR(R1647=3,R1647=4)),[1]装备基础and强化!$Y$11,0))))</f>
        <v>0</v>
      </c>
      <c r="AO1647" s="43">
        <f>IF(AND(L1647="BELT",T1647=1),[1]装备基础and强化!$AA$7,IF(AND(L1647="PANTS",T1647=1),[1]装备基础and强化!$AB$7,IF(AND(L1647="SHOES",T1647=1),[1]装备基础and强化!$AC$7,IF(AND(L1647="CLOTHES",T1647=1),[1]装备基础and强化!$AD$7,0))))</f>
        <v>0</v>
      </c>
      <c r="AP1647" s="43">
        <f>IF(AND(L1647="BELT",T1647=2),[1]装备基础and强化!$AF$7,IF(AND(L1647="PANTS",T1647=2),[1]装备基础and强化!$AG$7,IF(AND(L1647="SHOES",T1647=2),[1]装备基础and强化!$AH$7,IF(AND(L1647="CLOTHES",T1647=2),[1]装备基础and强化!$AI$7,0))))</f>
        <v>0</v>
      </c>
      <c r="AQ1647" s="43">
        <f>IF(L1647="HAT",[1]装备基础and强化!$AK$7,IF(L1647="JADE",[1]装备基础and强化!$AK$7,0))</f>
        <v>0</v>
      </c>
      <c r="AR1647" s="43" t="e">
        <f t="shared" si="26"/>
        <v>#REF!</v>
      </c>
    </row>
    <row r="1648" spans="1:44" x14ac:dyDescent="0.15">
      <c r="A1648" s="43"/>
      <c r="B1648" s="5" t="s">
        <v>5611</v>
      </c>
      <c r="C1648" s="12">
        <v>21644</v>
      </c>
      <c r="D1648" s="5" t="s">
        <v>5612</v>
      </c>
      <c r="E1648" s="44" t="s">
        <v>23279</v>
      </c>
      <c r="F1648" s="4" t="s">
        <v>5613</v>
      </c>
      <c r="G1648" s="4" t="s">
        <v>5614</v>
      </c>
      <c r="H1648" s="44"/>
      <c r="I1648" s="4" t="s">
        <v>700</v>
      </c>
      <c r="J1648" s="6" t="s">
        <v>700</v>
      </c>
      <c r="K1648" s="45">
        <v>1</v>
      </c>
      <c r="L1648" s="4" t="s">
        <v>738</v>
      </c>
      <c r="M1648" s="104" t="s">
        <v>17518</v>
      </c>
      <c r="N1648" s="45">
        <v>2170100</v>
      </c>
      <c r="O1648" s="4" t="s">
        <v>1560</v>
      </c>
      <c r="P1648" s="4" t="s">
        <v>720</v>
      </c>
      <c r="Q1648" s="4">
        <v>180</v>
      </c>
      <c r="R1648" s="4">
        <v>2</v>
      </c>
      <c r="S1648" s="4" t="s">
        <v>4946</v>
      </c>
      <c r="U1648" s="4">
        <v>1</v>
      </c>
      <c r="W1648" s="4" t="s">
        <v>5615</v>
      </c>
      <c r="X1648" s="4" t="s">
        <v>5616</v>
      </c>
      <c r="Y1648" s="45">
        <v>0</v>
      </c>
      <c r="AA1648" s="4">
        <v>1</v>
      </c>
      <c r="AB1648" s="4">
        <v>100</v>
      </c>
      <c r="AC1648" s="4">
        <v>1</v>
      </c>
      <c r="AD1648" s="4">
        <v>1</v>
      </c>
      <c r="AE1648" s="45" t="s">
        <v>16461</v>
      </c>
      <c r="AF1648" s="45" t="s">
        <v>16457</v>
      </c>
      <c r="AG1648" s="45" t="s">
        <v>16459</v>
      </c>
      <c r="AH1648" s="45" t="s">
        <v>16453</v>
      </c>
      <c r="AI1648" s="45" t="s">
        <v>16455</v>
      </c>
      <c r="AJ1648" s="63" t="s">
        <v>20423</v>
      </c>
      <c r="AK1648" s="63" t="s">
        <v>20420</v>
      </c>
      <c r="AL1648" s="45">
        <v>0</v>
      </c>
      <c r="AM1648" s="43" t="e">
        <f>IF(AND(L1648="WEAPON",OR(R1648=0,R1648=1,R1648=2)),[1]装备基础and强化!$V$7,IF(AND(L1648="LEFTRING",OR(R1648=0,R1648=1,R1648=2)),[1]装备基础and强化!$W$7,IF(AND(L1648="RIGHTRING",OR(R1648=0,R1648=1,R1648=2)),[1]装备基础and强化!$X$7,IF(AND(L1648="NECKLACE",OR(R1648=0,R1648=1,R1648=2)),[1]装备基础and强化!$Y$7,0))))</f>
        <v>#REF!</v>
      </c>
      <c r="AN1648" s="43">
        <f>IF(AND(L1648="WEAPON",OR(R1648=3,R1648=4)),[1]装备基础and强化!$V$11,IF(AND(L1648="LEFTRING",OR(R1648=3,R1648=4)),[1]装备基础and强化!$W$11,IF(AND(L1648="RIGHTRING",OR(R1648=3,R1648=4)),[1]装备基础and强化!$X$11,IF(AND(L1648="NECKLACE",OR(R1648=3,R1648=4)),[1]装备基础and强化!$Y$11,0))))</f>
        <v>0</v>
      </c>
      <c r="AO1648" s="43">
        <f>IF(AND(L1648="BELT",T1648=1),[1]装备基础and强化!$AA$7,IF(AND(L1648="PANTS",T1648=1),[1]装备基础and强化!$AB$7,IF(AND(L1648="SHOES",T1648=1),[1]装备基础and强化!$AC$7,IF(AND(L1648="CLOTHES",T1648=1),[1]装备基础and强化!$AD$7,0))))</f>
        <v>0</v>
      </c>
      <c r="AP1648" s="43">
        <f>IF(AND(L1648="BELT",T1648=2),[1]装备基础and强化!$AF$7,IF(AND(L1648="PANTS",T1648=2),[1]装备基础and强化!$AG$7,IF(AND(L1648="SHOES",T1648=2),[1]装备基础and强化!$AH$7,IF(AND(L1648="CLOTHES",T1648=2),[1]装备基础and强化!$AI$7,0))))</f>
        <v>0</v>
      </c>
      <c r="AQ1648" s="43">
        <f>IF(L1648="HAT",[1]装备基础and强化!$AK$7,IF(L1648="JADE",[1]装备基础and强化!$AK$7,0))</f>
        <v>0</v>
      </c>
      <c r="AR1648" s="43" t="e">
        <f t="shared" si="26"/>
        <v>#REF!</v>
      </c>
    </row>
    <row r="1649" spans="1:44" x14ac:dyDescent="0.15">
      <c r="A1649" s="43"/>
      <c r="B1649" s="5" t="s">
        <v>5617</v>
      </c>
      <c r="C1649" s="12">
        <v>21645</v>
      </c>
      <c r="D1649" s="5" t="s">
        <v>5612</v>
      </c>
      <c r="E1649" s="44" t="s">
        <v>23280</v>
      </c>
      <c r="F1649" s="4" t="s">
        <v>5618</v>
      </c>
      <c r="G1649" s="4" t="s">
        <v>5619</v>
      </c>
      <c r="H1649" s="44"/>
      <c r="I1649" s="4" t="s">
        <v>700</v>
      </c>
      <c r="J1649" s="6" t="s">
        <v>700</v>
      </c>
      <c r="K1649" s="45">
        <v>1</v>
      </c>
      <c r="L1649" s="4" t="s">
        <v>738</v>
      </c>
      <c r="M1649" s="104" t="s">
        <v>17519</v>
      </c>
      <c r="N1649" s="45">
        <v>2170200</v>
      </c>
      <c r="O1649" s="4" t="s">
        <v>15037</v>
      </c>
      <c r="P1649" s="4" t="s">
        <v>720</v>
      </c>
      <c r="Q1649" s="4">
        <v>180</v>
      </c>
      <c r="R1649" s="4">
        <v>2</v>
      </c>
      <c r="S1649" s="4" t="s">
        <v>4946</v>
      </c>
      <c r="U1649" s="4">
        <v>2</v>
      </c>
      <c r="W1649" s="4" t="s">
        <v>5615</v>
      </c>
      <c r="X1649" s="4" t="s">
        <v>5616</v>
      </c>
      <c r="Y1649" s="45">
        <v>0</v>
      </c>
      <c r="AA1649" s="4">
        <v>1</v>
      </c>
      <c r="AB1649" s="4">
        <v>100</v>
      </c>
      <c r="AC1649" s="4">
        <v>1</v>
      </c>
      <c r="AD1649" s="4">
        <v>1</v>
      </c>
      <c r="AE1649" s="45" t="s">
        <v>16461</v>
      </c>
      <c r="AF1649" s="45" t="s">
        <v>16457</v>
      </c>
      <c r="AG1649" s="45" t="s">
        <v>16459</v>
      </c>
      <c r="AH1649" s="45" t="s">
        <v>16453</v>
      </c>
      <c r="AI1649" s="45" t="s">
        <v>16455</v>
      </c>
      <c r="AJ1649" s="63" t="s">
        <v>20423</v>
      </c>
      <c r="AK1649" s="63" t="s">
        <v>20420</v>
      </c>
      <c r="AL1649" s="4">
        <v>0</v>
      </c>
      <c r="AM1649" s="43" t="e">
        <f>IF(AND(L1649="WEAPON",OR(R1649=0,R1649=1,R1649=2)),[1]装备基础and强化!$V$7,IF(AND(L1649="LEFTRING",OR(R1649=0,R1649=1,R1649=2)),[1]装备基础and强化!$W$7,IF(AND(L1649="RIGHTRING",OR(R1649=0,R1649=1,R1649=2)),[1]装备基础and强化!$X$7,IF(AND(L1649="NECKLACE",OR(R1649=0,R1649=1,R1649=2)),[1]装备基础and强化!$Y$7,0))))</f>
        <v>#REF!</v>
      </c>
      <c r="AN1649" s="43">
        <f>IF(AND(L1649="WEAPON",OR(R1649=3,R1649=4)),[1]装备基础and强化!$V$11,IF(AND(L1649="LEFTRING",OR(R1649=3,R1649=4)),[1]装备基础and强化!$W$11,IF(AND(L1649="RIGHTRING",OR(R1649=3,R1649=4)),[1]装备基础and强化!$X$11,IF(AND(L1649="NECKLACE",OR(R1649=3,R1649=4)),[1]装备基础and强化!$Y$11,0))))</f>
        <v>0</v>
      </c>
      <c r="AO1649" s="43">
        <f>IF(AND(L1649="BELT",T1649=1),[1]装备基础and强化!$AA$7,IF(AND(L1649="PANTS",T1649=1),[1]装备基础and强化!$AB$7,IF(AND(L1649="SHOES",T1649=1),[1]装备基础and强化!$AC$7,IF(AND(L1649="CLOTHES",T1649=1),[1]装备基础and强化!$AD$7,0))))</f>
        <v>0</v>
      </c>
      <c r="AP1649" s="43">
        <f>IF(AND(L1649="BELT",T1649=2),[1]装备基础and强化!$AF$7,IF(AND(L1649="PANTS",T1649=2),[1]装备基础and强化!$AG$7,IF(AND(L1649="SHOES",T1649=2),[1]装备基础and强化!$AH$7,IF(AND(L1649="CLOTHES",T1649=2),[1]装备基础and强化!$AI$7,0))))</f>
        <v>0</v>
      </c>
      <c r="AQ1649" s="43">
        <f>IF(L1649="HAT",[1]装备基础and强化!$AK$7,IF(L1649="JADE",[1]装备基础and强化!$AK$7,0))</f>
        <v>0</v>
      </c>
      <c r="AR1649" s="43" t="e">
        <f t="shared" si="26"/>
        <v>#REF!</v>
      </c>
    </row>
    <row r="1650" spans="1:44" x14ac:dyDescent="0.15">
      <c r="A1650" s="43"/>
      <c r="B1650" s="5" t="s">
        <v>5620</v>
      </c>
      <c r="C1650" s="12">
        <v>21646</v>
      </c>
      <c r="D1650" s="5" t="s">
        <v>5612</v>
      </c>
      <c r="E1650" s="44" t="s">
        <v>23281</v>
      </c>
      <c r="F1650" s="4" t="s">
        <v>5621</v>
      </c>
      <c r="G1650" s="4" t="s">
        <v>5622</v>
      </c>
      <c r="H1650" s="44"/>
      <c r="I1650" s="4" t="s">
        <v>700</v>
      </c>
      <c r="J1650" s="6" t="s">
        <v>700</v>
      </c>
      <c r="K1650" s="45">
        <v>1</v>
      </c>
      <c r="L1650" s="4" t="s">
        <v>738</v>
      </c>
      <c r="M1650" s="104" t="s">
        <v>17520</v>
      </c>
      <c r="N1650" s="45">
        <v>2170300</v>
      </c>
      <c r="O1650" s="4" t="s">
        <v>15052</v>
      </c>
      <c r="P1650" s="4" t="s">
        <v>720</v>
      </c>
      <c r="Q1650" s="4">
        <v>180</v>
      </c>
      <c r="R1650" s="4">
        <v>2</v>
      </c>
      <c r="S1650" s="4" t="s">
        <v>4946</v>
      </c>
      <c r="U1650" s="4">
        <v>3</v>
      </c>
      <c r="W1650" s="4" t="s">
        <v>5615</v>
      </c>
      <c r="X1650" s="4" t="s">
        <v>5616</v>
      </c>
      <c r="Y1650" s="45">
        <v>0</v>
      </c>
      <c r="AA1650" s="4">
        <v>1</v>
      </c>
      <c r="AB1650" s="4">
        <v>100</v>
      </c>
      <c r="AC1650" s="4">
        <v>1</v>
      </c>
      <c r="AD1650" s="4">
        <v>1</v>
      </c>
      <c r="AE1650" s="45" t="s">
        <v>16461</v>
      </c>
      <c r="AF1650" s="45" t="s">
        <v>16457</v>
      </c>
      <c r="AG1650" s="45" t="s">
        <v>16459</v>
      </c>
      <c r="AH1650" s="45" t="s">
        <v>16453</v>
      </c>
      <c r="AI1650" s="45" t="s">
        <v>16455</v>
      </c>
      <c r="AJ1650" s="63" t="s">
        <v>20423</v>
      </c>
      <c r="AK1650" s="63" t="s">
        <v>20420</v>
      </c>
      <c r="AL1650" s="45">
        <v>0</v>
      </c>
      <c r="AM1650" s="43" t="e">
        <f>IF(AND(L1650="WEAPON",OR(R1650=0,R1650=1,R1650=2)),[1]装备基础and强化!$V$7,IF(AND(L1650="LEFTRING",OR(R1650=0,R1650=1,R1650=2)),[1]装备基础and强化!$W$7,IF(AND(L1650="RIGHTRING",OR(R1650=0,R1650=1,R1650=2)),[1]装备基础and强化!$X$7,IF(AND(L1650="NECKLACE",OR(R1650=0,R1650=1,R1650=2)),[1]装备基础and强化!$Y$7,0))))</f>
        <v>#REF!</v>
      </c>
      <c r="AN1650" s="43">
        <f>IF(AND(L1650="WEAPON",OR(R1650=3,R1650=4)),[1]装备基础and强化!$V$11,IF(AND(L1650="LEFTRING",OR(R1650=3,R1650=4)),[1]装备基础and强化!$W$11,IF(AND(L1650="RIGHTRING",OR(R1650=3,R1650=4)),[1]装备基础and强化!$X$11,IF(AND(L1650="NECKLACE",OR(R1650=3,R1650=4)),[1]装备基础and强化!$Y$11,0))))</f>
        <v>0</v>
      </c>
      <c r="AO1650" s="43">
        <f>IF(AND(L1650="BELT",T1650=1),[1]装备基础and强化!$AA$7,IF(AND(L1650="PANTS",T1650=1),[1]装备基础and强化!$AB$7,IF(AND(L1650="SHOES",T1650=1),[1]装备基础and强化!$AC$7,IF(AND(L1650="CLOTHES",T1650=1),[1]装备基础and强化!$AD$7,0))))</f>
        <v>0</v>
      </c>
      <c r="AP1650" s="43">
        <f>IF(AND(L1650="BELT",T1650=2),[1]装备基础and强化!$AF$7,IF(AND(L1650="PANTS",T1650=2),[1]装备基础and强化!$AG$7,IF(AND(L1650="SHOES",T1650=2),[1]装备基础and强化!$AH$7,IF(AND(L1650="CLOTHES",T1650=2),[1]装备基础and强化!$AI$7,0))))</f>
        <v>0</v>
      </c>
      <c r="AQ1650" s="43">
        <f>IF(L1650="HAT",[1]装备基础and强化!$AK$7,IF(L1650="JADE",[1]装备基础and强化!$AK$7,0))</f>
        <v>0</v>
      </c>
      <c r="AR1650" s="43" t="e">
        <f t="shared" si="26"/>
        <v>#REF!</v>
      </c>
    </row>
    <row r="1651" spans="1:44" x14ac:dyDescent="0.15">
      <c r="A1651" s="43"/>
      <c r="B1651" s="5" t="s">
        <v>5623</v>
      </c>
      <c r="C1651" s="12">
        <v>21647</v>
      </c>
      <c r="D1651" s="5" t="s">
        <v>5612</v>
      </c>
      <c r="E1651" s="44" t="s">
        <v>23282</v>
      </c>
      <c r="F1651" s="4" t="s">
        <v>5624</v>
      </c>
      <c r="G1651" s="4" t="s">
        <v>5625</v>
      </c>
      <c r="H1651" s="44"/>
      <c r="I1651" s="4" t="s">
        <v>700</v>
      </c>
      <c r="J1651" s="6" t="s">
        <v>700</v>
      </c>
      <c r="K1651" s="45">
        <v>1</v>
      </c>
      <c r="L1651" s="4" t="s">
        <v>738</v>
      </c>
      <c r="M1651" s="104" t="s">
        <v>17521</v>
      </c>
      <c r="N1651" s="45">
        <v>2170400</v>
      </c>
      <c r="O1651" s="4" t="s">
        <v>14582</v>
      </c>
      <c r="P1651" s="4" t="s">
        <v>720</v>
      </c>
      <c r="Q1651" s="4">
        <v>180</v>
      </c>
      <c r="R1651" s="4">
        <v>2</v>
      </c>
      <c r="S1651" s="4" t="s">
        <v>4946</v>
      </c>
      <c r="U1651" s="4">
        <v>4</v>
      </c>
      <c r="W1651" s="4" t="s">
        <v>5615</v>
      </c>
      <c r="X1651" s="4" t="s">
        <v>5616</v>
      </c>
      <c r="Y1651" s="45">
        <v>0</v>
      </c>
      <c r="AA1651" s="4">
        <v>1</v>
      </c>
      <c r="AB1651" s="4">
        <v>100</v>
      </c>
      <c r="AC1651" s="4">
        <v>1</v>
      </c>
      <c r="AD1651" s="4">
        <v>1</v>
      </c>
      <c r="AE1651" s="45" t="s">
        <v>16461</v>
      </c>
      <c r="AF1651" s="45" t="s">
        <v>16457</v>
      </c>
      <c r="AG1651" s="45" t="s">
        <v>16459</v>
      </c>
      <c r="AH1651" s="45" t="s">
        <v>16453</v>
      </c>
      <c r="AI1651" s="45" t="s">
        <v>16455</v>
      </c>
      <c r="AJ1651" s="63" t="s">
        <v>20423</v>
      </c>
      <c r="AK1651" s="63" t="s">
        <v>20420</v>
      </c>
      <c r="AL1651" s="4">
        <v>0</v>
      </c>
      <c r="AM1651" s="43" t="e">
        <f>IF(AND(L1651="WEAPON",OR(R1651=0,R1651=1,R1651=2)),[1]装备基础and强化!$V$7,IF(AND(L1651="LEFTRING",OR(R1651=0,R1651=1,R1651=2)),[1]装备基础and强化!$W$7,IF(AND(L1651="RIGHTRING",OR(R1651=0,R1651=1,R1651=2)),[1]装备基础and强化!$X$7,IF(AND(L1651="NECKLACE",OR(R1651=0,R1651=1,R1651=2)),[1]装备基础and强化!$Y$7,0))))</f>
        <v>#REF!</v>
      </c>
      <c r="AN1651" s="43">
        <f>IF(AND(L1651="WEAPON",OR(R1651=3,R1651=4)),[1]装备基础and强化!$V$11,IF(AND(L1651="LEFTRING",OR(R1651=3,R1651=4)),[1]装备基础and强化!$W$11,IF(AND(L1651="RIGHTRING",OR(R1651=3,R1651=4)),[1]装备基础and强化!$X$11,IF(AND(L1651="NECKLACE",OR(R1651=3,R1651=4)),[1]装备基础and强化!$Y$11,0))))</f>
        <v>0</v>
      </c>
      <c r="AO1651" s="43">
        <f>IF(AND(L1651="BELT",T1651=1),[1]装备基础and强化!$AA$7,IF(AND(L1651="PANTS",T1651=1),[1]装备基础and强化!$AB$7,IF(AND(L1651="SHOES",T1651=1),[1]装备基础and强化!$AC$7,IF(AND(L1651="CLOTHES",T1651=1),[1]装备基础and强化!$AD$7,0))))</f>
        <v>0</v>
      </c>
      <c r="AP1651" s="43">
        <f>IF(AND(L1651="BELT",T1651=2),[1]装备基础and强化!$AF$7,IF(AND(L1651="PANTS",T1651=2),[1]装备基础and强化!$AG$7,IF(AND(L1651="SHOES",T1651=2),[1]装备基础and强化!$AH$7,IF(AND(L1651="CLOTHES",T1651=2),[1]装备基础and强化!$AI$7,0))))</f>
        <v>0</v>
      </c>
      <c r="AQ1651" s="43">
        <f>IF(L1651="HAT",[1]装备基础and强化!$AK$7,IF(L1651="JADE",[1]装备基础and强化!$AK$7,0))</f>
        <v>0</v>
      </c>
      <c r="AR1651" s="43" t="e">
        <f t="shared" si="26"/>
        <v>#REF!</v>
      </c>
    </row>
    <row r="1652" spans="1:44" x14ac:dyDescent="0.15">
      <c r="A1652" s="43"/>
      <c r="B1652" s="5" t="s">
        <v>5627</v>
      </c>
      <c r="C1652" s="12">
        <v>21648</v>
      </c>
      <c r="D1652" s="5" t="s">
        <v>5612</v>
      </c>
      <c r="E1652" s="44" t="s">
        <v>23283</v>
      </c>
      <c r="F1652" s="4" t="s">
        <v>5628</v>
      </c>
      <c r="G1652" s="4" t="s">
        <v>5629</v>
      </c>
      <c r="H1652" s="44"/>
      <c r="I1652" s="4" t="s">
        <v>700</v>
      </c>
      <c r="J1652" s="6" t="s">
        <v>700</v>
      </c>
      <c r="K1652" s="45">
        <v>1</v>
      </c>
      <c r="L1652" s="4" t="s">
        <v>738</v>
      </c>
      <c r="M1652" s="104" t="s">
        <v>17522</v>
      </c>
      <c r="N1652" s="45">
        <v>2170500</v>
      </c>
      <c r="O1652" s="4" t="s">
        <v>1631</v>
      </c>
      <c r="P1652" s="4" t="s">
        <v>720</v>
      </c>
      <c r="Q1652" s="4">
        <v>180</v>
      </c>
      <c r="R1652" s="4">
        <v>2</v>
      </c>
      <c r="S1652" s="4" t="s">
        <v>4946</v>
      </c>
      <c r="U1652" s="4">
        <v>5</v>
      </c>
      <c r="W1652" s="4" t="s">
        <v>5615</v>
      </c>
      <c r="X1652" s="4" t="s">
        <v>5616</v>
      </c>
      <c r="Y1652" s="45">
        <v>0</v>
      </c>
      <c r="AA1652" s="4">
        <v>1</v>
      </c>
      <c r="AB1652" s="4">
        <v>100</v>
      </c>
      <c r="AC1652" s="4">
        <v>1</v>
      </c>
      <c r="AD1652" s="4">
        <v>1</v>
      </c>
      <c r="AE1652" s="45" t="s">
        <v>16461</v>
      </c>
      <c r="AF1652" s="45" t="s">
        <v>16457</v>
      </c>
      <c r="AG1652" s="45" t="s">
        <v>16459</v>
      </c>
      <c r="AH1652" s="45" t="s">
        <v>16453</v>
      </c>
      <c r="AI1652" s="45" t="s">
        <v>16455</v>
      </c>
      <c r="AJ1652" s="63" t="s">
        <v>20423</v>
      </c>
      <c r="AK1652" s="63" t="s">
        <v>20420</v>
      </c>
      <c r="AL1652" s="45">
        <v>0</v>
      </c>
      <c r="AM1652" s="43" t="e">
        <f>IF(AND(L1652="WEAPON",OR(R1652=0,R1652=1,R1652=2)),[1]装备基础and强化!$V$7,IF(AND(L1652="LEFTRING",OR(R1652=0,R1652=1,R1652=2)),[1]装备基础and强化!$W$7,IF(AND(L1652="RIGHTRING",OR(R1652=0,R1652=1,R1652=2)),[1]装备基础and强化!$X$7,IF(AND(L1652="NECKLACE",OR(R1652=0,R1652=1,R1652=2)),[1]装备基础and强化!$Y$7,0))))</f>
        <v>#REF!</v>
      </c>
      <c r="AN1652" s="43">
        <f>IF(AND(L1652="WEAPON",OR(R1652=3,R1652=4)),[1]装备基础and强化!$V$11,IF(AND(L1652="LEFTRING",OR(R1652=3,R1652=4)),[1]装备基础and强化!$W$11,IF(AND(L1652="RIGHTRING",OR(R1652=3,R1652=4)),[1]装备基础and强化!$X$11,IF(AND(L1652="NECKLACE",OR(R1652=3,R1652=4)),[1]装备基础and强化!$Y$11,0))))</f>
        <v>0</v>
      </c>
      <c r="AO1652" s="43">
        <f>IF(AND(L1652="BELT",T1652=1),[1]装备基础and强化!$AA$7,IF(AND(L1652="PANTS",T1652=1),[1]装备基础and强化!$AB$7,IF(AND(L1652="SHOES",T1652=1),[1]装备基础and强化!$AC$7,IF(AND(L1652="CLOTHES",T1652=1),[1]装备基础and强化!$AD$7,0))))</f>
        <v>0</v>
      </c>
      <c r="AP1652" s="43">
        <f>IF(AND(L1652="BELT",T1652=2),[1]装备基础and强化!$AF$7,IF(AND(L1652="PANTS",T1652=2),[1]装备基础and强化!$AG$7,IF(AND(L1652="SHOES",T1652=2),[1]装备基础and强化!$AH$7,IF(AND(L1652="CLOTHES",T1652=2),[1]装备基础and强化!$AI$7,0))))</f>
        <v>0</v>
      </c>
      <c r="AQ1652" s="43">
        <f>IF(L1652="HAT",[1]装备基础and强化!$AK$7,IF(L1652="JADE",[1]装备基础and强化!$AK$7,0))</f>
        <v>0</v>
      </c>
      <c r="AR1652" s="43" t="e">
        <f t="shared" si="26"/>
        <v>#REF!</v>
      </c>
    </row>
    <row r="1653" spans="1:44" x14ac:dyDescent="0.15">
      <c r="A1653" s="43"/>
      <c r="B1653" s="5" t="s">
        <v>5630</v>
      </c>
      <c r="C1653" s="12">
        <v>21649</v>
      </c>
      <c r="D1653" s="5" t="s">
        <v>5612</v>
      </c>
      <c r="E1653" s="44" t="s">
        <v>23284</v>
      </c>
      <c r="F1653" s="4" t="s">
        <v>5631</v>
      </c>
      <c r="G1653" s="4" t="s">
        <v>5632</v>
      </c>
      <c r="H1653" s="44"/>
      <c r="I1653" s="4" t="s">
        <v>700</v>
      </c>
      <c r="J1653" s="6" t="s">
        <v>700</v>
      </c>
      <c r="K1653" s="45">
        <v>1</v>
      </c>
      <c r="L1653" s="4" t="s">
        <v>738</v>
      </c>
      <c r="M1653" s="104" t="s">
        <v>17523</v>
      </c>
      <c r="N1653" s="45">
        <v>2170600</v>
      </c>
      <c r="O1653" s="4" t="s">
        <v>15100</v>
      </c>
      <c r="P1653" s="4" t="s">
        <v>720</v>
      </c>
      <c r="Q1653" s="4">
        <v>180</v>
      </c>
      <c r="R1653" s="4">
        <v>2</v>
      </c>
      <c r="S1653" s="4" t="s">
        <v>4946</v>
      </c>
      <c r="U1653" s="4">
        <v>6</v>
      </c>
      <c r="W1653" s="4" t="s">
        <v>5615</v>
      </c>
      <c r="X1653" s="4" t="s">
        <v>5616</v>
      </c>
      <c r="Y1653" s="45">
        <v>0</v>
      </c>
      <c r="AA1653" s="4">
        <v>1</v>
      </c>
      <c r="AB1653" s="4">
        <v>100</v>
      </c>
      <c r="AC1653" s="4">
        <v>1</v>
      </c>
      <c r="AD1653" s="4">
        <v>1</v>
      </c>
      <c r="AE1653" s="45" t="s">
        <v>16461</v>
      </c>
      <c r="AF1653" s="45" t="s">
        <v>16457</v>
      </c>
      <c r="AG1653" s="45" t="s">
        <v>16459</v>
      </c>
      <c r="AH1653" s="45" t="s">
        <v>16453</v>
      </c>
      <c r="AI1653" s="45" t="s">
        <v>16455</v>
      </c>
      <c r="AJ1653" s="63" t="s">
        <v>20423</v>
      </c>
      <c r="AK1653" s="63" t="s">
        <v>20420</v>
      </c>
      <c r="AL1653" s="4">
        <v>0</v>
      </c>
      <c r="AM1653" s="43" t="e">
        <f>IF(AND(L1653="WEAPON",OR(R1653=0,R1653=1,R1653=2)),[1]装备基础and强化!$V$7,IF(AND(L1653="LEFTRING",OR(R1653=0,R1653=1,R1653=2)),[1]装备基础and强化!$W$7,IF(AND(L1653="RIGHTRING",OR(R1653=0,R1653=1,R1653=2)),[1]装备基础and强化!$X$7,IF(AND(L1653="NECKLACE",OR(R1653=0,R1653=1,R1653=2)),[1]装备基础and强化!$Y$7,0))))</f>
        <v>#REF!</v>
      </c>
      <c r="AN1653" s="43">
        <f>IF(AND(L1653="WEAPON",OR(R1653=3,R1653=4)),[1]装备基础and强化!$V$11,IF(AND(L1653="LEFTRING",OR(R1653=3,R1653=4)),[1]装备基础and强化!$W$11,IF(AND(L1653="RIGHTRING",OR(R1653=3,R1653=4)),[1]装备基础and强化!$X$11,IF(AND(L1653="NECKLACE",OR(R1653=3,R1653=4)),[1]装备基础and强化!$Y$11,0))))</f>
        <v>0</v>
      </c>
      <c r="AO1653" s="43">
        <f>IF(AND(L1653="BELT",T1653=1),[1]装备基础and强化!$AA$7,IF(AND(L1653="PANTS",T1653=1),[1]装备基础and强化!$AB$7,IF(AND(L1653="SHOES",T1653=1),[1]装备基础and强化!$AC$7,IF(AND(L1653="CLOTHES",T1653=1),[1]装备基础and强化!$AD$7,0))))</f>
        <v>0</v>
      </c>
      <c r="AP1653" s="43">
        <f>IF(AND(L1653="BELT",T1653=2),[1]装备基础and强化!$AF$7,IF(AND(L1653="PANTS",T1653=2),[1]装备基础and强化!$AG$7,IF(AND(L1653="SHOES",T1653=2),[1]装备基础and强化!$AH$7,IF(AND(L1653="CLOTHES",T1653=2),[1]装备基础and强化!$AI$7,0))))</f>
        <v>0</v>
      </c>
      <c r="AQ1653" s="43">
        <f>IF(L1653="HAT",[1]装备基础and强化!$AK$7,IF(L1653="JADE",[1]装备基础and强化!$AK$7,0))</f>
        <v>0</v>
      </c>
      <c r="AR1653" s="43" t="e">
        <f t="shared" si="26"/>
        <v>#REF!</v>
      </c>
    </row>
    <row r="1654" spans="1:44" x14ac:dyDescent="0.15">
      <c r="A1654" s="43"/>
      <c r="B1654" s="5" t="s">
        <v>5633</v>
      </c>
      <c r="C1654" s="12">
        <v>21650</v>
      </c>
      <c r="D1654" s="5" t="s">
        <v>5612</v>
      </c>
      <c r="E1654" s="44" t="s">
        <v>23285</v>
      </c>
      <c r="F1654" s="4" t="s">
        <v>5634</v>
      </c>
      <c r="G1654" s="4" t="s">
        <v>5635</v>
      </c>
      <c r="H1654" s="44"/>
      <c r="I1654" s="4" t="s">
        <v>700</v>
      </c>
      <c r="J1654" s="6" t="s">
        <v>700</v>
      </c>
      <c r="K1654" s="45">
        <v>1</v>
      </c>
      <c r="L1654" s="4" t="s">
        <v>738</v>
      </c>
      <c r="M1654" s="104" t="s">
        <v>17524</v>
      </c>
      <c r="N1654" s="45">
        <v>2170700</v>
      </c>
      <c r="O1654" s="4" t="s">
        <v>15101</v>
      </c>
      <c r="P1654" s="4" t="s">
        <v>720</v>
      </c>
      <c r="Q1654" s="4">
        <v>180</v>
      </c>
      <c r="R1654" s="4">
        <v>2</v>
      </c>
      <c r="S1654" s="4" t="s">
        <v>4946</v>
      </c>
      <c r="U1654" s="4">
        <v>7</v>
      </c>
      <c r="W1654" s="4" t="s">
        <v>5615</v>
      </c>
      <c r="X1654" s="4" t="s">
        <v>5616</v>
      </c>
      <c r="Y1654" s="45">
        <v>0</v>
      </c>
      <c r="AA1654" s="4">
        <v>1</v>
      </c>
      <c r="AB1654" s="4">
        <v>100</v>
      </c>
      <c r="AC1654" s="4">
        <v>1</v>
      </c>
      <c r="AD1654" s="4">
        <v>1</v>
      </c>
      <c r="AE1654" s="45" t="s">
        <v>16461</v>
      </c>
      <c r="AF1654" s="45" t="s">
        <v>16457</v>
      </c>
      <c r="AG1654" s="45" t="s">
        <v>16459</v>
      </c>
      <c r="AH1654" s="45" t="s">
        <v>16453</v>
      </c>
      <c r="AI1654" s="45" t="s">
        <v>16455</v>
      </c>
      <c r="AJ1654" s="63" t="s">
        <v>20423</v>
      </c>
      <c r="AK1654" s="63" t="s">
        <v>20420</v>
      </c>
      <c r="AL1654" s="45">
        <v>0</v>
      </c>
      <c r="AM1654" s="43" t="e">
        <f>IF(AND(L1654="WEAPON",OR(R1654=0,R1654=1,R1654=2)),[1]装备基础and强化!$V$7,IF(AND(L1654="LEFTRING",OR(R1654=0,R1654=1,R1654=2)),[1]装备基础and强化!$W$7,IF(AND(L1654="RIGHTRING",OR(R1654=0,R1654=1,R1654=2)),[1]装备基础and强化!$X$7,IF(AND(L1654="NECKLACE",OR(R1654=0,R1654=1,R1654=2)),[1]装备基础and强化!$Y$7,0))))</f>
        <v>#REF!</v>
      </c>
      <c r="AN1654" s="43">
        <f>IF(AND(L1654="WEAPON",OR(R1654=3,R1654=4)),[1]装备基础and强化!$V$11,IF(AND(L1654="LEFTRING",OR(R1654=3,R1654=4)),[1]装备基础and强化!$W$11,IF(AND(L1654="RIGHTRING",OR(R1654=3,R1654=4)),[1]装备基础and强化!$X$11,IF(AND(L1654="NECKLACE",OR(R1654=3,R1654=4)),[1]装备基础and强化!$Y$11,0))))</f>
        <v>0</v>
      </c>
      <c r="AO1654" s="43">
        <f>IF(AND(L1654="BELT",T1654=1),[1]装备基础and强化!$AA$7,IF(AND(L1654="PANTS",T1654=1),[1]装备基础and强化!$AB$7,IF(AND(L1654="SHOES",T1654=1),[1]装备基础and强化!$AC$7,IF(AND(L1654="CLOTHES",T1654=1),[1]装备基础and强化!$AD$7,0))))</f>
        <v>0</v>
      </c>
      <c r="AP1654" s="43">
        <f>IF(AND(L1654="BELT",T1654=2),[1]装备基础and强化!$AF$7,IF(AND(L1654="PANTS",T1654=2),[1]装备基础and强化!$AG$7,IF(AND(L1654="SHOES",T1654=2),[1]装备基础and强化!$AH$7,IF(AND(L1654="CLOTHES",T1654=2),[1]装备基础and强化!$AI$7,0))))</f>
        <v>0</v>
      </c>
      <c r="AQ1654" s="43">
        <f>IF(L1654="HAT",[1]装备基础and强化!$AK$7,IF(L1654="JADE",[1]装备基础and强化!$AK$7,0))</f>
        <v>0</v>
      </c>
      <c r="AR1654" s="43" t="e">
        <f t="shared" si="26"/>
        <v>#REF!</v>
      </c>
    </row>
    <row r="1655" spans="1:44" x14ac:dyDescent="0.15">
      <c r="A1655" s="43"/>
      <c r="B1655" s="5" t="s">
        <v>5636</v>
      </c>
      <c r="C1655" s="12">
        <v>21651</v>
      </c>
      <c r="D1655" s="5" t="s">
        <v>5612</v>
      </c>
      <c r="E1655" s="44" t="s">
        <v>23286</v>
      </c>
      <c r="F1655" s="4" t="s">
        <v>5637</v>
      </c>
      <c r="G1655" s="4" t="s">
        <v>5638</v>
      </c>
      <c r="H1655" s="44"/>
      <c r="I1655" s="4" t="s">
        <v>700</v>
      </c>
      <c r="J1655" s="6" t="s">
        <v>700</v>
      </c>
      <c r="K1655" s="45">
        <v>1</v>
      </c>
      <c r="L1655" s="4" t="s">
        <v>738</v>
      </c>
      <c r="M1655" s="104" t="s">
        <v>17525</v>
      </c>
      <c r="N1655" s="45">
        <v>2170800</v>
      </c>
      <c r="O1655" s="4" t="s">
        <v>15102</v>
      </c>
      <c r="P1655" s="4" t="s">
        <v>720</v>
      </c>
      <c r="Q1655" s="4">
        <v>180</v>
      </c>
      <c r="R1655" s="4">
        <v>2</v>
      </c>
      <c r="S1655" s="4" t="s">
        <v>4946</v>
      </c>
      <c r="U1655" s="4">
        <v>8</v>
      </c>
      <c r="W1655" s="4" t="s">
        <v>5615</v>
      </c>
      <c r="X1655" s="4" t="s">
        <v>5616</v>
      </c>
      <c r="Y1655" s="45">
        <v>0</v>
      </c>
      <c r="AA1655" s="4">
        <v>1</v>
      </c>
      <c r="AB1655" s="4">
        <v>100</v>
      </c>
      <c r="AC1655" s="4">
        <v>1</v>
      </c>
      <c r="AD1655" s="4">
        <v>1</v>
      </c>
      <c r="AE1655" s="45" t="s">
        <v>16461</v>
      </c>
      <c r="AF1655" s="45" t="s">
        <v>16457</v>
      </c>
      <c r="AG1655" s="45" t="s">
        <v>16459</v>
      </c>
      <c r="AH1655" s="45" t="s">
        <v>16453</v>
      </c>
      <c r="AI1655" s="45" t="s">
        <v>16455</v>
      </c>
      <c r="AJ1655" s="63" t="s">
        <v>20423</v>
      </c>
      <c r="AK1655" s="63" t="s">
        <v>20420</v>
      </c>
      <c r="AL1655" s="4">
        <v>0</v>
      </c>
      <c r="AM1655" s="43" t="e">
        <f>IF(AND(L1655="WEAPON",OR(R1655=0,R1655=1,R1655=2)),[1]装备基础and强化!$V$7,IF(AND(L1655="LEFTRING",OR(R1655=0,R1655=1,R1655=2)),[1]装备基础and强化!$W$7,IF(AND(L1655="RIGHTRING",OR(R1655=0,R1655=1,R1655=2)),[1]装备基础and强化!$X$7,IF(AND(L1655="NECKLACE",OR(R1655=0,R1655=1,R1655=2)),[1]装备基础and强化!$Y$7,0))))</f>
        <v>#REF!</v>
      </c>
      <c r="AN1655" s="43">
        <f>IF(AND(L1655="WEAPON",OR(R1655=3,R1655=4)),[1]装备基础and强化!$V$11,IF(AND(L1655="LEFTRING",OR(R1655=3,R1655=4)),[1]装备基础and强化!$W$11,IF(AND(L1655="RIGHTRING",OR(R1655=3,R1655=4)),[1]装备基础and强化!$X$11,IF(AND(L1655="NECKLACE",OR(R1655=3,R1655=4)),[1]装备基础and强化!$Y$11,0))))</f>
        <v>0</v>
      </c>
      <c r="AO1655" s="43">
        <f>IF(AND(L1655="BELT",T1655=1),[1]装备基础and强化!$AA$7,IF(AND(L1655="PANTS",T1655=1),[1]装备基础and强化!$AB$7,IF(AND(L1655="SHOES",T1655=1),[1]装备基础and强化!$AC$7,IF(AND(L1655="CLOTHES",T1655=1),[1]装备基础and强化!$AD$7,0))))</f>
        <v>0</v>
      </c>
      <c r="AP1655" s="43">
        <f>IF(AND(L1655="BELT",T1655=2),[1]装备基础and强化!$AF$7,IF(AND(L1655="PANTS",T1655=2),[1]装备基础and强化!$AG$7,IF(AND(L1655="SHOES",T1655=2),[1]装备基础and强化!$AH$7,IF(AND(L1655="CLOTHES",T1655=2),[1]装备基础and强化!$AI$7,0))))</f>
        <v>0</v>
      </c>
      <c r="AQ1655" s="43">
        <f>IF(L1655="HAT",[1]装备基础and强化!$AK$7,IF(L1655="JADE",[1]装备基础and强化!$AK$7,0))</f>
        <v>0</v>
      </c>
      <c r="AR1655" s="43" t="e">
        <f t="shared" si="26"/>
        <v>#REF!</v>
      </c>
    </row>
    <row r="1656" spans="1:44" x14ac:dyDescent="0.15">
      <c r="A1656" s="43"/>
      <c r="B1656" s="5" t="s">
        <v>5639</v>
      </c>
      <c r="C1656" s="12">
        <v>21652</v>
      </c>
      <c r="D1656" s="5" t="s">
        <v>5640</v>
      </c>
      <c r="E1656" s="44" t="s">
        <v>23287</v>
      </c>
      <c r="F1656" s="4" t="s">
        <v>5641</v>
      </c>
      <c r="G1656" s="4" t="s">
        <v>5642</v>
      </c>
      <c r="H1656" s="44"/>
      <c r="I1656" s="4" t="s">
        <v>700</v>
      </c>
      <c r="J1656" s="6" t="s">
        <v>700</v>
      </c>
      <c r="K1656" s="45">
        <v>1</v>
      </c>
      <c r="L1656" s="4" t="s">
        <v>738</v>
      </c>
      <c r="M1656" s="104" t="s">
        <v>20192</v>
      </c>
      <c r="N1656" s="45">
        <v>2220100</v>
      </c>
      <c r="O1656" s="4" t="s">
        <v>14635</v>
      </c>
      <c r="P1656" s="4" t="s">
        <v>720</v>
      </c>
      <c r="Q1656" s="4">
        <v>210</v>
      </c>
      <c r="R1656" s="4">
        <v>2</v>
      </c>
      <c r="S1656" s="4" t="s">
        <v>4977</v>
      </c>
      <c r="U1656" s="4">
        <v>1</v>
      </c>
      <c r="W1656" s="4" t="s">
        <v>5643</v>
      </c>
      <c r="X1656" s="4" t="s">
        <v>5644</v>
      </c>
      <c r="Y1656" s="45">
        <v>0</v>
      </c>
      <c r="AA1656" s="4">
        <v>1</v>
      </c>
      <c r="AB1656" s="4">
        <v>100</v>
      </c>
      <c r="AC1656" s="4">
        <v>1</v>
      </c>
      <c r="AD1656" s="4">
        <v>1</v>
      </c>
      <c r="AE1656" s="45" t="s">
        <v>16461</v>
      </c>
      <c r="AF1656" s="45" t="s">
        <v>16457</v>
      </c>
      <c r="AG1656" s="45" t="s">
        <v>16459</v>
      </c>
      <c r="AH1656" s="45" t="s">
        <v>16453</v>
      </c>
      <c r="AI1656" s="45" t="s">
        <v>16455</v>
      </c>
      <c r="AJ1656" s="63" t="s">
        <v>20423</v>
      </c>
      <c r="AK1656" s="63" t="s">
        <v>20420</v>
      </c>
      <c r="AL1656" s="45">
        <v>0</v>
      </c>
      <c r="AM1656" s="43" t="e">
        <f>IF(AND(L1656="WEAPON",OR(R1656=0,R1656=1,R1656=2)),[1]装备基础and强化!$V$7,IF(AND(L1656="LEFTRING",OR(R1656=0,R1656=1,R1656=2)),[1]装备基础and强化!$W$7,IF(AND(L1656="RIGHTRING",OR(R1656=0,R1656=1,R1656=2)),[1]装备基础and强化!$X$7,IF(AND(L1656="NECKLACE",OR(R1656=0,R1656=1,R1656=2)),[1]装备基础and强化!$Y$7,0))))</f>
        <v>#REF!</v>
      </c>
      <c r="AN1656" s="43">
        <f>IF(AND(L1656="WEAPON",OR(R1656=3,R1656=4)),[1]装备基础and强化!$V$11,IF(AND(L1656="LEFTRING",OR(R1656=3,R1656=4)),[1]装备基础and强化!$W$11,IF(AND(L1656="RIGHTRING",OR(R1656=3,R1656=4)),[1]装备基础and强化!$X$11,IF(AND(L1656="NECKLACE",OR(R1656=3,R1656=4)),[1]装备基础and强化!$Y$11,0))))</f>
        <v>0</v>
      </c>
      <c r="AO1656" s="43">
        <f>IF(AND(L1656="BELT",T1656=1),[1]装备基础and强化!$AA$7,IF(AND(L1656="PANTS",T1656=1),[1]装备基础and强化!$AB$7,IF(AND(L1656="SHOES",T1656=1),[1]装备基础and强化!$AC$7,IF(AND(L1656="CLOTHES",T1656=1),[1]装备基础and强化!$AD$7,0))))</f>
        <v>0</v>
      </c>
      <c r="AP1656" s="43">
        <f>IF(AND(L1656="BELT",T1656=2),[1]装备基础and强化!$AF$7,IF(AND(L1656="PANTS",T1656=2),[1]装备基础and强化!$AG$7,IF(AND(L1656="SHOES",T1656=2),[1]装备基础and强化!$AH$7,IF(AND(L1656="CLOTHES",T1656=2),[1]装备基础and强化!$AI$7,0))))</f>
        <v>0</v>
      </c>
      <c r="AQ1656" s="43">
        <f>IF(L1656="HAT",[1]装备基础and强化!$AK$7,IF(L1656="JADE",[1]装备基础and强化!$AK$7,0))</f>
        <v>0</v>
      </c>
      <c r="AR1656" s="43" t="e">
        <f t="shared" si="26"/>
        <v>#REF!</v>
      </c>
    </row>
    <row r="1657" spans="1:44" x14ac:dyDescent="0.15">
      <c r="A1657" s="43"/>
      <c r="B1657" s="5" t="s">
        <v>5645</v>
      </c>
      <c r="C1657" s="12">
        <v>21653</v>
      </c>
      <c r="D1657" s="5" t="s">
        <v>5640</v>
      </c>
      <c r="E1657" s="44" t="s">
        <v>23288</v>
      </c>
      <c r="F1657" s="4" t="s">
        <v>5646</v>
      </c>
      <c r="G1657" s="4" t="s">
        <v>5647</v>
      </c>
      <c r="H1657" s="44"/>
      <c r="I1657" s="4" t="s">
        <v>700</v>
      </c>
      <c r="J1657" s="6" t="s">
        <v>700</v>
      </c>
      <c r="K1657" s="45">
        <v>1</v>
      </c>
      <c r="L1657" s="4" t="s">
        <v>738</v>
      </c>
      <c r="M1657" s="104" t="s">
        <v>20193</v>
      </c>
      <c r="N1657" s="45">
        <v>2220200</v>
      </c>
      <c r="O1657" s="4" t="s">
        <v>15103</v>
      </c>
      <c r="P1657" s="4" t="s">
        <v>720</v>
      </c>
      <c r="Q1657" s="4">
        <v>210</v>
      </c>
      <c r="R1657" s="4">
        <v>2</v>
      </c>
      <c r="S1657" s="4" t="s">
        <v>4977</v>
      </c>
      <c r="U1657" s="4">
        <v>2</v>
      </c>
      <c r="W1657" s="4" t="s">
        <v>5643</v>
      </c>
      <c r="X1657" s="4" t="s">
        <v>5644</v>
      </c>
      <c r="Y1657" s="45">
        <v>0</v>
      </c>
      <c r="AA1657" s="4">
        <v>1</v>
      </c>
      <c r="AB1657" s="4">
        <v>100</v>
      </c>
      <c r="AC1657" s="4">
        <v>1</v>
      </c>
      <c r="AD1657" s="4">
        <v>1</v>
      </c>
      <c r="AE1657" s="45" t="s">
        <v>16461</v>
      </c>
      <c r="AF1657" s="45" t="s">
        <v>16457</v>
      </c>
      <c r="AG1657" s="45" t="s">
        <v>16459</v>
      </c>
      <c r="AH1657" s="45" t="s">
        <v>16453</v>
      </c>
      <c r="AI1657" s="45" t="s">
        <v>16455</v>
      </c>
      <c r="AJ1657" s="63" t="s">
        <v>20423</v>
      </c>
      <c r="AK1657" s="63" t="s">
        <v>20420</v>
      </c>
      <c r="AL1657" s="4">
        <v>0</v>
      </c>
      <c r="AM1657" s="43" t="e">
        <f>IF(AND(L1657="WEAPON",OR(R1657=0,R1657=1,R1657=2)),[1]装备基础and强化!$V$7,IF(AND(L1657="LEFTRING",OR(R1657=0,R1657=1,R1657=2)),[1]装备基础and强化!$W$7,IF(AND(L1657="RIGHTRING",OR(R1657=0,R1657=1,R1657=2)),[1]装备基础and强化!$X$7,IF(AND(L1657="NECKLACE",OR(R1657=0,R1657=1,R1657=2)),[1]装备基础and强化!$Y$7,0))))</f>
        <v>#REF!</v>
      </c>
      <c r="AN1657" s="43">
        <f>IF(AND(L1657="WEAPON",OR(R1657=3,R1657=4)),[1]装备基础and强化!$V$11,IF(AND(L1657="LEFTRING",OR(R1657=3,R1657=4)),[1]装备基础and强化!$W$11,IF(AND(L1657="RIGHTRING",OR(R1657=3,R1657=4)),[1]装备基础and强化!$X$11,IF(AND(L1657="NECKLACE",OR(R1657=3,R1657=4)),[1]装备基础and强化!$Y$11,0))))</f>
        <v>0</v>
      </c>
      <c r="AO1657" s="43">
        <f>IF(AND(L1657="BELT",T1657=1),[1]装备基础and强化!$AA$7,IF(AND(L1657="PANTS",T1657=1),[1]装备基础and强化!$AB$7,IF(AND(L1657="SHOES",T1657=1),[1]装备基础and强化!$AC$7,IF(AND(L1657="CLOTHES",T1657=1),[1]装备基础and强化!$AD$7,0))))</f>
        <v>0</v>
      </c>
      <c r="AP1657" s="43">
        <f>IF(AND(L1657="BELT",T1657=2),[1]装备基础and强化!$AF$7,IF(AND(L1657="PANTS",T1657=2),[1]装备基础and强化!$AG$7,IF(AND(L1657="SHOES",T1657=2),[1]装备基础and强化!$AH$7,IF(AND(L1657="CLOTHES",T1657=2),[1]装备基础and强化!$AI$7,0))))</f>
        <v>0</v>
      </c>
      <c r="AQ1657" s="43">
        <f>IF(L1657="HAT",[1]装备基础and强化!$AK$7,IF(L1657="JADE",[1]装备基础and强化!$AK$7,0))</f>
        <v>0</v>
      </c>
      <c r="AR1657" s="43" t="e">
        <f t="shared" si="26"/>
        <v>#REF!</v>
      </c>
    </row>
    <row r="1658" spans="1:44" x14ac:dyDescent="0.15">
      <c r="A1658" s="43"/>
      <c r="B1658" s="5" t="s">
        <v>5649</v>
      </c>
      <c r="C1658" s="12">
        <v>21654</v>
      </c>
      <c r="D1658" s="5" t="s">
        <v>5640</v>
      </c>
      <c r="E1658" s="44" t="s">
        <v>23289</v>
      </c>
      <c r="F1658" s="4" t="s">
        <v>5650</v>
      </c>
      <c r="G1658" s="4" t="s">
        <v>5651</v>
      </c>
      <c r="H1658" s="44"/>
      <c r="I1658" s="4" t="s">
        <v>700</v>
      </c>
      <c r="J1658" s="6" t="s">
        <v>700</v>
      </c>
      <c r="K1658" s="45">
        <v>1</v>
      </c>
      <c r="L1658" s="4" t="s">
        <v>738</v>
      </c>
      <c r="M1658" s="104" t="s">
        <v>20194</v>
      </c>
      <c r="N1658" s="45">
        <v>2220300</v>
      </c>
      <c r="O1658" s="4" t="s">
        <v>15058</v>
      </c>
      <c r="P1658" s="4" t="s">
        <v>720</v>
      </c>
      <c r="Q1658" s="4">
        <v>210</v>
      </c>
      <c r="R1658" s="4">
        <v>2</v>
      </c>
      <c r="S1658" s="4" t="s">
        <v>4977</v>
      </c>
      <c r="U1658" s="4">
        <v>3</v>
      </c>
      <c r="W1658" s="4" t="s">
        <v>5643</v>
      </c>
      <c r="X1658" s="4" t="s">
        <v>5644</v>
      </c>
      <c r="Y1658" s="45">
        <v>0</v>
      </c>
      <c r="AA1658" s="4">
        <v>1</v>
      </c>
      <c r="AB1658" s="4">
        <v>100</v>
      </c>
      <c r="AC1658" s="4">
        <v>1</v>
      </c>
      <c r="AD1658" s="4">
        <v>1</v>
      </c>
      <c r="AE1658" s="45" t="s">
        <v>16461</v>
      </c>
      <c r="AF1658" s="45" t="s">
        <v>16457</v>
      </c>
      <c r="AG1658" s="45" t="s">
        <v>16459</v>
      </c>
      <c r="AH1658" s="45" t="s">
        <v>16453</v>
      </c>
      <c r="AI1658" s="45" t="s">
        <v>16455</v>
      </c>
      <c r="AJ1658" s="63" t="s">
        <v>20423</v>
      </c>
      <c r="AK1658" s="63" t="s">
        <v>20420</v>
      </c>
      <c r="AL1658" s="45">
        <v>0</v>
      </c>
      <c r="AM1658" s="43" t="e">
        <f>IF(AND(L1658="WEAPON",OR(R1658=0,R1658=1,R1658=2)),[1]装备基础and强化!$V$7,IF(AND(L1658="LEFTRING",OR(R1658=0,R1658=1,R1658=2)),[1]装备基础and强化!$W$7,IF(AND(L1658="RIGHTRING",OR(R1658=0,R1658=1,R1658=2)),[1]装备基础and强化!$X$7,IF(AND(L1658="NECKLACE",OR(R1658=0,R1658=1,R1658=2)),[1]装备基础and强化!$Y$7,0))))</f>
        <v>#REF!</v>
      </c>
      <c r="AN1658" s="43">
        <f>IF(AND(L1658="WEAPON",OR(R1658=3,R1658=4)),[1]装备基础and强化!$V$11,IF(AND(L1658="LEFTRING",OR(R1658=3,R1658=4)),[1]装备基础and强化!$W$11,IF(AND(L1658="RIGHTRING",OR(R1658=3,R1658=4)),[1]装备基础and强化!$X$11,IF(AND(L1658="NECKLACE",OR(R1658=3,R1658=4)),[1]装备基础and强化!$Y$11,0))))</f>
        <v>0</v>
      </c>
      <c r="AO1658" s="43">
        <f>IF(AND(L1658="BELT",T1658=1),[1]装备基础and强化!$AA$7,IF(AND(L1658="PANTS",T1658=1),[1]装备基础and强化!$AB$7,IF(AND(L1658="SHOES",T1658=1),[1]装备基础and强化!$AC$7,IF(AND(L1658="CLOTHES",T1658=1),[1]装备基础and强化!$AD$7,0))))</f>
        <v>0</v>
      </c>
      <c r="AP1658" s="43">
        <f>IF(AND(L1658="BELT",T1658=2),[1]装备基础and强化!$AF$7,IF(AND(L1658="PANTS",T1658=2),[1]装备基础and强化!$AG$7,IF(AND(L1658="SHOES",T1658=2),[1]装备基础and强化!$AH$7,IF(AND(L1658="CLOTHES",T1658=2),[1]装备基础and强化!$AI$7,0))))</f>
        <v>0</v>
      </c>
      <c r="AQ1658" s="43">
        <f>IF(L1658="HAT",[1]装备基础and强化!$AK$7,IF(L1658="JADE",[1]装备基础and强化!$AK$7,0))</f>
        <v>0</v>
      </c>
      <c r="AR1658" s="43" t="e">
        <f t="shared" si="26"/>
        <v>#REF!</v>
      </c>
    </row>
    <row r="1659" spans="1:44" x14ac:dyDescent="0.15">
      <c r="A1659" s="43"/>
      <c r="B1659" s="5" t="s">
        <v>5652</v>
      </c>
      <c r="C1659" s="12">
        <v>21655</v>
      </c>
      <c r="D1659" s="5" t="s">
        <v>5640</v>
      </c>
      <c r="E1659" s="44" t="s">
        <v>23290</v>
      </c>
      <c r="F1659" s="4" t="s">
        <v>5653</v>
      </c>
      <c r="G1659" s="4" t="s">
        <v>5654</v>
      </c>
      <c r="H1659" s="44"/>
      <c r="I1659" s="4" t="s">
        <v>700</v>
      </c>
      <c r="J1659" s="6" t="s">
        <v>700</v>
      </c>
      <c r="K1659" s="45">
        <v>1</v>
      </c>
      <c r="L1659" s="4" t="s">
        <v>738</v>
      </c>
      <c r="M1659" s="104" t="s">
        <v>20195</v>
      </c>
      <c r="N1659" s="45">
        <v>2220400</v>
      </c>
      <c r="O1659" s="4" t="s">
        <v>15104</v>
      </c>
      <c r="P1659" s="4" t="s">
        <v>720</v>
      </c>
      <c r="Q1659" s="4">
        <v>210</v>
      </c>
      <c r="R1659" s="4">
        <v>2</v>
      </c>
      <c r="S1659" s="4" t="s">
        <v>4977</v>
      </c>
      <c r="U1659" s="4">
        <v>4</v>
      </c>
      <c r="W1659" s="4" t="s">
        <v>5643</v>
      </c>
      <c r="X1659" s="4" t="s">
        <v>5644</v>
      </c>
      <c r="Y1659" s="45">
        <v>0</v>
      </c>
      <c r="AA1659" s="4">
        <v>1</v>
      </c>
      <c r="AB1659" s="4">
        <v>100</v>
      </c>
      <c r="AC1659" s="4">
        <v>1</v>
      </c>
      <c r="AD1659" s="4">
        <v>1</v>
      </c>
      <c r="AE1659" s="45" t="s">
        <v>16461</v>
      </c>
      <c r="AF1659" s="45" t="s">
        <v>16457</v>
      </c>
      <c r="AG1659" s="45" t="s">
        <v>16459</v>
      </c>
      <c r="AH1659" s="45" t="s">
        <v>16453</v>
      </c>
      <c r="AI1659" s="45" t="s">
        <v>16455</v>
      </c>
      <c r="AJ1659" s="63" t="s">
        <v>20423</v>
      </c>
      <c r="AK1659" s="63" t="s">
        <v>20420</v>
      </c>
      <c r="AL1659" s="4">
        <v>0</v>
      </c>
      <c r="AM1659" s="43" t="e">
        <f>IF(AND(L1659="WEAPON",OR(R1659=0,R1659=1,R1659=2)),[1]装备基础and强化!$V$7,IF(AND(L1659="LEFTRING",OR(R1659=0,R1659=1,R1659=2)),[1]装备基础and强化!$W$7,IF(AND(L1659="RIGHTRING",OR(R1659=0,R1659=1,R1659=2)),[1]装备基础and强化!$X$7,IF(AND(L1659="NECKLACE",OR(R1659=0,R1659=1,R1659=2)),[1]装备基础and强化!$Y$7,0))))</f>
        <v>#REF!</v>
      </c>
      <c r="AN1659" s="43">
        <f>IF(AND(L1659="WEAPON",OR(R1659=3,R1659=4)),[1]装备基础and强化!$V$11,IF(AND(L1659="LEFTRING",OR(R1659=3,R1659=4)),[1]装备基础and强化!$W$11,IF(AND(L1659="RIGHTRING",OR(R1659=3,R1659=4)),[1]装备基础and强化!$X$11,IF(AND(L1659="NECKLACE",OR(R1659=3,R1659=4)),[1]装备基础and强化!$Y$11,0))))</f>
        <v>0</v>
      </c>
      <c r="AO1659" s="43">
        <f>IF(AND(L1659="BELT",T1659=1),[1]装备基础and强化!$AA$7,IF(AND(L1659="PANTS",T1659=1),[1]装备基础and强化!$AB$7,IF(AND(L1659="SHOES",T1659=1),[1]装备基础and强化!$AC$7,IF(AND(L1659="CLOTHES",T1659=1),[1]装备基础and强化!$AD$7,0))))</f>
        <v>0</v>
      </c>
      <c r="AP1659" s="43">
        <f>IF(AND(L1659="BELT",T1659=2),[1]装备基础and强化!$AF$7,IF(AND(L1659="PANTS",T1659=2),[1]装备基础and强化!$AG$7,IF(AND(L1659="SHOES",T1659=2),[1]装备基础and强化!$AH$7,IF(AND(L1659="CLOTHES",T1659=2),[1]装备基础and强化!$AI$7,0))))</f>
        <v>0</v>
      </c>
      <c r="AQ1659" s="43">
        <f>IF(L1659="HAT",[1]装备基础and强化!$AK$7,IF(L1659="JADE",[1]装备基础and强化!$AK$7,0))</f>
        <v>0</v>
      </c>
      <c r="AR1659" s="43" t="e">
        <f t="shared" si="26"/>
        <v>#REF!</v>
      </c>
    </row>
    <row r="1660" spans="1:44" x14ac:dyDescent="0.15">
      <c r="A1660" s="43"/>
      <c r="B1660" s="5" t="s">
        <v>5655</v>
      </c>
      <c r="C1660" s="12">
        <v>21656</v>
      </c>
      <c r="D1660" s="5" t="s">
        <v>5640</v>
      </c>
      <c r="E1660" s="44" t="s">
        <v>23291</v>
      </c>
      <c r="F1660" s="4" t="s">
        <v>5656</v>
      </c>
      <c r="G1660" s="4" t="s">
        <v>5657</v>
      </c>
      <c r="H1660" s="44"/>
      <c r="I1660" s="4" t="s">
        <v>700</v>
      </c>
      <c r="J1660" s="6" t="s">
        <v>700</v>
      </c>
      <c r="K1660" s="45">
        <v>1</v>
      </c>
      <c r="L1660" s="4" t="s">
        <v>738</v>
      </c>
      <c r="M1660" s="104" t="s">
        <v>26371</v>
      </c>
      <c r="N1660" s="45">
        <v>2220500</v>
      </c>
      <c r="O1660" s="4" t="s">
        <v>15105</v>
      </c>
      <c r="P1660" s="4" t="s">
        <v>720</v>
      </c>
      <c r="Q1660" s="4">
        <v>210</v>
      </c>
      <c r="R1660" s="4">
        <v>2</v>
      </c>
      <c r="S1660" s="4" t="s">
        <v>4977</v>
      </c>
      <c r="U1660" s="4">
        <v>5</v>
      </c>
      <c r="W1660" s="4" t="s">
        <v>5643</v>
      </c>
      <c r="X1660" s="4" t="s">
        <v>5644</v>
      </c>
      <c r="Y1660" s="45">
        <v>0</v>
      </c>
      <c r="AA1660" s="4">
        <v>1</v>
      </c>
      <c r="AB1660" s="4">
        <v>100</v>
      </c>
      <c r="AC1660" s="4">
        <v>1</v>
      </c>
      <c r="AD1660" s="4">
        <v>1</v>
      </c>
      <c r="AE1660" s="45" t="s">
        <v>16461</v>
      </c>
      <c r="AF1660" s="45" t="s">
        <v>16457</v>
      </c>
      <c r="AG1660" s="45" t="s">
        <v>16459</v>
      </c>
      <c r="AH1660" s="45" t="s">
        <v>16453</v>
      </c>
      <c r="AI1660" s="45" t="s">
        <v>16455</v>
      </c>
      <c r="AJ1660" s="63" t="s">
        <v>20423</v>
      </c>
      <c r="AK1660" s="63" t="s">
        <v>20420</v>
      </c>
      <c r="AL1660" s="45">
        <v>0</v>
      </c>
      <c r="AM1660" s="43" t="e">
        <f>IF(AND(L1660="WEAPON",OR(R1660=0,R1660=1,R1660=2)),[1]装备基础and强化!$V$7,IF(AND(L1660="LEFTRING",OR(R1660=0,R1660=1,R1660=2)),[1]装备基础and强化!$W$7,IF(AND(L1660="RIGHTRING",OR(R1660=0,R1660=1,R1660=2)),[1]装备基础and强化!$X$7,IF(AND(L1660="NECKLACE",OR(R1660=0,R1660=1,R1660=2)),[1]装备基础and强化!$Y$7,0))))</f>
        <v>#REF!</v>
      </c>
      <c r="AN1660" s="43">
        <f>IF(AND(L1660="WEAPON",OR(R1660=3,R1660=4)),[1]装备基础and强化!$V$11,IF(AND(L1660="LEFTRING",OR(R1660=3,R1660=4)),[1]装备基础and强化!$W$11,IF(AND(L1660="RIGHTRING",OR(R1660=3,R1660=4)),[1]装备基础and强化!$X$11,IF(AND(L1660="NECKLACE",OR(R1660=3,R1660=4)),[1]装备基础and强化!$Y$11,0))))</f>
        <v>0</v>
      </c>
      <c r="AO1660" s="43">
        <f>IF(AND(L1660="BELT",T1660=1),[1]装备基础and强化!$AA$7,IF(AND(L1660="PANTS",T1660=1),[1]装备基础and强化!$AB$7,IF(AND(L1660="SHOES",T1660=1),[1]装备基础and强化!$AC$7,IF(AND(L1660="CLOTHES",T1660=1),[1]装备基础and强化!$AD$7,0))))</f>
        <v>0</v>
      </c>
      <c r="AP1660" s="43">
        <f>IF(AND(L1660="BELT",T1660=2),[1]装备基础and强化!$AF$7,IF(AND(L1660="PANTS",T1660=2),[1]装备基础and强化!$AG$7,IF(AND(L1660="SHOES",T1660=2),[1]装备基础and强化!$AH$7,IF(AND(L1660="CLOTHES",T1660=2),[1]装备基础and强化!$AI$7,0))))</f>
        <v>0</v>
      </c>
      <c r="AQ1660" s="43">
        <f>IF(L1660="HAT",[1]装备基础and强化!$AK$7,IF(L1660="JADE",[1]装备基础and强化!$AK$7,0))</f>
        <v>0</v>
      </c>
      <c r="AR1660" s="43" t="e">
        <f t="shared" si="26"/>
        <v>#REF!</v>
      </c>
    </row>
    <row r="1661" spans="1:44" x14ac:dyDescent="0.15">
      <c r="A1661" s="43"/>
      <c r="B1661" s="5" t="s">
        <v>5658</v>
      </c>
      <c r="C1661" s="12">
        <v>21657</v>
      </c>
      <c r="D1661" s="5" t="s">
        <v>5640</v>
      </c>
      <c r="E1661" s="44" t="s">
        <v>23292</v>
      </c>
      <c r="F1661" s="4" t="s">
        <v>5659</v>
      </c>
      <c r="G1661" s="4" t="s">
        <v>5660</v>
      </c>
      <c r="H1661" s="44"/>
      <c r="I1661" s="4" t="s">
        <v>700</v>
      </c>
      <c r="J1661" s="6" t="s">
        <v>700</v>
      </c>
      <c r="K1661" s="45">
        <v>1</v>
      </c>
      <c r="L1661" s="4" t="s">
        <v>738</v>
      </c>
      <c r="M1661" s="104" t="s">
        <v>26372</v>
      </c>
      <c r="N1661" s="45">
        <v>2220600</v>
      </c>
      <c r="O1661" s="4" t="s">
        <v>15106</v>
      </c>
      <c r="P1661" s="4" t="s">
        <v>720</v>
      </c>
      <c r="Q1661" s="4">
        <v>210</v>
      </c>
      <c r="R1661" s="4">
        <v>2</v>
      </c>
      <c r="S1661" s="4" t="s">
        <v>4977</v>
      </c>
      <c r="U1661" s="4">
        <v>6</v>
      </c>
      <c r="W1661" s="4" t="s">
        <v>5643</v>
      </c>
      <c r="X1661" s="4" t="s">
        <v>5644</v>
      </c>
      <c r="Y1661" s="45">
        <v>0</v>
      </c>
      <c r="AA1661" s="4">
        <v>1</v>
      </c>
      <c r="AB1661" s="4">
        <v>100</v>
      </c>
      <c r="AC1661" s="4">
        <v>1</v>
      </c>
      <c r="AD1661" s="4">
        <v>1</v>
      </c>
      <c r="AE1661" s="45" t="s">
        <v>16461</v>
      </c>
      <c r="AF1661" s="45" t="s">
        <v>16457</v>
      </c>
      <c r="AG1661" s="45" t="s">
        <v>16459</v>
      </c>
      <c r="AH1661" s="45" t="s">
        <v>16453</v>
      </c>
      <c r="AI1661" s="45" t="s">
        <v>16455</v>
      </c>
      <c r="AJ1661" s="63" t="s">
        <v>20423</v>
      </c>
      <c r="AK1661" s="63" t="s">
        <v>20420</v>
      </c>
      <c r="AL1661" s="4">
        <v>0</v>
      </c>
      <c r="AM1661" s="43" t="e">
        <f>IF(AND(L1661="WEAPON",OR(R1661=0,R1661=1,R1661=2)),[1]装备基础and强化!$V$7,IF(AND(L1661="LEFTRING",OR(R1661=0,R1661=1,R1661=2)),[1]装备基础and强化!$W$7,IF(AND(L1661="RIGHTRING",OR(R1661=0,R1661=1,R1661=2)),[1]装备基础and强化!$X$7,IF(AND(L1661="NECKLACE",OR(R1661=0,R1661=1,R1661=2)),[1]装备基础and强化!$Y$7,0))))</f>
        <v>#REF!</v>
      </c>
      <c r="AN1661" s="43">
        <f>IF(AND(L1661="WEAPON",OR(R1661=3,R1661=4)),[1]装备基础and强化!$V$11,IF(AND(L1661="LEFTRING",OR(R1661=3,R1661=4)),[1]装备基础and强化!$W$11,IF(AND(L1661="RIGHTRING",OR(R1661=3,R1661=4)),[1]装备基础and强化!$X$11,IF(AND(L1661="NECKLACE",OR(R1661=3,R1661=4)),[1]装备基础and强化!$Y$11,0))))</f>
        <v>0</v>
      </c>
      <c r="AO1661" s="43">
        <f>IF(AND(L1661="BELT",T1661=1),[1]装备基础and强化!$AA$7,IF(AND(L1661="PANTS",T1661=1),[1]装备基础and强化!$AB$7,IF(AND(L1661="SHOES",T1661=1),[1]装备基础and强化!$AC$7,IF(AND(L1661="CLOTHES",T1661=1),[1]装备基础and强化!$AD$7,0))))</f>
        <v>0</v>
      </c>
      <c r="AP1661" s="43">
        <f>IF(AND(L1661="BELT",T1661=2),[1]装备基础and强化!$AF$7,IF(AND(L1661="PANTS",T1661=2),[1]装备基础and强化!$AG$7,IF(AND(L1661="SHOES",T1661=2),[1]装备基础and强化!$AH$7,IF(AND(L1661="CLOTHES",T1661=2),[1]装备基础and强化!$AI$7,0))))</f>
        <v>0</v>
      </c>
      <c r="AQ1661" s="43">
        <f>IF(L1661="HAT",[1]装备基础and强化!$AK$7,IF(L1661="JADE",[1]装备基础and强化!$AK$7,0))</f>
        <v>0</v>
      </c>
      <c r="AR1661" s="43" t="e">
        <f t="shared" si="26"/>
        <v>#REF!</v>
      </c>
    </row>
    <row r="1662" spans="1:44" x14ac:dyDescent="0.15">
      <c r="A1662" s="43"/>
      <c r="B1662" s="5" t="s">
        <v>5661</v>
      </c>
      <c r="C1662" s="12">
        <v>21658</v>
      </c>
      <c r="D1662" s="5" t="s">
        <v>5640</v>
      </c>
      <c r="E1662" s="44" t="s">
        <v>23293</v>
      </c>
      <c r="F1662" s="4" t="s">
        <v>5662</v>
      </c>
      <c r="G1662" s="4" t="s">
        <v>5663</v>
      </c>
      <c r="H1662" s="44"/>
      <c r="I1662" s="4" t="s">
        <v>700</v>
      </c>
      <c r="J1662" s="6" t="s">
        <v>700</v>
      </c>
      <c r="K1662" s="45">
        <v>1</v>
      </c>
      <c r="L1662" s="4" t="s">
        <v>738</v>
      </c>
      <c r="M1662" s="104" t="s">
        <v>26373</v>
      </c>
      <c r="N1662" s="45">
        <v>2220700</v>
      </c>
      <c r="O1662" s="4" t="s">
        <v>15107</v>
      </c>
      <c r="P1662" s="4" t="s">
        <v>720</v>
      </c>
      <c r="Q1662" s="4">
        <v>210</v>
      </c>
      <c r="R1662" s="4">
        <v>2</v>
      </c>
      <c r="S1662" s="4" t="s">
        <v>4977</v>
      </c>
      <c r="U1662" s="4">
        <v>7</v>
      </c>
      <c r="W1662" s="4" t="s">
        <v>5643</v>
      </c>
      <c r="X1662" s="4" t="s">
        <v>5644</v>
      </c>
      <c r="Y1662" s="45">
        <v>0</v>
      </c>
      <c r="AA1662" s="4">
        <v>1</v>
      </c>
      <c r="AB1662" s="4">
        <v>100</v>
      </c>
      <c r="AC1662" s="4">
        <v>1</v>
      </c>
      <c r="AD1662" s="4">
        <v>1</v>
      </c>
      <c r="AE1662" s="45" t="s">
        <v>16461</v>
      </c>
      <c r="AF1662" s="45" t="s">
        <v>16457</v>
      </c>
      <c r="AG1662" s="45" t="s">
        <v>16459</v>
      </c>
      <c r="AH1662" s="45" t="s">
        <v>16453</v>
      </c>
      <c r="AI1662" s="45" t="s">
        <v>16455</v>
      </c>
      <c r="AJ1662" s="63" t="s">
        <v>20423</v>
      </c>
      <c r="AK1662" s="63" t="s">
        <v>20420</v>
      </c>
      <c r="AL1662" s="45">
        <v>0</v>
      </c>
      <c r="AM1662" s="43" t="e">
        <f>IF(AND(L1662="WEAPON",OR(R1662=0,R1662=1,R1662=2)),[1]装备基础and强化!$V$7,IF(AND(L1662="LEFTRING",OR(R1662=0,R1662=1,R1662=2)),[1]装备基础and强化!$W$7,IF(AND(L1662="RIGHTRING",OR(R1662=0,R1662=1,R1662=2)),[1]装备基础and强化!$X$7,IF(AND(L1662="NECKLACE",OR(R1662=0,R1662=1,R1662=2)),[1]装备基础and强化!$Y$7,0))))</f>
        <v>#REF!</v>
      </c>
      <c r="AN1662" s="43">
        <f>IF(AND(L1662="WEAPON",OR(R1662=3,R1662=4)),[1]装备基础and强化!$V$11,IF(AND(L1662="LEFTRING",OR(R1662=3,R1662=4)),[1]装备基础and强化!$W$11,IF(AND(L1662="RIGHTRING",OR(R1662=3,R1662=4)),[1]装备基础and强化!$X$11,IF(AND(L1662="NECKLACE",OR(R1662=3,R1662=4)),[1]装备基础and强化!$Y$11,0))))</f>
        <v>0</v>
      </c>
      <c r="AO1662" s="43">
        <f>IF(AND(L1662="BELT",T1662=1),[1]装备基础and强化!$AA$7,IF(AND(L1662="PANTS",T1662=1),[1]装备基础and强化!$AB$7,IF(AND(L1662="SHOES",T1662=1),[1]装备基础and强化!$AC$7,IF(AND(L1662="CLOTHES",T1662=1),[1]装备基础and强化!$AD$7,0))))</f>
        <v>0</v>
      </c>
      <c r="AP1662" s="43">
        <f>IF(AND(L1662="BELT",T1662=2),[1]装备基础and强化!$AF$7,IF(AND(L1662="PANTS",T1662=2),[1]装备基础and强化!$AG$7,IF(AND(L1662="SHOES",T1662=2),[1]装备基础and强化!$AH$7,IF(AND(L1662="CLOTHES",T1662=2),[1]装备基础and强化!$AI$7,0))))</f>
        <v>0</v>
      </c>
      <c r="AQ1662" s="43">
        <f>IF(L1662="HAT",[1]装备基础and强化!$AK$7,IF(L1662="JADE",[1]装备基础and强化!$AK$7,0))</f>
        <v>0</v>
      </c>
      <c r="AR1662" s="43" t="e">
        <f t="shared" si="26"/>
        <v>#REF!</v>
      </c>
    </row>
    <row r="1663" spans="1:44" x14ac:dyDescent="0.15">
      <c r="A1663" s="43"/>
      <c r="B1663" s="5" t="s">
        <v>5664</v>
      </c>
      <c r="C1663" s="12">
        <v>21659</v>
      </c>
      <c r="D1663" s="5" t="s">
        <v>5640</v>
      </c>
      <c r="E1663" s="44" t="s">
        <v>23294</v>
      </c>
      <c r="F1663" s="4" t="s">
        <v>5665</v>
      </c>
      <c r="G1663" s="4" t="s">
        <v>5666</v>
      </c>
      <c r="H1663" s="44"/>
      <c r="I1663" s="4" t="s">
        <v>700</v>
      </c>
      <c r="J1663" s="6" t="s">
        <v>700</v>
      </c>
      <c r="K1663" s="45">
        <v>1</v>
      </c>
      <c r="L1663" s="4" t="s">
        <v>738</v>
      </c>
      <c r="M1663" s="104" t="s">
        <v>26374</v>
      </c>
      <c r="N1663" s="45">
        <v>2220800</v>
      </c>
      <c r="O1663" s="4" t="s">
        <v>15108</v>
      </c>
      <c r="P1663" s="4" t="s">
        <v>720</v>
      </c>
      <c r="Q1663" s="4">
        <v>210</v>
      </c>
      <c r="R1663" s="4">
        <v>2</v>
      </c>
      <c r="S1663" s="4" t="s">
        <v>4977</v>
      </c>
      <c r="U1663" s="4">
        <v>8</v>
      </c>
      <c r="W1663" s="4" t="s">
        <v>5643</v>
      </c>
      <c r="X1663" s="4" t="s">
        <v>5644</v>
      </c>
      <c r="Y1663" s="45">
        <v>0</v>
      </c>
      <c r="AA1663" s="4">
        <v>1</v>
      </c>
      <c r="AB1663" s="4">
        <v>100</v>
      </c>
      <c r="AC1663" s="4">
        <v>1</v>
      </c>
      <c r="AD1663" s="4">
        <v>1</v>
      </c>
      <c r="AE1663" s="45" t="s">
        <v>16461</v>
      </c>
      <c r="AF1663" s="45" t="s">
        <v>16457</v>
      </c>
      <c r="AG1663" s="45" t="s">
        <v>16459</v>
      </c>
      <c r="AH1663" s="45" t="s">
        <v>16453</v>
      </c>
      <c r="AI1663" s="45" t="s">
        <v>16455</v>
      </c>
      <c r="AJ1663" s="63" t="s">
        <v>20423</v>
      </c>
      <c r="AK1663" s="63" t="s">
        <v>20420</v>
      </c>
      <c r="AL1663" s="4">
        <v>0</v>
      </c>
      <c r="AM1663" s="43" t="e">
        <f>IF(AND(L1663="WEAPON",OR(R1663=0,R1663=1,R1663=2)),[1]装备基础and强化!$V$7,IF(AND(L1663="LEFTRING",OR(R1663=0,R1663=1,R1663=2)),[1]装备基础and强化!$W$7,IF(AND(L1663="RIGHTRING",OR(R1663=0,R1663=1,R1663=2)),[1]装备基础and强化!$X$7,IF(AND(L1663="NECKLACE",OR(R1663=0,R1663=1,R1663=2)),[1]装备基础and强化!$Y$7,0))))</f>
        <v>#REF!</v>
      </c>
      <c r="AN1663" s="43">
        <f>IF(AND(L1663="WEAPON",OR(R1663=3,R1663=4)),[1]装备基础and强化!$V$11,IF(AND(L1663="LEFTRING",OR(R1663=3,R1663=4)),[1]装备基础and强化!$W$11,IF(AND(L1663="RIGHTRING",OR(R1663=3,R1663=4)),[1]装备基础and强化!$X$11,IF(AND(L1663="NECKLACE",OR(R1663=3,R1663=4)),[1]装备基础and强化!$Y$11,0))))</f>
        <v>0</v>
      </c>
      <c r="AO1663" s="43">
        <f>IF(AND(L1663="BELT",T1663=1),[1]装备基础and强化!$AA$7,IF(AND(L1663="PANTS",T1663=1),[1]装备基础and强化!$AB$7,IF(AND(L1663="SHOES",T1663=1),[1]装备基础and强化!$AC$7,IF(AND(L1663="CLOTHES",T1663=1),[1]装备基础and强化!$AD$7,0))))</f>
        <v>0</v>
      </c>
      <c r="AP1663" s="43">
        <f>IF(AND(L1663="BELT",T1663=2),[1]装备基础and强化!$AF$7,IF(AND(L1663="PANTS",T1663=2),[1]装备基础and强化!$AG$7,IF(AND(L1663="SHOES",T1663=2),[1]装备基础and强化!$AH$7,IF(AND(L1663="CLOTHES",T1663=2),[1]装备基础and强化!$AI$7,0))))</f>
        <v>0</v>
      </c>
      <c r="AQ1663" s="43">
        <f>IF(L1663="HAT",[1]装备基础and强化!$AK$7,IF(L1663="JADE",[1]装备基础and强化!$AK$7,0))</f>
        <v>0</v>
      </c>
      <c r="AR1663" s="43" t="e">
        <f t="shared" si="26"/>
        <v>#REF!</v>
      </c>
    </row>
    <row r="1664" spans="1:44" x14ac:dyDescent="0.15">
      <c r="A1664" s="43"/>
      <c r="B1664" s="5" t="s">
        <v>5668</v>
      </c>
      <c r="C1664" s="12">
        <v>21660</v>
      </c>
      <c r="D1664" s="5" t="s">
        <v>5669</v>
      </c>
      <c r="E1664" s="44" t="s">
        <v>23295</v>
      </c>
      <c r="F1664" s="4" t="s">
        <v>5670</v>
      </c>
      <c r="G1664" s="4" t="s">
        <v>5671</v>
      </c>
      <c r="H1664" s="44"/>
      <c r="I1664" s="4" t="s">
        <v>700</v>
      </c>
      <c r="J1664" s="6" t="s">
        <v>700</v>
      </c>
      <c r="K1664" s="45">
        <v>1</v>
      </c>
      <c r="L1664" s="4" t="s">
        <v>738</v>
      </c>
      <c r="M1664" s="104" t="s">
        <v>26375</v>
      </c>
      <c r="N1664" s="45">
        <v>2250100</v>
      </c>
      <c r="O1664" s="4" t="s">
        <v>5219</v>
      </c>
      <c r="P1664" s="4" t="s">
        <v>720</v>
      </c>
      <c r="Q1664" s="4">
        <v>240</v>
      </c>
      <c r="R1664" s="4">
        <v>2</v>
      </c>
      <c r="S1664" s="4" t="s">
        <v>5010</v>
      </c>
      <c r="U1664" s="4">
        <v>1</v>
      </c>
      <c r="W1664" s="4" t="s">
        <v>5672</v>
      </c>
      <c r="X1664" s="4" t="s">
        <v>5673</v>
      </c>
      <c r="Y1664" s="45">
        <v>0</v>
      </c>
      <c r="AA1664" s="4">
        <v>1</v>
      </c>
      <c r="AB1664" s="4">
        <v>100</v>
      </c>
      <c r="AC1664" s="4">
        <v>1</v>
      </c>
      <c r="AD1664" s="4">
        <v>1</v>
      </c>
      <c r="AE1664" s="45" t="s">
        <v>16461</v>
      </c>
      <c r="AF1664" s="45" t="s">
        <v>16457</v>
      </c>
      <c r="AG1664" s="45" t="s">
        <v>16459</v>
      </c>
      <c r="AH1664" s="45" t="s">
        <v>16453</v>
      </c>
      <c r="AI1664" s="45" t="s">
        <v>16455</v>
      </c>
      <c r="AJ1664" s="63" t="s">
        <v>20423</v>
      </c>
      <c r="AK1664" s="63" t="s">
        <v>20420</v>
      </c>
      <c r="AL1664" s="45">
        <v>0</v>
      </c>
      <c r="AM1664" s="43" t="e">
        <f>IF(AND(L1664="WEAPON",OR(R1664=0,R1664=1,R1664=2)),[1]装备基础and强化!$V$7,IF(AND(L1664="LEFTRING",OR(R1664=0,R1664=1,R1664=2)),[1]装备基础and强化!$W$7,IF(AND(L1664="RIGHTRING",OR(R1664=0,R1664=1,R1664=2)),[1]装备基础and强化!$X$7,IF(AND(L1664="NECKLACE",OR(R1664=0,R1664=1,R1664=2)),[1]装备基础and强化!$Y$7,0))))</f>
        <v>#REF!</v>
      </c>
      <c r="AN1664" s="43">
        <f>IF(AND(L1664="WEAPON",OR(R1664=3,R1664=4)),[1]装备基础and强化!$V$11,IF(AND(L1664="LEFTRING",OR(R1664=3,R1664=4)),[1]装备基础and强化!$W$11,IF(AND(L1664="RIGHTRING",OR(R1664=3,R1664=4)),[1]装备基础and强化!$X$11,IF(AND(L1664="NECKLACE",OR(R1664=3,R1664=4)),[1]装备基础and强化!$Y$11,0))))</f>
        <v>0</v>
      </c>
      <c r="AO1664" s="43">
        <f>IF(AND(L1664="BELT",T1664=1),[1]装备基础and强化!$AA$7,IF(AND(L1664="PANTS",T1664=1),[1]装备基础and强化!$AB$7,IF(AND(L1664="SHOES",T1664=1),[1]装备基础and强化!$AC$7,IF(AND(L1664="CLOTHES",T1664=1),[1]装备基础and强化!$AD$7,0))))</f>
        <v>0</v>
      </c>
      <c r="AP1664" s="43">
        <f>IF(AND(L1664="BELT",T1664=2),[1]装备基础and强化!$AF$7,IF(AND(L1664="PANTS",T1664=2),[1]装备基础and强化!$AG$7,IF(AND(L1664="SHOES",T1664=2),[1]装备基础and强化!$AH$7,IF(AND(L1664="CLOTHES",T1664=2),[1]装备基础and强化!$AI$7,0))))</f>
        <v>0</v>
      </c>
      <c r="AQ1664" s="43">
        <f>IF(L1664="HAT",[1]装备基础and强化!$AK$7,IF(L1664="JADE",[1]装备基础and强化!$AK$7,0))</f>
        <v>0</v>
      </c>
      <c r="AR1664" s="43" t="e">
        <f t="shared" si="26"/>
        <v>#REF!</v>
      </c>
    </row>
    <row r="1665" spans="1:44" x14ac:dyDescent="0.15">
      <c r="A1665" s="43"/>
      <c r="B1665" s="5" t="s">
        <v>5674</v>
      </c>
      <c r="C1665" s="12">
        <v>21661</v>
      </c>
      <c r="D1665" s="5" t="s">
        <v>5669</v>
      </c>
      <c r="E1665" s="44" t="s">
        <v>23296</v>
      </c>
      <c r="F1665" s="4" t="s">
        <v>5675</v>
      </c>
      <c r="G1665" s="4" t="s">
        <v>5676</v>
      </c>
      <c r="H1665" s="44"/>
      <c r="I1665" s="4" t="s">
        <v>700</v>
      </c>
      <c r="J1665" s="6" t="s">
        <v>700</v>
      </c>
      <c r="K1665" s="45">
        <v>1</v>
      </c>
      <c r="L1665" s="4" t="s">
        <v>738</v>
      </c>
      <c r="M1665" s="104" t="s">
        <v>26376</v>
      </c>
      <c r="N1665" s="45">
        <v>2250200</v>
      </c>
      <c r="O1665" s="4" t="s">
        <v>1938</v>
      </c>
      <c r="P1665" s="4" t="s">
        <v>720</v>
      </c>
      <c r="Q1665" s="4">
        <v>240</v>
      </c>
      <c r="R1665" s="4">
        <v>2</v>
      </c>
      <c r="S1665" s="4" t="s">
        <v>5010</v>
      </c>
      <c r="U1665" s="4">
        <v>2</v>
      </c>
      <c r="W1665" s="4" t="s">
        <v>5672</v>
      </c>
      <c r="X1665" s="4" t="s">
        <v>5673</v>
      </c>
      <c r="Y1665" s="45">
        <v>0</v>
      </c>
      <c r="AA1665" s="4">
        <v>1</v>
      </c>
      <c r="AB1665" s="4">
        <v>100</v>
      </c>
      <c r="AC1665" s="4">
        <v>1</v>
      </c>
      <c r="AD1665" s="4">
        <v>1</v>
      </c>
      <c r="AE1665" s="45" t="s">
        <v>16461</v>
      </c>
      <c r="AF1665" s="45" t="s">
        <v>16457</v>
      </c>
      <c r="AG1665" s="45" t="s">
        <v>16459</v>
      </c>
      <c r="AH1665" s="45" t="s">
        <v>16453</v>
      </c>
      <c r="AI1665" s="45" t="s">
        <v>16455</v>
      </c>
      <c r="AJ1665" s="63" t="s">
        <v>20423</v>
      </c>
      <c r="AK1665" s="63" t="s">
        <v>20420</v>
      </c>
      <c r="AL1665" s="4">
        <v>0</v>
      </c>
      <c r="AM1665" s="43" t="e">
        <f>IF(AND(L1665="WEAPON",OR(R1665=0,R1665=1,R1665=2)),[1]装备基础and强化!$V$7,IF(AND(L1665="LEFTRING",OR(R1665=0,R1665=1,R1665=2)),[1]装备基础and强化!$W$7,IF(AND(L1665="RIGHTRING",OR(R1665=0,R1665=1,R1665=2)),[1]装备基础and强化!$X$7,IF(AND(L1665="NECKLACE",OR(R1665=0,R1665=1,R1665=2)),[1]装备基础and强化!$Y$7,0))))</f>
        <v>#REF!</v>
      </c>
      <c r="AN1665" s="43">
        <f>IF(AND(L1665="WEAPON",OR(R1665=3,R1665=4)),[1]装备基础and强化!$V$11,IF(AND(L1665="LEFTRING",OR(R1665=3,R1665=4)),[1]装备基础and强化!$W$11,IF(AND(L1665="RIGHTRING",OR(R1665=3,R1665=4)),[1]装备基础and强化!$X$11,IF(AND(L1665="NECKLACE",OR(R1665=3,R1665=4)),[1]装备基础and强化!$Y$11,0))))</f>
        <v>0</v>
      </c>
      <c r="AO1665" s="43">
        <f>IF(AND(L1665="BELT",T1665=1),[1]装备基础and强化!$AA$7,IF(AND(L1665="PANTS",T1665=1),[1]装备基础and强化!$AB$7,IF(AND(L1665="SHOES",T1665=1),[1]装备基础and强化!$AC$7,IF(AND(L1665="CLOTHES",T1665=1),[1]装备基础and强化!$AD$7,0))))</f>
        <v>0</v>
      </c>
      <c r="AP1665" s="43">
        <f>IF(AND(L1665="BELT",T1665=2),[1]装备基础and强化!$AF$7,IF(AND(L1665="PANTS",T1665=2),[1]装备基础and强化!$AG$7,IF(AND(L1665="SHOES",T1665=2),[1]装备基础and强化!$AH$7,IF(AND(L1665="CLOTHES",T1665=2),[1]装备基础and强化!$AI$7,0))))</f>
        <v>0</v>
      </c>
      <c r="AQ1665" s="43">
        <f>IF(L1665="HAT",[1]装备基础and强化!$AK$7,IF(L1665="JADE",[1]装备基础and强化!$AK$7,0))</f>
        <v>0</v>
      </c>
      <c r="AR1665" s="43" t="e">
        <f t="shared" si="26"/>
        <v>#REF!</v>
      </c>
    </row>
    <row r="1666" spans="1:44" x14ac:dyDescent="0.15">
      <c r="A1666" s="43"/>
      <c r="B1666" s="5" t="s">
        <v>5678</v>
      </c>
      <c r="C1666" s="12">
        <v>21662</v>
      </c>
      <c r="D1666" s="5" t="s">
        <v>5669</v>
      </c>
      <c r="E1666" s="44" t="s">
        <v>23297</v>
      </c>
      <c r="F1666" s="4" t="s">
        <v>5679</v>
      </c>
      <c r="G1666" s="4" t="s">
        <v>5680</v>
      </c>
      <c r="H1666" s="44"/>
      <c r="I1666" s="4" t="s">
        <v>700</v>
      </c>
      <c r="J1666" s="6" t="s">
        <v>700</v>
      </c>
      <c r="K1666" s="45">
        <v>1</v>
      </c>
      <c r="L1666" s="4" t="s">
        <v>738</v>
      </c>
      <c r="M1666" s="104" t="s">
        <v>26377</v>
      </c>
      <c r="N1666" s="45">
        <v>2250300</v>
      </c>
      <c r="O1666" s="4" t="s">
        <v>15065</v>
      </c>
      <c r="P1666" s="4" t="s">
        <v>720</v>
      </c>
      <c r="Q1666" s="4">
        <v>240</v>
      </c>
      <c r="R1666" s="4">
        <v>2</v>
      </c>
      <c r="S1666" s="4" t="s">
        <v>5010</v>
      </c>
      <c r="U1666" s="4">
        <v>3</v>
      </c>
      <c r="W1666" s="4" t="s">
        <v>5672</v>
      </c>
      <c r="X1666" s="4" t="s">
        <v>5673</v>
      </c>
      <c r="Y1666" s="45">
        <v>0</v>
      </c>
      <c r="AA1666" s="4">
        <v>1</v>
      </c>
      <c r="AB1666" s="4">
        <v>100</v>
      </c>
      <c r="AC1666" s="4">
        <v>1</v>
      </c>
      <c r="AD1666" s="4">
        <v>1</v>
      </c>
      <c r="AE1666" s="45" t="s">
        <v>16461</v>
      </c>
      <c r="AF1666" s="45" t="s">
        <v>16457</v>
      </c>
      <c r="AG1666" s="45" t="s">
        <v>16459</v>
      </c>
      <c r="AH1666" s="45" t="s">
        <v>16453</v>
      </c>
      <c r="AI1666" s="45" t="s">
        <v>16455</v>
      </c>
      <c r="AJ1666" s="63" t="s">
        <v>20423</v>
      </c>
      <c r="AK1666" s="63" t="s">
        <v>20420</v>
      </c>
      <c r="AL1666" s="45">
        <v>0</v>
      </c>
      <c r="AM1666" s="43" t="e">
        <f>IF(AND(L1666="WEAPON",OR(R1666=0,R1666=1,R1666=2)),[1]装备基础and强化!$V$7,IF(AND(L1666="LEFTRING",OR(R1666=0,R1666=1,R1666=2)),[1]装备基础and强化!$W$7,IF(AND(L1666="RIGHTRING",OR(R1666=0,R1666=1,R1666=2)),[1]装备基础and强化!$X$7,IF(AND(L1666="NECKLACE",OR(R1666=0,R1666=1,R1666=2)),[1]装备基础and强化!$Y$7,0))))</f>
        <v>#REF!</v>
      </c>
      <c r="AN1666" s="43">
        <f>IF(AND(L1666="WEAPON",OR(R1666=3,R1666=4)),[1]装备基础and强化!$V$11,IF(AND(L1666="LEFTRING",OR(R1666=3,R1666=4)),[1]装备基础and强化!$W$11,IF(AND(L1666="RIGHTRING",OR(R1666=3,R1666=4)),[1]装备基础and强化!$X$11,IF(AND(L1666="NECKLACE",OR(R1666=3,R1666=4)),[1]装备基础and强化!$Y$11,0))))</f>
        <v>0</v>
      </c>
      <c r="AO1666" s="43">
        <f>IF(AND(L1666="BELT",T1666=1),[1]装备基础and强化!$AA$7,IF(AND(L1666="PANTS",T1666=1),[1]装备基础and强化!$AB$7,IF(AND(L1666="SHOES",T1666=1),[1]装备基础and强化!$AC$7,IF(AND(L1666="CLOTHES",T1666=1),[1]装备基础and强化!$AD$7,0))))</f>
        <v>0</v>
      </c>
      <c r="AP1666" s="43">
        <f>IF(AND(L1666="BELT",T1666=2),[1]装备基础and强化!$AF$7,IF(AND(L1666="PANTS",T1666=2),[1]装备基础and强化!$AG$7,IF(AND(L1666="SHOES",T1666=2),[1]装备基础and强化!$AH$7,IF(AND(L1666="CLOTHES",T1666=2),[1]装备基础and强化!$AI$7,0))))</f>
        <v>0</v>
      </c>
      <c r="AQ1666" s="43">
        <f>IF(L1666="HAT",[1]装备基础and强化!$AK$7,IF(L1666="JADE",[1]装备基础and强化!$AK$7,0))</f>
        <v>0</v>
      </c>
      <c r="AR1666" s="43" t="e">
        <f t="shared" si="26"/>
        <v>#REF!</v>
      </c>
    </row>
    <row r="1667" spans="1:44" x14ac:dyDescent="0.15">
      <c r="A1667" s="43"/>
      <c r="B1667" s="5" t="s">
        <v>5681</v>
      </c>
      <c r="C1667" s="12">
        <v>21663</v>
      </c>
      <c r="D1667" s="5" t="s">
        <v>5669</v>
      </c>
      <c r="E1667" s="44" t="s">
        <v>23298</v>
      </c>
      <c r="F1667" s="4" t="s">
        <v>5682</v>
      </c>
      <c r="G1667" s="4" t="s">
        <v>5683</v>
      </c>
      <c r="H1667" s="44"/>
      <c r="I1667" s="4" t="s">
        <v>700</v>
      </c>
      <c r="J1667" s="6" t="s">
        <v>700</v>
      </c>
      <c r="K1667" s="45">
        <v>1</v>
      </c>
      <c r="L1667" s="4" t="s">
        <v>738</v>
      </c>
      <c r="M1667" s="104" t="s">
        <v>26378</v>
      </c>
      <c r="N1667" s="45">
        <v>2250400</v>
      </c>
      <c r="O1667" s="4" t="s">
        <v>15109</v>
      </c>
      <c r="P1667" s="4" t="s">
        <v>720</v>
      </c>
      <c r="Q1667" s="4">
        <v>240</v>
      </c>
      <c r="R1667" s="4">
        <v>2</v>
      </c>
      <c r="S1667" s="4" t="s">
        <v>5010</v>
      </c>
      <c r="U1667" s="4">
        <v>4</v>
      </c>
      <c r="W1667" s="4" t="s">
        <v>5672</v>
      </c>
      <c r="X1667" s="4" t="s">
        <v>5673</v>
      </c>
      <c r="Y1667" s="45">
        <v>0</v>
      </c>
      <c r="AA1667" s="4">
        <v>1</v>
      </c>
      <c r="AB1667" s="4">
        <v>100</v>
      </c>
      <c r="AC1667" s="4">
        <v>1</v>
      </c>
      <c r="AD1667" s="4">
        <v>1</v>
      </c>
      <c r="AE1667" s="45" t="s">
        <v>16461</v>
      </c>
      <c r="AF1667" s="45" t="s">
        <v>16457</v>
      </c>
      <c r="AG1667" s="45" t="s">
        <v>16459</v>
      </c>
      <c r="AH1667" s="45" t="s">
        <v>16453</v>
      </c>
      <c r="AI1667" s="45" t="s">
        <v>16455</v>
      </c>
      <c r="AJ1667" s="63" t="s">
        <v>20423</v>
      </c>
      <c r="AK1667" s="63" t="s">
        <v>20420</v>
      </c>
      <c r="AL1667" s="4">
        <v>0</v>
      </c>
      <c r="AM1667" s="43" t="e">
        <f>IF(AND(L1667="WEAPON",OR(R1667=0,R1667=1,R1667=2)),[1]装备基础and强化!$V$7,IF(AND(L1667="LEFTRING",OR(R1667=0,R1667=1,R1667=2)),[1]装备基础and强化!$W$7,IF(AND(L1667="RIGHTRING",OR(R1667=0,R1667=1,R1667=2)),[1]装备基础and强化!$X$7,IF(AND(L1667="NECKLACE",OR(R1667=0,R1667=1,R1667=2)),[1]装备基础and强化!$Y$7,0))))</f>
        <v>#REF!</v>
      </c>
      <c r="AN1667" s="43">
        <f>IF(AND(L1667="WEAPON",OR(R1667=3,R1667=4)),[1]装备基础and强化!$V$11,IF(AND(L1667="LEFTRING",OR(R1667=3,R1667=4)),[1]装备基础and强化!$W$11,IF(AND(L1667="RIGHTRING",OR(R1667=3,R1667=4)),[1]装备基础and强化!$X$11,IF(AND(L1667="NECKLACE",OR(R1667=3,R1667=4)),[1]装备基础and强化!$Y$11,0))))</f>
        <v>0</v>
      </c>
      <c r="AO1667" s="43">
        <f>IF(AND(L1667="BELT",T1667=1),[1]装备基础and强化!$AA$7,IF(AND(L1667="PANTS",T1667=1),[1]装备基础and强化!$AB$7,IF(AND(L1667="SHOES",T1667=1),[1]装备基础and强化!$AC$7,IF(AND(L1667="CLOTHES",T1667=1),[1]装备基础and强化!$AD$7,0))))</f>
        <v>0</v>
      </c>
      <c r="AP1667" s="43">
        <f>IF(AND(L1667="BELT",T1667=2),[1]装备基础and强化!$AF$7,IF(AND(L1667="PANTS",T1667=2),[1]装备基础and强化!$AG$7,IF(AND(L1667="SHOES",T1667=2),[1]装备基础and强化!$AH$7,IF(AND(L1667="CLOTHES",T1667=2),[1]装备基础and强化!$AI$7,0))))</f>
        <v>0</v>
      </c>
      <c r="AQ1667" s="43">
        <f>IF(L1667="HAT",[1]装备基础and强化!$AK$7,IF(L1667="JADE",[1]装备基础and强化!$AK$7,0))</f>
        <v>0</v>
      </c>
      <c r="AR1667" s="43" t="e">
        <f t="shared" si="26"/>
        <v>#REF!</v>
      </c>
    </row>
    <row r="1668" spans="1:44" x14ac:dyDescent="0.15">
      <c r="A1668" s="43"/>
      <c r="B1668" s="5" t="s">
        <v>5684</v>
      </c>
      <c r="C1668" s="12">
        <v>21664</v>
      </c>
      <c r="D1668" s="5" t="s">
        <v>5669</v>
      </c>
      <c r="E1668" s="44" t="s">
        <v>23299</v>
      </c>
      <c r="F1668" s="4" t="s">
        <v>5685</v>
      </c>
      <c r="G1668" s="4" t="s">
        <v>5686</v>
      </c>
      <c r="H1668" s="44"/>
      <c r="I1668" s="4" t="s">
        <v>700</v>
      </c>
      <c r="J1668" s="6" t="s">
        <v>700</v>
      </c>
      <c r="K1668" s="45">
        <v>1</v>
      </c>
      <c r="L1668" s="4" t="s">
        <v>738</v>
      </c>
      <c r="M1668" s="104" t="s">
        <v>26379</v>
      </c>
      <c r="N1668" s="45">
        <v>2250500</v>
      </c>
      <c r="O1668" s="4" t="s">
        <v>14588</v>
      </c>
      <c r="P1668" s="4" t="s">
        <v>720</v>
      </c>
      <c r="Q1668" s="4">
        <v>240</v>
      </c>
      <c r="R1668" s="4">
        <v>2</v>
      </c>
      <c r="S1668" s="4" t="s">
        <v>5010</v>
      </c>
      <c r="U1668" s="4">
        <v>5</v>
      </c>
      <c r="W1668" s="4" t="s">
        <v>5672</v>
      </c>
      <c r="X1668" s="4" t="s">
        <v>5673</v>
      </c>
      <c r="Y1668" s="45">
        <v>0</v>
      </c>
      <c r="AA1668" s="4">
        <v>1</v>
      </c>
      <c r="AB1668" s="4">
        <v>100</v>
      </c>
      <c r="AC1668" s="4">
        <v>1</v>
      </c>
      <c r="AD1668" s="4">
        <v>1</v>
      </c>
      <c r="AE1668" s="45" t="s">
        <v>16461</v>
      </c>
      <c r="AF1668" s="45" t="s">
        <v>16457</v>
      </c>
      <c r="AG1668" s="45" t="s">
        <v>16459</v>
      </c>
      <c r="AH1668" s="45" t="s">
        <v>16453</v>
      </c>
      <c r="AI1668" s="45" t="s">
        <v>16455</v>
      </c>
      <c r="AJ1668" s="63" t="s">
        <v>20423</v>
      </c>
      <c r="AK1668" s="63" t="s">
        <v>20420</v>
      </c>
      <c r="AL1668" s="45">
        <v>0</v>
      </c>
      <c r="AM1668" s="43" t="e">
        <f>IF(AND(L1668="WEAPON",OR(R1668=0,R1668=1,R1668=2)),[1]装备基础and强化!$V$7,IF(AND(L1668="LEFTRING",OR(R1668=0,R1668=1,R1668=2)),[1]装备基础and强化!$W$7,IF(AND(L1668="RIGHTRING",OR(R1668=0,R1668=1,R1668=2)),[1]装备基础and强化!$X$7,IF(AND(L1668="NECKLACE",OR(R1668=0,R1668=1,R1668=2)),[1]装备基础and强化!$Y$7,0))))</f>
        <v>#REF!</v>
      </c>
      <c r="AN1668" s="43">
        <f>IF(AND(L1668="WEAPON",OR(R1668=3,R1668=4)),[1]装备基础and强化!$V$11,IF(AND(L1668="LEFTRING",OR(R1668=3,R1668=4)),[1]装备基础and强化!$W$11,IF(AND(L1668="RIGHTRING",OR(R1668=3,R1668=4)),[1]装备基础and强化!$X$11,IF(AND(L1668="NECKLACE",OR(R1668=3,R1668=4)),[1]装备基础and强化!$Y$11,0))))</f>
        <v>0</v>
      </c>
      <c r="AO1668" s="43">
        <f>IF(AND(L1668="BELT",T1668=1),[1]装备基础and强化!$AA$7,IF(AND(L1668="PANTS",T1668=1),[1]装备基础and强化!$AB$7,IF(AND(L1668="SHOES",T1668=1),[1]装备基础and强化!$AC$7,IF(AND(L1668="CLOTHES",T1668=1),[1]装备基础and强化!$AD$7,0))))</f>
        <v>0</v>
      </c>
      <c r="AP1668" s="43">
        <f>IF(AND(L1668="BELT",T1668=2),[1]装备基础and强化!$AF$7,IF(AND(L1668="PANTS",T1668=2),[1]装备基础and强化!$AG$7,IF(AND(L1668="SHOES",T1668=2),[1]装备基础and强化!$AH$7,IF(AND(L1668="CLOTHES",T1668=2),[1]装备基础and强化!$AI$7,0))))</f>
        <v>0</v>
      </c>
      <c r="AQ1668" s="43">
        <f>IF(L1668="HAT",[1]装备基础and强化!$AK$7,IF(L1668="JADE",[1]装备基础and强化!$AK$7,0))</f>
        <v>0</v>
      </c>
      <c r="AR1668" s="43" t="e">
        <f t="shared" si="26"/>
        <v>#REF!</v>
      </c>
    </row>
    <row r="1669" spans="1:44" x14ac:dyDescent="0.15">
      <c r="A1669" s="43"/>
      <c r="B1669" s="5" t="s">
        <v>5687</v>
      </c>
      <c r="C1669" s="12">
        <v>21665</v>
      </c>
      <c r="D1669" s="5" t="s">
        <v>5669</v>
      </c>
      <c r="E1669" s="44" t="s">
        <v>23300</v>
      </c>
      <c r="F1669" s="4" t="s">
        <v>5688</v>
      </c>
      <c r="G1669" s="4" t="s">
        <v>5689</v>
      </c>
      <c r="H1669" s="44"/>
      <c r="I1669" s="4" t="s">
        <v>700</v>
      </c>
      <c r="J1669" s="6" t="s">
        <v>700</v>
      </c>
      <c r="K1669" s="45">
        <v>1</v>
      </c>
      <c r="L1669" s="4" t="s">
        <v>738</v>
      </c>
      <c r="M1669" s="104" t="s">
        <v>26380</v>
      </c>
      <c r="N1669" s="45">
        <v>2250600</v>
      </c>
      <c r="O1669" s="4" t="s">
        <v>15110</v>
      </c>
      <c r="P1669" s="4" t="s">
        <v>720</v>
      </c>
      <c r="Q1669" s="4">
        <v>240</v>
      </c>
      <c r="R1669" s="4">
        <v>2</v>
      </c>
      <c r="S1669" s="4" t="s">
        <v>5010</v>
      </c>
      <c r="U1669" s="4">
        <v>6</v>
      </c>
      <c r="W1669" s="4" t="s">
        <v>5672</v>
      </c>
      <c r="X1669" s="4" t="s">
        <v>5673</v>
      </c>
      <c r="Y1669" s="45">
        <v>0</v>
      </c>
      <c r="AA1669" s="4">
        <v>1</v>
      </c>
      <c r="AB1669" s="4">
        <v>100</v>
      </c>
      <c r="AC1669" s="4">
        <v>1</v>
      </c>
      <c r="AD1669" s="4">
        <v>1</v>
      </c>
      <c r="AE1669" s="45" t="s">
        <v>16461</v>
      </c>
      <c r="AF1669" s="45" t="s">
        <v>16457</v>
      </c>
      <c r="AG1669" s="45" t="s">
        <v>16459</v>
      </c>
      <c r="AH1669" s="45" t="s">
        <v>16453</v>
      </c>
      <c r="AI1669" s="45" t="s">
        <v>16455</v>
      </c>
      <c r="AJ1669" s="63" t="s">
        <v>20423</v>
      </c>
      <c r="AK1669" s="63" t="s">
        <v>20420</v>
      </c>
      <c r="AL1669" s="4">
        <v>0</v>
      </c>
      <c r="AM1669" s="43" t="e">
        <f>IF(AND(L1669="WEAPON",OR(R1669=0,R1669=1,R1669=2)),[1]装备基础and强化!$V$7,IF(AND(L1669="LEFTRING",OR(R1669=0,R1669=1,R1669=2)),[1]装备基础and强化!$W$7,IF(AND(L1669="RIGHTRING",OR(R1669=0,R1669=1,R1669=2)),[1]装备基础and强化!$X$7,IF(AND(L1669="NECKLACE",OR(R1669=0,R1669=1,R1669=2)),[1]装备基础and强化!$Y$7,0))))</f>
        <v>#REF!</v>
      </c>
      <c r="AN1669" s="43">
        <f>IF(AND(L1669="WEAPON",OR(R1669=3,R1669=4)),[1]装备基础and强化!$V$11,IF(AND(L1669="LEFTRING",OR(R1669=3,R1669=4)),[1]装备基础and强化!$W$11,IF(AND(L1669="RIGHTRING",OR(R1669=3,R1669=4)),[1]装备基础and强化!$X$11,IF(AND(L1669="NECKLACE",OR(R1669=3,R1669=4)),[1]装备基础and强化!$Y$11,0))))</f>
        <v>0</v>
      </c>
      <c r="AO1669" s="43">
        <f>IF(AND(L1669="BELT",T1669=1),[1]装备基础and强化!$AA$7,IF(AND(L1669="PANTS",T1669=1),[1]装备基础and强化!$AB$7,IF(AND(L1669="SHOES",T1669=1),[1]装备基础and强化!$AC$7,IF(AND(L1669="CLOTHES",T1669=1),[1]装备基础and强化!$AD$7,0))))</f>
        <v>0</v>
      </c>
      <c r="AP1669" s="43">
        <f>IF(AND(L1669="BELT",T1669=2),[1]装备基础and强化!$AF$7,IF(AND(L1669="PANTS",T1669=2),[1]装备基础and强化!$AG$7,IF(AND(L1669="SHOES",T1669=2),[1]装备基础and强化!$AH$7,IF(AND(L1669="CLOTHES",T1669=2),[1]装备基础and强化!$AI$7,0))))</f>
        <v>0</v>
      </c>
      <c r="AQ1669" s="43">
        <f>IF(L1669="HAT",[1]装备基础and强化!$AK$7,IF(L1669="JADE",[1]装备基础and强化!$AK$7,0))</f>
        <v>0</v>
      </c>
      <c r="AR1669" s="43" t="e">
        <f t="shared" si="26"/>
        <v>#REF!</v>
      </c>
    </row>
    <row r="1670" spans="1:44" x14ac:dyDescent="0.15">
      <c r="A1670" s="43"/>
      <c r="B1670" s="5" t="s">
        <v>5690</v>
      </c>
      <c r="C1670" s="12">
        <v>21666</v>
      </c>
      <c r="D1670" s="5" t="s">
        <v>5669</v>
      </c>
      <c r="E1670" s="44" t="s">
        <v>23301</v>
      </c>
      <c r="F1670" s="4" t="s">
        <v>5691</v>
      </c>
      <c r="G1670" s="4" t="s">
        <v>5692</v>
      </c>
      <c r="H1670" s="44"/>
      <c r="I1670" s="4" t="s">
        <v>700</v>
      </c>
      <c r="J1670" s="6" t="s">
        <v>700</v>
      </c>
      <c r="K1670" s="45">
        <v>1</v>
      </c>
      <c r="L1670" s="4" t="s">
        <v>738</v>
      </c>
      <c r="M1670" s="104" t="s">
        <v>26381</v>
      </c>
      <c r="N1670" s="45">
        <v>2250700</v>
      </c>
      <c r="O1670" s="4" t="s">
        <v>15111</v>
      </c>
      <c r="P1670" s="4" t="s">
        <v>720</v>
      </c>
      <c r="Q1670" s="4">
        <v>240</v>
      </c>
      <c r="R1670" s="4">
        <v>2</v>
      </c>
      <c r="S1670" s="4" t="s">
        <v>5010</v>
      </c>
      <c r="U1670" s="4">
        <v>7</v>
      </c>
      <c r="W1670" s="4" t="s">
        <v>5672</v>
      </c>
      <c r="X1670" s="4" t="s">
        <v>5673</v>
      </c>
      <c r="Y1670" s="45">
        <v>0</v>
      </c>
      <c r="AA1670" s="4">
        <v>1</v>
      </c>
      <c r="AB1670" s="4">
        <v>100</v>
      </c>
      <c r="AC1670" s="4">
        <v>1</v>
      </c>
      <c r="AD1670" s="4">
        <v>1</v>
      </c>
      <c r="AE1670" s="45" t="s">
        <v>16461</v>
      </c>
      <c r="AF1670" s="45" t="s">
        <v>16457</v>
      </c>
      <c r="AG1670" s="45" t="s">
        <v>16459</v>
      </c>
      <c r="AH1670" s="45" t="s">
        <v>16453</v>
      </c>
      <c r="AI1670" s="45" t="s">
        <v>16455</v>
      </c>
      <c r="AJ1670" s="63" t="s">
        <v>20423</v>
      </c>
      <c r="AK1670" s="63" t="s">
        <v>20420</v>
      </c>
      <c r="AL1670" s="45">
        <v>0</v>
      </c>
      <c r="AM1670" s="43" t="e">
        <f>IF(AND(L1670="WEAPON",OR(R1670=0,R1670=1,R1670=2)),[1]装备基础and强化!$V$7,IF(AND(L1670="LEFTRING",OR(R1670=0,R1670=1,R1670=2)),[1]装备基础and强化!$W$7,IF(AND(L1670="RIGHTRING",OR(R1670=0,R1670=1,R1670=2)),[1]装备基础and强化!$X$7,IF(AND(L1670="NECKLACE",OR(R1670=0,R1670=1,R1670=2)),[1]装备基础and强化!$Y$7,0))))</f>
        <v>#REF!</v>
      </c>
      <c r="AN1670" s="43">
        <f>IF(AND(L1670="WEAPON",OR(R1670=3,R1670=4)),[1]装备基础and强化!$V$11,IF(AND(L1670="LEFTRING",OR(R1670=3,R1670=4)),[1]装备基础and强化!$W$11,IF(AND(L1670="RIGHTRING",OR(R1670=3,R1670=4)),[1]装备基础and强化!$X$11,IF(AND(L1670="NECKLACE",OR(R1670=3,R1670=4)),[1]装备基础and强化!$Y$11,0))))</f>
        <v>0</v>
      </c>
      <c r="AO1670" s="43">
        <f>IF(AND(L1670="BELT",T1670=1),[1]装备基础and强化!$AA$7,IF(AND(L1670="PANTS",T1670=1),[1]装备基础and强化!$AB$7,IF(AND(L1670="SHOES",T1670=1),[1]装备基础and强化!$AC$7,IF(AND(L1670="CLOTHES",T1670=1),[1]装备基础and强化!$AD$7,0))))</f>
        <v>0</v>
      </c>
      <c r="AP1670" s="43">
        <f>IF(AND(L1670="BELT",T1670=2),[1]装备基础and强化!$AF$7,IF(AND(L1670="PANTS",T1670=2),[1]装备基础and强化!$AG$7,IF(AND(L1670="SHOES",T1670=2),[1]装备基础and强化!$AH$7,IF(AND(L1670="CLOTHES",T1670=2),[1]装备基础and强化!$AI$7,0))))</f>
        <v>0</v>
      </c>
      <c r="AQ1670" s="43">
        <f>IF(L1670="HAT",[1]装备基础and强化!$AK$7,IF(L1670="JADE",[1]装备基础and强化!$AK$7,0))</f>
        <v>0</v>
      </c>
      <c r="AR1670" s="43" t="e">
        <f t="shared" si="26"/>
        <v>#REF!</v>
      </c>
    </row>
    <row r="1671" spans="1:44" x14ac:dyDescent="0.15">
      <c r="A1671" s="43"/>
      <c r="B1671" s="5" t="s">
        <v>5693</v>
      </c>
      <c r="C1671" s="12">
        <v>21667</v>
      </c>
      <c r="D1671" s="5" t="s">
        <v>5669</v>
      </c>
      <c r="E1671" s="44" t="s">
        <v>23302</v>
      </c>
      <c r="F1671" s="4" t="s">
        <v>5694</v>
      </c>
      <c r="G1671" s="4" t="s">
        <v>5695</v>
      </c>
      <c r="H1671" s="44"/>
      <c r="I1671" s="4" t="s">
        <v>700</v>
      </c>
      <c r="J1671" s="6" t="s">
        <v>700</v>
      </c>
      <c r="K1671" s="45">
        <v>1</v>
      </c>
      <c r="L1671" s="4" t="s">
        <v>738</v>
      </c>
      <c r="M1671" s="104" t="s">
        <v>26382</v>
      </c>
      <c r="N1671" s="45">
        <v>2250800</v>
      </c>
      <c r="O1671" s="4" t="s">
        <v>15112</v>
      </c>
      <c r="P1671" s="4" t="s">
        <v>720</v>
      </c>
      <c r="Q1671" s="4">
        <v>240</v>
      </c>
      <c r="R1671" s="4">
        <v>2</v>
      </c>
      <c r="S1671" s="4" t="s">
        <v>5010</v>
      </c>
      <c r="U1671" s="4">
        <v>8</v>
      </c>
      <c r="W1671" s="4" t="s">
        <v>5672</v>
      </c>
      <c r="X1671" s="4" t="s">
        <v>5673</v>
      </c>
      <c r="Y1671" s="45">
        <v>0</v>
      </c>
      <c r="AA1671" s="4">
        <v>1</v>
      </c>
      <c r="AB1671" s="4">
        <v>100</v>
      </c>
      <c r="AC1671" s="4">
        <v>1</v>
      </c>
      <c r="AD1671" s="4">
        <v>1</v>
      </c>
      <c r="AE1671" s="45" t="s">
        <v>16461</v>
      </c>
      <c r="AF1671" s="45" t="s">
        <v>16457</v>
      </c>
      <c r="AG1671" s="45" t="s">
        <v>16459</v>
      </c>
      <c r="AH1671" s="45" t="s">
        <v>16453</v>
      </c>
      <c r="AI1671" s="45" t="s">
        <v>16455</v>
      </c>
      <c r="AJ1671" s="63" t="s">
        <v>20423</v>
      </c>
      <c r="AK1671" s="63" t="s">
        <v>20420</v>
      </c>
      <c r="AL1671" s="4">
        <v>0</v>
      </c>
      <c r="AM1671" s="43" t="e">
        <f>IF(AND(L1671="WEAPON",OR(R1671=0,R1671=1,R1671=2)),[1]装备基础and强化!$V$7,IF(AND(L1671="LEFTRING",OR(R1671=0,R1671=1,R1671=2)),[1]装备基础and强化!$W$7,IF(AND(L1671="RIGHTRING",OR(R1671=0,R1671=1,R1671=2)),[1]装备基础and强化!$X$7,IF(AND(L1671="NECKLACE",OR(R1671=0,R1671=1,R1671=2)),[1]装备基础and强化!$Y$7,0))))</f>
        <v>#REF!</v>
      </c>
      <c r="AN1671" s="43">
        <f>IF(AND(L1671="WEAPON",OR(R1671=3,R1671=4)),[1]装备基础and强化!$V$11,IF(AND(L1671="LEFTRING",OR(R1671=3,R1671=4)),[1]装备基础and强化!$W$11,IF(AND(L1671="RIGHTRING",OR(R1671=3,R1671=4)),[1]装备基础and强化!$X$11,IF(AND(L1671="NECKLACE",OR(R1671=3,R1671=4)),[1]装备基础and强化!$Y$11,0))))</f>
        <v>0</v>
      </c>
      <c r="AO1671" s="43">
        <f>IF(AND(L1671="BELT",T1671=1),[1]装备基础and强化!$AA$7,IF(AND(L1671="PANTS",T1671=1),[1]装备基础and强化!$AB$7,IF(AND(L1671="SHOES",T1671=1),[1]装备基础and强化!$AC$7,IF(AND(L1671="CLOTHES",T1671=1),[1]装备基础and强化!$AD$7,0))))</f>
        <v>0</v>
      </c>
      <c r="AP1671" s="43">
        <f>IF(AND(L1671="BELT",T1671=2),[1]装备基础and强化!$AF$7,IF(AND(L1671="PANTS",T1671=2),[1]装备基础and强化!$AG$7,IF(AND(L1671="SHOES",T1671=2),[1]装备基础and强化!$AH$7,IF(AND(L1671="CLOTHES",T1671=2),[1]装备基础and强化!$AI$7,0))))</f>
        <v>0</v>
      </c>
      <c r="AQ1671" s="43">
        <f>IF(L1671="HAT",[1]装备基础and强化!$AK$7,IF(L1671="JADE",[1]装备基础and强化!$AK$7,0))</f>
        <v>0</v>
      </c>
      <c r="AR1671" s="43" t="e">
        <f t="shared" si="26"/>
        <v>#REF!</v>
      </c>
    </row>
    <row r="1672" spans="1:44" x14ac:dyDescent="0.15">
      <c r="A1672" s="43"/>
      <c r="B1672" s="5" t="s">
        <v>5696</v>
      </c>
      <c r="C1672" s="12">
        <v>21668</v>
      </c>
      <c r="D1672" s="5" t="s">
        <v>5697</v>
      </c>
      <c r="E1672" s="44" t="s">
        <v>23303</v>
      </c>
      <c r="F1672" s="4" t="s">
        <v>5698</v>
      </c>
      <c r="G1672" s="4" t="s">
        <v>5699</v>
      </c>
      <c r="H1672" s="44"/>
      <c r="I1672" s="4" t="s">
        <v>700</v>
      </c>
      <c r="J1672" s="6" t="s">
        <v>700</v>
      </c>
      <c r="K1672" s="45">
        <v>1</v>
      </c>
      <c r="L1672" s="4" t="s">
        <v>744</v>
      </c>
      <c r="M1672" s="104" t="s">
        <v>17526</v>
      </c>
      <c r="N1672" s="45">
        <v>220100</v>
      </c>
      <c r="O1672" s="4" t="s">
        <v>1058</v>
      </c>
      <c r="P1672" s="4" t="s">
        <v>2483</v>
      </c>
      <c r="Q1672" s="4">
        <v>30</v>
      </c>
      <c r="R1672" s="4">
        <v>2</v>
      </c>
      <c r="S1672" s="4" t="s">
        <v>4794</v>
      </c>
      <c r="T1672" s="4">
        <v>1</v>
      </c>
      <c r="U1672" s="4">
        <v>1</v>
      </c>
      <c r="W1672" s="4" t="s">
        <v>5700</v>
      </c>
      <c r="X1672" s="4" t="s">
        <v>5701</v>
      </c>
      <c r="Y1672" s="45">
        <v>0</v>
      </c>
      <c r="AA1672" s="4">
        <v>1</v>
      </c>
      <c r="AB1672" s="4">
        <v>100</v>
      </c>
      <c r="AC1672" s="4">
        <v>1</v>
      </c>
      <c r="AD1672" s="4">
        <v>1</v>
      </c>
      <c r="AE1672" s="45" t="s">
        <v>16461</v>
      </c>
      <c r="AF1672" s="45" t="s">
        <v>16457</v>
      </c>
      <c r="AG1672" s="45" t="s">
        <v>16459</v>
      </c>
      <c r="AH1672" s="45" t="s">
        <v>16453</v>
      </c>
      <c r="AI1672" s="45" t="s">
        <v>16455</v>
      </c>
      <c r="AJ1672" s="63" t="s">
        <v>20420</v>
      </c>
      <c r="AK1672" s="63" t="s">
        <v>20420</v>
      </c>
      <c r="AL1672" s="45">
        <v>0</v>
      </c>
      <c r="AM1672" s="43">
        <f>IF(AND(L1672="WEAPON",OR(R1672=0,R1672=1,R1672=2)),[1]装备基础and强化!$V$7,IF(AND(L1672="LEFTRING",OR(R1672=0,R1672=1,R1672=2)),[1]装备基础and强化!$W$7,IF(AND(L1672="RIGHTRING",OR(R1672=0,R1672=1,R1672=2)),[1]装备基础and强化!$X$7,IF(AND(L1672="NECKLACE",OR(R1672=0,R1672=1,R1672=2)),[1]装备基础and强化!$Y$7,0))))</f>
        <v>0</v>
      </c>
      <c r="AN1672" s="43">
        <f>IF(AND(L1672="WEAPON",OR(R1672=3,R1672=4)),[1]装备基础and强化!$V$11,IF(AND(L1672="LEFTRING",OR(R1672=3,R1672=4)),[1]装备基础and强化!$W$11,IF(AND(L1672="RIGHTRING",OR(R1672=3,R1672=4)),[1]装备基础and强化!$X$11,IF(AND(L1672="NECKLACE",OR(R1672=3,R1672=4)),[1]装备基础and强化!$Y$11,0))))</f>
        <v>0</v>
      </c>
      <c r="AO1672" s="43" t="e">
        <f>IF(AND(L1672="BELT",T1672=1),[1]装备基础and强化!$AA$7,IF(AND(L1672="PANTS",T1672=1),[1]装备基础and强化!$AB$7,IF(AND(L1672="SHOES",T1672=1),[1]装备基础and强化!$AC$7,IF(AND(L1672="CLOTHES",T1672=1),[1]装备基础and强化!$AD$7,0))))</f>
        <v>#REF!</v>
      </c>
      <c r="AP1672" s="43">
        <f>IF(AND(L1672="BELT",T1672=2),[1]装备基础and强化!$AF$7,IF(AND(L1672="PANTS",T1672=2),[1]装备基础and强化!$AG$7,IF(AND(L1672="SHOES",T1672=2),[1]装备基础and强化!$AH$7,IF(AND(L1672="CLOTHES",T1672=2),[1]装备基础and强化!$AI$7,0))))</f>
        <v>0</v>
      </c>
      <c r="AQ1672" s="43">
        <f>IF(L1672="HAT",[1]装备基础and强化!$AK$7,IF(L1672="JADE",[1]装备基础and强化!$AK$7,0))</f>
        <v>0</v>
      </c>
      <c r="AR1672" s="43" t="e">
        <f t="shared" si="26"/>
        <v>#REF!</v>
      </c>
    </row>
    <row r="1673" spans="1:44" x14ac:dyDescent="0.15">
      <c r="A1673" s="43"/>
      <c r="B1673" s="5" t="s">
        <v>5702</v>
      </c>
      <c r="C1673" s="12">
        <v>21669</v>
      </c>
      <c r="D1673" s="5" t="s">
        <v>5697</v>
      </c>
      <c r="E1673" s="44" t="s">
        <v>23304</v>
      </c>
      <c r="F1673" s="4" t="s">
        <v>5703</v>
      </c>
      <c r="G1673" s="4" t="s">
        <v>5704</v>
      </c>
      <c r="H1673" s="44"/>
      <c r="I1673" s="4" t="s">
        <v>700</v>
      </c>
      <c r="J1673" s="6" t="s">
        <v>700</v>
      </c>
      <c r="K1673" s="45">
        <v>1</v>
      </c>
      <c r="L1673" s="4" t="s">
        <v>744</v>
      </c>
      <c r="M1673" s="104" t="s">
        <v>17527</v>
      </c>
      <c r="N1673" s="45">
        <v>220200</v>
      </c>
      <c r="O1673" s="4" t="s">
        <v>2483</v>
      </c>
      <c r="P1673" s="4" t="s">
        <v>2483</v>
      </c>
      <c r="Q1673" s="4">
        <v>30</v>
      </c>
      <c r="R1673" s="4">
        <v>2</v>
      </c>
      <c r="S1673" s="4" t="s">
        <v>4794</v>
      </c>
      <c r="T1673" s="4">
        <v>1</v>
      </c>
      <c r="U1673" s="4">
        <v>2</v>
      </c>
      <c r="W1673" s="4" t="s">
        <v>5700</v>
      </c>
      <c r="X1673" s="4" t="s">
        <v>5701</v>
      </c>
      <c r="Y1673" s="45">
        <v>0</v>
      </c>
      <c r="AA1673" s="4">
        <v>1</v>
      </c>
      <c r="AB1673" s="4">
        <v>100</v>
      </c>
      <c r="AC1673" s="4">
        <v>1</v>
      </c>
      <c r="AD1673" s="4">
        <v>1</v>
      </c>
      <c r="AE1673" s="45" t="s">
        <v>16461</v>
      </c>
      <c r="AF1673" s="45" t="s">
        <v>16457</v>
      </c>
      <c r="AG1673" s="45" t="s">
        <v>16459</v>
      </c>
      <c r="AH1673" s="45" t="s">
        <v>16453</v>
      </c>
      <c r="AI1673" s="45" t="s">
        <v>16455</v>
      </c>
      <c r="AJ1673" s="63" t="s">
        <v>20420</v>
      </c>
      <c r="AK1673" s="63" t="s">
        <v>20420</v>
      </c>
      <c r="AL1673" s="4">
        <v>0</v>
      </c>
      <c r="AM1673" s="43">
        <f>IF(AND(L1673="WEAPON",OR(R1673=0,R1673=1,R1673=2)),[1]装备基础and强化!$V$7,IF(AND(L1673="LEFTRING",OR(R1673=0,R1673=1,R1673=2)),[1]装备基础and强化!$W$7,IF(AND(L1673="RIGHTRING",OR(R1673=0,R1673=1,R1673=2)),[1]装备基础and强化!$X$7,IF(AND(L1673="NECKLACE",OR(R1673=0,R1673=1,R1673=2)),[1]装备基础and强化!$Y$7,0))))</f>
        <v>0</v>
      </c>
      <c r="AN1673" s="43">
        <f>IF(AND(L1673="WEAPON",OR(R1673=3,R1673=4)),[1]装备基础and强化!$V$11,IF(AND(L1673="LEFTRING",OR(R1673=3,R1673=4)),[1]装备基础and强化!$W$11,IF(AND(L1673="RIGHTRING",OR(R1673=3,R1673=4)),[1]装备基础and强化!$X$11,IF(AND(L1673="NECKLACE",OR(R1673=3,R1673=4)),[1]装备基础and强化!$Y$11,0))))</f>
        <v>0</v>
      </c>
      <c r="AO1673" s="43" t="e">
        <f>IF(AND(L1673="BELT",T1673=1),[1]装备基础and强化!$AA$7,IF(AND(L1673="PANTS",T1673=1),[1]装备基础and强化!$AB$7,IF(AND(L1673="SHOES",T1673=1),[1]装备基础and强化!$AC$7,IF(AND(L1673="CLOTHES",T1673=1),[1]装备基础and强化!$AD$7,0))))</f>
        <v>#REF!</v>
      </c>
      <c r="AP1673" s="43">
        <f>IF(AND(L1673="BELT",T1673=2),[1]装备基础and强化!$AF$7,IF(AND(L1673="PANTS",T1673=2),[1]装备基础and强化!$AG$7,IF(AND(L1673="SHOES",T1673=2),[1]装备基础and强化!$AH$7,IF(AND(L1673="CLOTHES",T1673=2),[1]装备基础and强化!$AI$7,0))))</f>
        <v>0</v>
      </c>
      <c r="AQ1673" s="43">
        <f>IF(L1673="HAT",[1]装备基础and强化!$AK$7,IF(L1673="JADE",[1]装备基础and强化!$AK$7,0))</f>
        <v>0</v>
      </c>
      <c r="AR1673" s="43" t="e">
        <f t="shared" si="26"/>
        <v>#REF!</v>
      </c>
    </row>
    <row r="1674" spans="1:44" x14ac:dyDescent="0.15">
      <c r="A1674" s="43"/>
      <c r="B1674" s="5" t="s">
        <v>5705</v>
      </c>
      <c r="C1674" s="12">
        <v>21670</v>
      </c>
      <c r="D1674" s="5" t="s">
        <v>5697</v>
      </c>
      <c r="E1674" s="44" t="s">
        <v>23305</v>
      </c>
      <c r="F1674" s="4" t="s">
        <v>5706</v>
      </c>
      <c r="G1674" s="4" t="s">
        <v>5707</v>
      </c>
      <c r="H1674" s="44"/>
      <c r="I1674" s="4" t="s">
        <v>700</v>
      </c>
      <c r="J1674" s="6" t="s">
        <v>700</v>
      </c>
      <c r="K1674" s="45">
        <v>1</v>
      </c>
      <c r="L1674" s="4" t="s">
        <v>744</v>
      </c>
      <c r="M1674" s="104" t="s">
        <v>17528</v>
      </c>
      <c r="N1674" s="45">
        <v>220300</v>
      </c>
      <c r="O1674" s="4" t="s">
        <v>2462</v>
      </c>
      <c r="P1674" s="4" t="s">
        <v>2483</v>
      </c>
      <c r="Q1674" s="4">
        <v>30</v>
      </c>
      <c r="R1674" s="4">
        <v>2</v>
      </c>
      <c r="S1674" s="4" t="s">
        <v>4794</v>
      </c>
      <c r="T1674" s="4">
        <v>1</v>
      </c>
      <c r="U1674" s="4">
        <v>3</v>
      </c>
      <c r="W1674" s="4" t="s">
        <v>5700</v>
      </c>
      <c r="X1674" s="4" t="s">
        <v>5701</v>
      </c>
      <c r="Y1674" s="45">
        <v>0</v>
      </c>
      <c r="AA1674" s="4">
        <v>1</v>
      </c>
      <c r="AB1674" s="4">
        <v>100</v>
      </c>
      <c r="AC1674" s="4">
        <v>1</v>
      </c>
      <c r="AD1674" s="4">
        <v>1</v>
      </c>
      <c r="AE1674" s="45" t="s">
        <v>16461</v>
      </c>
      <c r="AF1674" s="45" t="s">
        <v>16457</v>
      </c>
      <c r="AG1674" s="45" t="s">
        <v>16459</v>
      </c>
      <c r="AH1674" s="45" t="s">
        <v>16453</v>
      </c>
      <c r="AI1674" s="45" t="s">
        <v>16455</v>
      </c>
      <c r="AJ1674" s="63" t="s">
        <v>20420</v>
      </c>
      <c r="AK1674" s="63" t="s">
        <v>20420</v>
      </c>
      <c r="AL1674" s="45">
        <v>0</v>
      </c>
      <c r="AM1674" s="43">
        <f>IF(AND(L1674="WEAPON",OR(R1674=0,R1674=1,R1674=2)),[1]装备基础and强化!$V$7,IF(AND(L1674="LEFTRING",OR(R1674=0,R1674=1,R1674=2)),[1]装备基础and强化!$W$7,IF(AND(L1674="RIGHTRING",OR(R1674=0,R1674=1,R1674=2)),[1]装备基础and强化!$X$7,IF(AND(L1674="NECKLACE",OR(R1674=0,R1674=1,R1674=2)),[1]装备基础and强化!$Y$7,0))))</f>
        <v>0</v>
      </c>
      <c r="AN1674" s="43">
        <f>IF(AND(L1674="WEAPON",OR(R1674=3,R1674=4)),[1]装备基础and强化!$V$11,IF(AND(L1674="LEFTRING",OR(R1674=3,R1674=4)),[1]装备基础and强化!$W$11,IF(AND(L1674="RIGHTRING",OR(R1674=3,R1674=4)),[1]装备基础and强化!$X$11,IF(AND(L1674="NECKLACE",OR(R1674=3,R1674=4)),[1]装备基础and强化!$Y$11,0))))</f>
        <v>0</v>
      </c>
      <c r="AO1674" s="43" t="e">
        <f>IF(AND(L1674="BELT",T1674=1),[1]装备基础and强化!$AA$7,IF(AND(L1674="PANTS",T1674=1),[1]装备基础and强化!$AB$7,IF(AND(L1674="SHOES",T1674=1),[1]装备基础and强化!$AC$7,IF(AND(L1674="CLOTHES",T1674=1),[1]装备基础and强化!$AD$7,0))))</f>
        <v>#REF!</v>
      </c>
      <c r="AP1674" s="43">
        <f>IF(AND(L1674="BELT",T1674=2),[1]装备基础and强化!$AF$7,IF(AND(L1674="PANTS",T1674=2),[1]装备基础and强化!$AG$7,IF(AND(L1674="SHOES",T1674=2),[1]装备基础and强化!$AH$7,IF(AND(L1674="CLOTHES",T1674=2),[1]装备基础and强化!$AI$7,0))))</f>
        <v>0</v>
      </c>
      <c r="AQ1674" s="43">
        <f>IF(L1674="HAT",[1]装备基础and强化!$AK$7,IF(L1674="JADE",[1]装备基础and强化!$AK$7,0))</f>
        <v>0</v>
      </c>
      <c r="AR1674" s="43" t="e">
        <f t="shared" si="26"/>
        <v>#REF!</v>
      </c>
    </row>
    <row r="1675" spans="1:44" x14ac:dyDescent="0.15">
      <c r="A1675" s="43"/>
      <c r="B1675" s="5" t="s">
        <v>5708</v>
      </c>
      <c r="C1675" s="12">
        <v>21671</v>
      </c>
      <c r="D1675" s="5" t="s">
        <v>5697</v>
      </c>
      <c r="E1675" s="44" t="s">
        <v>23306</v>
      </c>
      <c r="F1675" s="4" t="s">
        <v>5709</v>
      </c>
      <c r="G1675" s="4" t="s">
        <v>5710</v>
      </c>
      <c r="H1675" s="44"/>
      <c r="I1675" s="4" t="s">
        <v>700</v>
      </c>
      <c r="J1675" s="6" t="s">
        <v>700</v>
      </c>
      <c r="K1675" s="45">
        <v>1</v>
      </c>
      <c r="L1675" s="4" t="s">
        <v>744</v>
      </c>
      <c r="M1675" s="104" t="s">
        <v>17529</v>
      </c>
      <c r="N1675" s="45">
        <v>220400</v>
      </c>
      <c r="O1675" s="4" t="s">
        <v>4309</v>
      </c>
      <c r="P1675" s="4" t="s">
        <v>2483</v>
      </c>
      <c r="Q1675" s="4">
        <v>30</v>
      </c>
      <c r="R1675" s="4">
        <v>2</v>
      </c>
      <c r="S1675" s="4" t="s">
        <v>4794</v>
      </c>
      <c r="T1675" s="4">
        <v>1</v>
      </c>
      <c r="U1675" s="4">
        <v>4</v>
      </c>
      <c r="W1675" s="4" t="s">
        <v>5700</v>
      </c>
      <c r="X1675" s="4" t="s">
        <v>5701</v>
      </c>
      <c r="Y1675" s="45">
        <v>0</v>
      </c>
      <c r="AA1675" s="4">
        <v>1</v>
      </c>
      <c r="AB1675" s="4">
        <v>100</v>
      </c>
      <c r="AC1675" s="4">
        <v>1</v>
      </c>
      <c r="AD1675" s="4">
        <v>1</v>
      </c>
      <c r="AE1675" s="45" t="s">
        <v>16461</v>
      </c>
      <c r="AF1675" s="45" t="s">
        <v>16457</v>
      </c>
      <c r="AG1675" s="45" t="s">
        <v>16459</v>
      </c>
      <c r="AH1675" s="45" t="s">
        <v>16453</v>
      </c>
      <c r="AI1675" s="45" t="s">
        <v>16455</v>
      </c>
      <c r="AJ1675" s="63" t="s">
        <v>20420</v>
      </c>
      <c r="AK1675" s="63" t="s">
        <v>20420</v>
      </c>
      <c r="AL1675" s="4">
        <v>0</v>
      </c>
      <c r="AM1675" s="43">
        <f>IF(AND(L1675="WEAPON",OR(R1675=0,R1675=1,R1675=2)),[1]装备基础and强化!$V$7,IF(AND(L1675="LEFTRING",OR(R1675=0,R1675=1,R1675=2)),[1]装备基础and强化!$W$7,IF(AND(L1675="RIGHTRING",OR(R1675=0,R1675=1,R1675=2)),[1]装备基础and强化!$X$7,IF(AND(L1675="NECKLACE",OR(R1675=0,R1675=1,R1675=2)),[1]装备基础and强化!$Y$7,0))))</f>
        <v>0</v>
      </c>
      <c r="AN1675" s="43">
        <f>IF(AND(L1675="WEAPON",OR(R1675=3,R1675=4)),[1]装备基础and强化!$V$11,IF(AND(L1675="LEFTRING",OR(R1675=3,R1675=4)),[1]装备基础and强化!$W$11,IF(AND(L1675="RIGHTRING",OR(R1675=3,R1675=4)),[1]装备基础and强化!$X$11,IF(AND(L1675="NECKLACE",OR(R1675=3,R1675=4)),[1]装备基础and强化!$Y$11,0))))</f>
        <v>0</v>
      </c>
      <c r="AO1675" s="43" t="e">
        <f>IF(AND(L1675="BELT",T1675=1),[1]装备基础and强化!$AA$7,IF(AND(L1675="PANTS",T1675=1),[1]装备基础and强化!$AB$7,IF(AND(L1675="SHOES",T1675=1),[1]装备基础and强化!$AC$7,IF(AND(L1675="CLOTHES",T1675=1),[1]装备基础and强化!$AD$7,0))))</f>
        <v>#REF!</v>
      </c>
      <c r="AP1675" s="43">
        <f>IF(AND(L1675="BELT",T1675=2),[1]装备基础and强化!$AF$7,IF(AND(L1675="PANTS",T1675=2),[1]装备基础and强化!$AG$7,IF(AND(L1675="SHOES",T1675=2),[1]装备基础and强化!$AH$7,IF(AND(L1675="CLOTHES",T1675=2),[1]装备基础and强化!$AI$7,0))))</f>
        <v>0</v>
      </c>
      <c r="AQ1675" s="43">
        <f>IF(L1675="HAT",[1]装备基础and强化!$AK$7,IF(L1675="JADE",[1]装备基础and强化!$AK$7,0))</f>
        <v>0</v>
      </c>
      <c r="AR1675" s="43" t="e">
        <f t="shared" si="26"/>
        <v>#REF!</v>
      </c>
    </row>
    <row r="1676" spans="1:44" x14ac:dyDescent="0.15">
      <c r="A1676" s="43"/>
      <c r="B1676" s="5" t="s">
        <v>5711</v>
      </c>
      <c r="C1676" s="12">
        <v>21672</v>
      </c>
      <c r="D1676" s="5" t="s">
        <v>5697</v>
      </c>
      <c r="E1676" s="44" t="s">
        <v>23307</v>
      </c>
      <c r="F1676" s="4" t="s">
        <v>5712</v>
      </c>
      <c r="G1676" s="4" t="s">
        <v>5713</v>
      </c>
      <c r="H1676" s="44"/>
      <c r="I1676" s="4" t="s">
        <v>700</v>
      </c>
      <c r="J1676" s="6" t="s">
        <v>700</v>
      </c>
      <c r="K1676" s="45">
        <v>1</v>
      </c>
      <c r="L1676" s="4" t="s">
        <v>744</v>
      </c>
      <c r="M1676" s="104" t="s">
        <v>17530</v>
      </c>
      <c r="N1676" s="45">
        <v>220500</v>
      </c>
      <c r="O1676" s="4" t="s">
        <v>2518</v>
      </c>
      <c r="P1676" s="4" t="s">
        <v>2483</v>
      </c>
      <c r="Q1676" s="4">
        <v>30</v>
      </c>
      <c r="R1676" s="4">
        <v>2</v>
      </c>
      <c r="S1676" s="4" t="s">
        <v>4794</v>
      </c>
      <c r="T1676" s="4">
        <v>1</v>
      </c>
      <c r="U1676" s="4">
        <v>5</v>
      </c>
      <c r="W1676" s="4" t="s">
        <v>5700</v>
      </c>
      <c r="X1676" s="4" t="s">
        <v>5701</v>
      </c>
      <c r="Y1676" s="45">
        <v>0</v>
      </c>
      <c r="AA1676" s="4">
        <v>1</v>
      </c>
      <c r="AB1676" s="4">
        <v>100</v>
      </c>
      <c r="AC1676" s="4">
        <v>1</v>
      </c>
      <c r="AD1676" s="4">
        <v>1</v>
      </c>
      <c r="AE1676" s="45" t="s">
        <v>16461</v>
      </c>
      <c r="AF1676" s="45" t="s">
        <v>16457</v>
      </c>
      <c r="AG1676" s="45" t="s">
        <v>16459</v>
      </c>
      <c r="AH1676" s="45" t="s">
        <v>16453</v>
      </c>
      <c r="AI1676" s="45" t="s">
        <v>16455</v>
      </c>
      <c r="AJ1676" s="63" t="s">
        <v>20420</v>
      </c>
      <c r="AK1676" s="63" t="s">
        <v>20420</v>
      </c>
      <c r="AL1676" s="45">
        <v>0</v>
      </c>
      <c r="AM1676" s="43">
        <f>IF(AND(L1676="WEAPON",OR(R1676=0,R1676=1,R1676=2)),[1]装备基础and强化!$V$7,IF(AND(L1676="LEFTRING",OR(R1676=0,R1676=1,R1676=2)),[1]装备基础and强化!$W$7,IF(AND(L1676="RIGHTRING",OR(R1676=0,R1676=1,R1676=2)),[1]装备基础and强化!$X$7,IF(AND(L1676="NECKLACE",OR(R1676=0,R1676=1,R1676=2)),[1]装备基础and强化!$Y$7,0))))</f>
        <v>0</v>
      </c>
      <c r="AN1676" s="43">
        <f>IF(AND(L1676="WEAPON",OR(R1676=3,R1676=4)),[1]装备基础and强化!$V$11,IF(AND(L1676="LEFTRING",OR(R1676=3,R1676=4)),[1]装备基础and强化!$W$11,IF(AND(L1676="RIGHTRING",OR(R1676=3,R1676=4)),[1]装备基础and强化!$X$11,IF(AND(L1676="NECKLACE",OR(R1676=3,R1676=4)),[1]装备基础and强化!$Y$11,0))))</f>
        <v>0</v>
      </c>
      <c r="AO1676" s="43" t="e">
        <f>IF(AND(L1676="BELT",T1676=1),[1]装备基础and强化!$AA$7,IF(AND(L1676="PANTS",T1676=1),[1]装备基础and强化!$AB$7,IF(AND(L1676="SHOES",T1676=1),[1]装备基础and强化!$AC$7,IF(AND(L1676="CLOTHES",T1676=1),[1]装备基础and强化!$AD$7,0))))</f>
        <v>#REF!</v>
      </c>
      <c r="AP1676" s="43">
        <f>IF(AND(L1676="BELT",T1676=2),[1]装备基础and强化!$AF$7,IF(AND(L1676="PANTS",T1676=2),[1]装备基础and强化!$AG$7,IF(AND(L1676="SHOES",T1676=2),[1]装备基础and强化!$AH$7,IF(AND(L1676="CLOTHES",T1676=2),[1]装备基础and强化!$AI$7,0))))</f>
        <v>0</v>
      </c>
      <c r="AQ1676" s="43">
        <f>IF(L1676="HAT",[1]装备基础and强化!$AK$7,IF(L1676="JADE",[1]装备基础and强化!$AK$7,0))</f>
        <v>0</v>
      </c>
      <c r="AR1676" s="43" t="e">
        <f t="shared" si="26"/>
        <v>#REF!</v>
      </c>
    </row>
    <row r="1677" spans="1:44" x14ac:dyDescent="0.15">
      <c r="A1677" s="43"/>
      <c r="B1677" s="5" t="s">
        <v>5714</v>
      </c>
      <c r="C1677" s="12">
        <v>21673</v>
      </c>
      <c r="D1677" s="5" t="s">
        <v>5697</v>
      </c>
      <c r="E1677" s="44" t="s">
        <v>23308</v>
      </c>
      <c r="F1677" s="4" t="s">
        <v>5715</v>
      </c>
      <c r="G1677" s="4" t="s">
        <v>5716</v>
      </c>
      <c r="H1677" s="44"/>
      <c r="I1677" s="4" t="s">
        <v>700</v>
      </c>
      <c r="J1677" s="6" t="s">
        <v>700</v>
      </c>
      <c r="K1677" s="45">
        <v>1</v>
      </c>
      <c r="L1677" s="4" t="s">
        <v>744</v>
      </c>
      <c r="M1677" s="104" t="s">
        <v>17531</v>
      </c>
      <c r="N1677" s="45">
        <v>220600</v>
      </c>
      <c r="O1677" s="4" t="s">
        <v>3042</v>
      </c>
      <c r="P1677" s="4" t="s">
        <v>2483</v>
      </c>
      <c r="Q1677" s="4">
        <v>30</v>
      </c>
      <c r="R1677" s="4">
        <v>2</v>
      </c>
      <c r="S1677" s="4" t="s">
        <v>4794</v>
      </c>
      <c r="T1677" s="4">
        <v>1</v>
      </c>
      <c r="U1677" s="4">
        <v>6</v>
      </c>
      <c r="W1677" s="4" t="s">
        <v>5700</v>
      </c>
      <c r="X1677" s="4" t="s">
        <v>5701</v>
      </c>
      <c r="Y1677" s="45">
        <v>0</v>
      </c>
      <c r="AA1677" s="4">
        <v>1</v>
      </c>
      <c r="AB1677" s="4">
        <v>100</v>
      </c>
      <c r="AC1677" s="4">
        <v>1</v>
      </c>
      <c r="AD1677" s="4">
        <v>1</v>
      </c>
      <c r="AE1677" s="45" t="s">
        <v>16461</v>
      </c>
      <c r="AF1677" s="45" t="s">
        <v>16457</v>
      </c>
      <c r="AG1677" s="45" t="s">
        <v>16459</v>
      </c>
      <c r="AH1677" s="45" t="s">
        <v>16453</v>
      </c>
      <c r="AI1677" s="45" t="s">
        <v>16455</v>
      </c>
      <c r="AJ1677" s="63" t="s">
        <v>20420</v>
      </c>
      <c r="AK1677" s="63" t="s">
        <v>20420</v>
      </c>
      <c r="AL1677" s="4">
        <v>0</v>
      </c>
      <c r="AM1677" s="43">
        <f>IF(AND(L1677="WEAPON",OR(R1677=0,R1677=1,R1677=2)),[1]装备基础and强化!$V$7,IF(AND(L1677="LEFTRING",OR(R1677=0,R1677=1,R1677=2)),[1]装备基础and强化!$W$7,IF(AND(L1677="RIGHTRING",OR(R1677=0,R1677=1,R1677=2)),[1]装备基础and强化!$X$7,IF(AND(L1677="NECKLACE",OR(R1677=0,R1677=1,R1677=2)),[1]装备基础and强化!$Y$7,0))))</f>
        <v>0</v>
      </c>
      <c r="AN1677" s="43">
        <f>IF(AND(L1677="WEAPON",OR(R1677=3,R1677=4)),[1]装备基础and强化!$V$11,IF(AND(L1677="LEFTRING",OR(R1677=3,R1677=4)),[1]装备基础and强化!$W$11,IF(AND(L1677="RIGHTRING",OR(R1677=3,R1677=4)),[1]装备基础and强化!$X$11,IF(AND(L1677="NECKLACE",OR(R1677=3,R1677=4)),[1]装备基础and强化!$Y$11,0))))</f>
        <v>0</v>
      </c>
      <c r="AO1677" s="43" t="e">
        <f>IF(AND(L1677="BELT",T1677=1),[1]装备基础and强化!$AA$7,IF(AND(L1677="PANTS",T1677=1),[1]装备基础and强化!$AB$7,IF(AND(L1677="SHOES",T1677=1),[1]装备基础and强化!$AC$7,IF(AND(L1677="CLOTHES",T1677=1),[1]装备基础and强化!$AD$7,0))))</f>
        <v>#REF!</v>
      </c>
      <c r="AP1677" s="43">
        <f>IF(AND(L1677="BELT",T1677=2),[1]装备基础and强化!$AF$7,IF(AND(L1677="PANTS",T1677=2),[1]装备基础and强化!$AG$7,IF(AND(L1677="SHOES",T1677=2),[1]装备基础and强化!$AH$7,IF(AND(L1677="CLOTHES",T1677=2),[1]装备基础and强化!$AI$7,0))))</f>
        <v>0</v>
      </c>
      <c r="AQ1677" s="43">
        <f>IF(L1677="HAT",[1]装备基础and强化!$AK$7,IF(L1677="JADE",[1]装备基础and强化!$AK$7,0))</f>
        <v>0</v>
      </c>
      <c r="AR1677" s="43" t="e">
        <f t="shared" si="26"/>
        <v>#REF!</v>
      </c>
    </row>
    <row r="1678" spans="1:44" x14ac:dyDescent="0.15">
      <c r="A1678" s="43"/>
      <c r="B1678" s="5" t="s">
        <v>5717</v>
      </c>
      <c r="C1678" s="12">
        <v>21674</v>
      </c>
      <c r="D1678" s="5" t="s">
        <v>5697</v>
      </c>
      <c r="E1678" s="44" t="s">
        <v>23309</v>
      </c>
      <c r="F1678" s="4" t="s">
        <v>5718</v>
      </c>
      <c r="G1678" s="4" t="s">
        <v>5719</v>
      </c>
      <c r="H1678" s="44"/>
      <c r="I1678" s="4" t="s">
        <v>700</v>
      </c>
      <c r="J1678" s="6" t="s">
        <v>700</v>
      </c>
      <c r="K1678" s="45">
        <v>1</v>
      </c>
      <c r="L1678" s="4" t="s">
        <v>744</v>
      </c>
      <c r="M1678" s="104" t="s">
        <v>17532</v>
      </c>
      <c r="N1678" s="45">
        <v>220700</v>
      </c>
      <c r="O1678" s="4" t="s">
        <v>2994</v>
      </c>
      <c r="P1678" s="4" t="s">
        <v>2483</v>
      </c>
      <c r="Q1678" s="4">
        <v>30</v>
      </c>
      <c r="R1678" s="4">
        <v>2</v>
      </c>
      <c r="S1678" s="4" t="s">
        <v>4794</v>
      </c>
      <c r="T1678" s="4">
        <v>1</v>
      </c>
      <c r="U1678" s="4">
        <v>7</v>
      </c>
      <c r="W1678" s="4" t="s">
        <v>5700</v>
      </c>
      <c r="X1678" s="4" t="s">
        <v>5701</v>
      </c>
      <c r="Y1678" s="45">
        <v>0</v>
      </c>
      <c r="AA1678" s="4">
        <v>1</v>
      </c>
      <c r="AB1678" s="4">
        <v>100</v>
      </c>
      <c r="AC1678" s="4">
        <v>1</v>
      </c>
      <c r="AD1678" s="4">
        <v>1</v>
      </c>
      <c r="AE1678" s="45" t="s">
        <v>16461</v>
      </c>
      <c r="AF1678" s="45" t="s">
        <v>16457</v>
      </c>
      <c r="AG1678" s="45" t="s">
        <v>16459</v>
      </c>
      <c r="AH1678" s="45" t="s">
        <v>16453</v>
      </c>
      <c r="AI1678" s="45" t="s">
        <v>16455</v>
      </c>
      <c r="AJ1678" s="63" t="s">
        <v>20420</v>
      </c>
      <c r="AK1678" s="63" t="s">
        <v>20420</v>
      </c>
      <c r="AL1678" s="45">
        <v>0</v>
      </c>
      <c r="AM1678" s="43">
        <f>IF(AND(L1678="WEAPON",OR(R1678=0,R1678=1,R1678=2)),[1]装备基础and强化!$V$7,IF(AND(L1678="LEFTRING",OR(R1678=0,R1678=1,R1678=2)),[1]装备基础and强化!$W$7,IF(AND(L1678="RIGHTRING",OR(R1678=0,R1678=1,R1678=2)),[1]装备基础and强化!$X$7,IF(AND(L1678="NECKLACE",OR(R1678=0,R1678=1,R1678=2)),[1]装备基础and强化!$Y$7,0))))</f>
        <v>0</v>
      </c>
      <c r="AN1678" s="43">
        <f>IF(AND(L1678="WEAPON",OR(R1678=3,R1678=4)),[1]装备基础and强化!$V$11,IF(AND(L1678="LEFTRING",OR(R1678=3,R1678=4)),[1]装备基础and强化!$W$11,IF(AND(L1678="RIGHTRING",OR(R1678=3,R1678=4)),[1]装备基础and强化!$X$11,IF(AND(L1678="NECKLACE",OR(R1678=3,R1678=4)),[1]装备基础and强化!$Y$11,0))))</f>
        <v>0</v>
      </c>
      <c r="AO1678" s="43" t="e">
        <f>IF(AND(L1678="BELT",T1678=1),[1]装备基础and强化!$AA$7,IF(AND(L1678="PANTS",T1678=1),[1]装备基础and强化!$AB$7,IF(AND(L1678="SHOES",T1678=1),[1]装备基础and强化!$AC$7,IF(AND(L1678="CLOTHES",T1678=1),[1]装备基础and强化!$AD$7,0))))</f>
        <v>#REF!</v>
      </c>
      <c r="AP1678" s="43">
        <f>IF(AND(L1678="BELT",T1678=2),[1]装备基础and强化!$AF$7,IF(AND(L1678="PANTS",T1678=2),[1]装备基础and强化!$AG$7,IF(AND(L1678="SHOES",T1678=2),[1]装备基础and强化!$AH$7,IF(AND(L1678="CLOTHES",T1678=2),[1]装备基础and强化!$AI$7,0))))</f>
        <v>0</v>
      </c>
      <c r="AQ1678" s="43">
        <f>IF(L1678="HAT",[1]装备基础and强化!$AK$7,IF(L1678="JADE",[1]装备基础and强化!$AK$7,0))</f>
        <v>0</v>
      </c>
      <c r="AR1678" s="43" t="e">
        <f t="shared" si="26"/>
        <v>#REF!</v>
      </c>
    </row>
    <row r="1679" spans="1:44" x14ac:dyDescent="0.15">
      <c r="A1679" s="43"/>
      <c r="B1679" s="5" t="s">
        <v>5720</v>
      </c>
      <c r="C1679" s="12">
        <v>21675</v>
      </c>
      <c r="D1679" s="5" t="s">
        <v>5697</v>
      </c>
      <c r="E1679" s="44" t="s">
        <v>23310</v>
      </c>
      <c r="F1679" s="4" t="s">
        <v>5721</v>
      </c>
      <c r="G1679" s="4" t="s">
        <v>5722</v>
      </c>
      <c r="H1679" s="44"/>
      <c r="I1679" s="4" t="s">
        <v>700</v>
      </c>
      <c r="J1679" s="6" t="s">
        <v>700</v>
      </c>
      <c r="K1679" s="45">
        <v>1</v>
      </c>
      <c r="L1679" s="4" t="s">
        <v>744</v>
      </c>
      <c r="M1679" s="104" t="s">
        <v>17533</v>
      </c>
      <c r="N1679" s="45">
        <v>202800</v>
      </c>
      <c r="O1679" s="4" t="s">
        <v>2493</v>
      </c>
      <c r="P1679" s="4" t="s">
        <v>2483</v>
      </c>
      <c r="Q1679" s="4">
        <v>30</v>
      </c>
      <c r="R1679" s="4">
        <v>2</v>
      </c>
      <c r="S1679" s="4" t="s">
        <v>4794</v>
      </c>
      <c r="T1679" s="4">
        <v>1</v>
      </c>
      <c r="U1679" s="4">
        <v>8</v>
      </c>
      <c r="W1679" s="4" t="s">
        <v>5700</v>
      </c>
      <c r="X1679" s="4" t="s">
        <v>5701</v>
      </c>
      <c r="Y1679" s="45">
        <v>0</v>
      </c>
      <c r="AA1679" s="4">
        <v>1</v>
      </c>
      <c r="AB1679" s="4">
        <v>100</v>
      </c>
      <c r="AC1679" s="4">
        <v>1</v>
      </c>
      <c r="AD1679" s="4">
        <v>1</v>
      </c>
      <c r="AE1679" s="45" t="s">
        <v>16461</v>
      </c>
      <c r="AF1679" s="45" t="s">
        <v>16457</v>
      </c>
      <c r="AG1679" s="45" t="s">
        <v>16459</v>
      </c>
      <c r="AH1679" s="45" t="s">
        <v>16453</v>
      </c>
      <c r="AI1679" s="45" t="s">
        <v>16455</v>
      </c>
      <c r="AJ1679" s="63" t="s">
        <v>20420</v>
      </c>
      <c r="AK1679" s="63" t="s">
        <v>20420</v>
      </c>
      <c r="AL1679" s="4">
        <v>0</v>
      </c>
      <c r="AM1679" s="43">
        <f>IF(AND(L1679="WEAPON",OR(R1679=0,R1679=1,R1679=2)),[1]装备基础and强化!$V$7,IF(AND(L1679="LEFTRING",OR(R1679=0,R1679=1,R1679=2)),[1]装备基础and强化!$W$7,IF(AND(L1679="RIGHTRING",OR(R1679=0,R1679=1,R1679=2)),[1]装备基础and强化!$X$7,IF(AND(L1679="NECKLACE",OR(R1679=0,R1679=1,R1679=2)),[1]装备基础and强化!$Y$7,0))))</f>
        <v>0</v>
      </c>
      <c r="AN1679" s="43">
        <f>IF(AND(L1679="WEAPON",OR(R1679=3,R1679=4)),[1]装备基础and强化!$V$11,IF(AND(L1679="LEFTRING",OR(R1679=3,R1679=4)),[1]装备基础and强化!$W$11,IF(AND(L1679="RIGHTRING",OR(R1679=3,R1679=4)),[1]装备基础and强化!$X$11,IF(AND(L1679="NECKLACE",OR(R1679=3,R1679=4)),[1]装备基础and强化!$Y$11,0))))</f>
        <v>0</v>
      </c>
      <c r="AO1679" s="43" t="e">
        <f>IF(AND(L1679="BELT",T1679=1),[1]装备基础and强化!$AA$7,IF(AND(L1679="PANTS",T1679=1),[1]装备基础and强化!$AB$7,IF(AND(L1679="SHOES",T1679=1),[1]装备基础and强化!$AC$7,IF(AND(L1679="CLOTHES",T1679=1),[1]装备基础and强化!$AD$7,0))))</f>
        <v>#REF!</v>
      </c>
      <c r="AP1679" s="43">
        <f>IF(AND(L1679="BELT",T1679=2),[1]装备基础and强化!$AF$7,IF(AND(L1679="PANTS",T1679=2),[1]装备基础and强化!$AG$7,IF(AND(L1679="SHOES",T1679=2),[1]装备基础and强化!$AH$7,IF(AND(L1679="CLOTHES",T1679=2),[1]装备基础and强化!$AI$7,0))))</f>
        <v>0</v>
      </c>
      <c r="AQ1679" s="43">
        <f>IF(L1679="HAT",[1]装备基础and强化!$AK$7,IF(L1679="JADE",[1]装备基础and强化!$AK$7,0))</f>
        <v>0</v>
      </c>
      <c r="AR1679" s="43" t="e">
        <f t="shared" si="26"/>
        <v>#REF!</v>
      </c>
    </row>
    <row r="1680" spans="1:44" x14ac:dyDescent="0.15">
      <c r="A1680" s="43"/>
      <c r="B1680" s="5" t="s">
        <v>5723</v>
      </c>
      <c r="C1680" s="12">
        <v>21676</v>
      </c>
      <c r="D1680" s="5" t="s">
        <v>5724</v>
      </c>
      <c r="E1680" s="44" t="s">
        <v>23311</v>
      </c>
      <c r="F1680" s="4" t="s">
        <v>5725</v>
      </c>
      <c r="G1680" s="4" t="s">
        <v>5726</v>
      </c>
      <c r="H1680" s="44"/>
      <c r="I1680" s="4" t="s">
        <v>700</v>
      </c>
      <c r="J1680" s="6" t="s">
        <v>700</v>
      </c>
      <c r="K1680" s="45">
        <v>1</v>
      </c>
      <c r="L1680" s="4" t="s">
        <v>744</v>
      </c>
      <c r="M1680" s="104" t="s">
        <v>17534</v>
      </c>
      <c r="N1680" s="45">
        <v>250100</v>
      </c>
      <c r="O1680" s="4" t="s">
        <v>6177</v>
      </c>
      <c r="P1680" s="4" t="s">
        <v>2483</v>
      </c>
      <c r="Q1680" s="4">
        <v>50</v>
      </c>
      <c r="R1680" s="4">
        <v>2</v>
      </c>
      <c r="S1680" s="4" t="s">
        <v>4824</v>
      </c>
      <c r="T1680" s="4">
        <v>1</v>
      </c>
      <c r="U1680" s="4">
        <v>1</v>
      </c>
      <c r="W1680" s="4" t="s">
        <v>5727</v>
      </c>
      <c r="X1680" s="4" t="s">
        <v>5728</v>
      </c>
      <c r="Y1680" s="45">
        <v>0</v>
      </c>
      <c r="AA1680" s="4">
        <v>1</v>
      </c>
      <c r="AB1680" s="4">
        <v>100</v>
      </c>
      <c r="AC1680" s="4">
        <v>1</v>
      </c>
      <c r="AD1680" s="4">
        <v>1</v>
      </c>
      <c r="AE1680" s="45" t="s">
        <v>16461</v>
      </c>
      <c r="AF1680" s="45" t="s">
        <v>16457</v>
      </c>
      <c r="AG1680" s="45" t="s">
        <v>16459</v>
      </c>
      <c r="AH1680" s="45" t="s">
        <v>16453</v>
      </c>
      <c r="AI1680" s="45" t="s">
        <v>16455</v>
      </c>
      <c r="AJ1680" s="63" t="s">
        <v>20420</v>
      </c>
      <c r="AK1680" s="63" t="s">
        <v>20420</v>
      </c>
      <c r="AL1680" s="45">
        <v>0</v>
      </c>
      <c r="AM1680" s="43">
        <f>IF(AND(L1680="WEAPON",OR(R1680=0,R1680=1,R1680=2)),[1]装备基础and强化!$V$7,IF(AND(L1680="LEFTRING",OR(R1680=0,R1680=1,R1680=2)),[1]装备基础and强化!$W$7,IF(AND(L1680="RIGHTRING",OR(R1680=0,R1680=1,R1680=2)),[1]装备基础and强化!$X$7,IF(AND(L1680="NECKLACE",OR(R1680=0,R1680=1,R1680=2)),[1]装备基础and强化!$Y$7,0))))</f>
        <v>0</v>
      </c>
      <c r="AN1680" s="43">
        <f>IF(AND(L1680="WEAPON",OR(R1680=3,R1680=4)),[1]装备基础and强化!$V$11,IF(AND(L1680="LEFTRING",OR(R1680=3,R1680=4)),[1]装备基础and强化!$W$11,IF(AND(L1680="RIGHTRING",OR(R1680=3,R1680=4)),[1]装备基础and强化!$X$11,IF(AND(L1680="NECKLACE",OR(R1680=3,R1680=4)),[1]装备基础and强化!$Y$11,0))))</f>
        <v>0</v>
      </c>
      <c r="AO1680" s="43" t="e">
        <f>IF(AND(L1680="BELT",T1680=1),[1]装备基础and强化!$AA$7,IF(AND(L1680="PANTS",T1680=1),[1]装备基础and强化!$AB$7,IF(AND(L1680="SHOES",T1680=1),[1]装备基础and强化!$AC$7,IF(AND(L1680="CLOTHES",T1680=1),[1]装备基础and强化!$AD$7,0))))</f>
        <v>#REF!</v>
      </c>
      <c r="AP1680" s="43">
        <f>IF(AND(L1680="BELT",T1680=2),[1]装备基础and强化!$AF$7,IF(AND(L1680="PANTS",T1680=2),[1]装备基础and强化!$AG$7,IF(AND(L1680="SHOES",T1680=2),[1]装备基础and强化!$AH$7,IF(AND(L1680="CLOTHES",T1680=2),[1]装备基础and强化!$AI$7,0))))</f>
        <v>0</v>
      </c>
      <c r="AQ1680" s="43">
        <f>IF(L1680="HAT",[1]装备基础and强化!$AK$7,IF(L1680="JADE",[1]装备基础and强化!$AK$7,0))</f>
        <v>0</v>
      </c>
      <c r="AR1680" s="43" t="e">
        <f t="shared" si="26"/>
        <v>#REF!</v>
      </c>
    </row>
    <row r="1681" spans="1:44" x14ac:dyDescent="0.15">
      <c r="A1681" s="43"/>
      <c r="B1681" s="5" t="s">
        <v>5729</v>
      </c>
      <c r="C1681" s="12">
        <v>21677</v>
      </c>
      <c r="D1681" s="5" t="s">
        <v>5724</v>
      </c>
      <c r="E1681" s="44" t="s">
        <v>23312</v>
      </c>
      <c r="F1681" s="4" t="s">
        <v>5730</v>
      </c>
      <c r="G1681" s="4" t="s">
        <v>5731</v>
      </c>
      <c r="H1681" s="44"/>
      <c r="I1681" s="4" t="s">
        <v>700</v>
      </c>
      <c r="J1681" s="6" t="s">
        <v>700</v>
      </c>
      <c r="K1681" s="45">
        <v>1</v>
      </c>
      <c r="L1681" s="4" t="s">
        <v>744</v>
      </c>
      <c r="M1681" s="104" t="s">
        <v>17535</v>
      </c>
      <c r="N1681" s="45">
        <v>250200</v>
      </c>
      <c r="O1681" s="4" t="s">
        <v>1276</v>
      </c>
      <c r="P1681" s="4" t="s">
        <v>2483</v>
      </c>
      <c r="Q1681" s="4">
        <v>50</v>
      </c>
      <c r="R1681" s="4">
        <v>2</v>
      </c>
      <c r="S1681" s="4" t="s">
        <v>4824</v>
      </c>
      <c r="T1681" s="4">
        <v>1</v>
      </c>
      <c r="U1681" s="4">
        <v>2</v>
      </c>
      <c r="W1681" s="4" t="s">
        <v>5727</v>
      </c>
      <c r="X1681" s="4" t="s">
        <v>5728</v>
      </c>
      <c r="Y1681" s="45">
        <v>0</v>
      </c>
      <c r="AA1681" s="4">
        <v>1</v>
      </c>
      <c r="AB1681" s="4">
        <v>100</v>
      </c>
      <c r="AC1681" s="4">
        <v>1</v>
      </c>
      <c r="AD1681" s="4">
        <v>1</v>
      </c>
      <c r="AE1681" s="45" t="s">
        <v>16461</v>
      </c>
      <c r="AF1681" s="45" t="s">
        <v>16457</v>
      </c>
      <c r="AG1681" s="45" t="s">
        <v>16459</v>
      </c>
      <c r="AH1681" s="45" t="s">
        <v>16453</v>
      </c>
      <c r="AI1681" s="45" t="s">
        <v>16455</v>
      </c>
      <c r="AJ1681" s="63" t="s">
        <v>20420</v>
      </c>
      <c r="AK1681" s="63" t="s">
        <v>20420</v>
      </c>
      <c r="AL1681" s="4">
        <v>0</v>
      </c>
      <c r="AM1681" s="43">
        <f>IF(AND(L1681="WEAPON",OR(R1681=0,R1681=1,R1681=2)),[1]装备基础and强化!$V$7,IF(AND(L1681="LEFTRING",OR(R1681=0,R1681=1,R1681=2)),[1]装备基础and强化!$W$7,IF(AND(L1681="RIGHTRING",OR(R1681=0,R1681=1,R1681=2)),[1]装备基础and强化!$X$7,IF(AND(L1681="NECKLACE",OR(R1681=0,R1681=1,R1681=2)),[1]装备基础and强化!$Y$7,0))))</f>
        <v>0</v>
      </c>
      <c r="AN1681" s="43">
        <f>IF(AND(L1681="WEAPON",OR(R1681=3,R1681=4)),[1]装备基础and强化!$V$11,IF(AND(L1681="LEFTRING",OR(R1681=3,R1681=4)),[1]装备基础and强化!$W$11,IF(AND(L1681="RIGHTRING",OR(R1681=3,R1681=4)),[1]装备基础and强化!$X$11,IF(AND(L1681="NECKLACE",OR(R1681=3,R1681=4)),[1]装备基础and强化!$Y$11,0))))</f>
        <v>0</v>
      </c>
      <c r="AO1681" s="43" t="e">
        <f>IF(AND(L1681="BELT",T1681=1),[1]装备基础and强化!$AA$7,IF(AND(L1681="PANTS",T1681=1),[1]装备基础and强化!$AB$7,IF(AND(L1681="SHOES",T1681=1),[1]装备基础and强化!$AC$7,IF(AND(L1681="CLOTHES",T1681=1),[1]装备基础and强化!$AD$7,0))))</f>
        <v>#REF!</v>
      </c>
      <c r="AP1681" s="43">
        <f>IF(AND(L1681="BELT",T1681=2),[1]装备基础and强化!$AF$7,IF(AND(L1681="PANTS",T1681=2),[1]装备基础and强化!$AG$7,IF(AND(L1681="SHOES",T1681=2),[1]装备基础and强化!$AH$7,IF(AND(L1681="CLOTHES",T1681=2),[1]装备基础and强化!$AI$7,0))))</f>
        <v>0</v>
      </c>
      <c r="AQ1681" s="43">
        <f>IF(L1681="HAT",[1]装备基础and强化!$AK$7,IF(L1681="JADE",[1]装备基础and强化!$AK$7,0))</f>
        <v>0</v>
      </c>
      <c r="AR1681" s="43" t="e">
        <f t="shared" si="26"/>
        <v>#REF!</v>
      </c>
    </row>
    <row r="1682" spans="1:44" x14ac:dyDescent="0.15">
      <c r="A1682" s="43"/>
      <c r="B1682" s="5" t="s">
        <v>5732</v>
      </c>
      <c r="C1682" s="12">
        <v>21678</v>
      </c>
      <c r="D1682" s="5" t="s">
        <v>5724</v>
      </c>
      <c r="E1682" s="44" t="s">
        <v>23313</v>
      </c>
      <c r="F1682" s="4" t="s">
        <v>5733</v>
      </c>
      <c r="G1682" s="4" t="s">
        <v>5734</v>
      </c>
      <c r="H1682" s="44"/>
      <c r="I1682" s="4" t="s">
        <v>700</v>
      </c>
      <c r="J1682" s="6" t="s">
        <v>700</v>
      </c>
      <c r="K1682" s="45">
        <v>1</v>
      </c>
      <c r="L1682" s="4" t="s">
        <v>744</v>
      </c>
      <c r="M1682" s="104" t="s">
        <v>17536</v>
      </c>
      <c r="N1682" s="45">
        <v>250300</v>
      </c>
      <c r="O1682" s="4" t="s">
        <v>8873</v>
      </c>
      <c r="P1682" s="4" t="s">
        <v>2483</v>
      </c>
      <c r="Q1682" s="4">
        <v>50</v>
      </c>
      <c r="R1682" s="4">
        <v>2</v>
      </c>
      <c r="S1682" s="4" t="s">
        <v>4824</v>
      </c>
      <c r="T1682" s="4">
        <v>1</v>
      </c>
      <c r="U1682" s="4">
        <v>3</v>
      </c>
      <c r="W1682" s="4" t="s">
        <v>5727</v>
      </c>
      <c r="X1682" s="4" t="s">
        <v>5728</v>
      </c>
      <c r="Y1682" s="45">
        <v>0</v>
      </c>
      <c r="AA1682" s="4">
        <v>1</v>
      </c>
      <c r="AB1682" s="4">
        <v>100</v>
      </c>
      <c r="AC1682" s="4">
        <v>1</v>
      </c>
      <c r="AD1682" s="4">
        <v>1</v>
      </c>
      <c r="AE1682" s="45" t="s">
        <v>16461</v>
      </c>
      <c r="AF1682" s="45" t="s">
        <v>16457</v>
      </c>
      <c r="AG1682" s="45" t="s">
        <v>16459</v>
      </c>
      <c r="AH1682" s="45" t="s">
        <v>16453</v>
      </c>
      <c r="AI1682" s="45" t="s">
        <v>16455</v>
      </c>
      <c r="AJ1682" s="63" t="s">
        <v>20420</v>
      </c>
      <c r="AK1682" s="63" t="s">
        <v>20420</v>
      </c>
      <c r="AL1682" s="45">
        <v>0</v>
      </c>
      <c r="AM1682" s="43">
        <f>IF(AND(L1682="WEAPON",OR(R1682=0,R1682=1,R1682=2)),[1]装备基础and强化!$V$7,IF(AND(L1682="LEFTRING",OR(R1682=0,R1682=1,R1682=2)),[1]装备基础and强化!$W$7,IF(AND(L1682="RIGHTRING",OR(R1682=0,R1682=1,R1682=2)),[1]装备基础and强化!$X$7,IF(AND(L1682="NECKLACE",OR(R1682=0,R1682=1,R1682=2)),[1]装备基础and强化!$Y$7,0))))</f>
        <v>0</v>
      </c>
      <c r="AN1682" s="43">
        <f>IF(AND(L1682="WEAPON",OR(R1682=3,R1682=4)),[1]装备基础and强化!$V$11,IF(AND(L1682="LEFTRING",OR(R1682=3,R1682=4)),[1]装备基础and强化!$W$11,IF(AND(L1682="RIGHTRING",OR(R1682=3,R1682=4)),[1]装备基础and强化!$X$11,IF(AND(L1682="NECKLACE",OR(R1682=3,R1682=4)),[1]装备基础and强化!$Y$11,0))))</f>
        <v>0</v>
      </c>
      <c r="AO1682" s="43" t="e">
        <f>IF(AND(L1682="BELT",T1682=1),[1]装备基础and强化!$AA$7,IF(AND(L1682="PANTS",T1682=1),[1]装备基础and强化!$AB$7,IF(AND(L1682="SHOES",T1682=1),[1]装备基础and强化!$AC$7,IF(AND(L1682="CLOTHES",T1682=1),[1]装备基础and强化!$AD$7,0))))</f>
        <v>#REF!</v>
      </c>
      <c r="AP1682" s="43">
        <f>IF(AND(L1682="BELT",T1682=2),[1]装备基础and强化!$AF$7,IF(AND(L1682="PANTS",T1682=2),[1]装备基础and强化!$AG$7,IF(AND(L1682="SHOES",T1682=2),[1]装备基础and强化!$AH$7,IF(AND(L1682="CLOTHES",T1682=2),[1]装备基础and强化!$AI$7,0))))</f>
        <v>0</v>
      </c>
      <c r="AQ1682" s="43">
        <f>IF(L1682="HAT",[1]装备基础and强化!$AK$7,IF(L1682="JADE",[1]装备基础and强化!$AK$7,0))</f>
        <v>0</v>
      </c>
      <c r="AR1682" s="43" t="e">
        <f t="shared" si="26"/>
        <v>#REF!</v>
      </c>
    </row>
    <row r="1683" spans="1:44" x14ac:dyDescent="0.15">
      <c r="A1683" s="43"/>
      <c r="B1683" s="5" t="s">
        <v>5735</v>
      </c>
      <c r="C1683" s="12">
        <v>21679</v>
      </c>
      <c r="D1683" s="5" t="s">
        <v>5724</v>
      </c>
      <c r="E1683" s="44" t="s">
        <v>23314</v>
      </c>
      <c r="F1683" s="4" t="s">
        <v>5736</v>
      </c>
      <c r="G1683" s="4" t="s">
        <v>5737</v>
      </c>
      <c r="H1683" s="44"/>
      <c r="I1683" s="4" t="s">
        <v>700</v>
      </c>
      <c r="J1683" s="6" t="s">
        <v>700</v>
      </c>
      <c r="K1683" s="45">
        <v>1</v>
      </c>
      <c r="L1683" s="4" t="s">
        <v>744</v>
      </c>
      <c r="M1683" s="104" t="s">
        <v>17537</v>
      </c>
      <c r="N1683" s="45">
        <v>250400</v>
      </c>
      <c r="O1683" s="4" t="s">
        <v>6197</v>
      </c>
      <c r="P1683" s="4" t="s">
        <v>2483</v>
      </c>
      <c r="Q1683" s="4">
        <v>50</v>
      </c>
      <c r="R1683" s="4">
        <v>2</v>
      </c>
      <c r="S1683" s="4" t="s">
        <v>4824</v>
      </c>
      <c r="T1683" s="4">
        <v>1</v>
      </c>
      <c r="U1683" s="4">
        <v>4</v>
      </c>
      <c r="W1683" s="4" t="s">
        <v>5727</v>
      </c>
      <c r="X1683" s="4" t="s">
        <v>5728</v>
      </c>
      <c r="Y1683" s="45">
        <v>0</v>
      </c>
      <c r="AA1683" s="4">
        <v>1</v>
      </c>
      <c r="AB1683" s="4">
        <v>100</v>
      </c>
      <c r="AC1683" s="4">
        <v>1</v>
      </c>
      <c r="AD1683" s="4">
        <v>1</v>
      </c>
      <c r="AE1683" s="45" t="s">
        <v>16461</v>
      </c>
      <c r="AF1683" s="45" t="s">
        <v>16457</v>
      </c>
      <c r="AG1683" s="45" t="s">
        <v>16459</v>
      </c>
      <c r="AH1683" s="45" t="s">
        <v>16453</v>
      </c>
      <c r="AI1683" s="45" t="s">
        <v>16455</v>
      </c>
      <c r="AJ1683" s="63" t="s">
        <v>20420</v>
      </c>
      <c r="AK1683" s="63" t="s">
        <v>20420</v>
      </c>
      <c r="AL1683" s="4">
        <v>0</v>
      </c>
      <c r="AM1683" s="43">
        <f>IF(AND(L1683="WEAPON",OR(R1683=0,R1683=1,R1683=2)),[1]装备基础and强化!$V$7,IF(AND(L1683="LEFTRING",OR(R1683=0,R1683=1,R1683=2)),[1]装备基础and强化!$W$7,IF(AND(L1683="RIGHTRING",OR(R1683=0,R1683=1,R1683=2)),[1]装备基础and强化!$X$7,IF(AND(L1683="NECKLACE",OR(R1683=0,R1683=1,R1683=2)),[1]装备基础and强化!$Y$7,0))))</f>
        <v>0</v>
      </c>
      <c r="AN1683" s="43">
        <f>IF(AND(L1683="WEAPON",OR(R1683=3,R1683=4)),[1]装备基础and强化!$V$11,IF(AND(L1683="LEFTRING",OR(R1683=3,R1683=4)),[1]装备基础and强化!$W$11,IF(AND(L1683="RIGHTRING",OR(R1683=3,R1683=4)),[1]装备基础and强化!$X$11,IF(AND(L1683="NECKLACE",OR(R1683=3,R1683=4)),[1]装备基础and强化!$Y$11,0))))</f>
        <v>0</v>
      </c>
      <c r="AO1683" s="43" t="e">
        <f>IF(AND(L1683="BELT",T1683=1),[1]装备基础and强化!$AA$7,IF(AND(L1683="PANTS",T1683=1),[1]装备基础and强化!$AB$7,IF(AND(L1683="SHOES",T1683=1),[1]装备基础and强化!$AC$7,IF(AND(L1683="CLOTHES",T1683=1),[1]装备基础and强化!$AD$7,0))))</f>
        <v>#REF!</v>
      </c>
      <c r="AP1683" s="43">
        <f>IF(AND(L1683="BELT",T1683=2),[1]装备基础and强化!$AF$7,IF(AND(L1683="PANTS",T1683=2),[1]装备基础and强化!$AG$7,IF(AND(L1683="SHOES",T1683=2),[1]装备基础and强化!$AH$7,IF(AND(L1683="CLOTHES",T1683=2),[1]装备基础and强化!$AI$7,0))))</f>
        <v>0</v>
      </c>
      <c r="AQ1683" s="43">
        <f>IF(L1683="HAT",[1]装备基础and强化!$AK$7,IF(L1683="JADE",[1]装备基础and强化!$AK$7,0))</f>
        <v>0</v>
      </c>
      <c r="AR1683" s="43" t="e">
        <f t="shared" si="26"/>
        <v>#REF!</v>
      </c>
    </row>
    <row r="1684" spans="1:44" x14ac:dyDescent="0.15">
      <c r="A1684" s="43"/>
      <c r="B1684" s="5" t="s">
        <v>5738</v>
      </c>
      <c r="C1684" s="12">
        <v>21680</v>
      </c>
      <c r="D1684" s="5" t="s">
        <v>5724</v>
      </c>
      <c r="E1684" s="44" t="s">
        <v>23315</v>
      </c>
      <c r="F1684" s="4" t="s">
        <v>5739</v>
      </c>
      <c r="G1684" s="4" t="s">
        <v>5740</v>
      </c>
      <c r="H1684" s="44"/>
      <c r="I1684" s="4" t="s">
        <v>700</v>
      </c>
      <c r="J1684" s="6" t="s">
        <v>700</v>
      </c>
      <c r="K1684" s="45">
        <v>1</v>
      </c>
      <c r="L1684" s="4" t="s">
        <v>744</v>
      </c>
      <c r="M1684" s="104" t="s">
        <v>17538</v>
      </c>
      <c r="N1684" s="45">
        <v>250500</v>
      </c>
      <c r="O1684" s="4" t="s">
        <v>4313</v>
      </c>
      <c r="P1684" s="4" t="s">
        <v>2483</v>
      </c>
      <c r="Q1684" s="4">
        <v>50</v>
      </c>
      <c r="R1684" s="4">
        <v>2</v>
      </c>
      <c r="S1684" s="4" t="s">
        <v>4824</v>
      </c>
      <c r="T1684" s="4">
        <v>1</v>
      </c>
      <c r="U1684" s="4">
        <v>5</v>
      </c>
      <c r="W1684" s="4" t="s">
        <v>5727</v>
      </c>
      <c r="X1684" s="4" t="s">
        <v>5728</v>
      </c>
      <c r="Y1684" s="45">
        <v>0</v>
      </c>
      <c r="AA1684" s="4">
        <v>1</v>
      </c>
      <c r="AB1684" s="4">
        <v>100</v>
      </c>
      <c r="AC1684" s="4">
        <v>1</v>
      </c>
      <c r="AD1684" s="4">
        <v>1</v>
      </c>
      <c r="AE1684" s="45" t="s">
        <v>16461</v>
      </c>
      <c r="AF1684" s="45" t="s">
        <v>16457</v>
      </c>
      <c r="AG1684" s="45" t="s">
        <v>16459</v>
      </c>
      <c r="AH1684" s="45" t="s">
        <v>16453</v>
      </c>
      <c r="AI1684" s="45" t="s">
        <v>16455</v>
      </c>
      <c r="AJ1684" s="63" t="s">
        <v>20420</v>
      </c>
      <c r="AK1684" s="63" t="s">
        <v>20420</v>
      </c>
      <c r="AL1684" s="45">
        <v>0</v>
      </c>
      <c r="AM1684" s="43">
        <f>IF(AND(L1684="WEAPON",OR(R1684=0,R1684=1,R1684=2)),[1]装备基础and强化!$V$7,IF(AND(L1684="LEFTRING",OR(R1684=0,R1684=1,R1684=2)),[1]装备基础and强化!$W$7,IF(AND(L1684="RIGHTRING",OR(R1684=0,R1684=1,R1684=2)),[1]装备基础and强化!$X$7,IF(AND(L1684="NECKLACE",OR(R1684=0,R1684=1,R1684=2)),[1]装备基础and强化!$Y$7,0))))</f>
        <v>0</v>
      </c>
      <c r="AN1684" s="43">
        <f>IF(AND(L1684="WEAPON",OR(R1684=3,R1684=4)),[1]装备基础and强化!$V$11,IF(AND(L1684="LEFTRING",OR(R1684=3,R1684=4)),[1]装备基础and强化!$W$11,IF(AND(L1684="RIGHTRING",OR(R1684=3,R1684=4)),[1]装备基础and强化!$X$11,IF(AND(L1684="NECKLACE",OR(R1684=3,R1684=4)),[1]装备基础and强化!$Y$11,0))))</f>
        <v>0</v>
      </c>
      <c r="AO1684" s="43" t="e">
        <f>IF(AND(L1684="BELT",T1684=1),[1]装备基础and强化!$AA$7,IF(AND(L1684="PANTS",T1684=1),[1]装备基础and强化!$AB$7,IF(AND(L1684="SHOES",T1684=1),[1]装备基础and强化!$AC$7,IF(AND(L1684="CLOTHES",T1684=1),[1]装备基础and强化!$AD$7,0))))</f>
        <v>#REF!</v>
      </c>
      <c r="AP1684" s="43">
        <f>IF(AND(L1684="BELT",T1684=2),[1]装备基础and强化!$AF$7,IF(AND(L1684="PANTS",T1684=2),[1]装备基础and强化!$AG$7,IF(AND(L1684="SHOES",T1684=2),[1]装备基础and强化!$AH$7,IF(AND(L1684="CLOTHES",T1684=2),[1]装备基础and强化!$AI$7,0))))</f>
        <v>0</v>
      </c>
      <c r="AQ1684" s="43">
        <f>IF(L1684="HAT",[1]装备基础and强化!$AK$7,IF(L1684="JADE",[1]装备基础and强化!$AK$7,0))</f>
        <v>0</v>
      </c>
      <c r="AR1684" s="43" t="e">
        <f t="shared" si="26"/>
        <v>#REF!</v>
      </c>
    </row>
    <row r="1685" spans="1:44" x14ac:dyDescent="0.15">
      <c r="A1685" s="43"/>
      <c r="B1685" s="5" t="s">
        <v>5741</v>
      </c>
      <c r="C1685" s="12">
        <v>21681</v>
      </c>
      <c r="D1685" s="5" t="s">
        <v>5724</v>
      </c>
      <c r="E1685" s="44" t="s">
        <v>23316</v>
      </c>
      <c r="F1685" s="4" t="s">
        <v>5742</v>
      </c>
      <c r="G1685" s="4" t="s">
        <v>5743</v>
      </c>
      <c r="H1685" s="44"/>
      <c r="I1685" s="4" t="s">
        <v>700</v>
      </c>
      <c r="J1685" s="6" t="s">
        <v>700</v>
      </c>
      <c r="K1685" s="45">
        <v>1</v>
      </c>
      <c r="L1685" s="4" t="s">
        <v>744</v>
      </c>
      <c r="M1685" s="104" t="s">
        <v>17539</v>
      </c>
      <c r="N1685" s="45">
        <v>250600</v>
      </c>
      <c r="O1685" s="4" t="s">
        <v>2509</v>
      </c>
      <c r="P1685" s="4" t="s">
        <v>2483</v>
      </c>
      <c r="Q1685" s="4">
        <v>50</v>
      </c>
      <c r="R1685" s="4">
        <v>2</v>
      </c>
      <c r="S1685" s="4" t="s">
        <v>4824</v>
      </c>
      <c r="T1685" s="4">
        <v>1</v>
      </c>
      <c r="U1685" s="4">
        <v>6</v>
      </c>
      <c r="W1685" s="4" t="s">
        <v>5727</v>
      </c>
      <c r="X1685" s="4" t="s">
        <v>5728</v>
      </c>
      <c r="Y1685" s="45">
        <v>0</v>
      </c>
      <c r="AA1685" s="4">
        <v>1</v>
      </c>
      <c r="AB1685" s="4">
        <v>100</v>
      </c>
      <c r="AC1685" s="4">
        <v>1</v>
      </c>
      <c r="AD1685" s="4">
        <v>1</v>
      </c>
      <c r="AE1685" s="45" t="s">
        <v>16461</v>
      </c>
      <c r="AF1685" s="45" t="s">
        <v>16457</v>
      </c>
      <c r="AG1685" s="45" t="s">
        <v>16459</v>
      </c>
      <c r="AH1685" s="45" t="s">
        <v>16453</v>
      </c>
      <c r="AI1685" s="45" t="s">
        <v>16455</v>
      </c>
      <c r="AJ1685" s="63" t="s">
        <v>20420</v>
      </c>
      <c r="AK1685" s="63" t="s">
        <v>20420</v>
      </c>
      <c r="AL1685" s="4">
        <v>0</v>
      </c>
      <c r="AM1685" s="43">
        <f>IF(AND(L1685="WEAPON",OR(R1685=0,R1685=1,R1685=2)),[1]装备基础and强化!$V$7,IF(AND(L1685="LEFTRING",OR(R1685=0,R1685=1,R1685=2)),[1]装备基础and强化!$W$7,IF(AND(L1685="RIGHTRING",OR(R1685=0,R1685=1,R1685=2)),[1]装备基础and强化!$X$7,IF(AND(L1685="NECKLACE",OR(R1685=0,R1685=1,R1685=2)),[1]装备基础and强化!$Y$7,0))))</f>
        <v>0</v>
      </c>
      <c r="AN1685" s="43">
        <f>IF(AND(L1685="WEAPON",OR(R1685=3,R1685=4)),[1]装备基础and强化!$V$11,IF(AND(L1685="LEFTRING",OR(R1685=3,R1685=4)),[1]装备基础and强化!$W$11,IF(AND(L1685="RIGHTRING",OR(R1685=3,R1685=4)),[1]装备基础and强化!$X$11,IF(AND(L1685="NECKLACE",OR(R1685=3,R1685=4)),[1]装备基础and强化!$Y$11,0))))</f>
        <v>0</v>
      </c>
      <c r="AO1685" s="43" t="e">
        <f>IF(AND(L1685="BELT",T1685=1),[1]装备基础and强化!$AA$7,IF(AND(L1685="PANTS",T1685=1),[1]装备基础and强化!$AB$7,IF(AND(L1685="SHOES",T1685=1),[1]装备基础and强化!$AC$7,IF(AND(L1685="CLOTHES",T1685=1),[1]装备基础and强化!$AD$7,0))))</f>
        <v>#REF!</v>
      </c>
      <c r="AP1685" s="43">
        <f>IF(AND(L1685="BELT",T1685=2),[1]装备基础and强化!$AF$7,IF(AND(L1685="PANTS",T1685=2),[1]装备基础and强化!$AG$7,IF(AND(L1685="SHOES",T1685=2),[1]装备基础and强化!$AH$7,IF(AND(L1685="CLOTHES",T1685=2),[1]装备基础and强化!$AI$7,0))))</f>
        <v>0</v>
      </c>
      <c r="AQ1685" s="43">
        <f>IF(L1685="HAT",[1]装备基础and强化!$AK$7,IF(L1685="JADE",[1]装备基础and强化!$AK$7,0))</f>
        <v>0</v>
      </c>
      <c r="AR1685" s="43" t="e">
        <f t="shared" ref="AR1685:AR1748" si="27">IF(AM1685&lt;&gt;0,AM1685,IF(AN1685&lt;&gt;0,AN1685,IF(AO1685&lt;&gt;0,AO1685,IF(AP1685&lt;&gt;0,AP1685,IF(AQ1685&lt;&gt;0,AQ1685,0)))))</f>
        <v>#REF!</v>
      </c>
    </row>
    <row r="1686" spans="1:44" x14ac:dyDescent="0.15">
      <c r="A1686" s="43"/>
      <c r="B1686" s="5" t="s">
        <v>5744</v>
      </c>
      <c r="C1686" s="12">
        <v>21682</v>
      </c>
      <c r="D1686" s="5" t="s">
        <v>5724</v>
      </c>
      <c r="E1686" s="44" t="s">
        <v>23317</v>
      </c>
      <c r="F1686" s="4" t="s">
        <v>5745</v>
      </c>
      <c r="G1686" s="4" t="s">
        <v>5746</v>
      </c>
      <c r="H1686" s="44"/>
      <c r="I1686" s="4" t="s">
        <v>700</v>
      </c>
      <c r="J1686" s="6" t="s">
        <v>700</v>
      </c>
      <c r="K1686" s="45">
        <v>1</v>
      </c>
      <c r="L1686" s="4" t="s">
        <v>744</v>
      </c>
      <c r="M1686" s="104" t="s">
        <v>17540</v>
      </c>
      <c r="N1686" s="45">
        <v>250700</v>
      </c>
      <c r="O1686" s="4" t="s">
        <v>2513</v>
      </c>
      <c r="P1686" s="4" t="s">
        <v>2483</v>
      </c>
      <c r="Q1686" s="4">
        <v>50</v>
      </c>
      <c r="R1686" s="4">
        <v>2</v>
      </c>
      <c r="S1686" s="4" t="s">
        <v>4824</v>
      </c>
      <c r="T1686" s="4">
        <v>1</v>
      </c>
      <c r="U1686" s="4">
        <v>7</v>
      </c>
      <c r="W1686" s="4" t="s">
        <v>5727</v>
      </c>
      <c r="X1686" s="4" t="s">
        <v>5728</v>
      </c>
      <c r="Y1686" s="45">
        <v>0</v>
      </c>
      <c r="AA1686" s="4">
        <v>1</v>
      </c>
      <c r="AB1686" s="4">
        <v>100</v>
      </c>
      <c r="AC1686" s="4">
        <v>1</v>
      </c>
      <c r="AD1686" s="4">
        <v>1</v>
      </c>
      <c r="AE1686" s="45" t="s">
        <v>16461</v>
      </c>
      <c r="AF1686" s="45" t="s">
        <v>16457</v>
      </c>
      <c r="AG1686" s="45" t="s">
        <v>16459</v>
      </c>
      <c r="AH1686" s="45" t="s">
        <v>16453</v>
      </c>
      <c r="AI1686" s="45" t="s">
        <v>16455</v>
      </c>
      <c r="AJ1686" s="63" t="s">
        <v>20420</v>
      </c>
      <c r="AK1686" s="63" t="s">
        <v>20420</v>
      </c>
      <c r="AL1686" s="45">
        <v>0</v>
      </c>
      <c r="AM1686" s="43">
        <f>IF(AND(L1686="WEAPON",OR(R1686=0,R1686=1,R1686=2)),[1]装备基础and强化!$V$7,IF(AND(L1686="LEFTRING",OR(R1686=0,R1686=1,R1686=2)),[1]装备基础and强化!$W$7,IF(AND(L1686="RIGHTRING",OR(R1686=0,R1686=1,R1686=2)),[1]装备基础and强化!$X$7,IF(AND(L1686="NECKLACE",OR(R1686=0,R1686=1,R1686=2)),[1]装备基础and强化!$Y$7,0))))</f>
        <v>0</v>
      </c>
      <c r="AN1686" s="43">
        <f>IF(AND(L1686="WEAPON",OR(R1686=3,R1686=4)),[1]装备基础and强化!$V$11,IF(AND(L1686="LEFTRING",OR(R1686=3,R1686=4)),[1]装备基础and强化!$W$11,IF(AND(L1686="RIGHTRING",OR(R1686=3,R1686=4)),[1]装备基础and强化!$X$11,IF(AND(L1686="NECKLACE",OR(R1686=3,R1686=4)),[1]装备基础and强化!$Y$11,0))))</f>
        <v>0</v>
      </c>
      <c r="AO1686" s="43" t="e">
        <f>IF(AND(L1686="BELT",T1686=1),[1]装备基础and强化!$AA$7,IF(AND(L1686="PANTS",T1686=1),[1]装备基础and强化!$AB$7,IF(AND(L1686="SHOES",T1686=1),[1]装备基础and强化!$AC$7,IF(AND(L1686="CLOTHES",T1686=1),[1]装备基础and强化!$AD$7,0))))</f>
        <v>#REF!</v>
      </c>
      <c r="AP1686" s="43">
        <f>IF(AND(L1686="BELT",T1686=2),[1]装备基础and强化!$AF$7,IF(AND(L1686="PANTS",T1686=2),[1]装备基础and强化!$AG$7,IF(AND(L1686="SHOES",T1686=2),[1]装备基础and强化!$AH$7,IF(AND(L1686="CLOTHES",T1686=2),[1]装备基础and强化!$AI$7,0))))</f>
        <v>0</v>
      </c>
      <c r="AQ1686" s="43">
        <f>IF(L1686="HAT",[1]装备基础and强化!$AK$7,IF(L1686="JADE",[1]装备基础and强化!$AK$7,0))</f>
        <v>0</v>
      </c>
      <c r="AR1686" s="43" t="e">
        <f t="shared" si="27"/>
        <v>#REF!</v>
      </c>
    </row>
    <row r="1687" spans="1:44" x14ac:dyDescent="0.15">
      <c r="A1687" s="43"/>
      <c r="B1687" s="5" t="s">
        <v>5747</v>
      </c>
      <c r="C1687" s="12">
        <v>21683</v>
      </c>
      <c r="D1687" s="5" t="s">
        <v>5724</v>
      </c>
      <c r="E1687" s="44" t="s">
        <v>23318</v>
      </c>
      <c r="F1687" s="4" t="s">
        <v>5748</v>
      </c>
      <c r="G1687" s="4" t="s">
        <v>5749</v>
      </c>
      <c r="H1687" s="44"/>
      <c r="I1687" s="4" t="s">
        <v>700</v>
      </c>
      <c r="J1687" s="6" t="s">
        <v>700</v>
      </c>
      <c r="K1687" s="45">
        <v>1</v>
      </c>
      <c r="L1687" s="4" t="s">
        <v>744</v>
      </c>
      <c r="M1687" s="104" t="s">
        <v>17541</v>
      </c>
      <c r="N1687" s="45">
        <v>250800</v>
      </c>
      <c r="O1687" s="4" t="s">
        <v>3920</v>
      </c>
      <c r="P1687" s="4" t="s">
        <v>2483</v>
      </c>
      <c r="Q1687" s="4">
        <v>50</v>
      </c>
      <c r="R1687" s="4">
        <v>2</v>
      </c>
      <c r="S1687" s="4" t="s">
        <v>4824</v>
      </c>
      <c r="T1687" s="4">
        <v>1</v>
      </c>
      <c r="U1687" s="4">
        <v>8</v>
      </c>
      <c r="W1687" s="4" t="s">
        <v>5727</v>
      </c>
      <c r="X1687" s="4" t="s">
        <v>5728</v>
      </c>
      <c r="Y1687" s="45">
        <v>0</v>
      </c>
      <c r="AA1687" s="4">
        <v>1</v>
      </c>
      <c r="AB1687" s="4">
        <v>100</v>
      </c>
      <c r="AC1687" s="4">
        <v>1</v>
      </c>
      <c r="AD1687" s="4">
        <v>1</v>
      </c>
      <c r="AE1687" s="45" t="s">
        <v>16461</v>
      </c>
      <c r="AF1687" s="45" t="s">
        <v>16457</v>
      </c>
      <c r="AG1687" s="45" t="s">
        <v>16459</v>
      </c>
      <c r="AH1687" s="45" t="s">
        <v>16453</v>
      </c>
      <c r="AI1687" s="45" t="s">
        <v>16455</v>
      </c>
      <c r="AJ1687" s="63" t="s">
        <v>20420</v>
      </c>
      <c r="AK1687" s="63" t="s">
        <v>20420</v>
      </c>
      <c r="AL1687" s="4">
        <v>0</v>
      </c>
      <c r="AM1687" s="43">
        <f>IF(AND(L1687="WEAPON",OR(R1687=0,R1687=1,R1687=2)),[1]装备基础and强化!$V$7,IF(AND(L1687="LEFTRING",OR(R1687=0,R1687=1,R1687=2)),[1]装备基础and强化!$W$7,IF(AND(L1687="RIGHTRING",OR(R1687=0,R1687=1,R1687=2)),[1]装备基础and强化!$X$7,IF(AND(L1687="NECKLACE",OR(R1687=0,R1687=1,R1687=2)),[1]装备基础and强化!$Y$7,0))))</f>
        <v>0</v>
      </c>
      <c r="AN1687" s="43">
        <f>IF(AND(L1687="WEAPON",OR(R1687=3,R1687=4)),[1]装备基础and强化!$V$11,IF(AND(L1687="LEFTRING",OR(R1687=3,R1687=4)),[1]装备基础and强化!$W$11,IF(AND(L1687="RIGHTRING",OR(R1687=3,R1687=4)),[1]装备基础and强化!$X$11,IF(AND(L1687="NECKLACE",OR(R1687=3,R1687=4)),[1]装备基础and强化!$Y$11,0))))</f>
        <v>0</v>
      </c>
      <c r="AO1687" s="43" t="e">
        <f>IF(AND(L1687="BELT",T1687=1),[1]装备基础and强化!$AA$7,IF(AND(L1687="PANTS",T1687=1),[1]装备基础and强化!$AB$7,IF(AND(L1687="SHOES",T1687=1),[1]装备基础and强化!$AC$7,IF(AND(L1687="CLOTHES",T1687=1),[1]装备基础and强化!$AD$7,0))))</f>
        <v>#REF!</v>
      </c>
      <c r="AP1687" s="43">
        <f>IF(AND(L1687="BELT",T1687=2),[1]装备基础and强化!$AF$7,IF(AND(L1687="PANTS",T1687=2),[1]装备基础and强化!$AG$7,IF(AND(L1687="SHOES",T1687=2),[1]装备基础and强化!$AH$7,IF(AND(L1687="CLOTHES",T1687=2),[1]装备基础and强化!$AI$7,0))))</f>
        <v>0</v>
      </c>
      <c r="AQ1687" s="43">
        <f>IF(L1687="HAT",[1]装备基础and强化!$AK$7,IF(L1687="JADE",[1]装备基础and强化!$AK$7,0))</f>
        <v>0</v>
      </c>
      <c r="AR1687" s="43" t="e">
        <f t="shared" si="27"/>
        <v>#REF!</v>
      </c>
    </row>
    <row r="1688" spans="1:44" x14ac:dyDescent="0.15">
      <c r="A1688" s="43"/>
      <c r="B1688" s="5" t="s">
        <v>5750</v>
      </c>
      <c r="C1688" s="12">
        <v>21684</v>
      </c>
      <c r="D1688" s="5" t="s">
        <v>5751</v>
      </c>
      <c r="E1688" s="44" t="s">
        <v>23319</v>
      </c>
      <c r="F1688" s="4" t="s">
        <v>5752</v>
      </c>
      <c r="G1688" s="4" t="s">
        <v>5753</v>
      </c>
      <c r="H1688" s="44"/>
      <c r="I1688" s="4" t="s">
        <v>700</v>
      </c>
      <c r="J1688" s="6" t="s">
        <v>700</v>
      </c>
      <c r="K1688" s="45">
        <v>1</v>
      </c>
      <c r="L1688" s="4" t="s">
        <v>744</v>
      </c>
      <c r="M1688" s="104" t="s">
        <v>17542</v>
      </c>
      <c r="N1688" s="45">
        <v>280100</v>
      </c>
      <c r="O1688" s="4" t="s">
        <v>2973</v>
      </c>
      <c r="P1688" s="4" t="s">
        <v>2483</v>
      </c>
      <c r="Q1688" s="4">
        <v>90</v>
      </c>
      <c r="R1688" s="4">
        <v>2</v>
      </c>
      <c r="S1688" s="4" t="s">
        <v>4854</v>
      </c>
      <c r="T1688" s="4">
        <v>1</v>
      </c>
      <c r="U1688" s="4">
        <v>1</v>
      </c>
      <c r="W1688" s="4" t="s">
        <v>5754</v>
      </c>
      <c r="X1688" s="4" t="s">
        <v>5755</v>
      </c>
      <c r="Y1688" s="45">
        <v>0</v>
      </c>
      <c r="AA1688" s="4">
        <v>1</v>
      </c>
      <c r="AB1688" s="4">
        <v>100</v>
      </c>
      <c r="AC1688" s="4">
        <v>1</v>
      </c>
      <c r="AD1688" s="4">
        <v>1</v>
      </c>
      <c r="AE1688" s="45" t="s">
        <v>16461</v>
      </c>
      <c r="AF1688" s="45" t="s">
        <v>16457</v>
      </c>
      <c r="AG1688" s="45" t="s">
        <v>16459</v>
      </c>
      <c r="AH1688" s="45" t="s">
        <v>16453</v>
      </c>
      <c r="AI1688" s="45" t="s">
        <v>16455</v>
      </c>
      <c r="AJ1688" s="63" t="s">
        <v>20423</v>
      </c>
      <c r="AK1688" s="63" t="s">
        <v>20420</v>
      </c>
      <c r="AL1688" s="45">
        <v>0</v>
      </c>
      <c r="AM1688" s="43">
        <f>IF(AND(L1688="WEAPON",OR(R1688=0,R1688=1,R1688=2)),[1]装备基础and强化!$V$7,IF(AND(L1688="LEFTRING",OR(R1688=0,R1688=1,R1688=2)),[1]装备基础and强化!$W$7,IF(AND(L1688="RIGHTRING",OR(R1688=0,R1688=1,R1688=2)),[1]装备基础and强化!$X$7,IF(AND(L1688="NECKLACE",OR(R1688=0,R1688=1,R1688=2)),[1]装备基础and强化!$Y$7,0))))</f>
        <v>0</v>
      </c>
      <c r="AN1688" s="43">
        <f>IF(AND(L1688="WEAPON",OR(R1688=3,R1688=4)),[1]装备基础and强化!$V$11,IF(AND(L1688="LEFTRING",OR(R1688=3,R1688=4)),[1]装备基础and强化!$W$11,IF(AND(L1688="RIGHTRING",OR(R1688=3,R1688=4)),[1]装备基础and强化!$X$11,IF(AND(L1688="NECKLACE",OR(R1688=3,R1688=4)),[1]装备基础and强化!$Y$11,0))))</f>
        <v>0</v>
      </c>
      <c r="AO1688" s="43" t="e">
        <f>IF(AND(L1688="BELT",T1688=1),[1]装备基础and强化!$AA$7,IF(AND(L1688="PANTS",T1688=1),[1]装备基础and强化!$AB$7,IF(AND(L1688="SHOES",T1688=1),[1]装备基础and强化!$AC$7,IF(AND(L1688="CLOTHES",T1688=1),[1]装备基础and强化!$AD$7,0))))</f>
        <v>#REF!</v>
      </c>
      <c r="AP1688" s="43">
        <f>IF(AND(L1688="BELT",T1688=2),[1]装备基础and强化!$AF$7,IF(AND(L1688="PANTS",T1688=2),[1]装备基础and强化!$AG$7,IF(AND(L1688="SHOES",T1688=2),[1]装备基础and强化!$AH$7,IF(AND(L1688="CLOTHES",T1688=2),[1]装备基础and强化!$AI$7,0))))</f>
        <v>0</v>
      </c>
      <c r="AQ1688" s="43">
        <f>IF(L1688="HAT",[1]装备基础and强化!$AK$7,IF(L1688="JADE",[1]装备基础and强化!$AK$7,0))</f>
        <v>0</v>
      </c>
      <c r="AR1688" s="43" t="e">
        <f t="shared" si="27"/>
        <v>#REF!</v>
      </c>
    </row>
    <row r="1689" spans="1:44" x14ac:dyDescent="0.15">
      <c r="A1689" s="43"/>
      <c r="B1689" s="5" t="s">
        <v>5756</v>
      </c>
      <c r="C1689" s="12">
        <v>21685</v>
      </c>
      <c r="D1689" s="5" t="s">
        <v>5751</v>
      </c>
      <c r="E1689" s="44" t="s">
        <v>23320</v>
      </c>
      <c r="F1689" s="4" t="s">
        <v>5757</v>
      </c>
      <c r="G1689" s="4" t="s">
        <v>5758</v>
      </c>
      <c r="H1689" s="44"/>
      <c r="I1689" s="4" t="s">
        <v>700</v>
      </c>
      <c r="J1689" s="6" t="s">
        <v>700</v>
      </c>
      <c r="K1689" s="45">
        <v>1</v>
      </c>
      <c r="L1689" s="4" t="s">
        <v>744</v>
      </c>
      <c r="M1689" s="104" t="s">
        <v>17543</v>
      </c>
      <c r="N1689" s="45">
        <v>280200</v>
      </c>
      <c r="O1689" s="4" t="s">
        <v>2501</v>
      </c>
      <c r="P1689" s="4" t="s">
        <v>2483</v>
      </c>
      <c r="Q1689" s="4">
        <v>90</v>
      </c>
      <c r="R1689" s="4">
        <v>2</v>
      </c>
      <c r="S1689" s="4" t="s">
        <v>4854</v>
      </c>
      <c r="T1689" s="4">
        <v>1</v>
      </c>
      <c r="U1689" s="4">
        <v>2</v>
      </c>
      <c r="W1689" s="4" t="s">
        <v>5754</v>
      </c>
      <c r="X1689" s="4" t="s">
        <v>5755</v>
      </c>
      <c r="Y1689" s="45">
        <v>0</v>
      </c>
      <c r="AA1689" s="4">
        <v>1</v>
      </c>
      <c r="AB1689" s="4">
        <v>100</v>
      </c>
      <c r="AC1689" s="4">
        <v>1</v>
      </c>
      <c r="AD1689" s="4">
        <v>1</v>
      </c>
      <c r="AE1689" s="45" t="s">
        <v>16461</v>
      </c>
      <c r="AF1689" s="45" t="s">
        <v>16457</v>
      </c>
      <c r="AG1689" s="45" t="s">
        <v>16459</v>
      </c>
      <c r="AH1689" s="45" t="s">
        <v>16453</v>
      </c>
      <c r="AI1689" s="45" t="s">
        <v>16455</v>
      </c>
      <c r="AJ1689" s="63" t="s">
        <v>20423</v>
      </c>
      <c r="AK1689" s="63" t="s">
        <v>20420</v>
      </c>
      <c r="AL1689" s="4">
        <v>0</v>
      </c>
      <c r="AM1689" s="43">
        <f>IF(AND(L1689="WEAPON",OR(R1689=0,R1689=1,R1689=2)),[1]装备基础and强化!$V$7,IF(AND(L1689="LEFTRING",OR(R1689=0,R1689=1,R1689=2)),[1]装备基础and强化!$W$7,IF(AND(L1689="RIGHTRING",OR(R1689=0,R1689=1,R1689=2)),[1]装备基础and强化!$X$7,IF(AND(L1689="NECKLACE",OR(R1689=0,R1689=1,R1689=2)),[1]装备基础and强化!$Y$7,0))))</f>
        <v>0</v>
      </c>
      <c r="AN1689" s="43">
        <f>IF(AND(L1689="WEAPON",OR(R1689=3,R1689=4)),[1]装备基础and强化!$V$11,IF(AND(L1689="LEFTRING",OR(R1689=3,R1689=4)),[1]装备基础and强化!$W$11,IF(AND(L1689="RIGHTRING",OR(R1689=3,R1689=4)),[1]装备基础and强化!$X$11,IF(AND(L1689="NECKLACE",OR(R1689=3,R1689=4)),[1]装备基础and强化!$Y$11,0))))</f>
        <v>0</v>
      </c>
      <c r="AO1689" s="43" t="e">
        <f>IF(AND(L1689="BELT",T1689=1),[1]装备基础and强化!$AA$7,IF(AND(L1689="PANTS",T1689=1),[1]装备基础and强化!$AB$7,IF(AND(L1689="SHOES",T1689=1),[1]装备基础and强化!$AC$7,IF(AND(L1689="CLOTHES",T1689=1),[1]装备基础and强化!$AD$7,0))))</f>
        <v>#REF!</v>
      </c>
      <c r="AP1689" s="43">
        <f>IF(AND(L1689="BELT",T1689=2),[1]装备基础and强化!$AF$7,IF(AND(L1689="PANTS",T1689=2),[1]装备基础and强化!$AG$7,IF(AND(L1689="SHOES",T1689=2),[1]装备基础and强化!$AH$7,IF(AND(L1689="CLOTHES",T1689=2),[1]装备基础and强化!$AI$7,0))))</f>
        <v>0</v>
      </c>
      <c r="AQ1689" s="43">
        <f>IF(L1689="HAT",[1]装备基础and强化!$AK$7,IF(L1689="JADE",[1]装备基础and强化!$AK$7,0))</f>
        <v>0</v>
      </c>
      <c r="AR1689" s="43" t="e">
        <f t="shared" si="27"/>
        <v>#REF!</v>
      </c>
    </row>
    <row r="1690" spans="1:44" x14ac:dyDescent="0.15">
      <c r="A1690" s="43"/>
      <c r="B1690" s="5" t="s">
        <v>5759</v>
      </c>
      <c r="C1690" s="12">
        <v>21686</v>
      </c>
      <c r="D1690" s="5" t="s">
        <v>5751</v>
      </c>
      <c r="E1690" s="44" t="s">
        <v>23321</v>
      </c>
      <c r="F1690" s="4" t="s">
        <v>5760</v>
      </c>
      <c r="G1690" s="4" t="s">
        <v>5761</v>
      </c>
      <c r="H1690" s="44"/>
      <c r="I1690" s="4" t="s">
        <v>700</v>
      </c>
      <c r="J1690" s="6" t="s">
        <v>700</v>
      </c>
      <c r="K1690" s="45">
        <v>1</v>
      </c>
      <c r="L1690" s="4" t="s">
        <v>744</v>
      </c>
      <c r="M1690" s="104" t="s">
        <v>17544</v>
      </c>
      <c r="N1690" s="45">
        <v>280300</v>
      </c>
      <c r="O1690" s="4" t="s">
        <v>2531</v>
      </c>
      <c r="P1690" s="4" t="s">
        <v>2483</v>
      </c>
      <c r="Q1690" s="4">
        <v>90</v>
      </c>
      <c r="R1690" s="4">
        <v>2</v>
      </c>
      <c r="S1690" s="4" t="s">
        <v>4854</v>
      </c>
      <c r="T1690" s="4">
        <v>1</v>
      </c>
      <c r="U1690" s="4">
        <v>3</v>
      </c>
      <c r="W1690" s="4" t="s">
        <v>5754</v>
      </c>
      <c r="X1690" s="4" t="s">
        <v>5755</v>
      </c>
      <c r="Y1690" s="45">
        <v>0</v>
      </c>
      <c r="AA1690" s="4">
        <v>1</v>
      </c>
      <c r="AB1690" s="4">
        <v>100</v>
      </c>
      <c r="AC1690" s="4">
        <v>1</v>
      </c>
      <c r="AD1690" s="4">
        <v>1</v>
      </c>
      <c r="AE1690" s="45" t="s">
        <v>16461</v>
      </c>
      <c r="AF1690" s="45" t="s">
        <v>16457</v>
      </c>
      <c r="AG1690" s="45" t="s">
        <v>16459</v>
      </c>
      <c r="AH1690" s="45" t="s">
        <v>16453</v>
      </c>
      <c r="AI1690" s="45" t="s">
        <v>16455</v>
      </c>
      <c r="AJ1690" s="63" t="s">
        <v>20423</v>
      </c>
      <c r="AK1690" s="63" t="s">
        <v>20420</v>
      </c>
      <c r="AL1690" s="45">
        <v>0</v>
      </c>
      <c r="AM1690" s="43">
        <f>IF(AND(L1690="WEAPON",OR(R1690=0,R1690=1,R1690=2)),[1]装备基础and强化!$V$7,IF(AND(L1690="LEFTRING",OR(R1690=0,R1690=1,R1690=2)),[1]装备基础and强化!$W$7,IF(AND(L1690="RIGHTRING",OR(R1690=0,R1690=1,R1690=2)),[1]装备基础and强化!$X$7,IF(AND(L1690="NECKLACE",OR(R1690=0,R1690=1,R1690=2)),[1]装备基础and强化!$Y$7,0))))</f>
        <v>0</v>
      </c>
      <c r="AN1690" s="43">
        <f>IF(AND(L1690="WEAPON",OR(R1690=3,R1690=4)),[1]装备基础and强化!$V$11,IF(AND(L1690="LEFTRING",OR(R1690=3,R1690=4)),[1]装备基础and强化!$W$11,IF(AND(L1690="RIGHTRING",OR(R1690=3,R1690=4)),[1]装备基础and强化!$X$11,IF(AND(L1690="NECKLACE",OR(R1690=3,R1690=4)),[1]装备基础and强化!$Y$11,0))))</f>
        <v>0</v>
      </c>
      <c r="AO1690" s="43" t="e">
        <f>IF(AND(L1690="BELT",T1690=1),[1]装备基础and强化!$AA$7,IF(AND(L1690="PANTS",T1690=1),[1]装备基础and强化!$AB$7,IF(AND(L1690="SHOES",T1690=1),[1]装备基础and强化!$AC$7,IF(AND(L1690="CLOTHES",T1690=1),[1]装备基础and强化!$AD$7,0))))</f>
        <v>#REF!</v>
      </c>
      <c r="AP1690" s="43">
        <f>IF(AND(L1690="BELT",T1690=2),[1]装备基础and强化!$AF$7,IF(AND(L1690="PANTS",T1690=2),[1]装备基础and强化!$AG$7,IF(AND(L1690="SHOES",T1690=2),[1]装备基础and强化!$AH$7,IF(AND(L1690="CLOTHES",T1690=2),[1]装备基础and强化!$AI$7,0))))</f>
        <v>0</v>
      </c>
      <c r="AQ1690" s="43">
        <f>IF(L1690="HAT",[1]装备基础and强化!$AK$7,IF(L1690="JADE",[1]装备基础and强化!$AK$7,0))</f>
        <v>0</v>
      </c>
      <c r="AR1690" s="43" t="e">
        <f t="shared" si="27"/>
        <v>#REF!</v>
      </c>
    </row>
    <row r="1691" spans="1:44" x14ac:dyDescent="0.15">
      <c r="A1691" s="43"/>
      <c r="B1691" s="5" t="s">
        <v>5762</v>
      </c>
      <c r="C1691" s="12">
        <v>21687</v>
      </c>
      <c r="D1691" s="5" t="s">
        <v>5751</v>
      </c>
      <c r="E1691" s="44" t="s">
        <v>23322</v>
      </c>
      <c r="F1691" s="4" t="s">
        <v>5763</v>
      </c>
      <c r="G1691" s="4" t="s">
        <v>5764</v>
      </c>
      <c r="H1691" s="44"/>
      <c r="I1691" s="4" t="s">
        <v>700</v>
      </c>
      <c r="J1691" s="6" t="s">
        <v>700</v>
      </c>
      <c r="K1691" s="45">
        <v>1</v>
      </c>
      <c r="L1691" s="4" t="s">
        <v>744</v>
      </c>
      <c r="M1691" s="104" t="s">
        <v>17545</v>
      </c>
      <c r="N1691" s="45">
        <v>280400</v>
      </c>
      <c r="O1691" s="4" t="s">
        <v>2535</v>
      </c>
      <c r="P1691" s="4" t="s">
        <v>2483</v>
      </c>
      <c r="Q1691" s="4">
        <v>90</v>
      </c>
      <c r="R1691" s="4">
        <v>2</v>
      </c>
      <c r="S1691" s="4" t="s">
        <v>4854</v>
      </c>
      <c r="T1691" s="4">
        <v>1</v>
      </c>
      <c r="U1691" s="4">
        <v>4</v>
      </c>
      <c r="W1691" s="4" t="s">
        <v>5754</v>
      </c>
      <c r="X1691" s="4" t="s">
        <v>5755</v>
      </c>
      <c r="Y1691" s="45">
        <v>0</v>
      </c>
      <c r="AA1691" s="4">
        <v>1</v>
      </c>
      <c r="AB1691" s="4">
        <v>100</v>
      </c>
      <c r="AC1691" s="4">
        <v>1</v>
      </c>
      <c r="AD1691" s="4">
        <v>1</v>
      </c>
      <c r="AE1691" s="45" t="s">
        <v>16461</v>
      </c>
      <c r="AF1691" s="45" t="s">
        <v>16457</v>
      </c>
      <c r="AG1691" s="45" t="s">
        <v>16459</v>
      </c>
      <c r="AH1691" s="45" t="s">
        <v>16453</v>
      </c>
      <c r="AI1691" s="45" t="s">
        <v>16455</v>
      </c>
      <c r="AJ1691" s="63" t="s">
        <v>20423</v>
      </c>
      <c r="AK1691" s="63" t="s">
        <v>20420</v>
      </c>
      <c r="AL1691" s="4">
        <v>0</v>
      </c>
      <c r="AM1691" s="43">
        <f>IF(AND(L1691="WEAPON",OR(R1691=0,R1691=1,R1691=2)),[1]装备基础and强化!$V$7,IF(AND(L1691="LEFTRING",OR(R1691=0,R1691=1,R1691=2)),[1]装备基础and强化!$W$7,IF(AND(L1691="RIGHTRING",OR(R1691=0,R1691=1,R1691=2)),[1]装备基础and强化!$X$7,IF(AND(L1691="NECKLACE",OR(R1691=0,R1691=1,R1691=2)),[1]装备基础and强化!$Y$7,0))))</f>
        <v>0</v>
      </c>
      <c r="AN1691" s="43">
        <f>IF(AND(L1691="WEAPON",OR(R1691=3,R1691=4)),[1]装备基础and强化!$V$11,IF(AND(L1691="LEFTRING",OR(R1691=3,R1691=4)),[1]装备基础and强化!$W$11,IF(AND(L1691="RIGHTRING",OR(R1691=3,R1691=4)),[1]装备基础and强化!$X$11,IF(AND(L1691="NECKLACE",OR(R1691=3,R1691=4)),[1]装备基础and强化!$Y$11,0))))</f>
        <v>0</v>
      </c>
      <c r="AO1691" s="43" t="e">
        <f>IF(AND(L1691="BELT",T1691=1),[1]装备基础and强化!$AA$7,IF(AND(L1691="PANTS",T1691=1),[1]装备基础and强化!$AB$7,IF(AND(L1691="SHOES",T1691=1),[1]装备基础and强化!$AC$7,IF(AND(L1691="CLOTHES",T1691=1),[1]装备基础and强化!$AD$7,0))))</f>
        <v>#REF!</v>
      </c>
      <c r="AP1691" s="43">
        <f>IF(AND(L1691="BELT",T1691=2),[1]装备基础and强化!$AF$7,IF(AND(L1691="PANTS",T1691=2),[1]装备基础and强化!$AG$7,IF(AND(L1691="SHOES",T1691=2),[1]装备基础and强化!$AH$7,IF(AND(L1691="CLOTHES",T1691=2),[1]装备基础and强化!$AI$7,0))))</f>
        <v>0</v>
      </c>
      <c r="AQ1691" s="43">
        <f>IF(L1691="HAT",[1]装备基础and强化!$AK$7,IF(L1691="JADE",[1]装备基础and强化!$AK$7,0))</f>
        <v>0</v>
      </c>
      <c r="AR1691" s="43" t="e">
        <f t="shared" si="27"/>
        <v>#REF!</v>
      </c>
    </row>
    <row r="1692" spans="1:44" x14ac:dyDescent="0.15">
      <c r="A1692" s="43"/>
      <c r="B1692" s="5" t="s">
        <v>5765</v>
      </c>
      <c r="C1692" s="12">
        <v>21688</v>
      </c>
      <c r="D1692" s="5" t="s">
        <v>5751</v>
      </c>
      <c r="E1692" s="44" t="s">
        <v>23323</v>
      </c>
      <c r="F1692" s="4" t="s">
        <v>5766</v>
      </c>
      <c r="G1692" s="4" t="s">
        <v>5767</v>
      </c>
      <c r="H1692" s="44"/>
      <c r="I1692" s="4" t="s">
        <v>700</v>
      </c>
      <c r="J1692" s="6" t="s">
        <v>700</v>
      </c>
      <c r="K1692" s="45">
        <v>1</v>
      </c>
      <c r="L1692" s="4" t="s">
        <v>744</v>
      </c>
      <c r="M1692" s="104" t="s">
        <v>17546</v>
      </c>
      <c r="N1692" s="45">
        <v>280500</v>
      </c>
      <c r="O1692" s="4" t="s">
        <v>3030</v>
      </c>
      <c r="P1692" s="4" t="s">
        <v>2483</v>
      </c>
      <c r="Q1692" s="4">
        <v>90</v>
      </c>
      <c r="R1692" s="4">
        <v>2</v>
      </c>
      <c r="S1692" s="4" t="s">
        <v>4854</v>
      </c>
      <c r="T1692" s="4">
        <v>1</v>
      </c>
      <c r="U1692" s="4">
        <v>5</v>
      </c>
      <c r="W1692" s="4" t="s">
        <v>5754</v>
      </c>
      <c r="X1692" s="4" t="s">
        <v>5755</v>
      </c>
      <c r="Y1692" s="45">
        <v>0</v>
      </c>
      <c r="AA1692" s="4">
        <v>1</v>
      </c>
      <c r="AB1692" s="4">
        <v>100</v>
      </c>
      <c r="AC1692" s="4">
        <v>1</v>
      </c>
      <c r="AD1692" s="4">
        <v>1</v>
      </c>
      <c r="AE1692" s="45" t="s">
        <v>16461</v>
      </c>
      <c r="AF1692" s="45" t="s">
        <v>16457</v>
      </c>
      <c r="AG1692" s="45" t="s">
        <v>16459</v>
      </c>
      <c r="AH1692" s="45" t="s">
        <v>16453</v>
      </c>
      <c r="AI1692" s="45" t="s">
        <v>16455</v>
      </c>
      <c r="AJ1692" s="63" t="s">
        <v>20423</v>
      </c>
      <c r="AK1692" s="63" t="s">
        <v>20423</v>
      </c>
      <c r="AL1692" s="45">
        <v>0</v>
      </c>
      <c r="AM1692" s="43">
        <f>IF(AND(L1692="WEAPON",OR(R1692=0,R1692=1,R1692=2)),[1]装备基础and强化!$V$7,IF(AND(L1692="LEFTRING",OR(R1692=0,R1692=1,R1692=2)),[1]装备基础and强化!$W$7,IF(AND(L1692="RIGHTRING",OR(R1692=0,R1692=1,R1692=2)),[1]装备基础and强化!$X$7,IF(AND(L1692="NECKLACE",OR(R1692=0,R1692=1,R1692=2)),[1]装备基础and强化!$Y$7,0))))</f>
        <v>0</v>
      </c>
      <c r="AN1692" s="43">
        <f>IF(AND(L1692="WEAPON",OR(R1692=3,R1692=4)),[1]装备基础and强化!$V$11,IF(AND(L1692="LEFTRING",OR(R1692=3,R1692=4)),[1]装备基础and强化!$W$11,IF(AND(L1692="RIGHTRING",OR(R1692=3,R1692=4)),[1]装备基础and强化!$X$11,IF(AND(L1692="NECKLACE",OR(R1692=3,R1692=4)),[1]装备基础and强化!$Y$11,0))))</f>
        <v>0</v>
      </c>
      <c r="AO1692" s="43" t="e">
        <f>IF(AND(L1692="BELT",T1692=1),[1]装备基础and强化!$AA$7,IF(AND(L1692="PANTS",T1692=1),[1]装备基础and强化!$AB$7,IF(AND(L1692="SHOES",T1692=1),[1]装备基础and强化!$AC$7,IF(AND(L1692="CLOTHES",T1692=1),[1]装备基础and强化!$AD$7,0))))</f>
        <v>#REF!</v>
      </c>
      <c r="AP1692" s="43">
        <f>IF(AND(L1692="BELT",T1692=2),[1]装备基础and强化!$AF$7,IF(AND(L1692="PANTS",T1692=2),[1]装备基础and强化!$AG$7,IF(AND(L1692="SHOES",T1692=2),[1]装备基础and强化!$AH$7,IF(AND(L1692="CLOTHES",T1692=2),[1]装备基础and强化!$AI$7,0))))</f>
        <v>0</v>
      </c>
      <c r="AQ1692" s="43">
        <f>IF(L1692="HAT",[1]装备基础and强化!$AK$7,IF(L1692="JADE",[1]装备基础and强化!$AK$7,0))</f>
        <v>0</v>
      </c>
      <c r="AR1692" s="43" t="e">
        <f t="shared" si="27"/>
        <v>#REF!</v>
      </c>
    </row>
    <row r="1693" spans="1:44" x14ac:dyDescent="0.15">
      <c r="A1693" s="43"/>
      <c r="B1693" s="5" t="s">
        <v>5768</v>
      </c>
      <c r="C1693" s="12">
        <v>21689</v>
      </c>
      <c r="D1693" s="5" t="s">
        <v>5751</v>
      </c>
      <c r="E1693" s="44" t="s">
        <v>23324</v>
      </c>
      <c r="F1693" s="4" t="s">
        <v>5769</v>
      </c>
      <c r="G1693" s="4" t="s">
        <v>5770</v>
      </c>
      <c r="H1693" s="44"/>
      <c r="I1693" s="4" t="s">
        <v>700</v>
      </c>
      <c r="J1693" s="6" t="s">
        <v>700</v>
      </c>
      <c r="K1693" s="45">
        <v>1</v>
      </c>
      <c r="L1693" s="4" t="s">
        <v>744</v>
      </c>
      <c r="M1693" s="104" t="s">
        <v>17547</v>
      </c>
      <c r="N1693" s="45">
        <v>280600</v>
      </c>
      <c r="O1693" s="4" t="s">
        <v>4318</v>
      </c>
      <c r="P1693" s="4" t="s">
        <v>2483</v>
      </c>
      <c r="Q1693" s="4">
        <v>90</v>
      </c>
      <c r="R1693" s="4">
        <v>2</v>
      </c>
      <c r="S1693" s="4" t="s">
        <v>4854</v>
      </c>
      <c r="T1693" s="4">
        <v>1</v>
      </c>
      <c r="U1693" s="4">
        <v>6</v>
      </c>
      <c r="W1693" s="4" t="s">
        <v>5754</v>
      </c>
      <c r="X1693" s="4" t="s">
        <v>5755</v>
      </c>
      <c r="Y1693" s="45">
        <v>0</v>
      </c>
      <c r="AA1693" s="4">
        <v>1</v>
      </c>
      <c r="AB1693" s="4">
        <v>100</v>
      </c>
      <c r="AC1693" s="4">
        <v>1</v>
      </c>
      <c r="AD1693" s="4">
        <v>1</v>
      </c>
      <c r="AE1693" s="45" t="s">
        <v>16461</v>
      </c>
      <c r="AF1693" s="45" t="s">
        <v>16457</v>
      </c>
      <c r="AG1693" s="45" t="s">
        <v>16459</v>
      </c>
      <c r="AH1693" s="45" t="s">
        <v>16453</v>
      </c>
      <c r="AI1693" s="45" t="s">
        <v>16455</v>
      </c>
      <c r="AJ1693" s="63" t="s">
        <v>20423</v>
      </c>
      <c r="AK1693" s="63" t="s">
        <v>20420</v>
      </c>
      <c r="AL1693" s="4">
        <v>0</v>
      </c>
      <c r="AM1693" s="43">
        <f>IF(AND(L1693="WEAPON",OR(R1693=0,R1693=1,R1693=2)),[1]装备基础and强化!$V$7,IF(AND(L1693="LEFTRING",OR(R1693=0,R1693=1,R1693=2)),[1]装备基础and强化!$W$7,IF(AND(L1693="RIGHTRING",OR(R1693=0,R1693=1,R1693=2)),[1]装备基础and强化!$X$7,IF(AND(L1693="NECKLACE",OR(R1693=0,R1693=1,R1693=2)),[1]装备基础and强化!$Y$7,0))))</f>
        <v>0</v>
      </c>
      <c r="AN1693" s="43">
        <f>IF(AND(L1693="WEAPON",OR(R1693=3,R1693=4)),[1]装备基础and强化!$V$11,IF(AND(L1693="LEFTRING",OR(R1693=3,R1693=4)),[1]装备基础and强化!$W$11,IF(AND(L1693="RIGHTRING",OR(R1693=3,R1693=4)),[1]装备基础and强化!$X$11,IF(AND(L1693="NECKLACE",OR(R1693=3,R1693=4)),[1]装备基础and强化!$Y$11,0))))</f>
        <v>0</v>
      </c>
      <c r="AO1693" s="43" t="e">
        <f>IF(AND(L1693="BELT",T1693=1),[1]装备基础and强化!$AA$7,IF(AND(L1693="PANTS",T1693=1),[1]装备基础and强化!$AB$7,IF(AND(L1693="SHOES",T1693=1),[1]装备基础and强化!$AC$7,IF(AND(L1693="CLOTHES",T1693=1),[1]装备基础and强化!$AD$7,0))))</f>
        <v>#REF!</v>
      </c>
      <c r="AP1693" s="43">
        <f>IF(AND(L1693="BELT",T1693=2),[1]装备基础and强化!$AF$7,IF(AND(L1693="PANTS",T1693=2),[1]装备基础and强化!$AG$7,IF(AND(L1693="SHOES",T1693=2),[1]装备基础and强化!$AH$7,IF(AND(L1693="CLOTHES",T1693=2),[1]装备基础and强化!$AI$7,0))))</f>
        <v>0</v>
      </c>
      <c r="AQ1693" s="43">
        <f>IF(L1693="HAT",[1]装备基础and强化!$AK$7,IF(L1693="JADE",[1]装备基础and强化!$AK$7,0))</f>
        <v>0</v>
      </c>
      <c r="AR1693" s="43" t="e">
        <f t="shared" si="27"/>
        <v>#REF!</v>
      </c>
    </row>
    <row r="1694" spans="1:44" x14ac:dyDescent="0.15">
      <c r="A1694" s="43"/>
      <c r="B1694" s="5" t="s">
        <v>5771</v>
      </c>
      <c r="C1694" s="12">
        <v>21690</v>
      </c>
      <c r="D1694" s="5" t="s">
        <v>5751</v>
      </c>
      <c r="E1694" s="44" t="s">
        <v>23325</v>
      </c>
      <c r="F1694" s="4" t="s">
        <v>5772</v>
      </c>
      <c r="G1694" s="4" t="s">
        <v>5773</v>
      </c>
      <c r="H1694" s="44"/>
      <c r="I1694" s="4" t="s">
        <v>700</v>
      </c>
      <c r="J1694" s="6" t="s">
        <v>700</v>
      </c>
      <c r="K1694" s="45">
        <v>1</v>
      </c>
      <c r="L1694" s="4" t="s">
        <v>744</v>
      </c>
      <c r="M1694" s="104" t="s">
        <v>17548</v>
      </c>
      <c r="N1694" s="45">
        <v>280700</v>
      </c>
      <c r="O1694" s="4" t="s">
        <v>4008</v>
      </c>
      <c r="P1694" s="4" t="s">
        <v>2483</v>
      </c>
      <c r="Q1694" s="4">
        <v>90</v>
      </c>
      <c r="R1694" s="4">
        <v>2</v>
      </c>
      <c r="S1694" s="4" t="s">
        <v>4854</v>
      </c>
      <c r="T1694" s="4">
        <v>1</v>
      </c>
      <c r="U1694" s="4">
        <v>7</v>
      </c>
      <c r="W1694" s="4" t="s">
        <v>5754</v>
      </c>
      <c r="X1694" s="4" t="s">
        <v>5755</v>
      </c>
      <c r="Y1694" s="45">
        <v>0</v>
      </c>
      <c r="AA1694" s="4">
        <v>1</v>
      </c>
      <c r="AB1694" s="4">
        <v>100</v>
      </c>
      <c r="AC1694" s="4">
        <v>1</v>
      </c>
      <c r="AD1694" s="4">
        <v>1</v>
      </c>
      <c r="AE1694" s="45" t="s">
        <v>16461</v>
      </c>
      <c r="AF1694" s="45" t="s">
        <v>16457</v>
      </c>
      <c r="AG1694" s="45" t="s">
        <v>16459</v>
      </c>
      <c r="AH1694" s="45" t="s">
        <v>16453</v>
      </c>
      <c r="AI1694" s="45" t="s">
        <v>16455</v>
      </c>
      <c r="AJ1694" s="63" t="s">
        <v>20423</v>
      </c>
      <c r="AK1694" s="63" t="s">
        <v>20420</v>
      </c>
      <c r="AL1694" s="45">
        <v>0</v>
      </c>
      <c r="AM1694" s="43">
        <f>IF(AND(L1694="WEAPON",OR(R1694=0,R1694=1,R1694=2)),[1]装备基础and强化!$V$7,IF(AND(L1694="LEFTRING",OR(R1694=0,R1694=1,R1694=2)),[1]装备基础and强化!$W$7,IF(AND(L1694="RIGHTRING",OR(R1694=0,R1694=1,R1694=2)),[1]装备基础and强化!$X$7,IF(AND(L1694="NECKLACE",OR(R1694=0,R1694=1,R1694=2)),[1]装备基础and强化!$Y$7,0))))</f>
        <v>0</v>
      </c>
      <c r="AN1694" s="43">
        <f>IF(AND(L1694="WEAPON",OR(R1694=3,R1694=4)),[1]装备基础and强化!$V$11,IF(AND(L1694="LEFTRING",OR(R1694=3,R1694=4)),[1]装备基础and强化!$W$11,IF(AND(L1694="RIGHTRING",OR(R1694=3,R1694=4)),[1]装备基础and强化!$X$11,IF(AND(L1694="NECKLACE",OR(R1694=3,R1694=4)),[1]装备基础and强化!$Y$11,0))))</f>
        <v>0</v>
      </c>
      <c r="AO1694" s="43" t="e">
        <f>IF(AND(L1694="BELT",T1694=1),[1]装备基础and强化!$AA$7,IF(AND(L1694="PANTS",T1694=1),[1]装备基础and强化!$AB$7,IF(AND(L1694="SHOES",T1694=1),[1]装备基础and强化!$AC$7,IF(AND(L1694="CLOTHES",T1694=1),[1]装备基础and强化!$AD$7,0))))</f>
        <v>#REF!</v>
      </c>
      <c r="AP1694" s="43">
        <f>IF(AND(L1694="BELT",T1694=2),[1]装备基础and强化!$AF$7,IF(AND(L1694="PANTS",T1694=2),[1]装备基础and强化!$AG$7,IF(AND(L1694="SHOES",T1694=2),[1]装备基础and强化!$AH$7,IF(AND(L1694="CLOTHES",T1694=2),[1]装备基础and强化!$AI$7,0))))</f>
        <v>0</v>
      </c>
      <c r="AQ1694" s="43">
        <f>IF(L1694="HAT",[1]装备基础and强化!$AK$7,IF(L1694="JADE",[1]装备基础and强化!$AK$7,0))</f>
        <v>0</v>
      </c>
      <c r="AR1694" s="43" t="e">
        <f t="shared" si="27"/>
        <v>#REF!</v>
      </c>
    </row>
    <row r="1695" spans="1:44" x14ac:dyDescent="0.15">
      <c r="A1695" s="43"/>
      <c r="B1695" s="5" t="s">
        <v>5775</v>
      </c>
      <c r="C1695" s="12">
        <v>21691</v>
      </c>
      <c r="D1695" s="5" t="s">
        <v>5751</v>
      </c>
      <c r="E1695" s="44" t="s">
        <v>23326</v>
      </c>
      <c r="F1695" s="4" t="s">
        <v>5776</v>
      </c>
      <c r="G1695" s="4" t="s">
        <v>5777</v>
      </c>
      <c r="H1695" s="44"/>
      <c r="I1695" s="4" t="s">
        <v>700</v>
      </c>
      <c r="J1695" s="6" t="s">
        <v>700</v>
      </c>
      <c r="K1695" s="45">
        <v>1</v>
      </c>
      <c r="L1695" s="4" t="s">
        <v>744</v>
      </c>
      <c r="M1695" s="104" t="s">
        <v>17549</v>
      </c>
      <c r="N1695" s="45">
        <v>280800</v>
      </c>
      <c r="O1695" s="4" t="s">
        <v>3927</v>
      </c>
      <c r="P1695" s="4" t="s">
        <v>2483</v>
      </c>
      <c r="Q1695" s="4">
        <v>90</v>
      </c>
      <c r="R1695" s="4">
        <v>2</v>
      </c>
      <c r="S1695" s="4" t="s">
        <v>4854</v>
      </c>
      <c r="T1695" s="4">
        <v>1</v>
      </c>
      <c r="U1695" s="4">
        <v>8</v>
      </c>
      <c r="W1695" s="4" t="s">
        <v>5754</v>
      </c>
      <c r="X1695" s="4" t="s">
        <v>5755</v>
      </c>
      <c r="Y1695" s="45">
        <v>0</v>
      </c>
      <c r="AA1695" s="4">
        <v>1</v>
      </c>
      <c r="AB1695" s="4">
        <v>100</v>
      </c>
      <c r="AC1695" s="4">
        <v>1</v>
      </c>
      <c r="AD1695" s="4">
        <v>1</v>
      </c>
      <c r="AE1695" s="45" t="s">
        <v>16461</v>
      </c>
      <c r="AF1695" s="45" t="s">
        <v>16457</v>
      </c>
      <c r="AG1695" s="45" t="s">
        <v>16459</v>
      </c>
      <c r="AH1695" s="45" t="s">
        <v>16453</v>
      </c>
      <c r="AI1695" s="45" t="s">
        <v>16455</v>
      </c>
      <c r="AJ1695" s="63" t="s">
        <v>20423</v>
      </c>
      <c r="AK1695" s="63" t="s">
        <v>20420</v>
      </c>
      <c r="AL1695" s="4">
        <v>0</v>
      </c>
      <c r="AM1695" s="43">
        <f>IF(AND(L1695="WEAPON",OR(R1695=0,R1695=1,R1695=2)),[1]装备基础and强化!$V$7,IF(AND(L1695="LEFTRING",OR(R1695=0,R1695=1,R1695=2)),[1]装备基础and强化!$W$7,IF(AND(L1695="RIGHTRING",OR(R1695=0,R1695=1,R1695=2)),[1]装备基础and强化!$X$7,IF(AND(L1695="NECKLACE",OR(R1695=0,R1695=1,R1695=2)),[1]装备基础and强化!$Y$7,0))))</f>
        <v>0</v>
      </c>
      <c r="AN1695" s="43">
        <f>IF(AND(L1695="WEAPON",OR(R1695=3,R1695=4)),[1]装备基础and强化!$V$11,IF(AND(L1695="LEFTRING",OR(R1695=3,R1695=4)),[1]装备基础and强化!$W$11,IF(AND(L1695="RIGHTRING",OR(R1695=3,R1695=4)),[1]装备基础and强化!$X$11,IF(AND(L1695="NECKLACE",OR(R1695=3,R1695=4)),[1]装备基础and强化!$Y$11,0))))</f>
        <v>0</v>
      </c>
      <c r="AO1695" s="43" t="e">
        <f>IF(AND(L1695="BELT",T1695=1),[1]装备基础and强化!$AA$7,IF(AND(L1695="PANTS",T1695=1),[1]装备基础and强化!$AB$7,IF(AND(L1695="SHOES",T1695=1),[1]装备基础and强化!$AC$7,IF(AND(L1695="CLOTHES",T1695=1),[1]装备基础and强化!$AD$7,0))))</f>
        <v>#REF!</v>
      </c>
      <c r="AP1695" s="43">
        <f>IF(AND(L1695="BELT",T1695=2),[1]装备基础and强化!$AF$7,IF(AND(L1695="PANTS",T1695=2),[1]装备基础and强化!$AG$7,IF(AND(L1695="SHOES",T1695=2),[1]装备基础and强化!$AH$7,IF(AND(L1695="CLOTHES",T1695=2),[1]装备基础and强化!$AI$7,0))))</f>
        <v>0</v>
      </c>
      <c r="AQ1695" s="43">
        <f>IF(L1695="HAT",[1]装备基础and强化!$AK$7,IF(L1695="JADE",[1]装备基础and强化!$AK$7,0))</f>
        <v>0</v>
      </c>
      <c r="AR1695" s="43" t="e">
        <f t="shared" si="27"/>
        <v>#REF!</v>
      </c>
    </row>
    <row r="1696" spans="1:44" x14ac:dyDescent="0.15">
      <c r="A1696" s="43"/>
      <c r="B1696" s="5" t="s">
        <v>5779</v>
      </c>
      <c r="C1696" s="12">
        <v>21692</v>
      </c>
      <c r="D1696" s="5" t="s">
        <v>5780</v>
      </c>
      <c r="E1696" s="44" t="s">
        <v>23327</v>
      </c>
      <c r="F1696" s="4" t="s">
        <v>5781</v>
      </c>
      <c r="G1696" s="4" t="s">
        <v>5782</v>
      </c>
      <c r="H1696" s="44"/>
      <c r="I1696" s="4" t="s">
        <v>700</v>
      </c>
      <c r="J1696" s="6" t="s">
        <v>700</v>
      </c>
      <c r="K1696" s="45">
        <v>1</v>
      </c>
      <c r="L1696" s="4" t="s">
        <v>744</v>
      </c>
      <c r="M1696" s="104" t="s">
        <v>17550</v>
      </c>
      <c r="N1696" s="45">
        <v>2110100</v>
      </c>
      <c r="O1696" s="4" t="s">
        <v>2501</v>
      </c>
      <c r="P1696" s="4" t="s">
        <v>2483</v>
      </c>
      <c r="Q1696" s="4">
        <v>120</v>
      </c>
      <c r="R1696" s="4">
        <v>2</v>
      </c>
      <c r="S1696" s="4" t="s">
        <v>4886</v>
      </c>
      <c r="T1696" s="4">
        <v>1</v>
      </c>
      <c r="U1696" s="4">
        <v>1</v>
      </c>
      <c r="W1696" s="4" t="s">
        <v>5783</v>
      </c>
      <c r="X1696" s="4" t="s">
        <v>5784</v>
      </c>
      <c r="Y1696" s="45">
        <v>0</v>
      </c>
      <c r="AA1696" s="4">
        <v>1</v>
      </c>
      <c r="AB1696" s="4">
        <v>100</v>
      </c>
      <c r="AC1696" s="4">
        <v>1</v>
      </c>
      <c r="AD1696" s="4">
        <v>1</v>
      </c>
      <c r="AE1696" s="45" t="s">
        <v>16461</v>
      </c>
      <c r="AF1696" s="45" t="s">
        <v>16457</v>
      </c>
      <c r="AG1696" s="45" t="s">
        <v>16459</v>
      </c>
      <c r="AH1696" s="45" t="s">
        <v>16453</v>
      </c>
      <c r="AI1696" s="45" t="s">
        <v>16455</v>
      </c>
      <c r="AJ1696" s="63" t="s">
        <v>20423</v>
      </c>
      <c r="AK1696" s="63" t="s">
        <v>20420</v>
      </c>
      <c r="AL1696" s="45">
        <v>0</v>
      </c>
      <c r="AM1696" s="43">
        <f>IF(AND(L1696="WEAPON",OR(R1696=0,R1696=1,R1696=2)),[1]装备基础and强化!$V$7,IF(AND(L1696="LEFTRING",OR(R1696=0,R1696=1,R1696=2)),[1]装备基础and强化!$W$7,IF(AND(L1696="RIGHTRING",OR(R1696=0,R1696=1,R1696=2)),[1]装备基础and强化!$X$7,IF(AND(L1696="NECKLACE",OR(R1696=0,R1696=1,R1696=2)),[1]装备基础and强化!$Y$7,0))))</f>
        <v>0</v>
      </c>
      <c r="AN1696" s="43">
        <f>IF(AND(L1696="WEAPON",OR(R1696=3,R1696=4)),[1]装备基础and强化!$V$11,IF(AND(L1696="LEFTRING",OR(R1696=3,R1696=4)),[1]装备基础and强化!$W$11,IF(AND(L1696="RIGHTRING",OR(R1696=3,R1696=4)),[1]装备基础and强化!$X$11,IF(AND(L1696="NECKLACE",OR(R1696=3,R1696=4)),[1]装备基础and强化!$Y$11,0))))</f>
        <v>0</v>
      </c>
      <c r="AO1696" s="43" t="e">
        <f>IF(AND(L1696="BELT",T1696=1),[1]装备基础and强化!$AA$7,IF(AND(L1696="PANTS",T1696=1),[1]装备基础and强化!$AB$7,IF(AND(L1696="SHOES",T1696=1),[1]装备基础and强化!$AC$7,IF(AND(L1696="CLOTHES",T1696=1),[1]装备基础and强化!$AD$7,0))))</f>
        <v>#REF!</v>
      </c>
      <c r="AP1696" s="43">
        <f>IF(AND(L1696="BELT",T1696=2),[1]装备基础and强化!$AF$7,IF(AND(L1696="PANTS",T1696=2),[1]装备基础and强化!$AG$7,IF(AND(L1696="SHOES",T1696=2),[1]装备基础and强化!$AH$7,IF(AND(L1696="CLOTHES",T1696=2),[1]装备基础and强化!$AI$7,0))))</f>
        <v>0</v>
      </c>
      <c r="AQ1696" s="43">
        <f>IF(L1696="HAT",[1]装备基础and强化!$AK$7,IF(L1696="JADE",[1]装备基础and强化!$AK$7,0))</f>
        <v>0</v>
      </c>
      <c r="AR1696" s="43" t="e">
        <f t="shared" si="27"/>
        <v>#REF!</v>
      </c>
    </row>
    <row r="1697" spans="1:44" x14ac:dyDescent="0.15">
      <c r="A1697" s="43"/>
      <c r="B1697" s="5" t="s">
        <v>5785</v>
      </c>
      <c r="C1697" s="12">
        <v>21693</v>
      </c>
      <c r="D1697" s="5" t="s">
        <v>5780</v>
      </c>
      <c r="E1697" s="44" t="s">
        <v>23328</v>
      </c>
      <c r="F1697" s="4" t="s">
        <v>5786</v>
      </c>
      <c r="G1697" s="4" t="s">
        <v>5787</v>
      </c>
      <c r="H1697" s="44"/>
      <c r="I1697" s="4" t="s">
        <v>700</v>
      </c>
      <c r="J1697" s="6" t="s">
        <v>700</v>
      </c>
      <c r="K1697" s="45">
        <v>1</v>
      </c>
      <c r="L1697" s="4" t="s">
        <v>744</v>
      </c>
      <c r="M1697" s="104" t="s">
        <v>17551</v>
      </c>
      <c r="N1697" s="45">
        <v>2110200</v>
      </c>
      <c r="O1697" s="4" t="s">
        <v>3018</v>
      </c>
      <c r="P1697" s="4" t="s">
        <v>2483</v>
      </c>
      <c r="Q1697" s="4">
        <v>120</v>
      </c>
      <c r="R1697" s="4">
        <v>2</v>
      </c>
      <c r="S1697" s="4" t="s">
        <v>4886</v>
      </c>
      <c r="T1697" s="4">
        <v>1</v>
      </c>
      <c r="U1697" s="4">
        <v>2</v>
      </c>
      <c r="W1697" s="4" t="s">
        <v>5783</v>
      </c>
      <c r="X1697" s="4" t="s">
        <v>5784</v>
      </c>
      <c r="Y1697" s="45">
        <v>0</v>
      </c>
      <c r="AA1697" s="4">
        <v>1</v>
      </c>
      <c r="AB1697" s="4">
        <v>100</v>
      </c>
      <c r="AC1697" s="4">
        <v>1</v>
      </c>
      <c r="AD1697" s="4">
        <v>1</v>
      </c>
      <c r="AE1697" s="45" t="s">
        <v>16461</v>
      </c>
      <c r="AF1697" s="45" t="s">
        <v>16457</v>
      </c>
      <c r="AG1697" s="45" t="s">
        <v>16459</v>
      </c>
      <c r="AH1697" s="45" t="s">
        <v>16453</v>
      </c>
      <c r="AI1697" s="45" t="s">
        <v>16455</v>
      </c>
      <c r="AJ1697" s="63" t="s">
        <v>20423</v>
      </c>
      <c r="AK1697" s="63" t="s">
        <v>20420</v>
      </c>
      <c r="AL1697" s="4">
        <v>0</v>
      </c>
      <c r="AM1697" s="43">
        <f>IF(AND(L1697="WEAPON",OR(R1697=0,R1697=1,R1697=2)),[1]装备基础and强化!$V$7,IF(AND(L1697="LEFTRING",OR(R1697=0,R1697=1,R1697=2)),[1]装备基础and强化!$W$7,IF(AND(L1697="RIGHTRING",OR(R1697=0,R1697=1,R1697=2)),[1]装备基础and强化!$X$7,IF(AND(L1697="NECKLACE",OR(R1697=0,R1697=1,R1697=2)),[1]装备基础and强化!$Y$7,0))))</f>
        <v>0</v>
      </c>
      <c r="AN1697" s="43">
        <f>IF(AND(L1697="WEAPON",OR(R1697=3,R1697=4)),[1]装备基础and强化!$V$11,IF(AND(L1697="LEFTRING",OR(R1697=3,R1697=4)),[1]装备基础and强化!$W$11,IF(AND(L1697="RIGHTRING",OR(R1697=3,R1697=4)),[1]装备基础and强化!$X$11,IF(AND(L1697="NECKLACE",OR(R1697=3,R1697=4)),[1]装备基础and强化!$Y$11,0))))</f>
        <v>0</v>
      </c>
      <c r="AO1697" s="43" t="e">
        <f>IF(AND(L1697="BELT",T1697=1),[1]装备基础and强化!$AA$7,IF(AND(L1697="PANTS",T1697=1),[1]装备基础and强化!$AB$7,IF(AND(L1697="SHOES",T1697=1),[1]装备基础and强化!$AC$7,IF(AND(L1697="CLOTHES",T1697=1),[1]装备基础and强化!$AD$7,0))))</f>
        <v>#REF!</v>
      </c>
      <c r="AP1697" s="43">
        <f>IF(AND(L1697="BELT",T1697=2),[1]装备基础and强化!$AF$7,IF(AND(L1697="PANTS",T1697=2),[1]装备基础and强化!$AG$7,IF(AND(L1697="SHOES",T1697=2),[1]装备基础and强化!$AH$7,IF(AND(L1697="CLOTHES",T1697=2),[1]装备基础and强化!$AI$7,0))))</f>
        <v>0</v>
      </c>
      <c r="AQ1697" s="43">
        <f>IF(L1697="HAT",[1]装备基础and强化!$AK$7,IF(L1697="JADE",[1]装备基础and强化!$AK$7,0))</f>
        <v>0</v>
      </c>
      <c r="AR1697" s="43" t="e">
        <f t="shared" si="27"/>
        <v>#REF!</v>
      </c>
    </row>
    <row r="1698" spans="1:44" x14ac:dyDescent="0.15">
      <c r="A1698" s="43"/>
      <c r="B1698" s="5" t="s">
        <v>5788</v>
      </c>
      <c r="C1698" s="12">
        <v>21694</v>
      </c>
      <c r="D1698" s="5" t="s">
        <v>5780</v>
      </c>
      <c r="E1698" s="44" t="s">
        <v>23329</v>
      </c>
      <c r="F1698" s="4" t="s">
        <v>5789</v>
      </c>
      <c r="G1698" s="4" t="s">
        <v>5790</v>
      </c>
      <c r="H1698" s="44"/>
      <c r="I1698" s="4" t="s">
        <v>700</v>
      </c>
      <c r="J1698" s="6" t="s">
        <v>700</v>
      </c>
      <c r="K1698" s="45">
        <v>1</v>
      </c>
      <c r="L1698" s="4" t="s">
        <v>744</v>
      </c>
      <c r="M1698" s="104" t="s">
        <v>17552</v>
      </c>
      <c r="N1698" s="45">
        <v>2110300</v>
      </c>
      <c r="O1698" s="4" t="s">
        <v>15113</v>
      </c>
      <c r="P1698" s="4" t="s">
        <v>2483</v>
      </c>
      <c r="Q1698" s="4">
        <v>120</v>
      </c>
      <c r="R1698" s="4">
        <v>2</v>
      </c>
      <c r="S1698" s="4" t="s">
        <v>4886</v>
      </c>
      <c r="T1698" s="4">
        <v>1</v>
      </c>
      <c r="U1698" s="4">
        <v>3</v>
      </c>
      <c r="W1698" s="4" t="s">
        <v>5783</v>
      </c>
      <c r="X1698" s="4" t="s">
        <v>5784</v>
      </c>
      <c r="Y1698" s="45">
        <v>0</v>
      </c>
      <c r="AA1698" s="4">
        <v>1</v>
      </c>
      <c r="AB1698" s="4">
        <v>100</v>
      </c>
      <c r="AC1698" s="4">
        <v>1</v>
      </c>
      <c r="AD1698" s="4">
        <v>1</v>
      </c>
      <c r="AE1698" s="45" t="s">
        <v>16461</v>
      </c>
      <c r="AF1698" s="45" t="s">
        <v>16457</v>
      </c>
      <c r="AG1698" s="45" t="s">
        <v>16459</v>
      </c>
      <c r="AH1698" s="45" t="s">
        <v>16453</v>
      </c>
      <c r="AI1698" s="45" t="s">
        <v>16455</v>
      </c>
      <c r="AJ1698" s="63" t="s">
        <v>20423</v>
      </c>
      <c r="AK1698" s="63" t="s">
        <v>20420</v>
      </c>
      <c r="AL1698" s="45">
        <v>0</v>
      </c>
      <c r="AM1698" s="43">
        <f>IF(AND(L1698="WEAPON",OR(R1698=0,R1698=1,R1698=2)),[1]装备基础and强化!$V$7,IF(AND(L1698="LEFTRING",OR(R1698=0,R1698=1,R1698=2)),[1]装备基础and强化!$W$7,IF(AND(L1698="RIGHTRING",OR(R1698=0,R1698=1,R1698=2)),[1]装备基础and强化!$X$7,IF(AND(L1698="NECKLACE",OR(R1698=0,R1698=1,R1698=2)),[1]装备基础and强化!$Y$7,0))))</f>
        <v>0</v>
      </c>
      <c r="AN1698" s="43">
        <f>IF(AND(L1698="WEAPON",OR(R1698=3,R1698=4)),[1]装备基础and强化!$V$11,IF(AND(L1698="LEFTRING",OR(R1698=3,R1698=4)),[1]装备基础and强化!$W$11,IF(AND(L1698="RIGHTRING",OR(R1698=3,R1698=4)),[1]装备基础and强化!$X$11,IF(AND(L1698="NECKLACE",OR(R1698=3,R1698=4)),[1]装备基础and强化!$Y$11,0))))</f>
        <v>0</v>
      </c>
      <c r="AO1698" s="43" t="e">
        <f>IF(AND(L1698="BELT",T1698=1),[1]装备基础and强化!$AA$7,IF(AND(L1698="PANTS",T1698=1),[1]装备基础and强化!$AB$7,IF(AND(L1698="SHOES",T1698=1),[1]装备基础and强化!$AC$7,IF(AND(L1698="CLOTHES",T1698=1),[1]装备基础and强化!$AD$7,0))))</f>
        <v>#REF!</v>
      </c>
      <c r="AP1698" s="43">
        <f>IF(AND(L1698="BELT",T1698=2),[1]装备基础and强化!$AF$7,IF(AND(L1698="PANTS",T1698=2),[1]装备基础and强化!$AG$7,IF(AND(L1698="SHOES",T1698=2),[1]装备基础and强化!$AH$7,IF(AND(L1698="CLOTHES",T1698=2),[1]装备基础and强化!$AI$7,0))))</f>
        <v>0</v>
      </c>
      <c r="AQ1698" s="43">
        <f>IF(L1698="HAT",[1]装备基础and强化!$AK$7,IF(L1698="JADE",[1]装备基础and强化!$AK$7,0))</f>
        <v>0</v>
      </c>
      <c r="AR1698" s="43" t="e">
        <f t="shared" si="27"/>
        <v>#REF!</v>
      </c>
    </row>
    <row r="1699" spans="1:44" x14ac:dyDescent="0.15">
      <c r="A1699" s="43"/>
      <c r="B1699" s="5" t="s">
        <v>5791</v>
      </c>
      <c r="C1699" s="12">
        <v>21695</v>
      </c>
      <c r="D1699" s="5" t="s">
        <v>5780</v>
      </c>
      <c r="E1699" s="44" t="s">
        <v>23330</v>
      </c>
      <c r="F1699" s="4" t="s">
        <v>5792</v>
      </c>
      <c r="G1699" s="4" t="s">
        <v>5793</v>
      </c>
      <c r="H1699" s="44"/>
      <c r="I1699" s="4" t="s">
        <v>700</v>
      </c>
      <c r="J1699" s="6" t="s">
        <v>700</v>
      </c>
      <c r="K1699" s="45">
        <v>1</v>
      </c>
      <c r="L1699" s="4" t="s">
        <v>744</v>
      </c>
      <c r="M1699" s="104" t="s">
        <v>17553</v>
      </c>
      <c r="N1699" s="45">
        <v>2110400</v>
      </c>
      <c r="O1699" s="4" t="s">
        <v>3927</v>
      </c>
      <c r="P1699" s="4" t="s">
        <v>2483</v>
      </c>
      <c r="Q1699" s="4">
        <v>120</v>
      </c>
      <c r="R1699" s="4">
        <v>2</v>
      </c>
      <c r="S1699" s="4" t="s">
        <v>4886</v>
      </c>
      <c r="T1699" s="4">
        <v>1</v>
      </c>
      <c r="U1699" s="4">
        <v>4</v>
      </c>
      <c r="W1699" s="4" t="s">
        <v>5783</v>
      </c>
      <c r="X1699" s="4" t="s">
        <v>5784</v>
      </c>
      <c r="Y1699" s="45">
        <v>0</v>
      </c>
      <c r="AA1699" s="4">
        <v>1</v>
      </c>
      <c r="AB1699" s="4">
        <v>100</v>
      </c>
      <c r="AC1699" s="4">
        <v>1</v>
      </c>
      <c r="AD1699" s="4">
        <v>1</v>
      </c>
      <c r="AE1699" s="45" t="s">
        <v>16461</v>
      </c>
      <c r="AF1699" s="45" t="s">
        <v>16457</v>
      </c>
      <c r="AG1699" s="45" t="s">
        <v>16459</v>
      </c>
      <c r="AH1699" s="45" t="s">
        <v>16453</v>
      </c>
      <c r="AI1699" s="45" t="s">
        <v>16455</v>
      </c>
      <c r="AJ1699" s="63" t="s">
        <v>20423</v>
      </c>
      <c r="AK1699" s="63" t="s">
        <v>20420</v>
      </c>
      <c r="AL1699" s="4">
        <v>0</v>
      </c>
      <c r="AM1699" s="43">
        <f>IF(AND(L1699="WEAPON",OR(R1699=0,R1699=1,R1699=2)),[1]装备基础and强化!$V$7,IF(AND(L1699="LEFTRING",OR(R1699=0,R1699=1,R1699=2)),[1]装备基础and强化!$W$7,IF(AND(L1699="RIGHTRING",OR(R1699=0,R1699=1,R1699=2)),[1]装备基础and强化!$X$7,IF(AND(L1699="NECKLACE",OR(R1699=0,R1699=1,R1699=2)),[1]装备基础and强化!$Y$7,0))))</f>
        <v>0</v>
      </c>
      <c r="AN1699" s="43">
        <f>IF(AND(L1699="WEAPON",OR(R1699=3,R1699=4)),[1]装备基础and强化!$V$11,IF(AND(L1699="LEFTRING",OR(R1699=3,R1699=4)),[1]装备基础and强化!$W$11,IF(AND(L1699="RIGHTRING",OR(R1699=3,R1699=4)),[1]装备基础and强化!$X$11,IF(AND(L1699="NECKLACE",OR(R1699=3,R1699=4)),[1]装备基础and强化!$Y$11,0))))</f>
        <v>0</v>
      </c>
      <c r="AO1699" s="43" t="e">
        <f>IF(AND(L1699="BELT",T1699=1),[1]装备基础and强化!$AA$7,IF(AND(L1699="PANTS",T1699=1),[1]装备基础and强化!$AB$7,IF(AND(L1699="SHOES",T1699=1),[1]装备基础and强化!$AC$7,IF(AND(L1699="CLOTHES",T1699=1),[1]装备基础and强化!$AD$7,0))))</f>
        <v>#REF!</v>
      </c>
      <c r="AP1699" s="43">
        <f>IF(AND(L1699="BELT",T1699=2),[1]装备基础and强化!$AF$7,IF(AND(L1699="PANTS",T1699=2),[1]装备基础and强化!$AG$7,IF(AND(L1699="SHOES",T1699=2),[1]装备基础and强化!$AH$7,IF(AND(L1699="CLOTHES",T1699=2),[1]装备基础and强化!$AI$7,0))))</f>
        <v>0</v>
      </c>
      <c r="AQ1699" s="43">
        <f>IF(L1699="HAT",[1]装备基础and强化!$AK$7,IF(L1699="JADE",[1]装备基础and强化!$AK$7,0))</f>
        <v>0</v>
      </c>
      <c r="AR1699" s="43" t="e">
        <f t="shared" si="27"/>
        <v>#REF!</v>
      </c>
    </row>
    <row r="1700" spans="1:44" x14ac:dyDescent="0.15">
      <c r="A1700" s="43"/>
      <c r="B1700" s="5" t="s">
        <v>5794</v>
      </c>
      <c r="C1700" s="12">
        <v>21696</v>
      </c>
      <c r="D1700" s="5" t="s">
        <v>5780</v>
      </c>
      <c r="E1700" s="44" t="s">
        <v>23331</v>
      </c>
      <c r="F1700" s="4" t="s">
        <v>5795</v>
      </c>
      <c r="G1700" s="4" t="s">
        <v>5796</v>
      </c>
      <c r="H1700" s="44"/>
      <c r="I1700" s="4" t="s">
        <v>700</v>
      </c>
      <c r="J1700" s="6" t="s">
        <v>700</v>
      </c>
      <c r="K1700" s="45">
        <v>1</v>
      </c>
      <c r="L1700" s="4" t="s">
        <v>744</v>
      </c>
      <c r="M1700" s="104" t="s">
        <v>17554</v>
      </c>
      <c r="N1700" s="45">
        <v>2110500</v>
      </c>
      <c r="O1700" s="4" t="s">
        <v>3931</v>
      </c>
      <c r="P1700" s="4" t="s">
        <v>2483</v>
      </c>
      <c r="Q1700" s="4">
        <v>120</v>
      </c>
      <c r="R1700" s="4">
        <v>2</v>
      </c>
      <c r="S1700" s="4" t="s">
        <v>4886</v>
      </c>
      <c r="T1700" s="4">
        <v>1</v>
      </c>
      <c r="U1700" s="4">
        <v>5</v>
      </c>
      <c r="W1700" s="4" t="s">
        <v>5783</v>
      </c>
      <c r="X1700" s="4" t="s">
        <v>5784</v>
      </c>
      <c r="Y1700" s="45">
        <v>0</v>
      </c>
      <c r="AA1700" s="4">
        <v>1</v>
      </c>
      <c r="AB1700" s="4">
        <v>100</v>
      </c>
      <c r="AC1700" s="4">
        <v>1</v>
      </c>
      <c r="AD1700" s="4">
        <v>1</v>
      </c>
      <c r="AE1700" s="45" t="s">
        <v>16461</v>
      </c>
      <c r="AF1700" s="45" t="s">
        <v>16457</v>
      </c>
      <c r="AG1700" s="45" t="s">
        <v>16459</v>
      </c>
      <c r="AH1700" s="45" t="s">
        <v>16453</v>
      </c>
      <c r="AI1700" s="45" t="s">
        <v>16455</v>
      </c>
      <c r="AJ1700" s="63" t="s">
        <v>20423</v>
      </c>
      <c r="AK1700" s="63" t="s">
        <v>20420</v>
      </c>
      <c r="AL1700" s="45">
        <v>0</v>
      </c>
      <c r="AM1700" s="43">
        <f>IF(AND(L1700="WEAPON",OR(R1700=0,R1700=1,R1700=2)),[1]装备基础and强化!$V$7,IF(AND(L1700="LEFTRING",OR(R1700=0,R1700=1,R1700=2)),[1]装备基础and强化!$W$7,IF(AND(L1700="RIGHTRING",OR(R1700=0,R1700=1,R1700=2)),[1]装备基础and强化!$X$7,IF(AND(L1700="NECKLACE",OR(R1700=0,R1700=1,R1700=2)),[1]装备基础and强化!$Y$7,0))))</f>
        <v>0</v>
      </c>
      <c r="AN1700" s="43">
        <f>IF(AND(L1700="WEAPON",OR(R1700=3,R1700=4)),[1]装备基础and强化!$V$11,IF(AND(L1700="LEFTRING",OR(R1700=3,R1700=4)),[1]装备基础and强化!$W$11,IF(AND(L1700="RIGHTRING",OR(R1700=3,R1700=4)),[1]装备基础and强化!$X$11,IF(AND(L1700="NECKLACE",OR(R1700=3,R1700=4)),[1]装备基础and强化!$Y$11,0))))</f>
        <v>0</v>
      </c>
      <c r="AO1700" s="43" t="e">
        <f>IF(AND(L1700="BELT",T1700=1),[1]装备基础and强化!$AA$7,IF(AND(L1700="PANTS",T1700=1),[1]装备基础and强化!$AB$7,IF(AND(L1700="SHOES",T1700=1),[1]装备基础and强化!$AC$7,IF(AND(L1700="CLOTHES",T1700=1),[1]装备基础and强化!$AD$7,0))))</f>
        <v>#REF!</v>
      </c>
      <c r="AP1700" s="43">
        <f>IF(AND(L1700="BELT",T1700=2),[1]装备基础and强化!$AF$7,IF(AND(L1700="PANTS",T1700=2),[1]装备基础and强化!$AG$7,IF(AND(L1700="SHOES",T1700=2),[1]装备基础and强化!$AH$7,IF(AND(L1700="CLOTHES",T1700=2),[1]装备基础and强化!$AI$7,0))))</f>
        <v>0</v>
      </c>
      <c r="AQ1700" s="43">
        <f>IF(L1700="HAT",[1]装备基础and强化!$AK$7,IF(L1700="JADE",[1]装备基础and强化!$AK$7,0))</f>
        <v>0</v>
      </c>
      <c r="AR1700" s="43" t="e">
        <f t="shared" si="27"/>
        <v>#REF!</v>
      </c>
    </row>
    <row r="1701" spans="1:44" x14ac:dyDescent="0.15">
      <c r="A1701" s="43"/>
      <c r="B1701" s="5" t="s">
        <v>5797</v>
      </c>
      <c r="C1701" s="12">
        <v>21697</v>
      </c>
      <c r="D1701" s="5" t="s">
        <v>5780</v>
      </c>
      <c r="E1701" s="44" t="s">
        <v>23332</v>
      </c>
      <c r="F1701" s="4" t="s">
        <v>5798</v>
      </c>
      <c r="G1701" s="4" t="s">
        <v>5799</v>
      </c>
      <c r="H1701" s="44"/>
      <c r="I1701" s="4" t="s">
        <v>700</v>
      </c>
      <c r="J1701" s="6" t="s">
        <v>700</v>
      </c>
      <c r="K1701" s="45">
        <v>1</v>
      </c>
      <c r="L1701" s="4" t="s">
        <v>744</v>
      </c>
      <c r="M1701" s="104" t="s">
        <v>17555</v>
      </c>
      <c r="N1701" s="45">
        <v>2110600</v>
      </c>
      <c r="O1701" s="4" t="s">
        <v>8962</v>
      </c>
      <c r="P1701" s="4" t="s">
        <v>2483</v>
      </c>
      <c r="Q1701" s="4">
        <v>120</v>
      </c>
      <c r="R1701" s="4">
        <v>2</v>
      </c>
      <c r="S1701" s="4" t="s">
        <v>4886</v>
      </c>
      <c r="T1701" s="4">
        <v>1</v>
      </c>
      <c r="U1701" s="4">
        <v>6</v>
      </c>
      <c r="W1701" s="4" t="s">
        <v>5783</v>
      </c>
      <c r="X1701" s="4" t="s">
        <v>5784</v>
      </c>
      <c r="Y1701" s="45">
        <v>0</v>
      </c>
      <c r="AA1701" s="4">
        <v>1</v>
      </c>
      <c r="AB1701" s="4">
        <v>100</v>
      </c>
      <c r="AC1701" s="4">
        <v>1</v>
      </c>
      <c r="AD1701" s="4">
        <v>1</v>
      </c>
      <c r="AE1701" s="45" t="s">
        <v>16461</v>
      </c>
      <c r="AF1701" s="45" t="s">
        <v>16457</v>
      </c>
      <c r="AG1701" s="45" t="s">
        <v>16459</v>
      </c>
      <c r="AH1701" s="45" t="s">
        <v>16453</v>
      </c>
      <c r="AI1701" s="45" t="s">
        <v>16455</v>
      </c>
      <c r="AJ1701" s="63" t="s">
        <v>20423</v>
      </c>
      <c r="AK1701" s="63" t="s">
        <v>20420</v>
      </c>
      <c r="AL1701" s="4">
        <v>0</v>
      </c>
      <c r="AM1701" s="43">
        <f>IF(AND(L1701="WEAPON",OR(R1701=0,R1701=1,R1701=2)),[1]装备基础and强化!$V$7,IF(AND(L1701="LEFTRING",OR(R1701=0,R1701=1,R1701=2)),[1]装备基础and强化!$W$7,IF(AND(L1701="RIGHTRING",OR(R1701=0,R1701=1,R1701=2)),[1]装备基础and强化!$X$7,IF(AND(L1701="NECKLACE",OR(R1701=0,R1701=1,R1701=2)),[1]装备基础and强化!$Y$7,0))))</f>
        <v>0</v>
      </c>
      <c r="AN1701" s="43">
        <f>IF(AND(L1701="WEAPON",OR(R1701=3,R1701=4)),[1]装备基础and强化!$V$11,IF(AND(L1701="LEFTRING",OR(R1701=3,R1701=4)),[1]装备基础and强化!$W$11,IF(AND(L1701="RIGHTRING",OR(R1701=3,R1701=4)),[1]装备基础and强化!$X$11,IF(AND(L1701="NECKLACE",OR(R1701=3,R1701=4)),[1]装备基础and强化!$Y$11,0))))</f>
        <v>0</v>
      </c>
      <c r="AO1701" s="43" t="e">
        <f>IF(AND(L1701="BELT",T1701=1),[1]装备基础and强化!$AA$7,IF(AND(L1701="PANTS",T1701=1),[1]装备基础and强化!$AB$7,IF(AND(L1701="SHOES",T1701=1),[1]装备基础and强化!$AC$7,IF(AND(L1701="CLOTHES",T1701=1),[1]装备基础and强化!$AD$7,0))))</f>
        <v>#REF!</v>
      </c>
      <c r="AP1701" s="43">
        <f>IF(AND(L1701="BELT",T1701=2),[1]装备基础and强化!$AF$7,IF(AND(L1701="PANTS",T1701=2),[1]装备基础and强化!$AG$7,IF(AND(L1701="SHOES",T1701=2),[1]装备基础and强化!$AH$7,IF(AND(L1701="CLOTHES",T1701=2),[1]装备基础and强化!$AI$7,0))))</f>
        <v>0</v>
      </c>
      <c r="AQ1701" s="43">
        <f>IF(L1701="HAT",[1]装备基础and强化!$AK$7,IF(L1701="JADE",[1]装备基础and强化!$AK$7,0))</f>
        <v>0</v>
      </c>
      <c r="AR1701" s="43" t="e">
        <f t="shared" si="27"/>
        <v>#REF!</v>
      </c>
    </row>
    <row r="1702" spans="1:44" x14ac:dyDescent="0.15">
      <c r="A1702" s="43"/>
      <c r="B1702" s="5" t="s">
        <v>5801</v>
      </c>
      <c r="C1702" s="12">
        <v>21698</v>
      </c>
      <c r="D1702" s="5" t="s">
        <v>5780</v>
      </c>
      <c r="E1702" s="44" t="s">
        <v>23333</v>
      </c>
      <c r="F1702" s="4" t="s">
        <v>5802</v>
      </c>
      <c r="G1702" s="4" t="s">
        <v>5803</v>
      </c>
      <c r="H1702" s="44"/>
      <c r="I1702" s="4" t="s">
        <v>700</v>
      </c>
      <c r="J1702" s="6" t="s">
        <v>700</v>
      </c>
      <c r="K1702" s="45">
        <v>1</v>
      </c>
      <c r="L1702" s="4" t="s">
        <v>744</v>
      </c>
      <c r="M1702" s="104" t="s">
        <v>17556</v>
      </c>
      <c r="N1702" s="45">
        <v>2110700</v>
      </c>
      <c r="O1702" s="4" t="s">
        <v>12525</v>
      </c>
      <c r="P1702" s="4" t="s">
        <v>2483</v>
      </c>
      <c r="Q1702" s="4">
        <v>120</v>
      </c>
      <c r="R1702" s="4">
        <v>2</v>
      </c>
      <c r="S1702" s="4" t="s">
        <v>4886</v>
      </c>
      <c r="T1702" s="4">
        <v>1</v>
      </c>
      <c r="U1702" s="4">
        <v>7</v>
      </c>
      <c r="W1702" s="4" t="s">
        <v>5783</v>
      </c>
      <c r="X1702" s="4" t="s">
        <v>5784</v>
      </c>
      <c r="Y1702" s="45">
        <v>0</v>
      </c>
      <c r="AA1702" s="4">
        <v>1</v>
      </c>
      <c r="AB1702" s="4">
        <v>100</v>
      </c>
      <c r="AC1702" s="4">
        <v>1</v>
      </c>
      <c r="AD1702" s="4">
        <v>1</v>
      </c>
      <c r="AE1702" s="45" t="s">
        <v>16461</v>
      </c>
      <c r="AF1702" s="45" t="s">
        <v>16457</v>
      </c>
      <c r="AG1702" s="45" t="s">
        <v>16459</v>
      </c>
      <c r="AH1702" s="45" t="s">
        <v>16453</v>
      </c>
      <c r="AI1702" s="45" t="s">
        <v>16455</v>
      </c>
      <c r="AJ1702" s="63" t="s">
        <v>20423</v>
      </c>
      <c r="AK1702" s="63" t="s">
        <v>20420</v>
      </c>
      <c r="AL1702" s="45">
        <v>0</v>
      </c>
      <c r="AM1702" s="43">
        <f>IF(AND(L1702="WEAPON",OR(R1702=0,R1702=1,R1702=2)),[1]装备基础and强化!$V$7,IF(AND(L1702="LEFTRING",OR(R1702=0,R1702=1,R1702=2)),[1]装备基础and强化!$W$7,IF(AND(L1702="RIGHTRING",OR(R1702=0,R1702=1,R1702=2)),[1]装备基础and强化!$X$7,IF(AND(L1702="NECKLACE",OR(R1702=0,R1702=1,R1702=2)),[1]装备基础and强化!$Y$7,0))))</f>
        <v>0</v>
      </c>
      <c r="AN1702" s="43">
        <f>IF(AND(L1702="WEAPON",OR(R1702=3,R1702=4)),[1]装备基础and强化!$V$11,IF(AND(L1702="LEFTRING",OR(R1702=3,R1702=4)),[1]装备基础and强化!$W$11,IF(AND(L1702="RIGHTRING",OR(R1702=3,R1702=4)),[1]装备基础and强化!$X$11,IF(AND(L1702="NECKLACE",OR(R1702=3,R1702=4)),[1]装备基础and强化!$Y$11,0))))</f>
        <v>0</v>
      </c>
      <c r="AO1702" s="43" t="e">
        <f>IF(AND(L1702="BELT",T1702=1),[1]装备基础and强化!$AA$7,IF(AND(L1702="PANTS",T1702=1),[1]装备基础and强化!$AB$7,IF(AND(L1702="SHOES",T1702=1),[1]装备基础and强化!$AC$7,IF(AND(L1702="CLOTHES",T1702=1),[1]装备基础and强化!$AD$7,0))))</f>
        <v>#REF!</v>
      </c>
      <c r="AP1702" s="43">
        <f>IF(AND(L1702="BELT",T1702=2),[1]装备基础and强化!$AF$7,IF(AND(L1702="PANTS",T1702=2),[1]装备基础and强化!$AG$7,IF(AND(L1702="SHOES",T1702=2),[1]装备基础and强化!$AH$7,IF(AND(L1702="CLOTHES",T1702=2),[1]装备基础and强化!$AI$7,0))))</f>
        <v>0</v>
      </c>
      <c r="AQ1702" s="43">
        <f>IF(L1702="HAT",[1]装备基础and强化!$AK$7,IF(L1702="JADE",[1]装备基础and强化!$AK$7,0))</f>
        <v>0</v>
      </c>
      <c r="AR1702" s="43" t="e">
        <f t="shared" si="27"/>
        <v>#REF!</v>
      </c>
    </row>
    <row r="1703" spans="1:44" x14ac:dyDescent="0.15">
      <c r="A1703" s="43"/>
      <c r="B1703" s="5" t="s">
        <v>5805</v>
      </c>
      <c r="C1703" s="12">
        <v>21699</v>
      </c>
      <c r="D1703" s="5" t="s">
        <v>5780</v>
      </c>
      <c r="E1703" s="44" t="s">
        <v>23334</v>
      </c>
      <c r="F1703" s="4" t="s">
        <v>5806</v>
      </c>
      <c r="G1703" s="4" t="s">
        <v>5807</v>
      </c>
      <c r="H1703" s="44"/>
      <c r="I1703" s="4" t="s">
        <v>700</v>
      </c>
      <c r="J1703" s="6" t="s">
        <v>700</v>
      </c>
      <c r="K1703" s="45">
        <v>1</v>
      </c>
      <c r="L1703" s="4" t="s">
        <v>744</v>
      </c>
      <c r="M1703" s="104" t="s">
        <v>17557</v>
      </c>
      <c r="N1703" s="45">
        <v>2110800</v>
      </c>
      <c r="O1703" s="4" t="s">
        <v>14655</v>
      </c>
      <c r="P1703" s="4" t="s">
        <v>2483</v>
      </c>
      <c r="Q1703" s="4">
        <v>120</v>
      </c>
      <c r="R1703" s="4">
        <v>2</v>
      </c>
      <c r="S1703" s="4" t="s">
        <v>4886</v>
      </c>
      <c r="T1703" s="4">
        <v>1</v>
      </c>
      <c r="U1703" s="4">
        <v>8</v>
      </c>
      <c r="W1703" s="4" t="s">
        <v>5783</v>
      </c>
      <c r="X1703" s="4" t="s">
        <v>5784</v>
      </c>
      <c r="Y1703" s="45">
        <v>0</v>
      </c>
      <c r="AA1703" s="4">
        <v>1</v>
      </c>
      <c r="AB1703" s="4">
        <v>100</v>
      </c>
      <c r="AC1703" s="4">
        <v>1</v>
      </c>
      <c r="AD1703" s="4">
        <v>1</v>
      </c>
      <c r="AE1703" s="45" t="s">
        <v>16461</v>
      </c>
      <c r="AF1703" s="45" t="s">
        <v>16457</v>
      </c>
      <c r="AG1703" s="45" t="s">
        <v>16459</v>
      </c>
      <c r="AH1703" s="45" t="s">
        <v>16453</v>
      </c>
      <c r="AI1703" s="45" t="s">
        <v>16455</v>
      </c>
      <c r="AJ1703" s="63" t="s">
        <v>20423</v>
      </c>
      <c r="AK1703" s="63" t="s">
        <v>20420</v>
      </c>
      <c r="AL1703" s="4">
        <v>0</v>
      </c>
      <c r="AM1703" s="43">
        <f>IF(AND(L1703="WEAPON",OR(R1703=0,R1703=1,R1703=2)),[1]装备基础and强化!$V$7,IF(AND(L1703="LEFTRING",OR(R1703=0,R1703=1,R1703=2)),[1]装备基础and强化!$W$7,IF(AND(L1703="RIGHTRING",OR(R1703=0,R1703=1,R1703=2)),[1]装备基础and强化!$X$7,IF(AND(L1703="NECKLACE",OR(R1703=0,R1703=1,R1703=2)),[1]装备基础and强化!$Y$7,0))))</f>
        <v>0</v>
      </c>
      <c r="AN1703" s="43">
        <f>IF(AND(L1703="WEAPON",OR(R1703=3,R1703=4)),[1]装备基础and强化!$V$11,IF(AND(L1703="LEFTRING",OR(R1703=3,R1703=4)),[1]装备基础and强化!$W$11,IF(AND(L1703="RIGHTRING",OR(R1703=3,R1703=4)),[1]装备基础and强化!$X$11,IF(AND(L1703="NECKLACE",OR(R1703=3,R1703=4)),[1]装备基础and强化!$Y$11,0))))</f>
        <v>0</v>
      </c>
      <c r="AO1703" s="43" t="e">
        <f>IF(AND(L1703="BELT",T1703=1),[1]装备基础and强化!$AA$7,IF(AND(L1703="PANTS",T1703=1),[1]装备基础and强化!$AB$7,IF(AND(L1703="SHOES",T1703=1),[1]装备基础and强化!$AC$7,IF(AND(L1703="CLOTHES",T1703=1),[1]装备基础and强化!$AD$7,0))))</f>
        <v>#REF!</v>
      </c>
      <c r="AP1703" s="43">
        <f>IF(AND(L1703="BELT",T1703=2),[1]装备基础and强化!$AF$7,IF(AND(L1703="PANTS",T1703=2),[1]装备基础and强化!$AG$7,IF(AND(L1703="SHOES",T1703=2),[1]装备基础and强化!$AH$7,IF(AND(L1703="CLOTHES",T1703=2),[1]装备基础and强化!$AI$7,0))))</f>
        <v>0</v>
      </c>
      <c r="AQ1703" s="43">
        <f>IF(L1703="HAT",[1]装备基础and强化!$AK$7,IF(L1703="JADE",[1]装备基础and强化!$AK$7,0))</f>
        <v>0</v>
      </c>
      <c r="AR1703" s="43" t="e">
        <f t="shared" si="27"/>
        <v>#REF!</v>
      </c>
    </row>
    <row r="1704" spans="1:44" x14ac:dyDescent="0.15">
      <c r="A1704" s="43"/>
      <c r="B1704" s="5" t="s">
        <v>5808</v>
      </c>
      <c r="C1704" s="12">
        <v>21700</v>
      </c>
      <c r="D1704" s="5" t="s">
        <v>5809</v>
      </c>
      <c r="E1704" s="44" t="s">
        <v>23335</v>
      </c>
      <c r="F1704" s="4" t="s">
        <v>5810</v>
      </c>
      <c r="G1704" s="4" t="s">
        <v>5811</v>
      </c>
      <c r="H1704" s="44"/>
      <c r="I1704" s="4" t="s">
        <v>700</v>
      </c>
      <c r="J1704" s="6" t="s">
        <v>700</v>
      </c>
      <c r="K1704" s="45">
        <v>1</v>
      </c>
      <c r="L1704" s="4" t="s">
        <v>744</v>
      </c>
      <c r="M1704" s="104" t="s">
        <v>17558</v>
      </c>
      <c r="N1704" s="45">
        <v>2140100</v>
      </c>
      <c r="O1704" s="4" t="s">
        <v>9330</v>
      </c>
      <c r="P1704" s="4" t="s">
        <v>2483</v>
      </c>
      <c r="Q1704" s="4">
        <v>150</v>
      </c>
      <c r="R1704" s="4">
        <v>2</v>
      </c>
      <c r="S1704" s="4" t="s">
        <v>4916</v>
      </c>
      <c r="T1704" s="4">
        <v>1</v>
      </c>
      <c r="U1704" s="4">
        <v>1</v>
      </c>
      <c r="W1704" s="4" t="s">
        <v>5812</v>
      </c>
      <c r="X1704" s="4" t="s">
        <v>5813</v>
      </c>
      <c r="Y1704" s="45">
        <v>0</v>
      </c>
      <c r="AA1704" s="4">
        <v>1</v>
      </c>
      <c r="AB1704" s="4">
        <v>100</v>
      </c>
      <c r="AC1704" s="4">
        <v>1</v>
      </c>
      <c r="AD1704" s="4">
        <v>1</v>
      </c>
      <c r="AE1704" s="45" t="s">
        <v>16461</v>
      </c>
      <c r="AF1704" s="45" t="s">
        <v>16457</v>
      </c>
      <c r="AG1704" s="45" t="s">
        <v>16459</v>
      </c>
      <c r="AH1704" s="45" t="s">
        <v>16453</v>
      </c>
      <c r="AI1704" s="45" t="s">
        <v>16455</v>
      </c>
      <c r="AJ1704" s="63" t="s">
        <v>20423</v>
      </c>
      <c r="AK1704" s="63" t="s">
        <v>20420</v>
      </c>
      <c r="AL1704" s="45">
        <v>0</v>
      </c>
      <c r="AM1704" s="43">
        <f>IF(AND(L1704="WEAPON",OR(R1704=0,R1704=1,R1704=2)),[1]装备基础and强化!$V$7,IF(AND(L1704="LEFTRING",OR(R1704=0,R1704=1,R1704=2)),[1]装备基础and强化!$W$7,IF(AND(L1704="RIGHTRING",OR(R1704=0,R1704=1,R1704=2)),[1]装备基础and强化!$X$7,IF(AND(L1704="NECKLACE",OR(R1704=0,R1704=1,R1704=2)),[1]装备基础and强化!$Y$7,0))))</f>
        <v>0</v>
      </c>
      <c r="AN1704" s="43">
        <f>IF(AND(L1704="WEAPON",OR(R1704=3,R1704=4)),[1]装备基础and强化!$V$11,IF(AND(L1704="LEFTRING",OR(R1704=3,R1704=4)),[1]装备基础and强化!$W$11,IF(AND(L1704="RIGHTRING",OR(R1704=3,R1704=4)),[1]装备基础and强化!$X$11,IF(AND(L1704="NECKLACE",OR(R1704=3,R1704=4)),[1]装备基础and强化!$Y$11,0))))</f>
        <v>0</v>
      </c>
      <c r="AO1704" s="43" t="e">
        <f>IF(AND(L1704="BELT",T1704=1),[1]装备基础and强化!$AA$7,IF(AND(L1704="PANTS",T1704=1),[1]装备基础and强化!$AB$7,IF(AND(L1704="SHOES",T1704=1),[1]装备基础and强化!$AC$7,IF(AND(L1704="CLOTHES",T1704=1),[1]装备基础and强化!$AD$7,0))))</f>
        <v>#REF!</v>
      </c>
      <c r="AP1704" s="43">
        <f>IF(AND(L1704="BELT",T1704=2),[1]装备基础and强化!$AF$7,IF(AND(L1704="PANTS",T1704=2),[1]装备基础and强化!$AG$7,IF(AND(L1704="SHOES",T1704=2),[1]装备基础and强化!$AH$7,IF(AND(L1704="CLOTHES",T1704=2),[1]装备基础and强化!$AI$7,0))))</f>
        <v>0</v>
      </c>
      <c r="AQ1704" s="43">
        <f>IF(L1704="HAT",[1]装备基础and强化!$AK$7,IF(L1704="JADE",[1]装备基础and强化!$AK$7,0))</f>
        <v>0</v>
      </c>
      <c r="AR1704" s="43" t="e">
        <f t="shared" si="27"/>
        <v>#REF!</v>
      </c>
    </row>
    <row r="1705" spans="1:44" x14ac:dyDescent="0.15">
      <c r="A1705" s="43"/>
      <c r="B1705" s="5" t="s">
        <v>5814</v>
      </c>
      <c r="C1705" s="12">
        <v>21701</v>
      </c>
      <c r="D1705" s="5" t="s">
        <v>5809</v>
      </c>
      <c r="E1705" s="44" t="s">
        <v>23336</v>
      </c>
      <c r="F1705" s="4" t="s">
        <v>5815</v>
      </c>
      <c r="G1705" s="4" t="s">
        <v>5816</v>
      </c>
      <c r="H1705" s="44"/>
      <c r="I1705" s="4" t="s">
        <v>700</v>
      </c>
      <c r="J1705" s="6" t="s">
        <v>700</v>
      </c>
      <c r="K1705" s="45">
        <v>1</v>
      </c>
      <c r="L1705" s="4" t="s">
        <v>744</v>
      </c>
      <c r="M1705" s="104" t="s">
        <v>17559</v>
      </c>
      <c r="N1705" s="45">
        <v>2140200</v>
      </c>
      <c r="O1705" s="4" t="s">
        <v>9340</v>
      </c>
      <c r="P1705" s="4" t="s">
        <v>2483</v>
      </c>
      <c r="Q1705" s="4">
        <v>150</v>
      </c>
      <c r="R1705" s="4">
        <v>2</v>
      </c>
      <c r="S1705" s="4" t="s">
        <v>4916</v>
      </c>
      <c r="T1705" s="4">
        <v>1</v>
      </c>
      <c r="U1705" s="4">
        <v>2</v>
      </c>
      <c r="W1705" s="4" t="s">
        <v>5812</v>
      </c>
      <c r="X1705" s="4" t="s">
        <v>5813</v>
      </c>
      <c r="Y1705" s="45">
        <v>0</v>
      </c>
      <c r="AA1705" s="4">
        <v>1</v>
      </c>
      <c r="AB1705" s="4">
        <v>100</v>
      </c>
      <c r="AC1705" s="4">
        <v>1</v>
      </c>
      <c r="AD1705" s="4">
        <v>1</v>
      </c>
      <c r="AE1705" s="45" t="s">
        <v>16461</v>
      </c>
      <c r="AF1705" s="45" t="s">
        <v>16457</v>
      </c>
      <c r="AG1705" s="45" t="s">
        <v>16459</v>
      </c>
      <c r="AH1705" s="45" t="s">
        <v>16453</v>
      </c>
      <c r="AI1705" s="45" t="s">
        <v>16455</v>
      </c>
      <c r="AJ1705" s="63" t="s">
        <v>20423</v>
      </c>
      <c r="AK1705" s="63" t="s">
        <v>20420</v>
      </c>
      <c r="AL1705" s="4">
        <v>0</v>
      </c>
      <c r="AM1705" s="43">
        <f>IF(AND(L1705="WEAPON",OR(R1705=0,R1705=1,R1705=2)),[1]装备基础and强化!$V$7,IF(AND(L1705="LEFTRING",OR(R1705=0,R1705=1,R1705=2)),[1]装备基础and强化!$W$7,IF(AND(L1705="RIGHTRING",OR(R1705=0,R1705=1,R1705=2)),[1]装备基础and强化!$X$7,IF(AND(L1705="NECKLACE",OR(R1705=0,R1705=1,R1705=2)),[1]装备基础and强化!$Y$7,0))))</f>
        <v>0</v>
      </c>
      <c r="AN1705" s="43">
        <f>IF(AND(L1705="WEAPON",OR(R1705=3,R1705=4)),[1]装备基础and强化!$V$11,IF(AND(L1705="LEFTRING",OR(R1705=3,R1705=4)),[1]装备基础and强化!$W$11,IF(AND(L1705="RIGHTRING",OR(R1705=3,R1705=4)),[1]装备基础and强化!$X$11,IF(AND(L1705="NECKLACE",OR(R1705=3,R1705=4)),[1]装备基础and强化!$Y$11,0))))</f>
        <v>0</v>
      </c>
      <c r="AO1705" s="43" t="e">
        <f>IF(AND(L1705="BELT",T1705=1),[1]装备基础and强化!$AA$7,IF(AND(L1705="PANTS",T1705=1),[1]装备基础and强化!$AB$7,IF(AND(L1705="SHOES",T1705=1),[1]装备基础and强化!$AC$7,IF(AND(L1705="CLOTHES",T1705=1),[1]装备基础and强化!$AD$7,0))))</f>
        <v>#REF!</v>
      </c>
      <c r="AP1705" s="43">
        <f>IF(AND(L1705="BELT",T1705=2),[1]装备基础and强化!$AF$7,IF(AND(L1705="PANTS",T1705=2),[1]装备基础and强化!$AG$7,IF(AND(L1705="SHOES",T1705=2),[1]装备基础and强化!$AH$7,IF(AND(L1705="CLOTHES",T1705=2),[1]装备基础and强化!$AI$7,0))))</f>
        <v>0</v>
      </c>
      <c r="AQ1705" s="43">
        <f>IF(L1705="HAT",[1]装备基础and强化!$AK$7,IF(L1705="JADE",[1]装备基础and强化!$AK$7,0))</f>
        <v>0</v>
      </c>
      <c r="AR1705" s="43" t="e">
        <f t="shared" si="27"/>
        <v>#REF!</v>
      </c>
    </row>
    <row r="1706" spans="1:44" x14ac:dyDescent="0.15">
      <c r="A1706" s="43"/>
      <c r="B1706" s="5" t="s">
        <v>5818</v>
      </c>
      <c r="C1706" s="12">
        <v>21702</v>
      </c>
      <c r="D1706" s="5" t="s">
        <v>5809</v>
      </c>
      <c r="E1706" s="44" t="s">
        <v>23337</v>
      </c>
      <c r="F1706" s="4" t="s">
        <v>5819</v>
      </c>
      <c r="G1706" s="4" t="s">
        <v>5820</v>
      </c>
      <c r="H1706" s="44"/>
      <c r="I1706" s="4" t="s">
        <v>700</v>
      </c>
      <c r="J1706" s="6" t="s">
        <v>700</v>
      </c>
      <c r="K1706" s="45">
        <v>1</v>
      </c>
      <c r="L1706" s="4" t="s">
        <v>744</v>
      </c>
      <c r="M1706" s="104" t="s">
        <v>17560</v>
      </c>
      <c r="N1706" s="45">
        <v>2140300</v>
      </c>
      <c r="O1706" s="4" t="s">
        <v>15114</v>
      </c>
      <c r="P1706" s="4" t="s">
        <v>2483</v>
      </c>
      <c r="Q1706" s="4">
        <v>150</v>
      </c>
      <c r="R1706" s="4">
        <v>2</v>
      </c>
      <c r="S1706" s="4" t="s">
        <v>4916</v>
      </c>
      <c r="T1706" s="4">
        <v>1</v>
      </c>
      <c r="U1706" s="4">
        <v>3</v>
      </c>
      <c r="W1706" s="4" t="s">
        <v>5812</v>
      </c>
      <c r="X1706" s="4" t="s">
        <v>5813</v>
      </c>
      <c r="Y1706" s="45">
        <v>0</v>
      </c>
      <c r="AA1706" s="4">
        <v>1</v>
      </c>
      <c r="AB1706" s="4">
        <v>100</v>
      </c>
      <c r="AC1706" s="4">
        <v>1</v>
      </c>
      <c r="AD1706" s="4">
        <v>1</v>
      </c>
      <c r="AE1706" s="45" t="s">
        <v>16461</v>
      </c>
      <c r="AF1706" s="45" t="s">
        <v>16457</v>
      </c>
      <c r="AG1706" s="45" t="s">
        <v>16459</v>
      </c>
      <c r="AH1706" s="45" t="s">
        <v>16453</v>
      </c>
      <c r="AI1706" s="45" t="s">
        <v>16455</v>
      </c>
      <c r="AJ1706" s="63" t="s">
        <v>20423</v>
      </c>
      <c r="AK1706" s="63" t="s">
        <v>20420</v>
      </c>
      <c r="AL1706" s="45">
        <v>0</v>
      </c>
      <c r="AM1706" s="43">
        <f>IF(AND(L1706="WEAPON",OR(R1706=0,R1706=1,R1706=2)),[1]装备基础and强化!$V$7,IF(AND(L1706="LEFTRING",OR(R1706=0,R1706=1,R1706=2)),[1]装备基础and强化!$W$7,IF(AND(L1706="RIGHTRING",OR(R1706=0,R1706=1,R1706=2)),[1]装备基础and强化!$X$7,IF(AND(L1706="NECKLACE",OR(R1706=0,R1706=1,R1706=2)),[1]装备基础and强化!$Y$7,0))))</f>
        <v>0</v>
      </c>
      <c r="AN1706" s="43">
        <f>IF(AND(L1706="WEAPON",OR(R1706=3,R1706=4)),[1]装备基础and强化!$V$11,IF(AND(L1706="LEFTRING",OR(R1706=3,R1706=4)),[1]装备基础and强化!$W$11,IF(AND(L1706="RIGHTRING",OR(R1706=3,R1706=4)),[1]装备基础and强化!$X$11,IF(AND(L1706="NECKLACE",OR(R1706=3,R1706=4)),[1]装备基础and强化!$Y$11,0))))</f>
        <v>0</v>
      </c>
      <c r="AO1706" s="43" t="e">
        <f>IF(AND(L1706="BELT",T1706=1),[1]装备基础and强化!$AA$7,IF(AND(L1706="PANTS",T1706=1),[1]装备基础and强化!$AB$7,IF(AND(L1706="SHOES",T1706=1),[1]装备基础and强化!$AC$7,IF(AND(L1706="CLOTHES",T1706=1),[1]装备基础and强化!$AD$7,0))))</f>
        <v>#REF!</v>
      </c>
      <c r="AP1706" s="43">
        <f>IF(AND(L1706="BELT",T1706=2),[1]装备基础and强化!$AF$7,IF(AND(L1706="PANTS",T1706=2),[1]装备基础and强化!$AG$7,IF(AND(L1706="SHOES",T1706=2),[1]装备基础and强化!$AH$7,IF(AND(L1706="CLOTHES",T1706=2),[1]装备基础and强化!$AI$7,0))))</f>
        <v>0</v>
      </c>
      <c r="AQ1706" s="43">
        <f>IF(L1706="HAT",[1]装备基础and强化!$AK$7,IF(L1706="JADE",[1]装备基础and强化!$AK$7,0))</f>
        <v>0</v>
      </c>
      <c r="AR1706" s="43" t="e">
        <f t="shared" si="27"/>
        <v>#REF!</v>
      </c>
    </row>
    <row r="1707" spans="1:44" x14ac:dyDescent="0.15">
      <c r="A1707" s="43"/>
      <c r="B1707" s="5" t="s">
        <v>5822</v>
      </c>
      <c r="C1707" s="12">
        <v>21703</v>
      </c>
      <c r="D1707" s="5" t="s">
        <v>5809</v>
      </c>
      <c r="E1707" s="44" t="s">
        <v>23338</v>
      </c>
      <c r="F1707" s="4" t="s">
        <v>5823</v>
      </c>
      <c r="G1707" s="4" t="s">
        <v>5824</v>
      </c>
      <c r="H1707" s="44"/>
      <c r="I1707" s="4" t="s">
        <v>700</v>
      </c>
      <c r="J1707" s="6" t="s">
        <v>700</v>
      </c>
      <c r="K1707" s="45">
        <v>1</v>
      </c>
      <c r="L1707" s="4" t="s">
        <v>744</v>
      </c>
      <c r="M1707" s="104" t="s">
        <v>17561</v>
      </c>
      <c r="N1707" s="45">
        <v>2140400</v>
      </c>
      <c r="O1707" s="4" t="s">
        <v>6285</v>
      </c>
      <c r="P1707" s="4" t="s">
        <v>2483</v>
      </c>
      <c r="Q1707" s="4">
        <v>150</v>
      </c>
      <c r="R1707" s="4">
        <v>2</v>
      </c>
      <c r="S1707" s="4" t="s">
        <v>4916</v>
      </c>
      <c r="T1707" s="4">
        <v>1</v>
      </c>
      <c r="U1707" s="4">
        <v>4</v>
      </c>
      <c r="W1707" s="4" t="s">
        <v>5812</v>
      </c>
      <c r="X1707" s="4" t="s">
        <v>5813</v>
      </c>
      <c r="Y1707" s="45">
        <v>0</v>
      </c>
      <c r="AA1707" s="4">
        <v>1</v>
      </c>
      <c r="AB1707" s="4">
        <v>100</v>
      </c>
      <c r="AC1707" s="4">
        <v>1</v>
      </c>
      <c r="AD1707" s="4">
        <v>1</v>
      </c>
      <c r="AE1707" s="45" t="s">
        <v>16461</v>
      </c>
      <c r="AF1707" s="45" t="s">
        <v>16457</v>
      </c>
      <c r="AG1707" s="45" t="s">
        <v>16459</v>
      </c>
      <c r="AH1707" s="45" t="s">
        <v>16453</v>
      </c>
      <c r="AI1707" s="45" t="s">
        <v>16455</v>
      </c>
      <c r="AJ1707" s="63" t="s">
        <v>20423</v>
      </c>
      <c r="AK1707" s="63" t="s">
        <v>20420</v>
      </c>
      <c r="AL1707" s="4">
        <v>0</v>
      </c>
      <c r="AM1707" s="43">
        <f>IF(AND(L1707="WEAPON",OR(R1707=0,R1707=1,R1707=2)),[1]装备基础and强化!$V$7,IF(AND(L1707="LEFTRING",OR(R1707=0,R1707=1,R1707=2)),[1]装备基础and强化!$W$7,IF(AND(L1707="RIGHTRING",OR(R1707=0,R1707=1,R1707=2)),[1]装备基础and强化!$X$7,IF(AND(L1707="NECKLACE",OR(R1707=0,R1707=1,R1707=2)),[1]装备基础and强化!$Y$7,0))))</f>
        <v>0</v>
      </c>
      <c r="AN1707" s="43">
        <f>IF(AND(L1707="WEAPON",OR(R1707=3,R1707=4)),[1]装备基础and强化!$V$11,IF(AND(L1707="LEFTRING",OR(R1707=3,R1707=4)),[1]装备基础and强化!$W$11,IF(AND(L1707="RIGHTRING",OR(R1707=3,R1707=4)),[1]装备基础and强化!$X$11,IF(AND(L1707="NECKLACE",OR(R1707=3,R1707=4)),[1]装备基础and强化!$Y$11,0))))</f>
        <v>0</v>
      </c>
      <c r="AO1707" s="43" t="e">
        <f>IF(AND(L1707="BELT",T1707=1),[1]装备基础and强化!$AA$7,IF(AND(L1707="PANTS",T1707=1),[1]装备基础and强化!$AB$7,IF(AND(L1707="SHOES",T1707=1),[1]装备基础and强化!$AC$7,IF(AND(L1707="CLOTHES",T1707=1),[1]装备基础and强化!$AD$7,0))))</f>
        <v>#REF!</v>
      </c>
      <c r="AP1707" s="43">
        <f>IF(AND(L1707="BELT",T1707=2),[1]装备基础and强化!$AF$7,IF(AND(L1707="PANTS",T1707=2),[1]装备基础and强化!$AG$7,IF(AND(L1707="SHOES",T1707=2),[1]装备基础and强化!$AH$7,IF(AND(L1707="CLOTHES",T1707=2),[1]装备基础and强化!$AI$7,0))))</f>
        <v>0</v>
      </c>
      <c r="AQ1707" s="43">
        <f>IF(L1707="HAT",[1]装备基础and强化!$AK$7,IF(L1707="JADE",[1]装备基础and强化!$AK$7,0))</f>
        <v>0</v>
      </c>
      <c r="AR1707" s="43" t="e">
        <f t="shared" si="27"/>
        <v>#REF!</v>
      </c>
    </row>
    <row r="1708" spans="1:44" x14ac:dyDescent="0.15">
      <c r="A1708" s="43"/>
      <c r="B1708" s="5" t="s">
        <v>5826</v>
      </c>
      <c r="C1708" s="12">
        <v>21704</v>
      </c>
      <c r="D1708" s="5" t="s">
        <v>5809</v>
      </c>
      <c r="E1708" s="44" t="s">
        <v>23339</v>
      </c>
      <c r="F1708" s="4" t="s">
        <v>5827</v>
      </c>
      <c r="G1708" s="4" t="s">
        <v>5828</v>
      </c>
      <c r="H1708" s="44"/>
      <c r="I1708" s="4" t="s">
        <v>700</v>
      </c>
      <c r="J1708" s="6" t="s">
        <v>700</v>
      </c>
      <c r="K1708" s="45">
        <v>1</v>
      </c>
      <c r="L1708" s="4" t="s">
        <v>744</v>
      </c>
      <c r="M1708" s="104" t="s">
        <v>17562</v>
      </c>
      <c r="N1708" s="45">
        <v>2140500</v>
      </c>
      <c r="O1708" s="4" t="s">
        <v>5832</v>
      </c>
      <c r="P1708" s="4" t="s">
        <v>2483</v>
      </c>
      <c r="Q1708" s="4">
        <v>150</v>
      </c>
      <c r="R1708" s="4">
        <v>2</v>
      </c>
      <c r="S1708" s="4" t="s">
        <v>4916</v>
      </c>
      <c r="T1708" s="4">
        <v>1</v>
      </c>
      <c r="U1708" s="4">
        <v>5</v>
      </c>
      <c r="W1708" s="4" t="s">
        <v>5812</v>
      </c>
      <c r="X1708" s="4" t="s">
        <v>5813</v>
      </c>
      <c r="Y1708" s="45">
        <v>0</v>
      </c>
      <c r="AA1708" s="4">
        <v>1</v>
      </c>
      <c r="AB1708" s="4">
        <v>100</v>
      </c>
      <c r="AC1708" s="4">
        <v>1</v>
      </c>
      <c r="AD1708" s="4">
        <v>1</v>
      </c>
      <c r="AE1708" s="45" t="s">
        <v>16461</v>
      </c>
      <c r="AF1708" s="45" t="s">
        <v>16457</v>
      </c>
      <c r="AG1708" s="45" t="s">
        <v>16459</v>
      </c>
      <c r="AH1708" s="45" t="s">
        <v>16453</v>
      </c>
      <c r="AI1708" s="45" t="s">
        <v>16455</v>
      </c>
      <c r="AJ1708" s="63" t="s">
        <v>20423</v>
      </c>
      <c r="AK1708" s="63" t="s">
        <v>20420</v>
      </c>
      <c r="AL1708" s="45">
        <v>0</v>
      </c>
      <c r="AM1708" s="43">
        <f>IF(AND(L1708="WEAPON",OR(R1708=0,R1708=1,R1708=2)),[1]装备基础and强化!$V$7,IF(AND(L1708="LEFTRING",OR(R1708=0,R1708=1,R1708=2)),[1]装备基础and强化!$W$7,IF(AND(L1708="RIGHTRING",OR(R1708=0,R1708=1,R1708=2)),[1]装备基础and强化!$X$7,IF(AND(L1708="NECKLACE",OR(R1708=0,R1708=1,R1708=2)),[1]装备基础and强化!$Y$7,0))))</f>
        <v>0</v>
      </c>
      <c r="AN1708" s="43">
        <f>IF(AND(L1708="WEAPON",OR(R1708=3,R1708=4)),[1]装备基础and强化!$V$11,IF(AND(L1708="LEFTRING",OR(R1708=3,R1708=4)),[1]装备基础and强化!$W$11,IF(AND(L1708="RIGHTRING",OR(R1708=3,R1708=4)),[1]装备基础and强化!$X$11,IF(AND(L1708="NECKLACE",OR(R1708=3,R1708=4)),[1]装备基础and强化!$Y$11,0))))</f>
        <v>0</v>
      </c>
      <c r="AO1708" s="43" t="e">
        <f>IF(AND(L1708="BELT",T1708=1),[1]装备基础and强化!$AA$7,IF(AND(L1708="PANTS",T1708=1),[1]装备基础and强化!$AB$7,IF(AND(L1708="SHOES",T1708=1),[1]装备基础and强化!$AC$7,IF(AND(L1708="CLOTHES",T1708=1),[1]装备基础and强化!$AD$7,0))))</f>
        <v>#REF!</v>
      </c>
      <c r="AP1708" s="43">
        <f>IF(AND(L1708="BELT",T1708=2),[1]装备基础and强化!$AF$7,IF(AND(L1708="PANTS",T1708=2),[1]装备基础and强化!$AG$7,IF(AND(L1708="SHOES",T1708=2),[1]装备基础and强化!$AH$7,IF(AND(L1708="CLOTHES",T1708=2),[1]装备基础and强化!$AI$7,0))))</f>
        <v>0</v>
      </c>
      <c r="AQ1708" s="43">
        <f>IF(L1708="HAT",[1]装备基础and强化!$AK$7,IF(L1708="JADE",[1]装备基础and强化!$AK$7,0))</f>
        <v>0</v>
      </c>
      <c r="AR1708" s="43" t="e">
        <f t="shared" si="27"/>
        <v>#REF!</v>
      </c>
    </row>
    <row r="1709" spans="1:44" x14ac:dyDescent="0.15">
      <c r="A1709" s="43"/>
      <c r="B1709" s="5" t="s">
        <v>5829</v>
      </c>
      <c r="C1709" s="12">
        <v>21705</v>
      </c>
      <c r="D1709" s="5" t="s">
        <v>5809</v>
      </c>
      <c r="E1709" s="44" t="s">
        <v>23340</v>
      </c>
      <c r="F1709" s="4" t="s">
        <v>5830</v>
      </c>
      <c r="G1709" s="4" t="s">
        <v>5831</v>
      </c>
      <c r="H1709" s="44"/>
      <c r="I1709" s="4" t="s">
        <v>700</v>
      </c>
      <c r="J1709" s="6" t="s">
        <v>700</v>
      </c>
      <c r="K1709" s="45">
        <v>1</v>
      </c>
      <c r="L1709" s="4" t="s">
        <v>744</v>
      </c>
      <c r="M1709" s="104" t="s">
        <v>17563</v>
      </c>
      <c r="N1709" s="45">
        <v>2140600</v>
      </c>
      <c r="O1709" s="4" t="s">
        <v>7116</v>
      </c>
      <c r="P1709" s="4" t="s">
        <v>2483</v>
      </c>
      <c r="Q1709" s="4">
        <v>150</v>
      </c>
      <c r="R1709" s="4">
        <v>2</v>
      </c>
      <c r="S1709" s="4" t="s">
        <v>4916</v>
      </c>
      <c r="T1709" s="4">
        <v>1</v>
      </c>
      <c r="U1709" s="4">
        <v>6</v>
      </c>
      <c r="W1709" s="4" t="s">
        <v>5812</v>
      </c>
      <c r="X1709" s="4" t="s">
        <v>5813</v>
      </c>
      <c r="Y1709" s="45">
        <v>0</v>
      </c>
      <c r="AA1709" s="4">
        <v>1</v>
      </c>
      <c r="AB1709" s="4">
        <v>100</v>
      </c>
      <c r="AC1709" s="4">
        <v>1</v>
      </c>
      <c r="AD1709" s="4">
        <v>1</v>
      </c>
      <c r="AE1709" s="45" t="s">
        <v>16461</v>
      </c>
      <c r="AF1709" s="45" t="s">
        <v>16457</v>
      </c>
      <c r="AG1709" s="45" t="s">
        <v>16459</v>
      </c>
      <c r="AH1709" s="45" t="s">
        <v>16453</v>
      </c>
      <c r="AI1709" s="45" t="s">
        <v>16455</v>
      </c>
      <c r="AJ1709" s="63" t="s">
        <v>20423</v>
      </c>
      <c r="AK1709" s="63" t="s">
        <v>20420</v>
      </c>
      <c r="AL1709" s="4">
        <v>0</v>
      </c>
      <c r="AM1709" s="43">
        <f>IF(AND(L1709="WEAPON",OR(R1709=0,R1709=1,R1709=2)),[1]装备基础and强化!$V$7,IF(AND(L1709="LEFTRING",OR(R1709=0,R1709=1,R1709=2)),[1]装备基础and强化!$W$7,IF(AND(L1709="RIGHTRING",OR(R1709=0,R1709=1,R1709=2)),[1]装备基础and强化!$X$7,IF(AND(L1709="NECKLACE",OR(R1709=0,R1709=1,R1709=2)),[1]装备基础and强化!$Y$7,0))))</f>
        <v>0</v>
      </c>
      <c r="AN1709" s="43">
        <f>IF(AND(L1709="WEAPON",OR(R1709=3,R1709=4)),[1]装备基础and强化!$V$11,IF(AND(L1709="LEFTRING",OR(R1709=3,R1709=4)),[1]装备基础and强化!$W$11,IF(AND(L1709="RIGHTRING",OR(R1709=3,R1709=4)),[1]装备基础and强化!$X$11,IF(AND(L1709="NECKLACE",OR(R1709=3,R1709=4)),[1]装备基础and强化!$Y$11,0))))</f>
        <v>0</v>
      </c>
      <c r="AO1709" s="43" t="e">
        <f>IF(AND(L1709="BELT",T1709=1),[1]装备基础and强化!$AA$7,IF(AND(L1709="PANTS",T1709=1),[1]装备基础and强化!$AB$7,IF(AND(L1709="SHOES",T1709=1),[1]装备基础and强化!$AC$7,IF(AND(L1709="CLOTHES",T1709=1),[1]装备基础and强化!$AD$7,0))))</f>
        <v>#REF!</v>
      </c>
      <c r="AP1709" s="43">
        <f>IF(AND(L1709="BELT",T1709=2),[1]装备基础and强化!$AF$7,IF(AND(L1709="PANTS",T1709=2),[1]装备基础and强化!$AG$7,IF(AND(L1709="SHOES",T1709=2),[1]装备基础and强化!$AH$7,IF(AND(L1709="CLOTHES",T1709=2),[1]装备基础and强化!$AI$7,0))))</f>
        <v>0</v>
      </c>
      <c r="AQ1709" s="43">
        <f>IF(L1709="HAT",[1]装备基础and强化!$AK$7,IF(L1709="JADE",[1]装备基础and强化!$AK$7,0))</f>
        <v>0</v>
      </c>
      <c r="AR1709" s="43" t="e">
        <f t="shared" si="27"/>
        <v>#REF!</v>
      </c>
    </row>
    <row r="1710" spans="1:44" x14ac:dyDescent="0.15">
      <c r="A1710" s="43"/>
      <c r="B1710" s="5" t="s">
        <v>5833</v>
      </c>
      <c r="C1710" s="12">
        <v>21706</v>
      </c>
      <c r="D1710" s="5" t="s">
        <v>5809</v>
      </c>
      <c r="E1710" s="44" t="s">
        <v>23341</v>
      </c>
      <c r="F1710" s="4" t="s">
        <v>5834</v>
      </c>
      <c r="G1710" s="4" t="s">
        <v>5835</v>
      </c>
      <c r="H1710" s="44"/>
      <c r="I1710" s="4" t="s">
        <v>700</v>
      </c>
      <c r="J1710" s="6" t="s">
        <v>700</v>
      </c>
      <c r="K1710" s="45">
        <v>1</v>
      </c>
      <c r="L1710" s="4" t="s">
        <v>744</v>
      </c>
      <c r="M1710" s="104" t="s">
        <v>17564</v>
      </c>
      <c r="N1710" s="45">
        <v>2140700</v>
      </c>
      <c r="O1710" s="4" t="s">
        <v>15115</v>
      </c>
      <c r="P1710" s="4" t="s">
        <v>2483</v>
      </c>
      <c r="Q1710" s="4">
        <v>150</v>
      </c>
      <c r="R1710" s="4">
        <v>2</v>
      </c>
      <c r="S1710" s="4" t="s">
        <v>4916</v>
      </c>
      <c r="T1710" s="4">
        <v>1</v>
      </c>
      <c r="U1710" s="4">
        <v>7</v>
      </c>
      <c r="W1710" s="4" t="s">
        <v>5812</v>
      </c>
      <c r="X1710" s="4" t="s">
        <v>5813</v>
      </c>
      <c r="Y1710" s="45">
        <v>0</v>
      </c>
      <c r="AA1710" s="4">
        <v>1</v>
      </c>
      <c r="AB1710" s="4">
        <v>100</v>
      </c>
      <c r="AC1710" s="4">
        <v>1</v>
      </c>
      <c r="AD1710" s="4">
        <v>1</v>
      </c>
      <c r="AE1710" s="45" t="s">
        <v>16461</v>
      </c>
      <c r="AF1710" s="45" t="s">
        <v>16457</v>
      </c>
      <c r="AG1710" s="45" t="s">
        <v>16459</v>
      </c>
      <c r="AH1710" s="45" t="s">
        <v>16453</v>
      </c>
      <c r="AI1710" s="45" t="s">
        <v>16455</v>
      </c>
      <c r="AJ1710" s="63" t="s">
        <v>20423</v>
      </c>
      <c r="AK1710" s="63" t="s">
        <v>20420</v>
      </c>
      <c r="AL1710" s="45">
        <v>0</v>
      </c>
      <c r="AM1710" s="43">
        <f>IF(AND(L1710="WEAPON",OR(R1710=0,R1710=1,R1710=2)),[1]装备基础and强化!$V$7,IF(AND(L1710="LEFTRING",OR(R1710=0,R1710=1,R1710=2)),[1]装备基础and强化!$W$7,IF(AND(L1710="RIGHTRING",OR(R1710=0,R1710=1,R1710=2)),[1]装备基础and强化!$X$7,IF(AND(L1710="NECKLACE",OR(R1710=0,R1710=1,R1710=2)),[1]装备基础and强化!$Y$7,0))))</f>
        <v>0</v>
      </c>
      <c r="AN1710" s="43">
        <f>IF(AND(L1710="WEAPON",OR(R1710=3,R1710=4)),[1]装备基础and强化!$V$11,IF(AND(L1710="LEFTRING",OR(R1710=3,R1710=4)),[1]装备基础and强化!$W$11,IF(AND(L1710="RIGHTRING",OR(R1710=3,R1710=4)),[1]装备基础and强化!$X$11,IF(AND(L1710="NECKLACE",OR(R1710=3,R1710=4)),[1]装备基础and强化!$Y$11,0))))</f>
        <v>0</v>
      </c>
      <c r="AO1710" s="43" t="e">
        <f>IF(AND(L1710="BELT",T1710=1),[1]装备基础and强化!$AA$7,IF(AND(L1710="PANTS",T1710=1),[1]装备基础and强化!$AB$7,IF(AND(L1710="SHOES",T1710=1),[1]装备基础and强化!$AC$7,IF(AND(L1710="CLOTHES",T1710=1),[1]装备基础and强化!$AD$7,0))))</f>
        <v>#REF!</v>
      </c>
      <c r="AP1710" s="43">
        <f>IF(AND(L1710="BELT",T1710=2),[1]装备基础and强化!$AF$7,IF(AND(L1710="PANTS",T1710=2),[1]装备基础and强化!$AG$7,IF(AND(L1710="SHOES",T1710=2),[1]装备基础and强化!$AH$7,IF(AND(L1710="CLOTHES",T1710=2),[1]装备基础and强化!$AI$7,0))))</f>
        <v>0</v>
      </c>
      <c r="AQ1710" s="43">
        <f>IF(L1710="HAT",[1]装备基础and强化!$AK$7,IF(L1710="JADE",[1]装备基础and强化!$AK$7,0))</f>
        <v>0</v>
      </c>
      <c r="AR1710" s="43" t="e">
        <f t="shared" si="27"/>
        <v>#REF!</v>
      </c>
    </row>
    <row r="1711" spans="1:44" x14ac:dyDescent="0.15">
      <c r="A1711" s="43"/>
      <c r="B1711" s="5" t="s">
        <v>5836</v>
      </c>
      <c r="C1711" s="12">
        <v>21707</v>
      </c>
      <c r="D1711" s="5" t="s">
        <v>5809</v>
      </c>
      <c r="E1711" s="44" t="s">
        <v>23342</v>
      </c>
      <c r="F1711" s="4" t="s">
        <v>5837</v>
      </c>
      <c r="G1711" s="4" t="s">
        <v>5838</v>
      </c>
      <c r="H1711" s="44"/>
      <c r="I1711" s="4" t="s">
        <v>700</v>
      </c>
      <c r="J1711" s="6" t="s">
        <v>700</v>
      </c>
      <c r="K1711" s="45">
        <v>1</v>
      </c>
      <c r="L1711" s="4" t="s">
        <v>744</v>
      </c>
      <c r="M1711" s="104" t="s">
        <v>17565</v>
      </c>
      <c r="N1711" s="45">
        <v>2140800</v>
      </c>
      <c r="O1711" s="4" t="s">
        <v>3969</v>
      </c>
      <c r="P1711" s="4" t="s">
        <v>2483</v>
      </c>
      <c r="Q1711" s="4">
        <v>150</v>
      </c>
      <c r="R1711" s="4">
        <v>2</v>
      </c>
      <c r="S1711" s="4" t="s">
        <v>4916</v>
      </c>
      <c r="T1711" s="4">
        <v>1</v>
      </c>
      <c r="U1711" s="4">
        <v>8</v>
      </c>
      <c r="W1711" s="4" t="s">
        <v>5812</v>
      </c>
      <c r="X1711" s="4" t="s">
        <v>5813</v>
      </c>
      <c r="Y1711" s="45">
        <v>0</v>
      </c>
      <c r="AA1711" s="4">
        <v>1</v>
      </c>
      <c r="AB1711" s="4">
        <v>100</v>
      </c>
      <c r="AC1711" s="4">
        <v>1</v>
      </c>
      <c r="AD1711" s="4">
        <v>1</v>
      </c>
      <c r="AE1711" s="45" t="s">
        <v>16461</v>
      </c>
      <c r="AF1711" s="45" t="s">
        <v>16457</v>
      </c>
      <c r="AG1711" s="45" t="s">
        <v>16459</v>
      </c>
      <c r="AH1711" s="45" t="s">
        <v>16453</v>
      </c>
      <c r="AI1711" s="45" t="s">
        <v>16455</v>
      </c>
      <c r="AJ1711" s="63" t="s">
        <v>20423</v>
      </c>
      <c r="AK1711" s="63" t="s">
        <v>20420</v>
      </c>
      <c r="AL1711" s="4">
        <v>0</v>
      </c>
      <c r="AM1711" s="43">
        <f>IF(AND(L1711="WEAPON",OR(R1711=0,R1711=1,R1711=2)),[1]装备基础and强化!$V$7,IF(AND(L1711="LEFTRING",OR(R1711=0,R1711=1,R1711=2)),[1]装备基础and强化!$W$7,IF(AND(L1711="RIGHTRING",OR(R1711=0,R1711=1,R1711=2)),[1]装备基础and强化!$X$7,IF(AND(L1711="NECKLACE",OR(R1711=0,R1711=1,R1711=2)),[1]装备基础and强化!$Y$7,0))))</f>
        <v>0</v>
      </c>
      <c r="AN1711" s="43">
        <f>IF(AND(L1711="WEAPON",OR(R1711=3,R1711=4)),[1]装备基础and强化!$V$11,IF(AND(L1711="LEFTRING",OR(R1711=3,R1711=4)),[1]装备基础and强化!$W$11,IF(AND(L1711="RIGHTRING",OR(R1711=3,R1711=4)),[1]装备基础and强化!$X$11,IF(AND(L1711="NECKLACE",OR(R1711=3,R1711=4)),[1]装备基础and强化!$Y$11,0))))</f>
        <v>0</v>
      </c>
      <c r="AO1711" s="43" t="e">
        <f>IF(AND(L1711="BELT",T1711=1),[1]装备基础and强化!$AA$7,IF(AND(L1711="PANTS",T1711=1),[1]装备基础and强化!$AB$7,IF(AND(L1711="SHOES",T1711=1),[1]装备基础and强化!$AC$7,IF(AND(L1711="CLOTHES",T1711=1),[1]装备基础and强化!$AD$7,0))))</f>
        <v>#REF!</v>
      </c>
      <c r="AP1711" s="43">
        <f>IF(AND(L1711="BELT",T1711=2),[1]装备基础and强化!$AF$7,IF(AND(L1711="PANTS",T1711=2),[1]装备基础and强化!$AG$7,IF(AND(L1711="SHOES",T1711=2),[1]装备基础and强化!$AH$7,IF(AND(L1711="CLOTHES",T1711=2),[1]装备基础and强化!$AI$7,0))))</f>
        <v>0</v>
      </c>
      <c r="AQ1711" s="43">
        <f>IF(L1711="HAT",[1]装备基础and强化!$AK$7,IF(L1711="JADE",[1]装备基础and强化!$AK$7,0))</f>
        <v>0</v>
      </c>
      <c r="AR1711" s="43" t="e">
        <f t="shared" si="27"/>
        <v>#REF!</v>
      </c>
    </row>
    <row r="1712" spans="1:44" x14ac:dyDescent="0.15">
      <c r="A1712" s="43"/>
      <c r="B1712" s="5" t="s">
        <v>5840</v>
      </c>
      <c r="C1712" s="12">
        <v>21708</v>
      </c>
      <c r="D1712" s="5" t="s">
        <v>5841</v>
      </c>
      <c r="E1712" s="44" t="s">
        <v>23343</v>
      </c>
      <c r="F1712" s="4" t="s">
        <v>5842</v>
      </c>
      <c r="G1712" s="4" t="s">
        <v>5843</v>
      </c>
      <c r="H1712" s="44"/>
      <c r="I1712" s="4" t="s">
        <v>700</v>
      </c>
      <c r="J1712" s="6" t="s">
        <v>700</v>
      </c>
      <c r="K1712" s="45">
        <v>1</v>
      </c>
      <c r="L1712" s="4" t="s">
        <v>744</v>
      </c>
      <c r="M1712" s="104" t="s">
        <v>17566</v>
      </c>
      <c r="N1712" s="45">
        <v>2170100</v>
      </c>
      <c r="O1712" s="4" t="s">
        <v>6223</v>
      </c>
      <c r="P1712" s="4" t="s">
        <v>2483</v>
      </c>
      <c r="Q1712" s="4">
        <v>180</v>
      </c>
      <c r="R1712" s="4">
        <v>2</v>
      </c>
      <c r="S1712" s="4" t="s">
        <v>4946</v>
      </c>
      <c r="T1712" s="4">
        <v>1</v>
      </c>
      <c r="U1712" s="4">
        <v>1</v>
      </c>
      <c r="W1712" s="4" t="s">
        <v>5844</v>
      </c>
      <c r="X1712" s="4" t="s">
        <v>5845</v>
      </c>
      <c r="Y1712" s="45">
        <v>0</v>
      </c>
      <c r="AA1712" s="4">
        <v>1</v>
      </c>
      <c r="AB1712" s="4">
        <v>100</v>
      </c>
      <c r="AC1712" s="4">
        <v>1</v>
      </c>
      <c r="AD1712" s="4">
        <v>1</v>
      </c>
      <c r="AE1712" s="45" t="s">
        <v>16461</v>
      </c>
      <c r="AF1712" s="45" t="s">
        <v>16457</v>
      </c>
      <c r="AG1712" s="45" t="s">
        <v>16459</v>
      </c>
      <c r="AH1712" s="45" t="s">
        <v>16453</v>
      </c>
      <c r="AI1712" s="45" t="s">
        <v>16455</v>
      </c>
      <c r="AJ1712" s="63" t="s">
        <v>20423</v>
      </c>
      <c r="AK1712" s="63" t="s">
        <v>20420</v>
      </c>
      <c r="AL1712" s="45">
        <v>0</v>
      </c>
      <c r="AM1712" s="43">
        <f>IF(AND(L1712="WEAPON",OR(R1712=0,R1712=1,R1712=2)),[1]装备基础and强化!$V$7,IF(AND(L1712="LEFTRING",OR(R1712=0,R1712=1,R1712=2)),[1]装备基础and强化!$W$7,IF(AND(L1712="RIGHTRING",OR(R1712=0,R1712=1,R1712=2)),[1]装备基础and强化!$X$7,IF(AND(L1712="NECKLACE",OR(R1712=0,R1712=1,R1712=2)),[1]装备基础and强化!$Y$7,0))))</f>
        <v>0</v>
      </c>
      <c r="AN1712" s="43">
        <f>IF(AND(L1712="WEAPON",OR(R1712=3,R1712=4)),[1]装备基础and强化!$V$11,IF(AND(L1712="LEFTRING",OR(R1712=3,R1712=4)),[1]装备基础and强化!$W$11,IF(AND(L1712="RIGHTRING",OR(R1712=3,R1712=4)),[1]装备基础and强化!$X$11,IF(AND(L1712="NECKLACE",OR(R1712=3,R1712=4)),[1]装备基础and强化!$Y$11,0))))</f>
        <v>0</v>
      </c>
      <c r="AO1712" s="43" t="e">
        <f>IF(AND(L1712="BELT",T1712=1),[1]装备基础and强化!$AA$7,IF(AND(L1712="PANTS",T1712=1),[1]装备基础and强化!$AB$7,IF(AND(L1712="SHOES",T1712=1),[1]装备基础and强化!$AC$7,IF(AND(L1712="CLOTHES",T1712=1),[1]装备基础and强化!$AD$7,0))))</f>
        <v>#REF!</v>
      </c>
      <c r="AP1712" s="43">
        <f>IF(AND(L1712="BELT",T1712=2),[1]装备基础and强化!$AF$7,IF(AND(L1712="PANTS",T1712=2),[1]装备基础and强化!$AG$7,IF(AND(L1712="SHOES",T1712=2),[1]装备基础and强化!$AH$7,IF(AND(L1712="CLOTHES",T1712=2),[1]装备基础and强化!$AI$7,0))))</f>
        <v>0</v>
      </c>
      <c r="AQ1712" s="43">
        <f>IF(L1712="HAT",[1]装备基础and强化!$AK$7,IF(L1712="JADE",[1]装备基础and强化!$AK$7,0))</f>
        <v>0</v>
      </c>
      <c r="AR1712" s="43" t="e">
        <f t="shared" si="27"/>
        <v>#REF!</v>
      </c>
    </row>
    <row r="1713" spans="1:44" x14ac:dyDescent="0.15">
      <c r="A1713" s="43"/>
      <c r="B1713" s="5" t="s">
        <v>5846</v>
      </c>
      <c r="C1713" s="12">
        <v>21709</v>
      </c>
      <c r="D1713" s="5" t="s">
        <v>5841</v>
      </c>
      <c r="E1713" s="44" t="s">
        <v>23344</v>
      </c>
      <c r="F1713" s="4" t="s">
        <v>5847</v>
      </c>
      <c r="G1713" s="4" t="s">
        <v>5848</v>
      </c>
      <c r="H1713" s="44"/>
      <c r="I1713" s="4" t="s">
        <v>700</v>
      </c>
      <c r="J1713" s="6" t="s">
        <v>700</v>
      </c>
      <c r="K1713" s="45">
        <v>1</v>
      </c>
      <c r="L1713" s="4" t="s">
        <v>744</v>
      </c>
      <c r="M1713" s="104" t="s">
        <v>17567</v>
      </c>
      <c r="N1713" s="45">
        <v>2170200</v>
      </c>
      <c r="O1713" s="4" t="s">
        <v>9440</v>
      </c>
      <c r="P1713" s="4" t="s">
        <v>2483</v>
      </c>
      <c r="Q1713" s="4">
        <v>180</v>
      </c>
      <c r="R1713" s="4">
        <v>2</v>
      </c>
      <c r="S1713" s="4" t="s">
        <v>4946</v>
      </c>
      <c r="T1713" s="4">
        <v>1</v>
      </c>
      <c r="U1713" s="4">
        <v>2</v>
      </c>
      <c r="W1713" s="4" t="s">
        <v>5844</v>
      </c>
      <c r="X1713" s="4" t="s">
        <v>5845</v>
      </c>
      <c r="Y1713" s="45">
        <v>0</v>
      </c>
      <c r="AA1713" s="4">
        <v>1</v>
      </c>
      <c r="AB1713" s="4">
        <v>100</v>
      </c>
      <c r="AC1713" s="4">
        <v>1</v>
      </c>
      <c r="AD1713" s="4">
        <v>1</v>
      </c>
      <c r="AE1713" s="45" t="s">
        <v>16461</v>
      </c>
      <c r="AF1713" s="45" t="s">
        <v>16457</v>
      </c>
      <c r="AG1713" s="45" t="s">
        <v>16459</v>
      </c>
      <c r="AH1713" s="45" t="s">
        <v>16453</v>
      </c>
      <c r="AI1713" s="45" t="s">
        <v>16455</v>
      </c>
      <c r="AJ1713" s="63" t="s">
        <v>20423</v>
      </c>
      <c r="AK1713" s="63" t="s">
        <v>20420</v>
      </c>
      <c r="AL1713" s="4">
        <v>0</v>
      </c>
      <c r="AM1713" s="43">
        <f>IF(AND(L1713="WEAPON",OR(R1713=0,R1713=1,R1713=2)),[1]装备基础and强化!$V$7,IF(AND(L1713="LEFTRING",OR(R1713=0,R1713=1,R1713=2)),[1]装备基础and强化!$W$7,IF(AND(L1713="RIGHTRING",OR(R1713=0,R1713=1,R1713=2)),[1]装备基础and强化!$X$7,IF(AND(L1713="NECKLACE",OR(R1713=0,R1713=1,R1713=2)),[1]装备基础and强化!$Y$7,0))))</f>
        <v>0</v>
      </c>
      <c r="AN1713" s="43">
        <f>IF(AND(L1713="WEAPON",OR(R1713=3,R1713=4)),[1]装备基础and强化!$V$11,IF(AND(L1713="LEFTRING",OR(R1713=3,R1713=4)),[1]装备基础and强化!$W$11,IF(AND(L1713="RIGHTRING",OR(R1713=3,R1713=4)),[1]装备基础and强化!$X$11,IF(AND(L1713="NECKLACE",OR(R1713=3,R1713=4)),[1]装备基础and强化!$Y$11,0))))</f>
        <v>0</v>
      </c>
      <c r="AO1713" s="43" t="e">
        <f>IF(AND(L1713="BELT",T1713=1),[1]装备基础and强化!$AA$7,IF(AND(L1713="PANTS",T1713=1),[1]装备基础and强化!$AB$7,IF(AND(L1713="SHOES",T1713=1),[1]装备基础and强化!$AC$7,IF(AND(L1713="CLOTHES",T1713=1),[1]装备基础and强化!$AD$7,0))))</f>
        <v>#REF!</v>
      </c>
      <c r="AP1713" s="43">
        <f>IF(AND(L1713="BELT",T1713=2),[1]装备基础and强化!$AF$7,IF(AND(L1713="PANTS",T1713=2),[1]装备基础and强化!$AG$7,IF(AND(L1713="SHOES",T1713=2),[1]装备基础and强化!$AH$7,IF(AND(L1713="CLOTHES",T1713=2),[1]装备基础and强化!$AI$7,0))))</f>
        <v>0</v>
      </c>
      <c r="AQ1713" s="43">
        <f>IF(L1713="HAT",[1]装备基础and强化!$AK$7,IF(L1713="JADE",[1]装备基础and强化!$AK$7,0))</f>
        <v>0</v>
      </c>
      <c r="AR1713" s="43" t="e">
        <f t="shared" si="27"/>
        <v>#REF!</v>
      </c>
    </row>
    <row r="1714" spans="1:44" x14ac:dyDescent="0.15">
      <c r="A1714" s="43"/>
      <c r="B1714" s="5" t="s">
        <v>5849</v>
      </c>
      <c r="C1714" s="12">
        <v>21710</v>
      </c>
      <c r="D1714" s="5" t="s">
        <v>5841</v>
      </c>
      <c r="E1714" s="44" t="s">
        <v>23345</v>
      </c>
      <c r="F1714" s="4" t="s">
        <v>5850</v>
      </c>
      <c r="G1714" s="4" t="s">
        <v>5851</v>
      </c>
      <c r="H1714" s="44"/>
      <c r="I1714" s="4" t="s">
        <v>700</v>
      </c>
      <c r="J1714" s="6" t="s">
        <v>700</v>
      </c>
      <c r="K1714" s="45">
        <v>1</v>
      </c>
      <c r="L1714" s="4" t="s">
        <v>744</v>
      </c>
      <c r="M1714" s="104" t="s">
        <v>17568</v>
      </c>
      <c r="N1714" s="45">
        <v>2170300</v>
      </c>
      <c r="O1714" s="4" t="s">
        <v>14686</v>
      </c>
      <c r="P1714" s="4" t="s">
        <v>2483</v>
      </c>
      <c r="Q1714" s="4">
        <v>180</v>
      </c>
      <c r="R1714" s="4">
        <v>2</v>
      </c>
      <c r="S1714" s="4" t="s">
        <v>4946</v>
      </c>
      <c r="T1714" s="4">
        <v>1</v>
      </c>
      <c r="U1714" s="4">
        <v>3</v>
      </c>
      <c r="W1714" s="4" t="s">
        <v>5844</v>
      </c>
      <c r="X1714" s="4" t="s">
        <v>5845</v>
      </c>
      <c r="Y1714" s="45">
        <v>0</v>
      </c>
      <c r="AA1714" s="4">
        <v>1</v>
      </c>
      <c r="AB1714" s="4">
        <v>100</v>
      </c>
      <c r="AC1714" s="4">
        <v>1</v>
      </c>
      <c r="AD1714" s="4">
        <v>1</v>
      </c>
      <c r="AE1714" s="45" t="s">
        <v>16461</v>
      </c>
      <c r="AF1714" s="45" t="s">
        <v>16457</v>
      </c>
      <c r="AG1714" s="45" t="s">
        <v>16459</v>
      </c>
      <c r="AH1714" s="45" t="s">
        <v>16453</v>
      </c>
      <c r="AI1714" s="45" t="s">
        <v>16455</v>
      </c>
      <c r="AJ1714" s="63" t="s">
        <v>20423</v>
      </c>
      <c r="AK1714" s="63" t="s">
        <v>20420</v>
      </c>
      <c r="AL1714" s="45">
        <v>0</v>
      </c>
      <c r="AM1714" s="43">
        <f>IF(AND(L1714="WEAPON",OR(R1714=0,R1714=1,R1714=2)),[1]装备基础and强化!$V$7,IF(AND(L1714="LEFTRING",OR(R1714=0,R1714=1,R1714=2)),[1]装备基础and强化!$W$7,IF(AND(L1714="RIGHTRING",OR(R1714=0,R1714=1,R1714=2)),[1]装备基础and强化!$X$7,IF(AND(L1714="NECKLACE",OR(R1714=0,R1714=1,R1714=2)),[1]装备基础and强化!$Y$7,0))))</f>
        <v>0</v>
      </c>
      <c r="AN1714" s="43">
        <f>IF(AND(L1714="WEAPON",OR(R1714=3,R1714=4)),[1]装备基础and强化!$V$11,IF(AND(L1714="LEFTRING",OR(R1714=3,R1714=4)),[1]装备基础and强化!$W$11,IF(AND(L1714="RIGHTRING",OR(R1714=3,R1714=4)),[1]装备基础and强化!$X$11,IF(AND(L1714="NECKLACE",OR(R1714=3,R1714=4)),[1]装备基础and强化!$Y$11,0))))</f>
        <v>0</v>
      </c>
      <c r="AO1714" s="43" t="e">
        <f>IF(AND(L1714="BELT",T1714=1),[1]装备基础and强化!$AA$7,IF(AND(L1714="PANTS",T1714=1),[1]装备基础and强化!$AB$7,IF(AND(L1714="SHOES",T1714=1),[1]装备基础and强化!$AC$7,IF(AND(L1714="CLOTHES",T1714=1),[1]装备基础and强化!$AD$7,0))))</f>
        <v>#REF!</v>
      </c>
      <c r="AP1714" s="43">
        <f>IF(AND(L1714="BELT",T1714=2),[1]装备基础and强化!$AF$7,IF(AND(L1714="PANTS",T1714=2),[1]装备基础and强化!$AG$7,IF(AND(L1714="SHOES",T1714=2),[1]装备基础and强化!$AH$7,IF(AND(L1714="CLOTHES",T1714=2),[1]装备基础and强化!$AI$7,0))))</f>
        <v>0</v>
      </c>
      <c r="AQ1714" s="43">
        <f>IF(L1714="HAT",[1]装备基础and强化!$AK$7,IF(L1714="JADE",[1]装备基础and强化!$AK$7,0))</f>
        <v>0</v>
      </c>
      <c r="AR1714" s="43" t="e">
        <f t="shared" si="27"/>
        <v>#REF!</v>
      </c>
    </row>
    <row r="1715" spans="1:44" x14ac:dyDescent="0.15">
      <c r="A1715" s="43"/>
      <c r="B1715" s="5" t="s">
        <v>5853</v>
      </c>
      <c r="C1715" s="12">
        <v>21711</v>
      </c>
      <c r="D1715" s="5" t="s">
        <v>5841</v>
      </c>
      <c r="E1715" s="44" t="s">
        <v>23346</v>
      </c>
      <c r="F1715" s="4" t="s">
        <v>5854</v>
      </c>
      <c r="G1715" s="4" t="s">
        <v>5855</v>
      </c>
      <c r="H1715" s="44"/>
      <c r="I1715" s="4" t="s">
        <v>700</v>
      </c>
      <c r="J1715" s="6" t="s">
        <v>700</v>
      </c>
      <c r="K1715" s="45">
        <v>1</v>
      </c>
      <c r="L1715" s="4" t="s">
        <v>744</v>
      </c>
      <c r="M1715" s="104" t="s">
        <v>17569</v>
      </c>
      <c r="N1715" s="45">
        <v>2170400</v>
      </c>
      <c r="O1715" s="4" t="s">
        <v>6314</v>
      </c>
      <c r="P1715" s="4" t="s">
        <v>2483</v>
      </c>
      <c r="Q1715" s="4">
        <v>180</v>
      </c>
      <c r="R1715" s="4">
        <v>2</v>
      </c>
      <c r="S1715" s="4" t="s">
        <v>4946</v>
      </c>
      <c r="T1715" s="4">
        <v>1</v>
      </c>
      <c r="U1715" s="4">
        <v>4</v>
      </c>
      <c r="W1715" s="4" t="s">
        <v>5844</v>
      </c>
      <c r="X1715" s="4" t="s">
        <v>5845</v>
      </c>
      <c r="Y1715" s="45">
        <v>0</v>
      </c>
      <c r="AA1715" s="4">
        <v>1</v>
      </c>
      <c r="AB1715" s="4">
        <v>100</v>
      </c>
      <c r="AC1715" s="4">
        <v>1</v>
      </c>
      <c r="AD1715" s="4">
        <v>1</v>
      </c>
      <c r="AE1715" s="45" t="s">
        <v>16461</v>
      </c>
      <c r="AF1715" s="45" t="s">
        <v>16457</v>
      </c>
      <c r="AG1715" s="45" t="s">
        <v>16459</v>
      </c>
      <c r="AH1715" s="45" t="s">
        <v>16453</v>
      </c>
      <c r="AI1715" s="45" t="s">
        <v>16455</v>
      </c>
      <c r="AJ1715" s="63" t="s">
        <v>20423</v>
      </c>
      <c r="AK1715" s="63" t="s">
        <v>20420</v>
      </c>
      <c r="AL1715" s="4">
        <v>0</v>
      </c>
      <c r="AM1715" s="43">
        <f>IF(AND(L1715="WEAPON",OR(R1715=0,R1715=1,R1715=2)),[1]装备基础and强化!$V$7,IF(AND(L1715="LEFTRING",OR(R1715=0,R1715=1,R1715=2)),[1]装备基础and强化!$W$7,IF(AND(L1715="RIGHTRING",OR(R1715=0,R1715=1,R1715=2)),[1]装备基础and强化!$X$7,IF(AND(L1715="NECKLACE",OR(R1715=0,R1715=1,R1715=2)),[1]装备基础and强化!$Y$7,0))))</f>
        <v>0</v>
      </c>
      <c r="AN1715" s="43">
        <f>IF(AND(L1715="WEAPON",OR(R1715=3,R1715=4)),[1]装备基础and强化!$V$11,IF(AND(L1715="LEFTRING",OR(R1715=3,R1715=4)),[1]装备基础and强化!$W$11,IF(AND(L1715="RIGHTRING",OR(R1715=3,R1715=4)),[1]装备基础and强化!$X$11,IF(AND(L1715="NECKLACE",OR(R1715=3,R1715=4)),[1]装备基础and强化!$Y$11,0))))</f>
        <v>0</v>
      </c>
      <c r="AO1715" s="43" t="e">
        <f>IF(AND(L1715="BELT",T1715=1),[1]装备基础and强化!$AA$7,IF(AND(L1715="PANTS",T1715=1),[1]装备基础and强化!$AB$7,IF(AND(L1715="SHOES",T1715=1),[1]装备基础and强化!$AC$7,IF(AND(L1715="CLOTHES",T1715=1),[1]装备基础and强化!$AD$7,0))))</f>
        <v>#REF!</v>
      </c>
      <c r="AP1715" s="43">
        <f>IF(AND(L1715="BELT",T1715=2),[1]装备基础and强化!$AF$7,IF(AND(L1715="PANTS",T1715=2),[1]装备基础and强化!$AG$7,IF(AND(L1715="SHOES",T1715=2),[1]装备基础and强化!$AH$7,IF(AND(L1715="CLOTHES",T1715=2),[1]装备基础and强化!$AI$7,0))))</f>
        <v>0</v>
      </c>
      <c r="AQ1715" s="43">
        <f>IF(L1715="HAT",[1]装备基础and强化!$AK$7,IF(L1715="JADE",[1]装备基础and强化!$AK$7,0))</f>
        <v>0</v>
      </c>
      <c r="AR1715" s="43" t="e">
        <f t="shared" si="27"/>
        <v>#REF!</v>
      </c>
    </row>
    <row r="1716" spans="1:44" x14ac:dyDescent="0.15">
      <c r="A1716" s="43"/>
      <c r="B1716" s="5" t="s">
        <v>5857</v>
      </c>
      <c r="C1716" s="12">
        <v>21712</v>
      </c>
      <c r="D1716" s="5" t="s">
        <v>5841</v>
      </c>
      <c r="E1716" s="44" t="s">
        <v>23347</v>
      </c>
      <c r="F1716" s="4" t="s">
        <v>5858</v>
      </c>
      <c r="G1716" s="4" t="s">
        <v>5859</v>
      </c>
      <c r="H1716" s="44"/>
      <c r="I1716" s="4" t="s">
        <v>700</v>
      </c>
      <c r="J1716" s="6" t="s">
        <v>700</v>
      </c>
      <c r="K1716" s="45">
        <v>1</v>
      </c>
      <c r="L1716" s="4" t="s">
        <v>744</v>
      </c>
      <c r="M1716" s="104" t="s">
        <v>17570</v>
      </c>
      <c r="N1716" s="45">
        <v>2170500</v>
      </c>
      <c r="O1716" s="4" t="s">
        <v>10230</v>
      </c>
      <c r="P1716" s="4" t="s">
        <v>2483</v>
      </c>
      <c r="Q1716" s="4">
        <v>180</v>
      </c>
      <c r="R1716" s="4">
        <v>2</v>
      </c>
      <c r="S1716" s="4" t="s">
        <v>4946</v>
      </c>
      <c r="T1716" s="4">
        <v>1</v>
      </c>
      <c r="U1716" s="4">
        <v>5</v>
      </c>
      <c r="W1716" s="4" t="s">
        <v>5844</v>
      </c>
      <c r="X1716" s="4" t="s">
        <v>5845</v>
      </c>
      <c r="Y1716" s="45">
        <v>0</v>
      </c>
      <c r="AA1716" s="4">
        <v>1</v>
      </c>
      <c r="AB1716" s="4">
        <v>100</v>
      </c>
      <c r="AC1716" s="4">
        <v>1</v>
      </c>
      <c r="AD1716" s="4">
        <v>1</v>
      </c>
      <c r="AE1716" s="45" t="s">
        <v>16461</v>
      </c>
      <c r="AF1716" s="45" t="s">
        <v>16457</v>
      </c>
      <c r="AG1716" s="45" t="s">
        <v>16459</v>
      </c>
      <c r="AH1716" s="45" t="s">
        <v>16453</v>
      </c>
      <c r="AI1716" s="45" t="s">
        <v>16455</v>
      </c>
      <c r="AJ1716" s="63" t="s">
        <v>20423</v>
      </c>
      <c r="AK1716" s="63" t="s">
        <v>20420</v>
      </c>
      <c r="AL1716" s="45">
        <v>0</v>
      </c>
      <c r="AM1716" s="43">
        <f>IF(AND(L1716="WEAPON",OR(R1716=0,R1716=1,R1716=2)),[1]装备基础and强化!$V$7,IF(AND(L1716="LEFTRING",OR(R1716=0,R1716=1,R1716=2)),[1]装备基础and强化!$W$7,IF(AND(L1716="RIGHTRING",OR(R1716=0,R1716=1,R1716=2)),[1]装备基础and强化!$X$7,IF(AND(L1716="NECKLACE",OR(R1716=0,R1716=1,R1716=2)),[1]装备基础and强化!$Y$7,0))))</f>
        <v>0</v>
      </c>
      <c r="AN1716" s="43">
        <f>IF(AND(L1716="WEAPON",OR(R1716=3,R1716=4)),[1]装备基础and强化!$V$11,IF(AND(L1716="LEFTRING",OR(R1716=3,R1716=4)),[1]装备基础and强化!$W$11,IF(AND(L1716="RIGHTRING",OR(R1716=3,R1716=4)),[1]装备基础and强化!$X$11,IF(AND(L1716="NECKLACE",OR(R1716=3,R1716=4)),[1]装备基础and强化!$Y$11,0))))</f>
        <v>0</v>
      </c>
      <c r="AO1716" s="43" t="e">
        <f>IF(AND(L1716="BELT",T1716=1),[1]装备基础and强化!$AA$7,IF(AND(L1716="PANTS",T1716=1),[1]装备基础and强化!$AB$7,IF(AND(L1716="SHOES",T1716=1),[1]装备基础and强化!$AC$7,IF(AND(L1716="CLOTHES",T1716=1),[1]装备基础and强化!$AD$7,0))))</f>
        <v>#REF!</v>
      </c>
      <c r="AP1716" s="43">
        <f>IF(AND(L1716="BELT",T1716=2),[1]装备基础and强化!$AF$7,IF(AND(L1716="PANTS",T1716=2),[1]装备基础and强化!$AG$7,IF(AND(L1716="SHOES",T1716=2),[1]装备基础and强化!$AH$7,IF(AND(L1716="CLOTHES",T1716=2),[1]装备基础and强化!$AI$7,0))))</f>
        <v>0</v>
      </c>
      <c r="AQ1716" s="43">
        <f>IF(L1716="HAT",[1]装备基础and强化!$AK$7,IF(L1716="JADE",[1]装备基础and强化!$AK$7,0))</f>
        <v>0</v>
      </c>
      <c r="AR1716" s="43" t="e">
        <f t="shared" si="27"/>
        <v>#REF!</v>
      </c>
    </row>
    <row r="1717" spans="1:44" x14ac:dyDescent="0.15">
      <c r="A1717" s="43"/>
      <c r="B1717" s="5" t="s">
        <v>5860</v>
      </c>
      <c r="C1717" s="12">
        <v>21713</v>
      </c>
      <c r="D1717" s="5" t="s">
        <v>5841</v>
      </c>
      <c r="E1717" s="44" t="s">
        <v>23348</v>
      </c>
      <c r="F1717" s="4" t="s">
        <v>5861</v>
      </c>
      <c r="G1717" s="4" t="s">
        <v>5862</v>
      </c>
      <c r="H1717" s="44"/>
      <c r="I1717" s="4" t="s">
        <v>700</v>
      </c>
      <c r="J1717" s="6" t="s">
        <v>700</v>
      </c>
      <c r="K1717" s="45">
        <v>1</v>
      </c>
      <c r="L1717" s="4" t="s">
        <v>744</v>
      </c>
      <c r="M1717" s="104" t="s">
        <v>17571</v>
      </c>
      <c r="N1717" s="45">
        <v>2170600</v>
      </c>
      <c r="O1717" s="4" t="s">
        <v>15116</v>
      </c>
      <c r="P1717" s="4" t="s">
        <v>2483</v>
      </c>
      <c r="Q1717" s="4">
        <v>180</v>
      </c>
      <c r="R1717" s="4">
        <v>2</v>
      </c>
      <c r="S1717" s="4" t="s">
        <v>4946</v>
      </c>
      <c r="T1717" s="4">
        <v>1</v>
      </c>
      <c r="U1717" s="4">
        <v>6</v>
      </c>
      <c r="W1717" s="4" t="s">
        <v>5844</v>
      </c>
      <c r="X1717" s="4" t="s">
        <v>5845</v>
      </c>
      <c r="Y1717" s="45">
        <v>0</v>
      </c>
      <c r="AA1717" s="4">
        <v>1</v>
      </c>
      <c r="AB1717" s="4">
        <v>100</v>
      </c>
      <c r="AC1717" s="4">
        <v>1</v>
      </c>
      <c r="AD1717" s="4">
        <v>1</v>
      </c>
      <c r="AE1717" s="45" t="s">
        <v>16461</v>
      </c>
      <c r="AF1717" s="45" t="s">
        <v>16457</v>
      </c>
      <c r="AG1717" s="45" t="s">
        <v>16459</v>
      </c>
      <c r="AH1717" s="45" t="s">
        <v>16453</v>
      </c>
      <c r="AI1717" s="45" t="s">
        <v>16455</v>
      </c>
      <c r="AJ1717" s="63" t="s">
        <v>20423</v>
      </c>
      <c r="AK1717" s="63" t="s">
        <v>20420</v>
      </c>
      <c r="AL1717" s="4">
        <v>0</v>
      </c>
      <c r="AM1717" s="43">
        <f>IF(AND(L1717="WEAPON",OR(R1717=0,R1717=1,R1717=2)),[1]装备基础and强化!$V$7,IF(AND(L1717="LEFTRING",OR(R1717=0,R1717=1,R1717=2)),[1]装备基础and强化!$W$7,IF(AND(L1717="RIGHTRING",OR(R1717=0,R1717=1,R1717=2)),[1]装备基础and强化!$X$7,IF(AND(L1717="NECKLACE",OR(R1717=0,R1717=1,R1717=2)),[1]装备基础and强化!$Y$7,0))))</f>
        <v>0</v>
      </c>
      <c r="AN1717" s="43">
        <f>IF(AND(L1717="WEAPON",OR(R1717=3,R1717=4)),[1]装备基础and强化!$V$11,IF(AND(L1717="LEFTRING",OR(R1717=3,R1717=4)),[1]装备基础and强化!$W$11,IF(AND(L1717="RIGHTRING",OR(R1717=3,R1717=4)),[1]装备基础and强化!$X$11,IF(AND(L1717="NECKLACE",OR(R1717=3,R1717=4)),[1]装备基础and强化!$Y$11,0))))</f>
        <v>0</v>
      </c>
      <c r="AO1717" s="43" t="e">
        <f>IF(AND(L1717="BELT",T1717=1),[1]装备基础and强化!$AA$7,IF(AND(L1717="PANTS",T1717=1),[1]装备基础and强化!$AB$7,IF(AND(L1717="SHOES",T1717=1),[1]装备基础and强化!$AC$7,IF(AND(L1717="CLOTHES",T1717=1),[1]装备基础and强化!$AD$7,0))))</f>
        <v>#REF!</v>
      </c>
      <c r="AP1717" s="43">
        <f>IF(AND(L1717="BELT",T1717=2),[1]装备基础and强化!$AF$7,IF(AND(L1717="PANTS",T1717=2),[1]装备基础and强化!$AG$7,IF(AND(L1717="SHOES",T1717=2),[1]装备基础and强化!$AH$7,IF(AND(L1717="CLOTHES",T1717=2),[1]装备基础and强化!$AI$7,0))))</f>
        <v>0</v>
      </c>
      <c r="AQ1717" s="43">
        <f>IF(L1717="HAT",[1]装备基础and强化!$AK$7,IF(L1717="JADE",[1]装备基础and强化!$AK$7,0))</f>
        <v>0</v>
      </c>
      <c r="AR1717" s="43" t="e">
        <f t="shared" si="27"/>
        <v>#REF!</v>
      </c>
    </row>
    <row r="1718" spans="1:44" x14ac:dyDescent="0.15">
      <c r="A1718" s="43"/>
      <c r="B1718" s="5" t="s">
        <v>5863</v>
      </c>
      <c r="C1718" s="12">
        <v>21714</v>
      </c>
      <c r="D1718" s="5" t="s">
        <v>5841</v>
      </c>
      <c r="E1718" s="44" t="s">
        <v>23349</v>
      </c>
      <c r="F1718" s="4" t="s">
        <v>5864</v>
      </c>
      <c r="G1718" s="4" t="s">
        <v>5865</v>
      </c>
      <c r="H1718" s="44"/>
      <c r="I1718" s="4" t="s">
        <v>700</v>
      </c>
      <c r="J1718" s="6" t="s">
        <v>700</v>
      </c>
      <c r="K1718" s="45">
        <v>1</v>
      </c>
      <c r="L1718" s="4" t="s">
        <v>744</v>
      </c>
      <c r="M1718" s="104" t="s">
        <v>17572</v>
      </c>
      <c r="N1718" s="45">
        <v>2170700</v>
      </c>
      <c r="O1718" s="4" t="s">
        <v>12152</v>
      </c>
      <c r="P1718" s="4" t="s">
        <v>2483</v>
      </c>
      <c r="Q1718" s="4">
        <v>180</v>
      </c>
      <c r="R1718" s="4">
        <v>2</v>
      </c>
      <c r="S1718" s="4" t="s">
        <v>4946</v>
      </c>
      <c r="T1718" s="4">
        <v>1</v>
      </c>
      <c r="U1718" s="4">
        <v>7</v>
      </c>
      <c r="W1718" s="4" t="s">
        <v>5844</v>
      </c>
      <c r="X1718" s="4" t="s">
        <v>5845</v>
      </c>
      <c r="Y1718" s="45">
        <v>0</v>
      </c>
      <c r="AA1718" s="4">
        <v>1</v>
      </c>
      <c r="AB1718" s="4">
        <v>100</v>
      </c>
      <c r="AC1718" s="4">
        <v>1</v>
      </c>
      <c r="AD1718" s="4">
        <v>1</v>
      </c>
      <c r="AE1718" s="45" t="s">
        <v>16461</v>
      </c>
      <c r="AF1718" s="45" t="s">
        <v>16457</v>
      </c>
      <c r="AG1718" s="45" t="s">
        <v>16459</v>
      </c>
      <c r="AH1718" s="45" t="s">
        <v>16453</v>
      </c>
      <c r="AI1718" s="45" t="s">
        <v>16455</v>
      </c>
      <c r="AJ1718" s="63" t="s">
        <v>20423</v>
      </c>
      <c r="AK1718" s="63" t="s">
        <v>20420</v>
      </c>
      <c r="AL1718" s="45">
        <v>0</v>
      </c>
      <c r="AM1718" s="43">
        <f>IF(AND(L1718="WEAPON",OR(R1718=0,R1718=1,R1718=2)),[1]装备基础and强化!$V$7,IF(AND(L1718="LEFTRING",OR(R1718=0,R1718=1,R1718=2)),[1]装备基础and强化!$W$7,IF(AND(L1718="RIGHTRING",OR(R1718=0,R1718=1,R1718=2)),[1]装备基础and强化!$X$7,IF(AND(L1718="NECKLACE",OR(R1718=0,R1718=1,R1718=2)),[1]装备基础and强化!$Y$7,0))))</f>
        <v>0</v>
      </c>
      <c r="AN1718" s="43">
        <f>IF(AND(L1718="WEAPON",OR(R1718=3,R1718=4)),[1]装备基础and强化!$V$11,IF(AND(L1718="LEFTRING",OR(R1718=3,R1718=4)),[1]装备基础and强化!$W$11,IF(AND(L1718="RIGHTRING",OR(R1718=3,R1718=4)),[1]装备基础and强化!$X$11,IF(AND(L1718="NECKLACE",OR(R1718=3,R1718=4)),[1]装备基础and强化!$Y$11,0))))</f>
        <v>0</v>
      </c>
      <c r="AO1718" s="43" t="e">
        <f>IF(AND(L1718="BELT",T1718=1),[1]装备基础and强化!$AA$7,IF(AND(L1718="PANTS",T1718=1),[1]装备基础and强化!$AB$7,IF(AND(L1718="SHOES",T1718=1),[1]装备基础and强化!$AC$7,IF(AND(L1718="CLOTHES",T1718=1),[1]装备基础and强化!$AD$7,0))))</f>
        <v>#REF!</v>
      </c>
      <c r="AP1718" s="43">
        <f>IF(AND(L1718="BELT",T1718=2),[1]装备基础and强化!$AF$7,IF(AND(L1718="PANTS",T1718=2),[1]装备基础and强化!$AG$7,IF(AND(L1718="SHOES",T1718=2),[1]装备基础and强化!$AH$7,IF(AND(L1718="CLOTHES",T1718=2),[1]装备基础and强化!$AI$7,0))))</f>
        <v>0</v>
      </c>
      <c r="AQ1718" s="43">
        <f>IF(L1718="HAT",[1]装备基础and强化!$AK$7,IF(L1718="JADE",[1]装备基础and强化!$AK$7,0))</f>
        <v>0</v>
      </c>
      <c r="AR1718" s="43" t="e">
        <f t="shared" si="27"/>
        <v>#REF!</v>
      </c>
    </row>
    <row r="1719" spans="1:44" x14ac:dyDescent="0.15">
      <c r="A1719" s="43"/>
      <c r="B1719" s="5" t="s">
        <v>5866</v>
      </c>
      <c r="C1719" s="12">
        <v>21715</v>
      </c>
      <c r="D1719" s="5" t="s">
        <v>5841</v>
      </c>
      <c r="E1719" s="44" t="s">
        <v>23350</v>
      </c>
      <c r="F1719" s="4" t="s">
        <v>5867</v>
      </c>
      <c r="G1719" s="4" t="s">
        <v>5868</v>
      </c>
      <c r="H1719" s="44"/>
      <c r="I1719" s="4" t="s">
        <v>700</v>
      </c>
      <c r="J1719" s="6" t="s">
        <v>700</v>
      </c>
      <c r="K1719" s="45">
        <v>1</v>
      </c>
      <c r="L1719" s="4" t="s">
        <v>744</v>
      </c>
      <c r="M1719" s="104" t="s">
        <v>17573</v>
      </c>
      <c r="N1719" s="45">
        <v>2170800</v>
      </c>
      <c r="O1719" s="4" t="s">
        <v>14656</v>
      </c>
      <c r="P1719" s="4" t="s">
        <v>2483</v>
      </c>
      <c r="Q1719" s="4">
        <v>180</v>
      </c>
      <c r="R1719" s="4">
        <v>2</v>
      </c>
      <c r="S1719" s="4" t="s">
        <v>4946</v>
      </c>
      <c r="T1719" s="4">
        <v>1</v>
      </c>
      <c r="U1719" s="4">
        <v>8</v>
      </c>
      <c r="W1719" s="4" t="s">
        <v>5844</v>
      </c>
      <c r="X1719" s="4" t="s">
        <v>5845</v>
      </c>
      <c r="Y1719" s="45">
        <v>0</v>
      </c>
      <c r="AA1719" s="4">
        <v>1</v>
      </c>
      <c r="AB1719" s="4">
        <v>100</v>
      </c>
      <c r="AC1719" s="4">
        <v>1</v>
      </c>
      <c r="AD1719" s="4">
        <v>1</v>
      </c>
      <c r="AE1719" s="45" t="s">
        <v>16461</v>
      </c>
      <c r="AF1719" s="45" t="s">
        <v>16457</v>
      </c>
      <c r="AG1719" s="45" t="s">
        <v>16459</v>
      </c>
      <c r="AH1719" s="45" t="s">
        <v>16453</v>
      </c>
      <c r="AI1719" s="45" t="s">
        <v>16455</v>
      </c>
      <c r="AJ1719" s="63" t="s">
        <v>20423</v>
      </c>
      <c r="AK1719" s="63" t="s">
        <v>20420</v>
      </c>
      <c r="AL1719" s="4">
        <v>0</v>
      </c>
      <c r="AM1719" s="43">
        <f>IF(AND(L1719="WEAPON",OR(R1719=0,R1719=1,R1719=2)),[1]装备基础and强化!$V$7,IF(AND(L1719="LEFTRING",OR(R1719=0,R1719=1,R1719=2)),[1]装备基础and强化!$W$7,IF(AND(L1719="RIGHTRING",OR(R1719=0,R1719=1,R1719=2)),[1]装备基础and强化!$X$7,IF(AND(L1719="NECKLACE",OR(R1719=0,R1719=1,R1719=2)),[1]装备基础and强化!$Y$7,0))))</f>
        <v>0</v>
      </c>
      <c r="AN1719" s="43">
        <f>IF(AND(L1719="WEAPON",OR(R1719=3,R1719=4)),[1]装备基础and强化!$V$11,IF(AND(L1719="LEFTRING",OR(R1719=3,R1719=4)),[1]装备基础and强化!$W$11,IF(AND(L1719="RIGHTRING",OR(R1719=3,R1719=4)),[1]装备基础and强化!$X$11,IF(AND(L1719="NECKLACE",OR(R1719=3,R1719=4)),[1]装备基础and强化!$Y$11,0))))</f>
        <v>0</v>
      </c>
      <c r="AO1719" s="43" t="e">
        <f>IF(AND(L1719="BELT",T1719=1),[1]装备基础and强化!$AA$7,IF(AND(L1719="PANTS",T1719=1),[1]装备基础and强化!$AB$7,IF(AND(L1719="SHOES",T1719=1),[1]装备基础and强化!$AC$7,IF(AND(L1719="CLOTHES",T1719=1),[1]装备基础and强化!$AD$7,0))))</f>
        <v>#REF!</v>
      </c>
      <c r="AP1719" s="43">
        <f>IF(AND(L1719="BELT",T1719=2),[1]装备基础and强化!$AF$7,IF(AND(L1719="PANTS",T1719=2),[1]装备基础and强化!$AG$7,IF(AND(L1719="SHOES",T1719=2),[1]装备基础and强化!$AH$7,IF(AND(L1719="CLOTHES",T1719=2),[1]装备基础and强化!$AI$7,0))))</f>
        <v>0</v>
      </c>
      <c r="AQ1719" s="43">
        <f>IF(L1719="HAT",[1]装备基础and强化!$AK$7,IF(L1719="JADE",[1]装备基础and强化!$AK$7,0))</f>
        <v>0</v>
      </c>
      <c r="AR1719" s="43" t="e">
        <f t="shared" si="27"/>
        <v>#REF!</v>
      </c>
    </row>
    <row r="1720" spans="1:44" x14ac:dyDescent="0.15">
      <c r="A1720" s="43"/>
      <c r="B1720" s="5" t="s">
        <v>5870</v>
      </c>
      <c r="C1720" s="12">
        <v>21716</v>
      </c>
      <c r="D1720" s="5" t="s">
        <v>5871</v>
      </c>
      <c r="E1720" s="44" t="s">
        <v>23351</v>
      </c>
      <c r="F1720" s="4" t="s">
        <v>5872</v>
      </c>
      <c r="G1720" s="4" t="s">
        <v>5873</v>
      </c>
      <c r="H1720" s="44"/>
      <c r="I1720" s="4" t="s">
        <v>700</v>
      </c>
      <c r="J1720" s="6" t="s">
        <v>700</v>
      </c>
      <c r="K1720" s="45">
        <v>1</v>
      </c>
      <c r="L1720" s="4" t="s">
        <v>744</v>
      </c>
      <c r="M1720" s="104" t="s">
        <v>17574</v>
      </c>
      <c r="N1720" s="45">
        <v>2220100</v>
      </c>
      <c r="O1720" s="4" t="s">
        <v>15117</v>
      </c>
      <c r="P1720" s="4" t="s">
        <v>2483</v>
      </c>
      <c r="Q1720" s="4">
        <v>210</v>
      </c>
      <c r="R1720" s="4">
        <v>2</v>
      </c>
      <c r="S1720" s="4" t="s">
        <v>4977</v>
      </c>
      <c r="T1720" s="4">
        <v>1</v>
      </c>
      <c r="U1720" s="4">
        <v>1</v>
      </c>
      <c r="W1720" s="4" t="s">
        <v>5874</v>
      </c>
      <c r="X1720" s="4" t="s">
        <v>5875</v>
      </c>
      <c r="Y1720" s="45">
        <v>0</v>
      </c>
      <c r="AA1720" s="4">
        <v>1</v>
      </c>
      <c r="AB1720" s="4">
        <v>100</v>
      </c>
      <c r="AC1720" s="4">
        <v>1</v>
      </c>
      <c r="AD1720" s="4">
        <v>1</v>
      </c>
      <c r="AE1720" s="45" t="s">
        <v>16461</v>
      </c>
      <c r="AF1720" s="45" t="s">
        <v>16457</v>
      </c>
      <c r="AG1720" s="45" t="s">
        <v>16459</v>
      </c>
      <c r="AH1720" s="45" t="s">
        <v>16453</v>
      </c>
      <c r="AI1720" s="45" t="s">
        <v>16455</v>
      </c>
      <c r="AJ1720" s="63" t="s">
        <v>20423</v>
      </c>
      <c r="AK1720" s="63" t="s">
        <v>20420</v>
      </c>
      <c r="AL1720" s="45">
        <v>0</v>
      </c>
      <c r="AM1720" s="43">
        <f>IF(AND(L1720="WEAPON",OR(R1720=0,R1720=1,R1720=2)),[1]装备基础and强化!$V$7,IF(AND(L1720="LEFTRING",OR(R1720=0,R1720=1,R1720=2)),[1]装备基础and强化!$W$7,IF(AND(L1720="RIGHTRING",OR(R1720=0,R1720=1,R1720=2)),[1]装备基础and强化!$X$7,IF(AND(L1720="NECKLACE",OR(R1720=0,R1720=1,R1720=2)),[1]装备基础and强化!$Y$7,0))))</f>
        <v>0</v>
      </c>
      <c r="AN1720" s="43">
        <f>IF(AND(L1720="WEAPON",OR(R1720=3,R1720=4)),[1]装备基础and强化!$V$11,IF(AND(L1720="LEFTRING",OR(R1720=3,R1720=4)),[1]装备基础and强化!$W$11,IF(AND(L1720="RIGHTRING",OR(R1720=3,R1720=4)),[1]装备基础and强化!$X$11,IF(AND(L1720="NECKLACE",OR(R1720=3,R1720=4)),[1]装备基础and强化!$Y$11,0))))</f>
        <v>0</v>
      </c>
      <c r="AO1720" s="43" t="e">
        <f>IF(AND(L1720="BELT",T1720=1),[1]装备基础and强化!$AA$7,IF(AND(L1720="PANTS",T1720=1),[1]装备基础and强化!$AB$7,IF(AND(L1720="SHOES",T1720=1),[1]装备基础and强化!$AC$7,IF(AND(L1720="CLOTHES",T1720=1),[1]装备基础and强化!$AD$7,0))))</f>
        <v>#REF!</v>
      </c>
      <c r="AP1720" s="43">
        <f>IF(AND(L1720="BELT",T1720=2),[1]装备基础and强化!$AF$7,IF(AND(L1720="PANTS",T1720=2),[1]装备基础and强化!$AG$7,IF(AND(L1720="SHOES",T1720=2),[1]装备基础and强化!$AH$7,IF(AND(L1720="CLOTHES",T1720=2),[1]装备基础and强化!$AI$7,0))))</f>
        <v>0</v>
      </c>
      <c r="AQ1720" s="43">
        <f>IF(L1720="HAT",[1]装备基础and强化!$AK$7,IF(L1720="JADE",[1]装备基础and强化!$AK$7,0))</f>
        <v>0</v>
      </c>
      <c r="AR1720" s="43" t="e">
        <f t="shared" si="27"/>
        <v>#REF!</v>
      </c>
    </row>
    <row r="1721" spans="1:44" x14ac:dyDescent="0.15">
      <c r="A1721" s="43"/>
      <c r="B1721" s="5" t="s">
        <v>5876</v>
      </c>
      <c r="C1721" s="12">
        <v>21717</v>
      </c>
      <c r="D1721" s="5" t="s">
        <v>5871</v>
      </c>
      <c r="E1721" s="44" t="s">
        <v>23352</v>
      </c>
      <c r="F1721" s="4" t="s">
        <v>5877</v>
      </c>
      <c r="G1721" s="4" t="s">
        <v>5878</v>
      </c>
      <c r="H1721" s="44"/>
      <c r="I1721" s="4" t="s">
        <v>700</v>
      </c>
      <c r="J1721" s="6" t="s">
        <v>700</v>
      </c>
      <c r="K1721" s="45">
        <v>1</v>
      </c>
      <c r="L1721" s="4" t="s">
        <v>744</v>
      </c>
      <c r="M1721" s="104" t="s">
        <v>17575</v>
      </c>
      <c r="N1721" s="45">
        <v>2220200</v>
      </c>
      <c r="O1721" s="4" t="s">
        <v>15118</v>
      </c>
      <c r="P1721" s="4" t="s">
        <v>2483</v>
      </c>
      <c r="Q1721" s="4">
        <v>210</v>
      </c>
      <c r="R1721" s="4">
        <v>2</v>
      </c>
      <c r="S1721" s="4" t="s">
        <v>4977</v>
      </c>
      <c r="T1721" s="4">
        <v>1</v>
      </c>
      <c r="U1721" s="4">
        <v>2</v>
      </c>
      <c r="W1721" s="4" t="s">
        <v>5874</v>
      </c>
      <c r="X1721" s="4" t="s">
        <v>5875</v>
      </c>
      <c r="Y1721" s="45">
        <v>0</v>
      </c>
      <c r="AA1721" s="4">
        <v>1</v>
      </c>
      <c r="AB1721" s="4">
        <v>100</v>
      </c>
      <c r="AC1721" s="4">
        <v>1</v>
      </c>
      <c r="AD1721" s="4">
        <v>1</v>
      </c>
      <c r="AE1721" s="45" t="s">
        <v>16461</v>
      </c>
      <c r="AF1721" s="45" t="s">
        <v>16457</v>
      </c>
      <c r="AG1721" s="45" t="s">
        <v>16459</v>
      </c>
      <c r="AH1721" s="45" t="s">
        <v>16453</v>
      </c>
      <c r="AI1721" s="45" t="s">
        <v>16455</v>
      </c>
      <c r="AJ1721" s="63" t="s">
        <v>20423</v>
      </c>
      <c r="AK1721" s="63" t="s">
        <v>20420</v>
      </c>
      <c r="AL1721" s="4">
        <v>0</v>
      </c>
      <c r="AM1721" s="43">
        <f>IF(AND(L1721="WEAPON",OR(R1721=0,R1721=1,R1721=2)),[1]装备基础and强化!$V$7,IF(AND(L1721="LEFTRING",OR(R1721=0,R1721=1,R1721=2)),[1]装备基础and强化!$W$7,IF(AND(L1721="RIGHTRING",OR(R1721=0,R1721=1,R1721=2)),[1]装备基础and强化!$X$7,IF(AND(L1721="NECKLACE",OR(R1721=0,R1721=1,R1721=2)),[1]装备基础and强化!$Y$7,0))))</f>
        <v>0</v>
      </c>
      <c r="AN1721" s="43">
        <f>IF(AND(L1721="WEAPON",OR(R1721=3,R1721=4)),[1]装备基础and强化!$V$11,IF(AND(L1721="LEFTRING",OR(R1721=3,R1721=4)),[1]装备基础and强化!$W$11,IF(AND(L1721="RIGHTRING",OR(R1721=3,R1721=4)),[1]装备基础and强化!$X$11,IF(AND(L1721="NECKLACE",OR(R1721=3,R1721=4)),[1]装备基础and强化!$Y$11,0))))</f>
        <v>0</v>
      </c>
      <c r="AO1721" s="43" t="e">
        <f>IF(AND(L1721="BELT",T1721=1),[1]装备基础and强化!$AA$7,IF(AND(L1721="PANTS",T1721=1),[1]装备基础and强化!$AB$7,IF(AND(L1721="SHOES",T1721=1),[1]装备基础and强化!$AC$7,IF(AND(L1721="CLOTHES",T1721=1),[1]装备基础and强化!$AD$7,0))))</f>
        <v>#REF!</v>
      </c>
      <c r="AP1721" s="43">
        <f>IF(AND(L1721="BELT",T1721=2),[1]装备基础and强化!$AF$7,IF(AND(L1721="PANTS",T1721=2),[1]装备基础and强化!$AG$7,IF(AND(L1721="SHOES",T1721=2),[1]装备基础and强化!$AH$7,IF(AND(L1721="CLOTHES",T1721=2),[1]装备基础and强化!$AI$7,0))))</f>
        <v>0</v>
      </c>
      <c r="AQ1721" s="43">
        <f>IF(L1721="HAT",[1]装备基础and强化!$AK$7,IF(L1721="JADE",[1]装备基础and强化!$AK$7,0))</f>
        <v>0</v>
      </c>
      <c r="AR1721" s="43" t="e">
        <f t="shared" si="27"/>
        <v>#REF!</v>
      </c>
    </row>
    <row r="1722" spans="1:44" x14ac:dyDescent="0.15">
      <c r="A1722" s="43"/>
      <c r="B1722" s="5" t="s">
        <v>5879</v>
      </c>
      <c r="C1722" s="12">
        <v>21718</v>
      </c>
      <c r="D1722" s="5" t="s">
        <v>5871</v>
      </c>
      <c r="E1722" s="44" t="s">
        <v>23353</v>
      </c>
      <c r="F1722" s="4" t="s">
        <v>5880</v>
      </c>
      <c r="G1722" s="4" t="s">
        <v>5881</v>
      </c>
      <c r="H1722" s="44"/>
      <c r="I1722" s="4" t="s">
        <v>700</v>
      </c>
      <c r="J1722" s="6" t="s">
        <v>700</v>
      </c>
      <c r="K1722" s="45">
        <v>1</v>
      </c>
      <c r="L1722" s="4" t="s">
        <v>744</v>
      </c>
      <c r="M1722" s="104" t="s">
        <v>17576</v>
      </c>
      <c r="N1722" s="45">
        <v>2220300</v>
      </c>
      <c r="O1722" s="4" t="s">
        <v>15119</v>
      </c>
      <c r="P1722" s="4" t="s">
        <v>2483</v>
      </c>
      <c r="Q1722" s="4">
        <v>210</v>
      </c>
      <c r="R1722" s="4">
        <v>2</v>
      </c>
      <c r="S1722" s="4" t="s">
        <v>4977</v>
      </c>
      <c r="T1722" s="4">
        <v>1</v>
      </c>
      <c r="U1722" s="4">
        <v>3</v>
      </c>
      <c r="W1722" s="4" t="s">
        <v>5874</v>
      </c>
      <c r="X1722" s="4" t="s">
        <v>5875</v>
      </c>
      <c r="Y1722" s="45">
        <v>0</v>
      </c>
      <c r="AA1722" s="4">
        <v>1</v>
      </c>
      <c r="AB1722" s="4">
        <v>100</v>
      </c>
      <c r="AC1722" s="4">
        <v>1</v>
      </c>
      <c r="AD1722" s="4">
        <v>1</v>
      </c>
      <c r="AE1722" s="45" t="s">
        <v>16461</v>
      </c>
      <c r="AF1722" s="45" t="s">
        <v>16457</v>
      </c>
      <c r="AG1722" s="45" t="s">
        <v>16459</v>
      </c>
      <c r="AH1722" s="45" t="s">
        <v>16453</v>
      </c>
      <c r="AI1722" s="45" t="s">
        <v>16455</v>
      </c>
      <c r="AJ1722" s="63" t="s">
        <v>20423</v>
      </c>
      <c r="AK1722" s="63" t="s">
        <v>20420</v>
      </c>
      <c r="AL1722" s="45">
        <v>0</v>
      </c>
      <c r="AM1722" s="43">
        <f>IF(AND(L1722="WEAPON",OR(R1722=0,R1722=1,R1722=2)),[1]装备基础and强化!$V$7,IF(AND(L1722="LEFTRING",OR(R1722=0,R1722=1,R1722=2)),[1]装备基础and强化!$W$7,IF(AND(L1722="RIGHTRING",OR(R1722=0,R1722=1,R1722=2)),[1]装备基础and强化!$X$7,IF(AND(L1722="NECKLACE",OR(R1722=0,R1722=1,R1722=2)),[1]装备基础and强化!$Y$7,0))))</f>
        <v>0</v>
      </c>
      <c r="AN1722" s="43">
        <f>IF(AND(L1722="WEAPON",OR(R1722=3,R1722=4)),[1]装备基础and强化!$V$11,IF(AND(L1722="LEFTRING",OR(R1722=3,R1722=4)),[1]装备基础and强化!$W$11,IF(AND(L1722="RIGHTRING",OR(R1722=3,R1722=4)),[1]装备基础and强化!$X$11,IF(AND(L1722="NECKLACE",OR(R1722=3,R1722=4)),[1]装备基础and强化!$Y$11,0))))</f>
        <v>0</v>
      </c>
      <c r="AO1722" s="43" t="e">
        <f>IF(AND(L1722="BELT",T1722=1),[1]装备基础and强化!$AA$7,IF(AND(L1722="PANTS",T1722=1),[1]装备基础and强化!$AB$7,IF(AND(L1722="SHOES",T1722=1),[1]装备基础and强化!$AC$7,IF(AND(L1722="CLOTHES",T1722=1),[1]装备基础and强化!$AD$7,0))))</f>
        <v>#REF!</v>
      </c>
      <c r="AP1722" s="43">
        <f>IF(AND(L1722="BELT",T1722=2),[1]装备基础and强化!$AF$7,IF(AND(L1722="PANTS",T1722=2),[1]装备基础and强化!$AG$7,IF(AND(L1722="SHOES",T1722=2),[1]装备基础and强化!$AH$7,IF(AND(L1722="CLOTHES",T1722=2),[1]装备基础and强化!$AI$7,0))))</f>
        <v>0</v>
      </c>
      <c r="AQ1722" s="43">
        <f>IF(L1722="HAT",[1]装备基础and强化!$AK$7,IF(L1722="JADE",[1]装备基础and强化!$AK$7,0))</f>
        <v>0</v>
      </c>
      <c r="AR1722" s="43" t="e">
        <f t="shared" si="27"/>
        <v>#REF!</v>
      </c>
    </row>
    <row r="1723" spans="1:44" x14ac:dyDescent="0.15">
      <c r="A1723" s="43"/>
      <c r="B1723" s="5" t="s">
        <v>5882</v>
      </c>
      <c r="C1723" s="12">
        <v>21719</v>
      </c>
      <c r="D1723" s="5" t="s">
        <v>5871</v>
      </c>
      <c r="E1723" s="44" t="s">
        <v>23354</v>
      </c>
      <c r="F1723" s="4" t="s">
        <v>5883</v>
      </c>
      <c r="G1723" s="4" t="s">
        <v>5884</v>
      </c>
      <c r="H1723" s="44"/>
      <c r="I1723" s="4" t="s">
        <v>700</v>
      </c>
      <c r="J1723" s="6" t="s">
        <v>700</v>
      </c>
      <c r="K1723" s="45">
        <v>1</v>
      </c>
      <c r="L1723" s="4" t="s">
        <v>744</v>
      </c>
      <c r="M1723" s="104" t="s">
        <v>17577</v>
      </c>
      <c r="N1723" s="45">
        <v>2220400</v>
      </c>
      <c r="O1723" s="4" t="s">
        <v>6345</v>
      </c>
      <c r="P1723" s="4" t="s">
        <v>2483</v>
      </c>
      <c r="Q1723" s="4">
        <v>210</v>
      </c>
      <c r="R1723" s="4">
        <v>2</v>
      </c>
      <c r="S1723" s="4" t="s">
        <v>4977</v>
      </c>
      <c r="T1723" s="4">
        <v>1</v>
      </c>
      <c r="U1723" s="4">
        <v>4</v>
      </c>
      <c r="W1723" s="4" t="s">
        <v>5874</v>
      </c>
      <c r="X1723" s="4" t="s">
        <v>5875</v>
      </c>
      <c r="Y1723" s="45">
        <v>0</v>
      </c>
      <c r="AA1723" s="4">
        <v>1</v>
      </c>
      <c r="AB1723" s="4">
        <v>100</v>
      </c>
      <c r="AC1723" s="4">
        <v>1</v>
      </c>
      <c r="AD1723" s="4">
        <v>1</v>
      </c>
      <c r="AE1723" s="45" t="s">
        <v>16461</v>
      </c>
      <c r="AF1723" s="45" t="s">
        <v>16457</v>
      </c>
      <c r="AG1723" s="45" t="s">
        <v>16459</v>
      </c>
      <c r="AH1723" s="45" t="s">
        <v>16453</v>
      </c>
      <c r="AI1723" s="45" t="s">
        <v>16455</v>
      </c>
      <c r="AJ1723" s="63" t="s">
        <v>20423</v>
      </c>
      <c r="AK1723" s="63" t="s">
        <v>20420</v>
      </c>
      <c r="AL1723" s="4">
        <v>0</v>
      </c>
      <c r="AM1723" s="43">
        <f>IF(AND(L1723="WEAPON",OR(R1723=0,R1723=1,R1723=2)),[1]装备基础and强化!$V$7,IF(AND(L1723="LEFTRING",OR(R1723=0,R1723=1,R1723=2)),[1]装备基础and强化!$W$7,IF(AND(L1723="RIGHTRING",OR(R1723=0,R1723=1,R1723=2)),[1]装备基础and强化!$X$7,IF(AND(L1723="NECKLACE",OR(R1723=0,R1723=1,R1723=2)),[1]装备基础and强化!$Y$7,0))))</f>
        <v>0</v>
      </c>
      <c r="AN1723" s="43">
        <f>IF(AND(L1723="WEAPON",OR(R1723=3,R1723=4)),[1]装备基础and强化!$V$11,IF(AND(L1723="LEFTRING",OR(R1723=3,R1723=4)),[1]装备基础and强化!$W$11,IF(AND(L1723="RIGHTRING",OR(R1723=3,R1723=4)),[1]装备基础and强化!$X$11,IF(AND(L1723="NECKLACE",OR(R1723=3,R1723=4)),[1]装备基础and强化!$Y$11,0))))</f>
        <v>0</v>
      </c>
      <c r="AO1723" s="43" t="e">
        <f>IF(AND(L1723="BELT",T1723=1),[1]装备基础and强化!$AA$7,IF(AND(L1723="PANTS",T1723=1),[1]装备基础and强化!$AB$7,IF(AND(L1723="SHOES",T1723=1),[1]装备基础and强化!$AC$7,IF(AND(L1723="CLOTHES",T1723=1),[1]装备基础and强化!$AD$7,0))))</f>
        <v>#REF!</v>
      </c>
      <c r="AP1723" s="43">
        <f>IF(AND(L1723="BELT",T1723=2),[1]装备基础and强化!$AF$7,IF(AND(L1723="PANTS",T1723=2),[1]装备基础and强化!$AG$7,IF(AND(L1723="SHOES",T1723=2),[1]装备基础and强化!$AH$7,IF(AND(L1723="CLOTHES",T1723=2),[1]装备基础and强化!$AI$7,0))))</f>
        <v>0</v>
      </c>
      <c r="AQ1723" s="43">
        <f>IF(L1723="HAT",[1]装备基础and强化!$AK$7,IF(L1723="JADE",[1]装备基础and强化!$AK$7,0))</f>
        <v>0</v>
      </c>
      <c r="AR1723" s="43" t="e">
        <f t="shared" si="27"/>
        <v>#REF!</v>
      </c>
    </row>
    <row r="1724" spans="1:44" x14ac:dyDescent="0.15">
      <c r="A1724" s="43"/>
      <c r="B1724" s="5" t="s">
        <v>5885</v>
      </c>
      <c r="C1724" s="12">
        <v>21720</v>
      </c>
      <c r="D1724" s="5" t="s">
        <v>5871</v>
      </c>
      <c r="E1724" s="44" t="s">
        <v>23355</v>
      </c>
      <c r="F1724" s="4" t="s">
        <v>5886</v>
      </c>
      <c r="G1724" s="4" t="s">
        <v>5887</v>
      </c>
      <c r="H1724" s="44"/>
      <c r="I1724" s="4" t="s">
        <v>700</v>
      </c>
      <c r="J1724" s="6" t="s">
        <v>700</v>
      </c>
      <c r="K1724" s="45">
        <v>1</v>
      </c>
      <c r="L1724" s="4" t="s">
        <v>744</v>
      </c>
      <c r="M1724" s="104" t="s">
        <v>17578</v>
      </c>
      <c r="N1724" s="45">
        <v>2220500</v>
      </c>
      <c r="O1724" s="4" t="s">
        <v>12152</v>
      </c>
      <c r="P1724" s="4" t="s">
        <v>2483</v>
      </c>
      <c r="Q1724" s="4">
        <v>210</v>
      </c>
      <c r="R1724" s="4">
        <v>2</v>
      </c>
      <c r="S1724" s="4" t="s">
        <v>4977</v>
      </c>
      <c r="T1724" s="4">
        <v>1</v>
      </c>
      <c r="U1724" s="4">
        <v>5</v>
      </c>
      <c r="W1724" s="4" t="s">
        <v>5874</v>
      </c>
      <c r="X1724" s="4" t="s">
        <v>5875</v>
      </c>
      <c r="Y1724" s="45">
        <v>0</v>
      </c>
      <c r="AA1724" s="4">
        <v>1</v>
      </c>
      <c r="AB1724" s="4">
        <v>100</v>
      </c>
      <c r="AC1724" s="4">
        <v>1</v>
      </c>
      <c r="AD1724" s="4">
        <v>1</v>
      </c>
      <c r="AE1724" s="45" t="s">
        <v>16461</v>
      </c>
      <c r="AF1724" s="45" t="s">
        <v>16457</v>
      </c>
      <c r="AG1724" s="45" t="s">
        <v>16459</v>
      </c>
      <c r="AH1724" s="45" t="s">
        <v>16453</v>
      </c>
      <c r="AI1724" s="45" t="s">
        <v>16455</v>
      </c>
      <c r="AJ1724" s="63" t="s">
        <v>20423</v>
      </c>
      <c r="AK1724" s="63" t="s">
        <v>20420</v>
      </c>
      <c r="AL1724" s="45">
        <v>0</v>
      </c>
      <c r="AM1724" s="43">
        <f>IF(AND(L1724="WEAPON",OR(R1724=0,R1724=1,R1724=2)),[1]装备基础and强化!$V$7,IF(AND(L1724="LEFTRING",OR(R1724=0,R1724=1,R1724=2)),[1]装备基础and强化!$W$7,IF(AND(L1724="RIGHTRING",OR(R1724=0,R1724=1,R1724=2)),[1]装备基础and强化!$X$7,IF(AND(L1724="NECKLACE",OR(R1724=0,R1724=1,R1724=2)),[1]装备基础and强化!$Y$7,0))))</f>
        <v>0</v>
      </c>
      <c r="AN1724" s="43">
        <f>IF(AND(L1724="WEAPON",OR(R1724=3,R1724=4)),[1]装备基础and强化!$V$11,IF(AND(L1724="LEFTRING",OR(R1724=3,R1724=4)),[1]装备基础and强化!$W$11,IF(AND(L1724="RIGHTRING",OR(R1724=3,R1724=4)),[1]装备基础and强化!$X$11,IF(AND(L1724="NECKLACE",OR(R1724=3,R1724=4)),[1]装备基础and强化!$Y$11,0))))</f>
        <v>0</v>
      </c>
      <c r="AO1724" s="43" t="e">
        <f>IF(AND(L1724="BELT",T1724=1),[1]装备基础and强化!$AA$7,IF(AND(L1724="PANTS",T1724=1),[1]装备基础and强化!$AB$7,IF(AND(L1724="SHOES",T1724=1),[1]装备基础and强化!$AC$7,IF(AND(L1724="CLOTHES",T1724=1),[1]装备基础and强化!$AD$7,0))))</f>
        <v>#REF!</v>
      </c>
      <c r="AP1724" s="43">
        <f>IF(AND(L1724="BELT",T1724=2),[1]装备基础and强化!$AF$7,IF(AND(L1724="PANTS",T1724=2),[1]装备基础and强化!$AG$7,IF(AND(L1724="SHOES",T1724=2),[1]装备基础and强化!$AH$7,IF(AND(L1724="CLOTHES",T1724=2),[1]装备基础and强化!$AI$7,0))))</f>
        <v>0</v>
      </c>
      <c r="AQ1724" s="43">
        <f>IF(L1724="HAT",[1]装备基础and强化!$AK$7,IF(L1724="JADE",[1]装备基础and强化!$AK$7,0))</f>
        <v>0</v>
      </c>
      <c r="AR1724" s="43" t="e">
        <f t="shared" si="27"/>
        <v>#REF!</v>
      </c>
    </row>
    <row r="1725" spans="1:44" x14ac:dyDescent="0.15">
      <c r="A1725" s="43"/>
      <c r="B1725" s="5" t="s">
        <v>5888</v>
      </c>
      <c r="C1725" s="12">
        <v>21721</v>
      </c>
      <c r="D1725" s="5" t="s">
        <v>5871</v>
      </c>
      <c r="E1725" s="44" t="s">
        <v>23356</v>
      </c>
      <c r="F1725" s="4" t="s">
        <v>5889</v>
      </c>
      <c r="G1725" s="4" t="s">
        <v>5890</v>
      </c>
      <c r="H1725" s="44"/>
      <c r="I1725" s="4" t="s">
        <v>700</v>
      </c>
      <c r="J1725" s="6" t="s">
        <v>700</v>
      </c>
      <c r="K1725" s="45">
        <v>1</v>
      </c>
      <c r="L1725" s="4" t="s">
        <v>744</v>
      </c>
      <c r="M1725" s="104" t="s">
        <v>17579</v>
      </c>
      <c r="N1725" s="45">
        <v>2220600</v>
      </c>
      <c r="O1725" s="4" t="s">
        <v>15120</v>
      </c>
      <c r="P1725" s="4" t="s">
        <v>2483</v>
      </c>
      <c r="Q1725" s="4">
        <v>210</v>
      </c>
      <c r="R1725" s="4">
        <v>2</v>
      </c>
      <c r="S1725" s="4" t="s">
        <v>4977</v>
      </c>
      <c r="T1725" s="4">
        <v>1</v>
      </c>
      <c r="U1725" s="4">
        <v>6</v>
      </c>
      <c r="W1725" s="4" t="s">
        <v>5874</v>
      </c>
      <c r="X1725" s="4" t="s">
        <v>5875</v>
      </c>
      <c r="Y1725" s="45">
        <v>0</v>
      </c>
      <c r="AA1725" s="4">
        <v>1</v>
      </c>
      <c r="AB1725" s="4">
        <v>100</v>
      </c>
      <c r="AC1725" s="4">
        <v>1</v>
      </c>
      <c r="AD1725" s="4">
        <v>1</v>
      </c>
      <c r="AE1725" s="45" t="s">
        <v>16461</v>
      </c>
      <c r="AF1725" s="45" t="s">
        <v>16457</v>
      </c>
      <c r="AG1725" s="45" t="s">
        <v>16459</v>
      </c>
      <c r="AH1725" s="45" t="s">
        <v>16453</v>
      </c>
      <c r="AI1725" s="45" t="s">
        <v>16455</v>
      </c>
      <c r="AJ1725" s="63" t="s">
        <v>20423</v>
      </c>
      <c r="AK1725" s="63" t="s">
        <v>20420</v>
      </c>
      <c r="AL1725" s="4">
        <v>0</v>
      </c>
      <c r="AM1725" s="43">
        <f>IF(AND(L1725="WEAPON",OR(R1725=0,R1725=1,R1725=2)),[1]装备基础and强化!$V$7,IF(AND(L1725="LEFTRING",OR(R1725=0,R1725=1,R1725=2)),[1]装备基础and强化!$W$7,IF(AND(L1725="RIGHTRING",OR(R1725=0,R1725=1,R1725=2)),[1]装备基础and强化!$X$7,IF(AND(L1725="NECKLACE",OR(R1725=0,R1725=1,R1725=2)),[1]装备基础and强化!$Y$7,0))))</f>
        <v>0</v>
      </c>
      <c r="AN1725" s="43">
        <f>IF(AND(L1725="WEAPON",OR(R1725=3,R1725=4)),[1]装备基础and强化!$V$11,IF(AND(L1725="LEFTRING",OR(R1725=3,R1725=4)),[1]装备基础and强化!$W$11,IF(AND(L1725="RIGHTRING",OR(R1725=3,R1725=4)),[1]装备基础and强化!$X$11,IF(AND(L1725="NECKLACE",OR(R1725=3,R1725=4)),[1]装备基础and强化!$Y$11,0))))</f>
        <v>0</v>
      </c>
      <c r="AO1725" s="43" t="e">
        <f>IF(AND(L1725="BELT",T1725=1),[1]装备基础and强化!$AA$7,IF(AND(L1725="PANTS",T1725=1),[1]装备基础and强化!$AB$7,IF(AND(L1725="SHOES",T1725=1),[1]装备基础and强化!$AC$7,IF(AND(L1725="CLOTHES",T1725=1),[1]装备基础and强化!$AD$7,0))))</f>
        <v>#REF!</v>
      </c>
      <c r="AP1725" s="43">
        <f>IF(AND(L1725="BELT",T1725=2),[1]装备基础and强化!$AF$7,IF(AND(L1725="PANTS",T1725=2),[1]装备基础and强化!$AG$7,IF(AND(L1725="SHOES",T1725=2),[1]装备基础and强化!$AH$7,IF(AND(L1725="CLOTHES",T1725=2),[1]装备基础and强化!$AI$7,0))))</f>
        <v>0</v>
      </c>
      <c r="AQ1725" s="43">
        <f>IF(L1725="HAT",[1]装备基础and强化!$AK$7,IF(L1725="JADE",[1]装备基础and强化!$AK$7,0))</f>
        <v>0</v>
      </c>
      <c r="AR1725" s="43" t="e">
        <f t="shared" si="27"/>
        <v>#REF!</v>
      </c>
    </row>
    <row r="1726" spans="1:44" x14ac:dyDescent="0.15">
      <c r="A1726" s="43"/>
      <c r="B1726" s="5" t="s">
        <v>5891</v>
      </c>
      <c r="C1726" s="12">
        <v>21722</v>
      </c>
      <c r="D1726" s="5" t="s">
        <v>5871</v>
      </c>
      <c r="E1726" s="44" t="s">
        <v>23357</v>
      </c>
      <c r="F1726" s="4" t="s">
        <v>5892</v>
      </c>
      <c r="G1726" s="4" t="s">
        <v>5893</v>
      </c>
      <c r="H1726" s="44"/>
      <c r="I1726" s="4" t="s">
        <v>700</v>
      </c>
      <c r="J1726" s="6" t="s">
        <v>700</v>
      </c>
      <c r="K1726" s="45">
        <v>1</v>
      </c>
      <c r="L1726" s="4" t="s">
        <v>744</v>
      </c>
      <c r="M1726" s="104" t="s">
        <v>17580</v>
      </c>
      <c r="N1726" s="45">
        <v>2220700</v>
      </c>
      <c r="O1726" s="4" t="s">
        <v>15121</v>
      </c>
      <c r="P1726" s="4" t="s">
        <v>2483</v>
      </c>
      <c r="Q1726" s="4">
        <v>210</v>
      </c>
      <c r="R1726" s="4">
        <v>2</v>
      </c>
      <c r="S1726" s="4" t="s">
        <v>4977</v>
      </c>
      <c r="T1726" s="4">
        <v>1</v>
      </c>
      <c r="U1726" s="4">
        <v>7</v>
      </c>
      <c r="W1726" s="4" t="s">
        <v>5874</v>
      </c>
      <c r="X1726" s="4" t="s">
        <v>5875</v>
      </c>
      <c r="Y1726" s="45">
        <v>0</v>
      </c>
      <c r="AA1726" s="4">
        <v>1</v>
      </c>
      <c r="AB1726" s="4">
        <v>100</v>
      </c>
      <c r="AC1726" s="4">
        <v>1</v>
      </c>
      <c r="AD1726" s="4">
        <v>1</v>
      </c>
      <c r="AE1726" s="45" t="s">
        <v>16461</v>
      </c>
      <c r="AF1726" s="45" t="s">
        <v>16457</v>
      </c>
      <c r="AG1726" s="45" t="s">
        <v>16459</v>
      </c>
      <c r="AH1726" s="45" t="s">
        <v>16453</v>
      </c>
      <c r="AI1726" s="45" t="s">
        <v>16455</v>
      </c>
      <c r="AJ1726" s="63" t="s">
        <v>20423</v>
      </c>
      <c r="AK1726" s="63" t="s">
        <v>20420</v>
      </c>
      <c r="AL1726" s="45">
        <v>0</v>
      </c>
      <c r="AM1726" s="43">
        <f>IF(AND(L1726="WEAPON",OR(R1726=0,R1726=1,R1726=2)),[1]装备基础and强化!$V$7,IF(AND(L1726="LEFTRING",OR(R1726=0,R1726=1,R1726=2)),[1]装备基础and强化!$W$7,IF(AND(L1726="RIGHTRING",OR(R1726=0,R1726=1,R1726=2)),[1]装备基础and强化!$X$7,IF(AND(L1726="NECKLACE",OR(R1726=0,R1726=1,R1726=2)),[1]装备基础and强化!$Y$7,0))))</f>
        <v>0</v>
      </c>
      <c r="AN1726" s="43">
        <f>IF(AND(L1726="WEAPON",OR(R1726=3,R1726=4)),[1]装备基础and强化!$V$11,IF(AND(L1726="LEFTRING",OR(R1726=3,R1726=4)),[1]装备基础and强化!$W$11,IF(AND(L1726="RIGHTRING",OR(R1726=3,R1726=4)),[1]装备基础and强化!$X$11,IF(AND(L1726="NECKLACE",OR(R1726=3,R1726=4)),[1]装备基础and强化!$Y$11,0))))</f>
        <v>0</v>
      </c>
      <c r="AO1726" s="43" t="e">
        <f>IF(AND(L1726="BELT",T1726=1),[1]装备基础and强化!$AA$7,IF(AND(L1726="PANTS",T1726=1),[1]装备基础and强化!$AB$7,IF(AND(L1726="SHOES",T1726=1),[1]装备基础and强化!$AC$7,IF(AND(L1726="CLOTHES",T1726=1),[1]装备基础and强化!$AD$7,0))))</f>
        <v>#REF!</v>
      </c>
      <c r="AP1726" s="43">
        <f>IF(AND(L1726="BELT",T1726=2),[1]装备基础and强化!$AF$7,IF(AND(L1726="PANTS",T1726=2),[1]装备基础and强化!$AG$7,IF(AND(L1726="SHOES",T1726=2),[1]装备基础and强化!$AH$7,IF(AND(L1726="CLOTHES",T1726=2),[1]装备基础and强化!$AI$7,0))))</f>
        <v>0</v>
      </c>
      <c r="AQ1726" s="43">
        <f>IF(L1726="HAT",[1]装备基础and强化!$AK$7,IF(L1726="JADE",[1]装备基础and强化!$AK$7,0))</f>
        <v>0</v>
      </c>
      <c r="AR1726" s="43" t="e">
        <f t="shared" si="27"/>
        <v>#REF!</v>
      </c>
    </row>
    <row r="1727" spans="1:44" x14ac:dyDescent="0.15">
      <c r="A1727" s="43"/>
      <c r="B1727" s="5" t="s">
        <v>5894</v>
      </c>
      <c r="C1727" s="12">
        <v>21723</v>
      </c>
      <c r="D1727" s="5" t="s">
        <v>5871</v>
      </c>
      <c r="E1727" s="44" t="s">
        <v>23358</v>
      </c>
      <c r="F1727" s="4" t="s">
        <v>5895</v>
      </c>
      <c r="G1727" s="4" t="s">
        <v>5896</v>
      </c>
      <c r="H1727" s="44"/>
      <c r="I1727" s="4" t="s">
        <v>700</v>
      </c>
      <c r="J1727" s="6" t="s">
        <v>700</v>
      </c>
      <c r="K1727" s="45">
        <v>1</v>
      </c>
      <c r="L1727" s="4" t="s">
        <v>744</v>
      </c>
      <c r="M1727" s="104" t="s">
        <v>17581</v>
      </c>
      <c r="N1727" s="45">
        <v>2220800</v>
      </c>
      <c r="O1727" s="4" t="s">
        <v>15122</v>
      </c>
      <c r="P1727" s="4" t="s">
        <v>2483</v>
      </c>
      <c r="Q1727" s="4">
        <v>210</v>
      </c>
      <c r="R1727" s="4">
        <v>2</v>
      </c>
      <c r="S1727" s="4" t="s">
        <v>4977</v>
      </c>
      <c r="T1727" s="4">
        <v>1</v>
      </c>
      <c r="U1727" s="4">
        <v>8</v>
      </c>
      <c r="W1727" s="4" t="s">
        <v>5874</v>
      </c>
      <c r="X1727" s="4" t="s">
        <v>5875</v>
      </c>
      <c r="Y1727" s="45">
        <v>0</v>
      </c>
      <c r="AA1727" s="4">
        <v>1</v>
      </c>
      <c r="AB1727" s="4">
        <v>100</v>
      </c>
      <c r="AC1727" s="4">
        <v>1</v>
      </c>
      <c r="AD1727" s="4">
        <v>1</v>
      </c>
      <c r="AE1727" s="45" t="s">
        <v>16461</v>
      </c>
      <c r="AF1727" s="45" t="s">
        <v>16457</v>
      </c>
      <c r="AG1727" s="45" t="s">
        <v>16459</v>
      </c>
      <c r="AH1727" s="45" t="s">
        <v>16453</v>
      </c>
      <c r="AI1727" s="45" t="s">
        <v>16455</v>
      </c>
      <c r="AJ1727" s="63" t="s">
        <v>20423</v>
      </c>
      <c r="AK1727" s="63" t="s">
        <v>20420</v>
      </c>
      <c r="AL1727" s="4">
        <v>0</v>
      </c>
      <c r="AM1727" s="43">
        <f>IF(AND(L1727="WEAPON",OR(R1727=0,R1727=1,R1727=2)),[1]装备基础and强化!$V$7,IF(AND(L1727="LEFTRING",OR(R1727=0,R1727=1,R1727=2)),[1]装备基础and强化!$W$7,IF(AND(L1727="RIGHTRING",OR(R1727=0,R1727=1,R1727=2)),[1]装备基础and强化!$X$7,IF(AND(L1727="NECKLACE",OR(R1727=0,R1727=1,R1727=2)),[1]装备基础and强化!$Y$7,0))))</f>
        <v>0</v>
      </c>
      <c r="AN1727" s="43">
        <f>IF(AND(L1727="WEAPON",OR(R1727=3,R1727=4)),[1]装备基础and强化!$V$11,IF(AND(L1727="LEFTRING",OR(R1727=3,R1727=4)),[1]装备基础and强化!$W$11,IF(AND(L1727="RIGHTRING",OR(R1727=3,R1727=4)),[1]装备基础and强化!$X$11,IF(AND(L1727="NECKLACE",OR(R1727=3,R1727=4)),[1]装备基础and强化!$Y$11,0))))</f>
        <v>0</v>
      </c>
      <c r="AO1727" s="43" t="e">
        <f>IF(AND(L1727="BELT",T1727=1),[1]装备基础and强化!$AA$7,IF(AND(L1727="PANTS",T1727=1),[1]装备基础and强化!$AB$7,IF(AND(L1727="SHOES",T1727=1),[1]装备基础and强化!$AC$7,IF(AND(L1727="CLOTHES",T1727=1),[1]装备基础and强化!$AD$7,0))))</f>
        <v>#REF!</v>
      </c>
      <c r="AP1727" s="43">
        <f>IF(AND(L1727="BELT",T1727=2),[1]装备基础and强化!$AF$7,IF(AND(L1727="PANTS",T1727=2),[1]装备基础and强化!$AG$7,IF(AND(L1727="SHOES",T1727=2),[1]装备基础and强化!$AH$7,IF(AND(L1727="CLOTHES",T1727=2),[1]装备基础and强化!$AI$7,0))))</f>
        <v>0</v>
      </c>
      <c r="AQ1727" s="43">
        <f>IF(L1727="HAT",[1]装备基础and强化!$AK$7,IF(L1727="JADE",[1]装备基础and强化!$AK$7,0))</f>
        <v>0</v>
      </c>
      <c r="AR1727" s="43" t="e">
        <f t="shared" si="27"/>
        <v>#REF!</v>
      </c>
    </row>
    <row r="1728" spans="1:44" x14ac:dyDescent="0.15">
      <c r="A1728" s="43"/>
      <c r="B1728" s="5" t="s">
        <v>5898</v>
      </c>
      <c r="C1728" s="12">
        <v>21724</v>
      </c>
      <c r="D1728" s="5" t="s">
        <v>5899</v>
      </c>
      <c r="E1728" s="44" t="s">
        <v>23359</v>
      </c>
      <c r="F1728" s="4" t="s">
        <v>5900</v>
      </c>
      <c r="G1728" s="4" t="s">
        <v>5901</v>
      </c>
      <c r="H1728" s="44"/>
      <c r="I1728" s="4" t="s">
        <v>700</v>
      </c>
      <c r="J1728" s="6" t="s">
        <v>700</v>
      </c>
      <c r="K1728" s="45">
        <v>1</v>
      </c>
      <c r="L1728" s="4" t="s">
        <v>744</v>
      </c>
      <c r="M1728" s="104" t="s">
        <v>17582</v>
      </c>
      <c r="N1728" s="45">
        <v>2250100</v>
      </c>
      <c r="O1728" s="4" t="s">
        <v>5825</v>
      </c>
      <c r="P1728" s="4" t="s">
        <v>2483</v>
      </c>
      <c r="Q1728" s="4">
        <v>240</v>
      </c>
      <c r="R1728" s="4">
        <v>2</v>
      </c>
      <c r="S1728" s="4" t="s">
        <v>5010</v>
      </c>
      <c r="T1728" s="4">
        <v>1</v>
      </c>
      <c r="U1728" s="4">
        <v>1</v>
      </c>
      <c r="W1728" s="4" t="s">
        <v>5902</v>
      </c>
      <c r="X1728" s="4" t="s">
        <v>5903</v>
      </c>
      <c r="Y1728" s="45">
        <v>0</v>
      </c>
      <c r="AA1728" s="4">
        <v>1</v>
      </c>
      <c r="AB1728" s="4">
        <v>100</v>
      </c>
      <c r="AC1728" s="4">
        <v>1</v>
      </c>
      <c r="AD1728" s="4">
        <v>1</v>
      </c>
      <c r="AE1728" s="45" t="s">
        <v>16461</v>
      </c>
      <c r="AF1728" s="45" t="s">
        <v>16457</v>
      </c>
      <c r="AG1728" s="45" t="s">
        <v>16459</v>
      </c>
      <c r="AH1728" s="45" t="s">
        <v>16453</v>
      </c>
      <c r="AI1728" s="45" t="s">
        <v>16455</v>
      </c>
      <c r="AJ1728" s="63" t="s">
        <v>20423</v>
      </c>
      <c r="AK1728" s="63" t="s">
        <v>20420</v>
      </c>
      <c r="AL1728" s="45">
        <v>0</v>
      </c>
      <c r="AM1728" s="43">
        <f>IF(AND(L1728="WEAPON",OR(R1728=0,R1728=1,R1728=2)),[1]装备基础and强化!$V$7,IF(AND(L1728="LEFTRING",OR(R1728=0,R1728=1,R1728=2)),[1]装备基础and强化!$W$7,IF(AND(L1728="RIGHTRING",OR(R1728=0,R1728=1,R1728=2)),[1]装备基础and强化!$X$7,IF(AND(L1728="NECKLACE",OR(R1728=0,R1728=1,R1728=2)),[1]装备基础and强化!$Y$7,0))))</f>
        <v>0</v>
      </c>
      <c r="AN1728" s="43">
        <f>IF(AND(L1728="WEAPON",OR(R1728=3,R1728=4)),[1]装备基础and强化!$V$11,IF(AND(L1728="LEFTRING",OR(R1728=3,R1728=4)),[1]装备基础and强化!$W$11,IF(AND(L1728="RIGHTRING",OR(R1728=3,R1728=4)),[1]装备基础and强化!$X$11,IF(AND(L1728="NECKLACE",OR(R1728=3,R1728=4)),[1]装备基础and强化!$Y$11,0))))</f>
        <v>0</v>
      </c>
      <c r="AO1728" s="43" t="e">
        <f>IF(AND(L1728="BELT",T1728=1),[1]装备基础and强化!$AA$7,IF(AND(L1728="PANTS",T1728=1),[1]装备基础and强化!$AB$7,IF(AND(L1728="SHOES",T1728=1),[1]装备基础and强化!$AC$7,IF(AND(L1728="CLOTHES",T1728=1),[1]装备基础and强化!$AD$7,0))))</f>
        <v>#REF!</v>
      </c>
      <c r="AP1728" s="43">
        <f>IF(AND(L1728="BELT",T1728=2),[1]装备基础and强化!$AF$7,IF(AND(L1728="PANTS",T1728=2),[1]装备基础and强化!$AG$7,IF(AND(L1728="SHOES",T1728=2),[1]装备基础and强化!$AH$7,IF(AND(L1728="CLOTHES",T1728=2),[1]装备基础and强化!$AI$7,0))))</f>
        <v>0</v>
      </c>
      <c r="AQ1728" s="43">
        <f>IF(L1728="HAT",[1]装备基础and强化!$AK$7,IF(L1728="JADE",[1]装备基础and强化!$AK$7,0))</f>
        <v>0</v>
      </c>
      <c r="AR1728" s="43" t="e">
        <f t="shared" si="27"/>
        <v>#REF!</v>
      </c>
    </row>
    <row r="1729" spans="1:44" x14ac:dyDescent="0.15">
      <c r="A1729" s="43"/>
      <c r="B1729" s="5" t="s">
        <v>5904</v>
      </c>
      <c r="C1729" s="12">
        <v>21725</v>
      </c>
      <c r="D1729" s="5" t="s">
        <v>5899</v>
      </c>
      <c r="E1729" s="44" t="s">
        <v>23360</v>
      </c>
      <c r="F1729" s="4" t="s">
        <v>5905</v>
      </c>
      <c r="G1729" s="4" t="s">
        <v>5906</v>
      </c>
      <c r="H1729" s="44"/>
      <c r="I1729" s="4" t="s">
        <v>700</v>
      </c>
      <c r="J1729" s="6" t="s">
        <v>700</v>
      </c>
      <c r="K1729" s="45">
        <v>1</v>
      </c>
      <c r="L1729" s="4" t="s">
        <v>744</v>
      </c>
      <c r="M1729" s="104" t="s">
        <v>17583</v>
      </c>
      <c r="N1729" s="45">
        <v>2250200</v>
      </c>
      <c r="O1729" s="4" t="s">
        <v>3104</v>
      </c>
      <c r="P1729" s="4" t="s">
        <v>2483</v>
      </c>
      <c r="Q1729" s="4">
        <v>240</v>
      </c>
      <c r="R1729" s="4">
        <v>2</v>
      </c>
      <c r="S1729" s="4" t="s">
        <v>5010</v>
      </c>
      <c r="T1729" s="4">
        <v>1</v>
      </c>
      <c r="U1729" s="4">
        <v>2</v>
      </c>
      <c r="W1729" s="4" t="s">
        <v>5902</v>
      </c>
      <c r="X1729" s="4" t="s">
        <v>5903</v>
      </c>
      <c r="Y1729" s="45">
        <v>0</v>
      </c>
      <c r="AA1729" s="4">
        <v>1</v>
      </c>
      <c r="AB1729" s="4">
        <v>100</v>
      </c>
      <c r="AC1729" s="4">
        <v>1</v>
      </c>
      <c r="AD1729" s="4">
        <v>1</v>
      </c>
      <c r="AE1729" s="45" t="s">
        <v>16461</v>
      </c>
      <c r="AF1729" s="45" t="s">
        <v>16457</v>
      </c>
      <c r="AG1729" s="45" t="s">
        <v>16459</v>
      </c>
      <c r="AH1729" s="45" t="s">
        <v>16453</v>
      </c>
      <c r="AI1729" s="45" t="s">
        <v>16455</v>
      </c>
      <c r="AJ1729" s="63" t="s">
        <v>20423</v>
      </c>
      <c r="AK1729" s="63" t="s">
        <v>20420</v>
      </c>
      <c r="AL1729" s="4">
        <v>0</v>
      </c>
      <c r="AM1729" s="43">
        <f>IF(AND(L1729="WEAPON",OR(R1729=0,R1729=1,R1729=2)),[1]装备基础and强化!$V$7,IF(AND(L1729="LEFTRING",OR(R1729=0,R1729=1,R1729=2)),[1]装备基础and强化!$W$7,IF(AND(L1729="RIGHTRING",OR(R1729=0,R1729=1,R1729=2)),[1]装备基础and强化!$X$7,IF(AND(L1729="NECKLACE",OR(R1729=0,R1729=1,R1729=2)),[1]装备基础and强化!$Y$7,0))))</f>
        <v>0</v>
      </c>
      <c r="AN1729" s="43">
        <f>IF(AND(L1729="WEAPON",OR(R1729=3,R1729=4)),[1]装备基础and强化!$V$11,IF(AND(L1729="LEFTRING",OR(R1729=3,R1729=4)),[1]装备基础and强化!$W$11,IF(AND(L1729="RIGHTRING",OR(R1729=3,R1729=4)),[1]装备基础and强化!$X$11,IF(AND(L1729="NECKLACE",OR(R1729=3,R1729=4)),[1]装备基础and强化!$Y$11,0))))</f>
        <v>0</v>
      </c>
      <c r="AO1729" s="43" t="e">
        <f>IF(AND(L1729="BELT",T1729=1),[1]装备基础and强化!$AA$7,IF(AND(L1729="PANTS",T1729=1),[1]装备基础and强化!$AB$7,IF(AND(L1729="SHOES",T1729=1),[1]装备基础and强化!$AC$7,IF(AND(L1729="CLOTHES",T1729=1),[1]装备基础and强化!$AD$7,0))))</f>
        <v>#REF!</v>
      </c>
      <c r="AP1729" s="43">
        <f>IF(AND(L1729="BELT",T1729=2),[1]装备基础and强化!$AF$7,IF(AND(L1729="PANTS",T1729=2),[1]装备基础and强化!$AG$7,IF(AND(L1729="SHOES",T1729=2),[1]装备基础and强化!$AH$7,IF(AND(L1729="CLOTHES",T1729=2),[1]装备基础and强化!$AI$7,0))))</f>
        <v>0</v>
      </c>
      <c r="AQ1729" s="43">
        <f>IF(L1729="HAT",[1]装备基础and强化!$AK$7,IF(L1729="JADE",[1]装备基础and强化!$AK$7,0))</f>
        <v>0</v>
      </c>
      <c r="AR1729" s="43" t="e">
        <f t="shared" si="27"/>
        <v>#REF!</v>
      </c>
    </row>
    <row r="1730" spans="1:44" x14ac:dyDescent="0.15">
      <c r="A1730" s="43"/>
      <c r="B1730" s="5" t="s">
        <v>5907</v>
      </c>
      <c r="C1730" s="12">
        <v>21726</v>
      </c>
      <c r="D1730" s="5" t="s">
        <v>5899</v>
      </c>
      <c r="E1730" s="44" t="s">
        <v>23361</v>
      </c>
      <c r="F1730" s="4" t="s">
        <v>5908</v>
      </c>
      <c r="G1730" s="4" t="s">
        <v>5909</v>
      </c>
      <c r="H1730" s="44"/>
      <c r="I1730" s="4" t="s">
        <v>700</v>
      </c>
      <c r="J1730" s="6" t="s">
        <v>700</v>
      </c>
      <c r="K1730" s="45">
        <v>1</v>
      </c>
      <c r="L1730" s="4" t="s">
        <v>744</v>
      </c>
      <c r="M1730" s="104" t="s">
        <v>17584</v>
      </c>
      <c r="N1730" s="45">
        <v>2250300</v>
      </c>
      <c r="O1730" s="4" t="s">
        <v>15123</v>
      </c>
      <c r="P1730" s="4" t="s">
        <v>2483</v>
      </c>
      <c r="Q1730" s="4">
        <v>240</v>
      </c>
      <c r="R1730" s="4">
        <v>2</v>
      </c>
      <c r="S1730" s="4" t="s">
        <v>5010</v>
      </c>
      <c r="T1730" s="4">
        <v>1</v>
      </c>
      <c r="U1730" s="4">
        <v>3</v>
      </c>
      <c r="W1730" s="4" t="s">
        <v>5902</v>
      </c>
      <c r="X1730" s="4" t="s">
        <v>5903</v>
      </c>
      <c r="Y1730" s="45">
        <v>0</v>
      </c>
      <c r="AA1730" s="4">
        <v>1</v>
      </c>
      <c r="AB1730" s="4">
        <v>100</v>
      </c>
      <c r="AC1730" s="4">
        <v>1</v>
      </c>
      <c r="AD1730" s="4">
        <v>1</v>
      </c>
      <c r="AE1730" s="45" t="s">
        <v>16461</v>
      </c>
      <c r="AF1730" s="45" t="s">
        <v>16457</v>
      </c>
      <c r="AG1730" s="45" t="s">
        <v>16459</v>
      </c>
      <c r="AH1730" s="45" t="s">
        <v>16453</v>
      </c>
      <c r="AI1730" s="45" t="s">
        <v>16455</v>
      </c>
      <c r="AJ1730" s="63" t="s">
        <v>20423</v>
      </c>
      <c r="AK1730" s="63" t="s">
        <v>20420</v>
      </c>
      <c r="AL1730" s="45">
        <v>0</v>
      </c>
      <c r="AM1730" s="43">
        <f>IF(AND(L1730="WEAPON",OR(R1730=0,R1730=1,R1730=2)),[1]装备基础and强化!$V$7,IF(AND(L1730="LEFTRING",OR(R1730=0,R1730=1,R1730=2)),[1]装备基础and强化!$W$7,IF(AND(L1730="RIGHTRING",OR(R1730=0,R1730=1,R1730=2)),[1]装备基础and强化!$X$7,IF(AND(L1730="NECKLACE",OR(R1730=0,R1730=1,R1730=2)),[1]装备基础and强化!$Y$7,0))))</f>
        <v>0</v>
      </c>
      <c r="AN1730" s="43">
        <f>IF(AND(L1730="WEAPON",OR(R1730=3,R1730=4)),[1]装备基础and强化!$V$11,IF(AND(L1730="LEFTRING",OR(R1730=3,R1730=4)),[1]装备基础and强化!$W$11,IF(AND(L1730="RIGHTRING",OR(R1730=3,R1730=4)),[1]装备基础and强化!$X$11,IF(AND(L1730="NECKLACE",OR(R1730=3,R1730=4)),[1]装备基础and强化!$Y$11,0))))</f>
        <v>0</v>
      </c>
      <c r="AO1730" s="43" t="e">
        <f>IF(AND(L1730="BELT",T1730=1),[1]装备基础and强化!$AA$7,IF(AND(L1730="PANTS",T1730=1),[1]装备基础and强化!$AB$7,IF(AND(L1730="SHOES",T1730=1),[1]装备基础and强化!$AC$7,IF(AND(L1730="CLOTHES",T1730=1),[1]装备基础and强化!$AD$7,0))))</f>
        <v>#REF!</v>
      </c>
      <c r="AP1730" s="43">
        <f>IF(AND(L1730="BELT",T1730=2),[1]装备基础and强化!$AF$7,IF(AND(L1730="PANTS",T1730=2),[1]装备基础and强化!$AG$7,IF(AND(L1730="SHOES",T1730=2),[1]装备基础and强化!$AH$7,IF(AND(L1730="CLOTHES",T1730=2),[1]装备基础and强化!$AI$7,0))))</f>
        <v>0</v>
      </c>
      <c r="AQ1730" s="43">
        <f>IF(L1730="HAT",[1]装备基础and强化!$AK$7,IF(L1730="JADE",[1]装备基础and强化!$AK$7,0))</f>
        <v>0</v>
      </c>
      <c r="AR1730" s="43" t="e">
        <f t="shared" si="27"/>
        <v>#REF!</v>
      </c>
    </row>
    <row r="1731" spans="1:44" x14ac:dyDescent="0.15">
      <c r="A1731" s="43"/>
      <c r="B1731" s="5" t="s">
        <v>5910</v>
      </c>
      <c r="C1731" s="12">
        <v>21727</v>
      </c>
      <c r="D1731" s="5" t="s">
        <v>5899</v>
      </c>
      <c r="E1731" s="44" t="s">
        <v>23362</v>
      </c>
      <c r="F1731" s="4" t="s">
        <v>5911</v>
      </c>
      <c r="G1731" s="4" t="s">
        <v>5912</v>
      </c>
      <c r="H1731" s="44"/>
      <c r="I1731" s="4" t="s">
        <v>700</v>
      </c>
      <c r="J1731" s="6" t="s">
        <v>700</v>
      </c>
      <c r="K1731" s="45">
        <v>1</v>
      </c>
      <c r="L1731" s="4" t="s">
        <v>744</v>
      </c>
      <c r="M1731" s="104" t="s">
        <v>17585</v>
      </c>
      <c r="N1731" s="45">
        <v>2250400</v>
      </c>
      <c r="O1731" s="4" t="s">
        <v>6374</v>
      </c>
      <c r="P1731" s="4" t="s">
        <v>2483</v>
      </c>
      <c r="Q1731" s="4">
        <v>240</v>
      </c>
      <c r="R1731" s="4">
        <v>2</v>
      </c>
      <c r="S1731" s="4" t="s">
        <v>5010</v>
      </c>
      <c r="T1731" s="4">
        <v>1</v>
      </c>
      <c r="U1731" s="4">
        <v>4</v>
      </c>
      <c r="W1731" s="4" t="s">
        <v>5902</v>
      </c>
      <c r="X1731" s="4" t="s">
        <v>5903</v>
      </c>
      <c r="Y1731" s="45">
        <v>0</v>
      </c>
      <c r="AA1731" s="4">
        <v>1</v>
      </c>
      <c r="AB1731" s="4">
        <v>100</v>
      </c>
      <c r="AC1731" s="4">
        <v>1</v>
      </c>
      <c r="AD1731" s="4">
        <v>1</v>
      </c>
      <c r="AE1731" s="45" t="s">
        <v>16461</v>
      </c>
      <c r="AF1731" s="45" t="s">
        <v>16457</v>
      </c>
      <c r="AG1731" s="45" t="s">
        <v>16459</v>
      </c>
      <c r="AH1731" s="45" t="s">
        <v>16453</v>
      </c>
      <c r="AI1731" s="45" t="s">
        <v>16455</v>
      </c>
      <c r="AJ1731" s="63" t="s">
        <v>20423</v>
      </c>
      <c r="AK1731" s="63" t="s">
        <v>20420</v>
      </c>
      <c r="AL1731" s="4">
        <v>0</v>
      </c>
      <c r="AM1731" s="43">
        <f>IF(AND(L1731="WEAPON",OR(R1731=0,R1731=1,R1731=2)),[1]装备基础and强化!$V$7,IF(AND(L1731="LEFTRING",OR(R1731=0,R1731=1,R1731=2)),[1]装备基础and强化!$W$7,IF(AND(L1731="RIGHTRING",OR(R1731=0,R1731=1,R1731=2)),[1]装备基础and强化!$X$7,IF(AND(L1731="NECKLACE",OR(R1731=0,R1731=1,R1731=2)),[1]装备基础and强化!$Y$7,0))))</f>
        <v>0</v>
      </c>
      <c r="AN1731" s="43">
        <f>IF(AND(L1731="WEAPON",OR(R1731=3,R1731=4)),[1]装备基础and强化!$V$11,IF(AND(L1731="LEFTRING",OR(R1731=3,R1731=4)),[1]装备基础and强化!$W$11,IF(AND(L1731="RIGHTRING",OR(R1731=3,R1731=4)),[1]装备基础and强化!$X$11,IF(AND(L1731="NECKLACE",OR(R1731=3,R1731=4)),[1]装备基础and强化!$Y$11,0))))</f>
        <v>0</v>
      </c>
      <c r="AO1731" s="43" t="e">
        <f>IF(AND(L1731="BELT",T1731=1),[1]装备基础and强化!$AA$7,IF(AND(L1731="PANTS",T1731=1),[1]装备基础and强化!$AB$7,IF(AND(L1731="SHOES",T1731=1),[1]装备基础and强化!$AC$7,IF(AND(L1731="CLOTHES",T1731=1),[1]装备基础and强化!$AD$7,0))))</f>
        <v>#REF!</v>
      </c>
      <c r="AP1731" s="43">
        <f>IF(AND(L1731="BELT",T1731=2),[1]装备基础and强化!$AF$7,IF(AND(L1731="PANTS",T1731=2),[1]装备基础and强化!$AG$7,IF(AND(L1731="SHOES",T1731=2),[1]装备基础and强化!$AH$7,IF(AND(L1731="CLOTHES",T1731=2),[1]装备基础and强化!$AI$7,0))))</f>
        <v>0</v>
      </c>
      <c r="AQ1731" s="43">
        <f>IF(L1731="HAT",[1]装备基础and强化!$AK$7,IF(L1731="JADE",[1]装备基础and强化!$AK$7,0))</f>
        <v>0</v>
      </c>
      <c r="AR1731" s="43" t="e">
        <f t="shared" si="27"/>
        <v>#REF!</v>
      </c>
    </row>
    <row r="1732" spans="1:44" x14ac:dyDescent="0.15">
      <c r="A1732" s="43"/>
      <c r="B1732" s="5" t="s">
        <v>5913</v>
      </c>
      <c r="C1732" s="12">
        <v>21728</v>
      </c>
      <c r="D1732" s="5" t="s">
        <v>5899</v>
      </c>
      <c r="E1732" s="44" t="s">
        <v>23363</v>
      </c>
      <c r="F1732" s="4" t="s">
        <v>5914</v>
      </c>
      <c r="G1732" s="4" t="s">
        <v>5915</v>
      </c>
      <c r="H1732" s="44"/>
      <c r="I1732" s="4" t="s">
        <v>700</v>
      </c>
      <c r="J1732" s="6" t="s">
        <v>700</v>
      </c>
      <c r="K1732" s="45">
        <v>1</v>
      </c>
      <c r="L1732" s="4" t="s">
        <v>744</v>
      </c>
      <c r="M1732" s="104" t="s">
        <v>17586</v>
      </c>
      <c r="N1732" s="45">
        <v>2250500</v>
      </c>
      <c r="O1732" s="4" t="s">
        <v>14841</v>
      </c>
      <c r="P1732" s="4" t="s">
        <v>2483</v>
      </c>
      <c r="Q1732" s="4">
        <v>240</v>
      </c>
      <c r="R1732" s="4">
        <v>2</v>
      </c>
      <c r="S1732" s="4" t="s">
        <v>5010</v>
      </c>
      <c r="T1732" s="4">
        <v>1</v>
      </c>
      <c r="U1732" s="4">
        <v>5</v>
      </c>
      <c r="W1732" s="4" t="s">
        <v>5902</v>
      </c>
      <c r="X1732" s="4" t="s">
        <v>5903</v>
      </c>
      <c r="Y1732" s="45">
        <v>0</v>
      </c>
      <c r="AA1732" s="4">
        <v>1</v>
      </c>
      <c r="AB1732" s="4">
        <v>100</v>
      </c>
      <c r="AC1732" s="4">
        <v>1</v>
      </c>
      <c r="AD1732" s="4">
        <v>1</v>
      </c>
      <c r="AE1732" s="45" t="s">
        <v>16461</v>
      </c>
      <c r="AF1732" s="45" t="s">
        <v>16457</v>
      </c>
      <c r="AG1732" s="45" t="s">
        <v>16459</v>
      </c>
      <c r="AH1732" s="45" t="s">
        <v>16453</v>
      </c>
      <c r="AI1732" s="45" t="s">
        <v>16455</v>
      </c>
      <c r="AJ1732" s="63" t="s">
        <v>20423</v>
      </c>
      <c r="AK1732" s="63" t="s">
        <v>20420</v>
      </c>
      <c r="AL1732" s="45">
        <v>0</v>
      </c>
      <c r="AM1732" s="43">
        <f>IF(AND(L1732="WEAPON",OR(R1732=0,R1732=1,R1732=2)),[1]装备基础and强化!$V$7,IF(AND(L1732="LEFTRING",OR(R1732=0,R1732=1,R1732=2)),[1]装备基础and强化!$W$7,IF(AND(L1732="RIGHTRING",OR(R1732=0,R1732=1,R1732=2)),[1]装备基础and强化!$X$7,IF(AND(L1732="NECKLACE",OR(R1732=0,R1732=1,R1732=2)),[1]装备基础and强化!$Y$7,0))))</f>
        <v>0</v>
      </c>
      <c r="AN1732" s="43">
        <f>IF(AND(L1732="WEAPON",OR(R1732=3,R1732=4)),[1]装备基础and强化!$V$11,IF(AND(L1732="LEFTRING",OR(R1732=3,R1732=4)),[1]装备基础and强化!$W$11,IF(AND(L1732="RIGHTRING",OR(R1732=3,R1732=4)),[1]装备基础and强化!$X$11,IF(AND(L1732="NECKLACE",OR(R1732=3,R1732=4)),[1]装备基础and强化!$Y$11,0))))</f>
        <v>0</v>
      </c>
      <c r="AO1732" s="43" t="e">
        <f>IF(AND(L1732="BELT",T1732=1),[1]装备基础and强化!$AA$7,IF(AND(L1732="PANTS",T1732=1),[1]装备基础and强化!$AB$7,IF(AND(L1732="SHOES",T1732=1),[1]装备基础and强化!$AC$7,IF(AND(L1732="CLOTHES",T1732=1),[1]装备基础and强化!$AD$7,0))))</f>
        <v>#REF!</v>
      </c>
      <c r="AP1732" s="43">
        <f>IF(AND(L1732="BELT",T1732=2),[1]装备基础and强化!$AF$7,IF(AND(L1732="PANTS",T1732=2),[1]装备基础and强化!$AG$7,IF(AND(L1732="SHOES",T1732=2),[1]装备基础and强化!$AH$7,IF(AND(L1732="CLOTHES",T1732=2),[1]装备基础and强化!$AI$7,0))))</f>
        <v>0</v>
      </c>
      <c r="AQ1732" s="43">
        <f>IF(L1732="HAT",[1]装备基础and强化!$AK$7,IF(L1732="JADE",[1]装备基础and强化!$AK$7,0))</f>
        <v>0</v>
      </c>
      <c r="AR1732" s="43" t="e">
        <f t="shared" si="27"/>
        <v>#REF!</v>
      </c>
    </row>
    <row r="1733" spans="1:44" x14ac:dyDescent="0.15">
      <c r="A1733" s="43"/>
      <c r="B1733" s="5" t="s">
        <v>5916</v>
      </c>
      <c r="C1733" s="12">
        <v>21729</v>
      </c>
      <c r="D1733" s="5" t="s">
        <v>5899</v>
      </c>
      <c r="E1733" s="44" t="s">
        <v>23364</v>
      </c>
      <c r="F1733" s="4" t="s">
        <v>5917</v>
      </c>
      <c r="G1733" s="4" t="s">
        <v>5918</v>
      </c>
      <c r="H1733" s="44"/>
      <c r="I1733" s="4" t="s">
        <v>700</v>
      </c>
      <c r="J1733" s="6" t="s">
        <v>700</v>
      </c>
      <c r="K1733" s="45">
        <v>1</v>
      </c>
      <c r="L1733" s="4" t="s">
        <v>744</v>
      </c>
      <c r="M1733" s="104" t="s">
        <v>17587</v>
      </c>
      <c r="N1733" s="45">
        <v>2250600</v>
      </c>
      <c r="O1733" s="4" t="s">
        <v>15124</v>
      </c>
      <c r="P1733" s="4" t="s">
        <v>2483</v>
      </c>
      <c r="Q1733" s="4">
        <v>240</v>
      </c>
      <c r="R1733" s="4">
        <v>2</v>
      </c>
      <c r="S1733" s="4" t="s">
        <v>5010</v>
      </c>
      <c r="T1733" s="4">
        <v>1</v>
      </c>
      <c r="U1733" s="4">
        <v>6</v>
      </c>
      <c r="W1733" s="4" t="s">
        <v>5902</v>
      </c>
      <c r="X1733" s="4" t="s">
        <v>5903</v>
      </c>
      <c r="Y1733" s="45">
        <v>0</v>
      </c>
      <c r="AA1733" s="4">
        <v>1</v>
      </c>
      <c r="AB1733" s="4">
        <v>100</v>
      </c>
      <c r="AC1733" s="4">
        <v>1</v>
      </c>
      <c r="AD1733" s="4">
        <v>1</v>
      </c>
      <c r="AE1733" s="45" t="s">
        <v>16461</v>
      </c>
      <c r="AF1733" s="45" t="s">
        <v>16457</v>
      </c>
      <c r="AG1733" s="45" t="s">
        <v>16459</v>
      </c>
      <c r="AH1733" s="45" t="s">
        <v>16453</v>
      </c>
      <c r="AI1733" s="45" t="s">
        <v>16455</v>
      </c>
      <c r="AJ1733" s="63" t="s">
        <v>20423</v>
      </c>
      <c r="AK1733" s="63" t="s">
        <v>20420</v>
      </c>
      <c r="AL1733" s="4">
        <v>0</v>
      </c>
      <c r="AM1733" s="43">
        <f>IF(AND(L1733="WEAPON",OR(R1733=0,R1733=1,R1733=2)),[1]装备基础and强化!$V$7,IF(AND(L1733="LEFTRING",OR(R1733=0,R1733=1,R1733=2)),[1]装备基础and强化!$W$7,IF(AND(L1733="RIGHTRING",OR(R1733=0,R1733=1,R1733=2)),[1]装备基础and强化!$X$7,IF(AND(L1733="NECKLACE",OR(R1733=0,R1733=1,R1733=2)),[1]装备基础and强化!$Y$7,0))))</f>
        <v>0</v>
      </c>
      <c r="AN1733" s="43">
        <f>IF(AND(L1733="WEAPON",OR(R1733=3,R1733=4)),[1]装备基础and强化!$V$11,IF(AND(L1733="LEFTRING",OR(R1733=3,R1733=4)),[1]装备基础and强化!$W$11,IF(AND(L1733="RIGHTRING",OR(R1733=3,R1733=4)),[1]装备基础and强化!$X$11,IF(AND(L1733="NECKLACE",OR(R1733=3,R1733=4)),[1]装备基础and强化!$Y$11,0))))</f>
        <v>0</v>
      </c>
      <c r="AO1733" s="43" t="e">
        <f>IF(AND(L1733="BELT",T1733=1),[1]装备基础and强化!$AA$7,IF(AND(L1733="PANTS",T1733=1),[1]装备基础and强化!$AB$7,IF(AND(L1733="SHOES",T1733=1),[1]装备基础and强化!$AC$7,IF(AND(L1733="CLOTHES",T1733=1),[1]装备基础and强化!$AD$7,0))))</f>
        <v>#REF!</v>
      </c>
      <c r="AP1733" s="43">
        <f>IF(AND(L1733="BELT",T1733=2),[1]装备基础and强化!$AF$7,IF(AND(L1733="PANTS",T1733=2),[1]装备基础and强化!$AG$7,IF(AND(L1733="SHOES",T1733=2),[1]装备基础and强化!$AH$7,IF(AND(L1733="CLOTHES",T1733=2),[1]装备基础and强化!$AI$7,0))))</f>
        <v>0</v>
      </c>
      <c r="AQ1733" s="43">
        <f>IF(L1733="HAT",[1]装备基础and强化!$AK$7,IF(L1733="JADE",[1]装备基础and强化!$AK$7,0))</f>
        <v>0</v>
      </c>
      <c r="AR1733" s="43" t="e">
        <f t="shared" si="27"/>
        <v>#REF!</v>
      </c>
    </row>
    <row r="1734" spans="1:44" x14ac:dyDescent="0.15">
      <c r="A1734" s="43"/>
      <c r="B1734" s="5" t="s">
        <v>5919</v>
      </c>
      <c r="C1734" s="12">
        <v>21730</v>
      </c>
      <c r="D1734" s="5" t="s">
        <v>5899</v>
      </c>
      <c r="E1734" s="44" t="s">
        <v>23365</v>
      </c>
      <c r="F1734" s="4" t="s">
        <v>5920</v>
      </c>
      <c r="G1734" s="4" t="s">
        <v>5921</v>
      </c>
      <c r="H1734" s="44"/>
      <c r="I1734" s="4" t="s">
        <v>700</v>
      </c>
      <c r="J1734" s="6" t="s">
        <v>700</v>
      </c>
      <c r="K1734" s="45">
        <v>1</v>
      </c>
      <c r="L1734" s="4" t="s">
        <v>744</v>
      </c>
      <c r="M1734" s="104" t="s">
        <v>17588</v>
      </c>
      <c r="N1734" s="45">
        <v>2250700</v>
      </c>
      <c r="O1734" s="4" t="s">
        <v>15125</v>
      </c>
      <c r="P1734" s="4" t="s">
        <v>2483</v>
      </c>
      <c r="Q1734" s="4">
        <v>240</v>
      </c>
      <c r="R1734" s="4">
        <v>2</v>
      </c>
      <c r="S1734" s="4" t="s">
        <v>5010</v>
      </c>
      <c r="T1734" s="4">
        <v>1</v>
      </c>
      <c r="U1734" s="4">
        <v>7</v>
      </c>
      <c r="W1734" s="4" t="s">
        <v>5902</v>
      </c>
      <c r="X1734" s="4" t="s">
        <v>5903</v>
      </c>
      <c r="Y1734" s="45">
        <v>0</v>
      </c>
      <c r="AA1734" s="4">
        <v>1</v>
      </c>
      <c r="AB1734" s="4">
        <v>100</v>
      </c>
      <c r="AC1734" s="4">
        <v>1</v>
      </c>
      <c r="AD1734" s="4">
        <v>1</v>
      </c>
      <c r="AE1734" s="45" t="s">
        <v>16461</v>
      </c>
      <c r="AF1734" s="45" t="s">
        <v>16457</v>
      </c>
      <c r="AG1734" s="45" t="s">
        <v>16459</v>
      </c>
      <c r="AH1734" s="45" t="s">
        <v>16453</v>
      </c>
      <c r="AI1734" s="45" t="s">
        <v>16455</v>
      </c>
      <c r="AJ1734" s="63" t="s">
        <v>20423</v>
      </c>
      <c r="AK1734" s="63" t="s">
        <v>20420</v>
      </c>
      <c r="AL1734" s="45">
        <v>0</v>
      </c>
      <c r="AM1734" s="43">
        <f>IF(AND(L1734="WEAPON",OR(R1734=0,R1734=1,R1734=2)),[1]装备基础and强化!$V$7,IF(AND(L1734="LEFTRING",OR(R1734=0,R1734=1,R1734=2)),[1]装备基础and强化!$W$7,IF(AND(L1734="RIGHTRING",OR(R1734=0,R1734=1,R1734=2)),[1]装备基础and强化!$X$7,IF(AND(L1734="NECKLACE",OR(R1734=0,R1734=1,R1734=2)),[1]装备基础and强化!$Y$7,0))))</f>
        <v>0</v>
      </c>
      <c r="AN1734" s="43">
        <f>IF(AND(L1734="WEAPON",OR(R1734=3,R1734=4)),[1]装备基础and强化!$V$11,IF(AND(L1734="LEFTRING",OR(R1734=3,R1734=4)),[1]装备基础and强化!$W$11,IF(AND(L1734="RIGHTRING",OR(R1734=3,R1734=4)),[1]装备基础and强化!$X$11,IF(AND(L1734="NECKLACE",OR(R1734=3,R1734=4)),[1]装备基础and强化!$Y$11,0))))</f>
        <v>0</v>
      </c>
      <c r="AO1734" s="43" t="e">
        <f>IF(AND(L1734="BELT",T1734=1),[1]装备基础and强化!$AA$7,IF(AND(L1734="PANTS",T1734=1),[1]装备基础and强化!$AB$7,IF(AND(L1734="SHOES",T1734=1),[1]装备基础and强化!$AC$7,IF(AND(L1734="CLOTHES",T1734=1),[1]装备基础and强化!$AD$7,0))))</f>
        <v>#REF!</v>
      </c>
      <c r="AP1734" s="43">
        <f>IF(AND(L1734="BELT",T1734=2),[1]装备基础and强化!$AF$7,IF(AND(L1734="PANTS",T1734=2),[1]装备基础and强化!$AG$7,IF(AND(L1734="SHOES",T1734=2),[1]装备基础and强化!$AH$7,IF(AND(L1734="CLOTHES",T1734=2),[1]装备基础and强化!$AI$7,0))))</f>
        <v>0</v>
      </c>
      <c r="AQ1734" s="43">
        <f>IF(L1734="HAT",[1]装备基础and强化!$AK$7,IF(L1734="JADE",[1]装备基础and强化!$AK$7,0))</f>
        <v>0</v>
      </c>
      <c r="AR1734" s="43" t="e">
        <f t="shared" si="27"/>
        <v>#REF!</v>
      </c>
    </row>
    <row r="1735" spans="1:44" x14ac:dyDescent="0.15">
      <c r="A1735" s="43"/>
      <c r="B1735" s="5" t="s">
        <v>5922</v>
      </c>
      <c r="C1735" s="12">
        <v>21731</v>
      </c>
      <c r="D1735" s="5" t="s">
        <v>5899</v>
      </c>
      <c r="E1735" s="44" t="s">
        <v>23366</v>
      </c>
      <c r="F1735" s="4" t="s">
        <v>5923</v>
      </c>
      <c r="G1735" s="4" t="s">
        <v>5924</v>
      </c>
      <c r="H1735" s="44"/>
      <c r="I1735" s="4" t="s">
        <v>700</v>
      </c>
      <c r="J1735" s="6" t="s">
        <v>700</v>
      </c>
      <c r="K1735" s="45">
        <v>1</v>
      </c>
      <c r="L1735" s="4" t="s">
        <v>744</v>
      </c>
      <c r="M1735" s="104" t="s">
        <v>17589</v>
      </c>
      <c r="N1735" s="45">
        <v>2250800</v>
      </c>
      <c r="O1735" s="4" t="s">
        <v>15126</v>
      </c>
      <c r="P1735" s="4" t="s">
        <v>2483</v>
      </c>
      <c r="Q1735" s="4">
        <v>240</v>
      </c>
      <c r="R1735" s="4">
        <v>2</v>
      </c>
      <c r="S1735" s="4" t="s">
        <v>5010</v>
      </c>
      <c r="T1735" s="4">
        <v>1</v>
      </c>
      <c r="U1735" s="4">
        <v>8</v>
      </c>
      <c r="W1735" s="4" t="s">
        <v>5902</v>
      </c>
      <c r="X1735" s="4" t="s">
        <v>5903</v>
      </c>
      <c r="Y1735" s="45">
        <v>0</v>
      </c>
      <c r="AA1735" s="4">
        <v>1</v>
      </c>
      <c r="AB1735" s="4">
        <v>100</v>
      </c>
      <c r="AC1735" s="4">
        <v>1</v>
      </c>
      <c r="AD1735" s="4">
        <v>1</v>
      </c>
      <c r="AE1735" s="45" t="s">
        <v>16461</v>
      </c>
      <c r="AF1735" s="45" t="s">
        <v>16457</v>
      </c>
      <c r="AG1735" s="45" t="s">
        <v>16459</v>
      </c>
      <c r="AH1735" s="45" t="s">
        <v>16453</v>
      </c>
      <c r="AI1735" s="45" t="s">
        <v>16455</v>
      </c>
      <c r="AJ1735" s="63" t="s">
        <v>20423</v>
      </c>
      <c r="AK1735" s="63" t="s">
        <v>20420</v>
      </c>
      <c r="AL1735" s="4">
        <v>0</v>
      </c>
      <c r="AM1735" s="43">
        <f>IF(AND(L1735="WEAPON",OR(R1735=0,R1735=1,R1735=2)),[1]装备基础and强化!$V$7,IF(AND(L1735="LEFTRING",OR(R1735=0,R1735=1,R1735=2)),[1]装备基础and强化!$W$7,IF(AND(L1735="RIGHTRING",OR(R1735=0,R1735=1,R1735=2)),[1]装备基础and强化!$X$7,IF(AND(L1735="NECKLACE",OR(R1735=0,R1735=1,R1735=2)),[1]装备基础and强化!$Y$7,0))))</f>
        <v>0</v>
      </c>
      <c r="AN1735" s="43">
        <f>IF(AND(L1735="WEAPON",OR(R1735=3,R1735=4)),[1]装备基础and强化!$V$11,IF(AND(L1735="LEFTRING",OR(R1735=3,R1735=4)),[1]装备基础and强化!$W$11,IF(AND(L1735="RIGHTRING",OR(R1735=3,R1735=4)),[1]装备基础and强化!$X$11,IF(AND(L1735="NECKLACE",OR(R1735=3,R1735=4)),[1]装备基础and强化!$Y$11,0))))</f>
        <v>0</v>
      </c>
      <c r="AO1735" s="43" t="e">
        <f>IF(AND(L1735="BELT",T1735=1),[1]装备基础and强化!$AA$7,IF(AND(L1735="PANTS",T1735=1),[1]装备基础and强化!$AB$7,IF(AND(L1735="SHOES",T1735=1),[1]装备基础and强化!$AC$7,IF(AND(L1735="CLOTHES",T1735=1),[1]装备基础and强化!$AD$7,0))))</f>
        <v>#REF!</v>
      </c>
      <c r="AP1735" s="43">
        <f>IF(AND(L1735="BELT",T1735=2),[1]装备基础and强化!$AF$7,IF(AND(L1735="PANTS",T1735=2),[1]装备基础and强化!$AG$7,IF(AND(L1735="SHOES",T1735=2),[1]装备基础and强化!$AH$7,IF(AND(L1735="CLOTHES",T1735=2),[1]装备基础and强化!$AI$7,0))))</f>
        <v>0</v>
      </c>
      <c r="AQ1735" s="43">
        <f>IF(L1735="HAT",[1]装备基础and强化!$AK$7,IF(L1735="JADE",[1]装备基础and强化!$AK$7,0))</f>
        <v>0</v>
      </c>
      <c r="AR1735" s="43" t="e">
        <f t="shared" si="27"/>
        <v>#REF!</v>
      </c>
    </row>
    <row r="1736" spans="1:44" x14ac:dyDescent="0.15">
      <c r="A1736" s="43"/>
      <c r="B1736" s="5" t="s">
        <v>5926</v>
      </c>
      <c r="C1736" s="12">
        <v>21732</v>
      </c>
      <c r="D1736" s="5" t="s">
        <v>5927</v>
      </c>
      <c r="E1736" s="44" t="s">
        <v>23367</v>
      </c>
      <c r="F1736" s="4" t="s">
        <v>5928</v>
      </c>
      <c r="G1736" s="4" t="s">
        <v>5929</v>
      </c>
      <c r="H1736" s="44"/>
      <c r="I1736" s="4" t="s">
        <v>700</v>
      </c>
      <c r="J1736" s="6" t="s">
        <v>700</v>
      </c>
      <c r="K1736" s="45">
        <v>1</v>
      </c>
      <c r="L1736" s="4" t="s">
        <v>744</v>
      </c>
      <c r="M1736" s="104" t="s">
        <v>17590</v>
      </c>
      <c r="N1736" s="45">
        <v>220100</v>
      </c>
      <c r="O1736" s="4" t="s">
        <v>951</v>
      </c>
      <c r="P1736" s="4" t="s">
        <v>4322</v>
      </c>
      <c r="Q1736" s="4">
        <v>30</v>
      </c>
      <c r="R1736" s="4">
        <v>2</v>
      </c>
      <c r="S1736" s="4" t="s">
        <v>4794</v>
      </c>
      <c r="T1736" s="4">
        <v>2</v>
      </c>
      <c r="U1736" s="4">
        <v>1</v>
      </c>
      <c r="W1736" s="4" t="s">
        <v>5700</v>
      </c>
      <c r="X1736" s="4" t="s">
        <v>5701</v>
      </c>
      <c r="Y1736" s="45">
        <v>0</v>
      </c>
      <c r="AA1736" s="4">
        <v>1</v>
      </c>
      <c r="AB1736" s="4">
        <v>100</v>
      </c>
      <c r="AC1736" s="4">
        <v>1</v>
      </c>
      <c r="AD1736" s="4">
        <v>1</v>
      </c>
      <c r="AE1736" s="45" t="s">
        <v>16461</v>
      </c>
      <c r="AF1736" s="45" t="s">
        <v>16457</v>
      </c>
      <c r="AG1736" s="45" t="s">
        <v>16459</v>
      </c>
      <c r="AH1736" s="45" t="s">
        <v>16453</v>
      </c>
      <c r="AI1736" s="45" t="s">
        <v>16455</v>
      </c>
      <c r="AJ1736" s="63" t="s">
        <v>20420</v>
      </c>
      <c r="AK1736" s="63" t="s">
        <v>20420</v>
      </c>
      <c r="AL1736" s="45">
        <v>0</v>
      </c>
      <c r="AM1736" s="43">
        <f>IF(AND(L1736="WEAPON",OR(R1736=0,R1736=1,R1736=2)),[1]装备基础and强化!$V$7,IF(AND(L1736="LEFTRING",OR(R1736=0,R1736=1,R1736=2)),[1]装备基础and强化!$W$7,IF(AND(L1736="RIGHTRING",OR(R1736=0,R1736=1,R1736=2)),[1]装备基础and强化!$X$7,IF(AND(L1736="NECKLACE",OR(R1736=0,R1736=1,R1736=2)),[1]装备基础and强化!$Y$7,0))))</f>
        <v>0</v>
      </c>
      <c r="AN1736" s="43">
        <f>IF(AND(L1736="WEAPON",OR(R1736=3,R1736=4)),[1]装备基础and强化!$V$11,IF(AND(L1736="LEFTRING",OR(R1736=3,R1736=4)),[1]装备基础and强化!$W$11,IF(AND(L1736="RIGHTRING",OR(R1736=3,R1736=4)),[1]装备基础and强化!$X$11,IF(AND(L1736="NECKLACE",OR(R1736=3,R1736=4)),[1]装备基础and强化!$Y$11,0))))</f>
        <v>0</v>
      </c>
      <c r="AO1736" s="43">
        <f>IF(AND(L1736="BELT",T1736=1),[1]装备基础and强化!$AA$7,IF(AND(L1736="PANTS",T1736=1),[1]装备基础and强化!$AB$7,IF(AND(L1736="SHOES",T1736=1),[1]装备基础and强化!$AC$7,IF(AND(L1736="CLOTHES",T1736=1),[1]装备基础and强化!$AD$7,0))))</f>
        <v>0</v>
      </c>
      <c r="AP1736" s="43" t="e">
        <f>IF(AND(L1736="BELT",T1736=2),[1]装备基础and强化!$AF$7,IF(AND(L1736="PANTS",T1736=2),[1]装备基础and强化!$AG$7,IF(AND(L1736="SHOES",T1736=2),[1]装备基础and强化!$AH$7,IF(AND(L1736="CLOTHES",T1736=2),[1]装备基础and强化!$AI$7,0))))</f>
        <v>#REF!</v>
      </c>
      <c r="AQ1736" s="43">
        <f>IF(L1736="HAT",[1]装备基础and强化!$AK$7,IF(L1736="JADE",[1]装备基础and强化!$AK$7,0))</f>
        <v>0</v>
      </c>
      <c r="AR1736" s="43" t="e">
        <f t="shared" si="27"/>
        <v>#REF!</v>
      </c>
    </row>
    <row r="1737" spans="1:44" x14ac:dyDescent="0.15">
      <c r="A1737" s="43"/>
      <c r="B1737" s="5" t="s">
        <v>5930</v>
      </c>
      <c r="C1737" s="12">
        <v>21733</v>
      </c>
      <c r="D1737" s="5" t="s">
        <v>5927</v>
      </c>
      <c r="E1737" s="44" t="s">
        <v>23368</v>
      </c>
      <c r="F1737" s="4" t="s">
        <v>5931</v>
      </c>
      <c r="G1737" s="4" t="s">
        <v>5932</v>
      </c>
      <c r="H1737" s="44"/>
      <c r="I1737" s="4" t="s">
        <v>700</v>
      </c>
      <c r="J1737" s="6" t="s">
        <v>700</v>
      </c>
      <c r="K1737" s="45">
        <v>1</v>
      </c>
      <c r="L1737" s="4" t="s">
        <v>744</v>
      </c>
      <c r="M1737" s="104" t="s">
        <v>17591</v>
      </c>
      <c r="N1737" s="45">
        <v>220200</v>
      </c>
      <c r="O1737" s="4" t="s">
        <v>3235</v>
      </c>
      <c r="P1737" s="4" t="s">
        <v>4322</v>
      </c>
      <c r="Q1737" s="4">
        <v>30</v>
      </c>
      <c r="R1737" s="4">
        <v>2</v>
      </c>
      <c r="S1737" s="4" t="s">
        <v>4794</v>
      </c>
      <c r="T1737" s="4">
        <v>2</v>
      </c>
      <c r="U1737" s="4">
        <v>2</v>
      </c>
      <c r="W1737" s="4" t="s">
        <v>5700</v>
      </c>
      <c r="X1737" s="4" t="s">
        <v>5701</v>
      </c>
      <c r="Y1737" s="45">
        <v>0</v>
      </c>
      <c r="AA1737" s="4">
        <v>1</v>
      </c>
      <c r="AB1737" s="4">
        <v>100</v>
      </c>
      <c r="AC1737" s="4">
        <v>1</v>
      </c>
      <c r="AD1737" s="4">
        <v>1</v>
      </c>
      <c r="AE1737" s="45" t="s">
        <v>16461</v>
      </c>
      <c r="AF1737" s="45" t="s">
        <v>16457</v>
      </c>
      <c r="AG1737" s="45" t="s">
        <v>16459</v>
      </c>
      <c r="AH1737" s="45" t="s">
        <v>16453</v>
      </c>
      <c r="AI1737" s="45" t="s">
        <v>16455</v>
      </c>
      <c r="AJ1737" s="63" t="s">
        <v>20420</v>
      </c>
      <c r="AK1737" s="63" t="s">
        <v>20420</v>
      </c>
      <c r="AL1737" s="4">
        <v>0</v>
      </c>
      <c r="AM1737" s="43">
        <f>IF(AND(L1737="WEAPON",OR(R1737=0,R1737=1,R1737=2)),[1]装备基础and强化!$V$7,IF(AND(L1737="LEFTRING",OR(R1737=0,R1737=1,R1737=2)),[1]装备基础and强化!$W$7,IF(AND(L1737="RIGHTRING",OR(R1737=0,R1737=1,R1737=2)),[1]装备基础and强化!$X$7,IF(AND(L1737="NECKLACE",OR(R1737=0,R1737=1,R1737=2)),[1]装备基础and强化!$Y$7,0))))</f>
        <v>0</v>
      </c>
      <c r="AN1737" s="43">
        <f>IF(AND(L1737="WEAPON",OR(R1737=3,R1737=4)),[1]装备基础and强化!$V$11,IF(AND(L1737="LEFTRING",OR(R1737=3,R1737=4)),[1]装备基础and强化!$W$11,IF(AND(L1737="RIGHTRING",OR(R1737=3,R1737=4)),[1]装备基础and强化!$X$11,IF(AND(L1737="NECKLACE",OR(R1737=3,R1737=4)),[1]装备基础and强化!$Y$11,0))))</f>
        <v>0</v>
      </c>
      <c r="AO1737" s="43">
        <f>IF(AND(L1737="BELT",T1737=1),[1]装备基础and强化!$AA$7,IF(AND(L1737="PANTS",T1737=1),[1]装备基础and强化!$AB$7,IF(AND(L1737="SHOES",T1737=1),[1]装备基础and强化!$AC$7,IF(AND(L1737="CLOTHES",T1737=1),[1]装备基础and强化!$AD$7,0))))</f>
        <v>0</v>
      </c>
      <c r="AP1737" s="43" t="e">
        <f>IF(AND(L1737="BELT",T1737=2),[1]装备基础and强化!$AF$7,IF(AND(L1737="PANTS",T1737=2),[1]装备基础and强化!$AG$7,IF(AND(L1737="SHOES",T1737=2),[1]装备基础and强化!$AH$7,IF(AND(L1737="CLOTHES",T1737=2),[1]装备基础and强化!$AI$7,0))))</f>
        <v>#REF!</v>
      </c>
      <c r="AQ1737" s="43">
        <f>IF(L1737="HAT",[1]装备基础and强化!$AK$7,IF(L1737="JADE",[1]装备基础and强化!$AK$7,0))</f>
        <v>0</v>
      </c>
      <c r="AR1737" s="43" t="e">
        <f t="shared" si="27"/>
        <v>#REF!</v>
      </c>
    </row>
    <row r="1738" spans="1:44" x14ac:dyDescent="0.15">
      <c r="A1738" s="43"/>
      <c r="B1738" s="5" t="s">
        <v>5933</v>
      </c>
      <c r="C1738" s="12">
        <v>21734</v>
      </c>
      <c r="D1738" s="5" t="s">
        <v>5927</v>
      </c>
      <c r="E1738" s="44" t="s">
        <v>23369</v>
      </c>
      <c r="F1738" s="4" t="s">
        <v>5934</v>
      </c>
      <c r="G1738" s="4" t="s">
        <v>5935</v>
      </c>
      <c r="H1738" s="44"/>
      <c r="I1738" s="4" t="s">
        <v>700</v>
      </c>
      <c r="J1738" s="6" t="s">
        <v>700</v>
      </c>
      <c r="K1738" s="45">
        <v>1</v>
      </c>
      <c r="L1738" s="4" t="s">
        <v>744</v>
      </c>
      <c r="M1738" s="104" t="s">
        <v>17592</v>
      </c>
      <c r="N1738" s="45">
        <v>220300</v>
      </c>
      <c r="O1738" s="4" t="s">
        <v>3239</v>
      </c>
      <c r="P1738" s="4" t="s">
        <v>4322</v>
      </c>
      <c r="Q1738" s="4">
        <v>30</v>
      </c>
      <c r="R1738" s="4">
        <v>2</v>
      </c>
      <c r="S1738" s="4" t="s">
        <v>4794</v>
      </c>
      <c r="T1738" s="4">
        <v>2</v>
      </c>
      <c r="U1738" s="4">
        <v>3</v>
      </c>
      <c r="W1738" s="4" t="s">
        <v>5700</v>
      </c>
      <c r="X1738" s="4" t="s">
        <v>5701</v>
      </c>
      <c r="Y1738" s="45">
        <v>0</v>
      </c>
      <c r="AA1738" s="4">
        <v>1</v>
      </c>
      <c r="AB1738" s="4">
        <v>100</v>
      </c>
      <c r="AC1738" s="4">
        <v>1</v>
      </c>
      <c r="AD1738" s="4">
        <v>1</v>
      </c>
      <c r="AE1738" s="45" t="s">
        <v>16461</v>
      </c>
      <c r="AF1738" s="45" t="s">
        <v>16457</v>
      </c>
      <c r="AG1738" s="45" t="s">
        <v>16459</v>
      </c>
      <c r="AH1738" s="45" t="s">
        <v>16453</v>
      </c>
      <c r="AI1738" s="45" t="s">
        <v>16455</v>
      </c>
      <c r="AJ1738" s="63" t="s">
        <v>20420</v>
      </c>
      <c r="AK1738" s="63" t="s">
        <v>20420</v>
      </c>
      <c r="AL1738" s="45">
        <v>0</v>
      </c>
      <c r="AM1738" s="43">
        <f>IF(AND(L1738="WEAPON",OR(R1738=0,R1738=1,R1738=2)),[1]装备基础and强化!$V$7,IF(AND(L1738="LEFTRING",OR(R1738=0,R1738=1,R1738=2)),[1]装备基础and强化!$W$7,IF(AND(L1738="RIGHTRING",OR(R1738=0,R1738=1,R1738=2)),[1]装备基础and强化!$X$7,IF(AND(L1738="NECKLACE",OR(R1738=0,R1738=1,R1738=2)),[1]装备基础and强化!$Y$7,0))))</f>
        <v>0</v>
      </c>
      <c r="AN1738" s="43">
        <f>IF(AND(L1738="WEAPON",OR(R1738=3,R1738=4)),[1]装备基础and强化!$V$11,IF(AND(L1738="LEFTRING",OR(R1738=3,R1738=4)),[1]装备基础and强化!$W$11,IF(AND(L1738="RIGHTRING",OR(R1738=3,R1738=4)),[1]装备基础and强化!$X$11,IF(AND(L1738="NECKLACE",OR(R1738=3,R1738=4)),[1]装备基础and强化!$Y$11,0))))</f>
        <v>0</v>
      </c>
      <c r="AO1738" s="43">
        <f>IF(AND(L1738="BELT",T1738=1),[1]装备基础and强化!$AA$7,IF(AND(L1738="PANTS",T1738=1),[1]装备基础and强化!$AB$7,IF(AND(L1738="SHOES",T1738=1),[1]装备基础and强化!$AC$7,IF(AND(L1738="CLOTHES",T1738=1),[1]装备基础and强化!$AD$7,0))))</f>
        <v>0</v>
      </c>
      <c r="AP1738" s="43" t="e">
        <f>IF(AND(L1738="BELT",T1738=2),[1]装备基础and强化!$AF$7,IF(AND(L1738="PANTS",T1738=2),[1]装备基础and强化!$AG$7,IF(AND(L1738="SHOES",T1738=2),[1]装备基础and强化!$AH$7,IF(AND(L1738="CLOTHES",T1738=2),[1]装备基础and强化!$AI$7,0))))</f>
        <v>#REF!</v>
      </c>
      <c r="AQ1738" s="43">
        <f>IF(L1738="HAT",[1]装备基础and强化!$AK$7,IF(L1738="JADE",[1]装备基础and强化!$AK$7,0))</f>
        <v>0</v>
      </c>
      <c r="AR1738" s="43" t="e">
        <f t="shared" si="27"/>
        <v>#REF!</v>
      </c>
    </row>
    <row r="1739" spans="1:44" x14ac:dyDescent="0.15">
      <c r="A1739" s="43"/>
      <c r="B1739" s="5" t="s">
        <v>5937</v>
      </c>
      <c r="C1739" s="12">
        <v>21735</v>
      </c>
      <c r="D1739" s="5" t="s">
        <v>5927</v>
      </c>
      <c r="E1739" s="44" t="s">
        <v>23370</v>
      </c>
      <c r="F1739" s="4" t="s">
        <v>5938</v>
      </c>
      <c r="G1739" s="4" t="s">
        <v>5939</v>
      </c>
      <c r="H1739" s="44"/>
      <c r="I1739" s="4" t="s">
        <v>700</v>
      </c>
      <c r="J1739" s="6" t="s">
        <v>700</v>
      </c>
      <c r="K1739" s="45">
        <v>1</v>
      </c>
      <c r="L1739" s="4" t="s">
        <v>744</v>
      </c>
      <c r="M1739" s="104" t="s">
        <v>17593</v>
      </c>
      <c r="N1739" s="45">
        <v>220400</v>
      </c>
      <c r="O1739" s="4" t="s">
        <v>2733</v>
      </c>
      <c r="P1739" s="4" t="s">
        <v>4322</v>
      </c>
      <c r="Q1739" s="4">
        <v>30</v>
      </c>
      <c r="R1739" s="4">
        <v>2</v>
      </c>
      <c r="S1739" s="4" t="s">
        <v>4794</v>
      </c>
      <c r="T1739" s="4">
        <v>2</v>
      </c>
      <c r="U1739" s="4">
        <v>4</v>
      </c>
      <c r="W1739" s="4" t="s">
        <v>5700</v>
      </c>
      <c r="X1739" s="4" t="s">
        <v>5701</v>
      </c>
      <c r="Y1739" s="45">
        <v>0</v>
      </c>
      <c r="AA1739" s="4">
        <v>1</v>
      </c>
      <c r="AB1739" s="4">
        <v>100</v>
      </c>
      <c r="AC1739" s="4">
        <v>1</v>
      </c>
      <c r="AD1739" s="4">
        <v>1</v>
      </c>
      <c r="AE1739" s="45" t="s">
        <v>16461</v>
      </c>
      <c r="AF1739" s="45" t="s">
        <v>16457</v>
      </c>
      <c r="AG1739" s="45" t="s">
        <v>16459</v>
      </c>
      <c r="AH1739" s="45" t="s">
        <v>16453</v>
      </c>
      <c r="AI1739" s="45" t="s">
        <v>16455</v>
      </c>
      <c r="AJ1739" s="63" t="s">
        <v>20420</v>
      </c>
      <c r="AK1739" s="63" t="s">
        <v>20420</v>
      </c>
      <c r="AL1739" s="4">
        <v>0</v>
      </c>
      <c r="AM1739" s="43">
        <f>IF(AND(L1739="WEAPON",OR(R1739=0,R1739=1,R1739=2)),[1]装备基础and强化!$V$7,IF(AND(L1739="LEFTRING",OR(R1739=0,R1739=1,R1739=2)),[1]装备基础and强化!$W$7,IF(AND(L1739="RIGHTRING",OR(R1739=0,R1739=1,R1739=2)),[1]装备基础and强化!$X$7,IF(AND(L1739="NECKLACE",OR(R1739=0,R1739=1,R1739=2)),[1]装备基础and强化!$Y$7,0))))</f>
        <v>0</v>
      </c>
      <c r="AN1739" s="43">
        <f>IF(AND(L1739="WEAPON",OR(R1739=3,R1739=4)),[1]装备基础and强化!$V$11,IF(AND(L1739="LEFTRING",OR(R1739=3,R1739=4)),[1]装备基础and强化!$W$11,IF(AND(L1739="RIGHTRING",OR(R1739=3,R1739=4)),[1]装备基础and强化!$X$11,IF(AND(L1739="NECKLACE",OR(R1739=3,R1739=4)),[1]装备基础and强化!$Y$11,0))))</f>
        <v>0</v>
      </c>
      <c r="AO1739" s="43">
        <f>IF(AND(L1739="BELT",T1739=1),[1]装备基础and强化!$AA$7,IF(AND(L1739="PANTS",T1739=1),[1]装备基础and强化!$AB$7,IF(AND(L1739="SHOES",T1739=1),[1]装备基础and强化!$AC$7,IF(AND(L1739="CLOTHES",T1739=1),[1]装备基础and强化!$AD$7,0))))</f>
        <v>0</v>
      </c>
      <c r="AP1739" s="43" t="e">
        <f>IF(AND(L1739="BELT",T1739=2),[1]装备基础and强化!$AF$7,IF(AND(L1739="PANTS",T1739=2),[1]装备基础and强化!$AG$7,IF(AND(L1739="SHOES",T1739=2),[1]装备基础and强化!$AH$7,IF(AND(L1739="CLOTHES",T1739=2),[1]装备基础and强化!$AI$7,0))))</f>
        <v>#REF!</v>
      </c>
      <c r="AQ1739" s="43">
        <f>IF(L1739="HAT",[1]装备基础and强化!$AK$7,IF(L1739="JADE",[1]装备基础and强化!$AK$7,0))</f>
        <v>0</v>
      </c>
      <c r="AR1739" s="43" t="e">
        <f t="shared" si="27"/>
        <v>#REF!</v>
      </c>
    </row>
    <row r="1740" spans="1:44" x14ac:dyDescent="0.15">
      <c r="A1740" s="43"/>
      <c r="B1740" s="5" t="s">
        <v>5940</v>
      </c>
      <c r="C1740" s="12">
        <v>21736</v>
      </c>
      <c r="D1740" s="5" t="s">
        <v>5927</v>
      </c>
      <c r="E1740" s="44" t="s">
        <v>23371</v>
      </c>
      <c r="F1740" s="4" t="s">
        <v>5941</v>
      </c>
      <c r="G1740" s="4" t="s">
        <v>5942</v>
      </c>
      <c r="H1740" s="44"/>
      <c r="I1740" s="4" t="s">
        <v>700</v>
      </c>
      <c r="J1740" s="6" t="s">
        <v>700</v>
      </c>
      <c r="K1740" s="45">
        <v>1</v>
      </c>
      <c r="L1740" s="4" t="s">
        <v>744</v>
      </c>
      <c r="M1740" s="104" t="s">
        <v>17594</v>
      </c>
      <c r="N1740" s="45">
        <v>220500</v>
      </c>
      <c r="O1740" s="4" t="s">
        <v>3246</v>
      </c>
      <c r="P1740" s="4" t="s">
        <v>4322</v>
      </c>
      <c r="Q1740" s="4">
        <v>30</v>
      </c>
      <c r="R1740" s="4">
        <v>2</v>
      </c>
      <c r="S1740" s="4" t="s">
        <v>4794</v>
      </c>
      <c r="T1740" s="4">
        <v>2</v>
      </c>
      <c r="U1740" s="4">
        <v>5</v>
      </c>
      <c r="W1740" s="4" t="s">
        <v>5700</v>
      </c>
      <c r="X1740" s="4" t="s">
        <v>5701</v>
      </c>
      <c r="Y1740" s="45">
        <v>0</v>
      </c>
      <c r="AA1740" s="4">
        <v>1</v>
      </c>
      <c r="AB1740" s="4">
        <v>100</v>
      </c>
      <c r="AC1740" s="4">
        <v>1</v>
      </c>
      <c r="AD1740" s="4">
        <v>1</v>
      </c>
      <c r="AE1740" s="45" t="s">
        <v>16461</v>
      </c>
      <c r="AF1740" s="45" t="s">
        <v>16457</v>
      </c>
      <c r="AG1740" s="45" t="s">
        <v>16459</v>
      </c>
      <c r="AH1740" s="45" t="s">
        <v>16453</v>
      </c>
      <c r="AI1740" s="45" t="s">
        <v>16455</v>
      </c>
      <c r="AJ1740" s="63" t="s">
        <v>20420</v>
      </c>
      <c r="AK1740" s="63" t="s">
        <v>20420</v>
      </c>
      <c r="AL1740" s="45">
        <v>0</v>
      </c>
      <c r="AM1740" s="43">
        <f>IF(AND(L1740="WEAPON",OR(R1740=0,R1740=1,R1740=2)),[1]装备基础and强化!$V$7,IF(AND(L1740="LEFTRING",OR(R1740=0,R1740=1,R1740=2)),[1]装备基础and强化!$W$7,IF(AND(L1740="RIGHTRING",OR(R1740=0,R1740=1,R1740=2)),[1]装备基础and强化!$X$7,IF(AND(L1740="NECKLACE",OR(R1740=0,R1740=1,R1740=2)),[1]装备基础and强化!$Y$7,0))))</f>
        <v>0</v>
      </c>
      <c r="AN1740" s="43">
        <f>IF(AND(L1740="WEAPON",OR(R1740=3,R1740=4)),[1]装备基础and强化!$V$11,IF(AND(L1740="LEFTRING",OR(R1740=3,R1740=4)),[1]装备基础and强化!$W$11,IF(AND(L1740="RIGHTRING",OR(R1740=3,R1740=4)),[1]装备基础and强化!$X$11,IF(AND(L1740="NECKLACE",OR(R1740=3,R1740=4)),[1]装备基础and强化!$Y$11,0))))</f>
        <v>0</v>
      </c>
      <c r="AO1740" s="43">
        <f>IF(AND(L1740="BELT",T1740=1),[1]装备基础and强化!$AA$7,IF(AND(L1740="PANTS",T1740=1),[1]装备基础and强化!$AB$7,IF(AND(L1740="SHOES",T1740=1),[1]装备基础and强化!$AC$7,IF(AND(L1740="CLOTHES",T1740=1),[1]装备基础and强化!$AD$7,0))))</f>
        <v>0</v>
      </c>
      <c r="AP1740" s="43" t="e">
        <f>IF(AND(L1740="BELT",T1740=2),[1]装备基础and强化!$AF$7,IF(AND(L1740="PANTS",T1740=2),[1]装备基础and强化!$AG$7,IF(AND(L1740="SHOES",T1740=2),[1]装备基础and强化!$AH$7,IF(AND(L1740="CLOTHES",T1740=2),[1]装备基础and强化!$AI$7,0))))</f>
        <v>#REF!</v>
      </c>
      <c r="AQ1740" s="43">
        <f>IF(L1740="HAT",[1]装备基础and强化!$AK$7,IF(L1740="JADE",[1]装备基础and强化!$AK$7,0))</f>
        <v>0</v>
      </c>
      <c r="AR1740" s="43" t="e">
        <f t="shared" si="27"/>
        <v>#REF!</v>
      </c>
    </row>
    <row r="1741" spans="1:44" x14ac:dyDescent="0.15">
      <c r="A1741" s="43"/>
      <c r="B1741" s="5" t="s">
        <v>5943</v>
      </c>
      <c r="C1741" s="12">
        <v>21737</v>
      </c>
      <c r="D1741" s="5" t="s">
        <v>5927</v>
      </c>
      <c r="E1741" s="44" t="s">
        <v>23372</v>
      </c>
      <c r="F1741" s="4" t="s">
        <v>5944</v>
      </c>
      <c r="G1741" s="4" t="s">
        <v>5945</v>
      </c>
      <c r="H1741" s="44"/>
      <c r="I1741" s="4" t="s">
        <v>700</v>
      </c>
      <c r="J1741" s="6" t="s">
        <v>700</v>
      </c>
      <c r="K1741" s="45">
        <v>1</v>
      </c>
      <c r="L1741" s="4" t="s">
        <v>744</v>
      </c>
      <c r="M1741" s="104" t="s">
        <v>17595</v>
      </c>
      <c r="N1741" s="45">
        <v>220600</v>
      </c>
      <c r="O1741" s="4" t="s">
        <v>3250</v>
      </c>
      <c r="P1741" s="4" t="s">
        <v>4322</v>
      </c>
      <c r="Q1741" s="4">
        <v>30</v>
      </c>
      <c r="R1741" s="4">
        <v>2</v>
      </c>
      <c r="S1741" s="4" t="s">
        <v>4794</v>
      </c>
      <c r="T1741" s="4">
        <v>2</v>
      </c>
      <c r="U1741" s="4">
        <v>6</v>
      </c>
      <c r="W1741" s="4" t="s">
        <v>5700</v>
      </c>
      <c r="X1741" s="4" t="s">
        <v>5701</v>
      </c>
      <c r="Y1741" s="45">
        <v>0</v>
      </c>
      <c r="AA1741" s="4">
        <v>1</v>
      </c>
      <c r="AB1741" s="4">
        <v>100</v>
      </c>
      <c r="AC1741" s="4">
        <v>1</v>
      </c>
      <c r="AD1741" s="4">
        <v>1</v>
      </c>
      <c r="AE1741" s="45" t="s">
        <v>16461</v>
      </c>
      <c r="AF1741" s="45" t="s">
        <v>16457</v>
      </c>
      <c r="AG1741" s="45" t="s">
        <v>16459</v>
      </c>
      <c r="AH1741" s="45" t="s">
        <v>16453</v>
      </c>
      <c r="AI1741" s="45" t="s">
        <v>16455</v>
      </c>
      <c r="AJ1741" s="63" t="s">
        <v>20420</v>
      </c>
      <c r="AK1741" s="63" t="s">
        <v>20420</v>
      </c>
      <c r="AL1741" s="4">
        <v>0</v>
      </c>
      <c r="AM1741" s="43">
        <f>IF(AND(L1741="WEAPON",OR(R1741=0,R1741=1,R1741=2)),[1]装备基础and强化!$V$7,IF(AND(L1741="LEFTRING",OR(R1741=0,R1741=1,R1741=2)),[1]装备基础and强化!$W$7,IF(AND(L1741="RIGHTRING",OR(R1741=0,R1741=1,R1741=2)),[1]装备基础and强化!$X$7,IF(AND(L1741="NECKLACE",OR(R1741=0,R1741=1,R1741=2)),[1]装备基础and强化!$Y$7,0))))</f>
        <v>0</v>
      </c>
      <c r="AN1741" s="43">
        <f>IF(AND(L1741="WEAPON",OR(R1741=3,R1741=4)),[1]装备基础and强化!$V$11,IF(AND(L1741="LEFTRING",OR(R1741=3,R1741=4)),[1]装备基础and强化!$W$11,IF(AND(L1741="RIGHTRING",OR(R1741=3,R1741=4)),[1]装备基础and强化!$X$11,IF(AND(L1741="NECKLACE",OR(R1741=3,R1741=4)),[1]装备基础and强化!$Y$11,0))))</f>
        <v>0</v>
      </c>
      <c r="AO1741" s="43">
        <f>IF(AND(L1741="BELT",T1741=1),[1]装备基础and强化!$AA$7,IF(AND(L1741="PANTS",T1741=1),[1]装备基础and强化!$AB$7,IF(AND(L1741="SHOES",T1741=1),[1]装备基础and强化!$AC$7,IF(AND(L1741="CLOTHES",T1741=1),[1]装备基础and强化!$AD$7,0))))</f>
        <v>0</v>
      </c>
      <c r="AP1741" s="43" t="e">
        <f>IF(AND(L1741="BELT",T1741=2),[1]装备基础and强化!$AF$7,IF(AND(L1741="PANTS",T1741=2),[1]装备基础and强化!$AG$7,IF(AND(L1741="SHOES",T1741=2),[1]装备基础and强化!$AH$7,IF(AND(L1741="CLOTHES",T1741=2),[1]装备基础and强化!$AI$7,0))))</f>
        <v>#REF!</v>
      </c>
      <c r="AQ1741" s="43">
        <f>IF(L1741="HAT",[1]装备基础and强化!$AK$7,IF(L1741="JADE",[1]装备基础and强化!$AK$7,0))</f>
        <v>0</v>
      </c>
      <c r="AR1741" s="43" t="e">
        <f t="shared" si="27"/>
        <v>#REF!</v>
      </c>
    </row>
    <row r="1742" spans="1:44" x14ac:dyDescent="0.15">
      <c r="A1742" s="43"/>
      <c r="B1742" s="5" t="s">
        <v>5946</v>
      </c>
      <c r="C1742" s="12">
        <v>21738</v>
      </c>
      <c r="D1742" s="5" t="s">
        <v>5927</v>
      </c>
      <c r="E1742" s="44" t="s">
        <v>23373</v>
      </c>
      <c r="F1742" s="4" t="s">
        <v>5947</v>
      </c>
      <c r="G1742" s="4" t="s">
        <v>5948</v>
      </c>
      <c r="H1742" s="44"/>
      <c r="I1742" s="4" t="s">
        <v>700</v>
      </c>
      <c r="J1742" s="6" t="s">
        <v>700</v>
      </c>
      <c r="K1742" s="45">
        <v>1</v>
      </c>
      <c r="L1742" s="4" t="s">
        <v>744</v>
      </c>
      <c r="M1742" s="104" t="s">
        <v>17596</v>
      </c>
      <c r="N1742" s="45">
        <v>220700</v>
      </c>
      <c r="O1742" s="4" t="s">
        <v>3254</v>
      </c>
      <c r="P1742" s="4" t="s">
        <v>4322</v>
      </c>
      <c r="Q1742" s="4">
        <v>30</v>
      </c>
      <c r="R1742" s="4">
        <v>2</v>
      </c>
      <c r="S1742" s="4" t="s">
        <v>4794</v>
      </c>
      <c r="T1742" s="4">
        <v>2</v>
      </c>
      <c r="U1742" s="4">
        <v>7</v>
      </c>
      <c r="W1742" s="4" t="s">
        <v>5700</v>
      </c>
      <c r="X1742" s="4" t="s">
        <v>5701</v>
      </c>
      <c r="Y1742" s="45">
        <v>0</v>
      </c>
      <c r="AA1742" s="4">
        <v>1</v>
      </c>
      <c r="AB1742" s="4">
        <v>100</v>
      </c>
      <c r="AC1742" s="4">
        <v>1</v>
      </c>
      <c r="AD1742" s="4">
        <v>1</v>
      </c>
      <c r="AE1742" s="45" t="s">
        <v>16461</v>
      </c>
      <c r="AF1742" s="45" t="s">
        <v>16457</v>
      </c>
      <c r="AG1742" s="45" t="s">
        <v>16459</v>
      </c>
      <c r="AH1742" s="45" t="s">
        <v>16453</v>
      </c>
      <c r="AI1742" s="45" t="s">
        <v>16455</v>
      </c>
      <c r="AJ1742" s="63" t="s">
        <v>20420</v>
      </c>
      <c r="AK1742" s="63" t="s">
        <v>20420</v>
      </c>
      <c r="AL1742" s="45">
        <v>0</v>
      </c>
      <c r="AM1742" s="43">
        <f>IF(AND(L1742="WEAPON",OR(R1742=0,R1742=1,R1742=2)),[1]装备基础and强化!$V$7,IF(AND(L1742="LEFTRING",OR(R1742=0,R1742=1,R1742=2)),[1]装备基础and强化!$W$7,IF(AND(L1742="RIGHTRING",OR(R1742=0,R1742=1,R1742=2)),[1]装备基础and强化!$X$7,IF(AND(L1742="NECKLACE",OR(R1742=0,R1742=1,R1742=2)),[1]装备基础and强化!$Y$7,0))))</f>
        <v>0</v>
      </c>
      <c r="AN1742" s="43">
        <f>IF(AND(L1742="WEAPON",OR(R1742=3,R1742=4)),[1]装备基础and强化!$V$11,IF(AND(L1742="LEFTRING",OR(R1742=3,R1742=4)),[1]装备基础and强化!$W$11,IF(AND(L1742="RIGHTRING",OR(R1742=3,R1742=4)),[1]装备基础and强化!$X$11,IF(AND(L1742="NECKLACE",OR(R1742=3,R1742=4)),[1]装备基础and强化!$Y$11,0))))</f>
        <v>0</v>
      </c>
      <c r="AO1742" s="43">
        <f>IF(AND(L1742="BELT",T1742=1),[1]装备基础and强化!$AA$7,IF(AND(L1742="PANTS",T1742=1),[1]装备基础and强化!$AB$7,IF(AND(L1742="SHOES",T1742=1),[1]装备基础and强化!$AC$7,IF(AND(L1742="CLOTHES",T1742=1),[1]装备基础and强化!$AD$7,0))))</f>
        <v>0</v>
      </c>
      <c r="AP1742" s="43" t="e">
        <f>IF(AND(L1742="BELT",T1742=2),[1]装备基础and强化!$AF$7,IF(AND(L1742="PANTS",T1742=2),[1]装备基础and强化!$AG$7,IF(AND(L1742="SHOES",T1742=2),[1]装备基础and强化!$AH$7,IF(AND(L1742="CLOTHES",T1742=2),[1]装备基础and强化!$AI$7,0))))</f>
        <v>#REF!</v>
      </c>
      <c r="AQ1742" s="43">
        <f>IF(L1742="HAT",[1]装备基础and强化!$AK$7,IF(L1742="JADE",[1]装备基础and强化!$AK$7,0))</f>
        <v>0</v>
      </c>
      <c r="AR1742" s="43" t="e">
        <f t="shared" si="27"/>
        <v>#REF!</v>
      </c>
    </row>
    <row r="1743" spans="1:44" x14ac:dyDescent="0.15">
      <c r="A1743" s="43"/>
      <c r="B1743" s="5" t="s">
        <v>5949</v>
      </c>
      <c r="C1743" s="12">
        <v>21739</v>
      </c>
      <c r="D1743" s="5" t="s">
        <v>5927</v>
      </c>
      <c r="E1743" s="44" t="s">
        <v>23374</v>
      </c>
      <c r="F1743" s="4" t="s">
        <v>5950</v>
      </c>
      <c r="G1743" s="4" t="s">
        <v>5951</v>
      </c>
      <c r="H1743" s="44"/>
      <c r="I1743" s="4" t="s">
        <v>700</v>
      </c>
      <c r="J1743" s="6" t="s">
        <v>700</v>
      </c>
      <c r="K1743" s="45">
        <v>1</v>
      </c>
      <c r="L1743" s="4" t="s">
        <v>744</v>
      </c>
      <c r="M1743" s="104" t="s">
        <v>17597</v>
      </c>
      <c r="N1743" s="45">
        <v>202800</v>
      </c>
      <c r="O1743" s="4" t="s">
        <v>3258</v>
      </c>
      <c r="P1743" s="4" t="s">
        <v>4322</v>
      </c>
      <c r="Q1743" s="4">
        <v>30</v>
      </c>
      <c r="R1743" s="4">
        <v>2</v>
      </c>
      <c r="S1743" s="4" t="s">
        <v>4794</v>
      </c>
      <c r="T1743" s="4">
        <v>2</v>
      </c>
      <c r="U1743" s="4">
        <v>8</v>
      </c>
      <c r="W1743" s="4" t="s">
        <v>5700</v>
      </c>
      <c r="X1743" s="4" t="s">
        <v>5701</v>
      </c>
      <c r="Y1743" s="45">
        <v>0</v>
      </c>
      <c r="AA1743" s="4">
        <v>1</v>
      </c>
      <c r="AB1743" s="4">
        <v>100</v>
      </c>
      <c r="AC1743" s="4">
        <v>1</v>
      </c>
      <c r="AD1743" s="4">
        <v>1</v>
      </c>
      <c r="AE1743" s="45" t="s">
        <v>16461</v>
      </c>
      <c r="AF1743" s="45" t="s">
        <v>16457</v>
      </c>
      <c r="AG1743" s="45" t="s">
        <v>16459</v>
      </c>
      <c r="AH1743" s="45" t="s">
        <v>16453</v>
      </c>
      <c r="AI1743" s="45" t="s">
        <v>16455</v>
      </c>
      <c r="AJ1743" s="63" t="s">
        <v>20420</v>
      </c>
      <c r="AK1743" s="63" t="s">
        <v>20420</v>
      </c>
      <c r="AL1743" s="4">
        <v>0</v>
      </c>
      <c r="AM1743" s="43">
        <f>IF(AND(L1743="WEAPON",OR(R1743=0,R1743=1,R1743=2)),[1]装备基础and强化!$V$7,IF(AND(L1743="LEFTRING",OR(R1743=0,R1743=1,R1743=2)),[1]装备基础and强化!$W$7,IF(AND(L1743="RIGHTRING",OR(R1743=0,R1743=1,R1743=2)),[1]装备基础and强化!$X$7,IF(AND(L1743="NECKLACE",OR(R1743=0,R1743=1,R1743=2)),[1]装备基础and强化!$Y$7,0))))</f>
        <v>0</v>
      </c>
      <c r="AN1743" s="43">
        <f>IF(AND(L1743="WEAPON",OR(R1743=3,R1743=4)),[1]装备基础and强化!$V$11,IF(AND(L1743="LEFTRING",OR(R1743=3,R1743=4)),[1]装备基础and强化!$W$11,IF(AND(L1743="RIGHTRING",OR(R1743=3,R1743=4)),[1]装备基础and强化!$X$11,IF(AND(L1743="NECKLACE",OR(R1743=3,R1743=4)),[1]装备基础and强化!$Y$11,0))))</f>
        <v>0</v>
      </c>
      <c r="AO1743" s="43">
        <f>IF(AND(L1743="BELT",T1743=1),[1]装备基础and强化!$AA$7,IF(AND(L1743="PANTS",T1743=1),[1]装备基础and强化!$AB$7,IF(AND(L1743="SHOES",T1743=1),[1]装备基础and强化!$AC$7,IF(AND(L1743="CLOTHES",T1743=1),[1]装备基础and强化!$AD$7,0))))</f>
        <v>0</v>
      </c>
      <c r="AP1743" s="43" t="e">
        <f>IF(AND(L1743="BELT",T1743=2),[1]装备基础and强化!$AF$7,IF(AND(L1743="PANTS",T1743=2),[1]装备基础and强化!$AG$7,IF(AND(L1743="SHOES",T1743=2),[1]装备基础and强化!$AH$7,IF(AND(L1743="CLOTHES",T1743=2),[1]装备基础and强化!$AI$7,0))))</f>
        <v>#REF!</v>
      </c>
      <c r="AQ1743" s="43">
        <f>IF(L1743="HAT",[1]装备基础and强化!$AK$7,IF(L1743="JADE",[1]装备基础and强化!$AK$7,0))</f>
        <v>0</v>
      </c>
      <c r="AR1743" s="43" t="e">
        <f t="shared" si="27"/>
        <v>#REF!</v>
      </c>
    </row>
    <row r="1744" spans="1:44" x14ac:dyDescent="0.15">
      <c r="A1744" s="43"/>
      <c r="B1744" s="5" t="s">
        <v>5952</v>
      </c>
      <c r="C1744" s="12">
        <v>21740</v>
      </c>
      <c r="D1744" s="5" t="s">
        <v>5953</v>
      </c>
      <c r="E1744" s="44" t="s">
        <v>23375</v>
      </c>
      <c r="F1744" s="4" t="s">
        <v>5954</v>
      </c>
      <c r="G1744" s="4" t="s">
        <v>5955</v>
      </c>
      <c r="H1744" s="44"/>
      <c r="I1744" s="4" t="s">
        <v>700</v>
      </c>
      <c r="J1744" s="6" t="s">
        <v>700</v>
      </c>
      <c r="K1744" s="45">
        <v>1</v>
      </c>
      <c r="L1744" s="4" t="s">
        <v>744</v>
      </c>
      <c r="M1744" s="104" t="s">
        <v>17598</v>
      </c>
      <c r="N1744" s="45">
        <v>250100</v>
      </c>
      <c r="O1744" s="4" t="s">
        <v>2741</v>
      </c>
      <c r="P1744" s="4" t="s">
        <v>4322</v>
      </c>
      <c r="Q1744" s="4">
        <v>50</v>
      </c>
      <c r="R1744" s="4">
        <v>2</v>
      </c>
      <c r="S1744" s="4" t="s">
        <v>4824</v>
      </c>
      <c r="T1744" s="4">
        <v>2</v>
      </c>
      <c r="U1744" s="4">
        <v>1</v>
      </c>
      <c r="W1744" s="4" t="s">
        <v>5727</v>
      </c>
      <c r="X1744" s="4" t="s">
        <v>5728</v>
      </c>
      <c r="Y1744" s="45">
        <v>0</v>
      </c>
      <c r="AA1744" s="4">
        <v>1</v>
      </c>
      <c r="AB1744" s="4">
        <v>100</v>
      </c>
      <c r="AC1744" s="4">
        <v>1</v>
      </c>
      <c r="AD1744" s="4">
        <v>1</v>
      </c>
      <c r="AE1744" s="45" t="s">
        <v>16461</v>
      </c>
      <c r="AF1744" s="45" t="s">
        <v>16457</v>
      </c>
      <c r="AG1744" s="45" t="s">
        <v>16459</v>
      </c>
      <c r="AH1744" s="45" t="s">
        <v>16453</v>
      </c>
      <c r="AI1744" s="45" t="s">
        <v>16455</v>
      </c>
      <c r="AJ1744" s="63" t="s">
        <v>20420</v>
      </c>
      <c r="AK1744" s="63" t="s">
        <v>20420</v>
      </c>
      <c r="AL1744" s="45">
        <v>0</v>
      </c>
      <c r="AM1744" s="43">
        <f>IF(AND(L1744="WEAPON",OR(R1744=0,R1744=1,R1744=2)),[1]装备基础and强化!$V$7,IF(AND(L1744="LEFTRING",OR(R1744=0,R1744=1,R1744=2)),[1]装备基础and强化!$W$7,IF(AND(L1744="RIGHTRING",OR(R1744=0,R1744=1,R1744=2)),[1]装备基础and强化!$X$7,IF(AND(L1744="NECKLACE",OR(R1744=0,R1744=1,R1744=2)),[1]装备基础and强化!$Y$7,0))))</f>
        <v>0</v>
      </c>
      <c r="AN1744" s="43">
        <f>IF(AND(L1744="WEAPON",OR(R1744=3,R1744=4)),[1]装备基础and强化!$V$11,IF(AND(L1744="LEFTRING",OR(R1744=3,R1744=4)),[1]装备基础and强化!$W$11,IF(AND(L1744="RIGHTRING",OR(R1744=3,R1744=4)),[1]装备基础and强化!$X$11,IF(AND(L1744="NECKLACE",OR(R1744=3,R1744=4)),[1]装备基础and强化!$Y$11,0))))</f>
        <v>0</v>
      </c>
      <c r="AO1744" s="43">
        <f>IF(AND(L1744="BELT",T1744=1),[1]装备基础and强化!$AA$7,IF(AND(L1744="PANTS",T1744=1),[1]装备基础and强化!$AB$7,IF(AND(L1744="SHOES",T1744=1),[1]装备基础and强化!$AC$7,IF(AND(L1744="CLOTHES",T1744=1),[1]装备基础and强化!$AD$7,0))))</f>
        <v>0</v>
      </c>
      <c r="AP1744" s="43" t="e">
        <f>IF(AND(L1744="BELT",T1744=2),[1]装备基础and强化!$AF$7,IF(AND(L1744="PANTS",T1744=2),[1]装备基础and强化!$AG$7,IF(AND(L1744="SHOES",T1744=2),[1]装备基础and强化!$AH$7,IF(AND(L1744="CLOTHES",T1744=2),[1]装备基础and强化!$AI$7,0))))</f>
        <v>#REF!</v>
      </c>
      <c r="AQ1744" s="43">
        <f>IF(L1744="HAT",[1]装备基础and强化!$AK$7,IF(L1744="JADE",[1]装备基础and强化!$AK$7,0))</f>
        <v>0</v>
      </c>
      <c r="AR1744" s="43" t="e">
        <f t="shared" si="27"/>
        <v>#REF!</v>
      </c>
    </row>
    <row r="1745" spans="1:44" x14ac:dyDescent="0.15">
      <c r="A1745" s="43"/>
      <c r="B1745" s="5" t="s">
        <v>5956</v>
      </c>
      <c r="C1745" s="12">
        <v>21741</v>
      </c>
      <c r="D1745" s="5" t="s">
        <v>5953</v>
      </c>
      <c r="E1745" s="44" t="s">
        <v>23376</v>
      </c>
      <c r="F1745" s="4" t="s">
        <v>5957</v>
      </c>
      <c r="G1745" s="4" t="s">
        <v>5958</v>
      </c>
      <c r="H1745" s="44"/>
      <c r="I1745" s="4" t="s">
        <v>700</v>
      </c>
      <c r="J1745" s="6" t="s">
        <v>700</v>
      </c>
      <c r="K1745" s="45">
        <v>1</v>
      </c>
      <c r="L1745" s="4" t="s">
        <v>744</v>
      </c>
      <c r="M1745" s="104" t="s">
        <v>17599</v>
      </c>
      <c r="N1745" s="45">
        <v>250200</v>
      </c>
      <c r="O1745" s="4" t="s">
        <v>3227</v>
      </c>
      <c r="P1745" s="4" t="s">
        <v>4322</v>
      </c>
      <c r="Q1745" s="4">
        <v>50</v>
      </c>
      <c r="R1745" s="4">
        <v>2</v>
      </c>
      <c r="S1745" s="4" t="s">
        <v>4824</v>
      </c>
      <c r="T1745" s="4">
        <v>2</v>
      </c>
      <c r="U1745" s="4">
        <v>2</v>
      </c>
      <c r="W1745" s="4" t="s">
        <v>5727</v>
      </c>
      <c r="X1745" s="4" t="s">
        <v>5728</v>
      </c>
      <c r="Y1745" s="45">
        <v>0</v>
      </c>
      <c r="AA1745" s="4">
        <v>1</v>
      </c>
      <c r="AB1745" s="4">
        <v>100</v>
      </c>
      <c r="AC1745" s="4">
        <v>1</v>
      </c>
      <c r="AD1745" s="4">
        <v>1</v>
      </c>
      <c r="AE1745" s="45" t="s">
        <v>16461</v>
      </c>
      <c r="AF1745" s="45" t="s">
        <v>16457</v>
      </c>
      <c r="AG1745" s="45" t="s">
        <v>16459</v>
      </c>
      <c r="AH1745" s="45" t="s">
        <v>16453</v>
      </c>
      <c r="AI1745" s="45" t="s">
        <v>16455</v>
      </c>
      <c r="AJ1745" s="63" t="s">
        <v>20420</v>
      </c>
      <c r="AK1745" s="63" t="s">
        <v>20420</v>
      </c>
      <c r="AL1745" s="4">
        <v>0</v>
      </c>
      <c r="AM1745" s="43">
        <f>IF(AND(L1745="WEAPON",OR(R1745=0,R1745=1,R1745=2)),[1]装备基础and强化!$V$7,IF(AND(L1745="LEFTRING",OR(R1745=0,R1745=1,R1745=2)),[1]装备基础and强化!$W$7,IF(AND(L1745="RIGHTRING",OR(R1745=0,R1745=1,R1745=2)),[1]装备基础and强化!$X$7,IF(AND(L1745="NECKLACE",OR(R1745=0,R1745=1,R1745=2)),[1]装备基础and强化!$Y$7,0))))</f>
        <v>0</v>
      </c>
      <c r="AN1745" s="43">
        <f>IF(AND(L1745="WEAPON",OR(R1745=3,R1745=4)),[1]装备基础and强化!$V$11,IF(AND(L1745="LEFTRING",OR(R1745=3,R1745=4)),[1]装备基础and强化!$W$11,IF(AND(L1745="RIGHTRING",OR(R1745=3,R1745=4)),[1]装备基础and强化!$X$11,IF(AND(L1745="NECKLACE",OR(R1745=3,R1745=4)),[1]装备基础and强化!$Y$11,0))))</f>
        <v>0</v>
      </c>
      <c r="AO1745" s="43">
        <f>IF(AND(L1745="BELT",T1745=1),[1]装备基础and强化!$AA$7,IF(AND(L1745="PANTS",T1745=1),[1]装备基础and强化!$AB$7,IF(AND(L1745="SHOES",T1745=1),[1]装备基础and强化!$AC$7,IF(AND(L1745="CLOTHES",T1745=1),[1]装备基础and强化!$AD$7,0))))</f>
        <v>0</v>
      </c>
      <c r="AP1745" s="43" t="e">
        <f>IF(AND(L1745="BELT",T1745=2),[1]装备基础and强化!$AF$7,IF(AND(L1745="PANTS",T1745=2),[1]装备基础and强化!$AG$7,IF(AND(L1745="SHOES",T1745=2),[1]装备基础and强化!$AH$7,IF(AND(L1745="CLOTHES",T1745=2),[1]装备基础and强化!$AI$7,0))))</f>
        <v>#REF!</v>
      </c>
      <c r="AQ1745" s="43">
        <f>IF(L1745="HAT",[1]装备基础and强化!$AK$7,IF(L1745="JADE",[1]装备基础and强化!$AK$7,0))</f>
        <v>0</v>
      </c>
      <c r="AR1745" s="43" t="e">
        <f t="shared" si="27"/>
        <v>#REF!</v>
      </c>
    </row>
    <row r="1746" spans="1:44" x14ac:dyDescent="0.15">
      <c r="A1746" s="43"/>
      <c r="B1746" s="5" t="s">
        <v>5959</v>
      </c>
      <c r="C1746" s="12">
        <v>21742</v>
      </c>
      <c r="D1746" s="5" t="s">
        <v>5953</v>
      </c>
      <c r="E1746" s="44" t="s">
        <v>23377</v>
      </c>
      <c r="F1746" s="4" t="s">
        <v>5960</v>
      </c>
      <c r="G1746" s="4" t="s">
        <v>5961</v>
      </c>
      <c r="H1746" s="44"/>
      <c r="I1746" s="4" t="s">
        <v>700</v>
      </c>
      <c r="J1746" s="6" t="s">
        <v>700</v>
      </c>
      <c r="K1746" s="45">
        <v>1</v>
      </c>
      <c r="L1746" s="4" t="s">
        <v>744</v>
      </c>
      <c r="M1746" s="104" t="s">
        <v>17600</v>
      </c>
      <c r="N1746" s="45">
        <v>250300</v>
      </c>
      <c r="O1746" s="4" t="s">
        <v>14659</v>
      </c>
      <c r="P1746" s="4" t="s">
        <v>4322</v>
      </c>
      <c r="Q1746" s="4">
        <v>50</v>
      </c>
      <c r="R1746" s="4">
        <v>2</v>
      </c>
      <c r="S1746" s="4" t="s">
        <v>4824</v>
      </c>
      <c r="T1746" s="4">
        <v>2</v>
      </c>
      <c r="U1746" s="4">
        <v>3</v>
      </c>
      <c r="W1746" s="4" t="s">
        <v>5727</v>
      </c>
      <c r="X1746" s="4" t="s">
        <v>5728</v>
      </c>
      <c r="Y1746" s="45">
        <v>0</v>
      </c>
      <c r="AA1746" s="4">
        <v>1</v>
      </c>
      <c r="AB1746" s="4">
        <v>100</v>
      </c>
      <c r="AC1746" s="4">
        <v>1</v>
      </c>
      <c r="AD1746" s="4">
        <v>1</v>
      </c>
      <c r="AE1746" s="45" t="s">
        <v>16461</v>
      </c>
      <c r="AF1746" s="45" t="s">
        <v>16457</v>
      </c>
      <c r="AG1746" s="45" t="s">
        <v>16459</v>
      </c>
      <c r="AH1746" s="45" t="s">
        <v>16453</v>
      </c>
      <c r="AI1746" s="45" t="s">
        <v>16455</v>
      </c>
      <c r="AJ1746" s="63" t="s">
        <v>20420</v>
      </c>
      <c r="AK1746" s="63" t="s">
        <v>20420</v>
      </c>
      <c r="AL1746" s="45">
        <v>0</v>
      </c>
      <c r="AM1746" s="43">
        <f>IF(AND(L1746="WEAPON",OR(R1746=0,R1746=1,R1746=2)),[1]装备基础and强化!$V$7,IF(AND(L1746="LEFTRING",OR(R1746=0,R1746=1,R1746=2)),[1]装备基础and强化!$W$7,IF(AND(L1746="RIGHTRING",OR(R1746=0,R1746=1,R1746=2)),[1]装备基础and强化!$X$7,IF(AND(L1746="NECKLACE",OR(R1746=0,R1746=1,R1746=2)),[1]装备基础and强化!$Y$7,0))))</f>
        <v>0</v>
      </c>
      <c r="AN1746" s="43">
        <f>IF(AND(L1746="WEAPON",OR(R1746=3,R1746=4)),[1]装备基础and强化!$V$11,IF(AND(L1746="LEFTRING",OR(R1746=3,R1746=4)),[1]装备基础and强化!$W$11,IF(AND(L1746="RIGHTRING",OR(R1746=3,R1746=4)),[1]装备基础and强化!$X$11,IF(AND(L1746="NECKLACE",OR(R1746=3,R1746=4)),[1]装备基础and强化!$Y$11,0))))</f>
        <v>0</v>
      </c>
      <c r="AO1746" s="43">
        <f>IF(AND(L1746="BELT",T1746=1),[1]装备基础and强化!$AA$7,IF(AND(L1746="PANTS",T1746=1),[1]装备基础and强化!$AB$7,IF(AND(L1746="SHOES",T1746=1),[1]装备基础and强化!$AC$7,IF(AND(L1746="CLOTHES",T1746=1),[1]装备基础and强化!$AD$7,0))))</f>
        <v>0</v>
      </c>
      <c r="AP1746" s="43" t="e">
        <f>IF(AND(L1746="BELT",T1746=2),[1]装备基础and强化!$AF$7,IF(AND(L1746="PANTS",T1746=2),[1]装备基础and强化!$AG$7,IF(AND(L1746="SHOES",T1746=2),[1]装备基础and强化!$AH$7,IF(AND(L1746="CLOTHES",T1746=2),[1]装备基础and强化!$AI$7,0))))</f>
        <v>#REF!</v>
      </c>
      <c r="AQ1746" s="43">
        <f>IF(L1746="HAT",[1]装备基础and强化!$AK$7,IF(L1746="JADE",[1]装备基础and强化!$AK$7,0))</f>
        <v>0</v>
      </c>
      <c r="AR1746" s="43" t="e">
        <f t="shared" si="27"/>
        <v>#REF!</v>
      </c>
    </row>
    <row r="1747" spans="1:44" x14ac:dyDescent="0.15">
      <c r="A1747" s="43"/>
      <c r="B1747" s="5" t="s">
        <v>5962</v>
      </c>
      <c r="C1747" s="12">
        <v>21743</v>
      </c>
      <c r="D1747" s="5" t="s">
        <v>5953</v>
      </c>
      <c r="E1747" s="44" t="s">
        <v>23378</v>
      </c>
      <c r="F1747" s="4" t="s">
        <v>5963</v>
      </c>
      <c r="G1747" s="4" t="s">
        <v>5964</v>
      </c>
      <c r="H1747" s="44"/>
      <c r="I1747" s="4" t="s">
        <v>700</v>
      </c>
      <c r="J1747" s="6" t="s">
        <v>700</v>
      </c>
      <c r="K1747" s="45">
        <v>1</v>
      </c>
      <c r="L1747" s="4" t="s">
        <v>744</v>
      </c>
      <c r="M1747" s="104" t="s">
        <v>17601</v>
      </c>
      <c r="N1747" s="45">
        <v>250400</v>
      </c>
      <c r="O1747" s="4" t="s">
        <v>2760</v>
      </c>
      <c r="P1747" s="4" t="s">
        <v>4322</v>
      </c>
      <c r="Q1747" s="4">
        <v>50</v>
      </c>
      <c r="R1747" s="4">
        <v>2</v>
      </c>
      <c r="S1747" s="4" t="s">
        <v>4824</v>
      </c>
      <c r="T1747" s="4">
        <v>2</v>
      </c>
      <c r="U1747" s="4">
        <v>4</v>
      </c>
      <c r="W1747" s="4" t="s">
        <v>5727</v>
      </c>
      <c r="X1747" s="4" t="s">
        <v>5728</v>
      </c>
      <c r="Y1747" s="45">
        <v>0</v>
      </c>
      <c r="AA1747" s="4">
        <v>1</v>
      </c>
      <c r="AB1747" s="4">
        <v>100</v>
      </c>
      <c r="AC1747" s="4">
        <v>1</v>
      </c>
      <c r="AD1747" s="4">
        <v>1</v>
      </c>
      <c r="AE1747" s="45" t="s">
        <v>16461</v>
      </c>
      <c r="AF1747" s="45" t="s">
        <v>16457</v>
      </c>
      <c r="AG1747" s="45" t="s">
        <v>16459</v>
      </c>
      <c r="AH1747" s="45" t="s">
        <v>16453</v>
      </c>
      <c r="AI1747" s="45" t="s">
        <v>16455</v>
      </c>
      <c r="AJ1747" s="63" t="s">
        <v>20420</v>
      </c>
      <c r="AK1747" s="63" t="s">
        <v>20420</v>
      </c>
      <c r="AL1747" s="4">
        <v>0</v>
      </c>
      <c r="AM1747" s="43">
        <f>IF(AND(L1747="WEAPON",OR(R1747=0,R1747=1,R1747=2)),[1]装备基础and强化!$V$7,IF(AND(L1747="LEFTRING",OR(R1747=0,R1747=1,R1747=2)),[1]装备基础and强化!$W$7,IF(AND(L1747="RIGHTRING",OR(R1747=0,R1747=1,R1747=2)),[1]装备基础and强化!$X$7,IF(AND(L1747="NECKLACE",OR(R1747=0,R1747=1,R1747=2)),[1]装备基础and强化!$Y$7,0))))</f>
        <v>0</v>
      </c>
      <c r="AN1747" s="43">
        <f>IF(AND(L1747="WEAPON",OR(R1747=3,R1747=4)),[1]装备基础and强化!$V$11,IF(AND(L1747="LEFTRING",OR(R1747=3,R1747=4)),[1]装备基础and强化!$W$11,IF(AND(L1747="RIGHTRING",OR(R1747=3,R1747=4)),[1]装备基础and强化!$X$11,IF(AND(L1747="NECKLACE",OR(R1747=3,R1747=4)),[1]装备基础and强化!$Y$11,0))))</f>
        <v>0</v>
      </c>
      <c r="AO1747" s="43">
        <f>IF(AND(L1747="BELT",T1747=1),[1]装备基础and强化!$AA$7,IF(AND(L1747="PANTS",T1747=1),[1]装备基础and强化!$AB$7,IF(AND(L1747="SHOES",T1747=1),[1]装备基础and强化!$AC$7,IF(AND(L1747="CLOTHES",T1747=1),[1]装备基础and强化!$AD$7,0))))</f>
        <v>0</v>
      </c>
      <c r="AP1747" s="43" t="e">
        <f>IF(AND(L1747="BELT",T1747=2),[1]装备基础and强化!$AF$7,IF(AND(L1747="PANTS",T1747=2),[1]装备基础and强化!$AG$7,IF(AND(L1747="SHOES",T1747=2),[1]装备基础and强化!$AH$7,IF(AND(L1747="CLOTHES",T1747=2),[1]装备基础and强化!$AI$7,0))))</f>
        <v>#REF!</v>
      </c>
      <c r="AQ1747" s="43">
        <f>IF(L1747="HAT",[1]装备基础and强化!$AK$7,IF(L1747="JADE",[1]装备基础and强化!$AK$7,0))</f>
        <v>0</v>
      </c>
      <c r="AR1747" s="43" t="e">
        <f t="shared" si="27"/>
        <v>#REF!</v>
      </c>
    </row>
    <row r="1748" spans="1:44" x14ac:dyDescent="0.15">
      <c r="A1748" s="43"/>
      <c r="B1748" s="5" t="s">
        <v>5966</v>
      </c>
      <c r="C1748" s="12">
        <v>21744</v>
      </c>
      <c r="D1748" s="5" t="s">
        <v>5953</v>
      </c>
      <c r="E1748" s="44" t="s">
        <v>23379</v>
      </c>
      <c r="F1748" s="4" t="s">
        <v>5967</v>
      </c>
      <c r="G1748" s="4" t="s">
        <v>5968</v>
      </c>
      <c r="H1748" s="44"/>
      <c r="I1748" s="4" t="s">
        <v>700</v>
      </c>
      <c r="J1748" s="6" t="s">
        <v>700</v>
      </c>
      <c r="K1748" s="45">
        <v>1</v>
      </c>
      <c r="L1748" s="4" t="s">
        <v>744</v>
      </c>
      <c r="M1748" s="104" t="s">
        <v>17602</v>
      </c>
      <c r="N1748" s="45">
        <v>250500</v>
      </c>
      <c r="O1748" s="4" t="s">
        <v>14660</v>
      </c>
      <c r="P1748" s="4" t="s">
        <v>4322</v>
      </c>
      <c r="Q1748" s="4">
        <v>50</v>
      </c>
      <c r="R1748" s="4">
        <v>2</v>
      </c>
      <c r="S1748" s="4" t="s">
        <v>4824</v>
      </c>
      <c r="T1748" s="4">
        <v>2</v>
      </c>
      <c r="U1748" s="4">
        <v>5</v>
      </c>
      <c r="W1748" s="4" t="s">
        <v>5727</v>
      </c>
      <c r="X1748" s="4" t="s">
        <v>5728</v>
      </c>
      <c r="Y1748" s="45">
        <v>0</v>
      </c>
      <c r="AA1748" s="4">
        <v>1</v>
      </c>
      <c r="AB1748" s="4">
        <v>100</v>
      </c>
      <c r="AC1748" s="4">
        <v>1</v>
      </c>
      <c r="AD1748" s="4">
        <v>1</v>
      </c>
      <c r="AE1748" s="45" t="s">
        <v>16461</v>
      </c>
      <c r="AF1748" s="45" t="s">
        <v>16457</v>
      </c>
      <c r="AG1748" s="45" t="s">
        <v>16459</v>
      </c>
      <c r="AH1748" s="45" t="s">
        <v>16453</v>
      </c>
      <c r="AI1748" s="45" t="s">
        <v>16455</v>
      </c>
      <c r="AJ1748" s="63" t="s">
        <v>20420</v>
      </c>
      <c r="AK1748" s="63" t="s">
        <v>20420</v>
      </c>
      <c r="AL1748" s="45">
        <v>0</v>
      </c>
      <c r="AM1748" s="43">
        <f>IF(AND(L1748="WEAPON",OR(R1748=0,R1748=1,R1748=2)),[1]装备基础and强化!$V$7,IF(AND(L1748="LEFTRING",OR(R1748=0,R1748=1,R1748=2)),[1]装备基础and强化!$W$7,IF(AND(L1748="RIGHTRING",OR(R1748=0,R1748=1,R1748=2)),[1]装备基础and强化!$X$7,IF(AND(L1748="NECKLACE",OR(R1748=0,R1748=1,R1748=2)),[1]装备基础and强化!$Y$7,0))))</f>
        <v>0</v>
      </c>
      <c r="AN1748" s="43">
        <f>IF(AND(L1748="WEAPON",OR(R1748=3,R1748=4)),[1]装备基础and强化!$V$11,IF(AND(L1748="LEFTRING",OR(R1748=3,R1748=4)),[1]装备基础and强化!$W$11,IF(AND(L1748="RIGHTRING",OR(R1748=3,R1748=4)),[1]装备基础and强化!$X$11,IF(AND(L1748="NECKLACE",OR(R1748=3,R1748=4)),[1]装备基础and强化!$Y$11,0))))</f>
        <v>0</v>
      </c>
      <c r="AO1748" s="43">
        <f>IF(AND(L1748="BELT",T1748=1),[1]装备基础and强化!$AA$7,IF(AND(L1748="PANTS",T1748=1),[1]装备基础and强化!$AB$7,IF(AND(L1748="SHOES",T1748=1),[1]装备基础and强化!$AC$7,IF(AND(L1748="CLOTHES",T1748=1),[1]装备基础and强化!$AD$7,0))))</f>
        <v>0</v>
      </c>
      <c r="AP1748" s="43" t="e">
        <f>IF(AND(L1748="BELT",T1748=2),[1]装备基础and强化!$AF$7,IF(AND(L1748="PANTS",T1748=2),[1]装备基础and强化!$AG$7,IF(AND(L1748="SHOES",T1748=2),[1]装备基础and强化!$AH$7,IF(AND(L1748="CLOTHES",T1748=2),[1]装备基础and强化!$AI$7,0))))</f>
        <v>#REF!</v>
      </c>
      <c r="AQ1748" s="43">
        <f>IF(L1748="HAT",[1]装备基础and强化!$AK$7,IF(L1748="JADE",[1]装备基础and强化!$AK$7,0))</f>
        <v>0</v>
      </c>
      <c r="AR1748" s="43" t="e">
        <f t="shared" si="27"/>
        <v>#REF!</v>
      </c>
    </row>
    <row r="1749" spans="1:44" x14ac:dyDescent="0.15">
      <c r="A1749" s="43"/>
      <c r="B1749" s="5" t="s">
        <v>5969</v>
      </c>
      <c r="C1749" s="12">
        <v>21745</v>
      </c>
      <c r="D1749" s="5" t="s">
        <v>5953</v>
      </c>
      <c r="E1749" s="44" t="s">
        <v>23380</v>
      </c>
      <c r="F1749" s="4" t="s">
        <v>5970</v>
      </c>
      <c r="G1749" s="4" t="s">
        <v>5971</v>
      </c>
      <c r="H1749" s="44"/>
      <c r="I1749" s="4" t="s">
        <v>700</v>
      </c>
      <c r="J1749" s="6" t="s">
        <v>700</v>
      </c>
      <c r="K1749" s="45">
        <v>1</v>
      </c>
      <c r="L1749" s="4" t="s">
        <v>744</v>
      </c>
      <c r="M1749" s="104" t="s">
        <v>17603</v>
      </c>
      <c r="N1749" s="45">
        <v>250600</v>
      </c>
      <c r="O1749" s="4" t="s">
        <v>2776</v>
      </c>
      <c r="P1749" s="4" t="s">
        <v>4322</v>
      </c>
      <c r="Q1749" s="4">
        <v>50</v>
      </c>
      <c r="R1749" s="4">
        <v>2</v>
      </c>
      <c r="S1749" s="4" t="s">
        <v>4824</v>
      </c>
      <c r="T1749" s="4">
        <v>2</v>
      </c>
      <c r="U1749" s="4">
        <v>6</v>
      </c>
      <c r="W1749" s="4" t="s">
        <v>5727</v>
      </c>
      <c r="X1749" s="4" t="s">
        <v>5728</v>
      </c>
      <c r="Y1749" s="45">
        <v>0</v>
      </c>
      <c r="AA1749" s="4">
        <v>1</v>
      </c>
      <c r="AB1749" s="4">
        <v>100</v>
      </c>
      <c r="AC1749" s="4">
        <v>1</v>
      </c>
      <c r="AD1749" s="4">
        <v>1</v>
      </c>
      <c r="AE1749" s="45" t="s">
        <v>16461</v>
      </c>
      <c r="AF1749" s="45" t="s">
        <v>16457</v>
      </c>
      <c r="AG1749" s="45" t="s">
        <v>16459</v>
      </c>
      <c r="AH1749" s="45" t="s">
        <v>16453</v>
      </c>
      <c r="AI1749" s="45" t="s">
        <v>16455</v>
      </c>
      <c r="AJ1749" s="63" t="s">
        <v>20420</v>
      </c>
      <c r="AK1749" s="63" t="s">
        <v>20420</v>
      </c>
      <c r="AL1749" s="4">
        <v>0</v>
      </c>
      <c r="AM1749" s="43">
        <f>IF(AND(L1749="WEAPON",OR(R1749=0,R1749=1,R1749=2)),[1]装备基础and强化!$V$7,IF(AND(L1749="LEFTRING",OR(R1749=0,R1749=1,R1749=2)),[1]装备基础and强化!$W$7,IF(AND(L1749="RIGHTRING",OR(R1749=0,R1749=1,R1749=2)),[1]装备基础and强化!$X$7,IF(AND(L1749="NECKLACE",OR(R1749=0,R1749=1,R1749=2)),[1]装备基础and强化!$Y$7,0))))</f>
        <v>0</v>
      </c>
      <c r="AN1749" s="43">
        <f>IF(AND(L1749="WEAPON",OR(R1749=3,R1749=4)),[1]装备基础and强化!$V$11,IF(AND(L1749="LEFTRING",OR(R1749=3,R1749=4)),[1]装备基础and强化!$W$11,IF(AND(L1749="RIGHTRING",OR(R1749=3,R1749=4)),[1]装备基础and强化!$X$11,IF(AND(L1749="NECKLACE",OR(R1749=3,R1749=4)),[1]装备基础and强化!$Y$11,0))))</f>
        <v>0</v>
      </c>
      <c r="AO1749" s="43">
        <f>IF(AND(L1749="BELT",T1749=1),[1]装备基础and强化!$AA$7,IF(AND(L1749="PANTS",T1749=1),[1]装备基础and强化!$AB$7,IF(AND(L1749="SHOES",T1749=1),[1]装备基础and强化!$AC$7,IF(AND(L1749="CLOTHES",T1749=1),[1]装备基础and强化!$AD$7,0))))</f>
        <v>0</v>
      </c>
      <c r="AP1749" s="43" t="e">
        <f>IF(AND(L1749="BELT",T1749=2),[1]装备基础and强化!$AF$7,IF(AND(L1749="PANTS",T1749=2),[1]装备基础and强化!$AG$7,IF(AND(L1749="SHOES",T1749=2),[1]装备基础and强化!$AH$7,IF(AND(L1749="CLOTHES",T1749=2),[1]装备基础and强化!$AI$7,0))))</f>
        <v>#REF!</v>
      </c>
      <c r="AQ1749" s="43">
        <f>IF(L1749="HAT",[1]装备基础and强化!$AK$7,IF(L1749="JADE",[1]装备基础and强化!$AK$7,0))</f>
        <v>0</v>
      </c>
      <c r="AR1749" s="43" t="e">
        <f t="shared" ref="AR1749:AR1812" si="28">IF(AM1749&lt;&gt;0,AM1749,IF(AN1749&lt;&gt;0,AN1749,IF(AO1749&lt;&gt;0,AO1749,IF(AP1749&lt;&gt;0,AP1749,IF(AQ1749&lt;&gt;0,AQ1749,0)))))</f>
        <v>#REF!</v>
      </c>
    </row>
    <row r="1750" spans="1:44" x14ac:dyDescent="0.15">
      <c r="A1750" s="43"/>
      <c r="B1750" s="5" t="s">
        <v>5973</v>
      </c>
      <c r="C1750" s="12">
        <v>21746</v>
      </c>
      <c r="D1750" s="5" t="s">
        <v>5953</v>
      </c>
      <c r="E1750" s="44" t="s">
        <v>23381</v>
      </c>
      <c r="F1750" s="4" t="s">
        <v>5974</v>
      </c>
      <c r="G1750" s="4" t="s">
        <v>5975</v>
      </c>
      <c r="H1750" s="44"/>
      <c r="I1750" s="4" t="s">
        <v>700</v>
      </c>
      <c r="J1750" s="6" t="s">
        <v>700</v>
      </c>
      <c r="K1750" s="45">
        <v>1</v>
      </c>
      <c r="L1750" s="4" t="s">
        <v>744</v>
      </c>
      <c r="M1750" s="104" t="s">
        <v>17604</v>
      </c>
      <c r="N1750" s="45">
        <v>250700</v>
      </c>
      <c r="O1750" s="4" t="s">
        <v>14661</v>
      </c>
      <c r="P1750" s="4" t="s">
        <v>4322</v>
      </c>
      <c r="Q1750" s="4">
        <v>50</v>
      </c>
      <c r="R1750" s="4">
        <v>2</v>
      </c>
      <c r="S1750" s="4" t="s">
        <v>4824</v>
      </c>
      <c r="T1750" s="4">
        <v>2</v>
      </c>
      <c r="U1750" s="4">
        <v>7</v>
      </c>
      <c r="W1750" s="4" t="s">
        <v>5727</v>
      </c>
      <c r="X1750" s="4" t="s">
        <v>5728</v>
      </c>
      <c r="Y1750" s="45">
        <v>0</v>
      </c>
      <c r="AA1750" s="4">
        <v>1</v>
      </c>
      <c r="AB1750" s="4">
        <v>100</v>
      </c>
      <c r="AC1750" s="4">
        <v>1</v>
      </c>
      <c r="AD1750" s="4">
        <v>1</v>
      </c>
      <c r="AE1750" s="45" t="s">
        <v>16461</v>
      </c>
      <c r="AF1750" s="45" t="s">
        <v>16457</v>
      </c>
      <c r="AG1750" s="45" t="s">
        <v>16459</v>
      </c>
      <c r="AH1750" s="45" t="s">
        <v>16453</v>
      </c>
      <c r="AI1750" s="45" t="s">
        <v>16455</v>
      </c>
      <c r="AJ1750" s="63" t="s">
        <v>20420</v>
      </c>
      <c r="AK1750" s="63" t="s">
        <v>20420</v>
      </c>
      <c r="AL1750" s="45">
        <v>0</v>
      </c>
      <c r="AM1750" s="43">
        <f>IF(AND(L1750="WEAPON",OR(R1750=0,R1750=1,R1750=2)),[1]装备基础and强化!$V$7,IF(AND(L1750="LEFTRING",OR(R1750=0,R1750=1,R1750=2)),[1]装备基础and强化!$W$7,IF(AND(L1750="RIGHTRING",OR(R1750=0,R1750=1,R1750=2)),[1]装备基础and强化!$X$7,IF(AND(L1750="NECKLACE",OR(R1750=0,R1750=1,R1750=2)),[1]装备基础and强化!$Y$7,0))))</f>
        <v>0</v>
      </c>
      <c r="AN1750" s="43">
        <f>IF(AND(L1750="WEAPON",OR(R1750=3,R1750=4)),[1]装备基础and强化!$V$11,IF(AND(L1750="LEFTRING",OR(R1750=3,R1750=4)),[1]装备基础and强化!$W$11,IF(AND(L1750="RIGHTRING",OR(R1750=3,R1750=4)),[1]装备基础and强化!$X$11,IF(AND(L1750="NECKLACE",OR(R1750=3,R1750=4)),[1]装备基础and强化!$Y$11,0))))</f>
        <v>0</v>
      </c>
      <c r="AO1750" s="43">
        <f>IF(AND(L1750="BELT",T1750=1),[1]装备基础and强化!$AA$7,IF(AND(L1750="PANTS",T1750=1),[1]装备基础and强化!$AB$7,IF(AND(L1750="SHOES",T1750=1),[1]装备基础and强化!$AC$7,IF(AND(L1750="CLOTHES",T1750=1),[1]装备基础and强化!$AD$7,0))))</f>
        <v>0</v>
      </c>
      <c r="AP1750" s="43" t="e">
        <f>IF(AND(L1750="BELT",T1750=2),[1]装备基础and强化!$AF$7,IF(AND(L1750="PANTS",T1750=2),[1]装备基础and强化!$AG$7,IF(AND(L1750="SHOES",T1750=2),[1]装备基础and强化!$AH$7,IF(AND(L1750="CLOTHES",T1750=2),[1]装备基础and强化!$AI$7,0))))</f>
        <v>#REF!</v>
      </c>
      <c r="AQ1750" s="43">
        <f>IF(L1750="HAT",[1]装备基础and强化!$AK$7,IF(L1750="JADE",[1]装备基础and强化!$AK$7,0))</f>
        <v>0</v>
      </c>
      <c r="AR1750" s="43" t="e">
        <f t="shared" si="28"/>
        <v>#REF!</v>
      </c>
    </row>
    <row r="1751" spans="1:44" x14ac:dyDescent="0.15">
      <c r="A1751" s="43"/>
      <c r="B1751" s="5" t="s">
        <v>5976</v>
      </c>
      <c r="C1751" s="12">
        <v>21747</v>
      </c>
      <c r="D1751" s="5" t="s">
        <v>5953</v>
      </c>
      <c r="E1751" s="44" t="s">
        <v>23382</v>
      </c>
      <c r="F1751" s="4" t="s">
        <v>5977</v>
      </c>
      <c r="G1751" s="4" t="s">
        <v>5978</v>
      </c>
      <c r="H1751" s="44"/>
      <c r="I1751" s="4" t="s">
        <v>700</v>
      </c>
      <c r="J1751" s="6" t="s">
        <v>700</v>
      </c>
      <c r="K1751" s="45">
        <v>1</v>
      </c>
      <c r="L1751" s="4" t="s">
        <v>744</v>
      </c>
      <c r="M1751" s="104" t="s">
        <v>17605</v>
      </c>
      <c r="N1751" s="45">
        <v>250800</v>
      </c>
      <c r="O1751" s="4" t="s">
        <v>2835</v>
      </c>
      <c r="P1751" s="4" t="s">
        <v>4322</v>
      </c>
      <c r="Q1751" s="4">
        <v>50</v>
      </c>
      <c r="R1751" s="4">
        <v>2</v>
      </c>
      <c r="S1751" s="4" t="s">
        <v>4824</v>
      </c>
      <c r="T1751" s="4">
        <v>2</v>
      </c>
      <c r="U1751" s="4">
        <v>8</v>
      </c>
      <c r="W1751" s="4" t="s">
        <v>5727</v>
      </c>
      <c r="X1751" s="4" t="s">
        <v>5728</v>
      </c>
      <c r="Y1751" s="45">
        <v>0</v>
      </c>
      <c r="AA1751" s="4">
        <v>1</v>
      </c>
      <c r="AB1751" s="4">
        <v>100</v>
      </c>
      <c r="AC1751" s="4">
        <v>1</v>
      </c>
      <c r="AD1751" s="4">
        <v>1</v>
      </c>
      <c r="AE1751" s="45" t="s">
        <v>16461</v>
      </c>
      <c r="AF1751" s="45" t="s">
        <v>16457</v>
      </c>
      <c r="AG1751" s="45" t="s">
        <v>16459</v>
      </c>
      <c r="AH1751" s="45" t="s">
        <v>16453</v>
      </c>
      <c r="AI1751" s="45" t="s">
        <v>16455</v>
      </c>
      <c r="AJ1751" s="63" t="s">
        <v>20420</v>
      </c>
      <c r="AK1751" s="63" t="s">
        <v>20420</v>
      </c>
      <c r="AL1751" s="4">
        <v>0</v>
      </c>
      <c r="AM1751" s="43">
        <f>IF(AND(L1751="WEAPON",OR(R1751=0,R1751=1,R1751=2)),[1]装备基础and强化!$V$7,IF(AND(L1751="LEFTRING",OR(R1751=0,R1751=1,R1751=2)),[1]装备基础and强化!$W$7,IF(AND(L1751="RIGHTRING",OR(R1751=0,R1751=1,R1751=2)),[1]装备基础and强化!$X$7,IF(AND(L1751="NECKLACE",OR(R1751=0,R1751=1,R1751=2)),[1]装备基础and强化!$Y$7,0))))</f>
        <v>0</v>
      </c>
      <c r="AN1751" s="43">
        <f>IF(AND(L1751="WEAPON",OR(R1751=3,R1751=4)),[1]装备基础and强化!$V$11,IF(AND(L1751="LEFTRING",OR(R1751=3,R1751=4)),[1]装备基础and强化!$W$11,IF(AND(L1751="RIGHTRING",OR(R1751=3,R1751=4)),[1]装备基础and强化!$X$11,IF(AND(L1751="NECKLACE",OR(R1751=3,R1751=4)),[1]装备基础and强化!$Y$11,0))))</f>
        <v>0</v>
      </c>
      <c r="AO1751" s="43">
        <f>IF(AND(L1751="BELT",T1751=1),[1]装备基础and强化!$AA$7,IF(AND(L1751="PANTS",T1751=1),[1]装备基础and强化!$AB$7,IF(AND(L1751="SHOES",T1751=1),[1]装备基础and强化!$AC$7,IF(AND(L1751="CLOTHES",T1751=1),[1]装备基础and强化!$AD$7,0))))</f>
        <v>0</v>
      </c>
      <c r="AP1751" s="43" t="e">
        <f>IF(AND(L1751="BELT",T1751=2),[1]装备基础and强化!$AF$7,IF(AND(L1751="PANTS",T1751=2),[1]装备基础and强化!$AG$7,IF(AND(L1751="SHOES",T1751=2),[1]装备基础and强化!$AH$7,IF(AND(L1751="CLOTHES",T1751=2),[1]装备基础and强化!$AI$7,0))))</f>
        <v>#REF!</v>
      </c>
      <c r="AQ1751" s="43">
        <f>IF(L1751="HAT",[1]装备基础and强化!$AK$7,IF(L1751="JADE",[1]装备基础and强化!$AK$7,0))</f>
        <v>0</v>
      </c>
      <c r="AR1751" s="43" t="e">
        <f t="shared" si="28"/>
        <v>#REF!</v>
      </c>
    </row>
    <row r="1752" spans="1:44" x14ac:dyDescent="0.15">
      <c r="A1752" s="43"/>
      <c r="B1752" s="5" t="s">
        <v>5980</v>
      </c>
      <c r="C1752" s="12">
        <v>21748</v>
      </c>
      <c r="D1752" s="5" t="s">
        <v>5981</v>
      </c>
      <c r="E1752" s="44" t="s">
        <v>23383</v>
      </c>
      <c r="F1752" s="4" t="s">
        <v>5982</v>
      </c>
      <c r="G1752" s="4" t="s">
        <v>5983</v>
      </c>
      <c r="H1752" s="44"/>
      <c r="I1752" s="4" t="s">
        <v>700</v>
      </c>
      <c r="J1752" s="6" t="s">
        <v>700</v>
      </c>
      <c r="K1752" s="45">
        <v>1</v>
      </c>
      <c r="L1752" s="4" t="s">
        <v>744</v>
      </c>
      <c r="M1752" s="104" t="s">
        <v>17606</v>
      </c>
      <c r="N1752" s="45">
        <v>280100</v>
      </c>
      <c r="O1752" s="4" t="s">
        <v>2749</v>
      </c>
      <c r="P1752" s="4" t="s">
        <v>4322</v>
      </c>
      <c r="Q1752" s="4">
        <v>90</v>
      </c>
      <c r="R1752" s="4">
        <v>2</v>
      </c>
      <c r="S1752" s="4" t="s">
        <v>4854</v>
      </c>
      <c r="T1752" s="4">
        <v>2</v>
      </c>
      <c r="U1752" s="4">
        <v>1</v>
      </c>
      <c r="W1752" s="4" t="s">
        <v>5754</v>
      </c>
      <c r="X1752" s="4" t="s">
        <v>5755</v>
      </c>
      <c r="Y1752" s="45">
        <v>0</v>
      </c>
      <c r="AA1752" s="4">
        <v>1</v>
      </c>
      <c r="AB1752" s="4">
        <v>100</v>
      </c>
      <c r="AC1752" s="4">
        <v>1</v>
      </c>
      <c r="AD1752" s="4">
        <v>1</v>
      </c>
      <c r="AE1752" s="45" t="s">
        <v>16461</v>
      </c>
      <c r="AF1752" s="45" t="s">
        <v>16457</v>
      </c>
      <c r="AG1752" s="45" t="s">
        <v>16459</v>
      </c>
      <c r="AH1752" s="45" t="s">
        <v>16453</v>
      </c>
      <c r="AI1752" s="45" t="s">
        <v>16455</v>
      </c>
      <c r="AJ1752" s="63" t="s">
        <v>20423</v>
      </c>
      <c r="AK1752" s="63" t="s">
        <v>20420</v>
      </c>
      <c r="AL1752" s="45">
        <v>0</v>
      </c>
      <c r="AM1752" s="43">
        <f>IF(AND(L1752="WEAPON",OR(R1752=0,R1752=1,R1752=2)),[1]装备基础and强化!$V$7,IF(AND(L1752="LEFTRING",OR(R1752=0,R1752=1,R1752=2)),[1]装备基础and强化!$W$7,IF(AND(L1752="RIGHTRING",OR(R1752=0,R1752=1,R1752=2)),[1]装备基础and强化!$X$7,IF(AND(L1752="NECKLACE",OR(R1752=0,R1752=1,R1752=2)),[1]装备基础and强化!$Y$7,0))))</f>
        <v>0</v>
      </c>
      <c r="AN1752" s="43">
        <f>IF(AND(L1752="WEAPON",OR(R1752=3,R1752=4)),[1]装备基础and强化!$V$11,IF(AND(L1752="LEFTRING",OR(R1752=3,R1752=4)),[1]装备基础and强化!$W$11,IF(AND(L1752="RIGHTRING",OR(R1752=3,R1752=4)),[1]装备基础and强化!$X$11,IF(AND(L1752="NECKLACE",OR(R1752=3,R1752=4)),[1]装备基础and强化!$Y$11,0))))</f>
        <v>0</v>
      </c>
      <c r="AO1752" s="43">
        <f>IF(AND(L1752="BELT",T1752=1),[1]装备基础and强化!$AA$7,IF(AND(L1752="PANTS",T1752=1),[1]装备基础and强化!$AB$7,IF(AND(L1752="SHOES",T1752=1),[1]装备基础and强化!$AC$7,IF(AND(L1752="CLOTHES",T1752=1),[1]装备基础and强化!$AD$7,0))))</f>
        <v>0</v>
      </c>
      <c r="AP1752" s="43" t="e">
        <f>IF(AND(L1752="BELT",T1752=2),[1]装备基础and强化!$AF$7,IF(AND(L1752="PANTS",T1752=2),[1]装备基础and强化!$AG$7,IF(AND(L1752="SHOES",T1752=2),[1]装备基础and强化!$AH$7,IF(AND(L1752="CLOTHES",T1752=2),[1]装备基础and强化!$AI$7,0))))</f>
        <v>#REF!</v>
      </c>
      <c r="AQ1752" s="43">
        <f>IF(L1752="HAT",[1]装备基础and强化!$AK$7,IF(L1752="JADE",[1]装备基础and强化!$AK$7,0))</f>
        <v>0</v>
      </c>
      <c r="AR1752" s="43" t="e">
        <f t="shared" si="28"/>
        <v>#REF!</v>
      </c>
    </row>
    <row r="1753" spans="1:44" x14ac:dyDescent="0.15">
      <c r="A1753" s="43"/>
      <c r="B1753" s="5" t="s">
        <v>5984</v>
      </c>
      <c r="C1753" s="12">
        <v>21749</v>
      </c>
      <c r="D1753" s="5" t="s">
        <v>5981</v>
      </c>
      <c r="E1753" s="44" t="s">
        <v>23384</v>
      </c>
      <c r="F1753" s="4" t="s">
        <v>5985</v>
      </c>
      <c r="G1753" s="4" t="s">
        <v>5986</v>
      </c>
      <c r="H1753" s="44"/>
      <c r="I1753" s="4" t="s">
        <v>700</v>
      </c>
      <c r="J1753" s="6" t="s">
        <v>700</v>
      </c>
      <c r="K1753" s="45">
        <v>1</v>
      </c>
      <c r="L1753" s="4" t="s">
        <v>744</v>
      </c>
      <c r="M1753" s="104" t="s">
        <v>17607</v>
      </c>
      <c r="N1753" s="45">
        <v>280200</v>
      </c>
      <c r="O1753" s="4" t="s">
        <v>2760</v>
      </c>
      <c r="P1753" s="4" t="s">
        <v>4322</v>
      </c>
      <c r="Q1753" s="4">
        <v>90</v>
      </c>
      <c r="R1753" s="4">
        <v>2</v>
      </c>
      <c r="S1753" s="4" t="s">
        <v>4854</v>
      </c>
      <c r="T1753" s="4">
        <v>2</v>
      </c>
      <c r="U1753" s="4">
        <v>2</v>
      </c>
      <c r="W1753" s="4" t="s">
        <v>5754</v>
      </c>
      <c r="X1753" s="4" t="s">
        <v>5755</v>
      </c>
      <c r="Y1753" s="45">
        <v>0</v>
      </c>
      <c r="AA1753" s="4">
        <v>1</v>
      </c>
      <c r="AB1753" s="4">
        <v>100</v>
      </c>
      <c r="AC1753" s="4">
        <v>1</v>
      </c>
      <c r="AD1753" s="4">
        <v>1</v>
      </c>
      <c r="AE1753" s="45" t="s">
        <v>16461</v>
      </c>
      <c r="AF1753" s="45" t="s">
        <v>16457</v>
      </c>
      <c r="AG1753" s="45" t="s">
        <v>16459</v>
      </c>
      <c r="AH1753" s="45" t="s">
        <v>16453</v>
      </c>
      <c r="AI1753" s="45" t="s">
        <v>16455</v>
      </c>
      <c r="AJ1753" s="63" t="s">
        <v>20423</v>
      </c>
      <c r="AK1753" s="63" t="s">
        <v>20420</v>
      </c>
      <c r="AL1753" s="4">
        <v>0</v>
      </c>
      <c r="AM1753" s="43">
        <f>IF(AND(L1753="WEAPON",OR(R1753=0,R1753=1,R1753=2)),[1]装备基础and强化!$V$7,IF(AND(L1753="LEFTRING",OR(R1753=0,R1753=1,R1753=2)),[1]装备基础and强化!$W$7,IF(AND(L1753="RIGHTRING",OR(R1753=0,R1753=1,R1753=2)),[1]装备基础and强化!$X$7,IF(AND(L1753="NECKLACE",OR(R1753=0,R1753=1,R1753=2)),[1]装备基础and强化!$Y$7,0))))</f>
        <v>0</v>
      </c>
      <c r="AN1753" s="43">
        <f>IF(AND(L1753="WEAPON",OR(R1753=3,R1753=4)),[1]装备基础and强化!$V$11,IF(AND(L1753="LEFTRING",OR(R1753=3,R1753=4)),[1]装备基础and强化!$W$11,IF(AND(L1753="RIGHTRING",OR(R1753=3,R1753=4)),[1]装备基础and强化!$X$11,IF(AND(L1753="NECKLACE",OR(R1753=3,R1753=4)),[1]装备基础and强化!$Y$11,0))))</f>
        <v>0</v>
      </c>
      <c r="AO1753" s="43">
        <f>IF(AND(L1753="BELT",T1753=1),[1]装备基础and强化!$AA$7,IF(AND(L1753="PANTS",T1753=1),[1]装备基础and强化!$AB$7,IF(AND(L1753="SHOES",T1753=1),[1]装备基础and强化!$AC$7,IF(AND(L1753="CLOTHES",T1753=1),[1]装备基础and强化!$AD$7,0))))</f>
        <v>0</v>
      </c>
      <c r="AP1753" s="43" t="e">
        <f>IF(AND(L1753="BELT",T1753=2),[1]装备基础and强化!$AF$7,IF(AND(L1753="PANTS",T1753=2),[1]装备基础and强化!$AG$7,IF(AND(L1753="SHOES",T1753=2),[1]装备基础and强化!$AH$7,IF(AND(L1753="CLOTHES",T1753=2),[1]装备基础and强化!$AI$7,0))))</f>
        <v>#REF!</v>
      </c>
      <c r="AQ1753" s="43">
        <f>IF(L1753="HAT",[1]装备基础and强化!$AK$7,IF(L1753="JADE",[1]装备基础and强化!$AK$7,0))</f>
        <v>0</v>
      </c>
      <c r="AR1753" s="43" t="e">
        <f t="shared" si="28"/>
        <v>#REF!</v>
      </c>
    </row>
    <row r="1754" spans="1:44" x14ac:dyDescent="0.15">
      <c r="A1754" s="43"/>
      <c r="B1754" s="5" t="s">
        <v>5987</v>
      </c>
      <c r="C1754" s="12">
        <v>21750</v>
      </c>
      <c r="D1754" s="5" t="s">
        <v>5981</v>
      </c>
      <c r="E1754" s="44" t="s">
        <v>23385</v>
      </c>
      <c r="F1754" s="4" t="s">
        <v>5988</v>
      </c>
      <c r="G1754" s="4" t="s">
        <v>5989</v>
      </c>
      <c r="H1754" s="44"/>
      <c r="I1754" s="4" t="s">
        <v>700</v>
      </c>
      <c r="J1754" s="6" t="s">
        <v>700</v>
      </c>
      <c r="K1754" s="45">
        <v>1</v>
      </c>
      <c r="L1754" s="4" t="s">
        <v>744</v>
      </c>
      <c r="M1754" s="104" t="s">
        <v>17608</v>
      </c>
      <c r="N1754" s="45">
        <v>280300</v>
      </c>
      <c r="O1754" s="4" t="s">
        <v>6461</v>
      </c>
      <c r="P1754" s="4" t="s">
        <v>4322</v>
      </c>
      <c r="Q1754" s="4">
        <v>90</v>
      </c>
      <c r="R1754" s="4">
        <v>2</v>
      </c>
      <c r="S1754" s="4" t="s">
        <v>4854</v>
      </c>
      <c r="T1754" s="4">
        <v>2</v>
      </c>
      <c r="U1754" s="4">
        <v>3</v>
      </c>
      <c r="W1754" s="4" t="s">
        <v>5754</v>
      </c>
      <c r="X1754" s="4" t="s">
        <v>5755</v>
      </c>
      <c r="Y1754" s="45">
        <v>0</v>
      </c>
      <c r="AA1754" s="4">
        <v>1</v>
      </c>
      <c r="AB1754" s="4">
        <v>100</v>
      </c>
      <c r="AC1754" s="4">
        <v>1</v>
      </c>
      <c r="AD1754" s="4">
        <v>1</v>
      </c>
      <c r="AE1754" s="45" t="s">
        <v>16461</v>
      </c>
      <c r="AF1754" s="45" t="s">
        <v>16457</v>
      </c>
      <c r="AG1754" s="45" t="s">
        <v>16459</v>
      </c>
      <c r="AH1754" s="45" t="s">
        <v>16453</v>
      </c>
      <c r="AI1754" s="45" t="s">
        <v>16455</v>
      </c>
      <c r="AJ1754" s="63" t="s">
        <v>20423</v>
      </c>
      <c r="AK1754" s="63" t="s">
        <v>20420</v>
      </c>
      <c r="AL1754" s="45">
        <v>0</v>
      </c>
      <c r="AM1754" s="43">
        <f>IF(AND(L1754="WEAPON",OR(R1754=0,R1754=1,R1754=2)),[1]装备基础and强化!$V$7,IF(AND(L1754="LEFTRING",OR(R1754=0,R1754=1,R1754=2)),[1]装备基础and强化!$W$7,IF(AND(L1754="RIGHTRING",OR(R1754=0,R1754=1,R1754=2)),[1]装备基础and强化!$X$7,IF(AND(L1754="NECKLACE",OR(R1754=0,R1754=1,R1754=2)),[1]装备基础and强化!$Y$7,0))))</f>
        <v>0</v>
      </c>
      <c r="AN1754" s="43">
        <f>IF(AND(L1754="WEAPON",OR(R1754=3,R1754=4)),[1]装备基础and强化!$V$11,IF(AND(L1754="LEFTRING",OR(R1754=3,R1754=4)),[1]装备基础and强化!$W$11,IF(AND(L1754="RIGHTRING",OR(R1754=3,R1754=4)),[1]装备基础and强化!$X$11,IF(AND(L1754="NECKLACE",OR(R1754=3,R1754=4)),[1]装备基础and强化!$Y$11,0))))</f>
        <v>0</v>
      </c>
      <c r="AO1754" s="43">
        <f>IF(AND(L1754="BELT",T1754=1),[1]装备基础and强化!$AA$7,IF(AND(L1754="PANTS",T1754=1),[1]装备基础and强化!$AB$7,IF(AND(L1754="SHOES",T1754=1),[1]装备基础and强化!$AC$7,IF(AND(L1754="CLOTHES",T1754=1),[1]装备基础and强化!$AD$7,0))))</f>
        <v>0</v>
      </c>
      <c r="AP1754" s="43" t="e">
        <f>IF(AND(L1754="BELT",T1754=2),[1]装备基础and强化!$AF$7,IF(AND(L1754="PANTS",T1754=2),[1]装备基础and强化!$AG$7,IF(AND(L1754="SHOES",T1754=2),[1]装备基础and强化!$AH$7,IF(AND(L1754="CLOTHES",T1754=2),[1]装备基础and强化!$AI$7,0))))</f>
        <v>#REF!</v>
      </c>
      <c r="AQ1754" s="43">
        <f>IF(L1754="HAT",[1]装备基础and强化!$AK$7,IF(L1754="JADE",[1]装备基础and强化!$AK$7,0))</f>
        <v>0</v>
      </c>
      <c r="AR1754" s="43" t="e">
        <f t="shared" si="28"/>
        <v>#REF!</v>
      </c>
    </row>
    <row r="1755" spans="1:44" x14ac:dyDescent="0.15">
      <c r="A1755" s="43"/>
      <c r="B1755" s="5" t="s">
        <v>5990</v>
      </c>
      <c r="C1755" s="12">
        <v>21751</v>
      </c>
      <c r="D1755" s="5" t="s">
        <v>5981</v>
      </c>
      <c r="E1755" s="44" t="s">
        <v>23386</v>
      </c>
      <c r="F1755" s="4" t="s">
        <v>5991</v>
      </c>
      <c r="G1755" s="4" t="s">
        <v>5992</v>
      </c>
      <c r="H1755" s="44"/>
      <c r="I1755" s="4" t="s">
        <v>700</v>
      </c>
      <c r="J1755" s="6" t="s">
        <v>700</v>
      </c>
      <c r="K1755" s="45">
        <v>1</v>
      </c>
      <c r="L1755" s="4" t="s">
        <v>744</v>
      </c>
      <c r="M1755" s="104" t="s">
        <v>17609</v>
      </c>
      <c r="N1755" s="45">
        <v>280400</v>
      </c>
      <c r="O1755" s="4" t="s">
        <v>2808</v>
      </c>
      <c r="P1755" s="4" t="s">
        <v>4322</v>
      </c>
      <c r="Q1755" s="4">
        <v>90</v>
      </c>
      <c r="R1755" s="4">
        <v>2</v>
      </c>
      <c r="S1755" s="4" t="s">
        <v>4854</v>
      </c>
      <c r="T1755" s="4">
        <v>2</v>
      </c>
      <c r="U1755" s="4">
        <v>4</v>
      </c>
      <c r="W1755" s="4" t="s">
        <v>5754</v>
      </c>
      <c r="X1755" s="4" t="s">
        <v>5755</v>
      </c>
      <c r="Y1755" s="45">
        <v>0</v>
      </c>
      <c r="AA1755" s="4">
        <v>1</v>
      </c>
      <c r="AB1755" s="4">
        <v>100</v>
      </c>
      <c r="AC1755" s="4">
        <v>1</v>
      </c>
      <c r="AD1755" s="4">
        <v>1</v>
      </c>
      <c r="AE1755" s="45" t="s">
        <v>16461</v>
      </c>
      <c r="AF1755" s="45" t="s">
        <v>16457</v>
      </c>
      <c r="AG1755" s="45" t="s">
        <v>16459</v>
      </c>
      <c r="AH1755" s="45" t="s">
        <v>16453</v>
      </c>
      <c r="AI1755" s="45" t="s">
        <v>16455</v>
      </c>
      <c r="AJ1755" s="63" t="s">
        <v>20423</v>
      </c>
      <c r="AK1755" s="63" t="s">
        <v>20420</v>
      </c>
      <c r="AL1755" s="4">
        <v>0</v>
      </c>
      <c r="AM1755" s="43">
        <f>IF(AND(L1755="WEAPON",OR(R1755=0,R1755=1,R1755=2)),[1]装备基础and强化!$V$7,IF(AND(L1755="LEFTRING",OR(R1755=0,R1755=1,R1755=2)),[1]装备基础and强化!$W$7,IF(AND(L1755="RIGHTRING",OR(R1755=0,R1755=1,R1755=2)),[1]装备基础and强化!$X$7,IF(AND(L1755="NECKLACE",OR(R1755=0,R1755=1,R1755=2)),[1]装备基础and强化!$Y$7,0))))</f>
        <v>0</v>
      </c>
      <c r="AN1755" s="43">
        <f>IF(AND(L1755="WEAPON",OR(R1755=3,R1755=4)),[1]装备基础and强化!$V$11,IF(AND(L1755="LEFTRING",OR(R1755=3,R1755=4)),[1]装备基础and强化!$W$11,IF(AND(L1755="RIGHTRING",OR(R1755=3,R1755=4)),[1]装备基础and强化!$X$11,IF(AND(L1755="NECKLACE",OR(R1755=3,R1755=4)),[1]装备基础and强化!$Y$11,0))))</f>
        <v>0</v>
      </c>
      <c r="AO1755" s="43">
        <f>IF(AND(L1755="BELT",T1755=1),[1]装备基础and强化!$AA$7,IF(AND(L1755="PANTS",T1755=1),[1]装备基础and强化!$AB$7,IF(AND(L1755="SHOES",T1755=1),[1]装备基础and强化!$AC$7,IF(AND(L1755="CLOTHES",T1755=1),[1]装备基础and强化!$AD$7,0))))</f>
        <v>0</v>
      </c>
      <c r="AP1755" s="43" t="e">
        <f>IF(AND(L1755="BELT",T1755=2),[1]装备基础and强化!$AF$7,IF(AND(L1755="PANTS",T1755=2),[1]装备基础and强化!$AG$7,IF(AND(L1755="SHOES",T1755=2),[1]装备基础and强化!$AH$7,IF(AND(L1755="CLOTHES",T1755=2),[1]装备基础and强化!$AI$7,0))))</f>
        <v>#REF!</v>
      </c>
      <c r="AQ1755" s="43">
        <f>IF(L1755="HAT",[1]装备基础and强化!$AK$7,IF(L1755="JADE",[1]装备基础and强化!$AK$7,0))</f>
        <v>0</v>
      </c>
      <c r="AR1755" s="43" t="e">
        <f t="shared" si="28"/>
        <v>#REF!</v>
      </c>
    </row>
    <row r="1756" spans="1:44" x14ac:dyDescent="0.15">
      <c r="A1756" s="43"/>
      <c r="B1756" s="5" t="s">
        <v>5993</v>
      </c>
      <c r="C1756" s="12">
        <v>21752</v>
      </c>
      <c r="D1756" s="5" t="s">
        <v>5981</v>
      </c>
      <c r="E1756" s="44" t="s">
        <v>23387</v>
      </c>
      <c r="F1756" s="4" t="s">
        <v>5994</v>
      </c>
      <c r="G1756" s="4" t="s">
        <v>5995</v>
      </c>
      <c r="H1756" s="44"/>
      <c r="I1756" s="4" t="s">
        <v>700</v>
      </c>
      <c r="J1756" s="6" t="s">
        <v>700</v>
      </c>
      <c r="K1756" s="45">
        <v>1</v>
      </c>
      <c r="L1756" s="4" t="s">
        <v>744</v>
      </c>
      <c r="M1756" s="104" t="s">
        <v>17610</v>
      </c>
      <c r="N1756" s="45">
        <v>280500</v>
      </c>
      <c r="O1756" s="4" t="s">
        <v>2796</v>
      </c>
      <c r="P1756" s="4" t="s">
        <v>4322</v>
      </c>
      <c r="Q1756" s="4">
        <v>90</v>
      </c>
      <c r="R1756" s="4">
        <v>2</v>
      </c>
      <c r="S1756" s="4" t="s">
        <v>4854</v>
      </c>
      <c r="T1756" s="4">
        <v>2</v>
      </c>
      <c r="U1756" s="4">
        <v>5</v>
      </c>
      <c r="W1756" s="4" t="s">
        <v>5754</v>
      </c>
      <c r="X1756" s="4" t="s">
        <v>5755</v>
      </c>
      <c r="Y1756" s="45">
        <v>0</v>
      </c>
      <c r="AA1756" s="4">
        <v>1</v>
      </c>
      <c r="AB1756" s="4">
        <v>100</v>
      </c>
      <c r="AC1756" s="4">
        <v>1</v>
      </c>
      <c r="AD1756" s="4">
        <v>1</v>
      </c>
      <c r="AE1756" s="45" t="s">
        <v>16461</v>
      </c>
      <c r="AF1756" s="45" t="s">
        <v>16457</v>
      </c>
      <c r="AG1756" s="45" t="s">
        <v>16459</v>
      </c>
      <c r="AH1756" s="45" t="s">
        <v>16453</v>
      </c>
      <c r="AI1756" s="45" t="s">
        <v>16455</v>
      </c>
      <c r="AJ1756" s="63" t="s">
        <v>20423</v>
      </c>
      <c r="AK1756" s="63" t="s">
        <v>20420</v>
      </c>
      <c r="AL1756" s="45">
        <v>0</v>
      </c>
      <c r="AM1756" s="43">
        <f>IF(AND(L1756="WEAPON",OR(R1756=0,R1756=1,R1756=2)),[1]装备基础and强化!$V$7,IF(AND(L1756="LEFTRING",OR(R1756=0,R1756=1,R1756=2)),[1]装备基础and强化!$W$7,IF(AND(L1756="RIGHTRING",OR(R1756=0,R1756=1,R1756=2)),[1]装备基础and强化!$X$7,IF(AND(L1756="NECKLACE",OR(R1756=0,R1756=1,R1756=2)),[1]装备基础and强化!$Y$7,0))))</f>
        <v>0</v>
      </c>
      <c r="AN1756" s="43">
        <f>IF(AND(L1756="WEAPON",OR(R1756=3,R1756=4)),[1]装备基础and强化!$V$11,IF(AND(L1756="LEFTRING",OR(R1756=3,R1756=4)),[1]装备基础and强化!$W$11,IF(AND(L1756="RIGHTRING",OR(R1756=3,R1756=4)),[1]装备基础and强化!$X$11,IF(AND(L1756="NECKLACE",OR(R1756=3,R1756=4)),[1]装备基础and强化!$Y$11,0))))</f>
        <v>0</v>
      </c>
      <c r="AO1756" s="43">
        <f>IF(AND(L1756="BELT",T1756=1),[1]装备基础and强化!$AA$7,IF(AND(L1756="PANTS",T1756=1),[1]装备基础and强化!$AB$7,IF(AND(L1756="SHOES",T1756=1),[1]装备基础and强化!$AC$7,IF(AND(L1756="CLOTHES",T1756=1),[1]装备基础and强化!$AD$7,0))))</f>
        <v>0</v>
      </c>
      <c r="AP1756" s="43" t="e">
        <f>IF(AND(L1756="BELT",T1756=2),[1]装备基础and强化!$AF$7,IF(AND(L1756="PANTS",T1756=2),[1]装备基础and强化!$AG$7,IF(AND(L1756="SHOES",T1756=2),[1]装备基础and强化!$AH$7,IF(AND(L1756="CLOTHES",T1756=2),[1]装备基础and强化!$AI$7,0))))</f>
        <v>#REF!</v>
      </c>
      <c r="AQ1756" s="43">
        <f>IF(L1756="HAT",[1]装备基础and强化!$AK$7,IF(L1756="JADE",[1]装备基础and强化!$AK$7,0))</f>
        <v>0</v>
      </c>
      <c r="AR1756" s="43" t="e">
        <f t="shared" si="28"/>
        <v>#REF!</v>
      </c>
    </row>
    <row r="1757" spans="1:44" x14ac:dyDescent="0.15">
      <c r="A1757" s="43"/>
      <c r="B1757" s="5" t="s">
        <v>5996</v>
      </c>
      <c r="C1757" s="12">
        <v>21753</v>
      </c>
      <c r="D1757" s="5" t="s">
        <v>5981</v>
      </c>
      <c r="E1757" s="44" t="s">
        <v>23388</v>
      </c>
      <c r="F1757" s="4" t="s">
        <v>5997</v>
      </c>
      <c r="G1757" s="4" t="s">
        <v>5998</v>
      </c>
      <c r="H1757" s="44"/>
      <c r="I1757" s="4" t="s">
        <v>700</v>
      </c>
      <c r="J1757" s="6" t="s">
        <v>700</v>
      </c>
      <c r="K1757" s="45">
        <v>1</v>
      </c>
      <c r="L1757" s="4" t="s">
        <v>744</v>
      </c>
      <c r="M1757" s="104" t="s">
        <v>17611</v>
      </c>
      <c r="N1757" s="45">
        <v>280600</v>
      </c>
      <c r="O1757" s="4" t="s">
        <v>3339</v>
      </c>
      <c r="P1757" s="4" t="s">
        <v>4322</v>
      </c>
      <c r="Q1757" s="4">
        <v>90</v>
      </c>
      <c r="R1757" s="4">
        <v>2</v>
      </c>
      <c r="S1757" s="4" t="s">
        <v>4854</v>
      </c>
      <c r="T1757" s="4">
        <v>2</v>
      </c>
      <c r="U1757" s="4">
        <v>6</v>
      </c>
      <c r="W1757" s="4" t="s">
        <v>5754</v>
      </c>
      <c r="X1757" s="4" t="s">
        <v>5755</v>
      </c>
      <c r="Y1757" s="45">
        <v>0</v>
      </c>
      <c r="AA1757" s="4">
        <v>1</v>
      </c>
      <c r="AB1757" s="4">
        <v>100</v>
      </c>
      <c r="AC1757" s="4">
        <v>1</v>
      </c>
      <c r="AD1757" s="4">
        <v>1</v>
      </c>
      <c r="AE1757" s="45" t="s">
        <v>16461</v>
      </c>
      <c r="AF1757" s="45" t="s">
        <v>16457</v>
      </c>
      <c r="AG1757" s="45" t="s">
        <v>16459</v>
      </c>
      <c r="AH1757" s="45" t="s">
        <v>16453</v>
      </c>
      <c r="AI1757" s="45" t="s">
        <v>16455</v>
      </c>
      <c r="AJ1757" s="63" t="s">
        <v>20423</v>
      </c>
      <c r="AK1757" s="63" t="s">
        <v>20420</v>
      </c>
      <c r="AL1757" s="4">
        <v>0</v>
      </c>
      <c r="AM1757" s="43">
        <f>IF(AND(L1757="WEAPON",OR(R1757=0,R1757=1,R1757=2)),[1]装备基础and强化!$V$7,IF(AND(L1757="LEFTRING",OR(R1757=0,R1757=1,R1757=2)),[1]装备基础and强化!$W$7,IF(AND(L1757="RIGHTRING",OR(R1757=0,R1757=1,R1757=2)),[1]装备基础and强化!$X$7,IF(AND(L1757="NECKLACE",OR(R1757=0,R1757=1,R1757=2)),[1]装备基础and强化!$Y$7,0))))</f>
        <v>0</v>
      </c>
      <c r="AN1757" s="43">
        <f>IF(AND(L1757="WEAPON",OR(R1757=3,R1757=4)),[1]装备基础and强化!$V$11,IF(AND(L1757="LEFTRING",OR(R1757=3,R1757=4)),[1]装备基础and强化!$W$11,IF(AND(L1757="RIGHTRING",OR(R1757=3,R1757=4)),[1]装备基础and强化!$X$11,IF(AND(L1757="NECKLACE",OR(R1757=3,R1757=4)),[1]装备基础and强化!$Y$11,0))))</f>
        <v>0</v>
      </c>
      <c r="AO1757" s="43">
        <f>IF(AND(L1757="BELT",T1757=1),[1]装备基础and强化!$AA$7,IF(AND(L1757="PANTS",T1757=1),[1]装备基础and强化!$AB$7,IF(AND(L1757="SHOES",T1757=1),[1]装备基础and强化!$AC$7,IF(AND(L1757="CLOTHES",T1757=1),[1]装备基础and强化!$AD$7,0))))</f>
        <v>0</v>
      </c>
      <c r="AP1757" s="43" t="e">
        <f>IF(AND(L1757="BELT",T1757=2),[1]装备基础and强化!$AF$7,IF(AND(L1757="PANTS",T1757=2),[1]装备基础and强化!$AG$7,IF(AND(L1757="SHOES",T1757=2),[1]装备基础and强化!$AH$7,IF(AND(L1757="CLOTHES",T1757=2),[1]装备基础and强化!$AI$7,0))))</f>
        <v>#REF!</v>
      </c>
      <c r="AQ1757" s="43">
        <f>IF(L1757="HAT",[1]装备基础and强化!$AK$7,IF(L1757="JADE",[1]装备基础and强化!$AK$7,0))</f>
        <v>0</v>
      </c>
      <c r="AR1757" s="43" t="e">
        <f t="shared" si="28"/>
        <v>#REF!</v>
      </c>
    </row>
    <row r="1758" spans="1:44" x14ac:dyDescent="0.15">
      <c r="A1758" s="43"/>
      <c r="B1758" s="5" t="s">
        <v>5999</v>
      </c>
      <c r="C1758" s="12">
        <v>21754</v>
      </c>
      <c r="D1758" s="5" t="s">
        <v>5981</v>
      </c>
      <c r="E1758" s="44" t="s">
        <v>23389</v>
      </c>
      <c r="F1758" s="4" t="s">
        <v>6000</v>
      </c>
      <c r="G1758" s="4" t="s">
        <v>6001</v>
      </c>
      <c r="H1758" s="44"/>
      <c r="I1758" s="4" t="s">
        <v>700</v>
      </c>
      <c r="J1758" s="6" t="s">
        <v>700</v>
      </c>
      <c r="K1758" s="45">
        <v>1</v>
      </c>
      <c r="L1758" s="4" t="s">
        <v>744</v>
      </c>
      <c r="M1758" s="104" t="s">
        <v>17612</v>
      </c>
      <c r="N1758" s="45">
        <v>280700</v>
      </c>
      <c r="O1758" s="4" t="s">
        <v>4325</v>
      </c>
      <c r="P1758" s="4" t="s">
        <v>4322</v>
      </c>
      <c r="Q1758" s="4">
        <v>90</v>
      </c>
      <c r="R1758" s="4">
        <v>2</v>
      </c>
      <c r="S1758" s="4" t="s">
        <v>4854</v>
      </c>
      <c r="T1758" s="4">
        <v>2</v>
      </c>
      <c r="U1758" s="4">
        <v>7</v>
      </c>
      <c r="W1758" s="4" t="s">
        <v>5754</v>
      </c>
      <c r="X1758" s="4" t="s">
        <v>5755</v>
      </c>
      <c r="Y1758" s="45">
        <v>0</v>
      </c>
      <c r="AA1758" s="4">
        <v>1</v>
      </c>
      <c r="AB1758" s="4">
        <v>100</v>
      </c>
      <c r="AC1758" s="4">
        <v>1</v>
      </c>
      <c r="AD1758" s="4">
        <v>1</v>
      </c>
      <c r="AE1758" s="45" t="s">
        <v>16461</v>
      </c>
      <c r="AF1758" s="45" t="s">
        <v>16457</v>
      </c>
      <c r="AG1758" s="45" t="s">
        <v>16459</v>
      </c>
      <c r="AH1758" s="45" t="s">
        <v>16453</v>
      </c>
      <c r="AI1758" s="45" t="s">
        <v>16455</v>
      </c>
      <c r="AJ1758" s="63" t="s">
        <v>20423</v>
      </c>
      <c r="AK1758" s="63" t="s">
        <v>20420</v>
      </c>
      <c r="AL1758" s="45">
        <v>0</v>
      </c>
      <c r="AM1758" s="43">
        <f>IF(AND(L1758="WEAPON",OR(R1758=0,R1758=1,R1758=2)),[1]装备基础and强化!$V$7,IF(AND(L1758="LEFTRING",OR(R1758=0,R1758=1,R1758=2)),[1]装备基础and强化!$W$7,IF(AND(L1758="RIGHTRING",OR(R1758=0,R1758=1,R1758=2)),[1]装备基础and强化!$X$7,IF(AND(L1758="NECKLACE",OR(R1758=0,R1758=1,R1758=2)),[1]装备基础and强化!$Y$7,0))))</f>
        <v>0</v>
      </c>
      <c r="AN1758" s="43">
        <f>IF(AND(L1758="WEAPON",OR(R1758=3,R1758=4)),[1]装备基础and强化!$V$11,IF(AND(L1758="LEFTRING",OR(R1758=3,R1758=4)),[1]装备基础and强化!$W$11,IF(AND(L1758="RIGHTRING",OR(R1758=3,R1758=4)),[1]装备基础and强化!$X$11,IF(AND(L1758="NECKLACE",OR(R1758=3,R1758=4)),[1]装备基础and强化!$Y$11,0))))</f>
        <v>0</v>
      </c>
      <c r="AO1758" s="43">
        <f>IF(AND(L1758="BELT",T1758=1),[1]装备基础and强化!$AA$7,IF(AND(L1758="PANTS",T1758=1),[1]装备基础and强化!$AB$7,IF(AND(L1758="SHOES",T1758=1),[1]装备基础and强化!$AC$7,IF(AND(L1758="CLOTHES",T1758=1),[1]装备基础and强化!$AD$7,0))))</f>
        <v>0</v>
      </c>
      <c r="AP1758" s="43" t="e">
        <f>IF(AND(L1758="BELT",T1758=2),[1]装备基础and强化!$AF$7,IF(AND(L1758="PANTS",T1758=2),[1]装备基础and强化!$AG$7,IF(AND(L1758="SHOES",T1758=2),[1]装备基础and强化!$AH$7,IF(AND(L1758="CLOTHES",T1758=2),[1]装备基础and强化!$AI$7,0))))</f>
        <v>#REF!</v>
      </c>
      <c r="AQ1758" s="43">
        <f>IF(L1758="HAT",[1]装备基础and强化!$AK$7,IF(L1758="JADE",[1]装备基础and强化!$AK$7,0))</f>
        <v>0</v>
      </c>
      <c r="AR1758" s="43" t="e">
        <f t="shared" si="28"/>
        <v>#REF!</v>
      </c>
    </row>
    <row r="1759" spans="1:44" x14ac:dyDescent="0.15">
      <c r="A1759" s="43"/>
      <c r="B1759" s="5" t="s">
        <v>6002</v>
      </c>
      <c r="C1759" s="12">
        <v>21755</v>
      </c>
      <c r="D1759" s="5" t="s">
        <v>5981</v>
      </c>
      <c r="E1759" s="44" t="s">
        <v>23390</v>
      </c>
      <c r="F1759" s="4" t="s">
        <v>6003</v>
      </c>
      <c r="G1759" s="4" t="s">
        <v>6004</v>
      </c>
      <c r="H1759" s="44"/>
      <c r="I1759" s="4" t="s">
        <v>700</v>
      </c>
      <c r="J1759" s="6" t="s">
        <v>700</v>
      </c>
      <c r="K1759" s="45">
        <v>1</v>
      </c>
      <c r="L1759" s="4" t="s">
        <v>744</v>
      </c>
      <c r="M1759" s="104" t="s">
        <v>17613</v>
      </c>
      <c r="N1759" s="45">
        <v>280800</v>
      </c>
      <c r="O1759" s="4" t="s">
        <v>6477</v>
      </c>
      <c r="P1759" s="4" t="s">
        <v>4322</v>
      </c>
      <c r="Q1759" s="4">
        <v>90</v>
      </c>
      <c r="R1759" s="4">
        <v>2</v>
      </c>
      <c r="S1759" s="4" t="s">
        <v>4854</v>
      </c>
      <c r="T1759" s="4">
        <v>2</v>
      </c>
      <c r="U1759" s="4">
        <v>8</v>
      </c>
      <c r="W1759" s="4" t="s">
        <v>5754</v>
      </c>
      <c r="X1759" s="4" t="s">
        <v>5755</v>
      </c>
      <c r="Y1759" s="45">
        <v>0</v>
      </c>
      <c r="AA1759" s="4">
        <v>1</v>
      </c>
      <c r="AB1759" s="4">
        <v>100</v>
      </c>
      <c r="AC1759" s="4">
        <v>1</v>
      </c>
      <c r="AD1759" s="4">
        <v>1</v>
      </c>
      <c r="AE1759" s="45" t="s">
        <v>16461</v>
      </c>
      <c r="AF1759" s="45" t="s">
        <v>16457</v>
      </c>
      <c r="AG1759" s="45" t="s">
        <v>16459</v>
      </c>
      <c r="AH1759" s="45" t="s">
        <v>16453</v>
      </c>
      <c r="AI1759" s="45" t="s">
        <v>16455</v>
      </c>
      <c r="AJ1759" s="63" t="s">
        <v>20423</v>
      </c>
      <c r="AK1759" s="63" t="s">
        <v>20420</v>
      </c>
      <c r="AL1759" s="4">
        <v>0</v>
      </c>
      <c r="AM1759" s="43">
        <f>IF(AND(L1759="WEAPON",OR(R1759=0,R1759=1,R1759=2)),[1]装备基础and强化!$V$7,IF(AND(L1759="LEFTRING",OR(R1759=0,R1759=1,R1759=2)),[1]装备基础and强化!$W$7,IF(AND(L1759="RIGHTRING",OR(R1759=0,R1759=1,R1759=2)),[1]装备基础and强化!$X$7,IF(AND(L1759="NECKLACE",OR(R1759=0,R1759=1,R1759=2)),[1]装备基础and强化!$Y$7,0))))</f>
        <v>0</v>
      </c>
      <c r="AN1759" s="43">
        <f>IF(AND(L1759="WEAPON",OR(R1759=3,R1759=4)),[1]装备基础and强化!$V$11,IF(AND(L1759="LEFTRING",OR(R1759=3,R1759=4)),[1]装备基础and强化!$W$11,IF(AND(L1759="RIGHTRING",OR(R1759=3,R1759=4)),[1]装备基础and强化!$X$11,IF(AND(L1759="NECKLACE",OR(R1759=3,R1759=4)),[1]装备基础and强化!$Y$11,0))))</f>
        <v>0</v>
      </c>
      <c r="AO1759" s="43">
        <f>IF(AND(L1759="BELT",T1759=1),[1]装备基础and强化!$AA$7,IF(AND(L1759="PANTS",T1759=1),[1]装备基础and强化!$AB$7,IF(AND(L1759="SHOES",T1759=1),[1]装备基础and强化!$AC$7,IF(AND(L1759="CLOTHES",T1759=1),[1]装备基础and强化!$AD$7,0))))</f>
        <v>0</v>
      </c>
      <c r="AP1759" s="43" t="e">
        <f>IF(AND(L1759="BELT",T1759=2),[1]装备基础and强化!$AF$7,IF(AND(L1759="PANTS",T1759=2),[1]装备基础and强化!$AG$7,IF(AND(L1759="SHOES",T1759=2),[1]装备基础and强化!$AH$7,IF(AND(L1759="CLOTHES",T1759=2),[1]装备基础and强化!$AI$7,0))))</f>
        <v>#REF!</v>
      </c>
      <c r="AQ1759" s="43">
        <f>IF(L1759="HAT",[1]装备基础and强化!$AK$7,IF(L1759="JADE",[1]装备基础and强化!$AK$7,0))</f>
        <v>0</v>
      </c>
      <c r="AR1759" s="43" t="e">
        <f t="shared" si="28"/>
        <v>#REF!</v>
      </c>
    </row>
    <row r="1760" spans="1:44" x14ac:dyDescent="0.15">
      <c r="A1760" s="43"/>
      <c r="B1760" s="5" t="s">
        <v>6005</v>
      </c>
      <c r="C1760" s="12">
        <v>21756</v>
      </c>
      <c r="D1760" s="5" t="s">
        <v>6006</v>
      </c>
      <c r="E1760" s="44" t="s">
        <v>23391</v>
      </c>
      <c r="F1760" s="4" t="s">
        <v>6007</v>
      </c>
      <c r="G1760" s="4" t="s">
        <v>6008</v>
      </c>
      <c r="H1760" s="44"/>
      <c r="I1760" s="4" t="s">
        <v>700</v>
      </c>
      <c r="J1760" s="6" t="s">
        <v>700</v>
      </c>
      <c r="K1760" s="45">
        <v>1</v>
      </c>
      <c r="L1760" s="4" t="s">
        <v>744</v>
      </c>
      <c r="M1760" s="104" t="s">
        <v>17614</v>
      </c>
      <c r="N1760" s="45">
        <v>2110100</v>
      </c>
      <c r="O1760" s="4" t="s">
        <v>2831</v>
      </c>
      <c r="P1760" s="4" t="s">
        <v>4322</v>
      </c>
      <c r="Q1760" s="4">
        <v>120</v>
      </c>
      <c r="R1760" s="4">
        <v>2</v>
      </c>
      <c r="S1760" s="4" t="s">
        <v>4886</v>
      </c>
      <c r="T1760" s="4">
        <v>2</v>
      </c>
      <c r="U1760" s="4">
        <v>1</v>
      </c>
      <c r="W1760" s="4" t="s">
        <v>5783</v>
      </c>
      <c r="X1760" s="4" t="s">
        <v>5784</v>
      </c>
      <c r="Y1760" s="45">
        <v>0</v>
      </c>
      <c r="AA1760" s="4">
        <v>1</v>
      </c>
      <c r="AB1760" s="4">
        <v>100</v>
      </c>
      <c r="AC1760" s="4">
        <v>1</v>
      </c>
      <c r="AD1760" s="4">
        <v>1</v>
      </c>
      <c r="AE1760" s="45" t="s">
        <v>16461</v>
      </c>
      <c r="AF1760" s="45" t="s">
        <v>16457</v>
      </c>
      <c r="AG1760" s="45" t="s">
        <v>16459</v>
      </c>
      <c r="AH1760" s="45" t="s">
        <v>16453</v>
      </c>
      <c r="AI1760" s="45" t="s">
        <v>16455</v>
      </c>
      <c r="AJ1760" s="63" t="s">
        <v>20423</v>
      </c>
      <c r="AK1760" s="63" t="s">
        <v>20420</v>
      </c>
      <c r="AL1760" s="45">
        <v>0</v>
      </c>
      <c r="AM1760" s="43">
        <f>IF(AND(L1760="WEAPON",OR(R1760=0,R1760=1,R1760=2)),[1]装备基础and强化!$V$7,IF(AND(L1760="LEFTRING",OR(R1760=0,R1760=1,R1760=2)),[1]装备基础and强化!$W$7,IF(AND(L1760="RIGHTRING",OR(R1760=0,R1760=1,R1760=2)),[1]装备基础and强化!$X$7,IF(AND(L1760="NECKLACE",OR(R1760=0,R1760=1,R1760=2)),[1]装备基础and强化!$Y$7,0))))</f>
        <v>0</v>
      </c>
      <c r="AN1760" s="43">
        <f>IF(AND(L1760="WEAPON",OR(R1760=3,R1760=4)),[1]装备基础and强化!$V$11,IF(AND(L1760="LEFTRING",OR(R1760=3,R1760=4)),[1]装备基础and强化!$W$11,IF(AND(L1760="RIGHTRING",OR(R1760=3,R1760=4)),[1]装备基础and强化!$X$11,IF(AND(L1760="NECKLACE",OR(R1760=3,R1760=4)),[1]装备基础and强化!$Y$11,0))))</f>
        <v>0</v>
      </c>
      <c r="AO1760" s="43">
        <f>IF(AND(L1760="BELT",T1760=1),[1]装备基础and强化!$AA$7,IF(AND(L1760="PANTS",T1760=1),[1]装备基础and强化!$AB$7,IF(AND(L1760="SHOES",T1760=1),[1]装备基础and强化!$AC$7,IF(AND(L1760="CLOTHES",T1760=1),[1]装备基础and强化!$AD$7,0))))</f>
        <v>0</v>
      </c>
      <c r="AP1760" s="43" t="e">
        <f>IF(AND(L1760="BELT",T1760=2),[1]装备基础and强化!$AF$7,IF(AND(L1760="PANTS",T1760=2),[1]装备基础and强化!$AG$7,IF(AND(L1760="SHOES",T1760=2),[1]装备基础and强化!$AH$7,IF(AND(L1760="CLOTHES",T1760=2),[1]装备基础and强化!$AI$7,0))))</f>
        <v>#REF!</v>
      </c>
      <c r="AQ1760" s="43">
        <f>IF(L1760="HAT",[1]装备基础and强化!$AK$7,IF(L1760="JADE",[1]装备基础and强化!$AK$7,0))</f>
        <v>0</v>
      </c>
      <c r="AR1760" s="43" t="e">
        <f t="shared" si="28"/>
        <v>#REF!</v>
      </c>
    </row>
    <row r="1761" spans="1:44" x14ac:dyDescent="0.15">
      <c r="A1761" s="43"/>
      <c r="B1761" s="5" t="s">
        <v>6009</v>
      </c>
      <c r="C1761" s="12">
        <v>21757</v>
      </c>
      <c r="D1761" s="5" t="s">
        <v>6006</v>
      </c>
      <c r="E1761" s="44" t="s">
        <v>23392</v>
      </c>
      <c r="F1761" s="4" t="s">
        <v>6010</v>
      </c>
      <c r="G1761" s="4" t="s">
        <v>6011</v>
      </c>
      <c r="H1761" s="44"/>
      <c r="I1761" s="4" t="s">
        <v>700</v>
      </c>
      <c r="J1761" s="6" t="s">
        <v>700</v>
      </c>
      <c r="K1761" s="45">
        <v>1</v>
      </c>
      <c r="L1761" s="4" t="s">
        <v>744</v>
      </c>
      <c r="M1761" s="104" t="s">
        <v>17615</v>
      </c>
      <c r="N1761" s="45">
        <v>2110200</v>
      </c>
      <c r="O1761" s="4" t="s">
        <v>2780</v>
      </c>
      <c r="P1761" s="4" t="s">
        <v>4322</v>
      </c>
      <c r="Q1761" s="4">
        <v>120</v>
      </c>
      <c r="R1761" s="4">
        <v>2</v>
      </c>
      <c r="S1761" s="4" t="s">
        <v>4886</v>
      </c>
      <c r="T1761" s="4">
        <v>2</v>
      </c>
      <c r="U1761" s="4">
        <v>2</v>
      </c>
      <c r="W1761" s="4" t="s">
        <v>5783</v>
      </c>
      <c r="X1761" s="4" t="s">
        <v>5784</v>
      </c>
      <c r="Y1761" s="45">
        <v>0</v>
      </c>
      <c r="AA1761" s="4">
        <v>1</v>
      </c>
      <c r="AB1761" s="4">
        <v>100</v>
      </c>
      <c r="AC1761" s="4">
        <v>1</v>
      </c>
      <c r="AD1761" s="4">
        <v>1</v>
      </c>
      <c r="AE1761" s="45" t="s">
        <v>16461</v>
      </c>
      <c r="AF1761" s="45" t="s">
        <v>16457</v>
      </c>
      <c r="AG1761" s="45" t="s">
        <v>16459</v>
      </c>
      <c r="AH1761" s="45" t="s">
        <v>16453</v>
      </c>
      <c r="AI1761" s="45" t="s">
        <v>16455</v>
      </c>
      <c r="AJ1761" s="63" t="s">
        <v>20423</v>
      </c>
      <c r="AK1761" s="63" t="s">
        <v>20420</v>
      </c>
      <c r="AL1761" s="4">
        <v>0</v>
      </c>
      <c r="AM1761" s="43">
        <f>IF(AND(L1761="WEAPON",OR(R1761=0,R1761=1,R1761=2)),[1]装备基础and强化!$V$7,IF(AND(L1761="LEFTRING",OR(R1761=0,R1761=1,R1761=2)),[1]装备基础and强化!$W$7,IF(AND(L1761="RIGHTRING",OR(R1761=0,R1761=1,R1761=2)),[1]装备基础and强化!$X$7,IF(AND(L1761="NECKLACE",OR(R1761=0,R1761=1,R1761=2)),[1]装备基础and强化!$Y$7,0))))</f>
        <v>0</v>
      </c>
      <c r="AN1761" s="43">
        <f>IF(AND(L1761="WEAPON",OR(R1761=3,R1761=4)),[1]装备基础and强化!$V$11,IF(AND(L1761="LEFTRING",OR(R1761=3,R1761=4)),[1]装备基础and强化!$W$11,IF(AND(L1761="RIGHTRING",OR(R1761=3,R1761=4)),[1]装备基础and强化!$X$11,IF(AND(L1761="NECKLACE",OR(R1761=3,R1761=4)),[1]装备基础and强化!$Y$11,0))))</f>
        <v>0</v>
      </c>
      <c r="AO1761" s="43">
        <f>IF(AND(L1761="BELT",T1761=1),[1]装备基础and强化!$AA$7,IF(AND(L1761="PANTS",T1761=1),[1]装备基础and强化!$AB$7,IF(AND(L1761="SHOES",T1761=1),[1]装备基础and强化!$AC$7,IF(AND(L1761="CLOTHES",T1761=1),[1]装备基础and强化!$AD$7,0))))</f>
        <v>0</v>
      </c>
      <c r="AP1761" s="43" t="e">
        <f>IF(AND(L1761="BELT",T1761=2),[1]装备基础and强化!$AF$7,IF(AND(L1761="PANTS",T1761=2),[1]装备基础and强化!$AG$7,IF(AND(L1761="SHOES",T1761=2),[1]装备基础and强化!$AH$7,IF(AND(L1761="CLOTHES",T1761=2),[1]装备基础and强化!$AI$7,0))))</f>
        <v>#REF!</v>
      </c>
      <c r="AQ1761" s="43">
        <f>IF(L1761="HAT",[1]装备基础and强化!$AK$7,IF(L1761="JADE",[1]装备基础and强化!$AK$7,0))</f>
        <v>0</v>
      </c>
      <c r="AR1761" s="43" t="e">
        <f t="shared" si="28"/>
        <v>#REF!</v>
      </c>
    </row>
    <row r="1762" spans="1:44" x14ac:dyDescent="0.15">
      <c r="A1762" s="43"/>
      <c r="B1762" s="5" t="s">
        <v>6012</v>
      </c>
      <c r="C1762" s="12">
        <v>21758</v>
      </c>
      <c r="D1762" s="5" t="s">
        <v>6006</v>
      </c>
      <c r="E1762" s="44" t="s">
        <v>23393</v>
      </c>
      <c r="F1762" s="4" t="s">
        <v>6013</v>
      </c>
      <c r="G1762" s="4" t="s">
        <v>6014</v>
      </c>
      <c r="H1762" s="44"/>
      <c r="I1762" s="4" t="s">
        <v>700</v>
      </c>
      <c r="J1762" s="6" t="s">
        <v>700</v>
      </c>
      <c r="K1762" s="45">
        <v>1</v>
      </c>
      <c r="L1762" s="4" t="s">
        <v>744</v>
      </c>
      <c r="M1762" s="104" t="s">
        <v>17616</v>
      </c>
      <c r="N1762" s="45">
        <v>2110300</v>
      </c>
      <c r="O1762" s="4" t="s">
        <v>14662</v>
      </c>
      <c r="P1762" s="4" t="s">
        <v>4322</v>
      </c>
      <c r="Q1762" s="4">
        <v>120</v>
      </c>
      <c r="R1762" s="4">
        <v>2</v>
      </c>
      <c r="S1762" s="4" t="s">
        <v>4886</v>
      </c>
      <c r="T1762" s="4">
        <v>2</v>
      </c>
      <c r="U1762" s="4">
        <v>3</v>
      </c>
      <c r="W1762" s="4" t="s">
        <v>5783</v>
      </c>
      <c r="X1762" s="4" t="s">
        <v>5784</v>
      </c>
      <c r="Y1762" s="45">
        <v>0</v>
      </c>
      <c r="AA1762" s="4">
        <v>1</v>
      </c>
      <c r="AB1762" s="4">
        <v>100</v>
      </c>
      <c r="AC1762" s="4">
        <v>1</v>
      </c>
      <c r="AD1762" s="4">
        <v>1</v>
      </c>
      <c r="AE1762" s="45" t="s">
        <v>16461</v>
      </c>
      <c r="AF1762" s="45" t="s">
        <v>16457</v>
      </c>
      <c r="AG1762" s="45" t="s">
        <v>16459</v>
      </c>
      <c r="AH1762" s="45" t="s">
        <v>16453</v>
      </c>
      <c r="AI1762" s="45" t="s">
        <v>16455</v>
      </c>
      <c r="AJ1762" s="63" t="s">
        <v>20423</v>
      </c>
      <c r="AK1762" s="63" t="s">
        <v>20420</v>
      </c>
      <c r="AL1762" s="45">
        <v>0</v>
      </c>
      <c r="AM1762" s="43">
        <f>IF(AND(L1762="WEAPON",OR(R1762=0,R1762=1,R1762=2)),[1]装备基础and强化!$V$7,IF(AND(L1762="LEFTRING",OR(R1762=0,R1762=1,R1762=2)),[1]装备基础and强化!$W$7,IF(AND(L1762="RIGHTRING",OR(R1762=0,R1762=1,R1762=2)),[1]装备基础and强化!$X$7,IF(AND(L1762="NECKLACE",OR(R1762=0,R1762=1,R1762=2)),[1]装备基础and强化!$Y$7,0))))</f>
        <v>0</v>
      </c>
      <c r="AN1762" s="43">
        <f>IF(AND(L1762="WEAPON",OR(R1762=3,R1762=4)),[1]装备基础and强化!$V$11,IF(AND(L1762="LEFTRING",OR(R1762=3,R1762=4)),[1]装备基础and强化!$W$11,IF(AND(L1762="RIGHTRING",OR(R1762=3,R1762=4)),[1]装备基础and强化!$X$11,IF(AND(L1762="NECKLACE",OR(R1762=3,R1762=4)),[1]装备基础and强化!$Y$11,0))))</f>
        <v>0</v>
      </c>
      <c r="AO1762" s="43">
        <f>IF(AND(L1762="BELT",T1762=1),[1]装备基础and强化!$AA$7,IF(AND(L1762="PANTS",T1762=1),[1]装备基础and强化!$AB$7,IF(AND(L1762="SHOES",T1762=1),[1]装备基础and强化!$AC$7,IF(AND(L1762="CLOTHES",T1762=1),[1]装备基础and强化!$AD$7,0))))</f>
        <v>0</v>
      </c>
      <c r="AP1762" s="43" t="e">
        <f>IF(AND(L1762="BELT",T1762=2),[1]装备基础and强化!$AF$7,IF(AND(L1762="PANTS",T1762=2),[1]装备基础and强化!$AG$7,IF(AND(L1762="SHOES",T1762=2),[1]装备基础and强化!$AH$7,IF(AND(L1762="CLOTHES",T1762=2),[1]装备基础and强化!$AI$7,0))))</f>
        <v>#REF!</v>
      </c>
      <c r="AQ1762" s="43">
        <f>IF(L1762="HAT",[1]装备基础and强化!$AK$7,IF(L1762="JADE",[1]装备基础and强化!$AK$7,0))</f>
        <v>0</v>
      </c>
      <c r="AR1762" s="43" t="e">
        <f t="shared" si="28"/>
        <v>#REF!</v>
      </c>
    </row>
    <row r="1763" spans="1:44" x14ac:dyDescent="0.15">
      <c r="A1763" s="43"/>
      <c r="B1763" s="5" t="s">
        <v>6015</v>
      </c>
      <c r="C1763" s="12">
        <v>21759</v>
      </c>
      <c r="D1763" s="5" t="s">
        <v>6006</v>
      </c>
      <c r="E1763" s="44" t="s">
        <v>23394</v>
      </c>
      <c r="F1763" s="4" t="s">
        <v>6016</v>
      </c>
      <c r="G1763" s="4" t="s">
        <v>6017</v>
      </c>
      <c r="H1763" s="44"/>
      <c r="I1763" s="4" t="s">
        <v>700</v>
      </c>
      <c r="J1763" s="6" t="s">
        <v>700</v>
      </c>
      <c r="K1763" s="45">
        <v>1</v>
      </c>
      <c r="L1763" s="4" t="s">
        <v>744</v>
      </c>
      <c r="M1763" s="104" t="s">
        <v>17617</v>
      </c>
      <c r="N1763" s="45">
        <v>2110400</v>
      </c>
      <c r="O1763" s="4" t="s">
        <v>6477</v>
      </c>
      <c r="P1763" s="4" t="s">
        <v>4322</v>
      </c>
      <c r="Q1763" s="4">
        <v>120</v>
      </c>
      <c r="R1763" s="4">
        <v>2</v>
      </c>
      <c r="S1763" s="4" t="s">
        <v>4886</v>
      </c>
      <c r="T1763" s="4">
        <v>2</v>
      </c>
      <c r="U1763" s="4">
        <v>4</v>
      </c>
      <c r="W1763" s="4" t="s">
        <v>5783</v>
      </c>
      <c r="X1763" s="4" t="s">
        <v>5784</v>
      </c>
      <c r="Y1763" s="45">
        <v>0</v>
      </c>
      <c r="AA1763" s="4">
        <v>1</v>
      </c>
      <c r="AB1763" s="4">
        <v>100</v>
      </c>
      <c r="AC1763" s="4">
        <v>1</v>
      </c>
      <c r="AD1763" s="4">
        <v>1</v>
      </c>
      <c r="AE1763" s="45" t="s">
        <v>16461</v>
      </c>
      <c r="AF1763" s="45" t="s">
        <v>16457</v>
      </c>
      <c r="AG1763" s="45" t="s">
        <v>16459</v>
      </c>
      <c r="AH1763" s="45" t="s">
        <v>16453</v>
      </c>
      <c r="AI1763" s="45" t="s">
        <v>16455</v>
      </c>
      <c r="AJ1763" s="63" t="s">
        <v>20423</v>
      </c>
      <c r="AK1763" s="63" t="s">
        <v>20420</v>
      </c>
      <c r="AL1763" s="4">
        <v>0</v>
      </c>
      <c r="AM1763" s="43">
        <f>IF(AND(L1763="WEAPON",OR(R1763=0,R1763=1,R1763=2)),[1]装备基础and强化!$V$7,IF(AND(L1763="LEFTRING",OR(R1763=0,R1763=1,R1763=2)),[1]装备基础and强化!$W$7,IF(AND(L1763="RIGHTRING",OR(R1763=0,R1763=1,R1763=2)),[1]装备基础and强化!$X$7,IF(AND(L1763="NECKLACE",OR(R1763=0,R1763=1,R1763=2)),[1]装备基础and强化!$Y$7,0))))</f>
        <v>0</v>
      </c>
      <c r="AN1763" s="43">
        <f>IF(AND(L1763="WEAPON",OR(R1763=3,R1763=4)),[1]装备基础and强化!$V$11,IF(AND(L1763="LEFTRING",OR(R1763=3,R1763=4)),[1]装备基础and强化!$W$11,IF(AND(L1763="RIGHTRING",OR(R1763=3,R1763=4)),[1]装备基础and强化!$X$11,IF(AND(L1763="NECKLACE",OR(R1763=3,R1763=4)),[1]装备基础and强化!$Y$11,0))))</f>
        <v>0</v>
      </c>
      <c r="AO1763" s="43">
        <f>IF(AND(L1763="BELT",T1763=1),[1]装备基础and强化!$AA$7,IF(AND(L1763="PANTS",T1763=1),[1]装备基础and强化!$AB$7,IF(AND(L1763="SHOES",T1763=1),[1]装备基础and强化!$AC$7,IF(AND(L1763="CLOTHES",T1763=1),[1]装备基础and强化!$AD$7,0))))</f>
        <v>0</v>
      </c>
      <c r="AP1763" s="43" t="e">
        <f>IF(AND(L1763="BELT",T1763=2),[1]装备基础and强化!$AF$7,IF(AND(L1763="PANTS",T1763=2),[1]装备基础and强化!$AG$7,IF(AND(L1763="SHOES",T1763=2),[1]装备基础and强化!$AH$7,IF(AND(L1763="CLOTHES",T1763=2),[1]装备基础and强化!$AI$7,0))))</f>
        <v>#REF!</v>
      </c>
      <c r="AQ1763" s="43">
        <f>IF(L1763="HAT",[1]装备基础and强化!$AK$7,IF(L1763="JADE",[1]装备基础and强化!$AK$7,0))</f>
        <v>0</v>
      </c>
      <c r="AR1763" s="43" t="e">
        <f t="shared" si="28"/>
        <v>#REF!</v>
      </c>
    </row>
    <row r="1764" spans="1:44" x14ac:dyDescent="0.15">
      <c r="A1764" s="43"/>
      <c r="B1764" s="5" t="s">
        <v>6018</v>
      </c>
      <c r="C1764" s="12">
        <v>21760</v>
      </c>
      <c r="D1764" s="5" t="s">
        <v>6006</v>
      </c>
      <c r="E1764" s="44" t="s">
        <v>23395</v>
      </c>
      <c r="F1764" s="4" t="s">
        <v>6019</v>
      </c>
      <c r="G1764" s="4" t="s">
        <v>6020</v>
      </c>
      <c r="H1764" s="44"/>
      <c r="I1764" s="4" t="s">
        <v>700</v>
      </c>
      <c r="J1764" s="6" t="s">
        <v>700</v>
      </c>
      <c r="K1764" s="45">
        <v>1</v>
      </c>
      <c r="L1764" s="4" t="s">
        <v>744</v>
      </c>
      <c r="M1764" s="104" t="s">
        <v>17618</v>
      </c>
      <c r="N1764" s="45">
        <v>2110500</v>
      </c>
      <c r="O1764" s="4" t="s">
        <v>2826</v>
      </c>
      <c r="P1764" s="4" t="s">
        <v>4322</v>
      </c>
      <c r="Q1764" s="4">
        <v>120</v>
      </c>
      <c r="R1764" s="4">
        <v>2</v>
      </c>
      <c r="S1764" s="4" t="s">
        <v>4886</v>
      </c>
      <c r="T1764" s="4">
        <v>2</v>
      </c>
      <c r="U1764" s="4">
        <v>5</v>
      </c>
      <c r="W1764" s="4" t="s">
        <v>5783</v>
      </c>
      <c r="X1764" s="4" t="s">
        <v>5784</v>
      </c>
      <c r="Y1764" s="45">
        <v>0</v>
      </c>
      <c r="AA1764" s="4">
        <v>1</v>
      </c>
      <c r="AB1764" s="4">
        <v>100</v>
      </c>
      <c r="AC1764" s="4">
        <v>1</v>
      </c>
      <c r="AD1764" s="4">
        <v>1</v>
      </c>
      <c r="AE1764" s="45" t="s">
        <v>16461</v>
      </c>
      <c r="AF1764" s="45" t="s">
        <v>16457</v>
      </c>
      <c r="AG1764" s="45" t="s">
        <v>16459</v>
      </c>
      <c r="AH1764" s="45" t="s">
        <v>16453</v>
      </c>
      <c r="AI1764" s="45" t="s">
        <v>16455</v>
      </c>
      <c r="AJ1764" s="63" t="s">
        <v>20423</v>
      </c>
      <c r="AK1764" s="63" t="s">
        <v>20420</v>
      </c>
      <c r="AL1764" s="45">
        <v>0</v>
      </c>
      <c r="AM1764" s="43">
        <f>IF(AND(L1764="WEAPON",OR(R1764=0,R1764=1,R1764=2)),[1]装备基础and强化!$V$7,IF(AND(L1764="LEFTRING",OR(R1764=0,R1764=1,R1764=2)),[1]装备基础and强化!$W$7,IF(AND(L1764="RIGHTRING",OR(R1764=0,R1764=1,R1764=2)),[1]装备基础and强化!$X$7,IF(AND(L1764="NECKLACE",OR(R1764=0,R1764=1,R1764=2)),[1]装备基础and强化!$Y$7,0))))</f>
        <v>0</v>
      </c>
      <c r="AN1764" s="43">
        <f>IF(AND(L1764="WEAPON",OR(R1764=3,R1764=4)),[1]装备基础and强化!$V$11,IF(AND(L1764="LEFTRING",OR(R1764=3,R1764=4)),[1]装备基础and强化!$W$11,IF(AND(L1764="RIGHTRING",OR(R1764=3,R1764=4)),[1]装备基础and强化!$X$11,IF(AND(L1764="NECKLACE",OR(R1764=3,R1764=4)),[1]装备基础and强化!$Y$11,0))))</f>
        <v>0</v>
      </c>
      <c r="AO1764" s="43">
        <f>IF(AND(L1764="BELT",T1764=1),[1]装备基础and强化!$AA$7,IF(AND(L1764="PANTS",T1764=1),[1]装备基础and强化!$AB$7,IF(AND(L1764="SHOES",T1764=1),[1]装备基础and强化!$AC$7,IF(AND(L1764="CLOTHES",T1764=1),[1]装备基础and强化!$AD$7,0))))</f>
        <v>0</v>
      </c>
      <c r="AP1764" s="43" t="e">
        <f>IF(AND(L1764="BELT",T1764=2),[1]装备基础and强化!$AF$7,IF(AND(L1764="PANTS",T1764=2),[1]装备基础and强化!$AG$7,IF(AND(L1764="SHOES",T1764=2),[1]装备基础and强化!$AH$7,IF(AND(L1764="CLOTHES",T1764=2),[1]装备基础and强化!$AI$7,0))))</f>
        <v>#REF!</v>
      </c>
      <c r="AQ1764" s="43">
        <f>IF(L1764="HAT",[1]装备基础and强化!$AK$7,IF(L1764="JADE",[1]装备基础and强化!$AK$7,0))</f>
        <v>0</v>
      </c>
      <c r="AR1764" s="43" t="e">
        <f t="shared" si="28"/>
        <v>#REF!</v>
      </c>
    </row>
    <row r="1765" spans="1:44" x14ac:dyDescent="0.15">
      <c r="A1765" s="43"/>
      <c r="B1765" s="5" t="s">
        <v>6022</v>
      </c>
      <c r="C1765" s="12">
        <v>21761</v>
      </c>
      <c r="D1765" s="5" t="s">
        <v>6006</v>
      </c>
      <c r="E1765" s="44" t="s">
        <v>23396</v>
      </c>
      <c r="F1765" s="4" t="s">
        <v>6023</v>
      </c>
      <c r="G1765" s="4" t="s">
        <v>6024</v>
      </c>
      <c r="H1765" s="44"/>
      <c r="I1765" s="4" t="s">
        <v>700</v>
      </c>
      <c r="J1765" s="6" t="s">
        <v>700</v>
      </c>
      <c r="K1765" s="45">
        <v>1</v>
      </c>
      <c r="L1765" s="4" t="s">
        <v>744</v>
      </c>
      <c r="M1765" s="104" t="s">
        <v>17619</v>
      </c>
      <c r="N1765" s="45">
        <v>2110600</v>
      </c>
      <c r="O1765" s="4" t="s">
        <v>14663</v>
      </c>
      <c r="P1765" s="4" t="s">
        <v>4322</v>
      </c>
      <c r="Q1765" s="4">
        <v>120</v>
      </c>
      <c r="R1765" s="4">
        <v>2</v>
      </c>
      <c r="S1765" s="4" t="s">
        <v>4886</v>
      </c>
      <c r="T1765" s="4">
        <v>2</v>
      </c>
      <c r="U1765" s="4">
        <v>6</v>
      </c>
      <c r="W1765" s="4" t="s">
        <v>5783</v>
      </c>
      <c r="X1765" s="4" t="s">
        <v>5784</v>
      </c>
      <c r="Y1765" s="45">
        <v>0</v>
      </c>
      <c r="AA1765" s="4">
        <v>1</v>
      </c>
      <c r="AB1765" s="4">
        <v>100</v>
      </c>
      <c r="AC1765" s="4">
        <v>1</v>
      </c>
      <c r="AD1765" s="4">
        <v>1</v>
      </c>
      <c r="AE1765" s="45" t="s">
        <v>16461</v>
      </c>
      <c r="AF1765" s="45" t="s">
        <v>16457</v>
      </c>
      <c r="AG1765" s="45" t="s">
        <v>16459</v>
      </c>
      <c r="AH1765" s="45" t="s">
        <v>16453</v>
      </c>
      <c r="AI1765" s="45" t="s">
        <v>16455</v>
      </c>
      <c r="AJ1765" s="63" t="s">
        <v>20423</v>
      </c>
      <c r="AK1765" s="63" t="s">
        <v>20420</v>
      </c>
      <c r="AL1765" s="4">
        <v>0</v>
      </c>
      <c r="AM1765" s="43">
        <f>IF(AND(L1765="WEAPON",OR(R1765=0,R1765=1,R1765=2)),[1]装备基础and强化!$V$7,IF(AND(L1765="LEFTRING",OR(R1765=0,R1765=1,R1765=2)),[1]装备基础and强化!$W$7,IF(AND(L1765="RIGHTRING",OR(R1765=0,R1765=1,R1765=2)),[1]装备基础and强化!$X$7,IF(AND(L1765="NECKLACE",OR(R1765=0,R1765=1,R1765=2)),[1]装备基础and强化!$Y$7,0))))</f>
        <v>0</v>
      </c>
      <c r="AN1765" s="43">
        <f>IF(AND(L1765="WEAPON",OR(R1765=3,R1765=4)),[1]装备基础and强化!$V$11,IF(AND(L1765="LEFTRING",OR(R1765=3,R1765=4)),[1]装备基础and强化!$W$11,IF(AND(L1765="RIGHTRING",OR(R1765=3,R1765=4)),[1]装备基础and强化!$X$11,IF(AND(L1765="NECKLACE",OR(R1765=3,R1765=4)),[1]装备基础and强化!$Y$11,0))))</f>
        <v>0</v>
      </c>
      <c r="AO1765" s="43">
        <f>IF(AND(L1765="BELT",T1765=1),[1]装备基础and强化!$AA$7,IF(AND(L1765="PANTS",T1765=1),[1]装备基础and强化!$AB$7,IF(AND(L1765="SHOES",T1765=1),[1]装备基础and强化!$AC$7,IF(AND(L1765="CLOTHES",T1765=1),[1]装备基础and强化!$AD$7,0))))</f>
        <v>0</v>
      </c>
      <c r="AP1765" s="43" t="e">
        <f>IF(AND(L1765="BELT",T1765=2),[1]装备基础and强化!$AF$7,IF(AND(L1765="PANTS",T1765=2),[1]装备基础and强化!$AG$7,IF(AND(L1765="SHOES",T1765=2),[1]装备基础and强化!$AH$7,IF(AND(L1765="CLOTHES",T1765=2),[1]装备基础and强化!$AI$7,0))))</f>
        <v>#REF!</v>
      </c>
      <c r="AQ1765" s="43">
        <f>IF(L1765="HAT",[1]装备基础and强化!$AK$7,IF(L1765="JADE",[1]装备基础and强化!$AK$7,0))</f>
        <v>0</v>
      </c>
      <c r="AR1765" s="43" t="e">
        <f t="shared" si="28"/>
        <v>#REF!</v>
      </c>
    </row>
    <row r="1766" spans="1:44" x14ac:dyDescent="0.15">
      <c r="A1766" s="43"/>
      <c r="B1766" s="5" t="s">
        <v>6025</v>
      </c>
      <c r="C1766" s="12">
        <v>21762</v>
      </c>
      <c r="D1766" s="5" t="s">
        <v>6006</v>
      </c>
      <c r="E1766" s="44" t="s">
        <v>23397</v>
      </c>
      <c r="F1766" s="4" t="s">
        <v>6026</v>
      </c>
      <c r="G1766" s="4" t="s">
        <v>6027</v>
      </c>
      <c r="H1766" s="44"/>
      <c r="I1766" s="4" t="s">
        <v>700</v>
      </c>
      <c r="J1766" s="6" t="s">
        <v>700</v>
      </c>
      <c r="K1766" s="45">
        <v>1</v>
      </c>
      <c r="L1766" s="4" t="s">
        <v>744</v>
      </c>
      <c r="M1766" s="104" t="s">
        <v>17620</v>
      </c>
      <c r="N1766" s="45">
        <v>2110700</v>
      </c>
      <c r="O1766" s="4" t="s">
        <v>14664</v>
      </c>
      <c r="P1766" s="4" t="s">
        <v>4322</v>
      </c>
      <c r="Q1766" s="4">
        <v>120</v>
      </c>
      <c r="R1766" s="4">
        <v>2</v>
      </c>
      <c r="S1766" s="4" t="s">
        <v>4886</v>
      </c>
      <c r="T1766" s="4">
        <v>2</v>
      </c>
      <c r="U1766" s="4">
        <v>7</v>
      </c>
      <c r="W1766" s="4" t="s">
        <v>5783</v>
      </c>
      <c r="X1766" s="4" t="s">
        <v>5784</v>
      </c>
      <c r="Y1766" s="45">
        <v>0</v>
      </c>
      <c r="AA1766" s="4">
        <v>1</v>
      </c>
      <c r="AB1766" s="4">
        <v>100</v>
      </c>
      <c r="AC1766" s="4">
        <v>1</v>
      </c>
      <c r="AD1766" s="4">
        <v>1</v>
      </c>
      <c r="AE1766" s="45" t="s">
        <v>16461</v>
      </c>
      <c r="AF1766" s="45" t="s">
        <v>16457</v>
      </c>
      <c r="AG1766" s="45" t="s">
        <v>16459</v>
      </c>
      <c r="AH1766" s="45" t="s">
        <v>16453</v>
      </c>
      <c r="AI1766" s="45" t="s">
        <v>16455</v>
      </c>
      <c r="AJ1766" s="63" t="s">
        <v>20423</v>
      </c>
      <c r="AK1766" s="63" t="s">
        <v>20420</v>
      </c>
      <c r="AL1766" s="45">
        <v>0</v>
      </c>
      <c r="AM1766" s="43">
        <f>IF(AND(L1766="WEAPON",OR(R1766=0,R1766=1,R1766=2)),[1]装备基础and强化!$V$7,IF(AND(L1766="LEFTRING",OR(R1766=0,R1766=1,R1766=2)),[1]装备基础and强化!$W$7,IF(AND(L1766="RIGHTRING",OR(R1766=0,R1766=1,R1766=2)),[1]装备基础and强化!$X$7,IF(AND(L1766="NECKLACE",OR(R1766=0,R1766=1,R1766=2)),[1]装备基础and强化!$Y$7,0))))</f>
        <v>0</v>
      </c>
      <c r="AN1766" s="43">
        <f>IF(AND(L1766="WEAPON",OR(R1766=3,R1766=4)),[1]装备基础and强化!$V$11,IF(AND(L1766="LEFTRING",OR(R1766=3,R1766=4)),[1]装备基础and强化!$W$11,IF(AND(L1766="RIGHTRING",OR(R1766=3,R1766=4)),[1]装备基础and强化!$X$11,IF(AND(L1766="NECKLACE",OR(R1766=3,R1766=4)),[1]装备基础and强化!$Y$11,0))))</f>
        <v>0</v>
      </c>
      <c r="AO1766" s="43">
        <f>IF(AND(L1766="BELT",T1766=1),[1]装备基础and强化!$AA$7,IF(AND(L1766="PANTS",T1766=1),[1]装备基础and强化!$AB$7,IF(AND(L1766="SHOES",T1766=1),[1]装备基础and强化!$AC$7,IF(AND(L1766="CLOTHES",T1766=1),[1]装备基础and强化!$AD$7,0))))</f>
        <v>0</v>
      </c>
      <c r="AP1766" s="43" t="e">
        <f>IF(AND(L1766="BELT",T1766=2),[1]装备基础and强化!$AF$7,IF(AND(L1766="PANTS",T1766=2),[1]装备基础and强化!$AG$7,IF(AND(L1766="SHOES",T1766=2),[1]装备基础and强化!$AH$7,IF(AND(L1766="CLOTHES",T1766=2),[1]装备基础and强化!$AI$7,0))))</f>
        <v>#REF!</v>
      </c>
      <c r="AQ1766" s="43">
        <f>IF(L1766="HAT",[1]装备基础and强化!$AK$7,IF(L1766="JADE",[1]装备基础and强化!$AK$7,0))</f>
        <v>0</v>
      </c>
      <c r="AR1766" s="43" t="e">
        <f t="shared" si="28"/>
        <v>#REF!</v>
      </c>
    </row>
    <row r="1767" spans="1:44" x14ac:dyDescent="0.15">
      <c r="A1767" s="43"/>
      <c r="B1767" s="5" t="s">
        <v>6029</v>
      </c>
      <c r="C1767" s="12">
        <v>21763</v>
      </c>
      <c r="D1767" s="5" t="s">
        <v>6006</v>
      </c>
      <c r="E1767" s="44" t="s">
        <v>23398</v>
      </c>
      <c r="F1767" s="4" t="s">
        <v>6030</v>
      </c>
      <c r="G1767" s="4" t="s">
        <v>6031</v>
      </c>
      <c r="H1767" s="44"/>
      <c r="I1767" s="4" t="s">
        <v>700</v>
      </c>
      <c r="J1767" s="6" t="s">
        <v>700</v>
      </c>
      <c r="K1767" s="45">
        <v>1</v>
      </c>
      <c r="L1767" s="4" t="s">
        <v>744</v>
      </c>
      <c r="M1767" s="104" t="s">
        <v>17621</v>
      </c>
      <c r="N1767" s="45">
        <v>2110800</v>
      </c>
      <c r="O1767" s="4" t="s">
        <v>14665</v>
      </c>
      <c r="P1767" s="4" t="s">
        <v>4322</v>
      </c>
      <c r="Q1767" s="4">
        <v>120</v>
      </c>
      <c r="R1767" s="4">
        <v>2</v>
      </c>
      <c r="S1767" s="4" t="s">
        <v>4886</v>
      </c>
      <c r="T1767" s="4">
        <v>2</v>
      </c>
      <c r="U1767" s="4">
        <v>8</v>
      </c>
      <c r="W1767" s="4" t="s">
        <v>5783</v>
      </c>
      <c r="X1767" s="4" t="s">
        <v>5784</v>
      </c>
      <c r="Y1767" s="45">
        <v>0</v>
      </c>
      <c r="AA1767" s="4">
        <v>1</v>
      </c>
      <c r="AB1767" s="4">
        <v>100</v>
      </c>
      <c r="AC1767" s="4">
        <v>1</v>
      </c>
      <c r="AD1767" s="4">
        <v>1</v>
      </c>
      <c r="AE1767" s="45" t="s">
        <v>16461</v>
      </c>
      <c r="AF1767" s="45" t="s">
        <v>16457</v>
      </c>
      <c r="AG1767" s="45" t="s">
        <v>16459</v>
      </c>
      <c r="AH1767" s="45" t="s">
        <v>16453</v>
      </c>
      <c r="AI1767" s="45" t="s">
        <v>16455</v>
      </c>
      <c r="AJ1767" s="63" t="s">
        <v>20423</v>
      </c>
      <c r="AK1767" s="63" t="s">
        <v>20420</v>
      </c>
      <c r="AL1767" s="4">
        <v>0</v>
      </c>
      <c r="AM1767" s="43">
        <f>IF(AND(L1767="WEAPON",OR(R1767=0,R1767=1,R1767=2)),[1]装备基础and强化!$V$7,IF(AND(L1767="LEFTRING",OR(R1767=0,R1767=1,R1767=2)),[1]装备基础and强化!$W$7,IF(AND(L1767="RIGHTRING",OR(R1767=0,R1767=1,R1767=2)),[1]装备基础and强化!$X$7,IF(AND(L1767="NECKLACE",OR(R1767=0,R1767=1,R1767=2)),[1]装备基础and强化!$Y$7,0))))</f>
        <v>0</v>
      </c>
      <c r="AN1767" s="43">
        <f>IF(AND(L1767="WEAPON",OR(R1767=3,R1767=4)),[1]装备基础and强化!$V$11,IF(AND(L1767="LEFTRING",OR(R1767=3,R1767=4)),[1]装备基础and强化!$W$11,IF(AND(L1767="RIGHTRING",OR(R1767=3,R1767=4)),[1]装备基础and强化!$X$11,IF(AND(L1767="NECKLACE",OR(R1767=3,R1767=4)),[1]装备基础and强化!$Y$11,0))))</f>
        <v>0</v>
      </c>
      <c r="AO1767" s="43">
        <f>IF(AND(L1767="BELT",T1767=1),[1]装备基础and强化!$AA$7,IF(AND(L1767="PANTS",T1767=1),[1]装备基础and强化!$AB$7,IF(AND(L1767="SHOES",T1767=1),[1]装备基础and强化!$AC$7,IF(AND(L1767="CLOTHES",T1767=1),[1]装备基础and强化!$AD$7,0))))</f>
        <v>0</v>
      </c>
      <c r="AP1767" s="43" t="e">
        <f>IF(AND(L1767="BELT",T1767=2),[1]装备基础and强化!$AF$7,IF(AND(L1767="PANTS",T1767=2),[1]装备基础and强化!$AG$7,IF(AND(L1767="SHOES",T1767=2),[1]装备基础and强化!$AH$7,IF(AND(L1767="CLOTHES",T1767=2),[1]装备基础and强化!$AI$7,0))))</f>
        <v>#REF!</v>
      </c>
      <c r="AQ1767" s="43">
        <f>IF(L1767="HAT",[1]装备基础and强化!$AK$7,IF(L1767="JADE",[1]装备基础and强化!$AK$7,0))</f>
        <v>0</v>
      </c>
      <c r="AR1767" s="43" t="e">
        <f t="shared" si="28"/>
        <v>#REF!</v>
      </c>
    </row>
    <row r="1768" spans="1:44" x14ac:dyDescent="0.15">
      <c r="A1768" s="43"/>
      <c r="B1768" s="5" t="s">
        <v>6033</v>
      </c>
      <c r="C1768" s="12">
        <v>21764</v>
      </c>
      <c r="D1768" s="5" t="s">
        <v>6034</v>
      </c>
      <c r="E1768" s="44" t="s">
        <v>23399</v>
      </c>
      <c r="F1768" s="4" t="s">
        <v>6035</v>
      </c>
      <c r="G1768" s="4" t="s">
        <v>6036</v>
      </c>
      <c r="H1768" s="44"/>
      <c r="I1768" s="4" t="s">
        <v>700</v>
      </c>
      <c r="J1768" s="6" t="s">
        <v>700</v>
      </c>
      <c r="K1768" s="45">
        <v>1</v>
      </c>
      <c r="L1768" s="4" t="s">
        <v>744</v>
      </c>
      <c r="M1768" s="104" t="s">
        <v>17622</v>
      </c>
      <c r="N1768" s="45">
        <v>2140100</v>
      </c>
      <c r="O1768" s="4" t="s">
        <v>14661</v>
      </c>
      <c r="P1768" s="4" t="s">
        <v>4322</v>
      </c>
      <c r="Q1768" s="4">
        <v>150</v>
      </c>
      <c r="R1768" s="4">
        <v>2</v>
      </c>
      <c r="S1768" s="4" t="s">
        <v>4916</v>
      </c>
      <c r="T1768" s="4">
        <v>2</v>
      </c>
      <c r="U1768" s="4">
        <v>1</v>
      </c>
      <c r="W1768" s="4" t="s">
        <v>5812</v>
      </c>
      <c r="X1768" s="4" t="s">
        <v>5813</v>
      </c>
      <c r="Y1768" s="45">
        <v>0</v>
      </c>
      <c r="AA1768" s="4">
        <v>1</v>
      </c>
      <c r="AB1768" s="4">
        <v>100</v>
      </c>
      <c r="AC1768" s="4">
        <v>1</v>
      </c>
      <c r="AD1768" s="4">
        <v>1</v>
      </c>
      <c r="AE1768" s="45" t="s">
        <v>16461</v>
      </c>
      <c r="AF1768" s="45" t="s">
        <v>16457</v>
      </c>
      <c r="AG1768" s="45" t="s">
        <v>16459</v>
      </c>
      <c r="AH1768" s="45" t="s">
        <v>16453</v>
      </c>
      <c r="AI1768" s="45" t="s">
        <v>16455</v>
      </c>
      <c r="AJ1768" s="63" t="s">
        <v>20423</v>
      </c>
      <c r="AK1768" s="63" t="s">
        <v>20420</v>
      </c>
      <c r="AL1768" s="45">
        <v>0</v>
      </c>
      <c r="AM1768" s="43">
        <f>IF(AND(L1768="WEAPON",OR(R1768=0,R1768=1,R1768=2)),[1]装备基础and强化!$V$7,IF(AND(L1768="LEFTRING",OR(R1768=0,R1768=1,R1768=2)),[1]装备基础and强化!$W$7,IF(AND(L1768="RIGHTRING",OR(R1768=0,R1768=1,R1768=2)),[1]装备基础and强化!$X$7,IF(AND(L1768="NECKLACE",OR(R1768=0,R1768=1,R1768=2)),[1]装备基础and强化!$Y$7,0))))</f>
        <v>0</v>
      </c>
      <c r="AN1768" s="43">
        <f>IF(AND(L1768="WEAPON",OR(R1768=3,R1768=4)),[1]装备基础and强化!$V$11,IF(AND(L1768="LEFTRING",OR(R1768=3,R1768=4)),[1]装备基础and强化!$W$11,IF(AND(L1768="RIGHTRING",OR(R1768=3,R1768=4)),[1]装备基础and强化!$X$11,IF(AND(L1768="NECKLACE",OR(R1768=3,R1768=4)),[1]装备基础and强化!$Y$11,0))))</f>
        <v>0</v>
      </c>
      <c r="AO1768" s="43">
        <f>IF(AND(L1768="BELT",T1768=1),[1]装备基础and强化!$AA$7,IF(AND(L1768="PANTS",T1768=1),[1]装备基础and强化!$AB$7,IF(AND(L1768="SHOES",T1768=1),[1]装备基础and强化!$AC$7,IF(AND(L1768="CLOTHES",T1768=1),[1]装备基础and强化!$AD$7,0))))</f>
        <v>0</v>
      </c>
      <c r="AP1768" s="43" t="e">
        <f>IF(AND(L1768="BELT",T1768=2),[1]装备基础and强化!$AF$7,IF(AND(L1768="PANTS",T1768=2),[1]装备基础and强化!$AG$7,IF(AND(L1768="SHOES",T1768=2),[1]装备基础and强化!$AH$7,IF(AND(L1768="CLOTHES",T1768=2),[1]装备基础and强化!$AI$7,0))))</f>
        <v>#REF!</v>
      </c>
      <c r="AQ1768" s="43">
        <f>IF(L1768="HAT",[1]装备基础and强化!$AK$7,IF(L1768="JADE",[1]装备基础and强化!$AK$7,0))</f>
        <v>0</v>
      </c>
      <c r="AR1768" s="43" t="e">
        <f t="shared" si="28"/>
        <v>#REF!</v>
      </c>
    </row>
    <row r="1769" spans="1:44" x14ac:dyDescent="0.15">
      <c r="A1769" s="43"/>
      <c r="B1769" s="5" t="s">
        <v>6037</v>
      </c>
      <c r="C1769" s="12">
        <v>21765</v>
      </c>
      <c r="D1769" s="5" t="s">
        <v>6034</v>
      </c>
      <c r="E1769" s="44" t="s">
        <v>23400</v>
      </c>
      <c r="F1769" s="4" t="s">
        <v>6038</v>
      </c>
      <c r="G1769" s="4" t="s">
        <v>6039</v>
      </c>
      <c r="H1769" s="44"/>
      <c r="I1769" s="4" t="s">
        <v>700</v>
      </c>
      <c r="J1769" s="6" t="s">
        <v>700</v>
      </c>
      <c r="K1769" s="45">
        <v>1</v>
      </c>
      <c r="L1769" s="4" t="s">
        <v>744</v>
      </c>
      <c r="M1769" s="104" t="s">
        <v>17623</v>
      </c>
      <c r="N1769" s="45">
        <v>2140200</v>
      </c>
      <c r="O1769" s="4" t="s">
        <v>2792</v>
      </c>
      <c r="P1769" s="4" t="s">
        <v>4322</v>
      </c>
      <c r="Q1769" s="4">
        <v>150</v>
      </c>
      <c r="R1769" s="4">
        <v>2</v>
      </c>
      <c r="S1769" s="4" t="s">
        <v>4916</v>
      </c>
      <c r="T1769" s="4">
        <v>2</v>
      </c>
      <c r="U1769" s="4">
        <v>2</v>
      </c>
      <c r="W1769" s="4" t="s">
        <v>5812</v>
      </c>
      <c r="X1769" s="4" t="s">
        <v>5813</v>
      </c>
      <c r="Y1769" s="45">
        <v>0</v>
      </c>
      <c r="AA1769" s="4">
        <v>1</v>
      </c>
      <c r="AB1769" s="4">
        <v>100</v>
      </c>
      <c r="AC1769" s="4">
        <v>1</v>
      </c>
      <c r="AD1769" s="4">
        <v>1</v>
      </c>
      <c r="AE1769" s="45" t="s">
        <v>16461</v>
      </c>
      <c r="AF1769" s="45" t="s">
        <v>16457</v>
      </c>
      <c r="AG1769" s="45" t="s">
        <v>16459</v>
      </c>
      <c r="AH1769" s="45" t="s">
        <v>16453</v>
      </c>
      <c r="AI1769" s="45" t="s">
        <v>16455</v>
      </c>
      <c r="AJ1769" s="63" t="s">
        <v>20423</v>
      </c>
      <c r="AK1769" s="63" t="s">
        <v>20420</v>
      </c>
      <c r="AL1769" s="4">
        <v>0</v>
      </c>
      <c r="AM1769" s="43">
        <f>IF(AND(L1769="WEAPON",OR(R1769=0,R1769=1,R1769=2)),[1]装备基础and强化!$V$7,IF(AND(L1769="LEFTRING",OR(R1769=0,R1769=1,R1769=2)),[1]装备基础and强化!$W$7,IF(AND(L1769="RIGHTRING",OR(R1769=0,R1769=1,R1769=2)),[1]装备基础and强化!$X$7,IF(AND(L1769="NECKLACE",OR(R1769=0,R1769=1,R1769=2)),[1]装备基础and强化!$Y$7,0))))</f>
        <v>0</v>
      </c>
      <c r="AN1769" s="43">
        <f>IF(AND(L1769="WEAPON",OR(R1769=3,R1769=4)),[1]装备基础and强化!$V$11,IF(AND(L1769="LEFTRING",OR(R1769=3,R1769=4)),[1]装备基础and强化!$W$11,IF(AND(L1769="RIGHTRING",OR(R1769=3,R1769=4)),[1]装备基础and强化!$X$11,IF(AND(L1769="NECKLACE",OR(R1769=3,R1769=4)),[1]装备基础and强化!$Y$11,0))))</f>
        <v>0</v>
      </c>
      <c r="AO1769" s="43">
        <f>IF(AND(L1769="BELT",T1769=1),[1]装备基础and强化!$AA$7,IF(AND(L1769="PANTS",T1769=1),[1]装备基础and强化!$AB$7,IF(AND(L1769="SHOES",T1769=1),[1]装备基础and强化!$AC$7,IF(AND(L1769="CLOTHES",T1769=1),[1]装备基础and强化!$AD$7,0))))</f>
        <v>0</v>
      </c>
      <c r="AP1769" s="43" t="e">
        <f>IF(AND(L1769="BELT",T1769=2),[1]装备基础and强化!$AF$7,IF(AND(L1769="PANTS",T1769=2),[1]装备基础and强化!$AG$7,IF(AND(L1769="SHOES",T1769=2),[1]装备基础and强化!$AH$7,IF(AND(L1769="CLOTHES",T1769=2),[1]装备基础and强化!$AI$7,0))))</f>
        <v>#REF!</v>
      </c>
      <c r="AQ1769" s="43">
        <f>IF(L1769="HAT",[1]装备基础and强化!$AK$7,IF(L1769="JADE",[1]装备基础and强化!$AK$7,0))</f>
        <v>0</v>
      </c>
      <c r="AR1769" s="43" t="e">
        <f t="shared" si="28"/>
        <v>#REF!</v>
      </c>
    </row>
    <row r="1770" spans="1:44" x14ac:dyDescent="0.15">
      <c r="A1770" s="43"/>
      <c r="B1770" s="5" t="s">
        <v>6040</v>
      </c>
      <c r="C1770" s="12">
        <v>21766</v>
      </c>
      <c r="D1770" s="5" t="s">
        <v>6034</v>
      </c>
      <c r="E1770" s="44" t="s">
        <v>23401</v>
      </c>
      <c r="F1770" s="4" t="s">
        <v>6041</v>
      </c>
      <c r="G1770" s="4" t="s">
        <v>6042</v>
      </c>
      <c r="H1770" s="44"/>
      <c r="I1770" s="4" t="s">
        <v>700</v>
      </c>
      <c r="J1770" s="6" t="s">
        <v>700</v>
      </c>
      <c r="K1770" s="45">
        <v>1</v>
      </c>
      <c r="L1770" s="4" t="s">
        <v>744</v>
      </c>
      <c r="M1770" s="104" t="s">
        <v>17624</v>
      </c>
      <c r="N1770" s="45">
        <v>2140300</v>
      </c>
      <c r="O1770" s="4" t="s">
        <v>14666</v>
      </c>
      <c r="P1770" s="4" t="s">
        <v>4322</v>
      </c>
      <c r="Q1770" s="4">
        <v>150</v>
      </c>
      <c r="R1770" s="4">
        <v>2</v>
      </c>
      <c r="S1770" s="4" t="s">
        <v>4916</v>
      </c>
      <c r="T1770" s="4">
        <v>2</v>
      </c>
      <c r="U1770" s="4">
        <v>3</v>
      </c>
      <c r="W1770" s="4" t="s">
        <v>5812</v>
      </c>
      <c r="X1770" s="4" t="s">
        <v>5813</v>
      </c>
      <c r="Y1770" s="45">
        <v>0</v>
      </c>
      <c r="AA1770" s="4">
        <v>1</v>
      </c>
      <c r="AB1770" s="4">
        <v>100</v>
      </c>
      <c r="AC1770" s="4">
        <v>1</v>
      </c>
      <c r="AD1770" s="4">
        <v>1</v>
      </c>
      <c r="AE1770" s="45" t="s">
        <v>16461</v>
      </c>
      <c r="AF1770" s="45" t="s">
        <v>16457</v>
      </c>
      <c r="AG1770" s="45" t="s">
        <v>16459</v>
      </c>
      <c r="AH1770" s="45" t="s">
        <v>16453</v>
      </c>
      <c r="AI1770" s="45" t="s">
        <v>16455</v>
      </c>
      <c r="AJ1770" s="63" t="s">
        <v>20423</v>
      </c>
      <c r="AK1770" s="63" t="s">
        <v>20420</v>
      </c>
      <c r="AL1770" s="45">
        <v>0</v>
      </c>
      <c r="AM1770" s="43">
        <f>IF(AND(L1770="WEAPON",OR(R1770=0,R1770=1,R1770=2)),[1]装备基础and强化!$V$7,IF(AND(L1770="LEFTRING",OR(R1770=0,R1770=1,R1770=2)),[1]装备基础and强化!$W$7,IF(AND(L1770="RIGHTRING",OR(R1770=0,R1770=1,R1770=2)),[1]装备基础and强化!$X$7,IF(AND(L1770="NECKLACE",OR(R1770=0,R1770=1,R1770=2)),[1]装备基础and强化!$Y$7,0))))</f>
        <v>0</v>
      </c>
      <c r="AN1770" s="43">
        <f>IF(AND(L1770="WEAPON",OR(R1770=3,R1770=4)),[1]装备基础and强化!$V$11,IF(AND(L1770="LEFTRING",OR(R1770=3,R1770=4)),[1]装备基础and强化!$W$11,IF(AND(L1770="RIGHTRING",OR(R1770=3,R1770=4)),[1]装备基础and强化!$X$11,IF(AND(L1770="NECKLACE",OR(R1770=3,R1770=4)),[1]装备基础and强化!$Y$11,0))))</f>
        <v>0</v>
      </c>
      <c r="AO1770" s="43">
        <f>IF(AND(L1770="BELT",T1770=1),[1]装备基础and强化!$AA$7,IF(AND(L1770="PANTS",T1770=1),[1]装备基础and强化!$AB$7,IF(AND(L1770="SHOES",T1770=1),[1]装备基础and强化!$AC$7,IF(AND(L1770="CLOTHES",T1770=1),[1]装备基础and强化!$AD$7,0))))</f>
        <v>0</v>
      </c>
      <c r="AP1770" s="43" t="e">
        <f>IF(AND(L1770="BELT",T1770=2),[1]装备基础and强化!$AF$7,IF(AND(L1770="PANTS",T1770=2),[1]装备基础and强化!$AG$7,IF(AND(L1770="SHOES",T1770=2),[1]装备基础and强化!$AH$7,IF(AND(L1770="CLOTHES",T1770=2),[1]装备基础and强化!$AI$7,0))))</f>
        <v>#REF!</v>
      </c>
      <c r="AQ1770" s="43">
        <f>IF(L1770="HAT",[1]装备基础and强化!$AK$7,IF(L1770="JADE",[1]装备基础and强化!$AK$7,0))</f>
        <v>0</v>
      </c>
      <c r="AR1770" s="43" t="e">
        <f t="shared" si="28"/>
        <v>#REF!</v>
      </c>
    </row>
    <row r="1771" spans="1:44" x14ac:dyDescent="0.15">
      <c r="A1771" s="43"/>
      <c r="B1771" s="5" t="s">
        <v>6044</v>
      </c>
      <c r="C1771" s="12">
        <v>21767</v>
      </c>
      <c r="D1771" s="5" t="s">
        <v>6034</v>
      </c>
      <c r="E1771" s="44" t="s">
        <v>23402</v>
      </c>
      <c r="F1771" s="4" t="s">
        <v>6045</v>
      </c>
      <c r="G1771" s="4" t="s">
        <v>6046</v>
      </c>
      <c r="H1771" s="44"/>
      <c r="I1771" s="4" t="s">
        <v>700</v>
      </c>
      <c r="J1771" s="6" t="s">
        <v>700</v>
      </c>
      <c r="K1771" s="45">
        <v>1</v>
      </c>
      <c r="L1771" s="4" t="s">
        <v>744</v>
      </c>
      <c r="M1771" s="104" t="s">
        <v>17625</v>
      </c>
      <c r="N1771" s="45">
        <v>2140400</v>
      </c>
      <c r="O1771" s="4" t="s">
        <v>6503</v>
      </c>
      <c r="P1771" s="4" t="s">
        <v>4322</v>
      </c>
      <c r="Q1771" s="4">
        <v>150</v>
      </c>
      <c r="R1771" s="4">
        <v>2</v>
      </c>
      <c r="S1771" s="4" t="s">
        <v>4916</v>
      </c>
      <c r="T1771" s="4">
        <v>2</v>
      </c>
      <c r="U1771" s="4">
        <v>4</v>
      </c>
      <c r="W1771" s="4" t="s">
        <v>5812</v>
      </c>
      <c r="X1771" s="4" t="s">
        <v>5813</v>
      </c>
      <c r="Y1771" s="45">
        <v>0</v>
      </c>
      <c r="AA1771" s="4">
        <v>1</v>
      </c>
      <c r="AB1771" s="4">
        <v>100</v>
      </c>
      <c r="AC1771" s="4">
        <v>1</v>
      </c>
      <c r="AD1771" s="4">
        <v>1</v>
      </c>
      <c r="AE1771" s="45" t="s">
        <v>16461</v>
      </c>
      <c r="AF1771" s="45" t="s">
        <v>16457</v>
      </c>
      <c r="AG1771" s="45" t="s">
        <v>16459</v>
      </c>
      <c r="AH1771" s="45" t="s">
        <v>16453</v>
      </c>
      <c r="AI1771" s="45" t="s">
        <v>16455</v>
      </c>
      <c r="AJ1771" s="63" t="s">
        <v>20423</v>
      </c>
      <c r="AK1771" s="63" t="s">
        <v>20420</v>
      </c>
      <c r="AL1771" s="4">
        <v>0</v>
      </c>
      <c r="AM1771" s="43">
        <f>IF(AND(L1771="WEAPON",OR(R1771=0,R1771=1,R1771=2)),[1]装备基础and强化!$V$7,IF(AND(L1771="LEFTRING",OR(R1771=0,R1771=1,R1771=2)),[1]装备基础and强化!$W$7,IF(AND(L1771="RIGHTRING",OR(R1771=0,R1771=1,R1771=2)),[1]装备基础and强化!$X$7,IF(AND(L1771="NECKLACE",OR(R1771=0,R1771=1,R1771=2)),[1]装备基础and强化!$Y$7,0))))</f>
        <v>0</v>
      </c>
      <c r="AN1771" s="43">
        <f>IF(AND(L1771="WEAPON",OR(R1771=3,R1771=4)),[1]装备基础and强化!$V$11,IF(AND(L1771="LEFTRING",OR(R1771=3,R1771=4)),[1]装备基础and强化!$W$11,IF(AND(L1771="RIGHTRING",OR(R1771=3,R1771=4)),[1]装备基础and强化!$X$11,IF(AND(L1771="NECKLACE",OR(R1771=3,R1771=4)),[1]装备基础and强化!$Y$11,0))))</f>
        <v>0</v>
      </c>
      <c r="AO1771" s="43">
        <f>IF(AND(L1771="BELT",T1771=1),[1]装备基础and强化!$AA$7,IF(AND(L1771="PANTS",T1771=1),[1]装备基础and强化!$AB$7,IF(AND(L1771="SHOES",T1771=1),[1]装备基础and强化!$AC$7,IF(AND(L1771="CLOTHES",T1771=1),[1]装备基础and强化!$AD$7,0))))</f>
        <v>0</v>
      </c>
      <c r="AP1771" s="43" t="e">
        <f>IF(AND(L1771="BELT",T1771=2),[1]装备基础and强化!$AF$7,IF(AND(L1771="PANTS",T1771=2),[1]装备基础and强化!$AG$7,IF(AND(L1771="SHOES",T1771=2),[1]装备基础and强化!$AH$7,IF(AND(L1771="CLOTHES",T1771=2),[1]装备基础and强化!$AI$7,0))))</f>
        <v>#REF!</v>
      </c>
      <c r="AQ1771" s="43">
        <f>IF(L1771="HAT",[1]装备基础and强化!$AK$7,IF(L1771="JADE",[1]装备基础and强化!$AK$7,0))</f>
        <v>0</v>
      </c>
      <c r="AR1771" s="43" t="e">
        <f t="shared" si="28"/>
        <v>#REF!</v>
      </c>
    </row>
    <row r="1772" spans="1:44" x14ac:dyDescent="0.15">
      <c r="A1772" s="43"/>
      <c r="B1772" s="5" t="s">
        <v>6048</v>
      </c>
      <c r="C1772" s="12">
        <v>21768</v>
      </c>
      <c r="D1772" s="5" t="s">
        <v>6034</v>
      </c>
      <c r="E1772" s="44" t="s">
        <v>23403</v>
      </c>
      <c r="F1772" s="4" t="s">
        <v>6049</v>
      </c>
      <c r="G1772" s="4" t="s">
        <v>6050</v>
      </c>
      <c r="H1772" s="44"/>
      <c r="I1772" s="4" t="s">
        <v>700</v>
      </c>
      <c r="J1772" s="6" t="s">
        <v>700</v>
      </c>
      <c r="K1772" s="45">
        <v>1</v>
      </c>
      <c r="L1772" s="4" t="s">
        <v>744</v>
      </c>
      <c r="M1772" s="104" t="s">
        <v>17626</v>
      </c>
      <c r="N1772" s="45">
        <v>2140500</v>
      </c>
      <c r="O1772" s="4" t="s">
        <v>2858</v>
      </c>
      <c r="P1772" s="4" t="s">
        <v>4322</v>
      </c>
      <c r="Q1772" s="4">
        <v>150</v>
      </c>
      <c r="R1772" s="4">
        <v>2</v>
      </c>
      <c r="S1772" s="4" t="s">
        <v>4916</v>
      </c>
      <c r="T1772" s="4">
        <v>2</v>
      </c>
      <c r="U1772" s="4">
        <v>5</v>
      </c>
      <c r="W1772" s="4" t="s">
        <v>5812</v>
      </c>
      <c r="X1772" s="4" t="s">
        <v>5813</v>
      </c>
      <c r="Y1772" s="45">
        <v>0</v>
      </c>
      <c r="AA1772" s="4">
        <v>1</v>
      </c>
      <c r="AB1772" s="4">
        <v>100</v>
      </c>
      <c r="AC1772" s="4">
        <v>1</v>
      </c>
      <c r="AD1772" s="4">
        <v>1</v>
      </c>
      <c r="AE1772" s="45" t="s">
        <v>16461</v>
      </c>
      <c r="AF1772" s="45" t="s">
        <v>16457</v>
      </c>
      <c r="AG1772" s="45" t="s">
        <v>16459</v>
      </c>
      <c r="AH1772" s="45" t="s">
        <v>16453</v>
      </c>
      <c r="AI1772" s="45" t="s">
        <v>16455</v>
      </c>
      <c r="AJ1772" s="63" t="s">
        <v>20423</v>
      </c>
      <c r="AK1772" s="63" t="s">
        <v>20420</v>
      </c>
      <c r="AL1772" s="45">
        <v>0</v>
      </c>
      <c r="AM1772" s="43">
        <f>IF(AND(L1772="WEAPON",OR(R1772=0,R1772=1,R1772=2)),[1]装备基础and强化!$V$7,IF(AND(L1772="LEFTRING",OR(R1772=0,R1772=1,R1772=2)),[1]装备基础and强化!$W$7,IF(AND(L1772="RIGHTRING",OR(R1772=0,R1772=1,R1772=2)),[1]装备基础and强化!$X$7,IF(AND(L1772="NECKLACE",OR(R1772=0,R1772=1,R1772=2)),[1]装备基础and强化!$Y$7,0))))</f>
        <v>0</v>
      </c>
      <c r="AN1772" s="43">
        <f>IF(AND(L1772="WEAPON",OR(R1772=3,R1772=4)),[1]装备基础and强化!$V$11,IF(AND(L1772="LEFTRING",OR(R1772=3,R1772=4)),[1]装备基础and强化!$W$11,IF(AND(L1772="RIGHTRING",OR(R1772=3,R1772=4)),[1]装备基础and强化!$X$11,IF(AND(L1772="NECKLACE",OR(R1772=3,R1772=4)),[1]装备基础and强化!$Y$11,0))))</f>
        <v>0</v>
      </c>
      <c r="AO1772" s="43">
        <f>IF(AND(L1772="BELT",T1772=1),[1]装备基础and强化!$AA$7,IF(AND(L1772="PANTS",T1772=1),[1]装备基础and强化!$AB$7,IF(AND(L1772="SHOES",T1772=1),[1]装备基础and强化!$AC$7,IF(AND(L1772="CLOTHES",T1772=1),[1]装备基础and强化!$AD$7,0))))</f>
        <v>0</v>
      </c>
      <c r="AP1772" s="43" t="e">
        <f>IF(AND(L1772="BELT",T1772=2),[1]装备基础and强化!$AF$7,IF(AND(L1772="PANTS",T1772=2),[1]装备基础and强化!$AG$7,IF(AND(L1772="SHOES",T1772=2),[1]装备基础and强化!$AH$7,IF(AND(L1772="CLOTHES",T1772=2),[1]装备基础and强化!$AI$7,0))))</f>
        <v>#REF!</v>
      </c>
      <c r="AQ1772" s="43">
        <f>IF(L1772="HAT",[1]装备基础and强化!$AK$7,IF(L1772="JADE",[1]装备基础and强化!$AK$7,0))</f>
        <v>0</v>
      </c>
      <c r="AR1772" s="43" t="e">
        <f t="shared" si="28"/>
        <v>#REF!</v>
      </c>
    </row>
    <row r="1773" spans="1:44" x14ac:dyDescent="0.15">
      <c r="A1773" s="43"/>
      <c r="B1773" s="5" t="s">
        <v>6051</v>
      </c>
      <c r="C1773" s="12">
        <v>21769</v>
      </c>
      <c r="D1773" s="5" t="s">
        <v>6034</v>
      </c>
      <c r="E1773" s="44" t="s">
        <v>23404</v>
      </c>
      <c r="F1773" s="4" t="s">
        <v>6052</v>
      </c>
      <c r="G1773" s="4" t="s">
        <v>6053</v>
      </c>
      <c r="H1773" s="44"/>
      <c r="I1773" s="4" t="s">
        <v>700</v>
      </c>
      <c r="J1773" s="6" t="s">
        <v>700</v>
      </c>
      <c r="K1773" s="45">
        <v>1</v>
      </c>
      <c r="L1773" s="4" t="s">
        <v>744</v>
      </c>
      <c r="M1773" s="104" t="s">
        <v>17627</v>
      </c>
      <c r="N1773" s="45">
        <v>2140600</v>
      </c>
      <c r="O1773" s="4" t="s">
        <v>9680</v>
      </c>
      <c r="P1773" s="4" t="s">
        <v>4322</v>
      </c>
      <c r="Q1773" s="4">
        <v>150</v>
      </c>
      <c r="R1773" s="4">
        <v>2</v>
      </c>
      <c r="S1773" s="4" t="s">
        <v>4916</v>
      </c>
      <c r="T1773" s="4">
        <v>2</v>
      </c>
      <c r="U1773" s="4">
        <v>6</v>
      </c>
      <c r="W1773" s="4" t="s">
        <v>5812</v>
      </c>
      <c r="X1773" s="4" t="s">
        <v>5813</v>
      </c>
      <c r="Y1773" s="45">
        <v>0</v>
      </c>
      <c r="AA1773" s="4">
        <v>1</v>
      </c>
      <c r="AB1773" s="4">
        <v>100</v>
      </c>
      <c r="AC1773" s="4">
        <v>1</v>
      </c>
      <c r="AD1773" s="4">
        <v>1</v>
      </c>
      <c r="AE1773" s="45" t="s">
        <v>16461</v>
      </c>
      <c r="AF1773" s="45" t="s">
        <v>16457</v>
      </c>
      <c r="AG1773" s="45" t="s">
        <v>16459</v>
      </c>
      <c r="AH1773" s="45" t="s">
        <v>16453</v>
      </c>
      <c r="AI1773" s="45" t="s">
        <v>16455</v>
      </c>
      <c r="AJ1773" s="63" t="s">
        <v>20423</v>
      </c>
      <c r="AK1773" s="63" t="s">
        <v>20420</v>
      </c>
      <c r="AL1773" s="4">
        <v>0</v>
      </c>
      <c r="AM1773" s="43">
        <f>IF(AND(L1773="WEAPON",OR(R1773=0,R1773=1,R1773=2)),[1]装备基础and强化!$V$7,IF(AND(L1773="LEFTRING",OR(R1773=0,R1773=1,R1773=2)),[1]装备基础and强化!$W$7,IF(AND(L1773="RIGHTRING",OR(R1773=0,R1773=1,R1773=2)),[1]装备基础and强化!$X$7,IF(AND(L1773="NECKLACE",OR(R1773=0,R1773=1,R1773=2)),[1]装备基础and强化!$Y$7,0))))</f>
        <v>0</v>
      </c>
      <c r="AN1773" s="43">
        <f>IF(AND(L1773="WEAPON",OR(R1773=3,R1773=4)),[1]装备基础and强化!$V$11,IF(AND(L1773="LEFTRING",OR(R1773=3,R1773=4)),[1]装备基础and强化!$W$11,IF(AND(L1773="RIGHTRING",OR(R1773=3,R1773=4)),[1]装备基础and强化!$X$11,IF(AND(L1773="NECKLACE",OR(R1773=3,R1773=4)),[1]装备基础and强化!$Y$11,0))))</f>
        <v>0</v>
      </c>
      <c r="AO1773" s="43">
        <f>IF(AND(L1773="BELT",T1773=1),[1]装备基础and强化!$AA$7,IF(AND(L1773="PANTS",T1773=1),[1]装备基础and强化!$AB$7,IF(AND(L1773="SHOES",T1773=1),[1]装备基础and强化!$AC$7,IF(AND(L1773="CLOTHES",T1773=1),[1]装备基础and强化!$AD$7,0))))</f>
        <v>0</v>
      </c>
      <c r="AP1773" s="43" t="e">
        <f>IF(AND(L1773="BELT",T1773=2),[1]装备基础and强化!$AF$7,IF(AND(L1773="PANTS",T1773=2),[1]装备基础and强化!$AG$7,IF(AND(L1773="SHOES",T1773=2),[1]装备基础and强化!$AH$7,IF(AND(L1773="CLOTHES",T1773=2),[1]装备基础and强化!$AI$7,0))))</f>
        <v>#REF!</v>
      </c>
      <c r="AQ1773" s="43">
        <f>IF(L1773="HAT",[1]装备基础and强化!$AK$7,IF(L1773="JADE",[1]装备基础and强化!$AK$7,0))</f>
        <v>0</v>
      </c>
      <c r="AR1773" s="43" t="e">
        <f t="shared" si="28"/>
        <v>#REF!</v>
      </c>
    </row>
    <row r="1774" spans="1:44" x14ac:dyDescent="0.15">
      <c r="A1774" s="43"/>
      <c r="B1774" s="5" t="s">
        <v>6054</v>
      </c>
      <c r="C1774" s="12">
        <v>21770</v>
      </c>
      <c r="D1774" s="5" t="s">
        <v>6034</v>
      </c>
      <c r="E1774" s="44" t="s">
        <v>23405</v>
      </c>
      <c r="F1774" s="4" t="s">
        <v>6055</v>
      </c>
      <c r="G1774" s="4" t="s">
        <v>6056</v>
      </c>
      <c r="H1774" s="44"/>
      <c r="I1774" s="4" t="s">
        <v>700</v>
      </c>
      <c r="J1774" s="6" t="s">
        <v>700</v>
      </c>
      <c r="K1774" s="45">
        <v>1</v>
      </c>
      <c r="L1774" s="4" t="s">
        <v>744</v>
      </c>
      <c r="M1774" s="104" t="s">
        <v>17628</v>
      </c>
      <c r="N1774" s="45">
        <v>2140700</v>
      </c>
      <c r="O1774" s="4" t="s">
        <v>14667</v>
      </c>
      <c r="P1774" s="4" t="s">
        <v>4322</v>
      </c>
      <c r="Q1774" s="4">
        <v>150</v>
      </c>
      <c r="R1774" s="4">
        <v>2</v>
      </c>
      <c r="S1774" s="4" t="s">
        <v>4916</v>
      </c>
      <c r="T1774" s="4">
        <v>2</v>
      </c>
      <c r="U1774" s="4">
        <v>7</v>
      </c>
      <c r="W1774" s="4" t="s">
        <v>5812</v>
      </c>
      <c r="X1774" s="4" t="s">
        <v>5813</v>
      </c>
      <c r="Y1774" s="45">
        <v>0</v>
      </c>
      <c r="AA1774" s="4">
        <v>1</v>
      </c>
      <c r="AB1774" s="4">
        <v>100</v>
      </c>
      <c r="AC1774" s="4">
        <v>1</v>
      </c>
      <c r="AD1774" s="4">
        <v>1</v>
      </c>
      <c r="AE1774" s="45" t="s">
        <v>16461</v>
      </c>
      <c r="AF1774" s="45" t="s">
        <v>16457</v>
      </c>
      <c r="AG1774" s="45" t="s">
        <v>16459</v>
      </c>
      <c r="AH1774" s="45" t="s">
        <v>16453</v>
      </c>
      <c r="AI1774" s="45" t="s">
        <v>16455</v>
      </c>
      <c r="AJ1774" s="63" t="s">
        <v>20423</v>
      </c>
      <c r="AK1774" s="63" t="s">
        <v>20420</v>
      </c>
      <c r="AL1774" s="45">
        <v>0</v>
      </c>
      <c r="AM1774" s="43">
        <f>IF(AND(L1774="WEAPON",OR(R1774=0,R1774=1,R1774=2)),[1]装备基础and强化!$V$7,IF(AND(L1774="LEFTRING",OR(R1774=0,R1774=1,R1774=2)),[1]装备基础and强化!$W$7,IF(AND(L1774="RIGHTRING",OR(R1774=0,R1774=1,R1774=2)),[1]装备基础and强化!$X$7,IF(AND(L1774="NECKLACE",OR(R1774=0,R1774=1,R1774=2)),[1]装备基础and强化!$Y$7,0))))</f>
        <v>0</v>
      </c>
      <c r="AN1774" s="43">
        <f>IF(AND(L1774="WEAPON",OR(R1774=3,R1774=4)),[1]装备基础and强化!$V$11,IF(AND(L1774="LEFTRING",OR(R1774=3,R1774=4)),[1]装备基础and强化!$W$11,IF(AND(L1774="RIGHTRING",OR(R1774=3,R1774=4)),[1]装备基础and强化!$X$11,IF(AND(L1774="NECKLACE",OR(R1774=3,R1774=4)),[1]装备基础and强化!$Y$11,0))))</f>
        <v>0</v>
      </c>
      <c r="AO1774" s="43">
        <f>IF(AND(L1774="BELT",T1774=1),[1]装备基础and强化!$AA$7,IF(AND(L1774="PANTS",T1774=1),[1]装备基础and强化!$AB$7,IF(AND(L1774="SHOES",T1774=1),[1]装备基础and强化!$AC$7,IF(AND(L1774="CLOTHES",T1774=1),[1]装备基础and强化!$AD$7,0))))</f>
        <v>0</v>
      </c>
      <c r="AP1774" s="43" t="e">
        <f>IF(AND(L1774="BELT",T1774=2),[1]装备基础and强化!$AF$7,IF(AND(L1774="PANTS",T1774=2),[1]装备基础and强化!$AG$7,IF(AND(L1774="SHOES",T1774=2),[1]装备基础and强化!$AH$7,IF(AND(L1774="CLOTHES",T1774=2),[1]装备基础and强化!$AI$7,0))))</f>
        <v>#REF!</v>
      </c>
      <c r="AQ1774" s="43">
        <f>IF(L1774="HAT",[1]装备基础and强化!$AK$7,IF(L1774="JADE",[1]装备基础and强化!$AK$7,0))</f>
        <v>0</v>
      </c>
      <c r="AR1774" s="43" t="e">
        <f t="shared" si="28"/>
        <v>#REF!</v>
      </c>
    </row>
    <row r="1775" spans="1:44" x14ac:dyDescent="0.15">
      <c r="A1775" s="43"/>
      <c r="B1775" s="5" t="s">
        <v>6057</v>
      </c>
      <c r="C1775" s="12">
        <v>21771</v>
      </c>
      <c r="D1775" s="5" t="s">
        <v>6034</v>
      </c>
      <c r="E1775" s="44" t="s">
        <v>23406</v>
      </c>
      <c r="F1775" s="4" t="s">
        <v>6058</v>
      </c>
      <c r="G1775" s="4" t="s">
        <v>6059</v>
      </c>
      <c r="H1775" s="44"/>
      <c r="I1775" s="4" t="s">
        <v>700</v>
      </c>
      <c r="J1775" s="6" t="s">
        <v>700</v>
      </c>
      <c r="K1775" s="45">
        <v>1</v>
      </c>
      <c r="L1775" s="4" t="s">
        <v>744</v>
      </c>
      <c r="M1775" s="104" t="s">
        <v>17629</v>
      </c>
      <c r="N1775" s="45">
        <v>2140800</v>
      </c>
      <c r="O1775" s="4" t="s">
        <v>3401</v>
      </c>
      <c r="P1775" s="4" t="s">
        <v>4322</v>
      </c>
      <c r="Q1775" s="4">
        <v>150</v>
      </c>
      <c r="R1775" s="4">
        <v>2</v>
      </c>
      <c r="S1775" s="4" t="s">
        <v>4916</v>
      </c>
      <c r="T1775" s="4">
        <v>2</v>
      </c>
      <c r="U1775" s="4">
        <v>8</v>
      </c>
      <c r="W1775" s="4" t="s">
        <v>5812</v>
      </c>
      <c r="X1775" s="4" t="s">
        <v>5813</v>
      </c>
      <c r="Y1775" s="45">
        <v>0</v>
      </c>
      <c r="AA1775" s="4">
        <v>1</v>
      </c>
      <c r="AB1775" s="4">
        <v>100</v>
      </c>
      <c r="AC1775" s="4">
        <v>1</v>
      </c>
      <c r="AD1775" s="4">
        <v>1</v>
      </c>
      <c r="AE1775" s="45" t="s">
        <v>16461</v>
      </c>
      <c r="AF1775" s="45" t="s">
        <v>16457</v>
      </c>
      <c r="AG1775" s="45" t="s">
        <v>16459</v>
      </c>
      <c r="AH1775" s="45" t="s">
        <v>16453</v>
      </c>
      <c r="AI1775" s="45" t="s">
        <v>16455</v>
      </c>
      <c r="AJ1775" s="63" t="s">
        <v>20423</v>
      </c>
      <c r="AK1775" s="63" t="s">
        <v>20420</v>
      </c>
      <c r="AL1775" s="4">
        <v>0</v>
      </c>
      <c r="AM1775" s="43">
        <f>IF(AND(L1775="WEAPON",OR(R1775=0,R1775=1,R1775=2)),[1]装备基础and强化!$V$7,IF(AND(L1775="LEFTRING",OR(R1775=0,R1775=1,R1775=2)),[1]装备基础and强化!$W$7,IF(AND(L1775="RIGHTRING",OR(R1775=0,R1775=1,R1775=2)),[1]装备基础and强化!$X$7,IF(AND(L1775="NECKLACE",OR(R1775=0,R1775=1,R1775=2)),[1]装备基础and强化!$Y$7,0))))</f>
        <v>0</v>
      </c>
      <c r="AN1775" s="43">
        <f>IF(AND(L1775="WEAPON",OR(R1775=3,R1775=4)),[1]装备基础and强化!$V$11,IF(AND(L1775="LEFTRING",OR(R1775=3,R1775=4)),[1]装备基础and强化!$W$11,IF(AND(L1775="RIGHTRING",OR(R1775=3,R1775=4)),[1]装备基础and强化!$X$11,IF(AND(L1775="NECKLACE",OR(R1775=3,R1775=4)),[1]装备基础and强化!$Y$11,0))))</f>
        <v>0</v>
      </c>
      <c r="AO1775" s="43">
        <f>IF(AND(L1775="BELT",T1775=1),[1]装备基础and强化!$AA$7,IF(AND(L1775="PANTS",T1775=1),[1]装备基础and强化!$AB$7,IF(AND(L1775="SHOES",T1775=1),[1]装备基础and强化!$AC$7,IF(AND(L1775="CLOTHES",T1775=1),[1]装备基础and强化!$AD$7,0))))</f>
        <v>0</v>
      </c>
      <c r="AP1775" s="43" t="e">
        <f>IF(AND(L1775="BELT",T1775=2),[1]装备基础and强化!$AF$7,IF(AND(L1775="PANTS",T1775=2),[1]装备基础and强化!$AG$7,IF(AND(L1775="SHOES",T1775=2),[1]装备基础and强化!$AH$7,IF(AND(L1775="CLOTHES",T1775=2),[1]装备基础and强化!$AI$7,0))))</f>
        <v>#REF!</v>
      </c>
      <c r="AQ1775" s="43">
        <f>IF(L1775="HAT",[1]装备基础and强化!$AK$7,IF(L1775="JADE",[1]装备基础and强化!$AK$7,0))</f>
        <v>0</v>
      </c>
      <c r="AR1775" s="43" t="e">
        <f t="shared" si="28"/>
        <v>#REF!</v>
      </c>
    </row>
    <row r="1776" spans="1:44" x14ac:dyDescent="0.15">
      <c r="A1776" s="43"/>
      <c r="B1776" s="5" t="s">
        <v>6060</v>
      </c>
      <c r="C1776" s="12">
        <v>21772</v>
      </c>
      <c r="D1776" s="5" t="s">
        <v>6061</v>
      </c>
      <c r="E1776" s="44" t="s">
        <v>23407</v>
      </c>
      <c r="F1776" s="4" t="s">
        <v>6062</v>
      </c>
      <c r="G1776" s="4" t="s">
        <v>6063</v>
      </c>
      <c r="H1776" s="44"/>
      <c r="I1776" s="4" t="s">
        <v>700</v>
      </c>
      <c r="J1776" s="6" t="s">
        <v>700</v>
      </c>
      <c r="K1776" s="45">
        <v>1</v>
      </c>
      <c r="L1776" s="4" t="s">
        <v>744</v>
      </c>
      <c r="M1776" s="104" t="s">
        <v>17630</v>
      </c>
      <c r="N1776" s="45">
        <v>2170100</v>
      </c>
      <c r="O1776" s="4" t="s">
        <v>3307</v>
      </c>
      <c r="P1776" s="4" t="s">
        <v>4322</v>
      </c>
      <c r="Q1776" s="4">
        <v>180</v>
      </c>
      <c r="R1776" s="4">
        <v>2</v>
      </c>
      <c r="S1776" s="4" t="s">
        <v>4946</v>
      </c>
      <c r="T1776" s="4">
        <v>2</v>
      </c>
      <c r="U1776" s="4">
        <v>1</v>
      </c>
      <c r="W1776" s="4" t="s">
        <v>5844</v>
      </c>
      <c r="X1776" s="4" t="s">
        <v>5845</v>
      </c>
      <c r="Y1776" s="45">
        <v>0</v>
      </c>
      <c r="AA1776" s="4">
        <v>1</v>
      </c>
      <c r="AB1776" s="4">
        <v>100</v>
      </c>
      <c r="AC1776" s="4">
        <v>1</v>
      </c>
      <c r="AD1776" s="4">
        <v>1</v>
      </c>
      <c r="AE1776" s="45" t="s">
        <v>16461</v>
      </c>
      <c r="AF1776" s="45" t="s">
        <v>16457</v>
      </c>
      <c r="AG1776" s="45" t="s">
        <v>16459</v>
      </c>
      <c r="AH1776" s="45" t="s">
        <v>16453</v>
      </c>
      <c r="AI1776" s="45" t="s">
        <v>16455</v>
      </c>
      <c r="AJ1776" s="63" t="s">
        <v>20423</v>
      </c>
      <c r="AK1776" s="63" t="s">
        <v>20420</v>
      </c>
      <c r="AL1776" s="45">
        <v>0</v>
      </c>
      <c r="AM1776" s="43">
        <f>IF(AND(L1776="WEAPON",OR(R1776=0,R1776=1,R1776=2)),[1]装备基础and强化!$V$7,IF(AND(L1776="LEFTRING",OR(R1776=0,R1776=1,R1776=2)),[1]装备基础and强化!$W$7,IF(AND(L1776="RIGHTRING",OR(R1776=0,R1776=1,R1776=2)),[1]装备基础and强化!$X$7,IF(AND(L1776="NECKLACE",OR(R1776=0,R1776=1,R1776=2)),[1]装备基础and强化!$Y$7,0))))</f>
        <v>0</v>
      </c>
      <c r="AN1776" s="43">
        <f>IF(AND(L1776="WEAPON",OR(R1776=3,R1776=4)),[1]装备基础and强化!$V$11,IF(AND(L1776="LEFTRING",OR(R1776=3,R1776=4)),[1]装备基础and强化!$W$11,IF(AND(L1776="RIGHTRING",OR(R1776=3,R1776=4)),[1]装备基础and强化!$X$11,IF(AND(L1776="NECKLACE",OR(R1776=3,R1776=4)),[1]装备基础and强化!$Y$11,0))))</f>
        <v>0</v>
      </c>
      <c r="AO1776" s="43">
        <f>IF(AND(L1776="BELT",T1776=1),[1]装备基础and强化!$AA$7,IF(AND(L1776="PANTS",T1776=1),[1]装备基础and强化!$AB$7,IF(AND(L1776="SHOES",T1776=1),[1]装备基础and强化!$AC$7,IF(AND(L1776="CLOTHES",T1776=1),[1]装备基础and强化!$AD$7,0))))</f>
        <v>0</v>
      </c>
      <c r="AP1776" s="43" t="e">
        <f>IF(AND(L1776="BELT",T1776=2),[1]装备基础and强化!$AF$7,IF(AND(L1776="PANTS",T1776=2),[1]装备基础and强化!$AG$7,IF(AND(L1776="SHOES",T1776=2),[1]装备基础and强化!$AH$7,IF(AND(L1776="CLOTHES",T1776=2),[1]装备基础and强化!$AI$7,0))))</f>
        <v>#REF!</v>
      </c>
      <c r="AQ1776" s="43">
        <f>IF(L1776="HAT",[1]装备基础and强化!$AK$7,IF(L1776="JADE",[1]装备基础and强化!$AK$7,0))</f>
        <v>0</v>
      </c>
      <c r="AR1776" s="43" t="e">
        <f t="shared" si="28"/>
        <v>#REF!</v>
      </c>
    </row>
    <row r="1777" spans="1:44" x14ac:dyDescent="0.15">
      <c r="A1777" s="43"/>
      <c r="B1777" s="5" t="s">
        <v>6065</v>
      </c>
      <c r="C1777" s="12">
        <v>21773</v>
      </c>
      <c r="D1777" s="5" t="s">
        <v>6061</v>
      </c>
      <c r="E1777" s="44" t="s">
        <v>23408</v>
      </c>
      <c r="F1777" s="4" t="s">
        <v>6066</v>
      </c>
      <c r="G1777" s="4" t="s">
        <v>6067</v>
      </c>
      <c r="H1777" s="44"/>
      <c r="I1777" s="4" t="s">
        <v>700</v>
      </c>
      <c r="J1777" s="6" t="s">
        <v>700</v>
      </c>
      <c r="K1777" s="45">
        <v>1</v>
      </c>
      <c r="L1777" s="4" t="s">
        <v>744</v>
      </c>
      <c r="M1777" s="104" t="s">
        <v>17631</v>
      </c>
      <c r="N1777" s="45">
        <v>2170200</v>
      </c>
      <c r="O1777" s="4" t="s">
        <v>14662</v>
      </c>
      <c r="P1777" s="4" t="s">
        <v>4322</v>
      </c>
      <c r="Q1777" s="4">
        <v>180</v>
      </c>
      <c r="R1777" s="4">
        <v>2</v>
      </c>
      <c r="S1777" s="4" t="s">
        <v>4946</v>
      </c>
      <c r="T1777" s="4">
        <v>2</v>
      </c>
      <c r="U1777" s="4">
        <v>2</v>
      </c>
      <c r="W1777" s="4" t="s">
        <v>5844</v>
      </c>
      <c r="X1777" s="4" t="s">
        <v>5845</v>
      </c>
      <c r="Y1777" s="45">
        <v>0</v>
      </c>
      <c r="AA1777" s="4">
        <v>1</v>
      </c>
      <c r="AB1777" s="4">
        <v>100</v>
      </c>
      <c r="AC1777" s="4">
        <v>1</v>
      </c>
      <c r="AD1777" s="4">
        <v>1</v>
      </c>
      <c r="AE1777" s="45" t="s">
        <v>16461</v>
      </c>
      <c r="AF1777" s="45" t="s">
        <v>16457</v>
      </c>
      <c r="AG1777" s="45" t="s">
        <v>16459</v>
      </c>
      <c r="AH1777" s="45" t="s">
        <v>16453</v>
      </c>
      <c r="AI1777" s="45" t="s">
        <v>16455</v>
      </c>
      <c r="AJ1777" s="63" t="s">
        <v>20423</v>
      </c>
      <c r="AK1777" s="63" t="s">
        <v>20420</v>
      </c>
      <c r="AL1777" s="4">
        <v>0</v>
      </c>
      <c r="AM1777" s="43">
        <f>IF(AND(L1777="WEAPON",OR(R1777=0,R1777=1,R1777=2)),[1]装备基础and强化!$V$7,IF(AND(L1777="LEFTRING",OR(R1777=0,R1777=1,R1777=2)),[1]装备基础and强化!$W$7,IF(AND(L1777="RIGHTRING",OR(R1777=0,R1777=1,R1777=2)),[1]装备基础and强化!$X$7,IF(AND(L1777="NECKLACE",OR(R1777=0,R1777=1,R1777=2)),[1]装备基础and强化!$Y$7,0))))</f>
        <v>0</v>
      </c>
      <c r="AN1777" s="43">
        <f>IF(AND(L1777="WEAPON",OR(R1777=3,R1777=4)),[1]装备基础and强化!$V$11,IF(AND(L1777="LEFTRING",OR(R1777=3,R1777=4)),[1]装备基础and强化!$W$11,IF(AND(L1777="RIGHTRING",OR(R1777=3,R1777=4)),[1]装备基础and强化!$X$11,IF(AND(L1777="NECKLACE",OR(R1777=3,R1777=4)),[1]装备基础and强化!$Y$11,0))))</f>
        <v>0</v>
      </c>
      <c r="AO1777" s="43">
        <f>IF(AND(L1777="BELT",T1777=1),[1]装备基础and强化!$AA$7,IF(AND(L1777="PANTS",T1777=1),[1]装备基础and强化!$AB$7,IF(AND(L1777="SHOES",T1777=1),[1]装备基础and强化!$AC$7,IF(AND(L1777="CLOTHES",T1777=1),[1]装备基础and强化!$AD$7,0))))</f>
        <v>0</v>
      </c>
      <c r="AP1777" s="43" t="e">
        <f>IF(AND(L1777="BELT",T1777=2),[1]装备基础and强化!$AF$7,IF(AND(L1777="PANTS",T1777=2),[1]装备基础and强化!$AG$7,IF(AND(L1777="SHOES",T1777=2),[1]装备基础and强化!$AH$7,IF(AND(L1777="CLOTHES",T1777=2),[1]装备基础and强化!$AI$7,0))))</f>
        <v>#REF!</v>
      </c>
      <c r="AQ1777" s="43">
        <f>IF(L1777="HAT",[1]装备基础and强化!$AK$7,IF(L1777="JADE",[1]装备基础and强化!$AK$7,0))</f>
        <v>0</v>
      </c>
      <c r="AR1777" s="43" t="e">
        <f t="shared" si="28"/>
        <v>#REF!</v>
      </c>
    </row>
    <row r="1778" spans="1:44" x14ac:dyDescent="0.15">
      <c r="A1778" s="43"/>
      <c r="B1778" s="5" t="s">
        <v>6068</v>
      </c>
      <c r="C1778" s="12">
        <v>21774</v>
      </c>
      <c r="D1778" s="5" t="s">
        <v>6061</v>
      </c>
      <c r="E1778" s="44" t="s">
        <v>23409</v>
      </c>
      <c r="F1778" s="4" t="s">
        <v>6069</v>
      </c>
      <c r="G1778" s="4" t="s">
        <v>6070</v>
      </c>
      <c r="H1778" s="44"/>
      <c r="I1778" s="4" t="s">
        <v>700</v>
      </c>
      <c r="J1778" s="6" t="s">
        <v>700</v>
      </c>
      <c r="K1778" s="45">
        <v>1</v>
      </c>
      <c r="L1778" s="4" t="s">
        <v>744</v>
      </c>
      <c r="M1778" s="104" t="s">
        <v>17632</v>
      </c>
      <c r="N1778" s="45">
        <v>2170300</v>
      </c>
      <c r="O1778" s="4" t="s">
        <v>14668</v>
      </c>
      <c r="P1778" s="4" t="s">
        <v>4322</v>
      </c>
      <c r="Q1778" s="4">
        <v>180</v>
      </c>
      <c r="R1778" s="4">
        <v>2</v>
      </c>
      <c r="S1778" s="4" t="s">
        <v>4946</v>
      </c>
      <c r="T1778" s="4">
        <v>2</v>
      </c>
      <c r="U1778" s="4">
        <v>3</v>
      </c>
      <c r="W1778" s="4" t="s">
        <v>5844</v>
      </c>
      <c r="X1778" s="4" t="s">
        <v>5845</v>
      </c>
      <c r="Y1778" s="45">
        <v>0</v>
      </c>
      <c r="AA1778" s="4">
        <v>1</v>
      </c>
      <c r="AB1778" s="4">
        <v>100</v>
      </c>
      <c r="AC1778" s="4">
        <v>1</v>
      </c>
      <c r="AD1778" s="4">
        <v>1</v>
      </c>
      <c r="AE1778" s="45" t="s">
        <v>16461</v>
      </c>
      <c r="AF1778" s="45" t="s">
        <v>16457</v>
      </c>
      <c r="AG1778" s="45" t="s">
        <v>16459</v>
      </c>
      <c r="AH1778" s="45" t="s">
        <v>16453</v>
      </c>
      <c r="AI1778" s="45" t="s">
        <v>16455</v>
      </c>
      <c r="AJ1778" s="63" t="s">
        <v>20423</v>
      </c>
      <c r="AK1778" s="63" t="s">
        <v>20420</v>
      </c>
      <c r="AL1778" s="45">
        <v>0</v>
      </c>
      <c r="AM1778" s="43">
        <f>IF(AND(L1778="WEAPON",OR(R1778=0,R1778=1,R1778=2)),[1]装备基础and强化!$V$7,IF(AND(L1778="LEFTRING",OR(R1778=0,R1778=1,R1778=2)),[1]装备基础and强化!$W$7,IF(AND(L1778="RIGHTRING",OR(R1778=0,R1778=1,R1778=2)),[1]装备基础and强化!$X$7,IF(AND(L1778="NECKLACE",OR(R1778=0,R1778=1,R1778=2)),[1]装备基础and强化!$Y$7,0))))</f>
        <v>0</v>
      </c>
      <c r="AN1778" s="43">
        <f>IF(AND(L1778="WEAPON",OR(R1778=3,R1778=4)),[1]装备基础and强化!$V$11,IF(AND(L1778="LEFTRING",OR(R1778=3,R1778=4)),[1]装备基础and强化!$W$11,IF(AND(L1778="RIGHTRING",OR(R1778=3,R1778=4)),[1]装备基础and强化!$X$11,IF(AND(L1778="NECKLACE",OR(R1778=3,R1778=4)),[1]装备基础and强化!$Y$11,0))))</f>
        <v>0</v>
      </c>
      <c r="AO1778" s="43">
        <f>IF(AND(L1778="BELT",T1778=1),[1]装备基础and强化!$AA$7,IF(AND(L1778="PANTS",T1778=1),[1]装备基础and强化!$AB$7,IF(AND(L1778="SHOES",T1778=1),[1]装备基础and强化!$AC$7,IF(AND(L1778="CLOTHES",T1778=1),[1]装备基础and强化!$AD$7,0))))</f>
        <v>0</v>
      </c>
      <c r="AP1778" s="43" t="e">
        <f>IF(AND(L1778="BELT",T1778=2),[1]装备基础and强化!$AF$7,IF(AND(L1778="PANTS",T1778=2),[1]装备基础and强化!$AG$7,IF(AND(L1778="SHOES",T1778=2),[1]装备基础and强化!$AH$7,IF(AND(L1778="CLOTHES",T1778=2),[1]装备基础and强化!$AI$7,0))))</f>
        <v>#REF!</v>
      </c>
      <c r="AQ1778" s="43">
        <f>IF(L1778="HAT",[1]装备基础and强化!$AK$7,IF(L1778="JADE",[1]装备基础and强化!$AK$7,0))</f>
        <v>0</v>
      </c>
      <c r="AR1778" s="43" t="e">
        <f t="shared" si="28"/>
        <v>#REF!</v>
      </c>
    </row>
    <row r="1779" spans="1:44" x14ac:dyDescent="0.15">
      <c r="A1779" s="43"/>
      <c r="B1779" s="5" t="s">
        <v>6072</v>
      </c>
      <c r="C1779" s="12">
        <v>21775</v>
      </c>
      <c r="D1779" s="5" t="s">
        <v>6061</v>
      </c>
      <c r="E1779" s="44" t="s">
        <v>23410</v>
      </c>
      <c r="F1779" s="4" t="s">
        <v>6073</v>
      </c>
      <c r="G1779" s="4" t="s">
        <v>6074</v>
      </c>
      <c r="H1779" s="44"/>
      <c r="I1779" s="4" t="s">
        <v>700</v>
      </c>
      <c r="J1779" s="6" t="s">
        <v>700</v>
      </c>
      <c r="K1779" s="45">
        <v>1</v>
      </c>
      <c r="L1779" s="4" t="s">
        <v>744</v>
      </c>
      <c r="M1779" s="104" t="s">
        <v>17633</v>
      </c>
      <c r="N1779" s="45">
        <v>2170400</v>
      </c>
      <c r="O1779" s="4" t="s">
        <v>4328</v>
      </c>
      <c r="P1779" s="4" t="s">
        <v>4322</v>
      </c>
      <c r="Q1779" s="4">
        <v>180</v>
      </c>
      <c r="R1779" s="4">
        <v>2</v>
      </c>
      <c r="S1779" s="4" t="s">
        <v>4946</v>
      </c>
      <c r="T1779" s="4">
        <v>2</v>
      </c>
      <c r="U1779" s="4">
        <v>4</v>
      </c>
      <c r="W1779" s="4" t="s">
        <v>5844</v>
      </c>
      <c r="X1779" s="4" t="s">
        <v>5845</v>
      </c>
      <c r="Y1779" s="45">
        <v>0</v>
      </c>
      <c r="AA1779" s="4">
        <v>1</v>
      </c>
      <c r="AB1779" s="4">
        <v>100</v>
      </c>
      <c r="AC1779" s="4">
        <v>1</v>
      </c>
      <c r="AD1779" s="4">
        <v>1</v>
      </c>
      <c r="AE1779" s="45" t="s">
        <v>16461</v>
      </c>
      <c r="AF1779" s="45" t="s">
        <v>16457</v>
      </c>
      <c r="AG1779" s="45" t="s">
        <v>16459</v>
      </c>
      <c r="AH1779" s="45" t="s">
        <v>16453</v>
      </c>
      <c r="AI1779" s="45" t="s">
        <v>16455</v>
      </c>
      <c r="AJ1779" s="63" t="s">
        <v>20423</v>
      </c>
      <c r="AK1779" s="63" t="s">
        <v>20420</v>
      </c>
      <c r="AL1779" s="4">
        <v>0</v>
      </c>
      <c r="AM1779" s="43">
        <f>IF(AND(L1779="WEAPON",OR(R1779=0,R1779=1,R1779=2)),[1]装备基础and强化!$V$7,IF(AND(L1779="LEFTRING",OR(R1779=0,R1779=1,R1779=2)),[1]装备基础and强化!$W$7,IF(AND(L1779="RIGHTRING",OR(R1779=0,R1779=1,R1779=2)),[1]装备基础and强化!$X$7,IF(AND(L1779="NECKLACE",OR(R1779=0,R1779=1,R1779=2)),[1]装备基础and强化!$Y$7,0))))</f>
        <v>0</v>
      </c>
      <c r="AN1779" s="43">
        <f>IF(AND(L1779="WEAPON",OR(R1779=3,R1779=4)),[1]装备基础and强化!$V$11,IF(AND(L1779="LEFTRING",OR(R1779=3,R1779=4)),[1]装备基础and强化!$W$11,IF(AND(L1779="RIGHTRING",OR(R1779=3,R1779=4)),[1]装备基础and强化!$X$11,IF(AND(L1779="NECKLACE",OR(R1779=3,R1779=4)),[1]装备基础and强化!$Y$11,0))))</f>
        <v>0</v>
      </c>
      <c r="AO1779" s="43">
        <f>IF(AND(L1779="BELT",T1779=1),[1]装备基础and强化!$AA$7,IF(AND(L1779="PANTS",T1779=1),[1]装备基础and强化!$AB$7,IF(AND(L1779="SHOES",T1779=1),[1]装备基础and强化!$AC$7,IF(AND(L1779="CLOTHES",T1779=1),[1]装备基础and强化!$AD$7,0))))</f>
        <v>0</v>
      </c>
      <c r="AP1779" s="43" t="e">
        <f>IF(AND(L1779="BELT",T1779=2),[1]装备基础and强化!$AF$7,IF(AND(L1779="PANTS",T1779=2),[1]装备基础and强化!$AG$7,IF(AND(L1779="SHOES",T1779=2),[1]装备基础and强化!$AH$7,IF(AND(L1779="CLOTHES",T1779=2),[1]装备基础and强化!$AI$7,0))))</f>
        <v>#REF!</v>
      </c>
      <c r="AQ1779" s="43">
        <f>IF(L1779="HAT",[1]装备基础and强化!$AK$7,IF(L1779="JADE",[1]装备基础and强化!$AK$7,0))</f>
        <v>0</v>
      </c>
      <c r="AR1779" s="43" t="e">
        <f t="shared" si="28"/>
        <v>#REF!</v>
      </c>
    </row>
    <row r="1780" spans="1:44" x14ac:dyDescent="0.15">
      <c r="A1780" s="43"/>
      <c r="B1780" s="5" t="s">
        <v>6075</v>
      </c>
      <c r="C1780" s="12">
        <v>21776</v>
      </c>
      <c r="D1780" s="5" t="s">
        <v>6061</v>
      </c>
      <c r="E1780" s="44" t="s">
        <v>23411</v>
      </c>
      <c r="F1780" s="4" t="s">
        <v>6076</v>
      </c>
      <c r="G1780" s="4" t="s">
        <v>6077</v>
      </c>
      <c r="H1780" s="44"/>
      <c r="I1780" s="4" t="s">
        <v>700</v>
      </c>
      <c r="J1780" s="6" t="s">
        <v>700</v>
      </c>
      <c r="K1780" s="45">
        <v>1</v>
      </c>
      <c r="L1780" s="4" t="s">
        <v>744</v>
      </c>
      <c r="M1780" s="104" t="s">
        <v>17634</v>
      </c>
      <c r="N1780" s="45">
        <v>2170500</v>
      </c>
      <c r="O1780" s="4" t="s">
        <v>2889</v>
      </c>
      <c r="P1780" s="4" t="s">
        <v>4322</v>
      </c>
      <c r="Q1780" s="4">
        <v>180</v>
      </c>
      <c r="R1780" s="4">
        <v>2</v>
      </c>
      <c r="S1780" s="4" t="s">
        <v>4946</v>
      </c>
      <c r="T1780" s="4">
        <v>2</v>
      </c>
      <c r="U1780" s="4">
        <v>5</v>
      </c>
      <c r="W1780" s="4" t="s">
        <v>5844</v>
      </c>
      <c r="X1780" s="4" t="s">
        <v>5845</v>
      </c>
      <c r="Y1780" s="45">
        <v>0</v>
      </c>
      <c r="AA1780" s="4">
        <v>1</v>
      </c>
      <c r="AB1780" s="4">
        <v>100</v>
      </c>
      <c r="AC1780" s="4">
        <v>1</v>
      </c>
      <c r="AD1780" s="4">
        <v>1</v>
      </c>
      <c r="AE1780" s="45" t="s">
        <v>16461</v>
      </c>
      <c r="AF1780" s="45" t="s">
        <v>16457</v>
      </c>
      <c r="AG1780" s="45" t="s">
        <v>16459</v>
      </c>
      <c r="AH1780" s="45" t="s">
        <v>16453</v>
      </c>
      <c r="AI1780" s="45" t="s">
        <v>16455</v>
      </c>
      <c r="AJ1780" s="63" t="s">
        <v>20423</v>
      </c>
      <c r="AK1780" s="63" t="s">
        <v>20420</v>
      </c>
      <c r="AL1780" s="45">
        <v>0</v>
      </c>
      <c r="AM1780" s="43">
        <f>IF(AND(L1780="WEAPON",OR(R1780=0,R1780=1,R1780=2)),[1]装备基础and强化!$V$7,IF(AND(L1780="LEFTRING",OR(R1780=0,R1780=1,R1780=2)),[1]装备基础and强化!$W$7,IF(AND(L1780="RIGHTRING",OR(R1780=0,R1780=1,R1780=2)),[1]装备基础and强化!$X$7,IF(AND(L1780="NECKLACE",OR(R1780=0,R1780=1,R1780=2)),[1]装备基础and强化!$Y$7,0))))</f>
        <v>0</v>
      </c>
      <c r="AN1780" s="43">
        <f>IF(AND(L1780="WEAPON",OR(R1780=3,R1780=4)),[1]装备基础and强化!$V$11,IF(AND(L1780="LEFTRING",OR(R1780=3,R1780=4)),[1]装备基础and强化!$W$11,IF(AND(L1780="RIGHTRING",OR(R1780=3,R1780=4)),[1]装备基础and强化!$X$11,IF(AND(L1780="NECKLACE",OR(R1780=3,R1780=4)),[1]装备基础and强化!$Y$11,0))))</f>
        <v>0</v>
      </c>
      <c r="AO1780" s="43">
        <f>IF(AND(L1780="BELT",T1780=1),[1]装备基础and强化!$AA$7,IF(AND(L1780="PANTS",T1780=1),[1]装备基础and强化!$AB$7,IF(AND(L1780="SHOES",T1780=1),[1]装备基础and强化!$AC$7,IF(AND(L1780="CLOTHES",T1780=1),[1]装备基础and强化!$AD$7,0))))</f>
        <v>0</v>
      </c>
      <c r="AP1780" s="43" t="e">
        <f>IF(AND(L1780="BELT",T1780=2),[1]装备基础and强化!$AF$7,IF(AND(L1780="PANTS",T1780=2),[1]装备基础and强化!$AG$7,IF(AND(L1780="SHOES",T1780=2),[1]装备基础and强化!$AH$7,IF(AND(L1780="CLOTHES",T1780=2),[1]装备基础and强化!$AI$7,0))))</f>
        <v>#REF!</v>
      </c>
      <c r="AQ1780" s="43">
        <f>IF(L1780="HAT",[1]装备基础and强化!$AK$7,IF(L1780="JADE",[1]装备基础and强化!$AK$7,0))</f>
        <v>0</v>
      </c>
      <c r="AR1780" s="43" t="e">
        <f t="shared" si="28"/>
        <v>#REF!</v>
      </c>
    </row>
    <row r="1781" spans="1:44" x14ac:dyDescent="0.15">
      <c r="A1781" s="43"/>
      <c r="B1781" s="5" t="s">
        <v>6079</v>
      </c>
      <c r="C1781" s="12">
        <v>21777</v>
      </c>
      <c r="D1781" s="5" t="s">
        <v>6061</v>
      </c>
      <c r="E1781" s="44" t="s">
        <v>23412</v>
      </c>
      <c r="F1781" s="4" t="s">
        <v>6080</v>
      </c>
      <c r="G1781" s="4" t="s">
        <v>6081</v>
      </c>
      <c r="H1781" s="44"/>
      <c r="I1781" s="4" t="s">
        <v>700</v>
      </c>
      <c r="J1781" s="6" t="s">
        <v>700</v>
      </c>
      <c r="K1781" s="45">
        <v>1</v>
      </c>
      <c r="L1781" s="4" t="s">
        <v>744</v>
      </c>
      <c r="M1781" s="104" t="s">
        <v>17635</v>
      </c>
      <c r="N1781" s="45">
        <v>2170600</v>
      </c>
      <c r="O1781" s="4" t="s">
        <v>14669</v>
      </c>
      <c r="P1781" s="4" t="s">
        <v>4322</v>
      </c>
      <c r="Q1781" s="4">
        <v>180</v>
      </c>
      <c r="R1781" s="4">
        <v>2</v>
      </c>
      <c r="S1781" s="4" t="s">
        <v>4946</v>
      </c>
      <c r="T1781" s="4">
        <v>2</v>
      </c>
      <c r="U1781" s="4">
        <v>6</v>
      </c>
      <c r="W1781" s="4" t="s">
        <v>5844</v>
      </c>
      <c r="X1781" s="4" t="s">
        <v>5845</v>
      </c>
      <c r="Y1781" s="45">
        <v>0</v>
      </c>
      <c r="AA1781" s="4">
        <v>1</v>
      </c>
      <c r="AB1781" s="4">
        <v>100</v>
      </c>
      <c r="AC1781" s="4">
        <v>1</v>
      </c>
      <c r="AD1781" s="4">
        <v>1</v>
      </c>
      <c r="AE1781" s="45" t="s">
        <v>16461</v>
      </c>
      <c r="AF1781" s="45" t="s">
        <v>16457</v>
      </c>
      <c r="AG1781" s="45" t="s">
        <v>16459</v>
      </c>
      <c r="AH1781" s="45" t="s">
        <v>16453</v>
      </c>
      <c r="AI1781" s="45" t="s">
        <v>16455</v>
      </c>
      <c r="AJ1781" s="63" t="s">
        <v>20423</v>
      </c>
      <c r="AK1781" s="63" t="s">
        <v>20420</v>
      </c>
      <c r="AL1781" s="4">
        <v>0</v>
      </c>
      <c r="AM1781" s="43">
        <f>IF(AND(L1781="WEAPON",OR(R1781=0,R1781=1,R1781=2)),[1]装备基础and强化!$V$7,IF(AND(L1781="LEFTRING",OR(R1781=0,R1781=1,R1781=2)),[1]装备基础and强化!$W$7,IF(AND(L1781="RIGHTRING",OR(R1781=0,R1781=1,R1781=2)),[1]装备基础and强化!$X$7,IF(AND(L1781="NECKLACE",OR(R1781=0,R1781=1,R1781=2)),[1]装备基础and强化!$Y$7,0))))</f>
        <v>0</v>
      </c>
      <c r="AN1781" s="43">
        <f>IF(AND(L1781="WEAPON",OR(R1781=3,R1781=4)),[1]装备基础and强化!$V$11,IF(AND(L1781="LEFTRING",OR(R1781=3,R1781=4)),[1]装备基础and强化!$W$11,IF(AND(L1781="RIGHTRING",OR(R1781=3,R1781=4)),[1]装备基础and强化!$X$11,IF(AND(L1781="NECKLACE",OR(R1781=3,R1781=4)),[1]装备基础and强化!$Y$11,0))))</f>
        <v>0</v>
      </c>
      <c r="AO1781" s="43">
        <f>IF(AND(L1781="BELT",T1781=1),[1]装备基础and强化!$AA$7,IF(AND(L1781="PANTS",T1781=1),[1]装备基础and强化!$AB$7,IF(AND(L1781="SHOES",T1781=1),[1]装备基础and强化!$AC$7,IF(AND(L1781="CLOTHES",T1781=1),[1]装备基础and强化!$AD$7,0))))</f>
        <v>0</v>
      </c>
      <c r="AP1781" s="43" t="e">
        <f>IF(AND(L1781="BELT",T1781=2),[1]装备基础and强化!$AF$7,IF(AND(L1781="PANTS",T1781=2),[1]装备基础and强化!$AG$7,IF(AND(L1781="SHOES",T1781=2),[1]装备基础and强化!$AH$7,IF(AND(L1781="CLOTHES",T1781=2),[1]装备基础and强化!$AI$7,0))))</f>
        <v>#REF!</v>
      </c>
      <c r="AQ1781" s="43">
        <f>IF(L1781="HAT",[1]装备基础and强化!$AK$7,IF(L1781="JADE",[1]装备基础and强化!$AK$7,0))</f>
        <v>0</v>
      </c>
      <c r="AR1781" s="43" t="e">
        <f t="shared" si="28"/>
        <v>#REF!</v>
      </c>
    </row>
    <row r="1782" spans="1:44" x14ac:dyDescent="0.15">
      <c r="A1782" s="43"/>
      <c r="B1782" s="5" t="s">
        <v>6082</v>
      </c>
      <c r="C1782" s="12">
        <v>21778</v>
      </c>
      <c r="D1782" s="5" t="s">
        <v>6061</v>
      </c>
      <c r="E1782" s="44" t="s">
        <v>23413</v>
      </c>
      <c r="F1782" s="4" t="s">
        <v>6083</v>
      </c>
      <c r="G1782" s="4" t="s">
        <v>6084</v>
      </c>
      <c r="H1782" s="44"/>
      <c r="I1782" s="4" t="s">
        <v>700</v>
      </c>
      <c r="J1782" s="6" t="s">
        <v>700</v>
      </c>
      <c r="K1782" s="45">
        <v>1</v>
      </c>
      <c r="L1782" s="4" t="s">
        <v>744</v>
      </c>
      <c r="M1782" s="104" t="s">
        <v>17636</v>
      </c>
      <c r="N1782" s="45">
        <v>2170700</v>
      </c>
      <c r="O1782" s="4" t="s">
        <v>14670</v>
      </c>
      <c r="P1782" s="4" t="s">
        <v>4322</v>
      </c>
      <c r="Q1782" s="4">
        <v>180</v>
      </c>
      <c r="R1782" s="4">
        <v>2</v>
      </c>
      <c r="S1782" s="4" t="s">
        <v>4946</v>
      </c>
      <c r="T1782" s="4">
        <v>2</v>
      </c>
      <c r="U1782" s="4">
        <v>7</v>
      </c>
      <c r="W1782" s="4" t="s">
        <v>5844</v>
      </c>
      <c r="X1782" s="4" t="s">
        <v>5845</v>
      </c>
      <c r="Y1782" s="45">
        <v>0</v>
      </c>
      <c r="AA1782" s="4">
        <v>1</v>
      </c>
      <c r="AB1782" s="4">
        <v>100</v>
      </c>
      <c r="AC1782" s="4">
        <v>1</v>
      </c>
      <c r="AD1782" s="4">
        <v>1</v>
      </c>
      <c r="AE1782" s="45" t="s">
        <v>16461</v>
      </c>
      <c r="AF1782" s="45" t="s">
        <v>16457</v>
      </c>
      <c r="AG1782" s="45" t="s">
        <v>16459</v>
      </c>
      <c r="AH1782" s="45" t="s">
        <v>16453</v>
      </c>
      <c r="AI1782" s="45" t="s">
        <v>16455</v>
      </c>
      <c r="AJ1782" s="63" t="s">
        <v>20423</v>
      </c>
      <c r="AK1782" s="63" t="s">
        <v>20420</v>
      </c>
      <c r="AL1782" s="45">
        <v>0</v>
      </c>
      <c r="AM1782" s="43">
        <f>IF(AND(L1782="WEAPON",OR(R1782=0,R1782=1,R1782=2)),[1]装备基础and强化!$V$7,IF(AND(L1782="LEFTRING",OR(R1782=0,R1782=1,R1782=2)),[1]装备基础and强化!$W$7,IF(AND(L1782="RIGHTRING",OR(R1782=0,R1782=1,R1782=2)),[1]装备基础and强化!$X$7,IF(AND(L1782="NECKLACE",OR(R1782=0,R1782=1,R1782=2)),[1]装备基础and强化!$Y$7,0))))</f>
        <v>0</v>
      </c>
      <c r="AN1782" s="43">
        <f>IF(AND(L1782="WEAPON",OR(R1782=3,R1782=4)),[1]装备基础and强化!$V$11,IF(AND(L1782="LEFTRING",OR(R1782=3,R1782=4)),[1]装备基础and强化!$W$11,IF(AND(L1782="RIGHTRING",OR(R1782=3,R1782=4)),[1]装备基础and强化!$X$11,IF(AND(L1782="NECKLACE",OR(R1782=3,R1782=4)),[1]装备基础and强化!$Y$11,0))))</f>
        <v>0</v>
      </c>
      <c r="AO1782" s="43">
        <f>IF(AND(L1782="BELT",T1782=1),[1]装备基础and强化!$AA$7,IF(AND(L1782="PANTS",T1782=1),[1]装备基础and强化!$AB$7,IF(AND(L1782="SHOES",T1782=1),[1]装备基础and强化!$AC$7,IF(AND(L1782="CLOTHES",T1782=1),[1]装备基础and强化!$AD$7,0))))</f>
        <v>0</v>
      </c>
      <c r="AP1782" s="43" t="e">
        <f>IF(AND(L1782="BELT",T1782=2),[1]装备基础and强化!$AF$7,IF(AND(L1782="PANTS",T1782=2),[1]装备基础and强化!$AG$7,IF(AND(L1782="SHOES",T1782=2),[1]装备基础and强化!$AH$7,IF(AND(L1782="CLOTHES",T1782=2),[1]装备基础and强化!$AI$7,0))))</f>
        <v>#REF!</v>
      </c>
      <c r="AQ1782" s="43">
        <f>IF(L1782="HAT",[1]装备基础and强化!$AK$7,IF(L1782="JADE",[1]装备基础and强化!$AK$7,0))</f>
        <v>0</v>
      </c>
      <c r="AR1782" s="43" t="e">
        <f t="shared" si="28"/>
        <v>#REF!</v>
      </c>
    </row>
    <row r="1783" spans="1:44" x14ac:dyDescent="0.15">
      <c r="A1783" s="43"/>
      <c r="B1783" s="5" t="s">
        <v>6085</v>
      </c>
      <c r="C1783" s="12">
        <v>21779</v>
      </c>
      <c r="D1783" s="5" t="s">
        <v>6061</v>
      </c>
      <c r="E1783" s="44" t="s">
        <v>23414</v>
      </c>
      <c r="F1783" s="4" t="s">
        <v>6086</v>
      </c>
      <c r="G1783" s="4" t="s">
        <v>6087</v>
      </c>
      <c r="H1783" s="44"/>
      <c r="I1783" s="4" t="s">
        <v>700</v>
      </c>
      <c r="J1783" s="6" t="s">
        <v>700</v>
      </c>
      <c r="K1783" s="45">
        <v>1</v>
      </c>
      <c r="L1783" s="4" t="s">
        <v>744</v>
      </c>
      <c r="M1783" s="104" t="s">
        <v>17637</v>
      </c>
      <c r="N1783" s="45">
        <v>2170800</v>
      </c>
      <c r="O1783" s="4" t="s">
        <v>12363</v>
      </c>
      <c r="P1783" s="4" t="s">
        <v>4322</v>
      </c>
      <c r="Q1783" s="4">
        <v>180</v>
      </c>
      <c r="R1783" s="4">
        <v>2</v>
      </c>
      <c r="S1783" s="4" t="s">
        <v>4946</v>
      </c>
      <c r="T1783" s="4">
        <v>2</v>
      </c>
      <c r="U1783" s="4">
        <v>8</v>
      </c>
      <c r="W1783" s="4" t="s">
        <v>5844</v>
      </c>
      <c r="X1783" s="4" t="s">
        <v>5845</v>
      </c>
      <c r="Y1783" s="45">
        <v>0</v>
      </c>
      <c r="AA1783" s="4">
        <v>1</v>
      </c>
      <c r="AB1783" s="4">
        <v>100</v>
      </c>
      <c r="AC1783" s="4">
        <v>1</v>
      </c>
      <c r="AD1783" s="4">
        <v>1</v>
      </c>
      <c r="AE1783" s="45" t="s">
        <v>16461</v>
      </c>
      <c r="AF1783" s="45" t="s">
        <v>16457</v>
      </c>
      <c r="AG1783" s="45" t="s">
        <v>16459</v>
      </c>
      <c r="AH1783" s="45" t="s">
        <v>16453</v>
      </c>
      <c r="AI1783" s="45" t="s">
        <v>16455</v>
      </c>
      <c r="AJ1783" s="63" t="s">
        <v>20423</v>
      </c>
      <c r="AK1783" s="63" t="s">
        <v>20420</v>
      </c>
      <c r="AL1783" s="4">
        <v>0</v>
      </c>
      <c r="AM1783" s="43">
        <f>IF(AND(L1783="WEAPON",OR(R1783=0,R1783=1,R1783=2)),[1]装备基础and强化!$V$7,IF(AND(L1783="LEFTRING",OR(R1783=0,R1783=1,R1783=2)),[1]装备基础and强化!$W$7,IF(AND(L1783="RIGHTRING",OR(R1783=0,R1783=1,R1783=2)),[1]装备基础and强化!$X$7,IF(AND(L1783="NECKLACE",OR(R1783=0,R1783=1,R1783=2)),[1]装备基础and强化!$Y$7,0))))</f>
        <v>0</v>
      </c>
      <c r="AN1783" s="43">
        <f>IF(AND(L1783="WEAPON",OR(R1783=3,R1783=4)),[1]装备基础and强化!$V$11,IF(AND(L1783="LEFTRING",OR(R1783=3,R1783=4)),[1]装备基础and强化!$W$11,IF(AND(L1783="RIGHTRING",OR(R1783=3,R1783=4)),[1]装备基础and强化!$X$11,IF(AND(L1783="NECKLACE",OR(R1783=3,R1783=4)),[1]装备基础and强化!$Y$11,0))))</f>
        <v>0</v>
      </c>
      <c r="AO1783" s="43">
        <f>IF(AND(L1783="BELT",T1783=1),[1]装备基础and强化!$AA$7,IF(AND(L1783="PANTS",T1783=1),[1]装备基础and强化!$AB$7,IF(AND(L1783="SHOES",T1783=1),[1]装备基础and强化!$AC$7,IF(AND(L1783="CLOTHES",T1783=1),[1]装备基础and强化!$AD$7,0))))</f>
        <v>0</v>
      </c>
      <c r="AP1783" s="43" t="e">
        <f>IF(AND(L1783="BELT",T1783=2),[1]装备基础and强化!$AF$7,IF(AND(L1783="PANTS",T1783=2),[1]装备基础and强化!$AG$7,IF(AND(L1783="SHOES",T1783=2),[1]装备基础and强化!$AH$7,IF(AND(L1783="CLOTHES",T1783=2),[1]装备基础and强化!$AI$7,0))))</f>
        <v>#REF!</v>
      </c>
      <c r="AQ1783" s="43">
        <f>IF(L1783="HAT",[1]装备基础and强化!$AK$7,IF(L1783="JADE",[1]装备基础and强化!$AK$7,0))</f>
        <v>0</v>
      </c>
      <c r="AR1783" s="43" t="e">
        <f t="shared" si="28"/>
        <v>#REF!</v>
      </c>
    </row>
    <row r="1784" spans="1:44" x14ac:dyDescent="0.15">
      <c r="A1784" s="43"/>
      <c r="B1784" s="5" t="s">
        <v>6088</v>
      </c>
      <c r="C1784" s="12">
        <v>21780</v>
      </c>
      <c r="D1784" s="5" t="s">
        <v>6089</v>
      </c>
      <c r="E1784" s="44" t="s">
        <v>23415</v>
      </c>
      <c r="F1784" s="4" t="s">
        <v>6090</v>
      </c>
      <c r="G1784" s="4" t="s">
        <v>6091</v>
      </c>
      <c r="H1784" s="44"/>
      <c r="I1784" s="4" t="s">
        <v>700</v>
      </c>
      <c r="J1784" s="6" t="s">
        <v>700</v>
      </c>
      <c r="K1784" s="45">
        <v>1</v>
      </c>
      <c r="L1784" s="4" t="s">
        <v>744</v>
      </c>
      <c r="M1784" s="104" t="s">
        <v>20196</v>
      </c>
      <c r="N1784" s="45">
        <v>2220100</v>
      </c>
      <c r="O1784" s="4" t="s">
        <v>3315</v>
      </c>
      <c r="P1784" s="4" t="s">
        <v>4322</v>
      </c>
      <c r="Q1784" s="4">
        <v>210</v>
      </c>
      <c r="R1784" s="4">
        <v>2</v>
      </c>
      <c r="S1784" s="4" t="s">
        <v>4977</v>
      </c>
      <c r="T1784" s="4">
        <v>2</v>
      </c>
      <c r="U1784" s="4">
        <v>1</v>
      </c>
      <c r="W1784" s="4" t="s">
        <v>5874</v>
      </c>
      <c r="X1784" s="4" t="s">
        <v>5875</v>
      </c>
      <c r="Y1784" s="45">
        <v>0</v>
      </c>
      <c r="AA1784" s="4">
        <v>1</v>
      </c>
      <c r="AB1784" s="4">
        <v>100</v>
      </c>
      <c r="AC1784" s="4">
        <v>1</v>
      </c>
      <c r="AD1784" s="4">
        <v>1</v>
      </c>
      <c r="AE1784" s="45" t="s">
        <v>16461</v>
      </c>
      <c r="AF1784" s="45" t="s">
        <v>16457</v>
      </c>
      <c r="AG1784" s="45" t="s">
        <v>16459</v>
      </c>
      <c r="AH1784" s="45" t="s">
        <v>16453</v>
      </c>
      <c r="AI1784" s="45" t="s">
        <v>16455</v>
      </c>
      <c r="AJ1784" s="63" t="s">
        <v>20423</v>
      </c>
      <c r="AK1784" s="63" t="s">
        <v>20420</v>
      </c>
      <c r="AL1784" s="45">
        <v>0</v>
      </c>
      <c r="AM1784" s="43">
        <f>IF(AND(L1784="WEAPON",OR(R1784=0,R1784=1,R1784=2)),[1]装备基础and强化!$V$7,IF(AND(L1784="LEFTRING",OR(R1784=0,R1784=1,R1784=2)),[1]装备基础and强化!$W$7,IF(AND(L1784="RIGHTRING",OR(R1784=0,R1784=1,R1784=2)),[1]装备基础and强化!$X$7,IF(AND(L1784="NECKLACE",OR(R1784=0,R1784=1,R1784=2)),[1]装备基础and强化!$Y$7,0))))</f>
        <v>0</v>
      </c>
      <c r="AN1784" s="43">
        <f>IF(AND(L1784="WEAPON",OR(R1784=3,R1784=4)),[1]装备基础and强化!$V$11,IF(AND(L1784="LEFTRING",OR(R1784=3,R1784=4)),[1]装备基础and强化!$W$11,IF(AND(L1784="RIGHTRING",OR(R1784=3,R1784=4)),[1]装备基础and强化!$X$11,IF(AND(L1784="NECKLACE",OR(R1784=3,R1784=4)),[1]装备基础and强化!$Y$11,0))))</f>
        <v>0</v>
      </c>
      <c r="AO1784" s="43">
        <f>IF(AND(L1784="BELT",T1784=1),[1]装备基础and强化!$AA$7,IF(AND(L1784="PANTS",T1784=1),[1]装备基础and强化!$AB$7,IF(AND(L1784="SHOES",T1784=1),[1]装备基础and强化!$AC$7,IF(AND(L1784="CLOTHES",T1784=1),[1]装备基础and强化!$AD$7,0))))</f>
        <v>0</v>
      </c>
      <c r="AP1784" s="43" t="e">
        <f>IF(AND(L1784="BELT",T1784=2),[1]装备基础and强化!$AF$7,IF(AND(L1784="PANTS",T1784=2),[1]装备基础and强化!$AG$7,IF(AND(L1784="SHOES",T1784=2),[1]装备基础and强化!$AH$7,IF(AND(L1784="CLOTHES",T1784=2),[1]装备基础and强化!$AI$7,0))))</f>
        <v>#REF!</v>
      </c>
      <c r="AQ1784" s="43">
        <f>IF(L1784="HAT",[1]装备基础and强化!$AK$7,IF(L1784="JADE",[1]装备基础and强化!$AK$7,0))</f>
        <v>0</v>
      </c>
      <c r="AR1784" s="43" t="e">
        <f t="shared" si="28"/>
        <v>#REF!</v>
      </c>
    </row>
    <row r="1785" spans="1:44" x14ac:dyDescent="0.15">
      <c r="A1785" s="43"/>
      <c r="B1785" s="5" t="s">
        <v>6092</v>
      </c>
      <c r="C1785" s="12">
        <v>21781</v>
      </c>
      <c r="D1785" s="5" t="s">
        <v>6089</v>
      </c>
      <c r="E1785" s="44" t="s">
        <v>23416</v>
      </c>
      <c r="F1785" s="4" t="s">
        <v>6093</v>
      </c>
      <c r="G1785" s="4" t="s">
        <v>6094</v>
      </c>
      <c r="H1785" s="44"/>
      <c r="I1785" s="4" t="s">
        <v>700</v>
      </c>
      <c r="J1785" s="6" t="s">
        <v>700</v>
      </c>
      <c r="K1785" s="45">
        <v>1</v>
      </c>
      <c r="L1785" s="4" t="s">
        <v>744</v>
      </c>
      <c r="M1785" s="104" t="s">
        <v>20197</v>
      </c>
      <c r="N1785" s="45">
        <v>2220200</v>
      </c>
      <c r="O1785" s="4" t="s">
        <v>4190</v>
      </c>
      <c r="P1785" s="4" t="s">
        <v>4322</v>
      </c>
      <c r="Q1785" s="4">
        <v>210</v>
      </c>
      <c r="R1785" s="4">
        <v>2</v>
      </c>
      <c r="S1785" s="4" t="s">
        <v>4977</v>
      </c>
      <c r="T1785" s="4">
        <v>2</v>
      </c>
      <c r="U1785" s="4">
        <v>2</v>
      </c>
      <c r="W1785" s="4" t="s">
        <v>5874</v>
      </c>
      <c r="X1785" s="4" t="s">
        <v>5875</v>
      </c>
      <c r="Y1785" s="45">
        <v>0</v>
      </c>
      <c r="AA1785" s="4">
        <v>1</v>
      </c>
      <c r="AB1785" s="4">
        <v>100</v>
      </c>
      <c r="AC1785" s="4">
        <v>1</v>
      </c>
      <c r="AD1785" s="4">
        <v>1</v>
      </c>
      <c r="AE1785" s="45" t="s">
        <v>16461</v>
      </c>
      <c r="AF1785" s="45" t="s">
        <v>16457</v>
      </c>
      <c r="AG1785" s="45" t="s">
        <v>16459</v>
      </c>
      <c r="AH1785" s="45" t="s">
        <v>16453</v>
      </c>
      <c r="AI1785" s="45" t="s">
        <v>16455</v>
      </c>
      <c r="AJ1785" s="63" t="s">
        <v>20423</v>
      </c>
      <c r="AK1785" s="63" t="s">
        <v>20420</v>
      </c>
      <c r="AL1785" s="4">
        <v>0</v>
      </c>
      <c r="AM1785" s="43">
        <f>IF(AND(L1785="WEAPON",OR(R1785=0,R1785=1,R1785=2)),[1]装备基础and强化!$V$7,IF(AND(L1785="LEFTRING",OR(R1785=0,R1785=1,R1785=2)),[1]装备基础and强化!$W$7,IF(AND(L1785="RIGHTRING",OR(R1785=0,R1785=1,R1785=2)),[1]装备基础and强化!$X$7,IF(AND(L1785="NECKLACE",OR(R1785=0,R1785=1,R1785=2)),[1]装备基础and强化!$Y$7,0))))</f>
        <v>0</v>
      </c>
      <c r="AN1785" s="43">
        <f>IF(AND(L1785="WEAPON",OR(R1785=3,R1785=4)),[1]装备基础and强化!$V$11,IF(AND(L1785="LEFTRING",OR(R1785=3,R1785=4)),[1]装备基础and强化!$W$11,IF(AND(L1785="RIGHTRING",OR(R1785=3,R1785=4)),[1]装备基础and强化!$X$11,IF(AND(L1785="NECKLACE",OR(R1785=3,R1785=4)),[1]装备基础and强化!$Y$11,0))))</f>
        <v>0</v>
      </c>
      <c r="AO1785" s="43">
        <f>IF(AND(L1785="BELT",T1785=1),[1]装备基础and强化!$AA$7,IF(AND(L1785="PANTS",T1785=1),[1]装备基础and强化!$AB$7,IF(AND(L1785="SHOES",T1785=1),[1]装备基础and强化!$AC$7,IF(AND(L1785="CLOTHES",T1785=1),[1]装备基础and强化!$AD$7,0))))</f>
        <v>0</v>
      </c>
      <c r="AP1785" s="43" t="e">
        <f>IF(AND(L1785="BELT",T1785=2),[1]装备基础and强化!$AF$7,IF(AND(L1785="PANTS",T1785=2),[1]装备基础and强化!$AG$7,IF(AND(L1785="SHOES",T1785=2),[1]装备基础and强化!$AH$7,IF(AND(L1785="CLOTHES",T1785=2),[1]装备基础and强化!$AI$7,0))))</f>
        <v>#REF!</v>
      </c>
      <c r="AQ1785" s="43">
        <f>IF(L1785="HAT",[1]装备基础and强化!$AK$7,IF(L1785="JADE",[1]装备基础and强化!$AK$7,0))</f>
        <v>0</v>
      </c>
      <c r="AR1785" s="43" t="e">
        <f t="shared" si="28"/>
        <v>#REF!</v>
      </c>
    </row>
    <row r="1786" spans="1:44" x14ac:dyDescent="0.15">
      <c r="A1786" s="43"/>
      <c r="B1786" s="5" t="s">
        <v>6095</v>
      </c>
      <c r="C1786" s="12">
        <v>21782</v>
      </c>
      <c r="D1786" s="5" t="s">
        <v>6089</v>
      </c>
      <c r="E1786" s="44" t="s">
        <v>23417</v>
      </c>
      <c r="F1786" s="4" t="s">
        <v>6096</v>
      </c>
      <c r="G1786" s="4" t="s">
        <v>6097</v>
      </c>
      <c r="H1786" s="44"/>
      <c r="I1786" s="4" t="s">
        <v>700</v>
      </c>
      <c r="J1786" s="6" t="s">
        <v>700</v>
      </c>
      <c r="K1786" s="45">
        <v>1</v>
      </c>
      <c r="L1786" s="4" t="s">
        <v>744</v>
      </c>
      <c r="M1786" s="104" t="s">
        <v>20198</v>
      </c>
      <c r="N1786" s="45">
        <v>2220300</v>
      </c>
      <c r="O1786" s="4" t="s">
        <v>4247</v>
      </c>
      <c r="P1786" s="4" t="s">
        <v>4322</v>
      </c>
      <c r="Q1786" s="4">
        <v>210</v>
      </c>
      <c r="R1786" s="4">
        <v>2</v>
      </c>
      <c r="S1786" s="4" t="s">
        <v>4977</v>
      </c>
      <c r="T1786" s="4">
        <v>2</v>
      </c>
      <c r="U1786" s="4">
        <v>3</v>
      </c>
      <c r="W1786" s="4" t="s">
        <v>5874</v>
      </c>
      <c r="X1786" s="4" t="s">
        <v>5875</v>
      </c>
      <c r="Y1786" s="45">
        <v>0</v>
      </c>
      <c r="AA1786" s="4">
        <v>1</v>
      </c>
      <c r="AB1786" s="4">
        <v>100</v>
      </c>
      <c r="AC1786" s="4">
        <v>1</v>
      </c>
      <c r="AD1786" s="4">
        <v>1</v>
      </c>
      <c r="AE1786" s="45" t="s">
        <v>16461</v>
      </c>
      <c r="AF1786" s="45" t="s">
        <v>16457</v>
      </c>
      <c r="AG1786" s="45" t="s">
        <v>16459</v>
      </c>
      <c r="AH1786" s="45" t="s">
        <v>16453</v>
      </c>
      <c r="AI1786" s="45" t="s">
        <v>16455</v>
      </c>
      <c r="AJ1786" s="63" t="s">
        <v>20423</v>
      </c>
      <c r="AK1786" s="63" t="s">
        <v>20420</v>
      </c>
      <c r="AL1786" s="45">
        <v>0</v>
      </c>
      <c r="AM1786" s="43">
        <f>IF(AND(L1786="WEAPON",OR(R1786=0,R1786=1,R1786=2)),[1]装备基础and强化!$V$7,IF(AND(L1786="LEFTRING",OR(R1786=0,R1786=1,R1786=2)),[1]装备基础and强化!$W$7,IF(AND(L1786="RIGHTRING",OR(R1786=0,R1786=1,R1786=2)),[1]装备基础and强化!$X$7,IF(AND(L1786="NECKLACE",OR(R1786=0,R1786=1,R1786=2)),[1]装备基础and强化!$Y$7,0))))</f>
        <v>0</v>
      </c>
      <c r="AN1786" s="43">
        <f>IF(AND(L1786="WEAPON",OR(R1786=3,R1786=4)),[1]装备基础and强化!$V$11,IF(AND(L1786="LEFTRING",OR(R1786=3,R1786=4)),[1]装备基础and强化!$W$11,IF(AND(L1786="RIGHTRING",OR(R1786=3,R1786=4)),[1]装备基础and强化!$X$11,IF(AND(L1786="NECKLACE",OR(R1786=3,R1786=4)),[1]装备基础and强化!$Y$11,0))))</f>
        <v>0</v>
      </c>
      <c r="AO1786" s="43">
        <f>IF(AND(L1786="BELT",T1786=1),[1]装备基础and强化!$AA$7,IF(AND(L1786="PANTS",T1786=1),[1]装备基础and强化!$AB$7,IF(AND(L1786="SHOES",T1786=1),[1]装备基础and强化!$AC$7,IF(AND(L1786="CLOTHES",T1786=1),[1]装备基础and强化!$AD$7,0))))</f>
        <v>0</v>
      </c>
      <c r="AP1786" s="43" t="e">
        <f>IF(AND(L1786="BELT",T1786=2),[1]装备基础and强化!$AF$7,IF(AND(L1786="PANTS",T1786=2),[1]装备基础and强化!$AG$7,IF(AND(L1786="SHOES",T1786=2),[1]装备基础and强化!$AH$7,IF(AND(L1786="CLOTHES",T1786=2),[1]装备基础and强化!$AI$7,0))))</f>
        <v>#REF!</v>
      </c>
      <c r="AQ1786" s="43">
        <f>IF(L1786="HAT",[1]装备基础and强化!$AK$7,IF(L1786="JADE",[1]装备基础and强化!$AK$7,0))</f>
        <v>0</v>
      </c>
      <c r="AR1786" s="43" t="e">
        <f t="shared" si="28"/>
        <v>#REF!</v>
      </c>
    </row>
    <row r="1787" spans="1:44" x14ac:dyDescent="0.15">
      <c r="A1787" s="43"/>
      <c r="B1787" s="5" t="s">
        <v>6098</v>
      </c>
      <c r="C1787" s="12">
        <v>21783</v>
      </c>
      <c r="D1787" s="5" t="s">
        <v>6089</v>
      </c>
      <c r="E1787" s="44" t="s">
        <v>23418</v>
      </c>
      <c r="F1787" s="4" t="s">
        <v>6099</v>
      </c>
      <c r="G1787" s="4" t="s">
        <v>6100</v>
      </c>
      <c r="H1787" s="44"/>
      <c r="I1787" s="4" t="s">
        <v>700</v>
      </c>
      <c r="J1787" s="6" t="s">
        <v>700</v>
      </c>
      <c r="K1787" s="45">
        <v>1</v>
      </c>
      <c r="L1787" s="4" t="s">
        <v>744</v>
      </c>
      <c r="M1787" s="104" t="s">
        <v>20199</v>
      </c>
      <c r="N1787" s="45">
        <v>2220400</v>
      </c>
      <c r="O1787" s="4" t="s">
        <v>6557</v>
      </c>
      <c r="P1787" s="4" t="s">
        <v>4322</v>
      </c>
      <c r="Q1787" s="4">
        <v>210</v>
      </c>
      <c r="R1787" s="4">
        <v>2</v>
      </c>
      <c r="S1787" s="4" t="s">
        <v>4977</v>
      </c>
      <c r="T1787" s="4">
        <v>2</v>
      </c>
      <c r="U1787" s="4">
        <v>4</v>
      </c>
      <c r="W1787" s="4" t="s">
        <v>5874</v>
      </c>
      <c r="X1787" s="4" t="s">
        <v>5875</v>
      </c>
      <c r="Y1787" s="45">
        <v>0</v>
      </c>
      <c r="AA1787" s="4">
        <v>1</v>
      </c>
      <c r="AB1787" s="4">
        <v>100</v>
      </c>
      <c r="AC1787" s="4">
        <v>1</v>
      </c>
      <c r="AD1787" s="4">
        <v>1</v>
      </c>
      <c r="AE1787" s="45" t="s">
        <v>16461</v>
      </c>
      <c r="AF1787" s="45" t="s">
        <v>16457</v>
      </c>
      <c r="AG1787" s="45" t="s">
        <v>16459</v>
      </c>
      <c r="AH1787" s="45" t="s">
        <v>16453</v>
      </c>
      <c r="AI1787" s="45" t="s">
        <v>16455</v>
      </c>
      <c r="AJ1787" s="63" t="s">
        <v>20423</v>
      </c>
      <c r="AK1787" s="63" t="s">
        <v>20420</v>
      </c>
      <c r="AL1787" s="4">
        <v>0</v>
      </c>
      <c r="AM1787" s="43">
        <f>IF(AND(L1787="WEAPON",OR(R1787=0,R1787=1,R1787=2)),[1]装备基础and强化!$V$7,IF(AND(L1787="LEFTRING",OR(R1787=0,R1787=1,R1787=2)),[1]装备基础and强化!$W$7,IF(AND(L1787="RIGHTRING",OR(R1787=0,R1787=1,R1787=2)),[1]装备基础and强化!$X$7,IF(AND(L1787="NECKLACE",OR(R1787=0,R1787=1,R1787=2)),[1]装备基础and强化!$Y$7,0))))</f>
        <v>0</v>
      </c>
      <c r="AN1787" s="43">
        <f>IF(AND(L1787="WEAPON",OR(R1787=3,R1787=4)),[1]装备基础and强化!$V$11,IF(AND(L1787="LEFTRING",OR(R1787=3,R1787=4)),[1]装备基础and强化!$W$11,IF(AND(L1787="RIGHTRING",OR(R1787=3,R1787=4)),[1]装备基础and强化!$X$11,IF(AND(L1787="NECKLACE",OR(R1787=3,R1787=4)),[1]装备基础and强化!$Y$11,0))))</f>
        <v>0</v>
      </c>
      <c r="AO1787" s="43">
        <f>IF(AND(L1787="BELT",T1787=1),[1]装备基础and强化!$AA$7,IF(AND(L1787="PANTS",T1787=1),[1]装备基础and强化!$AB$7,IF(AND(L1787="SHOES",T1787=1),[1]装备基础and强化!$AC$7,IF(AND(L1787="CLOTHES",T1787=1),[1]装备基础and强化!$AD$7,0))))</f>
        <v>0</v>
      </c>
      <c r="AP1787" s="43" t="e">
        <f>IF(AND(L1787="BELT",T1787=2),[1]装备基础and强化!$AF$7,IF(AND(L1787="PANTS",T1787=2),[1]装备基础and强化!$AG$7,IF(AND(L1787="SHOES",T1787=2),[1]装备基础and强化!$AH$7,IF(AND(L1787="CLOTHES",T1787=2),[1]装备基础and强化!$AI$7,0))))</f>
        <v>#REF!</v>
      </c>
      <c r="AQ1787" s="43">
        <f>IF(L1787="HAT",[1]装备基础and强化!$AK$7,IF(L1787="JADE",[1]装备基础and强化!$AK$7,0))</f>
        <v>0</v>
      </c>
      <c r="AR1787" s="43" t="e">
        <f t="shared" si="28"/>
        <v>#REF!</v>
      </c>
    </row>
    <row r="1788" spans="1:44" x14ac:dyDescent="0.15">
      <c r="A1788" s="43"/>
      <c r="B1788" s="5" t="s">
        <v>6101</v>
      </c>
      <c r="C1788" s="12">
        <v>21784</v>
      </c>
      <c r="D1788" s="5" t="s">
        <v>6089</v>
      </c>
      <c r="E1788" s="44" t="s">
        <v>23419</v>
      </c>
      <c r="F1788" s="4" t="s">
        <v>6102</v>
      </c>
      <c r="G1788" s="4" t="s">
        <v>6103</v>
      </c>
      <c r="H1788" s="44"/>
      <c r="I1788" s="4" t="s">
        <v>700</v>
      </c>
      <c r="J1788" s="6" t="s">
        <v>700</v>
      </c>
      <c r="K1788" s="45">
        <v>1</v>
      </c>
      <c r="L1788" s="4" t="s">
        <v>744</v>
      </c>
      <c r="M1788" s="104" t="s">
        <v>26383</v>
      </c>
      <c r="N1788" s="45">
        <v>2220500</v>
      </c>
      <c r="O1788" s="4" t="s">
        <v>14671</v>
      </c>
      <c r="P1788" s="4" t="s">
        <v>4322</v>
      </c>
      <c r="Q1788" s="4">
        <v>210</v>
      </c>
      <c r="R1788" s="4">
        <v>2</v>
      </c>
      <c r="S1788" s="4" t="s">
        <v>4977</v>
      </c>
      <c r="T1788" s="4">
        <v>2</v>
      </c>
      <c r="U1788" s="4">
        <v>5</v>
      </c>
      <c r="W1788" s="4" t="s">
        <v>5874</v>
      </c>
      <c r="X1788" s="4" t="s">
        <v>5875</v>
      </c>
      <c r="Y1788" s="45">
        <v>0</v>
      </c>
      <c r="AA1788" s="4">
        <v>1</v>
      </c>
      <c r="AB1788" s="4">
        <v>100</v>
      </c>
      <c r="AC1788" s="4">
        <v>1</v>
      </c>
      <c r="AD1788" s="4">
        <v>1</v>
      </c>
      <c r="AE1788" s="45" t="s">
        <v>16461</v>
      </c>
      <c r="AF1788" s="45" t="s">
        <v>16457</v>
      </c>
      <c r="AG1788" s="45" t="s">
        <v>16459</v>
      </c>
      <c r="AH1788" s="45" t="s">
        <v>16453</v>
      </c>
      <c r="AI1788" s="45" t="s">
        <v>16455</v>
      </c>
      <c r="AJ1788" s="63" t="s">
        <v>20423</v>
      </c>
      <c r="AK1788" s="63" t="s">
        <v>20420</v>
      </c>
      <c r="AL1788" s="45">
        <v>0</v>
      </c>
      <c r="AM1788" s="43">
        <f>IF(AND(L1788="WEAPON",OR(R1788=0,R1788=1,R1788=2)),[1]装备基础and强化!$V$7,IF(AND(L1788="LEFTRING",OR(R1788=0,R1788=1,R1788=2)),[1]装备基础and强化!$W$7,IF(AND(L1788="RIGHTRING",OR(R1788=0,R1788=1,R1788=2)),[1]装备基础and强化!$X$7,IF(AND(L1788="NECKLACE",OR(R1788=0,R1788=1,R1788=2)),[1]装备基础and强化!$Y$7,0))))</f>
        <v>0</v>
      </c>
      <c r="AN1788" s="43">
        <f>IF(AND(L1788="WEAPON",OR(R1788=3,R1788=4)),[1]装备基础and强化!$V$11,IF(AND(L1788="LEFTRING",OR(R1788=3,R1788=4)),[1]装备基础and强化!$W$11,IF(AND(L1788="RIGHTRING",OR(R1788=3,R1788=4)),[1]装备基础and强化!$X$11,IF(AND(L1788="NECKLACE",OR(R1788=3,R1788=4)),[1]装备基础and强化!$Y$11,0))))</f>
        <v>0</v>
      </c>
      <c r="AO1788" s="43">
        <f>IF(AND(L1788="BELT",T1788=1),[1]装备基础and强化!$AA$7,IF(AND(L1788="PANTS",T1788=1),[1]装备基础and强化!$AB$7,IF(AND(L1788="SHOES",T1788=1),[1]装备基础and强化!$AC$7,IF(AND(L1788="CLOTHES",T1788=1),[1]装备基础and强化!$AD$7,0))))</f>
        <v>0</v>
      </c>
      <c r="AP1788" s="43" t="e">
        <f>IF(AND(L1788="BELT",T1788=2),[1]装备基础and强化!$AF$7,IF(AND(L1788="PANTS",T1788=2),[1]装备基础and强化!$AG$7,IF(AND(L1788="SHOES",T1788=2),[1]装备基础and强化!$AH$7,IF(AND(L1788="CLOTHES",T1788=2),[1]装备基础and强化!$AI$7,0))))</f>
        <v>#REF!</v>
      </c>
      <c r="AQ1788" s="43">
        <f>IF(L1788="HAT",[1]装备基础and强化!$AK$7,IF(L1788="JADE",[1]装备基础and强化!$AK$7,0))</f>
        <v>0</v>
      </c>
      <c r="AR1788" s="43" t="e">
        <f t="shared" si="28"/>
        <v>#REF!</v>
      </c>
    </row>
    <row r="1789" spans="1:44" x14ac:dyDescent="0.15">
      <c r="A1789" s="43"/>
      <c r="B1789" s="5" t="s">
        <v>6104</v>
      </c>
      <c r="C1789" s="12">
        <v>21785</v>
      </c>
      <c r="D1789" s="5" t="s">
        <v>6089</v>
      </c>
      <c r="E1789" s="44" t="s">
        <v>23420</v>
      </c>
      <c r="F1789" s="4" t="s">
        <v>6105</v>
      </c>
      <c r="G1789" s="4" t="s">
        <v>6106</v>
      </c>
      <c r="H1789" s="44"/>
      <c r="I1789" s="4" t="s">
        <v>700</v>
      </c>
      <c r="J1789" s="6" t="s">
        <v>700</v>
      </c>
      <c r="K1789" s="45">
        <v>1</v>
      </c>
      <c r="L1789" s="4" t="s">
        <v>744</v>
      </c>
      <c r="M1789" s="104" t="s">
        <v>26384</v>
      </c>
      <c r="N1789" s="45">
        <v>2220600</v>
      </c>
      <c r="O1789" s="4" t="s">
        <v>14672</v>
      </c>
      <c r="P1789" s="4" t="s">
        <v>4322</v>
      </c>
      <c r="Q1789" s="4">
        <v>210</v>
      </c>
      <c r="R1789" s="4">
        <v>2</v>
      </c>
      <c r="S1789" s="4" t="s">
        <v>4977</v>
      </c>
      <c r="T1789" s="4">
        <v>2</v>
      </c>
      <c r="U1789" s="4">
        <v>6</v>
      </c>
      <c r="W1789" s="4" t="s">
        <v>5874</v>
      </c>
      <c r="X1789" s="4" t="s">
        <v>5875</v>
      </c>
      <c r="Y1789" s="45">
        <v>0</v>
      </c>
      <c r="AA1789" s="4">
        <v>1</v>
      </c>
      <c r="AB1789" s="4">
        <v>100</v>
      </c>
      <c r="AC1789" s="4">
        <v>1</v>
      </c>
      <c r="AD1789" s="4">
        <v>1</v>
      </c>
      <c r="AE1789" s="45" t="s">
        <v>16461</v>
      </c>
      <c r="AF1789" s="45" t="s">
        <v>16457</v>
      </c>
      <c r="AG1789" s="45" t="s">
        <v>16459</v>
      </c>
      <c r="AH1789" s="45" t="s">
        <v>16453</v>
      </c>
      <c r="AI1789" s="45" t="s">
        <v>16455</v>
      </c>
      <c r="AJ1789" s="63" t="s">
        <v>20423</v>
      </c>
      <c r="AK1789" s="63" t="s">
        <v>20420</v>
      </c>
      <c r="AL1789" s="4">
        <v>0</v>
      </c>
      <c r="AM1789" s="43">
        <f>IF(AND(L1789="WEAPON",OR(R1789=0,R1789=1,R1789=2)),[1]装备基础and强化!$V$7,IF(AND(L1789="LEFTRING",OR(R1789=0,R1789=1,R1789=2)),[1]装备基础and强化!$W$7,IF(AND(L1789="RIGHTRING",OR(R1789=0,R1789=1,R1789=2)),[1]装备基础and强化!$X$7,IF(AND(L1789="NECKLACE",OR(R1789=0,R1789=1,R1789=2)),[1]装备基础and强化!$Y$7,0))))</f>
        <v>0</v>
      </c>
      <c r="AN1789" s="43">
        <f>IF(AND(L1789="WEAPON",OR(R1789=3,R1789=4)),[1]装备基础and强化!$V$11,IF(AND(L1789="LEFTRING",OR(R1789=3,R1789=4)),[1]装备基础and强化!$W$11,IF(AND(L1789="RIGHTRING",OR(R1789=3,R1789=4)),[1]装备基础and强化!$X$11,IF(AND(L1789="NECKLACE",OR(R1789=3,R1789=4)),[1]装备基础and强化!$Y$11,0))))</f>
        <v>0</v>
      </c>
      <c r="AO1789" s="43">
        <f>IF(AND(L1789="BELT",T1789=1),[1]装备基础and强化!$AA$7,IF(AND(L1789="PANTS",T1789=1),[1]装备基础and强化!$AB$7,IF(AND(L1789="SHOES",T1789=1),[1]装备基础and强化!$AC$7,IF(AND(L1789="CLOTHES",T1789=1),[1]装备基础and强化!$AD$7,0))))</f>
        <v>0</v>
      </c>
      <c r="AP1789" s="43" t="e">
        <f>IF(AND(L1789="BELT",T1789=2),[1]装备基础and强化!$AF$7,IF(AND(L1789="PANTS",T1789=2),[1]装备基础and强化!$AG$7,IF(AND(L1789="SHOES",T1789=2),[1]装备基础and强化!$AH$7,IF(AND(L1789="CLOTHES",T1789=2),[1]装备基础and强化!$AI$7,0))))</f>
        <v>#REF!</v>
      </c>
      <c r="AQ1789" s="43">
        <f>IF(L1789="HAT",[1]装备基础and强化!$AK$7,IF(L1789="JADE",[1]装备基础and强化!$AK$7,0))</f>
        <v>0</v>
      </c>
      <c r="AR1789" s="43" t="e">
        <f t="shared" si="28"/>
        <v>#REF!</v>
      </c>
    </row>
    <row r="1790" spans="1:44" x14ac:dyDescent="0.15">
      <c r="A1790" s="43"/>
      <c r="B1790" s="5" t="s">
        <v>6107</v>
      </c>
      <c r="C1790" s="12">
        <v>21786</v>
      </c>
      <c r="D1790" s="5" t="s">
        <v>6089</v>
      </c>
      <c r="E1790" s="44" t="s">
        <v>23421</v>
      </c>
      <c r="F1790" s="4" t="s">
        <v>6108</v>
      </c>
      <c r="G1790" s="4" t="s">
        <v>6109</v>
      </c>
      <c r="H1790" s="44"/>
      <c r="I1790" s="4" t="s">
        <v>700</v>
      </c>
      <c r="J1790" s="6" t="s">
        <v>700</v>
      </c>
      <c r="K1790" s="45">
        <v>1</v>
      </c>
      <c r="L1790" s="4" t="s">
        <v>744</v>
      </c>
      <c r="M1790" s="104" t="s">
        <v>26385</v>
      </c>
      <c r="N1790" s="45">
        <v>2220700</v>
      </c>
      <c r="O1790" s="4" t="s">
        <v>14673</v>
      </c>
      <c r="P1790" s="4" t="s">
        <v>4322</v>
      </c>
      <c r="Q1790" s="4">
        <v>210</v>
      </c>
      <c r="R1790" s="4">
        <v>2</v>
      </c>
      <c r="S1790" s="4" t="s">
        <v>4977</v>
      </c>
      <c r="T1790" s="4">
        <v>2</v>
      </c>
      <c r="U1790" s="4">
        <v>7</v>
      </c>
      <c r="W1790" s="4" t="s">
        <v>5874</v>
      </c>
      <c r="X1790" s="4" t="s">
        <v>5875</v>
      </c>
      <c r="Y1790" s="45">
        <v>0</v>
      </c>
      <c r="AA1790" s="4">
        <v>1</v>
      </c>
      <c r="AB1790" s="4">
        <v>100</v>
      </c>
      <c r="AC1790" s="4">
        <v>1</v>
      </c>
      <c r="AD1790" s="4">
        <v>1</v>
      </c>
      <c r="AE1790" s="45" t="s">
        <v>16461</v>
      </c>
      <c r="AF1790" s="45" t="s">
        <v>16457</v>
      </c>
      <c r="AG1790" s="45" t="s">
        <v>16459</v>
      </c>
      <c r="AH1790" s="45" t="s">
        <v>16453</v>
      </c>
      <c r="AI1790" s="45" t="s">
        <v>16455</v>
      </c>
      <c r="AJ1790" s="63" t="s">
        <v>20423</v>
      </c>
      <c r="AK1790" s="63" t="s">
        <v>20420</v>
      </c>
      <c r="AL1790" s="45">
        <v>0</v>
      </c>
      <c r="AM1790" s="43">
        <f>IF(AND(L1790="WEAPON",OR(R1790=0,R1790=1,R1790=2)),[1]装备基础and强化!$V$7,IF(AND(L1790="LEFTRING",OR(R1790=0,R1790=1,R1790=2)),[1]装备基础and强化!$W$7,IF(AND(L1790="RIGHTRING",OR(R1790=0,R1790=1,R1790=2)),[1]装备基础and强化!$X$7,IF(AND(L1790="NECKLACE",OR(R1790=0,R1790=1,R1790=2)),[1]装备基础and强化!$Y$7,0))))</f>
        <v>0</v>
      </c>
      <c r="AN1790" s="43">
        <f>IF(AND(L1790="WEAPON",OR(R1790=3,R1790=4)),[1]装备基础and强化!$V$11,IF(AND(L1790="LEFTRING",OR(R1790=3,R1790=4)),[1]装备基础and强化!$W$11,IF(AND(L1790="RIGHTRING",OR(R1790=3,R1790=4)),[1]装备基础and强化!$X$11,IF(AND(L1790="NECKLACE",OR(R1790=3,R1790=4)),[1]装备基础and强化!$Y$11,0))))</f>
        <v>0</v>
      </c>
      <c r="AO1790" s="43">
        <f>IF(AND(L1790="BELT",T1790=1),[1]装备基础and强化!$AA$7,IF(AND(L1790="PANTS",T1790=1),[1]装备基础and强化!$AB$7,IF(AND(L1790="SHOES",T1790=1),[1]装备基础and强化!$AC$7,IF(AND(L1790="CLOTHES",T1790=1),[1]装备基础and强化!$AD$7,0))))</f>
        <v>0</v>
      </c>
      <c r="AP1790" s="43" t="e">
        <f>IF(AND(L1790="BELT",T1790=2),[1]装备基础and强化!$AF$7,IF(AND(L1790="PANTS",T1790=2),[1]装备基础and强化!$AG$7,IF(AND(L1790="SHOES",T1790=2),[1]装备基础and强化!$AH$7,IF(AND(L1790="CLOTHES",T1790=2),[1]装备基础and强化!$AI$7,0))))</f>
        <v>#REF!</v>
      </c>
      <c r="AQ1790" s="43">
        <f>IF(L1790="HAT",[1]装备基础and强化!$AK$7,IF(L1790="JADE",[1]装备基础and强化!$AK$7,0))</f>
        <v>0</v>
      </c>
      <c r="AR1790" s="43" t="e">
        <f t="shared" si="28"/>
        <v>#REF!</v>
      </c>
    </row>
    <row r="1791" spans="1:44" x14ac:dyDescent="0.15">
      <c r="A1791" s="43"/>
      <c r="B1791" s="5" t="s">
        <v>6110</v>
      </c>
      <c r="C1791" s="12">
        <v>21787</v>
      </c>
      <c r="D1791" s="5" t="s">
        <v>6089</v>
      </c>
      <c r="E1791" s="44" t="s">
        <v>23422</v>
      </c>
      <c r="F1791" s="4" t="s">
        <v>6111</v>
      </c>
      <c r="G1791" s="4" t="s">
        <v>6112</v>
      </c>
      <c r="H1791" s="44"/>
      <c r="I1791" s="4" t="s">
        <v>700</v>
      </c>
      <c r="J1791" s="6" t="s">
        <v>700</v>
      </c>
      <c r="K1791" s="45">
        <v>1</v>
      </c>
      <c r="L1791" s="4" t="s">
        <v>744</v>
      </c>
      <c r="M1791" s="104" t="s">
        <v>26386</v>
      </c>
      <c r="N1791" s="45">
        <v>2220800</v>
      </c>
      <c r="O1791" s="4" t="s">
        <v>14674</v>
      </c>
      <c r="P1791" s="4" t="s">
        <v>4322</v>
      </c>
      <c r="Q1791" s="4">
        <v>210</v>
      </c>
      <c r="R1791" s="4">
        <v>2</v>
      </c>
      <c r="S1791" s="4" t="s">
        <v>4977</v>
      </c>
      <c r="T1791" s="4">
        <v>2</v>
      </c>
      <c r="U1791" s="4">
        <v>8</v>
      </c>
      <c r="W1791" s="4" t="s">
        <v>5874</v>
      </c>
      <c r="X1791" s="4" t="s">
        <v>5875</v>
      </c>
      <c r="Y1791" s="45">
        <v>0</v>
      </c>
      <c r="AA1791" s="4">
        <v>1</v>
      </c>
      <c r="AB1791" s="4">
        <v>100</v>
      </c>
      <c r="AC1791" s="4">
        <v>1</v>
      </c>
      <c r="AD1791" s="4">
        <v>1</v>
      </c>
      <c r="AE1791" s="45" t="s">
        <v>16461</v>
      </c>
      <c r="AF1791" s="45" t="s">
        <v>16457</v>
      </c>
      <c r="AG1791" s="45" t="s">
        <v>16459</v>
      </c>
      <c r="AH1791" s="45" t="s">
        <v>16453</v>
      </c>
      <c r="AI1791" s="45" t="s">
        <v>16455</v>
      </c>
      <c r="AJ1791" s="63" t="s">
        <v>20423</v>
      </c>
      <c r="AK1791" s="63" t="s">
        <v>20420</v>
      </c>
      <c r="AL1791" s="4">
        <v>0</v>
      </c>
      <c r="AM1791" s="43">
        <f>IF(AND(L1791="WEAPON",OR(R1791=0,R1791=1,R1791=2)),[1]装备基础and强化!$V$7,IF(AND(L1791="LEFTRING",OR(R1791=0,R1791=1,R1791=2)),[1]装备基础and强化!$W$7,IF(AND(L1791="RIGHTRING",OR(R1791=0,R1791=1,R1791=2)),[1]装备基础and强化!$X$7,IF(AND(L1791="NECKLACE",OR(R1791=0,R1791=1,R1791=2)),[1]装备基础and强化!$Y$7,0))))</f>
        <v>0</v>
      </c>
      <c r="AN1791" s="43">
        <f>IF(AND(L1791="WEAPON",OR(R1791=3,R1791=4)),[1]装备基础and强化!$V$11,IF(AND(L1791="LEFTRING",OR(R1791=3,R1791=4)),[1]装备基础and强化!$W$11,IF(AND(L1791="RIGHTRING",OR(R1791=3,R1791=4)),[1]装备基础and强化!$X$11,IF(AND(L1791="NECKLACE",OR(R1791=3,R1791=4)),[1]装备基础and强化!$Y$11,0))))</f>
        <v>0</v>
      </c>
      <c r="AO1791" s="43">
        <f>IF(AND(L1791="BELT",T1791=1),[1]装备基础and强化!$AA$7,IF(AND(L1791="PANTS",T1791=1),[1]装备基础and强化!$AB$7,IF(AND(L1791="SHOES",T1791=1),[1]装备基础and强化!$AC$7,IF(AND(L1791="CLOTHES",T1791=1),[1]装备基础and强化!$AD$7,0))))</f>
        <v>0</v>
      </c>
      <c r="AP1791" s="43" t="e">
        <f>IF(AND(L1791="BELT",T1791=2),[1]装备基础and强化!$AF$7,IF(AND(L1791="PANTS",T1791=2),[1]装备基础and强化!$AG$7,IF(AND(L1791="SHOES",T1791=2),[1]装备基础and强化!$AH$7,IF(AND(L1791="CLOTHES",T1791=2),[1]装备基础and强化!$AI$7,0))))</f>
        <v>#REF!</v>
      </c>
      <c r="AQ1791" s="43">
        <f>IF(L1791="HAT",[1]装备基础and强化!$AK$7,IF(L1791="JADE",[1]装备基础and强化!$AK$7,0))</f>
        <v>0</v>
      </c>
      <c r="AR1791" s="43" t="e">
        <f t="shared" si="28"/>
        <v>#REF!</v>
      </c>
    </row>
    <row r="1792" spans="1:44" x14ac:dyDescent="0.15">
      <c r="A1792" s="43"/>
      <c r="B1792" s="5" t="s">
        <v>6114</v>
      </c>
      <c r="C1792" s="12">
        <v>21788</v>
      </c>
      <c r="D1792" s="5" t="s">
        <v>6115</v>
      </c>
      <c r="E1792" s="44" t="s">
        <v>23423</v>
      </c>
      <c r="F1792" s="4" t="s">
        <v>6116</v>
      </c>
      <c r="G1792" s="4" t="s">
        <v>6117</v>
      </c>
      <c r="H1792" s="44"/>
      <c r="I1792" s="4" t="s">
        <v>700</v>
      </c>
      <c r="J1792" s="6" t="s">
        <v>700</v>
      </c>
      <c r="K1792" s="45">
        <v>1</v>
      </c>
      <c r="L1792" s="4" t="s">
        <v>744</v>
      </c>
      <c r="M1792" s="104" t="s">
        <v>26387</v>
      </c>
      <c r="N1792" s="45">
        <v>2250100</v>
      </c>
      <c r="O1792" s="4" t="s">
        <v>6047</v>
      </c>
      <c r="P1792" s="4" t="s">
        <v>4322</v>
      </c>
      <c r="Q1792" s="4">
        <v>240</v>
      </c>
      <c r="R1792" s="4">
        <v>2</v>
      </c>
      <c r="S1792" s="4" t="s">
        <v>5010</v>
      </c>
      <c r="T1792" s="4">
        <v>2</v>
      </c>
      <c r="U1792" s="4">
        <v>1</v>
      </c>
      <c r="W1792" s="4" t="s">
        <v>5902</v>
      </c>
      <c r="X1792" s="4" t="s">
        <v>5903</v>
      </c>
      <c r="Y1792" s="45">
        <v>0</v>
      </c>
      <c r="AA1792" s="4">
        <v>1</v>
      </c>
      <c r="AB1792" s="4">
        <v>100</v>
      </c>
      <c r="AC1792" s="4">
        <v>1</v>
      </c>
      <c r="AD1792" s="4">
        <v>1</v>
      </c>
      <c r="AE1792" s="45" t="s">
        <v>16461</v>
      </c>
      <c r="AF1792" s="45" t="s">
        <v>16457</v>
      </c>
      <c r="AG1792" s="45" t="s">
        <v>16459</v>
      </c>
      <c r="AH1792" s="45" t="s">
        <v>16453</v>
      </c>
      <c r="AI1792" s="45" t="s">
        <v>16455</v>
      </c>
      <c r="AJ1792" s="63" t="s">
        <v>20423</v>
      </c>
      <c r="AK1792" s="63" t="s">
        <v>20420</v>
      </c>
      <c r="AL1792" s="45">
        <v>0</v>
      </c>
      <c r="AM1792" s="43">
        <f>IF(AND(L1792="WEAPON",OR(R1792=0,R1792=1,R1792=2)),[1]装备基础and强化!$V$7,IF(AND(L1792="LEFTRING",OR(R1792=0,R1792=1,R1792=2)),[1]装备基础and强化!$W$7,IF(AND(L1792="RIGHTRING",OR(R1792=0,R1792=1,R1792=2)),[1]装备基础and强化!$X$7,IF(AND(L1792="NECKLACE",OR(R1792=0,R1792=1,R1792=2)),[1]装备基础and强化!$Y$7,0))))</f>
        <v>0</v>
      </c>
      <c r="AN1792" s="43">
        <f>IF(AND(L1792="WEAPON",OR(R1792=3,R1792=4)),[1]装备基础and强化!$V$11,IF(AND(L1792="LEFTRING",OR(R1792=3,R1792=4)),[1]装备基础and强化!$W$11,IF(AND(L1792="RIGHTRING",OR(R1792=3,R1792=4)),[1]装备基础and强化!$X$11,IF(AND(L1792="NECKLACE",OR(R1792=3,R1792=4)),[1]装备基础and强化!$Y$11,0))))</f>
        <v>0</v>
      </c>
      <c r="AO1792" s="43">
        <f>IF(AND(L1792="BELT",T1792=1),[1]装备基础and强化!$AA$7,IF(AND(L1792="PANTS",T1792=1),[1]装备基础and强化!$AB$7,IF(AND(L1792="SHOES",T1792=1),[1]装备基础and强化!$AC$7,IF(AND(L1792="CLOTHES",T1792=1),[1]装备基础and强化!$AD$7,0))))</f>
        <v>0</v>
      </c>
      <c r="AP1792" s="43" t="e">
        <f>IF(AND(L1792="BELT",T1792=2),[1]装备基础and强化!$AF$7,IF(AND(L1792="PANTS",T1792=2),[1]装备基础and强化!$AG$7,IF(AND(L1792="SHOES",T1792=2),[1]装备基础and强化!$AH$7,IF(AND(L1792="CLOTHES",T1792=2),[1]装备基础and强化!$AI$7,0))))</f>
        <v>#REF!</v>
      </c>
      <c r="AQ1792" s="43">
        <f>IF(L1792="HAT",[1]装备基础and强化!$AK$7,IF(L1792="JADE",[1]装备基础and强化!$AK$7,0))</f>
        <v>0</v>
      </c>
      <c r="AR1792" s="43" t="e">
        <f t="shared" si="28"/>
        <v>#REF!</v>
      </c>
    </row>
    <row r="1793" spans="1:44" x14ac:dyDescent="0.15">
      <c r="A1793" s="43"/>
      <c r="B1793" s="5" t="s">
        <v>6118</v>
      </c>
      <c r="C1793" s="12">
        <v>21789</v>
      </c>
      <c r="D1793" s="5" t="s">
        <v>6115</v>
      </c>
      <c r="E1793" s="44" t="s">
        <v>23424</v>
      </c>
      <c r="F1793" s="4" t="s">
        <v>6119</v>
      </c>
      <c r="G1793" s="4" t="s">
        <v>6120</v>
      </c>
      <c r="H1793" s="44"/>
      <c r="I1793" s="4" t="s">
        <v>700</v>
      </c>
      <c r="J1793" s="6" t="s">
        <v>700</v>
      </c>
      <c r="K1793" s="45">
        <v>1</v>
      </c>
      <c r="L1793" s="4" t="s">
        <v>744</v>
      </c>
      <c r="M1793" s="104" t="s">
        <v>26388</v>
      </c>
      <c r="N1793" s="45">
        <v>2250200</v>
      </c>
      <c r="O1793" s="4" t="s">
        <v>10467</v>
      </c>
      <c r="P1793" s="4" t="s">
        <v>4322</v>
      </c>
      <c r="Q1793" s="4">
        <v>240</v>
      </c>
      <c r="R1793" s="4">
        <v>2</v>
      </c>
      <c r="S1793" s="4" t="s">
        <v>5010</v>
      </c>
      <c r="T1793" s="4">
        <v>2</v>
      </c>
      <c r="U1793" s="4">
        <v>2</v>
      </c>
      <c r="W1793" s="4" t="s">
        <v>5902</v>
      </c>
      <c r="X1793" s="4" t="s">
        <v>5903</v>
      </c>
      <c r="Y1793" s="45">
        <v>0</v>
      </c>
      <c r="AA1793" s="4">
        <v>1</v>
      </c>
      <c r="AB1793" s="4">
        <v>100</v>
      </c>
      <c r="AC1793" s="4">
        <v>1</v>
      </c>
      <c r="AD1793" s="4">
        <v>1</v>
      </c>
      <c r="AE1793" s="45" t="s">
        <v>16461</v>
      </c>
      <c r="AF1793" s="45" t="s">
        <v>16457</v>
      </c>
      <c r="AG1793" s="45" t="s">
        <v>16459</v>
      </c>
      <c r="AH1793" s="45" t="s">
        <v>16453</v>
      </c>
      <c r="AI1793" s="45" t="s">
        <v>16455</v>
      </c>
      <c r="AJ1793" s="63" t="s">
        <v>20423</v>
      </c>
      <c r="AK1793" s="63" t="s">
        <v>20420</v>
      </c>
      <c r="AL1793" s="4">
        <v>0</v>
      </c>
      <c r="AM1793" s="43">
        <f>IF(AND(L1793="WEAPON",OR(R1793=0,R1793=1,R1793=2)),[1]装备基础and强化!$V$7,IF(AND(L1793="LEFTRING",OR(R1793=0,R1793=1,R1793=2)),[1]装备基础and强化!$W$7,IF(AND(L1793="RIGHTRING",OR(R1793=0,R1793=1,R1793=2)),[1]装备基础and强化!$X$7,IF(AND(L1793="NECKLACE",OR(R1793=0,R1793=1,R1793=2)),[1]装备基础and强化!$Y$7,0))))</f>
        <v>0</v>
      </c>
      <c r="AN1793" s="43">
        <f>IF(AND(L1793="WEAPON",OR(R1793=3,R1793=4)),[1]装备基础and强化!$V$11,IF(AND(L1793="LEFTRING",OR(R1793=3,R1793=4)),[1]装备基础and强化!$W$11,IF(AND(L1793="RIGHTRING",OR(R1793=3,R1793=4)),[1]装备基础and强化!$X$11,IF(AND(L1793="NECKLACE",OR(R1793=3,R1793=4)),[1]装备基础and强化!$Y$11,0))))</f>
        <v>0</v>
      </c>
      <c r="AO1793" s="43">
        <f>IF(AND(L1793="BELT",T1793=1),[1]装备基础and强化!$AA$7,IF(AND(L1793="PANTS",T1793=1),[1]装备基础and强化!$AB$7,IF(AND(L1793="SHOES",T1793=1),[1]装备基础and强化!$AC$7,IF(AND(L1793="CLOTHES",T1793=1),[1]装备基础and强化!$AD$7,0))))</f>
        <v>0</v>
      </c>
      <c r="AP1793" s="43" t="e">
        <f>IF(AND(L1793="BELT",T1793=2),[1]装备基础and强化!$AF$7,IF(AND(L1793="PANTS",T1793=2),[1]装备基础and强化!$AG$7,IF(AND(L1793="SHOES",T1793=2),[1]装备基础and强化!$AH$7,IF(AND(L1793="CLOTHES",T1793=2),[1]装备基础and强化!$AI$7,0))))</f>
        <v>#REF!</v>
      </c>
      <c r="AQ1793" s="43">
        <f>IF(L1793="HAT",[1]装备基础and强化!$AK$7,IF(L1793="JADE",[1]装备基础and强化!$AK$7,0))</f>
        <v>0</v>
      </c>
      <c r="AR1793" s="43" t="e">
        <f t="shared" si="28"/>
        <v>#REF!</v>
      </c>
    </row>
    <row r="1794" spans="1:44" x14ac:dyDescent="0.15">
      <c r="A1794" s="43"/>
      <c r="B1794" s="5" t="s">
        <v>6121</v>
      </c>
      <c r="C1794" s="12">
        <v>21790</v>
      </c>
      <c r="D1794" s="5" t="s">
        <v>6115</v>
      </c>
      <c r="E1794" s="44" t="s">
        <v>23425</v>
      </c>
      <c r="F1794" s="4" t="s">
        <v>6122</v>
      </c>
      <c r="G1794" s="4" t="s">
        <v>6123</v>
      </c>
      <c r="H1794" s="44"/>
      <c r="I1794" s="4" t="s">
        <v>700</v>
      </c>
      <c r="J1794" s="6" t="s">
        <v>700</v>
      </c>
      <c r="K1794" s="45">
        <v>1</v>
      </c>
      <c r="L1794" s="4" t="s">
        <v>744</v>
      </c>
      <c r="M1794" s="104" t="s">
        <v>26389</v>
      </c>
      <c r="N1794" s="45">
        <v>2250300</v>
      </c>
      <c r="O1794" s="4" t="s">
        <v>14675</v>
      </c>
      <c r="P1794" s="4" t="s">
        <v>4322</v>
      </c>
      <c r="Q1794" s="4">
        <v>240</v>
      </c>
      <c r="R1794" s="4">
        <v>2</v>
      </c>
      <c r="S1794" s="4" t="s">
        <v>5010</v>
      </c>
      <c r="T1794" s="4">
        <v>2</v>
      </c>
      <c r="U1794" s="4">
        <v>3</v>
      </c>
      <c r="W1794" s="4" t="s">
        <v>5902</v>
      </c>
      <c r="X1794" s="4" t="s">
        <v>5903</v>
      </c>
      <c r="Y1794" s="45">
        <v>0</v>
      </c>
      <c r="AA1794" s="4">
        <v>1</v>
      </c>
      <c r="AB1794" s="4">
        <v>100</v>
      </c>
      <c r="AC1794" s="4">
        <v>1</v>
      </c>
      <c r="AD1794" s="4">
        <v>1</v>
      </c>
      <c r="AE1794" s="45" t="s">
        <v>16461</v>
      </c>
      <c r="AF1794" s="45" t="s">
        <v>16457</v>
      </c>
      <c r="AG1794" s="45" t="s">
        <v>16459</v>
      </c>
      <c r="AH1794" s="45" t="s">
        <v>16453</v>
      </c>
      <c r="AI1794" s="45" t="s">
        <v>16455</v>
      </c>
      <c r="AJ1794" s="63" t="s">
        <v>20423</v>
      </c>
      <c r="AK1794" s="63" t="s">
        <v>20420</v>
      </c>
      <c r="AL1794" s="45">
        <v>0</v>
      </c>
      <c r="AM1794" s="43">
        <f>IF(AND(L1794="WEAPON",OR(R1794=0,R1794=1,R1794=2)),[1]装备基础and强化!$V$7,IF(AND(L1794="LEFTRING",OR(R1794=0,R1794=1,R1794=2)),[1]装备基础and强化!$W$7,IF(AND(L1794="RIGHTRING",OR(R1794=0,R1794=1,R1794=2)),[1]装备基础and强化!$X$7,IF(AND(L1794="NECKLACE",OR(R1794=0,R1794=1,R1794=2)),[1]装备基础and强化!$Y$7,0))))</f>
        <v>0</v>
      </c>
      <c r="AN1794" s="43">
        <f>IF(AND(L1794="WEAPON",OR(R1794=3,R1794=4)),[1]装备基础and强化!$V$11,IF(AND(L1794="LEFTRING",OR(R1794=3,R1794=4)),[1]装备基础and强化!$W$11,IF(AND(L1794="RIGHTRING",OR(R1794=3,R1794=4)),[1]装备基础and强化!$X$11,IF(AND(L1794="NECKLACE",OR(R1794=3,R1794=4)),[1]装备基础and强化!$Y$11,0))))</f>
        <v>0</v>
      </c>
      <c r="AO1794" s="43">
        <f>IF(AND(L1794="BELT",T1794=1),[1]装备基础and强化!$AA$7,IF(AND(L1794="PANTS",T1794=1),[1]装备基础and强化!$AB$7,IF(AND(L1794="SHOES",T1794=1),[1]装备基础and强化!$AC$7,IF(AND(L1794="CLOTHES",T1794=1),[1]装备基础and强化!$AD$7,0))))</f>
        <v>0</v>
      </c>
      <c r="AP1794" s="43" t="e">
        <f>IF(AND(L1794="BELT",T1794=2),[1]装备基础and强化!$AF$7,IF(AND(L1794="PANTS",T1794=2),[1]装备基础and强化!$AG$7,IF(AND(L1794="SHOES",T1794=2),[1]装备基础and强化!$AH$7,IF(AND(L1794="CLOTHES",T1794=2),[1]装备基础and强化!$AI$7,0))))</f>
        <v>#REF!</v>
      </c>
      <c r="AQ1794" s="43">
        <f>IF(L1794="HAT",[1]装备基础and强化!$AK$7,IF(L1794="JADE",[1]装备基础and强化!$AK$7,0))</f>
        <v>0</v>
      </c>
      <c r="AR1794" s="43" t="e">
        <f t="shared" si="28"/>
        <v>#REF!</v>
      </c>
    </row>
    <row r="1795" spans="1:44" x14ac:dyDescent="0.15">
      <c r="A1795" s="43"/>
      <c r="B1795" s="5" t="s">
        <v>6124</v>
      </c>
      <c r="C1795" s="12">
        <v>21791</v>
      </c>
      <c r="D1795" s="5" t="s">
        <v>6115</v>
      </c>
      <c r="E1795" s="44" t="s">
        <v>23426</v>
      </c>
      <c r="F1795" s="4" t="s">
        <v>6125</v>
      </c>
      <c r="G1795" s="4" t="s">
        <v>6126</v>
      </c>
      <c r="H1795" s="44"/>
      <c r="I1795" s="4" t="s">
        <v>700</v>
      </c>
      <c r="J1795" s="6" t="s">
        <v>700</v>
      </c>
      <c r="K1795" s="45">
        <v>1</v>
      </c>
      <c r="L1795" s="4" t="s">
        <v>744</v>
      </c>
      <c r="M1795" s="104" t="s">
        <v>26390</v>
      </c>
      <c r="N1795" s="45">
        <v>2250400</v>
      </c>
      <c r="O1795" s="4" t="s">
        <v>6584</v>
      </c>
      <c r="P1795" s="4" t="s">
        <v>4322</v>
      </c>
      <c r="Q1795" s="4">
        <v>240</v>
      </c>
      <c r="R1795" s="4">
        <v>2</v>
      </c>
      <c r="S1795" s="4" t="s">
        <v>5010</v>
      </c>
      <c r="T1795" s="4">
        <v>2</v>
      </c>
      <c r="U1795" s="4">
        <v>4</v>
      </c>
      <c r="W1795" s="4" t="s">
        <v>5902</v>
      </c>
      <c r="X1795" s="4" t="s">
        <v>5903</v>
      </c>
      <c r="Y1795" s="45">
        <v>0</v>
      </c>
      <c r="AA1795" s="4">
        <v>1</v>
      </c>
      <c r="AB1795" s="4">
        <v>100</v>
      </c>
      <c r="AC1795" s="4">
        <v>1</v>
      </c>
      <c r="AD1795" s="4">
        <v>1</v>
      </c>
      <c r="AE1795" s="45" t="s">
        <v>16461</v>
      </c>
      <c r="AF1795" s="45" t="s">
        <v>16457</v>
      </c>
      <c r="AG1795" s="45" t="s">
        <v>16459</v>
      </c>
      <c r="AH1795" s="45" t="s">
        <v>16453</v>
      </c>
      <c r="AI1795" s="45" t="s">
        <v>16455</v>
      </c>
      <c r="AJ1795" s="63" t="s">
        <v>20423</v>
      </c>
      <c r="AK1795" s="63" t="s">
        <v>20420</v>
      </c>
      <c r="AL1795" s="4">
        <v>0</v>
      </c>
      <c r="AM1795" s="43">
        <f>IF(AND(L1795="WEAPON",OR(R1795=0,R1795=1,R1795=2)),[1]装备基础and强化!$V$7,IF(AND(L1795="LEFTRING",OR(R1795=0,R1795=1,R1795=2)),[1]装备基础and强化!$W$7,IF(AND(L1795="RIGHTRING",OR(R1795=0,R1795=1,R1795=2)),[1]装备基础and强化!$X$7,IF(AND(L1795="NECKLACE",OR(R1795=0,R1795=1,R1795=2)),[1]装备基础and强化!$Y$7,0))))</f>
        <v>0</v>
      </c>
      <c r="AN1795" s="43">
        <f>IF(AND(L1795="WEAPON",OR(R1795=3,R1795=4)),[1]装备基础and强化!$V$11,IF(AND(L1795="LEFTRING",OR(R1795=3,R1795=4)),[1]装备基础and强化!$W$11,IF(AND(L1795="RIGHTRING",OR(R1795=3,R1795=4)),[1]装备基础and强化!$X$11,IF(AND(L1795="NECKLACE",OR(R1795=3,R1795=4)),[1]装备基础and强化!$Y$11,0))))</f>
        <v>0</v>
      </c>
      <c r="AO1795" s="43">
        <f>IF(AND(L1795="BELT",T1795=1),[1]装备基础and强化!$AA$7,IF(AND(L1795="PANTS",T1795=1),[1]装备基础and强化!$AB$7,IF(AND(L1795="SHOES",T1795=1),[1]装备基础and强化!$AC$7,IF(AND(L1795="CLOTHES",T1795=1),[1]装备基础and强化!$AD$7,0))))</f>
        <v>0</v>
      </c>
      <c r="AP1795" s="43" t="e">
        <f>IF(AND(L1795="BELT",T1795=2),[1]装备基础and强化!$AF$7,IF(AND(L1795="PANTS",T1795=2),[1]装备基础and强化!$AG$7,IF(AND(L1795="SHOES",T1795=2),[1]装备基础and强化!$AH$7,IF(AND(L1795="CLOTHES",T1795=2),[1]装备基础and强化!$AI$7,0))))</f>
        <v>#REF!</v>
      </c>
      <c r="AQ1795" s="43">
        <f>IF(L1795="HAT",[1]装备基础and强化!$AK$7,IF(L1795="JADE",[1]装备基础and强化!$AK$7,0))</f>
        <v>0</v>
      </c>
      <c r="AR1795" s="43" t="e">
        <f t="shared" si="28"/>
        <v>#REF!</v>
      </c>
    </row>
    <row r="1796" spans="1:44" x14ac:dyDescent="0.15">
      <c r="A1796" s="43"/>
      <c r="B1796" s="5" t="s">
        <v>6127</v>
      </c>
      <c r="C1796" s="12">
        <v>21792</v>
      </c>
      <c r="D1796" s="5" t="s">
        <v>6115</v>
      </c>
      <c r="E1796" s="44" t="s">
        <v>23427</v>
      </c>
      <c r="F1796" s="4" t="s">
        <v>6128</v>
      </c>
      <c r="G1796" s="4" t="s">
        <v>6129</v>
      </c>
      <c r="H1796" s="44"/>
      <c r="I1796" s="4" t="s">
        <v>700</v>
      </c>
      <c r="J1796" s="6" t="s">
        <v>700</v>
      </c>
      <c r="K1796" s="45">
        <v>1</v>
      </c>
      <c r="L1796" s="4" t="s">
        <v>744</v>
      </c>
      <c r="M1796" s="104" t="s">
        <v>26391</v>
      </c>
      <c r="N1796" s="45">
        <v>2250500</v>
      </c>
      <c r="O1796" s="4" t="s">
        <v>14676</v>
      </c>
      <c r="P1796" s="4" t="s">
        <v>4322</v>
      </c>
      <c r="Q1796" s="4">
        <v>240</v>
      </c>
      <c r="R1796" s="4">
        <v>2</v>
      </c>
      <c r="S1796" s="4" t="s">
        <v>5010</v>
      </c>
      <c r="T1796" s="4">
        <v>2</v>
      </c>
      <c r="U1796" s="4">
        <v>5</v>
      </c>
      <c r="W1796" s="4" t="s">
        <v>5902</v>
      </c>
      <c r="X1796" s="4" t="s">
        <v>5903</v>
      </c>
      <c r="Y1796" s="45">
        <v>0</v>
      </c>
      <c r="AA1796" s="4">
        <v>1</v>
      </c>
      <c r="AB1796" s="4">
        <v>100</v>
      </c>
      <c r="AC1796" s="4">
        <v>1</v>
      </c>
      <c r="AD1796" s="4">
        <v>1</v>
      </c>
      <c r="AE1796" s="45" t="s">
        <v>16461</v>
      </c>
      <c r="AF1796" s="45" t="s">
        <v>16457</v>
      </c>
      <c r="AG1796" s="45" t="s">
        <v>16459</v>
      </c>
      <c r="AH1796" s="45" t="s">
        <v>16453</v>
      </c>
      <c r="AI1796" s="45" t="s">
        <v>16455</v>
      </c>
      <c r="AJ1796" s="63" t="s">
        <v>20423</v>
      </c>
      <c r="AK1796" s="63" t="s">
        <v>20420</v>
      </c>
      <c r="AL1796" s="45">
        <v>0</v>
      </c>
      <c r="AM1796" s="43">
        <f>IF(AND(L1796="WEAPON",OR(R1796=0,R1796=1,R1796=2)),[1]装备基础and强化!$V$7,IF(AND(L1796="LEFTRING",OR(R1796=0,R1796=1,R1796=2)),[1]装备基础and强化!$W$7,IF(AND(L1796="RIGHTRING",OR(R1796=0,R1796=1,R1796=2)),[1]装备基础and强化!$X$7,IF(AND(L1796="NECKLACE",OR(R1796=0,R1796=1,R1796=2)),[1]装备基础and强化!$Y$7,0))))</f>
        <v>0</v>
      </c>
      <c r="AN1796" s="43">
        <f>IF(AND(L1796="WEAPON",OR(R1796=3,R1796=4)),[1]装备基础and强化!$V$11,IF(AND(L1796="LEFTRING",OR(R1796=3,R1796=4)),[1]装备基础and强化!$W$11,IF(AND(L1796="RIGHTRING",OR(R1796=3,R1796=4)),[1]装备基础and强化!$X$11,IF(AND(L1796="NECKLACE",OR(R1796=3,R1796=4)),[1]装备基础and强化!$Y$11,0))))</f>
        <v>0</v>
      </c>
      <c r="AO1796" s="43">
        <f>IF(AND(L1796="BELT",T1796=1),[1]装备基础and强化!$AA$7,IF(AND(L1796="PANTS",T1796=1),[1]装备基础and强化!$AB$7,IF(AND(L1796="SHOES",T1796=1),[1]装备基础and强化!$AC$7,IF(AND(L1796="CLOTHES",T1796=1),[1]装备基础and强化!$AD$7,0))))</f>
        <v>0</v>
      </c>
      <c r="AP1796" s="43" t="e">
        <f>IF(AND(L1796="BELT",T1796=2),[1]装备基础and强化!$AF$7,IF(AND(L1796="PANTS",T1796=2),[1]装备基础and强化!$AG$7,IF(AND(L1796="SHOES",T1796=2),[1]装备基础and强化!$AH$7,IF(AND(L1796="CLOTHES",T1796=2),[1]装备基础and强化!$AI$7,0))))</f>
        <v>#REF!</v>
      </c>
      <c r="AQ1796" s="43">
        <f>IF(L1796="HAT",[1]装备基础and强化!$AK$7,IF(L1796="JADE",[1]装备基础and强化!$AK$7,0))</f>
        <v>0</v>
      </c>
      <c r="AR1796" s="43" t="e">
        <f t="shared" si="28"/>
        <v>#REF!</v>
      </c>
    </row>
    <row r="1797" spans="1:44" x14ac:dyDescent="0.15">
      <c r="A1797" s="43"/>
      <c r="B1797" s="5" t="s">
        <v>6130</v>
      </c>
      <c r="C1797" s="12">
        <v>21793</v>
      </c>
      <c r="D1797" s="5" t="s">
        <v>6115</v>
      </c>
      <c r="E1797" s="44" t="s">
        <v>23428</v>
      </c>
      <c r="F1797" s="4" t="s">
        <v>6131</v>
      </c>
      <c r="G1797" s="4" t="s">
        <v>6132</v>
      </c>
      <c r="H1797" s="44"/>
      <c r="I1797" s="4" t="s">
        <v>700</v>
      </c>
      <c r="J1797" s="6" t="s">
        <v>700</v>
      </c>
      <c r="K1797" s="45">
        <v>1</v>
      </c>
      <c r="L1797" s="4" t="s">
        <v>744</v>
      </c>
      <c r="M1797" s="104" t="s">
        <v>26392</v>
      </c>
      <c r="N1797" s="45">
        <v>2250600</v>
      </c>
      <c r="O1797" s="4" t="s">
        <v>14677</v>
      </c>
      <c r="P1797" s="4" t="s">
        <v>4322</v>
      </c>
      <c r="Q1797" s="4">
        <v>240</v>
      </c>
      <c r="R1797" s="4">
        <v>2</v>
      </c>
      <c r="S1797" s="4" t="s">
        <v>5010</v>
      </c>
      <c r="T1797" s="4">
        <v>2</v>
      </c>
      <c r="U1797" s="4">
        <v>6</v>
      </c>
      <c r="W1797" s="4" t="s">
        <v>5902</v>
      </c>
      <c r="X1797" s="4" t="s">
        <v>5903</v>
      </c>
      <c r="Y1797" s="45">
        <v>0</v>
      </c>
      <c r="AA1797" s="4">
        <v>1</v>
      </c>
      <c r="AB1797" s="4">
        <v>100</v>
      </c>
      <c r="AC1797" s="4">
        <v>1</v>
      </c>
      <c r="AD1797" s="4">
        <v>1</v>
      </c>
      <c r="AE1797" s="45" t="s">
        <v>16461</v>
      </c>
      <c r="AF1797" s="45" t="s">
        <v>16457</v>
      </c>
      <c r="AG1797" s="45" t="s">
        <v>16459</v>
      </c>
      <c r="AH1797" s="45" t="s">
        <v>16453</v>
      </c>
      <c r="AI1797" s="45" t="s">
        <v>16455</v>
      </c>
      <c r="AJ1797" s="63" t="s">
        <v>20423</v>
      </c>
      <c r="AK1797" s="63" t="s">
        <v>20420</v>
      </c>
      <c r="AL1797" s="4">
        <v>0</v>
      </c>
      <c r="AM1797" s="43">
        <f>IF(AND(L1797="WEAPON",OR(R1797=0,R1797=1,R1797=2)),[1]装备基础and强化!$V$7,IF(AND(L1797="LEFTRING",OR(R1797=0,R1797=1,R1797=2)),[1]装备基础and强化!$W$7,IF(AND(L1797="RIGHTRING",OR(R1797=0,R1797=1,R1797=2)),[1]装备基础and强化!$X$7,IF(AND(L1797="NECKLACE",OR(R1797=0,R1797=1,R1797=2)),[1]装备基础and强化!$Y$7,0))))</f>
        <v>0</v>
      </c>
      <c r="AN1797" s="43">
        <f>IF(AND(L1797="WEAPON",OR(R1797=3,R1797=4)),[1]装备基础and强化!$V$11,IF(AND(L1797="LEFTRING",OR(R1797=3,R1797=4)),[1]装备基础and强化!$W$11,IF(AND(L1797="RIGHTRING",OR(R1797=3,R1797=4)),[1]装备基础and强化!$X$11,IF(AND(L1797="NECKLACE",OR(R1797=3,R1797=4)),[1]装备基础and强化!$Y$11,0))))</f>
        <v>0</v>
      </c>
      <c r="AO1797" s="43">
        <f>IF(AND(L1797="BELT",T1797=1),[1]装备基础and强化!$AA$7,IF(AND(L1797="PANTS",T1797=1),[1]装备基础and强化!$AB$7,IF(AND(L1797="SHOES",T1797=1),[1]装备基础and强化!$AC$7,IF(AND(L1797="CLOTHES",T1797=1),[1]装备基础and强化!$AD$7,0))))</f>
        <v>0</v>
      </c>
      <c r="AP1797" s="43" t="e">
        <f>IF(AND(L1797="BELT",T1797=2),[1]装备基础and强化!$AF$7,IF(AND(L1797="PANTS",T1797=2),[1]装备基础and强化!$AG$7,IF(AND(L1797="SHOES",T1797=2),[1]装备基础and强化!$AH$7,IF(AND(L1797="CLOTHES",T1797=2),[1]装备基础and强化!$AI$7,0))))</f>
        <v>#REF!</v>
      </c>
      <c r="AQ1797" s="43">
        <f>IF(L1797="HAT",[1]装备基础and强化!$AK$7,IF(L1797="JADE",[1]装备基础and强化!$AK$7,0))</f>
        <v>0</v>
      </c>
      <c r="AR1797" s="43" t="e">
        <f t="shared" si="28"/>
        <v>#REF!</v>
      </c>
    </row>
    <row r="1798" spans="1:44" x14ac:dyDescent="0.15">
      <c r="A1798" s="43"/>
      <c r="B1798" s="5" t="s">
        <v>6133</v>
      </c>
      <c r="C1798" s="12">
        <v>21794</v>
      </c>
      <c r="D1798" s="5" t="s">
        <v>6115</v>
      </c>
      <c r="E1798" s="44" t="s">
        <v>23429</v>
      </c>
      <c r="F1798" s="4" t="s">
        <v>6134</v>
      </c>
      <c r="G1798" s="4" t="s">
        <v>6135</v>
      </c>
      <c r="H1798" s="44"/>
      <c r="I1798" s="4" t="s">
        <v>700</v>
      </c>
      <c r="J1798" s="6" t="s">
        <v>700</v>
      </c>
      <c r="K1798" s="45">
        <v>1</v>
      </c>
      <c r="L1798" s="4" t="s">
        <v>744</v>
      </c>
      <c r="M1798" s="104" t="s">
        <v>26393</v>
      </c>
      <c r="N1798" s="45">
        <v>2250700</v>
      </c>
      <c r="O1798" s="4" t="s">
        <v>14678</v>
      </c>
      <c r="P1798" s="4" t="s">
        <v>4322</v>
      </c>
      <c r="Q1798" s="4">
        <v>240</v>
      </c>
      <c r="R1798" s="4">
        <v>2</v>
      </c>
      <c r="S1798" s="4" t="s">
        <v>5010</v>
      </c>
      <c r="T1798" s="4">
        <v>2</v>
      </c>
      <c r="U1798" s="4">
        <v>7</v>
      </c>
      <c r="W1798" s="4" t="s">
        <v>5902</v>
      </c>
      <c r="X1798" s="4" t="s">
        <v>5903</v>
      </c>
      <c r="Y1798" s="45">
        <v>0</v>
      </c>
      <c r="AA1798" s="4">
        <v>1</v>
      </c>
      <c r="AB1798" s="4">
        <v>100</v>
      </c>
      <c r="AC1798" s="4">
        <v>1</v>
      </c>
      <c r="AD1798" s="4">
        <v>1</v>
      </c>
      <c r="AE1798" s="45" t="s">
        <v>16461</v>
      </c>
      <c r="AF1798" s="45" t="s">
        <v>16457</v>
      </c>
      <c r="AG1798" s="45" t="s">
        <v>16459</v>
      </c>
      <c r="AH1798" s="45" t="s">
        <v>16453</v>
      </c>
      <c r="AI1798" s="45" t="s">
        <v>16455</v>
      </c>
      <c r="AJ1798" s="63" t="s">
        <v>20423</v>
      </c>
      <c r="AK1798" s="63" t="s">
        <v>20420</v>
      </c>
      <c r="AL1798" s="45">
        <v>0</v>
      </c>
      <c r="AM1798" s="43">
        <f>IF(AND(L1798="WEAPON",OR(R1798=0,R1798=1,R1798=2)),[1]装备基础and强化!$V$7,IF(AND(L1798="LEFTRING",OR(R1798=0,R1798=1,R1798=2)),[1]装备基础and强化!$W$7,IF(AND(L1798="RIGHTRING",OR(R1798=0,R1798=1,R1798=2)),[1]装备基础and强化!$X$7,IF(AND(L1798="NECKLACE",OR(R1798=0,R1798=1,R1798=2)),[1]装备基础and强化!$Y$7,0))))</f>
        <v>0</v>
      </c>
      <c r="AN1798" s="43">
        <f>IF(AND(L1798="WEAPON",OR(R1798=3,R1798=4)),[1]装备基础and强化!$V$11,IF(AND(L1798="LEFTRING",OR(R1798=3,R1798=4)),[1]装备基础and强化!$W$11,IF(AND(L1798="RIGHTRING",OR(R1798=3,R1798=4)),[1]装备基础and强化!$X$11,IF(AND(L1798="NECKLACE",OR(R1798=3,R1798=4)),[1]装备基础and强化!$Y$11,0))))</f>
        <v>0</v>
      </c>
      <c r="AO1798" s="43">
        <f>IF(AND(L1798="BELT",T1798=1),[1]装备基础and强化!$AA$7,IF(AND(L1798="PANTS",T1798=1),[1]装备基础and强化!$AB$7,IF(AND(L1798="SHOES",T1798=1),[1]装备基础and强化!$AC$7,IF(AND(L1798="CLOTHES",T1798=1),[1]装备基础and强化!$AD$7,0))))</f>
        <v>0</v>
      </c>
      <c r="AP1798" s="43" t="e">
        <f>IF(AND(L1798="BELT",T1798=2),[1]装备基础and强化!$AF$7,IF(AND(L1798="PANTS",T1798=2),[1]装备基础and强化!$AG$7,IF(AND(L1798="SHOES",T1798=2),[1]装备基础and强化!$AH$7,IF(AND(L1798="CLOTHES",T1798=2),[1]装备基础and强化!$AI$7,0))))</f>
        <v>#REF!</v>
      </c>
      <c r="AQ1798" s="43">
        <f>IF(L1798="HAT",[1]装备基础and强化!$AK$7,IF(L1798="JADE",[1]装备基础and强化!$AK$7,0))</f>
        <v>0</v>
      </c>
      <c r="AR1798" s="43" t="e">
        <f t="shared" si="28"/>
        <v>#REF!</v>
      </c>
    </row>
    <row r="1799" spans="1:44" x14ac:dyDescent="0.15">
      <c r="A1799" s="43"/>
      <c r="B1799" s="5" t="s">
        <v>6137</v>
      </c>
      <c r="C1799" s="12">
        <v>21795</v>
      </c>
      <c r="D1799" s="5" t="s">
        <v>6115</v>
      </c>
      <c r="E1799" s="44" t="s">
        <v>23430</v>
      </c>
      <c r="F1799" s="4" t="s">
        <v>6138</v>
      </c>
      <c r="G1799" s="4" t="s">
        <v>6139</v>
      </c>
      <c r="H1799" s="44"/>
      <c r="I1799" s="4" t="s">
        <v>700</v>
      </c>
      <c r="J1799" s="6" t="s">
        <v>700</v>
      </c>
      <c r="K1799" s="45">
        <v>1</v>
      </c>
      <c r="L1799" s="4" t="s">
        <v>744</v>
      </c>
      <c r="M1799" s="104" t="s">
        <v>26394</v>
      </c>
      <c r="N1799" s="45">
        <v>2250800</v>
      </c>
      <c r="O1799" s="4" t="s">
        <v>14679</v>
      </c>
      <c r="P1799" s="4" t="s">
        <v>4322</v>
      </c>
      <c r="Q1799" s="4">
        <v>240</v>
      </c>
      <c r="R1799" s="4">
        <v>2</v>
      </c>
      <c r="S1799" s="4" t="s">
        <v>5010</v>
      </c>
      <c r="T1799" s="4">
        <v>2</v>
      </c>
      <c r="U1799" s="4">
        <v>8</v>
      </c>
      <c r="W1799" s="4" t="s">
        <v>5902</v>
      </c>
      <c r="X1799" s="4" t="s">
        <v>5903</v>
      </c>
      <c r="Y1799" s="45">
        <v>0</v>
      </c>
      <c r="AA1799" s="4">
        <v>1</v>
      </c>
      <c r="AB1799" s="4">
        <v>100</v>
      </c>
      <c r="AC1799" s="4">
        <v>1</v>
      </c>
      <c r="AD1799" s="4">
        <v>1</v>
      </c>
      <c r="AE1799" s="45" t="s">
        <v>16461</v>
      </c>
      <c r="AF1799" s="45" t="s">
        <v>16457</v>
      </c>
      <c r="AG1799" s="45" t="s">
        <v>16459</v>
      </c>
      <c r="AH1799" s="45" t="s">
        <v>16453</v>
      </c>
      <c r="AI1799" s="45" t="s">
        <v>16455</v>
      </c>
      <c r="AJ1799" s="63" t="s">
        <v>20423</v>
      </c>
      <c r="AK1799" s="63" t="s">
        <v>20420</v>
      </c>
      <c r="AL1799" s="4">
        <v>0</v>
      </c>
      <c r="AM1799" s="43">
        <f>IF(AND(L1799="WEAPON",OR(R1799=0,R1799=1,R1799=2)),[1]装备基础and强化!$V$7,IF(AND(L1799="LEFTRING",OR(R1799=0,R1799=1,R1799=2)),[1]装备基础and强化!$W$7,IF(AND(L1799="RIGHTRING",OR(R1799=0,R1799=1,R1799=2)),[1]装备基础and强化!$X$7,IF(AND(L1799="NECKLACE",OR(R1799=0,R1799=1,R1799=2)),[1]装备基础and强化!$Y$7,0))))</f>
        <v>0</v>
      </c>
      <c r="AN1799" s="43">
        <f>IF(AND(L1799="WEAPON",OR(R1799=3,R1799=4)),[1]装备基础and强化!$V$11,IF(AND(L1799="LEFTRING",OR(R1799=3,R1799=4)),[1]装备基础and强化!$W$11,IF(AND(L1799="RIGHTRING",OR(R1799=3,R1799=4)),[1]装备基础and强化!$X$11,IF(AND(L1799="NECKLACE",OR(R1799=3,R1799=4)),[1]装备基础and强化!$Y$11,0))))</f>
        <v>0</v>
      </c>
      <c r="AO1799" s="43">
        <f>IF(AND(L1799="BELT",T1799=1),[1]装备基础and强化!$AA$7,IF(AND(L1799="PANTS",T1799=1),[1]装备基础and强化!$AB$7,IF(AND(L1799="SHOES",T1799=1),[1]装备基础and强化!$AC$7,IF(AND(L1799="CLOTHES",T1799=1),[1]装备基础and强化!$AD$7,0))))</f>
        <v>0</v>
      </c>
      <c r="AP1799" s="43" t="e">
        <f>IF(AND(L1799="BELT",T1799=2),[1]装备基础and强化!$AF$7,IF(AND(L1799="PANTS",T1799=2),[1]装备基础and强化!$AG$7,IF(AND(L1799="SHOES",T1799=2),[1]装备基础and强化!$AH$7,IF(AND(L1799="CLOTHES",T1799=2),[1]装备基础and强化!$AI$7,0))))</f>
        <v>#REF!</v>
      </c>
      <c r="AQ1799" s="43">
        <f>IF(L1799="HAT",[1]装备基础and强化!$AK$7,IF(L1799="JADE",[1]装备基础and强化!$AK$7,0))</f>
        <v>0</v>
      </c>
      <c r="AR1799" s="43" t="e">
        <f t="shared" si="28"/>
        <v>#REF!</v>
      </c>
    </row>
    <row r="1800" spans="1:44" x14ac:dyDescent="0.15">
      <c r="A1800" s="43"/>
      <c r="B1800" s="5" t="s">
        <v>6140</v>
      </c>
      <c r="C1800" s="12">
        <v>21796</v>
      </c>
      <c r="D1800" s="5" t="s">
        <v>6141</v>
      </c>
      <c r="E1800" s="44" t="s">
        <v>23431</v>
      </c>
      <c r="F1800" s="4" t="s">
        <v>6142</v>
      </c>
      <c r="G1800" s="4" t="s">
        <v>6143</v>
      </c>
      <c r="H1800" s="44"/>
      <c r="I1800" s="4" t="s">
        <v>700</v>
      </c>
      <c r="J1800" s="6" t="s">
        <v>700</v>
      </c>
      <c r="K1800" s="45">
        <v>1</v>
      </c>
      <c r="L1800" s="4" t="s">
        <v>750</v>
      </c>
      <c r="M1800" s="104" t="s">
        <v>17638</v>
      </c>
      <c r="N1800" s="45">
        <v>220100</v>
      </c>
      <c r="O1800" s="4" t="s">
        <v>745</v>
      </c>
      <c r="P1800" s="4" t="s">
        <v>761</v>
      </c>
      <c r="Q1800" s="4">
        <v>30</v>
      </c>
      <c r="R1800" s="4">
        <v>2</v>
      </c>
      <c r="S1800" s="4" t="s">
        <v>4794</v>
      </c>
      <c r="T1800" s="4">
        <v>1</v>
      </c>
      <c r="U1800" s="4">
        <v>1</v>
      </c>
      <c r="W1800" s="4" t="s">
        <v>6144</v>
      </c>
      <c r="X1800" s="4" t="s">
        <v>6145</v>
      </c>
      <c r="Y1800" s="45">
        <v>0</v>
      </c>
      <c r="AA1800" s="4">
        <v>1</v>
      </c>
      <c r="AB1800" s="4">
        <v>100</v>
      </c>
      <c r="AC1800" s="4">
        <v>1</v>
      </c>
      <c r="AD1800" s="4">
        <v>1</v>
      </c>
      <c r="AE1800" s="45" t="s">
        <v>16461</v>
      </c>
      <c r="AF1800" s="45" t="s">
        <v>16457</v>
      </c>
      <c r="AG1800" s="45" t="s">
        <v>16459</v>
      </c>
      <c r="AH1800" s="45" t="s">
        <v>16453</v>
      </c>
      <c r="AI1800" s="45" t="s">
        <v>16455</v>
      </c>
      <c r="AJ1800" s="63" t="s">
        <v>20420</v>
      </c>
      <c r="AK1800" s="63" t="s">
        <v>20420</v>
      </c>
      <c r="AL1800" s="45">
        <v>0</v>
      </c>
      <c r="AM1800" s="43">
        <f>IF(AND(L1800="WEAPON",OR(R1800=0,R1800=1,R1800=2)),[1]装备基础and强化!$V$7,IF(AND(L1800="LEFTRING",OR(R1800=0,R1800=1,R1800=2)),[1]装备基础and强化!$W$7,IF(AND(L1800="RIGHTRING",OR(R1800=0,R1800=1,R1800=2)),[1]装备基础and强化!$X$7,IF(AND(L1800="NECKLACE",OR(R1800=0,R1800=1,R1800=2)),[1]装备基础and强化!$Y$7,0))))</f>
        <v>0</v>
      </c>
      <c r="AN1800" s="43">
        <f>IF(AND(L1800="WEAPON",OR(R1800=3,R1800=4)),[1]装备基础and强化!$V$11,IF(AND(L1800="LEFTRING",OR(R1800=3,R1800=4)),[1]装备基础and强化!$W$11,IF(AND(L1800="RIGHTRING",OR(R1800=3,R1800=4)),[1]装备基础and强化!$X$11,IF(AND(L1800="NECKLACE",OR(R1800=3,R1800=4)),[1]装备基础and强化!$Y$11,0))))</f>
        <v>0</v>
      </c>
      <c r="AO1800" s="43" t="e">
        <f>IF(AND(L1800="BELT",T1800=1),[1]装备基础and强化!$AA$7,IF(AND(L1800="PANTS",T1800=1),[1]装备基础and强化!$AB$7,IF(AND(L1800="SHOES",T1800=1),[1]装备基础and强化!$AC$7,IF(AND(L1800="CLOTHES",T1800=1),[1]装备基础and强化!$AD$7,0))))</f>
        <v>#REF!</v>
      </c>
      <c r="AP1800" s="43">
        <f>IF(AND(L1800="BELT",T1800=2),[1]装备基础and强化!$AF$7,IF(AND(L1800="PANTS",T1800=2),[1]装备基础and强化!$AG$7,IF(AND(L1800="SHOES",T1800=2),[1]装备基础and强化!$AH$7,IF(AND(L1800="CLOTHES",T1800=2),[1]装备基础and强化!$AI$7,0))))</f>
        <v>0</v>
      </c>
      <c r="AQ1800" s="43">
        <f>IF(L1800="HAT",[1]装备基础and强化!$AK$7,IF(L1800="JADE",[1]装备基础and强化!$AK$7,0))</f>
        <v>0</v>
      </c>
      <c r="AR1800" s="43" t="e">
        <f t="shared" si="28"/>
        <v>#REF!</v>
      </c>
    </row>
    <row r="1801" spans="1:44" x14ac:dyDescent="0.15">
      <c r="A1801" s="43"/>
      <c r="B1801" s="5" t="s">
        <v>6146</v>
      </c>
      <c r="C1801" s="12">
        <v>21797</v>
      </c>
      <c r="D1801" s="5" t="s">
        <v>6141</v>
      </c>
      <c r="E1801" s="44" t="s">
        <v>23432</v>
      </c>
      <c r="F1801" s="4" t="s">
        <v>6147</v>
      </c>
      <c r="G1801" s="4" t="s">
        <v>6148</v>
      </c>
      <c r="H1801" s="44"/>
      <c r="I1801" s="4" t="s">
        <v>700</v>
      </c>
      <c r="J1801" s="6" t="s">
        <v>700</v>
      </c>
      <c r="K1801" s="45">
        <v>1</v>
      </c>
      <c r="L1801" s="4" t="s">
        <v>750</v>
      </c>
      <c r="M1801" s="104" t="s">
        <v>17639</v>
      </c>
      <c r="N1801" s="45">
        <v>220200</v>
      </c>
      <c r="O1801" s="4" t="s">
        <v>811</v>
      </c>
      <c r="P1801" s="4" t="s">
        <v>761</v>
      </c>
      <c r="Q1801" s="4">
        <v>30</v>
      </c>
      <c r="R1801" s="4">
        <v>2</v>
      </c>
      <c r="S1801" s="4" t="s">
        <v>4794</v>
      </c>
      <c r="T1801" s="4">
        <v>1</v>
      </c>
      <c r="U1801" s="4">
        <v>2</v>
      </c>
      <c r="W1801" s="4" t="s">
        <v>6144</v>
      </c>
      <c r="X1801" s="4" t="s">
        <v>6145</v>
      </c>
      <c r="Y1801" s="45">
        <v>0</v>
      </c>
      <c r="AA1801" s="4">
        <v>1</v>
      </c>
      <c r="AB1801" s="4">
        <v>100</v>
      </c>
      <c r="AC1801" s="4">
        <v>1</v>
      </c>
      <c r="AD1801" s="4">
        <v>1</v>
      </c>
      <c r="AE1801" s="45" t="s">
        <v>16461</v>
      </c>
      <c r="AF1801" s="45" t="s">
        <v>16457</v>
      </c>
      <c r="AG1801" s="45" t="s">
        <v>16459</v>
      </c>
      <c r="AH1801" s="45" t="s">
        <v>16453</v>
      </c>
      <c r="AI1801" s="45" t="s">
        <v>16455</v>
      </c>
      <c r="AJ1801" s="63" t="s">
        <v>20420</v>
      </c>
      <c r="AK1801" s="63" t="s">
        <v>20420</v>
      </c>
      <c r="AL1801" s="4">
        <v>0</v>
      </c>
      <c r="AM1801" s="43">
        <f>IF(AND(L1801="WEAPON",OR(R1801=0,R1801=1,R1801=2)),[1]装备基础and强化!$V$7,IF(AND(L1801="LEFTRING",OR(R1801=0,R1801=1,R1801=2)),[1]装备基础and强化!$W$7,IF(AND(L1801="RIGHTRING",OR(R1801=0,R1801=1,R1801=2)),[1]装备基础and强化!$X$7,IF(AND(L1801="NECKLACE",OR(R1801=0,R1801=1,R1801=2)),[1]装备基础and强化!$Y$7,0))))</f>
        <v>0</v>
      </c>
      <c r="AN1801" s="43">
        <f>IF(AND(L1801="WEAPON",OR(R1801=3,R1801=4)),[1]装备基础and强化!$V$11,IF(AND(L1801="LEFTRING",OR(R1801=3,R1801=4)),[1]装备基础and强化!$W$11,IF(AND(L1801="RIGHTRING",OR(R1801=3,R1801=4)),[1]装备基础and强化!$X$11,IF(AND(L1801="NECKLACE",OR(R1801=3,R1801=4)),[1]装备基础and强化!$Y$11,0))))</f>
        <v>0</v>
      </c>
      <c r="AO1801" s="43" t="e">
        <f>IF(AND(L1801="BELT",T1801=1),[1]装备基础and强化!$AA$7,IF(AND(L1801="PANTS",T1801=1),[1]装备基础and强化!$AB$7,IF(AND(L1801="SHOES",T1801=1),[1]装备基础and强化!$AC$7,IF(AND(L1801="CLOTHES",T1801=1),[1]装备基础and强化!$AD$7,0))))</f>
        <v>#REF!</v>
      </c>
      <c r="AP1801" s="43">
        <f>IF(AND(L1801="BELT",T1801=2),[1]装备基础and强化!$AF$7,IF(AND(L1801="PANTS",T1801=2),[1]装备基础and强化!$AG$7,IF(AND(L1801="SHOES",T1801=2),[1]装备基础and强化!$AH$7,IF(AND(L1801="CLOTHES",T1801=2),[1]装备基础and强化!$AI$7,0))))</f>
        <v>0</v>
      </c>
      <c r="AQ1801" s="43">
        <f>IF(L1801="HAT",[1]装备基础and强化!$AK$7,IF(L1801="JADE",[1]装备基础and强化!$AK$7,0))</f>
        <v>0</v>
      </c>
      <c r="AR1801" s="43" t="e">
        <f t="shared" si="28"/>
        <v>#REF!</v>
      </c>
    </row>
    <row r="1802" spans="1:44" x14ac:dyDescent="0.15">
      <c r="A1802" s="43"/>
      <c r="B1802" s="5" t="s">
        <v>6149</v>
      </c>
      <c r="C1802" s="12">
        <v>21798</v>
      </c>
      <c r="D1802" s="5" t="s">
        <v>6141</v>
      </c>
      <c r="E1802" s="44" t="s">
        <v>23433</v>
      </c>
      <c r="F1802" s="4" t="s">
        <v>6150</v>
      </c>
      <c r="G1802" s="4" t="s">
        <v>6151</v>
      </c>
      <c r="H1802" s="44"/>
      <c r="I1802" s="4" t="s">
        <v>700</v>
      </c>
      <c r="J1802" s="6" t="s">
        <v>700</v>
      </c>
      <c r="K1802" s="45">
        <v>1</v>
      </c>
      <c r="L1802" s="4" t="s">
        <v>750</v>
      </c>
      <c r="M1802" s="104" t="s">
        <v>17640</v>
      </c>
      <c r="N1802" s="45">
        <v>220300</v>
      </c>
      <c r="O1802" s="4" t="s">
        <v>2489</v>
      </c>
      <c r="P1802" s="4" t="s">
        <v>761</v>
      </c>
      <c r="Q1802" s="4">
        <v>30</v>
      </c>
      <c r="R1802" s="4">
        <v>2</v>
      </c>
      <c r="S1802" s="4" t="s">
        <v>4794</v>
      </c>
      <c r="T1802" s="4">
        <v>1</v>
      </c>
      <c r="U1802" s="4">
        <v>3</v>
      </c>
      <c r="W1802" s="4" t="s">
        <v>6144</v>
      </c>
      <c r="X1802" s="4" t="s">
        <v>6145</v>
      </c>
      <c r="Y1802" s="45">
        <v>0</v>
      </c>
      <c r="AA1802" s="4">
        <v>1</v>
      </c>
      <c r="AB1802" s="4">
        <v>100</v>
      </c>
      <c r="AC1802" s="4">
        <v>1</v>
      </c>
      <c r="AD1802" s="4">
        <v>1</v>
      </c>
      <c r="AE1802" s="45" t="s">
        <v>16461</v>
      </c>
      <c r="AF1802" s="45" t="s">
        <v>16457</v>
      </c>
      <c r="AG1802" s="45" t="s">
        <v>16459</v>
      </c>
      <c r="AH1802" s="45" t="s">
        <v>16453</v>
      </c>
      <c r="AI1802" s="45" t="s">
        <v>16455</v>
      </c>
      <c r="AJ1802" s="63" t="s">
        <v>20420</v>
      </c>
      <c r="AK1802" s="63" t="s">
        <v>20420</v>
      </c>
      <c r="AL1802" s="45">
        <v>0</v>
      </c>
      <c r="AM1802" s="43">
        <f>IF(AND(L1802="WEAPON",OR(R1802=0,R1802=1,R1802=2)),[1]装备基础and强化!$V$7,IF(AND(L1802="LEFTRING",OR(R1802=0,R1802=1,R1802=2)),[1]装备基础and强化!$W$7,IF(AND(L1802="RIGHTRING",OR(R1802=0,R1802=1,R1802=2)),[1]装备基础and强化!$X$7,IF(AND(L1802="NECKLACE",OR(R1802=0,R1802=1,R1802=2)),[1]装备基础and强化!$Y$7,0))))</f>
        <v>0</v>
      </c>
      <c r="AN1802" s="43">
        <f>IF(AND(L1802="WEAPON",OR(R1802=3,R1802=4)),[1]装备基础and强化!$V$11,IF(AND(L1802="LEFTRING",OR(R1802=3,R1802=4)),[1]装备基础and强化!$W$11,IF(AND(L1802="RIGHTRING",OR(R1802=3,R1802=4)),[1]装备基础and强化!$X$11,IF(AND(L1802="NECKLACE",OR(R1802=3,R1802=4)),[1]装备基础and强化!$Y$11,0))))</f>
        <v>0</v>
      </c>
      <c r="AO1802" s="43" t="e">
        <f>IF(AND(L1802="BELT",T1802=1),[1]装备基础and强化!$AA$7,IF(AND(L1802="PANTS",T1802=1),[1]装备基础and强化!$AB$7,IF(AND(L1802="SHOES",T1802=1),[1]装备基础and强化!$AC$7,IF(AND(L1802="CLOTHES",T1802=1),[1]装备基础and强化!$AD$7,0))))</f>
        <v>#REF!</v>
      </c>
      <c r="AP1802" s="43">
        <f>IF(AND(L1802="BELT",T1802=2),[1]装备基础and强化!$AF$7,IF(AND(L1802="PANTS",T1802=2),[1]装备基础and强化!$AG$7,IF(AND(L1802="SHOES",T1802=2),[1]装备基础and强化!$AH$7,IF(AND(L1802="CLOTHES",T1802=2),[1]装备基础and强化!$AI$7,0))))</f>
        <v>0</v>
      </c>
      <c r="AQ1802" s="43">
        <f>IF(L1802="HAT",[1]装备基础and强化!$AK$7,IF(L1802="JADE",[1]装备基础and强化!$AK$7,0))</f>
        <v>0</v>
      </c>
      <c r="AR1802" s="43" t="e">
        <f t="shared" si="28"/>
        <v>#REF!</v>
      </c>
    </row>
    <row r="1803" spans="1:44" x14ac:dyDescent="0.15">
      <c r="A1803" s="43"/>
      <c r="B1803" s="5" t="s">
        <v>6153</v>
      </c>
      <c r="C1803" s="12">
        <v>21799</v>
      </c>
      <c r="D1803" s="5" t="s">
        <v>6141</v>
      </c>
      <c r="E1803" s="44" t="s">
        <v>23434</v>
      </c>
      <c r="F1803" s="4" t="s">
        <v>6154</v>
      </c>
      <c r="G1803" s="4" t="s">
        <v>6155</v>
      </c>
      <c r="H1803" s="44"/>
      <c r="I1803" s="4" t="s">
        <v>700</v>
      </c>
      <c r="J1803" s="6" t="s">
        <v>700</v>
      </c>
      <c r="K1803" s="45">
        <v>1</v>
      </c>
      <c r="L1803" s="4" t="s">
        <v>750</v>
      </c>
      <c r="M1803" s="104" t="s">
        <v>17641</v>
      </c>
      <c r="N1803" s="45">
        <v>220400</v>
      </c>
      <c r="O1803" s="4" t="s">
        <v>8842</v>
      </c>
      <c r="P1803" s="4" t="s">
        <v>761</v>
      </c>
      <c r="Q1803" s="4">
        <v>30</v>
      </c>
      <c r="R1803" s="4">
        <v>2</v>
      </c>
      <c r="S1803" s="4" t="s">
        <v>4794</v>
      </c>
      <c r="T1803" s="4">
        <v>1</v>
      </c>
      <c r="U1803" s="4">
        <v>4</v>
      </c>
      <c r="W1803" s="4" t="s">
        <v>6144</v>
      </c>
      <c r="X1803" s="4" t="s">
        <v>6145</v>
      </c>
      <c r="Y1803" s="45">
        <v>0</v>
      </c>
      <c r="AA1803" s="4">
        <v>1</v>
      </c>
      <c r="AB1803" s="4">
        <v>100</v>
      </c>
      <c r="AC1803" s="4">
        <v>1</v>
      </c>
      <c r="AD1803" s="4">
        <v>1</v>
      </c>
      <c r="AE1803" s="45" t="s">
        <v>16461</v>
      </c>
      <c r="AF1803" s="45" t="s">
        <v>16457</v>
      </c>
      <c r="AG1803" s="45" t="s">
        <v>16459</v>
      </c>
      <c r="AH1803" s="45" t="s">
        <v>16453</v>
      </c>
      <c r="AI1803" s="45" t="s">
        <v>16455</v>
      </c>
      <c r="AJ1803" s="63" t="s">
        <v>20408</v>
      </c>
      <c r="AK1803" s="63" t="s">
        <v>20408</v>
      </c>
      <c r="AL1803" s="4">
        <v>0</v>
      </c>
      <c r="AM1803" s="43">
        <f>IF(AND(L1803="WEAPON",OR(R1803=0,R1803=1,R1803=2)),[1]装备基础and强化!$V$7,IF(AND(L1803="LEFTRING",OR(R1803=0,R1803=1,R1803=2)),[1]装备基础and强化!$W$7,IF(AND(L1803="RIGHTRING",OR(R1803=0,R1803=1,R1803=2)),[1]装备基础and强化!$X$7,IF(AND(L1803="NECKLACE",OR(R1803=0,R1803=1,R1803=2)),[1]装备基础and强化!$Y$7,0))))</f>
        <v>0</v>
      </c>
      <c r="AN1803" s="43">
        <f>IF(AND(L1803="WEAPON",OR(R1803=3,R1803=4)),[1]装备基础and强化!$V$11,IF(AND(L1803="LEFTRING",OR(R1803=3,R1803=4)),[1]装备基础and强化!$W$11,IF(AND(L1803="RIGHTRING",OR(R1803=3,R1803=4)),[1]装备基础and强化!$X$11,IF(AND(L1803="NECKLACE",OR(R1803=3,R1803=4)),[1]装备基础and强化!$Y$11,0))))</f>
        <v>0</v>
      </c>
      <c r="AO1803" s="43" t="e">
        <f>IF(AND(L1803="BELT",T1803=1),[1]装备基础and强化!$AA$7,IF(AND(L1803="PANTS",T1803=1),[1]装备基础and强化!$AB$7,IF(AND(L1803="SHOES",T1803=1),[1]装备基础and强化!$AC$7,IF(AND(L1803="CLOTHES",T1803=1),[1]装备基础and强化!$AD$7,0))))</f>
        <v>#REF!</v>
      </c>
      <c r="AP1803" s="43">
        <f>IF(AND(L1803="BELT",T1803=2),[1]装备基础and强化!$AF$7,IF(AND(L1803="PANTS",T1803=2),[1]装备基础and强化!$AG$7,IF(AND(L1803="SHOES",T1803=2),[1]装备基础and强化!$AH$7,IF(AND(L1803="CLOTHES",T1803=2),[1]装备基础and强化!$AI$7,0))))</f>
        <v>0</v>
      </c>
      <c r="AQ1803" s="43">
        <f>IF(L1803="HAT",[1]装备基础and强化!$AK$7,IF(L1803="JADE",[1]装备基础and强化!$AK$7,0))</f>
        <v>0</v>
      </c>
      <c r="AR1803" s="43" t="e">
        <f t="shared" si="28"/>
        <v>#REF!</v>
      </c>
    </row>
    <row r="1804" spans="1:44" x14ac:dyDescent="0.15">
      <c r="A1804" s="43"/>
      <c r="B1804" s="5" t="s">
        <v>6156</v>
      </c>
      <c r="C1804" s="12">
        <v>21800</v>
      </c>
      <c r="D1804" s="5" t="s">
        <v>6141</v>
      </c>
      <c r="E1804" s="44" t="s">
        <v>23435</v>
      </c>
      <c r="F1804" s="4" t="s">
        <v>6157</v>
      </c>
      <c r="G1804" s="4" t="s">
        <v>6158</v>
      </c>
      <c r="H1804" s="44"/>
      <c r="I1804" s="4" t="s">
        <v>700</v>
      </c>
      <c r="J1804" s="6" t="s">
        <v>700</v>
      </c>
      <c r="K1804" s="45">
        <v>1</v>
      </c>
      <c r="L1804" s="4" t="s">
        <v>750</v>
      </c>
      <c r="M1804" s="104" t="s">
        <v>17642</v>
      </c>
      <c r="N1804" s="45">
        <v>220500</v>
      </c>
      <c r="O1804" s="4" t="s">
        <v>2462</v>
      </c>
      <c r="P1804" s="4" t="s">
        <v>761</v>
      </c>
      <c r="Q1804" s="4">
        <v>30</v>
      </c>
      <c r="R1804" s="4">
        <v>2</v>
      </c>
      <c r="S1804" s="4" t="s">
        <v>4794</v>
      </c>
      <c r="T1804" s="4">
        <v>1</v>
      </c>
      <c r="U1804" s="4">
        <v>5</v>
      </c>
      <c r="W1804" s="4" t="s">
        <v>6144</v>
      </c>
      <c r="X1804" s="4" t="s">
        <v>6145</v>
      </c>
      <c r="Y1804" s="45">
        <v>0</v>
      </c>
      <c r="AA1804" s="4">
        <v>1</v>
      </c>
      <c r="AB1804" s="4">
        <v>100</v>
      </c>
      <c r="AC1804" s="4">
        <v>1</v>
      </c>
      <c r="AD1804" s="4">
        <v>1</v>
      </c>
      <c r="AE1804" s="45" t="s">
        <v>16461</v>
      </c>
      <c r="AF1804" s="45" t="s">
        <v>16457</v>
      </c>
      <c r="AG1804" s="45" t="s">
        <v>16459</v>
      </c>
      <c r="AH1804" s="45" t="s">
        <v>16453</v>
      </c>
      <c r="AI1804" s="45" t="s">
        <v>16455</v>
      </c>
      <c r="AJ1804" s="63" t="s">
        <v>20408</v>
      </c>
      <c r="AK1804" s="63" t="s">
        <v>20408</v>
      </c>
      <c r="AL1804" s="45">
        <v>0</v>
      </c>
      <c r="AM1804" s="43">
        <f>IF(AND(L1804="WEAPON",OR(R1804=0,R1804=1,R1804=2)),[1]装备基础and强化!$V$7,IF(AND(L1804="LEFTRING",OR(R1804=0,R1804=1,R1804=2)),[1]装备基础and强化!$W$7,IF(AND(L1804="RIGHTRING",OR(R1804=0,R1804=1,R1804=2)),[1]装备基础and强化!$X$7,IF(AND(L1804="NECKLACE",OR(R1804=0,R1804=1,R1804=2)),[1]装备基础and强化!$Y$7,0))))</f>
        <v>0</v>
      </c>
      <c r="AN1804" s="43">
        <f>IF(AND(L1804="WEAPON",OR(R1804=3,R1804=4)),[1]装备基础and强化!$V$11,IF(AND(L1804="LEFTRING",OR(R1804=3,R1804=4)),[1]装备基础and强化!$W$11,IF(AND(L1804="RIGHTRING",OR(R1804=3,R1804=4)),[1]装备基础and强化!$X$11,IF(AND(L1804="NECKLACE",OR(R1804=3,R1804=4)),[1]装备基础and强化!$Y$11,0))))</f>
        <v>0</v>
      </c>
      <c r="AO1804" s="43" t="e">
        <f>IF(AND(L1804="BELT",T1804=1),[1]装备基础and强化!$AA$7,IF(AND(L1804="PANTS",T1804=1),[1]装备基础and强化!$AB$7,IF(AND(L1804="SHOES",T1804=1),[1]装备基础and强化!$AC$7,IF(AND(L1804="CLOTHES",T1804=1),[1]装备基础and强化!$AD$7,0))))</f>
        <v>#REF!</v>
      </c>
      <c r="AP1804" s="43">
        <f>IF(AND(L1804="BELT",T1804=2),[1]装备基础and强化!$AF$7,IF(AND(L1804="PANTS",T1804=2),[1]装备基础and强化!$AG$7,IF(AND(L1804="SHOES",T1804=2),[1]装备基础and强化!$AH$7,IF(AND(L1804="CLOTHES",T1804=2),[1]装备基础and强化!$AI$7,0))))</f>
        <v>0</v>
      </c>
      <c r="AQ1804" s="43">
        <f>IF(L1804="HAT",[1]装备基础and强化!$AK$7,IF(L1804="JADE",[1]装备基础and强化!$AK$7,0))</f>
        <v>0</v>
      </c>
      <c r="AR1804" s="43" t="e">
        <f t="shared" si="28"/>
        <v>#REF!</v>
      </c>
    </row>
    <row r="1805" spans="1:44" x14ac:dyDescent="0.15">
      <c r="A1805" s="43"/>
      <c r="B1805" s="5" t="s">
        <v>6159</v>
      </c>
      <c r="C1805" s="12">
        <v>21801</v>
      </c>
      <c r="D1805" s="5" t="s">
        <v>6141</v>
      </c>
      <c r="E1805" s="44" t="s">
        <v>23436</v>
      </c>
      <c r="F1805" s="4" t="s">
        <v>6160</v>
      </c>
      <c r="G1805" s="4" t="s">
        <v>6161</v>
      </c>
      <c r="H1805" s="44"/>
      <c r="I1805" s="4" t="s">
        <v>700</v>
      </c>
      <c r="J1805" s="6" t="s">
        <v>700</v>
      </c>
      <c r="K1805" s="45">
        <v>1</v>
      </c>
      <c r="L1805" s="4" t="s">
        <v>750</v>
      </c>
      <c r="M1805" s="104" t="s">
        <v>17643</v>
      </c>
      <c r="N1805" s="45">
        <v>220600</v>
      </c>
      <c r="O1805" s="4" t="s">
        <v>2973</v>
      </c>
      <c r="P1805" s="4" t="s">
        <v>761</v>
      </c>
      <c r="Q1805" s="4">
        <v>30</v>
      </c>
      <c r="R1805" s="4">
        <v>2</v>
      </c>
      <c r="S1805" s="4" t="s">
        <v>4794</v>
      </c>
      <c r="T1805" s="4">
        <v>1</v>
      </c>
      <c r="U1805" s="4">
        <v>6</v>
      </c>
      <c r="W1805" s="4" t="s">
        <v>6144</v>
      </c>
      <c r="X1805" s="4" t="s">
        <v>6145</v>
      </c>
      <c r="Y1805" s="45">
        <v>0</v>
      </c>
      <c r="AA1805" s="4">
        <v>1</v>
      </c>
      <c r="AB1805" s="4">
        <v>100</v>
      </c>
      <c r="AC1805" s="4">
        <v>1</v>
      </c>
      <c r="AD1805" s="4">
        <v>1</v>
      </c>
      <c r="AE1805" s="45" t="s">
        <v>16461</v>
      </c>
      <c r="AF1805" s="45" t="s">
        <v>16457</v>
      </c>
      <c r="AG1805" s="45" t="s">
        <v>16459</v>
      </c>
      <c r="AH1805" s="45" t="s">
        <v>16453</v>
      </c>
      <c r="AI1805" s="45" t="s">
        <v>16455</v>
      </c>
      <c r="AJ1805" s="63" t="s">
        <v>20408</v>
      </c>
      <c r="AK1805" s="63" t="s">
        <v>20408</v>
      </c>
      <c r="AL1805" s="4">
        <v>0</v>
      </c>
      <c r="AM1805" s="43">
        <f>IF(AND(L1805="WEAPON",OR(R1805=0,R1805=1,R1805=2)),[1]装备基础and强化!$V$7,IF(AND(L1805="LEFTRING",OR(R1805=0,R1805=1,R1805=2)),[1]装备基础and强化!$W$7,IF(AND(L1805="RIGHTRING",OR(R1805=0,R1805=1,R1805=2)),[1]装备基础and强化!$X$7,IF(AND(L1805="NECKLACE",OR(R1805=0,R1805=1,R1805=2)),[1]装备基础and强化!$Y$7,0))))</f>
        <v>0</v>
      </c>
      <c r="AN1805" s="43">
        <f>IF(AND(L1805="WEAPON",OR(R1805=3,R1805=4)),[1]装备基础and强化!$V$11,IF(AND(L1805="LEFTRING",OR(R1805=3,R1805=4)),[1]装备基础and强化!$W$11,IF(AND(L1805="RIGHTRING",OR(R1805=3,R1805=4)),[1]装备基础and强化!$X$11,IF(AND(L1805="NECKLACE",OR(R1805=3,R1805=4)),[1]装备基础and强化!$Y$11,0))))</f>
        <v>0</v>
      </c>
      <c r="AO1805" s="43" t="e">
        <f>IF(AND(L1805="BELT",T1805=1),[1]装备基础and强化!$AA$7,IF(AND(L1805="PANTS",T1805=1),[1]装备基础and强化!$AB$7,IF(AND(L1805="SHOES",T1805=1),[1]装备基础and强化!$AC$7,IF(AND(L1805="CLOTHES",T1805=1),[1]装备基础and强化!$AD$7,0))))</f>
        <v>#REF!</v>
      </c>
      <c r="AP1805" s="43">
        <f>IF(AND(L1805="BELT",T1805=2),[1]装备基础and强化!$AF$7,IF(AND(L1805="PANTS",T1805=2),[1]装备基础and强化!$AG$7,IF(AND(L1805="SHOES",T1805=2),[1]装备基础and强化!$AH$7,IF(AND(L1805="CLOTHES",T1805=2),[1]装备基础and强化!$AI$7,0))))</f>
        <v>0</v>
      </c>
      <c r="AQ1805" s="43">
        <f>IF(L1805="HAT",[1]装备基础and强化!$AK$7,IF(L1805="JADE",[1]装备基础and强化!$AK$7,0))</f>
        <v>0</v>
      </c>
      <c r="AR1805" s="43" t="e">
        <f t="shared" si="28"/>
        <v>#REF!</v>
      </c>
    </row>
    <row r="1806" spans="1:44" x14ac:dyDescent="0.15">
      <c r="A1806" s="43"/>
      <c r="B1806" s="5" t="s">
        <v>6162</v>
      </c>
      <c r="C1806" s="12">
        <v>21802</v>
      </c>
      <c r="D1806" s="5" t="s">
        <v>6141</v>
      </c>
      <c r="E1806" s="44" t="s">
        <v>23437</v>
      </c>
      <c r="F1806" s="4" t="s">
        <v>6163</v>
      </c>
      <c r="G1806" s="4" t="s">
        <v>6164</v>
      </c>
      <c r="H1806" s="44"/>
      <c r="I1806" s="4" t="s">
        <v>700</v>
      </c>
      <c r="J1806" s="6" t="s">
        <v>700</v>
      </c>
      <c r="K1806" s="45">
        <v>1</v>
      </c>
      <c r="L1806" s="4" t="s">
        <v>750</v>
      </c>
      <c r="M1806" s="104" t="s">
        <v>17644</v>
      </c>
      <c r="N1806" s="45">
        <v>220700</v>
      </c>
      <c r="O1806" s="4" t="s">
        <v>6187</v>
      </c>
      <c r="P1806" s="4" t="s">
        <v>761</v>
      </c>
      <c r="Q1806" s="4">
        <v>30</v>
      </c>
      <c r="R1806" s="4">
        <v>2</v>
      </c>
      <c r="S1806" s="4" t="s">
        <v>4794</v>
      </c>
      <c r="T1806" s="4">
        <v>1</v>
      </c>
      <c r="U1806" s="4">
        <v>7</v>
      </c>
      <c r="W1806" s="4" t="s">
        <v>6144</v>
      </c>
      <c r="X1806" s="4" t="s">
        <v>6145</v>
      </c>
      <c r="Y1806" s="45">
        <v>0</v>
      </c>
      <c r="AA1806" s="4">
        <v>1</v>
      </c>
      <c r="AB1806" s="4">
        <v>100</v>
      </c>
      <c r="AC1806" s="4">
        <v>1</v>
      </c>
      <c r="AD1806" s="4">
        <v>1</v>
      </c>
      <c r="AE1806" s="45" t="s">
        <v>16461</v>
      </c>
      <c r="AF1806" s="45" t="s">
        <v>16457</v>
      </c>
      <c r="AG1806" s="45" t="s">
        <v>16459</v>
      </c>
      <c r="AH1806" s="45" t="s">
        <v>16453</v>
      </c>
      <c r="AI1806" s="45" t="s">
        <v>16455</v>
      </c>
      <c r="AJ1806" s="63" t="s">
        <v>20408</v>
      </c>
      <c r="AK1806" s="63" t="s">
        <v>20408</v>
      </c>
      <c r="AL1806" s="45">
        <v>0</v>
      </c>
      <c r="AM1806" s="43">
        <f>IF(AND(L1806="WEAPON",OR(R1806=0,R1806=1,R1806=2)),[1]装备基础and强化!$V$7,IF(AND(L1806="LEFTRING",OR(R1806=0,R1806=1,R1806=2)),[1]装备基础and强化!$W$7,IF(AND(L1806="RIGHTRING",OR(R1806=0,R1806=1,R1806=2)),[1]装备基础and强化!$X$7,IF(AND(L1806="NECKLACE",OR(R1806=0,R1806=1,R1806=2)),[1]装备基础and强化!$Y$7,0))))</f>
        <v>0</v>
      </c>
      <c r="AN1806" s="43">
        <f>IF(AND(L1806="WEAPON",OR(R1806=3,R1806=4)),[1]装备基础and强化!$V$11,IF(AND(L1806="LEFTRING",OR(R1806=3,R1806=4)),[1]装备基础and强化!$W$11,IF(AND(L1806="RIGHTRING",OR(R1806=3,R1806=4)),[1]装备基础and强化!$X$11,IF(AND(L1806="NECKLACE",OR(R1806=3,R1806=4)),[1]装备基础and强化!$Y$11,0))))</f>
        <v>0</v>
      </c>
      <c r="AO1806" s="43" t="e">
        <f>IF(AND(L1806="BELT",T1806=1),[1]装备基础and强化!$AA$7,IF(AND(L1806="PANTS",T1806=1),[1]装备基础and强化!$AB$7,IF(AND(L1806="SHOES",T1806=1),[1]装备基础and强化!$AC$7,IF(AND(L1806="CLOTHES",T1806=1),[1]装备基础and强化!$AD$7,0))))</f>
        <v>#REF!</v>
      </c>
      <c r="AP1806" s="43">
        <f>IF(AND(L1806="BELT",T1806=2),[1]装备基础and强化!$AF$7,IF(AND(L1806="PANTS",T1806=2),[1]装备基础and强化!$AG$7,IF(AND(L1806="SHOES",T1806=2),[1]装备基础and强化!$AH$7,IF(AND(L1806="CLOTHES",T1806=2),[1]装备基础and强化!$AI$7,0))))</f>
        <v>0</v>
      </c>
      <c r="AQ1806" s="43">
        <f>IF(L1806="HAT",[1]装备基础and强化!$AK$7,IF(L1806="JADE",[1]装备基础and强化!$AK$7,0))</f>
        <v>0</v>
      </c>
      <c r="AR1806" s="43" t="e">
        <f t="shared" si="28"/>
        <v>#REF!</v>
      </c>
    </row>
    <row r="1807" spans="1:44" x14ac:dyDescent="0.15">
      <c r="A1807" s="43"/>
      <c r="B1807" s="5" t="s">
        <v>6165</v>
      </c>
      <c r="C1807" s="12">
        <v>21803</v>
      </c>
      <c r="D1807" s="5" t="s">
        <v>6141</v>
      </c>
      <c r="E1807" s="44" t="s">
        <v>23438</v>
      </c>
      <c r="F1807" s="4" t="s">
        <v>6166</v>
      </c>
      <c r="G1807" s="4" t="s">
        <v>6167</v>
      </c>
      <c r="H1807" s="44"/>
      <c r="I1807" s="4" t="s">
        <v>700</v>
      </c>
      <c r="J1807" s="6" t="s">
        <v>700</v>
      </c>
      <c r="K1807" s="45">
        <v>1</v>
      </c>
      <c r="L1807" s="4" t="s">
        <v>750</v>
      </c>
      <c r="M1807" s="104" t="s">
        <v>17645</v>
      </c>
      <c r="N1807" s="45">
        <v>202800</v>
      </c>
      <c r="O1807" s="4" t="s">
        <v>2470</v>
      </c>
      <c r="P1807" s="4" t="s">
        <v>761</v>
      </c>
      <c r="Q1807" s="4">
        <v>30</v>
      </c>
      <c r="R1807" s="4">
        <v>2</v>
      </c>
      <c r="S1807" s="4" t="s">
        <v>4794</v>
      </c>
      <c r="T1807" s="4">
        <v>1</v>
      </c>
      <c r="U1807" s="4">
        <v>8</v>
      </c>
      <c r="W1807" s="4" t="s">
        <v>6144</v>
      </c>
      <c r="X1807" s="4" t="s">
        <v>6145</v>
      </c>
      <c r="Y1807" s="45">
        <v>0</v>
      </c>
      <c r="AA1807" s="4">
        <v>1</v>
      </c>
      <c r="AB1807" s="4">
        <v>100</v>
      </c>
      <c r="AC1807" s="4">
        <v>1</v>
      </c>
      <c r="AD1807" s="4">
        <v>1</v>
      </c>
      <c r="AE1807" s="45" t="s">
        <v>16461</v>
      </c>
      <c r="AF1807" s="45" t="s">
        <v>16457</v>
      </c>
      <c r="AG1807" s="45" t="s">
        <v>16459</v>
      </c>
      <c r="AH1807" s="45" t="s">
        <v>16453</v>
      </c>
      <c r="AI1807" s="45" t="s">
        <v>16455</v>
      </c>
      <c r="AJ1807" s="63" t="s">
        <v>20408</v>
      </c>
      <c r="AK1807" s="63" t="s">
        <v>20408</v>
      </c>
      <c r="AL1807" s="4">
        <v>0</v>
      </c>
      <c r="AM1807" s="43">
        <f>IF(AND(L1807="WEAPON",OR(R1807=0,R1807=1,R1807=2)),[1]装备基础and强化!$V$7,IF(AND(L1807="LEFTRING",OR(R1807=0,R1807=1,R1807=2)),[1]装备基础and强化!$W$7,IF(AND(L1807="RIGHTRING",OR(R1807=0,R1807=1,R1807=2)),[1]装备基础and强化!$X$7,IF(AND(L1807="NECKLACE",OR(R1807=0,R1807=1,R1807=2)),[1]装备基础and强化!$Y$7,0))))</f>
        <v>0</v>
      </c>
      <c r="AN1807" s="43">
        <f>IF(AND(L1807="WEAPON",OR(R1807=3,R1807=4)),[1]装备基础and强化!$V$11,IF(AND(L1807="LEFTRING",OR(R1807=3,R1807=4)),[1]装备基础and强化!$W$11,IF(AND(L1807="RIGHTRING",OR(R1807=3,R1807=4)),[1]装备基础and强化!$X$11,IF(AND(L1807="NECKLACE",OR(R1807=3,R1807=4)),[1]装备基础and强化!$Y$11,0))))</f>
        <v>0</v>
      </c>
      <c r="AO1807" s="43" t="e">
        <f>IF(AND(L1807="BELT",T1807=1),[1]装备基础and强化!$AA$7,IF(AND(L1807="PANTS",T1807=1),[1]装备基础and强化!$AB$7,IF(AND(L1807="SHOES",T1807=1),[1]装备基础and强化!$AC$7,IF(AND(L1807="CLOTHES",T1807=1),[1]装备基础and强化!$AD$7,0))))</f>
        <v>#REF!</v>
      </c>
      <c r="AP1807" s="43">
        <f>IF(AND(L1807="BELT",T1807=2),[1]装备基础and强化!$AF$7,IF(AND(L1807="PANTS",T1807=2),[1]装备基础and强化!$AG$7,IF(AND(L1807="SHOES",T1807=2),[1]装备基础and强化!$AH$7,IF(AND(L1807="CLOTHES",T1807=2),[1]装备基础and强化!$AI$7,0))))</f>
        <v>0</v>
      </c>
      <c r="AQ1807" s="43">
        <f>IF(L1807="HAT",[1]装备基础and强化!$AK$7,IF(L1807="JADE",[1]装备基础and强化!$AK$7,0))</f>
        <v>0</v>
      </c>
      <c r="AR1807" s="43" t="e">
        <f t="shared" si="28"/>
        <v>#REF!</v>
      </c>
    </row>
    <row r="1808" spans="1:44" x14ac:dyDescent="0.15">
      <c r="A1808" s="43"/>
      <c r="B1808" s="5" t="s">
        <v>6168</v>
      </c>
      <c r="C1808" s="12">
        <v>21804</v>
      </c>
      <c r="D1808" s="5" t="s">
        <v>6169</v>
      </c>
      <c r="E1808" s="44" t="s">
        <v>23439</v>
      </c>
      <c r="F1808" s="4" t="s">
        <v>6170</v>
      </c>
      <c r="G1808" s="4" t="s">
        <v>6171</v>
      </c>
      <c r="H1808" s="44"/>
      <c r="I1808" s="4" t="s">
        <v>700</v>
      </c>
      <c r="J1808" s="6" t="s">
        <v>700</v>
      </c>
      <c r="K1808" s="45">
        <v>1</v>
      </c>
      <c r="L1808" s="4" t="s">
        <v>750</v>
      </c>
      <c r="M1808" s="104" t="s">
        <v>17646</v>
      </c>
      <c r="N1808" s="45">
        <v>250100</v>
      </c>
      <c r="O1808" s="4" t="s">
        <v>761</v>
      </c>
      <c r="P1808" s="4" t="s">
        <v>761</v>
      </c>
      <c r="Q1808" s="4">
        <v>50</v>
      </c>
      <c r="R1808" s="4">
        <v>2</v>
      </c>
      <c r="S1808" s="4" t="s">
        <v>4824</v>
      </c>
      <c r="T1808" s="4">
        <v>1</v>
      </c>
      <c r="U1808" s="4">
        <v>1</v>
      </c>
      <c r="W1808" s="4" t="s">
        <v>6172</v>
      </c>
      <c r="X1808" s="4" t="s">
        <v>6173</v>
      </c>
      <c r="Y1808" s="45">
        <v>0</v>
      </c>
      <c r="AA1808" s="4">
        <v>1</v>
      </c>
      <c r="AB1808" s="4">
        <v>100</v>
      </c>
      <c r="AC1808" s="4">
        <v>1</v>
      </c>
      <c r="AD1808" s="4">
        <v>1</v>
      </c>
      <c r="AE1808" s="45" t="s">
        <v>16461</v>
      </c>
      <c r="AF1808" s="45" t="s">
        <v>16457</v>
      </c>
      <c r="AG1808" s="45" t="s">
        <v>16459</v>
      </c>
      <c r="AH1808" s="45" t="s">
        <v>16453</v>
      </c>
      <c r="AI1808" s="45" t="s">
        <v>16455</v>
      </c>
      <c r="AJ1808" s="63" t="s">
        <v>20408</v>
      </c>
      <c r="AK1808" s="63" t="s">
        <v>20408</v>
      </c>
      <c r="AL1808" s="45">
        <v>0</v>
      </c>
      <c r="AM1808" s="43">
        <f>IF(AND(L1808="WEAPON",OR(R1808=0,R1808=1,R1808=2)),[1]装备基础and强化!$V$7,IF(AND(L1808="LEFTRING",OR(R1808=0,R1808=1,R1808=2)),[1]装备基础and强化!$W$7,IF(AND(L1808="RIGHTRING",OR(R1808=0,R1808=1,R1808=2)),[1]装备基础and强化!$X$7,IF(AND(L1808="NECKLACE",OR(R1808=0,R1808=1,R1808=2)),[1]装备基础and强化!$Y$7,0))))</f>
        <v>0</v>
      </c>
      <c r="AN1808" s="43">
        <f>IF(AND(L1808="WEAPON",OR(R1808=3,R1808=4)),[1]装备基础and强化!$V$11,IF(AND(L1808="LEFTRING",OR(R1808=3,R1808=4)),[1]装备基础and强化!$W$11,IF(AND(L1808="RIGHTRING",OR(R1808=3,R1808=4)),[1]装备基础and强化!$X$11,IF(AND(L1808="NECKLACE",OR(R1808=3,R1808=4)),[1]装备基础and强化!$Y$11,0))))</f>
        <v>0</v>
      </c>
      <c r="AO1808" s="43" t="e">
        <f>IF(AND(L1808="BELT",T1808=1),[1]装备基础and强化!$AA$7,IF(AND(L1808="PANTS",T1808=1),[1]装备基础and强化!$AB$7,IF(AND(L1808="SHOES",T1808=1),[1]装备基础and强化!$AC$7,IF(AND(L1808="CLOTHES",T1808=1),[1]装备基础and强化!$AD$7,0))))</f>
        <v>#REF!</v>
      </c>
      <c r="AP1808" s="43">
        <f>IF(AND(L1808="BELT",T1808=2),[1]装备基础and强化!$AF$7,IF(AND(L1808="PANTS",T1808=2),[1]装备基础and强化!$AG$7,IF(AND(L1808="SHOES",T1808=2),[1]装备基础and强化!$AH$7,IF(AND(L1808="CLOTHES",T1808=2),[1]装备基础and强化!$AI$7,0))))</f>
        <v>0</v>
      </c>
      <c r="AQ1808" s="43">
        <f>IF(L1808="HAT",[1]装备基础and强化!$AK$7,IF(L1808="JADE",[1]装备基础and强化!$AK$7,0))</f>
        <v>0</v>
      </c>
      <c r="AR1808" s="43" t="e">
        <f t="shared" si="28"/>
        <v>#REF!</v>
      </c>
    </row>
    <row r="1809" spans="1:44" x14ac:dyDescent="0.15">
      <c r="A1809" s="43"/>
      <c r="B1809" s="5" t="s">
        <v>6174</v>
      </c>
      <c r="C1809" s="12">
        <v>21805</v>
      </c>
      <c r="D1809" s="5" t="s">
        <v>6169</v>
      </c>
      <c r="E1809" s="44" t="s">
        <v>23440</v>
      </c>
      <c r="F1809" s="4" t="s">
        <v>6175</v>
      </c>
      <c r="G1809" s="4" t="s">
        <v>6176</v>
      </c>
      <c r="H1809" s="44"/>
      <c r="I1809" s="4" t="s">
        <v>700</v>
      </c>
      <c r="J1809" s="6" t="s">
        <v>700</v>
      </c>
      <c r="K1809" s="45">
        <v>1</v>
      </c>
      <c r="L1809" s="4" t="s">
        <v>750</v>
      </c>
      <c r="M1809" s="104" t="s">
        <v>17647</v>
      </c>
      <c r="N1809" s="45">
        <v>250200</v>
      </c>
      <c r="O1809" s="4" t="s">
        <v>2956</v>
      </c>
      <c r="P1809" s="4" t="s">
        <v>761</v>
      </c>
      <c r="Q1809" s="4">
        <v>50</v>
      </c>
      <c r="R1809" s="4">
        <v>2</v>
      </c>
      <c r="S1809" s="4" t="s">
        <v>4824</v>
      </c>
      <c r="T1809" s="4">
        <v>1</v>
      </c>
      <c r="U1809" s="4">
        <v>2</v>
      </c>
      <c r="W1809" s="4" t="s">
        <v>6172</v>
      </c>
      <c r="X1809" s="4" t="s">
        <v>6173</v>
      </c>
      <c r="Y1809" s="45">
        <v>0</v>
      </c>
      <c r="AA1809" s="4">
        <v>1</v>
      </c>
      <c r="AB1809" s="4">
        <v>100</v>
      </c>
      <c r="AC1809" s="4">
        <v>1</v>
      </c>
      <c r="AD1809" s="4">
        <v>1</v>
      </c>
      <c r="AE1809" s="45" t="s">
        <v>16461</v>
      </c>
      <c r="AF1809" s="45" t="s">
        <v>16457</v>
      </c>
      <c r="AG1809" s="45" t="s">
        <v>16459</v>
      </c>
      <c r="AH1809" s="45" t="s">
        <v>16453</v>
      </c>
      <c r="AI1809" s="45" t="s">
        <v>16455</v>
      </c>
      <c r="AJ1809" s="63" t="s">
        <v>20408</v>
      </c>
      <c r="AK1809" s="63" t="s">
        <v>20408</v>
      </c>
      <c r="AL1809" s="4">
        <v>0</v>
      </c>
      <c r="AM1809" s="43">
        <f>IF(AND(L1809="WEAPON",OR(R1809=0,R1809=1,R1809=2)),[1]装备基础and强化!$V$7,IF(AND(L1809="LEFTRING",OR(R1809=0,R1809=1,R1809=2)),[1]装备基础and强化!$W$7,IF(AND(L1809="RIGHTRING",OR(R1809=0,R1809=1,R1809=2)),[1]装备基础and强化!$X$7,IF(AND(L1809="NECKLACE",OR(R1809=0,R1809=1,R1809=2)),[1]装备基础and强化!$Y$7,0))))</f>
        <v>0</v>
      </c>
      <c r="AN1809" s="43">
        <f>IF(AND(L1809="WEAPON",OR(R1809=3,R1809=4)),[1]装备基础and强化!$V$11,IF(AND(L1809="LEFTRING",OR(R1809=3,R1809=4)),[1]装备基础and强化!$W$11,IF(AND(L1809="RIGHTRING",OR(R1809=3,R1809=4)),[1]装备基础and强化!$X$11,IF(AND(L1809="NECKLACE",OR(R1809=3,R1809=4)),[1]装备基础and强化!$Y$11,0))))</f>
        <v>0</v>
      </c>
      <c r="AO1809" s="43" t="e">
        <f>IF(AND(L1809="BELT",T1809=1),[1]装备基础and强化!$AA$7,IF(AND(L1809="PANTS",T1809=1),[1]装备基础and强化!$AB$7,IF(AND(L1809="SHOES",T1809=1),[1]装备基础and强化!$AC$7,IF(AND(L1809="CLOTHES",T1809=1),[1]装备基础and强化!$AD$7,0))))</f>
        <v>#REF!</v>
      </c>
      <c r="AP1809" s="43">
        <f>IF(AND(L1809="BELT",T1809=2),[1]装备基础and强化!$AF$7,IF(AND(L1809="PANTS",T1809=2),[1]装备基础and强化!$AG$7,IF(AND(L1809="SHOES",T1809=2),[1]装备基础and强化!$AH$7,IF(AND(L1809="CLOTHES",T1809=2),[1]装备基础and强化!$AI$7,0))))</f>
        <v>0</v>
      </c>
      <c r="AQ1809" s="43">
        <f>IF(L1809="HAT",[1]装备基础and强化!$AK$7,IF(L1809="JADE",[1]装备基础and强化!$AK$7,0))</f>
        <v>0</v>
      </c>
      <c r="AR1809" s="43" t="e">
        <f t="shared" si="28"/>
        <v>#REF!</v>
      </c>
    </row>
    <row r="1810" spans="1:44" x14ac:dyDescent="0.15">
      <c r="A1810" s="43"/>
      <c r="B1810" s="5" t="s">
        <v>6178</v>
      </c>
      <c r="C1810" s="12">
        <v>21806</v>
      </c>
      <c r="D1810" s="5" t="s">
        <v>6169</v>
      </c>
      <c r="E1810" s="44" t="s">
        <v>23441</v>
      </c>
      <c r="F1810" s="4" t="s">
        <v>6179</v>
      </c>
      <c r="G1810" s="4" t="s">
        <v>6180</v>
      </c>
      <c r="H1810" s="44"/>
      <c r="I1810" s="4" t="s">
        <v>700</v>
      </c>
      <c r="J1810" s="6" t="s">
        <v>700</v>
      </c>
      <c r="K1810" s="45">
        <v>1</v>
      </c>
      <c r="L1810" s="4" t="s">
        <v>750</v>
      </c>
      <c r="M1810" s="104" t="s">
        <v>17648</v>
      </c>
      <c r="N1810" s="45">
        <v>250300</v>
      </c>
      <c r="O1810" s="4" t="s">
        <v>2990</v>
      </c>
      <c r="P1810" s="4" t="s">
        <v>761</v>
      </c>
      <c r="Q1810" s="4">
        <v>50</v>
      </c>
      <c r="R1810" s="4">
        <v>2</v>
      </c>
      <c r="S1810" s="4" t="s">
        <v>4824</v>
      </c>
      <c r="T1810" s="4">
        <v>1</v>
      </c>
      <c r="U1810" s="4">
        <v>3</v>
      </c>
      <c r="W1810" s="4" t="s">
        <v>6172</v>
      </c>
      <c r="X1810" s="4" t="s">
        <v>6173</v>
      </c>
      <c r="Y1810" s="45">
        <v>0</v>
      </c>
      <c r="AA1810" s="4">
        <v>1</v>
      </c>
      <c r="AB1810" s="4">
        <v>100</v>
      </c>
      <c r="AC1810" s="4">
        <v>1</v>
      </c>
      <c r="AD1810" s="4">
        <v>1</v>
      </c>
      <c r="AE1810" s="45" t="s">
        <v>16461</v>
      </c>
      <c r="AF1810" s="45" t="s">
        <v>16457</v>
      </c>
      <c r="AG1810" s="45" t="s">
        <v>16459</v>
      </c>
      <c r="AH1810" s="45" t="s">
        <v>16453</v>
      </c>
      <c r="AI1810" s="45" t="s">
        <v>16455</v>
      </c>
      <c r="AJ1810" s="63" t="s">
        <v>20408</v>
      </c>
      <c r="AK1810" s="63" t="s">
        <v>20408</v>
      </c>
      <c r="AL1810" s="45">
        <v>0</v>
      </c>
      <c r="AM1810" s="43">
        <f>IF(AND(L1810="WEAPON",OR(R1810=0,R1810=1,R1810=2)),[1]装备基础and强化!$V$7,IF(AND(L1810="LEFTRING",OR(R1810=0,R1810=1,R1810=2)),[1]装备基础and强化!$W$7,IF(AND(L1810="RIGHTRING",OR(R1810=0,R1810=1,R1810=2)),[1]装备基础and强化!$X$7,IF(AND(L1810="NECKLACE",OR(R1810=0,R1810=1,R1810=2)),[1]装备基础and强化!$Y$7,0))))</f>
        <v>0</v>
      </c>
      <c r="AN1810" s="43">
        <f>IF(AND(L1810="WEAPON",OR(R1810=3,R1810=4)),[1]装备基础and强化!$V$11,IF(AND(L1810="LEFTRING",OR(R1810=3,R1810=4)),[1]装备基础and强化!$W$11,IF(AND(L1810="RIGHTRING",OR(R1810=3,R1810=4)),[1]装备基础and强化!$X$11,IF(AND(L1810="NECKLACE",OR(R1810=3,R1810=4)),[1]装备基础and强化!$Y$11,0))))</f>
        <v>0</v>
      </c>
      <c r="AO1810" s="43" t="e">
        <f>IF(AND(L1810="BELT",T1810=1),[1]装备基础and强化!$AA$7,IF(AND(L1810="PANTS",T1810=1),[1]装备基础and强化!$AB$7,IF(AND(L1810="SHOES",T1810=1),[1]装备基础and强化!$AC$7,IF(AND(L1810="CLOTHES",T1810=1),[1]装备基础and强化!$AD$7,0))))</f>
        <v>#REF!</v>
      </c>
      <c r="AP1810" s="43">
        <f>IF(AND(L1810="BELT",T1810=2),[1]装备基础and强化!$AF$7,IF(AND(L1810="PANTS",T1810=2),[1]装备基础and强化!$AG$7,IF(AND(L1810="SHOES",T1810=2),[1]装备基础and强化!$AH$7,IF(AND(L1810="CLOTHES",T1810=2),[1]装备基础and强化!$AI$7,0))))</f>
        <v>0</v>
      </c>
      <c r="AQ1810" s="43">
        <f>IF(L1810="HAT",[1]装备基础and强化!$AK$7,IF(L1810="JADE",[1]装备基础and强化!$AK$7,0))</f>
        <v>0</v>
      </c>
      <c r="AR1810" s="43" t="e">
        <f t="shared" si="28"/>
        <v>#REF!</v>
      </c>
    </row>
    <row r="1811" spans="1:44" x14ac:dyDescent="0.15">
      <c r="A1811" s="43"/>
      <c r="B1811" s="5" t="s">
        <v>6181</v>
      </c>
      <c r="C1811" s="12">
        <v>21807</v>
      </c>
      <c r="D1811" s="5" t="s">
        <v>6169</v>
      </c>
      <c r="E1811" s="44" t="s">
        <v>23442</v>
      </c>
      <c r="F1811" s="4" t="s">
        <v>6182</v>
      </c>
      <c r="G1811" s="4" t="s">
        <v>6183</v>
      </c>
      <c r="H1811" s="44"/>
      <c r="I1811" s="4" t="s">
        <v>700</v>
      </c>
      <c r="J1811" s="6" t="s">
        <v>700</v>
      </c>
      <c r="K1811" s="45">
        <v>1</v>
      </c>
      <c r="L1811" s="4" t="s">
        <v>750</v>
      </c>
      <c r="M1811" s="104" t="s">
        <v>17649</v>
      </c>
      <c r="N1811" s="45">
        <v>250400</v>
      </c>
      <c r="O1811" s="4" t="s">
        <v>2994</v>
      </c>
      <c r="P1811" s="4" t="s">
        <v>761</v>
      </c>
      <c r="Q1811" s="4">
        <v>50</v>
      </c>
      <c r="R1811" s="4">
        <v>2</v>
      </c>
      <c r="S1811" s="4" t="s">
        <v>4824</v>
      </c>
      <c r="T1811" s="4">
        <v>1</v>
      </c>
      <c r="U1811" s="4">
        <v>4</v>
      </c>
      <c r="W1811" s="4" t="s">
        <v>6172</v>
      </c>
      <c r="X1811" s="4" t="s">
        <v>6173</v>
      </c>
      <c r="Y1811" s="45">
        <v>0</v>
      </c>
      <c r="AA1811" s="4">
        <v>1</v>
      </c>
      <c r="AB1811" s="4">
        <v>100</v>
      </c>
      <c r="AC1811" s="4">
        <v>1</v>
      </c>
      <c r="AD1811" s="4">
        <v>1</v>
      </c>
      <c r="AE1811" s="45" t="s">
        <v>16461</v>
      </c>
      <c r="AF1811" s="45" t="s">
        <v>16457</v>
      </c>
      <c r="AG1811" s="45" t="s">
        <v>16459</v>
      </c>
      <c r="AH1811" s="45" t="s">
        <v>16453</v>
      </c>
      <c r="AI1811" s="45" t="s">
        <v>16455</v>
      </c>
      <c r="AJ1811" s="63" t="s">
        <v>20408</v>
      </c>
      <c r="AK1811" s="63" t="s">
        <v>20408</v>
      </c>
      <c r="AL1811" s="4">
        <v>0</v>
      </c>
      <c r="AM1811" s="43">
        <f>IF(AND(L1811="WEAPON",OR(R1811=0,R1811=1,R1811=2)),[1]装备基础and强化!$V$7,IF(AND(L1811="LEFTRING",OR(R1811=0,R1811=1,R1811=2)),[1]装备基础and强化!$W$7,IF(AND(L1811="RIGHTRING",OR(R1811=0,R1811=1,R1811=2)),[1]装备基础and强化!$X$7,IF(AND(L1811="NECKLACE",OR(R1811=0,R1811=1,R1811=2)),[1]装备基础and强化!$Y$7,0))))</f>
        <v>0</v>
      </c>
      <c r="AN1811" s="43">
        <f>IF(AND(L1811="WEAPON",OR(R1811=3,R1811=4)),[1]装备基础and强化!$V$11,IF(AND(L1811="LEFTRING",OR(R1811=3,R1811=4)),[1]装备基础and强化!$W$11,IF(AND(L1811="RIGHTRING",OR(R1811=3,R1811=4)),[1]装备基础and强化!$X$11,IF(AND(L1811="NECKLACE",OR(R1811=3,R1811=4)),[1]装备基础and强化!$Y$11,0))))</f>
        <v>0</v>
      </c>
      <c r="AO1811" s="43" t="e">
        <f>IF(AND(L1811="BELT",T1811=1),[1]装备基础and强化!$AA$7,IF(AND(L1811="PANTS",T1811=1),[1]装备基础and强化!$AB$7,IF(AND(L1811="SHOES",T1811=1),[1]装备基础and强化!$AC$7,IF(AND(L1811="CLOTHES",T1811=1),[1]装备基础and强化!$AD$7,0))))</f>
        <v>#REF!</v>
      </c>
      <c r="AP1811" s="43">
        <f>IF(AND(L1811="BELT",T1811=2),[1]装备基础and强化!$AF$7,IF(AND(L1811="PANTS",T1811=2),[1]装备基础and强化!$AG$7,IF(AND(L1811="SHOES",T1811=2),[1]装备基础and强化!$AH$7,IF(AND(L1811="CLOTHES",T1811=2),[1]装备基础and强化!$AI$7,0))))</f>
        <v>0</v>
      </c>
      <c r="AQ1811" s="43">
        <f>IF(L1811="HAT",[1]装备基础and强化!$AK$7,IF(L1811="JADE",[1]装备基础and强化!$AK$7,0))</f>
        <v>0</v>
      </c>
      <c r="AR1811" s="43" t="e">
        <f t="shared" si="28"/>
        <v>#REF!</v>
      </c>
    </row>
    <row r="1812" spans="1:44" x14ac:dyDescent="0.15">
      <c r="A1812" s="43"/>
      <c r="B1812" s="5" t="s">
        <v>6184</v>
      </c>
      <c r="C1812" s="12">
        <v>21808</v>
      </c>
      <c r="D1812" s="5" t="s">
        <v>6169</v>
      </c>
      <c r="E1812" s="44" t="s">
        <v>23443</v>
      </c>
      <c r="F1812" s="4" t="s">
        <v>6185</v>
      </c>
      <c r="G1812" s="4" t="s">
        <v>6186</v>
      </c>
      <c r="H1812" s="44"/>
      <c r="I1812" s="4" t="s">
        <v>700</v>
      </c>
      <c r="J1812" s="6" t="s">
        <v>700</v>
      </c>
      <c r="K1812" s="45">
        <v>1</v>
      </c>
      <c r="L1812" s="4" t="s">
        <v>750</v>
      </c>
      <c r="M1812" s="104" t="s">
        <v>17650</v>
      </c>
      <c r="N1812" s="45">
        <v>250500</v>
      </c>
      <c r="O1812" s="4" t="s">
        <v>3870</v>
      </c>
      <c r="P1812" s="4" t="s">
        <v>761</v>
      </c>
      <c r="Q1812" s="4">
        <v>50</v>
      </c>
      <c r="R1812" s="4">
        <v>2</v>
      </c>
      <c r="S1812" s="4" t="s">
        <v>4824</v>
      </c>
      <c r="T1812" s="4">
        <v>1</v>
      </c>
      <c r="U1812" s="4">
        <v>5</v>
      </c>
      <c r="W1812" s="4" t="s">
        <v>6172</v>
      </c>
      <c r="X1812" s="4" t="s">
        <v>6173</v>
      </c>
      <c r="Y1812" s="45">
        <v>0</v>
      </c>
      <c r="AA1812" s="4">
        <v>1</v>
      </c>
      <c r="AB1812" s="4">
        <v>100</v>
      </c>
      <c r="AC1812" s="4">
        <v>1</v>
      </c>
      <c r="AD1812" s="4">
        <v>1</v>
      </c>
      <c r="AE1812" s="45" t="s">
        <v>16461</v>
      </c>
      <c r="AF1812" s="45" t="s">
        <v>16457</v>
      </c>
      <c r="AG1812" s="45" t="s">
        <v>16459</v>
      </c>
      <c r="AH1812" s="45" t="s">
        <v>16453</v>
      </c>
      <c r="AI1812" s="45" t="s">
        <v>16455</v>
      </c>
      <c r="AJ1812" s="63" t="s">
        <v>20408</v>
      </c>
      <c r="AK1812" s="63" t="s">
        <v>20408</v>
      </c>
      <c r="AL1812" s="45">
        <v>0</v>
      </c>
      <c r="AM1812" s="43">
        <f>IF(AND(L1812="WEAPON",OR(R1812=0,R1812=1,R1812=2)),[1]装备基础and强化!$V$7,IF(AND(L1812="LEFTRING",OR(R1812=0,R1812=1,R1812=2)),[1]装备基础and强化!$W$7,IF(AND(L1812="RIGHTRING",OR(R1812=0,R1812=1,R1812=2)),[1]装备基础and强化!$X$7,IF(AND(L1812="NECKLACE",OR(R1812=0,R1812=1,R1812=2)),[1]装备基础and强化!$Y$7,0))))</f>
        <v>0</v>
      </c>
      <c r="AN1812" s="43">
        <f>IF(AND(L1812="WEAPON",OR(R1812=3,R1812=4)),[1]装备基础and强化!$V$11,IF(AND(L1812="LEFTRING",OR(R1812=3,R1812=4)),[1]装备基础and强化!$W$11,IF(AND(L1812="RIGHTRING",OR(R1812=3,R1812=4)),[1]装备基础and强化!$X$11,IF(AND(L1812="NECKLACE",OR(R1812=3,R1812=4)),[1]装备基础and强化!$Y$11,0))))</f>
        <v>0</v>
      </c>
      <c r="AO1812" s="43" t="e">
        <f>IF(AND(L1812="BELT",T1812=1),[1]装备基础and强化!$AA$7,IF(AND(L1812="PANTS",T1812=1),[1]装备基础and强化!$AB$7,IF(AND(L1812="SHOES",T1812=1),[1]装备基础and强化!$AC$7,IF(AND(L1812="CLOTHES",T1812=1),[1]装备基础and强化!$AD$7,0))))</f>
        <v>#REF!</v>
      </c>
      <c r="AP1812" s="43">
        <f>IF(AND(L1812="BELT",T1812=2),[1]装备基础and强化!$AF$7,IF(AND(L1812="PANTS",T1812=2),[1]装备基础and强化!$AG$7,IF(AND(L1812="SHOES",T1812=2),[1]装备基础and强化!$AH$7,IF(AND(L1812="CLOTHES",T1812=2),[1]装备基础and强化!$AI$7,0))))</f>
        <v>0</v>
      </c>
      <c r="AQ1812" s="43">
        <f>IF(L1812="HAT",[1]装备基础and强化!$AK$7,IF(L1812="JADE",[1]装备基础and强化!$AK$7,0))</f>
        <v>0</v>
      </c>
      <c r="AR1812" s="43" t="e">
        <f t="shared" si="28"/>
        <v>#REF!</v>
      </c>
    </row>
    <row r="1813" spans="1:44" x14ac:dyDescent="0.15">
      <c r="A1813" s="43"/>
      <c r="B1813" s="5" t="s">
        <v>6188</v>
      </c>
      <c r="C1813" s="12">
        <v>21809</v>
      </c>
      <c r="D1813" s="5" t="s">
        <v>6169</v>
      </c>
      <c r="E1813" s="44" t="s">
        <v>23444</v>
      </c>
      <c r="F1813" s="4" t="s">
        <v>6189</v>
      </c>
      <c r="G1813" s="4" t="s">
        <v>6190</v>
      </c>
      <c r="H1813" s="44"/>
      <c r="I1813" s="4" t="s">
        <v>700</v>
      </c>
      <c r="J1813" s="6" t="s">
        <v>700</v>
      </c>
      <c r="K1813" s="45">
        <v>1</v>
      </c>
      <c r="L1813" s="4" t="s">
        <v>750</v>
      </c>
      <c r="M1813" s="104" t="s">
        <v>17651</v>
      </c>
      <c r="N1813" s="45">
        <v>250600</v>
      </c>
      <c r="O1813" s="4" t="s">
        <v>3048</v>
      </c>
      <c r="P1813" s="4" t="s">
        <v>761</v>
      </c>
      <c r="Q1813" s="4">
        <v>50</v>
      </c>
      <c r="R1813" s="4">
        <v>2</v>
      </c>
      <c r="S1813" s="4" t="s">
        <v>4824</v>
      </c>
      <c r="T1813" s="4">
        <v>1</v>
      </c>
      <c r="U1813" s="4">
        <v>6</v>
      </c>
      <c r="W1813" s="4" t="s">
        <v>6172</v>
      </c>
      <c r="X1813" s="4" t="s">
        <v>6173</v>
      </c>
      <c r="Y1813" s="45">
        <v>0</v>
      </c>
      <c r="AA1813" s="4">
        <v>1</v>
      </c>
      <c r="AB1813" s="4">
        <v>100</v>
      </c>
      <c r="AC1813" s="4">
        <v>1</v>
      </c>
      <c r="AD1813" s="4">
        <v>1</v>
      </c>
      <c r="AE1813" s="45" t="s">
        <v>16461</v>
      </c>
      <c r="AF1813" s="45" t="s">
        <v>16457</v>
      </c>
      <c r="AG1813" s="45" t="s">
        <v>16459</v>
      </c>
      <c r="AH1813" s="45" t="s">
        <v>16453</v>
      </c>
      <c r="AI1813" s="45" t="s">
        <v>16455</v>
      </c>
      <c r="AJ1813" s="63" t="s">
        <v>20408</v>
      </c>
      <c r="AK1813" s="63" t="s">
        <v>20408</v>
      </c>
      <c r="AL1813" s="4">
        <v>0</v>
      </c>
      <c r="AM1813" s="43">
        <f>IF(AND(L1813="WEAPON",OR(R1813=0,R1813=1,R1813=2)),[1]装备基础and强化!$V$7,IF(AND(L1813="LEFTRING",OR(R1813=0,R1813=1,R1813=2)),[1]装备基础and强化!$W$7,IF(AND(L1813="RIGHTRING",OR(R1813=0,R1813=1,R1813=2)),[1]装备基础and强化!$X$7,IF(AND(L1813="NECKLACE",OR(R1813=0,R1813=1,R1813=2)),[1]装备基础and强化!$Y$7,0))))</f>
        <v>0</v>
      </c>
      <c r="AN1813" s="43">
        <f>IF(AND(L1813="WEAPON",OR(R1813=3,R1813=4)),[1]装备基础and强化!$V$11,IF(AND(L1813="LEFTRING",OR(R1813=3,R1813=4)),[1]装备基础and强化!$W$11,IF(AND(L1813="RIGHTRING",OR(R1813=3,R1813=4)),[1]装备基础and强化!$X$11,IF(AND(L1813="NECKLACE",OR(R1813=3,R1813=4)),[1]装备基础and强化!$Y$11,0))))</f>
        <v>0</v>
      </c>
      <c r="AO1813" s="43" t="e">
        <f>IF(AND(L1813="BELT",T1813=1),[1]装备基础and强化!$AA$7,IF(AND(L1813="PANTS",T1813=1),[1]装备基础and强化!$AB$7,IF(AND(L1813="SHOES",T1813=1),[1]装备基础and强化!$AC$7,IF(AND(L1813="CLOTHES",T1813=1),[1]装备基础and强化!$AD$7,0))))</f>
        <v>#REF!</v>
      </c>
      <c r="AP1813" s="43">
        <f>IF(AND(L1813="BELT",T1813=2),[1]装备基础and强化!$AF$7,IF(AND(L1813="PANTS",T1813=2),[1]装备基础and强化!$AG$7,IF(AND(L1813="SHOES",T1813=2),[1]装备基础and强化!$AH$7,IF(AND(L1813="CLOTHES",T1813=2),[1]装备基础and强化!$AI$7,0))))</f>
        <v>0</v>
      </c>
      <c r="AQ1813" s="43">
        <f>IF(L1813="HAT",[1]装备基础and强化!$AK$7,IF(L1813="JADE",[1]装备基础and强化!$AK$7,0))</f>
        <v>0</v>
      </c>
      <c r="AR1813" s="43" t="e">
        <f t="shared" ref="AR1813:AR1876" si="29">IF(AM1813&lt;&gt;0,AM1813,IF(AN1813&lt;&gt;0,AN1813,IF(AO1813&lt;&gt;0,AO1813,IF(AP1813&lt;&gt;0,AP1813,IF(AQ1813&lt;&gt;0,AQ1813,0)))))</f>
        <v>#REF!</v>
      </c>
    </row>
    <row r="1814" spans="1:44" x14ac:dyDescent="0.15">
      <c r="A1814" s="43"/>
      <c r="B1814" s="5" t="s">
        <v>6191</v>
      </c>
      <c r="C1814" s="12">
        <v>21810</v>
      </c>
      <c r="D1814" s="5" t="s">
        <v>6169</v>
      </c>
      <c r="E1814" s="44" t="s">
        <v>23445</v>
      </c>
      <c r="F1814" s="4" t="s">
        <v>6192</v>
      </c>
      <c r="G1814" s="4" t="s">
        <v>6193</v>
      </c>
      <c r="H1814" s="44"/>
      <c r="I1814" s="4" t="s">
        <v>700</v>
      </c>
      <c r="J1814" s="6" t="s">
        <v>700</v>
      </c>
      <c r="K1814" s="45">
        <v>1</v>
      </c>
      <c r="L1814" s="4" t="s">
        <v>750</v>
      </c>
      <c r="M1814" s="104" t="s">
        <v>17652</v>
      </c>
      <c r="N1814" s="45">
        <v>250700</v>
      </c>
      <c r="O1814" s="4" t="s">
        <v>10139</v>
      </c>
      <c r="P1814" s="4" t="s">
        <v>761</v>
      </c>
      <c r="Q1814" s="4">
        <v>50</v>
      </c>
      <c r="R1814" s="4">
        <v>2</v>
      </c>
      <c r="S1814" s="4" t="s">
        <v>4824</v>
      </c>
      <c r="T1814" s="4">
        <v>1</v>
      </c>
      <c r="U1814" s="4">
        <v>7</v>
      </c>
      <c r="W1814" s="4" t="s">
        <v>6172</v>
      </c>
      <c r="X1814" s="4" t="s">
        <v>6173</v>
      </c>
      <c r="Y1814" s="45">
        <v>0</v>
      </c>
      <c r="AA1814" s="4">
        <v>1</v>
      </c>
      <c r="AB1814" s="4">
        <v>100</v>
      </c>
      <c r="AC1814" s="4">
        <v>1</v>
      </c>
      <c r="AD1814" s="4">
        <v>1</v>
      </c>
      <c r="AE1814" s="45" t="s">
        <v>16461</v>
      </c>
      <c r="AF1814" s="45" t="s">
        <v>16457</v>
      </c>
      <c r="AG1814" s="45" t="s">
        <v>16459</v>
      </c>
      <c r="AH1814" s="45" t="s">
        <v>16453</v>
      </c>
      <c r="AI1814" s="45" t="s">
        <v>16455</v>
      </c>
      <c r="AJ1814" s="63" t="s">
        <v>20408</v>
      </c>
      <c r="AK1814" s="63" t="s">
        <v>20408</v>
      </c>
      <c r="AL1814" s="45">
        <v>0</v>
      </c>
      <c r="AM1814" s="43">
        <f>IF(AND(L1814="WEAPON",OR(R1814=0,R1814=1,R1814=2)),[1]装备基础and强化!$V$7,IF(AND(L1814="LEFTRING",OR(R1814=0,R1814=1,R1814=2)),[1]装备基础and强化!$W$7,IF(AND(L1814="RIGHTRING",OR(R1814=0,R1814=1,R1814=2)),[1]装备基础and强化!$X$7,IF(AND(L1814="NECKLACE",OR(R1814=0,R1814=1,R1814=2)),[1]装备基础and强化!$Y$7,0))))</f>
        <v>0</v>
      </c>
      <c r="AN1814" s="43">
        <f>IF(AND(L1814="WEAPON",OR(R1814=3,R1814=4)),[1]装备基础and强化!$V$11,IF(AND(L1814="LEFTRING",OR(R1814=3,R1814=4)),[1]装备基础and强化!$W$11,IF(AND(L1814="RIGHTRING",OR(R1814=3,R1814=4)),[1]装备基础and强化!$X$11,IF(AND(L1814="NECKLACE",OR(R1814=3,R1814=4)),[1]装备基础and强化!$Y$11,0))))</f>
        <v>0</v>
      </c>
      <c r="AO1814" s="43" t="e">
        <f>IF(AND(L1814="BELT",T1814=1),[1]装备基础and强化!$AA$7,IF(AND(L1814="PANTS",T1814=1),[1]装备基础and强化!$AB$7,IF(AND(L1814="SHOES",T1814=1),[1]装备基础and强化!$AC$7,IF(AND(L1814="CLOTHES",T1814=1),[1]装备基础and强化!$AD$7,0))))</f>
        <v>#REF!</v>
      </c>
      <c r="AP1814" s="43">
        <f>IF(AND(L1814="BELT",T1814=2),[1]装备基础and强化!$AF$7,IF(AND(L1814="PANTS",T1814=2),[1]装备基础and强化!$AG$7,IF(AND(L1814="SHOES",T1814=2),[1]装备基础and强化!$AH$7,IF(AND(L1814="CLOTHES",T1814=2),[1]装备基础and强化!$AI$7,0))))</f>
        <v>0</v>
      </c>
      <c r="AQ1814" s="43">
        <f>IF(L1814="HAT",[1]装备基础and强化!$AK$7,IF(L1814="JADE",[1]装备基础and强化!$AK$7,0))</f>
        <v>0</v>
      </c>
      <c r="AR1814" s="43" t="e">
        <f t="shared" si="29"/>
        <v>#REF!</v>
      </c>
    </row>
    <row r="1815" spans="1:44" x14ac:dyDescent="0.15">
      <c r="A1815" s="43"/>
      <c r="B1815" s="5" t="s">
        <v>6194</v>
      </c>
      <c r="C1815" s="12">
        <v>21811</v>
      </c>
      <c r="D1815" s="5" t="s">
        <v>6169</v>
      </c>
      <c r="E1815" s="44" t="s">
        <v>23446</v>
      </c>
      <c r="F1815" s="4" t="s">
        <v>6195</v>
      </c>
      <c r="G1815" s="4" t="s">
        <v>6196</v>
      </c>
      <c r="H1815" s="44"/>
      <c r="I1815" s="4" t="s">
        <v>700</v>
      </c>
      <c r="J1815" s="6" t="s">
        <v>700</v>
      </c>
      <c r="K1815" s="45">
        <v>1</v>
      </c>
      <c r="L1815" s="4" t="s">
        <v>750</v>
      </c>
      <c r="M1815" s="104" t="s">
        <v>17653</v>
      </c>
      <c r="N1815" s="45">
        <v>250800</v>
      </c>
      <c r="O1815" s="4" t="s">
        <v>8880</v>
      </c>
      <c r="P1815" s="4" t="s">
        <v>761</v>
      </c>
      <c r="Q1815" s="4">
        <v>50</v>
      </c>
      <c r="R1815" s="4">
        <v>2</v>
      </c>
      <c r="S1815" s="4" t="s">
        <v>4824</v>
      </c>
      <c r="T1815" s="4">
        <v>1</v>
      </c>
      <c r="U1815" s="4">
        <v>8</v>
      </c>
      <c r="W1815" s="4" t="s">
        <v>6172</v>
      </c>
      <c r="X1815" s="4" t="s">
        <v>6173</v>
      </c>
      <c r="Y1815" s="45">
        <v>0</v>
      </c>
      <c r="AA1815" s="4">
        <v>1</v>
      </c>
      <c r="AB1815" s="4">
        <v>100</v>
      </c>
      <c r="AC1815" s="4">
        <v>1</v>
      </c>
      <c r="AD1815" s="4">
        <v>1</v>
      </c>
      <c r="AE1815" s="45" t="s">
        <v>16461</v>
      </c>
      <c r="AF1815" s="45" t="s">
        <v>16457</v>
      </c>
      <c r="AG1815" s="45" t="s">
        <v>16459</v>
      </c>
      <c r="AH1815" s="45" t="s">
        <v>16453</v>
      </c>
      <c r="AI1815" s="45" t="s">
        <v>16455</v>
      </c>
      <c r="AJ1815" s="63" t="s">
        <v>20408</v>
      </c>
      <c r="AK1815" s="63" t="s">
        <v>20408</v>
      </c>
      <c r="AL1815" s="4">
        <v>0</v>
      </c>
      <c r="AM1815" s="43">
        <f>IF(AND(L1815="WEAPON",OR(R1815=0,R1815=1,R1815=2)),[1]装备基础and强化!$V$7,IF(AND(L1815="LEFTRING",OR(R1815=0,R1815=1,R1815=2)),[1]装备基础and强化!$W$7,IF(AND(L1815="RIGHTRING",OR(R1815=0,R1815=1,R1815=2)),[1]装备基础and强化!$X$7,IF(AND(L1815="NECKLACE",OR(R1815=0,R1815=1,R1815=2)),[1]装备基础and强化!$Y$7,0))))</f>
        <v>0</v>
      </c>
      <c r="AN1815" s="43">
        <f>IF(AND(L1815="WEAPON",OR(R1815=3,R1815=4)),[1]装备基础and强化!$V$11,IF(AND(L1815="LEFTRING",OR(R1815=3,R1815=4)),[1]装备基础and强化!$W$11,IF(AND(L1815="RIGHTRING",OR(R1815=3,R1815=4)),[1]装备基础and强化!$X$11,IF(AND(L1815="NECKLACE",OR(R1815=3,R1815=4)),[1]装备基础and强化!$Y$11,0))))</f>
        <v>0</v>
      </c>
      <c r="AO1815" s="43" t="e">
        <f>IF(AND(L1815="BELT",T1815=1),[1]装备基础and强化!$AA$7,IF(AND(L1815="PANTS",T1815=1),[1]装备基础and强化!$AB$7,IF(AND(L1815="SHOES",T1815=1),[1]装备基础and强化!$AC$7,IF(AND(L1815="CLOTHES",T1815=1),[1]装备基础and强化!$AD$7,0))))</f>
        <v>#REF!</v>
      </c>
      <c r="AP1815" s="43">
        <f>IF(AND(L1815="BELT",T1815=2),[1]装备基础and强化!$AF$7,IF(AND(L1815="PANTS",T1815=2),[1]装备基础and强化!$AG$7,IF(AND(L1815="SHOES",T1815=2),[1]装备基础and强化!$AH$7,IF(AND(L1815="CLOTHES",T1815=2),[1]装备基础and强化!$AI$7,0))))</f>
        <v>0</v>
      </c>
      <c r="AQ1815" s="43">
        <f>IF(L1815="HAT",[1]装备基础and强化!$AK$7,IF(L1815="JADE",[1]装备基础and强化!$AK$7,0))</f>
        <v>0</v>
      </c>
      <c r="AR1815" s="43" t="e">
        <f t="shared" si="29"/>
        <v>#REF!</v>
      </c>
    </row>
    <row r="1816" spans="1:44" x14ac:dyDescent="0.15">
      <c r="A1816" s="43"/>
      <c r="B1816" s="5" t="s">
        <v>6198</v>
      </c>
      <c r="C1816" s="12">
        <v>21812</v>
      </c>
      <c r="D1816" s="5" t="s">
        <v>6199</v>
      </c>
      <c r="E1816" s="44" t="s">
        <v>23447</v>
      </c>
      <c r="F1816" s="4" t="s">
        <v>6200</v>
      </c>
      <c r="G1816" s="4" t="s">
        <v>6201</v>
      </c>
      <c r="H1816" s="44"/>
      <c r="I1816" s="4" t="s">
        <v>700</v>
      </c>
      <c r="J1816" s="6" t="s">
        <v>700</v>
      </c>
      <c r="K1816" s="45">
        <v>1</v>
      </c>
      <c r="L1816" s="4" t="s">
        <v>750</v>
      </c>
      <c r="M1816" s="104" t="s">
        <v>17654</v>
      </c>
      <c r="N1816" s="45">
        <v>280100</v>
      </c>
      <c r="O1816" s="4" t="s">
        <v>2466</v>
      </c>
      <c r="P1816" s="4" t="s">
        <v>761</v>
      </c>
      <c r="Q1816" s="4">
        <v>90</v>
      </c>
      <c r="R1816" s="4">
        <v>2</v>
      </c>
      <c r="S1816" s="4" t="s">
        <v>4854</v>
      </c>
      <c r="T1816" s="4">
        <v>1</v>
      </c>
      <c r="U1816" s="4">
        <v>1</v>
      </c>
      <c r="W1816" s="4" t="s">
        <v>6202</v>
      </c>
      <c r="X1816" s="4" t="s">
        <v>6203</v>
      </c>
      <c r="Y1816" s="45">
        <v>0</v>
      </c>
      <c r="AA1816" s="4">
        <v>1</v>
      </c>
      <c r="AB1816" s="4">
        <v>100</v>
      </c>
      <c r="AC1816" s="4">
        <v>1</v>
      </c>
      <c r="AD1816" s="4">
        <v>1</v>
      </c>
      <c r="AE1816" s="45" t="s">
        <v>16461</v>
      </c>
      <c r="AF1816" s="45" t="s">
        <v>16457</v>
      </c>
      <c r="AG1816" s="45" t="s">
        <v>16459</v>
      </c>
      <c r="AH1816" s="45" t="s">
        <v>16453</v>
      </c>
      <c r="AI1816" s="45" t="s">
        <v>16455</v>
      </c>
      <c r="AJ1816" s="63" t="s">
        <v>20407</v>
      </c>
      <c r="AK1816" s="63" t="s">
        <v>20408</v>
      </c>
      <c r="AL1816" s="45">
        <v>0</v>
      </c>
      <c r="AM1816" s="43">
        <f>IF(AND(L1816="WEAPON",OR(R1816=0,R1816=1,R1816=2)),[1]装备基础and强化!$V$7,IF(AND(L1816="LEFTRING",OR(R1816=0,R1816=1,R1816=2)),[1]装备基础and强化!$W$7,IF(AND(L1816="RIGHTRING",OR(R1816=0,R1816=1,R1816=2)),[1]装备基础and强化!$X$7,IF(AND(L1816="NECKLACE",OR(R1816=0,R1816=1,R1816=2)),[1]装备基础and强化!$Y$7,0))))</f>
        <v>0</v>
      </c>
      <c r="AN1816" s="43">
        <f>IF(AND(L1816="WEAPON",OR(R1816=3,R1816=4)),[1]装备基础and强化!$V$11,IF(AND(L1816="LEFTRING",OR(R1816=3,R1816=4)),[1]装备基础and强化!$W$11,IF(AND(L1816="RIGHTRING",OR(R1816=3,R1816=4)),[1]装备基础and强化!$X$11,IF(AND(L1816="NECKLACE",OR(R1816=3,R1816=4)),[1]装备基础and强化!$Y$11,0))))</f>
        <v>0</v>
      </c>
      <c r="AO1816" s="43" t="e">
        <f>IF(AND(L1816="BELT",T1816=1),[1]装备基础and强化!$AA$7,IF(AND(L1816="PANTS",T1816=1),[1]装备基础and强化!$AB$7,IF(AND(L1816="SHOES",T1816=1),[1]装备基础and强化!$AC$7,IF(AND(L1816="CLOTHES",T1816=1),[1]装备基础and强化!$AD$7,0))))</f>
        <v>#REF!</v>
      </c>
      <c r="AP1816" s="43">
        <f>IF(AND(L1816="BELT",T1816=2),[1]装备基础and强化!$AF$7,IF(AND(L1816="PANTS",T1816=2),[1]装备基础and强化!$AG$7,IF(AND(L1816="SHOES",T1816=2),[1]装备基础and强化!$AH$7,IF(AND(L1816="CLOTHES",T1816=2),[1]装备基础and强化!$AI$7,0))))</f>
        <v>0</v>
      </c>
      <c r="AQ1816" s="43">
        <f>IF(L1816="HAT",[1]装备基础and强化!$AK$7,IF(L1816="JADE",[1]装备基础and强化!$AK$7,0))</f>
        <v>0</v>
      </c>
      <c r="AR1816" s="43" t="e">
        <f t="shared" si="29"/>
        <v>#REF!</v>
      </c>
    </row>
    <row r="1817" spans="1:44" x14ac:dyDescent="0.15">
      <c r="A1817" s="43"/>
      <c r="B1817" s="5" t="s">
        <v>6204</v>
      </c>
      <c r="C1817" s="12">
        <v>21813</v>
      </c>
      <c r="D1817" s="5" t="s">
        <v>6199</v>
      </c>
      <c r="E1817" s="44" t="s">
        <v>23448</v>
      </c>
      <c r="F1817" s="4" t="s">
        <v>6205</v>
      </c>
      <c r="G1817" s="4" t="s">
        <v>6206</v>
      </c>
      <c r="H1817" s="44"/>
      <c r="I1817" s="4" t="s">
        <v>700</v>
      </c>
      <c r="J1817" s="6" t="s">
        <v>700</v>
      </c>
      <c r="K1817" s="45">
        <v>1</v>
      </c>
      <c r="L1817" s="4" t="s">
        <v>750</v>
      </c>
      <c r="M1817" s="104" t="s">
        <v>17655</v>
      </c>
      <c r="N1817" s="45">
        <v>280200</v>
      </c>
      <c r="O1817" s="4" t="s">
        <v>2994</v>
      </c>
      <c r="P1817" s="4" t="s">
        <v>761</v>
      </c>
      <c r="Q1817" s="4">
        <v>90</v>
      </c>
      <c r="R1817" s="4">
        <v>2</v>
      </c>
      <c r="S1817" s="4" t="s">
        <v>4854</v>
      </c>
      <c r="T1817" s="4">
        <v>1</v>
      </c>
      <c r="U1817" s="4">
        <v>2</v>
      </c>
      <c r="W1817" s="4" t="s">
        <v>6202</v>
      </c>
      <c r="X1817" s="4" t="s">
        <v>6203</v>
      </c>
      <c r="Y1817" s="45">
        <v>0</v>
      </c>
      <c r="AA1817" s="4">
        <v>1</v>
      </c>
      <c r="AB1817" s="4">
        <v>100</v>
      </c>
      <c r="AC1817" s="4">
        <v>1</v>
      </c>
      <c r="AD1817" s="4">
        <v>1</v>
      </c>
      <c r="AE1817" s="45" t="s">
        <v>16461</v>
      </c>
      <c r="AF1817" s="45" t="s">
        <v>16457</v>
      </c>
      <c r="AG1817" s="45" t="s">
        <v>16459</v>
      </c>
      <c r="AH1817" s="45" t="s">
        <v>16453</v>
      </c>
      <c r="AI1817" s="45" t="s">
        <v>16455</v>
      </c>
      <c r="AJ1817" s="63" t="s">
        <v>20407</v>
      </c>
      <c r="AK1817" s="63" t="s">
        <v>20408</v>
      </c>
      <c r="AL1817" s="4">
        <v>0</v>
      </c>
      <c r="AM1817" s="43">
        <f>IF(AND(L1817="WEAPON",OR(R1817=0,R1817=1,R1817=2)),[1]装备基础and强化!$V$7,IF(AND(L1817="LEFTRING",OR(R1817=0,R1817=1,R1817=2)),[1]装备基础and强化!$W$7,IF(AND(L1817="RIGHTRING",OR(R1817=0,R1817=1,R1817=2)),[1]装备基础and强化!$X$7,IF(AND(L1817="NECKLACE",OR(R1817=0,R1817=1,R1817=2)),[1]装备基础and强化!$Y$7,0))))</f>
        <v>0</v>
      </c>
      <c r="AN1817" s="43">
        <f>IF(AND(L1817="WEAPON",OR(R1817=3,R1817=4)),[1]装备基础and强化!$V$11,IF(AND(L1817="LEFTRING",OR(R1817=3,R1817=4)),[1]装备基础and强化!$W$11,IF(AND(L1817="RIGHTRING",OR(R1817=3,R1817=4)),[1]装备基础and强化!$X$11,IF(AND(L1817="NECKLACE",OR(R1817=3,R1817=4)),[1]装备基础and强化!$Y$11,0))))</f>
        <v>0</v>
      </c>
      <c r="AO1817" s="43" t="e">
        <f>IF(AND(L1817="BELT",T1817=1),[1]装备基础and强化!$AA$7,IF(AND(L1817="PANTS",T1817=1),[1]装备基础and强化!$AB$7,IF(AND(L1817="SHOES",T1817=1),[1]装备基础and强化!$AC$7,IF(AND(L1817="CLOTHES",T1817=1),[1]装备基础and强化!$AD$7,0))))</f>
        <v>#REF!</v>
      </c>
      <c r="AP1817" s="43">
        <f>IF(AND(L1817="BELT",T1817=2),[1]装备基础and强化!$AF$7,IF(AND(L1817="PANTS",T1817=2),[1]装备基础and强化!$AG$7,IF(AND(L1817="SHOES",T1817=2),[1]装备基础and强化!$AH$7,IF(AND(L1817="CLOTHES",T1817=2),[1]装备基础and强化!$AI$7,0))))</f>
        <v>0</v>
      </c>
      <c r="AQ1817" s="43">
        <f>IF(L1817="HAT",[1]装备基础and强化!$AK$7,IF(L1817="JADE",[1]装备基础and强化!$AK$7,0))</f>
        <v>0</v>
      </c>
      <c r="AR1817" s="43" t="e">
        <f t="shared" si="29"/>
        <v>#REF!</v>
      </c>
    </row>
    <row r="1818" spans="1:44" x14ac:dyDescent="0.15">
      <c r="A1818" s="43"/>
      <c r="B1818" s="5" t="s">
        <v>6207</v>
      </c>
      <c r="C1818" s="12">
        <v>21814</v>
      </c>
      <c r="D1818" s="5" t="s">
        <v>6199</v>
      </c>
      <c r="E1818" s="44" t="s">
        <v>23449</v>
      </c>
      <c r="F1818" s="4" t="s">
        <v>6208</v>
      </c>
      <c r="G1818" s="4" t="s">
        <v>6209</v>
      </c>
      <c r="H1818" s="44"/>
      <c r="I1818" s="4" t="s">
        <v>700</v>
      </c>
      <c r="J1818" s="6" t="s">
        <v>700</v>
      </c>
      <c r="K1818" s="45">
        <v>1</v>
      </c>
      <c r="L1818" s="4" t="s">
        <v>750</v>
      </c>
      <c r="M1818" s="104" t="s">
        <v>17656</v>
      </c>
      <c r="N1818" s="45">
        <v>280300</v>
      </c>
      <c r="O1818" s="4" t="s">
        <v>9383</v>
      </c>
      <c r="P1818" s="4" t="s">
        <v>761</v>
      </c>
      <c r="Q1818" s="4">
        <v>90</v>
      </c>
      <c r="R1818" s="4">
        <v>2</v>
      </c>
      <c r="S1818" s="4" t="s">
        <v>4854</v>
      </c>
      <c r="T1818" s="4">
        <v>1</v>
      </c>
      <c r="U1818" s="4">
        <v>3</v>
      </c>
      <c r="W1818" s="4" t="s">
        <v>6202</v>
      </c>
      <c r="X1818" s="4" t="s">
        <v>6203</v>
      </c>
      <c r="Y1818" s="45">
        <v>0</v>
      </c>
      <c r="AA1818" s="4">
        <v>1</v>
      </c>
      <c r="AB1818" s="4">
        <v>100</v>
      </c>
      <c r="AC1818" s="4">
        <v>1</v>
      </c>
      <c r="AD1818" s="4">
        <v>1</v>
      </c>
      <c r="AE1818" s="45" t="s">
        <v>16461</v>
      </c>
      <c r="AF1818" s="45" t="s">
        <v>16457</v>
      </c>
      <c r="AG1818" s="45" t="s">
        <v>16459</v>
      </c>
      <c r="AH1818" s="45" t="s">
        <v>16453</v>
      </c>
      <c r="AI1818" s="45" t="s">
        <v>16455</v>
      </c>
      <c r="AJ1818" s="63" t="s">
        <v>20407</v>
      </c>
      <c r="AK1818" s="63" t="s">
        <v>20408</v>
      </c>
      <c r="AL1818" s="45">
        <v>0</v>
      </c>
      <c r="AM1818" s="43">
        <f>IF(AND(L1818="WEAPON",OR(R1818=0,R1818=1,R1818=2)),[1]装备基础and强化!$V$7,IF(AND(L1818="LEFTRING",OR(R1818=0,R1818=1,R1818=2)),[1]装备基础and强化!$W$7,IF(AND(L1818="RIGHTRING",OR(R1818=0,R1818=1,R1818=2)),[1]装备基础and强化!$X$7,IF(AND(L1818="NECKLACE",OR(R1818=0,R1818=1,R1818=2)),[1]装备基础and强化!$Y$7,0))))</f>
        <v>0</v>
      </c>
      <c r="AN1818" s="43">
        <f>IF(AND(L1818="WEAPON",OR(R1818=3,R1818=4)),[1]装备基础and强化!$V$11,IF(AND(L1818="LEFTRING",OR(R1818=3,R1818=4)),[1]装备基础and强化!$W$11,IF(AND(L1818="RIGHTRING",OR(R1818=3,R1818=4)),[1]装备基础and强化!$X$11,IF(AND(L1818="NECKLACE",OR(R1818=3,R1818=4)),[1]装备基础and强化!$Y$11,0))))</f>
        <v>0</v>
      </c>
      <c r="AO1818" s="43" t="e">
        <f>IF(AND(L1818="BELT",T1818=1),[1]装备基础and强化!$AA$7,IF(AND(L1818="PANTS",T1818=1),[1]装备基础and强化!$AB$7,IF(AND(L1818="SHOES",T1818=1),[1]装备基础and强化!$AC$7,IF(AND(L1818="CLOTHES",T1818=1),[1]装备基础and强化!$AD$7,0))))</f>
        <v>#REF!</v>
      </c>
      <c r="AP1818" s="43">
        <f>IF(AND(L1818="BELT",T1818=2),[1]装备基础and强化!$AF$7,IF(AND(L1818="PANTS",T1818=2),[1]装备基础and强化!$AG$7,IF(AND(L1818="SHOES",T1818=2),[1]装备基础and强化!$AH$7,IF(AND(L1818="CLOTHES",T1818=2),[1]装备基础and强化!$AI$7,0))))</f>
        <v>0</v>
      </c>
      <c r="AQ1818" s="43">
        <f>IF(L1818="HAT",[1]装备基础and强化!$AK$7,IF(L1818="JADE",[1]装备基础and强化!$AK$7,0))</f>
        <v>0</v>
      </c>
      <c r="AR1818" s="43" t="e">
        <f t="shared" si="29"/>
        <v>#REF!</v>
      </c>
    </row>
    <row r="1819" spans="1:44" x14ac:dyDescent="0.15">
      <c r="A1819" s="43"/>
      <c r="B1819" s="5" t="s">
        <v>6210</v>
      </c>
      <c r="C1819" s="12">
        <v>21815</v>
      </c>
      <c r="D1819" s="5" t="s">
        <v>6199</v>
      </c>
      <c r="E1819" s="44" t="s">
        <v>23450</v>
      </c>
      <c r="F1819" s="4" t="s">
        <v>6211</v>
      </c>
      <c r="G1819" s="4" t="s">
        <v>6212</v>
      </c>
      <c r="H1819" s="44"/>
      <c r="I1819" s="4" t="s">
        <v>700</v>
      </c>
      <c r="J1819" s="6" t="s">
        <v>700</v>
      </c>
      <c r="K1819" s="45">
        <v>1</v>
      </c>
      <c r="L1819" s="4" t="s">
        <v>750</v>
      </c>
      <c r="M1819" s="104" t="s">
        <v>17657</v>
      </c>
      <c r="N1819" s="45">
        <v>280400</v>
      </c>
      <c r="O1819" s="4" t="s">
        <v>12086</v>
      </c>
      <c r="P1819" s="4" t="s">
        <v>761</v>
      </c>
      <c r="Q1819" s="4">
        <v>90</v>
      </c>
      <c r="R1819" s="4">
        <v>2</v>
      </c>
      <c r="S1819" s="4" t="s">
        <v>4854</v>
      </c>
      <c r="T1819" s="4">
        <v>1</v>
      </c>
      <c r="U1819" s="4">
        <v>4</v>
      </c>
      <c r="W1819" s="4" t="s">
        <v>6202</v>
      </c>
      <c r="X1819" s="4" t="s">
        <v>6203</v>
      </c>
      <c r="Y1819" s="45">
        <v>0</v>
      </c>
      <c r="AA1819" s="4">
        <v>1</v>
      </c>
      <c r="AB1819" s="4">
        <v>100</v>
      </c>
      <c r="AC1819" s="4">
        <v>1</v>
      </c>
      <c r="AD1819" s="4">
        <v>1</v>
      </c>
      <c r="AE1819" s="45" t="s">
        <v>16461</v>
      </c>
      <c r="AF1819" s="45" t="s">
        <v>16457</v>
      </c>
      <c r="AG1819" s="45" t="s">
        <v>16459</v>
      </c>
      <c r="AH1819" s="45" t="s">
        <v>16453</v>
      </c>
      <c r="AI1819" s="45" t="s">
        <v>16455</v>
      </c>
      <c r="AJ1819" s="63" t="s">
        <v>20407</v>
      </c>
      <c r="AK1819" s="63" t="s">
        <v>20408</v>
      </c>
      <c r="AL1819" s="4">
        <v>0</v>
      </c>
      <c r="AM1819" s="43">
        <f>IF(AND(L1819="WEAPON",OR(R1819=0,R1819=1,R1819=2)),[1]装备基础and强化!$V$7,IF(AND(L1819="LEFTRING",OR(R1819=0,R1819=1,R1819=2)),[1]装备基础and强化!$W$7,IF(AND(L1819="RIGHTRING",OR(R1819=0,R1819=1,R1819=2)),[1]装备基础and强化!$X$7,IF(AND(L1819="NECKLACE",OR(R1819=0,R1819=1,R1819=2)),[1]装备基础and强化!$Y$7,0))))</f>
        <v>0</v>
      </c>
      <c r="AN1819" s="43">
        <f>IF(AND(L1819="WEAPON",OR(R1819=3,R1819=4)),[1]装备基础and强化!$V$11,IF(AND(L1819="LEFTRING",OR(R1819=3,R1819=4)),[1]装备基础and强化!$W$11,IF(AND(L1819="RIGHTRING",OR(R1819=3,R1819=4)),[1]装备基础and强化!$X$11,IF(AND(L1819="NECKLACE",OR(R1819=3,R1819=4)),[1]装备基础and强化!$Y$11,0))))</f>
        <v>0</v>
      </c>
      <c r="AO1819" s="43" t="e">
        <f>IF(AND(L1819="BELT",T1819=1),[1]装备基础and强化!$AA$7,IF(AND(L1819="PANTS",T1819=1),[1]装备基础and强化!$AB$7,IF(AND(L1819="SHOES",T1819=1),[1]装备基础and强化!$AC$7,IF(AND(L1819="CLOTHES",T1819=1),[1]装备基础and强化!$AD$7,0))))</f>
        <v>#REF!</v>
      </c>
      <c r="AP1819" s="43">
        <f>IF(AND(L1819="BELT",T1819=2),[1]装备基础and强化!$AF$7,IF(AND(L1819="PANTS",T1819=2),[1]装备基础and强化!$AG$7,IF(AND(L1819="SHOES",T1819=2),[1]装备基础and强化!$AH$7,IF(AND(L1819="CLOTHES",T1819=2),[1]装备基础and强化!$AI$7,0))))</f>
        <v>0</v>
      </c>
      <c r="AQ1819" s="43">
        <f>IF(L1819="HAT",[1]装备基础and强化!$AK$7,IF(L1819="JADE",[1]装备基础and强化!$AK$7,0))</f>
        <v>0</v>
      </c>
      <c r="AR1819" s="43" t="e">
        <f t="shared" si="29"/>
        <v>#REF!</v>
      </c>
    </row>
    <row r="1820" spans="1:44" x14ac:dyDescent="0.15">
      <c r="A1820" s="43"/>
      <c r="B1820" s="5" t="s">
        <v>6213</v>
      </c>
      <c r="C1820" s="12">
        <v>21816</v>
      </c>
      <c r="D1820" s="5" t="s">
        <v>6199</v>
      </c>
      <c r="E1820" s="44" t="s">
        <v>23451</v>
      </c>
      <c r="F1820" s="4" t="s">
        <v>6214</v>
      </c>
      <c r="G1820" s="4" t="s">
        <v>6215</v>
      </c>
      <c r="H1820" s="44"/>
      <c r="I1820" s="4" t="s">
        <v>700</v>
      </c>
      <c r="J1820" s="6" t="s">
        <v>700</v>
      </c>
      <c r="K1820" s="45">
        <v>1</v>
      </c>
      <c r="L1820" s="4" t="s">
        <v>750</v>
      </c>
      <c r="M1820" s="104" t="s">
        <v>17658</v>
      </c>
      <c r="N1820" s="45">
        <v>280500</v>
      </c>
      <c r="O1820" s="4" t="s">
        <v>15127</v>
      </c>
      <c r="P1820" s="4" t="s">
        <v>761</v>
      </c>
      <c r="Q1820" s="4">
        <v>90</v>
      </c>
      <c r="R1820" s="4">
        <v>2</v>
      </c>
      <c r="S1820" s="4" t="s">
        <v>4854</v>
      </c>
      <c r="T1820" s="4">
        <v>1</v>
      </c>
      <c r="U1820" s="4">
        <v>5</v>
      </c>
      <c r="W1820" s="4" t="s">
        <v>6202</v>
      </c>
      <c r="X1820" s="4" t="s">
        <v>6203</v>
      </c>
      <c r="Y1820" s="45">
        <v>0</v>
      </c>
      <c r="AA1820" s="4">
        <v>1</v>
      </c>
      <c r="AB1820" s="4">
        <v>100</v>
      </c>
      <c r="AC1820" s="4">
        <v>1</v>
      </c>
      <c r="AD1820" s="4">
        <v>1</v>
      </c>
      <c r="AE1820" s="45" t="s">
        <v>16461</v>
      </c>
      <c r="AF1820" s="45" t="s">
        <v>16457</v>
      </c>
      <c r="AG1820" s="45" t="s">
        <v>16459</v>
      </c>
      <c r="AH1820" s="45" t="s">
        <v>16453</v>
      </c>
      <c r="AI1820" s="45" t="s">
        <v>16455</v>
      </c>
      <c r="AJ1820" s="63" t="s">
        <v>20407</v>
      </c>
      <c r="AK1820" s="63" t="s">
        <v>20407</v>
      </c>
      <c r="AL1820" s="45">
        <v>0</v>
      </c>
      <c r="AM1820" s="43">
        <f>IF(AND(L1820="WEAPON",OR(R1820=0,R1820=1,R1820=2)),[1]装备基础and强化!$V$7,IF(AND(L1820="LEFTRING",OR(R1820=0,R1820=1,R1820=2)),[1]装备基础and强化!$W$7,IF(AND(L1820="RIGHTRING",OR(R1820=0,R1820=1,R1820=2)),[1]装备基础and强化!$X$7,IF(AND(L1820="NECKLACE",OR(R1820=0,R1820=1,R1820=2)),[1]装备基础and强化!$Y$7,0))))</f>
        <v>0</v>
      </c>
      <c r="AN1820" s="43">
        <f>IF(AND(L1820="WEAPON",OR(R1820=3,R1820=4)),[1]装备基础and强化!$V$11,IF(AND(L1820="LEFTRING",OR(R1820=3,R1820=4)),[1]装备基础and强化!$W$11,IF(AND(L1820="RIGHTRING",OR(R1820=3,R1820=4)),[1]装备基础and强化!$X$11,IF(AND(L1820="NECKLACE",OR(R1820=3,R1820=4)),[1]装备基础and强化!$Y$11,0))))</f>
        <v>0</v>
      </c>
      <c r="AO1820" s="43" t="e">
        <f>IF(AND(L1820="BELT",T1820=1),[1]装备基础and强化!$AA$7,IF(AND(L1820="PANTS",T1820=1),[1]装备基础and强化!$AB$7,IF(AND(L1820="SHOES",T1820=1),[1]装备基础and强化!$AC$7,IF(AND(L1820="CLOTHES",T1820=1),[1]装备基础and强化!$AD$7,0))))</f>
        <v>#REF!</v>
      </c>
      <c r="AP1820" s="43">
        <f>IF(AND(L1820="BELT",T1820=2),[1]装备基础and强化!$AF$7,IF(AND(L1820="PANTS",T1820=2),[1]装备基础and强化!$AG$7,IF(AND(L1820="SHOES",T1820=2),[1]装备基础and强化!$AH$7,IF(AND(L1820="CLOTHES",T1820=2),[1]装备基础and强化!$AI$7,0))))</f>
        <v>0</v>
      </c>
      <c r="AQ1820" s="43">
        <f>IF(L1820="HAT",[1]装备基础and强化!$AK$7,IF(L1820="JADE",[1]装备基础and强化!$AK$7,0))</f>
        <v>0</v>
      </c>
      <c r="AR1820" s="43" t="e">
        <f t="shared" si="29"/>
        <v>#REF!</v>
      </c>
    </row>
    <row r="1821" spans="1:44" x14ac:dyDescent="0.15">
      <c r="A1821" s="43"/>
      <c r="B1821" s="5" t="s">
        <v>6216</v>
      </c>
      <c r="C1821" s="12">
        <v>21817</v>
      </c>
      <c r="D1821" s="5" t="s">
        <v>6199</v>
      </c>
      <c r="E1821" s="44" t="s">
        <v>23452</v>
      </c>
      <c r="F1821" s="4" t="s">
        <v>6217</v>
      </c>
      <c r="G1821" s="4" t="s">
        <v>6218</v>
      </c>
      <c r="H1821" s="44"/>
      <c r="I1821" s="4" t="s">
        <v>700</v>
      </c>
      <c r="J1821" s="6" t="s">
        <v>700</v>
      </c>
      <c r="K1821" s="45">
        <v>1</v>
      </c>
      <c r="L1821" s="4" t="s">
        <v>750</v>
      </c>
      <c r="M1821" s="104" t="s">
        <v>17659</v>
      </c>
      <c r="N1821" s="45">
        <v>280600</v>
      </c>
      <c r="O1821" s="4" t="s">
        <v>9004</v>
      </c>
      <c r="P1821" s="4" t="s">
        <v>761</v>
      </c>
      <c r="Q1821" s="4">
        <v>90</v>
      </c>
      <c r="R1821" s="4">
        <v>2</v>
      </c>
      <c r="S1821" s="4" t="s">
        <v>4854</v>
      </c>
      <c r="T1821" s="4">
        <v>1</v>
      </c>
      <c r="U1821" s="4">
        <v>6</v>
      </c>
      <c r="W1821" s="4" t="s">
        <v>6202</v>
      </c>
      <c r="X1821" s="4" t="s">
        <v>6203</v>
      </c>
      <c r="Y1821" s="45">
        <v>0</v>
      </c>
      <c r="AA1821" s="4">
        <v>1</v>
      </c>
      <c r="AB1821" s="4">
        <v>100</v>
      </c>
      <c r="AC1821" s="4">
        <v>1</v>
      </c>
      <c r="AD1821" s="4">
        <v>1</v>
      </c>
      <c r="AE1821" s="45" t="s">
        <v>16461</v>
      </c>
      <c r="AF1821" s="45" t="s">
        <v>16457</v>
      </c>
      <c r="AG1821" s="45" t="s">
        <v>16459</v>
      </c>
      <c r="AH1821" s="45" t="s">
        <v>16453</v>
      </c>
      <c r="AI1821" s="45" t="s">
        <v>16455</v>
      </c>
      <c r="AJ1821" s="63" t="s">
        <v>20407</v>
      </c>
      <c r="AK1821" s="63" t="s">
        <v>20408</v>
      </c>
      <c r="AL1821" s="4">
        <v>0</v>
      </c>
      <c r="AM1821" s="43">
        <f>IF(AND(L1821="WEAPON",OR(R1821=0,R1821=1,R1821=2)),[1]装备基础and强化!$V$7,IF(AND(L1821="LEFTRING",OR(R1821=0,R1821=1,R1821=2)),[1]装备基础and强化!$W$7,IF(AND(L1821="RIGHTRING",OR(R1821=0,R1821=1,R1821=2)),[1]装备基础and强化!$X$7,IF(AND(L1821="NECKLACE",OR(R1821=0,R1821=1,R1821=2)),[1]装备基础and强化!$Y$7,0))))</f>
        <v>0</v>
      </c>
      <c r="AN1821" s="43">
        <f>IF(AND(L1821="WEAPON",OR(R1821=3,R1821=4)),[1]装备基础and强化!$V$11,IF(AND(L1821="LEFTRING",OR(R1821=3,R1821=4)),[1]装备基础and强化!$W$11,IF(AND(L1821="RIGHTRING",OR(R1821=3,R1821=4)),[1]装备基础and强化!$X$11,IF(AND(L1821="NECKLACE",OR(R1821=3,R1821=4)),[1]装备基础and强化!$Y$11,0))))</f>
        <v>0</v>
      </c>
      <c r="AO1821" s="43" t="e">
        <f>IF(AND(L1821="BELT",T1821=1),[1]装备基础and强化!$AA$7,IF(AND(L1821="PANTS",T1821=1),[1]装备基础and强化!$AB$7,IF(AND(L1821="SHOES",T1821=1),[1]装备基础and强化!$AC$7,IF(AND(L1821="CLOTHES",T1821=1),[1]装备基础and强化!$AD$7,0))))</f>
        <v>#REF!</v>
      </c>
      <c r="AP1821" s="43">
        <f>IF(AND(L1821="BELT",T1821=2),[1]装备基础and强化!$AF$7,IF(AND(L1821="PANTS",T1821=2),[1]装备基础and强化!$AG$7,IF(AND(L1821="SHOES",T1821=2),[1]装备基础and强化!$AH$7,IF(AND(L1821="CLOTHES",T1821=2),[1]装备基础and强化!$AI$7,0))))</f>
        <v>0</v>
      </c>
      <c r="AQ1821" s="43">
        <f>IF(L1821="HAT",[1]装备基础and强化!$AK$7,IF(L1821="JADE",[1]装备基础and强化!$AK$7,0))</f>
        <v>0</v>
      </c>
      <c r="AR1821" s="43" t="e">
        <f t="shared" si="29"/>
        <v>#REF!</v>
      </c>
    </row>
    <row r="1822" spans="1:44" x14ac:dyDescent="0.15">
      <c r="A1822" s="43"/>
      <c r="B1822" s="5" t="s">
        <v>6220</v>
      </c>
      <c r="C1822" s="12">
        <v>21818</v>
      </c>
      <c r="D1822" s="5" t="s">
        <v>6199</v>
      </c>
      <c r="E1822" s="44" t="s">
        <v>23453</v>
      </c>
      <c r="F1822" s="4" t="s">
        <v>6221</v>
      </c>
      <c r="G1822" s="4" t="s">
        <v>6222</v>
      </c>
      <c r="H1822" s="44"/>
      <c r="I1822" s="4" t="s">
        <v>700</v>
      </c>
      <c r="J1822" s="6" t="s">
        <v>700</v>
      </c>
      <c r="K1822" s="45">
        <v>1</v>
      </c>
      <c r="L1822" s="4" t="s">
        <v>750</v>
      </c>
      <c r="M1822" s="104" t="s">
        <v>17660</v>
      </c>
      <c r="N1822" s="45">
        <v>280700</v>
      </c>
      <c r="O1822" s="4" t="s">
        <v>12020</v>
      </c>
      <c r="P1822" s="4" t="s">
        <v>761</v>
      </c>
      <c r="Q1822" s="4">
        <v>90</v>
      </c>
      <c r="R1822" s="4">
        <v>2</v>
      </c>
      <c r="S1822" s="4" t="s">
        <v>4854</v>
      </c>
      <c r="T1822" s="4">
        <v>1</v>
      </c>
      <c r="U1822" s="4">
        <v>7</v>
      </c>
      <c r="W1822" s="4" t="s">
        <v>6202</v>
      </c>
      <c r="X1822" s="4" t="s">
        <v>6203</v>
      </c>
      <c r="Y1822" s="45">
        <v>0</v>
      </c>
      <c r="AA1822" s="4">
        <v>1</v>
      </c>
      <c r="AB1822" s="4">
        <v>100</v>
      </c>
      <c r="AC1822" s="4">
        <v>1</v>
      </c>
      <c r="AD1822" s="4">
        <v>1</v>
      </c>
      <c r="AE1822" s="45" t="s">
        <v>16461</v>
      </c>
      <c r="AF1822" s="45" t="s">
        <v>16457</v>
      </c>
      <c r="AG1822" s="45" t="s">
        <v>16459</v>
      </c>
      <c r="AH1822" s="45" t="s">
        <v>16453</v>
      </c>
      <c r="AI1822" s="45" t="s">
        <v>16455</v>
      </c>
      <c r="AJ1822" s="63" t="s">
        <v>20407</v>
      </c>
      <c r="AK1822" s="63" t="s">
        <v>20408</v>
      </c>
      <c r="AL1822" s="45">
        <v>0</v>
      </c>
      <c r="AM1822" s="43">
        <f>IF(AND(L1822="WEAPON",OR(R1822=0,R1822=1,R1822=2)),[1]装备基础and强化!$V$7,IF(AND(L1822="LEFTRING",OR(R1822=0,R1822=1,R1822=2)),[1]装备基础and强化!$W$7,IF(AND(L1822="RIGHTRING",OR(R1822=0,R1822=1,R1822=2)),[1]装备基础and强化!$X$7,IF(AND(L1822="NECKLACE",OR(R1822=0,R1822=1,R1822=2)),[1]装备基础and强化!$Y$7,0))))</f>
        <v>0</v>
      </c>
      <c r="AN1822" s="43">
        <f>IF(AND(L1822="WEAPON",OR(R1822=3,R1822=4)),[1]装备基础and强化!$V$11,IF(AND(L1822="LEFTRING",OR(R1822=3,R1822=4)),[1]装备基础and强化!$W$11,IF(AND(L1822="RIGHTRING",OR(R1822=3,R1822=4)),[1]装备基础and强化!$X$11,IF(AND(L1822="NECKLACE",OR(R1822=3,R1822=4)),[1]装备基础and强化!$Y$11,0))))</f>
        <v>0</v>
      </c>
      <c r="AO1822" s="43" t="e">
        <f>IF(AND(L1822="BELT",T1822=1),[1]装备基础and强化!$AA$7,IF(AND(L1822="PANTS",T1822=1),[1]装备基础and强化!$AB$7,IF(AND(L1822="SHOES",T1822=1),[1]装备基础and强化!$AC$7,IF(AND(L1822="CLOTHES",T1822=1),[1]装备基础and强化!$AD$7,0))))</f>
        <v>#REF!</v>
      </c>
      <c r="AP1822" s="43">
        <f>IF(AND(L1822="BELT",T1822=2),[1]装备基础and强化!$AF$7,IF(AND(L1822="PANTS",T1822=2),[1]装备基础and强化!$AG$7,IF(AND(L1822="SHOES",T1822=2),[1]装备基础and强化!$AH$7,IF(AND(L1822="CLOTHES",T1822=2),[1]装备基础and强化!$AI$7,0))))</f>
        <v>0</v>
      </c>
      <c r="AQ1822" s="43">
        <f>IF(L1822="HAT",[1]装备基础and强化!$AK$7,IF(L1822="JADE",[1]装备基础and强化!$AK$7,0))</f>
        <v>0</v>
      </c>
      <c r="AR1822" s="43" t="e">
        <f t="shared" si="29"/>
        <v>#REF!</v>
      </c>
    </row>
    <row r="1823" spans="1:44" x14ac:dyDescent="0.15">
      <c r="A1823" s="43"/>
      <c r="B1823" s="5" t="s">
        <v>6224</v>
      </c>
      <c r="C1823" s="12">
        <v>21819</v>
      </c>
      <c r="D1823" s="5" t="s">
        <v>6199</v>
      </c>
      <c r="E1823" s="44" t="s">
        <v>23454</v>
      </c>
      <c r="F1823" s="4" t="s">
        <v>6225</v>
      </c>
      <c r="G1823" s="4" t="s">
        <v>6226</v>
      </c>
      <c r="H1823" s="44"/>
      <c r="I1823" s="4" t="s">
        <v>700</v>
      </c>
      <c r="J1823" s="6" t="s">
        <v>700</v>
      </c>
      <c r="K1823" s="45">
        <v>1</v>
      </c>
      <c r="L1823" s="4" t="s">
        <v>750</v>
      </c>
      <c r="M1823" s="104" t="s">
        <v>17661</v>
      </c>
      <c r="N1823" s="45">
        <v>280800</v>
      </c>
      <c r="O1823" s="4" t="s">
        <v>2539</v>
      </c>
      <c r="P1823" s="4" t="s">
        <v>761</v>
      </c>
      <c r="Q1823" s="4">
        <v>90</v>
      </c>
      <c r="R1823" s="4">
        <v>2</v>
      </c>
      <c r="S1823" s="4" t="s">
        <v>4854</v>
      </c>
      <c r="T1823" s="4">
        <v>1</v>
      </c>
      <c r="U1823" s="4">
        <v>8</v>
      </c>
      <c r="W1823" s="4" t="s">
        <v>6202</v>
      </c>
      <c r="X1823" s="4" t="s">
        <v>6203</v>
      </c>
      <c r="Y1823" s="45">
        <v>0</v>
      </c>
      <c r="AA1823" s="4">
        <v>1</v>
      </c>
      <c r="AB1823" s="4">
        <v>100</v>
      </c>
      <c r="AC1823" s="4">
        <v>1</v>
      </c>
      <c r="AD1823" s="4">
        <v>1</v>
      </c>
      <c r="AE1823" s="45" t="s">
        <v>16461</v>
      </c>
      <c r="AF1823" s="45" t="s">
        <v>16457</v>
      </c>
      <c r="AG1823" s="45" t="s">
        <v>16459</v>
      </c>
      <c r="AH1823" s="45" t="s">
        <v>16453</v>
      </c>
      <c r="AI1823" s="45" t="s">
        <v>16455</v>
      </c>
      <c r="AJ1823" s="63" t="s">
        <v>20407</v>
      </c>
      <c r="AK1823" s="63" t="s">
        <v>20408</v>
      </c>
      <c r="AL1823" s="4">
        <v>0</v>
      </c>
      <c r="AM1823" s="43">
        <f>IF(AND(L1823="WEAPON",OR(R1823=0,R1823=1,R1823=2)),[1]装备基础and强化!$V$7,IF(AND(L1823="LEFTRING",OR(R1823=0,R1823=1,R1823=2)),[1]装备基础and强化!$W$7,IF(AND(L1823="RIGHTRING",OR(R1823=0,R1823=1,R1823=2)),[1]装备基础and强化!$X$7,IF(AND(L1823="NECKLACE",OR(R1823=0,R1823=1,R1823=2)),[1]装备基础and强化!$Y$7,0))))</f>
        <v>0</v>
      </c>
      <c r="AN1823" s="43">
        <f>IF(AND(L1823="WEAPON",OR(R1823=3,R1823=4)),[1]装备基础and强化!$V$11,IF(AND(L1823="LEFTRING",OR(R1823=3,R1823=4)),[1]装备基础and强化!$W$11,IF(AND(L1823="RIGHTRING",OR(R1823=3,R1823=4)),[1]装备基础and强化!$X$11,IF(AND(L1823="NECKLACE",OR(R1823=3,R1823=4)),[1]装备基础and强化!$Y$11,0))))</f>
        <v>0</v>
      </c>
      <c r="AO1823" s="43" t="e">
        <f>IF(AND(L1823="BELT",T1823=1),[1]装备基础and强化!$AA$7,IF(AND(L1823="PANTS",T1823=1),[1]装备基础and强化!$AB$7,IF(AND(L1823="SHOES",T1823=1),[1]装备基础and强化!$AC$7,IF(AND(L1823="CLOTHES",T1823=1),[1]装备基础and强化!$AD$7,0))))</f>
        <v>#REF!</v>
      </c>
      <c r="AP1823" s="43">
        <f>IF(AND(L1823="BELT",T1823=2),[1]装备基础and强化!$AF$7,IF(AND(L1823="PANTS",T1823=2),[1]装备基础and强化!$AG$7,IF(AND(L1823="SHOES",T1823=2),[1]装备基础and强化!$AH$7,IF(AND(L1823="CLOTHES",T1823=2),[1]装备基础and强化!$AI$7,0))))</f>
        <v>0</v>
      </c>
      <c r="AQ1823" s="43">
        <f>IF(L1823="HAT",[1]装备基础and强化!$AK$7,IF(L1823="JADE",[1]装备基础and强化!$AK$7,0))</f>
        <v>0</v>
      </c>
      <c r="AR1823" s="43" t="e">
        <f t="shared" si="29"/>
        <v>#REF!</v>
      </c>
    </row>
    <row r="1824" spans="1:44" x14ac:dyDescent="0.15">
      <c r="A1824" s="43"/>
      <c r="B1824" s="5" t="s">
        <v>6227</v>
      </c>
      <c r="C1824" s="12">
        <v>21820</v>
      </c>
      <c r="D1824" s="5" t="s">
        <v>6228</v>
      </c>
      <c r="E1824" s="44" t="s">
        <v>23455</v>
      </c>
      <c r="F1824" s="4" t="s">
        <v>6229</v>
      </c>
      <c r="G1824" s="4" t="s">
        <v>6230</v>
      </c>
      <c r="H1824" s="44"/>
      <c r="I1824" s="4" t="s">
        <v>700</v>
      </c>
      <c r="J1824" s="6" t="s">
        <v>700</v>
      </c>
      <c r="K1824" s="45">
        <v>1</v>
      </c>
      <c r="L1824" s="4" t="s">
        <v>750</v>
      </c>
      <c r="M1824" s="104" t="s">
        <v>17662</v>
      </c>
      <c r="N1824" s="45">
        <v>2110100</v>
      </c>
      <c r="O1824" s="4" t="s">
        <v>2493</v>
      </c>
      <c r="P1824" s="4" t="s">
        <v>761</v>
      </c>
      <c r="Q1824" s="4">
        <v>120</v>
      </c>
      <c r="R1824" s="4">
        <v>2</v>
      </c>
      <c r="S1824" s="4" t="s">
        <v>4886</v>
      </c>
      <c r="T1824" s="4">
        <v>1</v>
      </c>
      <c r="U1824" s="4">
        <v>1</v>
      </c>
      <c r="W1824" s="4" t="s">
        <v>6231</v>
      </c>
      <c r="X1824" s="4" t="s">
        <v>6232</v>
      </c>
      <c r="Y1824" s="45">
        <v>0</v>
      </c>
      <c r="AA1824" s="4">
        <v>1</v>
      </c>
      <c r="AB1824" s="4">
        <v>100</v>
      </c>
      <c r="AC1824" s="4">
        <v>1</v>
      </c>
      <c r="AD1824" s="4">
        <v>1</v>
      </c>
      <c r="AE1824" s="45" t="s">
        <v>16461</v>
      </c>
      <c r="AF1824" s="45" t="s">
        <v>16457</v>
      </c>
      <c r="AG1824" s="45" t="s">
        <v>16459</v>
      </c>
      <c r="AH1824" s="45" t="s">
        <v>16453</v>
      </c>
      <c r="AI1824" s="45" t="s">
        <v>16455</v>
      </c>
      <c r="AJ1824" s="63" t="s">
        <v>20407</v>
      </c>
      <c r="AK1824" s="63" t="s">
        <v>20408</v>
      </c>
      <c r="AL1824" s="45">
        <v>0</v>
      </c>
      <c r="AM1824" s="43">
        <f>IF(AND(L1824="WEAPON",OR(R1824=0,R1824=1,R1824=2)),[1]装备基础and强化!$V$7,IF(AND(L1824="LEFTRING",OR(R1824=0,R1824=1,R1824=2)),[1]装备基础and强化!$W$7,IF(AND(L1824="RIGHTRING",OR(R1824=0,R1824=1,R1824=2)),[1]装备基础and强化!$X$7,IF(AND(L1824="NECKLACE",OR(R1824=0,R1824=1,R1824=2)),[1]装备基础and强化!$Y$7,0))))</f>
        <v>0</v>
      </c>
      <c r="AN1824" s="43">
        <f>IF(AND(L1824="WEAPON",OR(R1824=3,R1824=4)),[1]装备基础and强化!$V$11,IF(AND(L1824="LEFTRING",OR(R1824=3,R1824=4)),[1]装备基础and强化!$W$11,IF(AND(L1824="RIGHTRING",OR(R1824=3,R1824=4)),[1]装备基础and强化!$X$11,IF(AND(L1824="NECKLACE",OR(R1824=3,R1824=4)),[1]装备基础and强化!$Y$11,0))))</f>
        <v>0</v>
      </c>
      <c r="AO1824" s="43" t="e">
        <f>IF(AND(L1824="BELT",T1824=1),[1]装备基础and强化!$AA$7,IF(AND(L1824="PANTS",T1824=1),[1]装备基础and强化!$AB$7,IF(AND(L1824="SHOES",T1824=1),[1]装备基础and强化!$AC$7,IF(AND(L1824="CLOTHES",T1824=1),[1]装备基础and强化!$AD$7,0))))</f>
        <v>#REF!</v>
      </c>
      <c r="AP1824" s="43">
        <f>IF(AND(L1824="BELT",T1824=2),[1]装备基础and强化!$AF$7,IF(AND(L1824="PANTS",T1824=2),[1]装备基础and强化!$AG$7,IF(AND(L1824="SHOES",T1824=2),[1]装备基础and强化!$AH$7,IF(AND(L1824="CLOTHES",T1824=2),[1]装备基础and强化!$AI$7,0))))</f>
        <v>0</v>
      </c>
      <c r="AQ1824" s="43">
        <f>IF(L1824="HAT",[1]装备基础and强化!$AK$7,IF(L1824="JADE",[1]装备基础and强化!$AK$7,0))</f>
        <v>0</v>
      </c>
      <c r="AR1824" s="43" t="e">
        <f t="shared" si="29"/>
        <v>#REF!</v>
      </c>
    </row>
    <row r="1825" spans="1:44" x14ac:dyDescent="0.15">
      <c r="A1825" s="43"/>
      <c r="B1825" s="5" t="s">
        <v>6233</v>
      </c>
      <c r="C1825" s="12">
        <v>21821</v>
      </c>
      <c r="D1825" s="5" t="s">
        <v>6228</v>
      </c>
      <c r="E1825" s="44" t="s">
        <v>23456</v>
      </c>
      <c r="F1825" s="4" t="s">
        <v>6234</v>
      </c>
      <c r="G1825" s="4" t="s">
        <v>6235</v>
      </c>
      <c r="H1825" s="44"/>
      <c r="I1825" s="4" t="s">
        <v>700</v>
      </c>
      <c r="J1825" s="6" t="s">
        <v>700</v>
      </c>
      <c r="K1825" s="45">
        <v>1</v>
      </c>
      <c r="L1825" s="4" t="s">
        <v>750</v>
      </c>
      <c r="M1825" s="104" t="s">
        <v>17663</v>
      </c>
      <c r="N1825" s="45">
        <v>2110200</v>
      </c>
      <c r="O1825" s="4" t="s">
        <v>8880</v>
      </c>
      <c r="P1825" s="4" t="s">
        <v>761</v>
      </c>
      <c r="Q1825" s="4">
        <v>120</v>
      </c>
      <c r="R1825" s="4">
        <v>2</v>
      </c>
      <c r="S1825" s="4" t="s">
        <v>4886</v>
      </c>
      <c r="T1825" s="4">
        <v>1</v>
      </c>
      <c r="U1825" s="4">
        <v>2</v>
      </c>
      <c r="W1825" s="4" t="s">
        <v>6231</v>
      </c>
      <c r="X1825" s="4" t="s">
        <v>6232</v>
      </c>
      <c r="Y1825" s="45">
        <v>0</v>
      </c>
      <c r="AA1825" s="4">
        <v>1</v>
      </c>
      <c r="AB1825" s="4">
        <v>100</v>
      </c>
      <c r="AC1825" s="4">
        <v>1</v>
      </c>
      <c r="AD1825" s="4">
        <v>1</v>
      </c>
      <c r="AE1825" s="45" t="s">
        <v>16461</v>
      </c>
      <c r="AF1825" s="45" t="s">
        <v>16457</v>
      </c>
      <c r="AG1825" s="45" t="s">
        <v>16459</v>
      </c>
      <c r="AH1825" s="45" t="s">
        <v>16453</v>
      </c>
      <c r="AI1825" s="45" t="s">
        <v>16455</v>
      </c>
      <c r="AJ1825" s="63" t="s">
        <v>20407</v>
      </c>
      <c r="AK1825" s="63" t="s">
        <v>20408</v>
      </c>
      <c r="AL1825" s="4">
        <v>0</v>
      </c>
      <c r="AM1825" s="43">
        <f>IF(AND(L1825="WEAPON",OR(R1825=0,R1825=1,R1825=2)),[1]装备基础and强化!$V$7,IF(AND(L1825="LEFTRING",OR(R1825=0,R1825=1,R1825=2)),[1]装备基础and强化!$W$7,IF(AND(L1825="RIGHTRING",OR(R1825=0,R1825=1,R1825=2)),[1]装备基础and强化!$X$7,IF(AND(L1825="NECKLACE",OR(R1825=0,R1825=1,R1825=2)),[1]装备基础and强化!$Y$7,0))))</f>
        <v>0</v>
      </c>
      <c r="AN1825" s="43">
        <f>IF(AND(L1825="WEAPON",OR(R1825=3,R1825=4)),[1]装备基础and强化!$V$11,IF(AND(L1825="LEFTRING",OR(R1825=3,R1825=4)),[1]装备基础and强化!$W$11,IF(AND(L1825="RIGHTRING",OR(R1825=3,R1825=4)),[1]装备基础and强化!$X$11,IF(AND(L1825="NECKLACE",OR(R1825=3,R1825=4)),[1]装备基础and强化!$Y$11,0))))</f>
        <v>0</v>
      </c>
      <c r="AO1825" s="43" t="e">
        <f>IF(AND(L1825="BELT",T1825=1),[1]装备基础and强化!$AA$7,IF(AND(L1825="PANTS",T1825=1),[1]装备基础and强化!$AB$7,IF(AND(L1825="SHOES",T1825=1),[1]装备基础and强化!$AC$7,IF(AND(L1825="CLOTHES",T1825=1),[1]装备基础and强化!$AD$7,0))))</f>
        <v>#REF!</v>
      </c>
      <c r="AP1825" s="43">
        <f>IF(AND(L1825="BELT",T1825=2),[1]装备基础and强化!$AF$7,IF(AND(L1825="PANTS",T1825=2),[1]装备基础and强化!$AG$7,IF(AND(L1825="SHOES",T1825=2),[1]装备基础and强化!$AH$7,IF(AND(L1825="CLOTHES",T1825=2),[1]装备基础and强化!$AI$7,0))))</f>
        <v>0</v>
      </c>
      <c r="AQ1825" s="43">
        <f>IF(L1825="HAT",[1]装备基础and强化!$AK$7,IF(L1825="JADE",[1]装备基础and强化!$AK$7,0))</f>
        <v>0</v>
      </c>
      <c r="AR1825" s="43" t="e">
        <f t="shared" si="29"/>
        <v>#REF!</v>
      </c>
    </row>
    <row r="1826" spans="1:44" x14ac:dyDescent="0.15">
      <c r="A1826" s="43"/>
      <c r="B1826" s="5" t="s">
        <v>6236</v>
      </c>
      <c r="C1826" s="12">
        <v>21822</v>
      </c>
      <c r="D1826" s="5" t="s">
        <v>6228</v>
      </c>
      <c r="E1826" s="44" t="s">
        <v>23457</v>
      </c>
      <c r="F1826" s="4" t="s">
        <v>6237</v>
      </c>
      <c r="G1826" s="4" t="s">
        <v>6238</v>
      </c>
      <c r="H1826" s="44"/>
      <c r="I1826" s="4" t="s">
        <v>700</v>
      </c>
      <c r="J1826" s="6" t="s">
        <v>700</v>
      </c>
      <c r="K1826" s="45">
        <v>1</v>
      </c>
      <c r="L1826" s="4" t="s">
        <v>750</v>
      </c>
      <c r="M1826" s="104" t="s">
        <v>17664</v>
      </c>
      <c r="N1826" s="45">
        <v>2110300</v>
      </c>
      <c r="O1826" s="4" t="s">
        <v>2650</v>
      </c>
      <c r="P1826" s="4" t="s">
        <v>761</v>
      </c>
      <c r="Q1826" s="4">
        <v>120</v>
      </c>
      <c r="R1826" s="4">
        <v>2</v>
      </c>
      <c r="S1826" s="4" t="s">
        <v>4886</v>
      </c>
      <c r="T1826" s="4">
        <v>1</v>
      </c>
      <c r="U1826" s="4">
        <v>3</v>
      </c>
      <c r="W1826" s="4" t="s">
        <v>6231</v>
      </c>
      <c r="X1826" s="4" t="s">
        <v>6232</v>
      </c>
      <c r="Y1826" s="45">
        <v>0</v>
      </c>
      <c r="AA1826" s="4">
        <v>1</v>
      </c>
      <c r="AB1826" s="4">
        <v>100</v>
      </c>
      <c r="AC1826" s="4">
        <v>1</v>
      </c>
      <c r="AD1826" s="4">
        <v>1</v>
      </c>
      <c r="AE1826" s="45" t="s">
        <v>16461</v>
      </c>
      <c r="AF1826" s="45" t="s">
        <v>16457</v>
      </c>
      <c r="AG1826" s="45" t="s">
        <v>16459</v>
      </c>
      <c r="AH1826" s="45" t="s">
        <v>16453</v>
      </c>
      <c r="AI1826" s="45" t="s">
        <v>16455</v>
      </c>
      <c r="AJ1826" s="63" t="s">
        <v>20407</v>
      </c>
      <c r="AK1826" s="63" t="s">
        <v>20408</v>
      </c>
      <c r="AL1826" s="45">
        <v>0</v>
      </c>
      <c r="AM1826" s="43">
        <f>IF(AND(L1826="WEAPON",OR(R1826=0,R1826=1,R1826=2)),[1]装备基础and强化!$V$7,IF(AND(L1826="LEFTRING",OR(R1826=0,R1826=1,R1826=2)),[1]装备基础and强化!$W$7,IF(AND(L1826="RIGHTRING",OR(R1826=0,R1826=1,R1826=2)),[1]装备基础and强化!$X$7,IF(AND(L1826="NECKLACE",OR(R1826=0,R1826=1,R1826=2)),[1]装备基础and强化!$Y$7,0))))</f>
        <v>0</v>
      </c>
      <c r="AN1826" s="43">
        <f>IF(AND(L1826="WEAPON",OR(R1826=3,R1826=4)),[1]装备基础and强化!$V$11,IF(AND(L1826="LEFTRING",OR(R1826=3,R1826=4)),[1]装备基础and强化!$W$11,IF(AND(L1826="RIGHTRING",OR(R1826=3,R1826=4)),[1]装备基础and强化!$X$11,IF(AND(L1826="NECKLACE",OR(R1826=3,R1826=4)),[1]装备基础and强化!$Y$11,0))))</f>
        <v>0</v>
      </c>
      <c r="AO1826" s="43" t="e">
        <f>IF(AND(L1826="BELT",T1826=1),[1]装备基础and强化!$AA$7,IF(AND(L1826="PANTS",T1826=1),[1]装备基础and强化!$AB$7,IF(AND(L1826="SHOES",T1826=1),[1]装备基础and强化!$AC$7,IF(AND(L1826="CLOTHES",T1826=1),[1]装备基础and强化!$AD$7,0))))</f>
        <v>#REF!</v>
      </c>
      <c r="AP1826" s="43">
        <f>IF(AND(L1826="BELT",T1826=2),[1]装备基础and强化!$AF$7,IF(AND(L1826="PANTS",T1826=2),[1]装备基础and强化!$AG$7,IF(AND(L1826="SHOES",T1826=2),[1]装备基础and强化!$AH$7,IF(AND(L1826="CLOTHES",T1826=2),[1]装备基础and强化!$AI$7,0))))</f>
        <v>0</v>
      </c>
      <c r="AQ1826" s="43">
        <f>IF(L1826="HAT",[1]装备基础and强化!$AK$7,IF(L1826="JADE",[1]装备基础and强化!$AK$7,0))</f>
        <v>0</v>
      </c>
      <c r="AR1826" s="43" t="e">
        <f t="shared" si="29"/>
        <v>#REF!</v>
      </c>
    </row>
    <row r="1827" spans="1:44" x14ac:dyDescent="0.15">
      <c r="A1827" s="43"/>
      <c r="B1827" s="5" t="s">
        <v>6239</v>
      </c>
      <c r="C1827" s="12">
        <v>21823</v>
      </c>
      <c r="D1827" s="5" t="s">
        <v>6228</v>
      </c>
      <c r="E1827" s="44" t="s">
        <v>23458</v>
      </c>
      <c r="F1827" s="4" t="s">
        <v>6240</v>
      </c>
      <c r="G1827" s="4" t="s">
        <v>6241</v>
      </c>
      <c r="H1827" s="44"/>
      <c r="I1827" s="4" t="s">
        <v>700</v>
      </c>
      <c r="J1827" s="6" t="s">
        <v>700</v>
      </c>
      <c r="K1827" s="45">
        <v>1</v>
      </c>
      <c r="L1827" s="4" t="s">
        <v>750</v>
      </c>
      <c r="M1827" s="104" t="s">
        <v>17665</v>
      </c>
      <c r="N1827" s="45">
        <v>2110400</v>
      </c>
      <c r="O1827" s="4" t="s">
        <v>14680</v>
      </c>
      <c r="P1827" s="4" t="s">
        <v>761</v>
      </c>
      <c r="Q1827" s="4">
        <v>120</v>
      </c>
      <c r="R1827" s="4">
        <v>2</v>
      </c>
      <c r="S1827" s="4" t="s">
        <v>4886</v>
      </c>
      <c r="T1827" s="4">
        <v>1</v>
      </c>
      <c r="U1827" s="4">
        <v>4</v>
      </c>
      <c r="W1827" s="4" t="s">
        <v>6231</v>
      </c>
      <c r="X1827" s="4" t="s">
        <v>6232</v>
      </c>
      <c r="Y1827" s="45">
        <v>0</v>
      </c>
      <c r="AA1827" s="4">
        <v>1</v>
      </c>
      <c r="AB1827" s="4">
        <v>100</v>
      </c>
      <c r="AC1827" s="4">
        <v>1</v>
      </c>
      <c r="AD1827" s="4">
        <v>1</v>
      </c>
      <c r="AE1827" s="45" t="s">
        <v>16461</v>
      </c>
      <c r="AF1827" s="45" t="s">
        <v>16457</v>
      </c>
      <c r="AG1827" s="45" t="s">
        <v>16459</v>
      </c>
      <c r="AH1827" s="45" t="s">
        <v>16453</v>
      </c>
      <c r="AI1827" s="45" t="s">
        <v>16455</v>
      </c>
      <c r="AJ1827" s="63" t="s">
        <v>20407</v>
      </c>
      <c r="AK1827" s="63" t="s">
        <v>20408</v>
      </c>
      <c r="AL1827" s="4">
        <v>0</v>
      </c>
      <c r="AM1827" s="43">
        <f>IF(AND(L1827="WEAPON",OR(R1827=0,R1827=1,R1827=2)),[1]装备基础and强化!$V$7,IF(AND(L1827="LEFTRING",OR(R1827=0,R1827=1,R1827=2)),[1]装备基础and强化!$W$7,IF(AND(L1827="RIGHTRING",OR(R1827=0,R1827=1,R1827=2)),[1]装备基础and强化!$X$7,IF(AND(L1827="NECKLACE",OR(R1827=0,R1827=1,R1827=2)),[1]装备基础and强化!$Y$7,0))))</f>
        <v>0</v>
      </c>
      <c r="AN1827" s="43">
        <f>IF(AND(L1827="WEAPON",OR(R1827=3,R1827=4)),[1]装备基础and强化!$V$11,IF(AND(L1827="LEFTRING",OR(R1827=3,R1827=4)),[1]装备基础and强化!$W$11,IF(AND(L1827="RIGHTRING",OR(R1827=3,R1827=4)),[1]装备基础and强化!$X$11,IF(AND(L1827="NECKLACE",OR(R1827=3,R1827=4)),[1]装备基础and强化!$Y$11,0))))</f>
        <v>0</v>
      </c>
      <c r="AO1827" s="43" t="e">
        <f>IF(AND(L1827="BELT",T1827=1),[1]装备基础and强化!$AA$7,IF(AND(L1827="PANTS",T1827=1),[1]装备基础and强化!$AB$7,IF(AND(L1827="SHOES",T1827=1),[1]装备基础and强化!$AC$7,IF(AND(L1827="CLOTHES",T1827=1),[1]装备基础and强化!$AD$7,0))))</f>
        <v>#REF!</v>
      </c>
      <c r="AP1827" s="43">
        <f>IF(AND(L1827="BELT",T1827=2),[1]装备基础and强化!$AF$7,IF(AND(L1827="PANTS",T1827=2),[1]装备基础and强化!$AG$7,IF(AND(L1827="SHOES",T1827=2),[1]装备基础and强化!$AH$7,IF(AND(L1827="CLOTHES",T1827=2),[1]装备基础and强化!$AI$7,0))))</f>
        <v>0</v>
      </c>
      <c r="AQ1827" s="43">
        <f>IF(L1827="HAT",[1]装备基础and强化!$AK$7,IF(L1827="JADE",[1]装备基础and强化!$AK$7,0))</f>
        <v>0</v>
      </c>
      <c r="AR1827" s="43" t="e">
        <f t="shared" si="29"/>
        <v>#REF!</v>
      </c>
    </row>
    <row r="1828" spans="1:44" x14ac:dyDescent="0.15">
      <c r="A1828" s="43"/>
      <c r="B1828" s="5" t="s">
        <v>6242</v>
      </c>
      <c r="C1828" s="12">
        <v>21824</v>
      </c>
      <c r="D1828" s="5" t="s">
        <v>6228</v>
      </c>
      <c r="E1828" s="44" t="s">
        <v>23459</v>
      </c>
      <c r="F1828" s="4" t="s">
        <v>6243</v>
      </c>
      <c r="G1828" s="4" t="s">
        <v>6244</v>
      </c>
      <c r="H1828" s="44"/>
      <c r="I1828" s="4" t="s">
        <v>700</v>
      </c>
      <c r="J1828" s="6" t="s">
        <v>700</v>
      </c>
      <c r="K1828" s="45">
        <v>1</v>
      </c>
      <c r="L1828" s="4" t="s">
        <v>750</v>
      </c>
      <c r="M1828" s="104" t="s">
        <v>17666</v>
      </c>
      <c r="N1828" s="45">
        <v>2110500</v>
      </c>
      <c r="O1828" s="4" t="s">
        <v>4318</v>
      </c>
      <c r="P1828" s="4" t="s">
        <v>761</v>
      </c>
      <c r="Q1828" s="4">
        <v>120</v>
      </c>
      <c r="R1828" s="4">
        <v>2</v>
      </c>
      <c r="S1828" s="4" t="s">
        <v>4886</v>
      </c>
      <c r="T1828" s="4">
        <v>1</v>
      </c>
      <c r="U1828" s="4">
        <v>5</v>
      </c>
      <c r="W1828" s="4" t="s">
        <v>6231</v>
      </c>
      <c r="X1828" s="4" t="s">
        <v>6232</v>
      </c>
      <c r="Y1828" s="45">
        <v>0</v>
      </c>
      <c r="AA1828" s="4">
        <v>1</v>
      </c>
      <c r="AB1828" s="4">
        <v>100</v>
      </c>
      <c r="AC1828" s="4">
        <v>1</v>
      </c>
      <c r="AD1828" s="4">
        <v>1</v>
      </c>
      <c r="AE1828" s="45" t="s">
        <v>16461</v>
      </c>
      <c r="AF1828" s="45" t="s">
        <v>16457</v>
      </c>
      <c r="AG1828" s="45" t="s">
        <v>16459</v>
      </c>
      <c r="AH1828" s="45" t="s">
        <v>16453</v>
      </c>
      <c r="AI1828" s="45" t="s">
        <v>16455</v>
      </c>
      <c r="AJ1828" s="63" t="s">
        <v>20407</v>
      </c>
      <c r="AK1828" s="63" t="s">
        <v>20408</v>
      </c>
      <c r="AL1828" s="45">
        <v>0</v>
      </c>
      <c r="AM1828" s="43">
        <f>IF(AND(L1828="WEAPON",OR(R1828=0,R1828=1,R1828=2)),[1]装备基础and强化!$V$7,IF(AND(L1828="LEFTRING",OR(R1828=0,R1828=1,R1828=2)),[1]装备基础and强化!$W$7,IF(AND(L1828="RIGHTRING",OR(R1828=0,R1828=1,R1828=2)),[1]装备基础and强化!$X$7,IF(AND(L1828="NECKLACE",OR(R1828=0,R1828=1,R1828=2)),[1]装备基础and强化!$Y$7,0))))</f>
        <v>0</v>
      </c>
      <c r="AN1828" s="43">
        <f>IF(AND(L1828="WEAPON",OR(R1828=3,R1828=4)),[1]装备基础and强化!$V$11,IF(AND(L1828="LEFTRING",OR(R1828=3,R1828=4)),[1]装备基础and强化!$W$11,IF(AND(L1828="RIGHTRING",OR(R1828=3,R1828=4)),[1]装备基础and强化!$X$11,IF(AND(L1828="NECKLACE",OR(R1828=3,R1828=4)),[1]装备基础and强化!$Y$11,0))))</f>
        <v>0</v>
      </c>
      <c r="AO1828" s="43" t="e">
        <f>IF(AND(L1828="BELT",T1828=1),[1]装备基础and强化!$AA$7,IF(AND(L1828="PANTS",T1828=1),[1]装备基础and强化!$AB$7,IF(AND(L1828="SHOES",T1828=1),[1]装备基础and强化!$AC$7,IF(AND(L1828="CLOTHES",T1828=1),[1]装备基础and强化!$AD$7,0))))</f>
        <v>#REF!</v>
      </c>
      <c r="AP1828" s="43">
        <f>IF(AND(L1828="BELT",T1828=2),[1]装备基础and强化!$AF$7,IF(AND(L1828="PANTS",T1828=2),[1]装备基础and强化!$AG$7,IF(AND(L1828="SHOES",T1828=2),[1]装备基础and强化!$AH$7,IF(AND(L1828="CLOTHES",T1828=2),[1]装备基础and强化!$AI$7,0))))</f>
        <v>0</v>
      </c>
      <c r="AQ1828" s="43">
        <f>IF(L1828="HAT",[1]装备基础and强化!$AK$7,IF(L1828="JADE",[1]装备基础and强化!$AK$7,0))</f>
        <v>0</v>
      </c>
      <c r="AR1828" s="43" t="e">
        <f t="shared" si="29"/>
        <v>#REF!</v>
      </c>
    </row>
    <row r="1829" spans="1:44" x14ac:dyDescent="0.15">
      <c r="A1829" s="43"/>
      <c r="B1829" s="5" t="s">
        <v>6245</v>
      </c>
      <c r="C1829" s="12">
        <v>21825</v>
      </c>
      <c r="D1829" s="5" t="s">
        <v>6228</v>
      </c>
      <c r="E1829" s="44" t="s">
        <v>23460</v>
      </c>
      <c r="F1829" s="4" t="s">
        <v>6246</v>
      </c>
      <c r="G1829" s="4" t="s">
        <v>6247</v>
      </c>
      <c r="H1829" s="44"/>
      <c r="I1829" s="4" t="s">
        <v>700</v>
      </c>
      <c r="J1829" s="6" t="s">
        <v>700</v>
      </c>
      <c r="K1829" s="45">
        <v>1</v>
      </c>
      <c r="L1829" s="4" t="s">
        <v>750</v>
      </c>
      <c r="M1829" s="104" t="s">
        <v>17667</v>
      </c>
      <c r="N1829" s="45">
        <v>2110600</v>
      </c>
      <c r="O1829" s="4" t="s">
        <v>4316</v>
      </c>
      <c r="P1829" s="4" t="s">
        <v>761</v>
      </c>
      <c r="Q1829" s="4">
        <v>120</v>
      </c>
      <c r="R1829" s="4">
        <v>2</v>
      </c>
      <c r="S1829" s="4" t="s">
        <v>4886</v>
      </c>
      <c r="T1829" s="4">
        <v>1</v>
      </c>
      <c r="U1829" s="4">
        <v>6</v>
      </c>
      <c r="W1829" s="4" t="s">
        <v>6231</v>
      </c>
      <c r="X1829" s="4" t="s">
        <v>6232</v>
      </c>
      <c r="Y1829" s="45">
        <v>0</v>
      </c>
      <c r="AA1829" s="4">
        <v>1</v>
      </c>
      <c r="AB1829" s="4">
        <v>100</v>
      </c>
      <c r="AC1829" s="4">
        <v>1</v>
      </c>
      <c r="AD1829" s="4">
        <v>1</v>
      </c>
      <c r="AE1829" s="45" t="s">
        <v>16461</v>
      </c>
      <c r="AF1829" s="45" t="s">
        <v>16457</v>
      </c>
      <c r="AG1829" s="45" t="s">
        <v>16459</v>
      </c>
      <c r="AH1829" s="45" t="s">
        <v>16453</v>
      </c>
      <c r="AI1829" s="45" t="s">
        <v>16455</v>
      </c>
      <c r="AJ1829" s="63" t="s">
        <v>20407</v>
      </c>
      <c r="AK1829" s="63" t="s">
        <v>20408</v>
      </c>
      <c r="AL1829" s="4">
        <v>0</v>
      </c>
      <c r="AM1829" s="43">
        <f>IF(AND(L1829="WEAPON",OR(R1829=0,R1829=1,R1829=2)),[1]装备基础and强化!$V$7,IF(AND(L1829="LEFTRING",OR(R1829=0,R1829=1,R1829=2)),[1]装备基础and强化!$W$7,IF(AND(L1829="RIGHTRING",OR(R1829=0,R1829=1,R1829=2)),[1]装备基础and强化!$X$7,IF(AND(L1829="NECKLACE",OR(R1829=0,R1829=1,R1829=2)),[1]装备基础and强化!$Y$7,0))))</f>
        <v>0</v>
      </c>
      <c r="AN1829" s="43">
        <f>IF(AND(L1829="WEAPON",OR(R1829=3,R1829=4)),[1]装备基础and强化!$V$11,IF(AND(L1829="LEFTRING",OR(R1829=3,R1829=4)),[1]装备基础and强化!$W$11,IF(AND(L1829="RIGHTRING",OR(R1829=3,R1829=4)),[1]装备基础and强化!$X$11,IF(AND(L1829="NECKLACE",OR(R1829=3,R1829=4)),[1]装备基础and强化!$Y$11,0))))</f>
        <v>0</v>
      </c>
      <c r="AO1829" s="43" t="e">
        <f>IF(AND(L1829="BELT",T1829=1),[1]装备基础and强化!$AA$7,IF(AND(L1829="PANTS",T1829=1),[1]装备基础and强化!$AB$7,IF(AND(L1829="SHOES",T1829=1),[1]装备基础and强化!$AC$7,IF(AND(L1829="CLOTHES",T1829=1),[1]装备基础and强化!$AD$7,0))))</f>
        <v>#REF!</v>
      </c>
      <c r="AP1829" s="43">
        <f>IF(AND(L1829="BELT",T1829=2),[1]装备基础and强化!$AF$7,IF(AND(L1829="PANTS",T1829=2),[1]装备基础and强化!$AG$7,IF(AND(L1829="SHOES",T1829=2),[1]装备基础and强化!$AH$7,IF(AND(L1829="CLOTHES",T1829=2),[1]装备基础and强化!$AI$7,0))))</f>
        <v>0</v>
      </c>
      <c r="AQ1829" s="43">
        <f>IF(L1829="HAT",[1]装备基础and强化!$AK$7,IF(L1829="JADE",[1]装备基础and强化!$AK$7,0))</f>
        <v>0</v>
      </c>
      <c r="AR1829" s="43" t="e">
        <f t="shared" si="29"/>
        <v>#REF!</v>
      </c>
    </row>
    <row r="1830" spans="1:44" x14ac:dyDescent="0.15">
      <c r="A1830" s="43"/>
      <c r="B1830" s="5" t="s">
        <v>6248</v>
      </c>
      <c r="C1830" s="12">
        <v>21826</v>
      </c>
      <c r="D1830" s="5" t="s">
        <v>6228</v>
      </c>
      <c r="E1830" s="44" t="s">
        <v>23461</v>
      </c>
      <c r="F1830" s="4" t="s">
        <v>6249</v>
      </c>
      <c r="G1830" s="4" t="s">
        <v>6250</v>
      </c>
      <c r="H1830" s="44"/>
      <c r="I1830" s="4" t="s">
        <v>700</v>
      </c>
      <c r="J1830" s="6" t="s">
        <v>700</v>
      </c>
      <c r="K1830" s="45">
        <v>1</v>
      </c>
      <c r="L1830" s="4" t="s">
        <v>750</v>
      </c>
      <c r="M1830" s="104" t="s">
        <v>17668</v>
      </c>
      <c r="N1830" s="45">
        <v>2110700</v>
      </c>
      <c r="O1830" s="4" t="s">
        <v>15128</v>
      </c>
      <c r="P1830" s="4" t="s">
        <v>761</v>
      </c>
      <c r="Q1830" s="4">
        <v>120</v>
      </c>
      <c r="R1830" s="4">
        <v>2</v>
      </c>
      <c r="S1830" s="4" t="s">
        <v>4886</v>
      </c>
      <c r="T1830" s="4">
        <v>1</v>
      </c>
      <c r="U1830" s="4">
        <v>7</v>
      </c>
      <c r="W1830" s="4" t="s">
        <v>6231</v>
      </c>
      <c r="X1830" s="4" t="s">
        <v>6232</v>
      </c>
      <c r="Y1830" s="45">
        <v>0</v>
      </c>
      <c r="AA1830" s="4">
        <v>1</v>
      </c>
      <c r="AB1830" s="4">
        <v>100</v>
      </c>
      <c r="AC1830" s="4">
        <v>1</v>
      </c>
      <c r="AD1830" s="4">
        <v>1</v>
      </c>
      <c r="AE1830" s="45" t="s">
        <v>16461</v>
      </c>
      <c r="AF1830" s="45" t="s">
        <v>16457</v>
      </c>
      <c r="AG1830" s="45" t="s">
        <v>16459</v>
      </c>
      <c r="AH1830" s="45" t="s">
        <v>16453</v>
      </c>
      <c r="AI1830" s="45" t="s">
        <v>16455</v>
      </c>
      <c r="AJ1830" s="63" t="s">
        <v>20407</v>
      </c>
      <c r="AK1830" s="63" t="s">
        <v>20408</v>
      </c>
      <c r="AL1830" s="45">
        <v>0</v>
      </c>
      <c r="AM1830" s="43">
        <f>IF(AND(L1830="WEAPON",OR(R1830=0,R1830=1,R1830=2)),[1]装备基础and强化!$V$7,IF(AND(L1830="LEFTRING",OR(R1830=0,R1830=1,R1830=2)),[1]装备基础and强化!$W$7,IF(AND(L1830="RIGHTRING",OR(R1830=0,R1830=1,R1830=2)),[1]装备基础and强化!$X$7,IF(AND(L1830="NECKLACE",OR(R1830=0,R1830=1,R1830=2)),[1]装备基础and强化!$Y$7,0))))</f>
        <v>0</v>
      </c>
      <c r="AN1830" s="43">
        <f>IF(AND(L1830="WEAPON",OR(R1830=3,R1830=4)),[1]装备基础and强化!$V$11,IF(AND(L1830="LEFTRING",OR(R1830=3,R1830=4)),[1]装备基础and强化!$W$11,IF(AND(L1830="RIGHTRING",OR(R1830=3,R1830=4)),[1]装备基础and强化!$X$11,IF(AND(L1830="NECKLACE",OR(R1830=3,R1830=4)),[1]装备基础and强化!$Y$11,0))))</f>
        <v>0</v>
      </c>
      <c r="AO1830" s="43" t="e">
        <f>IF(AND(L1830="BELT",T1830=1),[1]装备基础and强化!$AA$7,IF(AND(L1830="PANTS",T1830=1),[1]装备基础and强化!$AB$7,IF(AND(L1830="SHOES",T1830=1),[1]装备基础and强化!$AC$7,IF(AND(L1830="CLOTHES",T1830=1),[1]装备基础and强化!$AD$7,0))))</f>
        <v>#REF!</v>
      </c>
      <c r="AP1830" s="43">
        <f>IF(AND(L1830="BELT",T1830=2),[1]装备基础and强化!$AF$7,IF(AND(L1830="PANTS",T1830=2),[1]装备基础and强化!$AG$7,IF(AND(L1830="SHOES",T1830=2),[1]装备基础and强化!$AH$7,IF(AND(L1830="CLOTHES",T1830=2),[1]装备基础and强化!$AI$7,0))))</f>
        <v>0</v>
      </c>
      <c r="AQ1830" s="43">
        <f>IF(L1830="HAT",[1]装备基础and强化!$AK$7,IF(L1830="JADE",[1]装备基础and强化!$AK$7,0))</f>
        <v>0</v>
      </c>
      <c r="AR1830" s="43" t="e">
        <f t="shared" si="29"/>
        <v>#REF!</v>
      </c>
    </row>
    <row r="1831" spans="1:44" x14ac:dyDescent="0.15">
      <c r="A1831" s="43"/>
      <c r="B1831" s="5" t="s">
        <v>6251</v>
      </c>
      <c r="C1831" s="12">
        <v>21827</v>
      </c>
      <c r="D1831" s="5" t="s">
        <v>6228</v>
      </c>
      <c r="E1831" s="44" t="s">
        <v>23462</v>
      </c>
      <c r="F1831" s="4" t="s">
        <v>6252</v>
      </c>
      <c r="G1831" s="4" t="s">
        <v>6253</v>
      </c>
      <c r="H1831" s="44"/>
      <c r="I1831" s="4" t="s">
        <v>700</v>
      </c>
      <c r="J1831" s="6" t="s">
        <v>700</v>
      </c>
      <c r="K1831" s="45">
        <v>1</v>
      </c>
      <c r="L1831" s="4" t="s">
        <v>750</v>
      </c>
      <c r="M1831" s="104" t="s">
        <v>17669</v>
      </c>
      <c r="N1831" s="45">
        <v>2110800</v>
      </c>
      <c r="O1831" s="4" t="s">
        <v>4038</v>
      </c>
      <c r="P1831" s="4" t="s">
        <v>761</v>
      </c>
      <c r="Q1831" s="4">
        <v>120</v>
      </c>
      <c r="R1831" s="4">
        <v>2</v>
      </c>
      <c r="S1831" s="4" t="s">
        <v>4886</v>
      </c>
      <c r="T1831" s="4">
        <v>1</v>
      </c>
      <c r="U1831" s="4">
        <v>8</v>
      </c>
      <c r="W1831" s="4" t="s">
        <v>6231</v>
      </c>
      <c r="X1831" s="4" t="s">
        <v>6232</v>
      </c>
      <c r="Y1831" s="45">
        <v>0</v>
      </c>
      <c r="AA1831" s="4">
        <v>1</v>
      </c>
      <c r="AB1831" s="4">
        <v>100</v>
      </c>
      <c r="AC1831" s="4">
        <v>1</v>
      </c>
      <c r="AD1831" s="4">
        <v>1</v>
      </c>
      <c r="AE1831" s="45" t="s">
        <v>16461</v>
      </c>
      <c r="AF1831" s="45" t="s">
        <v>16457</v>
      </c>
      <c r="AG1831" s="45" t="s">
        <v>16459</v>
      </c>
      <c r="AH1831" s="45" t="s">
        <v>16453</v>
      </c>
      <c r="AI1831" s="45" t="s">
        <v>16455</v>
      </c>
      <c r="AJ1831" s="63" t="s">
        <v>20407</v>
      </c>
      <c r="AK1831" s="63" t="s">
        <v>20408</v>
      </c>
      <c r="AL1831" s="4">
        <v>0</v>
      </c>
      <c r="AM1831" s="43">
        <f>IF(AND(L1831="WEAPON",OR(R1831=0,R1831=1,R1831=2)),[1]装备基础and强化!$V$7,IF(AND(L1831="LEFTRING",OR(R1831=0,R1831=1,R1831=2)),[1]装备基础and强化!$W$7,IF(AND(L1831="RIGHTRING",OR(R1831=0,R1831=1,R1831=2)),[1]装备基础and强化!$X$7,IF(AND(L1831="NECKLACE",OR(R1831=0,R1831=1,R1831=2)),[1]装备基础and强化!$Y$7,0))))</f>
        <v>0</v>
      </c>
      <c r="AN1831" s="43">
        <f>IF(AND(L1831="WEAPON",OR(R1831=3,R1831=4)),[1]装备基础and强化!$V$11,IF(AND(L1831="LEFTRING",OR(R1831=3,R1831=4)),[1]装备基础and强化!$W$11,IF(AND(L1831="RIGHTRING",OR(R1831=3,R1831=4)),[1]装备基础and强化!$X$11,IF(AND(L1831="NECKLACE",OR(R1831=3,R1831=4)),[1]装备基础and强化!$Y$11,0))))</f>
        <v>0</v>
      </c>
      <c r="AO1831" s="43" t="e">
        <f>IF(AND(L1831="BELT",T1831=1),[1]装备基础and强化!$AA$7,IF(AND(L1831="PANTS",T1831=1),[1]装备基础and强化!$AB$7,IF(AND(L1831="SHOES",T1831=1),[1]装备基础and强化!$AC$7,IF(AND(L1831="CLOTHES",T1831=1),[1]装备基础and强化!$AD$7,0))))</f>
        <v>#REF!</v>
      </c>
      <c r="AP1831" s="43">
        <f>IF(AND(L1831="BELT",T1831=2),[1]装备基础and强化!$AF$7,IF(AND(L1831="PANTS",T1831=2),[1]装备基础and强化!$AG$7,IF(AND(L1831="SHOES",T1831=2),[1]装备基础and强化!$AH$7,IF(AND(L1831="CLOTHES",T1831=2),[1]装备基础and强化!$AI$7,0))))</f>
        <v>0</v>
      </c>
      <c r="AQ1831" s="43">
        <f>IF(L1831="HAT",[1]装备基础and强化!$AK$7,IF(L1831="JADE",[1]装备基础and强化!$AK$7,0))</f>
        <v>0</v>
      </c>
      <c r="AR1831" s="43" t="e">
        <f t="shared" si="29"/>
        <v>#REF!</v>
      </c>
    </row>
    <row r="1832" spans="1:44" x14ac:dyDescent="0.15">
      <c r="A1832" s="43"/>
      <c r="B1832" s="5" t="s">
        <v>6254</v>
      </c>
      <c r="C1832" s="12">
        <v>21828</v>
      </c>
      <c r="D1832" s="5" t="s">
        <v>6255</v>
      </c>
      <c r="E1832" s="44" t="s">
        <v>23463</v>
      </c>
      <c r="F1832" s="4" t="s">
        <v>6256</v>
      </c>
      <c r="G1832" s="4" t="s">
        <v>6257</v>
      </c>
      <c r="H1832" s="44"/>
      <c r="I1832" s="4" t="s">
        <v>700</v>
      </c>
      <c r="J1832" s="6" t="s">
        <v>700</v>
      </c>
      <c r="K1832" s="45">
        <v>1</v>
      </c>
      <c r="L1832" s="4" t="s">
        <v>750</v>
      </c>
      <c r="M1832" s="104" t="s">
        <v>17670</v>
      </c>
      <c r="N1832" s="45">
        <v>2140100</v>
      </c>
      <c r="O1832" s="4" t="s">
        <v>3877</v>
      </c>
      <c r="P1832" s="4" t="s">
        <v>761</v>
      </c>
      <c r="Q1832" s="4">
        <v>150</v>
      </c>
      <c r="R1832" s="4">
        <v>2</v>
      </c>
      <c r="S1832" s="4" t="s">
        <v>4916</v>
      </c>
      <c r="T1832" s="4">
        <v>1</v>
      </c>
      <c r="U1832" s="4">
        <v>1</v>
      </c>
      <c r="W1832" s="4" t="s">
        <v>6258</v>
      </c>
      <c r="X1832" s="4" t="s">
        <v>6259</v>
      </c>
      <c r="Y1832" s="45">
        <v>0</v>
      </c>
      <c r="AA1832" s="4">
        <v>1</v>
      </c>
      <c r="AB1832" s="4">
        <v>100</v>
      </c>
      <c r="AC1832" s="4">
        <v>1</v>
      </c>
      <c r="AD1832" s="4">
        <v>1</v>
      </c>
      <c r="AE1832" s="45" t="s">
        <v>16461</v>
      </c>
      <c r="AF1832" s="45" t="s">
        <v>16457</v>
      </c>
      <c r="AG1832" s="45" t="s">
        <v>16459</v>
      </c>
      <c r="AH1832" s="45" t="s">
        <v>16453</v>
      </c>
      <c r="AI1832" s="45" t="s">
        <v>16455</v>
      </c>
      <c r="AJ1832" s="63" t="s">
        <v>20407</v>
      </c>
      <c r="AK1832" s="63" t="s">
        <v>20408</v>
      </c>
      <c r="AL1832" s="45">
        <v>0</v>
      </c>
      <c r="AM1832" s="43">
        <f>IF(AND(L1832="WEAPON",OR(R1832=0,R1832=1,R1832=2)),[1]装备基础and强化!$V$7,IF(AND(L1832="LEFTRING",OR(R1832=0,R1832=1,R1832=2)),[1]装备基础and强化!$W$7,IF(AND(L1832="RIGHTRING",OR(R1832=0,R1832=1,R1832=2)),[1]装备基础and强化!$X$7,IF(AND(L1832="NECKLACE",OR(R1832=0,R1832=1,R1832=2)),[1]装备基础and强化!$Y$7,0))))</f>
        <v>0</v>
      </c>
      <c r="AN1832" s="43">
        <f>IF(AND(L1832="WEAPON",OR(R1832=3,R1832=4)),[1]装备基础and强化!$V$11,IF(AND(L1832="LEFTRING",OR(R1832=3,R1832=4)),[1]装备基础and强化!$W$11,IF(AND(L1832="RIGHTRING",OR(R1832=3,R1832=4)),[1]装备基础and强化!$X$11,IF(AND(L1832="NECKLACE",OR(R1832=3,R1832=4)),[1]装备基础and强化!$Y$11,0))))</f>
        <v>0</v>
      </c>
      <c r="AO1832" s="43" t="e">
        <f>IF(AND(L1832="BELT",T1832=1),[1]装备基础and强化!$AA$7,IF(AND(L1832="PANTS",T1832=1),[1]装备基础and强化!$AB$7,IF(AND(L1832="SHOES",T1832=1),[1]装备基础and强化!$AC$7,IF(AND(L1832="CLOTHES",T1832=1),[1]装备基础and强化!$AD$7,0))))</f>
        <v>#REF!</v>
      </c>
      <c r="AP1832" s="43">
        <f>IF(AND(L1832="BELT",T1832=2),[1]装备基础and强化!$AF$7,IF(AND(L1832="PANTS",T1832=2),[1]装备基础and强化!$AG$7,IF(AND(L1832="SHOES",T1832=2),[1]装备基础and强化!$AH$7,IF(AND(L1832="CLOTHES",T1832=2),[1]装备基础and强化!$AI$7,0))))</f>
        <v>0</v>
      </c>
      <c r="AQ1832" s="43">
        <f>IF(L1832="HAT",[1]装备基础and强化!$AK$7,IF(L1832="JADE",[1]装备基础and强化!$AK$7,0))</f>
        <v>0</v>
      </c>
      <c r="AR1832" s="43" t="e">
        <f t="shared" si="29"/>
        <v>#REF!</v>
      </c>
    </row>
    <row r="1833" spans="1:44" x14ac:dyDescent="0.15">
      <c r="A1833" s="43"/>
      <c r="B1833" s="5" t="s">
        <v>6260</v>
      </c>
      <c r="C1833" s="12">
        <v>21829</v>
      </c>
      <c r="D1833" s="5" t="s">
        <v>6255</v>
      </c>
      <c r="E1833" s="44" t="s">
        <v>23464</v>
      </c>
      <c r="F1833" s="4" t="s">
        <v>6261</v>
      </c>
      <c r="G1833" s="4" t="s">
        <v>6262</v>
      </c>
      <c r="H1833" s="44"/>
      <c r="I1833" s="4" t="s">
        <v>700</v>
      </c>
      <c r="J1833" s="6" t="s">
        <v>700</v>
      </c>
      <c r="K1833" s="45">
        <v>1</v>
      </c>
      <c r="L1833" s="4" t="s">
        <v>750</v>
      </c>
      <c r="M1833" s="104" t="s">
        <v>17671</v>
      </c>
      <c r="N1833" s="45">
        <v>2140200</v>
      </c>
      <c r="O1833" s="4" t="s">
        <v>2527</v>
      </c>
      <c r="P1833" s="4" t="s">
        <v>761</v>
      </c>
      <c r="Q1833" s="4">
        <v>150</v>
      </c>
      <c r="R1833" s="4">
        <v>2</v>
      </c>
      <c r="S1833" s="4" t="s">
        <v>4916</v>
      </c>
      <c r="T1833" s="4">
        <v>1</v>
      </c>
      <c r="U1833" s="4">
        <v>2</v>
      </c>
      <c r="W1833" s="4" t="s">
        <v>6258</v>
      </c>
      <c r="X1833" s="4" t="s">
        <v>6259</v>
      </c>
      <c r="Y1833" s="45">
        <v>0</v>
      </c>
      <c r="AA1833" s="4">
        <v>1</v>
      </c>
      <c r="AB1833" s="4">
        <v>100</v>
      </c>
      <c r="AC1833" s="4">
        <v>1</v>
      </c>
      <c r="AD1833" s="4">
        <v>1</v>
      </c>
      <c r="AE1833" s="45" t="s">
        <v>16461</v>
      </c>
      <c r="AF1833" s="45" t="s">
        <v>16457</v>
      </c>
      <c r="AG1833" s="45" t="s">
        <v>16459</v>
      </c>
      <c r="AH1833" s="45" t="s">
        <v>16453</v>
      </c>
      <c r="AI1833" s="45" t="s">
        <v>16455</v>
      </c>
      <c r="AJ1833" s="63" t="s">
        <v>20407</v>
      </c>
      <c r="AK1833" s="63" t="s">
        <v>20408</v>
      </c>
      <c r="AL1833" s="4">
        <v>0</v>
      </c>
      <c r="AM1833" s="43">
        <f>IF(AND(L1833="WEAPON",OR(R1833=0,R1833=1,R1833=2)),[1]装备基础and强化!$V$7,IF(AND(L1833="LEFTRING",OR(R1833=0,R1833=1,R1833=2)),[1]装备基础and强化!$W$7,IF(AND(L1833="RIGHTRING",OR(R1833=0,R1833=1,R1833=2)),[1]装备基础and强化!$X$7,IF(AND(L1833="NECKLACE",OR(R1833=0,R1833=1,R1833=2)),[1]装备基础and强化!$Y$7,0))))</f>
        <v>0</v>
      </c>
      <c r="AN1833" s="43">
        <f>IF(AND(L1833="WEAPON",OR(R1833=3,R1833=4)),[1]装备基础and强化!$V$11,IF(AND(L1833="LEFTRING",OR(R1833=3,R1833=4)),[1]装备基础and强化!$W$11,IF(AND(L1833="RIGHTRING",OR(R1833=3,R1833=4)),[1]装备基础and强化!$X$11,IF(AND(L1833="NECKLACE",OR(R1833=3,R1833=4)),[1]装备基础and强化!$Y$11,0))))</f>
        <v>0</v>
      </c>
      <c r="AO1833" s="43" t="e">
        <f>IF(AND(L1833="BELT",T1833=1),[1]装备基础and强化!$AA$7,IF(AND(L1833="PANTS",T1833=1),[1]装备基础and强化!$AB$7,IF(AND(L1833="SHOES",T1833=1),[1]装备基础and强化!$AC$7,IF(AND(L1833="CLOTHES",T1833=1),[1]装备基础and强化!$AD$7,0))))</f>
        <v>#REF!</v>
      </c>
      <c r="AP1833" s="43">
        <f>IF(AND(L1833="BELT",T1833=2),[1]装备基础and强化!$AF$7,IF(AND(L1833="PANTS",T1833=2),[1]装备基础and强化!$AG$7,IF(AND(L1833="SHOES",T1833=2),[1]装备基础and强化!$AH$7,IF(AND(L1833="CLOTHES",T1833=2),[1]装备基础and强化!$AI$7,0))))</f>
        <v>0</v>
      </c>
      <c r="AQ1833" s="43">
        <f>IF(L1833="HAT",[1]装备基础and强化!$AK$7,IF(L1833="JADE",[1]装备基础and强化!$AK$7,0))</f>
        <v>0</v>
      </c>
      <c r="AR1833" s="43" t="e">
        <f t="shared" si="29"/>
        <v>#REF!</v>
      </c>
    </row>
    <row r="1834" spans="1:44" x14ac:dyDescent="0.15">
      <c r="A1834" s="43"/>
      <c r="B1834" s="5" t="s">
        <v>6263</v>
      </c>
      <c r="C1834" s="12">
        <v>21830</v>
      </c>
      <c r="D1834" s="5" t="s">
        <v>6255</v>
      </c>
      <c r="E1834" s="44" t="s">
        <v>23465</v>
      </c>
      <c r="F1834" s="4" t="s">
        <v>6264</v>
      </c>
      <c r="G1834" s="4" t="s">
        <v>6265</v>
      </c>
      <c r="H1834" s="44"/>
      <c r="I1834" s="4" t="s">
        <v>700</v>
      </c>
      <c r="J1834" s="6" t="s">
        <v>700</v>
      </c>
      <c r="K1834" s="45">
        <v>1</v>
      </c>
      <c r="L1834" s="4" t="s">
        <v>750</v>
      </c>
      <c r="M1834" s="104" t="s">
        <v>17672</v>
      </c>
      <c r="N1834" s="45">
        <v>2140300</v>
      </c>
      <c r="O1834" s="4" t="s">
        <v>3068</v>
      </c>
      <c r="P1834" s="4" t="s">
        <v>761</v>
      </c>
      <c r="Q1834" s="4">
        <v>150</v>
      </c>
      <c r="R1834" s="4">
        <v>2</v>
      </c>
      <c r="S1834" s="4" t="s">
        <v>4916</v>
      </c>
      <c r="T1834" s="4">
        <v>1</v>
      </c>
      <c r="U1834" s="4">
        <v>3</v>
      </c>
      <c r="W1834" s="4" t="s">
        <v>6258</v>
      </c>
      <c r="X1834" s="4" t="s">
        <v>6259</v>
      </c>
      <c r="Y1834" s="45">
        <v>0</v>
      </c>
      <c r="AA1834" s="4">
        <v>1</v>
      </c>
      <c r="AB1834" s="4">
        <v>100</v>
      </c>
      <c r="AC1834" s="4">
        <v>1</v>
      </c>
      <c r="AD1834" s="4">
        <v>1</v>
      </c>
      <c r="AE1834" s="45" t="s">
        <v>16461</v>
      </c>
      <c r="AF1834" s="45" t="s">
        <v>16457</v>
      </c>
      <c r="AG1834" s="45" t="s">
        <v>16459</v>
      </c>
      <c r="AH1834" s="45" t="s">
        <v>16453</v>
      </c>
      <c r="AI1834" s="45" t="s">
        <v>16455</v>
      </c>
      <c r="AJ1834" s="63" t="s">
        <v>20407</v>
      </c>
      <c r="AK1834" s="63" t="s">
        <v>20408</v>
      </c>
      <c r="AL1834" s="45">
        <v>0</v>
      </c>
      <c r="AM1834" s="43">
        <f>IF(AND(L1834="WEAPON",OR(R1834=0,R1834=1,R1834=2)),[1]装备基础and强化!$V$7,IF(AND(L1834="LEFTRING",OR(R1834=0,R1834=1,R1834=2)),[1]装备基础and强化!$W$7,IF(AND(L1834="RIGHTRING",OR(R1834=0,R1834=1,R1834=2)),[1]装备基础and强化!$X$7,IF(AND(L1834="NECKLACE",OR(R1834=0,R1834=1,R1834=2)),[1]装备基础and强化!$Y$7,0))))</f>
        <v>0</v>
      </c>
      <c r="AN1834" s="43">
        <f>IF(AND(L1834="WEAPON",OR(R1834=3,R1834=4)),[1]装备基础and强化!$V$11,IF(AND(L1834="LEFTRING",OR(R1834=3,R1834=4)),[1]装备基础and强化!$W$11,IF(AND(L1834="RIGHTRING",OR(R1834=3,R1834=4)),[1]装备基础and强化!$X$11,IF(AND(L1834="NECKLACE",OR(R1834=3,R1834=4)),[1]装备基础and强化!$Y$11,0))))</f>
        <v>0</v>
      </c>
      <c r="AO1834" s="43" t="e">
        <f>IF(AND(L1834="BELT",T1834=1),[1]装备基础and强化!$AA$7,IF(AND(L1834="PANTS",T1834=1),[1]装备基础and强化!$AB$7,IF(AND(L1834="SHOES",T1834=1),[1]装备基础and强化!$AC$7,IF(AND(L1834="CLOTHES",T1834=1),[1]装备基础and强化!$AD$7,0))))</f>
        <v>#REF!</v>
      </c>
      <c r="AP1834" s="43">
        <f>IF(AND(L1834="BELT",T1834=2),[1]装备基础and强化!$AF$7,IF(AND(L1834="PANTS",T1834=2),[1]装备基础and强化!$AG$7,IF(AND(L1834="SHOES",T1834=2),[1]装备基础and强化!$AH$7,IF(AND(L1834="CLOTHES",T1834=2),[1]装备基础and强化!$AI$7,0))))</f>
        <v>0</v>
      </c>
      <c r="AQ1834" s="43">
        <f>IF(L1834="HAT",[1]装备基础and强化!$AK$7,IF(L1834="JADE",[1]装备基础and强化!$AK$7,0))</f>
        <v>0</v>
      </c>
      <c r="AR1834" s="43" t="e">
        <f t="shared" si="29"/>
        <v>#REF!</v>
      </c>
    </row>
    <row r="1835" spans="1:44" x14ac:dyDescent="0.15">
      <c r="A1835" s="43"/>
      <c r="B1835" s="5" t="s">
        <v>6267</v>
      </c>
      <c r="C1835" s="12">
        <v>21831</v>
      </c>
      <c r="D1835" s="5" t="s">
        <v>6255</v>
      </c>
      <c r="E1835" s="44" t="s">
        <v>23466</v>
      </c>
      <c r="F1835" s="4" t="s">
        <v>6268</v>
      </c>
      <c r="G1835" s="4" t="s">
        <v>6269</v>
      </c>
      <c r="H1835" s="44"/>
      <c r="I1835" s="4" t="s">
        <v>700</v>
      </c>
      <c r="J1835" s="6" t="s">
        <v>700</v>
      </c>
      <c r="K1835" s="45">
        <v>1</v>
      </c>
      <c r="L1835" s="4" t="s">
        <v>750</v>
      </c>
      <c r="M1835" s="104" t="s">
        <v>17673</v>
      </c>
      <c r="N1835" s="45">
        <v>2140400</v>
      </c>
      <c r="O1835" s="4" t="s">
        <v>4321</v>
      </c>
      <c r="P1835" s="4" t="s">
        <v>761</v>
      </c>
      <c r="Q1835" s="4">
        <v>150</v>
      </c>
      <c r="R1835" s="4">
        <v>2</v>
      </c>
      <c r="S1835" s="4" t="s">
        <v>4916</v>
      </c>
      <c r="T1835" s="4">
        <v>1</v>
      </c>
      <c r="U1835" s="4">
        <v>4</v>
      </c>
      <c r="W1835" s="4" t="s">
        <v>6258</v>
      </c>
      <c r="X1835" s="4" t="s">
        <v>6259</v>
      </c>
      <c r="Y1835" s="45">
        <v>0</v>
      </c>
      <c r="AA1835" s="4">
        <v>1</v>
      </c>
      <c r="AB1835" s="4">
        <v>100</v>
      </c>
      <c r="AC1835" s="4">
        <v>1</v>
      </c>
      <c r="AD1835" s="4">
        <v>1</v>
      </c>
      <c r="AE1835" s="45" t="s">
        <v>16461</v>
      </c>
      <c r="AF1835" s="45" t="s">
        <v>16457</v>
      </c>
      <c r="AG1835" s="45" t="s">
        <v>16459</v>
      </c>
      <c r="AH1835" s="45" t="s">
        <v>16453</v>
      </c>
      <c r="AI1835" s="45" t="s">
        <v>16455</v>
      </c>
      <c r="AJ1835" s="63" t="s">
        <v>20407</v>
      </c>
      <c r="AK1835" s="63" t="s">
        <v>20408</v>
      </c>
      <c r="AL1835" s="4">
        <v>0</v>
      </c>
      <c r="AM1835" s="43">
        <f>IF(AND(L1835="WEAPON",OR(R1835=0,R1835=1,R1835=2)),[1]装备基础and强化!$V$7,IF(AND(L1835="LEFTRING",OR(R1835=0,R1835=1,R1835=2)),[1]装备基础and强化!$W$7,IF(AND(L1835="RIGHTRING",OR(R1835=0,R1835=1,R1835=2)),[1]装备基础and强化!$X$7,IF(AND(L1835="NECKLACE",OR(R1835=0,R1835=1,R1835=2)),[1]装备基础and强化!$Y$7,0))))</f>
        <v>0</v>
      </c>
      <c r="AN1835" s="43">
        <f>IF(AND(L1835="WEAPON",OR(R1835=3,R1835=4)),[1]装备基础and强化!$V$11,IF(AND(L1835="LEFTRING",OR(R1835=3,R1835=4)),[1]装备基础and强化!$W$11,IF(AND(L1835="RIGHTRING",OR(R1835=3,R1835=4)),[1]装备基础and强化!$X$11,IF(AND(L1835="NECKLACE",OR(R1835=3,R1835=4)),[1]装备基础and强化!$Y$11,0))))</f>
        <v>0</v>
      </c>
      <c r="AO1835" s="43" t="e">
        <f>IF(AND(L1835="BELT",T1835=1),[1]装备基础and强化!$AA$7,IF(AND(L1835="PANTS",T1835=1),[1]装备基础and强化!$AB$7,IF(AND(L1835="SHOES",T1835=1),[1]装备基础and强化!$AC$7,IF(AND(L1835="CLOTHES",T1835=1),[1]装备基础and强化!$AD$7,0))))</f>
        <v>#REF!</v>
      </c>
      <c r="AP1835" s="43">
        <f>IF(AND(L1835="BELT",T1835=2),[1]装备基础and强化!$AF$7,IF(AND(L1835="PANTS",T1835=2),[1]装备基础and强化!$AG$7,IF(AND(L1835="SHOES",T1835=2),[1]装备基础and强化!$AH$7,IF(AND(L1835="CLOTHES",T1835=2),[1]装备基础and强化!$AI$7,0))))</f>
        <v>0</v>
      </c>
      <c r="AQ1835" s="43">
        <f>IF(L1835="HAT",[1]装备基础and强化!$AK$7,IF(L1835="JADE",[1]装备基础and强化!$AK$7,0))</f>
        <v>0</v>
      </c>
      <c r="AR1835" s="43" t="e">
        <f t="shared" si="29"/>
        <v>#REF!</v>
      </c>
    </row>
    <row r="1836" spans="1:44" x14ac:dyDescent="0.15">
      <c r="A1836" s="43"/>
      <c r="B1836" s="5" t="s">
        <v>6271</v>
      </c>
      <c r="C1836" s="12">
        <v>21832</v>
      </c>
      <c r="D1836" s="5" t="s">
        <v>6255</v>
      </c>
      <c r="E1836" s="44" t="s">
        <v>23467</v>
      </c>
      <c r="F1836" s="4" t="s">
        <v>6272</v>
      </c>
      <c r="G1836" s="4" t="s">
        <v>6273</v>
      </c>
      <c r="H1836" s="44"/>
      <c r="I1836" s="4" t="s">
        <v>700</v>
      </c>
      <c r="J1836" s="6" t="s">
        <v>700</v>
      </c>
      <c r="K1836" s="45">
        <v>1</v>
      </c>
      <c r="L1836" s="4" t="s">
        <v>750</v>
      </c>
      <c r="M1836" s="104" t="s">
        <v>17674</v>
      </c>
      <c r="N1836" s="45">
        <v>2140500</v>
      </c>
      <c r="O1836" s="4" t="s">
        <v>6278</v>
      </c>
      <c r="P1836" s="4" t="s">
        <v>761</v>
      </c>
      <c r="Q1836" s="4">
        <v>150</v>
      </c>
      <c r="R1836" s="4">
        <v>2</v>
      </c>
      <c r="S1836" s="4" t="s">
        <v>4916</v>
      </c>
      <c r="T1836" s="4">
        <v>1</v>
      </c>
      <c r="U1836" s="4">
        <v>5</v>
      </c>
      <c r="W1836" s="4" t="s">
        <v>6258</v>
      </c>
      <c r="X1836" s="4" t="s">
        <v>6259</v>
      </c>
      <c r="Y1836" s="45">
        <v>0</v>
      </c>
      <c r="AA1836" s="4">
        <v>1</v>
      </c>
      <c r="AB1836" s="4">
        <v>100</v>
      </c>
      <c r="AC1836" s="4">
        <v>1</v>
      </c>
      <c r="AD1836" s="4">
        <v>1</v>
      </c>
      <c r="AE1836" s="45" t="s">
        <v>16461</v>
      </c>
      <c r="AF1836" s="45" t="s">
        <v>16457</v>
      </c>
      <c r="AG1836" s="45" t="s">
        <v>16459</v>
      </c>
      <c r="AH1836" s="45" t="s">
        <v>16453</v>
      </c>
      <c r="AI1836" s="45" t="s">
        <v>16455</v>
      </c>
      <c r="AJ1836" s="63" t="s">
        <v>20407</v>
      </c>
      <c r="AK1836" s="63" t="s">
        <v>20408</v>
      </c>
      <c r="AL1836" s="45">
        <v>0</v>
      </c>
      <c r="AM1836" s="43">
        <f>IF(AND(L1836="WEAPON",OR(R1836=0,R1836=1,R1836=2)),[1]装备基础and强化!$V$7,IF(AND(L1836="LEFTRING",OR(R1836=0,R1836=1,R1836=2)),[1]装备基础and强化!$W$7,IF(AND(L1836="RIGHTRING",OR(R1836=0,R1836=1,R1836=2)),[1]装备基础and强化!$X$7,IF(AND(L1836="NECKLACE",OR(R1836=0,R1836=1,R1836=2)),[1]装备基础and强化!$Y$7,0))))</f>
        <v>0</v>
      </c>
      <c r="AN1836" s="43">
        <f>IF(AND(L1836="WEAPON",OR(R1836=3,R1836=4)),[1]装备基础and强化!$V$11,IF(AND(L1836="LEFTRING",OR(R1836=3,R1836=4)),[1]装备基础and强化!$W$11,IF(AND(L1836="RIGHTRING",OR(R1836=3,R1836=4)),[1]装备基础and强化!$X$11,IF(AND(L1836="NECKLACE",OR(R1836=3,R1836=4)),[1]装备基础and强化!$Y$11,0))))</f>
        <v>0</v>
      </c>
      <c r="AO1836" s="43" t="e">
        <f>IF(AND(L1836="BELT",T1836=1),[1]装备基础and强化!$AA$7,IF(AND(L1836="PANTS",T1836=1),[1]装备基础and强化!$AB$7,IF(AND(L1836="SHOES",T1836=1),[1]装备基础and强化!$AC$7,IF(AND(L1836="CLOTHES",T1836=1),[1]装备基础and强化!$AD$7,0))))</f>
        <v>#REF!</v>
      </c>
      <c r="AP1836" s="43">
        <f>IF(AND(L1836="BELT",T1836=2),[1]装备基础and强化!$AF$7,IF(AND(L1836="PANTS",T1836=2),[1]装备基础and强化!$AG$7,IF(AND(L1836="SHOES",T1836=2),[1]装备基础and强化!$AH$7,IF(AND(L1836="CLOTHES",T1836=2),[1]装备基础and强化!$AI$7,0))))</f>
        <v>0</v>
      </c>
      <c r="AQ1836" s="43">
        <f>IF(L1836="HAT",[1]装备基础and强化!$AK$7,IF(L1836="JADE",[1]装备基础and强化!$AK$7,0))</f>
        <v>0</v>
      </c>
      <c r="AR1836" s="43" t="e">
        <f t="shared" si="29"/>
        <v>#REF!</v>
      </c>
    </row>
    <row r="1837" spans="1:44" x14ac:dyDescent="0.15">
      <c r="A1837" s="43"/>
      <c r="B1837" s="5" t="s">
        <v>6275</v>
      </c>
      <c r="C1837" s="12">
        <v>21833</v>
      </c>
      <c r="D1837" s="5" t="s">
        <v>6255</v>
      </c>
      <c r="E1837" s="44" t="s">
        <v>23468</v>
      </c>
      <c r="F1837" s="4" t="s">
        <v>6276</v>
      </c>
      <c r="G1837" s="4" t="s">
        <v>6277</v>
      </c>
      <c r="H1837" s="44"/>
      <c r="I1837" s="4" t="s">
        <v>700</v>
      </c>
      <c r="J1837" s="6" t="s">
        <v>700</v>
      </c>
      <c r="K1837" s="45">
        <v>1</v>
      </c>
      <c r="L1837" s="4" t="s">
        <v>750</v>
      </c>
      <c r="M1837" s="104" t="s">
        <v>17675</v>
      </c>
      <c r="N1837" s="45">
        <v>2140600</v>
      </c>
      <c r="O1837" s="4" t="s">
        <v>15129</v>
      </c>
      <c r="P1837" s="4" t="s">
        <v>761</v>
      </c>
      <c r="Q1837" s="4">
        <v>150</v>
      </c>
      <c r="R1837" s="4">
        <v>2</v>
      </c>
      <c r="S1837" s="4" t="s">
        <v>4916</v>
      </c>
      <c r="T1837" s="4">
        <v>1</v>
      </c>
      <c r="U1837" s="4">
        <v>6</v>
      </c>
      <c r="W1837" s="4" t="s">
        <v>6258</v>
      </c>
      <c r="X1837" s="4" t="s">
        <v>6259</v>
      </c>
      <c r="Y1837" s="45">
        <v>0</v>
      </c>
      <c r="AA1837" s="4">
        <v>1</v>
      </c>
      <c r="AB1837" s="4">
        <v>100</v>
      </c>
      <c r="AC1837" s="4">
        <v>1</v>
      </c>
      <c r="AD1837" s="4">
        <v>1</v>
      </c>
      <c r="AE1837" s="45" t="s">
        <v>16461</v>
      </c>
      <c r="AF1837" s="45" t="s">
        <v>16457</v>
      </c>
      <c r="AG1837" s="45" t="s">
        <v>16459</v>
      </c>
      <c r="AH1837" s="45" t="s">
        <v>16453</v>
      </c>
      <c r="AI1837" s="45" t="s">
        <v>16455</v>
      </c>
      <c r="AJ1837" s="63" t="s">
        <v>20407</v>
      </c>
      <c r="AK1837" s="63" t="s">
        <v>20408</v>
      </c>
      <c r="AL1837" s="4">
        <v>0</v>
      </c>
      <c r="AM1837" s="43">
        <f>IF(AND(L1837="WEAPON",OR(R1837=0,R1837=1,R1837=2)),[1]装备基础and强化!$V$7,IF(AND(L1837="LEFTRING",OR(R1837=0,R1837=1,R1837=2)),[1]装备基础and强化!$W$7,IF(AND(L1837="RIGHTRING",OR(R1837=0,R1837=1,R1837=2)),[1]装备基础and强化!$X$7,IF(AND(L1837="NECKLACE",OR(R1837=0,R1837=1,R1837=2)),[1]装备基础and强化!$Y$7,0))))</f>
        <v>0</v>
      </c>
      <c r="AN1837" s="43">
        <f>IF(AND(L1837="WEAPON",OR(R1837=3,R1837=4)),[1]装备基础and强化!$V$11,IF(AND(L1837="LEFTRING",OR(R1837=3,R1837=4)),[1]装备基础and强化!$W$11,IF(AND(L1837="RIGHTRING",OR(R1837=3,R1837=4)),[1]装备基础and强化!$X$11,IF(AND(L1837="NECKLACE",OR(R1837=3,R1837=4)),[1]装备基础and强化!$Y$11,0))))</f>
        <v>0</v>
      </c>
      <c r="AO1837" s="43" t="e">
        <f>IF(AND(L1837="BELT",T1837=1),[1]装备基础and强化!$AA$7,IF(AND(L1837="PANTS",T1837=1),[1]装备基础and强化!$AB$7,IF(AND(L1837="SHOES",T1837=1),[1]装备基础and强化!$AC$7,IF(AND(L1837="CLOTHES",T1837=1),[1]装备基础and强化!$AD$7,0))))</f>
        <v>#REF!</v>
      </c>
      <c r="AP1837" s="43">
        <f>IF(AND(L1837="BELT",T1837=2),[1]装备基础and强化!$AF$7,IF(AND(L1837="PANTS",T1837=2),[1]装备基础and强化!$AG$7,IF(AND(L1837="SHOES",T1837=2),[1]装备基础and强化!$AH$7,IF(AND(L1837="CLOTHES",T1837=2),[1]装备基础and强化!$AI$7,0))))</f>
        <v>0</v>
      </c>
      <c r="AQ1837" s="43">
        <f>IF(L1837="HAT",[1]装备基础and强化!$AK$7,IF(L1837="JADE",[1]装备基础and强化!$AK$7,0))</f>
        <v>0</v>
      </c>
      <c r="AR1837" s="43" t="e">
        <f t="shared" si="29"/>
        <v>#REF!</v>
      </c>
    </row>
    <row r="1838" spans="1:44" x14ac:dyDescent="0.15">
      <c r="A1838" s="43"/>
      <c r="B1838" s="5" t="s">
        <v>6279</v>
      </c>
      <c r="C1838" s="12">
        <v>21834</v>
      </c>
      <c r="D1838" s="5" t="s">
        <v>6255</v>
      </c>
      <c r="E1838" s="44" t="s">
        <v>23469</v>
      </c>
      <c r="F1838" s="4" t="s">
        <v>6280</v>
      </c>
      <c r="G1838" s="4" t="s">
        <v>6281</v>
      </c>
      <c r="H1838" s="44"/>
      <c r="I1838" s="4" t="s">
        <v>700</v>
      </c>
      <c r="J1838" s="6" t="s">
        <v>700</v>
      </c>
      <c r="K1838" s="45">
        <v>1</v>
      </c>
      <c r="L1838" s="4" t="s">
        <v>750</v>
      </c>
      <c r="M1838" s="104" t="s">
        <v>17676</v>
      </c>
      <c r="N1838" s="45">
        <v>2140700</v>
      </c>
      <c r="O1838" s="4" t="s">
        <v>15130</v>
      </c>
      <c r="P1838" s="4" t="s">
        <v>761</v>
      </c>
      <c r="Q1838" s="4">
        <v>150</v>
      </c>
      <c r="R1838" s="4">
        <v>2</v>
      </c>
      <c r="S1838" s="4" t="s">
        <v>4916</v>
      </c>
      <c r="T1838" s="4">
        <v>1</v>
      </c>
      <c r="U1838" s="4">
        <v>7</v>
      </c>
      <c r="W1838" s="4" t="s">
        <v>6258</v>
      </c>
      <c r="X1838" s="4" t="s">
        <v>6259</v>
      </c>
      <c r="Y1838" s="45">
        <v>0</v>
      </c>
      <c r="AA1838" s="4">
        <v>1</v>
      </c>
      <c r="AB1838" s="4">
        <v>100</v>
      </c>
      <c r="AC1838" s="4">
        <v>1</v>
      </c>
      <c r="AD1838" s="4">
        <v>1</v>
      </c>
      <c r="AE1838" s="45" t="s">
        <v>16461</v>
      </c>
      <c r="AF1838" s="45" t="s">
        <v>16457</v>
      </c>
      <c r="AG1838" s="45" t="s">
        <v>16459</v>
      </c>
      <c r="AH1838" s="45" t="s">
        <v>16453</v>
      </c>
      <c r="AI1838" s="45" t="s">
        <v>16455</v>
      </c>
      <c r="AJ1838" s="63" t="s">
        <v>20407</v>
      </c>
      <c r="AK1838" s="63" t="s">
        <v>20408</v>
      </c>
      <c r="AL1838" s="45">
        <v>0</v>
      </c>
      <c r="AM1838" s="43">
        <f>IF(AND(L1838="WEAPON",OR(R1838=0,R1838=1,R1838=2)),[1]装备基础and强化!$V$7,IF(AND(L1838="LEFTRING",OR(R1838=0,R1838=1,R1838=2)),[1]装备基础and强化!$W$7,IF(AND(L1838="RIGHTRING",OR(R1838=0,R1838=1,R1838=2)),[1]装备基础and强化!$X$7,IF(AND(L1838="NECKLACE",OR(R1838=0,R1838=1,R1838=2)),[1]装备基础and强化!$Y$7,0))))</f>
        <v>0</v>
      </c>
      <c r="AN1838" s="43">
        <f>IF(AND(L1838="WEAPON",OR(R1838=3,R1838=4)),[1]装备基础and强化!$V$11,IF(AND(L1838="LEFTRING",OR(R1838=3,R1838=4)),[1]装备基础and强化!$W$11,IF(AND(L1838="RIGHTRING",OR(R1838=3,R1838=4)),[1]装备基础and强化!$X$11,IF(AND(L1838="NECKLACE",OR(R1838=3,R1838=4)),[1]装备基础and强化!$Y$11,0))))</f>
        <v>0</v>
      </c>
      <c r="AO1838" s="43" t="e">
        <f>IF(AND(L1838="BELT",T1838=1),[1]装备基础and强化!$AA$7,IF(AND(L1838="PANTS",T1838=1),[1]装备基础and强化!$AB$7,IF(AND(L1838="SHOES",T1838=1),[1]装备基础and强化!$AC$7,IF(AND(L1838="CLOTHES",T1838=1),[1]装备基础and强化!$AD$7,0))))</f>
        <v>#REF!</v>
      </c>
      <c r="AP1838" s="43">
        <f>IF(AND(L1838="BELT",T1838=2),[1]装备基础and强化!$AF$7,IF(AND(L1838="PANTS",T1838=2),[1]装备基础and强化!$AG$7,IF(AND(L1838="SHOES",T1838=2),[1]装备基础and强化!$AH$7,IF(AND(L1838="CLOTHES",T1838=2),[1]装备基础and强化!$AI$7,0))))</f>
        <v>0</v>
      </c>
      <c r="AQ1838" s="43">
        <f>IF(L1838="HAT",[1]装备基础and强化!$AK$7,IF(L1838="JADE",[1]装备基础and强化!$AK$7,0))</f>
        <v>0</v>
      </c>
      <c r="AR1838" s="43" t="e">
        <f t="shared" si="29"/>
        <v>#REF!</v>
      </c>
    </row>
    <row r="1839" spans="1:44" x14ac:dyDescent="0.15">
      <c r="A1839" s="43"/>
      <c r="B1839" s="5" t="s">
        <v>6282</v>
      </c>
      <c r="C1839" s="12">
        <v>21835</v>
      </c>
      <c r="D1839" s="5" t="s">
        <v>6255</v>
      </c>
      <c r="E1839" s="44" t="s">
        <v>23470</v>
      </c>
      <c r="F1839" s="4" t="s">
        <v>6283</v>
      </c>
      <c r="G1839" s="4" t="s">
        <v>6284</v>
      </c>
      <c r="H1839" s="44"/>
      <c r="I1839" s="4" t="s">
        <v>700</v>
      </c>
      <c r="J1839" s="6" t="s">
        <v>700</v>
      </c>
      <c r="K1839" s="45">
        <v>1</v>
      </c>
      <c r="L1839" s="4" t="s">
        <v>750</v>
      </c>
      <c r="M1839" s="104" t="s">
        <v>17677</v>
      </c>
      <c r="N1839" s="45">
        <v>2140800</v>
      </c>
      <c r="O1839" s="4" t="s">
        <v>14683</v>
      </c>
      <c r="P1839" s="4" t="s">
        <v>761</v>
      </c>
      <c r="Q1839" s="4">
        <v>150</v>
      </c>
      <c r="R1839" s="4">
        <v>2</v>
      </c>
      <c r="S1839" s="4" t="s">
        <v>4916</v>
      </c>
      <c r="T1839" s="4">
        <v>1</v>
      </c>
      <c r="U1839" s="4">
        <v>8</v>
      </c>
      <c r="W1839" s="4" t="s">
        <v>6258</v>
      </c>
      <c r="X1839" s="4" t="s">
        <v>6259</v>
      </c>
      <c r="Y1839" s="45">
        <v>0</v>
      </c>
      <c r="AA1839" s="4">
        <v>1</v>
      </c>
      <c r="AB1839" s="4">
        <v>100</v>
      </c>
      <c r="AC1839" s="4">
        <v>1</v>
      </c>
      <c r="AD1839" s="4">
        <v>1</v>
      </c>
      <c r="AE1839" s="45" t="s">
        <v>16461</v>
      </c>
      <c r="AF1839" s="45" t="s">
        <v>16457</v>
      </c>
      <c r="AG1839" s="45" t="s">
        <v>16459</v>
      </c>
      <c r="AH1839" s="45" t="s">
        <v>16453</v>
      </c>
      <c r="AI1839" s="45" t="s">
        <v>16455</v>
      </c>
      <c r="AJ1839" s="63" t="s">
        <v>20407</v>
      </c>
      <c r="AK1839" s="63" t="s">
        <v>20408</v>
      </c>
      <c r="AL1839" s="4">
        <v>0</v>
      </c>
      <c r="AM1839" s="43">
        <f>IF(AND(L1839="WEAPON",OR(R1839=0,R1839=1,R1839=2)),[1]装备基础and强化!$V$7,IF(AND(L1839="LEFTRING",OR(R1839=0,R1839=1,R1839=2)),[1]装备基础and强化!$W$7,IF(AND(L1839="RIGHTRING",OR(R1839=0,R1839=1,R1839=2)),[1]装备基础and强化!$X$7,IF(AND(L1839="NECKLACE",OR(R1839=0,R1839=1,R1839=2)),[1]装备基础and强化!$Y$7,0))))</f>
        <v>0</v>
      </c>
      <c r="AN1839" s="43">
        <f>IF(AND(L1839="WEAPON",OR(R1839=3,R1839=4)),[1]装备基础and强化!$V$11,IF(AND(L1839="LEFTRING",OR(R1839=3,R1839=4)),[1]装备基础and强化!$W$11,IF(AND(L1839="RIGHTRING",OR(R1839=3,R1839=4)),[1]装备基础and强化!$X$11,IF(AND(L1839="NECKLACE",OR(R1839=3,R1839=4)),[1]装备基础and强化!$Y$11,0))))</f>
        <v>0</v>
      </c>
      <c r="AO1839" s="43" t="e">
        <f>IF(AND(L1839="BELT",T1839=1),[1]装备基础and强化!$AA$7,IF(AND(L1839="PANTS",T1839=1),[1]装备基础and强化!$AB$7,IF(AND(L1839="SHOES",T1839=1),[1]装备基础and强化!$AC$7,IF(AND(L1839="CLOTHES",T1839=1),[1]装备基础and强化!$AD$7,0))))</f>
        <v>#REF!</v>
      </c>
      <c r="AP1839" s="43">
        <f>IF(AND(L1839="BELT",T1839=2),[1]装备基础and强化!$AF$7,IF(AND(L1839="PANTS",T1839=2),[1]装备基础and强化!$AG$7,IF(AND(L1839="SHOES",T1839=2),[1]装备基础and强化!$AH$7,IF(AND(L1839="CLOTHES",T1839=2),[1]装备基础and强化!$AI$7,0))))</f>
        <v>0</v>
      </c>
      <c r="AQ1839" s="43">
        <f>IF(L1839="HAT",[1]装备基础and强化!$AK$7,IF(L1839="JADE",[1]装备基础and强化!$AK$7,0))</f>
        <v>0</v>
      </c>
      <c r="AR1839" s="43" t="e">
        <f t="shared" si="29"/>
        <v>#REF!</v>
      </c>
    </row>
    <row r="1840" spans="1:44" x14ac:dyDescent="0.15">
      <c r="A1840" s="43"/>
      <c r="B1840" s="5" t="s">
        <v>6286</v>
      </c>
      <c r="C1840" s="12">
        <v>21836</v>
      </c>
      <c r="D1840" s="5" t="s">
        <v>6287</v>
      </c>
      <c r="E1840" s="44" t="s">
        <v>23471</v>
      </c>
      <c r="F1840" s="4" t="s">
        <v>6288</v>
      </c>
      <c r="G1840" s="4" t="s">
        <v>6289</v>
      </c>
      <c r="H1840" s="44"/>
      <c r="I1840" s="4" t="s">
        <v>700</v>
      </c>
      <c r="J1840" s="6" t="s">
        <v>700</v>
      </c>
      <c r="K1840" s="45">
        <v>1</v>
      </c>
      <c r="L1840" s="4" t="s">
        <v>750</v>
      </c>
      <c r="M1840" s="104" t="s">
        <v>17678</v>
      </c>
      <c r="N1840" s="45">
        <v>2170100</v>
      </c>
      <c r="O1840" s="4" t="s">
        <v>5817</v>
      </c>
      <c r="P1840" s="4" t="s">
        <v>761</v>
      </c>
      <c r="Q1840" s="4">
        <v>180</v>
      </c>
      <c r="R1840" s="4">
        <v>2</v>
      </c>
      <c r="S1840" s="4" t="s">
        <v>4946</v>
      </c>
      <c r="T1840" s="4">
        <v>1</v>
      </c>
      <c r="U1840" s="4">
        <v>1</v>
      </c>
      <c r="W1840" s="4" t="s">
        <v>6290</v>
      </c>
      <c r="X1840" s="4" t="s">
        <v>6291</v>
      </c>
      <c r="Y1840" s="45">
        <v>0</v>
      </c>
      <c r="AA1840" s="4">
        <v>1</v>
      </c>
      <c r="AB1840" s="4">
        <v>100</v>
      </c>
      <c r="AC1840" s="4">
        <v>1</v>
      </c>
      <c r="AD1840" s="4">
        <v>1</v>
      </c>
      <c r="AE1840" s="45" t="s">
        <v>16461</v>
      </c>
      <c r="AF1840" s="45" t="s">
        <v>16457</v>
      </c>
      <c r="AG1840" s="45" t="s">
        <v>16459</v>
      </c>
      <c r="AH1840" s="45" t="s">
        <v>16453</v>
      </c>
      <c r="AI1840" s="45" t="s">
        <v>16455</v>
      </c>
      <c r="AJ1840" s="63" t="s">
        <v>20407</v>
      </c>
      <c r="AK1840" s="63" t="s">
        <v>20408</v>
      </c>
      <c r="AL1840" s="45">
        <v>0</v>
      </c>
      <c r="AM1840" s="43">
        <f>IF(AND(L1840="WEAPON",OR(R1840=0,R1840=1,R1840=2)),[1]装备基础and强化!$V$7,IF(AND(L1840="LEFTRING",OR(R1840=0,R1840=1,R1840=2)),[1]装备基础and强化!$W$7,IF(AND(L1840="RIGHTRING",OR(R1840=0,R1840=1,R1840=2)),[1]装备基础and强化!$X$7,IF(AND(L1840="NECKLACE",OR(R1840=0,R1840=1,R1840=2)),[1]装备基础and强化!$Y$7,0))))</f>
        <v>0</v>
      </c>
      <c r="AN1840" s="43">
        <f>IF(AND(L1840="WEAPON",OR(R1840=3,R1840=4)),[1]装备基础and强化!$V$11,IF(AND(L1840="LEFTRING",OR(R1840=3,R1840=4)),[1]装备基础and强化!$W$11,IF(AND(L1840="RIGHTRING",OR(R1840=3,R1840=4)),[1]装备基础and强化!$X$11,IF(AND(L1840="NECKLACE",OR(R1840=3,R1840=4)),[1]装备基础and强化!$Y$11,0))))</f>
        <v>0</v>
      </c>
      <c r="AO1840" s="43" t="e">
        <f>IF(AND(L1840="BELT",T1840=1),[1]装备基础and强化!$AA$7,IF(AND(L1840="PANTS",T1840=1),[1]装备基础and强化!$AB$7,IF(AND(L1840="SHOES",T1840=1),[1]装备基础and强化!$AC$7,IF(AND(L1840="CLOTHES",T1840=1),[1]装备基础and强化!$AD$7,0))))</f>
        <v>#REF!</v>
      </c>
      <c r="AP1840" s="43">
        <f>IF(AND(L1840="BELT",T1840=2),[1]装备基础and强化!$AF$7,IF(AND(L1840="PANTS",T1840=2),[1]装备基础and强化!$AG$7,IF(AND(L1840="SHOES",T1840=2),[1]装备基础and强化!$AH$7,IF(AND(L1840="CLOTHES",T1840=2),[1]装备基础and强化!$AI$7,0))))</f>
        <v>0</v>
      </c>
      <c r="AQ1840" s="43">
        <f>IF(L1840="HAT",[1]装备基础and强化!$AK$7,IF(L1840="JADE",[1]装备基础and强化!$AK$7,0))</f>
        <v>0</v>
      </c>
      <c r="AR1840" s="43" t="e">
        <f t="shared" si="29"/>
        <v>#REF!</v>
      </c>
    </row>
    <row r="1841" spans="1:44" x14ac:dyDescent="0.15">
      <c r="A1841" s="43"/>
      <c r="B1841" s="5" t="s">
        <v>6292</v>
      </c>
      <c r="C1841" s="12">
        <v>21837</v>
      </c>
      <c r="D1841" s="5" t="s">
        <v>6287</v>
      </c>
      <c r="E1841" s="44" t="s">
        <v>23472</v>
      </c>
      <c r="F1841" s="4" t="s">
        <v>6293</v>
      </c>
      <c r="G1841" s="4" t="s">
        <v>6294</v>
      </c>
      <c r="H1841" s="44"/>
      <c r="I1841" s="4" t="s">
        <v>700</v>
      </c>
      <c r="J1841" s="6" t="s">
        <v>700</v>
      </c>
      <c r="K1841" s="45">
        <v>1</v>
      </c>
      <c r="L1841" s="4" t="s">
        <v>750</v>
      </c>
      <c r="M1841" s="104" t="s">
        <v>17679</v>
      </c>
      <c r="N1841" s="45">
        <v>2170200</v>
      </c>
      <c r="O1841" s="4" t="s">
        <v>2650</v>
      </c>
      <c r="P1841" s="4" t="s">
        <v>761</v>
      </c>
      <c r="Q1841" s="4">
        <v>180</v>
      </c>
      <c r="R1841" s="4">
        <v>2</v>
      </c>
      <c r="S1841" s="4" t="s">
        <v>4946</v>
      </c>
      <c r="T1841" s="4">
        <v>1</v>
      </c>
      <c r="U1841" s="4">
        <v>2</v>
      </c>
      <c r="W1841" s="4" t="s">
        <v>6290</v>
      </c>
      <c r="X1841" s="4" t="s">
        <v>6291</v>
      </c>
      <c r="Y1841" s="45">
        <v>0</v>
      </c>
      <c r="AA1841" s="4">
        <v>1</v>
      </c>
      <c r="AB1841" s="4">
        <v>100</v>
      </c>
      <c r="AC1841" s="4">
        <v>1</v>
      </c>
      <c r="AD1841" s="4">
        <v>1</v>
      </c>
      <c r="AE1841" s="45" t="s">
        <v>16461</v>
      </c>
      <c r="AF1841" s="45" t="s">
        <v>16457</v>
      </c>
      <c r="AG1841" s="45" t="s">
        <v>16459</v>
      </c>
      <c r="AH1841" s="45" t="s">
        <v>16453</v>
      </c>
      <c r="AI1841" s="45" t="s">
        <v>16455</v>
      </c>
      <c r="AJ1841" s="63" t="s">
        <v>20407</v>
      </c>
      <c r="AK1841" s="63" t="s">
        <v>20408</v>
      </c>
      <c r="AL1841" s="4">
        <v>0</v>
      </c>
      <c r="AM1841" s="43">
        <f>IF(AND(L1841="WEAPON",OR(R1841=0,R1841=1,R1841=2)),[1]装备基础and强化!$V$7,IF(AND(L1841="LEFTRING",OR(R1841=0,R1841=1,R1841=2)),[1]装备基础and强化!$W$7,IF(AND(L1841="RIGHTRING",OR(R1841=0,R1841=1,R1841=2)),[1]装备基础and强化!$X$7,IF(AND(L1841="NECKLACE",OR(R1841=0,R1841=1,R1841=2)),[1]装备基础and强化!$Y$7,0))))</f>
        <v>0</v>
      </c>
      <c r="AN1841" s="43">
        <f>IF(AND(L1841="WEAPON",OR(R1841=3,R1841=4)),[1]装备基础and强化!$V$11,IF(AND(L1841="LEFTRING",OR(R1841=3,R1841=4)),[1]装备基础and强化!$W$11,IF(AND(L1841="RIGHTRING",OR(R1841=3,R1841=4)),[1]装备基础and强化!$X$11,IF(AND(L1841="NECKLACE",OR(R1841=3,R1841=4)),[1]装备基础and强化!$Y$11,0))))</f>
        <v>0</v>
      </c>
      <c r="AO1841" s="43" t="e">
        <f>IF(AND(L1841="BELT",T1841=1),[1]装备基础and强化!$AA$7,IF(AND(L1841="PANTS",T1841=1),[1]装备基础and强化!$AB$7,IF(AND(L1841="SHOES",T1841=1),[1]装备基础and强化!$AC$7,IF(AND(L1841="CLOTHES",T1841=1),[1]装备基础and强化!$AD$7,0))))</f>
        <v>#REF!</v>
      </c>
      <c r="AP1841" s="43">
        <f>IF(AND(L1841="BELT",T1841=2),[1]装备基础and强化!$AF$7,IF(AND(L1841="PANTS",T1841=2),[1]装备基础and强化!$AG$7,IF(AND(L1841="SHOES",T1841=2),[1]装备基础and强化!$AH$7,IF(AND(L1841="CLOTHES",T1841=2),[1]装备基础and强化!$AI$7,0))))</f>
        <v>0</v>
      </c>
      <c r="AQ1841" s="43">
        <f>IF(L1841="HAT",[1]装备基础and强化!$AK$7,IF(L1841="JADE",[1]装备基础and强化!$AK$7,0))</f>
        <v>0</v>
      </c>
      <c r="AR1841" s="43" t="e">
        <f t="shared" si="29"/>
        <v>#REF!</v>
      </c>
    </row>
    <row r="1842" spans="1:44" x14ac:dyDescent="0.15">
      <c r="A1842" s="43"/>
      <c r="B1842" s="5" t="s">
        <v>6295</v>
      </c>
      <c r="C1842" s="12">
        <v>21838</v>
      </c>
      <c r="D1842" s="5" t="s">
        <v>6287</v>
      </c>
      <c r="E1842" s="44" t="s">
        <v>23473</v>
      </c>
      <c r="F1842" s="4" t="s">
        <v>6296</v>
      </c>
      <c r="G1842" s="4" t="s">
        <v>6297</v>
      </c>
      <c r="H1842" s="44"/>
      <c r="I1842" s="4" t="s">
        <v>700</v>
      </c>
      <c r="J1842" s="6" t="s">
        <v>700</v>
      </c>
      <c r="K1842" s="45">
        <v>1</v>
      </c>
      <c r="L1842" s="4" t="s">
        <v>750</v>
      </c>
      <c r="M1842" s="104" t="s">
        <v>17680</v>
      </c>
      <c r="N1842" s="45">
        <v>2170300</v>
      </c>
      <c r="O1842" s="4" t="s">
        <v>2686</v>
      </c>
      <c r="P1842" s="4" t="s">
        <v>761</v>
      </c>
      <c r="Q1842" s="4">
        <v>180</v>
      </c>
      <c r="R1842" s="4">
        <v>2</v>
      </c>
      <c r="S1842" s="4" t="s">
        <v>4946</v>
      </c>
      <c r="T1842" s="4">
        <v>1</v>
      </c>
      <c r="U1842" s="4">
        <v>3</v>
      </c>
      <c r="W1842" s="4" t="s">
        <v>6290</v>
      </c>
      <c r="X1842" s="4" t="s">
        <v>6291</v>
      </c>
      <c r="Y1842" s="45">
        <v>0</v>
      </c>
      <c r="AA1842" s="4">
        <v>1</v>
      </c>
      <c r="AB1842" s="4">
        <v>100</v>
      </c>
      <c r="AC1842" s="4">
        <v>1</v>
      </c>
      <c r="AD1842" s="4">
        <v>1</v>
      </c>
      <c r="AE1842" s="45" t="s">
        <v>16461</v>
      </c>
      <c r="AF1842" s="45" t="s">
        <v>16457</v>
      </c>
      <c r="AG1842" s="45" t="s">
        <v>16459</v>
      </c>
      <c r="AH1842" s="45" t="s">
        <v>16453</v>
      </c>
      <c r="AI1842" s="45" t="s">
        <v>16455</v>
      </c>
      <c r="AJ1842" s="63" t="s">
        <v>20407</v>
      </c>
      <c r="AK1842" s="63" t="s">
        <v>20408</v>
      </c>
      <c r="AL1842" s="45">
        <v>0</v>
      </c>
      <c r="AM1842" s="43">
        <f>IF(AND(L1842="WEAPON",OR(R1842=0,R1842=1,R1842=2)),[1]装备基础and强化!$V$7,IF(AND(L1842="LEFTRING",OR(R1842=0,R1842=1,R1842=2)),[1]装备基础and强化!$W$7,IF(AND(L1842="RIGHTRING",OR(R1842=0,R1842=1,R1842=2)),[1]装备基础and强化!$X$7,IF(AND(L1842="NECKLACE",OR(R1842=0,R1842=1,R1842=2)),[1]装备基础and强化!$Y$7,0))))</f>
        <v>0</v>
      </c>
      <c r="AN1842" s="43">
        <f>IF(AND(L1842="WEAPON",OR(R1842=3,R1842=4)),[1]装备基础and强化!$V$11,IF(AND(L1842="LEFTRING",OR(R1842=3,R1842=4)),[1]装备基础and强化!$W$11,IF(AND(L1842="RIGHTRING",OR(R1842=3,R1842=4)),[1]装备基础and强化!$X$11,IF(AND(L1842="NECKLACE",OR(R1842=3,R1842=4)),[1]装备基础and强化!$Y$11,0))))</f>
        <v>0</v>
      </c>
      <c r="AO1842" s="43" t="e">
        <f>IF(AND(L1842="BELT",T1842=1),[1]装备基础and强化!$AA$7,IF(AND(L1842="PANTS",T1842=1),[1]装备基础and强化!$AB$7,IF(AND(L1842="SHOES",T1842=1),[1]装备基础and强化!$AC$7,IF(AND(L1842="CLOTHES",T1842=1),[1]装备基础and强化!$AD$7,0))))</f>
        <v>#REF!</v>
      </c>
      <c r="AP1842" s="43">
        <f>IF(AND(L1842="BELT",T1842=2),[1]装备基础and强化!$AF$7,IF(AND(L1842="PANTS",T1842=2),[1]装备基础and强化!$AG$7,IF(AND(L1842="SHOES",T1842=2),[1]装备基础and强化!$AH$7,IF(AND(L1842="CLOTHES",T1842=2),[1]装备基础and强化!$AI$7,0))))</f>
        <v>0</v>
      </c>
      <c r="AQ1842" s="43">
        <f>IF(L1842="HAT",[1]装备基础and强化!$AK$7,IF(L1842="JADE",[1]装备基础and强化!$AK$7,0))</f>
        <v>0</v>
      </c>
      <c r="AR1842" s="43" t="e">
        <f t="shared" si="29"/>
        <v>#REF!</v>
      </c>
    </row>
    <row r="1843" spans="1:44" x14ac:dyDescent="0.15">
      <c r="A1843" s="43"/>
      <c r="B1843" s="5" t="s">
        <v>6298</v>
      </c>
      <c r="C1843" s="12">
        <v>21839</v>
      </c>
      <c r="D1843" s="5" t="s">
        <v>6287</v>
      </c>
      <c r="E1843" s="44" t="s">
        <v>23474</v>
      </c>
      <c r="F1843" s="4" t="s">
        <v>6299</v>
      </c>
      <c r="G1843" s="4" t="s">
        <v>6300</v>
      </c>
      <c r="H1843" s="44"/>
      <c r="I1843" s="4" t="s">
        <v>700</v>
      </c>
      <c r="J1843" s="6" t="s">
        <v>700</v>
      </c>
      <c r="K1843" s="45">
        <v>1</v>
      </c>
      <c r="L1843" s="4" t="s">
        <v>750</v>
      </c>
      <c r="M1843" s="104" t="s">
        <v>17681</v>
      </c>
      <c r="N1843" s="45">
        <v>2170400</v>
      </c>
      <c r="O1843" s="4" t="s">
        <v>10328</v>
      </c>
      <c r="P1843" s="4" t="s">
        <v>761</v>
      </c>
      <c r="Q1843" s="4">
        <v>180</v>
      </c>
      <c r="R1843" s="4">
        <v>2</v>
      </c>
      <c r="S1843" s="4" t="s">
        <v>4946</v>
      </c>
      <c r="T1843" s="4">
        <v>1</v>
      </c>
      <c r="U1843" s="4">
        <v>4</v>
      </c>
      <c r="W1843" s="4" t="s">
        <v>6290</v>
      </c>
      <c r="X1843" s="4" t="s">
        <v>6291</v>
      </c>
      <c r="Y1843" s="45">
        <v>0</v>
      </c>
      <c r="AA1843" s="4">
        <v>1</v>
      </c>
      <c r="AB1843" s="4">
        <v>100</v>
      </c>
      <c r="AC1843" s="4">
        <v>1</v>
      </c>
      <c r="AD1843" s="4">
        <v>1</v>
      </c>
      <c r="AE1843" s="45" t="s">
        <v>16461</v>
      </c>
      <c r="AF1843" s="45" t="s">
        <v>16457</v>
      </c>
      <c r="AG1843" s="45" t="s">
        <v>16459</v>
      </c>
      <c r="AH1843" s="45" t="s">
        <v>16453</v>
      </c>
      <c r="AI1843" s="45" t="s">
        <v>16455</v>
      </c>
      <c r="AJ1843" s="63" t="s">
        <v>20407</v>
      </c>
      <c r="AK1843" s="63" t="s">
        <v>20408</v>
      </c>
      <c r="AL1843" s="4">
        <v>0</v>
      </c>
      <c r="AM1843" s="43">
        <f>IF(AND(L1843="WEAPON",OR(R1843=0,R1843=1,R1843=2)),[1]装备基础and强化!$V$7,IF(AND(L1843="LEFTRING",OR(R1843=0,R1843=1,R1843=2)),[1]装备基础and强化!$W$7,IF(AND(L1843="RIGHTRING",OR(R1843=0,R1843=1,R1843=2)),[1]装备基础and强化!$X$7,IF(AND(L1843="NECKLACE",OR(R1843=0,R1843=1,R1843=2)),[1]装备基础and强化!$Y$7,0))))</f>
        <v>0</v>
      </c>
      <c r="AN1843" s="43">
        <f>IF(AND(L1843="WEAPON",OR(R1843=3,R1843=4)),[1]装备基础and强化!$V$11,IF(AND(L1843="LEFTRING",OR(R1843=3,R1843=4)),[1]装备基础and强化!$W$11,IF(AND(L1843="RIGHTRING",OR(R1843=3,R1843=4)),[1]装备基础and强化!$X$11,IF(AND(L1843="NECKLACE",OR(R1843=3,R1843=4)),[1]装备基础and强化!$Y$11,0))))</f>
        <v>0</v>
      </c>
      <c r="AO1843" s="43" t="e">
        <f>IF(AND(L1843="BELT",T1843=1),[1]装备基础and强化!$AA$7,IF(AND(L1843="PANTS",T1843=1),[1]装备基础and强化!$AB$7,IF(AND(L1843="SHOES",T1843=1),[1]装备基础and强化!$AC$7,IF(AND(L1843="CLOTHES",T1843=1),[1]装备基础and强化!$AD$7,0))))</f>
        <v>#REF!</v>
      </c>
      <c r="AP1843" s="43">
        <f>IF(AND(L1843="BELT",T1843=2),[1]装备基础and强化!$AF$7,IF(AND(L1843="PANTS",T1843=2),[1]装备基础and强化!$AG$7,IF(AND(L1843="SHOES",T1843=2),[1]装备基础and强化!$AH$7,IF(AND(L1843="CLOTHES",T1843=2),[1]装备基础and强化!$AI$7,0))))</f>
        <v>0</v>
      </c>
      <c r="AQ1843" s="43">
        <f>IF(L1843="HAT",[1]装备基础and强化!$AK$7,IF(L1843="JADE",[1]装备基础and强化!$AK$7,0))</f>
        <v>0</v>
      </c>
      <c r="AR1843" s="43" t="e">
        <f t="shared" si="29"/>
        <v>#REF!</v>
      </c>
    </row>
    <row r="1844" spans="1:44" x14ac:dyDescent="0.15">
      <c r="A1844" s="43"/>
      <c r="B1844" s="5" t="s">
        <v>6301</v>
      </c>
      <c r="C1844" s="12">
        <v>21840</v>
      </c>
      <c r="D1844" s="5" t="s">
        <v>6287</v>
      </c>
      <c r="E1844" s="44" t="s">
        <v>23475</v>
      </c>
      <c r="F1844" s="4" t="s">
        <v>6302</v>
      </c>
      <c r="G1844" s="4" t="s">
        <v>6303</v>
      </c>
      <c r="H1844" s="44"/>
      <c r="I1844" s="4" t="s">
        <v>700</v>
      </c>
      <c r="J1844" s="6" t="s">
        <v>700</v>
      </c>
      <c r="K1844" s="45">
        <v>1</v>
      </c>
      <c r="L1844" s="4" t="s">
        <v>750</v>
      </c>
      <c r="M1844" s="104" t="s">
        <v>17682</v>
      </c>
      <c r="N1844" s="45">
        <v>2170500</v>
      </c>
      <c r="O1844" s="4" t="s">
        <v>6307</v>
      </c>
      <c r="P1844" s="4" t="s">
        <v>761</v>
      </c>
      <c r="Q1844" s="4">
        <v>180</v>
      </c>
      <c r="R1844" s="4">
        <v>2</v>
      </c>
      <c r="S1844" s="4" t="s">
        <v>4946</v>
      </c>
      <c r="T1844" s="4">
        <v>1</v>
      </c>
      <c r="U1844" s="4">
        <v>5</v>
      </c>
      <c r="W1844" s="4" t="s">
        <v>6290</v>
      </c>
      <c r="X1844" s="4" t="s">
        <v>6291</v>
      </c>
      <c r="Y1844" s="45">
        <v>0</v>
      </c>
      <c r="AA1844" s="4">
        <v>1</v>
      </c>
      <c r="AB1844" s="4">
        <v>100</v>
      </c>
      <c r="AC1844" s="4">
        <v>1</v>
      </c>
      <c r="AD1844" s="4">
        <v>1</v>
      </c>
      <c r="AE1844" s="45" t="s">
        <v>16461</v>
      </c>
      <c r="AF1844" s="45" t="s">
        <v>16457</v>
      </c>
      <c r="AG1844" s="45" t="s">
        <v>16459</v>
      </c>
      <c r="AH1844" s="45" t="s">
        <v>16453</v>
      </c>
      <c r="AI1844" s="45" t="s">
        <v>16455</v>
      </c>
      <c r="AJ1844" s="63" t="s">
        <v>20407</v>
      </c>
      <c r="AK1844" s="63" t="s">
        <v>20408</v>
      </c>
      <c r="AL1844" s="45">
        <v>0</v>
      </c>
      <c r="AM1844" s="43">
        <f>IF(AND(L1844="WEAPON",OR(R1844=0,R1844=1,R1844=2)),[1]装备基础and强化!$V$7,IF(AND(L1844="LEFTRING",OR(R1844=0,R1844=1,R1844=2)),[1]装备基础and强化!$W$7,IF(AND(L1844="RIGHTRING",OR(R1844=0,R1844=1,R1844=2)),[1]装备基础and强化!$X$7,IF(AND(L1844="NECKLACE",OR(R1844=0,R1844=1,R1844=2)),[1]装备基础and强化!$Y$7,0))))</f>
        <v>0</v>
      </c>
      <c r="AN1844" s="43">
        <f>IF(AND(L1844="WEAPON",OR(R1844=3,R1844=4)),[1]装备基础and强化!$V$11,IF(AND(L1844="LEFTRING",OR(R1844=3,R1844=4)),[1]装备基础and强化!$W$11,IF(AND(L1844="RIGHTRING",OR(R1844=3,R1844=4)),[1]装备基础and强化!$X$11,IF(AND(L1844="NECKLACE",OR(R1844=3,R1844=4)),[1]装备基础and强化!$Y$11,0))))</f>
        <v>0</v>
      </c>
      <c r="AO1844" s="43" t="e">
        <f>IF(AND(L1844="BELT",T1844=1),[1]装备基础and强化!$AA$7,IF(AND(L1844="PANTS",T1844=1),[1]装备基础and强化!$AB$7,IF(AND(L1844="SHOES",T1844=1),[1]装备基础and强化!$AC$7,IF(AND(L1844="CLOTHES",T1844=1),[1]装备基础and强化!$AD$7,0))))</f>
        <v>#REF!</v>
      </c>
      <c r="AP1844" s="43">
        <f>IF(AND(L1844="BELT",T1844=2),[1]装备基础and强化!$AF$7,IF(AND(L1844="PANTS",T1844=2),[1]装备基础and强化!$AG$7,IF(AND(L1844="SHOES",T1844=2),[1]装备基础and强化!$AH$7,IF(AND(L1844="CLOTHES",T1844=2),[1]装备基础and强化!$AI$7,0))))</f>
        <v>0</v>
      </c>
      <c r="AQ1844" s="43">
        <f>IF(L1844="HAT",[1]装备基础and强化!$AK$7,IF(L1844="JADE",[1]装备基础and强化!$AK$7,0))</f>
        <v>0</v>
      </c>
      <c r="AR1844" s="43" t="e">
        <f t="shared" si="29"/>
        <v>#REF!</v>
      </c>
    </row>
    <row r="1845" spans="1:44" x14ac:dyDescent="0.15">
      <c r="A1845" s="43"/>
      <c r="B1845" s="5" t="s">
        <v>6304</v>
      </c>
      <c r="C1845" s="12">
        <v>21841</v>
      </c>
      <c r="D1845" s="5" t="s">
        <v>6287</v>
      </c>
      <c r="E1845" s="44" t="s">
        <v>23476</v>
      </c>
      <c r="F1845" s="4" t="s">
        <v>6305</v>
      </c>
      <c r="G1845" s="4" t="s">
        <v>6306</v>
      </c>
      <c r="H1845" s="44"/>
      <c r="I1845" s="4" t="s">
        <v>700</v>
      </c>
      <c r="J1845" s="6" t="s">
        <v>700</v>
      </c>
      <c r="K1845" s="45">
        <v>1</v>
      </c>
      <c r="L1845" s="4" t="s">
        <v>750</v>
      </c>
      <c r="M1845" s="104" t="s">
        <v>17683</v>
      </c>
      <c r="N1845" s="45">
        <v>2170600</v>
      </c>
      <c r="O1845" s="4" t="s">
        <v>15131</v>
      </c>
      <c r="P1845" s="4" t="s">
        <v>761</v>
      </c>
      <c r="Q1845" s="4">
        <v>180</v>
      </c>
      <c r="R1845" s="4">
        <v>2</v>
      </c>
      <c r="S1845" s="4" t="s">
        <v>4946</v>
      </c>
      <c r="T1845" s="4">
        <v>1</v>
      </c>
      <c r="U1845" s="4">
        <v>6</v>
      </c>
      <c r="W1845" s="4" t="s">
        <v>6290</v>
      </c>
      <c r="X1845" s="4" t="s">
        <v>6291</v>
      </c>
      <c r="Y1845" s="45">
        <v>0</v>
      </c>
      <c r="AA1845" s="4">
        <v>1</v>
      </c>
      <c r="AB1845" s="4">
        <v>100</v>
      </c>
      <c r="AC1845" s="4">
        <v>1</v>
      </c>
      <c r="AD1845" s="4">
        <v>1</v>
      </c>
      <c r="AE1845" s="45" t="s">
        <v>16461</v>
      </c>
      <c r="AF1845" s="45" t="s">
        <v>16457</v>
      </c>
      <c r="AG1845" s="45" t="s">
        <v>16459</v>
      </c>
      <c r="AH1845" s="45" t="s">
        <v>16453</v>
      </c>
      <c r="AI1845" s="45" t="s">
        <v>16455</v>
      </c>
      <c r="AJ1845" s="63" t="s">
        <v>20407</v>
      </c>
      <c r="AK1845" s="63" t="s">
        <v>20408</v>
      </c>
      <c r="AL1845" s="4">
        <v>0</v>
      </c>
      <c r="AM1845" s="43">
        <f>IF(AND(L1845="WEAPON",OR(R1845=0,R1845=1,R1845=2)),[1]装备基础and强化!$V$7,IF(AND(L1845="LEFTRING",OR(R1845=0,R1845=1,R1845=2)),[1]装备基础and强化!$W$7,IF(AND(L1845="RIGHTRING",OR(R1845=0,R1845=1,R1845=2)),[1]装备基础and强化!$X$7,IF(AND(L1845="NECKLACE",OR(R1845=0,R1845=1,R1845=2)),[1]装备基础and强化!$Y$7,0))))</f>
        <v>0</v>
      </c>
      <c r="AN1845" s="43">
        <f>IF(AND(L1845="WEAPON",OR(R1845=3,R1845=4)),[1]装备基础and强化!$V$11,IF(AND(L1845="LEFTRING",OR(R1845=3,R1845=4)),[1]装备基础and强化!$W$11,IF(AND(L1845="RIGHTRING",OR(R1845=3,R1845=4)),[1]装备基础and强化!$X$11,IF(AND(L1845="NECKLACE",OR(R1845=3,R1845=4)),[1]装备基础and强化!$Y$11,0))))</f>
        <v>0</v>
      </c>
      <c r="AO1845" s="43" t="e">
        <f>IF(AND(L1845="BELT",T1845=1),[1]装备基础and强化!$AA$7,IF(AND(L1845="PANTS",T1845=1),[1]装备基础and强化!$AB$7,IF(AND(L1845="SHOES",T1845=1),[1]装备基础and强化!$AC$7,IF(AND(L1845="CLOTHES",T1845=1),[1]装备基础and强化!$AD$7,0))))</f>
        <v>#REF!</v>
      </c>
      <c r="AP1845" s="43">
        <f>IF(AND(L1845="BELT",T1845=2),[1]装备基础and强化!$AF$7,IF(AND(L1845="PANTS",T1845=2),[1]装备基础and强化!$AG$7,IF(AND(L1845="SHOES",T1845=2),[1]装备基础and强化!$AH$7,IF(AND(L1845="CLOTHES",T1845=2),[1]装备基础and强化!$AI$7,0))))</f>
        <v>0</v>
      </c>
      <c r="AQ1845" s="43">
        <f>IF(L1845="HAT",[1]装备基础and强化!$AK$7,IF(L1845="JADE",[1]装备基础and强化!$AK$7,0))</f>
        <v>0</v>
      </c>
      <c r="AR1845" s="43" t="e">
        <f t="shared" si="29"/>
        <v>#REF!</v>
      </c>
    </row>
    <row r="1846" spans="1:44" x14ac:dyDescent="0.15">
      <c r="A1846" s="43"/>
      <c r="B1846" s="5" t="s">
        <v>6308</v>
      </c>
      <c r="C1846" s="12">
        <v>21842</v>
      </c>
      <c r="D1846" s="5" t="s">
        <v>6287</v>
      </c>
      <c r="E1846" s="44" t="s">
        <v>23477</v>
      </c>
      <c r="F1846" s="4" t="s">
        <v>6309</v>
      </c>
      <c r="G1846" s="4" t="s">
        <v>6310</v>
      </c>
      <c r="H1846" s="44"/>
      <c r="I1846" s="4" t="s">
        <v>700</v>
      </c>
      <c r="J1846" s="6" t="s">
        <v>700</v>
      </c>
      <c r="K1846" s="45">
        <v>1</v>
      </c>
      <c r="L1846" s="4" t="s">
        <v>750</v>
      </c>
      <c r="M1846" s="104" t="s">
        <v>17684</v>
      </c>
      <c r="N1846" s="45">
        <v>2170700</v>
      </c>
      <c r="O1846" s="4" t="s">
        <v>15132</v>
      </c>
      <c r="P1846" s="4" t="s">
        <v>761</v>
      </c>
      <c r="Q1846" s="4">
        <v>180</v>
      </c>
      <c r="R1846" s="4">
        <v>2</v>
      </c>
      <c r="S1846" s="4" t="s">
        <v>4946</v>
      </c>
      <c r="T1846" s="4">
        <v>1</v>
      </c>
      <c r="U1846" s="4">
        <v>7</v>
      </c>
      <c r="W1846" s="4" t="s">
        <v>6290</v>
      </c>
      <c r="X1846" s="4" t="s">
        <v>6291</v>
      </c>
      <c r="Y1846" s="45">
        <v>0</v>
      </c>
      <c r="AA1846" s="4">
        <v>1</v>
      </c>
      <c r="AB1846" s="4">
        <v>100</v>
      </c>
      <c r="AC1846" s="4">
        <v>1</v>
      </c>
      <c r="AD1846" s="4">
        <v>1</v>
      </c>
      <c r="AE1846" s="45" t="s">
        <v>16461</v>
      </c>
      <c r="AF1846" s="45" t="s">
        <v>16457</v>
      </c>
      <c r="AG1846" s="45" t="s">
        <v>16459</v>
      </c>
      <c r="AH1846" s="45" t="s">
        <v>16453</v>
      </c>
      <c r="AI1846" s="45" t="s">
        <v>16455</v>
      </c>
      <c r="AJ1846" s="63" t="s">
        <v>20407</v>
      </c>
      <c r="AK1846" s="63" t="s">
        <v>20408</v>
      </c>
      <c r="AL1846" s="45">
        <v>0</v>
      </c>
      <c r="AM1846" s="43">
        <f>IF(AND(L1846="WEAPON",OR(R1846=0,R1846=1,R1846=2)),[1]装备基础and强化!$V$7,IF(AND(L1846="LEFTRING",OR(R1846=0,R1846=1,R1846=2)),[1]装备基础and强化!$W$7,IF(AND(L1846="RIGHTRING",OR(R1846=0,R1846=1,R1846=2)),[1]装备基础and强化!$X$7,IF(AND(L1846="NECKLACE",OR(R1846=0,R1846=1,R1846=2)),[1]装备基础and强化!$Y$7,0))))</f>
        <v>0</v>
      </c>
      <c r="AN1846" s="43">
        <f>IF(AND(L1846="WEAPON",OR(R1846=3,R1846=4)),[1]装备基础and强化!$V$11,IF(AND(L1846="LEFTRING",OR(R1846=3,R1846=4)),[1]装备基础and强化!$W$11,IF(AND(L1846="RIGHTRING",OR(R1846=3,R1846=4)),[1]装备基础and强化!$X$11,IF(AND(L1846="NECKLACE",OR(R1846=3,R1846=4)),[1]装备基础and强化!$Y$11,0))))</f>
        <v>0</v>
      </c>
      <c r="AO1846" s="43" t="e">
        <f>IF(AND(L1846="BELT",T1846=1),[1]装备基础and强化!$AA$7,IF(AND(L1846="PANTS",T1846=1),[1]装备基础and强化!$AB$7,IF(AND(L1846="SHOES",T1846=1),[1]装备基础and强化!$AC$7,IF(AND(L1846="CLOTHES",T1846=1),[1]装备基础and强化!$AD$7,0))))</f>
        <v>#REF!</v>
      </c>
      <c r="AP1846" s="43">
        <f>IF(AND(L1846="BELT",T1846=2),[1]装备基础and强化!$AF$7,IF(AND(L1846="PANTS",T1846=2),[1]装备基础and强化!$AG$7,IF(AND(L1846="SHOES",T1846=2),[1]装备基础and强化!$AH$7,IF(AND(L1846="CLOTHES",T1846=2),[1]装备基础and强化!$AI$7,0))))</f>
        <v>0</v>
      </c>
      <c r="AQ1846" s="43">
        <f>IF(L1846="HAT",[1]装备基础and强化!$AK$7,IF(L1846="JADE",[1]装备基础and强化!$AK$7,0))</f>
        <v>0</v>
      </c>
      <c r="AR1846" s="43" t="e">
        <f t="shared" si="29"/>
        <v>#REF!</v>
      </c>
    </row>
    <row r="1847" spans="1:44" x14ac:dyDescent="0.15">
      <c r="A1847" s="43"/>
      <c r="B1847" s="5" t="s">
        <v>6311</v>
      </c>
      <c r="C1847" s="12">
        <v>21843</v>
      </c>
      <c r="D1847" s="5" t="s">
        <v>6287</v>
      </c>
      <c r="E1847" s="44" t="s">
        <v>23478</v>
      </c>
      <c r="F1847" s="4" t="s">
        <v>6312</v>
      </c>
      <c r="G1847" s="4" t="s">
        <v>6313</v>
      </c>
      <c r="H1847" s="44"/>
      <c r="I1847" s="4" t="s">
        <v>700</v>
      </c>
      <c r="J1847" s="6" t="s">
        <v>700</v>
      </c>
      <c r="K1847" s="45">
        <v>1</v>
      </c>
      <c r="L1847" s="4" t="s">
        <v>750</v>
      </c>
      <c r="M1847" s="104" t="s">
        <v>17685</v>
      </c>
      <c r="N1847" s="45">
        <v>2170800</v>
      </c>
      <c r="O1847" s="4" t="s">
        <v>15133</v>
      </c>
      <c r="P1847" s="4" t="s">
        <v>761</v>
      </c>
      <c r="Q1847" s="4">
        <v>180</v>
      </c>
      <c r="R1847" s="4">
        <v>2</v>
      </c>
      <c r="S1847" s="4" t="s">
        <v>4946</v>
      </c>
      <c r="T1847" s="4">
        <v>1</v>
      </c>
      <c r="U1847" s="4">
        <v>8</v>
      </c>
      <c r="W1847" s="4" t="s">
        <v>6290</v>
      </c>
      <c r="X1847" s="4" t="s">
        <v>6291</v>
      </c>
      <c r="Y1847" s="45">
        <v>0</v>
      </c>
      <c r="AA1847" s="4">
        <v>1</v>
      </c>
      <c r="AB1847" s="4">
        <v>100</v>
      </c>
      <c r="AC1847" s="4">
        <v>1</v>
      </c>
      <c r="AD1847" s="4">
        <v>1</v>
      </c>
      <c r="AE1847" s="45" t="s">
        <v>16461</v>
      </c>
      <c r="AF1847" s="45" t="s">
        <v>16457</v>
      </c>
      <c r="AG1847" s="45" t="s">
        <v>16459</v>
      </c>
      <c r="AH1847" s="45" t="s">
        <v>16453</v>
      </c>
      <c r="AI1847" s="45" t="s">
        <v>16455</v>
      </c>
      <c r="AJ1847" s="63" t="s">
        <v>20407</v>
      </c>
      <c r="AK1847" s="63" t="s">
        <v>20408</v>
      </c>
      <c r="AL1847" s="4">
        <v>0</v>
      </c>
      <c r="AM1847" s="43">
        <f>IF(AND(L1847="WEAPON",OR(R1847=0,R1847=1,R1847=2)),[1]装备基础and强化!$V$7,IF(AND(L1847="LEFTRING",OR(R1847=0,R1847=1,R1847=2)),[1]装备基础and强化!$W$7,IF(AND(L1847="RIGHTRING",OR(R1847=0,R1847=1,R1847=2)),[1]装备基础and强化!$X$7,IF(AND(L1847="NECKLACE",OR(R1847=0,R1847=1,R1847=2)),[1]装备基础and强化!$Y$7,0))))</f>
        <v>0</v>
      </c>
      <c r="AN1847" s="43">
        <f>IF(AND(L1847="WEAPON",OR(R1847=3,R1847=4)),[1]装备基础and强化!$V$11,IF(AND(L1847="LEFTRING",OR(R1847=3,R1847=4)),[1]装备基础and强化!$W$11,IF(AND(L1847="RIGHTRING",OR(R1847=3,R1847=4)),[1]装备基础and强化!$X$11,IF(AND(L1847="NECKLACE",OR(R1847=3,R1847=4)),[1]装备基础and强化!$Y$11,0))))</f>
        <v>0</v>
      </c>
      <c r="AO1847" s="43" t="e">
        <f>IF(AND(L1847="BELT",T1847=1),[1]装备基础and强化!$AA$7,IF(AND(L1847="PANTS",T1847=1),[1]装备基础and强化!$AB$7,IF(AND(L1847="SHOES",T1847=1),[1]装备基础and强化!$AC$7,IF(AND(L1847="CLOTHES",T1847=1),[1]装备基础and强化!$AD$7,0))))</f>
        <v>#REF!</v>
      </c>
      <c r="AP1847" s="43">
        <f>IF(AND(L1847="BELT",T1847=2),[1]装备基础and强化!$AF$7,IF(AND(L1847="PANTS",T1847=2),[1]装备基础and强化!$AG$7,IF(AND(L1847="SHOES",T1847=2),[1]装备基础and强化!$AH$7,IF(AND(L1847="CLOTHES",T1847=2),[1]装备基础and强化!$AI$7,0))))</f>
        <v>0</v>
      </c>
      <c r="AQ1847" s="43">
        <f>IF(L1847="HAT",[1]装备基础and强化!$AK$7,IF(L1847="JADE",[1]装备基础and强化!$AK$7,0))</f>
        <v>0</v>
      </c>
      <c r="AR1847" s="43" t="e">
        <f t="shared" si="29"/>
        <v>#REF!</v>
      </c>
    </row>
    <row r="1848" spans="1:44" x14ac:dyDescent="0.15">
      <c r="A1848" s="43"/>
      <c r="B1848" s="5" t="s">
        <v>6315</v>
      </c>
      <c r="C1848" s="12">
        <v>21844</v>
      </c>
      <c r="D1848" s="5" t="s">
        <v>6316</v>
      </c>
      <c r="E1848" s="44" t="s">
        <v>23479</v>
      </c>
      <c r="F1848" s="4" t="s">
        <v>6317</v>
      </c>
      <c r="G1848" s="4" t="s">
        <v>6318</v>
      </c>
      <c r="H1848" s="44"/>
      <c r="I1848" s="4" t="s">
        <v>700</v>
      </c>
      <c r="J1848" s="6" t="s">
        <v>700</v>
      </c>
      <c r="K1848" s="45">
        <v>1</v>
      </c>
      <c r="L1848" s="4" t="s">
        <v>750</v>
      </c>
      <c r="M1848" s="104" t="s">
        <v>17686</v>
      </c>
      <c r="N1848" s="45">
        <v>2220100</v>
      </c>
      <c r="O1848" s="4" t="s">
        <v>3052</v>
      </c>
      <c r="P1848" s="4" t="s">
        <v>761</v>
      </c>
      <c r="Q1848" s="4">
        <v>210</v>
      </c>
      <c r="R1848" s="4">
        <v>2</v>
      </c>
      <c r="S1848" s="4" t="s">
        <v>4977</v>
      </c>
      <c r="T1848" s="4">
        <v>1</v>
      </c>
      <c r="U1848" s="4">
        <v>1</v>
      </c>
      <c r="W1848" s="4" t="s">
        <v>6319</v>
      </c>
      <c r="X1848" s="4" t="s">
        <v>6320</v>
      </c>
      <c r="Y1848" s="45">
        <v>0</v>
      </c>
      <c r="AA1848" s="4">
        <v>1</v>
      </c>
      <c r="AB1848" s="4">
        <v>100</v>
      </c>
      <c r="AC1848" s="4">
        <v>1</v>
      </c>
      <c r="AD1848" s="4">
        <v>1</v>
      </c>
      <c r="AE1848" s="45" t="s">
        <v>16461</v>
      </c>
      <c r="AF1848" s="45" t="s">
        <v>16457</v>
      </c>
      <c r="AG1848" s="45" t="s">
        <v>16459</v>
      </c>
      <c r="AH1848" s="45" t="s">
        <v>16453</v>
      </c>
      <c r="AI1848" s="45" t="s">
        <v>16455</v>
      </c>
      <c r="AJ1848" s="63" t="s">
        <v>20407</v>
      </c>
      <c r="AK1848" s="63" t="s">
        <v>20408</v>
      </c>
      <c r="AL1848" s="45">
        <v>0</v>
      </c>
      <c r="AM1848" s="43">
        <f>IF(AND(L1848="WEAPON",OR(R1848=0,R1848=1,R1848=2)),[1]装备基础and强化!$V$7,IF(AND(L1848="LEFTRING",OR(R1848=0,R1848=1,R1848=2)),[1]装备基础and强化!$W$7,IF(AND(L1848="RIGHTRING",OR(R1848=0,R1848=1,R1848=2)),[1]装备基础and强化!$X$7,IF(AND(L1848="NECKLACE",OR(R1848=0,R1848=1,R1848=2)),[1]装备基础and强化!$Y$7,0))))</f>
        <v>0</v>
      </c>
      <c r="AN1848" s="43">
        <f>IF(AND(L1848="WEAPON",OR(R1848=3,R1848=4)),[1]装备基础and强化!$V$11,IF(AND(L1848="LEFTRING",OR(R1848=3,R1848=4)),[1]装备基础and强化!$W$11,IF(AND(L1848="RIGHTRING",OR(R1848=3,R1848=4)),[1]装备基础and强化!$X$11,IF(AND(L1848="NECKLACE",OR(R1848=3,R1848=4)),[1]装备基础and强化!$Y$11,0))))</f>
        <v>0</v>
      </c>
      <c r="AO1848" s="43" t="e">
        <f>IF(AND(L1848="BELT",T1848=1),[1]装备基础and强化!$AA$7,IF(AND(L1848="PANTS",T1848=1),[1]装备基础and强化!$AB$7,IF(AND(L1848="SHOES",T1848=1),[1]装备基础and强化!$AC$7,IF(AND(L1848="CLOTHES",T1848=1),[1]装备基础and强化!$AD$7,0))))</f>
        <v>#REF!</v>
      </c>
      <c r="AP1848" s="43">
        <f>IF(AND(L1848="BELT",T1848=2),[1]装备基础and强化!$AF$7,IF(AND(L1848="PANTS",T1848=2),[1]装备基础and强化!$AG$7,IF(AND(L1848="SHOES",T1848=2),[1]装备基础and强化!$AH$7,IF(AND(L1848="CLOTHES",T1848=2),[1]装备基础and强化!$AI$7,0))))</f>
        <v>0</v>
      </c>
      <c r="AQ1848" s="43">
        <f>IF(L1848="HAT",[1]装备基础and强化!$AK$7,IF(L1848="JADE",[1]装备基础and强化!$AK$7,0))</f>
        <v>0</v>
      </c>
      <c r="AR1848" s="43" t="e">
        <f t="shared" si="29"/>
        <v>#REF!</v>
      </c>
    </row>
    <row r="1849" spans="1:44" x14ac:dyDescent="0.15">
      <c r="A1849" s="43"/>
      <c r="B1849" s="5" t="s">
        <v>6321</v>
      </c>
      <c r="C1849" s="12">
        <v>21845</v>
      </c>
      <c r="D1849" s="5" t="s">
        <v>6316</v>
      </c>
      <c r="E1849" s="44" t="s">
        <v>23480</v>
      </c>
      <c r="F1849" s="4" t="s">
        <v>6322</v>
      </c>
      <c r="G1849" s="4" t="s">
        <v>6323</v>
      </c>
      <c r="H1849" s="44"/>
      <c r="I1849" s="4" t="s">
        <v>700</v>
      </c>
      <c r="J1849" s="6" t="s">
        <v>700</v>
      </c>
      <c r="K1849" s="45">
        <v>1</v>
      </c>
      <c r="L1849" s="4" t="s">
        <v>750</v>
      </c>
      <c r="M1849" s="104" t="s">
        <v>17687</v>
      </c>
      <c r="N1849" s="45">
        <v>2220200</v>
      </c>
      <c r="O1849" s="4" t="s">
        <v>3064</v>
      </c>
      <c r="P1849" s="4" t="s">
        <v>761</v>
      </c>
      <c r="Q1849" s="4">
        <v>210</v>
      </c>
      <c r="R1849" s="4">
        <v>2</v>
      </c>
      <c r="S1849" s="4" t="s">
        <v>4977</v>
      </c>
      <c r="T1849" s="4">
        <v>1</v>
      </c>
      <c r="U1849" s="4">
        <v>2</v>
      </c>
      <c r="W1849" s="4" t="s">
        <v>6319</v>
      </c>
      <c r="X1849" s="4" t="s">
        <v>6320</v>
      </c>
      <c r="Y1849" s="45">
        <v>0</v>
      </c>
      <c r="AA1849" s="4">
        <v>1</v>
      </c>
      <c r="AB1849" s="4">
        <v>100</v>
      </c>
      <c r="AC1849" s="4">
        <v>1</v>
      </c>
      <c r="AD1849" s="4">
        <v>1</v>
      </c>
      <c r="AE1849" s="45" t="s">
        <v>16461</v>
      </c>
      <c r="AF1849" s="45" t="s">
        <v>16457</v>
      </c>
      <c r="AG1849" s="45" t="s">
        <v>16459</v>
      </c>
      <c r="AH1849" s="45" t="s">
        <v>16453</v>
      </c>
      <c r="AI1849" s="45" t="s">
        <v>16455</v>
      </c>
      <c r="AJ1849" s="63" t="s">
        <v>20407</v>
      </c>
      <c r="AK1849" s="63" t="s">
        <v>20408</v>
      </c>
      <c r="AL1849" s="4">
        <v>0</v>
      </c>
      <c r="AM1849" s="43">
        <f>IF(AND(L1849="WEAPON",OR(R1849=0,R1849=1,R1849=2)),[1]装备基础and强化!$V$7,IF(AND(L1849="LEFTRING",OR(R1849=0,R1849=1,R1849=2)),[1]装备基础and强化!$W$7,IF(AND(L1849="RIGHTRING",OR(R1849=0,R1849=1,R1849=2)),[1]装备基础and强化!$X$7,IF(AND(L1849="NECKLACE",OR(R1849=0,R1849=1,R1849=2)),[1]装备基础and强化!$Y$7,0))))</f>
        <v>0</v>
      </c>
      <c r="AN1849" s="43">
        <f>IF(AND(L1849="WEAPON",OR(R1849=3,R1849=4)),[1]装备基础and强化!$V$11,IF(AND(L1849="LEFTRING",OR(R1849=3,R1849=4)),[1]装备基础and强化!$W$11,IF(AND(L1849="RIGHTRING",OR(R1849=3,R1849=4)),[1]装备基础and强化!$X$11,IF(AND(L1849="NECKLACE",OR(R1849=3,R1849=4)),[1]装备基础and强化!$Y$11,0))))</f>
        <v>0</v>
      </c>
      <c r="AO1849" s="43" t="e">
        <f>IF(AND(L1849="BELT",T1849=1),[1]装备基础and强化!$AA$7,IF(AND(L1849="PANTS",T1849=1),[1]装备基础and强化!$AB$7,IF(AND(L1849="SHOES",T1849=1),[1]装备基础and强化!$AC$7,IF(AND(L1849="CLOTHES",T1849=1),[1]装备基础and强化!$AD$7,0))))</f>
        <v>#REF!</v>
      </c>
      <c r="AP1849" s="43">
        <f>IF(AND(L1849="BELT",T1849=2),[1]装备基础and强化!$AF$7,IF(AND(L1849="PANTS",T1849=2),[1]装备基础and强化!$AG$7,IF(AND(L1849="SHOES",T1849=2),[1]装备基础and强化!$AH$7,IF(AND(L1849="CLOTHES",T1849=2),[1]装备基础and强化!$AI$7,0))))</f>
        <v>0</v>
      </c>
      <c r="AQ1849" s="43">
        <f>IF(L1849="HAT",[1]装备基础and强化!$AK$7,IF(L1849="JADE",[1]装备基础and强化!$AK$7,0))</f>
        <v>0</v>
      </c>
      <c r="AR1849" s="43" t="e">
        <f t="shared" si="29"/>
        <v>#REF!</v>
      </c>
    </row>
    <row r="1850" spans="1:44" x14ac:dyDescent="0.15">
      <c r="A1850" s="43"/>
      <c r="B1850" s="5" t="s">
        <v>6324</v>
      </c>
      <c r="C1850" s="12">
        <v>21846</v>
      </c>
      <c r="D1850" s="5" t="s">
        <v>6316</v>
      </c>
      <c r="E1850" s="44" t="s">
        <v>23481</v>
      </c>
      <c r="F1850" s="4" t="s">
        <v>6325</v>
      </c>
      <c r="G1850" s="4" t="s">
        <v>6326</v>
      </c>
      <c r="H1850" s="44"/>
      <c r="I1850" s="4" t="s">
        <v>700</v>
      </c>
      <c r="J1850" s="6" t="s">
        <v>700</v>
      </c>
      <c r="K1850" s="45">
        <v>1</v>
      </c>
      <c r="L1850" s="4" t="s">
        <v>750</v>
      </c>
      <c r="M1850" s="104" t="s">
        <v>17688</v>
      </c>
      <c r="N1850" s="45">
        <v>2220300</v>
      </c>
      <c r="O1850" s="4" t="s">
        <v>3965</v>
      </c>
      <c r="P1850" s="4" t="s">
        <v>761</v>
      </c>
      <c r="Q1850" s="4">
        <v>210</v>
      </c>
      <c r="R1850" s="4">
        <v>2</v>
      </c>
      <c r="S1850" s="4" t="s">
        <v>4977</v>
      </c>
      <c r="T1850" s="4">
        <v>1</v>
      </c>
      <c r="U1850" s="4">
        <v>3</v>
      </c>
      <c r="W1850" s="4" t="s">
        <v>6319</v>
      </c>
      <c r="X1850" s="4" t="s">
        <v>6320</v>
      </c>
      <c r="Y1850" s="45">
        <v>0</v>
      </c>
      <c r="AA1850" s="4">
        <v>1</v>
      </c>
      <c r="AB1850" s="4">
        <v>100</v>
      </c>
      <c r="AC1850" s="4">
        <v>1</v>
      </c>
      <c r="AD1850" s="4">
        <v>1</v>
      </c>
      <c r="AE1850" s="45" t="s">
        <v>16461</v>
      </c>
      <c r="AF1850" s="45" t="s">
        <v>16457</v>
      </c>
      <c r="AG1850" s="45" t="s">
        <v>16459</v>
      </c>
      <c r="AH1850" s="45" t="s">
        <v>16453</v>
      </c>
      <c r="AI1850" s="45" t="s">
        <v>16455</v>
      </c>
      <c r="AJ1850" s="63" t="s">
        <v>20407</v>
      </c>
      <c r="AK1850" s="63" t="s">
        <v>20408</v>
      </c>
      <c r="AL1850" s="45">
        <v>0</v>
      </c>
      <c r="AM1850" s="43">
        <f>IF(AND(L1850="WEAPON",OR(R1850=0,R1850=1,R1850=2)),[1]装备基础and强化!$V$7,IF(AND(L1850="LEFTRING",OR(R1850=0,R1850=1,R1850=2)),[1]装备基础and强化!$W$7,IF(AND(L1850="RIGHTRING",OR(R1850=0,R1850=1,R1850=2)),[1]装备基础and强化!$X$7,IF(AND(L1850="NECKLACE",OR(R1850=0,R1850=1,R1850=2)),[1]装备基础and强化!$Y$7,0))))</f>
        <v>0</v>
      </c>
      <c r="AN1850" s="43">
        <f>IF(AND(L1850="WEAPON",OR(R1850=3,R1850=4)),[1]装备基础and强化!$V$11,IF(AND(L1850="LEFTRING",OR(R1850=3,R1850=4)),[1]装备基础and强化!$W$11,IF(AND(L1850="RIGHTRING",OR(R1850=3,R1850=4)),[1]装备基础and强化!$X$11,IF(AND(L1850="NECKLACE",OR(R1850=3,R1850=4)),[1]装备基础and强化!$Y$11,0))))</f>
        <v>0</v>
      </c>
      <c r="AO1850" s="43" t="e">
        <f>IF(AND(L1850="BELT",T1850=1),[1]装备基础and强化!$AA$7,IF(AND(L1850="PANTS",T1850=1),[1]装备基础and强化!$AB$7,IF(AND(L1850="SHOES",T1850=1),[1]装备基础and强化!$AC$7,IF(AND(L1850="CLOTHES",T1850=1),[1]装备基础and强化!$AD$7,0))))</f>
        <v>#REF!</v>
      </c>
      <c r="AP1850" s="43">
        <f>IF(AND(L1850="BELT",T1850=2),[1]装备基础and强化!$AF$7,IF(AND(L1850="PANTS",T1850=2),[1]装备基础and强化!$AG$7,IF(AND(L1850="SHOES",T1850=2),[1]装备基础and强化!$AH$7,IF(AND(L1850="CLOTHES",T1850=2),[1]装备基础and强化!$AI$7,0))))</f>
        <v>0</v>
      </c>
      <c r="AQ1850" s="43">
        <f>IF(L1850="HAT",[1]装备基础and强化!$AK$7,IF(L1850="JADE",[1]装备基础and强化!$AK$7,0))</f>
        <v>0</v>
      </c>
      <c r="AR1850" s="43" t="e">
        <f t="shared" si="29"/>
        <v>#REF!</v>
      </c>
    </row>
    <row r="1851" spans="1:44" x14ac:dyDescent="0.15">
      <c r="A1851" s="43"/>
      <c r="B1851" s="5" t="s">
        <v>6327</v>
      </c>
      <c r="C1851" s="12">
        <v>21847</v>
      </c>
      <c r="D1851" s="5" t="s">
        <v>6316</v>
      </c>
      <c r="E1851" s="44" t="s">
        <v>23482</v>
      </c>
      <c r="F1851" s="4" t="s">
        <v>6328</v>
      </c>
      <c r="G1851" s="4" t="s">
        <v>6329</v>
      </c>
      <c r="H1851" s="44"/>
      <c r="I1851" s="4" t="s">
        <v>700</v>
      </c>
      <c r="J1851" s="6" t="s">
        <v>700</v>
      </c>
      <c r="K1851" s="45">
        <v>1</v>
      </c>
      <c r="L1851" s="4" t="s">
        <v>750</v>
      </c>
      <c r="M1851" s="104" t="s">
        <v>17689</v>
      </c>
      <c r="N1851" s="45">
        <v>2220400</v>
      </c>
      <c r="O1851" s="4" t="s">
        <v>10234</v>
      </c>
      <c r="P1851" s="4" t="s">
        <v>761</v>
      </c>
      <c r="Q1851" s="4">
        <v>210</v>
      </c>
      <c r="R1851" s="4">
        <v>2</v>
      </c>
      <c r="S1851" s="4" t="s">
        <v>4977</v>
      </c>
      <c r="T1851" s="4">
        <v>1</v>
      </c>
      <c r="U1851" s="4">
        <v>4</v>
      </c>
      <c r="W1851" s="4" t="s">
        <v>6319</v>
      </c>
      <c r="X1851" s="4" t="s">
        <v>6320</v>
      </c>
      <c r="Y1851" s="45">
        <v>0</v>
      </c>
      <c r="AA1851" s="4">
        <v>1</v>
      </c>
      <c r="AB1851" s="4">
        <v>100</v>
      </c>
      <c r="AC1851" s="4">
        <v>1</v>
      </c>
      <c r="AD1851" s="4">
        <v>1</v>
      </c>
      <c r="AE1851" s="45" t="s">
        <v>16461</v>
      </c>
      <c r="AF1851" s="45" t="s">
        <v>16457</v>
      </c>
      <c r="AG1851" s="45" t="s">
        <v>16459</v>
      </c>
      <c r="AH1851" s="45" t="s">
        <v>16453</v>
      </c>
      <c r="AI1851" s="45" t="s">
        <v>16455</v>
      </c>
      <c r="AJ1851" s="63" t="s">
        <v>20407</v>
      </c>
      <c r="AK1851" s="63" t="s">
        <v>20408</v>
      </c>
      <c r="AL1851" s="4">
        <v>0</v>
      </c>
      <c r="AM1851" s="43">
        <f>IF(AND(L1851="WEAPON",OR(R1851=0,R1851=1,R1851=2)),[1]装备基础and强化!$V$7,IF(AND(L1851="LEFTRING",OR(R1851=0,R1851=1,R1851=2)),[1]装备基础and强化!$W$7,IF(AND(L1851="RIGHTRING",OR(R1851=0,R1851=1,R1851=2)),[1]装备基础and强化!$X$7,IF(AND(L1851="NECKLACE",OR(R1851=0,R1851=1,R1851=2)),[1]装备基础and强化!$Y$7,0))))</f>
        <v>0</v>
      </c>
      <c r="AN1851" s="43">
        <f>IF(AND(L1851="WEAPON",OR(R1851=3,R1851=4)),[1]装备基础and强化!$V$11,IF(AND(L1851="LEFTRING",OR(R1851=3,R1851=4)),[1]装备基础and强化!$W$11,IF(AND(L1851="RIGHTRING",OR(R1851=3,R1851=4)),[1]装备基础and强化!$X$11,IF(AND(L1851="NECKLACE",OR(R1851=3,R1851=4)),[1]装备基础and强化!$Y$11,0))))</f>
        <v>0</v>
      </c>
      <c r="AO1851" s="43" t="e">
        <f>IF(AND(L1851="BELT",T1851=1),[1]装备基础and强化!$AA$7,IF(AND(L1851="PANTS",T1851=1),[1]装备基础and强化!$AB$7,IF(AND(L1851="SHOES",T1851=1),[1]装备基础and强化!$AC$7,IF(AND(L1851="CLOTHES",T1851=1),[1]装备基础and强化!$AD$7,0))))</f>
        <v>#REF!</v>
      </c>
      <c r="AP1851" s="43">
        <f>IF(AND(L1851="BELT",T1851=2),[1]装备基础and强化!$AF$7,IF(AND(L1851="PANTS",T1851=2),[1]装备基础and强化!$AG$7,IF(AND(L1851="SHOES",T1851=2),[1]装备基础and强化!$AH$7,IF(AND(L1851="CLOTHES",T1851=2),[1]装备基础and强化!$AI$7,0))))</f>
        <v>0</v>
      </c>
      <c r="AQ1851" s="43">
        <f>IF(L1851="HAT",[1]装备基础and强化!$AK$7,IF(L1851="JADE",[1]装备基础and强化!$AK$7,0))</f>
        <v>0</v>
      </c>
      <c r="AR1851" s="43" t="e">
        <f t="shared" si="29"/>
        <v>#REF!</v>
      </c>
    </row>
    <row r="1852" spans="1:44" x14ac:dyDescent="0.15">
      <c r="A1852" s="43"/>
      <c r="B1852" s="5" t="s">
        <v>6331</v>
      </c>
      <c r="C1852" s="12">
        <v>21848</v>
      </c>
      <c r="D1852" s="5" t="s">
        <v>6316</v>
      </c>
      <c r="E1852" s="44" t="s">
        <v>23483</v>
      </c>
      <c r="F1852" s="4" t="s">
        <v>6332</v>
      </c>
      <c r="G1852" s="4" t="s">
        <v>6333</v>
      </c>
      <c r="H1852" s="44"/>
      <c r="I1852" s="4" t="s">
        <v>700</v>
      </c>
      <c r="J1852" s="6" t="s">
        <v>700</v>
      </c>
      <c r="K1852" s="45">
        <v>1</v>
      </c>
      <c r="L1852" s="4" t="s">
        <v>750</v>
      </c>
      <c r="M1852" s="104" t="s">
        <v>17690</v>
      </c>
      <c r="N1852" s="45">
        <v>2220500</v>
      </c>
      <c r="O1852" s="4" t="s">
        <v>12579</v>
      </c>
      <c r="P1852" s="4" t="s">
        <v>761</v>
      </c>
      <c r="Q1852" s="4">
        <v>210</v>
      </c>
      <c r="R1852" s="4">
        <v>2</v>
      </c>
      <c r="S1852" s="4" t="s">
        <v>4977</v>
      </c>
      <c r="T1852" s="4">
        <v>1</v>
      </c>
      <c r="U1852" s="4">
        <v>5</v>
      </c>
      <c r="W1852" s="4" t="s">
        <v>6319</v>
      </c>
      <c r="X1852" s="4" t="s">
        <v>6320</v>
      </c>
      <c r="Y1852" s="45">
        <v>0</v>
      </c>
      <c r="AA1852" s="4">
        <v>1</v>
      </c>
      <c r="AB1852" s="4">
        <v>100</v>
      </c>
      <c r="AC1852" s="4">
        <v>1</v>
      </c>
      <c r="AD1852" s="4">
        <v>1</v>
      </c>
      <c r="AE1852" s="45" t="s">
        <v>16461</v>
      </c>
      <c r="AF1852" s="45" t="s">
        <v>16457</v>
      </c>
      <c r="AG1852" s="45" t="s">
        <v>16459</v>
      </c>
      <c r="AH1852" s="45" t="s">
        <v>16453</v>
      </c>
      <c r="AI1852" s="45" t="s">
        <v>16455</v>
      </c>
      <c r="AJ1852" s="63" t="s">
        <v>20407</v>
      </c>
      <c r="AK1852" s="63" t="s">
        <v>20408</v>
      </c>
      <c r="AL1852" s="45">
        <v>0</v>
      </c>
      <c r="AM1852" s="43">
        <f>IF(AND(L1852="WEAPON",OR(R1852=0,R1852=1,R1852=2)),[1]装备基础and强化!$V$7,IF(AND(L1852="LEFTRING",OR(R1852=0,R1852=1,R1852=2)),[1]装备基础and强化!$W$7,IF(AND(L1852="RIGHTRING",OR(R1852=0,R1852=1,R1852=2)),[1]装备基础and强化!$X$7,IF(AND(L1852="NECKLACE",OR(R1852=0,R1852=1,R1852=2)),[1]装备基础and强化!$Y$7,0))))</f>
        <v>0</v>
      </c>
      <c r="AN1852" s="43">
        <f>IF(AND(L1852="WEAPON",OR(R1852=3,R1852=4)),[1]装备基础and强化!$V$11,IF(AND(L1852="LEFTRING",OR(R1852=3,R1852=4)),[1]装备基础and强化!$W$11,IF(AND(L1852="RIGHTRING",OR(R1852=3,R1852=4)),[1]装备基础and强化!$X$11,IF(AND(L1852="NECKLACE",OR(R1852=3,R1852=4)),[1]装备基础and强化!$Y$11,0))))</f>
        <v>0</v>
      </c>
      <c r="AO1852" s="43" t="e">
        <f>IF(AND(L1852="BELT",T1852=1),[1]装备基础and强化!$AA$7,IF(AND(L1852="PANTS",T1852=1),[1]装备基础and强化!$AB$7,IF(AND(L1852="SHOES",T1852=1),[1]装备基础and强化!$AC$7,IF(AND(L1852="CLOTHES",T1852=1),[1]装备基础and强化!$AD$7,0))))</f>
        <v>#REF!</v>
      </c>
      <c r="AP1852" s="43">
        <f>IF(AND(L1852="BELT",T1852=2),[1]装备基础and强化!$AF$7,IF(AND(L1852="PANTS",T1852=2),[1]装备基础and强化!$AG$7,IF(AND(L1852="SHOES",T1852=2),[1]装备基础and强化!$AH$7,IF(AND(L1852="CLOTHES",T1852=2),[1]装备基础and强化!$AI$7,0))))</f>
        <v>0</v>
      </c>
      <c r="AQ1852" s="43">
        <f>IF(L1852="HAT",[1]装备基础and强化!$AK$7,IF(L1852="JADE",[1]装备基础and强化!$AK$7,0))</f>
        <v>0</v>
      </c>
      <c r="AR1852" s="43" t="e">
        <f t="shared" si="29"/>
        <v>#REF!</v>
      </c>
    </row>
    <row r="1853" spans="1:44" x14ac:dyDescent="0.15">
      <c r="A1853" s="43"/>
      <c r="B1853" s="5" t="s">
        <v>6334</v>
      </c>
      <c r="C1853" s="12">
        <v>21849</v>
      </c>
      <c r="D1853" s="5" t="s">
        <v>6316</v>
      </c>
      <c r="E1853" s="44" t="s">
        <v>23484</v>
      </c>
      <c r="F1853" s="4" t="s">
        <v>6335</v>
      </c>
      <c r="G1853" s="4" t="s">
        <v>6336</v>
      </c>
      <c r="H1853" s="44"/>
      <c r="I1853" s="4" t="s">
        <v>700</v>
      </c>
      <c r="J1853" s="6" t="s">
        <v>700</v>
      </c>
      <c r="K1853" s="45">
        <v>1</v>
      </c>
      <c r="L1853" s="4" t="s">
        <v>750</v>
      </c>
      <c r="M1853" s="104" t="s">
        <v>17691</v>
      </c>
      <c r="N1853" s="45">
        <v>2220600</v>
      </c>
      <c r="O1853" s="4" t="s">
        <v>15134</v>
      </c>
      <c r="P1853" s="4" t="s">
        <v>761</v>
      </c>
      <c r="Q1853" s="4">
        <v>210</v>
      </c>
      <c r="R1853" s="4">
        <v>2</v>
      </c>
      <c r="S1853" s="4" t="s">
        <v>4977</v>
      </c>
      <c r="T1853" s="4">
        <v>1</v>
      </c>
      <c r="U1853" s="4">
        <v>6</v>
      </c>
      <c r="W1853" s="4" t="s">
        <v>6319</v>
      </c>
      <c r="X1853" s="4" t="s">
        <v>6320</v>
      </c>
      <c r="Y1853" s="45">
        <v>0</v>
      </c>
      <c r="AA1853" s="4">
        <v>1</v>
      </c>
      <c r="AB1853" s="4">
        <v>100</v>
      </c>
      <c r="AC1853" s="4">
        <v>1</v>
      </c>
      <c r="AD1853" s="4">
        <v>1</v>
      </c>
      <c r="AE1853" s="45" t="s">
        <v>16461</v>
      </c>
      <c r="AF1853" s="45" t="s">
        <v>16457</v>
      </c>
      <c r="AG1853" s="45" t="s">
        <v>16459</v>
      </c>
      <c r="AH1853" s="45" t="s">
        <v>16453</v>
      </c>
      <c r="AI1853" s="45" t="s">
        <v>16455</v>
      </c>
      <c r="AJ1853" s="63" t="s">
        <v>20407</v>
      </c>
      <c r="AK1853" s="63" t="s">
        <v>20408</v>
      </c>
      <c r="AL1853" s="4">
        <v>0</v>
      </c>
      <c r="AM1853" s="43">
        <f>IF(AND(L1853="WEAPON",OR(R1853=0,R1853=1,R1853=2)),[1]装备基础and强化!$V$7,IF(AND(L1853="LEFTRING",OR(R1853=0,R1853=1,R1853=2)),[1]装备基础and强化!$W$7,IF(AND(L1853="RIGHTRING",OR(R1853=0,R1853=1,R1853=2)),[1]装备基础and强化!$X$7,IF(AND(L1853="NECKLACE",OR(R1853=0,R1853=1,R1853=2)),[1]装备基础and强化!$Y$7,0))))</f>
        <v>0</v>
      </c>
      <c r="AN1853" s="43">
        <f>IF(AND(L1853="WEAPON",OR(R1853=3,R1853=4)),[1]装备基础and强化!$V$11,IF(AND(L1853="LEFTRING",OR(R1853=3,R1853=4)),[1]装备基础and强化!$W$11,IF(AND(L1853="RIGHTRING",OR(R1853=3,R1853=4)),[1]装备基础and强化!$X$11,IF(AND(L1853="NECKLACE",OR(R1853=3,R1853=4)),[1]装备基础and强化!$Y$11,0))))</f>
        <v>0</v>
      </c>
      <c r="AO1853" s="43" t="e">
        <f>IF(AND(L1853="BELT",T1853=1),[1]装备基础and强化!$AA$7,IF(AND(L1853="PANTS",T1853=1),[1]装备基础and强化!$AB$7,IF(AND(L1853="SHOES",T1853=1),[1]装备基础and强化!$AC$7,IF(AND(L1853="CLOTHES",T1853=1),[1]装备基础and强化!$AD$7,0))))</f>
        <v>#REF!</v>
      </c>
      <c r="AP1853" s="43">
        <f>IF(AND(L1853="BELT",T1853=2),[1]装备基础and强化!$AF$7,IF(AND(L1853="PANTS",T1853=2),[1]装备基础and强化!$AG$7,IF(AND(L1853="SHOES",T1853=2),[1]装备基础and强化!$AH$7,IF(AND(L1853="CLOTHES",T1853=2),[1]装备基础and强化!$AI$7,0))))</f>
        <v>0</v>
      </c>
      <c r="AQ1853" s="43">
        <f>IF(L1853="HAT",[1]装备基础and强化!$AK$7,IF(L1853="JADE",[1]装备基础and强化!$AK$7,0))</f>
        <v>0</v>
      </c>
      <c r="AR1853" s="43" t="e">
        <f t="shared" si="29"/>
        <v>#REF!</v>
      </c>
    </row>
    <row r="1854" spans="1:44" x14ac:dyDescent="0.15">
      <c r="A1854" s="43"/>
      <c r="B1854" s="5" t="s">
        <v>6338</v>
      </c>
      <c r="C1854" s="12">
        <v>21850</v>
      </c>
      <c r="D1854" s="5" t="s">
        <v>6316</v>
      </c>
      <c r="E1854" s="44" t="s">
        <v>23485</v>
      </c>
      <c r="F1854" s="4" t="s">
        <v>6339</v>
      </c>
      <c r="G1854" s="4" t="s">
        <v>6340</v>
      </c>
      <c r="H1854" s="44"/>
      <c r="I1854" s="4" t="s">
        <v>700</v>
      </c>
      <c r="J1854" s="6" t="s">
        <v>700</v>
      </c>
      <c r="K1854" s="45">
        <v>1</v>
      </c>
      <c r="L1854" s="4" t="s">
        <v>750</v>
      </c>
      <c r="M1854" s="104" t="s">
        <v>17692</v>
      </c>
      <c r="N1854" s="45">
        <v>2220700</v>
      </c>
      <c r="O1854" s="4" t="s">
        <v>15135</v>
      </c>
      <c r="P1854" s="4" t="s">
        <v>761</v>
      </c>
      <c r="Q1854" s="4">
        <v>210</v>
      </c>
      <c r="R1854" s="4">
        <v>2</v>
      </c>
      <c r="S1854" s="4" t="s">
        <v>4977</v>
      </c>
      <c r="T1854" s="4">
        <v>1</v>
      </c>
      <c r="U1854" s="4">
        <v>7</v>
      </c>
      <c r="W1854" s="4" t="s">
        <v>6319</v>
      </c>
      <c r="X1854" s="4" t="s">
        <v>6320</v>
      </c>
      <c r="Y1854" s="45">
        <v>0</v>
      </c>
      <c r="AA1854" s="4">
        <v>1</v>
      </c>
      <c r="AB1854" s="4">
        <v>100</v>
      </c>
      <c r="AC1854" s="4">
        <v>1</v>
      </c>
      <c r="AD1854" s="4">
        <v>1</v>
      </c>
      <c r="AE1854" s="45" t="s">
        <v>16461</v>
      </c>
      <c r="AF1854" s="45" t="s">
        <v>16457</v>
      </c>
      <c r="AG1854" s="45" t="s">
        <v>16459</v>
      </c>
      <c r="AH1854" s="45" t="s">
        <v>16453</v>
      </c>
      <c r="AI1854" s="45" t="s">
        <v>16455</v>
      </c>
      <c r="AJ1854" s="63" t="s">
        <v>20407</v>
      </c>
      <c r="AK1854" s="63" t="s">
        <v>20408</v>
      </c>
      <c r="AL1854" s="45">
        <v>0</v>
      </c>
      <c r="AM1854" s="43">
        <f>IF(AND(L1854="WEAPON",OR(R1854=0,R1854=1,R1854=2)),[1]装备基础and强化!$V$7,IF(AND(L1854="LEFTRING",OR(R1854=0,R1854=1,R1854=2)),[1]装备基础and强化!$W$7,IF(AND(L1854="RIGHTRING",OR(R1854=0,R1854=1,R1854=2)),[1]装备基础and强化!$X$7,IF(AND(L1854="NECKLACE",OR(R1854=0,R1854=1,R1854=2)),[1]装备基础and强化!$Y$7,0))))</f>
        <v>0</v>
      </c>
      <c r="AN1854" s="43">
        <f>IF(AND(L1854="WEAPON",OR(R1854=3,R1854=4)),[1]装备基础and强化!$V$11,IF(AND(L1854="LEFTRING",OR(R1854=3,R1854=4)),[1]装备基础and强化!$W$11,IF(AND(L1854="RIGHTRING",OR(R1854=3,R1854=4)),[1]装备基础and强化!$X$11,IF(AND(L1854="NECKLACE",OR(R1854=3,R1854=4)),[1]装备基础and强化!$Y$11,0))))</f>
        <v>0</v>
      </c>
      <c r="AO1854" s="43" t="e">
        <f>IF(AND(L1854="BELT",T1854=1),[1]装备基础and强化!$AA$7,IF(AND(L1854="PANTS",T1854=1),[1]装备基础and强化!$AB$7,IF(AND(L1854="SHOES",T1854=1),[1]装备基础and强化!$AC$7,IF(AND(L1854="CLOTHES",T1854=1),[1]装备基础and强化!$AD$7,0))))</f>
        <v>#REF!</v>
      </c>
      <c r="AP1854" s="43">
        <f>IF(AND(L1854="BELT",T1854=2),[1]装备基础and强化!$AF$7,IF(AND(L1854="PANTS",T1854=2),[1]装备基础and强化!$AG$7,IF(AND(L1854="SHOES",T1854=2),[1]装备基础and强化!$AH$7,IF(AND(L1854="CLOTHES",T1854=2),[1]装备基础and强化!$AI$7,0))))</f>
        <v>0</v>
      </c>
      <c r="AQ1854" s="43">
        <f>IF(L1854="HAT",[1]装备基础and强化!$AK$7,IF(L1854="JADE",[1]装备基础and强化!$AK$7,0))</f>
        <v>0</v>
      </c>
      <c r="AR1854" s="43" t="e">
        <f t="shared" si="29"/>
        <v>#REF!</v>
      </c>
    </row>
    <row r="1855" spans="1:44" x14ac:dyDescent="0.15">
      <c r="A1855" s="43"/>
      <c r="B1855" s="5" t="s">
        <v>6342</v>
      </c>
      <c r="C1855" s="12">
        <v>21851</v>
      </c>
      <c r="D1855" s="5" t="s">
        <v>6316</v>
      </c>
      <c r="E1855" s="44" t="s">
        <v>23486</v>
      </c>
      <c r="F1855" s="4" t="s">
        <v>6343</v>
      </c>
      <c r="G1855" s="4" t="s">
        <v>6344</v>
      </c>
      <c r="H1855" s="44"/>
      <c r="I1855" s="4" t="s">
        <v>700</v>
      </c>
      <c r="J1855" s="6" t="s">
        <v>700</v>
      </c>
      <c r="K1855" s="45">
        <v>1</v>
      </c>
      <c r="L1855" s="4" t="s">
        <v>750</v>
      </c>
      <c r="M1855" s="104" t="s">
        <v>17693</v>
      </c>
      <c r="N1855" s="45">
        <v>2220800</v>
      </c>
      <c r="O1855" s="4" t="s">
        <v>15136</v>
      </c>
      <c r="P1855" s="4" t="s">
        <v>761</v>
      </c>
      <c r="Q1855" s="4">
        <v>210</v>
      </c>
      <c r="R1855" s="4">
        <v>2</v>
      </c>
      <c r="S1855" s="4" t="s">
        <v>4977</v>
      </c>
      <c r="T1855" s="4">
        <v>1</v>
      </c>
      <c r="U1855" s="4">
        <v>8</v>
      </c>
      <c r="W1855" s="4" t="s">
        <v>6319</v>
      </c>
      <c r="X1855" s="4" t="s">
        <v>6320</v>
      </c>
      <c r="Y1855" s="45">
        <v>0</v>
      </c>
      <c r="AA1855" s="4">
        <v>1</v>
      </c>
      <c r="AB1855" s="4">
        <v>100</v>
      </c>
      <c r="AC1855" s="4">
        <v>1</v>
      </c>
      <c r="AD1855" s="4">
        <v>1</v>
      </c>
      <c r="AE1855" s="45" t="s">
        <v>16461</v>
      </c>
      <c r="AF1855" s="45" t="s">
        <v>16457</v>
      </c>
      <c r="AG1855" s="45" t="s">
        <v>16459</v>
      </c>
      <c r="AH1855" s="45" t="s">
        <v>16453</v>
      </c>
      <c r="AI1855" s="45" t="s">
        <v>16455</v>
      </c>
      <c r="AJ1855" s="63" t="s">
        <v>20407</v>
      </c>
      <c r="AK1855" s="63" t="s">
        <v>20408</v>
      </c>
      <c r="AL1855" s="4">
        <v>0</v>
      </c>
      <c r="AM1855" s="43">
        <f>IF(AND(L1855="WEAPON",OR(R1855=0,R1855=1,R1855=2)),[1]装备基础and强化!$V$7,IF(AND(L1855="LEFTRING",OR(R1855=0,R1855=1,R1855=2)),[1]装备基础and强化!$W$7,IF(AND(L1855="RIGHTRING",OR(R1855=0,R1855=1,R1855=2)),[1]装备基础and强化!$X$7,IF(AND(L1855="NECKLACE",OR(R1855=0,R1855=1,R1855=2)),[1]装备基础and强化!$Y$7,0))))</f>
        <v>0</v>
      </c>
      <c r="AN1855" s="43">
        <f>IF(AND(L1855="WEAPON",OR(R1855=3,R1855=4)),[1]装备基础and强化!$V$11,IF(AND(L1855="LEFTRING",OR(R1855=3,R1855=4)),[1]装备基础and强化!$W$11,IF(AND(L1855="RIGHTRING",OR(R1855=3,R1855=4)),[1]装备基础and强化!$X$11,IF(AND(L1855="NECKLACE",OR(R1855=3,R1855=4)),[1]装备基础and强化!$Y$11,0))))</f>
        <v>0</v>
      </c>
      <c r="AO1855" s="43" t="e">
        <f>IF(AND(L1855="BELT",T1855=1),[1]装备基础and强化!$AA$7,IF(AND(L1855="PANTS",T1855=1),[1]装备基础and强化!$AB$7,IF(AND(L1855="SHOES",T1855=1),[1]装备基础and强化!$AC$7,IF(AND(L1855="CLOTHES",T1855=1),[1]装备基础and强化!$AD$7,0))))</f>
        <v>#REF!</v>
      </c>
      <c r="AP1855" s="43">
        <f>IF(AND(L1855="BELT",T1855=2),[1]装备基础and强化!$AF$7,IF(AND(L1855="PANTS",T1855=2),[1]装备基础and强化!$AG$7,IF(AND(L1855="SHOES",T1855=2),[1]装备基础and强化!$AH$7,IF(AND(L1855="CLOTHES",T1855=2),[1]装备基础and强化!$AI$7,0))))</f>
        <v>0</v>
      </c>
      <c r="AQ1855" s="43">
        <f>IF(L1855="HAT",[1]装备基础and强化!$AK$7,IF(L1855="JADE",[1]装备基础and强化!$AK$7,0))</f>
        <v>0</v>
      </c>
      <c r="AR1855" s="43" t="e">
        <f t="shared" si="29"/>
        <v>#REF!</v>
      </c>
    </row>
    <row r="1856" spans="1:44" x14ac:dyDescent="0.15">
      <c r="A1856" s="43"/>
      <c r="B1856" s="5" t="s">
        <v>6346</v>
      </c>
      <c r="C1856" s="12">
        <v>21852</v>
      </c>
      <c r="D1856" s="5" t="s">
        <v>6347</v>
      </c>
      <c r="E1856" s="44" t="s">
        <v>23487</v>
      </c>
      <c r="F1856" s="4" t="s">
        <v>6348</v>
      </c>
      <c r="G1856" s="4" t="s">
        <v>6349</v>
      </c>
      <c r="H1856" s="44"/>
      <c r="I1856" s="4" t="s">
        <v>700</v>
      </c>
      <c r="J1856" s="6" t="s">
        <v>700</v>
      </c>
      <c r="K1856" s="45">
        <v>1</v>
      </c>
      <c r="L1856" s="4" t="s">
        <v>750</v>
      </c>
      <c r="M1856" s="104" t="s">
        <v>17694</v>
      </c>
      <c r="N1856" s="45">
        <v>2250100</v>
      </c>
      <c r="O1856" s="4" t="s">
        <v>4008</v>
      </c>
      <c r="P1856" s="4" t="s">
        <v>761</v>
      </c>
      <c r="Q1856" s="4">
        <v>240</v>
      </c>
      <c r="R1856" s="4">
        <v>2</v>
      </c>
      <c r="S1856" s="4" t="s">
        <v>5010</v>
      </c>
      <c r="T1856" s="4">
        <v>1</v>
      </c>
      <c r="U1856" s="4">
        <v>1</v>
      </c>
      <c r="W1856" s="4" t="s">
        <v>6350</v>
      </c>
      <c r="X1856" s="4" t="s">
        <v>6351</v>
      </c>
      <c r="Y1856" s="45">
        <v>0</v>
      </c>
      <c r="AA1856" s="4">
        <v>1</v>
      </c>
      <c r="AB1856" s="4">
        <v>100</v>
      </c>
      <c r="AC1856" s="4">
        <v>1</v>
      </c>
      <c r="AD1856" s="4">
        <v>1</v>
      </c>
      <c r="AE1856" s="45" t="s">
        <v>16461</v>
      </c>
      <c r="AF1856" s="45" t="s">
        <v>16457</v>
      </c>
      <c r="AG1856" s="45" t="s">
        <v>16459</v>
      </c>
      <c r="AH1856" s="45" t="s">
        <v>16453</v>
      </c>
      <c r="AI1856" s="45" t="s">
        <v>16455</v>
      </c>
      <c r="AJ1856" s="63" t="s">
        <v>20407</v>
      </c>
      <c r="AK1856" s="63" t="s">
        <v>20408</v>
      </c>
      <c r="AL1856" s="45">
        <v>0</v>
      </c>
      <c r="AM1856" s="43">
        <f>IF(AND(L1856="WEAPON",OR(R1856=0,R1856=1,R1856=2)),[1]装备基础and强化!$V$7,IF(AND(L1856="LEFTRING",OR(R1856=0,R1856=1,R1856=2)),[1]装备基础and强化!$W$7,IF(AND(L1856="RIGHTRING",OR(R1856=0,R1856=1,R1856=2)),[1]装备基础and强化!$X$7,IF(AND(L1856="NECKLACE",OR(R1856=0,R1856=1,R1856=2)),[1]装备基础and强化!$Y$7,0))))</f>
        <v>0</v>
      </c>
      <c r="AN1856" s="43">
        <f>IF(AND(L1856="WEAPON",OR(R1856=3,R1856=4)),[1]装备基础and强化!$V$11,IF(AND(L1856="LEFTRING",OR(R1856=3,R1856=4)),[1]装备基础and强化!$W$11,IF(AND(L1856="RIGHTRING",OR(R1856=3,R1856=4)),[1]装备基础and强化!$X$11,IF(AND(L1856="NECKLACE",OR(R1856=3,R1856=4)),[1]装备基础and强化!$Y$11,0))))</f>
        <v>0</v>
      </c>
      <c r="AO1856" s="43" t="e">
        <f>IF(AND(L1856="BELT",T1856=1),[1]装备基础and强化!$AA$7,IF(AND(L1856="PANTS",T1856=1),[1]装备基础and强化!$AB$7,IF(AND(L1856="SHOES",T1856=1),[1]装备基础and强化!$AC$7,IF(AND(L1856="CLOTHES",T1856=1),[1]装备基础and强化!$AD$7,0))))</f>
        <v>#REF!</v>
      </c>
      <c r="AP1856" s="43">
        <f>IF(AND(L1856="BELT",T1856=2),[1]装备基础and强化!$AF$7,IF(AND(L1856="PANTS",T1856=2),[1]装备基础and强化!$AG$7,IF(AND(L1856="SHOES",T1856=2),[1]装备基础and强化!$AH$7,IF(AND(L1856="CLOTHES",T1856=2),[1]装备基础and强化!$AI$7,0))))</f>
        <v>0</v>
      </c>
      <c r="AQ1856" s="43">
        <f>IF(L1856="HAT",[1]装备基础and强化!$AK$7,IF(L1856="JADE",[1]装备基础and强化!$AK$7,0))</f>
        <v>0</v>
      </c>
      <c r="AR1856" s="43" t="e">
        <f t="shared" si="29"/>
        <v>#REF!</v>
      </c>
    </row>
    <row r="1857" spans="1:44" x14ac:dyDescent="0.15">
      <c r="A1857" s="43"/>
      <c r="B1857" s="5" t="s">
        <v>6352</v>
      </c>
      <c r="C1857" s="12">
        <v>21853</v>
      </c>
      <c r="D1857" s="5" t="s">
        <v>6347</v>
      </c>
      <c r="E1857" s="44" t="s">
        <v>23488</v>
      </c>
      <c r="F1857" s="4" t="s">
        <v>6353</v>
      </c>
      <c r="G1857" s="4" t="s">
        <v>6354</v>
      </c>
      <c r="H1857" s="44"/>
      <c r="I1857" s="4" t="s">
        <v>700</v>
      </c>
      <c r="J1857" s="6" t="s">
        <v>700</v>
      </c>
      <c r="K1857" s="45">
        <v>1</v>
      </c>
      <c r="L1857" s="4" t="s">
        <v>750</v>
      </c>
      <c r="M1857" s="104" t="s">
        <v>17695</v>
      </c>
      <c r="N1857" s="45">
        <v>2250200</v>
      </c>
      <c r="O1857" s="4" t="s">
        <v>2579</v>
      </c>
      <c r="P1857" s="4" t="s">
        <v>761</v>
      </c>
      <c r="Q1857" s="4">
        <v>240</v>
      </c>
      <c r="R1857" s="4">
        <v>2</v>
      </c>
      <c r="S1857" s="4" t="s">
        <v>5010</v>
      </c>
      <c r="T1857" s="4">
        <v>1</v>
      </c>
      <c r="U1857" s="4">
        <v>2</v>
      </c>
      <c r="W1857" s="4" t="s">
        <v>6350</v>
      </c>
      <c r="X1857" s="4" t="s">
        <v>6351</v>
      </c>
      <c r="Y1857" s="45">
        <v>0</v>
      </c>
      <c r="AA1857" s="4">
        <v>1</v>
      </c>
      <c r="AB1857" s="4">
        <v>100</v>
      </c>
      <c r="AC1857" s="4">
        <v>1</v>
      </c>
      <c r="AD1857" s="4">
        <v>1</v>
      </c>
      <c r="AE1857" s="45" t="s">
        <v>16461</v>
      </c>
      <c r="AF1857" s="45" t="s">
        <v>16457</v>
      </c>
      <c r="AG1857" s="45" t="s">
        <v>16459</v>
      </c>
      <c r="AH1857" s="45" t="s">
        <v>16453</v>
      </c>
      <c r="AI1857" s="45" t="s">
        <v>16455</v>
      </c>
      <c r="AJ1857" s="63" t="s">
        <v>20407</v>
      </c>
      <c r="AK1857" s="63" t="s">
        <v>20408</v>
      </c>
      <c r="AL1857" s="4">
        <v>0</v>
      </c>
      <c r="AM1857" s="43">
        <f>IF(AND(L1857="WEAPON",OR(R1857=0,R1857=1,R1857=2)),[1]装备基础and强化!$V$7,IF(AND(L1857="LEFTRING",OR(R1857=0,R1857=1,R1857=2)),[1]装备基础and强化!$W$7,IF(AND(L1857="RIGHTRING",OR(R1857=0,R1857=1,R1857=2)),[1]装备基础and强化!$X$7,IF(AND(L1857="NECKLACE",OR(R1857=0,R1857=1,R1857=2)),[1]装备基础and强化!$Y$7,0))))</f>
        <v>0</v>
      </c>
      <c r="AN1857" s="43">
        <f>IF(AND(L1857="WEAPON",OR(R1857=3,R1857=4)),[1]装备基础and强化!$V$11,IF(AND(L1857="LEFTRING",OR(R1857=3,R1857=4)),[1]装备基础and强化!$W$11,IF(AND(L1857="RIGHTRING",OR(R1857=3,R1857=4)),[1]装备基础and强化!$X$11,IF(AND(L1857="NECKLACE",OR(R1857=3,R1857=4)),[1]装备基础and强化!$Y$11,0))))</f>
        <v>0</v>
      </c>
      <c r="AO1857" s="43" t="e">
        <f>IF(AND(L1857="BELT",T1857=1),[1]装备基础and强化!$AA$7,IF(AND(L1857="PANTS",T1857=1),[1]装备基础and强化!$AB$7,IF(AND(L1857="SHOES",T1857=1),[1]装备基础and强化!$AC$7,IF(AND(L1857="CLOTHES",T1857=1),[1]装备基础and强化!$AD$7,0))))</f>
        <v>#REF!</v>
      </c>
      <c r="AP1857" s="43">
        <f>IF(AND(L1857="BELT",T1857=2),[1]装备基础and强化!$AF$7,IF(AND(L1857="PANTS",T1857=2),[1]装备基础and强化!$AG$7,IF(AND(L1857="SHOES",T1857=2),[1]装备基础and强化!$AH$7,IF(AND(L1857="CLOTHES",T1857=2),[1]装备基础and强化!$AI$7,0))))</f>
        <v>0</v>
      </c>
      <c r="AQ1857" s="43">
        <f>IF(L1857="HAT",[1]装备基础and强化!$AK$7,IF(L1857="JADE",[1]装备基础and强化!$AK$7,0))</f>
        <v>0</v>
      </c>
      <c r="AR1857" s="43" t="e">
        <f t="shared" si="29"/>
        <v>#REF!</v>
      </c>
    </row>
    <row r="1858" spans="1:44" x14ac:dyDescent="0.15">
      <c r="A1858" s="43"/>
      <c r="B1858" s="5" t="s">
        <v>6355</v>
      </c>
      <c r="C1858" s="12">
        <v>21854</v>
      </c>
      <c r="D1858" s="5" t="s">
        <v>6347</v>
      </c>
      <c r="E1858" s="44" t="s">
        <v>23489</v>
      </c>
      <c r="F1858" s="4" t="s">
        <v>6356</v>
      </c>
      <c r="G1858" s="4" t="s">
        <v>6357</v>
      </c>
      <c r="H1858" s="44"/>
      <c r="I1858" s="4" t="s">
        <v>700</v>
      </c>
      <c r="J1858" s="6" t="s">
        <v>700</v>
      </c>
      <c r="K1858" s="45">
        <v>1</v>
      </c>
      <c r="L1858" s="4" t="s">
        <v>750</v>
      </c>
      <c r="M1858" s="104" t="s">
        <v>17696</v>
      </c>
      <c r="N1858" s="45">
        <v>2250300</v>
      </c>
      <c r="O1858" s="4" t="s">
        <v>7169</v>
      </c>
      <c r="P1858" s="4" t="s">
        <v>761</v>
      </c>
      <c r="Q1858" s="4">
        <v>240</v>
      </c>
      <c r="R1858" s="4">
        <v>2</v>
      </c>
      <c r="S1858" s="4" t="s">
        <v>5010</v>
      </c>
      <c r="T1858" s="4">
        <v>1</v>
      </c>
      <c r="U1858" s="4">
        <v>3</v>
      </c>
      <c r="W1858" s="4" t="s">
        <v>6350</v>
      </c>
      <c r="X1858" s="4" t="s">
        <v>6351</v>
      </c>
      <c r="Y1858" s="45">
        <v>0</v>
      </c>
      <c r="AA1858" s="4">
        <v>1</v>
      </c>
      <c r="AB1858" s="4">
        <v>100</v>
      </c>
      <c r="AC1858" s="4">
        <v>1</v>
      </c>
      <c r="AD1858" s="4">
        <v>1</v>
      </c>
      <c r="AE1858" s="45" t="s">
        <v>16461</v>
      </c>
      <c r="AF1858" s="45" t="s">
        <v>16457</v>
      </c>
      <c r="AG1858" s="45" t="s">
        <v>16459</v>
      </c>
      <c r="AH1858" s="45" t="s">
        <v>16453</v>
      </c>
      <c r="AI1858" s="45" t="s">
        <v>16455</v>
      </c>
      <c r="AJ1858" s="63" t="s">
        <v>20407</v>
      </c>
      <c r="AK1858" s="63" t="s">
        <v>20408</v>
      </c>
      <c r="AL1858" s="45">
        <v>0</v>
      </c>
      <c r="AM1858" s="43">
        <f>IF(AND(L1858="WEAPON",OR(R1858=0,R1858=1,R1858=2)),[1]装备基础and强化!$V$7,IF(AND(L1858="LEFTRING",OR(R1858=0,R1858=1,R1858=2)),[1]装备基础and强化!$W$7,IF(AND(L1858="RIGHTRING",OR(R1858=0,R1858=1,R1858=2)),[1]装备基础and强化!$X$7,IF(AND(L1858="NECKLACE",OR(R1858=0,R1858=1,R1858=2)),[1]装备基础and强化!$Y$7,0))))</f>
        <v>0</v>
      </c>
      <c r="AN1858" s="43">
        <f>IF(AND(L1858="WEAPON",OR(R1858=3,R1858=4)),[1]装备基础and强化!$V$11,IF(AND(L1858="LEFTRING",OR(R1858=3,R1858=4)),[1]装备基础and强化!$W$11,IF(AND(L1858="RIGHTRING",OR(R1858=3,R1858=4)),[1]装备基础and强化!$X$11,IF(AND(L1858="NECKLACE",OR(R1858=3,R1858=4)),[1]装备基础and强化!$Y$11,0))))</f>
        <v>0</v>
      </c>
      <c r="AO1858" s="43" t="e">
        <f>IF(AND(L1858="BELT",T1858=1),[1]装备基础and强化!$AA$7,IF(AND(L1858="PANTS",T1858=1),[1]装备基础and强化!$AB$7,IF(AND(L1858="SHOES",T1858=1),[1]装备基础and强化!$AC$7,IF(AND(L1858="CLOTHES",T1858=1),[1]装备基础and强化!$AD$7,0))))</f>
        <v>#REF!</v>
      </c>
      <c r="AP1858" s="43">
        <f>IF(AND(L1858="BELT",T1858=2),[1]装备基础and强化!$AF$7,IF(AND(L1858="PANTS",T1858=2),[1]装备基础and强化!$AG$7,IF(AND(L1858="SHOES",T1858=2),[1]装备基础and强化!$AH$7,IF(AND(L1858="CLOTHES",T1858=2),[1]装备基础and强化!$AI$7,0))))</f>
        <v>0</v>
      </c>
      <c r="AQ1858" s="43">
        <f>IF(L1858="HAT",[1]装备基础and强化!$AK$7,IF(L1858="JADE",[1]装备基础and强化!$AK$7,0))</f>
        <v>0</v>
      </c>
      <c r="AR1858" s="43" t="e">
        <f t="shared" si="29"/>
        <v>#REF!</v>
      </c>
    </row>
    <row r="1859" spans="1:44" x14ac:dyDescent="0.15">
      <c r="A1859" s="43"/>
      <c r="B1859" s="5" t="s">
        <v>6358</v>
      </c>
      <c r="C1859" s="12">
        <v>21855</v>
      </c>
      <c r="D1859" s="5" t="s">
        <v>6347</v>
      </c>
      <c r="E1859" s="44" t="s">
        <v>23490</v>
      </c>
      <c r="F1859" s="4" t="s">
        <v>6359</v>
      </c>
      <c r="G1859" s="4" t="s">
        <v>6360</v>
      </c>
      <c r="H1859" s="44"/>
      <c r="I1859" s="4" t="s">
        <v>700</v>
      </c>
      <c r="J1859" s="6" t="s">
        <v>700</v>
      </c>
      <c r="K1859" s="45">
        <v>1</v>
      </c>
      <c r="L1859" s="4" t="s">
        <v>750</v>
      </c>
      <c r="M1859" s="104" t="s">
        <v>17697</v>
      </c>
      <c r="N1859" s="45">
        <v>2250400</v>
      </c>
      <c r="O1859" s="4" t="s">
        <v>12565</v>
      </c>
      <c r="P1859" s="4" t="s">
        <v>761</v>
      </c>
      <c r="Q1859" s="4">
        <v>240</v>
      </c>
      <c r="R1859" s="4">
        <v>2</v>
      </c>
      <c r="S1859" s="4" t="s">
        <v>5010</v>
      </c>
      <c r="T1859" s="4">
        <v>1</v>
      </c>
      <c r="U1859" s="4">
        <v>4</v>
      </c>
      <c r="W1859" s="4" t="s">
        <v>6350</v>
      </c>
      <c r="X1859" s="4" t="s">
        <v>6351</v>
      </c>
      <c r="Y1859" s="45">
        <v>0</v>
      </c>
      <c r="AA1859" s="4">
        <v>1</v>
      </c>
      <c r="AB1859" s="4">
        <v>100</v>
      </c>
      <c r="AC1859" s="4">
        <v>1</v>
      </c>
      <c r="AD1859" s="4">
        <v>1</v>
      </c>
      <c r="AE1859" s="45" t="s">
        <v>16461</v>
      </c>
      <c r="AF1859" s="45" t="s">
        <v>16457</v>
      </c>
      <c r="AG1859" s="45" t="s">
        <v>16459</v>
      </c>
      <c r="AH1859" s="45" t="s">
        <v>16453</v>
      </c>
      <c r="AI1859" s="45" t="s">
        <v>16455</v>
      </c>
      <c r="AJ1859" s="63" t="s">
        <v>20407</v>
      </c>
      <c r="AK1859" s="63" t="s">
        <v>20408</v>
      </c>
      <c r="AL1859" s="4">
        <v>0</v>
      </c>
      <c r="AM1859" s="43">
        <f>IF(AND(L1859="WEAPON",OR(R1859=0,R1859=1,R1859=2)),[1]装备基础and强化!$V$7,IF(AND(L1859="LEFTRING",OR(R1859=0,R1859=1,R1859=2)),[1]装备基础and强化!$W$7,IF(AND(L1859="RIGHTRING",OR(R1859=0,R1859=1,R1859=2)),[1]装备基础and强化!$X$7,IF(AND(L1859="NECKLACE",OR(R1859=0,R1859=1,R1859=2)),[1]装备基础and强化!$Y$7,0))))</f>
        <v>0</v>
      </c>
      <c r="AN1859" s="43">
        <f>IF(AND(L1859="WEAPON",OR(R1859=3,R1859=4)),[1]装备基础and强化!$V$11,IF(AND(L1859="LEFTRING",OR(R1859=3,R1859=4)),[1]装备基础and强化!$W$11,IF(AND(L1859="RIGHTRING",OR(R1859=3,R1859=4)),[1]装备基础and强化!$X$11,IF(AND(L1859="NECKLACE",OR(R1859=3,R1859=4)),[1]装备基础and强化!$Y$11,0))))</f>
        <v>0</v>
      </c>
      <c r="AO1859" s="43" t="e">
        <f>IF(AND(L1859="BELT",T1859=1),[1]装备基础and强化!$AA$7,IF(AND(L1859="PANTS",T1859=1),[1]装备基础and强化!$AB$7,IF(AND(L1859="SHOES",T1859=1),[1]装备基础and强化!$AC$7,IF(AND(L1859="CLOTHES",T1859=1),[1]装备基础and强化!$AD$7,0))))</f>
        <v>#REF!</v>
      </c>
      <c r="AP1859" s="43">
        <f>IF(AND(L1859="BELT",T1859=2),[1]装备基础and强化!$AF$7,IF(AND(L1859="PANTS",T1859=2),[1]装备基础and强化!$AG$7,IF(AND(L1859="SHOES",T1859=2),[1]装备基础and强化!$AH$7,IF(AND(L1859="CLOTHES",T1859=2),[1]装备基础and强化!$AI$7,0))))</f>
        <v>0</v>
      </c>
      <c r="AQ1859" s="43">
        <f>IF(L1859="HAT",[1]装备基础and强化!$AK$7,IF(L1859="JADE",[1]装备基础and强化!$AK$7,0))</f>
        <v>0</v>
      </c>
      <c r="AR1859" s="43" t="e">
        <f t="shared" si="29"/>
        <v>#REF!</v>
      </c>
    </row>
    <row r="1860" spans="1:44" x14ac:dyDescent="0.15">
      <c r="A1860" s="43"/>
      <c r="B1860" s="5" t="s">
        <v>6361</v>
      </c>
      <c r="C1860" s="12">
        <v>21856</v>
      </c>
      <c r="D1860" s="5" t="s">
        <v>6347</v>
      </c>
      <c r="E1860" s="44" t="s">
        <v>23491</v>
      </c>
      <c r="F1860" s="4" t="s">
        <v>6362</v>
      </c>
      <c r="G1860" s="4" t="s">
        <v>6363</v>
      </c>
      <c r="H1860" s="44"/>
      <c r="I1860" s="4" t="s">
        <v>700</v>
      </c>
      <c r="J1860" s="6" t="s">
        <v>700</v>
      </c>
      <c r="K1860" s="45">
        <v>1</v>
      </c>
      <c r="L1860" s="4" t="s">
        <v>750</v>
      </c>
      <c r="M1860" s="104" t="s">
        <v>17698</v>
      </c>
      <c r="N1860" s="45">
        <v>2250500</v>
      </c>
      <c r="O1860" s="4" t="s">
        <v>5897</v>
      </c>
      <c r="P1860" s="4" t="s">
        <v>761</v>
      </c>
      <c r="Q1860" s="4">
        <v>240</v>
      </c>
      <c r="R1860" s="4">
        <v>2</v>
      </c>
      <c r="S1860" s="4" t="s">
        <v>5010</v>
      </c>
      <c r="T1860" s="4">
        <v>1</v>
      </c>
      <c r="U1860" s="4">
        <v>5</v>
      </c>
      <c r="W1860" s="4" t="s">
        <v>6350</v>
      </c>
      <c r="X1860" s="4" t="s">
        <v>6351</v>
      </c>
      <c r="Y1860" s="45">
        <v>0</v>
      </c>
      <c r="AA1860" s="4">
        <v>1</v>
      </c>
      <c r="AB1860" s="4">
        <v>100</v>
      </c>
      <c r="AC1860" s="4">
        <v>1</v>
      </c>
      <c r="AD1860" s="4">
        <v>1</v>
      </c>
      <c r="AE1860" s="45" t="s">
        <v>16461</v>
      </c>
      <c r="AF1860" s="45" t="s">
        <v>16457</v>
      </c>
      <c r="AG1860" s="45" t="s">
        <v>16459</v>
      </c>
      <c r="AH1860" s="45" t="s">
        <v>16453</v>
      </c>
      <c r="AI1860" s="45" t="s">
        <v>16455</v>
      </c>
      <c r="AJ1860" s="63" t="s">
        <v>20407</v>
      </c>
      <c r="AK1860" s="63" t="s">
        <v>20408</v>
      </c>
      <c r="AL1860" s="45">
        <v>0</v>
      </c>
      <c r="AM1860" s="43">
        <f>IF(AND(L1860="WEAPON",OR(R1860=0,R1860=1,R1860=2)),[1]装备基础and强化!$V$7,IF(AND(L1860="LEFTRING",OR(R1860=0,R1860=1,R1860=2)),[1]装备基础and强化!$W$7,IF(AND(L1860="RIGHTRING",OR(R1860=0,R1860=1,R1860=2)),[1]装备基础and强化!$X$7,IF(AND(L1860="NECKLACE",OR(R1860=0,R1860=1,R1860=2)),[1]装备基础and强化!$Y$7,0))))</f>
        <v>0</v>
      </c>
      <c r="AN1860" s="43">
        <f>IF(AND(L1860="WEAPON",OR(R1860=3,R1860=4)),[1]装备基础and强化!$V$11,IF(AND(L1860="LEFTRING",OR(R1860=3,R1860=4)),[1]装备基础and强化!$W$11,IF(AND(L1860="RIGHTRING",OR(R1860=3,R1860=4)),[1]装备基础and强化!$X$11,IF(AND(L1860="NECKLACE",OR(R1860=3,R1860=4)),[1]装备基础and强化!$Y$11,0))))</f>
        <v>0</v>
      </c>
      <c r="AO1860" s="43" t="e">
        <f>IF(AND(L1860="BELT",T1860=1),[1]装备基础and强化!$AA$7,IF(AND(L1860="PANTS",T1860=1),[1]装备基础and强化!$AB$7,IF(AND(L1860="SHOES",T1860=1),[1]装备基础and强化!$AC$7,IF(AND(L1860="CLOTHES",T1860=1),[1]装备基础and强化!$AD$7,0))))</f>
        <v>#REF!</v>
      </c>
      <c r="AP1860" s="43">
        <f>IF(AND(L1860="BELT",T1860=2),[1]装备基础and强化!$AF$7,IF(AND(L1860="PANTS",T1860=2),[1]装备基础and强化!$AG$7,IF(AND(L1860="SHOES",T1860=2),[1]装备基础and强化!$AH$7,IF(AND(L1860="CLOTHES",T1860=2),[1]装备基础and强化!$AI$7,0))))</f>
        <v>0</v>
      </c>
      <c r="AQ1860" s="43">
        <f>IF(L1860="HAT",[1]装备基础and强化!$AK$7,IF(L1860="JADE",[1]装备基础and强化!$AK$7,0))</f>
        <v>0</v>
      </c>
      <c r="AR1860" s="43" t="e">
        <f t="shared" si="29"/>
        <v>#REF!</v>
      </c>
    </row>
    <row r="1861" spans="1:44" x14ac:dyDescent="0.15">
      <c r="A1861" s="43"/>
      <c r="B1861" s="5" t="s">
        <v>6364</v>
      </c>
      <c r="C1861" s="12">
        <v>21857</v>
      </c>
      <c r="D1861" s="5" t="s">
        <v>6347</v>
      </c>
      <c r="E1861" s="44" t="s">
        <v>23492</v>
      </c>
      <c r="F1861" s="4" t="s">
        <v>6365</v>
      </c>
      <c r="G1861" s="4" t="s">
        <v>6366</v>
      </c>
      <c r="H1861" s="44"/>
      <c r="I1861" s="4" t="s">
        <v>700</v>
      </c>
      <c r="J1861" s="6" t="s">
        <v>700</v>
      </c>
      <c r="K1861" s="45">
        <v>1</v>
      </c>
      <c r="L1861" s="4" t="s">
        <v>750</v>
      </c>
      <c r="M1861" s="104" t="s">
        <v>17699</v>
      </c>
      <c r="N1861" s="45">
        <v>2250600</v>
      </c>
      <c r="O1861" s="4" t="s">
        <v>15137</v>
      </c>
      <c r="P1861" s="4" t="s">
        <v>761</v>
      </c>
      <c r="Q1861" s="4">
        <v>240</v>
      </c>
      <c r="R1861" s="4">
        <v>2</v>
      </c>
      <c r="S1861" s="4" t="s">
        <v>5010</v>
      </c>
      <c r="T1861" s="4">
        <v>1</v>
      </c>
      <c r="U1861" s="4">
        <v>6</v>
      </c>
      <c r="W1861" s="4" t="s">
        <v>6350</v>
      </c>
      <c r="X1861" s="4" t="s">
        <v>6351</v>
      </c>
      <c r="Y1861" s="45">
        <v>0</v>
      </c>
      <c r="AA1861" s="4">
        <v>1</v>
      </c>
      <c r="AB1861" s="4">
        <v>100</v>
      </c>
      <c r="AC1861" s="4">
        <v>1</v>
      </c>
      <c r="AD1861" s="4">
        <v>1</v>
      </c>
      <c r="AE1861" s="45" t="s">
        <v>16461</v>
      </c>
      <c r="AF1861" s="45" t="s">
        <v>16457</v>
      </c>
      <c r="AG1861" s="45" t="s">
        <v>16459</v>
      </c>
      <c r="AH1861" s="45" t="s">
        <v>16453</v>
      </c>
      <c r="AI1861" s="45" t="s">
        <v>16455</v>
      </c>
      <c r="AJ1861" s="63" t="s">
        <v>20407</v>
      </c>
      <c r="AK1861" s="63" t="s">
        <v>20408</v>
      </c>
      <c r="AL1861" s="4">
        <v>0</v>
      </c>
      <c r="AM1861" s="43">
        <f>IF(AND(L1861="WEAPON",OR(R1861=0,R1861=1,R1861=2)),[1]装备基础and强化!$V$7,IF(AND(L1861="LEFTRING",OR(R1861=0,R1861=1,R1861=2)),[1]装备基础and强化!$W$7,IF(AND(L1861="RIGHTRING",OR(R1861=0,R1861=1,R1861=2)),[1]装备基础and强化!$X$7,IF(AND(L1861="NECKLACE",OR(R1861=0,R1861=1,R1861=2)),[1]装备基础and强化!$Y$7,0))))</f>
        <v>0</v>
      </c>
      <c r="AN1861" s="43">
        <f>IF(AND(L1861="WEAPON",OR(R1861=3,R1861=4)),[1]装备基础and强化!$V$11,IF(AND(L1861="LEFTRING",OR(R1861=3,R1861=4)),[1]装备基础and强化!$W$11,IF(AND(L1861="RIGHTRING",OR(R1861=3,R1861=4)),[1]装备基础and强化!$X$11,IF(AND(L1861="NECKLACE",OR(R1861=3,R1861=4)),[1]装备基础and强化!$Y$11,0))))</f>
        <v>0</v>
      </c>
      <c r="AO1861" s="43" t="e">
        <f>IF(AND(L1861="BELT",T1861=1),[1]装备基础and强化!$AA$7,IF(AND(L1861="PANTS",T1861=1),[1]装备基础and强化!$AB$7,IF(AND(L1861="SHOES",T1861=1),[1]装备基础and强化!$AC$7,IF(AND(L1861="CLOTHES",T1861=1),[1]装备基础and强化!$AD$7,0))))</f>
        <v>#REF!</v>
      </c>
      <c r="AP1861" s="43">
        <f>IF(AND(L1861="BELT",T1861=2),[1]装备基础and强化!$AF$7,IF(AND(L1861="PANTS",T1861=2),[1]装备基础and强化!$AG$7,IF(AND(L1861="SHOES",T1861=2),[1]装备基础and强化!$AH$7,IF(AND(L1861="CLOTHES",T1861=2),[1]装备基础and强化!$AI$7,0))))</f>
        <v>0</v>
      </c>
      <c r="AQ1861" s="43">
        <f>IF(L1861="HAT",[1]装备基础and强化!$AK$7,IF(L1861="JADE",[1]装备基础and强化!$AK$7,0))</f>
        <v>0</v>
      </c>
      <c r="AR1861" s="43" t="e">
        <f t="shared" si="29"/>
        <v>#REF!</v>
      </c>
    </row>
    <row r="1862" spans="1:44" x14ac:dyDescent="0.15">
      <c r="A1862" s="43"/>
      <c r="B1862" s="5" t="s">
        <v>6367</v>
      </c>
      <c r="C1862" s="12">
        <v>21858</v>
      </c>
      <c r="D1862" s="5" t="s">
        <v>6347</v>
      </c>
      <c r="E1862" s="44" t="s">
        <v>23493</v>
      </c>
      <c r="F1862" s="4" t="s">
        <v>6368</v>
      </c>
      <c r="G1862" s="4" t="s">
        <v>6369</v>
      </c>
      <c r="H1862" s="44"/>
      <c r="I1862" s="4" t="s">
        <v>700</v>
      </c>
      <c r="J1862" s="6" t="s">
        <v>700</v>
      </c>
      <c r="K1862" s="45">
        <v>1</v>
      </c>
      <c r="L1862" s="4" t="s">
        <v>750</v>
      </c>
      <c r="M1862" s="104" t="s">
        <v>17700</v>
      </c>
      <c r="N1862" s="45">
        <v>2250700</v>
      </c>
      <c r="O1862" s="4" t="s">
        <v>15138</v>
      </c>
      <c r="P1862" s="4" t="s">
        <v>761</v>
      </c>
      <c r="Q1862" s="4">
        <v>240</v>
      </c>
      <c r="R1862" s="4">
        <v>2</v>
      </c>
      <c r="S1862" s="4" t="s">
        <v>5010</v>
      </c>
      <c r="T1862" s="4">
        <v>1</v>
      </c>
      <c r="U1862" s="4">
        <v>7</v>
      </c>
      <c r="W1862" s="4" t="s">
        <v>6350</v>
      </c>
      <c r="X1862" s="4" t="s">
        <v>6351</v>
      </c>
      <c r="Y1862" s="45">
        <v>0</v>
      </c>
      <c r="AA1862" s="4">
        <v>1</v>
      </c>
      <c r="AB1862" s="4">
        <v>100</v>
      </c>
      <c r="AC1862" s="4">
        <v>1</v>
      </c>
      <c r="AD1862" s="4">
        <v>1</v>
      </c>
      <c r="AE1862" s="45" t="s">
        <v>16461</v>
      </c>
      <c r="AF1862" s="45" t="s">
        <v>16457</v>
      </c>
      <c r="AG1862" s="45" t="s">
        <v>16459</v>
      </c>
      <c r="AH1862" s="45" t="s">
        <v>16453</v>
      </c>
      <c r="AI1862" s="45" t="s">
        <v>16455</v>
      </c>
      <c r="AJ1862" s="63" t="s">
        <v>20407</v>
      </c>
      <c r="AK1862" s="63" t="s">
        <v>20408</v>
      </c>
      <c r="AL1862" s="45">
        <v>0</v>
      </c>
      <c r="AM1862" s="43">
        <f>IF(AND(L1862="WEAPON",OR(R1862=0,R1862=1,R1862=2)),[1]装备基础and强化!$V$7,IF(AND(L1862="LEFTRING",OR(R1862=0,R1862=1,R1862=2)),[1]装备基础and强化!$W$7,IF(AND(L1862="RIGHTRING",OR(R1862=0,R1862=1,R1862=2)),[1]装备基础and强化!$X$7,IF(AND(L1862="NECKLACE",OR(R1862=0,R1862=1,R1862=2)),[1]装备基础and强化!$Y$7,0))))</f>
        <v>0</v>
      </c>
      <c r="AN1862" s="43">
        <f>IF(AND(L1862="WEAPON",OR(R1862=3,R1862=4)),[1]装备基础and强化!$V$11,IF(AND(L1862="LEFTRING",OR(R1862=3,R1862=4)),[1]装备基础and强化!$W$11,IF(AND(L1862="RIGHTRING",OR(R1862=3,R1862=4)),[1]装备基础and强化!$X$11,IF(AND(L1862="NECKLACE",OR(R1862=3,R1862=4)),[1]装备基础and强化!$Y$11,0))))</f>
        <v>0</v>
      </c>
      <c r="AO1862" s="43" t="e">
        <f>IF(AND(L1862="BELT",T1862=1),[1]装备基础and强化!$AA$7,IF(AND(L1862="PANTS",T1862=1),[1]装备基础and强化!$AB$7,IF(AND(L1862="SHOES",T1862=1),[1]装备基础and强化!$AC$7,IF(AND(L1862="CLOTHES",T1862=1),[1]装备基础and强化!$AD$7,0))))</f>
        <v>#REF!</v>
      </c>
      <c r="AP1862" s="43">
        <f>IF(AND(L1862="BELT",T1862=2),[1]装备基础and强化!$AF$7,IF(AND(L1862="PANTS",T1862=2),[1]装备基础and强化!$AG$7,IF(AND(L1862="SHOES",T1862=2),[1]装备基础and强化!$AH$7,IF(AND(L1862="CLOTHES",T1862=2),[1]装备基础and强化!$AI$7,0))))</f>
        <v>0</v>
      </c>
      <c r="AQ1862" s="43">
        <f>IF(L1862="HAT",[1]装备基础and强化!$AK$7,IF(L1862="JADE",[1]装备基础and强化!$AK$7,0))</f>
        <v>0</v>
      </c>
      <c r="AR1862" s="43" t="e">
        <f t="shared" si="29"/>
        <v>#REF!</v>
      </c>
    </row>
    <row r="1863" spans="1:44" x14ac:dyDescent="0.15">
      <c r="A1863" s="43"/>
      <c r="B1863" s="5" t="s">
        <v>6371</v>
      </c>
      <c r="C1863" s="12">
        <v>21859</v>
      </c>
      <c r="D1863" s="5" t="s">
        <v>6347</v>
      </c>
      <c r="E1863" s="44" t="s">
        <v>23494</v>
      </c>
      <c r="F1863" s="4" t="s">
        <v>6372</v>
      </c>
      <c r="G1863" s="4" t="s">
        <v>6373</v>
      </c>
      <c r="H1863" s="44"/>
      <c r="I1863" s="4" t="s">
        <v>700</v>
      </c>
      <c r="J1863" s="6" t="s">
        <v>700</v>
      </c>
      <c r="K1863" s="45">
        <v>1</v>
      </c>
      <c r="L1863" s="4" t="s">
        <v>750</v>
      </c>
      <c r="M1863" s="104" t="s">
        <v>17701</v>
      </c>
      <c r="N1863" s="45">
        <v>2250800</v>
      </c>
      <c r="O1863" s="4" t="s">
        <v>15139</v>
      </c>
      <c r="P1863" s="4" t="s">
        <v>761</v>
      </c>
      <c r="Q1863" s="4">
        <v>240</v>
      </c>
      <c r="R1863" s="4">
        <v>2</v>
      </c>
      <c r="S1863" s="4" t="s">
        <v>5010</v>
      </c>
      <c r="T1863" s="4">
        <v>1</v>
      </c>
      <c r="U1863" s="4">
        <v>8</v>
      </c>
      <c r="W1863" s="4" t="s">
        <v>6350</v>
      </c>
      <c r="X1863" s="4" t="s">
        <v>6351</v>
      </c>
      <c r="Y1863" s="45">
        <v>0</v>
      </c>
      <c r="AA1863" s="4">
        <v>1</v>
      </c>
      <c r="AB1863" s="4">
        <v>100</v>
      </c>
      <c r="AC1863" s="4">
        <v>1</v>
      </c>
      <c r="AD1863" s="4">
        <v>1</v>
      </c>
      <c r="AE1863" s="45" t="s">
        <v>16461</v>
      </c>
      <c r="AF1863" s="45" t="s">
        <v>16457</v>
      </c>
      <c r="AG1863" s="45" t="s">
        <v>16459</v>
      </c>
      <c r="AH1863" s="45" t="s">
        <v>16453</v>
      </c>
      <c r="AI1863" s="45" t="s">
        <v>16455</v>
      </c>
      <c r="AJ1863" s="63" t="s">
        <v>20407</v>
      </c>
      <c r="AK1863" s="63" t="s">
        <v>20408</v>
      </c>
      <c r="AL1863" s="4">
        <v>0</v>
      </c>
      <c r="AM1863" s="43">
        <f>IF(AND(L1863="WEAPON",OR(R1863=0,R1863=1,R1863=2)),[1]装备基础and强化!$V$7,IF(AND(L1863="LEFTRING",OR(R1863=0,R1863=1,R1863=2)),[1]装备基础and强化!$W$7,IF(AND(L1863="RIGHTRING",OR(R1863=0,R1863=1,R1863=2)),[1]装备基础and强化!$X$7,IF(AND(L1863="NECKLACE",OR(R1863=0,R1863=1,R1863=2)),[1]装备基础and强化!$Y$7,0))))</f>
        <v>0</v>
      </c>
      <c r="AN1863" s="43">
        <f>IF(AND(L1863="WEAPON",OR(R1863=3,R1863=4)),[1]装备基础and强化!$V$11,IF(AND(L1863="LEFTRING",OR(R1863=3,R1863=4)),[1]装备基础and强化!$W$11,IF(AND(L1863="RIGHTRING",OR(R1863=3,R1863=4)),[1]装备基础and强化!$X$11,IF(AND(L1863="NECKLACE",OR(R1863=3,R1863=4)),[1]装备基础and强化!$Y$11,0))))</f>
        <v>0</v>
      </c>
      <c r="AO1863" s="43" t="e">
        <f>IF(AND(L1863="BELT",T1863=1),[1]装备基础and强化!$AA$7,IF(AND(L1863="PANTS",T1863=1),[1]装备基础and强化!$AB$7,IF(AND(L1863="SHOES",T1863=1),[1]装备基础and强化!$AC$7,IF(AND(L1863="CLOTHES",T1863=1),[1]装备基础and强化!$AD$7,0))))</f>
        <v>#REF!</v>
      </c>
      <c r="AP1863" s="43">
        <f>IF(AND(L1863="BELT",T1863=2),[1]装备基础and强化!$AF$7,IF(AND(L1863="PANTS",T1863=2),[1]装备基础and强化!$AG$7,IF(AND(L1863="SHOES",T1863=2),[1]装备基础and强化!$AH$7,IF(AND(L1863="CLOTHES",T1863=2),[1]装备基础and强化!$AI$7,0))))</f>
        <v>0</v>
      </c>
      <c r="AQ1863" s="43">
        <f>IF(L1863="HAT",[1]装备基础and强化!$AK$7,IF(L1863="JADE",[1]装备基础and强化!$AK$7,0))</f>
        <v>0</v>
      </c>
      <c r="AR1863" s="43" t="e">
        <f t="shared" si="29"/>
        <v>#REF!</v>
      </c>
    </row>
    <row r="1864" spans="1:44" x14ac:dyDescent="0.15">
      <c r="A1864" s="43"/>
      <c r="B1864" s="5" t="s">
        <v>6375</v>
      </c>
      <c r="C1864" s="12">
        <v>21860</v>
      </c>
      <c r="D1864" s="5" t="s">
        <v>6376</v>
      </c>
      <c r="E1864" s="44" t="s">
        <v>23495</v>
      </c>
      <c r="F1864" s="4" t="s">
        <v>6377</v>
      </c>
      <c r="G1864" s="4" t="s">
        <v>6378</v>
      </c>
      <c r="H1864" s="44"/>
      <c r="I1864" s="4" t="s">
        <v>700</v>
      </c>
      <c r="J1864" s="6" t="s">
        <v>700</v>
      </c>
      <c r="K1864" s="45">
        <v>1</v>
      </c>
      <c r="L1864" s="4" t="s">
        <v>750</v>
      </c>
      <c r="M1864" s="104" t="s">
        <v>17702</v>
      </c>
      <c r="N1864" s="45">
        <v>220100</v>
      </c>
      <c r="O1864" s="4" t="s">
        <v>1059</v>
      </c>
      <c r="P1864" s="4" t="s">
        <v>1097</v>
      </c>
      <c r="Q1864" s="4">
        <v>30</v>
      </c>
      <c r="R1864" s="4">
        <v>2</v>
      </c>
      <c r="S1864" s="4" t="s">
        <v>4794</v>
      </c>
      <c r="T1864" s="4">
        <v>2</v>
      </c>
      <c r="U1864" s="4">
        <v>1</v>
      </c>
      <c r="W1864" s="4" t="s">
        <v>6144</v>
      </c>
      <c r="X1864" s="4" t="s">
        <v>6145</v>
      </c>
      <c r="Y1864" s="45">
        <v>0</v>
      </c>
      <c r="AA1864" s="4">
        <v>1</v>
      </c>
      <c r="AB1864" s="4">
        <v>100</v>
      </c>
      <c r="AC1864" s="4">
        <v>1</v>
      </c>
      <c r="AD1864" s="4">
        <v>1</v>
      </c>
      <c r="AE1864" s="45" t="s">
        <v>16461</v>
      </c>
      <c r="AF1864" s="45" t="s">
        <v>16457</v>
      </c>
      <c r="AG1864" s="45" t="s">
        <v>16459</v>
      </c>
      <c r="AH1864" s="45" t="s">
        <v>16453</v>
      </c>
      <c r="AI1864" s="45" t="s">
        <v>16455</v>
      </c>
      <c r="AJ1864" s="63" t="s">
        <v>20408</v>
      </c>
      <c r="AK1864" s="63" t="s">
        <v>20408</v>
      </c>
      <c r="AL1864" s="45">
        <v>0</v>
      </c>
      <c r="AM1864" s="43">
        <f>IF(AND(L1864="WEAPON",OR(R1864=0,R1864=1,R1864=2)),[1]装备基础and强化!$V$7,IF(AND(L1864="LEFTRING",OR(R1864=0,R1864=1,R1864=2)),[1]装备基础and强化!$W$7,IF(AND(L1864="RIGHTRING",OR(R1864=0,R1864=1,R1864=2)),[1]装备基础and强化!$X$7,IF(AND(L1864="NECKLACE",OR(R1864=0,R1864=1,R1864=2)),[1]装备基础and强化!$Y$7,0))))</f>
        <v>0</v>
      </c>
      <c r="AN1864" s="43">
        <f>IF(AND(L1864="WEAPON",OR(R1864=3,R1864=4)),[1]装备基础and强化!$V$11,IF(AND(L1864="LEFTRING",OR(R1864=3,R1864=4)),[1]装备基础and强化!$W$11,IF(AND(L1864="RIGHTRING",OR(R1864=3,R1864=4)),[1]装备基础and强化!$X$11,IF(AND(L1864="NECKLACE",OR(R1864=3,R1864=4)),[1]装备基础and强化!$Y$11,0))))</f>
        <v>0</v>
      </c>
      <c r="AO1864" s="43">
        <f>IF(AND(L1864="BELT",T1864=1),[1]装备基础and强化!$AA$7,IF(AND(L1864="PANTS",T1864=1),[1]装备基础and强化!$AB$7,IF(AND(L1864="SHOES",T1864=1),[1]装备基础and强化!$AC$7,IF(AND(L1864="CLOTHES",T1864=1),[1]装备基础and强化!$AD$7,0))))</f>
        <v>0</v>
      </c>
      <c r="AP1864" s="43" t="e">
        <f>IF(AND(L1864="BELT",T1864=2),[1]装备基础and强化!$AF$7,IF(AND(L1864="PANTS",T1864=2),[1]装备基础and强化!$AG$7,IF(AND(L1864="SHOES",T1864=2),[1]装备基础and强化!$AH$7,IF(AND(L1864="CLOTHES",T1864=2),[1]装备基础and强化!$AI$7,0))))</f>
        <v>#REF!</v>
      </c>
      <c r="AQ1864" s="43">
        <f>IF(L1864="HAT",[1]装备基础and强化!$AK$7,IF(L1864="JADE",[1]装备基础and强化!$AK$7,0))</f>
        <v>0</v>
      </c>
      <c r="AR1864" s="43" t="e">
        <f t="shared" si="29"/>
        <v>#REF!</v>
      </c>
    </row>
    <row r="1865" spans="1:44" x14ac:dyDescent="0.15">
      <c r="A1865" s="43"/>
      <c r="B1865" s="5" t="s">
        <v>6379</v>
      </c>
      <c r="C1865" s="12">
        <v>21861</v>
      </c>
      <c r="D1865" s="5" t="s">
        <v>6376</v>
      </c>
      <c r="E1865" s="44" t="s">
        <v>23496</v>
      </c>
      <c r="F1865" s="4" t="s">
        <v>6380</v>
      </c>
      <c r="G1865" s="4" t="s">
        <v>6381</v>
      </c>
      <c r="H1865" s="44"/>
      <c r="I1865" s="4" t="s">
        <v>700</v>
      </c>
      <c r="J1865" s="6" t="s">
        <v>700</v>
      </c>
      <c r="K1865" s="45">
        <v>1</v>
      </c>
      <c r="L1865" s="4" t="s">
        <v>750</v>
      </c>
      <c r="M1865" s="104" t="s">
        <v>17703</v>
      </c>
      <c r="N1865" s="45">
        <v>220200</v>
      </c>
      <c r="O1865" s="4" t="s">
        <v>1097</v>
      </c>
      <c r="P1865" s="4" t="s">
        <v>1097</v>
      </c>
      <c r="Q1865" s="4">
        <v>30</v>
      </c>
      <c r="R1865" s="4">
        <v>2</v>
      </c>
      <c r="S1865" s="4" t="s">
        <v>4794</v>
      </c>
      <c r="T1865" s="4">
        <v>2</v>
      </c>
      <c r="U1865" s="4">
        <v>2</v>
      </c>
      <c r="W1865" s="4" t="s">
        <v>6144</v>
      </c>
      <c r="X1865" s="4" t="s">
        <v>6145</v>
      </c>
      <c r="Y1865" s="45">
        <v>0</v>
      </c>
      <c r="AA1865" s="4">
        <v>1</v>
      </c>
      <c r="AB1865" s="4">
        <v>100</v>
      </c>
      <c r="AC1865" s="4">
        <v>1</v>
      </c>
      <c r="AD1865" s="4">
        <v>1</v>
      </c>
      <c r="AE1865" s="45" t="s">
        <v>16461</v>
      </c>
      <c r="AF1865" s="45" t="s">
        <v>16457</v>
      </c>
      <c r="AG1865" s="45" t="s">
        <v>16459</v>
      </c>
      <c r="AH1865" s="45" t="s">
        <v>16453</v>
      </c>
      <c r="AI1865" s="45" t="s">
        <v>16455</v>
      </c>
      <c r="AJ1865" s="63" t="s">
        <v>20408</v>
      </c>
      <c r="AK1865" s="63" t="s">
        <v>20408</v>
      </c>
      <c r="AL1865" s="4">
        <v>0</v>
      </c>
      <c r="AM1865" s="43">
        <f>IF(AND(L1865="WEAPON",OR(R1865=0,R1865=1,R1865=2)),[1]装备基础and强化!$V$7,IF(AND(L1865="LEFTRING",OR(R1865=0,R1865=1,R1865=2)),[1]装备基础and强化!$W$7,IF(AND(L1865="RIGHTRING",OR(R1865=0,R1865=1,R1865=2)),[1]装备基础and强化!$X$7,IF(AND(L1865="NECKLACE",OR(R1865=0,R1865=1,R1865=2)),[1]装备基础and强化!$Y$7,0))))</f>
        <v>0</v>
      </c>
      <c r="AN1865" s="43">
        <f>IF(AND(L1865="WEAPON",OR(R1865=3,R1865=4)),[1]装备基础and强化!$V$11,IF(AND(L1865="LEFTRING",OR(R1865=3,R1865=4)),[1]装备基础and强化!$W$11,IF(AND(L1865="RIGHTRING",OR(R1865=3,R1865=4)),[1]装备基础and强化!$X$11,IF(AND(L1865="NECKLACE",OR(R1865=3,R1865=4)),[1]装备基础and强化!$Y$11,0))))</f>
        <v>0</v>
      </c>
      <c r="AO1865" s="43">
        <f>IF(AND(L1865="BELT",T1865=1),[1]装备基础and强化!$AA$7,IF(AND(L1865="PANTS",T1865=1),[1]装备基础and强化!$AB$7,IF(AND(L1865="SHOES",T1865=1),[1]装备基础and强化!$AC$7,IF(AND(L1865="CLOTHES",T1865=1),[1]装备基础and强化!$AD$7,0))))</f>
        <v>0</v>
      </c>
      <c r="AP1865" s="43" t="e">
        <f>IF(AND(L1865="BELT",T1865=2),[1]装备基础and强化!$AF$7,IF(AND(L1865="PANTS",T1865=2),[1]装备基础and强化!$AG$7,IF(AND(L1865="SHOES",T1865=2),[1]装备基础and强化!$AH$7,IF(AND(L1865="CLOTHES",T1865=2),[1]装备基础and强化!$AI$7,0))))</f>
        <v>#REF!</v>
      </c>
      <c r="AQ1865" s="43">
        <f>IF(L1865="HAT",[1]装备基础and强化!$AK$7,IF(L1865="JADE",[1]装备基础and强化!$AK$7,0))</f>
        <v>0</v>
      </c>
      <c r="AR1865" s="43" t="e">
        <f t="shared" si="29"/>
        <v>#REF!</v>
      </c>
    </row>
    <row r="1866" spans="1:44" x14ac:dyDescent="0.15">
      <c r="A1866" s="43"/>
      <c r="B1866" s="5" t="s">
        <v>6382</v>
      </c>
      <c r="C1866" s="12">
        <v>21862</v>
      </c>
      <c r="D1866" s="5" t="s">
        <v>6376</v>
      </c>
      <c r="E1866" s="44" t="s">
        <v>23497</v>
      </c>
      <c r="F1866" s="4" t="s">
        <v>6383</v>
      </c>
      <c r="G1866" s="4" t="s">
        <v>6384</v>
      </c>
      <c r="H1866" s="44"/>
      <c r="I1866" s="4" t="s">
        <v>700</v>
      </c>
      <c r="J1866" s="6" t="s">
        <v>700</v>
      </c>
      <c r="K1866" s="45">
        <v>1</v>
      </c>
      <c r="L1866" s="4" t="s">
        <v>750</v>
      </c>
      <c r="M1866" s="104" t="s">
        <v>17704</v>
      </c>
      <c r="N1866" s="45">
        <v>220300</v>
      </c>
      <c r="O1866" s="4" t="s">
        <v>2723</v>
      </c>
      <c r="P1866" s="4" t="s">
        <v>1097</v>
      </c>
      <c r="Q1866" s="4">
        <v>30</v>
      </c>
      <c r="R1866" s="4">
        <v>2</v>
      </c>
      <c r="S1866" s="4" t="s">
        <v>4794</v>
      </c>
      <c r="T1866" s="4">
        <v>2</v>
      </c>
      <c r="U1866" s="4">
        <v>3</v>
      </c>
      <c r="W1866" s="4" t="s">
        <v>6144</v>
      </c>
      <c r="X1866" s="4" t="s">
        <v>6145</v>
      </c>
      <c r="Y1866" s="45">
        <v>0</v>
      </c>
      <c r="AA1866" s="4">
        <v>1</v>
      </c>
      <c r="AB1866" s="4">
        <v>100</v>
      </c>
      <c r="AC1866" s="4">
        <v>1</v>
      </c>
      <c r="AD1866" s="4">
        <v>1</v>
      </c>
      <c r="AE1866" s="45" t="s">
        <v>16461</v>
      </c>
      <c r="AF1866" s="45" t="s">
        <v>16457</v>
      </c>
      <c r="AG1866" s="45" t="s">
        <v>16459</v>
      </c>
      <c r="AH1866" s="45" t="s">
        <v>16453</v>
      </c>
      <c r="AI1866" s="45" t="s">
        <v>16455</v>
      </c>
      <c r="AJ1866" s="63" t="s">
        <v>20408</v>
      </c>
      <c r="AK1866" s="63" t="s">
        <v>20408</v>
      </c>
      <c r="AL1866" s="45">
        <v>0</v>
      </c>
      <c r="AM1866" s="43">
        <f>IF(AND(L1866="WEAPON",OR(R1866=0,R1866=1,R1866=2)),[1]装备基础and强化!$V$7,IF(AND(L1866="LEFTRING",OR(R1866=0,R1866=1,R1866=2)),[1]装备基础and强化!$W$7,IF(AND(L1866="RIGHTRING",OR(R1866=0,R1866=1,R1866=2)),[1]装备基础and强化!$X$7,IF(AND(L1866="NECKLACE",OR(R1866=0,R1866=1,R1866=2)),[1]装备基础and强化!$Y$7,0))))</f>
        <v>0</v>
      </c>
      <c r="AN1866" s="43">
        <f>IF(AND(L1866="WEAPON",OR(R1866=3,R1866=4)),[1]装备基础and强化!$V$11,IF(AND(L1866="LEFTRING",OR(R1866=3,R1866=4)),[1]装备基础and强化!$W$11,IF(AND(L1866="RIGHTRING",OR(R1866=3,R1866=4)),[1]装备基础and强化!$X$11,IF(AND(L1866="NECKLACE",OR(R1866=3,R1866=4)),[1]装备基础and强化!$Y$11,0))))</f>
        <v>0</v>
      </c>
      <c r="AO1866" s="43">
        <f>IF(AND(L1866="BELT",T1866=1),[1]装备基础and强化!$AA$7,IF(AND(L1866="PANTS",T1866=1),[1]装备基础and强化!$AB$7,IF(AND(L1866="SHOES",T1866=1),[1]装备基础and强化!$AC$7,IF(AND(L1866="CLOTHES",T1866=1),[1]装备基础and强化!$AD$7,0))))</f>
        <v>0</v>
      </c>
      <c r="AP1866" s="43" t="e">
        <f>IF(AND(L1866="BELT",T1866=2),[1]装备基础and强化!$AF$7,IF(AND(L1866="PANTS",T1866=2),[1]装备基础and强化!$AG$7,IF(AND(L1866="SHOES",T1866=2),[1]装备基础and强化!$AH$7,IF(AND(L1866="CLOTHES",T1866=2),[1]装备基础and强化!$AI$7,0))))</f>
        <v>#REF!</v>
      </c>
      <c r="AQ1866" s="43">
        <f>IF(L1866="HAT",[1]装备基础and强化!$AK$7,IF(L1866="JADE",[1]装备基础and强化!$AK$7,0))</f>
        <v>0</v>
      </c>
      <c r="AR1866" s="43" t="e">
        <f t="shared" si="29"/>
        <v>#REF!</v>
      </c>
    </row>
    <row r="1867" spans="1:44" x14ac:dyDescent="0.15">
      <c r="A1867" s="43"/>
      <c r="B1867" s="5" t="s">
        <v>6385</v>
      </c>
      <c r="C1867" s="12">
        <v>21863</v>
      </c>
      <c r="D1867" s="5" t="s">
        <v>6376</v>
      </c>
      <c r="E1867" s="44" t="s">
        <v>23498</v>
      </c>
      <c r="F1867" s="4" t="s">
        <v>6386</v>
      </c>
      <c r="G1867" s="4" t="s">
        <v>6387</v>
      </c>
      <c r="H1867" s="44"/>
      <c r="I1867" s="4" t="s">
        <v>700</v>
      </c>
      <c r="J1867" s="6" t="s">
        <v>700</v>
      </c>
      <c r="K1867" s="45">
        <v>1</v>
      </c>
      <c r="L1867" s="4" t="s">
        <v>750</v>
      </c>
      <c r="M1867" s="104" t="s">
        <v>17705</v>
      </c>
      <c r="N1867" s="45">
        <v>220400</v>
      </c>
      <c r="O1867" s="4" t="s">
        <v>2768</v>
      </c>
      <c r="P1867" s="4" t="s">
        <v>1097</v>
      </c>
      <c r="Q1867" s="4">
        <v>30</v>
      </c>
      <c r="R1867" s="4">
        <v>2</v>
      </c>
      <c r="S1867" s="4" t="s">
        <v>4794</v>
      </c>
      <c r="T1867" s="4">
        <v>2</v>
      </c>
      <c r="U1867" s="4">
        <v>4</v>
      </c>
      <c r="W1867" s="4" t="s">
        <v>6144</v>
      </c>
      <c r="X1867" s="4" t="s">
        <v>6145</v>
      </c>
      <c r="Y1867" s="45">
        <v>0</v>
      </c>
      <c r="AA1867" s="4">
        <v>1</v>
      </c>
      <c r="AB1867" s="4">
        <v>100</v>
      </c>
      <c r="AC1867" s="4">
        <v>1</v>
      </c>
      <c r="AD1867" s="4">
        <v>1</v>
      </c>
      <c r="AE1867" s="45" t="s">
        <v>16461</v>
      </c>
      <c r="AF1867" s="45" t="s">
        <v>16457</v>
      </c>
      <c r="AG1867" s="45" t="s">
        <v>16459</v>
      </c>
      <c r="AH1867" s="45" t="s">
        <v>16453</v>
      </c>
      <c r="AI1867" s="45" t="s">
        <v>16455</v>
      </c>
      <c r="AJ1867" s="63" t="s">
        <v>20408</v>
      </c>
      <c r="AK1867" s="63" t="s">
        <v>20408</v>
      </c>
      <c r="AL1867" s="4">
        <v>0</v>
      </c>
      <c r="AM1867" s="43">
        <f>IF(AND(L1867="WEAPON",OR(R1867=0,R1867=1,R1867=2)),[1]装备基础and强化!$V$7,IF(AND(L1867="LEFTRING",OR(R1867=0,R1867=1,R1867=2)),[1]装备基础and强化!$W$7,IF(AND(L1867="RIGHTRING",OR(R1867=0,R1867=1,R1867=2)),[1]装备基础and强化!$X$7,IF(AND(L1867="NECKLACE",OR(R1867=0,R1867=1,R1867=2)),[1]装备基础and强化!$Y$7,0))))</f>
        <v>0</v>
      </c>
      <c r="AN1867" s="43">
        <f>IF(AND(L1867="WEAPON",OR(R1867=3,R1867=4)),[1]装备基础and强化!$V$11,IF(AND(L1867="LEFTRING",OR(R1867=3,R1867=4)),[1]装备基础and强化!$W$11,IF(AND(L1867="RIGHTRING",OR(R1867=3,R1867=4)),[1]装备基础and强化!$X$11,IF(AND(L1867="NECKLACE",OR(R1867=3,R1867=4)),[1]装备基础and强化!$Y$11,0))))</f>
        <v>0</v>
      </c>
      <c r="AO1867" s="43">
        <f>IF(AND(L1867="BELT",T1867=1),[1]装备基础and强化!$AA$7,IF(AND(L1867="PANTS",T1867=1),[1]装备基础and强化!$AB$7,IF(AND(L1867="SHOES",T1867=1),[1]装备基础and强化!$AC$7,IF(AND(L1867="CLOTHES",T1867=1),[1]装备基础and强化!$AD$7,0))))</f>
        <v>0</v>
      </c>
      <c r="AP1867" s="43" t="e">
        <f>IF(AND(L1867="BELT",T1867=2),[1]装备基础and强化!$AF$7,IF(AND(L1867="PANTS",T1867=2),[1]装备基础and强化!$AG$7,IF(AND(L1867="SHOES",T1867=2),[1]装备基础and强化!$AH$7,IF(AND(L1867="CLOTHES",T1867=2),[1]装备基础and强化!$AI$7,0))))</f>
        <v>#REF!</v>
      </c>
      <c r="AQ1867" s="43">
        <f>IF(L1867="HAT",[1]装备基础and强化!$AK$7,IF(L1867="JADE",[1]装备基础and强化!$AK$7,0))</f>
        <v>0</v>
      </c>
      <c r="AR1867" s="43" t="e">
        <f t="shared" si="29"/>
        <v>#REF!</v>
      </c>
    </row>
    <row r="1868" spans="1:44" x14ac:dyDescent="0.15">
      <c r="A1868" s="43"/>
      <c r="B1868" s="5" t="s">
        <v>6388</v>
      </c>
      <c r="C1868" s="12">
        <v>21864</v>
      </c>
      <c r="D1868" s="5" t="s">
        <v>6376</v>
      </c>
      <c r="E1868" s="44" t="s">
        <v>23499</v>
      </c>
      <c r="F1868" s="4" t="s">
        <v>6389</v>
      </c>
      <c r="G1868" s="4" t="s">
        <v>6390</v>
      </c>
      <c r="H1868" s="44"/>
      <c r="I1868" s="4" t="s">
        <v>700</v>
      </c>
      <c r="J1868" s="6" t="s">
        <v>700</v>
      </c>
      <c r="K1868" s="45">
        <v>1</v>
      </c>
      <c r="L1868" s="4" t="s">
        <v>750</v>
      </c>
      <c r="M1868" s="104" t="s">
        <v>17706</v>
      </c>
      <c r="N1868" s="45">
        <v>220500</v>
      </c>
      <c r="O1868" s="4" t="s">
        <v>3227</v>
      </c>
      <c r="P1868" s="4" t="s">
        <v>1097</v>
      </c>
      <c r="Q1868" s="4">
        <v>30</v>
      </c>
      <c r="R1868" s="4">
        <v>2</v>
      </c>
      <c r="S1868" s="4" t="s">
        <v>4794</v>
      </c>
      <c r="T1868" s="4">
        <v>2</v>
      </c>
      <c r="U1868" s="4">
        <v>5</v>
      </c>
      <c r="W1868" s="4" t="s">
        <v>6144</v>
      </c>
      <c r="X1868" s="4" t="s">
        <v>6145</v>
      </c>
      <c r="Y1868" s="45">
        <v>0</v>
      </c>
      <c r="AA1868" s="4">
        <v>1</v>
      </c>
      <c r="AB1868" s="4">
        <v>100</v>
      </c>
      <c r="AC1868" s="4">
        <v>1</v>
      </c>
      <c r="AD1868" s="4">
        <v>1</v>
      </c>
      <c r="AE1868" s="45" t="s">
        <v>16461</v>
      </c>
      <c r="AF1868" s="45" t="s">
        <v>16457</v>
      </c>
      <c r="AG1868" s="45" t="s">
        <v>16459</v>
      </c>
      <c r="AH1868" s="45" t="s">
        <v>16453</v>
      </c>
      <c r="AI1868" s="45" t="s">
        <v>16455</v>
      </c>
      <c r="AJ1868" s="63" t="s">
        <v>20408</v>
      </c>
      <c r="AK1868" s="63" t="s">
        <v>20408</v>
      </c>
      <c r="AL1868" s="45">
        <v>0</v>
      </c>
      <c r="AM1868" s="43">
        <f>IF(AND(L1868="WEAPON",OR(R1868=0,R1868=1,R1868=2)),[1]装备基础and强化!$V$7,IF(AND(L1868="LEFTRING",OR(R1868=0,R1868=1,R1868=2)),[1]装备基础and强化!$W$7,IF(AND(L1868="RIGHTRING",OR(R1868=0,R1868=1,R1868=2)),[1]装备基础and强化!$X$7,IF(AND(L1868="NECKLACE",OR(R1868=0,R1868=1,R1868=2)),[1]装备基础and强化!$Y$7,0))))</f>
        <v>0</v>
      </c>
      <c r="AN1868" s="43">
        <f>IF(AND(L1868="WEAPON",OR(R1868=3,R1868=4)),[1]装备基础and强化!$V$11,IF(AND(L1868="LEFTRING",OR(R1868=3,R1868=4)),[1]装备基础and强化!$W$11,IF(AND(L1868="RIGHTRING",OR(R1868=3,R1868=4)),[1]装备基础and强化!$X$11,IF(AND(L1868="NECKLACE",OR(R1868=3,R1868=4)),[1]装备基础and强化!$Y$11,0))))</f>
        <v>0</v>
      </c>
      <c r="AO1868" s="43">
        <f>IF(AND(L1868="BELT",T1868=1),[1]装备基础and强化!$AA$7,IF(AND(L1868="PANTS",T1868=1),[1]装备基础and强化!$AB$7,IF(AND(L1868="SHOES",T1868=1),[1]装备基础and强化!$AC$7,IF(AND(L1868="CLOTHES",T1868=1),[1]装备基础and强化!$AD$7,0))))</f>
        <v>0</v>
      </c>
      <c r="AP1868" s="43" t="e">
        <f>IF(AND(L1868="BELT",T1868=2),[1]装备基础and强化!$AF$7,IF(AND(L1868="PANTS",T1868=2),[1]装备基础and强化!$AG$7,IF(AND(L1868="SHOES",T1868=2),[1]装备基础and强化!$AH$7,IF(AND(L1868="CLOTHES",T1868=2),[1]装备基础and强化!$AI$7,0))))</f>
        <v>#REF!</v>
      </c>
      <c r="AQ1868" s="43">
        <f>IF(L1868="HAT",[1]装备基础and强化!$AK$7,IF(L1868="JADE",[1]装备基础and强化!$AK$7,0))</f>
        <v>0</v>
      </c>
      <c r="AR1868" s="43" t="e">
        <f t="shared" si="29"/>
        <v>#REF!</v>
      </c>
    </row>
    <row r="1869" spans="1:44" x14ac:dyDescent="0.15">
      <c r="A1869" s="43"/>
      <c r="B1869" s="5" t="s">
        <v>6391</v>
      </c>
      <c r="C1869" s="12">
        <v>21865</v>
      </c>
      <c r="D1869" s="5" t="s">
        <v>6376</v>
      </c>
      <c r="E1869" s="44" t="s">
        <v>23500</v>
      </c>
      <c r="F1869" s="4" t="s">
        <v>6392</v>
      </c>
      <c r="G1869" s="4" t="s">
        <v>6393</v>
      </c>
      <c r="H1869" s="44"/>
      <c r="I1869" s="4" t="s">
        <v>700</v>
      </c>
      <c r="J1869" s="6" t="s">
        <v>700</v>
      </c>
      <c r="K1869" s="45">
        <v>1</v>
      </c>
      <c r="L1869" s="4" t="s">
        <v>750</v>
      </c>
      <c r="M1869" s="104" t="s">
        <v>17707</v>
      </c>
      <c r="N1869" s="45">
        <v>220600</v>
      </c>
      <c r="O1869" s="4" t="s">
        <v>2745</v>
      </c>
      <c r="P1869" s="4" t="s">
        <v>1097</v>
      </c>
      <c r="Q1869" s="4">
        <v>30</v>
      </c>
      <c r="R1869" s="4">
        <v>2</v>
      </c>
      <c r="S1869" s="4" t="s">
        <v>4794</v>
      </c>
      <c r="T1869" s="4">
        <v>2</v>
      </c>
      <c r="U1869" s="4">
        <v>6</v>
      </c>
      <c r="W1869" s="4" t="s">
        <v>6144</v>
      </c>
      <c r="X1869" s="4" t="s">
        <v>6145</v>
      </c>
      <c r="Y1869" s="45">
        <v>0</v>
      </c>
      <c r="AA1869" s="4">
        <v>1</v>
      </c>
      <c r="AB1869" s="4">
        <v>100</v>
      </c>
      <c r="AC1869" s="4">
        <v>1</v>
      </c>
      <c r="AD1869" s="4">
        <v>1</v>
      </c>
      <c r="AE1869" s="45" t="s">
        <v>16461</v>
      </c>
      <c r="AF1869" s="45" t="s">
        <v>16457</v>
      </c>
      <c r="AG1869" s="45" t="s">
        <v>16459</v>
      </c>
      <c r="AH1869" s="45" t="s">
        <v>16453</v>
      </c>
      <c r="AI1869" s="45" t="s">
        <v>16455</v>
      </c>
      <c r="AJ1869" s="63" t="s">
        <v>20408</v>
      </c>
      <c r="AK1869" s="63" t="s">
        <v>20408</v>
      </c>
      <c r="AL1869" s="4">
        <v>0</v>
      </c>
      <c r="AM1869" s="43">
        <f>IF(AND(L1869="WEAPON",OR(R1869=0,R1869=1,R1869=2)),[1]装备基础and强化!$V$7,IF(AND(L1869="LEFTRING",OR(R1869=0,R1869=1,R1869=2)),[1]装备基础and强化!$W$7,IF(AND(L1869="RIGHTRING",OR(R1869=0,R1869=1,R1869=2)),[1]装备基础and强化!$X$7,IF(AND(L1869="NECKLACE",OR(R1869=0,R1869=1,R1869=2)),[1]装备基础and强化!$Y$7,0))))</f>
        <v>0</v>
      </c>
      <c r="AN1869" s="43">
        <f>IF(AND(L1869="WEAPON",OR(R1869=3,R1869=4)),[1]装备基础and强化!$V$11,IF(AND(L1869="LEFTRING",OR(R1869=3,R1869=4)),[1]装备基础and强化!$W$11,IF(AND(L1869="RIGHTRING",OR(R1869=3,R1869=4)),[1]装备基础and强化!$X$11,IF(AND(L1869="NECKLACE",OR(R1869=3,R1869=4)),[1]装备基础and强化!$Y$11,0))))</f>
        <v>0</v>
      </c>
      <c r="AO1869" s="43">
        <f>IF(AND(L1869="BELT",T1869=1),[1]装备基础and强化!$AA$7,IF(AND(L1869="PANTS",T1869=1),[1]装备基础and强化!$AB$7,IF(AND(L1869="SHOES",T1869=1),[1]装备基础and强化!$AC$7,IF(AND(L1869="CLOTHES",T1869=1),[1]装备基础and强化!$AD$7,0))))</f>
        <v>0</v>
      </c>
      <c r="AP1869" s="43" t="e">
        <f>IF(AND(L1869="BELT",T1869=2),[1]装备基础and强化!$AF$7,IF(AND(L1869="PANTS",T1869=2),[1]装备基础and强化!$AG$7,IF(AND(L1869="SHOES",T1869=2),[1]装备基础and强化!$AH$7,IF(AND(L1869="CLOTHES",T1869=2),[1]装备基础and强化!$AI$7,0))))</f>
        <v>#REF!</v>
      </c>
      <c r="AQ1869" s="43">
        <f>IF(L1869="HAT",[1]装备基础and强化!$AK$7,IF(L1869="JADE",[1]装备基础and强化!$AK$7,0))</f>
        <v>0</v>
      </c>
      <c r="AR1869" s="43" t="e">
        <f t="shared" si="29"/>
        <v>#REF!</v>
      </c>
    </row>
    <row r="1870" spans="1:44" x14ac:dyDescent="0.15">
      <c r="A1870" s="43"/>
      <c r="B1870" s="5" t="s">
        <v>6394</v>
      </c>
      <c r="C1870" s="12">
        <v>21866</v>
      </c>
      <c r="D1870" s="5" t="s">
        <v>6376</v>
      </c>
      <c r="E1870" s="44" t="s">
        <v>23501</v>
      </c>
      <c r="F1870" s="4" t="s">
        <v>6395</v>
      </c>
      <c r="G1870" s="4" t="s">
        <v>6396</v>
      </c>
      <c r="H1870" s="44"/>
      <c r="I1870" s="4" t="s">
        <v>700</v>
      </c>
      <c r="J1870" s="6" t="s">
        <v>700</v>
      </c>
      <c r="K1870" s="45">
        <v>1</v>
      </c>
      <c r="L1870" s="4" t="s">
        <v>750</v>
      </c>
      <c r="M1870" s="104" t="s">
        <v>17708</v>
      </c>
      <c r="N1870" s="45">
        <v>220700</v>
      </c>
      <c r="O1870" s="4" t="s">
        <v>14689</v>
      </c>
      <c r="P1870" s="4" t="s">
        <v>1097</v>
      </c>
      <c r="Q1870" s="4">
        <v>30</v>
      </c>
      <c r="R1870" s="4">
        <v>2</v>
      </c>
      <c r="S1870" s="4" t="s">
        <v>4794</v>
      </c>
      <c r="T1870" s="4">
        <v>2</v>
      </c>
      <c r="U1870" s="4">
        <v>7</v>
      </c>
      <c r="W1870" s="4" t="s">
        <v>6144</v>
      </c>
      <c r="X1870" s="4" t="s">
        <v>6145</v>
      </c>
      <c r="Y1870" s="45">
        <v>0</v>
      </c>
      <c r="AA1870" s="4">
        <v>1</v>
      </c>
      <c r="AB1870" s="4">
        <v>100</v>
      </c>
      <c r="AC1870" s="4">
        <v>1</v>
      </c>
      <c r="AD1870" s="4">
        <v>1</v>
      </c>
      <c r="AE1870" s="45" t="s">
        <v>16461</v>
      </c>
      <c r="AF1870" s="45" t="s">
        <v>16457</v>
      </c>
      <c r="AG1870" s="45" t="s">
        <v>16459</v>
      </c>
      <c r="AH1870" s="45" t="s">
        <v>16453</v>
      </c>
      <c r="AI1870" s="45" t="s">
        <v>16455</v>
      </c>
      <c r="AJ1870" s="63" t="s">
        <v>20408</v>
      </c>
      <c r="AK1870" s="63" t="s">
        <v>20408</v>
      </c>
      <c r="AL1870" s="45">
        <v>0</v>
      </c>
      <c r="AM1870" s="43">
        <f>IF(AND(L1870="WEAPON",OR(R1870=0,R1870=1,R1870=2)),[1]装备基础and强化!$V$7,IF(AND(L1870="LEFTRING",OR(R1870=0,R1870=1,R1870=2)),[1]装备基础and强化!$W$7,IF(AND(L1870="RIGHTRING",OR(R1870=0,R1870=1,R1870=2)),[1]装备基础and强化!$X$7,IF(AND(L1870="NECKLACE",OR(R1870=0,R1870=1,R1870=2)),[1]装备基础and强化!$Y$7,0))))</f>
        <v>0</v>
      </c>
      <c r="AN1870" s="43">
        <f>IF(AND(L1870="WEAPON",OR(R1870=3,R1870=4)),[1]装备基础and强化!$V$11,IF(AND(L1870="LEFTRING",OR(R1870=3,R1870=4)),[1]装备基础and强化!$W$11,IF(AND(L1870="RIGHTRING",OR(R1870=3,R1870=4)),[1]装备基础and强化!$X$11,IF(AND(L1870="NECKLACE",OR(R1870=3,R1870=4)),[1]装备基础and强化!$Y$11,0))))</f>
        <v>0</v>
      </c>
      <c r="AO1870" s="43">
        <f>IF(AND(L1870="BELT",T1870=1),[1]装备基础and强化!$AA$7,IF(AND(L1870="PANTS",T1870=1),[1]装备基础and强化!$AB$7,IF(AND(L1870="SHOES",T1870=1),[1]装备基础and强化!$AC$7,IF(AND(L1870="CLOTHES",T1870=1),[1]装备基础and强化!$AD$7,0))))</f>
        <v>0</v>
      </c>
      <c r="AP1870" s="43" t="e">
        <f>IF(AND(L1870="BELT",T1870=2),[1]装备基础and强化!$AF$7,IF(AND(L1870="PANTS",T1870=2),[1]装备基础and强化!$AG$7,IF(AND(L1870="SHOES",T1870=2),[1]装备基础and强化!$AH$7,IF(AND(L1870="CLOTHES",T1870=2),[1]装备基础and强化!$AI$7,0))))</f>
        <v>#REF!</v>
      </c>
      <c r="AQ1870" s="43">
        <f>IF(L1870="HAT",[1]装备基础and强化!$AK$7,IF(L1870="JADE",[1]装备基础and强化!$AK$7,0))</f>
        <v>0</v>
      </c>
      <c r="AR1870" s="43" t="e">
        <f t="shared" si="29"/>
        <v>#REF!</v>
      </c>
    </row>
    <row r="1871" spans="1:44" x14ac:dyDescent="0.15">
      <c r="A1871" s="43"/>
      <c r="B1871" s="5" t="s">
        <v>6397</v>
      </c>
      <c r="C1871" s="12">
        <v>21867</v>
      </c>
      <c r="D1871" s="5" t="s">
        <v>6376</v>
      </c>
      <c r="E1871" s="44" t="s">
        <v>23502</v>
      </c>
      <c r="F1871" s="4" t="s">
        <v>6398</v>
      </c>
      <c r="G1871" s="4" t="s">
        <v>6399</v>
      </c>
      <c r="H1871" s="44"/>
      <c r="I1871" s="4" t="s">
        <v>700</v>
      </c>
      <c r="J1871" s="6" t="s">
        <v>700</v>
      </c>
      <c r="K1871" s="45">
        <v>1</v>
      </c>
      <c r="L1871" s="4" t="s">
        <v>750</v>
      </c>
      <c r="M1871" s="104" t="s">
        <v>17709</v>
      </c>
      <c r="N1871" s="45">
        <v>202800</v>
      </c>
      <c r="O1871" s="4" t="s">
        <v>2801</v>
      </c>
      <c r="P1871" s="4" t="s">
        <v>1097</v>
      </c>
      <c r="Q1871" s="4">
        <v>30</v>
      </c>
      <c r="R1871" s="4">
        <v>2</v>
      </c>
      <c r="S1871" s="4" t="s">
        <v>4794</v>
      </c>
      <c r="T1871" s="4">
        <v>2</v>
      </c>
      <c r="U1871" s="4">
        <v>8</v>
      </c>
      <c r="W1871" s="4" t="s">
        <v>6144</v>
      </c>
      <c r="X1871" s="4" t="s">
        <v>6145</v>
      </c>
      <c r="Y1871" s="45">
        <v>0</v>
      </c>
      <c r="AA1871" s="4">
        <v>1</v>
      </c>
      <c r="AB1871" s="4">
        <v>100</v>
      </c>
      <c r="AC1871" s="4">
        <v>1</v>
      </c>
      <c r="AD1871" s="4">
        <v>1</v>
      </c>
      <c r="AE1871" s="45" t="s">
        <v>16461</v>
      </c>
      <c r="AF1871" s="45" t="s">
        <v>16457</v>
      </c>
      <c r="AG1871" s="45" t="s">
        <v>16459</v>
      </c>
      <c r="AH1871" s="45" t="s">
        <v>16453</v>
      </c>
      <c r="AI1871" s="45" t="s">
        <v>16455</v>
      </c>
      <c r="AJ1871" s="63" t="s">
        <v>20408</v>
      </c>
      <c r="AK1871" s="63" t="s">
        <v>20408</v>
      </c>
      <c r="AL1871" s="4">
        <v>0</v>
      </c>
      <c r="AM1871" s="43">
        <f>IF(AND(L1871="WEAPON",OR(R1871=0,R1871=1,R1871=2)),[1]装备基础and强化!$V$7,IF(AND(L1871="LEFTRING",OR(R1871=0,R1871=1,R1871=2)),[1]装备基础and强化!$W$7,IF(AND(L1871="RIGHTRING",OR(R1871=0,R1871=1,R1871=2)),[1]装备基础and强化!$X$7,IF(AND(L1871="NECKLACE",OR(R1871=0,R1871=1,R1871=2)),[1]装备基础and强化!$Y$7,0))))</f>
        <v>0</v>
      </c>
      <c r="AN1871" s="43">
        <f>IF(AND(L1871="WEAPON",OR(R1871=3,R1871=4)),[1]装备基础and强化!$V$11,IF(AND(L1871="LEFTRING",OR(R1871=3,R1871=4)),[1]装备基础and强化!$W$11,IF(AND(L1871="RIGHTRING",OR(R1871=3,R1871=4)),[1]装备基础and强化!$X$11,IF(AND(L1871="NECKLACE",OR(R1871=3,R1871=4)),[1]装备基础and强化!$Y$11,0))))</f>
        <v>0</v>
      </c>
      <c r="AO1871" s="43">
        <f>IF(AND(L1871="BELT",T1871=1),[1]装备基础and强化!$AA$7,IF(AND(L1871="PANTS",T1871=1),[1]装备基础and强化!$AB$7,IF(AND(L1871="SHOES",T1871=1),[1]装备基础and强化!$AC$7,IF(AND(L1871="CLOTHES",T1871=1),[1]装备基础and强化!$AD$7,0))))</f>
        <v>0</v>
      </c>
      <c r="AP1871" s="43" t="e">
        <f>IF(AND(L1871="BELT",T1871=2),[1]装备基础and强化!$AF$7,IF(AND(L1871="PANTS",T1871=2),[1]装备基础and强化!$AG$7,IF(AND(L1871="SHOES",T1871=2),[1]装备基础and强化!$AH$7,IF(AND(L1871="CLOTHES",T1871=2),[1]装备基础and强化!$AI$7,0))))</f>
        <v>#REF!</v>
      </c>
      <c r="AQ1871" s="43">
        <f>IF(L1871="HAT",[1]装备基础and强化!$AK$7,IF(L1871="JADE",[1]装备基础and强化!$AK$7,0))</f>
        <v>0</v>
      </c>
      <c r="AR1871" s="43" t="e">
        <f t="shared" si="29"/>
        <v>#REF!</v>
      </c>
    </row>
    <row r="1872" spans="1:44" x14ac:dyDescent="0.15">
      <c r="A1872" s="43"/>
      <c r="B1872" s="5" t="s">
        <v>6401</v>
      </c>
      <c r="C1872" s="12">
        <v>21868</v>
      </c>
      <c r="D1872" s="5" t="s">
        <v>6402</v>
      </c>
      <c r="E1872" s="44" t="s">
        <v>23503</v>
      </c>
      <c r="F1872" s="4" t="s">
        <v>6403</v>
      </c>
      <c r="G1872" s="4" t="s">
        <v>6404</v>
      </c>
      <c r="H1872" s="44"/>
      <c r="I1872" s="4" t="s">
        <v>700</v>
      </c>
      <c r="J1872" s="6" t="s">
        <v>700</v>
      </c>
      <c r="K1872" s="45">
        <v>1</v>
      </c>
      <c r="L1872" s="4" t="s">
        <v>750</v>
      </c>
      <c r="M1872" s="104" t="s">
        <v>17710</v>
      </c>
      <c r="N1872" s="45">
        <v>250100</v>
      </c>
      <c r="O1872" s="4" t="s">
        <v>4322</v>
      </c>
      <c r="P1872" s="4" t="s">
        <v>1097</v>
      </c>
      <c r="Q1872" s="4">
        <v>50</v>
      </c>
      <c r="R1872" s="4">
        <v>2</v>
      </c>
      <c r="S1872" s="4" t="s">
        <v>4824</v>
      </c>
      <c r="T1872" s="4">
        <v>2</v>
      </c>
      <c r="U1872" s="4">
        <v>1</v>
      </c>
      <c r="W1872" s="4" t="s">
        <v>6172</v>
      </c>
      <c r="X1872" s="4" t="s">
        <v>6173</v>
      </c>
      <c r="Y1872" s="45">
        <v>0</v>
      </c>
      <c r="AA1872" s="4">
        <v>1</v>
      </c>
      <c r="AB1872" s="4">
        <v>100</v>
      </c>
      <c r="AC1872" s="4">
        <v>1</v>
      </c>
      <c r="AD1872" s="4">
        <v>1</v>
      </c>
      <c r="AE1872" s="45" t="s">
        <v>16461</v>
      </c>
      <c r="AF1872" s="45" t="s">
        <v>16457</v>
      </c>
      <c r="AG1872" s="45" t="s">
        <v>16459</v>
      </c>
      <c r="AH1872" s="45" t="s">
        <v>16453</v>
      </c>
      <c r="AI1872" s="45" t="s">
        <v>16455</v>
      </c>
      <c r="AJ1872" s="63" t="s">
        <v>20408</v>
      </c>
      <c r="AK1872" s="63" t="s">
        <v>20408</v>
      </c>
      <c r="AL1872" s="45">
        <v>0</v>
      </c>
      <c r="AM1872" s="43">
        <f>IF(AND(L1872="WEAPON",OR(R1872=0,R1872=1,R1872=2)),[1]装备基础and强化!$V$7,IF(AND(L1872="LEFTRING",OR(R1872=0,R1872=1,R1872=2)),[1]装备基础and强化!$W$7,IF(AND(L1872="RIGHTRING",OR(R1872=0,R1872=1,R1872=2)),[1]装备基础and强化!$X$7,IF(AND(L1872="NECKLACE",OR(R1872=0,R1872=1,R1872=2)),[1]装备基础and强化!$Y$7,0))))</f>
        <v>0</v>
      </c>
      <c r="AN1872" s="43">
        <f>IF(AND(L1872="WEAPON",OR(R1872=3,R1872=4)),[1]装备基础and强化!$V$11,IF(AND(L1872="LEFTRING",OR(R1872=3,R1872=4)),[1]装备基础and强化!$W$11,IF(AND(L1872="RIGHTRING",OR(R1872=3,R1872=4)),[1]装备基础and强化!$X$11,IF(AND(L1872="NECKLACE",OR(R1872=3,R1872=4)),[1]装备基础and强化!$Y$11,0))))</f>
        <v>0</v>
      </c>
      <c r="AO1872" s="43">
        <f>IF(AND(L1872="BELT",T1872=1),[1]装备基础and强化!$AA$7,IF(AND(L1872="PANTS",T1872=1),[1]装备基础and强化!$AB$7,IF(AND(L1872="SHOES",T1872=1),[1]装备基础and强化!$AC$7,IF(AND(L1872="CLOTHES",T1872=1),[1]装备基础and强化!$AD$7,0))))</f>
        <v>0</v>
      </c>
      <c r="AP1872" s="43" t="e">
        <f>IF(AND(L1872="BELT",T1872=2),[1]装备基础and强化!$AF$7,IF(AND(L1872="PANTS",T1872=2),[1]装备基础and强化!$AG$7,IF(AND(L1872="SHOES",T1872=2),[1]装备基础and强化!$AH$7,IF(AND(L1872="CLOTHES",T1872=2),[1]装备基础and强化!$AI$7,0))))</f>
        <v>#REF!</v>
      </c>
      <c r="AQ1872" s="43">
        <f>IF(L1872="HAT",[1]装备基础and强化!$AK$7,IF(L1872="JADE",[1]装备基础and强化!$AK$7,0))</f>
        <v>0</v>
      </c>
      <c r="AR1872" s="43" t="e">
        <f t="shared" si="29"/>
        <v>#REF!</v>
      </c>
    </row>
    <row r="1873" spans="1:44" x14ac:dyDescent="0.15">
      <c r="A1873" s="43"/>
      <c r="B1873" s="5" t="s">
        <v>6405</v>
      </c>
      <c r="C1873" s="12">
        <v>21869</v>
      </c>
      <c r="D1873" s="5" t="s">
        <v>6402</v>
      </c>
      <c r="E1873" s="44" t="s">
        <v>23504</v>
      </c>
      <c r="F1873" s="4" t="s">
        <v>6406</v>
      </c>
      <c r="G1873" s="4" t="s">
        <v>6407</v>
      </c>
      <c r="H1873" s="44"/>
      <c r="I1873" s="4" t="s">
        <v>700</v>
      </c>
      <c r="J1873" s="6" t="s">
        <v>700</v>
      </c>
      <c r="K1873" s="45">
        <v>1</v>
      </c>
      <c r="L1873" s="4" t="s">
        <v>750</v>
      </c>
      <c r="M1873" s="104" t="s">
        <v>17711</v>
      </c>
      <c r="N1873" s="45">
        <v>250200</v>
      </c>
      <c r="O1873" s="4" t="s">
        <v>2719</v>
      </c>
      <c r="P1873" s="4" t="s">
        <v>1097</v>
      </c>
      <c r="Q1873" s="4">
        <v>50</v>
      </c>
      <c r="R1873" s="4">
        <v>2</v>
      </c>
      <c r="S1873" s="4" t="s">
        <v>4824</v>
      </c>
      <c r="T1873" s="4">
        <v>2</v>
      </c>
      <c r="U1873" s="4">
        <v>2</v>
      </c>
      <c r="W1873" s="4" t="s">
        <v>6172</v>
      </c>
      <c r="X1873" s="4" t="s">
        <v>6173</v>
      </c>
      <c r="Y1873" s="45">
        <v>0</v>
      </c>
      <c r="AA1873" s="4">
        <v>1</v>
      </c>
      <c r="AB1873" s="4">
        <v>100</v>
      </c>
      <c r="AC1873" s="4">
        <v>1</v>
      </c>
      <c r="AD1873" s="4">
        <v>1</v>
      </c>
      <c r="AE1873" s="45" t="s">
        <v>16461</v>
      </c>
      <c r="AF1873" s="45" t="s">
        <v>16457</v>
      </c>
      <c r="AG1873" s="45" t="s">
        <v>16459</v>
      </c>
      <c r="AH1873" s="45" t="s">
        <v>16453</v>
      </c>
      <c r="AI1873" s="45" t="s">
        <v>16455</v>
      </c>
      <c r="AJ1873" s="63" t="s">
        <v>20408</v>
      </c>
      <c r="AK1873" s="63" t="s">
        <v>20408</v>
      </c>
      <c r="AL1873" s="4">
        <v>0</v>
      </c>
      <c r="AM1873" s="43">
        <f>IF(AND(L1873="WEAPON",OR(R1873=0,R1873=1,R1873=2)),[1]装备基础and强化!$V$7,IF(AND(L1873="LEFTRING",OR(R1873=0,R1873=1,R1873=2)),[1]装备基础and强化!$W$7,IF(AND(L1873="RIGHTRING",OR(R1873=0,R1873=1,R1873=2)),[1]装备基础and强化!$X$7,IF(AND(L1873="NECKLACE",OR(R1873=0,R1873=1,R1873=2)),[1]装备基础and强化!$Y$7,0))))</f>
        <v>0</v>
      </c>
      <c r="AN1873" s="43">
        <f>IF(AND(L1873="WEAPON",OR(R1873=3,R1873=4)),[1]装备基础and强化!$V$11,IF(AND(L1873="LEFTRING",OR(R1873=3,R1873=4)),[1]装备基础and强化!$W$11,IF(AND(L1873="RIGHTRING",OR(R1873=3,R1873=4)),[1]装备基础and强化!$X$11,IF(AND(L1873="NECKLACE",OR(R1873=3,R1873=4)),[1]装备基础and强化!$Y$11,0))))</f>
        <v>0</v>
      </c>
      <c r="AO1873" s="43">
        <f>IF(AND(L1873="BELT",T1873=1),[1]装备基础and强化!$AA$7,IF(AND(L1873="PANTS",T1873=1),[1]装备基础and强化!$AB$7,IF(AND(L1873="SHOES",T1873=1),[1]装备基础and强化!$AC$7,IF(AND(L1873="CLOTHES",T1873=1),[1]装备基础and强化!$AD$7,0))))</f>
        <v>0</v>
      </c>
      <c r="AP1873" s="43" t="e">
        <f>IF(AND(L1873="BELT",T1873=2),[1]装备基础and强化!$AF$7,IF(AND(L1873="PANTS",T1873=2),[1]装备基础and强化!$AG$7,IF(AND(L1873="SHOES",T1873=2),[1]装备基础and强化!$AH$7,IF(AND(L1873="CLOTHES",T1873=2),[1]装备基础and强化!$AI$7,0))))</f>
        <v>#REF!</v>
      </c>
      <c r="AQ1873" s="43">
        <f>IF(L1873="HAT",[1]装备基础and强化!$AK$7,IF(L1873="JADE",[1]装备基础and强化!$AK$7,0))</f>
        <v>0</v>
      </c>
      <c r="AR1873" s="43" t="e">
        <f t="shared" si="29"/>
        <v>#REF!</v>
      </c>
    </row>
    <row r="1874" spans="1:44" x14ac:dyDescent="0.15">
      <c r="A1874" s="43"/>
      <c r="B1874" s="5" t="s">
        <v>6408</v>
      </c>
      <c r="C1874" s="12">
        <v>21870</v>
      </c>
      <c r="D1874" s="5" t="s">
        <v>6402</v>
      </c>
      <c r="E1874" s="44" t="s">
        <v>23505</v>
      </c>
      <c r="F1874" s="4" t="s">
        <v>6409</v>
      </c>
      <c r="G1874" s="4" t="s">
        <v>6410</v>
      </c>
      <c r="H1874" s="44"/>
      <c r="I1874" s="4" t="s">
        <v>700</v>
      </c>
      <c r="J1874" s="6" t="s">
        <v>700</v>
      </c>
      <c r="K1874" s="45">
        <v>1</v>
      </c>
      <c r="L1874" s="4" t="s">
        <v>750</v>
      </c>
      <c r="M1874" s="104" t="s">
        <v>17712</v>
      </c>
      <c r="N1874" s="45">
        <v>250300</v>
      </c>
      <c r="O1874" s="4" t="s">
        <v>3250</v>
      </c>
      <c r="P1874" s="4" t="s">
        <v>1097</v>
      </c>
      <c r="Q1874" s="4">
        <v>50</v>
      </c>
      <c r="R1874" s="4">
        <v>2</v>
      </c>
      <c r="S1874" s="4" t="s">
        <v>4824</v>
      </c>
      <c r="T1874" s="4">
        <v>2</v>
      </c>
      <c r="U1874" s="4">
        <v>3</v>
      </c>
      <c r="W1874" s="4" t="s">
        <v>6172</v>
      </c>
      <c r="X1874" s="4" t="s">
        <v>6173</v>
      </c>
      <c r="Y1874" s="45">
        <v>0</v>
      </c>
      <c r="AA1874" s="4">
        <v>1</v>
      </c>
      <c r="AB1874" s="4">
        <v>100</v>
      </c>
      <c r="AC1874" s="4">
        <v>1</v>
      </c>
      <c r="AD1874" s="4">
        <v>1</v>
      </c>
      <c r="AE1874" s="45" t="s">
        <v>16461</v>
      </c>
      <c r="AF1874" s="45" t="s">
        <v>16457</v>
      </c>
      <c r="AG1874" s="45" t="s">
        <v>16459</v>
      </c>
      <c r="AH1874" s="45" t="s">
        <v>16453</v>
      </c>
      <c r="AI1874" s="45" t="s">
        <v>16455</v>
      </c>
      <c r="AJ1874" s="63" t="s">
        <v>20408</v>
      </c>
      <c r="AK1874" s="63" t="s">
        <v>20408</v>
      </c>
      <c r="AL1874" s="45">
        <v>0</v>
      </c>
      <c r="AM1874" s="43">
        <f>IF(AND(L1874="WEAPON",OR(R1874=0,R1874=1,R1874=2)),[1]装备基础and强化!$V$7,IF(AND(L1874="LEFTRING",OR(R1874=0,R1874=1,R1874=2)),[1]装备基础and强化!$W$7,IF(AND(L1874="RIGHTRING",OR(R1874=0,R1874=1,R1874=2)),[1]装备基础and强化!$X$7,IF(AND(L1874="NECKLACE",OR(R1874=0,R1874=1,R1874=2)),[1]装备基础and强化!$Y$7,0))))</f>
        <v>0</v>
      </c>
      <c r="AN1874" s="43">
        <f>IF(AND(L1874="WEAPON",OR(R1874=3,R1874=4)),[1]装备基础and强化!$V$11,IF(AND(L1874="LEFTRING",OR(R1874=3,R1874=4)),[1]装备基础and强化!$W$11,IF(AND(L1874="RIGHTRING",OR(R1874=3,R1874=4)),[1]装备基础and强化!$X$11,IF(AND(L1874="NECKLACE",OR(R1874=3,R1874=4)),[1]装备基础and强化!$Y$11,0))))</f>
        <v>0</v>
      </c>
      <c r="AO1874" s="43">
        <f>IF(AND(L1874="BELT",T1874=1),[1]装备基础and强化!$AA$7,IF(AND(L1874="PANTS",T1874=1),[1]装备基础and强化!$AB$7,IF(AND(L1874="SHOES",T1874=1),[1]装备基础and强化!$AC$7,IF(AND(L1874="CLOTHES",T1874=1),[1]装备基础and强化!$AD$7,0))))</f>
        <v>0</v>
      </c>
      <c r="AP1874" s="43" t="e">
        <f>IF(AND(L1874="BELT",T1874=2),[1]装备基础and强化!$AF$7,IF(AND(L1874="PANTS",T1874=2),[1]装备基础and强化!$AG$7,IF(AND(L1874="SHOES",T1874=2),[1]装备基础and强化!$AH$7,IF(AND(L1874="CLOTHES",T1874=2),[1]装备基础and强化!$AI$7,0))))</f>
        <v>#REF!</v>
      </c>
      <c r="AQ1874" s="43">
        <f>IF(L1874="HAT",[1]装备基础and强化!$AK$7,IF(L1874="JADE",[1]装备基础and强化!$AK$7,0))</f>
        <v>0</v>
      </c>
      <c r="AR1874" s="43" t="e">
        <f t="shared" si="29"/>
        <v>#REF!</v>
      </c>
    </row>
    <row r="1875" spans="1:44" x14ac:dyDescent="0.15">
      <c r="A1875" s="43"/>
      <c r="B1875" s="5" t="s">
        <v>6411</v>
      </c>
      <c r="C1875" s="12">
        <v>21871</v>
      </c>
      <c r="D1875" s="5" t="s">
        <v>6402</v>
      </c>
      <c r="E1875" s="44" t="s">
        <v>23506</v>
      </c>
      <c r="F1875" s="4" t="s">
        <v>6412</v>
      </c>
      <c r="G1875" s="4" t="s">
        <v>6413</v>
      </c>
      <c r="H1875" s="44"/>
      <c r="I1875" s="4" t="s">
        <v>700</v>
      </c>
      <c r="J1875" s="6" t="s">
        <v>700</v>
      </c>
      <c r="K1875" s="45">
        <v>1</v>
      </c>
      <c r="L1875" s="4" t="s">
        <v>750</v>
      </c>
      <c r="M1875" s="104" t="s">
        <v>17713</v>
      </c>
      <c r="N1875" s="45">
        <v>250400</v>
      </c>
      <c r="O1875" s="4" t="s">
        <v>3254</v>
      </c>
      <c r="P1875" s="4" t="s">
        <v>1097</v>
      </c>
      <c r="Q1875" s="4">
        <v>50</v>
      </c>
      <c r="R1875" s="4">
        <v>2</v>
      </c>
      <c r="S1875" s="4" t="s">
        <v>4824</v>
      </c>
      <c r="T1875" s="4">
        <v>2</v>
      </c>
      <c r="U1875" s="4">
        <v>4</v>
      </c>
      <c r="W1875" s="4" t="s">
        <v>6172</v>
      </c>
      <c r="X1875" s="4" t="s">
        <v>6173</v>
      </c>
      <c r="Y1875" s="45">
        <v>0</v>
      </c>
      <c r="AA1875" s="4">
        <v>1</v>
      </c>
      <c r="AB1875" s="4">
        <v>100</v>
      </c>
      <c r="AC1875" s="4">
        <v>1</v>
      </c>
      <c r="AD1875" s="4">
        <v>1</v>
      </c>
      <c r="AE1875" s="45" t="s">
        <v>16461</v>
      </c>
      <c r="AF1875" s="45" t="s">
        <v>16457</v>
      </c>
      <c r="AG1875" s="45" t="s">
        <v>16459</v>
      </c>
      <c r="AH1875" s="45" t="s">
        <v>16453</v>
      </c>
      <c r="AI1875" s="45" t="s">
        <v>16455</v>
      </c>
      <c r="AJ1875" s="63" t="s">
        <v>20408</v>
      </c>
      <c r="AK1875" s="63" t="s">
        <v>20408</v>
      </c>
      <c r="AL1875" s="4">
        <v>0</v>
      </c>
      <c r="AM1875" s="43">
        <f>IF(AND(L1875="WEAPON",OR(R1875=0,R1875=1,R1875=2)),[1]装备基础and强化!$V$7,IF(AND(L1875="LEFTRING",OR(R1875=0,R1875=1,R1875=2)),[1]装备基础and强化!$W$7,IF(AND(L1875="RIGHTRING",OR(R1875=0,R1875=1,R1875=2)),[1]装备基础and强化!$X$7,IF(AND(L1875="NECKLACE",OR(R1875=0,R1875=1,R1875=2)),[1]装备基础and强化!$Y$7,0))))</f>
        <v>0</v>
      </c>
      <c r="AN1875" s="43">
        <f>IF(AND(L1875="WEAPON",OR(R1875=3,R1875=4)),[1]装备基础and强化!$V$11,IF(AND(L1875="LEFTRING",OR(R1875=3,R1875=4)),[1]装备基础and强化!$W$11,IF(AND(L1875="RIGHTRING",OR(R1875=3,R1875=4)),[1]装备基础and强化!$X$11,IF(AND(L1875="NECKLACE",OR(R1875=3,R1875=4)),[1]装备基础and强化!$Y$11,0))))</f>
        <v>0</v>
      </c>
      <c r="AO1875" s="43">
        <f>IF(AND(L1875="BELT",T1875=1),[1]装备基础and强化!$AA$7,IF(AND(L1875="PANTS",T1875=1),[1]装备基础and强化!$AB$7,IF(AND(L1875="SHOES",T1875=1),[1]装备基础and强化!$AC$7,IF(AND(L1875="CLOTHES",T1875=1),[1]装备基础and强化!$AD$7,0))))</f>
        <v>0</v>
      </c>
      <c r="AP1875" s="43" t="e">
        <f>IF(AND(L1875="BELT",T1875=2),[1]装备基础and强化!$AF$7,IF(AND(L1875="PANTS",T1875=2),[1]装备基础and强化!$AG$7,IF(AND(L1875="SHOES",T1875=2),[1]装备基础and强化!$AH$7,IF(AND(L1875="CLOTHES",T1875=2),[1]装备基础and强化!$AI$7,0))))</f>
        <v>#REF!</v>
      </c>
      <c r="AQ1875" s="43">
        <f>IF(L1875="HAT",[1]装备基础and强化!$AK$7,IF(L1875="JADE",[1]装备基础and强化!$AK$7,0))</f>
        <v>0</v>
      </c>
      <c r="AR1875" s="43" t="e">
        <f t="shared" si="29"/>
        <v>#REF!</v>
      </c>
    </row>
    <row r="1876" spans="1:44" x14ac:dyDescent="0.15">
      <c r="A1876" s="43"/>
      <c r="B1876" s="5" t="s">
        <v>6414</v>
      </c>
      <c r="C1876" s="12">
        <v>21872</v>
      </c>
      <c r="D1876" s="5" t="s">
        <v>6402</v>
      </c>
      <c r="E1876" s="44" t="s">
        <v>23507</v>
      </c>
      <c r="F1876" s="4" t="s">
        <v>6415</v>
      </c>
      <c r="G1876" s="4" t="s">
        <v>6416</v>
      </c>
      <c r="H1876" s="44"/>
      <c r="I1876" s="4" t="s">
        <v>700</v>
      </c>
      <c r="J1876" s="6" t="s">
        <v>700</v>
      </c>
      <c r="K1876" s="45">
        <v>1</v>
      </c>
      <c r="L1876" s="4" t="s">
        <v>750</v>
      </c>
      <c r="M1876" s="104" t="s">
        <v>17714</v>
      </c>
      <c r="N1876" s="45">
        <v>250500</v>
      </c>
      <c r="O1876" s="4" t="s">
        <v>3296</v>
      </c>
      <c r="P1876" s="4" t="s">
        <v>1097</v>
      </c>
      <c r="Q1876" s="4">
        <v>50</v>
      </c>
      <c r="R1876" s="4">
        <v>2</v>
      </c>
      <c r="S1876" s="4" t="s">
        <v>4824</v>
      </c>
      <c r="T1876" s="4">
        <v>2</v>
      </c>
      <c r="U1876" s="4">
        <v>5</v>
      </c>
      <c r="W1876" s="4" t="s">
        <v>6172</v>
      </c>
      <c r="X1876" s="4" t="s">
        <v>6173</v>
      </c>
      <c r="Y1876" s="45">
        <v>0</v>
      </c>
      <c r="AA1876" s="4">
        <v>1</v>
      </c>
      <c r="AB1876" s="4">
        <v>100</v>
      </c>
      <c r="AC1876" s="4">
        <v>1</v>
      </c>
      <c r="AD1876" s="4">
        <v>1</v>
      </c>
      <c r="AE1876" s="45" t="s">
        <v>16461</v>
      </c>
      <c r="AF1876" s="45" t="s">
        <v>16457</v>
      </c>
      <c r="AG1876" s="45" t="s">
        <v>16459</v>
      </c>
      <c r="AH1876" s="45" t="s">
        <v>16453</v>
      </c>
      <c r="AI1876" s="45" t="s">
        <v>16455</v>
      </c>
      <c r="AJ1876" s="63" t="s">
        <v>20408</v>
      </c>
      <c r="AK1876" s="63" t="s">
        <v>20408</v>
      </c>
      <c r="AL1876" s="45">
        <v>0</v>
      </c>
      <c r="AM1876" s="43">
        <f>IF(AND(L1876="WEAPON",OR(R1876=0,R1876=1,R1876=2)),[1]装备基础and强化!$V$7,IF(AND(L1876="LEFTRING",OR(R1876=0,R1876=1,R1876=2)),[1]装备基础and强化!$W$7,IF(AND(L1876="RIGHTRING",OR(R1876=0,R1876=1,R1876=2)),[1]装备基础and强化!$X$7,IF(AND(L1876="NECKLACE",OR(R1876=0,R1876=1,R1876=2)),[1]装备基础and强化!$Y$7,0))))</f>
        <v>0</v>
      </c>
      <c r="AN1876" s="43">
        <f>IF(AND(L1876="WEAPON",OR(R1876=3,R1876=4)),[1]装备基础and强化!$V$11,IF(AND(L1876="LEFTRING",OR(R1876=3,R1876=4)),[1]装备基础and强化!$W$11,IF(AND(L1876="RIGHTRING",OR(R1876=3,R1876=4)),[1]装备基础and强化!$X$11,IF(AND(L1876="NECKLACE",OR(R1876=3,R1876=4)),[1]装备基础and强化!$Y$11,0))))</f>
        <v>0</v>
      </c>
      <c r="AO1876" s="43">
        <f>IF(AND(L1876="BELT",T1876=1),[1]装备基础and强化!$AA$7,IF(AND(L1876="PANTS",T1876=1),[1]装备基础and强化!$AB$7,IF(AND(L1876="SHOES",T1876=1),[1]装备基础and强化!$AC$7,IF(AND(L1876="CLOTHES",T1876=1),[1]装备基础and强化!$AD$7,0))))</f>
        <v>0</v>
      </c>
      <c r="AP1876" s="43" t="e">
        <f>IF(AND(L1876="BELT",T1876=2),[1]装备基础and强化!$AF$7,IF(AND(L1876="PANTS",T1876=2),[1]装备基础and强化!$AG$7,IF(AND(L1876="SHOES",T1876=2),[1]装备基础and强化!$AH$7,IF(AND(L1876="CLOTHES",T1876=2),[1]装备基础and强化!$AI$7,0))))</f>
        <v>#REF!</v>
      </c>
      <c r="AQ1876" s="43">
        <f>IF(L1876="HAT",[1]装备基础and强化!$AK$7,IF(L1876="JADE",[1]装备基础and强化!$AK$7,0))</f>
        <v>0</v>
      </c>
      <c r="AR1876" s="43" t="e">
        <f t="shared" si="29"/>
        <v>#REF!</v>
      </c>
    </row>
    <row r="1877" spans="1:44" x14ac:dyDescent="0.15">
      <c r="A1877" s="43"/>
      <c r="B1877" s="5" t="s">
        <v>6417</v>
      </c>
      <c r="C1877" s="12">
        <v>21873</v>
      </c>
      <c r="D1877" s="5" t="s">
        <v>6402</v>
      </c>
      <c r="E1877" s="44" t="s">
        <v>23508</v>
      </c>
      <c r="F1877" s="4" t="s">
        <v>6418</v>
      </c>
      <c r="G1877" s="4" t="s">
        <v>6419</v>
      </c>
      <c r="H1877" s="44"/>
      <c r="I1877" s="4" t="s">
        <v>700</v>
      </c>
      <c r="J1877" s="6" t="s">
        <v>700</v>
      </c>
      <c r="K1877" s="45">
        <v>1</v>
      </c>
      <c r="L1877" s="4" t="s">
        <v>750</v>
      </c>
      <c r="M1877" s="104" t="s">
        <v>17715</v>
      </c>
      <c r="N1877" s="45">
        <v>250600</v>
      </c>
      <c r="O1877" s="4" t="s">
        <v>3269</v>
      </c>
      <c r="P1877" s="4" t="s">
        <v>1097</v>
      </c>
      <c r="Q1877" s="4">
        <v>50</v>
      </c>
      <c r="R1877" s="4">
        <v>2</v>
      </c>
      <c r="S1877" s="4" t="s">
        <v>4824</v>
      </c>
      <c r="T1877" s="4">
        <v>2</v>
      </c>
      <c r="U1877" s="4">
        <v>6</v>
      </c>
      <c r="W1877" s="4" t="s">
        <v>6172</v>
      </c>
      <c r="X1877" s="4" t="s">
        <v>6173</v>
      </c>
      <c r="Y1877" s="45">
        <v>0</v>
      </c>
      <c r="AA1877" s="4">
        <v>1</v>
      </c>
      <c r="AB1877" s="4">
        <v>100</v>
      </c>
      <c r="AC1877" s="4">
        <v>1</v>
      </c>
      <c r="AD1877" s="4">
        <v>1</v>
      </c>
      <c r="AE1877" s="45" t="s">
        <v>16461</v>
      </c>
      <c r="AF1877" s="45" t="s">
        <v>16457</v>
      </c>
      <c r="AG1877" s="45" t="s">
        <v>16459</v>
      </c>
      <c r="AH1877" s="45" t="s">
        <v>16453</v>
      </c>
      <c r="AI1877" s="45" t="s">
        <v>16455</v>
      </c>
      <c r="AJ1877" s="63" t="s">
        <v>20408</v>
      </c>
      <c r="AK1877" s="63" t="s">
        <v>20408</v>
      </c>
      <c r="AL1877" s="4">
        <v>0</v>
      </c>
      <c r="AM1877" s="43">
        <f>IF(AND(L1877="WEAPON",OR(R1877=0,R1877=1,R1877=2)),[1]装备基础and强化!$V$7,IF(AND(L1877="LEFTRING",OR(R1877=0,R1877=1,R1877=2)),[1]装备基础and强化!$W$7,IF(AND(L1877="RIGHTRING",OR(R1877=0,R1877=1,R1877=2)),[1]装备基础and强化!$X$7,IF(AND(L1877="NECKLACE",OR(R1877=0,R1877=1,R1877=2)),[1]装备基础and强化!$Y$7,0))))</f>
        <v>0</v>
      </c>
      <c r="AN1877" s="43">
        <f>IF(AND(L1877="WEAPON",OR(R1877=3,R1877=4)),[1]装备基础and强化!$V$11,IF(AND(L1877="LEFTRING",OR(R1877=3,R1877=4)),[1]装备基础and强化!$W$11,IF(AND(L1877="RIGHTRING",OR(R1877=3,R1877=4)),[1]装备基础and强化!$X$11,IF(AND(L1877="NECKLACE",OR(R1877=3,R1877=4)),[1]装备基础and强化!$Y$11,0))))</f>
        <v>0</v>
      </c>
      <c r="AO1877" s="43">
        <f>IF(AND(L1877="BELT",T1877=1),[1]装备基础and强化!$AA$7,IF(AND(L1877="PANTS",T1877=1),[1]装备基础and强化!$AB$7,IF(AND(L1877="SHOES",T1877=1),[1]装备基础and强化!$AC$7,IF(AND(L1877="CLOTHES",T1877=1),[1]装备基础and强化!$AD$7,0))))</f>
        <v>0</v>
      </c>
      <c r="AP1877" s="43" t="e">
        <f>IF(AND(L1877="BELT",T1877=2),[1]装备基础and强化!$AF$7,IF(AND(L1877="PANTS",T1877=2),[1]装备基础and强化!$AG$7,IF(AND(L1877="SHOES",T1877=2),[1]装备基础and强化!$AH$7,IF(AND(L1877="CLOTHES",T1877=2),[1]装备基础and强化!$AI$7,0))))</f>
        <v>#REF!</v>
      </c>
      <c r="AQ1877" s="43">
        <f>IF(L1877="HAT",[1]装备基础and强化!$AK$7,IF(L1877="JADE",[1]装备基础and强化!$AK$7,0))</f>
        <v>0</v>
      </c>
      <c r="AR1877" s="43" t="e">
        <f t="shared" ref="AR1877:AR1940" si="30">IF(AM1877&lt;&gt;0,AM1877,IF(AN1877&lt;&gt;0,AN1877,IF(AO1877&lt;&gt;0,AO1877,IF(AP1877&lt;&gt;0,AP1877,IF(AQ1877&lt;&gt;0,AQ1877,0)))))</f>
        <v>#REF!</v>
      </c>
    </row>
    <row r="1878" spans="1:44" x14ac:dyDescent="0.15">
      <c r="A1878" s="43"/>
      <c r="B1878" s="5" t="s">
        <v>6420</v>
      </c>
      <c r="C1878" s="12">
        <v>21874</v>
      </c>
      <c r="D1878" s="5" t="s">
        <v>6402</v>
      </c>
      <c r="E1878" s="44" t="s">
        <v>23509</v>
      </c>
      <c r="F1878" s="4" t="s">
        <v>6421</v>
      </c>
      <c r="G1878" s="4" t="s">
        <v>6422</v>
      </c>
      <c r="H1878" s="44"/>
      <c r="I1878" s="4" t="s">
        <v>700</v>
      </c>
      <c r="J1878" s="6" t="s">
        <v>700</v>
      </c>
      <c r="K1878" s="45">
        <v>1</v>
      </c>
      <c r="L1878" s="4" t="s">
        <v>750</v>
      </c>
      <c r="M1878" s="104" t="s">
        <v>17716</v>
      </c>
      <c r="N1878" s="45">
        <v>250700</v>
      </c>
      <c r="O1878" s="4" t="s">
        <v>5979</v>
      </c>
      <c r="P1878" s="4" t="s">
        <v>1097</v>
      </c>
      <c r="Q1878" s="4">
        <v>50</v>
      </c>
      <c r="R1878" s="4">
        <v>2</v>
      </c>
      <c r="S1878" s="4" t="s">
        <v>4824</v>
      </c>
      <c r="T1878" s="4">
        <v>2</v>
      </c>
      <c r="U1878" s="4">
        <v>7</v>
      </c>
      <c r="W1878" s="4" t="s">
        <v>6172</v>
      </c>
      <c r="X1878" s="4" t="s">
        <v>6173</v>
      </c>
      <c r="Y1878" s="45">
        <v>0</v>
      </c>
      <c r="AA1878" s="4">
        <v>1</v>
      </c>
      <c r="AB1878" s="4">
        <v>100</v>
      </c>
      <c r="AC1878" s="4">
        <v>1</v>
      </c>
      <c r="AD1878" s="4">
        <v>1</v>
      </c>
      <c r="AE1878" s="45" t="s">
        <v>16461</v>
      </c>
      <c r="AF1878" s="45" t="s">
        <v>16457</v>
      </c>
      <c r="AG1878" s="45" t="s">
        <v>16459</v>
      </c>
      <c r="AH1878" s="45" t="s">
        <v>16453</v>
      </c>
      <c r="AI1878" s="45" t="s">
        <v>16455</v>
      </c>
      <c r="AJ1878" s="63" t="s">
        <v>20408</v>
      </c>
      <c r="AK1878" s="63" t="s">
        <v>20408</v>
      </c>
      <c r="AL1878" s="45">
        <v>0</v>
      </c>
      <c r="AM1878" s="43">
        <f>IF(AND(L1878="WEAPON",OR(R1878=0,R1878=1,R1878=2)),[1]装备基础and强化!$V$7,IF(AND(L1878="LEFTRING",OR(R1878=0,R1878=1,R1878=2)),[1]装备基础and强化!$W$7,IF(AND(L1878="RIGHTRING",OR(R1878=0,R1878=1,R1878=2)),[1]装备基础and强化!$X$7,IF(AND(L1878="NECKLACE",OR(R1878=0,R1878=1,R1878=2)),[1]装备基础and强化!$Y$7,0))))</f>
        <v>0</v>
      </c>
      <c r="AN1878" s="43">
        <f>IF(AND(L1878="WEAPON",OR(R1878=3,R1878=4)),[1]装备基础and强化!$V$11,IF(AND(L1878="LEFTRING",OR(R1878=3,R1878=4)),[1]装备基础and强化!$W$11,IF(AND(L1878="RIGHTRING",OR(R1878=3,R1878=4)),[1]装备基础and强化!$X$11,IF(AND(L1878="NECKLACE",OR(R1878=3,R1878=4)),[1]装备基础and强化!$Y$11,0))))</f>
        <v>0</v>
      </c>
      <c r="AO1878" s="43">
        <f>IF(AND(L1878="BELT",T1878=1),[1]装备基础and强化!$AA$7,IF(AND(L1878="PANTS",T1878=1),[1]装备基础and强化!$AB$7,IF(AND(L1878="SHOES",T1878=1),[1]装备基础and强化!$AC$7,IF(AND(L1878="CLOTHES",T1878=1),[1]装备基础and强化!$AD$7,0))))</f>
        <v>0</v>
      </c>
      <c r="AP1878" s="43" t="e">
        <f>IF(AND(L1878="BELT",T1878=2),[1]装备基础and强化!$AF$7,IF(AND(L1878="PANTS",T1878=2),[1]装备基础and强化!$AG$7,IF(AND(L1878="SHOES",T1878=2),[1]装备基础and强化!$AH$7,IF(AND(L1878="CLOTHES",T1878=2),[1]装备基础and强化!$AI$7,0))))</f>
        <v>#REF!</v>
      </c>
      <c r="AQ1878" s="43">
        <f>IF(L1878="HAT",[1]装备基础and强化!$AK$7,IF(L1878="JADE",[1]装备基础and强化!$AK$7,0))</f>
        <v>0</v>
      </c>
      <c r="AR1878" s="43" t="e">
        <f t="shared" si="30"/>
        <v>#REF!</v>
      </c>
    </row>
    <row r="1879" spans="1:44" x14ac:dyDescent="0.15">
      <c r="A1879" s="43"/>
      <c r="B1879" s="5" t="s">
        <v>6423</v>
      </c>
      <c r="C1879" s="12">
        <v>21875</v>
      </c>
      <c r="D1879" s="5" t="s">
        <v>6402</v>
      </c>
      <c r="E1879" s="44" t="s">
        <v>23510</v>
      </c>
      <c r="F1879" s="4" t="s">
        <v>6424</v>
      </c>
      <c r="G1879" s="4" t="s">
        <v>6425</v>
      </c>
      <c r="H1879" s="44"/>
      <c r="I1879" s="4" t="s">
        <v>700</v>
      </c>
      <c r="J1879" s="6" t="s">
        <v>700</v>
      </c>
      <c r="K1879" s="45">
        <v>1</v>
      </c>
      <c r="L1879" s="4" t="s">
        <v>750</v>
      </c>
      <c r="M1879" s="104" t="s">
        <v>17717</v>
      </c>
      <c r="N1879" s="45">
        <v>250800</v>
      </c>
      <c r="O1879" s="4" t="s">
        <v>3327</v>
      </c>
      <c r="P1879" s="4" t="s">
        <v>1097</v>
      </c>
      <c r="Q1879" s="4">
        <v>50</v>
      </c>
      <c r="R1879" s="4">
        <v>2</v>
      </c>
      <c r="S1879" s="4" t="s">
        <v>4824</v>
      </c>
      <c r="T1879" s="4">
        <v>2</v>
      </c>
      <c r="U1879" s="4">
        <v>8</v>
      </c>
      <c r="W1879" s="4" t="s">
        <v>6172</v>
      </c>
      <c r="X1879" s="4" t="s">
        <v>6173</v>
      </c>
      <c r="Y1879" s="45">
        <v>0</v>
      </c>
      <c r="AA1879" s="4">
        <v>1</v>
      </c>
      <c r="AB1879" s="4">
        <v>100</v>
      </c>
      <c r="AC1879" s="4">
        <v>1</v>
      </c>
      <c r="AD1879" s="4">
        <v>1</v>
      </c>
      <c r="AE1879" s="45" t="s">
        <v>16461</v>
      </c>
      <c r="AF1879" s="45" t="s">
        <v>16457</v>
      </c>
      <c r="AG1879" s="45" t="s">
        <v>16459</v>
      </c>
      <c r="AH1879" s="45" t="s">
        <v>16453</v>
      </c>
      <c r="AI1879" s="45" t="s">
        <v>16455</v>
      </c>
      <c r="AJ1879" s="63" t="s">
        <v>20408</v>
      </c>
      <c r="AK1879" s="63" t="s">
        <v>20408</v>
      </c>
      <c r="AL1879" s="4">
        <v>0</v>
      </c>
      <c r="AM1879" s="43">
        <f>IF(AND(L1879="WEAPON",OR(R1879=0,R1879=1,R1879=2)),[1]装备基础and强化!$V$7,IF(AND(L1879="LEFTRING",OR(R1879=0,R1879=1,R1879=2)),[1]装备基础and强化!$W$7,IF(AND(L1879="RIGHTRING",OR(R1879=0,R1879=1,R1879=2)),[1]装备基础and强化!$X$7,IF(AND(L1879="NECKLACE",OR(R1879=0,R1879=1,R1879=2)),[1]装备基础and强化!$Y$7,0))))</f>
        <v>0</v>
      </c>
      <c r="AN1879" s="43">
        <f>IF(AND(L1879="WEAPON",OR(R1879=3,R1879=4)),[1]装备基础and强化!$V$11,IF(AND(L1879="LEFTRING",OR(R1879=3,R1879=4)),[1]装备基础and强化!$W$11,IF(AND(L1879="RIGHTRING",OR(R1879=3,R1879=4)),[1]装备基础and强化!$X$11,IF(AND(L1879="NECKLACE",OR(R1879=3,R1879=4)),[1]装备基础and强化!$Y$11,0))))</f>
        <v>0</v>
      </c>
      <c r="AO1879" s="43">
        <f>IF(AND(L1879="BELT",T1879=1),[1]装备基础and强化!$AA$7,IF(AND(L1879="PANTS",T1879=1),[1]装备基础and强化!$AB$7,IF(AND(L1879="SHOES",T1879=1),[1]装备基础and强化!$AC$7,IF(AND(L1879="CLOTHES",T1879=1),[1]装备基础and强化!$AD$7,0))))</f>
        <v>0</v>
      </c>
      <c r="AP1879" s="43" t="e">
        <f>IF(AND(L1879="BELT",T1879=2),[1]装备基础and强化!$AF$7,IF(AND(L1879="PANTS",T1879=2),[1]装备基础and强化!$AG$7,IF(AND(L1879="SHOES",T1879=2),[1]装备基础and强化!$AH$7,IF(AND(L1879="CLOTHES",T1879=2),[1]装备基础and强化!$AI$7,0))))</f>
        <v>#REF!</v>
      </c>
      <c r="AQ1879" s="43">
        <f>IF(L1879="HAT",[1]装备基础and强化!$AK$7,IF(L1879="JADE",[1]装备基础and强化!$AK$7,0))</f>
        <v>0</v>
      </c>
      <c r="AR1879" s="43" t="e">
        <f t="shared" si="30"/>
        <v>#REF!</v>
      </c>
    </row>
    <row r="1880" spans="1:44" x14ac:dyDescent="0.15">
      <c r="A1880" s="43"/>
      <c r="B1880" s="5" t="s">
        <v>6426</v>
      </c>
      <c r="C1880" s="12">
        <v>21876</v>
      </c>
      <c r="D1880" s="5" t="s">
        <v>6427</v>
      </c>
      <c r="E1880" s="44" t="s">
        <v>23511</v>
      </c>
      <c r="F1880" s="4" t="s">
        <v>6428</v>
      </c>
      <c r="G1880" s="4" t="s">
        <v>6429</v>
      </c>
      <c r="H1880" s="44"/>
      <c r="I1880" s="4" t="s">
        <v>700</v>
      </c>
      <c r="J1880" s="6" t="s">
        <v>700</v>
      </c>
      <c r="K1880" s="45">
        <v>1</v>
      </c>
      <c r="L1880" s="4" t="s">
        <v>750</v>
      </c>
      <c r="M1880" s="104" t="s">
        <v>17718</v>
      </c>
      <c r="N1880" s="45">
        <v>280100</v>
      </c>
      <c r="O1880" s="4" t="s">
        <v>6400</v>
      </c>
      <c r="P1880" s="4" t="s">
        <v>1097</v>
      </c>
      <c r="Q1880" s="4">
        <v>90</v>
      </c>
      <c r="R1880" s="4">
        <v>2</v>
      </c>
      <c r="S1880" s="4" t="s">
        <v>4854</v>
      </c>
      <c r="T1880" s="4">
        <v>2</v>
      </c>
      <c r="U1880" s="4">
        <v>1</v>
      </c>
      <c r="W1880" s="4" t="s">
        <v>6202</v>
      </c>
      <c r="X1880" s="4" t="s">
        <v>6203</v>
      </c>
      <c r="Y1880" s="45">
        <v>0</v>
      </c>
      <c r="AA1880" s="4">
        <v>1</v>
      </c>
      <c r="AB1880" s="4">
        <v>100</v>
      </c>
      <c r="AC1880" s="4">
        <v>1</v>
      </c>
      <c r="AD1880" s="4">
        <v>1</v>
      </c>
      <c r="AE1880" s="45" t="s">
        <v>16461</v>
      </c>
      <c r="AF1880" s="45" t="s">
        <v>16457</v>
      </c>
      <c r="AG1880" s="45" t="s">
        <v>16459</v>
      </c>
      <c r="AH1880" s="45" t="s">
        <v>16453</v>
      </c>
      <c r="AI1880" s="45" t="s">
        <v>16455</v>
      </c>
      <c r="AJ1880" s="63" t="s">
        <v>20407</v>
      </c>
      <c r="AK1880" s="63" t="s">
        <v>20408</v>
      </c>
      <c r="AL1880" s="45">
        <v>0</v>
      </c>
      <c r="AM1880" s="43">
        <f>IF(AND(L1880="WEAPON",OR(R1880=0,R1880=1,R1880=2)),[1]装备基础and强化!$V$7,IF(AND(L1880="LEFTRING",OR(R1880=0,R1880=1,R1880=2)),[1]装备基础and强化!$W$7,IF(AND(L1880="RIGHTRING",OR(R1880=0,R1880=1,R1880=2)),[1]装备基础and强化!$X$7,IF(AND(L1880="NECKLACE",OR(R1880=0,R1880=1,R1880=2)),[1]装备基础and强化!$Y$7,0))))</f>
        <v>0</v>
      </c>
      <c r="AN1880" s="43">
        <f>IF(AND(L1880="WEAPON",OR(R1880=3,R1880=4)),[1]装备基础and强化!$V$11,IF(AND(L1880="LEFTRING",OR(R1880=3,R1880=4)),[1]装备基础and强化!$W$11,IF(AND(L1880="RIGHTRING",OR(R1880=3,R1880=4)),[1]装备基础and强化!$X$11,IF(AND(L1880="NECKLACE",OR(R1880=3,R1880=4)),[1]装备基础and强化!$Y$11,0))))</f>
        <v>0</v>
      </c>
      <c r="AO1880" s="43">
        <f>IF(AND(L1880="BELT",T1880=1),[1]装备基础and强化!$AA$7,IF(AND(L1880="PANTS",T1880=1),[1]装备基础and强化!$AB$7,IF(AND(L1880="SHOES",T1880=1),[1]装备基础and强化!$AC$7,IF(AND(L1880="CLOTHES",T1880=1),[1]装备基础and强化!$AD$7,0))))</f>
        <v>0</v>
      </c>
      <c r="AP1880" s="43" t="e">
        <f>IF(AND(L1880="BELT",T1880=2),[1]装备基础and强化!$AF$7,IF(AND(L1880="PANTS",T1880=2),[1]装备基础and强化!$AG$7,IF(AND(L1880="SHOES",T1880=2),[1]装备基础and强化!$AH$7,IF(AND(L1880="CLOTHES",T1880=2),[1]装备基础and强化!$AI$7,0))))</f>
        <v>#REF!</v>
      </c>
      <c r="AQ1880" s="43">
        <f>IF(L1880="HAT",[1]装备基础and强化!$AK$7,IF(L1880="JADE",[1]装备基础and强化!$AK$7,0))</f>
        <v>0</v>
      </c>
      <c r="AR1880" s="43" t="e">
        <f t="shared" si="30"/>
        <v>#REF!</v>
      </c>
    </row>
    <row r="1881" spans="1:44" x14ac:dyDescent="0.15">
      <c r="A1881" s="43"/>
      <c r="B1881" s="5" t="s">
        <v>6430</v>
      </c>
      <c r="C1881" s="12">
        <v>21877</v>
      </c>
      <c r="D1881" s="5" t="s">
        <v>6427</v>
      </c>
      <c r="E1881" s="44" t="s">
        <v>23512</v>
      </c>
      <c r="F1881" s="4" t="s">
        <v>6431</v>
      </c>
      <c r="G1881" s="4" t="s">
        <v>6432</v>
      </c>
      <c r="H1881" s="44"/>
      <c r="I1881" s="4" t="s">
        <v>700</v>
      </c>
      <c r="J1881" s="6" t="s">
        <v>700</v>
      </c>
      <c r="K1881" s="45">
        <v>1</v>
      </c>
      <c r="L1881" s="4" t="s">
        <v>750</v>
      </c>
      <c r="M1881" s="104" t="s">
        <v>17719</v>
      </c>
      <c r="N1881" s="45">
        <v>280200</v>
      </c>
      <c r="O1881" s="4" t="s">
        <v>3254</v>
      </c>
      <c r="P1881" s="4" t="s">
        <v>1097</v>
      </c>
      <c r="Q1881" s="4">
        <v>90</v>
      </c>
      <c r="R1881" s="4">
        <v>2</v>
      </c>
      <c r="S1881" s="4" t="s">
        <v>4854</v>
      </c>
      <c r="T1881" s="4">
        <v>2</v>
      </c>
      <c r="U1881" s="4">
        <v>2</v>
      </c>
      <c r="W1881" s="4" t="s">
        <v>6202</v>
      </c>
      <c r="X1881" s="4" t="s">
        <v>6203</v>
      </c>
      <c r="Y1881" s="45">
        <v>0</v>
      </c>
      <c r="AA1881" s="4">
        <v>1</v>
      </c>
      <c r="AB1881" s="4">
        <v>100</v>
      </c>
      <c r="AC1881" s="4">
        <v>1</v>
      </c>
      <c r="AD1881" s="4">
        <v>1</v>
      </c>
      <c r="AE1881" s="45" t="s">
        <v>16461</v>
      </c>
      <c r="AF1881" s="45" t="s">
        <v>16457</v>
      </c>
      <c r="AG1881" s="45" t="s">
        <v>16459</v>
      </c>
      <c r="AH1881" s="45" t="s">
        <v>16453</v>
      </c>
      <c r="AI1881" s="45" t="s">
        <v>16455</v>
      </c>
      <c r="AJ1881" s="63" t="s">
        <v>20407</v>
      </c>
      <c r="AK1881" s="63" t="s">
        <v>20408</v>
      </c>
      <c r="AL1881" s="4">
        <v>0</v>
      </c>
      <c r="AM1881" s="43">
        <f>IF(AND(L1881="WEAPON",OR(R1881=0,R1881=1,R1881=2)),[1]装备基础and强化!$V$7,IF(AND(L1881="LEFTRING",OR(R1881=0,R1881=1,R1881=2)),[1]装备基础and强化!$W$7,IF(AND(L1881="RIGHTRING",OR(R1881=0,R1881=1,R1881=2)),[1]装备基础and强化!$X$7,IF(AND(L1881="NECKLACE",OR(R1881=0,R1881=1,R1881=2)),[1]装备基础and强化!$Y$7,0))))</f>
        <v>0</v>
      </c>
      <c r="AN1881" s="43">
        <f>IF(AND(L1881="WEAPON",OR(R1881=3,R1881=4)),[1]装备基础and强化!$V$11,IF(AND(L1881="LEFTRING",OR(R1881=3,R1881=4)),[1]装备基础and强化!$W$11,IF(AND(L1881="RIGHTRING",OR(R1881=3,R1881=4)),[1]装备基础and强化!$X$11,IF(AND(L1881="NECKLACE",OR(R1881=3,R1881=4)),[1]装备基础and强化!$Y$11,0))))</f>
        <v>0</v>
      </c>
      <c r="AO1881" s="43">
        <f>IF(AND(L1881="BELT",T1881=1),[1]装备基础and强化!$AA$7,IF(AND(L1881="PANTS",T1881=1),[1]装备基础and强化!$AB$7,IF(AND(L1881="SHOES",T1881=1),[1]装备基础and强化!$AC$7,IF(AND(L1881="CLOTHES",T1881=1),[1]装备基础and强化!$AD$7,0))))</f>
        <v>0</v>
      </c>
      <c r="AP1881" s="43" t="e">
        <f>IF(AND(L1881="BELT",T1881=2),[1]装备基础and强化!$AF$7,IF(AND(L1881="PANTS",T1881=2),[1]装备基础and强化!$AG$7,IF(AND(L1881="SHOES",T1881=2),[1]装备基础and强化!$AH$7,IF(AND(L1881="CLOTHES",T1881=2),[1]装备基础and强化!$AI$7,0))))</f>
        <v>#REF!</v>
      </c>
      <c r="AQ1881" s="43">
        <f>IF(L1881="HAT",[1]装备基础and强化!$AK$7,IF(L1881="JADE",[1]装备基础and强化!$AK$7,0))</f>
        <v>0</v>
      </c>
      <c r="AR1881" s="43" t="e">
        <f t="shared" si="30"/>
        <v>#REF!</v>
      </c>
    </row>
    <row r="1882" spans="1:44" x14ac:dyDescent="0.15">
      <c r="A1882" s="43"/>
      <c r="B1882" s="5" t="s">
        <v>6433</v>
      </c>
      <c r="C1882" s="12">
        <v>21878</v>
      </c>
      <c r="D1882" s="5" t="s">
        <v>6427</v>
      </c>
      <c r="E1882" s="44" t="s">
        <v>23513</v>
      </c>
      <c r="F1882" s="4" t="s">
        <v>6434</v>
      </c>
      <c r="G1882" s="4" t="s">
        <v>6435</v>
      </c>
      <c r="H1882" s="44"/>
      <c r="I1882" s="4" t="s">
        <v>700</v>
      </c>
      <c r="J1882" s="6" t="s">
        <v>700</v>
      </c>
      <c r="K1882" s="45">
        <v>1</v>
      </c>
      <c r="L1882" s="4" t="s">
        <v>750</v>
      </c>
      <c r="M1882" s="104" t="s">
        <v>17720</v>
      </c>
      <c r="N1882" s="45">
        <v>280300</v>
      </c>
      <c r="O1882" s="4" t="s">
        <v>4142</v>
      </c>
      <c r="P1882" s="4" t="s">
        <v>1097</v>
      </c>
      <c r="Q1882" s="4">
        <v>90</v>
      </c>
      <c r="R1882" s="4">
        <v>2</v>
      </c>
      <c r="S1882" s="4" t="s">
        <v>4854</v>
      </c>
      <c r="T1882" s="4">
        <v>2</v>
      </c>
      <c r="U1882" s="4">
        <v>3</v>
      </c>
      <c r="W1882" s="4" t="s">
        <v>6202</v>
      </c>
      <c r="X1882" s="4" t="s">
        <v>6203</v>
      </c>
      <c r="Y1882" s="45">
        <v>0</v>
      </c>
      <c r="AA1882" s="4">
        <v>1</v>
      </c>
      <c r="AB1882" s="4">
        <v>100</v>
      </c>
      <c r="AC1882" s="4">
        <v>1</v>
      </c>
      <c r="AD1882" s="4">
        <v>1</v>
      </c>
      <c r="AE1882" s="45" t="s">
        <v>16461</v>
      </c>
      <c r="AF1882" s="45" t="s">
        <v>16457</v>
      </c>
      <c r="AG1882" s="45" t="s">
        <v>16459</v>
      </c>
      <c r="AH1882" s="45" t="s">
        <v>16453</v>
      </c>
      <c r="AI1882" s="45" t="s">
        <v>16455</v>
      </c>
      <c r="AJ1882" s="63" t="s">
        <v>20407</v>
      </c>
      <c r="AK1882" s="63" t="s">
        <v>20408</v>
      </c>
      <c r="AL1882" s="45">
        <v>0</v>
      </c>
      <c r="AM1882" s="43">
        <f>IF(AND(L1882="WEAPON",OR(R1882=0,R1882=1,R1882=2)),[1]装备基础and强化!$V$7,IF(AND(L1882="LEFTRING",OR(R1882=0,R1882=1,R1882=2)),[1]装备基础and强化!$W$7,IF(AND(L1882="RIGHTRING",OR(R1882=0,R1882=1,R1882=2)),[1]装备基础and强化!$X$7,IF(AND(L1882="NECKLACE",OR(R1882=0,R1882=1,R1882=2)),[1]装备基础and强化!$Y$7,0))))</f>
        <v>0</v>
      </c>
      <c r="AN1882" s="43">
        <f>IF(AND(L1882="WEAPON",OR(R1882=3,R1882=4)),[1]装备基础and强化!$V$11,IF(AND(L1882="LEFTRING",OR(R1882=3,R1882=4)),[1]装备基础and强化!$W$11,IF(AND(L1882="RIGHTRING",OR(R1882=3,R1882=4)),[1]装备基础and强化!$X$11,IF(AND(L1882="NECKLACE",OR(R1882=3,R1882=4)),[1]装备基础and强化!$Y$11,0))))</f>
        <v>0</v>
      </c>
      <c r="AO1882" s="43">
        <f>IF(AND(L1882="BELT",T1882=1),[1]装备基础and强化!$AA$7,IF(AND(L1882="PANTS",T1882=1),[1]装备基础and强化!$AB$7,IF(AND(L1882="SHOES",T1882=1),[1]装备基础and强化!$AC$7,IF(AND(L1882="CLOTHES",T1882=1),[1]装备基础and强化!$AD$7,0))))</f>
        <v>0</v>
      </c>
      <c r="AP1882" s="43" t="e">
        <f>IF(AND(L1882="BELT",T1882=2),[1]装备基础and强化!$AF$7,IF(AND(L1882="PANTS",T1882=2),[1]装备基础and强化!$AG$7,IF(AND(L1882="SHOES",T1882=2),[1]装备基础and强化!$AH$7,IF(AND(L1882="CLOTHES",T1882=2),[1]装备基础and强化!$AI$7,0))))</f>
        <v>#REF!</v>
      </c>
      <c r="AQ1882" s="43">
        <f>IF(L1882="HAT",[1]装备基础and强化!$AK$7,IF(L1882="JADE",[1]装备基础and强化!$AK$7,0))</f>
        <v>0</v>
      </c>
      <c r="AR1882" s="43" t="e">
        <f t="shared" si="30"/>
        <v>#REF!</v>
      </c>
    </row>
    <row r="1883" spans="1:44" x14ac:dyDescent="0.15">
      <c r="A1883" s="43"/>
      <c r="B1883" s="5" t="s">
        <v>6436</v>
      </c>
      <c r="C1883" s="12">
        <v>21879</v>
      </c>
      <c r="D1883" s="5" t="s">
        <v>6427</v>
      </c>
      <c r="E1883" s="44" t="s">
        <v>23514</v>
      </c>
      <c r="F1883" s="4" t="s">
        <v>6437</v>
      </c>
      <c r="G1883" s="4" t="s">
        <v>6438</v>
      </c>
      <c r="H1883" s="44"/>
      <c r="I1883" s="4" t="s">
        <v>700</v>
      </c>
      <c r="J1883" s="6" t="s">
        <v>700</v>
      </c>
      <c r="K1883" s="45">
        <v>1</v>
      </c>
      <c r="L1883" s="4" t="s">
        <v>750</v>
      </c>
      <c r="M1883" s="104" t="s">
        <v>17721</v>
      </c>
      <c r="N1883" s="45">
        <v>280400</v>
      </c>
      <c r="O1883" s="4" t="s">
        <v>3358</v>
      </c>
      <c r="P1883" s="4" t="s">
        <v>1097</v>
      </c>
      <c r="Q1883" s="4">
        <v>90</v>
      </c>
      <c r="R1883" s="4">
        <v>2</v>
      </c>
      <c r="S1883" s="4" t="s">
        <v>4854</v>
      </c>
      <c r="T1883" s="4">
        <v>2</v>
      </c>
      <c r="U1883" s="4">
        <v>4</v>
      </c>
      <c r="W1883" s="4" t="s">
        <v>6202</v>
      </c>
      <c r="X1883" s="4" t="s">
        <v>6203</v>
      </c>
      <c r="Y1883" s="45">
        <v>0</v>
      </c>
      <c r="AA1883" s="4">
        <v>1</v>
      </c>
      <c r="AB1883" s="4">
        <v>100</v>
      </c>
      <c r="AC1883" s="4">
        <v>1</v>
      </c>
      <c r="AD1883" s="4">
        <v>1</v>
      </c>
      <c r="AE1883" s="45" t="s">
        <v>16461</v>
      </c>
      <c r="AF1883" s="45" t="s">
        <v>16457</v>
      </c>
      <c r="AG1883" s="45" t="s">
        <v>16459</v>
      </c>
      <c r="AH1883" s="45" t="s">
        <v>16453</v>
      </c>
      <c r="AI1883" s="45" t="s">
        <v>16455</v>
      </c>
      <c r="AJ1883" s="63" t="s">
        <v>20407</v>
      </c>
      <c r="AK1883" s="63" t="s">
        <v>20408</v>
      </c>
      <c r="AL1883" s="4">
        <v>0</v>
      </c>
      <c r="AM1883" s="43">
        <f>IF(AND(L1883="WEAPON",OR(R1883=0,R1883=1,R1883=2)),[1]装备基础and强化!$V$7,IF(AND(L1883="LEFTRING",OR(R1883=0,R1883=1,R1883=2)),[1]装备基础and强化!$W$7,IF(AND(L1883="RIGHTRING",OR(R1883=0,R1883=1,R1883=2)),[1]装备基础and强化!$X$7,IF(AND(L1883="NECKLACE",OR(R1883=0,R1883=1,R1883=2)),[1]装备基础and强化!$Y$7,0))))</f>
        <v>0</v>
      </c>
      <c r="AN1883" s="43">
        <f>IF(AND(L1883="WEAPON",OR(R1883=3,R1883=4)),[1]装备基础and强化!$V$11,IF(AND(L1883="LEFTRING",OR(R1883=3,R1883=4)),[1]装备基础and强化!$W$11,IF(AND(L1883="RIGHTRING",OR(R1883=3,R1883=4)),[1]装备基础and强化!$X$11,IF(AND(L1883="NECKLACE",OR(R1883=3,R1883=4)),[1]装备基础and强化!$Y$11,0))))</f>
        <v>0</v>
      </c>
      <c r="AO1883" s="43">
        <f>IF(AND(L1883="BELT",T1883=1),[1]装备基础and强化!$AA$7,IF(AND(L1883="PANTS",T1883=1),[1]装备基础and强化!$AB$7,IF(AND(L1883="SHOES",T1883=1),[1]装备基础and强化!$AC$7,IF(AND(L1883="CLOTHES",T1883=1),[1]装备基础and强化!$AD$7,0))))</f>
        <v>0</v>
      </c>
      <c r="AP1883" s="43" t="e">
        <f>IF(AND(L1883="BELT",T1883=2),[1]装备基础and强化!$AF$7,IF(AND(L1883="PANTS",T1883=2),[1]装备基础and强化!$AG$7,IF(AND(L1883="SHOES",T1883=2),[1]装备基础and强化!$AH$7,IF(AND(L1883="CLOTHES",T1883=2),[1]装备基础and强化!$AI$7,0))))</f>
        <v>#REF!</v>
      </c>
      <c r="AQ1883" s="43">
        <f>IF(L1883="HAT",[1]装备基础and强化!$AK$7,IF(L1883="JADE",[1]装备基础and强化!$AK$7,0))</f>
        <v>0</v>
      </c>
      <c r="AR1883" s="43" t="e">
        <f t="shared" si="30"/>
        <v>#REF!</v>
      </c>
    </row>
    <row r="1884" spans="1:44" x14ac:dyDescent="0.15">
      <c r="A1884" s="43"/>
      <c r="B1884" s="5" t="s">
        <v>6439</v>
      </c>
      <c r="C1884" s="12">
        <v>21880</v>
      </c>
      <c r="D1884" s="5" t="s">
        <v>6427</v>
      </c>
      <c r="E1884" s="44" t="s">
        <v>23515</v>
      </c>
      <c r="F1884" s="4" t="s">
        <v>6440</v>
      </c>
      <c r="G1884" s="4" t="s">
        <v>6441</v>
      </c>
      <c r="H1884" s="44"/>
      <c r="I1884" s="4" t="s">
        <v>700</v>
      </c>
      <c r="J1884" s="6" t="s">
        <v>700</v>
      </c>
      <c r="K1884" s="45">
        <v>1</v>
      </c>
      <c r="L1884" s="4" t="s">
        <v>750</v>
      </c>
      <c r="M1884" s="104" t="s">
        <v>17722</v>
      </c>
      <c r="N1884" s="45">
        <v>280500</v>
      </c>
      <c r="O1884" s="4" t="s">
        <v>3288</v>
      </c>
      <c r="P1884" s="4" t="s">
        <v>1097</v>
      </c>
      <c r="Q1884" s="4">
        <v>90</v>
      </c>
      <c r="R1884" s="4">
        <v>2</v>
      </c>
      <c r="S1884" s="4" t="s">
        <v>4854</v>
      </c>
      <c r="T1884" s="4">
        <v>2</v>
      </c>
      <c r="U1884" s="4">
        <v>5</v>
      </c>
      <c r="W1884" s="4" t="s">
        <v>6202</v>
      </c>
      <c r="X1884" s="4" t="s">
        <v>6203</v>
      </c>
      <c r="Y1884" s="45">
        <v>0</v>
      </c>
      <c r="AA1884" s="4">
        <v>1</v>
      </c>
      <c r="AB1884" s="4">
        <v>100</v>
      </c>
      <c r="AC1884" s="4">
        <v>1</v>
      </c>
      <c r="AD1884" s="4">
        <v>1</v>
      </c>
      <c r="AE1884" s="45" t="s">
        <v>16461</v>
      </c>
      <c r="AF1884" s="45" t="s">
        <v>16457</v>
      </c>
      <c r="AG1884" s="45" t="s">
        <v>16459</v>
      </c>
      <c r="AH1884" s="45" t="s">
        <v>16453</v>
      </c>
      <c r="AI1884" s="45" t="s">
        <v>16455</v>
      </c>
      <c r="AJ1884" s="63" t="s">
        <v>20407</v>
      </c>
      <c r="AK1884" s="63" t="s">
        <v>20408</v>
      </c>
      <c r="AL1884" s="45">
        <v>0</v>
      </c>
      <c r="AM1884" s="43">
        <f>IF(AND(L1884="WEAPON",OR(R1884=0,R1884=1,R1884=2)),[1]装备基础and强化!$V$7,IF(AND(L1884="LEFTRING",OR(R1884=0,R1884=1,R1884=2)),[1]装备基础and强化!$W$7,IF(AND(L1884="RIGHTRING",OR(R1884=0,R1884=1,R1884=2)),[1]装备基础and强化!$X$7,IF(AND(L1884="NECKLACE",OR(R1884=0,R1884=1,R1884=2)),[1]装备基础and强化!$Y$7,0))))</f>
        <v>0</v>
      </c>
      <c r="AN1884" s="43">
        <f>IF(AND(L1884="WEAPON",OR(R1884=3,R1884=4)),[1]装备基础and强化!$V$11,IF(AND(L1884="LEFTRING",OR(R1884=3,R1884=4)),[1]装备基础and强化!$W$11,IF(AND(L1884="RIGHTRING",OR(R1884=3,R1884=4)),[1]装备基础and强化!$X$11,IF(AND(L1884="NECKLACE",OR(R1884=3,R1884=4)),[1]装备基础and强化!$Y$11,0))))</f>
        <v>0</v>
      </c>
      <c r="AO1884" s="43">
        <f>IF(AND(L1884="BELT",T1884=1),[1]装备基础and强化!$AA$7,IF(AND(L1884="PANTS",T1884=1),[1]装备基础and强化!$AB$7,IF(AND(L1884="SHOES",T1884=1),[1]装备基础and强化!$AC$7,IF(AND(L1884="CLOTHES",T1884=1),[1]装备基础and强化!$AD$7,0))))</f>
        <v>0</v>
      </c>
      <c r="AP1884" s="43" t="e">
        <f>IF(AND(L1884="BELT",T1884=2),[1]装备基础and强化!$AF$7,IF(AND(L1884="PANTS",T1884=2),[1]装备基础and强化!$AG$7,IF(AND(L1884="SHOES",T1884=2),[1]装备基础and强化!$AH$7,IF(AND(L1884="CLOTHES",T1884=2),[1]装备基础and强化!$AI$7,0))))</f>
        <v>#REF!</v>
      </c>
      <c r="AQ1884" s="43">
        <f>IF(L1884="HAT",[1]装备基础and强化!$AK$7,IF(L1884="JADE",[1]装备基础and强化!$AK$7,0))</f>
        <v>0</v>
      </c>
      <c r="AR1884" s="43" t="e">
        <f t="shared" si="30"/>
        <v>#REF!</v>
      </c>
    </row>
    <row r="1885" spans="1:44" x14ac:dyDescent="0.15">
      <c r="A1885" s="43"/>
      <c r="B1885" s="5" t="s">
        <v>6442</v>
      </c>
      <c r="C1885" s="12">
        <v>21881</v>
      </c>
      <c r="D1885" s="5" t="s">
        <v>6427</v>
      </c>
      <c r="E1885" s="44" t="s">
        <v>23516</v>
      </c>
      <c r="F1885" s="4" t="s">
        <v>6443</v>
      </c>
      <c r="G1885" s="4" t="s">
        <v>6444</v>
      </c>
      <c r="H1885" s="44"/>
      <c r="I1885" s="4" t="s">
        <v>700</v>
      </c>
      <c r="J1885" s="6" t="s">
        <v>700</v>
      </c>
      <c r="K1885" s="45">
        <v>1</v>
      </c>
      <c r="L1885" s="4" t="s">
        <v>750</v>
      </c>
      <c r="M1885" s="104" t="s">
        <v>17723</v>
      </c>
      <c r="N1885" s="45">
        <v>280600</v>
      </c>
      <c r="O1885" s="4" t="s">
        <v>14690</v>
      </c>
      <c r="P1885" s="4" t="s">
        <v>1097</v>
      </c>
      <c r="Q1885" s="4">
        <v>90</v>
      </c>
      <c r="R1885" s="4">
        <v>2</v>
      </c>
      <c r="S1885" s="4" t="s">
        <v>4854</v>
      </c>
      <c r="T1885" s="4">
        <v>2</v>
      </c>
      <c r="U1885" s="4">
        <v>6</v>
      </c>
      <c r="W1885" s="4" t="s">
        <v>6202</v>
      </c>
      <c r="X1885" s="4" t="s">
        <v>6203</v>
      </c>
      <c r="Y1885" s="45">
        <v>0</v>
      </c>
      <c r="AA1885" s="4">
        <v>1</v>
      </c>
      <c r="AB1885" s="4">
        <v>100</v>
      </c>
      <c r="AC1885" s="4">
        <v>1</v>
      </c>
      <c r="AD1885" s="4">
        <v>1</v>
      </c>
      <c r="AE1885" s="45" t="s">
        <v>16461</v>
      </c>
      <c r="AF1885" s="45" t="s">
        <v>16457</v>
      </c>
      <c r="AG1885" s="45" t="s">
        <v>16459</v>
      </c>
      <c r="AH1885" s="45" t="s">
        <v>16453</v>
      </c>
      <c r="AI1885" s="45" t="s">
        <v>16455</v>
      </c>
      <c r="AJ1885" s="63" t="s">
        <v>20407</v>
      </c>
      <c r="AK1885" s="63" t="s">
        <v>20408</v>
      </c>
      <c r="AL1885" s="4">
        <v>0</v>
      </c>
      <c r="AM1885" s="43">
        <f>IF(AND(L1885="WEAPON",OR(R1885=0,R1885=1,R1885=2)),[1]装备基础and强化!$V$7,IF(AND(L1885="LEFTRING",OR(R1885=0,R1885=1,R1885=2)),[1]装备基础and强化!$W$7,IF(AND(L1885="RIGHTRING",OR(R1885=0,R1885=1,R1885=2)),[1]装备基础and强化!$X$7,IF(AND(L1885="NECKLACE",OR(R1885=0,R1885=1,R1885=2)),[1]装备基础and强化!$Y$7,0))))</f>
        <v>0</v>
      </c>
      <c r="AN1885" s="43">
        <f>IF(AND(L1885="WEAPON",OR(R1885=3,R1885=4)),[1]装备基础and强化!$V$11,IF(AND(L1885="LEFTRING",OR(R1885=3,R1885=4)),[1]装备基础and强化!$W$11,IF(AND(L1885="RIGHTRING",OR(R1885=3,R1885=4)),[1]装备基础and强化!$X$11,IF(AND(L1885="NECKLACE",OR(R1885=3,R1885=4)),[1]装备基础and强化!$Y$11,0))))</f>
        <v>0</v>
      </c>
      <c r="AO1885" s="43">
        <f>IF(AND(L1885="BELT",T1885=1),[1]装备基础and强化!$AA$7,IF(AND(L1885="PANTS",T1885=1),[1]装备基础and强化!$AB$7,IF(AND(L1885="SHOES",T1885=1),[1]装备基础and强化!$AC$7,IF(AND(L1885="CLOTHES",T1885=1),[1]装备基础and强化!$AD$7,0))))</f>
        <v>0</v>
      </c>
      <c r="AP1885" s="43" t="e">
        <f>IF(AND(L1885="BELT",T1885=2),[1]装备基础and强化!$AF$7,IF(AND(L1885="PANTS",T1885=2),[1]装备基础and强化!$AG$7,IF(AND(L1885="SHOES",T1885=2),[1]装备基础and强化!$AH$7,IF(AND(L1885="CLOTHES",T1885=2),[1]装备基础and强化!$AI$7,0))))</f>
        <v>#REF!</v>
      </c>
      <c r="AQ1885" s="43">
        <f>IF(L1885="HAT",[1]装备基础and强化!$AK$7,IF(L1885="JADE",[1]装备基础and强化!$AK$7,0))</f>
        <v>0</v>
      </c>
      <c r="AR1885" s="43" t="e">
        <f t="shared" si="30"/>
        <v>#REF!</v>
      </c>
    </row>
    <row r="1886" spans="1:44" x14ac:dyDescent="0.15">
      <c r="A1886" s="43"/>
      <c r="B1886" s="5" t="s">
        <v>6445</v>
      </c>
      <c r="C1886" s="12">
        <v>21882</v>
      </c>
      <c r="D1886" s="5" t="s">
        <v>6427</v>
      </c>
      <c r="E1886" s="44" t="s">
        <v>23517</v>
      </c>
      <c r="F1886" s="4" t="s">
        <v>6446</v>
      </c>
      <c r="G1886" s="4" t="s">
        <v>6447</v>
      </c>
      <c r="H1886" s="44"/>
      <c r="I1886" s="4" t="s">
        <v>700</v>
      </c>
      <c r="J1886" s="6" t="s">
        <v>700</v>
      </c>
      <c r="K1886" s="45">
        <v>1</v>
      </c>
      <c r="L1886" s="4" t="s">
        <v>750</v>
      </c>
      <c r="M1886" s="104" t="s">
        <v>17724</v>
      </c>
      <c r="N1886" s="45">
        <v>280700</v>
      </c>
      <c r="O1886" s="4" t="s">
        <v>14691</v>
      </c>
      <c r="P1886" s="4" t="s">
        <v>1097</v>
      </c>
      <c r="Q1886" s="4">
        <v>90</v>
      </c>
      <c r="R1886" s="4">
        <v>2</v>
      </c>
      <c r="S1886" s="4" t="s">
        <v>4854</v>
      </c>
      <c r="T1886" s="4">
        <v>2</v>
      </c>
      <c r="U1886" s="4">
        <v>7</v>
      </c>
      <c r="W1886" s="4" t="s">
        <v>6202</v>
      </c>
      <c r="X1886" s="4" t="s">
        <v>6203</v>
      </c>
      <c r="Y1886" s="45">
        <v>0</v>
      </c>
      <c r="AA1886" s="4">
        <v>1</v>
      </c>
      <c r="AB1886" s="4">
        <v>100</v>
      </c>
      <c r="AC1886" s="4">
        <v>1</v>
      </c>
      <c r="AD1886" s="4">
        <v>1</v>
      </c>
      <c r="AE1886" s="45" t="s">
        <v>16461</v>
      </c>
      <c r="AF1886" s="45" t="s">
        <v>16457</v>
      </c>
      <c r="AG1886" s="45" t="s">
        <v>16459</v>
      </c>
      <c r="AH1886" s="45" t="s">
        <v>16453</v>
      </c>
      <c r="AI1886" s="45" t="s">
        <v>16455</v>
      </c>
      <c r="AJ1886" s="63" t="s">
        <v>20407</v>
      </c>
      <c r="AK1886" s="63" t="s">
        <v>20408</v>
      </c>
      <c r="AL1886" s="45">
        <v>0</v>
      </c>
      <c r="AM1886" s="43">
        <f>IF(AND(L1886="WEAPON",OR(R1886=0,R1886=1,R1886=2)),[1]装备基础and强化!$V$7,IF(AND(L1886="LEFTRING",OR(R1886=0,R1886=1,R1886=2)),[1]装备基础and强化!$W$7,IF(AND(L1886="RIGHTRING",OR(R1886=0,R1886=1,R1886=2)),[1]装备基础and强化!$X$7,IF(AND(L1886="NECKLACE",OR(R1886=0,R1886=1,R1886=2)),[1]装备基础and强化!$Y$7,0))))</f>
        <v>0</v>
      </c>
      <c r="AN1886" s="43">
        <f>IF(AND(L1886="WEAPON",OR(R1886=3,R1886=4)),[1]装备基础and强化!$V$11,IF(AND(L1886="LEFTRING",OR(R1886=3,R1886=4)),[1]装备基础and强化!$W$11,IF(AND(L1886="RIGHTRING",OR(R1886=3,R1886=4)),[1]装备基础and强化!$X$11,IF(AND(L1886="NECKLACE",OR(R1886=3,R1886=4)),[1]装备基础and强化!$Y$11,0))))</f>
        <v>0</v>
      </c>
      <c r="AO1886" s="43">
        <f>IF(AND(L1886="BELT",T1886=1),[1]装备基础and强化!$AA$7,IF(AND(L1886="PANTS",T1886=1),[1]装备基础and强化!$AB$7,IF(AND(L1886="SHOES",T1886=1),[1]装备基础and强化!$AC$7,IF(AND(L1886="CLOTHES",T1886=1),[1]装备基础and强化!$AD$7,0))))</f>
        <v>0</v>
      </c>
      <c r="AP1886" s="43" t="e">
        <f>IF(AND(L1886="BELT",T1886=2),[1]装备基础and强化!$AF$7,IF(AND(L1886="PANTS",T1886=2),[1]装备基础and强化!$AG$7,IF(AND(L1886="SHOES",T1886=2),[1]装备基础and强化!$AH$7,IF(AND(L1886="CLOTHES",T1886=2),[1]装备基础and强化!$AI$7,0))))</f>
        <v>#REF!</v>
      </c>
      <c r="AQ1886" s="43">
        <f>IF(L1886="HAT",[1]装备基础and强化!$AK$7,IF(L1886="JADE",[1]装备基础and强化!$AK$7,0))</f>
        <v>0</v>
      </c>
      <c r="AR1886" s="43" t="e">
        <f t="shared" si="30"/>
        <v>#REF!</v>
      </c>
    </row>
    <row r="1887" spans="1:44" x14ac:dyDescent="0.15">
      <c r="A1887" s="43"/>
      <c r="B1887" s="5" t="s">
        <v>6448</v>
      </c>
      <c r="C1887" s="12">
        <v>21883</v>
      </c>
      <c r="D1887" s="5" t="s">
        <v>6427</v>
      </c>
      <c r="E1887" s="44" t="s">
        <v>23518</v>
      </c>
      <c r="F1887" s="4" t="s">
        <v>6449</v>
      </c>
      <c r="G1887" s="4" t="s">
        <v>6450</v>
      </c>
      <c r="H1887" s="44"/>
      <c r="I1887" s="4" t="s">
        <v>700</v>
      </c>
      <c r="J1887" s="6" t="s">
        <v>700</v>
      </c>
      <c r="K1887" s="45">
        <v>1</v>
      </c>
      <c r="L1887" s="4" t="s">
        <v>750</v>
      </c>
      <c r="M1887" s="104" t="s">
        <v>17725</v>
      </c>
      <c r="N1887" s="45">
        <v>280800</v>
      </c>
      <c r="O1887" s="4" t="s">
        <v>6021</v>
      </c>
      <c r="P1887" s="4" t="s">
        <v>1097</v>
      </c>
      <c r="Q1887" s="4">
        <v>90</v>
      </c>
      <c r="R1887" s="4">
        <v>2</v>
      </c>
      <c r="S1887" s="4" t="s">
        <v>4854</v>
      </c>
      <c r="T1887" s="4">
        <v>2</v>
      </c>
      <c r="U1887" s="4">
        <v>8</v>
      </c>
      <c r="W1887" s="4" t="s">
        <v>6202</v>
      </c>
      <c r="X1887" s="4" t="s">
        <v>6203</v>
      </c>
      <c r="Y1887" s="45">
        <v>0</v>
      </c>
      <c r="AA1887" s="4">
        <v>1</v>
      </c>
      <c r="AB1887" s="4">
        <v>100</v>
      </c>
      <c r="AC1887" s="4">
        <v>1</v>
      </c>
      <c r="AD1887" s="4">
        <v>1</v>
      </c>
      <c r="AE1887" s="45" t="s">
        <v>16461</v>
      </c>
      <c r="AF1887" s="45" t="s">
        <v>16457</v>
      </c>
      <c r="AG1887" s="45" t="s">
        <v>16459</v>
      </c>
      <c r="AH1887" s="45" t="s">
        <v>16453</v>
      </c>
      <c r="AI1887" s="45" t="s">
        <v>16455</v>
      </c>
      <c r="AJ1887" s="63" t="s">
        <v>20407</v>
      </c>
      <c r="AK1887" s="63" t="s">
        <v>20408</v>
      </c>
      <c r="AL1887" s="4">
        <v>0</v>
      </c>
      <c r="AM1887" s="43">
        <f>IF(AND(L1887="WEAPON",OR(R1887=0,R1887=1,R1887=2)),[1]装备基础and强化!$V$7,IF(AND(L1887="LEFTRING",OR(R1887=0,R1887=1,R1887=2)),[1]装备基础and强化!$W$7,IF(AND(L1887="RIGHTRING",OR(R1887=0,R1887=1,R1887=2)),[1]装备基础and强化!$X$7,IF(AND(L1887="NECKLACE",OR(R1887=0,R1887=1,R1887=2)),[1]装备基础and强化!$Y$7,0))))</f>
        <v>0</v>
      </c>
      <c r="AN1887" s="43">
        <f>IF(AND(L1887="WEAPON",OR(R1887=3,R1887=4)),[1]装备基础and强化!$V$11,IF(AND(L1887="LEFTRING",OR(R1887=3,R1887=4)),[1]装备基础and强化!$W$11,IF(AND(L1887="RIGHTRING",OR(R1887=3,R1887=4)),[1]装备基础and强化!$X$11,IF(AND(L1887="NECKLACE",OR(R1887=3,R1887=4)),[1]装备基础and强化!$Y$11,0))))</f>
        <v>0</v>
      </c>
      <c r="AO1887" s="43">
        <f>IF(AND(L1887="BELT",T1887=1),[1]装备基础and强化!$AA$7,IF(AND(L1887="PANTS",T1887=1),[1]装备基础and强化!$AB$7,IF(AND(L1887="SHOES",T1887=1),[1]装备基础and强化!$AC$7,IF(AND(L1887="CLOTHES",T1887=1),[1]装备基础and强化!$AD$7,0))))</f>
        <v>0</v>
      </c>
      <c r="AP1887" s="43" t="e">
        <f>IF(AND(L1887="BELT",T1887=2),[1]装备基础and强化!$AF$7,IF(AND(L1887="PANTS",T1887=2),[1]装备基础and强化!$AG$7,IF(AND(L1887="SHOES",T1887=2),[1]装备基础and强化!$AH$7,IF(AND(L1887="CLOTHES",T1887=2),[1]装备基础and强化!$AI$7,0))))</f>
        <v>#REF!</v>
      </c>
      <c r="AQ1887" s="43">
        <f>IF(L1887="HAT",[1]装备基础and强化!$AK$7,IF(L1887="JADE",[1]装备基础and强化!$AK$7,0))</f>
        <v>0</v>
      </c>
      <c r="AR1887" s="43" t="e">
        <f t="shared" si="30"/>
        <v>#REF!</v>
      </c>
    </row>
    <row r="1888" spans="1:44" x14ac:dyDescent="0.15">
      <c r="A1888" s="43"/>
      <c r="B1888" s="5" t="s">
        <v>6451</v>
      </c>
      <c r="C1888" s="12">
        <v>21884</v>
      </c>
      <c r="D1888" s="5" t="s">
        <v>6452</v>
      </c>
      <c r="E1888" s="44" t="s">
        <v>23519</v>
      </c>
      <c r="F1888" s="4" t="s">
        <v>6453</v>
      </c>
      <c r="G1888" s="4" t="s">
        <v>6454</v>
      </c>
      <c r="H1888" s="44"/>
      <c r="I1888" s="4" t="s">
        <v>700</v>
      </c>
      <c r="J1888" s="6" t="s">
        <v>700</v>
      </c>
      <c r="K1888" s="45">
        <v>1</v>
      </c>
      <c r="L1888" s="4" t="s">
        <v>750</v>
      </c>
      <c r="M1888" s="104" t="s">
        <v>17726</v>
      </c>
      <c r="N1888" s="45">
        <v>2110100</v>
      </c>
      <c r="O1888" s="4" t="s">
        <v>3254</v>
      </c>
      <c r="P1888" s="4" t="s">
        <v>1097</v>
      </c>
      <c r="Q1888" s="4">
        <v>120</v>
      </c>
      <c r="R1888" s="4">
        <v>2</v>
      </c>
      <c r="S1888" s="4" t="s">
        <v>4886</v>
      </c>
      <c r="T1888" s="4">
        <v>2</v>
      </c>
      <c r="U1888" s="4">
        <v>1</v>
      </c>
      <c r="W1888" s="4" t="s">
        <v>6231</v>
      </c>
      <c r="X1888" s="4" t="s">
        <v>6232</v>
      </c>
      <c r="Y1888" s="45">
        <v>0</v>
      </c>
      <c r="AA1888" s="4">
        <v>1</v>
      </c>
      <c r="AB1888" s="4">
        <v>100</v>
      </c>
      <c r="AC1888" s="4">
        <v>1</v>
      </c>
      <c r="AD1888" s="4">
        <v>1</v>
      </c>
      <c r="AE1888" s="45" t="s">
        <v>16461</v>
      </c>
      <c r="AF1888" s="45" t="s">
        <v>16457</v>
      </c>
      <c r="AG1888" s="45" t="s">
        <v>16459</v>
      </c>
      <c r="AH1888" s="45" t="s">
        <v>16453</v>
      </c>
      <c r="AI1888" s="45" t="s">
        <v>16455</v>
      </c>
      <c r="AJ1888" s="63" t="s">
        <v>20407</v>
      </c>
      <c r="AK1888" s="63" t="s">
        <v>20408</v>
      </c>
      <c r="AL1888" s="45">
        <v>0</v>
      </c>
      <c r="AM1888" s="43">
        <f>IF(AND(L1888="WEAPON",OR(R1888=0,R1888=1,R1888=2)),[1]装备基础and强化!$V$7,IF(AND(L1888="LEFTRING",OR(R1888=0,R1888=1,R1888=2)),[1]装备基础and强化!$W$7,IF(AND(L1888="RIGHTRING",OR(R1888=0,R1888=1,R1888=2)),[1]装备基础and强化!$X$7,IF(AND(L1888="NECKLACE",OR(R1888=0,R1888=1,R1888=2)),[1]装备基础and强化!$Y$7,0))))</f>
        <v>0</v>
      </c>
      <c r="AN1888" s="43">
        <f>IF(AND(L1888="WEAPON",OR(R1888=3,R1888=4)),[1]装备基础and强化!$V$11,IF(AND(L1888="LEFTRING",OR(R1888=3,R1888=4)),[1]装备基础and强化!$W$11,IF(AND(L1888="RIGHTRING",OR(R1888=3,R1888=4)),[1]装备基础and强化!$X$11,IF(AND(L1888="NECKLACE",OR(R1888=3,R1888=4)),[1]装备基础and强化!$Y$11,0))))</f>
        <v>0</v>
      </c>
      <c r="AO1888" s="43">
        <f>IF(AND(L1888="BELT",T1888=1),[1]装备基础and强化!$AA$7,IF(AND(L1888="PANTS",T1888=1),[1]装备基础and强化!$AB$7,IF(AND(L1888="SHOES",T1888=1),[1]装备基础and强化!$AC$7,IF(AND(L1888="CLOTHES",T1888=1),[1]装备基础and强化!$AD$7,0))))</f>
        <v>0</v>
      </c>
      <c r="AP1888" s="43" t="e">
        <f>IF(AND(L1888="BELT",T1888=2),[1]装备基础and强化!$AF$7,IF(AND(L1888="PANTS",T1888=2),[1]装备基础and强化!$AG$7,IF(AND(L1888="SHOES",T1888=2),[1]装备基础and强化!$AH$7,IF(AND(L1888="CLOTHES",T1888=2),[1]装备基础and强化!$AI$7,0))))</f>
        <v>#REF!</v>
      </c>
      <c r="AQ1888" s="43">
        <f>IF(L1888="HAT",[1]装备基础and强化!$AK$7,IF(L1888="JADE",[1]装备基础and强化!$AK$7,0))</f>
        <v>0</v>
      </c>
      <c r="AR1888" s="43" t="e">
        <f t="shared" si="30"/>
        <v>#REF!</v>
      </c>
    </row>
    <row r="1889" spans="1:44" x14ac:dyDescent="0.15">
      <c r="A1889" s="43"/>
      <c r="B1889" s="5" t="s">
        <v>6455</v>
      </c>
      <c r="C1889" s="12">
        <v>21885</v>
      </c>
      <c r="D1889" s="5" t="s">
        <v>6452</v>
      </c>
      <c r="E1889" s="44" t="s">
        <v>23520</v>
      </c>
      <c r="F1889" s="4" t="s">
        <v>6456</v>
      </c>
      <c r="G1889" s="4" t="s">
        <v>6457</v>
      </c>
      <c r="H1889" s="44"/>
      <c r="I1889" s="4" t="s">
        <v>700</v>
      </c>
      <c r="J1889" s="6" t="s">
        <v>700</v>
      </c>
      <c r="K1889" s="45">
        <v>1</v>
      </c>
      <c r="L1889" s="4" t="s">
        <v>750</v>
      </c>
      <c r="M1889" s="104" t="s">
        <v>17727</v>
      </c>
      <c r="N1889" s="45">
        <v>2110200</v>
      </c>
      <c r="O1889" s="4" t="s">
        <v>3327</v>
      </c>
      <c r="P1889" s="4" t="s">
        <v>1097</v>
      </c>
      <c r="Q1889" s="4">
        <v>120</v>
      </c>
      <c r="R1889" s="4">
        <v>2</v>
      </c>
      <c r="S1889" s="4" t="s">
        <v>4886</v>
      </c>
      <c r="T1889" s="4">
        <v>2</v>
      </c>
      <c r="U1889" s="4">
        <v>2</v>
      </c>
      <c r="W1889" s="4" t="s">
        <v>6231</v>
      </c>
      <c r="X1889" s="4" t="s">
        <v>6232</v>
      </c>
      <c r="Y1889" s="45">
        <v>0</v>
      </c>
      <c r="AA1889" s="4">
        <v>1</v>
      </c>
      <c r="AB1889" s="4">
        <v>100</v>
      </c>
      <c r="AC1889" s="4">
        <v>1</v>
      </c>
      <c r="AD1889" s="4">
        <v>1</v>
      </c>
      <c r="AE1889" s="45" t="s">
        <v>16461</v>
      </c>
      <c r="AF1889" s="45" t="s">
        <v>16457</v>
      </c>
      <c r="AG1889" s="45" t="s">
        <v>16459</v>
      </c>
      <c r="AH1889" s="45" t="s">
        <v>16453</v>
      </c>
      <c r="AI1889" s="45" t="s">
        <v>16455</v>
      </c>
      <c r="AJ1889" s="63" t="s">
        <v>20407</v>
      </c>
      <c r="AK1889" s="63" t="s">
        <v>20408</v>
      </c>
      <c r="AL1889" s="4">
        <v>0</v>
      </c>
      <c r="AM1889" s="43">
        <f>IF(AND(L1889="WEAPON",OR(R1889=0,R1889=1,R1889=2)),[1]装备基础and强化!$V$7,IF(AND(L1889="LEFTRING",OR(R1889=0,R1889=1,R1889=2)),[1]装备基础and强化!$W$7,IF(AND(L1889="RIGHTRING",OR(R1889=0,R1889=1,R1889=2)),[1]装备基础and强化!$X$7,IF(AND(L1889="NECKLACE",OR(R1889=0,R1889=1,R1889=2)),[1]装备基础and强化!$Y$7,0))))</f>
        <v>0</v>
      </c>
      <c r="AN1889" s="43">
        <f>IF(AND(L1889="WEAPON",OR(R1889=3,R1889=4)),[1]装备基础and强化!$V$11,IF(AND(L1889="LEFTRING",OR(R1889=3,R1889=4)),[1]装备基础and强化!$W$11,IF(AND(L1889="RIGHTRING",OR(R1889=3,R1889=4)),[1]装备基础and强化!$X$11,IF(AND(L1889="NECKLACE",OR(R1889=3,R1889=4)),[1]装备基础and强化!$Y$11,0))))</f>
        <v>0</v>
      </c>
      <c r="AO1889" s="43">
        <f>IF(AND(L1889="BELT",T1889=1),[1]装备基础and强化!$AA$7,IF(AND(L1889="PANTS",T1889=1),[1]装备基础and强化!$AB$7,IF(AND(L1889="SHOES",T1889=1),[1]装备基础and强化!$AC$7,IF(AND(L1889="CLOTHES",T1889=1),[1]装备基础and强化!$AD$7,0))))</f>
        <v>0</v>
      </c>
      <c r="AP1889" s="43" t="e">
        <f>IF(AND(L1889="BELT",T1889=2),[1]装备基础and强化!$AF$7,IF(AND(L1889="PANTS",T1889=2),[1]装备基础and强化!$AG$7,IF(AND(L1889="SHOES",T1889=2),[1]装备基础and强化!$AH$7,IF(AND(L1889="CLOTHES",T1889=2),[1]装备基础and强化!$AI$7,0))))</f>
        <v>#REF!</v>
      </c>
      <c r="AQ1889" s="43">
        <f>IF(L1889="HAT",[1]装备基础and强化!$AK$7,IF(L1889="JADE",[1]装备基础and强化!$AK$7,0))</f>
        <v>0</v>
      </c>
      <c r="AR1889" s="43" t="e">
        <f t="shared" si="30"/>
        <v>#REF!</v>
      </c>
    </row>
    <row r="1890" spans="1:44" x14ac:dyDescent="0.15">
      <c r="A1890" s="43"/>
      <c r="B1890" s="5" t="s">
        <v>6458</v>
      </c>
      <c r="C1890" s="12">
        <v>21886</v>
      </c>
      <c r="D1890" s="5" t="s">
        <v>6452</v>
      </c>
      <c r="E1890" s="44" t="s">
        <v>23521</v>
      </c>
      <c r="F1890" s="4" t="s">
        <v>6459</v>
      </c>
      <c r="G1890" s="4" t="s">
        <v>6460</v>
      </c>
      <c r="H1890" s="44"/>
      <c r="I1890" s="4" t="s">
        <v>700</v>
      </c>
      <c r="J1890" s="6" t="s">
        <v>700</v>
      </c>
      <c r="K1890" s="45">
        <v>1</v>
      </c>
      <c r="L1890" s="4" t="s">
        <v>750</v>
      </c>
      <c r="M1890" s="104" t="s">
        <v>17728</v>
      </c>
      <c r="N1890" s="45">
        <v>2110300</v>
      </c>
      <c r="O1890" s="4" t="s">
        <v>14692</v>
      </c>
      <c r="P1890" s="4" t="s">
        <v>1097</v>
      </c>
      <c r="Q1890" s="4">
        <v>120</v>
      </c>
      <c r="R1890" s="4">
        <v>2</v>
      </c>
      <c r="S1890" s="4" t="s">
        <v>4886</v>
      </c>
      <c r="T1890" s="4">
        <v>2</v>
      </c>
      <c r="U1890" s="4">
        <v>3</v>
      </c>
      <c r="W1890" s="4" t="s">
        <v>6231</v>
      </c>
      <c r="X1890" s="4" t="s">
        <v>6232</v>
      </c>
      <c r="Y1890" s="45">
        <v>0</v>
      </c>
      <c r="AA1890" s="4">
        <v>1</v>
      </c>
      <c r="AB1890" s="4">
        <v>100</v>
      </c>
      <c r="AC1890" s="4">
        <v>1</v>
      </c>
      <c r="AD1890" s="4">
        <v>1</v>
      </c>
      <c r="AE1890" s="45" t="s">
        <v>16461</v>
      </c>
      <c r="AF1890" s="45" t="s">
        <v>16457</v>
      </c>
      <c r="AG1890" s="45" t="s">
        <v>16459</v>
      </c>
      <c r="AH1890" s="45" t="s">
        <v>16453</v>
      </c>
      <c r="AI1890" s="45" t="s">
        <v>16455</v>
      </c>
      <c r="AJ1890" s="63" t="s">
        <v>20407</v>
      </c>
      <c r="AK1890" s="63" t="s">
        <v>20408</v>
      </c>
      <c r="AL1890" s="45">
        <v>0</v>
      </c>
      <c r="AM1890" s="43">
        <f>IF(AND(L1890="WEAPON",OR(R1890=0,R1890=1,R1890=2)),[1]装备基础and强化!$V$7,IF(AND(L1890="LEFTRING",OR(R1890=0,R1890=1,R1890=2)),[1]装备基础and强化!$W$7,IF(AND(L1890="RIGHTRING",OR(R1890=0,R1890=1,R1890=2)),[1]装备基础and强化!$X$7,IF(AND(L1890="NECKLACE",OR(R1890=0,R1890=1,R1890=2)),[1]装备基础and强化!$Y$7,0))))</f>
        <v>0</v>
      </c>
      <c r="AN1890" s="43">
        <f>IF(AND(L1890="WEAPON",OR(R1890=3,R1890=4)),[1]装备基础and强化!$V$11,IF(AND(L1890="LEFTRING",OR(R1890=3,R1890=4)),[1]装备基础and强化!$W$11,IF(AND(L1890="RIGHTRING",OR(R1890=3,R1890=4)),[1]装备基础and强化!$X$11,IF(AND(L1890="NECKLACE",OR(R1890=3,R1890=4)),[1]装备基础and强化!$Y$11,0))))</f>
        <v>0</v>
      </c>
      <c r="AO1890" s="43">
        <f>IF(AND(L1890="BELT",T1890=1),[1]装备基础and强化!$AA$7,IF(AND(L1890="PANTS",T1890=1),[1]装备基础and强化!$AB$7,IF(AND(L1890="SHOES",T1890=1),[1]装备基础and强化!$AC$7,IF(AND(L1890="CLOTHES",T1890=1),[1]装备基础and强化!$AD$7,0))))</f>
        <v>0</v>
      </c>
      <c r="AP1890" s="43" t="e">
        <f>IF(AND(L1890="BELT",T1890=2),[1]装备基础and强化!$AF$7,IF(AND(L1890="PANTS",T1890=2),[1]装备基础and强化!$AG$7,IF(AND(L1890="SHOES",T1890=2),[1]装备基础and强化!$AH$7,IF(AND(L1890="CLOTHES",T1890=2),[1]装备基础and强化!$AI$7,0))))</f>
        <v>#REF!</v>
      </c>
      <c r="AQ1890" s="43">
        <f>IF(L1890="HAT",[1]装备基础and强化!$AK$7,IF(L1890="JADE",[1]装备基础and强化!$AK$7,0))</f>
        <v>0</v>
      </c>
      <c r="AR1890" s="43" t="e">
        <f t="shared" si="30"/>
        <v>#REF!</v>
      </c>
    </row>
    <row r="1891" spans="1:44" x14ac:dyDescent="0.15">
      <c r="A1891" s="43"/>
      <c r="B1891" s="5" t="s">
        <v>6462</v>
      </c>
      <c r="C1891" s="12">
        <v>21887</v>
      </c>
      <c r="D1891" s="5" t="s">
        <v>6452</v>
      </c>
      <c r="E1891" s="44" t="s">
        <v>23522</v>
      </c>
      <c r="F1891" s="4" t="s">
        <v>6463</v>
      </c>
      <c r="G1891" s="4" t="s">
        <v>6464</v>
      </c>
      <c r="H1891" s="44"/>
      <c r="I1891" s="4" t="s">
        <v>700</v>
      </c>
      <c r="J1891" s="6" t="s">
        <v>700</v>
      </c>
      <c r="K1891" s="45">
        <v>1</v>
      </c>
      <c r="L1891" s="4" t="s">
        <v>750</v>
      </c>
      <c r="M1891" s="104" t="s">
        <v>17729</v>
      </c>
      <c r="N1891" s="45">
        <v>2110400</v>
      </c>
      <c r="O1891" s="4" t="s">
        <v>3335</v>
      </c>
      <c r="P1891" s="4" t="s">
        <v>1097</v>
      </c>
      <c r="Q1891" s="4">
        <v>120</v>
      </c>
      <c r="R1891" s="4">
        <v>2</v>
      </c>
      <c r="S1891" s="4" t="s">
        <v>4886</v>
      </c>
      <c r="T1891" s="4">
        <v>2</v>
      </c>
      <c r="U1891" s="4">
        <v>4</v>
      </c>
      <c r="W1891" s="4" t="s">
        <v>6231</v>
      </c>
      <c r="X1891" s="4" t="s">
        <v>6232</v>
      </c>
      <c r="Y1891" s="45">
        <v>0</v>
      </c>
      <c r="AA1891" s="4">
        <v>1</v>
      </c>
      <c r="AB1891" s="4">
        <v>100</v>
      </c>
      <c r="AC1891" s="4">
        <v>1</v>
      </c>
      <c r="AD1891" s="4">
        <v>1</v>
      </c>
      <c r="AE1891" s="45" t="s">
        <v>16461</v>
      </c>
      <c r="AF1891" s="45" t="s">
        <v>16457</v>
      </c>
      <c r="AG1891" s="45" t="s">
        <v>16459</v>
      </c>
      <c r="AH1891" s="45" t="s">
        <v>16453</v>
      </c>
      <c r="AI1891" s="45" t="s">
        <v>16455</v>
      </c>
      <c r="AJ1891" s="63" t="s">
        <v>20407</v>
      </c>
      <c r="AK1891" s="63" t="s">
        <v>20408</v>
      </c>
      <c r="AL1891" s="4">
        <v>0</v>
      </c>
      <c r="AM1891" s="43">
        <f>IF(AND(L1891="WEAPON",OR(R1891=0,R1891=1,R1891=2)),[1]装备基础and强化!$V$7,IF(AND(L1891="LEFTRING",OR(R1891=0,R1891=1,R1891=2)),[1]装备基础and强化!$W$7,IF(AND(L1891="RIGHTRING",OR(R1891=0,R1891=1,R1891=2)),[1]装备基础and强化!$X$7,IF(AND(L1891="NECKLACE",OR(R1891=0,R1891=1,R1891=2)),[1]装备基础and强化!$Y$7,0))))</f>
        <v>0</v>
      </c>
      <c r="AN1891" s="43">
        <f>IF(AND(L1891="WEAPON",OR(R1891=3,R1891=4)),[1]装备基础and强化!$V$11,IF(AND(L1891="LEFTRING",OR(R1891=3,R1891=4)),[1]装备基础and强化!$W$11,IF(AND(L1891="RIGHTRING",OR(R1891=3,R1891=4)),[1]装备基础and强化!$X$11,IF(AND(L1891="NECKLACE",OR(R1891=3,R1891=4)),[1]装备基础and强化!$Y$11,0))))</f>
        <v>0</v>
      </c>
      <c r="AO1891" s="43">
        <f>IF(AND(L1891="BELT",T1891=1),[1]装备基础and强化!$AA$7,IF(AND(L1891="PANTS",T1891=1),[1]装备基础and强化!$AB$7,IF(AND(L1891="SHOES",T1891=1),[1]装备基础and强化!$AC$7,IF(AND(L1891="CLOTHES",T1891=1),[1]装备基础and强化!$AD$7,0))))</f>
        <v>0</v>
      </c>
      <c r="AP1891" s="43" t="e">
        <f>IF(AND(L1891="BELT",T1891=2),[1]装备基础and强化!$AF$7,IF(AND(L1891="PANTS",T1891=2),[1]装备基础and强化!$AG$7,IF(AND(L1891="SHOES",T1891=2),[1]装备基础and强化!$AH$7,IF(AND(L1891="CLOTHES",T1891=2),[1]装备基础and强化!$AI$7,0))))</f>
        <v>#REF!</v>
      </c>
      <c r="AQ1891" s="43">
        <f>IF(L1891="HAT",[1]装备基础and强化!$AK$7,IF(L1891="JADE",[1]装备基础and强化!$AK$7,0))</f>
        <v>0</v>
      </c>
      <c r="AR1891" s="43" t="e">
        <f t="shared" si="30"/>
        <v>#REF!</v>
      </c>
    </row>
    <row r="1892" spans="1:44" x14ac:dyDescent="0.15">
      <c r="A1892" s="43"/>
      <c r="B1892" s="5" t="s">
        <v>6465</v>
      </c>
      <c r="C1892" s="12">
        <v>21888</v>
      </c>
      <c r="D1892" s="5" t="s">
        <v>6452</v>
      </c>
      <c r="E1892" s="44" t="s">
        <v>23523</v>
      </c>
      <c r="F1892" s="4" t="s">
        <v>6466</v>
      </c>
      <c r="G1892" s="4" t="s">
        <v>6467</v>
      </c>
      <c r="H1892" s="44"/>
      <c r="I1892" s="4" t="s">
        <v>700</v>
      </c>
      <c r="J1892" s="6" t="s">
        <v>700</v>
      </c>
      <c r="K1892" s="45">
        <v>1</v>
      </c>
      <c r="L1892" s="4" t="s">
        <v>750</v>
      </c>
      <c r="M1892" s="104" t="s">
        <v>17730</v>
      </c>
      <c r="N1892" s="45">
        <v>2110500</v>
      </c>
      <c r="O1892" s="4" t="s">
        <v>3319</v>
      </c>
      <c r="P1892" s="4" t="s">
        <v>1097</v>
      </c>
      <c r="Q1892" s="4">
        <v>120</v>
      </c>
      <c r="R1892" s="4">
        <v>2</v>
      </c>
      <c r="S1892" s="4" t="s">
        <v>4886</v>
      </c>
      <c r="T1892" s="4">
        <v>2</v>
      </c>
      <c r="U1892" s="4">
        <v>5</v>
      </c>
      <c r="W1892" s="4" t="s">
        <v>6231</v>
      </c>
      <c r="X1892" s="4" t="s">
        <v>6232</v>
      </c>
      <c r="Y1892" s="45">
        <v>0</v>
      </c>
      <c r="AA1892" s="4">
        <v>1</v>
      </c>
      <c r="AB1892" s="4">
        <v>100</v>
      </c>
      <c r="AC1892" s="4">
        <v>1</v>
      </c>
      <c r="AD1892" s="4">
        <v>1</v>
      </c>
      <c r="AE1892" s="45" t="s">
        <v>16461</v>
      </c>
      <c r="AF1892" s="45" t="s">
        <v>16457</v>
      </c>
      <c r="AG1892" s="45" t="s">
        <v>16459</v>
      </c>
      <c r="AH1892" s="45" t="s">
        <v>16453</v>
      </c>
      <c r="AI1892" s="45" t="s">
        <v>16455</v>
      </c>
      <c r="AJ1892" s="63" t="s">
        <v>20407</v>
      </c>
      <c r="AK1892" s="63" t="s">
        <v>20408</v>
      </c>
      <c r="AL1892" s="45">
        <v>0</v>
      </c>
      <c r="AM1892" s="43">
        <f>IF(AND(L1892="WEAPON",OR(R1892=0,R1892=1,R1892=2)),[1]装备基础and强化!$V$7,IF(AND(L1892="LEFTRING",OR(R1892=0,R1892=1,R1892=2)),[1]装备基础and强化!$W$7,IF(AND(L1892="RIGHTRING",OR(R1892=0,R1892=1,R1892=2)),[1]装备基础and强化!$X$7,IF(AND(L1892="NECKLACE",OR(R1892=0,R1892=1,R1892=2)),[1]装备基础and强化!$Y$7,0))))</f>
        <v>0</v>
      </c>
      <c r="AN1892" s="43">
        <f>IF(AND(L1892="WEAPON",OR(R1892=3,R1892=4)),[1]装备基础and强化!$V$11,IF(AND(L1892="LEFTRING",OR(R1892=3,R1892=4)),[1]装备基础and强化!$W$11,IF(AND(L1892="RIGHTRING",OR(R1892=3,R1892=4)),[1]装备基础and强化!$X$11,IF(AND(L1892="NECKLACE",OR(R1892=3,R1892=4)),[1]装备基础and强化!$Y$11,0))))</f>
        <v>0</v>
      </c>
      <c r="AO1892" s="43">
        <f>IF(AND(L1892="BELT",T1892=1),[1]装备基础and强化!$AA$7,IF(AND(L1892="PANTS",T1892=1),[1]装备基础and强化!$AB$7,IF(AND(L1892="SHOES",T1892=1),[1]装备基础and强化!$AC$7,IF(AND(L1892="CLOTHES",T1892=1),[1]装备基础and强化!$AD$7,0))))</f>
        <v>0</v>
      </c>
      <c r="AP1892" s="43" t="e">
        <f>IF(AND(L1892="BELT",T1892=2),[1]装备基础and强化!$AF$7,IF(AND(L1892="PANTS",T1892=2),[1]装备基础and强化!$AG$7,IF(AND(L1892="SHOES",T1892=2),[1]装备基础and强化!$AH$7,IF(AND(L1892="CLOTHES",T1892=2),[1]装备基础and强化!$AI$7,0))))</f>
        <v>#REF!</v>
      </c>
      <c r="AQ1892" s="43">
        <f>IF(L1892="HAT",[1]装备基础and强化!$AK$7,IF(L1892="JADE",[1]装备基础and强化!$AK$7,0))</f>
        <v>0</v>
      </c>
      <c r="AR1892" s="43" t="e">
        <f t="shared" si="30"/>
        <v>#REF!</v>
      </c>
    </row>
    <row r="1893" spans="1:44" x14ac:dyDescent="0.15">
      <c r="A1893" s="43"/>
      <c r="B1893" s="5" t="s">
        <v>6468</v>
      </c>
      <c r="C1893" s="12">
        <v>21889</v>
      </c>
      <c r="D1893" s="5" t="s">
        <v>6452</v>
      </c>
      <c r="E1893" s="44" t="s">
        <v>23524</v>
      </c>
      <c r="F1893" s="4" t="s">
        <v>6469</v>
      </c>
      <c r="G1893" s="4" t="s">
        <v>6470</v>
      </c>
      <c r="H1893" s="44"/>
      <c r="I1893" s="4" t="s">
        <v>700</v>
      </c>
      <c r="J1893" s="6" t="s">
        <v>700</v>
      </c>
      <c r="K1893" s="45">
        <v>1</v>
      </c>
      <c r="L1893" s="4" t="s">
        <v>750</v>
      </c>
      <c r="M1893" s="104" t="s">
        <v>17731</v>
      </c>
      <c r="N1893" s="45">
        <v>2110600</v>
      </c>
      <c r="O1893" s="4" t="s">
        <v>14693</v>
      </c>
      <c r="P1893" s="4" t="s">
        <v>1097</v>
      </c>
      <c r="Q1893" s="4">
        <v>120</v>
      </c>
      <c r="R1893" s="4">
        <v>2</v>
      </c>
      <c r="S1893" s="4" t="s">
        <v>4886</v>
      </c>
      <c r="T1893" s="4">
        <v>2</v>
      </c>
      <c r="U1893" s="4">
        <v>6</v>
      </c>
      <c r="W1893" s="4" t="s">
        <v>6231</v>
      </c>
      <c r="X1893" s="4" t="s">
        <v>6232</v>
      </c>
      <c r="Y1893" s="45">
        <v>0</v>
      </c>
      <c r="AA1893" s="4">
        <v>1</v>
      </c>
      <c r="AB1893" s="4">
        <v>100</v>
      </c>
      <c r="AC1893" s="4">
        <v>1</v>
      </c>
      <c r="AD1893" s="4">
        <v>1</v>
      </c>
      <c r="AE1893" s="45" t="s">
        <v>16461</v>
      </c>
      <c r="AF1893" s="45" t="s">
        <v>16457</v>
      </c>
      <c r="AG1893" s="45" t="s">
        <v>16459</v>
      </c>
      <c r="AH1893" s="45" t="s">
        <v>16453</v>
      </c>
      <c r="AI1893" s="45" t="s">
        <v>16455</v>
      </c>
      <c r="AJ1893" s="63" t="s">
        <v>20407</v>
      </c>
      <c r="AK1893" s="63" t="s">
        <v>20408</v>
      </c>
      <c r="AL1893" s="4">
        <v>0</v>
      </c>
      <c r="AM1893" s="43">
        <f>IF(AND(L1893="WEAPON",OR(R1893=0,R1893=1,R1893=2)),[1]装备基础and强化!$V$7,IF(AND(L1893="LEFTRING",OR(R1893=0,R1893=1,R1893=2)),[1]装备基础and强化!$W$7,IF(AND(L1893="RIGHTRING",OR(R1893=0,R1893=1,R1893=2)),[1]装备基础and强化!$X$7,IF(AND(L1893="NECKLACE",OR(R1893=0,R1893=1,R1893=2)),[1]装备基础and强化!$Y$7,0))))</f>
        <v>0</v>
      </c>
      <c r="AN1893" s="43">
        <f>IF(AND(L1893="WEAPON",OR(R1893=3,R1893=4)),[1]装备基础and强化!$V$11,IF(AND(L1893="LEFTRING",OR(R1893=3,R1893=4)),[1]装备基础and强化!$W$11,IF(AND(L1893="RIGHTRING",OR(R1893=3,R1893=4)),[1]装备基础and强化!$X$11,IF(AND(L1893="NECKLACE",OR(R1893=3,R1893=4)),[1]装备基础and强化!$Y$11,0))))</f>
        <v>0</v>
      </c>
      <c r="AO1893" s="43">
        <f>IF(AND(L1893="BELT",T1893=1),[1]装备基础and强化!$AA$7,IF(AND(L1893="PANTS",T1893=1),[1]装备基础and强化!$AB$7,IF(AND(L1893="SHOES",T1893=1),[1]装备基础and强化!$AC$7,IF(AND(L1893="CLOTHES",T1893=1),[1]装备基础and强化!$AD$7,0))))</f>
        <v>0</v>
      </c>
      <c r="AP1893" s="43" t="e">
        <f>IF(AND(L1893="BELT",T1893=2),[1]装备基础and强化!$AF$7,IF(AND(L1893="PANTS",T1893=2),[1]装备基础and强化!$AG$7,IF(AND(L1893="SHOES",T1893=2),[1]装备基础and强化!$AH$7,IF(AND(L1893="CLOTHES",T1893=2),[1]装备基础and强化!$AI$7,0))))</f>
        <v>#REF!</v>
      </c>
      <c r="AQ1893" s="43">
        <f>IF(L1893="HAT",[1]装备基础and强化!$AK$7,IF(L1893="JADE",[1]装备基础and强化!$AK$7,0))</f>
        <v>0</v>
      </c>
      <c r="AR1893" s="43" t="e">
        <f t="shared" si="30"/>
        <v>#REF!</v>
      </c>
    </row>
    <row r="1894" spans="1:44" x14ac:dyDescent="0.15">
      <c r="A1894" s="43"/>
      <c r="B1894" s="5" t="s">
        <v>6471</v>
      </c>
      <c r="C1894" s="12">
        <v>21890</v>
      </c>
      <c r="D1894" s="5" t="s">
        <v>6452</v>
      </c>
      <c r="E1894" s="44" t="s">
        <v>23525</v>
      </c>
      <c r="F1894" s="4" t="s">
        <v>6472</v>
      </c>
      <c r="G1894" s="4" t="s">
        <v>6473</v>
      </c>
      <c r="H1894" s="44"/>
      <c r="I1894" s="4" t="s">
        <v>700</v>
      </c>
      <c r="J1894" s="6" t="s">
        <v>700</v>
      </c>
      <c r="K1894" s="45">
        <v>1</v>
      </c>
      <c r="L1894" s="4" t="s">
        <v>750</v>
      </c>
      <c r="M1894" s="104" t="s">
        <v>17732</v>
      </c>
      <c r="N1894" s="45">
        <v>2110700</v>
      </c>
      <c r="O1894" s="4" t="s">
        <v>13583</v>
      </c>
      <c r="P1894" s="4" t="s">
        <v>1097</v>
      </c>
      <c r="Q1894" s="4">
        <v>120</v>
      </c>
      <c r="R1894" s="4">
        <v>2</v>
      </c>
      <c r="S1894" s="4" t="s">
        <v>4886</v>
      </c>
      <c r="T1894" s="4">
        <v>2</v>
      </c>
      <c r="U1894" s="4">
        <v>7</v>
      </c>
      <c r="W1894" s="4" t="s">
        <v>6231</v>
      </c>
      <c r="X1894" s="4" t="s">
        <v>6232</v>
      </c>
      <c r="Y1894" s="45">
        <v>0</v>
      </c>
      <c r="AA1894" s="4">
        <v>1</v>
      </c>
      <c r="AB1894" s="4">
        <v>100</v>
      </c>
      <c r="AC1894" s="4">
        <v>1</v>
      </c>
      <c r="AD1894" s="4">
        <v>1</v>
      </c>
      <c r="AE1894" s="45" t="s">
        <v>16461</v>
      </c>
      <c r="AF1894" s="45" t="s">
        <v>16457</v>
      </c>
      <c r="AG1894" s="45" t="s">
        <v>16459</v>
      </c>
      <c r="AH1894" s="45" t="s">
        <v>16453</v>
      </c>
      <c r="AI1894" s="45" t="s">
        <v>16455</v>
      </c>
      <c r="AJ1894" s="63" t="s">
        <v>20407</v>
      </c>
      <c r="AK1894" s="63" t="s">
        <v>20408</v>
      </c>
      <c r="AL1894" s="45">
        <v>0</v>
      </c>
      <c r="AM1894" s="43">
        <f>IF(AND(L1894="WEAPON",OR(R1894=0,R1894=1,R1894=2)),[1]装备基础and强化!$V$7,IF(AND(L1894="LEFTRING",OR(R1894=0,R1894=1,R1894=2)),[1]装备基础and强化!$W$7,IF(AND(L1894="RIGHTRING",OR(R1894=0,R1894=1,R1894=2)),[1]装备基础and强化!$X$7,IF(AND(L1894="NECKLACE",OR(R1894=0,R1894=1,R1894=2)),[1]装备基础and强化!$Y$7,0))))</f>
        <v>0</v>
      </c>
      <c r="AN1894" s="43">
        <f>IF(AND(L1894="WEAPON",OR(R1894=3,R1894=4)),[1]装备基础and强化!$V$11,IF(AND(L1894="LEFTRING",OR(R1894=3,R1894=4)),[1]装备基础and强化!$W$11,IF(AND(L1894="RIGHTRING",OR(R1894=3,R1894=4)),[1]装备基础and强化!$X$11,IF(AND(L1894="NECKLACE",OR(R1894=3,R1894=4)),[1]装备基础and强化!$Y$11,0))))</f>
        <v>0</v>
      </c>
      <c r="AO1894" s="43">
        <f>IF(AND(L1894="BELT",T1894=1),[1]装备基础and强化!$AA$7,IF(AND(L1894="PANTS",T1894=1),[1]装备基础and强化!$AB$7,IF(AND(L1894="SHOES",T1894=1),[1]装备基础and强化!$AC$7,IF(AND(L1894="CLOTHES",T1894=1),[1]装备基础and强化!$AD$7,0))))</f>
        <v>0</v>
      </c>
      <c r="AP1894" s="43" t="e">
        <f>IF(AND(L1894="BELT",T1894=2),[1]装备基础and强化!$AF$7,IF(AND(L1894="PANTS",T1894=2),[1]装备基础and强化!$AG$7,IF(AND(L1894="SHOES",T1894=2),[1]装备基础and强化!$AH$7,IF(AND(L1894="CLOTHES",T1894=2),[1]装备基础and强化!$AI$7,0))))</f>
        <v>#REF!</v>
      </c>
      <c r="AQ1894" s="43">
        <f>IF(L1894="HAT",[1]装备基础and强化!$AK$7,IF(L1894="JADE",[1]装备基础and强化!$AK$7,0))</f>
        <v>0</v>
      </c>
      <c r="AR1894" s="43" t="e">
        <f t="shared" si="30"/>
        <v>#REF!</v>
      </c>
    </row>
    <row r="1895" spans="1:44" x14ac:dyDescent="0.15">
      <c r="A1895" s="43"/>
      <c r="B1895" s="5" t="s">
        <v>6474</v>
      </c>
      <c r="C1895" s="12">
        <v>21891</v>
      </c>
      <c r="D1895" s="5" t="s">
        <v>6452</v>
      </c>
      <c r="E1895" s="44" t="s">
        <v>23526</v>
      </c>
      <c r="F1895" s="4" t="s">
        <v>6475</v>
      </c>
      <c r="G1895" s="4" t="s">
        <v>6476</v>
      </c>
      <c r="H1895" s="44"/>
      <c r="I1895" s="4" t="s">
        <v>700</v>
      </c>
      <c r="J1895" s="6" t="s">
        <v>700</v>
      </c>
      <c r="K1895" s="45">
        <v>1</v>
      </c>
      <c r="L1895" s="4" t="s">
        <v>750</v>
      </c>
      <c r="M1895" s="104" t="s">
        <v>17733</v>
      </c>
      <c r="N1895" s="45">
        <v>2110800</v>
      </c>
      <c r="O1895" s="4" t="s">
        <v>14694</v>
      </c>
      <c r="P1895" s="4" t="s">
        <v>1097</v>
      </c>
      <c r="Q1895" s="4">
        <v>120</v>
      </c>
      <c r="R1895" s="4">
        <v>2</v>
      </c>
      <c r="S1895" s="4" t="s">
        <v>4886</v>
      </c>
      <c r="T1895" s="4">
        <v>2</v>
      </c>
      <c r="U1895" s="4">
        <v>8</v>
      </c>
      <c r="W1895" s="4" t="s">
        <v>6231</v>
      </c>
      <c r="X1895" s="4" t="s">
        <v>6232</v>
      </c>
      <c r="Y1895" s="45">
        <v>0</v>
      </c>
      <c r="AA1895" s="4">
        <v>1</v>
      </c>
      <c r="AB1895" s="4">
        <v>100</v>
      </c>
      <c r="AC1895" s="4">
        <v>1</v>
      </c>
      <c r="AD1895" s="4">
        <v>1</v>
      </c>
      <c r="AE1895" s="45" t="s">
        <v>16461</v>
      </c>
      <c r="AF1895" s="45" t="s">
        <v>16457</v>
      </c>
      <c r="AG1895" s="45" t="s">
        <v>16459</v>
      </c>
      <c r="AH1895" s="45" t="s">
        <v>16453</v>
      </c>
      <c r="AI1895" s="45" t="s">
        <v>16455</v>
      </c>
      <c r="AJ1895" s="63" t="s">
        <v>20407</v>
      </c>
      <c r="AK1895" s="63" t="s">
        <v>20408</v>
      </c>
      <c r="AL1895" s="4">
        <v>0</v>
      </c>
      <c r="AM1895" s="43">
        <f>IF(AND(L1895="WEAPON",OR(R1895=0,R1895=1,R1895=2)),[1]装备基础and强化!$V$7,IF(AND(L1895="LEFTRING",OR(R1895=0,R1895=1,R1895=2)),[1]装备基础and强化!$W$7,IF(AND(L1895="RIGHTRING",OR(R1895=0,R1895=1,R1895=2)),[1]装备基础and强化!$X$7,IF(AND(L1895="NECKLACE",OR(R1895=0,R1895=1,R1895=2)),[1]装备基础and强化!$Y$7,0))))</f>
        <v>0</v>
      </c>
      <c r="AN1895" s="43">
        <f>IF(AND(L1895="WEAPON",OR(R1895=3,R1895=4)),[1]装备基础and强化!$V$11,IF(AND(L1895="LEFTRING",OR(R1895=3,R1895=4)),[1]装备基础and强化!$W$11,IF(AND(L1895="RIGHTRING",OR(R1895=3,R1895=4)),[1]装备基础and强化!$X$11,IF(AND(L1895="NECKLACE",OR(R1895=3,R1895=4)),[1]装备基础and强化!$Y$11,0))))</f>
        <v>0</v>
      </c>
      <c r="AO1895" s="43">
        <f>IF(AND(L1895="BELT",T1895=1),[1]装备基础and强化!$AA$7,IF(AND(L1895="PANTS",T1895=1),[1]装备基础and强化!$AB$7,IF(AND(L1895="SHOES",T1895=1),[1]装备基础and强化!$AC$7,IF(AND(L1895="CLOTHES",T1895=1),[1]装备基础and强化!$AD$7,0))))</f>
        <v>0</v>
      </c>
      <c r="AP1895" s="43" t="e">
        <f>IF(AND(L1895="BELT",T1895=2),[1]装备基础and强化!$AF$7,IF(AND(L1895="PANTS",T1895=2),[1]装备基础and强化!$AG$7,IF(AND(L1895="SHOES",T1895=2),[1]装备基础and强化!$AH$7,IF(AND(L1895="CLOTHES",T1895=2),[1]装备基础and强化!$AI$7,0))))</f>
        <v>#REF!</v>
      </c>
      <c r="AQ1895" s="43">
        <f>IF(L1895="HAT",[1]装备基础and强化!$AK$7,IF(L1895="JADE",[1]装备基础and强化!$AK$7,0))</f>
        <v>0</v>
      </c>
      <c r="AR1895" s="43" t="e">
        <f t="shared" si="30"/>
        <v>#REF!</v>
      </c>
    </row>
    <row r="1896" spans="1:44" x14ac:dyDescent="0.15">
      <c r="A1896" s="43"/>
      <c r="B1896" s="5" t="s">
        <v>6478</v>
      </c>
      <c r="C1896" s="12">
        <v>21892</v>
      </c>
      <c r="D1896" s="5" t="s">
        <v>6479</v>
      </c>
      <c r="E1896" s="44" t="s">
        <v>23527</v>
      </c>
      <c r="F1896" s="4" t="s">
        <v>6480</v>
      </c>
      <c r="G1896" s="4" t="s">
        <v>6481</v>
      </c>
      <c r="H1896" s="44"/>
      <c r="I1896" s="4" t="s">
        <v>700</v>
      </c>
      <c r="J1896" s="6" t="s">
        <v>700</v>
      </c>
      <c r="K1896" s="45">
        <v>1</v>
      </c>
      <c r="L1896" s="4" t="s">
        <v>750</v>
      </c>
      <c r="M1896" s="104" t="s">
        <v>17734</v>
      </c>
      <c r="N1896" s="45">
        <v>2140100</v>
      </c>
      <c r="O1896" s="4" t="s">
        <v>5979</v>
      </c>
      <c r="P1896" s="4" t="s">
        <v>1097</v>
      </c>
      <c r="Q1896" s="4">
        <v>150</v>
      </c>
      <c r="R1896" s="4">
        <v>2</v>
      </c>
      <c r="S1896" s="4" t="s">
        <v>4916</v>
      </c>
      <c r="T1896" s="4">
        <v>2</v>
      </c>
      <c r="U1896" s="4">
        <v>1</v>
      </c>
      <c r="W1896" s="4" t="s">
        <v>6258</v>
      </c>
      <c r="X1896" s="4" t="s">
        <v>6259</v>
      </c>
      <c r="Y1896" s="45">
        <v>0</v>
      </c>
      <c r="AA1896" s="4">
        <v>1</v>
      </c>
      <c r="AB1896" s="4">
        <v>100</v>
      </c>
      <c r="AC1896" s="4">
        <v>1</v>
      </c>
      <c r="AD1896" s="4">
        <v>1</v>
      </c>
      <c r="AE1896" s="45" t="s">
        <v>16461</v>
      </c>
      <c r="AF1896" s="45" t="s">
        <v>16457</v>
      </c>
      <c r="AG1896" s="45" t="s">
        <v>16459</v>
      </c>
      <c r="AH1896" s="45" t="s">
        <v>16453</v>
      </c>
      <c r="AI1896" s="45" t="s">
        <v>16455</v>
      </c>
      <c r="AJ1896" s="63" t="s">
        <v>20407</v>
      </c>
      <c r="AK1896" s="63" t="s">
        <v>20408</v>
      </c>
      <c r="AL1896" s="45">
        <v>0</v>
      </c>
      <c r="AM1896" s="43">
        <f>IF(AND(L1896="WEAPON",OR(R1896=0,R1896=1,R1896=2)),[1]装备基础and强化!$V$7,IF(AND(L1896="LEFTRING",OR(R1896=0,R1896=1,R1896=2)),[1]装备基础and强化!$W$7,IF(AND(L1896="RIGHTRING",OR(R1896=0,R1896=1,R1896=2)),[1]装备基础and强化!$X$7,IF(AND(L1896="NECKLACE",OR(R1896=0,R1896=1,R1896=2)),[1]装备基础and强化!$Y$7,0))))</f>
        <v>0</v>
      </c>
      <c r="AN1896" s="43">
        <f>IF(AND(L1896="WEAPON",OR(R1896=3,R1896=4)),[1]装备基础and强化!$V$11,IF(AND(L1896="LEFTRING",OR(R1896=3,R1896=4)),[1]装备基础and强化!$W$11,IF(AND(L1896="RIGHTRING",OR(R1896=3,R1896=4)),[1]装备基础and强化!$X$11,IF(AND(L1896="NECKLACE",OR(R1896=3,R1896=4)),[1]装备基础and强化!$Y$11,0))))</f>
        <v>0</v>
      </c>
      <c r="AO1896" s="43">
        <f>IF(AND(L1896="BELT",T1896=1),[1]装备基础and强化!$AA$7,IF(AND(L1896="PANTS",T1896=1),[1]装备基础and强化!$AB$7,IF(AND(L1896="SHOES",T1896=1),[1]装备基础and强化!$AC$7,IF(AND(L1896="CLOTHES",T1896=1),[1]装备基础and强化!$AD$7,0))))</f>
        <v>0</v>
      </c>
      <c r="AP1896" s="43" t="e">
        <f>IF(AND(L1896="BELT",T1896=2),[1]装备基础and强化!$AF$7,IF(AND(L1896="PANTS",T1896=2),[1]装备基础and强化!$AG$7,IF(AND(L1896="SHOES",T1896=2),[1]装备基础and强化!$AH$7,IF(AND(L1896="CLOTHES",T1896=2),[1]装备基础and强化!$AI$7,0))))</f>
        <v>#REF!</v>
      </c>
      <c r="AQ1896" s="43">
        <f>IF(L1896="HAT",[1]装备基础and强化!$AK$7,IF(L1896="JADE",[1]装备基础and强化!$AK$7,0))</f>
        <v>0</v>
      </c>
      <c r="AR1896" s="43" t="e">
        <f t="shared" si="30"/>
        <v>#REF!</v>
      </c>
    </row>
    <row r="1897" spans="1:44" x14ac:dyDescent="0.15">
      <c r="A1897" s="43"/>
      <c r="B1897" s="5" t="s">
        <v>6482</v>
      </c>
      <c r="C1897" s="12">
        <v>21893</v>
      </c>
      <c r="D1897" s="5" t="s">
        <v>6479</v>
      </c>
      <c r="E1897" s="44" t="s">
        <v>23528</v>
      </c>
      <c r="F1897" s="4" t="s">
        <v>6483</v>
      </c>
      <c r="G1897" s="4" t="s">
        <v>6484</v>
      </c>
      <c r="H1897" s="44"/>
      <c r="I1897" s="4" t="s">
        <v>700</v>
      </c>
      <c r="J1897" s="6" t="s">
        <v>700</v>
      </c>
      <c r="K1897" s="45">
        <v>1</v>
      </c>
      <c r="L1897" s="4" t="s">
        <v>750</v>
      </c>
      <c r="M1897" s="104" t="s">
        <v>17735</v>
      </c>
      <c r="N1897" s="45">
        <v>2140200</v>
      </c>
      <c r="O1897" s="4" t="s">
        <v>3284</v>
      </c>
      <c r="P1897" s="4" t="s">
        <v>1097</v>
      </c>
      <c r="Q1897" s="4">
        <v>150</v>
      </c>
      <c r="R1897" s="4">
        <v>2</v>
      </c>
      <c r="S1897" s="4" t="s">
        <v>4916</v>
      </c>
      <c r="T1897" s="4">
        <v>2</v>
      </c>
      <c r="U1897" s="4">
        <v>2</v>
      </c>
      <c r="W1897" s="4" t="s">
        <v>6258</v>
      </c>
      <c r="X1897" s="4" t="s">
        <v>6259</v>
      </c>
      <c r="Y1897" s="45">
        <v>0</v>
      </c>
      <c r="AA1897" s="4">
        <v>1</v>
      </c>
      <c r="AB1897" s="4">
        <v>100</v>
      </c>
      <c r="AC1897" s="4">
        <v>1</v>
      </c>
      <c r="AD1897" s="4">
        <v>1</v>
      </c>
      <c r="AE1897" s="45" t="s">
        <v>16461</v>
      </c>
      <c r="AF1897" s="45" t="s">
        <v>16457</v>
      </c>
      <c r="AG1897" s="45" t="s">
        <v>16459</v>
      </c>
      <c r="AH1897" s="45" t="s">
        <v>16453</v>
      </c>
      <c r="AI1897" s="45" t="s">
        <v>16455</v>
      </c>
      <c r="AJ1897" s="63" t="s">
        <v>20407</v>
      </c>
      <c r="AK1897" s="63" t="s">
        <v>20408</v>
      </c>
      <c r="AL1897" s="4">
        <v>0</v>
      </c>
      <c r="AM1897" s="43">
        <f>IF(AND(L1897="WEAPON",OR(R1897=0,R1897=1,R1897=2)),[1]装备基础and强化!$V$7,IF(AND(L1897="LEFTRING",OR(R1897=0,R1897=1,R1897=2)),[1]装备基础and强化!$W$7,IF(AND(L1897="RIGHTRING",OR(R1897=0,R1897=1,R1897=2)),[1]装备基础and强化!$X$7,IF(AND(L1897="NECKLACE",OR(R1897=0,R1897=1,R1897=2)),[1]装备基础and强化!$Y$7,0))))</f>
        <v>0</v>
      </c>
      <c r="AN1897" s="43">
        <f>IF(AND(L1897="WEAPON",OR(R1897=3,R1897=4)),[1]装备基础and强化!$V$11,IF(AND(L1897="LEFTRING",OR(R1897=3,R1897=4)),[1]装备基础and强化!$W$11,IF(AND(L1897="RIGHTRING",OR(R1897=3,R1897=4)),[1]装备基础and强化!$X$11,IF(AND(L1897="NECKLACE",OR(R1897=3,R1897=4)),[1]装备基础and强化!$Y$11,0))))</f>
        <v>0</v>
      </c>
      <c r="AO1897" s="43">
        <f>IF(AND(L1897="BELT",T1897=1),[1]装备基础and强化!$AA$7,IF(AND(L1897="PANTS",T1897=1),[1]装备基础and强化!$AB$7,IF(AND(L1897="SHOES",T1897=1),[1]装备基础and强化!$AC$7,IF(AND(L1897="CLOTHES",T1897=1),[1]装备基础and强化!$AD$7,0))))</f>
        <v>0</v>
      </c>
      <c r="AP1897" s="43" t="e">
        <f>IF(AND(L1897="BELT",T1897=2),[1]装备基础and强化!$AF$7,IF(AND(L1897="PANTS",T1897=2),[1]装备基础and强化!$AG$7,IF(AND(L1897="SHOES",T1897=2),[1]装备基础and强化!$AH$7,IF(AND(L1897="CLOTHES",T1897=2),[1]装备基础and强化!$AI$7,0))))</f>
        <v>#REF!</v>
      </c>
      <c r="AQ1897" s="43">
        <f>IF(L1897="HAT",[1]装备基础and强化!$AK$7,IF(L1897="JADE",[1]装备基础and强化!$AK$7,0))</f>
        <v>0</v>
      </c>
      <c r="AR1897" s="43" t="e">
        <f t="shared" si="30"/>
        <v>#REF!</v>
      </c>
    </row>
    <row r="1898" spans="1:44" x14ac:dyDescent="0.15">
      <c r="A1898" s="43"/>
      <c r="B1898" s="5" t="s">
        <v>6485</v>
      </c>
      <c r="C1898" s="12">
        <v>21894</v>
      </c>
      <c r="D1898" s="5" t="s">
        <v>6479</v>
      </c>
      <c r="E1898" s="44" t="s">
        <v>23529</v>
      </c>
      <c r="F1898" s="4" t="s">
        <v>6486</v>
      </c>
      <c r="G1898" s="4" t="s">
        <v>6487</v>
      </c>
      <c r="H1898" s="44"/>
      <c r="I1898" s="4" t="s">
        <v>700</v>
      </c>
      <c r="J1898" s="6" t="s">
        <v>700</v>
      </c>
      <c r="K1898" s="45">
        <v>1</v>
      </c>
      <c r="L1898" s="4" t="s">
        <v>750</v>
      </c>
      <c r="M1898" s="104" t="s">
        <v>17736</v>
      </c>
      <c r="N1898" s="45">
        <v>2140300</v>
      </c>
      <c r="O1898" s="4" t="s">
        <v>4170</v>
      </c>
      <c r="P1898" s="4" t="s">
        <v>1097</v>
      </c>
      <c r="Q1898" s="4">
        <v>150</v>
      </c>
      <c r="R1898" s="4">
        <v>2</v>
      </c>
      <c r="S1898" s="4" t="s">
        <v>4916</v>
      </c>
      <c r="T1898" s="4">
        <v>2</v>
      </c>
      <c r="U1898" s="4">
        <v>3</v>
      </c>
      <c r="W1898" s="4" t="s">
        <v>6258</v>
      </c>
      <c r="X1898" s="4" t="s">
        <v>6259</v>
      </c>
      <c r="Y1898" s="45">
        <v>0</v>
      </c>
      <c r="AA1898" s="4">
        <v>1</v>
      </c>
      <c r="AB1898" s="4">
        <v>100</v>
      </c>
      <c r="AC1898" s="4">
        <v>1</v>
      </c>
      <c r="AD1898" s="4">
        <v>1</v>
      </c>
      <c r="AE1898" s="45" t="s">
        <v>16461</v>
      </c>
      <c r="AF1898" s="45" t="s">
        <v>16457</v>
      </c>
      <c r="AG1898" s="45" t="s">
        <v>16459</v>
      </c>
      <c r="AH1898" s="45" t="s">
        <v>16453</v>
      </c>
      <c r="AI1898" s="45" t="s">
        <v>16455</v>
      </c>
      <c r="AJ1898" s="63" t="s">
        <v>20407</v>
      </c>
      <c r="AK1898" s="63" t="s">
        <v>20408</v>
      </c>
      <c r="AL1898" s="45">
        <v>0</v>
      </c>
      <c r="AM1898" s="43">
        <f>IF(AND(L1898="WEAPON",OR(R1898=0,R1898=1,R1898=2)),[1]装备基础and强化!$V$7,IF(AND(L1898="LEFTRING",OR(R1898=0,R1898=1,R1898=2)),[1]装备基础and强化!$W$7,IF(AND(L1898="RIGHTRING",OR(R1898=0,R1898=1,R1898=2)),[1]装备基础and强化!$X$7,IF(AND(L1898="NECKLACE",OR(R1898=0,R1898=1,R1898=2)),[1]装备基础and强化!$Y$7,0))))</f>
        <v>0</v>
      </c>
      <c r="AN1898" s="43">
        <f>IF(AND(L1898="WEAPON",OR(R1898=3,R1898=4)),[1]装备基础and强化!$V$11,IF(AND(L1898="LEFTRING",OR(R1898=3,R1898=4)),[1]装备基础and强化!$W$11,IF(AND(L1898="RIGHTRING",OR(R1898=3,R1898=4)),[1]装备基础and强化!$X$11,IF(AND(L1898="NECKLACE",OR(R1898=3,R1898=4)),[1]装备基础and强化!$Y$11,0))))</f>
        <v>0</v>
      </c>
      <c r="AO1898" s="43">
        <f>IF(AND(L1898="BELT",T1898=1),[1]装备基础and强化!$AA$7,IF(AND(L1898="PANTS",T1898=1),[1]装备基础and强化!$AB$7,IF(AND(L1898="SHOES",T1898=1),[1]装备基础and强化!$AC$7,IF(AND(L1898="CLOTHES",T1898=1),[1]装备基础and强化!$AD$7,0))))</f>
        <v>0</v>
      </c>
      <c r="AP1898" s="43" t="e">
        <f>IF(AND(L1898="BELT",T1898=2),[1]装备基础and强化!$AF$7,IF(AND(L1898="PANTS",T1898=2),[1]装备基础and强化!$AG$7,IF(AND(L1898="SHOES",T1898=2),[1]装备基础and强化!$AH$7,IF(AND(L1898="CLOTHES",T1898=2),[1]装备基础and强化!$AI$7,0))))</f>
        <v>#REF!</v>
      </c>
      <c r="AQ1898" s="43">
        <f>IF(L1898="HAT",[1]装备基础and强化!$AK$7,IF(L1898="JADE",[1]装备基础and强化!$AK$7,0))</f>
        <v>0</v>
      </c>
      <c r="AR1898" s="43" t="e">
        <f t="shared" si="30"/>
        <v>#REF!</v>
      </c>
    </row>
    <row r="1899" spans="1:44" x14ac:dyDescent="0.15">
      <c r="A1899" s="43"/>
      <c r="B1899" s="5" t="s">
        <v>6488</v>
      </c>
      <c r="C1899" s="12">
        <v>21895</v>
      </c>
      <c r="D1899" s="5" t="s">
        <v>6479</v>
      </c>
      <c r="E1899" s="44" t="s">
        <v>23530</v>
      </c>
      <c r="F1899" s="4" t="s">
        <v>6489</v>
      </c>
      <c r="G1899" s="4" t="s">
        <v>6490</v>
      </c>
      <c r="H1899" s="44"/>
      <c r="I1899" s="4" t="s">
        <v>700</v>
      </c>
      <c r="J1899" s="6" t="s">
        <v>700</v>
      </c>
      <c r="K1899" s="45">
        <v>1</v>
      </c>
      <c r="L1899" s="4" t="s">
        <v>750</v>
      </c>
      <c r="M1899" s="104" t="s">
        <v>17737</v>
      </c>
      <c r="N1899" s="45">
        <v>2140400</v>
      </c>
      <c r="O1899" s="4" t="s">
        <v>4329</v>
      </c>
      <c r="P1899" s="4" t="s">
        <v>1097</v>
      </c>
      <c r="Q1899" s="4">
        <v>150</v>
      </c>
      <c r="R1899" s="4">
        <v>2</v>
      </c>
      <c r="S1899" s="4" t="s">
        <v>4916</v>
      </c>
      <c r="T1899" s="4">
        <v>2</v>
      </c>
      <c r="U1899" s="4">
        <v>4</v>
      </c>
      <c r="W1899" s="4" t="s">
        <v>6258</v>
      </c>
      <c r="X1899" s="4" t="s">
        <v>6259</v>
      </c>
      <c r="Y1899" s="45">
        <v>0</v>
      </c>
      <c r="AA1899" s="4">
        <v>1</v>
      </c>
      <c r="AB1899" s="4">
        <v>100</v>
      </c>
      <c r="AC1899" s="4">
        <v>1</v>
      </c>
      <c r="AD1899" s="4">
        <v>1</v>
      </c>
      <c r="AE1899" s="45" t="s">
        <v>16461</v>
      </c>
      <c r="AF1899" s="45" t="s">
        <v>16457</v>
      </c>
      <c r="AG1899" s="45" t="s">
        <v>16459</v>
      </c>
      <c r="AH1899" s="45" t="s">
        <v>16453</v>
      </c>
      <c r="AI1899" s="45" t="s">
        <v>16455</v>
      </c>
      <c r="AJ1899" s="63" t="s">
        <v>20407</v>
      </c>
      <c r="AK1899" s="63" t="s">
        <v>20408</v>
      </c>
      <c r="AL1899" s="4">
        <v>0</v>
      </c>
      <c r="AM1899" s="43">
        <f>IF(AND(L1899="WEAPON",OR(R1899=0,R1899=1,R1899=2)),[1]装备基础and强化!$V$7,IF(AND(L1899="LEFTRING",OR(R1899=0,R1899=1,R1899=2)),[1]装备基础and强化!$W$7,IF(AND(L1899="RIGHTRING",OR(R1899=0,R1899=1,R1899=2)),[1]装备基础and强化!$X$7,IF(AND(L1899="NECKLACE",OR(R1899=0,R1899=1,R1899=2)),[1]装备基础and强化!$Y$7,0))))</f>
        <v>0</v>
      </c>
      <c r="AN1899" s="43">
        <f>IF(AND(L1899="WEAPON",OR(R1899=3,R1899=4)),[1]装备基础and强化!$V$11,IF(AND(L1899="LEFTRING",OR(R1899=3,R1899=4)),[1]装备基础and强化!$W$11,IF(AND(L1899="RIGHTRING",OR(R1899=3,R1899=4)),[1]装备基础and强化!$X$11,IF(AND(L1899="NECKLACE",OR(R1899=3,R1899=4)),[1]装备基础and强化!$Y$11,0))))</f>
        <v>0</v>
      </c>
      <c r="AO1899" s="43">
        <f>IF(AND(L1899="BELT",T1899=1),[1]装备基础and强化!$AA$7,IF(AND(L1899="PANTS",T1899=1),[1]装备基础and强化!$AB$7,IF(AND(L1899="SHOES",T1899=1),[1]装备基础and强化!$AC$7,IF(AND(L1899="CLOTHES",T1899=1),[1]装备基础and强化!$AD$7,0))))</f>
        <v>0</v>
      </c>
      <c r="AP1899" s="43" t="e">
        <f>IF(AND(L1899="BELT",T1899=2),[1]装备基础and强化!$AF$7,IF(AND(L1899="PANTS",T1899=2),[1]装备基础and强化!$AG$7,IF(AND(L1899="SHOES",T1899=2),[1]装备基础and强化!$AH$7,IF(AND(L1899="CLOTHES",T1899=2),[1]装备基础and强化!$AI$7,0))))</f>
        <v>#REF!</v>
      </c>
      <c r="AQ1899" s="43">
        <f>IF(L1899="HAT",[1]装备基础and强化!$AK$7,IF(L1899="JADE",[1]装备基础and强化!$AK$7,0))</f>
        <v>0</v>
      </c>
      <c r="AR1899" s="43" t="e">
        <f t="shared" si="30"/>
        <v>#REF!</v>
      </c>
    </row>
    <row r="1900" spans="1:44" x14ac:dyDescent="0.15">
      <c r="A1900" s="43"/>
      <c r="B1900" s="5" t="s">
        <v>6491</v>
      </c>
      <c r="C1900" s="12">
        <v>21896</v>
      </c>
      <c r="D1900" s="5" t="s">
        <v>6479</v>
      </c>
      <c r="E1900" s="44" t="s">
        <v>23531</v>
      </c>
      <c r="F1900" s="4" t="s">
        <v>6492</v>
      </c>
      <c r="G1900" s="4" t="s">
        <v>6493</v>
      </c>
      <c r="H1900" s="44"/>
      <c r="I1900" s="4" t="s">
        <v>700</v>
      </c>
      <c r="J1900" s="6" t="s">
        <v>700</v>
      </c>
      <c r="K1900" s="45">
        <v>1</v>
      </c>
      <c r="L1900" s="4" t="s">
        <v>750</v>
      </c>
      <c r="M1900" s="104" t="s">
        <v>17738</v>
      </c>
      <c r="N1900" s="45">
        <v>2140500</v>
      </c>
      <c r="O1900" s="4" t="s">
        <v>14695</v>
      </c>
      <c r="P1900" s="4" t="s">
        <v>1097</v>
      </c>
      <c r="Q1900" s="4">
        <v>150</v>
      </c>
      <c r="R1900" s="4">
        <v>2</v>
      </c>
      <c r="S1900" s="4" t="s">
        <v>4916</v>
      </c>
      <c r="T1900" s="4">
        <v>2</v>
      </c>
      <c r="U1900" s="4">
        <v>5</v>
      </c>
      <c r="W1900" s="4" t="s">
        <v>6258</v>
      </c>
      <c r="X1900" s="4" t="s">
        <v>6259</v>
      </c>
      <c r="Y1900" s="45">
        <v>0</v>
      </c>
      <c r="AA1900" s="4">
        <v>1</v>
      </c>
      <c r="AB1900" s="4">
        <v>100</v>
      </c>
      <c r="AC1900" s="4">
        <v>1</v>
      </c>
      <c r="AD1900" s="4">
        <v>1</v>
      </c>
      <c r="AE1900" s="45" t="s">
        <v>16461</v>
      </c>
      <c r="AF1900" s="45" t="s">
        <v>16457</v>
      </c>
      <c r="AG1900" s="45" t="s">
        <v>16459</v>
      </c>
      <c r="AH1900" s="45" t="s">
        <v>16453</v>
      </c>
      <c r="AI1900" s="45" t="s">
        <v>16455</v>
      </c>
      <c r="AJ1900" s="63" t="s">
        <v>20407</v>
      </c>
      <c r="AK1900" s="63" t="s">
        <v>20408</v>
      </c>
      <c r="AL1900" s="45">
        <v>0</v>
      </c>
      <c r="AM1900" s="43">
        <f>IF(AND(L1900="WEAPON",OR(R1900=0,R1900=1,R1900=2)),[1]装备基础and强化!$V$7,IF(AND(L1900="LEFTRING",OR(R1900=0,R1900=1,R1900=2)),[1]装备基础and强化!$W$7,IF(AND(L1900="RIGHTRING",OR(R1900=0,R1900=1,R1900=2)),[1]装备基础and强化!$X$7,IF(AND(L1900="NECKLACE",OR(R1900=0,R1900=1,R1900=2)),[1]装备基础and强化!$Y$7,0))))</f>
        <v>0</v>
      </c>
      <c r="AN1900" s="43">
        <f>IF(AND(L1900="WEAPON",OR(R1900=3,R1900=4)),[1]装备基础and强化!$V$11,IF(AND(L1900="LEFTRING",OR(R1900=3,R1900=4)),[1]装备基础and强化!$W$11,IF(AND(L1900="RIGHTRING",OR(R1900=3,R1900=4)),[1]装备基础and强化!$X$11,IF(AND(L1900="NECKLACE",OR(R1900=3,R1900=4)),[1]装备基础and强化!$Y$11,0))))</f>
        <v>0</v>
      </c>
      <c r="AO1900" s="43">
        <f>IF(AND(L1900="BELT",T1900=1),[1]装备基础and强化!$AA$7,IF(AND(L1900="PANTS",T1900=1),[1]装备基础and强化!$AB$7,IF(AND(L1900="SHOES",T1900=1),[1]装备基础and强化!$AC$7,IF(AND(L1900="CLOTHES",T1900=1),[1]装备基础and强化!$AD$7,0))))</f>
        <v>0</v>
      </c>
      <c r="AP1900" s="43" t="e">
        <f>IF(AND(L1900="BELT",T1900=2),[1]装备基础and强化!$AF$7,IF(AND(L1900="PANTS",T1900=2),[1]装备基础and强化!$AG$7,IF(AND(L1900="SHOES",T1900=2),[1]装备基础and强化!$AH$7,IF(AND(L1900="CLOTHES",T1900=2),[1]装备基础and强化!$AI$7,0))))</f>
        <v>#REF!</v>
      </c>
      <c r="AQ1900" s="43">
        <f>IF(L1900="HAT",[1]装备基础and强化!$AK$7,IF(L1900="JADE",[1]装备基础and强化!$AK$7,0))</f>
        <v>0</v>
      </c>
      <c r="AR1900" s="43" t="e">
        <f t="shared" si="30"/>
        <v>#REF!</v>
      </c>
    </row>
    <row r="1901" spans="1:44" x14ac:dyDescent="0.15">
      <c r="A1901" s="43"/>
      <c r="B1901" s="5" t="s">
        <v>6494</v>
      </c>
      <c r="C1901" s="12">
        <v>21897</v>
      </c>
      <c r="D1901" s="5" t="s">
        <v>6479</v>
      </c>
      <c r="E1901" s="44" t="s">
        <v>23532</v>
      </c>
      <c r="F1901" s="4" t="s">
        <v>6495</v>
      </c>
      <c r="G1901" s="4" t="s">
        <v>6496</v>
      </c>
      <c r="H1901" s="44"/>
      <c r="I1901" s="4" t="s">
        <v>700</v>
      </c>
      <c r="J1901" s="6" t="s">
        <v>700</v>
      </c>
      <c r="K1901" s="45">
        <v>1</v>
      </c>
      <c r="L1901" s="4" t="s">
        <v>750</v>
      </c>
      <c r="M1901" s="104" t="s">
        <v>17739</v>
      </c>
      <c r="N1901" s="45">
        <v>2140600</v>
      </c>
      <c r="O1901" s="4" t="s">
        <v>14696</v>
      </c>
      <c r="P1901" s="4" t="s">
        <v>1097</v>
      </c>
      <c r="Q1901" s="4">
        <v>150</v>
      </c>
      <c r="R1901" s="4">
        <v>2</v>
      </c>
      <c r="S1901" s="4" t="s">
        <v>4916</v>
      </c>
      <c r="T1901" s="4">
        <v>2</v>
      </c>
      <c r="U1901" s="4">
        <v>6</v>
      </c>
      <c r="W1901" s="4" t="s">
        <v>6258</v>
      </c>
      <c r="X1901" s="4" t="s">
        <v>6259</v>
      </c>
      <c r="Y1901" s="45">
        <v>0</v>
      </c>
      <c r="AA1901" s="4">
        <v>1</v>
      </c>
      <c r="AB1901" s="4">
        <v>100</v>
      </c>
      <c r="AC1901" s="4">
        <v>1</v>
      </c>
      <c r="AD1901" s="4">
        <v>1</v>
      </c>
      <c r="AE1901" s="45" t="s">
        <v>16461</v>
      </c>
      <c r="AF1901" s="45" t="s">
        <v>16457</v>
      </c>
      <c r="AG1901" s="45" t="s">
        <v>16459</v>
      </c>
      <c r="AH1901" s="45" t="s">
        <v>16453</v>
      </c>
      <c r="AI1901" s="45" t="s">
        <v>16455</v>
      </c>
      <c r="AJ1901" s="63" t="s">
        <v>20407</v>
      </c>
      <c r="AK1901" s="63" t="s">
        <v>20408</v>
      </c>
      <c r="AL1901" s="4">
        <v>0</v>
      </c>
      <c r="AM1901" s="43">
        <f>IF(AND(L1901="WEAPON",OR(R1901=0,R1901=1,R1901=2)),[1]装备基础and强化!$V$7,IF(AND(L1901="LEFTRING",OR(R1901=0,R1901=1,R1901=2)),[1]装备基础and强化!$W$7,IF(AND(L1901="RIGHTRING",OR(R1901=0,R1901=1,R1901=2)),[1]装备基础and强化!$X$7,IF(AND(L1901="NECKLACE",OR(R1901=0,R1901=1,R1901=2)),[1]装备基础and强化!$Y$7,0))))</f>
        <v>0</v>
      </c>
      <c r="AN1901" s="43">
        <f>IF(AND(L1901="WEAPON",OR(R1901=3,R1901=4)),[1]装备基础and强化!$V$11,IF(AND(L1901="LEFTRING",OR(R1901=3,R1901=4)),[1]装备基础and强化!$W$11,IF(AND(L1901="RIGHTRING",OR(R1901=3,R1901=4)),[1]装备基础and强化!$X$11,IF(AND(L1901="NECKLACE",OR(R1901=3,R1901=4)),[1]装备基础and强化!$Y$11,0))))</f>
        <v>0</v>
      </c>
      <c r="AO1901" s="43">
        <f>IF(AND(L1901="BELT",T1901=1),[1]装备基础and强化!$AA$7,IF(AND(L1901="PANTS",T1901=1),[1]装备基础and强化!$AB$7,IF(AND(L1901="SHOES",T1901=1),[1]装备基础and强化!$AC$7,IF(AND(L1901="CLOTHES",T1901=1),[1]装备基础and强化!$AD$7,0))))</f>
        <v>0</v>
      </c>
      <c r="AP1901" s="43" t="e">
        <f>IF(AND(L1901="BELT",T1901=2),[1]装备基础and强化!$AF$7,IF(AND(L1901="PANTS",T1901=2),[1]装备基础and强化!$AG$7,IF(AND(L1901="SHOES",T1901=2),[1]装备基础and强化!$AH$7,IF(AND(L1901="CLOTHES",T1901=2),[1]装备基础and强化!$AI$7,0))))</f>
        <v>#REF!</v>
      </c>
      <c r="AQ1901" s="43">
        <f>IF(L1901="HAT",[1]装备基础and强化!$AK$7,IF(L1901="JADE",[1]装备基础and强化!$AK$7,0))</f>
        <v>0</v>
      </c>
      <c r="AR1901" s="43" t="e">
        <f t="shared" si="30"/>
        <v>#REF!</v>
      </c>
    </row>
    <row r="1902" spans="1:44" x14ac:dyDescent="0.15">
      <c r="A1902" s="43"/>
      <c r="B1902" s="5" t="s">
        <v>6497</v>
      </c>
      <c r="C1902" s="12">
        <v>21898</v>
      </c>
      <c r="D1902" s="5" t="s">
        <v>6479</v>
      </c>
      <c r="E1902" s="44" t="s">
        <v>23533</v>
      </c>
      <c r="F1902" s="4" t="s">
        <v>6498</v>
      </c>
      <c r="G1902" s="4" t="s">
        <v>6499</v>
      </c>
      <c r="H1902" s="44"/>
      <c r="I1902" s="4" t="s">
        <v>700</v>
      </c>
      <c r="J1902" s="6" t="s">
        <v>700</v>
      </c>
      <c r="K1902" s="45">
        <v>1</v>
      </c>
      <c r="L1902" s="4" t="s">
        <v>750</v>
      </c>
      <c r="M1902" s="104" t="s">
        <v>17740</v>
      </c>
      <c r="N1902" s="45">
        <v>2140700</v>
      </c>
      <c r="O1902" s="4" t="s">
        <v>14697</v>
      </c>
      <c r="P1902" s="4" t="s">
        <v>1097</v>
      </c>
      <c r="Q1902" s="4">
        <v>150</v>
      </c>
      <c r="R1902" s="4">
        <v>2</v>
      </c>
      <c r="S1902" s="4" t="s">
        <v>4916</v>
      </c>
      <c r="T1902" s="4">
        <v>2</v>
      </c>
      <c r="U1902" s="4">
        <v>7</v>
      </c>
      <c r="W1902" s="4" t="s">
        <v>6258</v>
      </c>
      <c r="X1902" s="4" t="s">
        <v>6259</v>
      </c>
      <c r="Y1902" s="45">
        <v>0</v>
      </c>
      <c r="AA1902" s="4">
        <v>1</v>
      </c>
      <c r="AB1902" s="4">
        <v>100</v>
      </c>
      <c r="AC1902" s="4">
        <v>1</v>
      </c>
      <c r="AD1902" s="4">
        <v>1</v>
      </c>
      <c r="AE1902" s="45" t="s">
        <v>16461</v>
      </c>
      <c r="AF1902" s="45" t="s">
        <v>16457</v>
      </c>
      <c r="AG1902" s="45" t="s">
        <v>16459</v>
      </c>
      <c r="AH1902" s="45" t="s">
        <v>16453</v>
      </c>
      <c r="AI1902" s="45" t="s">
        <v>16455</v>
      </c>
      <c r="AJ1902" s="63" t="s">
        <v>20407</v>
      </c>
      <c r="AK1902" s="63" t="s">
        <v>20408</v>
      </c>
      <c r="AL1902" s="45">
        <v>0</v>
      </c>
      <c r="AM1902" s="43">
        <f>IF(AND(L1902="WEAPON",OR(R1902=0,R1902=1,R1902=2)),[1]装备基础and强化!$V$7,IF(AND(L1902="LEFTRING",OR(R1902=0,R1902=1,R1902=2)),[1]装备基础and强化!$W$7,IF(AND(L1902="RIGHTRING",OR(R1902=0,R1902=1,R1902=2)),[1]装备基础and强化!$X$7,IF(AND(L1902="NECKLACE",OR(R1902=0,R1902=1,R1902=2)),[1]装备基础and强化!$Y$7,0))))</f>
        <v>0</v>
      </c>
      <c r="AN1902" s="43">
        <f>IF(AND(L1902="WEAPON",OR(R1902=3,R1902=4)),[1]装备基础and强化!$V$11,IF(AND(L1902="LEFTRING",OR(R1902=3,R1902=4)),[1]装备基础and强化!$W$11,IF(AND(L1902="RIGHTRING",OR(R1902=3,R1902=4)),[1]装备基础and强化!$X$11,IF(AND(L1902="NECKLACE",OR(R1902=3,R1902=4)),[1]装备基础and强化!$Y$11,0))))</f>
        <v>0</v>
      </c>
      <c r="AO1902" s="43">
        <f>IF(AND(L1902="BELT",T1902=1),[1]装备基础and强化!$AA$7,IF(AND(L1902="PANTS",T1902=1),[1]装备基础and强化!$AB$7,IF(AND(L1902="SHOES",T1902=1),[1]装备基础and强化!$AC$7,IF(AND(L1902="CLOTHES",T1902=1),[1]装备基础and强化!$AD$7,0))))</f>
        <v>0</v>
      </c>
      <c r="AP1902" s="43" t="e">
        <f>IF(AND(L1902="BELT",T1902=2),[1]装备基础and强化!$AF$7,IF(AND(L1902="PANTS",T1902=2),[1]装备基础and强化!$AG$7,IF(AND(L1902="SHOES",T1902=2),[1]装备基础and强化!$AH$7,IF(AND(L1902="CLOTHES",T1902=2),[1]装备基础and强化!$AI$7,0))))</f>
        <v>#REF!</v>
      </c>
      <c r="AQ1902" s="43">
        <f>IF(L1902="HAT",[1]装备基础and强化!$AK$7,IF(L1902="JADE",[1]装备基础and强化!$AK$7,0))</f>
        <v>0</v>
      </c>
      <c r="AR1902" s="43" t="e">
        <f t="shared" si="30"/>
        <v>#REF!</v>
      </c>
    </row>
    <row r="1903" spans="1:44" x14ac:dyDescent="0.15">
      <c r="A1903" s="43"/>
      <c r="B1903" s="5" t="s">
        <v>6500</v>
      </c>
      <c r="C1903" s="12">
        <v>21899</v>
      </c>
      <c r="D1903" s="5" t="s">
        <v>6479</v>
      </c>
      <c r="E1903" s="44" t="s">
        <v>23534</v>
      </c>
      <c r="F1903" s="4" t="s">
        <v>6501</v>
      </c>
      <c r="G1903" s="4" t="s">
        <v>6502</v>
      </c>
      <c r="H1903" s="44"/>
      <c r="I1903" s="4" t="s">
        <v>700</v>
      </c>
      <c r="J1903" s="6" t="s">
        <v>700</v>
      </c>
      <c r="K1903" s="45">
        <v>1</v>
      </c>
      <c r="L1903" s="4" t="s">
        <v>750</v>
      </c>
      <c r="M1903" s="104" t="s">
        <v>17741</v>
      </c>
      <c r="N1903" s="45">
        <v>2140800</v>
      </c>
      <c r="O1903" s="4" t="s">
        <v>14698</v>
      </c>
      <c r="P1903" s="4" t="s">
        <v>1097</v>
      </c>
      <c r="Q1903" s="4">
        <v>150</v>
      </c>
      <c r="R1903" s="4">
        <v>2</v>
      </c>
      <c r="S1903" s="4" t="s">
        <v>4916</v>
      </c>
      <c r="T1903" s="4">
        <v>2</v>
      </c>
      <c r="U1903" s="4">
        <v>8</v>
      </c>
      <c r="W1903" s="4" t="s">
        <v>6258</v>
      </c>
      <c r="X1903" s="4" t="s">
        <v>6259</v>
      </c>
      <c r="Y1903" s="45">
        <v>0</v>
      </c>
      <c r="AA1903" s="4">
        <v>1</v>
      </c>
      <c r="AB1903" s="4">
        <v>100</v>
      </c>
      <c r="AC1903" s="4">
        <v>1</v>
      </c>
      <c r="AD1903" s="4">
        <v>1</v>
      </c>
      <c r="AE1903" s="45" t="s">
        <v>16461</v>
      </c>
      <c r="AF1903" s="45" t="s">
        <v>16457</v>
      </c>
      <c r="AG1903" s="45" t="s">
        <v>16459</v>
      </c>
      <c r="AH1903" s="45" t="s">
        <v>16453</v>
      </c>
      <c r="AI1903" s="45" t="s">
        <v>16455</v>
      </c>
      <c r="AJ1903" s="63" t="s">
        <v>20407</v>
      </c>
      <c r="AK1903" s="63" t="s">
        <v>20408</v>
      </c>
      <c r="AL1903" s="4">
        <v>0</v>
      </c>
      <c r="AM1903" s="43">
        <f>IF(AND(L1903="WEAPON",OR(R1903=0,R1903=1,R1903=2)),[1]装备基础and强化!$V$7,IF(AND(L1903="LEFTRING",OR(R1903=0,R1903=1,R1903=2)),[1]装备基础and强化!$W$7,IF(AND(L1903="RIGHTRING",OR(R1903=0,R1903=1,R1903=2)),[1]装备基础and强化!$X$7,IF(AND(L1903="NECKLACE",OR(R1903=0,R1903=1,R1903=2)),[1]装备基础and强化!$Y$7,0))))</f>
        <v>0</v>
      </c>
      <c r="AN1903" s="43">
        <f>IF(AND(L1903="WEAPON",OR(R1903=3,R1903=4)),[1]装备基础and强化!$V$11,IF(AND(L1903="LEFTRING",OR(R1903=3,R1903=4)),[1]装备基础and强化!$W$11,IF(AND(L1903="RIGHTRING",OR(R1903=3,R1903=4)),[1]装备基础and强化!$X$11,IF(AND(L1903="NECKLACE",OR(R1903=3,R1903=4)),[1]装备基础and强化!$Y$11,0))))</f>
        <v>0</v>
      </c>
      <c r="AO1903" s="43">
        <f>IF(AND(L1903="BELT",T1903=1),[1]装备基础and强化!$AA$7,IF(AND(L1903="PANTS",T1903=1),[1]装备基础and强化!$AB$7,IF(AND(L1903="SHOES",T1903=1),[1]装备基础and强化!$AC$7,IF(AND(L1903="CLOTHES",T1903=1),[1]装备基础and强化!$AD$7,0))))</f>
        <v>0</v>
      </c>
      <c r="AP1903" s="43" t="e">
        <f>IF(AND(L1903="BELT",T1903=2),[1]装备基础and强化!$AF$7,IF(AND(L1903="PANTS",T1903=2),[1]装备基础and强化!$AG$7,IF(AND(L1903="SHOES",T1903=2),[1]装备基础and强化!$AH$7,IF(AND(L1903="CLOTHES",T1903=2),[1]装备基础and强化!$AI$7,0))))</f>
        <v>#REF!</v>
      </c>
      <c r="AQ1903" s="43">
        <f>IF(L1903="HAT",[1]装备基础and强化!$AK$7,IF(L1903="JADE",[1]装备基础and强化!$AK$7,0))</f>
        <v>0</v>
      </c>
      <c r="AR1903" s="43" t="e">
        <f t="shared" si="30"/>
        <v>#REF!</v>
      </c>
    </row>
    <row r="1904" spans="1:44" x14ac:dyDescent="0.15">
      <c r="A1904" s="43"/>
      <c r="B1904" s="5" t="s">
        <v>6504</v>
      </c>
      <c r="C1904" s="12">
        <v>21900</v>
      </c>
      <c r="D1904" s="5" t="s">
        <v>6505</v>
      </c>
      <c r="E1904" s="44" t="s">
        <v>23535</v>
      </c>
      <c r="F1904" s="4" t="s">
        <v>6506</v>
      </c>
      <c r="G1904" s="4" t="s">
        <v>6507</v>
      </c>
      <c r="H1904" s="44"/>
      <c r="I1904" s="4" t="s">
        <v>700</v>
      </c>
      <c r="J1904" s="6" t="s">
        <v>700</v>
      </c>
      <c r="K1904" s="45">
        <v>1</v>
      </c>
      <c r="L1904" s="4" t="s">
        <v>750</v>
      </c>
      <c r="M1904" s="104" t="s">
        <v>17742</v>
      </c>
      <c r="N1904" s="45">
        <v>2170100</v>
      </c>
      <c r="O1904" s="4" t="s">
        <v>4205</v>
      </c>
      <c r="P1904" s="4" t="s">
        <v>1097</v>
      </c>
      <c r="Q1904" s="4">
        <v>180</v>
      </c>
      <c r="R1904" s="4">
        <v>2</v>
      </c>
      <c r="S1904" s="4" t="s">
        <v>4946</v>
      </c>
      <c r="T1904" s="4">
        <v>2</v>
      </c>
      <c r="U1904" s="4">
        <v>1</v>
      </c>
      <c r="W1904" s="4" t="s">
        <v>6290</v>
      </c>
      <c r="X1904" s="4" t="s">
        <v>6291</v>
      </c>
      <c r="Y1904" s="45">
        <v>0</v>
      </c>
      <c r="AA1904" s="4">
        <v>1</v>
      </c>
      <c r="AB1904" s="4">
        <v>100</v>
      </c>
      <c r="AC1904" s="4">
        <v>1</v>
      </c>
      <c r="AD1904" s="4">
        <v>1</v>
      </c>
      <c r="AE1904" s="45" t="s">
        <v>16461</v>
      </c>
      <c r="AF1904" s="45" t="s">
        <v>16457</v>
      </c>
      <c r="AG1904" s="45" t="s">
        <v>16459</v>
      </c>
      <c r="AH1904" s="45" t="s">
        <v>16453</v>
      </c>
      <c r="AI1904" s="45" t="s">
        <v>16455</v>
      </c>
      <c r="AJ1904" s="63" t="s">
        <v>20407</v>
      </c>
      <c r="AK1904" s="63" t="s">
        <v>20408</v>
      </c>
      <c r="AL1904" s="45">
        <v>0</v>
      </c>
      <c r="AM1904" s="43">
        <f>IF(AND(L1904="WEAPON",OR(R1904=0,R1904=1,R1904=2)),[1]装备基础and强化!$V$7,IF(AND(L1904="LEFTRING",OR(R1904=0,R1904=1,R1904=2)),[1]装备基础and强化!$W$7,IF(AND(L1904="RIGHTRING",OR(R1904=0,R1904=1,R1904=2)),[1]装备基础and强化!$X$7,IF(AND(L1904="NECKLACE",OR(R1904=0,R1904=1,R1904=2)),[1]装备基础and强化!$Y$7,0))))</f>
        <v>0</v>
      </c>
      <c r="AN1904" s="43">
        <f>IF(AND(L1904="WEAPON",OR(R1904=3,R1904=4)),[1]装备基础and强化!$V$11,IF(AND(L1904="LEFTRING",OR(R1904=3,R1904=4)),[1]装备基础and强化!$W$11,IF(AND(L1904="RIGHTRING",OR(R1904=3,R1904=4)),[1]装备基础and强化!$X$11,IF(AND(L1904="NECKLACE",OR(R1904=3,R1904=4)),[1]装备基础and强化!$Y$11,0))))</f>
        <v>0</v>
      </c>
      <c r="AO1904" s="43">
        <f>IF(AND(L1904="BELT",T1904=1),[1]装备基础and强化!$AA$7,IF(AND(L1904="PANTS",T1904=1),[1]装备基础and强化!$AB$7,IF(AND(L1904="SHOES",T1904=1),[1]装备基础and强化!$AC$7,IF(AND(L1904="CLOTHES",T1904=1),[1]装备基础and强化!$AD$7,0))))</f>
        <v>0</v>
      </c>
      <c r="AP1904" s="43" t="e">
        <f>IF(AND(L1904="BELT",T1904=2),[1]装备基础and强化!$AF$7,IF(AND(L1904="PANTS",T1904=2),[1]装备基础and强化!$AG$7,IF(AND(L1904="SHOES",T1904=2),[1]装备基础and强化!$AH$7,IF(AND(L1904="CLOTHES",T1904=2),[1]装备基础and强化!$AI$7,0))))</f>
        <v>#REF!</v>
      </c>
      <c r="AQ1904" s="43">
        <f>IF(L1904="HAT",[1]装备基础and强化!$AK$7,IF(L1904="JADE",[1]装备基础and强化!$AK$7,0))</f>
        <v>0</v>
      </c>
      <c r="AR1904" s="43" t="e">
        <f t="shared" si="30"/>
        <v>#REF!</v>
      </c>
    </row>
    <row r="1905" spans="1:44" x14ac:dyDescent="0.15">
      <c r="A1905" s="43"/>
      <c r="B1905" s="5" t="s">
        <v>6509</v>
      </c>
      <c r="C1905" s="12">
        <v>21901</v>
      </c>
      <c r="D1905" s="5" t="s">
        <v>6505</v>
      </c>
      <c r="E1905" s="44" t="s">
        <v>23536</v>
      </c>
      <c r="F1905" s="4" t="s">
        <v>6510</v>
      </c>
      <c r="G1905" s="4" t="s">
        <v>6511</v>
      </c>
      <c r="H1905" s="44"/>
      <c r="I1905" s="4" t="s">
        <v>700</v>
      </c>
      <c r="J1905" s="6" t="s">
        <v>700</v>
      </c>
      <c r="K1905" s="45">
        <v>1</v>
      </c>
      <c r="L1905" s="4" t="s">
        <v>750</v>
      </c>
      <c r="M1905" s="104" t="s">
        <v>17743</v>
      </c>
      <c r="N1905" s="45">
        <v>2170200</v>
      </c>
      <c r="O1905" s="4" t="s">
        <v>3331</v>
      </c>
      <c r="P1905" s="4" t="s">
        <v>1097</v>
      </c>
      <c r="Q1905" s="4">
        <v>180</v>
      </c>
      <c r="R1905" s="4">
        <v>2</v>
      </c>
      <c r="S1905" s="4" t="s">
        <v>4946</v>
      </c>
      <c r="T1905" s="4">
        <v>2</v>
      </c>
      <c r="U1905" s="4">
        <v>2</v>
      </c>
      <c r="W1905" s="4" t="s">
        <v>6290</v>
      </c>
      <c r="X1905" s="4" t="s">
        <v>6291</v>
      </c>
      <c r="Y1905" s="45">
        <v>0</v>
      </c>
      <c r="AA1905" s="4">
        <v>1</v>
      </c>
      <c r="AB1905" s="4">
        <v>100</v>
      </c>
      <c r="AC1905" s="4">
        <v>1</v>
      </c>
      <c r="AD1905" s="4">
        <v>1</v>
      </c>
      <c r="AE1905" s="45" t="s">
        <v>16461</v>
      </c>
      <c r="AF1905" s="45" t="s">
        <v>16457</v>
      </c>
      <c r="AG1905" s="45" t="s">
        <v>16459</v>
      </c>
      <c r="AH1905" s="45" t="s">
        <v>16453</v>
      </c>
      <c r="AI1905" s="45" t="s">
        <v>16455</v>
      </c>
      <c r="AJ1905" s="63" t="s">
        <v>20407</v>
      </c>
      <c r="AK1905" s="63" t="s">
        <v>20408</v>
      </c>
      <c r="AL1905" s="4">
        <v>0</v>
      </c>
      <c r="AM1905" s="43">
        <f>IF(AND(L1905="WEAPON",OR(R1905=0,R1905=1,R1905=2)),[1]装备基础and强化!$V$7,IF(AND(L1905="LEFTRING",OR(R1905=0,R1905=1,R1905=2)),[1]装备基础and强化!$W$7,IF(AND(L1905="RIGHTRING",OR(R1905=0,R1905=1,R1905=2)),[1]装备基础and强化!$X$7,IF(AND(L1905="NECKLACE",OR(R1905=0,R1905=1,R1905=2)),[1]装备基础and强化!$Y$7,0))))</f>
        <v>0</v>
      </c>
      <c r="AN1905" s="43">
        <f>IF(AND(L1905="WEAPON",OR(R1905=3,R1905=4)),[1]装备基础and强化!$V$11,IF(AND(L1905="LEFTRING",OR(R1905=3,R1905=4)),[1]装备基础and强化!$W$11,IF(AND(L1905="RIGHTRING",OR(R1905=3,R1905=4)),[1]装备基础and强化!$X$11,IF(AND(L1905="NECKLACE",OR(R1905=3,R1905=4)),[1]装备基础and强化!$Y$11,0))))</f>
        <v>0</v>
      </c>
      <c r="AO1905" s="43">
        <f>IF(AND(L1905="BELT",T1905=1),[1]装备基础and强化!$AA$7,IF(AND(L1905="PANTS",T1905=1),[1]装备基础and强化!$AB$7,IF(AND(L1905="SHOES",T1905=1),[1]装备基础and强化!$AC$7,IF(AND(L1905="CLOTHES",T1905=1),[1]装备基础and强化!$AD$7,0))))</f>
        <v>0</v>
      </c>
      <c r="AP1905" s="43" t="e">
        <f>IF(AND(L1905="BELT",T1905=2),[1]装备基础and强化!$AF$7,IF(AND(L1905="PANTS",T1905=2),[1]装备基础and强化!$AG$7,IF(AND(L1905="SHOES",T1905=2),[1]装备基础and强化!$AH$7,IF(AND(L1905="CLOTHES",T1905=2),[1]装备基础and强化!$AI$7,0))))</f>
        <v>#REF!</v>
      </c>
      <c r="AQ1905" s="43">
        <f>IF(L1905="HAT",[1]装备基础and强化!$AK$7,IF(L1905="JADE",[1]装备基础and强化!$AK$7,0))</f>
        <v>0</v>
      </c>
      <c r="AR1905" s="43" t="e">
        <f t="shared" si="30"/>
        <v>#REF!</v>
      </c>
    </row>
    <row r="1906" spans="1:44" x14ac:dyDescent="0.15">
      <c r="A1906" s="43"/>
      <c r="B1906" s="5" t="s">
        <v>6512</v>
      </c>
      <c r="C1906" s="12">
        <v>21902</v>
      </c>
      <c r="D1906" s="5" t="s">
        <v>6505</v>
      </c>
      <c r="E1906" s="44" t="s">
        <v>23537</v>
      </c>
      <c r="F1906" s="4" t="s">
        <v>6513</v>
      </c>
      <c r="G1906" s="4" t="s">
        <v>6514</v>
      </c>
      <c r="H1906" s="44"/>
      <c r="I1906" s="4" t="s">
        <v>700</v>
      </c>
      <c r="J1906" s="6" t="s">
        <v>700</v>
      </c>
      <c r="K1906" s="45">
        <v>1</v>
      </c>
      <c r="L1906" s="4" t="s">
        <v>750</v>
      </c>
      <c r="M1906" s="104" t="s">
        <v>17744</v>
      </c>
      <c r="N1906" s="45">
        <v>2170300</v>
      </c>
      <c r="O1906" s="4" t="s">
        <v>14699</v>
      </c>
      <c r="P1906" s="4" t="s">
        <v>1097</v>
      </c>
      <c r="Q1906" s="4">
        <v>180</v>
      </c>
      <c r="R1906" s="4">
        <v>2</v>
      </c>
      <c r="S1906" s="4" t="s">
        <v>4946</v>
      </c>
      <c r="T1906" s="4">
        <v>2</v>
      </c>
      <c r="U1906" s="4">
        <v>3</v>
      </c>
      <c r="W1906" s="4" t="s">
        <v>6290</v>
      </c>
      <c r="X1906" s="4" t="s">
        <v>6291</v>
      </c>
      <c r="Y1906" s="45">
        <v>0</v>
      </c>
      <c r="AA1906" s="4">
        <v>1</v>
      </c>
      <c r="AB1906" s="4">
        <v>100</v>
      </c>
      <c r="AC1906" s="4">
        <v>1</v>
      </c>
      <c r="AD1906" s="4">
        <v>1</v>
      </c>
      <c r="AE1906" s="45" t="s">
        <v>16461</v>
      </c>
      <c r="AF1906" s="45" t="s">
        <v>16457</v>
      </c>
      <c r="AG1906" s="45" t="s">
        <v>16459</v>
      </c>
      <c r="AH1906" s="45" t="s">
        <v>16453</v>
      </c>
      <c r="AI1906" s="45" t="s">
        <v>16455</v>
      </c>
      <c r="AJ1906" s="63" t="s">
        <v>20407</v>
      </c>
      <c r="AK1906" s="63" t="s">
        <v>20408</v>
      </c>
      <c r="AL1906" s="45">
        <v>0</v>
      </c>
      <c r="AM1906" s="43">
        <f>IF(AND(L1906="WEAPON",OR(R1906=0,R1906=1,R1906=2)),[1]装备基础and强化!$V$7,IF(AND(L1906="LEFTRING",OR(R1906=0,R1906=1,R1906=2)),[1]装备基础and强化!$W$7,IF(AND(L1906="RIGHTRING",OR(R1906=0,R1906=1,R1906=2)),[1]装备基础and强化!$X$7,IF(AND(L1906="NECKLACE",OR(R1906=0,R1906=1,R1906=2)),[1]装备基础and强化!$Y$7,0))))</f>
        <v>0</v>
      </c>
      <c r="AN1906" s="43">
        <f>IF(AND(L1906="WEAPON",OR(R1906=3,R1906=4)),[1]装备基础and强化!$V$11,IF(AND(L1906="LEFTRING",OR(R1906=3,R1906=4)),[1]装备基础and强化!$W$11,IF(AND(L1906="RIGHTRING",OR(R1906=3,R1906=4)),[1]装备基础and强化!$X$11,IF(AND(L1906="NECKLACE",OR(R1906=3,R1906=4)),[1]装备基础and强化!$Y$11,0))))</f>
        <v>0</v>
      </c>
      <c r="AO1906" s="43">
        <f>IF(AND(L1906="BELT",T1906=1),[1]装备基础and强化!$AA$7,IF(AND(L1906="PANTS",T1906=1),[1]装备基础and强化!$AB$7,IF(AND(L1906="SHOES",T1906=1),[1]装备基础and强化!$AC$7,IF(AND(L1906="CLOTHES",T1906=1),[1]装备基础and强化!$AD$7,0))))</f>
        <v>0</v>
      </c>
      <c r="AP1906" s="43" t="e">
        <f>IF(AND(L1906="BELT",T1906=2),[1]装备基础and强化!$AF$7,IF(AND(L1906="PANTS",T1906=2),[1]装备基础and强化!$AG$7,IF(AND(L1906="SHOES",T1906=2),[1]装备基础and强化!$AH$7,IF(AND(L1906="CLOTHES",T1906=2),[1]装备基础and强化!$AI$7,0))))</f>
        <v>#REF!</v>
      </c>
      <c r="AQ1906" s="43">
        <f>IF(L1906="HAT",[1]装备基础and强化!$AK$7,IF(L1906="JADE",[1]装备基础and强化!$AK$7,0))</f>
        <v>0</v>
      </c>
      <c r="AR1906" s="43" t="e">
        <f t="shared" si="30"/>
        <v>#REF!</v>
      </c>
    </row>
    <row r="1907" spans="1:44" x14ac:dyDescent="0.15">
      <c r="A1907" s="43"/>
      <c r="B1907" s="5" t="s">
        <v>6515</v>
      </c>
      <c r="C1907" s="12">
        <v>21903</v>
      </c>
      <c r="D1907" s="5" t="s">
        <v>6505</v>
      </c>
      <c r="E1907" s="44" t="s">
        <v>23538</v>
      </c>
      <c r="F1907" s="4" t="s">
        <v>6516</v>
      </c>
      <c r="G1907" s="4" t="s">
        <v>6517</v>
      </c>
      <c r="H1907" s="44"/>
      <c r="I1907" s="4" t="s">
        <v>700</v>
      </c>
      <c r="J1907" s="6" t="s">
        <v>700</v>
      </c>
      <c r="K1907" s="45">
        <v>1</v>
      </c>
      <c r="L1907" s="4" t="s">
        <v>750</v>
      </c>
      <c r="M1907" s="104" t="s">
        <v>17745</v>
      </c>
      <c r="N1907" s="45">
        <v>2170400</v>
      </c>
      <c r="O1907" s="4" t="s">
        <v>14700</v>
      </c>
      <c r="P1907" s="4" t="s">
        <v>1097</v>
      </c>
      <c r="Q1907" s="4">
        <v>180</v>
      </c>
      <c r="R1907" s="4">
        <v>2</v>
      </c>
      <c r="S1907" s="4" t="s">
        <v>4946</v>
      </c>
      <c r="T1907" s="4">
        <v>2</v>
      </c>
      <c r="U1907" s="4">
        <v>4</v>
      </c>
      <c r="W1907" s="4" t="s">
        <v>6290</v>
      </c>
      <c r="X1907" s="4" t="s">
        <v>6291</v>
      </c>
      <c r="Y1907" s="45">
        <v>0</v>
      </c>
      <c r="AA1907" s="4">
        <v>1</v>
      </c>
      <c r="AB1907" s="4">
        <v>100</v>
      </c>
      <c r="AC1907" s="4">
        <v>1</v>
      </c>
      <c r="AD1907" s="4">
        <v>1</v>
      </c>
      <c r="AE1907" s="45" t="s">
        <v>16461</v>
      </c>
      <c r="AF1907" s="45" t="s">
        <v>16457</v>
      </c>
      <c r="AG1907" s="45" t="s">
        <v>16459</v>
      </c>
      <c r="AH1907" s="45" t="s">
        <v>16453</v>
      </c>
      <c r="AI1907" s="45" t="s">
        <v>16455</v>
      </c>
      <c r="AJ1907" s="63" t="s">
        <v>20407</v>
      </c>
      <c r="AK1907" s="63" t="s">
        <v>20408</v>
      </c>
      <c r="AL1907" s="4">
        <v>0</v>
      </c>
      <c r="AM1907" s="43">
        <f>IF(AND(L1907="WEAPON",OR(R1907=0,R1907=1,R1907=2)),[1]装备基础and强化!$V$7,IF(AND(L1907="LEFTRING",OR(R1907=0,R1907=1,R1907=2)),[1]装备基础and强化!$W$7,IF(AND(L1907="RIGHTRING",OR(R1907=0,R1907=1,R1907=2)),[1]装备基础and强化!$X$7,IF(AND(L1907="NECKLACE",OR(R1907=0,R1907=1,R1907=2)),[1]装备基础and强化!$Y$7,0))))</f>
        <v>0</v>
      </c>
      <c r="AN1907" s="43">
        <f>IF(AND(L1907="WEAPON",OR(R1907=3,R1907=4)),[1]装备基础and强化!$V$11,IF(AND(L1907="LEFTRING",OR(R1907=3,R1907=4)),[1]装备基础and强化!$W$11,IF(AND(L1907="RIGHTRING",OR(R1907=3,R1907=4)),[1]装备基础and强化!$X$11,IF(AND(L1907="NECKLACE",OR(R1907=3,R1907=4)),[1]装备基础and强化!$Y$11,0))))</f>
        <v>0</v>
      </c>
      <c r="AO1907" s="43">
        <f>IF(AND(L1907="BELT",T1907=1),[1]装备基础and强化!$AA$7,IF(AND(L1907="PANTS",T1907=1),[1]装备基础and强化!$AB$7,IF(AND(L1907="SHOES",T1907=1),[1]装备基础and强化!$AC$7,IF(AND(L1907="CLOTHES",T1907=1),[1]装备基础and强化!$AD$7,0))))</f>
        <v>0</v>
      </c>
      <c r="AP1907" s="43" t="e">
        <f>IF(AND(L1907="BELT",T1907=2),[1]装备基础and强化!$AF$7,IF(AND(L1907="PANTS",T1907=2),[1]装备基础and强化!$AG$7,IF(AND(L1907="SHOES",T1907=2),[1]装备基础and强化!$AH$7,IF(AND(L1907="CLOTHES",T1907=2),[1]装备基础and强化!$AI$7,0))))</f>
        <v>#REF!</v>
      </c>
      <c r="AQ1907" s="43">
        <f>IF(L1907="HAT",[1]装备基础and强化!$AK$7,IF(L1907="JADE",[1]装备基础and强化!$AK$7,0))</f>
        <v>0</v>
      </c>
      <c r="AR1907" s="43" t="e">
        <f t="shared" si="30"/>
        <v>#REF!</v>
      </c>
    </row>
    <row r="1908" spans="1:44" x14ac:dyDescent="0.15">
      <c r="A1908" s="43"/>
      <c r="B1908" s="5" t="s">
        <v>6519</v>
      </c>
      <c r="C1908" s="12">
        <v>21904</v>
      </c>
      <c r="D1908" s="5" t="s">
        <v>6505</v>
      </c>
      <c r="E1908" s="44" t="s">
        <v>23539</v>
      </c>
      <c r="F1908" s="4" t="s">
        <v>6520</v>
      </c>
      <c r="G1908" s="4" t="s">
        <v>6521</v>
      </c>
      <c r="H1908" s="44"/>
      <c r="I1908" s="4" t="s">
        <v>700</v>
      </c>
      <c r="J1908" s="6" t="s">
        <v>700</v>
      </c>
      <c r="K1908" s="45">
        <v>1</v>
      </c>
      <c r="L1908" s="4" t="s">
        <v>750</v>
      </c>
      <c r="M1908" s="104" t="s">
        <v>17746</v>
      </c>
      <c r="N1908" s="45">
        <v>2170500</v>
      </c>
      <c r="O1908" s="4" t="s">
        <v>14701</v>
      </c>
      <c r="P1908" s="4" t="s">
        <v>1097</v>
      </c>
      <c r="Q1908" s="4">
        <v>180</v>
      </c>
      <c r="R1908" s="4">
        <v>2</v>
      </c>
      <c r="S1908" s="4" t="s">
        <v>4946</v>
      </c>
      <c r="T1908" s="4">
        <v>2</v>
      </c>
      <c r="U1908" s="4">
        <v>5</v>
      </c>
      <c r="W1908" s="4" t="s">
        <v>6290</v>
      </c>
      <c r="X1908" s="4" t="s">
        <v>6291</v>
      </c>
      <c r="Y1908" s="45">
        <v>0</v>
      </c>
      <c r="AA1908" s="4">
        <v>1</v>
      </c>
      <c r="AB1908" s="4">
        <v>100</v>
      </c>
      <c r="AC1908" s="4">
        <v>1</v>
      </c>
      <c r="AD1908" s="4">
        <v>1</v>
      </c>
      <c r="AE1908" s="45" t="s">
        <v>16461</v>
      </c>
      <c r="AF1908" s="45" t="s">
        <v>16457</v>
      </c>
      <c r="AG1908" s="45" t="s">
        <v>16459</v>
      </c>
      <c r="AH1908" s="45" t="s">
        <v>16453</v>
      </c>
      <c r="AI1908" s="45" t="s">
        <v>16455</v>
      </c>
      <c r="AJ1908" s="63" t="s">
        <v>20407</v>
      </c>
      <c r="AK1908" s="63" t="s">
        <v>20408</v>
      </c>
      <c r="AL1908" s="45">
        <v>0</v>
      </c>
      <c r="AM1908" s="43">
        <f>IF(AND(L1908="WEAPON",OR(R1908=0,R1908=1,R1908=2)),[1]装备基础and强化!$V$7,IF(AND(L1908="LEFTRING",OR(R1908=0,R1908=1,R1908=2)),[1]装备基础and强化!$W$7,IF(AND(L1908="RIGHTRING",OR(R1908=0,R1908=1,R1908=2)),[1]装备基础and强化!$X$7,IF(AND(L1908="NECKLACE",OR(R1908=0,R1908=1,R1908=2)),[1]装备基础and强化!$Y$7,0))))</f>
        <v>0</v>
      </c>
      <c r="AN1908" s="43">
        <f>IF(AND(L1908="WEAPON",OR(R1908=3,R1908=4)),[1]装备基础and强化!$V$11,IF(AND(L1908="LEFTRING",OR(R1908=3,R1908=4)),[1]装备基础and强化!$W$11,IF(AND(L1908="RIGHTRING",OR(R1908=3,R1908=4)),[1]装备基础and强化!$X$11,IF(AND(L1908="NECKLACE",OR(R1908=3,R1908=4)),[1]装备基础and强化!$Y$11,0))))</f>
        <v>0</v>
      </c>
      <c r="AO1908" s="43">
        <f>IF(AND(L1908="BELT",T1908=1),[1]装备基础and强化!$AA$7,IF(AND(L1908="PANTS",T1908=1),[1]装备基础and强化!$AB$7,IF(AND(L1908="SHOES",T1908=1),[1]装备基础and强化!$AC$7,IF(AND(L1908="CLOTHES",T1908=1),[1]装备基础and强化!$AD$7,0))))</f>
        <v>0</v>
      </c>
      <c r="AP1908" s="43" t="e">
        <f>IF(AND(L1908="BELT",T1908=2),[1]装备基础and强化!$AF$7,IF(AND(L1908="PANTS",T1908=2),[1]装备基础and强化!$AG$7,IF(AND(L1908="SHOES",T1908=2),[1]装备基础and强化!$AH$7,IF(AND(L1908="CLOTHES",T1908=2),[1]装备基础and强化!$AI$7,0))))</f>
        <v>#REF!</v>
      </c>
      <c r="AQ1908" s="43">
        <f>IF(L1908="HAT",[1]装备基础and强化!$AK$7,IF(L1908="JADE",[1]装备基础and强化!$AK$7,0))</f>
        <v>0</v>
      </c>
      <c r="AR1908" s="43" t="e">
        <f t="shared" si="30"/>
        <v>#REF!</v>
      </c>
    </row>
    <row r="1909" spans="1:44" x14ac:dyDescent="0.15">
      <c r="A1909" s="43"/>
      <c r="B1909" s="5" t="s">
        <v>6522</v>
      </c>
      <c r="C1909" s="12">
        <v>21905</v>
      </c>
      <c r="D1909" s="5" t="s">
        <v>6505</v>
      </c>
      <c r="E1909" s="44" t="s">
        <v>23540</v>
      </c>
      <c r="F1909" s="4" t="s">
        <v>6523</v>
      </c>
      <c r="G1909" s="4" t="s">
        <v>6524</v>
      </c>
      <c r="H1909" s="44"/>
      <c r="I1909" s="4" t="s">
        <v>700</v>
      </c>
      <c r="J1909" s="6" t="s">
        <v>700</v>
      </c>
      <c r="K1909" s="45">
        <v>1</v>
      </c>
      <c r="L1909" s="4" t="s">
        <v>750</v>
      </c>
      <c r="M1909" s="104" t="s">
        <v>17747</v>
      </c>
      <c r="N1909" s="45">
        <v>2170600</v>
      </c>
      <c r="O1909" s="4" t="s">
        <v>14702</v>
      </c>
      <c r="P1909" s="4" t="s">
        <v>1097</v>
      </c>
      <c r="Q1909" s="4">
        <v>180</v>
      </c>
      <c r="R1909" s="4">
        <v>2</v>
      </c>
      <c r="S1909" s="4" t="s">
        <v>4946</v>
      </c>
      <c r="T1909" s="4">
        <v>2</v>
      </c>
      <c r="U1909" s="4">
        <v>6</v>
      </c>
      <c r="W1909" s="4" t="s">
        <v>6290</v>
      </c>
      <c r="X1909" s="4" t="s">
        <v>6291</v>
      </c>
      <c r="Y1909" s="45">
        <v>0</v>
      </c>
      <c r="AA1909" s="4">
        <v>1</v>
      </c>
      <c r="AB1909" s="4">
        <v>100</v>
      </c>
      <c r="AC1909" s="4">
        <v>1</v>
      </c>
      <c r="AD1909" s="4">
        <v>1</v>
      </c>
      <c r="AE1909" s="45" t="s">
        <v>16461</v>
      </c>
      <c r="AF1909" s="45" t="s">
        <v>16457</v>
      </c>
      <c r="AG1909" s="45" t="s">
        <v>16459</v>
      </c>
      <c r="AH1909" s="45" t="s">
        <v>16453</v>
      </c>
      <c r="AI1909" s="45" t="s">
        <v>16455</v>
      </c>
      <c r="AJ1909" s="63" t="s">
        <v>20407</v>
      </c>
      <c r="AK1909" s="63" t="s">
        <v>20408</v>
      </c>
      <c r="AL1909" s="4">
        <v>0</v>
      </c>
      <c r="AM1909" s="43">
        <f>IF(AND(L1909="WEAPON",OR(R1909=0,R1909=1,R1909=2)),[1]装备基础and强化!$V$7,IF(AND(L1909="LEFTRING",OR(R1909=0,R1909=1,R1909=2)),[1]装备基础and强化!$W$7,IF(AND(L1909="RIGHTRING",OR(R1909=0,R1909=1,R1909=2)),[1]装备基础and强化!$X$7,IF(AND(L1909="NECKLACE",OR(R1909=0,R1909=1,R1909=2)),[1]装备基础and强化!$Y$7,0))))</f>
        <v>0</v>
      </c>
      <c r="AN1909" s="43">
        <f>IF(AND(L1909="WEAPON",OR(R1909=3,R1909=4)),[1]装备基础and强化!$V$11,IF(AND(L1909="LEFTRING",OR(R1909=3,R1909=4)),[1]装备基础and强化!$W$11,IF(AND(L1909="RIGHTRING",OR(R1909=3,R1909=4)),[1]装备基础and强化!$X$11,IF(AND(L1909="NECKLACE",OR(R1909=3,R1909=4)),[1]装备基础and强化!$Y$11,0))))</f>
        <v>0</v>
      </c>
      <c r="AO1909" s="43">
        <f>IF(AND(L1909="BELT",T1909=1),[1]装备基础and强化!$AA$7,IF(AND(L1909="PANTS",T1909=1),[1]装备基础and强化!$AB$7,IF(AND(L1909="SHOES",T1909=1),[1]装备基础and强化!$AC$7,IF(AND(L1909="CLOTHES",T1909=1),[1]装备基础and强化!$AD$7,0))))</f>
        <v>0</v>
      </c>
      <c r="AP1909" s="43" t="e">
        <f>IF(AND(L1909="BELT",T1909=2),[1]装备基础and强化!$AF$7,IF(AND(L1909="PANTS",T1909=2),[1]装备基础and强化!$AG$7,IF(AND(L1909="SHOES",T1909=2),[1]装备基础and强化!$AH$7,IF(AND(L1909="CLOTHES",T1909=2),[1]装备基础and强化!$AI$7,0))))</f>
        <v>#REF!</v>
      </c>
      <c r="AQ1909" s="43">
        <f>IF(L1909="HAT",[1]装备基础and强化!$AK$7,IF(L1909="JADE",[1]装备基础and强化!$AK$7,0))</f>
        <v>0</v>
      </c>
      <c r="AR1909" s="43" t="e">
        <f t="shared" si="30"/>
        <v>#REF!</v>
      </c>
    </row>
    <row r="1910" spans="1:44" x14ac:dyDescent="0.15">
      <c r="A1910" s="43"/>
      <c r="B1910" s="5" t="s">
        <v>6525</v>
      </c>
      <c r="C1910" s="12">
        <v>21906</v>
      </c>
      <c r="D1910" s="5" t="s">
        <v>6505</v>
      </c>
      <c r="E1910" s="44" t="s">
        <v>23541</v>
      </c>
      <c r="F1910" s="4" t="s">
        <v>6526</v>
      </c>
      <c r="G1910" s="4" t="s">
        <v>6527</v>
      </c>
      <c r="H1910" s="44"/>
      <c r="I1910" s="4" t="s">
        <v>700</v>
      </c>
      <c r="J1910" s="6" t="s">
        <v>700</v>
      </c>
      <c r="K1910" s="45">
        <v>1</v>
      </c>
      <c r="L1910" s="4" t="s">
        <v>750</v>
      </c>
      <c r="M1910" s="104" t="s">
        <v>17748</v>
      </c>
      <c r="N1910" s="45">
        <v>2170700</v>
      </c>
      <c r="O1910" s="4" t="s">
        <v>14703</v>
      </c>
      <c r="P1910" s="4" t="s">
        <v>1097</v>
      </c>
      <c r="Q1910" s="4">
        <v>180</v>
      </c>
      <c r="R1910" s="4">
        <v>2</v>
      </c>
      <c r="S1910" s="4" t="s">
        <v>4946</v>
      </c>
      <c r="T1910" s="4">
        <v>2</v>
      </c>
      <c r="U1910" s="4">
        <v>7</v>
      </c>
      <c r="W1910" s="4" t="s">
        <v>6290</v>
      </c>
      <c r="X1910" s="4" t="s">
        <v>6291</v>
      </c>
      <c r="Y1910" s="45">
        <v>0</v>
      </c>
      <c r="AA1910" s="4">
        <v>1</v>
      </c>
      <c r="AB1910" s="4">
        <v>100</v>
      </c>
      <c r="AC1910" s="4">
        <v>1</v>
      </c>
      <c r="AD1910" s="4">
        <v>1</v>
      </c>
      <c r="AE1910" s="45" t="s">
        <v>16461</v>
      </c>
      <c r="AF1910" s="45" t="s">
        <v>16457</v>
      </c>
      <c r="AG1910" s="45" t="s">
        <v>16459</v>
      </c>
      <c r="AH1910" s="45" t="s">
        <v>16453</v>
      </c>
      <c r="AI1910" s="45" t="s">
        <v>16455</v>
      </c>
      <c r="AJ1910" s="63" t="s">
        <v>20407</v>
      </c>
      <c r="AK1910" s="63" t="s">
        <v>20408</v>
      </c>
      <c r="AL1910" s="45">
        <v>0</v>
      </c>
      <c r="AM1910" s="43">
        <f>IF(AND(L1910="WEAPON",OR(R1910=0,R1910=1,R1910=2)),[1]装备基础and强化!$V$7,IF(AND(L1910="LEFTRING",OR(R1910=0,R1910=1,R1910=2)),[1]装备基础and强化!$W$7,IF(AND(L1910="RIGHTRING",OR(R1910=0,R1910=1,R1910=2)),[1]装备基础and强化!$X$7,IF(AND(L1910="NECKLACE",OR(R1910=0,R1910=1,R1910=2)),[1]装备基础and强化!$Y$7,0))))</f>
        <v>0</v>
      </c>
      <c r="AN1910" s="43">
        <f>IF(AND(L1910="WEAPON",OR(R1910=3,R1910=4)),[1]装备基础and强化!$V$11,IF(AND(L1910="LEFTRING",OR(R1910=3,R1910=4)),[1]装备基础and强化!$W$11,IF(AND(L1910="RIGHTRING",OR(R1910=3,R1910=4)),[1]装备基础and强化!$X$11,IF(AND(L1910="NECKLACE",OR(R1910=3,R1910=4)),[1]装备基础and强化!$Y$11,0))))</f>
        <v>0</v>
      </c>
      <c r="AO1910" s="43">
        <f>IF(AND(L1910="BELT",T1910=1),[1]装备基础and强化!$AA$7,IF(AND(L1910="PANTS",T1910=1),[1]装备基础and强化!$AB$7,IF(AND(L1910="SHOES",T1910=1),[1]装备基础and强化!$AC$7,IF(AND(L1910="CLOTHES",T1910=1),[1]装备基础and强化!$AD$7,0))))</f>
        <v>0</v>
      </c>
      <c r="AP1910" s="43" t="e">
        <f>IF(AND(L1910="BELT",T1910=2),[1]装备基础and强化!$AF$7,IF(AND(L1910="PANTS",T1910=2),[1]装备基础and强化!$AG$7,IF(AND(L1910="SHOES",T1910=2),[1]装备基础and强化!$AH$7,IF(AND(L1910="CLOTHES",T1910=2),[1]装备基础and强化!$AI$7,0))))</f>
        <v>#REF!</v>
      </c>
      <c r="AQ1910" s="43">
        <f>IF(L1910="HAT",[1]装备基础and强化!$AK$7,IF(L1910="JADE",[1]装备基础and强化!$AK$7,0))</f>
        <v>0</v>
      </c>
      <c r="AR1910" s="43" t="e">
        <f t="shared" si="30"/>
        <v>#REF!</v>
      </c>
    </row>
    <row r="1911" spans="1:44" x14ac:dyDescent="0.15">
      <c r="A1911" s="43"/>
      <c r="B1911" s="5" t="s">
        <v>6528</v>
      </c>
      <c r="C1911" s="12">
        <v>21907</v>
      </c>
      <c r="D1911" s="5" t="s">
        <v>6505</v>
      </c>
      <c r="E1911" s="44" t="s">
        <v>23542</v>
      </c>
      <c r="F1911" s="4" t="s">
        <v>6529</v>
      </c>
      <c r="G1911" s="4" t="s">
        <v>6530</v>
      </c>
      <c r="H1911" s="44"/>
      <c r="I1911" s="4" t="s">
        <v>700</v>
      </c>
      <c r="J1911" s="6" t="s">
        <v>700</v>
      </c>
      <c r="K1911" s="45">
        <v>1</v>
      </c>
      <c r="L1911" s="4" t="s">
        <v>750</v>
      </c>
      <c r="M1911" s="104" t="s">
        <v>17749</v>
      </c>
      <c r="N1911" s="45">
        <v>2170800</v>
      </c>
      <c r="O1911" s="4" t="s">
        <v>2930</v>
      </c>
      <c r="P1911" s="4" t="s">
        <v>1097</v>
      </c>
      <c r="Q1911" s="4">
        <v>180</v>
      </c>
      <c r="R1911" s="4">
        <v>2</v>
      </c>
      <c r="S1911" s="4" t="s">
        <v>4946</v>
      </c>
      <c r="T1911" s="4">
        <v>2</v>
      </c>
      <c r="U1911" s="4">
        <v>8</v>
      </c>
      <c r="W1911" s="4" t="s">
        <v>6290</v>
      </c>
      <c r="X1911" s="4" t="s">
        <v>6291</v>
      </c>
      <c r="Y1911" s="45">
        <v>0</v>
      </c>
      <c r="AA1911" s="4">
        <v>1</v>
      </c>
      <c r="AB1911" s="4">
        <v>100</v>
      </c>
      <c r="AC1911" s="4">
        <v>1</v>
      </c>
      <c r="AD1911" s="4">
        <v>1</v>
      </c>
      <c r="AE1911" s="45" t="s">
        <v>16461</v>
      </c>
      <c r="AF1911" s="45" t="s">
        <v>16457</v>
      </c>
      <c r="AG1911" s="45" t="s">
        <v>16459</v>
      </c>
      <c r="AH1911" s="45" t="s">
        <v>16453</v>
      </c>
      <c r="AI1911" s="45" t="s">
        <v>16455</v>
      </c>
      <c r="AJ1911" s="63" t="s">
        <v>20407</v>
      </c>
      <c r="AK1911" s="63" t="s">
        <v>20408</v>
      </c>
      <c r="AL1911" s="4">
        <v>0</v>
      </c>
      <c r="AM1911" s="43">
        <f>IF(AND(L1911="WEAPON",OR(R1911=0,R1911=1,R1911=2)),[1]装备基础and强化!$V$7,IF(AND(L1911="LEFTRING",OR(R1911=0,R1911=1,R1911=2)),[1]装备基础and强化!$W$7,IF(AND(L1911="RIGHTRING",OR(R1911=0,R1911=1,R1911=2)),[1]装备基础and强化!$X$7,IF(AND(L1911="NECKLACE",OR(R1911=0,R1911=1,R1911=2)),[1]装备基础and强化!$Y$7,0))))</f>
        <v>0</v>
      </c>
      <c r="AN1911" s="43">
        <f>IF(AND(L1911="WEAPON",OR(R1911=3,R1911=4)),[1]装备基础and强化!$V$11,IF(AND(L1911="LEFTRING",OR(R1911=3,R1911=4)),[1]装备基础and强化!$W$11,IF(AND(L1911="RIGHTRING",OR(R1911=3,R1911=4)),[1]装备基础and强化!$X$11,IF(AND(L1911="NECKLACE",OR(R1911=3,R1911=4)),[1]装备基础and强化!$Y$11,0))))</f>
        <v>0</v>
      </c>
      <c r="AO1911" s="43">
        <f>IF(AND(L1911="BELT",T1911=1),[1]装备基础and强化!$AA$7,IF(AND(L1911="PANTS",T1911=1),[1]装备基础and强化!$AB$7,IF(AND(L1911="SHOES",T1911=1),[1]装备基础and强化!$AC$7,IF(AND(L1911="CLOTHES",T1911=1),[1]装备基础and强化!$AD$7,0))))</f>
        <v>0</v>
      </c>
      <c r="AP1911" s="43" t="e">
        <f>IF(AND(L1911="BELT",T1911=2),[1]装备基础and强化!$AF$7,IF(AND(L1911="PANTS",T1911=2),[1]装备基础and强化!$AG$7,IF(AND(L1911="SHOES",T1911=2),[1]装备基础and强化!$AH$7,IF(AND(L1911="CLOTHES",T1911=2),[1]装备基础and强化!$AI$7,0))))</f>
        <v>#REF!</v>
      </c>
      <c r="AQ1911" s="43">
        <f>IF(L1911="HAT",[1]装备基础and强化!$AK$7,IF(L1911="JADE",[1]装备基础and强化!$AK$7,0))</f>
        <v>0</v>
      </c>
      <c r="AR1911" s="43" t="e">
        <f t="shared" si="30"/>
        <v>#REF!</v>
      </c>
    </row>
    <row r="1912" spans="1:44" x14ac:dyDescent="0.15">
      <c r="A1912" s="43"/>
      <c r="B1912" s="5" t="s">
        <v>6531</v>
      </c>
      <c r="C1912" s="12">
        <v>21908</v>
      </c>
      <c r="D1912" s="5" t="s">
        <v>6532</v>
      </c>
      <c r="E1912" s="44" t="s">
        <v>23543</v>
      </c>
      <c r="F1912" s="4" t="s">
        <v>6533</v>
      </c>
      <c r="G1912" s="4" t="s">
        <v>6534</v>
      </c>
      <c r="H1912" s="44"/>
      <c r="I1912" s="4" t="s">
        <v>700</v>
      </c>
      <c r="J1912" s="6" t="s">
        <v>700</v>
      </c>
      <c r="K1912" s="45">
        <v>1</v>
      </c>
      <c r="L1912" s="4" t="s">
        <v>750</v>
      </c>
      <c r="M1912" s="104" t="s">
        <v>20200</v>
      </c>
      <c r="N1912" s="45">
        <v>2220100</v>
      </c>
      <c r="O1912" s="4" t="s">
        <v>2796</v>
      </c>
      <c r="P1912" s="4" t="s">
        <v>1097</v>
      </c>
      <c r="Q1912" s="4">
        <v>210</v>
      </c>
      <c r="R1912" s="4">
        <v>2</v>
      </c>
      <c r="S1912" s="4" t="s">
        <v>4977</v>
      </c>
      <c r="T1912" s="4">
        <v>2</v>
      </c>
      <c r="U1912" s="4">
        <v>1</v>
      </c>
      <c r="W1912" s="4" t="s">
        <v>6319</v>
      </c>
      <c r="X1912" s="4" t="s">
        <v>6320</v>
      </c>
      <c r="Y1912" s="45">
        <v>0</v>
      </c>
      <c r="AA1912" s="4">
        <v>1</v>
      </c>
      <c r="AB1912" s="4">
        <v>100</v>
      </c>
      <c r="AC1912" s="4">
        <v>1</v>
      </c>
      <c r="AD1912" s="4">
        <v>1</v>
      </c>
      <c r="AE1912" s="45" t="s">
        <v>16461</v>
      </c>
      <c r="AF1912" s="45" t="s">
        <v>16457</v>
      </c>
      <c r="AG1912" s="45" t="s">
        <v>16459</v>
      </c>
      <c r="AH1912" s="45" t="s">
        <v>16453</v>
      </c>
      <c r="AI1912" s="45" t="s">
        <v>16455</v>
      </c>
      <c r="AJ1912" s="63" t="s">
        <v>20407</v>
      </c>
      <c r="AK1912" s="63" t="s">
        <v>20408</v>
      </c>
      <c r="AL1912" s="45">
        <v>0</v>
      </c>
      <c r="AM1912" s="43">
        <f>IF(AND(L1912="WEAPON",OR(R1912=0,R1912=1,R1912=2)),[1]装备基础and强化!$V$7,IF(AND(L1912="LEFTRING",OR(R1912=0,R1912=1,R1912=2)),[1]装备基础and强化!$W$7,IF(AND(L1912="RIGHTRING",OR(R1912=0,R1912=1,R1912=2)),[1]装备基础and强化!$X$7,IF(AND(L1912="NECKLACE",OR(R1912=0,R1912=1,R1912=2)),[1]装备基础and强化!$Y$7,0))))</f>
        <v>0</v>
      </c>
      <c r="AN1912" s="43">
        <f>IF(AND(L1912="WEAPON",OR(R1912=3,R1912=4)),[1]装备基础and强化!$V$11,IF(AND(L1912="LEFTRING",OR(R1912=3,R1912=4)),[1]装备基础and强化!$W$11,IF(AND(L1912="RIGHTRING",OR(R1912=3,R1912=4)),[1]装备基础and强化!$X$11,IF(AND(L1912="NECKLACE",OR(R1912=3,R1912=4)),[1]装备基础and强化!$Y$11,0))))</f>
        <v>0</v>
      </c>
      <c r="AO1912" s="43">
        <f>IF(AND(L1912="BELT",T1912=1),[1]装备基础and强化!$AA$7,IF(AND(L1912="PANTS",T1912=1),[1]装备基础and强化!$AB$7,IF(AND(L1912="SHOES",T1912=1),[1]装备基础and强化!$AC$7,IF(AND(L1912="CLOTHES",T1912=1),[1]装备基础and强化!$AD$7,0))))</f>
        <v>0</v>
      </c>
      <c r="AP1912" s="43" t="e">
        <f>IF(AND(L1912="BELT",T1912=2),[1]装备基础and强化!$AF$7,IF(AND(L1912="PANTS",T1912=2),[1]装备基础and强化!$AG$7,IF(AND(L1912="SHOES",T1912=2),[1]装备基础and强化!$AH$7,IF(AND(L1912="CLOTHES",T1912=2),[1]装备基础and强化!$AI$7,0))))</f>
        <v>#REF!</v>
      </c>
      <c r="AQ1912" s="43">
        <f>IF(L1912="HAT",[1]装备基础and强化!$AK$7,IF(L1912="JADE",[1]装备基础and强化!$AK$7,0))</f>
        <v>0</v>
      </c>
      <c r="AR1912" s="43" t="e">
        <f t="shared" si="30"/>
        <v>#REF!</v>
      </c>
    </row>
    <row r="1913" spans="1:44" x14ac:dyDescent="0.15">
      <c r="A1913" s="43"/>
      <c r="B1913" s="5" t="s">
        <v>6535</v>
      </c>
      <c r="C1913" s="12">
        <v>21909</v>
      </c>
      <c r="D1913" s="5" t="s">
        <v>6532</v>
      </c>
      <c r="E1913" s="44" t="s">
        <v>23544</v>
      </c>
      <c r="F1913" s="4" t="s">
        <v>6536</v>
      </c>
      <c r="G1913" s="4" t="s">
        <v>6537</v>
      </c>
      <c r="H1913" s="44"/>
      <c r="I1913" s="4" t="s">
        <v>700</v>
      </c>
      <c r="J1913" s="6" t="s">
        <v>700</v>
      </c>
      <c r="K1913" s="45">
        <v>1</v>
      </c>
      <c r="L1913" s="4" t="s">
        <v>750</v>
      </c>
      <c r="M1913" s="104" t="s">
        <v>20201</v>
      </c>
      <c r="N1913" s="45">
        <v>2220200</v>
      </c>
      <c r="O1913" s="4" t="s">
        <v>4166</v>
      </c>
      <c r="P1913" s="4" t="s">
        <v>1097</v>
      </c>
      <c r="Q1913" s="4">
        <v>210</v>
      </c>
      <c r="R1913" s="4">
        <v>2</v>
      </c>
      <c r="S1913" s="4" t="s">
        <v>4977</v>
      </c>
      <c r="T1913" s="4">
        <v>2</v>
      </c>
      <c r="U1913" s="4">
        <v>2</v>
      </c>
      <c r="W1913" s="4" t="s">
        <v>6319</v>
      </c>
      <c r="X1913" s="4" t="s">
        <v>6320</v>
      </c>
      <c r="Y1913" s="45">
        <v>0</v>
      </c>
      <c r="AA1913" s="4">
        <v>1</v>
      </c>
      <c r="AB1913" s="4">
        <v>100</v>
      </c>
      <c r="AC1913" s="4">
        <v>1</v>
      </c>
      <c r="AD1913" s="4">
        <v>1</v>
      </c>
      <c r="AE1913" s="45" t="s">
        <v>16461</v>
      </c>
      <c r="AF1913" s="45" t="s">
        <v>16457</v>
      </c>
      <c r="AG1913" s="45" t="s">
        <v>16459</v>
      </c>
      <c r="AH1913" s="45" t="s">
        <v>16453</v>
      </c>
      <c r="AI1913" s="45" t="s">
        <v>16455</v>
      </c>
      <c r="AJ1913" s="63" t="s">
        <v>20407</v>
      </c>
      <c r="AK1913" s="63" t="s">
        <v>20408</v>
      </c>
      <c r="AL1913" s="4">
        <v>0</v>
      </c>
      <c r="AM1913" s="43">
        <f>IF(AND(L1913="WEAPON",OR(R1913=0,R1913=1,R1913=2)),[1]装备基础and强化!$V$7,IF(AND(L1913="LEFTRING",OR(R1913=0,R1913=1,R1913=2)),[1]装备基础and强化!$W$7,IF(AND(L1913="RIGHTRING",OR(R1913=0,R1913=1,R1913=2)),[1]装备基础and强化!$X$7,IF(AND(L1913="NECKLACE",OR(R1913=0,R1913=1,R1913=2)),[1]装备基础and强化!$Y$7,0))))</f>
        <v>0</v>
      </c>
      <c r="AN1913" s="43">
        <f>IF(AND(L1913="WEAPON",OR(R1913=3,R1913=4)),[1]装备基础and强化!$V$11,IF(AND(L1913="LEFTRING",OR(R1913=3,R1913=4)),[1]装备基础and强化!$W$11,IF(AND(L1913="RIGHTRING",OR(R1913=3,R1913=4)),[1]装备基础and强化!$X$11,IF(AND(L1913="NECKLACE",OR(R1913=3,R1913=4)),[1]装备基础and强化!$Y$11,0))))</f>
        <v>0</v>
      </c>
      <c r="AO1913" s="43">
        <f>IF(AND(L1913="BELT",T1913=1),[1]装备基础and强化!$AA$7,IF(AND(L1913="PANTS",T1913=1),[1]装备基础and强化!$AB$7,IF(AND(L1913="SHOES",T1913=1),[1]装备基础and强化!$AC$7,IF(AND(L1913="CLOTHES",T1913=1),[1]装备基础and强化!$AD$7,0))))</f>
        <v>0</v>
      </c>
      <c r="AP1913" s="43" t="e">
        <f>IF(AND(L1913="BELT",T1913=2),[1]装备基础and强化!$AF$7,IF(AND(L1913="PANTS",T1913=2),[1]装备基础and强化!$AG$7,IF(AND(L1913="SHOES",T1913=2),[1]装备基础and强化!$AH$7,IF(AND(L1913="CLOTHES",T1913=2),[1]装备基础and强化!$AI$7,0))))</f>
        <v>#REF!</v>
      </c>
      <c r="AQ1913" s="43">
        <f>IF(L1913="HAT",[1]装备基础and强化!$AK$7,IF(L1913="JADE",[1]装备基础and强化!$AK$7,0))</f>
        <v>0</v>
      </c>
      <c r="AR1913" s="43" t="e">
        <f t="shared" si="30"/>
        <v>#REF!</v>
      </c>
    </row>
    <row r="1914" spans="1:44" x14ac:dyDescent="0.15">
      <c r="A1914" s="43"/>
      <c r="B1914" s="5" t="s">
        <v>6538</v>
      </c>
      <c r="C1914" s="12">
        <v>21910</v>
      </c>
      <c r="D1914" s="5" t="s">
        <v>6532</v>
      </c>
      <c r="E1914" s="44" t="s">
        <v>23545</v>
      </c>
      <c r="F1914" s="4" t="s">
        <v>6539</v>
      </c>
      <c r="G1914" s="4" t="s">
        <v>6540</v>
      </c>
      <c r="H1914" s="44"/>
      <c r="I1914" s="4" t="s">
        <v>700</v>
      </c>
      <c r="J1914" s="6" t="s">
        <v>700</v>
      </c>
      <c r="K1914" s="45">
        <v>1</v>
      </c>
      <c r="L1914" s="4" t="s">
        <v>750</v>
      </c>
      <c r="M1914" s="104" t="s">
        <v>20202</v>
      </c>
      <c r="N1914" s="45">
        <v>2220300</v>
      </c>
      <c r="O1914" s="4" t="s">
        <v>14667</v>
      </c>
      <c r="P1914" s="4" t="s">
        <v>1097</v>
      </c>
      <c r="Q1914" s="4">
        <v>210</v>
      </c>
      <c r="R1914" s="4">
        <v>2</v>
      </c>
      <c r="S1914" s="4" t="s">
        <v>4977</v>
      </c>
      <c r="T1914" s="4">
        <v>2</v>
      </c>
      <c r="U1914" s="4">
        <v>3</v>
      </c>
      <c r="W1914" s="4" t="s">
        <v>6319</v>
      </c>
      <c r="X1914" s="4" t="s">
        <v>6320</v>
      </c>
      <c r="Y1914" s="45">
        <v>0</v>
      </c>
      <c r="AA1914" s="4">
        <v>1</v>
      </c>
      <c r="AB1914" s="4">
        <v>100</v>
      </c>
      <c r="AC1914" s="4">
        <v>1</v>
      </c>
      <c r="AD1914" s="4">
        <v>1</v>
      </c>
      <c r="AE1914" s="45" t="s">
        <v>16461</v>
      </c>
      <c r="AF1914" s="45" t="s">
        <v>16457</v>
      </c>
      <c r="AG1914" s="45" t="s">
        <v>16459</v>
      </c>
      <c r="AH1914" s="45" t="s">
        <v>16453</v>
      </c>
      <c r="AI1914" s="45" t="s">
        <v>16455</v>
      </c>
      <c r="AJ1914" s="63" t="s">
        <v>20407</v>
      </c>
      <c r="AK1914" s="63" t="s">
        <v>20408</v>
      </c>
      <c r="AL1914" s="45">
        <v>0</v>
      </c>
      <c r="AM1914" s="43">
        <f>IF(AND(L1914="WEAPON",OR(R1914=0,R1914=1,R1914=2)),[1]装备基础and强化!$V$7,IF(AND(L1914="LEFTRING",OR(R1914=0,R1914=1,R1914=2)),[1]装备基础and强化!$W$7,IF(AND(L1914="RIGHTRING",OR(R1914=0,R1914=1,R1914=2)),[1]装备基础and强化!$X$7,IF(AND(L1914="NECKLACE",OR(R1914=0,R1914=1,R1914=2)),[1]装备基础and强化!$Y$7,0))))</f>
        <v>0</v>
      </c>
      <c r="AN1914" s="43">
        <f>IF(AND(L1914="WEAPON",OR(R1914=3,R1914=4)),[1]装备基础and强化!$V$11,IF(AND(L1914="LEFTRING",OR(R1914=3,R1914=4)),[1]装备基础and强化!$W$11,IF(AND(L1914="RIGHTRING",OR(R1914=3,R1914=4)),[1]装备基础and强化!$X$11,IF(AND(L1914="NECKLACE",OR(R1914=3,R1914=4)),[1]装备基础and强化!$Y$11,0))))</f>
        <v>0</v>
      </c>
      <c r="AO1914" s="43">
        <f>IF(AND(L1914="BELT",T1914=1),[1]装备基础and强化!$AA$7,IF(AND(L1914="PANTS",T1914=1),[1]装备基础and强化!$AB$7,IF(AND(L1914="SHOES",T1914=1),[1]装备基础and强化!$AC$7,IF(AND(L1914="CLOTHES",T1914=1),[1]装备基础and强化!$AD$7,0))))</f>
        <v>0</v>
      </c>
      <c r="AP1914" s="43" t="e">
        <f>IF(AND(L1914="BELT",T1914=2),[1]装备基础and强化!$AF$7,IF(AND(L1914="PANTS",T1914=2),[1]装备基础and强化!$AG$7,IF(AND(L1914="SHOES",T1914=2),[1]装备基础and强化!$AH$7,IF(AND(L1914="CLOTHES",T1914=2),[1]装备基础and强化!$AI$7,0))))</f>
        <v>#REF!</v>
      </c>
      <c r="AQ1914" s="43">
        <f>IF(L1914="HAT",[1]装备基础and强化!$AK$7,IF(L1914="JADE",[1]装备基础and强化!$AK$7,0))</f>
        <v>0</v>
      </c>
      <c r="AR1914" s="43" t="e">
        <f t="shared" si="30"/>
        <v>#REF!</v>
      </c>
    </row>
    <row r="1915" spans="1:44" x14ac:dyDescent="0.15">
      <c r="A1915" s="43"/>
      <c r="B1915" s="5" t="s">
        <v>6541</v>
      </c>
      <c r="C1915" s="12">
        <v>21911</v>
      </c>
      <c r="D1915" s="5" t="s">
        <v>6532</v>
      </c>
      <c r="E1915" s="44" t="s">
        <v>23546</v>
      </c>
      <c r="F1915" s="4" t="s">
        <v>6542</v>
      </c>
      <c r="G1915" s="4" t="s">
        <v>6543</v>
      </c>
      <c r="H1915" s="44"/>
      <c r="I1915" s="4" t="s">
        <v>700</v>
      </c>
      <c r="J1915" s="6" t="s">
        <v>700</v>
      </c>
      <c r="K1915" s="45">
        <v>1</v>
      </c>
      <c r="L1915" s="4" t="s">
        <v>750</v>
      </c>
      <c r="M1915" s="104" t="s">
        <v>20203</v>
      </c>
      <c r="N1915" s="45">
        <v>2220400</v>
      </c>
      <c r="O1915" s="4" t="s">
        <v>14704</v>
      </c>
      <c r="P1915" s="4" t="s">
        <v>1097</v>
      </c>
      <c r="Q1915" s="4">
        <v>210</v>
      </c>
      <c r="R1915" s="4">
        <v>2</v>
      </c>
      <c r="S1915" s="4" t="s">
        <v>4977</v>
      </c>
      <c r="T1915" s="4">
        <v>2</v>
      </c>
      <c r="U1915" s="4">
        <v>4</v>
      </c>
      <c r="W1915" s="4" t="s">
        <v>6319</v>
      </c>
      <c r="X1915" s="4" t="s">
        <v>6320</v>
      </c>
      <c r="Y1915" s="45">
        <v>0</v>
      </c>
      <c r="AA1915" s="4">
        <v>1</v>
      </c>
      <c r="AB1915" s="4">
        <v>100</v>
      </c>
      <c r="AC1915" s="4">
        <v>1</v>
      </c>
      <c r="AD1915" s="4">
        <v>1</v>
      </c>
      <c r="AE1915" s="45" t="s">
        <v>16461</v>
      </c>
      <c r="AF1915" s="45" t="s">
        <v>16457</v>
      </c>
      <c r="AG1915" s="45" t="s">
        <v>16459</v>
      </c>
      <c r="AH1915" s="45" t="s">
        <v>16453</v>
      </c>
      <c r="AI1915" s="45" t="s">
        <v>16455</v>
      </c>
      <c r="AJ1915" s="63" t="s">
        <v>20407</v>
      </c>
      <c r="AK1915" s="63" t="s">
        <v>20408</v>
      </c>
      <c r="AL1915" s="4">
        <v>0</v>
      </c>
      <c r="AM1915" s="43">
        <f>IF(AND(L1915="WEAPON",OR(R1915=0,R1915=1,R1915=2)),[1]装备基础and强化!$V$7,IF(AND(L1915="LEFTRING",OR(R1915=0,R1915=1,R1915=2)),[1]装备基础and强化!$W$7,IF(AND(L1915="RIGHTRING",OR(R1915=0,R1915=1,R1915=2)),[1]装备基础and强化!$X$7,IF(AND(L1915="NECKLACE",OR(R1915=0,R1915=1,R1915=2)),[1]装备基础and强化!$Y$7,0))))</f>
        <v>0</v>
      </c>
      <c r="AN1915" s="43">
        <f>IF(AND(L1915="WEAPON",OR(R1915=3,R1915=4)),[1]装备基础and强化!$V$11,IF(AND(L1915="LEFTRING",OR(R1915=3,R1915=4)),[1]装备基础and强化!$W$11,IF(AND(L1915="RIGHTRING",OR(R1915=3,R1915=4)),[1]装备基础and强化!$X$11,IF(AND(L1915="NECKLACE",OR(R1915=3,R1915=4)),[1]装备基础and强化!$Y$11,0))))</f>
        <v>0</v>
      </c>
      <c r="AO1915" s="43">
        <f>IF(AND(L1915="BELT",T1915=1),[1]装备基础and强化!$AA$7,IF(AND(L1915="PANTS",T1915=1),[1]装备基础and强化!$AB$7,IF(AND(L1915="SHOES",T1915=1),[1]装备基础and强化!$AC$7,IF(AND(L1915="CLOTHES",T1915=1),[1]装备基础and强化!$AD$7,0))))</f>
        <v>0</v>
      </c>
      <c r="AP1915" s="43" t="e">
        <f>IF(AND(L1915="BELT",T1915=2),[1]装备基础and强化!$AF$7,IF(AND(L1915="PANTS",T1915=2),[1]装备基础and强化!$AG$7,IF(AND(L1915="SHOES",T1915=2),[1]装备基础and强化!$AH$7,IF(AND(L1915="CLOTHES",T1915=2),[1]装备基础and强化!$AI$7,0))))</f>
        <v>#REF!</v>
      </c>
      <c r="AQ1915" s="43">
        <f>IF(L1915="HAT",[1]装备基础and强化!$AK$7,IF(L1915="JADE",[1]装备基础and强化!$AK$7,0))</f>
        <v>0</v>
      </c>
      <c r="AR1915" s="43" t="e">
        <f t="shared" si="30"/>
        <v>#REF!</v>
      </c>
    </row>
    <row r="1916" spans="1:44" x14ac:dyDescent="0.15">
      <c r="A1916" s="43"/>
      <c r="B1916" s="5" t="s">
        <v>6544</v>
      </c>
      <c r="C1916" s="12">
        <v>21912</v>
      </c>
      <c r="D1916" s="5" t="s">
        <v>6532</v>
      </c>
      <c r="E1916" s="44" t="s">
        <v>23547</v>
      </c>
      <c r="F1916" s="4" t="s">
        <v>6545</v>
      </c>
      <c r="G1916" s="4" t="s">
        <v>6546</v>
      </c>
      <c r="H1916" s="44"/>
      <c r="I1916" s="4" t="s">
        <v>700</v>
      </c>
      <c r="J1916" s="6" t="s">
        <v>700</v>
      </c>
      <c r="K1916" s="45">
        <v>1</v>
      </c>
      <c r="L1916" s="4" t="s">
        <v>750</v>
      </c>
      <c r="M1916" s="104" t="s">
        <v>26395</v>
      </c>
      <c r="N1916" s="45">
        <v>2220500</v>
      </c>
      <c r="O1916" s="4" t="s">
        <v>3409</v>
      </c>
      <c r="P1916" s="4" t="s">
        <v>1097</v>
      </c>
      <c r="Q1916" s="4">
        <v>210</v>
      </c>
      <c r="R1916" s="4">
        <v>2</v>
      </c>
      <c r="S1916" s="4" t="s">
        <v>4977</v>
      </c>
      <c r="T1916" s="4">
        <v>2</v>
      </c>
      <c r="U1916" s="4">
        <v>5</v>
      </c>
      <c r="W1916" s="4" t="s">
        <v>6319</v>
      </c>
      <c r="X1916" s="4" t="s">
        <v>6320</v>
      </c>
      <c r="Y1916" s="45">
        <v>0</v>
      </c>
      <c r="AA1916" s="4">
        <v>1</v>
      </c>
      <c r="AB1916" s="4">
        <v>100</v>
      </c>
      <c r="AC1916" s="4">
        <v>1</v>
      </c>
      <c r="AD1916" s="4">
        <v>1</v>
      </c>
      <c r="AE1916" s="45" t="s">
        <v>16461</v>
      </c>
      <c r="AF1916" s="45" t="s">
        <v>16457</v>
      </c>
      <c r="AG1916" s="45" t="s">
        <v>16459</v>
      </c>
      <c r="AH1916" s="45" t="s">
        <v>16453</v>
      </c>
      <c r="AI1916" s="45" t="s">
        <v>16455</v>
      </c>
      <c r="AJ1916" s="63" t="s">
        <v>20407</v>
      </c>
      <c r="AK1916" s="63" t="s">
        <v>20408</v>
      </c>
      <c r="AL1916" s="45">
        <v>0</v>
      </c>
      <c r="AM1916" s="43">
        <f>IF(AND(L1916="WEAPON",OR(R1916=0,R1916=1,R1916=2)),[1]装备基础and强化!$V$7,IF(AND(L1916="LEFTRING",OR(R1916=0,R1916=1,R1916=2)),[1]装备基础and强化!$W$7,IF(AND(L1916="RIGHTRING",OR(R1916=0,R1916=1,R1916=2)),[1]装备基础and强化!$X$7,IF(AND(L1916="NECKLACE",OR(R1916=0,R1916=1,R1916=2)),[1]装备基础and强化!$Y$7,0))))</f>
        <v>0</v>
      </c>
      <c r="AN1916" s="43">
        <f>IF(AND(L1916="WEAPON",OR(R1916=3,R1916=4)),[1]装备基础and强化!$V$11,IF(AND(L1916="LEFTRING",OR(R1916=3,R1916=4)),[1]装备基础and强化!$W$11,IF(AND(L1916="RIGHTRING",OR(R1916=3,R1916=4)),[1]装备基础and强化!$X$11,IF(AND(L1916="NECKLACE",OR(R1916=3,R1916=4)),[1]装备基础and强化!$Y$11,0))))</f>
        <v>0</v>
      </c>
      <c r="AO1916" s="43">
        <f>IF(AND(L1916="BELT",T1916=1),[1]装备基础and强化!$AA$7,IF(AND(L1916="PANTS",T1916=1),[1]装备基础and强化!$AB$7,IF(AND(L1916="SHOES",T1916=1),[1]装备基础and强化!$AC$7,IF(AND(L1916="CLOTHES",T1916=1),[1]装备基础and强化!$AD$7,0))))</f>
        <v>0</v>
      </c>
      <c r="AP1916" s="43" t="e">
        <f>IF(AND(L1916="BELT",T1916=2),[1]装备基础and强化!$AF$7,IF(AND(L1916="PANTS",T1916=2),[1]装备基础and强化!$AG$7,IF(AND(L1916="SHOES",T1916=2),[1]装备基础and强化!$AH$7,IF(AND(L1916="CLOTHES",T1916=2),[1]装备基础and强化!$AI$7,0))))</f>
        <v>#REF!</v>
      </c>
      <c r="AQ1916" s="43">
        <f>IF(L1916="HAT",[1]装备基础and强化!$AK$7,IF(L1916="JADE",[1]装备基础and强化!$AK$7,0))</f>
        <v>0</v>
      </c>
      <c r="AR1916" s="43" t="e">
        <f t="shared" si="30"/>
        <v>#REF!</v>
      </c>
    </row>
    <row r="1917" spans="1:44" x14ac:dyDescent="0.15">
      <c r="A1917" s="43"/>
      <c r="B1917" s="5" t="s">
        <v>6547</v>
      </c>
      <c r="C1917" s="12">
        <v>21913</v>
      </c>
      <c r="D1917" s="5" t="s">
        <v>6532</v>
      </c>
      <c r="E1917" s="44" t="s">
        <v>23548</v>
      </c>
      <c r="F1917" s="4" t="s">
        <v>6548</v>
      </c>
      <c r="G1917" s="4" t="s">
        <v>6549</v>
      </c>
      <c r="H1917" s="44"/>
      <c r="I1917" s="4" t="s">
        <v>700</v>
      </c>
      <c r="J1917" s="6" t="s">
        <v>700</v>
      </c>
      <c r="K1917" s="45">
        <v>1</v>
      </c>
      <c r="L1917" s="4" t="s">
        <v>750</v>
      </c>
      <c r="M1917" s="104" t="s">
        <v>26396</v>
      </c>
      <c r="N1917" s="45">
        <v>2220600</v>
      </c>
      <c r="O1917" s="4" t="s">
        <v>14705</v>
      </c>
      <c r="P1917" s="4" t="s">
        <v>1097</v>
      </c>
      <c r="Q1917" s="4">
        <v>210</v>
      </c>
      <c r="R1917" s="4">
        <v>2</v>
      </c>
      <c r="S1917" s="4" t="s">
        <v>4977</v>
      </c>
      <c r="T1917" s="4">
        <v>2</v>
      </c>
      <c r="U1917" s="4">
        <v>6</v>
      </c>
      <c r="W1917" s="4" t="s">
        <v>6319</v>
      </c>
      <c r="X1917" s="4" t="s">
        <v>6320</v>
      </c>
      <c r="Y1917" s="45">
        <v>0</v>
      </c>
      <c r="AA1917" s="4">
        <v>1</v>
      </c>
      <c r="AB1917" s="4">
        <v>100</v>
      </c>
      <c r="AC1917" s="4">
        <v>1</v>
      </c>
      <c r="AD1917" s="4">
        <v>1</v>
      </c>
      <c r="AE1917" s="45" t="s">
        <v>16461</v>
      </c>
      <c r="AF1917" s="45" t="s">
        <v>16457</v>
      </c>
      <c r="AG1917" s="45" t="s">
        <v>16459</v>
      </c>
      <c r="AH1917" s="45" t="s">
        <v>16453</v>
      </c>
      <c r="AI1917" s="45" t="s">
        <v>16455</v>
      </c>
      <c r="AJ1917" s="63" t="s">
        <v>20407</v>
      </c>
      <c r="AK1917" s="63" t="s">
        <v>20408</v>
      </c>
      <c r="AL1917" s="4">
        <v>0</v>
      </c>
      <c r="AM1917" s="43">
        <f>IF(AND(L1917="WEAPON",OR(R1917=0,R1917=1,R1917=2)),[1]装备基础and强化!$V$7,IF(AND(L1917="LEFTRING",OR(R1917=0,R1917=1,R1917=2)),[1]装备基础and强化!$W$7,IF(AND(L1917="RIGHTRING",OR(R1917=0,R1917=1,R1917=2)),[1]装备基础and强化!$X$7,IF(AND(L1917="NECKLACE",OR(R1917=0,R1917=1,R1917=2)),[1]装备基础and强化!$Y$7,0))))</f>
        <v>0</v>
      </c>
      <c r="AN1917" s="43">
        <f>IF(AND(L1917="WEAPON",OR(R1917=3,R1917=4)),[1]装备基础and强化!$V$11,IF(AND(L1917="LEFTRING",OR(R1917=3,R1917=4)),[1]装备基础and强化!$W$11,IF(AND(L1917="RIGHTRING",OR(R1917=3,R1917=4)),[1]装备基础and强化!$X$11,IF(AND(L1917="NECKLACE",OR(R1917=3,R1917=4)),[1]装备基础and强化!$Y$11,0))))</f>
        <v>0</v>
      </c>
      <c r="AO1917" s="43">
        <f>IF(AND(L1917="BELT",T1917=1),[1]装备基础and强化!$AA$7,IF(AND(L1917="PANTS",T1917=1),[1]装备基础and强化!$AB$7,IF(AND(L1917="SHOES",T1917=1),[1]装备基础and强化!$AC$7,IF(AND(L1917="CLOTHES",T1917=1),[1]装备基础and强化!$AD$7,0))))</f>
        <v>0</v>
      </c>
      <c r="AP1917" s="43" t="e">
        <f>IF(AND(L1917="BELT",T1917=2),[1]装备基础and强化!$AF$7,IF(AND(L1917="PANTS",T1917=2),[1]装备基础and强化!$AG$7,IF(AND(L1917="SHOES",T1917=2),[1]装备基础and强化!$AH$7,IF(AND(L1917="CLOTHES",T1917=2),[1]装备基础and强化!$AI$7,0))))</f>
        <v>#REF!</v>
      </c>
      <c r="AQ1917" s="43">
        <f>IF(L1917="HAT",[1]装备基础and强化!$AK$7,IF(L1917="JADE",[1]装备基础and强化!$AK$7,0))</f>
        <v>0</v>
      </c>
      <c r="AR1917" s="43" t="e">
        <f t="shared" si="30"/>
        <v>#REF!</v>
      </c>
    </row>
    <row r="1918" spans="1:44" x14ac:dyDescent="0.15">
      <c r="A1918" s="43"/>
      <c r="B1918" s="5" t="s">
        <v>6550</v>
      </c>
      <c r="C1918" s="12">
        <v>21914</v>
      </c>
      <c r="D1918" s="5" t="s">
        <v>6532</v>
      </c>
      <c r="E1918" s="44" t="s">
        <v>23549</v>
      </c>
      <c r="F1918" s="4" t="s">
        <v>6551</v>
      </c>
      <c r="G1918" s="4" t="s">
        <v>6552</v>
      </c>
      <c r="H1918" s="44"/>
      <c r="I1918" s="4" t="s">
        <v>700</v>
      </c>
      <c r="J1918" s="6" t="s">
        <v>700</v>
      </c>
      <c r="K1918" s="45">
        <v>1</v>
      </c>
      <c r="L1918" s="4" t="s">
        <v>750</v>
      </c>
      <c r="M1918" s="104" t="s">
        <v>26397</v>
      </c>
      <c r="N1918" s="45">
        <v>2220700</v>
      </c>
      <c r="O1918" s="4" t="s">
        <v>14706</v>
      </c>
      <c r="P1918" s="4" t="s">
        <v>1097</v>
      </c>
      <c r="Q1918" s="4">
        <v>210</v>
      </c>
      <c r="R1918" s="4">
        <v>2</v>
      </c>
      <c r="S1918" s="4" t="s">
        <v>4977</v>
      </c>
      <c r="T1918" s="4">
        <v>2</v>
      </c>
      <c r="U1918" s="4">
        <v>7</v>
      </c>
      <c r="W1918" s="4" t="s">
        <v>6319</v>
      </c>
      <c r="X1918" s="4" t="s">
        <v>6320</v>
      </c>
      <c r="Y1918" s="45">
        <v>0</v>
      </c>
      <c r="AA1918" s="4">
        <v>1</v>
      </c>
      <c r="AB1918" s="4">
        <v>100</v>
      </c>
      <c r="AC1918" s="4">
        <v>1</v>
      </c>
      <c r="AD1918" s="4">
        <v>1</v>
      </c>
      <c r="AE1918" s="45" t="s">
        <v>16461</v>
      </c>
      <c r="AF1918" s="45" t="s">
        <v>16457</v>
      </c>
      <c r="AG1918" s="45" t="s">
        <v>16459</v>
      </c>
      <c r="AH1918" s="45" t="s">
        <v>16453</v>
      </c>
      <c r="AI1918" s="45" t="s">
        <v>16455</v>
      </c>
      <c r="AJ1918" s="63" t="s">
        <v>20407</v>
      </c>
      <c r="AK1918" s="63" t="s">
        <v>20408</v>
      </c>
      <c r="AL1918" s="45">
        <v>0</v>
      </c>
      <c r="AM1918" s="43">
        <f>IF(AND(L1918="WEAPON",OR(R1918=0,R1918=1,R1918=2)),[1]装备基础and强化!$V$7,IF(AND(L1918="LEFTRING",OR(R1918=0,R1918=1,R1918=2)),[1]装备基础and强化!$W$7,IF(AND(L1918="RIGHTRING",OR(R1918=0,R1918=1,R1918=2)),[1]装备基础and强化!$X$7,IF(AND(L1918="NECKLACE",OR(R1918=0,R1918=1,R1918=2)),[1]装备基础and强化!$Y$7,0))))</f>
        <v>0</v>
      </c>
      <c r="AN1918" s="43">
        <f>IF(AND(L1918="WEAPON",OR(R1918=3,R1918=4)),[1]装备基础and强化!$V$11,IF(AND(L1918="LEFTRING",OR(R1918=3,R1918=4)),[1]装备基础and强化!$W$11,IF(AND(L1918="RIGHTRING",OR(R1918=3,R1918=4)),[1]装备基础and强化!$X$11,IF(AND(L1918="NECKLACE",OR(R1918=3,R1918=4)),[1]装备基础and强化!$Y$11,0))))</f>
        <v>0</v>
      </c>
      <c r="AO1918" s="43">
        <f>IF(AND(L1918="BELT",T1918=1),[1]装备基础and强化!$AA$7,IF(AND(L1918="PANTS",T1918=1),[1]装备基础and强化!$AB$7,IF(AND(L1918="SHOES",T1918=1),[1]装备基础and强化!$AC$7,IF(AND(L1918="CLOTHES",T1918=1),[1]装备基础and强化!$AD$7,0))))</f>
        <v>0</v>
      </c>
      <c r="AP1918" s="43" t="e">
        <f>IF(AND(L1918="BELT",T1918=2),[1]装备基础and强化!$AF$7,IF(AND(L1918="PANTS",T1918=2),[1]装备基础and强化!$AG$7,IF(AND(L1918="SHOES",T1918=2),[1]装备基础and强化!$AH$7,IF(AND(L1918="CLOTHES",T1918=2),[1]装备基础and强化!$AI$7,0))))</f>
        <v>#REF!</v>
      </c>
      <c r="AQ1918" s="43">
        <f>IF(L1918="HAT",[1]装备基础and强化!$AK$7,IF(L1918="JADE",[1]装备基础and强化!$AK$7,0))</f>
        <v>0</v>
      </c>
      <c r="AR1918" s="43" t="e">
        <f t="shared" si="30"/>
        <v>#REF!</v>
      </c>
    </row>
    <row r="1919" spans="1:44" x14ac:dyDescent="0.15">
      <c r="A1919" s="43"/>
      <c r="B1919" s="5" t="s">
        <v>6554</v>
      </c>
      <c r="C1919" s="12">
        <v>21915</v>
      </c>
      <c r="D1919" s="5" t="s">
        <v>6532</v>
      </c>
      <c r="E1919" s="44" t="s">
        <v>23550</v>
      </c>
      <c r="F1919" s="4" t="s">
        <v>6555</v>
      </c>
      <c r="G1919" s="4" t="s">
        <v>6556</v>
      </c>
      <c r="H1919" s="44"/>
      <c r="I1919" s="4" t="s">
        <v>700</v>
      </c>
      <c r="J1919" s="6" t="s">
        <v>700</v>
      </c>
      <c r="K1919" s="45">
        <v>1</v>
      </c>
      <c r="L1919" s="4" t="s">
        <v>750</v>
      </c>
      <c r="M1919" s="104" t="s">
        <v>26398</v>
      </c>
      <c r="N1919" s="45">
        <v>2220800</v>
      </c>
      <c r="O1919" s="4" t="s">
        <v>14707</v>
      </c>
      <c r="P1919" s="4" t="s">
        <v>1097</v>
      </c>
      <c r="Q1919" s="4">
        <v>210</v>
      </c>
      <c r="R1919" s="4">
        <v>2</v>
      </c>
      <c r="S1919" s="4" t="s">
        <v>4977</v>
      </c>
      <c r="T1919" s="4">
        <v>2</v>
      </c>
      <c r="U1919" s="4">
        <v>8</v>
      </c>
      <c r="W1919" s="4" t="s">
        <v>6319</v>
      </c>
      <c r="X1919" s="4" t="s">
        <v>6320</v>
      </c>
      <c r="Y1919" s="45">
        <v>0</v>
      </c>
      <c r="AA1919" s="4">
        <v>1</v>
      </c>
      <c r="AB1919" s="4">
        <v>100</v>
      </c>
      <c r="AC1919" s="4">
        <v>1</v>
      </c>
      <c r="AD1919" s="4">
        <v>1</v>
      </c>
      <c r="AE1919" s="45" t="s">
        <v>16461</v>
      </c>
      <c r="AF1919" s="45" t="s">
        <v>16457</v>
      </c>
      <c r="AG1919" s="45" t="s">
        <v>16459</v>
      </c>
      <c r="AH1919" s="45" t="s">
        <v>16453</v>
      </c>
      <c r="AI1919" s="45" t="s">
        <v>16455</v>
      </c>
      <c r="AJ1919" s="63" t="s">
        <v>20407</v>
      </c>
      <c r="AK1919" s="63" t="s">
        <v>20408</v>
      </c>
      <c r="AL1919" s="4">
        <v>0</v>
      </c>
      <c r="AM1919" s="43">
        <f>IF(AND(L1919="WEAPON",OR(R1919=0,R1919=1,R1919=2)),[1]装备基础and强化!$V$7,IF(AND(L1919="LEFTRING",OR(R1919=0,R1919=1,R1919=2)),[1]装备基础and强化!$W$7,IF(AND(L1919="RIGHTRING",OR(R1919=0,R1919=1,R1919=2)),[1]装备基础and强化!$X$7,IF(AND(L1919="NECKLACE",OR(R1919=0,R1919=1,R1919=2)),[1]装备基础and强化!$Y$7,0))))</f>
        <v>0</v>
      </c>
      <c r="AN1919" s="43">
        <f>IF(AND(L1919="WEAPON",OR(R1919=3,R1919=4)),[1]装备基础and强化!$V$11,IF(AND(L1919="LEFTRING",OR(R1919=3,R1919=4)),[1]装备基础and强化!$W$11,IF(AND(L1919="RIGHTRING",OR(R1919=3,R1919=4)),[1]装备基础and强化!$X$11,IF(AND(L1919="NECKLACE",OR(R1919=3,R1919=4)),[1]装备基础and强化!$Y$11,0))))</f>
        <v>0</v>
      </c>
      <c r="AO1919" s="43">
        <f>IF(AND(L1919="BELT",T1919=1),[1]装备基础and强化!$AA$7,IF(AND(L1919="PANTS",T1919=1),[1]装备基础and强化!$AB$7,IF(AND(L1919="SHOES",T1919=1),[1]装备基础and强化!$AC$7,IF(AND(L1919="CLOTHES",T1919=1),[1]装备基础and强化!$AD$7,0))))</f>
        <v>0</v>
      </c>
      <c r="AP1919" s="43" t="e">
        <f>IF(AND(L1919="BELT",T1919=2),[1]装备基础and强化!$AF$7,IF(AND(L1919="PANTS",T1919=2),[1]装备基础and强化!$AG$7,IF(AND(L1919="SHOES",T1919=2),[1]装备基础and强化!$AH$7,IF(AND(L1919="CLOTHES",T1919=2),[1]装备基础and强化!$AI$7,0))))</f>
        <v>#REF!</v>
      </c>
      <c r="AQ1919" s="43">
        <f>IF(L1919="HAT",[1]装备基础and强化!$AK$7,IF(L1919="JADE",[1]装备基础and强化!$AK$7,0))</f>
        <v>0</v>
      </c>
      <c r="AR1919" s="43" t="e">
        <f t="shared" si="30"/>
        <v>#REF!</v>
      </c>
    </row>
    <row r="1920" spans="1:44" x14ac:dyDescent="0.15">
      <c r="A1920" s="43"/>
      <c r="B1920" s="5" t="s">
        <v>6558</v>
      </c>
      <c r="C1920" s="12">
        <v>21916</v>
      </c>
      <c r="D1920" s="5" t="s">
        <v>6559</v>
      </c>
      <c r="E1920" s="44" t="s">
        <v>23551</v>
      </c>
      <c r="F1920" s="4" t="s">
        <v>6560</v>
      </c>
      <c r="G1920" s="4" t="s">
        <v>6561</v>
      </c>
      <c r="H1920" s="44"/>
      <c r="I1920" s="4" t="s">
        <v>700</v>
      </c>
      <c r="J1920" s="6" t="s">
        <v>700</v>
      </c>
      <c r="K1920" s="45">
        <v>1</v>
      </c>
      <c r="L1920" s="4" t="s">
        <v>750</v>
      </c>
      <c r="M1920" s="104" t="s">
        <v>26399</v>
      </c>
      <c r="N1920" s="45">
        <v>2250100</v>
      </c>
      <c r="O1920" s="4" t="s">
        <v>9167</v>
      </c>
      <c r="P1920" s="4" t="s">
        <v>1097</v>
      </c>
      <c r="Q1920" s="4">
        <v>240</v>
      </c>
      <c r="R1920" s="4">
        <v>2</v>
      </c>
      <c r="S1920" s="4" t="s">
        <v>5010</v>
      </c>
      <c r="T1920" s="4">
        <v>2</v>
      </c>
      <c r="U1920" s="4">
        <v>1</v>
      </c>
      <c r="W1920" s="4" t="s">
        <v>6350</v>
      </c>
      <c r="X1920" s="4" t="s">
        <v>6351</v>
      </c>
      <c r="Y1920" s="45">
        <v>0</v>
      </c>
      <c r="AA1920" s="4">
        <v>1</v>
      </c>
      <c r="AB1920" s="4">
        <v>100</v>
      </c>
      <c r="AC1920" s="4">
        <v>1</v>
      </c>
      <c r="AD1920" s="4">
        <v>1</v>
      </c>
      <c r="AE1920" s="45" t="s">
        <v>16461</v>
      </c>
      <c r="AF1920" s="45" t="s">
        <v>16457</v>
      </c>
      <c r="AG1920" s="45" t="s">
        <v>16459</v>
      </c>
      <c r="AH1920" s="45" t="s">
        <v>16453</v>
      </c>
      <c r="AI1920" s="45" t="s">
        <v>16455</v>
      </c>
      <c r="AJ1920" s="63" t="s">
        <v>20407</v>
      </c>
      <c r="AK1920" s="63" t="s">
        <v>20408</v>
      </c>
      <c r="AL1920" s="45">
        <v>0</v>
      </c>
      <c r="AM1920" s="43">
        <f>IF(AND(L1920="WEAPON",OR(R1920=0,R1920=1,R1920=2)),[1]装备基础and强化!$V$7,IF(AND(L1920="LEFTRING",OR(R1920=0,R1920=1,R1920=2)),[1]装备基础and强化!$W$7,IF(AND(L1920="RIGHTRING",OR(R1920=0,R1920=1,R1920=2)),[1]装备基础and强化!$X$7,IF(AND(L1920="NECKLACE",OR(R1920=0,R1920=1,R1920=2)),[1]装备基础and强化!$Y$7,0))))</f>
        <v>0</v>
      </c>
      <c r="AN1920" s="43">
        <f>IF(AND(L1920="WEAPON",OR(R1920=3,R1920=4)),[1]装备基础and强化!$V$11,IF(AND(L1920="LEFTRING",OR(R1920=3,R1920=4)),[1]装备基础and强化!$W$11,IF(AND(L1920="RIGHTRING",OR(R1920=3,R1920=4)),[1]装备基础and强化!$X$11,IF(AND(L1920="NECKLACE",OR(R1920=3,R1920=4)),[1]装备基础and强化!$Y$11,0))))</f>
        <v>0</v>
      </c>
      <c r="AO1920" s="43">
        <f>IF(AND(L1920="BELT",T1920=1),[1]装备基础and强化!$AA$7,IF(AND(L1920="PANTS",T1920=1),[1]装备基础and强化!$AB$7,IF(AND(L1920="SHOES",T1920=1),[1]装备基础and强化!$AC$7,IF(AND(L1920="CLOTHES",T1920=1),[1]装备基础and强化!$AD$7,0))))</f>
        <v>0</v>
      </c>
      <c r="AP1920" s="43" t="e">
        <f>IF(AND(L1920="BELT",T1920=2),[1]装备基础and强化!$AF$7,IF(AND(L1920="PANTS",T1920=2),[1]装备基础and强化!$AG$7,IF(AND(L1920="SHOES",T1920=2),[1]装备基础and强化!$AH$7,IF(AND(L1920="CLOTHES",T1920=2),[1]装备基础and强化!$AI$7,0))))</f>
        <v>#REF!</v>
      </c>
      <c r="AQ1920" s="43">
        <f>IF(L1920="HAT",[1]装备基础and强化!$AK$7,IF(L1920="JADE",[1]装备基础and强化!$AK$7,0))</f>
        <v>0</v>
      </c>
      <c r="AR1920" s="43" t="e">
        <f t="shared" si="30"/>
        <v>#REF!</v>
      </c>
    </row>
    <row r="1921" spans="1:44" x14ac:dyDescent="0.15">
      <c r="A1921" s="43"/>
      <c r="B1921" s="5" t="s">
        <v>6562</v>
      </c>
      <c r="C1921" s="12">
        <v>21917</v>
      </c>
      <c r="D1921" s="5" t="s">
        <v>6559</v>
      </c>
      <c r="E1921" s="44" t="s">
        <v>23552</v>
      </c>
      <c r="F1921" s="4" t="s">
        <v>6563</v>
      </c>
      <c r="G1921" s="4" t="s">
        <v>6564</v>
      </c>
      <c r="H1921" s="44"/>
      <c r="I1921" s="4" t="s">
        <v>700</v>
      </c>
      <c r="J1921" s="6" t="s">
        <v>700</v>
      </c>
      <c r="K1921" s="45">
        <v>1</v>
      </c>
      <c r="L1921" s="4" t="s">
        <v>750</v>
      </c>
      <c r="M1921" s="104" t="s">
        <v>26400</v>
      </c>
      <c r="N1921" s="45">
        <v>2250200</v>
      </c>
      <c r="O1921" s="4" t="s">
        <v>2873</v>
      </c>
      <c r="P1921" s="4" t="s">
        <v>1097</v>
      </c>
      <c r="Q1921" s="4">
        <v>240</v>
      </c>
      <c r="R1921" s="4">
        <v>2</v>
      </c>
      <c r="S1921" s="4" t="s">
        <v>5010</v>
      </c>
      <c r="T1921" s="4">
        <v>2</v>
      </c>
      <c r="U1921" s="4">
        <v>2</v>
      </c>
      <c r="W1921" s="4" t="s">
        <v>6350</v>
      </c>
      <c r="X1921" s="4" t="s">
        <v>6351</v>
      </c>
      <c r="Y1921" s="45">
        <v>0</v>
      </c>
      <c r="AA1921" s="4">
        <v>1</v>
      </c>
      <c r="AB1921" s="4">
        <v>100</v>
      </c>
      <c r="AC1921" s="4">
        <v>1</v>
      </c>
      <c r="AD1921" s="4">
        <v>1</v>
      </c>
      <c r="AE1921" s="45" t="s">
        <v>16461</v>
      </c>
      <c r="AF1921" s="45" t="s">
        <v>16457</v>
      </c>
      <c r="AG1921" s="45" t="s">
        <v>16459</v>
      </c>
      <c r="AH1921" s="45" t="s">
        <v>16453</v>
      </c>
      <c r="AI1921" s="45" t="s">
        <v>16455</v>
      </c>
      <c r="AJ1921" s="63" t="s">
        <v>20407</v>
      </c>
      <c r="AK1921" s="63" t="s">
        <v>20408</v>
      </c>
      <c r="AL1921" s="4">
        <v>0</v>
      </c>
      <c r="AM1921" s="43">
        <f>IF(AND(L1921="WEAPON",OR(R1921=0,R1921=1,R1921=2)),[1]装备基础and强化!$V$7,IF(AND(L1921="LEFTRING",OR(R1921=0,R1921=1,R1921=2)),[1]装备基础and强化!$W$7,IF(AND(L1921="RIGHTRING",OR(R1921=0,R1921=1,R1921=2)),[1]装备基础and强化!$X$7,IF(AND(L1921="NECKLACE",OR(R1921=0,R1921=1,R1921=2)),[1]装备基础and强化!$Y$7,0))))</f>
        <v>0</v>
      </c>
      <c r="AN1921" s="43">
        <f>IF(AND(L1921="WEAPON",OR(R1921=3,R1921=4)),[1]装备基础and强化!$V$11,IF(AND(L1921="LEFTRING",OR(R1921=3,R1921=4)),[1]装备基础and强化!$W$11,IF(AND(L1921="RIGHTRING",OR(R1921=3,R1921=4)),[1]装备基础and强化!$X$11,IF(AND(L1921="NECKLACE",OR(R1921=3,R1921=4)),[1]装备基础and强化!$Y$11,0))))</f>
        <v>0</v>
      </c>
      <c r="AO1921" s="43">
        <f>IF(AND(L1921="BELT",T1921=1),[1]装备基础and强化!$AA$7,IF(AND(L1921="PANTS",T1921=1),[1]装备基础and强化!$AB$7,IF(AND(L1921="SHOES",T1921=1),[1]装备基础and强化!$AC$7,IF(AND(L1921="CLOTHES",T1921=1),[1]装备基础and强化!$AD$7,0))))</f>
        <v>0</v>
      </c>
      <c r="AP1921" s="43" t="e">
        <f>IF(AND(L1921="BELT",T1921=2),[1]装备基础and强化!$AF$7,IF(AND(L1921="PANTS",T1921=2),[1]装备基础and强化!$AG$7,IF(AND(L1921="SHOES",T1921=2),[1]装备基础and强化!$AH$7,IF(AND(L1921="CLOTHES",T1921=2),[1]装备基础and强化!$AI$7,0))))</f>
        <v>#REF!</v>
      </c>
      <c r="AQ1921" s="43">
        <f>IF(L1921="HAT",[1]装备基础and强化!$AK$7,IF(L1921="JADE",[1]装备基础and强化!$AK$7,0))</f>
        <v>0</v>
      </c>
      <c r="AR1921" s="43" t="e">
        <f t="shared" si="30"/>
        <v>#REF!</v>
      </c>
    </row>
    <row r="1922" spans="1:44" x14ac:dyDescent="0.15">
      <c r="A1922" s="43"/>
      <c r="B1922" s="5" t="s">
        <v>6565</v>
      </c>
      <c r="C1922" s="12">
        <v>21918</v>
      </c>
      <c r="D1922" s="5" t="s">
        <v>6559</v>
      </c>
      <c r="E1922" s="44" t="s">
        <v>23553</v>
      </c>
      <c r="F1922" s="4" t="s">
        <v>6566</v>
      </c>
      <c r="G1922" s="4" t="s">
        <v>6567</v>
      </c>
      <c r="H1922" s="44"/>
      <c r="I1922" s="4" t="s">
        <v>700</v>
      </c>
      <c r="J1922" s="6" t="s">
        <v>700</v>
      </c>
      <c r="K1922" s="45">
        <v>1</v>
      </c>
      <c r="L1922" s="4" t="s">
        <v>750</v>
      </c>
      <c r="M1922" s="104" t="s">
        <v>26401</v>
      </c>
      <c r="N1922" s="45">
        <v>2250300</v>
      </c>
      <c r="O1922" s="4" t="s">
        <v>14708</v>
      </c>
      <c r="P1922" s="4" t="s">
        <v>1097</v>
      </c>
      <c r="Q1922" s="4">
        <v>240</v>
      </c>
      <c r="R1922" s="4">
        <v>2</v>
      </c>
      <c r="S1922" s="4" t="s">
        <v>5010</v>
      </c>
      <c r="T1922" s="4">
        <v>2</v>
      </c>
      <c r="U1922" s="4">
        <v>3</v>
      </c>
      <c r="W1922" s="4" t="s">
        <v>6350</v>
      </c>
      <c r="X1922" s="4" t="s">
        <v>6351</v>
      </c>
      <c r="Y1922" s="45">
        <v>0</v>
      </c>
      <c r="AA1922" s="4">
        <v>1</v>
      </c>
      <c r="AB1922" s="4">
        <v>100</v>
      </c>
      <c r="AC1922" s="4">
        <v>1</v>
      </c>
      <c r="AD1922" s="4">
        <v>1</v>
      </c>
      <c r="AE1922" s="45" t="s">
        <v>16461</v>
      </c>
      <c r="AF1922" s="45" t="s">
        <v>16457</v>
      </c>
      <c r="AG1922" s="45" t="s">
        <v>16459</v>
      </c>
      <c r="AH1922" s="45" t="s">
        <v>16453</v>
      </c>
      <c r="AI1922" s="45" t="s">
        <v>16455</v>
      </c>
      <c r="AJ1922" s="63" t="s">
        <v>20407</v>
      </c>
      <c r="AK1922" s="63" t="s">
        <v>20408</v>
      </c>
      <c r="AL1922" s="45">
        <v>0</v>
      </c>
      <c r="AM1922" s="43">
        <f>IF(AND(L1922="WEAPON",OR(R1922=0,R1922=1,R1922=2)),[1]装备基础and强化!$V$7,IF(AND(L1922="LEFTRING",OR(R1922=0,R1922=1,R1922=2)),[1]装备基础and强化!$W$7,IF(AND(L1922="RIGHTRING",OR(R1922=0,R1922=1,R1922=2)),[1]装备基础and强化!$X$7,IF(AND(L1922="NECKLACE",OR(R1922=0,R1922=1,R1922=2)),[1]装备基础and强化!$Y$7,0))))</f>
        <v>0</v>
      </c>
      <c r="AN1922" s="43">
        <f>IF(AND(L1922="WEAPON",OR(R1922=3,R1922=4)),[1]装备基础and强化!$V$11,IF(AND(L1922="LEFTRING",OR(R1922=3,R1922=4)),[1]装备基础and强化!$W$11,IF(AND(L1922="RIGHTRING",OR(R1922=3,R1922=4)),[1]装备基础and强化!$X$11,IF(AND(L1922="NECKLACE",OR(R1922=3,R1922=4)),[1]装备基础and强化!$Y$11,0))))</f>
        <v>0</v>
      </c>
      <c r="AO1922" s="43">
        <f>IF(AND(L1922="BELT",T1922=1),[1]装备基础and强化!$AA$7,IF(AND(L1922="PANTS",T1922=1),[1]装备基础and强化!$AB$7,IF(AND(L1922="SHOES",T1922=1),[1]装备基础and强化!$AC$7,IF(AND(L1922="CLOTHES",T1922=1),[1]装备基础and强化!$AD$7,0))))</f>
        <v>0</v>
      </c>
      <c r="AP1922" s="43" t="e">
        <f>IF(AND(L1922="BELT",T1922=2),[1]装备基础and强化!$AF$7,IF(AND(L1922="PANTS",T1922=2),[1]装备基础and强化!$AG$7,IF(AND(L1922="SHOES",T1922=2),[1]装备基础and强化!$AH$7,IF(AND(L1922="CLOTHES",T1922=2),[1]装备基础and强化!$AI$7,0))))</f>
        <v>#REF!</v>
      </c>
      <c r="AQ1922" s="43">
        <f>IF(L1922="HAT",[1]装备基础and强化!$AK$7,IF(L1922="JADE",[1]装备基础and强化!$AK$7,0))</f>
        <v>0</v>
      </c>
      <c r="AR1922" s="43" t="e">
        <f t="shared" si="30"/>
        <v>#REF!</v>
      </c>
    </row>
    <row r="1923" spans="1:44" x14ac:dyDescent="0.15">
      <c r="A1923" s="43"/>
      <c r="B1923" s="5" t="s">
        <v>6568</v>
      </c>
      <c r="C1923" s="12">
        <v>21919</v>
      </c>
      <c r="D1923" s="5" t="s">
        <v>6559</v>
      </c>
      <c r="E1923" s="44" t="s">
        <v>23554</v>
      </c>
      <c r="F1923" s="4" t="s">
        <v>6569</v>
      </c>
      <c r="G1923" s="4" t="s">
        <v>6570</v>
      </c>
      <c r="H1923" s="44"/>
      <c r="I1923" s="4" t="s">
        <v>700</v>
      </c>
      <c r="J1923" s="6" t="s">
        <v>700</v>
      </c>
      <c r="K1923" s="45">
        <v>1</v>
      </c>
      <c r="L1923" s="4" t="s">
        <v>750</v>
      </c>
      <c r="M1923" s="104" t="s">
        <v>26402</v>
      </c>
      <c r="N1923" s="45">
        <v>2250400</v>
      </c>
      <c r="O1923" s="4" t="s">
        <v>14709</v>
      </c>
      <c r="P1923" s="4" t="s">
        <v>1097</v>
      </c>
      <c r="Q1923" s="4">
        <v>240</v>
      </c>
      <c r="R1923" s="4">
        <v>2</v>
      </c>
      <c r="S1923" s="4" t="s">
        <v>5010</v>
      </c>
      <c r="T1923" s="4">
        <v>2</v>
      </c>
      <c r="U1923" s="4">
        <v>4</v>
      </c>
      <c r="W1923" s="4" t="s">
        <v>6350</v>
      </c>
      <c r="X1923" s="4" t="s">
        <v>6351</v>
      </c>
      <c r="Y1923" s="45">
        <v>0</v>
      </c>
      <c r="AA1923" s="4">
        <v>1</v>
      </c>
      <c r="AB1923" s="4">
        <v>100</v>
      </c>
      <c r="AC1923" s="4">
        <v>1</v>
      </c>
      <c r="AD1923" s="4">
        <v>1</v>
      </c>
      <c r="AE1923" s="45" t="s">
        <v>16461</v>
      </c>
      <c r="AF1923" s="45" t="s">
        <v>16457</v>
      </c>
      <c r="AG1923" s="45" t="s">
        <v>16459</v>
      </c>
      <c r="AH1923" s="45" t="s">
        <v>16453</v>
      </c>
      <c r="AI1923" s="45" t="s">
        <v>16455</v>
      </c>
      <c r="AJ1923" s="63" t="s">
        <v>20407</v>
      </c>
      <c r="AK1923" s="63" t="s">
        <v>20408</v>
      </c>
      <c r="AL1923" s="4">
        <v>0</v>
      </c>
      <c r="AM1923" s="43">
        <f>IF(AND(L1923="WEAPON",OR(R1923=0,R1923=1,R1923=2)),[1]装备基础and强化!$V$7,IF(AND(L1923="LEFTRING",OR(R1923=0,R1923=1,R1923=2)),[1]装备基础and强化!$W$7,IF(AND(L1923="RIGHTRING",OR(R1923=0,R1923=1,R1923=2)),[1]装备基础and强化!$X$7,IF(AND(L1923="NECKLACE",OR(R1923=0,R1923=1,R1923=2)),[1]装备基础and强化!$Y$7,0))))</f>
        <v>0</v>
      </c>
      <c r="AN1923" s="43">
        <f>IF(AND(L1923="WEAPON",OR(R1923=3,R1923=4)),[1]装备基础and强化!$V$11,IF(AND(L1923="LEFTRING",OR(R1923=3,R1923=4)),[1]装备基础and强化!$W$11,IF(AND(L1923="RIGHTRING",OR(R1923=3,R1923=4)),[1]装备基础and强化!$X$11,IF(AND(L1923="NECKLACE",OR(R1923=3,R1923=4)),[1]装备基础and强化!$Y$11,0))))</f>
        <v>0</v>
      </c>
      <c r="AO1923" s="43">
        <f>IF(AND(L1923="BELT",T1923=1),[1]装备基础and强化!$AA$7,IF(AND(L1923="PANTS",T1923=1),[1]装备基础and强化!$AB$7,IF(AND(L1923="SHOES",T1923=1),[1]装备基础and强化!$AC$7,IF(AND(L1923="CLOTHES",T1923=1),[1]装备基础and强化!$AD$7,0))))</f>
        <v>0</v>
      </c>
      <c r="AP1923" s="43" t="e">
        <f>IF(AND(L1923="BELT",T1923=2),[1]装备基础and强化!$AF$7,IF(AND(L1923="PANTS",T1923=2),[1]装备基础and强化!$AG$7,IF(AND(L1923="SHOES",T1923=2),[1]装备基础and强化!$AH$7,IF(AND(L1923="CLOTHES",T1923=2),[1]装备基础and强化!$AI$7,0))))</f>
        <v>#REF!</v>
      </c>
      <c r="AQ1923" s="43">
        <f>IF(L1923="HAT",[1]装备基础and强化!$AK$7,IF(L1923="JADE",[1]装备基础and强化!$AK$7,0))</f>
        <v>0</v>
      </c>
      <c r="AR1923" s="43" t="e">
        <f t="shared" si="30"/>
        <v>#REF!</v>
      </c>
    </row>
    <row r="1924" spans="1:44" x14ac:dyDescent="0.15">
      <c r="A1924" s="43"/>
      <c r="B1924" s="5" t="s">
        <v>6571</v>
      </c>
      <c r="C1924" s="12">
        <v>21920</v>
      </c>
      <c r="D1924" s="5" t="s">
        <v>6559</v>
      </c>
      <c r="E1924" s="44" t="s">
        <v>23555</v>
      </c>
      <c r="F1924" s="4" t="s">
        <v>6572</v>
      </c>
      <c r="G1924" s="4" t="s">
        <v>6573</v>
      </c>
      <c r="H1924" s="44"/>
      <c r="I1924" s="4" t="s">
        <v>700</v>
      </c>
      <c r="J1924" s="6" t="s">
        <v>700</v>
      </c>
      <c r="K1924" s="45">
        <v>1</v>
      </c>
      <c r="L1924" s="4" t="s">
        <v>750</v>
      </c>
      <c r="M1924" s="104" t="s">
        <v>26403</v>
      </c>
      <c r="N1924" s="45">
        <v>2250500</v>
      </c>
      <c r="O1924" s="4" t="s">
        <v>6113</v>
      </c>
      <c r="P1924" s="4" t="s">
        <v>1097</v>
      </c>
      <c r="Q1924" s="4">
        <v>240</v>
      </c>
      <c r="R1924" s="4">
        <v>2</v>
      </c>
      <c r="S1924" s="4" t="s">
        <v>5010</v>
      </c>
      <c r="T1924" s="4">
        <v>2</v>
      </c>
      <c r="U1924" s="4">
        <v>5</v>
      </c>
      <c r="W1924" s="4" t="s">
        <v>6350</v>
      </c>
      <c r="X1924" s="4" t="s">
        <v>6351</v>
      </c>
      <c r="Y1924" s="45">
        <v>0</v>
      </c>
      <c r="AA1924" s="4">
        <v>1</v>
      </c>
      <c r="AB1924" s="4">
        <v>100</v>
      </c>
      <c r="AC1924" s="4">
        <v>1</v>
      </c>
      <c r="AD1924" s="4">
        <v>1</v>
      </c>
      <c r="AE1924" s="45" t="s">
        <v>16461</v>
      </c>
      <c r="AF1924" s="45" t="s">
        <v>16457</v>
      </c>
      <c r="AG1924" s="45" t="s">
        <v>16459</v>
      </c>
      <c r="AH1924" s="45" t="s">
        <v>16453</v>
      </c>
      <c r="AI1924" s="45" t="s">
        <v>16455</v>
      </c>
      <c r="AJ1924" s="63" t="s">
        <v>20407</v>
      </c>
      <c r="AK1924" s="63" t="s">
        <v>20408</v>
      </c>
      <c r="AL1924" s="45">
        <v>0</v>
      </c>
      <c r="AM1924" s="43">
        <f>IF(AND(L1924="WEAPON",OR(R1924=0,R1924=1,R1924=2)),[1]装备基础and强化!$V$7,IF(AND(L1924="LEFTRING",OR(R1924=0,R1924=1,R1924=2)),[1]装备基础and强化!$W$7,IF(AND(L1924="RIGHTRING",OR(R1924=0,R1924=1,R1924=2)),[1]装备基础and强化!$X$7,IF(AND(L1924="NECKLACE",OR(R1924=0,R1924=1,R1924=2)),[1]装备基础and强化!$Y$7,0))))</f>
        <v>0</v>
      </c>
      <c r="AN1924" s="43">
        <f>IF(AND(L1924="WEAPON",OR(R1924=3,R1924=4)),[1]装备基础and强化!$V$11,IF(AND(L1924="LEFTRING",OR(R1924=3,R1924=4)),[1]装备基础and强化!$W$11,IF(AND(L1924="RIGHTRING",OR(R1924=3,R1924=4)),[1]装备基础and强化!$X$11,IF(AND(L1924="NECKLACE",OR(R1924=3,R1924=4)),[1]装备基础and强化!$Y$11,0))))</f>
        <v>0</v>
      </c>
      <c r="AO1924" s="43">
        <f>IF(AND(L1924="BELT",T1924=1),[1]装备基础and强化!$AA$7,IF(AND(L1924="PANTS",T1924=1),[1]装备基础and强化!$AB$7,IF(AND(L1924="SHOES",T1924=1),[1]装备基础and强化!$AC$7,IF(AND(L1924="CLOTHES",T1924=1),[1]装备基础and强化!$AD$7,0))))</f>
        <v>0</v>
      </c>
      <c r="AP1924" s="43" t="e">
        <f>IF(AND(L1924="BELT",T1924=2),[1]装备基础and强化!$AF$7,IF(AND(L1924="PANTS",T1924=2),[1]装备基础and强化!$AG$7,IF(AND(L1924="SHOES",T1924=2),[1]装备基础and强化!$AH$7,IF(AND(L1924="CLOTHES",T1924=2),[1]装备基础and强化!$AI$7,0))))</f>
        <v>#REF!</v>
      </c>
      <c r="AQ1924" s="43">
        <f>IF(L1924="HAT",[1]装备基础and强化!$AK$7,IF(L1924="JADE",[1]装备基础and强化!$AK$7,0))</f>
        <v>0</v>
      </c>
      <c r="AR1924" s="43" t="e">
        <f t="shared" si="30"/>
        <v>#REF!</v>
      </c>
    </row>
    <row r="1925" spans="1:44" x14ac:dyDescent="0.15">
      <c r="A1925" s="43"/>
      <c r="B1925" s="5" t="s">
        <v>6575</v>
      </c>
      <c r="C1925" s="12">
        <v>21921</v>
      </c>
      <c r="D1925" s="5" t="s">
        <v>6559</v>
      </c>
      <c r="E1925" s="44" t="s">
        <v>23556</v>
      </c>
      <c r="F1925" s="4" t="s">
        <v>6576</v>
      </c>
      <c r="G1925" s="4" t="s">
        <v>6577</v>
      </c>
      <c r="H1925" s="44"/>
      <c r="I1925" s="4" t="s">
        <v>700</v>
      </c>
      <c r="J1925" s="6" t="s">
        <v>700</v>
      </c>
      <c r="K1925" s="45">
        <v>1</v>
      </c>
      <c r="L1925" s="4" t="s">
        <v>750</v>
      </c>
      <c r="M1925" s="104" t="s">
        <v>26404</v>
      </c>
      <c r="N1925" s="45">
        <v>2250600</v>
      </c>
      <c r="O1925" s="4" t="s">
        <v>14710</v>
      </c>
      <c r="P1925" s="4" t="s">
        <v>1097</v>
      </c>
      <c r="Q1925" s="4">
        <v>240</v>
      </c>
      <c r="R1925" s="4">
        <v>2</v>
      </c>
      <c r="S1925" s="4" t="s">
        <v>5010</v>
      </c>
      <c r="T1925" s="4">
        <v>2</v>
      </c>
      <c r="U1925" s="4">
        <v>6</v>
      </c>
      <c r="W1925" s="4" t="s">
        <v>6350</v>
      </c>
      <c r="X1925" s="4" t="s">
        <v>6351</v>
      </c>
      <c r="Y1925" s="45">
        <v>0</v>
      </c>
      <c r="AA1925" s="4">
        <v>1</v>
      </c>
      <c r="AB1925" s="4">
        <v>100</v>
      </c>
      <c r="AC1925" s="4">
        <v>1</v>
      </c>
      <c r="AD1925" s="4">
        <v>1</v>
      </c>
      <c r="AE1925" s="45" t="s">
        <v>16461</v>
      </c>
      <c r="AF1925" s="45" t="s">
        <v>16457</v>
      </c>
      <c r="AG1925" s="45" t="s">
        <v>16459</v>
      </c>
      <c r="AH1925" s="45" t="s">
        <v>16453</v>
      </c>
      <c r="AI1925" s="45" t="s">
        <v>16455</v>
      </c>
      <c r="AJ1925" s="63" t="s">
        <v>20407</v>
      </c>
      <c r="AK1925" s="63" t="s">
        <v>20408</v>
      </c>
      <c r="AL1925" s="4">
        <v>0</v>
      </c>
      <c r="AM1925" s="43">
        <f>IF(AND(L1925="WEAPON",OR(R1925=0,R1925=1,R1925=2)),[1]装备基础and强化!$V$7,IF(AND(L1925="LEFTRING",OR(R1925=0,R1925=1,R1925=2)),[1]装备基础and强化!$W$7,IF(AND(L1925="RIGHTRING",OR(R1925=0,R1925=1,R1925=2)),[1]装备基础and强化!$X$7,IF(AND(L1925="NECKLACE",OR(R1925=0,R1925=1,R1925=2)),[1]装备基础and强化!$Y$7,0))))</f>
        <v>0</v>
      </c>
      <c r="AN1925" s="43">
        <f>IF(AND(L1925="WEAPON",OR(R1925=3,R1925=4)),[1]装备基础and强化!$V$11,IF(AND(L1925="LEFTRING",OR(R1925=3,R1925=4)),[1]装备基础and强化!$W$11,IF(AND(L1925="RIGHTRING",OR(R1925=3,R1925=4)),[1]装备基础and强化!$X$11,IF(AND(L1925="NECKLACE",OR(R1925=3,R1925=4)),[1]装备基础and强化!$Y$11,0))))</f>
        <v>0</v>
      </c>
      <c r="AO1925" s="43">
        <f>IF(AND(L1925="BELT",T1925=1),[1]装备基础and强化!$AA$7,IF(AND(L1925="PANTS",T1925=1),[1]装备基础and强化!$AB$7,IF(AND(L1925="SHOES",T1925=1),[1]装备基础and强化!$AC$7,IF(AND(L1925="CLOTHES",T1925=1),[1]装备基础and强化!$AD$7,0))))</f>
        <v>0</v>
      </c>
      <c r="AP1925" s="43" t="e">
        <f>IF(AND(L1925="BELT",T1925=2),[1]装备基础and强化!$AF$7,IF(AND(L1925="PANTS",T1925=2),[1]装备基础and强化!$AG$7,IF(AND(L1925="SHOES",T1925=2),[1]装备基础and强化!$AH$7,IF(AND(L1925="CLOTHES",T1925=2),[1]装备基础and强化!$AI$7,0))))</f>
        <v>#REF!</v>
      </c>
      <c r="AQ1925" s="43">
        <f>IF(L1925="HAT",[1]装备基础and强化!$AK$7,IF(L1925="JADE",[1]装备基础and强化!$AK$7,0))</f>
        <v>0</v>
      </c>
      <c r="AR1925" s="43" t="e">
        <f t="shared" si="30"/>
        <v>#REF!</v>
      </c>
    </row>
    <row r="1926" spans="1:44" x14ac:dyDescent="0.15">
      <c r="A1926" s="43"/>
      <c r="B1926" s="5" t="s">
        <v>6578</v>
      </c>
      <c r="C1926" s="12">
        <v>21922</v>
      </c>
      <c r="D1926" s="5" t="s">
        <v>6559</v>
      </c>
      <c r="E1926" s="44" t="s">
        <v>23557</v>
      </c>
      <c r="F1926" s="4" t="s">
        <v>6579</v>
      </c>
      <c r="G1926" s="4" t="s">
        <v>6580</v>
      </c>
      <c r="H1926" s="44"/>
      <c r="I1926" s="4" t="s">
        <v>700</v>
      </c>
      <c r="J1926" s="6" t="s">
        <v>700</v>
      </c>
      <c r="K1926" s="45">
        <v>1</v>
      </c>
      <c r="L1926" s="4" t="s">
        <v>750</v>
      </c>
      <c r="M1926" s="104" t="s">
        <v>26405</v>
      </c>
      <c r="N1926" s="45">
        <v>2250700</v>
      </c>
      <c r="O1926" s="4" t="s">
        <v>14711</v>
      </c>
      <c r="P1926" s="4" t="s">
        <v>1097</v>
      </c>
      <c r="Q1926" s="4">
        <v>240</v>
      </c>
      <c r="R1926" s="4">
        <v>2</v>
      </c>
      <c r="S1926" s="4" t="s">
        <v>5010</v>
      </c>
      <c r="T1926" s="4">
        <v>2</v>
      </c>
      <c r="U1926" s="4">
        <v>7</v>
      </c>
      <c r="W1926" s="4" t="s">
        <v>6350</v>
      </c>
      <c r="X1926" s="4" t="s">
        <v>6351</v>
      </c>
      <c r="Y1926" s="45">
        <v>0</v>
      </c>
      <c r="AA1926" s="4">
        <v>1</v>
      </c>
      <c r="AB1926" s="4">
        <v>100</v>
      </c>
      <c r="AC1926" s="4">
        <v>1</v>
      </c>
      <c r="AD1926" s="4">
        <v>1</v>
      </c>
      <c r="AE1926" s="45" t="s">
        <v>16461</v>
      </c>
      <c r="AF1926" s="45" t="s">
        <v>16457</v>
      </c>
      <c r="AG1926" s="45" t="s">
        <v>16459</v>
      </c>
      <c r="AH1926" s="45" t="s">
        <v>16453</v>
      </c>
      <c r="AI1926" s="45" t="s">
        <v>16455</v>
      </c>
      <c r="AJ1926" s="63" t="s">
        <v>20407</v>
      </c>
      <c r="AK1926" s="63" t="s">
        <v>20408</v>
      </c>
      <c r="AL1926" s="45">
        <v>0</v>
      </c>
      <c r="AM1926" s="43">
        <f>IF(AND(L1926="WEAPON",OR(R1926=0,R1926=1,R1926=2)),[1]装备基础and强化!$V$7,IF(AND(L1926="LEFTRING",OR(R1926=0,R1926=1,R1926=2)),[1]装备基础and强化!$W$7,IF(AND(L1926="RIGHTRING",OR(R1926=0,R1926=1,R1926=2)),[1]装备基础and强化!$X$7,IF(AND(L1926="NECKLACE",OR(R1926=0,R1926=1,R1926=2)),[1]装备基础and强化!$Y$7,0))))</f>
        <v>0</v>
      </c>
      <c r="AN1926" s="43">
        <f>IF(AND(L1926="WEAPON",OR(R1926=3,R1926=4)),[1]装备基础and强化!$V$11,IF(AND(L1926="LEFTRING",OR(R1926=3,R1926=4)),[1]装备基础and强化!$W$11,IF(AND(L1926="RIGHTRING",OR(R1926=3,R1926=4)),[1]装备基础and强化!$X$11,IF(AND(L1926="NECKLACE",OR(R1926=3,R1926=4)),[1]装备基础and强化!$Y$11,0))))</f>
        <v>0</v>
      </c>
      <c r="AO1926" s="43">
        <f>IF(AND(L1926="BELT",T1926=1),[1]装备基础and强化!$AA$7,IF(AND(L1926="PANTS",T1926=1),[1]装备基础and强化!$AB$7,IF(AND(L1926="SHOES",T1926=1),[1]装备基础and强化!$AC$7,IF(AND(L1926="CLOTHES",T1926=1),[1]装备基础and强化!$AD$7,0))))</f>
        <v>0</v>
      </c>
      <c r="AP1926" s="43" t="e">
        <f>IF(AND(L1926="BELT",T1926=2),[1]装备基础and强化!$AF$7,IF(AND(L1926="PANTS",T1926=2),[1]装备基础and强化!$AG$7,IF(AND(L1926="SHOES",T1926=2),[1]装备基础and强化!$AH$7,IF(AND(L1926="CLOTHES",T1926=2),[1]装备基础and强化!$AI$7,0))))</f>
        <v>#REF!</v>
      </c>
      <c r="AQ1926" s="43">
        <f>IF(L1926="HAT",[1]装备基础and强化!$AK$7,IF(L1926="JADE",[1]装备基础and强化!$AK$7,0))</f>
        <v>0</v>
      </c>
      <c r="AR1926" s="43" t="e">
        <f t="shared" si="30"/>
        <v>#REF!</v>
      </c>
    </row>
    <row r="1927" spans="1:44" x14ac:dyDescent="0.15">
      <c r="A1927" s="43"/>
      <c r="B1927" s="5" t="s">
        <v>6581</v>
      </c>
      <c r="C1927" s="12">
        <v>21923</v>
      </c>
      <c r="D1927" s="5" t="s">
        <v>6559</v>
      </c>
      <c r="E1927" s="44" t="s">
        <v>23558</v>
      </c>
      <c r="F1927" s="4" t="s">
        <v>6582</v>
      </c>
      <c r="G1927" s="4" t="s">
        <v>6583</v>
      </c>
      <c r="H1927" s="44"/>
      <c r="I1927" s="4" t="s">
        <v>700</v>
      </c>
      <c r="J1927" s="6" t="s">
        <v>700</v>
      </c>
      <c r="K1927" s="45">
        <v>1</v>
      </c>
      <c r="L1927" s="4" t="s">
        <v>750</v>
      </c>
      <c r="M1927" s="104" t="s">
        <v>26406</v>
      </c>
      <c r="N1927" s="45">
        <v>2250800</v>
      </c>
      <c r="O1927" s="4" t="s">
        <v>14712</v>
      </c>
      <c r="P1927" s="4" t="s">
        <v>1097</v>
      </c>
      <c r="Q1927" s="4">
        <v>240</v>
      </c>
      <c r="R1927" s="4">
        <v>2</v>
      </c>
      <c r="S1927" s="4" t="s">
        <v>5010</v>
      </c>
      <c r="T1927" s="4">
        <v>2</v>
      </c>
      <c r="U1927" s="4">
        <v>8</v>
      </c>
      <c r="W1927" s="4" t="s">
        <v>6350</v>
      </c>
      <c r="X1927" s="4" t="s">
        <v>6351</v>
      </c>
      <c r="Y1927" s="45">
        <v>0</v>
      </c>
      <c r="AA1927" s="4">
        <v>1</v>
      </c>
      <c r="AB1927" s="4">
        <v>100</v>
      </c>
      <c r="AC1927" s="4">
        <v>1</v>
      </c>
      <c r="AD1927" s="4">
        <v>1</v>
      </c>
      <c r="AE1927" s="45" t="s">
        <v>16461</v>
      </c>
      <c r="AF1927" s="45" t="s">
        <v>16457</v>
      </c>
      <c r="AG1927" s="45" t="s">
        <v>16459</v>
      </c>
      <c r="AH1927" s="45" t="s">
        <v>16453</v>
      </c>
      <c r="AI1927" s="45" t="s">
        <v>16455</v>
      </c>
      <c r="AJ1927" s="63" t="s">
        <v>20407</v>
      </c>
      <c r="AK1927" s="63" t="s">
        <v>20408</v>
      </c>
      <c r="AL1927" s="4">
        <v>0</v>
      </c>
      <c r="AM1927" s="43">
        <f>IF(AND(L1927="WEAPON",OR(R1927=0,R1927=1,R1927=2)),[1]装备基础and强化!$V$7,IF(AND(L1927="LEFTRING",OR(R1927=0,R1927=1,R1927=2)),[1]装备基础and强化!$W$7,IF(AND(L1927="RIGHTRING",OR(R1927=0,R1927=1,R1927=2)),[1]装备基础and强化!$X$7,IF(AND(L1927="NECKLACE",OR(R1927=0,R1927=1,R1927=2)),[1]装备基础and强化!$Y$7,0))))</f>
        <v>0</v>
      </c>
      <c r="AN1927" s="43">
        <f>IF(AND(L1927="WEAPON",OR(R1927=3,R1927=4)),[1]装备基础and强化!$V$11,IF(AND(L1927="LEFTRING",OR(R1927=3,R1927=4)),[1]装备基础and强化!$W$11,IF(AND(L1927="RIGHTRING",OR(R1927=3,R1927=4)),[1]装备基础and强化!$X$11,IF(AND(L1927="NECKLACE",OR(R1927=3,R1927=4)),[1]装备基础and强化!$Y$11,0))))</f>
        <v>0</v>
      </c>
      <c r="AO1927" s="43">
        <f>IF(AND(L1927="BELT",T1927=1),[1]装备基础and强化!$AA$7,IF(AND(L1927="PANTS",T1927=1),[1]装备基础and强化!$AB$7,IF(AND(L1927="SHOES",T1927=1),[1]装备基础and强化!$AC$7,IF(AND(L1927="CLOTHES",T1927=1),[1]装备基础and强化!$AD$7,0))))</f>
        <v>0</v>
      </c>
      <c r="AP1927" s="43" t="e">
        <f>IF(AND(L1927="BELT",T1927=2),[1]装备基础and强化!$AF$7,IF(AND(L1927="PANTS",T1927=2),[1]装备基础and强化!$AG$7,IF(AND(L1927="SHOES",T1927=2),[1]装备基础and强化!$AH$7,IF(AND(L1927="CLOTHES",T1927=2),[1]装备基础and强化!$AI$7,0))))</f>
        <v>#REF!</v>
      </c>
      <c r="AQ1927" s="43">
        <f>IF(L1927="HAT",[1]装备基础and强化!$AK$7,IF(L1927="JADE",[1]装备基础and强化!$AK$7,0))</f>
        <v>0</v>
      </c>
      <c r="AR1927" s="43" t="e">
        <f t="shared" si="30"/>
        <v>#REF!</v>
      </c>
    </row>
    <row r="1928" spans="1:44" x14ac:dyDescent="0.15">
      <c r="A1928" s="43"/>
      <c r="B1928" s="5" t="s">
        <v>6585</v>
      </c>
      <c r="C1928" s="12">
        <v>21924</v>
      </c>
      <c r="D1928" s="5" t="s">
        <v>6586</v>
      </c>
      <c r="E1928" s="44" t="s">
        <v>23559</v>
      </c>
      <c r="F1928" s="4" t="s">
        <v>6587</v>
      </c>
      <c r="G1928" s="4" t="s">
        <v>6588</v>
      </c>
      <c r="H1928" s="44"/>
      <c r="I1928" s="4" t="s">
        <v>700</v>
      </c>
      <c r="J1928" s="6" t="s">
        <v>700</v>
      </c>
      <c r="K1928" s="45">
        <v>1</v>
      </c>
      <c r="L1928" s="4" t="s">
        <v>756</v>
      </c>
      <c r="M1928" s="104" t="s">
        <v>17750</v>
      </c>
      <c r="N1928" s="45">
        <v>220100</v>
      </c>
      <c r="O1928" s="4" t="s">
        <v>745</v>
      </c>
      <c r="P1928" s="4" t="s">
        <v>761</v>
      </c>
      <c r="Q1928" s="4">
        <v>30</v>
      </c>
      <c r="R1928" s="4">
        <v>2</v>
      </c>
      <c r="S1928" s="4" t="s">
        <v>4794</v>
      </c>
      <c r="T1928" s="4">
        <v>1</v>
      </c>
      <c r="U1928" s="4">
        <v>1</v>
      </c>
      <c r="W1928" s="4" t="s">
        <v>6589</v>
      </c>
      <c r="X1928" s="4" t="s">
        <v>6590</v>
      </c>
      <c r="Y1928" s="45">
        <v>0</v>
      </c>
      <c r="AA1928" s="4">
        <v>1</v>
      </c>
      <c r="AB1928" s="4">
        <v>100</v>
      </c>
      <c r="AC1928" s="4">
        <v>1</v>
      </c>
      <c r="AD1928" s="4">
        <v>1</v>
      </c>
      <c r="AE1928" s="45" t="s">
        <v>16461</v>
      </c>
      <c r="AF1928" s="45" t="s">
        <v>16457</v>
      </c>
      <c r="AG1928" s="45" t="s">
        <v>16459</v>
      </c>
      <c r="AH1928" s="45" t="s">
        <v>16453</v>
      </c>
      <c r="AI1928" s="45" t="s">
        <v>16455</v>
      </c>
      <c r="AJ1928" s="63" t="s">
        <v>20408</v>
      </c>
      <c r="AK1928" s="63" t="s">
        <v>20408</v>
      </c>
      <c r="AL1928" s="45">
        <v>0</v>
      </c>
      <c r="AM1928" s="43">
        <f>IF(AND(L1928="WEAPON",OR(R1928=0,R1928=1,R1928=2)),[1]装备基础and强化!$V$7,IF(AND(L1928="LEFTRING",OR(R1928=0,R1928=1,R1928=2)),[1]装备基础and强化!$W$7,IF(AND(L1928="RIGHTRING",OR(R1928=0,R1928=1,R1928=2)),[1]装备基础and强化!$X$7,IF(AND(L1928="NECKLACE",OR(R1928=0,R1928=1,R1928=2)),[1]装备基础and强化!$Y$7,0))))</f>
        <v>0</v>
      </c>
      <c r="AN1928" s="43">
        <f>IF(AND(L1928="WEAPON",OR(R1928=3,R1928=4)),[1]装备基础and强化!$V$11,IF(AND(L1928="LEFTRING",OR(R1928=3,R1928=4)),[1]装备基础and强化!$W$11,IF(AND(L1928="RIGHTRING",OR(R1928=3,R1928=4)),[1]装备基础and强化!$X$11,IF(AND(L1928="NECKLACE",OR(R1928=3,R1928=4)),[1]装备基础and强化!$Y$11,0))))</f>
        <v>0</v>
      </c>
      <c r="AO1928" s="43" t="e">
        <f>IF(AND(L1928="BELT",T1928=1),[1]装备基础and强化!$AA$7,IF(AND(L1928="PANTS",T1928=1),[1]装备基础and强化!$AB$7,IF(AND(L1928="SHOES",T1928=1),[1]装备基础and强化!$AC$7,IF(AND(L1928="CLOTHES",T1928=1),[1]装备基础and强化!$AD$7,0))))</f>
        <v>#REF!</v>
      </c>
      <c r="AP1928" s="43">
        <f>IF(AND(L1928="BELT",T1928=2),[1]装备基础and强化!$AF$7,IF(AND(L1928="PANTS",T1928=2),[1]装备基础and强化!$AG$7,IF(AND(L1928="SHOES",T1928=2),[1]装备基础and强化!$AH$7,IF(AND(L1928="CLOTHES",T1928=2),[1]装备基础and强化!$AI$7,0))))</f>
        <v>0</v>
      </c>
      <c r="AQ1928" s="43">
        <f>IF(L1928="HAT",[1]装备基础and强化!$AK$7,IF(L1928="JADE",[1]装备基础and强化!$AK$7,0))</f>
        <v>0</v>
      </c>
      <c r="AR1928" s="43" t="e">
        <f t="shared" si="30"/>
        <v>#REF!</v>
      </c>
    </row>
    <row r="1929" spans="1:44" x14ac:dyDescent="0.15">
      <c r="A1929" s="43"/>
      <c r="B1929" s="5" t="s">
        <v>6591</v>
      </c>
      <c r="C1929" s="12">
        <v>21925</v>
      </c>
      <c r="D1929" s="5" t="s">
        <v>6586</v>
      </c>
      <c r="E1929" s="44" t="s">
        <v>23560</v>
      </c>
      <c r="F1929" s="4" t="s">
        <v>6592</v>
      </c>
      <c r="G1929" s="4" t="s">
        <v>6593</v>
      </c>
      <c r="H1929" s="44"/>
      <c r="I1929" s="4" t="s">
        <v>700</v>
      </c>
      <c r="J1929" s="6" t="s">
        <v>700</v>
      </c>
      <c r="K1929" s="45">
        <v>1</v>
      </c>
      <c r="L1929" s="4" t="s">
        <v>756</v>
      </c>
      <c r="M1929" s="104" t="s">
        <v>17751</v>
      </c>
      <c r="N1929" s="45">
        <v>220200</v>
      </c>
      <c r="O1929" s="4" t="s">
        <v>811</v>
      </c>
      <c r="P1929" s="4" t="s">
        <v>761</v>
      </c>
      <c r="Q1929" s="4">
        <v>30</v>
      </c>
      <c r="R1929" s="4">
        <v>2</v>
      </c>
      <c r="S1929" s="4" t="s">
        <v>4794</v>
      </c>
      <c r="T1929" s="4">
        <v>1</v>
      </c>
      <c r="U1929" s="4">
        <v>2</v>
      </c>
      <c r="W1929" s="4" t="s">
        <v>6589</v>
      </c>
      <c r="X1929" s="4" t="s">
        <v>6590</v>
      </c>
      <c r="Y1929" s="45">
        <v>0</v>
      </c>
      <c r="AA1929" s="4">
        <v>1</v>
      </c>
      <c r="AB1929" s="4">
        <v>100</v>
      </c>
      <c r="AC1929" s="4">
        <v>1</v>
      </c>
      <c r="AD1929" s="4">
        <v>1</v>
      </c>
      <c r="AE1929" s="45" t="s">
        <v>16461</v>
      </c>
      <c r="AF1929" s="45" t="s">
        <v>16457</v>
      </c>
      <c r="AG1929" s="45" t="s">
        <v>16459</v>
      </c>
      <c r="AH1929" s="45" t="s">
        <v>16453</v>
      </c>
      <c r="AI1929" s="45" t="s">
        <v>16455</v>
      </c>
      <c r="AJ1929" s="63" t="s">
        <v>20408</v>
      </c>
      <c r="AK1929" s="63" t="s">
        <v>20408</v>
      </c>
      <c r="AL1929" s="4">
        <v>0</v>
      </c>
      <c r="AM1929" s="43">
        <f>IF(AND(L1929="WEAPON",OR(R1929=0,R1929=1,R1929=2)),[1]装备基础and强化!$V$7,IF(AND(L1929="LEFTRING",OR(R1929=0,R1929=1,R1929=2)),[1]装备基础and强化!$W$7,IF(AND(L1929="RIGHTRING",OR(R1929=0,R1929=1,R1929=2)),[1]装备基础and强化!$X$7,IF(AND(L1929="NECKLACE",OR(R1929=0,R1929=1,R1929=2)),[1]装备基础and强化!$Y$7,0))))</f>
        <v>0</v>
      </c>
      <c r="AN1929" s="43">
        <f>IF(AND(L1929="WEAPON",OR(R1929=3,R1929=4)),[1]装备基础and强化!$V$11,IF(AND(L1929="LEFTRING",OR(R1929=3,R1929=4)),[1]装备基础and强化!$W$11,IF(AND(L1929="RIGHTRING",OR(R1929=3,R1929=4)),[1]装备基础and强化!$X$11,IF(AND(L1929="NECKLACE",OR(R1929=3,R1929=4)),[1]装备基础and强化!$Y$11,0))))</f>
        <v>0</v>
      </c>
      <c r="AO1929" s="43" t="e">
        <f>IF(AND(L1929="BELT",T1929=1),[1]装备基础and强化!$AA$7,IF(AND(L1929="PANTS",T1929=1),[1]装备基础and强化!$AB$7,IF(AND(L1929="SHOES",T1929=1),[1]装备基础and强化!$AC$7,IF(AND(L1929="CLOTHES",T1929=1),[1]装备基础and强化!$AD$7,0))))</f>
        <v>#REF!</v>
      </c>
      <c r="AP1929" s="43">
        <f>IF(AND(L1929="BELT",T1929=2),[1]装备基础and强化!$AF$7,IF(AND(L1929="PANTS",T1929=2),[1]装备基础and强化!$AG$7,IF(AND(L1929="SHOES",T1929=2),[1]装备基础and强化!$AH$7,IF(AND(L1929="CLOTHES",T1929=2),[1]装备基础and强化!$AI$7,0))))</f>
        <v>0</v>
      </c>
      <c r="AQ1929" s="43">
        <f>IF(L1929="HAT",[1]装备基础and强化!$AK$7,IF(L1929="JADE",[1]装备基础and强化!$AK$7,0))</f>
        <v>0</v>
      </c>
      <c r="AR1929" s="43" t="e">
        <f t="shared" si="30"/>
        <v>#REF!</v>
      </c>
    </row>
    <row r="1930" spans="1:44" x14ac:dyDescent="0.15">
      <c r="A1930" s="43"/>
      <c r="B1930" s="5" t="s">
        <v>6594</v>
      </c>
      <c r="C1930" s="12">
        <v>21926</v>
      </c>
      <c r="D1930" s="5" t="s">
        <v>6586</v>
      </c>
      <c r="E1930" s="44" t="s">
        <v>23561</v>
      </c>
      <c r="F1930" s="4" t="s">
        <v>6595</v>
      </c>
      <c r="G1930" s="4" t="s">
        <v>6596</v>
      </c>
      <c r="H1930" s="44"/>
      <c r="I1930" s="4" t="s">
        <v>700</v>
      </c>
      <c r="J1930" s="6" t="s">
        <v>700</v>
      </c>
      <c r="K1930" s="45">
        <v>1</v>
      </c>
      <c r="L1930" s="4" t="s">
        <v>756</v>
      </c>
      <c r="M1930" s="104" t="s">
        <v>17752</v>
      </c>
      <c r="N1930" s="45">
        <v>220300</v>
      </c>
      <c r="O1930" s="4" t="s">
        <v>2489</v>
      </c>
      <c r="P1930" s="4" t="s">
        <v>761</v>
      </c>
      <c r="Q1930" s="4">
        <v>30</v>
      </c>
      <c r="R1930" s="4">
        <v>2</v>
      </c>
      <c r="S1930" s="4" t="s">
        <v>4794</v>
      </c>
      <c r="T1930" s="4">
        <v>1</v>
      </c>
      <c r="U1930" s="4">
        <v>3</v>
      </c>
      <c r="W1930" s="4" t="s">
        <v>6589</v>
      </c>
      <c r="X1930" s="4" t="s">
        <v>6590</v>
      </c>
      <c r="Y1930" s="45">
        <v>0</v>
      </c>
      <c r="AA1930" s="4">
        <v>1</v>
      </c>
      <c r="AB1930" s="4">
        <v>100</v>
      </c>
      <c r="AC1930" s="4">
        <v>1</v>
      </c>
      <c r="AD1930" s="4">
        <v>1</v>
      </c>
      <c r="AE1930" s="45" t="s">
        <v>16461</v>
      </c>
      <c r="AF1930" s="45" t="s">
        <v>16457</v>
      </c>
      <c r="AG1930" s="45" t="s">
        <v>16459</v>
      </c>
      <c r="AH1930" s="45" t="s">
        <v>16453</v>
      </c>
      <c r="AI1930" s="45" t="s">
        <v>16455</v>
      </c>
      <c r="AJ1930" s="63" t="s">
        <v>20408</v>
      </c>
      <c r="AK1930" s="63" t="s">
        <v>20408</v>
      </c>
      <c r="AL1930" s="45">
        <v>0</v>
      </c>
      <c r="AM1930" s="43">
        <f>IF(AND(L1930="WEAPON",OR(R1930=0,R1930=1,R1930=2)),[1]装备基础and强化!$V$7,IF(AND(L1930="LEFTRING",OR(R1930=0,R1930=1,R1930=2)),[1]装备基础and强化!$W$7,IF(AND(L1930="RIGHTRING",OR(R1930=0,R1930=1,R1930=2)),[1]装备基础and强化!$X$7,IF(AND(L1930="NECKLACE",OR(R1930=0,R1930=1,R1930=2)),[1]装备基础and强化!$Y$7,0))))</f>
        <v>0</v>
      </c>
      <c r="AN1930" s="43">
        <f>IF(AND(L1930="WEAPON",OR(R1930=3,R1930=4)),[1]装备基础and强化!$V$11,IF(AND(L1930="LEFTRING",OR(R1930=3,R1930=4)),[1]装备基础and强化!$W$11,IF(AND(L1930="RIGHTRING",OR(R1930=3,R1930=4)),[1]装备基础and强化!$X$11,IF(AND(L1930="NECKLACE",OR(R1930=3,R1930=4)),[1]装备基础and强化!$Y$11,0))))</f>
        <v>0</v>
      </c>
      <c r="AO1930" s="43" t="e">
        <f>IF(AND(L1930="BELT",T1930=1),[1]装备基础and强化!$AA$7,IF(AND(L1930="PANTS",T1930=1),[1]装备基础and强化!$AB$7,IF(AND(L1930="SHOES",T1930=1),[1]装备基础and强化!$AC$7,IF(AND(L1930="CLOTHES",T1930=1),[1]装备基础and强化!$AD$7,0))))</f>
        <v>#REF!</v>
      </c>
      <c r="AP1930" s="43">
        <f>IF(AND(L1930="BELT",T1930=2),[1]装备基础and强化!$AF$7,IF(AND(L1930="PANTS",T1930=2),[1]装备基础and强化!$AG$7,IF(AND(L1930="SHOES",T1930=2),[1]装备基础and强化!$AH$7,IF(AND(L1930="CLOTHES",T1930=2),[1]装备基础and强化!$AI$7,0))))</f>
        <v>0</v>
      </c>
      <c r="AQ1930" s="43">
        <f>IF(L1930="HAT",[1]装备基础and强化!$AK$7,IF(L1930="JADE",[1]装备基础and强化!$AK$7,0))</f>
        <v>0</v>
      </c>
      <c r="AR1930" s="43" t="e">
        <f t="shared" si="30"/>
        <v>#REF!</v>
      </c>
    </row>
    <row r="1931" spans="1:44" x14ac:dyDescent="0.15">
      <c r="A1931" s="43"/>
      <c r="B1931" s="5" t="s">
        <v>6597</v>
      </c>
      <c r="C1931" s="12">
        <v>21927</v>
      </c>
      <c r="D1931" s="5" t="s">
        <v>6586</v>
      </c>
      <c r="E1931" s="44" t="s">
        <v>23562</v>
      </c>
      <c r="F1931" s="4" t="s">
        <v>6598</v>
      </c>
      <c r="G1931" s="4" t="s">
        <v>6599</v>
      </c>
      <c r="H1931" s="44"/>
      <c r="I1931" s="4" t="s">
        <v>700</v>
      </c>
      <c r="J1931" s="6" t="s">
        <v>700</v>
      </c>
      <c r="K1931" s="45">
        <v>1</v>
      </c>
      <c r="L1931" s="4" t="s">
        <v>756</v>
      </c>
      <c r="M1931" s="104" t="s">
        <v>17753</v>
      </c>
      <c r="N1931" s="45">
        <v>220400</v>
      </c>
      <c r="O1931" s="4" t="s">
        <v>8842</v>
      </c>
      <c r="P1931" s="4" t="s">
        <v>761</v>
      </c>
      <c r="Q1931" s="4">
        <v>30</v>
      </c>
      <c r="R1931" s="4">
        <v>2</v>
      </c>
      <c r="S1931" s="4" t="s">
        <v>4794</v>
      </c>
      <c r="T1931" s="4">
        <v>1</v>
      </c>
      <c r="U1931" s="4">
        <v>4</v>
      </c>
      <c r="W1931" s="4" t="s">
        <v>6589</v>
      </c>
      <c r="X1931" s="4" t="s">
        <v>6590</v>
      </c>
      <c r="Y1931" s="45">
        <v>0</v>
      </c>
      <c r="AA1931" s="4">
        <v>1</v>
      </c>
      <c r="AB1931" s="4">
        <v>100</v>
      </c>
      <c r="AC1931" s="4">
        <v>1</v>
      </c>
      <c r="AD1931" s="4">
        <v>1</v>
      </c>
      <c r="AE1931" s="45" t="s">
        <v>16461</v>
      </c>
      <c r="AF1931" s="45" t="s">
        <v>16457</v>
      </c>
      <c r="AG1931" s="45" t="s">
        <v>16459</v>
      </c>
      <c r="AH1931" s="45" t="s">
        <v>16453</v>
      </c>
      <c r="AI1931" s="45" t="s">
        <v>16455</v>
      </c>
      <c r="AJ1931" s="63" t="s">
        <v>20406</v>
      </c>
      <c r="AK1931" s="63" t="s">
        <v>20406</v>
      </c>
      <c r="AL1931" s="4">
        <v>0</v>
      </c>
      <c r="AM1931" s="43">
        <f>IF(AND(L1931="WEAPON",OR(R1931=0,R1931=1,R1931=2)),[1]装备基础and强化!$V$7,IF(AND(L1931="LEFTRING",OR(R1931=0,R1931=1,R1931=2)),[1]装备基础and强化!$W$7,IF(AND(L1931="RIGHTRING",OR(R1931=0,R1931=1,R1931=2)),[1]装备基础and强化!$X$7,IF(AND(L1931="NECKLACE",OR(R1931=0,R1931=1,R1931=2)),[1]装备基础and强化!$Y$7,0))))</f>
        <v>0</v>
      </c>
      <c r="AN1931" s="43">
        <f>IF(AND(L1931="WEAPON",OR(R1931=3,R1931=4)),[1]装备基础and强化!$V$11,IF(AND(L1931="LEFTRING",OR(R1931=3,R1931=4)),[1]装备基础and强化!$W$11,IF(AND(L1931="RIGHTRING",OR(R1931=3,R1931=4)),[1]装备基础and强化!$X$11,IF(AND(L1931="NECKLACE",OR(R1931=3,R1931=4)),[1]装备基础and强化!$Y$11,0))))</f>
        <v>0</v>
      </c>
      <c r="AO1931" s="43" t="e">
        <f>IF(AND(L1931="BELT",T1931=1),[1]装备基础and强化!$AA$7,IF(AND(L1931="PANTS",T1931=1),[1]装备基础and强化!$AB$7,IF(AND(L1931="SHOES",T1931=1),[1]装备基础and强化!$AC$7,IF(AND(L1931="CLOTHES",T1931=1),[1]装备基础and强化!$AD$7,0))))</f>
        <v>#REF!</v>
      </c>
      <c r="AP1931" s="43">
        <f>IF(AND(L1931="BELT",T1931=2),[1]装备基础and强化!$AF$7,IF(AND(L1931="PANTS",T1931=2),[1]装备基础and强化!$AG$7,IF(AND(L1931="SHOES",T1931=2),[1]装备基础and强化!$AH$7,IF(AND(L1931="CLOTHES",T1931=2),[1]装备基础and强化!$AI$7,0))))</f>
        <v>0</v>
      </c>
      <c r="AQ1931" s="43">
        <f>IF(L1931="HAT",[1]装备基础and强化!$AK$7,IF(L1931="JADE",[1]装备基础and强化!$AK$7,0))</f>
        <v>0</v>
      </c>
      <c r="AR1931" s="43" t="e">
        <f t="shared" si="30"/>
        <v>#REF!</v>
      </c>
    </row>
    <row r="1932" spans="1:44" x14ac:dyDescent="0.15">
      <c r="A1932" s="43"/>
      <c r="B1932" s="5" t="s">
        <v>6600</v>
      </c>
      <c r="C1932" s="12">
        <v>21928</v>
      </c>
      <c r="D1932" s="5" t="s">
        <v>6586</v>
      </c>
      <c r="E1932" s="44" t="s">
        <v>23563</v>
      </c>
      <c r="F1932" s="4" t="s">
        <v>6601</v>
      </c>
      <c r="G1932" s="4" t="s">
        <v>6602</v>
      </c>
      <c r="H1932" s="44"/>
      <c r="I1932" s="4" t="s">
        <v>700</v>
      </c>
      <c r="J1932" s="6" t="s">
        <v>700</v>
      </c>
      <c r="K1932" s="45">
        <v>1</v>
      </c>
      <c r="L1932" s="4" t="s">
        <v>756</v>
      </c>
      <c r="M1932" s="104" t="s">
        <v>17754</v>
      </c>
      <c r="N1932" s="45">
        <v>220500</v>
      </c>
      <c r="O1932" s="4" t="s">
        <v>2462</v>
      </c>
      <c r="P1932" s="4" t="s">
        <v>761</v>
      </c>
      <c r="Q1932" s="4">
        <v>30</v>
      </c>
      <c r="R1932" s="4">
        <v>2</v>
      </c>
      <c r="S1932" s="4" t="s">
        <v>4794</v>
      </c>
      <c r="T1932" s="4">
        <v>1</v>
      </c>
      <c r="U1932" s="4">
        <v>5</v>
      </c>
      <c r="W1932" s="4" t="s">
        <v>6589</v>
      </c>
      <c r="X1932" s="4" t="s">
        <v>6590</v>
      </c>
      <c r="Y1932" s="45">
        <v>0</v>
      </c>
      <c r="AA1932" s="4">
        <v>1</v>
      </c>
      <c r="AB1932" s="4">
        <v>100</v>
      </c>
      <c r="AC1932" s="4">
        <v>1</v>
      </c>
      <c r="AD1932" s="4">
        <v>1</v>
      </c>
      <c r="AE1932" s="45" t="s">
        <v>16461</v>
      </c>
      <c r="AF1932" s="45" t="s">
        <v>16457</v>
      </c>
      <c r="AG1932" s="45" t="s">
        <v>16459</v>
      </c>
      <c r="AH1932" s="45" t="s">
        <v>16453</v>
      </c>
      <c r="AI1932" s="45" t="s">
        <v>16455</v>
      </c>
      <c r="AJ1932" s="63" t="s">
        <v>20406</v>
      </c>
      <c r="AK1932" s="63" t="s">
        <v>20406</v>
      </c>
      <c r="AL1932" s="45">
        <v>0</v>
      </c>
      <c r="AM1932" s="43">
        <f>IF(AND(L1932="WEAPON",OR(R1932=0,R1932=1,R1932=2)),[1]装备基础and强化!$V$7,IF(AND(L1932="LEFTRING",OR(R1932=0,R1932=1,R1932=2)),[1]装备基础and强化!$W$7,IF(AND(L1932="RIGHTRING",OR(R1932=0,R1932=1,R1932=2)),[1]装备基础and强化!$X$7,IF(AND(L1932="NECKLACE",OR(R1932=0,R1932=1,R1932=2)),[1]装备基础and强化!$Y$7,0))))</f>
        <v>0</v>
      </c>
      <c r="AN1932" s="43">
        <f>IF(AND(L1932="WEAPON",OR(R1932=3,R1932=4)),[1]装备基础and强化!$V$11,IF(AND(L1932="LEFTRING",OR(R1932=3,R1932=4)),[1]装备基础and强化!$W$11,IF(AND(L1932="RIGHTRING",OR(R1932=3,R1932=4)),[1]装备基础and强化!$X$11,IF(AND(L1932="NECKLACE",OR(R1932=3,R1932=4)),[1]装备基础and强化!$Y$11,0))))</f>
        <v>0</v>
      </c>
      <c r="AO1932" s="43" t="e">
        <f>IF(AND(L1932="BELT",T1932=1),[1]装备基础and强化!$AA$7,IF(AND(L1932="PANTS",T1932=1),[1]装备基础and强化!$AB$7,IF(AND(L1932="SHOES",T1932=1),[1]装备基础and强化!$AC$7,IF(AND(L1932="CLOTHES",T1932=1),[1]装备基础and强化!$AD$7,0))))</f>
        <v>#REF!</v>
      </c>
      <c r="AP1932" s="43">
        <f>IF(AND(L1932="BELT",T1932=2),[1]装备基础and强化!$AF$7,IF(AND(L1932="PANTS",T1932=2),[1]装备基础and强化!$AG$7,IF(AND(L1932="SHOES",T1932=2),[1]装备基础and强化!$AH$7,IF(AND(L1932="CLOTHES",T1932=2),[1]装备基础and强化!$AI$7,0))))</f>
        <v>0</v>
      </c>
      <c r="AQ1932" s="43">
        <f>IF(L1932="HAT",[1]装备基础and强化!$AK$7,IF(L1932="JADE",[1]装备基础and强化!$AK$7,0))</f>
        <v>0</v>
      </c>
      <c r="AR1932" s="43" t="e">
        <f t="shared" si="30"/>
        <v>#REF!</v>
      </c>
    </row>
    <row r="1933" spans="1:44" x14ac:dyDescent="0.15">
      <c r="A1933" s="43"/>
      <c r="B1933" s="5" t="s">
        <v>6603</v>
      </c>
      <c r="C1933" s="12">
        <v>21929</v>
      </c>
      <c r="D1933" s="5" t="s">
        <v>6586</v>
      </c>
      <c r="E1933" s="44" t="s">
        <v>23564</v>
      </c>
      <c r="F1933" s="4" t="s">
        <v>6604</v>
      </c>
      <c r="G1933" s="4" t="s">
        <v>6605</v>
      </c>
      <c r="H1933" s="44"/>
      <c r="I1933" s="4" t="s">
        <v>700</v>
      </c>
      <c r="J1933" s="6" t="s">
        <v>700</v>
      </c>
      <c r="K1933" s="45">
        <v>1</v>
      </c>
      <c r="L1933" s="4" t="s">
        <v>756</v>
      </c>
      <c r="M1933" s="104" t="s">
        <v>17755</v>
      </c>
      <c r="N1933" s="45">
        <v>220600</v>
      </c>
      <c r="O1933" s="4" t="s">
        <v>2973</v>
      </c>
      <c r="P1933" s="4" t="s">
        <v>761</v>
      </c>
      <c r="Q1933" s="4">
        <v>30</v>
      </c>
      <c r="R1933" s="4">
        <v>2</v>
      </c>
      <c r="S1933" s="4" t="s">
        <v>4794</v>
      </c>
      <c r="T1933" s="4">
        <v>1</v>
      </c>
      <c r="U1933" s="4">
        <v>6</v>
      </c>
      <c r="W1933" s="4" t="s">
        <v>6589</v>
      </c>
      <c r="X1933" s="4" t="s">
        <v>6590</v>
      </c>
      <c r="Y1933" s="45">
        <v>0</v>
      </c>
      <c r="AA1933" s="4">
        <v>1</v>
      </c>
      <c r="AB1933" s="4">
        <v>100</v>
      </c>
      <c r="AC1933" s="4">
        <v>1</v>
      </c>
      <c r="AD1933" s="4">
        <v>1</v>
      </c>
      <c r="AE1933" s="45" t="s">
        <v>16461</v>
      </c>
      <c r="AF1933" s="45" t="s">
        <v>16457</v>
      </c>
      <c r="AG1933" s="45" t="s">
        <v>16459</v>
      </c>
      <c r="AH1933" s="45" t="s">
        <v>16453</v>
      </c>
      <c r="AI1933" s="45" t="s">
        <v>16455</v>
      </c>
      <c r="AJ1933" s="63" t="s">
        <v>20406</v>
      </c>
      <c r="AK1933" s="63" t="s">
        <v>20406</v>
      </c>
      <c r="AL1933" s="4">
        <v>0</v>
      </c>
      <c r="AM1933" s="43">
        <f>IF(AND(L1933="WEAPON",OR(R1933=0,R1933=1,R1933=2)),[1]装备基础and强化!$V$7,IF(AND(L1933="LEFTRING",OR(R1933=0,R1933=1,R1933=2)),[1]装备基础and强化!$W$7,IF(AND(L1933="RIGHTRING",OR(R1933=0,R1933=1,R1933=2)),[1]装备基础and强化!$X$7,IF(AND(L1933="NECKLACE",OR(R1933=0,R1933=1,R1933=2)),[1]装备基础and强化!$Y$7,0))))</f>
        <v>0</v>
      </c>
      <c r="AN1933" s="43">
        <f>IF(AND(L1933="WEAPON",OR(R1933=3,R1933=4)),[1]装备基础and强化!$V$11,IF(AND(L1933="LEFTRING",OR(R1933=3,R1933=4)),[1]装备基础and强化!$W$11,IF(AND(L1933="RIGHTRING",OR(R1933=3,R1933=4)),[1]装备基础and强化!$X$11,IF(AND(L1933="NECKLACE",OR(R1933=3,R1933=4)),[1]装备基础and强化!$Y$11,0))))</f>
        <v>0</v>
      </c>
      <c r="AO1933" s="43" t="e">
        <f>IF(AND(L1933="BELT",T1933=1),[1]装备基础and强化!$AA$7,IF(AND(L1933="PANTS",T1933=1),[1]装备基础and强化!$AB$7,IF(AND(L1933="SHOES",T1933=1),[1]装备基础and强化!$AC$7,IF(AND(L1933="CLOTHES",T1933=1),[1]装备基础and强化!$AD$7,0))))</f>
        <v>#REF!</v>
      </c>
      <c r="AP1933" s="43">
        <f>IF(AND(L1933="BELT",T1933=2),[1]装备基础and强化!$AF$7,IF(AND(L1933="PANTS",T1933=2),[1]装备基础and强化!$AG$7,IF(AND(L1933="SHOES",T1933=2),[1]装备基础and强化!$AH$7,IF(AND(L1933="CLOTHES",T1933=2),[1]装备基础and强化!$AI$7,0))))</f>
        <v>0</v>
      </c>
      <c r="AQ1933" s="43">
        <f>IF(L1933="HAT",[1]装备基础and强化!$AK$7,IF(L1933="JADE",[1]装备基础and强化!$AK$7,0))</f>
        <v>0</v>
      </c>
      <c r="AR1933" s="43" t="e">
        <f t="shared" si="30"/>
        <v>#REF!</v>
      </c>
    </row>
    <row r="1934" spans="1:44" x14ac:dyDescent="0.15">
      <c r="A1934" s="43"/>
      <c r="B1934" s="5" t="s">
        <v>6606</v>
      </c>
      <c r="C1934" s="12">
        <v>21930</v>
      </c>
      <c r="D1934" s="5" t="s">
        <v>6586</v>
      </c>
      <c r="E1934" s="44" t="s">
        <v>23565</v>
      </c>
      <c r="F1934" s="4" t="s">
        <v>6607</v>
      </c>
      <c r="G1934" s="4" t="s">
        <v>6608</v>
      </c>
      <c r="H1934" s="44"/>
      <c r="I1934" s="4" t="s">
        <v>700</v>
      </c>
      <c r="J1934" s="6" t="s">
        <v>700</v>
      </c>
      <c r="K1934" s="45">
        <v>1</v>
      </c>
      <c r="L1934" s="4" t="s">
        <v>756</v>
      </c>
      <c r="M1934" s="104" t="s">
        <v>17756</v>
      </c>
      <c r="N1934" s="45">
        <v>220700</v>
      </c>
      <c r="O1934" s="4" t="s">
        <v>6187</v>
      </c>
      <c r="P1934" s="4" t="s">
        <v>761</v>
      </c>
      <c r="Q1934" s="4">
        <v>30</v>
      </c>
      <c r="R1934" s="4">
        <v>2</v>
      </c>
      <c r="S1934" s="4" t="s">
        <v>4794</v>
      </c>
      <c r="T1934" s="4">
        <v>1</v>
      </c>
      <c r="U1934" s="4">
        <v>7</v>
      </c>
      <c r="W1934" s="4" t="s">
        <v>6589</v>
      </c>
      <c r="X1934" s="4" t="s">
        <v>6590</v>
      </c>
      <c r="Y1934" s="45">
        <v>0</v>
      </c>
      <c r="AA1934" s="4">
        <v>1</v>
      </c>
      <c r="AB1934" s="4">
        <v>100</v>
      </c>
      <c r="AC1934" s="4">
        <v>1</v>
      </c>
      <c r="AD1934" s="4">
        <v>1</v>
      </c>
      <c r="AE1934" s="45" t="s">
        <v>16461</v>
      </c>
      <c r="AF1934" s="45" t="s">
        <v>16457</v>
      </c>
      <c r="AG1934" s="45" t="s">
        <v>16459</v>
      </c>
      <c r="AH1934" s="45" t="s">
        <v>16453</v>
      </c>
      <c r="AI1934" s="45" t="s">
        <v>16455</v>
      </c>
      <c r="AJ1934" s="63" t="s">
        <v>20406</v>
      </c>
      <c r="AK1934" s="63" t="s">
        <v>20406</v>
      </c>
      <c r="AL1934" s="45">
        <v>0</v>
      </c>
      <c r="AM1934" s="43">
        <f>IF(AND(L1934="WEAPON",OR(R1934=0,R1934=1,R1934=2)),[1]装备基础and强化!$V$7,IF(AND(L1934="LEFTRING",OR(R1934=0,R1934=1,R1934=2)),[1]装备基础and强化!$W$7,IF(AND(L1934="RIGHTRING",OR(R1934=0,R1934=1,R1934=2)),[1]装备基础and强化!$X$7,IF(AND(L1934="NECKLACE",OR(R1934=0,R1934=1,R1934=2)),[1]装备基础and强化!$Y$7,0))))</f>
        <v>0</v>
      </c>
      <c r="AN1934" s="43">
        <f>IF(AND(L1934="WEAPON",OR(R1934=3,R1934=4)),[1]装备基础and强化!$V$11,IF(AND(L1934="LEFTRING",OR(R1934=3,R1934=4)),[1]装备基础and强化!$W$11,IF(AND(L1934="RIGHTRING",OR(R1934=3,R1934=4)),[1]装备基础and强化!$X$11,IF(AND(L1934="NECKLACE",OR(R1934=3,R1934=4)),[1]装备基础and强化!$Y$11,0))))</f>
        <v>0</v>
      </c>
      <c r="AO1934" s="43" t="e">
        <f>IF(AND(L1934="BELT",T1934=1),[1]装备基础and强化!$AA$7,IF(AND(L1934="PANTS",T1934=1),[1]装备基础and强化!$AB$7,IF(AND(L1934="SHOES",T1934=1),[1]装备基础and强化!$AC$7,IF(AND(L1934="CLOTHES",T1934=1),[1]装备基础and强化!$AD$7,0))))</f>
        <v>#REF!</v>
      </c>
      <c r="AP1934" s="43">
        <f>IF(AND(L1934="BELT",T1934=2),[1]装备基础and强化!$AF$7,IF(AND(L1934="PANTS",T1934=2),[1]装备基础and强化!$AG$7,IF(AND(L1934="SHOES",T1934=2),[1]装备基础and强化!$AH$7,IF(AND(L1934="CLOTHES",T1934=2),[1]装备基础and强化!$AI$7,0))))</f>
        <v>0</v>
      </c>
      <c r="AQ1934" s="43">
        <f>IF(L1934="HAT",[1]装备基础and强化!$AK$7,IF(L1934="JADE",[1]装备基础and强化!$AK$7,0))</f>
        <v>0</v>
      </c>
      <c r="AR1934" s="43" t="e">
        <f t="shared" si="30"/>
        <v>#REF!</v>
      </c>
    </row>
    <row r="1935" spans="1:44" x14ac:dyDescent="0.15">
      <c r="A1935" s="43"/>
      <c r="B1935" s="5" t="s">
        <v>6609</v>
      </c>
      <c r="C1935" s="12">
        <v>21931</v>
      </c>
      <c r="D1935" s="5" t="s">
        <v>6586</v>
      </c>
      <c r="E1935" s="44" t="s">
        <v>23566</v>
      </c>
      <c r="F1935" s="4" t="s">
        <v>6610</v>
      </c>
      <c r="G1935" s="4" t="s">
        <v>6611</v>
      </c>
      <c r="H1935" s="44"/>
      <c r="I1935" s="4" t="s">
        <v>700</v>
      </c>
      <c r="J1935" s="6" t="s">
        <v>700</v>
      </c>
      <c r="K1935" s="45">
        <v>1</v>
      </c>
      <c r="L1935" s="4" t="s">
        <v>756</v>
      </c>
      <c r="M1935" s="104" t="s">
        <v>17757</v>
      </c>
      <c r="N1935" s="45">
        <v>202800</v>
      </c>
      <c r="O1935" s="4" t="s">
        <v>2470</v>
      </c>
      <c r="P1935" s="4" t="s">
        <v>761</v>
      </c>
      <c r="Q1935" s="4">
        <v>30</v>
      </c>
      <c r="R1935" s="4">
        <v>2</v>
      </c>
      <c r="S1935" s="4" t="s">
        <v>4794</v>
      </c>
      <c r="T1935" s="4">
        <v>1</v>
      </c>
      <c r="U1935" s="4">
        <v>8</v>
      </c>
      <c r="W1935" s="4" t="s">
        <v>6589</v>
      </c>
      <c r="X1935" s="4" t="s">
        <v>6590</v>
      </c>
      <c r="Y1935" s="45">
        <v>0</v>
      </c>
      <c r="AA1935" s="4">
        <v>1</v>
      </c>
      <c r="AB1935" s="4">
        <v>100</v>
      </c>
      <c r="AC1935" s="4">
        <v>1</v>
      </c>
      <c r="AD1935" s="4">
        <v>1</v>
      </c>
      <c r="AE1935" s="45" t="s">
        <v>16461</v>
      </c>
      <c r="AF1935" s="45" t="s">
        <v>16457</v>
      </c>
      <c r="AG1935" s="45" t="s">
        <v>16459</v>
      </c>
      <c r="AH1935" s="45" t="s">
        <v>16453</v>
      </c>
      <c r="AI1935" s="45" t="s">
        <v>16455</v>
      </c>
      <c r="AJ1935" s="63" t="s">
        <v>20406</v>
      </c>
      <c r="AK1935" s="63" t="s">
        <v>20406</v>
      </c>
      <c r="AL1935" s="4">
        <v>0</v>
      </c>
      <c r="AM1935" s="43">
        <f>IF(AND(L1935="WEAPON",OR(R1935=0,R1935=1,R1935=2)),[1]装备基础and强化!$V$7,IF(AND(L1935="LEFTRING",OR(R1935=0,R1935=1,R1935=2)),[1]装备基础and强化!$W$7,IF(AND(L1935="RIGHTRING",OR(R1935=0,R1935=1,R1935=2)),[1]装备基础and强化!$X$7,IF(AND(L1935="NECKLACE",OR(R1935=0,R1935=1,R1935=2)),[1]装备基础and强化!$Y$7,0))))</f>
        <v>0</v>
      </c>
      <c r="AN1935" s="43">
        <f>IF(AND(L1935="WEAPON",OR(R1935=3,R1935=4)),[1]装备基础and强化!$V$11,IF(AND(L1935="LEFTRING",OR(R1935=3,R1935=4)),[1]装备基础and强化!$W$11,IF(AND(L1935="RIGHTRING",OR(R1935=3,R1935=4)),[1]装备基础and强化!$X$11,IF(AND(L1935="NECKLACE",OR(R1935=3,R1935=4)),[1]装备基础and强化!$Y$11,0))))</f>
        <v>0</v>
      </c>
      <c r="AO1935" s="43" t="e">
        <f>IF(AND(L1935="BELT",T1935=1),[1]装备基础and强化!$AA$7,IF(AND(L1935="PANTS",T1935=1),[1]装备基础and强化!$AB$7,IF(AND(L1935="SHOES",T1935=1),[1]装备基础and强化!$AC$7,IF(AND(L1935="CLOTHES",T1935=1),[1]装备基础and强化!$AD$7,0))))</f>
        <v>#REF!</v>
      </c>
      <c r="AP1935" s="43">
        <f>IF(AND(L1935="BELT",T1935=2),[1]装备基础and强化!$AF$7,IF(AND(L1935="PANTS",T1935=2),[1]装备基础and强化!$AG$7,IF(AND(L1935="SHOES",T1935=2),[1]装备基础and强化!$AH$7,IF(AND(L1935="CLOTHES",T1935=2),[1]装备基础and强化!$AI$7,0))))</f>
        <v>0</v>
      </c>
      <c r="AQ1935" s="43">
        <f>IF(L1935="HAT",[1]装备基础and强化!$AK$7,IF(L1935="JADE",[1]装备基础and强化!$AK$7,0))</f>
        <v>0</v>
      </c>
      <c r="AR1935" s="43" t="e">
        <f t="shared" si="30"/>
        <v>#REF!</v>
      </c>
    </row>
    <row r="1936" spans="1:44" x14ac:dyDescent="0.15">
      <c r="A1936" s="43"/>
      <c r="B1936" s="5" t="s">
        <v>6612</v>
      </c>
      <c r="C1936" s="12">
        <v>21932</v>
      </c>
      <c r="D1936" s="5" t="s">
        <v>6613</v>
      </c>
      <c r="E1936" s="44" t="s">
        <v>23567</v>
      </c>
      <c r="F1936" s="4" t="s">
        <v>6614</v>
      </c>
      <c r="G1936" s="4" t="s">
        <v>6615</v>
      </c>
      <c r="H1936" s="44"/>
      <c r="I1936" s="4" t="s">
        <v>700</v>
      </c>
      <c r="J1936" s="6" t="s">
        <v>700</v>
      </c>
      <c r="K1936" s="45">
        <v>1</v>
      </c>
      <c r="L1936" s="4" t="s">
        <v>756</v>
      </c>
      <c r="M1936" s="104" t="s">
        <v>17758</v>
      </c>
      <c r="N1936" s="45">
        <v>250100</v>
      </c>
      <c r="O1936" s="4" t="s">
        <v>761</v>
      </c>
      <c r="P1936" s="4" t="s">
        <v>761</v>
      </c>
      <c r="Q1936" s="4">
        <v>50</v>
      </c>
      <c r="R1936" s="4">
        <v>2</v>
      </c>
      <c r="S1936" s="4" t="s">
        <v>4824</v>
      </c>
      <c r="T1936" s="4">
        <v>1</v>
      </c>
      <c r="U1936" s="4">
        <v>1</v>
      </c>
      <c r="W1936" s="4" t="s">
        <v>6616</v>
      </c>
      <c r="X1936" s="4" t="s">
        <v>6617</v>
      </c>
      <c r="Y1936" s="45">
        <v>0</v>
      </c>
      <c r="AA1936" s="4">
        <v>1</v>
      </c>
      <c r="AB1936" s="4">
        <v>100</v>
      </c>
      <c r="AC1936" s="4">
        <v>1</v>
      </c>
      <c r="AD1936" s="4">
        <v>1</v>
      </c>
      <c r="AE1936" s="45" t="s">
        <v>16461</v>
      </c>
      <c r="AF1936" s="45" t="s">
        <v>16457</v>
      </c>
      <c r="AG1936" s="45" t="s">
        <v>16459</v>
      </c>
      <c r="AH1936" s="45" t="s">
        <v>16453</v>
      </c>
      <c r="AI1936" s="45" t="s">
        <v>16455</v>
      </c>
      <c r="AJ1936" s="63" t="s">
        <v>20406</v>
      </c>
      <c r="AK1936" s="63" t="s">
        <v>20406</v>
      </c>
      <c r="AL1936" s="45">
        <v>0</v>
      </c>
      <c r="AM1936" s="43">
        <f>IF(AND(L1936="WEAPON",OR(R1936=0,R1936=1,R1936=2)),[1]装备基础and强化!$V$7,IF(AND(L1936="LEFTRING",OR(R1936=0,R1936=1,R1936=2)),[1]装备基础and强化!$W$7,IF(AND(L1936="RIGHTRING",OR(R1936=0,R1936=1,R1936=2)),[1]装备基础and强化!$X$7,IF(AND(L1936="NECKLACE",OR(R1936=0,R1936=1,R1936=2)),[1]装备基础and强化!$Y$7,0))))</f>
        <v>0</v>
      </c>
      <c r="AN1936" s="43">
        <f>IF(AND(L1936="WEAPON",OR(R1936=3,R1936=4)),[1]装备基础and强化!$V$11,IF(AND(L1936="LEFTRING",OR(R1936=3,R1936=4)),[1]装备基础and强化!$W$11,IF(AND(L1936="RIGHTRING",OR(R1936=3,R1936=4)),[1]装备基础and强化!$X$11,IF(AND(L1936="NECKLACE",OR(R1936=3,R1936=4)),[1]装备基础and强化!$Y$11,0))))</f>
        <v>0</v>
      </c>
      <c r="AO1936" s="43" t="e">
        <f>IF(AND(L1936="BELT",T1936=1),[1]装备基础and强化!$AA$7,IF(AND(L1936="PANTS",T1936=1),[1]装备基础and强化!$AB$7,IF(AND(L1936="SHOES",T1936=1),[1]装备基础and强化!$AC$7,IF(AND(L1936="CLOTHES",T1936=1),[1]装备基础and强化!$AD$7,0))))</f>
        <v>#REF!</v>
      </c>
      <c r="AP1936" s="43">
        <f>IF(AND(L1936="BELT",T1936=2),[1]装备基础and强化!$AF$7,IF(AND(L1936="PANTS",T1936=2),[1]装备基础and强化!$AG$7,IF(AND(L1936="SHOES",T1936=2),[1]装备基础and强化!$AH$7,IF(AND(L1936="CLOTHES",T1936=2),[1]装备基础and强化!$AI$7,0))))</f>
        <v>0</v>
      </c>
      <c r="AQ1936" s="43">
        <f>IF(L1936="HAT",[1]装备基础and强化!$AK$7,IF(L1936="JADE",[1]装备基础and强化!$AK$7,0))</f>
        <v>0</v>
      </c>
      <c r="AR1936" s="43" t="e">
        <f t="shared" si="30"/>
        <v>#REF!</v>
      </c>
    </row>
    <row r="1937" spans="1:44" x14ac:dyDescent="0.15">
      <c r="A1937" s="43"/>
      <c r="B1937" s="5" t="s">
        <v>6618</v>
      </c>
      <c r="C1937" s="12">
        <v>21933</v>
      </c>
      <c r="D1937" s="5" t="s">
        <v>6613</v>
      </c>
      <c r="E1937" s="44" t="s">
        <v>23568</v>
      </c>
      <c r="F1937" s="4" t="s">
        <v>6619</v>
      </c>
      <c r="G1937" s="4" t="s">
        <v>6620</v>
      </c>
      <c r="H1937" s="44"/>
      <c r="I1937" s="4" t="s">
        <v>700</v>
      </c>
      <c r="J1937" s="6" t="s">
        <v>700</v>
      </c>
      <c r="K1937" s="45">
        <v>1</v>
      </c>
      <c r="L1937" s="4" t="s">
        <v>756</v>
      </c>
      <c r="M1937" s="104" t="s">
        <v>17759</v>
      </c>
      <c r="N1937" s="45">
        <v>250200</v>
      </c>
      <c r="O1937" s="4" t="s">
        <v>2956</v>
      </c>
      <c r="P1937" s="4" t="s">
        <v>761</v>
      </c>
      <c r="Q1937" s="4">
        <v>50</v>
      </c>
      <c r="R1937" s="4">
        <v>2</v>
      </c>
      <c r="S1937" s="4" t="s">
        <v>4824</v>
      </c>
      <c r="T1937" s="4">
        <v>1</v>
      </c>
      <c r="U1937" s="4">
        <v>2</v>
      </c>
      <c r="W1937" s="4" t="s">
        <v>6616</v>
      </c>
      <c r="X1937" s="4" t="s">
        <v>6617</v>
      </c>
      <c r="Y1937" s="45">
        <v>0</v>
      </c>
      <c r="AA1937" s="4">
        <v>1</v>
      </c>
      <c r="AB1937" s="4">
        <v>100</v>
      </c>
      <c r="AC1937" s="4">
        <v>1</v>
      </c>
      <c r="AD1937" s="4">
        <v>1</v>
      </c>
      <c r="AE1937" s="45" t="s">
        <v>16461</v>
      </c>
      <c r="AF1937" s="45" t="s">
        <v>16457</v>
      </c>
      <c r="AG1937" s="45" t="s">
        <v>16459</v>
      </c>
      <c r="AH1937" s="45" t="s">
        <v>16453</v>
      </c>
      <c r="AI1937" s="45" t="s">
        <v>16455</v>
      </c>
      <c r="AJ1937" s="63" t="s">
        <v>20406</v>
      </c>
      <c r="AK1937" s="63" t="s">
        <v>20406</v>
      </c>
      <c r="AL1937" s="4">
        <v>0</v>
      </c>
      <c r="AM1937" s="43">
        <f>IF(AND(L1937="WEAPON",OR(R1937=0,R1937=1,R1937=2)),[1]装备基础and强化!$V$7,IF(AND(L1937="LEFTRING",OR(R1937=0,R1937=1,R1937=2)),[1]装备基础and强化!$W$7,IF(AND(L1937="RIGHTRING",OR(R1937=0,R1937=1,R1937=2)),[1]装备基础and强化!$X$7,IF(AND(L1937="NECKLACE",OR(R1937=0,R1937=1,R1937=2)),[1]装备基础and强化!$Y$7,0))))</f>
        <v>0</v>
      </c>
      <c r="AN1937" s="43">
        <f>IF(AND(L1937="WEAPON",OR(R1937=3,R1937=4)),[1]装备基础and强化!$V$11,IF(AND(L1937="LEFTRING",OR(R1937=3,R1937=4)),[1]装备基础and强化!$W$11,IF(AND(L1937="RIGHTRING",OR(R1937=3,R1937=4)),[1]装备基础and强化!$X$11,IF(AND(L1937="NECKLACE",OR(R1937=3,R1937=4)),[1]装备基础and强化!$Y$11,0))))</f>
        <v>0</v>
      </c>
      <c r="AO1937" s="43" t="e">
        <f>IF(AND(L1937="BELT",T1937=1),[1]装备基础and强化!$AA$7,IF(AND(L1937="PANTS",T1937=1),[1]装备基础and强化!$AB$7,IF(AND(L1937="SHOES",T1937=1),[1]装备基础and强化!$AC$7,IF(AND(L1937="CLOTHES",T1937=1),[1]装备基础and强化!$AD$7,0))))</f>
        <v>#REF!</v>
      </c>
      <c r="AP1937" s="43">
        <f>IF(AND(L1937="BELT",T1937=2),[1]装备基础and强化!$AF$7,IF(AND(L1937="PANTS",T1937=2),[1]装备基础and强化!$AG$7,IF(AND(L1937="SHOES",T1937=2),[1]装备基础and强化!$AH$7,IF(AND(L1937="CLOTHES",T1937=2),[1]装备基础and强化!$AI$7,0))))</f>
        <v>0</v>
      </c>
      <c r="AQ1937" s="43">
        <f>IF(L1937="HAT",[1]装备基础and强化!$AK$7,IF(L1937="JADE",[1]装备基础and强化!$AK$7,0))</f>
        <v>0</v>
      </c>
      <c r="AR1937" s="43" t="e">
        <f t="shared" si="30"/>
        <v>#REF!</v>
      </c>
    </row>
    <row r="1938" spans="1:44" x14ac:dyDescent="0.15">
      <c r="A1938" s="43"/>
      <c r="B1938" s="5" t="s">
        <v>6621</v>
      </c>
      <c r="C1938" s="12">
        <v>21934</v>
      </c>
      <c r="D1938" s="5" t="s">
        <v>6613</v>
      </c>
      <c r="E1938" s="44" t="s">
        <v>23569</v>
      </c>
      <c r="F1938" s="4" t="s">
        <v>6622</v>
      </c>
      <c r="G1938" s="4" t="s">
        <v>6623</v>
      </c>
      <c r="H1938" s="44"/>
      <c r="I1938" s="4" t="s">
        <v>700</v>
      </c>
      <c r="J1938" s="6" t="s">
        <v>700</v>
      </c>
      <c r="K1938" s="45">
        <v>1</v>
      </c>
      <c r="L1938" s="4" t="s">
        <v>756</v>
      </c>
      <c r="M1938" s="104" t="s">
        <v>17760</v>
      </c>
      <c r="N1938" s="45">
        <v>250300</v>
      </c>
      <c r="O1938" s="4" t="s">
        <v>2990</v>
      </c>
      <c r="P1938" s="4" t="s">
        <v>761</v>
      </c>
      <c r="Q1938" s="4">
        <v>50</v>
      </c>
      <c r="R1938" s="4">
        <v>2</v>
      </c>
      <c r="S1938" s="4" t="s">
        <v>4824</v>
      </c>
      <c r="T1938" s="4">
        <v>1</v>
      </c>
      <c r="U1938" s="4">
        <v>3</v>
      </c>
      <c r="W1938" s="4" t="s">
        <v>6616</v>
      </c>
      <c r="X1938" s="4" t="s">
        <v>6617</v>
      </c>
      <c r="Y1938" s="45">
        <v>0</v>
      </c>
      <c r="AA1938" s="4">
        <v>1</v>
      </c>
      <c r="AB1938" s="4">
        <v>100</v>
      </c>
      <c r="AC1938" s="4">
        <v>1</v>
      </c>
      <c r="AD1938" s="4">
        <v>1</v>
      </c>
      <c r="AE1938" s="45" t="s">
        <v>16461</v>
      </c>
      <c r="AF1938" s="45" t="s">
        <v>16457</v>
      </c>
      <c r="AG1938" s="45" t="s">
        <v>16459</v>
      </c>
      <c r="AH1938" s="45" t="s">
        <v>16453</v>
      </c>
      <c r="AI1938" s="45" t="s">
        <v>16455</v>
      </c>
      <c r="AJ1938" s="63" t="s">
        <v>20406</v>
      </c>
      <c r="AK1938" s="63" t="s">
        <v>20406</v>
      </c>
      <c r="AL1938" s="45">
        <v>0</v>
      </c>
      <c r="AM1938" s="43">
        <f>IF(AND(L1938="WEAPON",OR(R1938=0,R1938=1,R1938=2)),[1]装备基础and强化!$V$7,IF(AND(L1938="LEFTRING",OR(R1938=0,R1938=1,R1938=2)),[1]装备基础and强化!$W$7,IF(AND(L1938="RIGHTRING",OR(R1938=0,R1938=1,R1938=2)),[1]装备基础and强化!$X$7,IF(AND(L1938="NECKLACE",OR(R1938=0,R1938=1,R1938=2)),[1]装备基础and强化!$Y$7,0))))</f>
        <v>0</v>
      </c>
      <c r="AN1938" s="43">
        <f>IF(AND(L1938="WEAPON",OR(R1938=3,R1938=4)),[1]装备基础and强化!$V$11,IF(AND(L1938="LEFTRING",OR(R1938=3,R1938=4)),[1]装备基础and强化!$W$11,IF(AND(L1938="RIGHTRING",OR(R1938=3,R1938=4)),[1]装备基础and强化!$X$11,IF(AND(L1938="NECKLACE",OR(R1938=3,R1938=4)),[1]装备基础and强化!$Y$11,0))))</f>
        <v>0</v>
      </c>
      <c r="AO1938" s="43" t="e">
        <f>IF(AND(L1938="BELT",T1938=1),[1]装备基础and强化!$AA$7,IF(AND(L1938="PANTS",T1938=1),[1]装备基础and强化!$AB$7,IF(AND(L1938="SHOES",T1938=1),[1]装备基础and强化!$AC$7,IF(AND(L1938="CLOTHES",T1938=1),[1]装备基础and强化!$AD$7,0))))</f>
        <v>#REF!</v>
      </c>
      <c r="AP1938" s="43">
        <f>IF(AND(L1938="BELT",T1938=2),[1]装备基础and强化!$AF$7,IF(AND(L1938="PANTS",T1938=2),[1]装备基础and强化!$AG$7,IF(AND(L1938="SHOES",T1938=2),[1]装备基础and强化!$AH$7,IF(AND(L1938="CLOTHES",T1938=2),[1]装备基础and强化!$AI$7,0))))</f>
        <v>0</v>
      </c>
      <c r="AQ1938" s="43">
        <f>IF(L1938="HAT",[1]装备基础and强化!$AK$7,IF(L1938="JADE",[1]装备基础and强化!$AK$7,0))</f>
        <v>0</v>
      </c>
      <c r="AR1938" s="43" t="e">
        <f t="shared" si="30"/>
        <v>#REF!</v>
      </c>
    </row>
    <row r="1939" spans="1:44" x14ac:dyDescent="0.15">
      <c r="A1939" s="43"/>
      <c r="B1939" s="5" t="s">
        <v>6624</v>
      </c>
      <c r="C1939" s="12">
        <v>21935</v>
      </c>
      <c r="D1939" s="5" t="s">
        <v>6613</v>
      </c>
      <c r="E1939" s="44" t="s">
        <v>23570</v>
      </c>
      <c r="F1939" s="4" t="s">
        <v>6625</v>
      </c>
      <c r="G1939" s="4" t="s">
        <v>6626</v>
      </c>
      <c r="H1939" s="44"/>
      <c r="I1939" s="4" t="s">
        <v>700</v>
      </c>
      <c r="J1939" s="6" t="s">
        <v>700</v>
      </c>
      <c r="K1939" s="45">
        <v>1</v>
      </c>
      <c r="L1939" s="4" t="s">
        <v>756</v>
      </c>
      <c r="M1939" s="104" t="s">
        <v>17761</v>
      </c>
      <c r="N1939" s="45">
        <v>250400</v>
      </c>
      <c r="O1939" s="4" t="s">
        <v>2994</v>
      </c>
      <c r="P1939" s="4" t="s">
        <v>761</v>
      </c>
      <c r="Q1939" s="4">
        <v>50</v>
      </c>
      <c r="R1939" s="4">
        <v>2</v>
      </c>
      <c r="S1939" s="4" t="s">
        <v>4824</v>
      </c>
      <c r="T1939" s="4">
        <v>1</v>
      </c>
      <c r="U1939" s="4">
        <v>4</v>
      </c>
      <c r="W1939" s="4" t="s">
        <v>6616</v>
      </c>
      <c r="X1939" s="4" t="s">
        <v>6617</v>
      </c>
      <c r="Y1939" s="45">
        <v>0</v>
      </c>
      <c r="AA1939" s="4">
        <v>1</v>
      </c>
      <c r="AB1939" s="4">
        <v>100</v>
      </c>
      <c r="AC1939" s="4">
        <v>1</v>
      </c>
      <c r="AD1939" s="4">
        <v>1</v>
      </c>
      <c r="AE1939" s="45" t="s">
        <v>16461</v>
      </c>
      <c r="AF1939" s="45" t="s">
        <v>16457</v>
      </c>
      <c r="AG1939" s="45" t="s">
        <v>16459</v>
      </c>
      <c r="AH1939" s="45" t="s">
        <v>16453</v>
      </c>
      <c r="AI1939" s="45" t="s">
        <v>16455</v>
      </c>
      <c r="AJ1939" s="63" t="s">
        <v>20406</v>
      </c>
      <c r="AK1939" s="63" t="s">
        <v>20406</v>
      </c>
      <c r="AL1939" s="4">
        <v>0</v>
      </c>
      <c r="AM1939" s="43">
        <f>IF(AND(L1939="WEAPON",OR(R1939=0,R1939=1,R1939=2)),[1]装备基础and强化!$V$7,IF(AND(L1939="LEFTRING",OR(R1939=0,R1939=1,R1939=2)),[1]装备基础and强化!$W$7,IF(AND(L1939="RIGHTRING",OR(R1939=0,R1939=1,R1939=2)),[1]装备基础and强化!$X$7,IF(AND(L1939="NECKLACE",OR(R1939=0,R1939=1,R1939=2)),[1]装备基础and强化!$Y$7,0))))</f>
        <v>0</v>
      </c>
      <c r="AN1939" s="43">
        <f>IF(AND(L1939="WEAPON",OR(R1939=3,R1939=4)),[1]装备基础and强化!$V$11,IF(AND(L1939="LEFTRING",OR(R1939=3,R1939=4)),[1]装备基础and强化!$W$11,IF(AND(L1939="RIGHTRING",OR(R1939=3,R1939=4)),[1]装备基础and强化!$X$11,IF(AND(L1939="NECKLACE",OR(R1939=3,R1939=4)),[1]装备基础and强化!$Y$11,0))))</f>
        <v>0</v>
      </c>
      <c r="AO1939" s="43" t="e">
        <f>IF(AND(L1939="BELT",T1939=1),[1]装备基础and强化!$AA$7,IF(AND(L1939="PANTS",T1939=1),[1]装备基础and强化!$AB$7,IF(AND(L1939="SHOES",T1939=1),[1]装备基础and强化!$AC$7,IF(AND(L1939="CLOTHES",T1939=1),[1]装备基础and强化!$AD$7,0))))</f>
        <v>#REF!</v>
      </c>
      <c r="AP1939" s="43">
        <f>IF(AND(L1939="BELT",T1939=2),[1]装备基础and强化!$AF$7,IF(AND(L1939="PANTS",T1939=2),[1]装备基础and强化!$AG$7,IF(AND(L1939="SHOES",T1939=2),[1]装备基础and强化!$AH$7,IF(AND(L1939="CLOTHES",T1939=2),[1]装备基础and强化!$AI$7,0))))</f>
        <v>0</v>
      </c>
      <c r="AQ1939" s="43">
        <f>IF(L1939="HAT",[1]装备基础and强化!$AK$7,IF(L1939="JADE",[1]装备基础and强化!$AK$7,0))</f>
        <v>0</v>
      </c>
      <c r="AR1939" s="43" t="e">
        <f t="shared" si="30"/>
        <v>#REF!</v>
      </c>
    </row>
    <row r="1940" spans="1:44" x14ac:dyDescent="0.15">
      <c r="A1940" s="43"/>
      <c r="B1940" s="5" t="s">
        <v>6627</v>
      </c>
      <c r="C1940" s="12">
        <v>21936</v>
      </c>
      <c r="D1940" s="5" t="s">
        <v>6613</v>
      </c>
      <c r="E1940" s="44" t="s">
        <v>23571</v>
      </c>
      <c r="F1940" s="4" t="s">
        <v>6628</v>
      </c>
      <c r="G1940" s="4" t="s">
        <v>6629</v>
      </c>
      <c r="H1940" s="44"/>
      <c r="I1940" s="4" t="s">
        <v>700</v>
      </c>
      <c r="J1940" s="6" t="s">
        <v>700</v>
      </c>
      <c r="K1940" s="45">
        <v>1</v>
      </c>
      <c r="L1940" s="4" t="s">
        <v>756</v>
      </c>
      <c r="M1940" s="104" t="s">
        <v>17762</v>
      </c>
      <c r="N1940" s="45">
        <v>250500</v>
      </c>
      <c r="O1940" s="4" t="s">
        <v>3870</v>
      </c>
      <c r="P1940" s="4" t="s">
        <v>761</v>
      </c>
      <c r="Q1940" s="4">
        <v>50</v>
      </c>
      <c r="R1940" s="4">
        <v>2</v>
      </c>
      <c r="S1940" s="4" t="s">
        <v>4824</v>
      </c>
      <c r="T1940" s="4">
        <v>1</v>
      </c>
      <c r="U1940" s="4">
        <v>5</v>
      </c>
      <c r="W1940" s="4" t="s">
        <v>6616</v>
      </c>
      <c r="X1940" s="4" t="s">
        <v>6617</v>
      </c>
      <c r="Y1940" s="45">
        <v>0</v>
      </c>
      <c r="AA1940" s="4">
        <v>1</v>
      </c>
      <c r="AB1940" s="4">
        <v>100</v>
      </c>
      <c r="AC1940" s="4">
        <v>1</v>
      </c>
      <c r="AD1940" s="4">
        <v>1</v>
      </c>
      <c r="AE1940" s="45" t="s">
        <v>16461</v>
      </c>
      <c r="AF1940" s="45" t="s">
        <v>16457</v>
      </c>
      <c r="AG1940" s="45" t="s">
        <v>16459</v>
      </c>
      <c r="AH1940" s="45" t="s">
        <v>16453</v>
      </c>
      <c r="AI1940" s="45" t="s">
        <v>16455</v>
      </c>
      <c r="AJ1940" s="63" t="s">
        <v>20406</v>
      </c>
      <c r="AK1940" s="63" t="s">
        <v>20406</v>
      </c>
      <c r="AL1940" s="45">
        <v>0</v>
      </c>
      <c r="AM1940" s="43">
        <f>IF(AND(L1940="WEAPON",OR(R1940=0,R1940=1,R1940=2)),[1]装备基础and强化!$V$7,IF(AND(L1940="LEFTRING",OR(R1940=0,R1940=1,R1940=2)),[1]装备基础and强化!$W$7,IF(AND(L1940="RIGHTRING",OR(R1940=0,R1940=1,R1940=2)),[1]装备基础and强化!$X$7,IF(AND(L1940="NECKLACE",OR(R1940=0,R1940=1,R1940=2)),[1]装备基础and强化!$Y$7,0))))</f>
        <v>0</v>
      </c>
      <c r="AN1940" s="43">
        <f>IF(AND(L1940="WEAPON",OR(R1940=3,R1940=4)),[1]装备基础and强化!$V$11,IF(AND(L1940="LEFTRING",OR(R1940=3,R1940=4)),[1]装备基础and强化!$W$11,IF(AND(L1940="RIGHTRING",OR(R1940=3,R1940=4)),[1]装备基础and强化!$X$11,IF(AND(L1940="NECKLACE",OR(R1940=3,R1940=4)),[1]装备基础and强化!$Y$11,0))))</f>
        <v>0</v>
      </c>
      <c r="AO1940" s="43" t="e">
        <f>IF(AND(L1940="BELT",T1940=1),[1]装备基础and强化!$AA$7,IF(AND(L1940="PANTS",T1940=1),[1]装备基础and强化!$AB$7,IF(AND(L1940="SHOES",T1940=1),[1]装备基础and强化!$AC$7,IF(AND(L1940="CLOTHES",T1940=1),[1]装备基础and强化!$AD$7,0))))</f>
        <v>#REF!</v>
      </c>
      <c r="AP1940" s="43">
        <f>IF(AND(L1940="BELT",T1940=2),[1]装备基础and强化!$AF$7,IF(AND(L1940="PANTS",T1940=2),[1]装备基础and强化!$AG$7,IF(AND(L1940="SHOES",T1940=2),[1]装备基础and强化!$AH$7,IF(AND(L1940="CLOTHES",T1940=2),[1]装备基础and强化!$AI$7,0))))</f>
        <v>0</v>
      </c>
      <c r="AQ1940" s="43">
        <f>IF(L1940="HAT",[1]装备基础and强化!$AK$7,IF(L1940="JADE",[1]装备基础and强化!$AK$7,0))</f>
        <v>0</v>
      </c>
      <c r="AR1940" s="43" t="e">
        <f t="shared" si="30"/>
        <v>#REF!</v>
      </c>
    </row>
    <row r="1941" spans="1:44" x14ac:dyDescent="0.15">
      <c r="A1941" s="43"/>
      <c r="B1941" s="5" t="s">
        <v>6630</v>
      </c>
      <c r="C1941" s="12">
        <v>21937</v>
      </c>
      <c r="D1941" s="5" t="s">
        <v>6613</v>
      </c>
      <c r="E1941" s="44" t="s">
        <v>23572</v>
      </c>
      <c r="F1941" s="4" t="s">
        <v>6631</v>
      </c>
      <c r="G1941" s="4" t="s">
        <v>6632</v>
      </c>
      <c r="H1941" s="44"/>
      <c r="I1941" s="4" t="s">
        <v>700</v>
      </c>
      <c r="J1941" s="6" t="s">
        <v>700</v>
      </c>
      <c r="K1941" s="45">
        <v>1</v>
      </c>
      <c r="L1941" s="4" t="s">
        <v>756</v>
      </c>
      <c r="M1941" s="104" t="s">
        <v>17763</v>
      </c>
      <c r="N1941" s="45">
        <v>250600</v>
      </c>
      <c r="O1941" s="4" t="s">
        <v>3048</v>
      </c>
      <c r="P1941" s="4" t="s">
        <v>761</v>
      </c>
      <c r="Q1941" s="4">
        <v>50</v>
      </c>
      <c r="R1941" s="4">
        <v>2</v>
      </c>
      <c r="S1941" s="4" t="s">
        <v>4824</v>
      </c>
      <c r="T1941" s="4">
        <v>1</v>
      </c>
      <c r="U1941" s="4">
        <v>6</v>
      </c>
      <c r="W1941" s="4" t="s">
        <v>6616</v>
      </c>
      <c r="X1941" s="4" t="s">
        <v>6617</v>
      </c>
      <c r="Y1941" s="45">
        <v>0</v>
      </c>
      <c r="AA1941" s="4">
        <v>1</v>
      </c>
      <c r="AB1941" s="4">
        <v>100</v>
      </c>
      <c r="AC1941" s="4">
        <v>1</v>
      </c>
      <c r="AD1941" s="4">
        <v>1</v>
      </c>
      <c r="AE1941" s="45" t="s">
        <v>16461</v>
      </c>
      <c r="AF1941" s="45" t="s">
        <v>16457</v>
      </c>
      <c r="AG1941" s="45" t="s">
        <v>16459</v>
      </c>
      <c r="AH1941" s="45" t="s">
        <v>16453</v>
      </c>
      <c r="AI1941" s="45" t="s">
        <v>16455</v>
      </c>
      <c r="AJ1941" s="63" t="s">
        <v>20406</v>
      </c>
      <c r="AK1941" s="63" t="s">
        <v>20406</v>
      </c>
      <c r="AL1941" s="4">
        <v>0</v>
      </c>
      <c r="AM1941" s="43">
        <f>IF(AND(L1941="WEAPON",OR(R1941=0,R1941=1,R1941=2)),[1]装备基础and强化!$V$7,IF(AND(L1941="LEFTRING",OR(R1941=0,R1941=1,R1941=2)),[1]装备基础and强化!$W$7,IF(AND(L1941="RIGHTRING",OR(R1941=0,R1941=1,R1941=2)),[1]装备基础and强化!$X$7,IF(AND(L1941="NECKLACE",OR(R1941=0,R1941=1,R1941=2)),[1]装备基础and强化!$Y$7,0))))</f>
        <v>0</v>
      </c>
      <c r="AN1941" s="43">
        <f>IF(AND(L1941="WEAPON",OR(R1941=3,R1941=4)),[1]装备基础and强化!$V$11,IF(AND(L1941="LEFTRING",OR(R1941=3,R1941=4)),[1]装备基础and强化!$W$11,IF(AND(L1941="RIGHTRING",OR(R1941=3,R1941=4)),[1]装备基础and强化!$X$11,IF(AND(L1941="NECKLACE",OR(R1941=3,R1941=4)),[1]装备基础and强化!$Y$11,0))))</f>
        <v>0</v>
      </c>
      <c r="AO1941" s="43" t="e">
        <f>IF(AND(L1941="BELT",T1941=1),[1]装备基础and强化!$AA$7,IF(AND(L1941="PANTS",T1941=1),[1]装备基础and强化!$AB$7,IF(AND(L1941="SHOES",T1941=1),[1]装备基础and强化!$AC$7,IF(AND(L1941="CLOTHES",T1941=1),[1]装备基础and强化!$AD$7,0))))</f>
        <v>#REF!</v>
      </c>
      <c r="AP1941" s="43">
        <f>IF(AND(L1941="BELT",T1941=2),[1]装备基础and强化!$AF$7,IF(AND(L1941="PANTS",T1941=2),[1]装备基础and强化!$AG$7,IF(AND(L1941="SHOES",T1941=2),[1]装备基础and强化!$AH$7,IF(AND(L1941="CLOTHES",T1941=2),[1]装备基础and强化!$AI$7,0))))</f>
        <v>0</v>
      </c>
      <c r="AQ1941" s="43">
        <f>IF(L1941="HAT",[1]装备基础and强化!$AK$7,IF(L1941="JADE",[1]装备基础and强化!$AK$7,0))</f>
        <v>0</v>
      </c>
      <c r="AR1941" s="43" t="e">
        <f t="shared" ref="AR1941:AR2004" si="31">IF(AM1941&lt;&gt;0,AM1941,IF(AN1941&lt;&gt;0,AN1941,IF(AO1941&lt;&gt;0,AO1941,IF(AP1941&lt;&gt;0,AP1941,IF(AQ1941&lt;&gt;0,AQ1941,0)))))</f>
        <v>#REF!</v>
      </c>
    </row>
    <row r="1942" spans="1:44" x14ac:dyDescent="0.15">
      <c r="A1942" s="43"/>
      <c r="B1942" s="5" t="s">
        <v>6633</v>
      </c>
      <c r="C1942" s="12">
        <v>21938</v>
      </c>
      <c r="D1942" s="5" t="s">
        <v>6613</v>
      </c>
      <c r="E1942" s="44" t="s">
        <v>23573</v>
      </c>
      <c r="F1942" s="4" t="s">
        <v>6634</v>
      </c>
      <c r="G1942" s="4" t="s">
        <v>6635</v>
      </c>
      <c r="H1942" s="44"/>
      <c r="I1942" s="4" t="s">
        <v>700</v>
      </c>
      <c r="J1942" s="6" t="s">
        <v>700</v>
      </c>
      <c r="K1942" s="45">
        <v>1</v>
      </c>
      <c r="L1942" s="4" t="s">
        <v>756</v>
      </c>
      <c r="M1942" s="104" t="s">
        <v>17764</v>
      </c>
      <c r="N1942" s="45">
        <v>250700</v>
      </c>
      <c r="O1942" s="4" t="s">
        <v>10139</v>
      </c>
      <c r="P1942" s="4" t="s">
        <v>761</v>
      </c>
      <c r="Q1942" s="4">
        <v>50</v>
      </c>
      <c r="R1942" s="4">
        <v>2</v>
      </c>
      <c r="S1942" s="4" t="s">
        <v>4824</v>
      </c>
      <c r="T1942" s="4">
        <v>1</v>
      </c>
      <c r="U1942" s="4">
        <v>7</v>
      </c>
      <c r="W1942" s="4" t="s">
        <v>6616</v>
      </c>
      <c r="X1942" s="4" t="s">
        <v>6617</v>
      </c>
      <c r="Y1942" s="45">
        <v>0</v>
      </c>
      <c r="AA1942" s="4">
        <v>1</v>
      </c>
      <c r="AB1942" s="4">
        <v>100</v>
      </c>
      <c r="AC1942" s="4">
        <v>1</v>
      </c>
      <c r="AD1942" s="4">
        <v>1</v>
      </c>
      <c r="AE1942" s="45" t="s">
        <v>16461</v>
      </c>
      <c r="AF1942" s="45" t="s">
        <v>16457</v>
      </c>
      <c r="AG1942" s="45" t="s">
        <v>16459</v>
      </c>
      <c r="AH1942" s="45" t="s">
        <v>16453</v>
      </c>
      <c r="AI1942" s="45" t="s">
        <v>16455</v>
      </c>
      <c r="AJ1942" s="63" t="s">
        <v>20406</v>
      </c>
      <c r="AK1942" s="63" t="s">
        <v>20406</v>
      </c>
      <c r="AL1942" s="45">
        <v>0</v>
      </c>
      <c r="AM1942" s="43">
        <f>IF(AND(L1942="WEAPON",OR(R1942=0,R1942=1,R1942=2)),[1]装备基础and强化!$V$7,IF(AND(L1942="LEFTRING",OR(R1942=0,R1942=1,R1942=2)),[1]装备基础and强化!$W$7,IF(AND(L1942="RIGHTRING",OR(R1942=0,R1942=1,R1942=2)),[1]装备基础and强化!$X$7,IF(AND(L1942="NECKLACE",OR(R1942=0,R1942=1,R1942=2)),[1]装备基础and强化!$Y$7,0))))</f>
        <v>0</v>
      </c>
      <c r="AN1942" s="43">
        <f>IF(AND(L1942="WEAPON",OR(R1942=3,R1942=4)),[1]装备基础and强化!$V$11,IF(AND(L1942="LEFTRING",OR(R1942=3,R1942=4)),[1]装备基础and强化!$W$11,IF(AND(L1942="RIGHTRING",OR(R1942=3,R1942=4)),[1]装备基础and强化!$X$11,IF(AND(L1942="NECKLACE",OR(R1942=3,R1942=4)),[1]装备基础and强化!$Y$11,0))))</f>
        <v>0</v>
      </c>
      <c r="AO1942" s="43" t="e">
        <f>IF(AND(L1942="BELT",T1942=1),[1]装备基础and强化!$AA$7,IF(AND(L1942="PANTS",T1942=1),[1]装备基础and强化!$AB$7,IF(AND(L1942="SHOES",T1942=1),[1]装备基础and强化!$AC$7,IF(AND(L1942="CLOTHES",T1942=1),[1]装备基础and强化!$AD$7,0))))</f>
        <v>#REF!</v>
      </c>
      <c r="AP1942" s="43">
        <f>IF(AND(L1942="BELT",T1942=2),[1]装备基础and强化!$AF$7,IF(AND(L1942="PANTS",T1942=2),[1]装备基础and强化!$AG$7,IF(AND(L1942="SHOES",T1942=2),[1]装备基础and强化!$AH$7,IF(AND(L1942="CLOTHES",T1942=2),[1]装备基础and强化!$AI$7,0))))</f>
        <v>0</v>
      </c>
      <c r="AQ1942" s="43">
        <f>IF(L1942="HAT",[1]装备基础and强化!$AK$7,IF(L1942="JADE",[1]装备基础and强化!$AK$7,0))</f>
        <v>0</v>
      </c>
      <c r="AR1942" s="43" t="e">
        <f t="shared" si="31"/>
        <v>#REF!</v>
      </c>
    </row>
    <row r="1943" spans="1:44" x14ac:dyDescent="0.15">
      <c r="A1943" s="43"/>
      <c r="B1943" s="5" t="s">
        <v>6636</v>
      </c>
      <c r="C1943" s="12">
        <v>21939</v>
      </c>
      <c r="D1943" s="5" t="s">
        <v>6613</v>
      </c>
      <c r="E1943" s="44" t="s">
        <v>23574</v>
      </c>
      <c r="F1943" s="4" t="s">
        <v>6637</v>
      </c>
      <c r="G1943" s="4" t="s">
        <v>6638</v>
      </c>
      <c r="H1943" s="44"/>
      <c r="I1943" s="4" t="s">
        <v>700</v>
      </c>
      <c r="J1943" s="6" t="s">
        <v>700</v>
      </c>
      <c r="K1943" s="45">
        <v>1</v>
      </c>
      <c r="L1943" s="4" t="s">
        <v>756</v>
      </c>
      <c r="M1943" s="104" t="s">
        <v>17765</v>
      </c>
      <c r="N1943" s="45">
        <v>250800</v>
      </c>
      <c r="O1943" s="4" t="s">
        <v>8880</v>
      </c>
      <c r="P1943" s="4" t="s">
        <v>761</v>
      </c>
      <c r="Q1943" s="4">
        <v>50</v>
      </c>
      <c r="R1943" s="4">
        <v>2</v>
      </c>
      <c r="S1943" s="4" t="s">
        <v>4824</v>
      </c>
      <c r="T1943" s="4">
        <v>1</v>
      </c>
      <c r="U1943" s="4">
        <v>8</v>
      </c>
      <c r="W1943" s="4" t="s">
        <v>6616</v>
      </c>
      <c r="X1943" s="4" t="s">
        <v>6617</v>
      </c>
      <c r="Y1943" s="45">
        <v>0</v>
      </c>
      <c r="AA1943" s="4">
        <v>1</v>
      </c>
      <c r="AB1943" s="4">
        <v>100</v>
      </c>
      <c r="AC1943" s="4">
        <v>1</v>
      </c>
      <c r="AD1943" s="4">
        <v>1</v>
      </c>
      <c r="AE1943" s="45" t="s">
        <v>16461</v>
      </c>
      <c r="AF1943" s="45" t="s">
        <v>16457</v>
      </c>
      <c r="AG1943" s="45" t="s">
        <v>16459</v>
      </c>
      <c r="AH1943" s="45" t="s">
        <v>16453</v>
      </c>
      <c r="AI1943" s="45" t="s">
        <v>16455</v>
      </c>
      <c r="AJ1943" s="63" t="s">
        <v>20406</v>
      </c>
      <c r="AK1943" s="63" t="s">
        <v>20406</v>
      </c>
      <c r="AL1943" s="4">
        <v>0</v>
      </c>
      <c r="AM1943" s="43">
        <f>IF(AND(L1943="WEAPON",OR(R1943=0,R1943=1,R1943=2)),[1]装备基础and强化!$V$7,IF(AND(L1943="LEFTRING",OR(R1943=0,R1943=1,R1943=2)),[1]装备基础and强化!$W$7,IF(AND(L1943="RIGHTRING",OR(R1943=0,R1943=1,R1943=2)),[1]装备基础and强化!$X$7,IF(AND(L1943="NECKLACE",OR(R1943=0,R1943=1,R1943=2)),[1]装备基础and强化!$Y$7,0))))</f>
        <v>0</v>
      </c>
      <c r="AN1943" s="43">
        <f>IF(AND(L1943="WEAPON",OR(R1943=3,R1943=4)),[1]装备基础and强化!$V$11,IF(AND(L1943="LEFTRING",OR(R1943=3,R1943=4)),[1]装备基础and强化!$W$11,IF(AND(L1943="RIGHTRING",OR(R1943=3,R1943=4)),[1]装备基础and强化!$X$11,IF(AND(L1943="NECKLACE",OR(R1943=3,R1943=4)),[1]装备基础and强化!$Y$11,0))))</f>
        <v>0</v>
      </c>
      <c r="AO1943" s="43" t="e">
        <f>IF(AND(L1943="BELT",T1943=1),[1]装备基础and强化!$AA$7,IF(AND(L1943="PANTS",T1943=1),[1]装备基础and强化!$AB$7,IF(AND(L1943="SHOES",T1943=1),[1]装备基础and强化!$AC$7,IF(AND(L1943="CLOTHES",T1943=1),[1]装备基础and强化!$AD$7,0))))</f>
        <v>#REF!</v>
      </c>
      <c r="AP1943" s="43">
        <f>IF(AND(L1943="BELT",T1943=2),[1]装备基础and强化!$AF$7,IF(AND(L1943="PANTS",T1943=2),[1]装备基础and强化!$AG$7,IF(AND(L1943="SHOES",T1943=2),[1]装备基础and强化!$AH$7,IF(AND(L1943="CLOTHES",T1943=2),[1]装备基础and强化!$AI$7,0))))</f>
        <v>0</v>
      </c>
      <c r="AQ1943" s="43">
        <f>IF(L1943="HAT",[1]装备基础and强化!$AK$7,IF(L1943="JADE",[1]装备基础and强化!$AK$7,0))</f>
        <v>0</v>
      </c>
      <c r="AR1943" s="43" t="e">
        <f t="shared" si="31"/>
        <v>#REF!</v>
      </c>
    </row>
    <row r="1944" spans="1:44" x14ac:dyDescent="0.15">
      <c r="A1944" s="43"/>
      <c r="B1944" s="5" t="s">
        <v>6639</v>
      </c>
      <c r="C1944" s="12">
        <v>21940</v>
      </c>
      <c r="D1944" s="5" t="s">
        <v>6640</v>
      </c>
      <c r="E1944" s="44" t="s">
        <v>23575</v>
      </c>
      <c r="F1944" s="4" t="s">
        <v>6641</v>
      </c>
      <c r="G1944" s="4" t="s">
        <v>6642</v>
      </c>
      <c r="H1944" s="44"/>
      <c r="I1944" s="4" t="s">
        <v>700</v>
      </c>
      <c r="J1944" s="6" t="s">
        <v>700</v>
      </c>
      <c r="K1944" s="45">
        <v>1</v>
      </c>
      <c r="L1944" s="4" t="s">
        <v>756</v>
      </c>
      <c r="M1944" s="104" t="s">
        <v>17766</v>
      </c>
      <c r="N1944" s="45">
        <v>280100</v>
      </c>
      <c r="O1944" s="4" t="s">
        <v>2466</v>
      </c>
      <c r="P1944" s="4" t="s">
        <v>761</v>
      </c>
      <c r="Q1944" s="4">
        <v>90</v>
      </c>
      <c r="R1944" s="4">
        <v>2</v>
      </c>
      <c r="S1944" s="4" t="s">
        <v>4854</v>
      </c>
      <c r="T1944" s="4">
        <v>1</v>
      </c>
      <c r="U1944" s="4">
        <v>1</v>
      </c>
      <c r="W1944" s="4" t="s">
        <v>6643</v>
      </c>
      <c r="X1944" s="4" t="s">
        <v>6644</v>
      </c>
      <c r="Y1944" s="45">
        <v>0</v>
      </c>
      <c r="AA1944" s="4">
        <v>1</v>
      </c>
      <c r="AB1944" s="4">
        <v>100</v>
      </c>
      <c r="AC1944" s="4">
        <v>1</v>
      </c>
      <c r="AD1944" s="4">
        <v>1</v>
      </c>
      <c r="AE1944" s="45" t="s">
        <v>16461</v>
      </c>
      <c r="AF1944" s="45" t="s">
        <v>16457</v>
      </c>
      <c r="AG1944" s="45" t="s">
        <v>16459</v>
      </c>
      <c r="AH1944" s="45" t="s">
        <v>16453</v>
      </c>
      <c r="AI1944" s="45" t="s">
        <v>16455</v>
      </c>
      <c r="AJ1944" s="63" t="s">
        <v>20405</v>
      </c>
      <c r="AK1944" s="63" t="s">
        <v>20406</v>
      </c>
      <c r="AL1944" s="45">
        <v>0</v>
      </c>
      <c r="AM1944" s="43">
        <f>IF(AND(L1944="WEAPON",OR(R1944=0,R1944=1,R1944=2)),[1]装备基础and强化!$V$7,IF(AND(L1944="LEFTRING",OR(R1944=0,R1944=1,R1944=2)),[1]装备基础and强化!$W$7,IF(AND(L1944="RIGHTRING",OR(R1944=0,R1944=1,R1944=2)),[1]装备基础and强化!$X$7,IF(AND(L1944="NECKLACE",OR(R1944=0,R1944=1,R1944=2)),[1]装备基础and强化!$Y$7,0))))</f>
        <v>0</v>
      </c>
      <c r="AN1944" s="43">
        <f>IF(AND(L1944="WEAPON",OR(R1944=3,R1944=4)),[1]装备基础and强化!$V$11,IF(AND(L1944="LEFTRING",OR(R1944=3,R1944=4)),[1]装备基础and强化!$W$11,IF(AND(L1944="RIGHTRING",OR(R1944=3,R1944=4)),[1]装备基础and强化!$X$11,IF(AND(L1944="NECKLACE",OR(R1944=3,R1944=4)),[1]装备基础and强化!$Y$11,0))))</f>
        <v>0</v>
      </c>
      <c r="AO1944" s="43" t="e">
        <f>IF(AND(L1944="BELT",T1944=1),[1]装备基础and强化!$AA$7,IF(AND(L1944="PANTS",T1944=1),[1]装备基础and强化!$AB$7,IF(AND(L1944="SHOES",T1944=1),[1]装备基础and强化!$AC$7,IF(AND(L1944="CLOTHES",T1944=1),[1]装备基础and强化!$AD$7,0))))</f>
        <v>#REF!</v>
      </c>
      <c r="AP1944" s="43">
        <f>IF(AND(L1944="BELT",T1944=2),[1]装备基础and强化!$AF$7,IF(AND(L1944="PANTS",T1944=2),[1]装备基础and强化!$AG$7,IF(AND(L1944="SHOES",T1944=2),[1]装备基础and强化!$AH$7,IF(AND(L1944="CLOTHES",T1944=2),[1]装备基础and强化!$AI$7,0))))</f>
        <v>0</v>
      </c>
      <c r="AQ1944" s="43">
        <f>IF(L1944="HAT",[1]装备基础and强化!$AK$7,IF(L1944="JADE",[1]装备基础and强化!$AK$7,0))</f>
        <v>0</v>
      </c>
      <c r="AR1944" s="43" t="e">
        <f t="shared" si="31"/>
        <v>#REF!</v>
      </c>
    </row>
    <row r="1945" spans="1:44" x14ac:dyDescent="0.15">
      <c r="A1945" s="43"/>
      <c r="B1945" s="5" t="s">
        <v>6645</v>
      </c>
      <c r="C1945" s="12">
        <v>21941</v>
      </c>
      <c r="D1945" s="5" t="s">
        <v>6640</v>
      </c>
      <c r="E1945" s="44" t="s">
        <v>23576</v>
      </c>
      <c r="F1945" s="4" t="s">
        <v>6646</v>
      </c>
      <c r="G1945" s="4" t="s">
        <v>6647</v>
      </c>
      <c r="H1945" s="44"/>
      <c r="I1945" s="4" t="s">
        <v>700</v>
      </c>
      <c r="J1945" s="6" t="s">
        <v>700</v>
      </c>
      <c r="K1945" s="45">
        <v>1</v>
      </c>
      <c r="L1945" s="4" t="s">
        <v>756</v>
      </c>
      <c r="M1945" s="104" t="s">
        <v>17767</v>
      </c>
      <c r="N1945" s="45">
        <v>280200</v>
      </c>
      <c r="O1945" s="4" t="s">
        <v>2994</v>
      </c>
      <c r="P1945" s="4" t="s">
        <v>761</v>
      </c>
      <c r="Q1945" s="4">
        <v>90</v>
      </c>
      <c r="R1945" s="4">
        <v>2</v>
      </c>
      <c r="S1945" s="4" t="s">
        <v>4854</v>
      </c>
      <c r="T1945" s="4">
        <v>1</v>
      </c>
      <c r="U1945" s="4">
        <v>2</v>
      </c>
      <c r="W1945" s="4" t="s">
        <v>6643</v>
      </c>
      <c r="X1945" s="4" t="s">
        <v>6644</v>
      </c>
      <c r="Y1945" s="45">
        <v>0</v>
      </c>
      <c r="AA1945" s="4">
        <v>1</v>
      </c>
      <c r="AB1945" s="4">
        <v>100</v>
      </c>
      <c r="AC1945" s="4">
        <v>1</v>
      </c>
      <c r="AD1945" s="4">
        <v>1</v>
      </c>
      <c r="AE1945" s="45" t="s">
        <v>16461</v>
      </c>
      <c r="AF1945" s="45" t="s">
        <v>16457</v>
      </c>
      <c r="AG1945" s="45" t="s">
        <v>16459</v>
      </c>
      <c r="AH1945" s="45" t="s">
        <v>16453</v>
      </c>
      <c r="AI1945" s="45" t="s">
        <v>16455</v>
      </c>
      <c r="AJ1945" s="63" t="s">
        <v>20405</v>
      </c>
      <c r="AK1945" s="63" t="s">
        <v>20406</v>
      </c>
      <c r="AL1945" s="4">
        <v>0</v>
      </c>
      <c r="AM1945" s="43">
        <f>IF(AND(L1945="WEAPON",OR(R1945=0,R1945=1,R1945=2)),[1]装备基础and强化!$V$7,IF(AND(L1945="LEFTRING",OR(R1945=0,R1945=1,R1945=2)),[1]装备基础and强化!$W$7,IF(AND(L1945="RIGHTRING",OR(R1945=0,R1945=1,R1945=2)),[1]装备基础and强化!$X$7,IF(AND(L1945="NECKLACE",OR(R1945=0,R1945=1,R1945=2)),[1]装备基础and强化!$Y$7,0))))</f>
        <v>0</v>
      </c>
      <c r="AN1945" s="43">
        <f>IF(AND(L1945="WEAPON",OR(R1945=3,R1945=4)),[1]装备基础and强化!$V$11,IF(AND(L1945="LEFTRING",OR(R1945=3,R1945=4)),[1]装备基础and强化!$W$11,IF(AND(L1945="RIGHTRING",OR(R1945=3,R1945=4)),[1]装备基础and强化!$X$11,IF(AND(L1945="NECKLACE",OR(R1945=3,R1945=4)),[1]装备基础and强化!$Y$11,0))))</f>
        <v>0</v>
      </c>
      <c r="AO1945" s="43" t="e">
        <f>IF(AND(L1945="BELT",T1945=1),[1]装备基础and强化!$AA$7,IF(AND(L1945="PANTS",T1945=1),[1]装备基础and强化!$AB$7,IF(AND(L1945="SHOES",T1945=1),[1]装备基础and强化!$AC$7,IF(AND(L1945="CLOTHES",T1945=1),[1]装备基础and强化!$AD$7,0))))</f>
        <v>#REF!</v>
      </c>
      <c r="AP1945" s="43">
        <f>IF(AND(L1945="BELT",T1945=2),[1]装备基础and强化!$AF$7,IF(AND(L1945="PANTS",T1945=2),[1]装备基础and强化!$AG$7,IF(AND(L1945="SHOES",T1945=2),[1]装备基础and强化!$AH$7,IF(AND(L1945="CLOTHES",T1945=2),[1]装备基础and强化!$AI$7,0))))</f>
        <v>0</v>
      </c>
      <c r="AQ1945" s="43">
        <f>IF(L1945="HAT",[1]装备基础and强化!$AK$7,IF(L1945="JADE",[1]装备基础and强化!$AK$7,0))</f>
        <v>0</v>
      </c>
      <c r="AR1945" s="43" t="e">
        <f t="shared" si="31"/>
        <v>#REF!</v>
      </c>
    </row>
    <row r="1946" spans="1:44" x14ac:dyDescent="0.15">
      <c r="A1946" s="43"/>
      <c r="B1946" s="5" t="s">
        <v>6648</v>
      </c>
      <c r="C1946" s="12">
        <v>21942</v>
      </c>
      <c r="D1946" s="5" t="s">
        <v>6640</v>
      </c>
      <c r="E1946" s="44" t="s">
        <v>23577</v>
      </c>
      <c r="F1946" s="4" t="s">
        <v>6649</v>
      </c>
      <c r="G1946" s="4" t="s">
        <v>6650</v>
      </c>
      <c r="H1946" s="44"/>
      <c r="I1946" s="4" t="s">
        <v>700</v>
      </c>
      <c r="J1946" s="6" t="s">
        <v>700</v>
      </c>
      <c r="K1946" s="45">
        <v>1</v>
      </c>
      <c r="L1946" s="4" t="s">
        <v>756</v>
      </c>
      <c r="M1946" s="104" t="s">
        <v>17768</v>
      </c>
      <c r="N1946" s="45">
        <v>280300</v>
      </c>
      <c r="O1946" s="4" t="s">
        <v>9383</v>
      </c>
      <c r="P1946" s="4" t="s">
        <v>761</v>
      </c>
      <c r="Q1946" s="4">
        <v>90</v>
      </c>
      <c r="R1946" s="4">
        <v>2</v>
      </c>
      <c r="S1946" s="4" t="s">
        <v>4854</v>
      </c>
      <c r="T1946" s="4">
        <v>1</v>
      </c>
      <c r="U1946" s="4">
        <v>3</v>
      </c>
      <c r="W1946" s="4" t="s">
        <v>6643</v>
      </c>
      <c r="X1946" s="4" t="s">
        <v>6644</v>
      </c>
      <c r="Y1946" s="45">
        <v>0</v>
      </c>
      <c r="AA1946" s="4">
        <v>1</v>
      </c>
      <c r="AB1946" s="4">
        <v>100</v>
      </c>
      <c r="AC1946" s="4">
        <v>1</v>
      </c>
      <c r="AD1946" s="4">
        <v>1</v>
      </c>
      <c r="AE1946" s="45" t="s">
        <v>16461</v>
      </c>
      <c r="AF1946" s="45" t="s">
        <v>16457</v>
      </c>
      <c r="AG1946" s="45" t="s">
        <v>16459</v>
      </c>
      <c r="AH1946" s="45" t="s">
        <v>16453</v>
      </c>
      <c r="AI1946" s="45" t="s">
        <v>16455</v>
      </c>
      <c r="AJ1946" s="63" t="s">
        <v>20405</v>
      </c>
      <c r="AK1946" s="63" t="s">
        <v>20406</v>
      </c>
      <c r="AL1946" s="45">
        <v>0</v>
      </c>
      <c r="AM1946" s="43">
        <f>IF(AND(L1946="WEAPON",OR(R1946=0,R1946=1,R1946=2)),[1]装备基础and强化!$V$7,IF(AND(L1946="LEFTRING",OR(R1946=0,R1946=1,R1946=2)),[1]装备基础and强化!$W$7,IF(AND(L1946="RIGHTRING",OR(R1946=0,R1946=1,R1946=2)),[1]装备基础and强化!$X$7,IF(AND(L1946="NECKLACE",OR(R1946=0,R1946=1,R1946=2)),[1]装备基础and强化!$Y$7,0))))</f>
        <v>0</v>
      </c>
      <c r="AN1946" s="43">
        <f>IF(AND(L1946="WEAPON",OR(R1946=3,R1946=4)),[1]装备基础and强化!$V$11,IF(AND(L1946="LEFTRING",OR(R1946=3,R1946=4)),[1]装备基础and强化!$W$11,IF(AND(L1946="RIGHTRING",OR(R1946=3,R1946=4)),[1]装备基础and强化!$X$11,IF(AND(L1946="NECKLACE",OR(R1946=3,R1946=4)),[1]装备基础and强化!$Y$11,0))))</f>
        <v>0</v>
      </c>
      <c r="AO1946" s="43" t="e">
        <f>IF(AND(L1946="BELT",T1946=1),[1]装备基础and强化!$AA$7,IF(AND(L1946="PANTS",T1946=1),[1]装备基础and强化!$AB$7,IF(AND(L1946="SHOES",T1946=1),[1]装备基础and强化!$AC$7,IF(AND(L1946="CLOTHES",T1946=1),[1]装备基础and强化!$AD$7,0))))</f>
        <v>#REF!</v>
      </c>
      <c r="AP1946" s="43">
        <f>IF(AND(L1946="BELT",T1946=2),[1]装备基础and强化!$AF$7,IF(AND(L1946="PANTS",T1946=2),[1]装备基础and强化!$AG$7,IF(AND(L1946="SHOES",T1946=2),[1]装备基础and强化!$AH$7,IF(AND(L1946="CLOTHES",T1946=2),[1]装备基础and强化!$AI$7,0))))</f>
        <v>0</v>
      </c>
      <c r="AQ1946" s="43">
        <f>IF(L1946="HAT",[1]装备基础and强化!$AK$7,IF(L1946="JADE",[1]装备基础and强化!$AK$7,0))</f>
        <v>0</v>
      </c>
      <c r="AR1946" s="43" t="e">
        <f t="shared" si="31"/>
        <v>#REF!</v>
      </c>
    </row>
    <row r="1947" spans="1:44" x14ac:dyDescent="0.15">
      <c r="A1947" s="43"/>
      <c r="B1947" s="5" t="s">
        <v>6651</v>
      </c>
      <c r="C1947" s="12">
        <v>21943</v>
      </c>
      <c r="D1947" s="5" t="s">
        <v>6640</v>
      </c>
      <c r="E1947" s="44" t="s">
        <v>23578</v>
      </c>
      <c r="F1947" s="4" t="s">
        <v>6652</v>
      </c>
      <c r="G1947" s="4" t="s">
        <v>6653</v>
      </c>
      <c r="H1947" s="44"/>
      <c r="I1947" s="4" t="s">
        <v>700</v>
      </c>
      <c r="J1947" s="6" t="s">
        <v>700</v>
      </c>
      <c r="K1947" s="45">
        <v>1</v>
      </c>
      <c r="L1947" s="4" t="s">
        <v>756</v>
      </c>
      <c r="M1947" s="104" t="s">
        <v>17769</v>
      </c>
      <c r="N1947" s="45">
        <v>280400</v>
      </c>
      <c r="O1947" s="4" t="s">
        <v>12086</v>
      </c>
      <c r="P1947" s="4" t="s">
        <v>761</v>
      </c>
      <c r="Q1947" s="4">
        <v>90</v>
      </c>
      <c r="R1947" s="4">
        <v>2</v>
      </c>
      <c r="S1947" s="4" t="s">
        <v>4854</v>
      </c>
      <c r="T1947" s="4">
        <v>1</v>
      </c>
      <c r="U1947" s="4">
        <v>4</v>
      </c>
      <c r="W1947" s="4" t="s">
        <v>6643</v>
      </c>
      <c r="X1947" s="4" t="s">
        <v>6644</v>
      </c>
      <c r="Y1947" s="45">
        <v>0</v>
      </c>
      <c r="AA1947" s="4">
        <v>1</v>
      </c>
      <c r="AB1947" s="4">
        <v>100</v>
      </c>
      <c r="AC1947" s="4">
        <v>1</v>
      </c>
      <c r="AD1947" s="4">
        <v>1</v>
      </c>
      <c r="AE1947" s="45" t="s">
        <v>16461</v>
      </c>
      <c r="AF1947" s="45" t="s">
        <v>16457</v>
      </c>
      <c r="AG1947" s="45" t="s">
        <v>16459</v>
      </c>
      <c r="AH1947" s="45" t="s">
        <v>16453</v>
      </c>
      <c r="AI1947" s="45" t="s">
        <v>16455</v>
      </c>
      <c r="AJ1947" s="63" t="s">
        <v>20405</v>
      </c>
      <c r="AK1947" s="63" t="s">
        <v>20406</v>
      </c>
      <c r="AL1947" s="4">
        <v>0</v>
      </c>
      <c r="AM1947" s="43">
        <f>IF(AND(L1947="WEAPON",OR(R1947=0,R1947=1,R1947=2)),[1]装备基础and强化!$V$7,IF(AND(L1947="LEFTRING",OR(R1947=0,R1947=1,R1947=2)),[1]装备基础and强化!$W$7,IF(AND(L1947="RIGHTRING",OR(R1947=0,R1947=1,R1947=2)),[1]装备基础and强化!$X$7,IF(AND(L1947="NECKLACE",OR(R1947=0,R1947=1,R1947=2)),[1]装备基础and强化!$Y$7,0))))</f>
        <v>0</v>
      </c>
      <c r="AN1947" s="43">
        <f>IF(AND(L1947="WEAPON",OR(R1947=3,R1947=4)),[1]装备基础and强化!$V$11,IF(AND(L1947="LEFTRING",OR(R1947=3,R1947=4)),[1]装备基础and强化!$W$11,IF(AND(L1947="RIGHTRING",OR(R1947=3,R1947=4)),[1]装备基础and强化!$X$11,IF(AND(L1947="NECKLACE",OR(R1947=3,R1947=4)),[1]装备基础and强化!$Y$11,0))))</f>
        <v>0</v>
      </c>
      <c r="AO1947" s="43" t="e">
        <f>IF(AND(L1947="BELT",T1947=1),[1]装备基础and强化!$AA$7,IF(AND(L1947="PANTS",T1947=1),[1]装备基础and强化!$AB$7,IF(AND(L1947="SHOES",T1947=1),[1]装备基础and强化!$AC$7,IF(AND(L1947="CLOTHES",T1947=1),[1]装备基础and强化!$AD$7,0))))</f>
        <v>#REF!</v>
      </c>
      <c r="AP1947" s="43">
        <f>IF(AND(L1947="BELT",T1947=2),[1]装备基础and强化!$AF$7,IF(AND(L1947="PANTS",T1947=2),[1]装备基础and强化!$AG$7,IF(AND(L1947="SHOES",T1947=2),[1]装备基础and强化!$AH$7,IF(AND(L1947="CLOTHES",T1947=2),[1]装备基础and强化!$AI$7,0))))</f>
        <v>0</v>
      </c>
      <c r="AQ1947" s="43">
        <f>IF(L1947="HAT",[1]装备基础and强化!$AK$7,IF(L1947="JADE",[1]装备基础and强化!$AK$7,0))</f>
        <v>0</v>
      </c>
      <c r="AR1947" s="43" t="e">
        <f t="shared" si="31"/>
        <v>#REF!</v>
      </c>
    </row>
    <row r="1948" spans="1:44" x14ac:dyDescent="0.15">
      <c r="A1948" s="43"/>
      <c r="B1948" s="5" t="s">
        <v>6654</v>
      </c>
      <c r="C1948" s="12">
        <v>21944</v>
      </c>
      <c r="D1948" s="5" t="s">
        <v>6640</v>
      </c>
      <c r="E1948" s="44" t="s">
        <v>23579</v>
      </c>
      <c r="F1948" s="4" t="s">
        <v>6655</v>
      </c>
      <c r="G1948" s="4" t="s">
        <v>6656</v>
      </c>
      <c r="H1948" s="44"/>
      <c r="I1948" s="4" t="s">
        <v>700</v>
      </c>
      <c r="J1948" s="6" t="s">
        <v>700</v>
      </c>
      <c r="K1948" s="45">
        <v>1</v>
      </c>
      <c r="L1948" s="4" t="s">
        <v>756</v>
      </c>
      <c r="M1948" s="104" t="s">
        <v>17770</v>
      </c>
      <c r="N1948" s="45">
        <v>280500</v>
      </c>
      <c r="O1948" s="4" t="s">
        <v>15127</v>
      </c>
      <c r="P1948" s="4" t="s">
        <v>761</v>
      </c>
      <c r="Q1948" s="4">
        <v>90</v>
      </c>
      <c r="R1948" s="4">
        <v>2</v>
      </c>
      <c r="S1948" s="4" t="s">
        <v>4854</v>
      </c>
      <c r="T1948" s="4">
        <v>1</v>
      </c>
      <c r="U1948" s="4">
        <v>5</v>
      </c>
      <c r="W1948" s="4" t="s">
        <v>6643</v>
      </c>
      <c r="X1948" s="4" t="s">
        <v>6644</v>
      </c>
      <c r="Y1948" s="45">
        <v>0</v>
      </c>
      <c r="AA1948" s="4">
        <v>1</v>
      </c>
      <c r="AB1948" s="4">
        <v>100</v>
      </c>
      <c r="AC1948" s="4">
        <v>1</v>
      </c>
      <c r="AD1948" s="4">
        <v>1</v>
      </c>
      <c r="AE1948" s="45" t="s">
        <v>16461</v>
      </c>
      <c r="AF1948" s="45" t="s">
        <v>16457</v>
      </c>
      <c r="AG1948" s="45" t="s">
        <v>16459</v>
      </c>
      <c r="AH1948" s="45" t="s">
        <v>16453</v>
      </c>
      <c r="AI1948" s="45" t="s">
        <v>16455</v>
      </c>
      <c r="AJ1948" s="63" t="s">
        <v>20405</v>
      </c>
      <c r="AK1948" s="63" t="s">
        <v>20406</v>
      </c>
      <c r="AL1948" s="45">
        <v>0</v>
      </c>
      <c r="AM1948" s="43">
        <f>IF(AND(L1948="WEAPON",OR(R1948=0,R1948=1,R1948=2)),[1]装备基础and强化!$V$7,IF(AND(L1948="LEFTRING",OR(R1948=0,R1948=1,R1948=2)),[1]装备基础and强化!$W$7,IF(AND(L1948="RIGHTRING",OR(R1948=0,R1948=1,R1948=2)),[1]装备基础and强化!$X$7,IF(AND(L1948="NECKLACE",OR(R1948=0,R1948=1,R1948=2)),[1]装备基础and强化!$Y$7,0))))</f>
        <v>0</v>
      </c>
      <c r="AN1948" s="43">
        <f>IF(AND(L1948="WEAPON",OR(R1948=3,R1948=4)),[1]装备基础and强化!$V$11,IF(AND(L1948="LEFTRING",OR(R1948=3,R1948=4)),[1]装备基础and强化!$W$11,IF(AND(L1948="RIGHTRING",OR(R1948=3,R1948=4)),[1]装备基础and强化!$X$11,IF(AND(L1948="NECKLACE",OR(R1948=3,R1948=4)),[1]装备基础and强化!$Y$11,0))))</f>
        <v>0</v>
      </c>
      <c r="AO1948" s="43" t="e">
        <f>IF(AND(L1948="BELT",T1948=1),[1]装备基础and强化!$AA$7,IF(AND(L1948="PANTS",T1948=1),[1]装备基础and强化!$AB$7,IF(AND(L1948="SHOES",T1948=1),[1]装备基础and强化!$AC$7,IF(AND(L1948="CLOTHES",T1948=1),[1]装备基础and强化!$AD$7,0))))</f>
        <v>#REF!</v>
      </c>
      <c r="AP1948" s="43">
        <f>IF(AND(L1948="BELT",T1948=2),[1]装备基础and强化!$AF$7,IF(AND(L1948="PANTS",T1948=2),[1]装备基础and强化!$AG$7,IF(AND(L1948="SHOES",T1948=2),[1]装备基础and强化!$AH$7,IF(AND(L1948="CLOTHES",T1948=2),[1]装备基础and强化!$AI$7,0))))</f>
        <v>0</v>
      </c>
      <c r="AQ1948" s="43">
        <f>IF(L1948="HAT",[1]装备基础and强化!$AK$7,IF(L1948="JADE",[1]装备基础and强化!$AK$7,0))</f>
        <v>0</v>
      </c>
      <c r="AR1948" s="43" t="e">
        <f t="shared" si="31"/>
        <v>#REF!</v>
      </c>
    </row>
    <row r="1949" spans="1:44" x14ac:dyDescent="0.15">
      <c r="A1949" s="43"/>
      <c r="B1949" s="5" t="s">
        <v>6657</v>
      </c>
      <c r="C1949" s="12">
        <v>21945</v>
      </c>
      <c r="D1949" s="5" t="s">
        <v>6640</v>
      </c>
      <c r="E1949" s="44" t="s">
        <v>23580</v>
      </c>
      <c r="F1949" s="4" t="s">
        <v>6658</v>
      </c>
      <c r="G1949" s="4" t="s">
        <v>6659</v>
      </c>
      <c r="H1949" s="44"/>
      <c r="I1949" s="4" t="s">
        <v>700</v>
      </c>
      <c r="J1949" s="6" t="s">
        <v>700</v>
      </c>
      <c r="K1949" s="45">
        <v>1</v>
      </c>
      <c r="L1949" s="4" t="s">
        <v>756</v>
      </c>
      <c r="M1949" s="104" t="s">
        <v>17771</v>
      </c>
      <c r="N1949" s="45">
        <v>280600</v>
      </c>
      <c r="O1949" s="4" t="s">
        <v>9004</v>
      </c>
      <c r="P1949" s="4" t="s">
        <v>761</v>
      </c>
      <c r="Q1949" s="4">
        <v>90</v>
      </c>
      <c r="R1949" s="4">
        <v>2</v>
      </c>
      <c r="S1949" s="4" t="s">
        <v>4854</v>
      </c>
      <c r="T1949" s="4">
        <v>1</v>
      </c>
      <c r="U1949" s="4">
        <v>6</v>
      </c>
      <c r="W1949" s="4" t="s">
        <v>6643</v>
      </c>
      <c r="X1949" s="4" t="s">
        <v>6644</v>
      </c>
      <c r="Y1949" s="45">
        <v>0</v>
      </c>
      <c r="AA1949" s="4">
        <v>1</v>
      </c>
      <c r="AB1949" s="4">
        <v>100</v>
      </c>
      <c r="AC1949" s="4">
        <v>1</v>
      </c>
      <c r="AD1949" s="4">
        <v>1</v>
      </c>
      <c r="AE1949" s="45" t="s">
        <v>16461</v>
      </c>
      <c r="AF1949" s="45" t="s">
        <v>16457</v>
      </c>
      <c r="AG1949" s="45" t="s">
        <v>16459</v>
      </c>
      <c r="AH1949" s="45" t="s">
        <v>16453</v>
      </c>
      <c r="AI1949" s="45" t="s">
        <v>16455</v>
      </c>
      <c r="AJ1949" s="63" t="s">
        <v>20405</v>
      </c>
      <c r="AK1949" s="63" t="s">
        <v>20406</v>
      </c>
      <c r="AL1949" s="4">
        <v>0</v>
      </c>
      <c r="AM1949" s="43">
        <f>IF(AND(L1949="WEAPON",OR(R1949=0,R1949=1,R1949=2)),[1]装备基础and强化!$V$7,IF(AND(L1949="LEFTRING",OR(R1949=0,R1949=1,R1949=2)),[1]装备基础and强化!$W$7,IF(AND(L1949="RIGHTRING",OR(R1949=0,R1949=1,R1949=2)),[1]装备基础and强化!$X$7,IF(AND(L1949="NECKLACE",OR(R1949=0,R1949=1,R1949=2)),[1]装备基础and强化!$Y$7,0))))</f>
        <v>0</v>
      </c>
      <c r="AN1949" s="43">
        <f>IF(AND(L1949="WEAPON",OR(R1949=3,R1949=4)),[1]装备基础and强化!$V$11,IF(AND(L1949="LEFTRING",OR(R1949=3,R1949=4)),[1]装备基础and强化!$W$11,IF(AND(L1949="RIGHTRING",OR(R1949=3,R1949=4)),[1]装备基础and强化!$X$11,IF(AND(L1949="NECKLACE",OR(R1949=3,R1949=4)),[1]装备基础and强化!$Y$11,0))))</f>
        <v>0</v>
      </c>
      <c r="AO1949" s="43" t="e">
        <f>IF(AND(L1949="BELT",T1949=1),[1]装备基础and强化!$AA$7,IF(AND(L1949="PANTS",T1949=1),[1]装备基础and强化!$AB$7,IF(AND(L1949="SHOES",T1949=1),[1]装备基础and强化!$AC$7,IF(AND(L1949="CLOTHES",T1949=1),[1]装备基础and强化!$AD$7,0))))</f>
        <v>#REF!</v>
      </c>
      <c r="AP1949" s="43">
        <f>IF(AND(L1949="BELT",T1949=2),[1]装备基础and强化!$AF$7,IF(AND(L1949="PANTS",T1949=2),[1]装备基础and强化!$AG$7,IF(AND(L1949="SHOES",T1949=2),[1]装备基础and强化!$AH$7,IF(AND(L1949="CLOTHES",T1949=2),[1]装备基础and强化!$AI$7,0))))</f>
        <v>0</v>
      </c>
      <c r="AQ1949" s="43">
        <f>IF(L1949="HAT",[1]装备基础and强化!$AK$7,IF(L1949="JADE",[1]装备基础and强化!$AK$7,0))</f>
        <v>0</v>
      </c>
      <c r="AR1949" s="43" t="e">
        <f t="shared" si="31"/>
        <v>#REF!</v>
      </c>
    </row>
    <row r="1950" spans="1:44" x14ac:dyDescent="0.15">
      <c r="A1950" s="43"/>
      <c r="B1950" s="5" t="s">
        <v>6660</v>
      </c>
      <c r="C1950" s="12">
        <v>21946</v>
      </c>
      <c r="D1950" s="5" t="s">
        <v>6640</v>
      </c>
      <c r="E1950" s="44" t="s">
        <v>23581</v>
      </c>
      <c r="F1950" s="4" t="s">
        <v>6661</v>
      </c>
      <c r="G1950" s="4" t="s">
        <v>6662</v>
      </c>
      <c r="H1950" s="44"/>
      <c r="I1950" s="4" t="s">
        <v>700</v>
      </c>
      <c r="J1950" s="6" t="s">
        <v>700</v>
      </c>
      <c r="K1950" s="45">
        <v>1</v>
      </c>
      <c r="L1950" s="4" t="s">
        <v>756</v>
      </c>
      <c r="M1950" s="104" t="s">
        <v>17772</v>
      </c>
      <c r="N1950" s="45">
        <v>280700</v>
      </c>
      <c r="O1950" s="4" t="s">
        <v>12020</v>
      </c>
      <c r="P1950" s="4" t="s">
        <v>761</v>
      </c>
      <c r="Q1950" s="4">
        <v>90</v>
      </c>
      <c r="R1950" s="4">
        <v>2</v>
      </c>
      <c r="S1950" s="4" t="s">
        <v>4854</v>
      </c>
      <c r="T1950" s="4">
        <v>1</v>
      </c>
      <c r="U1950" s="4">
        <v>7</v>
      </c>
      <c r="W1950" s="4" t="s">
        <v>6643</v>
      </c>
      <c r="X1950" s="4" t="s">
        <v>6644</v>
      </c>
      <c r="Y1950" s="45">
        <v>0</v>
      </c>
      <c r="AA1950" s="4">
        <v>1</v>
      </c>
      <c r="AB1950" s="4">
        <v>100</v>
      </c>
      <c r="AC1950" s="4">
        <v>1</v>
      </c>
      <c r="AD1950" s="4">
        <v>1</v>
      </c>
      <c r="AE1950" s="45" t="s">
        <v>16461</v>
      </c>
      <c r="AF1950" s="45" t="s">
        <v>16457</v>
      </c>
      <c r="AG1950" s="45" t="s">
        <v>16459</v>
      </c>
      <c r="AH1950" s="45" t="s">
        <v>16453</v>
      </c>
      <c r="AI1950" s="45" t="s">
        <v>16455</v>
      </c>
      <c r="AJ1950" s="63" t="s">
        <v>20405</v>
      </c>
      <c r="AK1950" s="63" t="s">
        <v>20406</v>
      </c>
      <c r="AL1950" s="45">
        <v>0</v>
      </c>
      <c r="AM1950" s="43">
        <f>IF(AND(L1950="WEAPON",OR(R1950=0,R1950=1,R1950=2)),[1]装备基础and强化!$V$7,IF(AND(L1950="LEFTRING",OR(R1950=0,R1950=1,R1950=2)),[1]装备基础and强化!$W$7,IF(AND(L1950="RIGHTRING",OR(R1950=0,R1950=1,R1950=2)),[1]装备基础and强化!$X$7,IF(AND(L1950="NECKLACE",OR(R1950=0,R1950=1,R1950=2)),[1]装备基础and强化!$Y$7,0))))</f>
        <v>0</v>
      </c>
      <c r="AN1950" s="43">
        <f>IF(AND(L1950="WEAPON",OR(R1950=3,R1950=4)),[1]装备基础and强化!$V$11,IF(AND(L1950="LEFTRING",OR(R1950=3,R1950=4)),[1]装备基础and强化!$W$11,IF(AND(L1950="RIGHTRING",OR(R1950=3,R1950=4)),[1]装备基础and强化!$X$11,IF(AND(L1950="NECKLACE",OR(R1950=3,R1950=4)),[1]装备基础and强化!$Y$11,0))))</f>
        <v>0</v>
      </c>
      <c r="AO1950" s="43" t="e">
        <f>IF(AND(L1950="BELT",T1950=1),[1]装备基础and强化!$AA$7,IF(AND(L1950="PANTS",T1950=1),[1]装备基础and强化!$AB$7,IF(AND(L1950="SHOES",T1950=1),[1]装备基础and强化!$AC$7,IF(AND(L1950="CLOTHES",T1950=1),[1]装备基础and强化!$AD$7,0))))</f>
        <v>#REF!</v>
      </c>
      <c r="AP1950" s="43">
        <f>IF(AND(L1950="BELT",T1950=2),[1]装备基础and强化!$AF$7,IF(AND(L1950="PANTS",T1950=2),[1]装备基础and强化!$AG$7,IF(AND(L1950="SHOES",T1950=2),[1]装备基础and强化!$AH$7,IF(AND(L1950="CLOTHES",T1950=2),[1]装备基础and强化!$AI$7,0))))</f>
        <v>0</v>
      </c>
      <c r="AQ1950" s="43">
        <f>IF(L1950="HAT",[1]装备基础and强化!$AK$7,IF(L1950="JADE",[1]装备基础and强化!$AK$7,0))</f>
        <v>0</v>
      </c>
      <c r="AR1950" s="43" t="e">
        <f t="shared" si="31"/>
        <v>#REF!</v>
      </c>
    </row>
    <row r="1951" spans="1:44" x14ac:dyDescent="0.15">
      <c r="A1951" s="43"/>
      <c r="B1951" s="5" t="s">
        <v>6663</v>
      </c>
      <c r="C1951" s="12">
        <v>21947</v>
      </c>
      <c r="D1951" s="5" t="s">
        <v>6640</v>
      </c>
      <c r="E1951" s="44" t="s">
        <v>23582</v>
      </c>
      <c r="F1951" s="4" t="s">
        <v>6664</v>
      </c>
      <c r="G1951" s="4" t="s">
        <v>6665</v>
      </c>
      <c r="H1951" s="44"/>
      <c r="I1951" s="4" t="s">
        <v>700</v>
      </c>
      <c r="J1951" s="6" t="s">
        <v>700</v>
      </c>
      <c r="K1951" s="45">
        <v>1</v>
      </c>
      <c r="L1951" s="4" t="s">
        <v>756</v>
      </c>
      <c r="M1951" s="104" t="s">
        <v>17773</v>
      </c>
      <c r="N1951" s="45">
        <v>280800</v>
      </c>
      <c r="O1951" s="4" t="s">
        <v>2539</v>
      </c>
      <c r="P1951" s="4" t="s">
        <v>761</v>
      </c>
      <c r="Q1951" s="4">
        <v>90</v>
      </c>
      <c r="R1951" s="4">
        <v>2</v>
      </c>
      <c r="S1951" s="4" t="s">
        <v>4854</v>
      </c>
      <c r="T1951" s="4">
        <v>1</v>
      </c>
      <c r="U1951" s="4">
        <v>8</v>
      </c>
      <c r="W1951" s="4" t="s">
        <v>6643</v>
      </c>
      <c r="X1951" s="4" t="s">
        <v>6644</v>
      </c>
      <c r="Y1951" s="45">
        <v>0</v>
      </c>
      <c r="AA1951" s="4">
        <v>1</v>
      </c>
      <c r="AB1951" s="4">
        <v>100</v>
      </c>
      <c r="AC1951" s="4">
        <v>1</v>
      </c>
      <c r="AD1951" s="4">
        <v>1</v>
      </c>
      <c r="AE1951" s="45" t="s">
        <v>16461</v>
      </c>
      <c r="AF1951" s="45" t="s">
        <v>16457</v>
      </c>
      <c r="AG1951" s="45" t="s">
        <v>16459</v>
      </c>
      <c r="AH1951" s="45" t="s">
        <v>16453</v>
      </c>
      <c r="AI1951" s="45" t="s">
        <v>16455</v>
      </c>
      <c r="AJ1951" s="63" t="s">
        <v>20405</v>
      </c>
      <c r="AK1951" s="63" t="s">
        <v>20406</v>
      </c>
      <c r="AL1951" s="4">
        <v>0</v>
      </c>
      <c r="AM1951" s="43">
        <f>IF(AND(L1951="WEAPON",OR(R1951=0,R1951=1,R1951=2)),[1]装备基础and强化!$V$7,IF(AND(L1951="LEFTRING",OR(R1951=0,R1951=1,R1951=2)),[1]装备基础and强化!$W$7,IF(AND(L1951="RIGHTRING",OR(R1951=0,R1951=1,R1951=2)),[1]装备基础and强化!$X$7,IF(AND(L1951="NECKLACE",OR(R1951=0,R1951=1,R1951=2)),[1]装备基础and强化!$Y$7,0))))</f>
        <v>0</v>
      </c>
      <c r="AN1951" s="43">
        <f>IF(AND(L1951="WEAPON",OR(R1951=3,R1951=4)),[1]装备基础and强化!$V$11,IF(AND(L1951="LEFTRING",OR(R1951=3,R1951=4)),[1]装备基础and强化!$W$11,IF(AND(L1951="RIGHTRING",OR(R1951=3,R1951=4)),[1]装备基础and强化!$X$11,IF(AND(L1951="NECKLACE",OR(R1951=3,R1951=4)),[1]装备基础and强化!$Y$11,0))))</f>
        <v>0</v>
      </c>
      <c r="AO1951" s="43" t="e">
        <f>IF(AND(L1951="BELT",T1951=1),[1]装备基础and强化!$AA$7,IF(AND(L1951="PANTS",T1951=1),[1]装备基础and强化!$AB$7,IF(AND(L1951="SHOES",T1951=1),[1]装备基础and强化!$AC$7,IF(AND(L1951="CLOTHES",T1951=1),[1]装备基础and强化!$AD$7,0))))</f>
        <v>#REF!</v>
      </c>
      <c r="AP1951" s="43">
        <f>IF(AND(L1951="BELT",T1951=2),[1]装备基础and强化!$AF$7,IF(AND(L1951="PANTS",T1951=2),[1]装备基础and强化!$AG$7,IF(AND(L1951="SHOES",T1951=2),[1]装备基础and强化!$AH$7,IF(AND(L1951="CLOTHES",T1951=2),[1]装备基础and强化!$AI$7,0))))</f>
        <v>0</v>
      </c>
      <c r="AQ1951" s="43">
        <f>IF(L1951="HAT",[1]装备基础and强化!$AK$7,IF(L1951="JADE",[1]装备基础and强化!$AK$7,0))</f>
        <v>0</v>
      </c>
      <c r="AR1951" s="43" t="e">
        <f t="shared" si="31"/>
        <v>#REF!</v>
      </c>
    </row>
    <row r="1952" spans="1:44" x14ac:dyDescent="0.15">
      <c r="A1952" s="43"/>
      <c r="B1952" s="5" t="s">
        <v>6666</v>
      </c>
      <c r="C1952" s="12">
        <v>21948</v>
      </c>
      <c r="D1952" s="5" t="s">
        <v>6667</v>
      </c>
      <c r="E1952" s="44" t="s">
        <v>23583</v>
      </c>
      <c r="F1952" s="4" t="s">
        <v>6668</v>
      </c>
      <c r="G1952" s="4" t="s">
        <v>6669</v>
      </c>
      <c r="H1952" s="44"/>
      <c r="I1952" s="4" t="s">
        <v>700</v>
      </c>
      <c r="J1952" s="6" t="s">
        <v>700</v>
      </c>
      <c r="K1952" s="45">
        <v>1</v>
      </c>
      <c r="L1952" s="4" t="s">
        <v>756</v>
      </c>
      <c r="M1952" s="104" t="s">
        <v>17774</v>
      </c>
      <c r="N1952" s="45">
        <v>2110100</v>
      </c>
      <c r="O1952" s="4" t="s">
        <v>2493</v>
      </c>
      <c r="P1952" s="4" t="s">
        <v>761</v>
      </c>
      <c r="Q1952" s="4">
        <v>120</v>
      </c>
      <c r="R1952" s="4">
        <v>2</v>
      </c>
      <c r="S1952" s="4" t="s">
        <v>4886</v>
      </c>
      <c r="T1952" s="4">
        <v>1</v>
      </c>
      <c r="U1952" s="4">
        <v>1</v>
      </c>
      <c r="W1952" s="4" t="s">
        <v>6670</v>
      </c>
      <c r="X1952" s="4" t="s">
        <v>6671</v>
      </c>
      <c r="Y1952" s="45">
        <v>0</v>
      </c>
      <c r="AA1952" s="4">
        <v>1</v>
      </c>
      <c r="AB1952" s="4">
        <v>100</v>
      </c>
      <c r="AC1952" s="4">
        <v>1</v>
      </c>
      <c r="AD1952" s="4">
        <v>1</v>
      </c>
      <c r="AE1952" s="45" t="s">
        <v>16461</v>
      </c>
      <c r="AF1952" s="45" t="s">
        <v>16457</v>
      </c>
      <c r="AG1952" s="45" t="s">
        <v>16459</v>
      </c>
      <c r="AH1952" s="45" t="s">
        <v>16453</v>
      </c>
      <c r="AI1952" s="45" t="s">
        <v>16455</v>
      </c>
      <c r="AJ1952" s="63" t="s">
        <v>20405</v>
      </c>
      <c r="AK1952" s="63" t="s">
        <v>20406</v>
      </c>
      <c r="AL1952" s="45">
        <v>0</v>
      </c>
      <c r="AM1952" s="43">
        <f>IF(AND(L1952="WEAPON",OR(R1952=0,R1952=1,R1952=2)),[1]装备基础and强化!$V$7,IF(AND(L1952="LEFTRING",OR(R1952=0,R1952=1,R1952=2)),[1]装备基础and强化!$W$7,IF(AND(L1952="RIGHTRING",OR(R1952=0,R1952=1,R1952=2)),[1]装备基础and强化!$X$7,IF(AND(L1952="NECKLACE",OR(R1952=0,R1952=1,R1952=2)),[1]装备基础and强化!$Y$7,0))))</f>
        <v>0</v>
      </c>
      <c r="AN1952" s="43">
        <f>IF(AND(L1952="WEAPON",OR(R1952=3,R1952=4)),[1]装备基础and强化!$V$11,IF(AND(L1952="LEFTRING",OR(R1952=3,R1952=4)),[1]装备基础and强化!$W$11,IF(AND(L1952="RIGHTRING",OR(R1952=3,R1952=4)),[1]装备基础and强化!$X$11,IF(AND(L1952="NECKLACE",OR(R1952=3,R1952=4)),[1]装备基础and强化!$Y$11,0))))</f>
        <v>0</v>
      </c>
      <c r="AO1952" s="43" t="e">
        <f>IF(AND(L1952="BELT",T1952=1),[1]装备基础and强化!$AA$7,IF(AND(L1952="PANTS",T1952=1),[1]装备基础and强化!$AB$7,IF(AND(L1952="SHOES",T1952=1),[1]装备基础and强化!$AC$7,IF(AND(L1952="CLOTHES",T1952=1),[1]装备基础and强化!$AD$7,0))))</f>
        <v>#REF!</v>
      </c>
      <c r="AP1952" s="43">
        <f>IF(AND(L1952="BELT",T1952=2),[1]装备基础and强化!$AF$7,IF(AND(L1952="PANTS",T1952=2),[1]装备基础and强化!$AG$7,IF(AND(L1952="SHOES",T1952=2),[1]装备基础and强化!$AH$7,IF(AND(L1952="CLOTHES",T1952=2),[1]装备基础and强化!$AI$7,0))))</f>
        <v>0</v>
      </c>
      <c r="AQ1952" s="43">
        <f>IF(L1952="HAT",[1]装备基础and强化!$AK$7,IF(L1952="JADE",[1]装备基础and强化!$AK$7,0))</f>
        <v>0</v>
      </c>
      <c r="AR1952" s="43" t="e">
        <f t="shared" si="31"/>
        <v>#REF!</v>
      </c>
    </row>
    <row r="1953" spans="1:44" x14ac:dyDescent="0.15">
      <c r="A1953" s="43"/>
      <c r="B1953" s="5" t="s">
        <v>6672</v>
      </c>
      <c r="C1953" s="12">
        <v>21949</v>
      </c>
      <c r="D1953" s="5" t="s">
        <v>6667</v>
      </c>
      <c r="E1953" s="44" t="s">
        <v>23584</v>
      </c>
      <c r="F1953" s="4" t="s">
        <v>6673</v>
      </c>
      <c r="G1953" s="4" t="s">
        <v>6674</v>
      </c>
      <c r="H1953" s="44"/>
      <c r="I1953" s="4" t="s">
        <v>700</v>
      </c>
      <c r="J1953" s="6" t="s">
        <v>700</v>
      </c>
      <c r="K1953" s="45">
        <v>1</v>
      </c>
      <c r="L1953" s="4" t="s">
        <v>756</v>
      </c>
      <c r="M1953" s="104" t="s">
        <v>17775</v>
      </c>
      <c r="N1953" s="45">
        <v>2110200</v>
      </c>
      <c r="O1953" s="4" t="s">
        <v>8880</v>
      </c>
      <c r="P1953" s="4" t="s">
        <v>761</v>
      </c>
      <c r="Q1953" s="4">
        <v>120</v>
      </c>
      <c r="R1953" s="4">
        <v>2</v>
      </c>
      <c r="S1953" s="4" t="s">
        <v>4886</v>
      </c>
      <c r="T1953" s="4">
        <v>1</v>
      </c>
      <c r="U1953" s="4">
        <v>2</v>
      </c>
      <c r="W1953" s="4" t="s">
        <v>6670</v>
      </c>
      <c r="X1953" s="4" t="s">
        <v>6671</v>
      </c>
      <c r="Y1953" s="45">
        <v>0</v>
      </c>
      <c r="AA1953" s="4">
        <v>1</v>
      </c>
      <c r="AB1953" s="4">
        <v>100</v>
      </c>
      <c r="AC1953" s="4">
        <v>1</v>
      </c>
      <c r="AD1953" s="4">
        <v>1</v>
      </c>
      <c r="AE1953" s="45" t="s">
        <v>16461</v>
      </c>
      <c r="AF1953" s="45" t="s">
        <v>16457</v>
      </c>
      <c r="AG1953" s="45" t="s">
        <v>16459</v>
      </c>
      <c r="AH1953" s="45" t="s">
        <v>16453</v>
      </c>
      <c r="AI1953" s="45" t="s">
        <v>16455</v>
      </c>
      <c r="AJ1953" s="63" t="s">
        <v>20405</v>
      </c>
      <c r="AK1953" s="63" t="s">
        <v>20406</v>
      </c>
      <c r="AL1953" s="4">
        <v>0</v>
      </c>
      <c r="AM1953" s="43">
        <f>IF(AND(L1953="WEAPON",OR(R1953=0,R1953=1,R1953=2)),[1]装备基础and强化!$V$7,IF(AND(L1953="LEFTRING",OR(R1953=0,R1953=1,R1953=2)),[1]装备基础and强化!$W$7,IF(AND(L1953="RIGHTRING",OR(R1953=0,R1953=1,R1953=2)),[1]装备基础and强化!$X$7,IF(AND(L1953="NECKLACE",OR(R1953=0,R1953=1,R1953=2)),[1]装备基础and强化!$Y$7,0))))</f>
        <v>0</v>
      </c>
      <c r="AN1953" s="43">
        <f>IF(AND(L1953="WEAPON",OR(R1953=3,R1953=4)),[1]装备基础and强化!$V$11,IF(AND(L1953="LEFTRING",OR(R1953=3,R1953=4)),[1]装备基础and强化!$W$11,IF(AND(L1953="RIGHTRING",OR(R1953=3,R1953=4)),[1]装备基础and强化!$X$11,IF(AND(L1953="NECKLACE",OR(R1953=3,R1953=4)),[1]装备基础and强化!$Y$11,0))))</f>
        <v>0</v>
      </c>
      <c r="AO1953" s="43" t="e">
        <f>IF(AND(L1953="BELT",T1953=1),[1]装备基础and强化!$AA$7,IF(AND(L1953="PANTS",T1953=1),[1]装备基础and强化!$AB$7,IF(AND(L1953="SHOES",T1953=1),[1]装备基础and强化!$AC$7,IF(AND(L1953="CLOTHES",T1953=1),[1]装备基础and强化!$AD$7,0))))</f>
        <v>#REF!</v>
      </c>
      <c r="AP1953" s="43">
        <f>IF(AND(L1953="BELT",T1953=2),[1]装备基础and强化!$AF$7,IF(AND(L1953="PANTS",T1953=2),[1]装备基础and强化!$AG$7,IF(AND(L1953="SHOES",T1953=2),[1]装备基础and强化!$AH$7,IF(AND(L1953="CLOTHES",T1953=2),[1]装备基础and强化!$AI$7,0))))</f>
        <v>0</v>
      </c>
      <c r="AQ1953" s="43">
        <f>IF(L1953="HAT",[1]装备基础and强化!$AK$7,IF(L1953="JADE",[1]装备基础and强化!$AK$7,0))</f>
        <v>0</v>
      </c>
      <c r="AR1953" s="43" t="e">
        <f t="shared" si="31"/>
        <v>#REF!</v>
      </c>
    </row>
    <row r="1954" spans="1:44" x14ac:dyDescent="0.15">
      <c r="A1954" s="43"/>
      <c r="B1954" s="5" t="s">
        <v>6675</v>
      </c>
      <c r="C1954" s="12">
        <v>21950</v>
      </c>
      <c r="D1954" s="5" t="s">
        <v>6667</v>
      </c>
      <c r="E1954" s="44" t="s">
        <v>23585</v>
      </c>
      <c r="F1954" s="4" t="s">
        <v>6676</v>
      </c>
      <c r="G1954" s="4" t="s">
        <v>6677</v>
      </c>
      <c r="H1954" s="44"/>
      <c r="I1954" s="4" t="s">
        <v>700</v>
      </c>
      <c r="J1954" s="6" t="s">
        <v>700</v>
      </c>
      <c r="K1954" s="45">
        <v>1</v>
      </c>
      <c r="L1954" s="4" t="s">
        <v>756</v>
      </c>
      <c r="M1954" s="104" t="s">
        <v>17776</v>
      </c>
      <c r="N1954" s="45">
        <v>2110300</v>
      </c>
      <c r="O1954" s="4" t="s">
        <v>2650</v>
      </c>
      <c r="P1954" s="4" t="s">
        <v>761</v>
      </c>
      <c r="Q1954" s="4">
        <v>120</v>
      </c>
      <c r="R1954" s="4">
        <v>2</v>
      </c>
      <c r="S1954" s="4" t="s">
        <v>4886</v>
      </c>
      <c r="T1954" s="4">
        <v>1</v>
      </c>
      <c r="U1954" s="4">
        <v>3</v>
      </c>
      <c r="W1954" s="4" t="s">
        <v>6670</v>
      </c>
      <c r="X1954" s="4" t="s">
        <v>6671</v>
      </c>
      <c r="Y1954" s="45">
        <v>0</v>
      </c>
      <c r="AA1954" s="4">
        <v>1</v>
      </c>
      <c r="AB1954" s="4">
        <v>100</v>
      </c>
      <c r="AC1954" s="4">
        <v>1</v>
      </c>
      <c r="AD1954" s="4">
        <v>1</v>
      </c>
      <c r="AE1954" s="45" t="s">
        <v>16461</v>
      </c>
      <c r="AF1954" s="45" t="s">
        <v>16457</v>
      </c>
      <c r="AG1954" s="45" t="s">
        <v>16459</v>
      </c>
      <c r="AH1954" s="45" t="s">
        <v>16453</v>
      </c>
      <c r="AI1954" s="45" t="s">
        <v>16455</v>
      </c>
      <c r="AJ1954" s="63" t="s">
        <v>20405</v>
      </c>
      <c r="AK1954" s="63" t="s">
        <v>20406</v>
      </c>
      <c r="AL1954" s="45">
        <v>0</v>
      </c>
      <c r="AM1954" s="43">
        <f>IF(AND(L1954="WEAPON",OR(R1954=0,R1954=1,R1954=2)),[1]装备基础and强化!$V$7,IF(AND(L1954="LEFTRING",OR(R1954=0,R1954=1,R1954=2)),[1]装备基础and强化!$W$7,IF(AND(L1954="RIGHTRING",OR(R1954=0,R1954=1,R1954=2)),[1]装备基础and强化!$X$7,IF(AND(L1954="NECKLACE",OR(R1954=0,R1954=1,R1954=2)),[1]装备基础and强化!$Y$7,0))))</f>
        <v>0</v>
      </c>
      <c r="AN1954" s="43">
        <f>IF(AND(L1954="WEAPON",OR(R1954=3,R1954=4)),[1]装备基础and强化!$V$11,IF(AND(L1954="LEFTRING",OR(R1954=3,R1954=4)),[1]装备基础and强化!$W$11,IF(AND(L1954="RIGHTRING",OR(R1954=3,R1954=4)),[1]装备基础and强化!$X$11,IF(AND(L1954="NECKLACE",OR(R1954=3,R1954=4)),[1]装备基础and强化!$Y$11,0))))</f>
        <v>0</v>
      </c>
      <c r="AO1954" s="43" t="e">
        <f>IF(AND(L1954="BELT",T1954=1),[1]装备基础and强化!$AA$7,IF(AND(L1954="PANTS",T1954=1),[1]装备基础and强化!$AB$7,IF(AND(L1954="SHOES",T1954=1),[1]装备基础and强化!$AC$7,IF(AND(L1954="CLOTHES",T1954=1),[1]装备基础and强化!$AD$7,0))))</f>
        <v>#REF!</v>
      </c>
      <c r="AP1954" s="43">
        <f>IF(AND(L1954="BELT",T1954=2),[1]装备基础and强化!$AF$7,IF(AND(L1954="PANTS",T1954=2),[1]装备基础and强化!$AG$7,IF(AND(L1954="SHOES",T1954=2),[1]装备基础and强化!$AH$7,IF(AND(L1954="CLOTHES",T1954=2),[1]装备基础and强化!$AI$7,0))))</f>
        <v>0</v>
      </c>
      <c r="AQ1954" s="43">
        <f>IF(L1954="HAT",[1]装备基础and强化!$AK$7,IF(L1954="JADE",[1]装备基础and强化!$AK$7,0))</f>
        <v>0</v>
      </c>
      <c r="AR1954" s="43" t="e">
        <f t="shared" si="31"/>
        <v>#REF!</v>
      </c>
    </row>
    <row r="1955" spans="1:44" x14ac:dyDescent="0.15">
      <c r="A1955" s="43"/>
      <c r="B1955" s="5" t="s">
        <v>6678</v>
      </c>
      <c r="C1955" s="12">
        <v>21951</v>
      </c>
      <c r="D1955" s="5" t="s">
        <v>6667</v>
      </c>
      <c r="E1955" s="44" t="s">
        <v>23586</v>
      </c>
      <c r="F1955" s="4" t="s">
        <v>6679</v>
      </c>
      <c r="G1955" s="4" t="s">
        <v>6680</v>
      </c>
      <c r="H1955" s="44"/>
      <c r="I1955" s="4" t="s">
        <v>700</v>
      </c>
      <c r="J1955" s="6" t="s">
        <v>700</v>
      </c>
      <c r="K1955" s="45">
        <v>1</v>
      </c>
      <c r="L1955" s="4" t="s">
        <v>756</v>
      </c>
      <c r="M1955" s="104" t="s">
        <v>17777</v>
      </c>
      <c r="N1955" s="45">
        <v>2110400</v>
      </c>
      <c r="O1955" s="4" t="s">
        <v>14680</v>
      </c>
      <c r="P1955" s="4" t="s">
        <v>761</v>
      </c>
      <c r="Q1955" s="4">
        <v>120</v>
      </c>
      <c r="R1955" s="4">
        <v>2</v>
      </c>
      <c r="S1955" s="4" t="s">
        <v>4886</v>
      </c>
      <c r="T1955" s="4">
        <v>1</v>
      </c>
      <c r="U1955" s="4">
        <v>4</v>
      </c>
      <c r="W1955" s="4" t="s">
        <v>6670</v>
      </c>
      <c r="X1955" s="4" t="s">
        <v>6671</v>
      </c>
      <c r="Y1955" s="45">
        <v>0</v>
      </c>
      <c r="AA1955" s="4">
        <v>1</v>
      </c>
      <c r="AB1955" s="4">
        <v>100</v>
      </c>
      <c r="AC1955" s="4">
        <v>1</v>
      </c>
      <c r="AD1955" s="4">
        <v>1</v>
      </c>
      <c r="AE1955" s="45" t="s">
        <v>16461</v>
      </c>
      <c r="AF1955" s="45" t="s">
        <v>16457</v>
      </c>
      <c r="AG1955" s="45" t="s">
        <v>16459</v>
      </c>
      <c r="AH1955" s="45" t="s">
        <v>16453</v>
      </c>
      <c r="AI1955" s="45" t="s">
        <v>16455</v>
      </c>
      <c r="AJ1955" s="63" t="s">
        <v>20405</v>
      </c>
      <c r="AK1955" s="63" t="s">
        <v>20406</v>
      </c>
      <c r="AL1955" s="4">
        <v>0</v>
      </c>
      <c r="AM1955" s="43">
        <f>IF(AND(L1955="WEAPON",OR(R1955=0,R1955=1,R1955=2)),[1]装备基础and强化!$V$7,IF(AND(L1955="LEFTRING",OR(R1955=0,R1955=1,R1955=2)),[1]装备基础and强化!$W$7,IF(AND(L1955="RIGHTRING",OR(R1955=0,R1955=1,R1955=2)),[1]装备基础and强化!$X$7,IF(AND(L1955="NECKLACE",OR(R1955=0,R1955=1,R1955=2)),[1]装备基础and强化!$Y$7,0))))</f>
        <v>0</v>
      </c>
      <c r="AN1955" s="43">
        <f>IF(AND(L1955="WEAPON",OR(R1955=3,R1955=4)),[1]装备基础and强化!$V$11,IF(AND(L1955="LEFTRING",OR(R1955=3,R1955=4)),[1]装备基础and强化!$W$11,IF(AND(L1955="RIGHTRING",OR(R1955=3,R1955=4)),[1]装备基础and强化!$X$11,IF(AND(L1955="NECKLACE",OR(R1955=3,R1955=4)),[1]装备基础and强化!$Y$11,0))))</f>
        <v>0</v>
      </c>
      <c r="AO1955" s="43" t="e">
        <f>IF(AND(L1955="BELT",T1955=1),[1]装备基础and强化!$AA$7,IF(AND(L1955="PANTS",T1955=1),[1]装备基础and强化!$AB$7,IF(AND(L1955="SHOES",T1955=1),[1]装备基础and强化!$AC$7,IF(AND(L1955="CLOTHES",T1955=1),[1]装备基础and强化!$AD$7,0))))</f>
        <v>#REF!</v>
      </c>
      <c r="AP1955" s="43">
        <f>IF(AND(L1955="BELT",T1955=2),[1]装备基础and强化!$AF$7,IF(AND(L1955="PANTS",T1955=2),[1]装备基础and强化!$AG$7,IF(AND(L1955="SHOES",T1955=2),[1]装备基础and强化!$AH$7,IF(AND(L1955="CLOTHES",T1955=2),[1]装备基础and强化!$AI$7,0))))</f>
        <v>0</v>
      </c>
      <c r="AQ1955" s="43">
        <f>IF(L1955="HAT",[1]装备基础and强化!$AK$7,IF(L1955="JADE",[1]装备基础and强化!$AK$7,0))</f>
        <v>0</v>
      </c>
      <c r="AR1955" s="43" t="e">
        <f t="shared" si="31"/>
        <v>#REF!</v>
      </c>
    </row>
    <row r="1956" spans="1:44" x14ac:dyDescent="0.15">
      <c r="A1956" s="43"/>
      <c r="B1956" s="5" t="s">
        <v>6681</v>
      </c>
      <c r="C1956" s="12">
        <v>21952</v>
      </c>
      <c r="D1956" s="5" t="s">
        <v>6667</v>
      </c>
      <c r="E1956" s="44" t="s">
        <v>23587</v>
      </c>
      <c r="F1956" s="4" t="s">
        <v>6682</v>
      </c>
      <c r="G1956" s="4" t="s">
        <v>6683</v>
      </c>
      <c r="H1956" s="44"/>
      <c r="I1956" s="4" t="s">
        <v>700</v>
      </c>
      <c r="J1956" s="6" t="s">
        <v>700</v>
      </c>
      <c r="K1956" s="45">
        <v>1</v>
      </c>
      <c r="L1956" s="4" t="s">
        <v>756</v>
      </c>
      <c r="M1956" s="104" t="s">
        <v>17778</v>
      </c>
      <c r="N1956" s="45">
        <v>2110500</v>
      </c>
      <c r="O1956" s="4" t="s">
        <v>4318</v>
      </c>
      <c r="P1956" s="4" t="s">
        <v>761</v>
      </c>
      <c r="Q1956" s="4">
        <v>120</v>
      </c>
      <c r="R1956" s="4">
        <v>2</v>
      </c>
      <c r="S1956" s="4" t="s">
        <v>4886</v>
      </c>
      <c r="T1956" s="4">
        <v>1</v>
      </c>
      <c r="U1956" s="4">
        <v>5</v>
      </c>
      <c r="W1956" s="4" t="s">
        <v>6670</v>
      </c>
      <c r="X1956" s="4" t="s">
        <v>6671</v>
      </c>
      <c r="Y1956" s="45">
        <v>0</v>
      </c>
      <c r="AA1956" s="4">
        <v>1</v>
      </c>
      <c r="AB1956" s="4">
        <v>100</v>
      </c>
      <c r="AC1956" s="4">
        <v>1</v>
      </c>
      <c r="AD1956" s="4">
        <v>1</v>
      </c>
      <c r="AE1956" s="45" t="s">
        <v>16461</v>
      </c>
      <c r="AF1956" s="45" t="s">
        <v>16457</v>
      </c>
      <c r="AG1956" s="45" t="s">
        <v>16459</v>
      </c>
      <c r="AH1956" s="45" t="s">
        <v>16453</v>
      </c>
      <c r="AI1956" s="45" t="s">
        <v>16455</v>
      </c>
      <c r="AJ1956" s="63" t="s">
        <v>20405</v>
      </c>
      <c r="AK1956" s="63" t="s">
        <v>20406</v>
      </c>
      <c r="AL1956" s="45">
        <v>0</v>
      </c>
      <c r="AM1956" s="43">
        <f>IF(AND(L1956="WEAPON",OR(R1956=0,R1956=1,R1956=2)),[1]装备基础and强化!$V$7,IF(AND(L1956="LEFTRING",OR(R1956=0,R1956=1,R1956=2)),[1]装备基础and强化!$W$7,IF(AND(L1956="RIGHTRING",OR(R1956=0,R1956=1,R1956=2)),[1]装备基础and强化!$X$7,IF(AND(L1956="NECKLACE",OR(R1956=0,R1956=1,R1956=2)),[1]装备基础and强化!$Y$7,0))))</f>
        <v>0</v>
      </c>
      <c r="AN1956" s="43">
        <f>IF(AND(L1956="WEAPON",OR(R1956=3,R1956=4)),[1]装备基础and强化!$V$11,IF(AND(L1956="LEFTRING",OR(R1956=3,R1956=4)),[1]装备基础and强化!$W$11,IF(AND(L1956="RIGHTRING",OR(R1956=3,R1956=4)),[1]装备基础and强化!$X$11,IF(AND(L1956="NECKLACE",OR(R1956=3,R1956=4)),[1]装备基础and强化!$Y$11,0))))</f>
        <v>0</v>
      </c>
      <c r="AO1956" s="43" t="e">
        <f>IF(AND(L1956="BELT",T1956=1),[1]装备基础and强化!$AA$7,IF(AND(L1956="PANTS",T1956=1),[1]装备基础and强化!$AB$7,IF(AND(L1956="SHOES",T1956=1),[1]装备基础and强化!$AC$7,IF(AND(L1956="CLOTHES",T1956=1),[1]装备基础and强化!$AD$7,0))))</f>
        <v>#REF!</v>
      </c>
      <c r="AP1956" s="43">
        <f>IF(AND(L1956="BELT",T1956=2),[1]装备基础and强化!$AF$7,IF(AND(L1956="PANTS",T1956=2),[1]装备基础and强化!$AG$7,IF(AND(L1956="SHOES",T1956=2),[1]装备基础and强化!$AH$7,IF(AND(L1956="CLOTHES",T1956=2),[1]装备基础and强化!$AI$7,0))))</f>
        <v>0</v>
      </c>
      <c r="AQ1956" s="43">
        <f>IF(L1956="HAT",[1]装备基础and强化!$AK$7,IF(L1956="JADE",[1]装备基础and强化!$AK$7,0))</f>
        <v>0</v>
      </c>
      <c r="AR1956" s="43" t="e">
        <f t="shared" si="31"/>
        <v>#REF!</v>
      </c>
    </row>
    <row r="1957" spans="1:44" x14ac:dyDescent="0.15">
      <c r="A1957" s="43"/>
      <c r="B1957" s="5" t="s">
        <v>6684</v>
      </c>
      <c r="C1957" s="12">
        <v>21953</v>
      </c>
      <c r="D1957" s="5" t="s">
        <v>6667</v>
      </c>
      <c r="E1957" s="44" t="s">
        <v>23588</v>
      </c>
      <c r="F1957" s="4" t="s">
        <v>6685</v>
      </c>
      <c r="G1957" s="4" t="s">
        <v>6686</v>
      </c>
      <c r="H1957" s="44"/>
      <c r="I1957" s="4" t="s">
        <v>700</v>
      </c>
      <c r="J1957" s="6" t="s">
        <v>700</v>
      </c>
      <c r="K1957" s="45">
        <v>1</v>
      </c>
      <c r="L1957" s="4" t="s">
        <v>756</v>
      </c>
      <c r="M1957" s="104" t="s">
        <v>17779</v>
      </c>
      <c r="N1957" s="45">
        <v>2110600</v>
      </c>
      <c r="O1957" s="4" t="s">
        <v>4316</v>
      </c>
      <c r="P1957" s="4" t="s">
        <v>761</v>
      </c>
      <c r="Q1957" s="4">
        <v>120</v>
      </c>
      <c r="R1957" s="4">
        <v>2</v>
      </c>
      <c r="S1957" s="4" t="s">
        <v>4886</v>
      </c>
      <c r="T1957" s="4">
        <v>1</v>
      </c>
      <c r="U1957" s="4">
        <v>6</v>
      </c>
      <c r="W1957" s="4" t="s">
        <v>6670</v>
      </c>
      <c r="X1957" s="4" t="s">
        <v>6671</v>
      </c>
      <c r="Y1957" s="45">
        <v>0</v>
      </c>
      <c r="AA1957" s="4">
        <v>1</v>
      </c>
      <c r="AB1957" s="4">
        <v>100</v>
      </c>
      <c r="AC1957" s="4">
        <v>1</v>
      </c>
      <c r="AD1957" s="4">
        <v>1</v>
      </c>
      <c r="AE1957" s="45" t="s">
        <v>16461</v>
      </c>
      <c r="AF1957" s="45" t="s">
        <v>16457</v>
      </c>
      <c r="AG1957" s="45" t="s">
        <v>16459</v>
      </c>
      <c r="AH1957" s="45" t="s">
        <v>16453</v>
      </c>
      <c r="AI1957" s="45" t="s">
        <v>16455</v>
      </c>
      <c r="AJ1957" s="63" t="s">
        <v>20405</v>
      </c>
      <c r="AK1957" s="63" t="s">
        <v>20406</v>
      </c>
      <c r="AL1957" s="4">
        <v>0</v>
      </c>
      <c r="AM1957" s="43">
        <f>IF(AND(L1957="WEAPON",OR(R1957=0,R1957=1,R1957=2)),[1]装备基础and强化!$V$7,IF(AND(L1957="LEFTRING",OR(R1957=0,R1957=1,R1957=2)),[1]装备基础and强化!$W$7,IF(AND(L1957="RIGHTRING",OR(R1957=0,R1957=1,R1957=2)),[1]装备基础and强化!$X$7,IF(AND(L1957="NECKLACE",OR(R1957=0,R1957=1,R1957=2)),[1]装备基础and强化!$Y$7,0))))</f>
        <v>0</v>
      </c>
      <c r="AN1957" s="43">
        <f>IF(AND(L1957="WEAPON",OR(R1957=3,R1957=4)),[1]装备基础and强化!$V$11,IF(AND(L1957="LEFTRING",OR(R1957=3,R1957=4)),[1]装备基础and强化!$W$11,IF(AND(L1957="RIGHTRING",OR(R1957=3,R1957=4)),[1]装备基础and强化!$X$11,IF(AND(L1957="NECKLACE",OR(R1957=3,R1957=4)),[1]装备基础and强化!$Y$11,0))))</f>
        <v>0</v>
      </c>
      <c r="AO1957" s="43" t="e">
        <f>IF(AND(L1957="BELT",T1957=1),[1]装备基础and强化!$AA$7,IF(AND(L1957="PANTS",T1957=1),[1]装备基础and强化!$AB$7,IF(AND(L1957="SHOES",T1957=1),[1]装备基础and强化!$AC$7,IF(AND(L1957="CLOTHES",T1957=1),[1]装备基础and强化!$AD$7,0))))</f>
        <v>#REF!</v>
      </c>
      <c r="AP1957" s="43">
        <f>IF(AND(L1957="BELT",T1957=2),[1]装备基础and强化!$AF$7,IF(AND(L1957="PANTS",T1957=2),[1]装备基础and强化!$AG$7,IF(AND(L1957="SHOES",T1957=2),[1]装备基础and强化!$AH$7,IF(AND(L1957="CLOTHES",T1957=2),[1]装备基础and强化!$AI$7,0))))</f>
        <v>0</v>
      </c>
      <c r="AQ1957" s="43">
        <f>IF(L1957="HAT",[1]装备基础and强化!$AK$7,IF(L1957="JADE",[1]装备基础and强化!$AK$7,0))</f>
        <v>0</v>
      </c>
      <c r="AR1957" s="43" t="e">
        <f t="shared" si="31"/>
        <v>#REF!</v>
      </c>
    </row>
    <row r="1958" spans="1:44" x14ac:dyDescent="0.15">
      <c r="A1958" s="43"/>
      <c r="B1958" s="5" t="s">
        <v>6687</v>
      </c>
      <c r="C1958" s="12">
        <v>21954</v>
      </c>
      <c r="D1958" s="5" t="s">
        <v>6667</v>
      </c>
      <c r="E1958" s="44" t="s">
        <v>23589</v>
      </c>
      <c r="F1958" s="4" t="s">
        <v>6688</v>
      </c>
      <c r="G1958" s="4" t="s">
        <v>6689</v>
      </c>
      <c r="H1958" s="44"/>
      <c r="I1958" s="4" t="s">
        <v>700</v>
      </c>
      <c r="J1958" s="6" t="s">
        <v>700</v>
      </c>
      <c r="K1958" s="45">
        <v>1</v>
      </c>
      <c r="L1958" s="4" t="s">
        <v>756</v>
      </c>
      <c r="M1958" s="104" t="s">
        <v>17780</v>
      </c>
      <c r="N1958" s="45">
        <v>2110700</v>
      </c>
      <c r="O1958" s="4" t="s">
        <v>15128</v>
      </c>
      <c r="P1958" s="4" t="s">
        <v>761</v>
      </c>
      <c r="Q1958" s="4">
        <v>120</v>
      </c>
      <c r="R1958" s="4">
        <v>2</v>
      </c>
      <c r="S1958" s="4" t="s">
        <v>4886</v>
      </c>
      <c r="T1958" s="4">
        <v>1</v>
      </c>
      <c r="U1958" s="4">
        <v>7</v>
      </c>
      <c r="W1958" s="4" t="s">
        <v>6670</v>
      </c>
      <c r="X1958" s="4" t="s">
        <v>6671</v>
      </c>
      <c r="Y1958" s="45">
        <v>0</v>
      </c>
      <c r="AA1958" s="4">
        <v>1</v>
      </c>
      <c r="AB1958" s="4">
        <v>100</v>
      </c>
      <c r="AC1958" s="4">
        <v>1</v>
      </c>
      <c r="AD1958" s="4">
        <v>1</v>
      </c>
      <c r="AE1958" s="45" t="s">
        <v>16461</v>
      </c>
      <c r="AF1958" s="45" t="s">
        <v>16457</v>
      </c>
      <c r="AG1958" s="45" t="s">
        <v>16459</v>
      </c>
      <c r="AH1958" s="45" t="s">
        <v>16453</v>
      </c>
      <c r="AI1958" s="45" t="s">
        <v>16455</v>
      </c>
      <c r="AJ1958" s="63" t="s">
        <v>20405</v>
      </c>
      <c r="AK1958" s="63" t="s">
        <v>20406</v>
      </c>
      <c r="AL1958" s="45">
        <v>0</v>
      </c>
      <c r="AM1958" s="43">
        <f>IF(AND(L1958="WEAPON",OR(R1958=0,R1958=1,R1958=2)),[1]装备基础and强化!$V$7,IF(AND(L1958="LEFTRING",OR(R1958=0,R1958=1,R1958=2)),[1]装备基础and强化!$W$7,IF(AND(L1958="RIGHTRING",OR(R1958=0,R1958=1,R1958=2)),[1]装备基础and强化!$X$7,IF(AND(L1958="NECKLACE",OR(R1958=0,R1958=1,R1958=2)),[1]装备基础and强化!$Y$7,0))))</f>
        <v>0</v>
      </c>
      <c r="AN1958" s="43">
        <f>IF(AND(L1958="WEAPON",OR(R1958=3,R1958=4)),[1]装备基础and强化!$V$11,IF(AND(L1958="LEFTRING",OR(R1958=3,R1958=4)),[1]装备基础and强化!$W$11,IF(AND(L1958="RIGHTRING",OR(R1958=3,R1958=4)),[1]装备基础and强化!$X$11,IF(AND(L1958="NECKLACE",OR(R1958=3,R1958=4)),[1]装备基础and强化!$Y$11,0))))</f>
        <v>0</v>
      </c>
      <c r="AO1958" s="43" t="e">
        <f>IF(AND(L1958="BELT",T1958=1),[1]装备基础and强化!$AA$7,IF(AND(L1958="PANTS",T1958=1),[1]装备基础and强化!$AB$7,IF(AND(L1958="SHOES",T1958=1),[1]装备基础and强化!$AC$7,IF(AND(L1958="CLOTHES",T1958=1),[1]装备基础and强化!$AD$7,0))))</f>
        <v>#REF!</v>
      </c>
      <c r="AP1958" s="43">
        <f>IF(AND(L1958="BELT",T1958=2),[1]装备基础and强化!$AF$7,IF(AND(L1958="PANTS",T1958=2),[1]装备基础and强化!$AG$7,IF(AND(L1958="SHOES",T1958=2),[1]装备基础and强化!$AH$7,IF(AND(L1958="CLOTHES",T1958=2),[1]装备基础and强化!$AI$7,0))))</f>
        <v>0</v>
      </c>
      <c r="AQ1958" s="43">
        <f>IF(L1958="HAT",[1]装备基础and强化!$AK$7,IF(L1958="JADE",[1]装备基础and强化!$AK$7,0))</f>
        <v>0</v>
      </c>
      <c r="AR1958" s="43" t="e">
        <f t="shared" si="31"/>
        <v>#REF!</v>
      </c>
    </row>
    <row r="1959" spans="1:44" x14ac:dyDescent="0.15">
      <c r="A1959" s="43"/>
      <c r="B1959" s="5" t="s">
        <v>6690</v>
      </c>
      <c r="C1959" s="12">
        <v>21955</v>
      </c>
      <c r="D1959" s="5" t="s">
        <v>6667</v>
      </c>
      <c r="E1959" s="44" t="s">
        <v>23590</v>
      </c>
      <c r="F1959" s="4" t="s">
        <v>6691</v>
      </c>
      <c r="G1959" s="4" t="s">
        <v>6692</v>
      </c>
      <c r="H1959" s="44"/>
      <c r="I1959" s="4" t="s">
        <v>700</v>
      </c>
      <c r="J1959" s="6" t="s">
        <v>700</v>
      </c>
      <c r="K1959" s="45">
        <v>1</v>
      </c>
      <c r="L1959" s="4" t="s">
        <v>756</v>
      </c>
      <c r="M1959" s="104" t="s">
        <v>17781</v>
      </c>
      <c r="N1959" s="45">
        <v>2110800</v>
      </c>
      <c r="O1959" s="4" t="s">
        <v>4038</v>
      </c>
      <c r="P1959" s="4" t="s">
        <v>761</v>
      </c>
      <c r="Q1959" s="4">
        <v>120</v>
      </c>
      <c r="R1959" s="4">
        <v>2</v>
      </c>
      <c r="S1959" s="4" t="s">
        <v>4886</v>
      </c>
      <c r="T1959" s="4">
        <v>1</v>
      </c>
      <c r="U1959" s="4">
        <v>8</v>
      </c>
      <c r="W1959" s="4" t="s">
        <v>6670</v>
      </c>
      <c r="X1959" s="4" t="s">
        <v>6671</v>
      </c>
      <c r="Y1959" s="45">
        <v>0</v>
      </c>
      <c r="AA1959" s="4">
        <v>1</v>
      </c>
      <c r="AB1959" s="4">
        <v>100</v>
      </c>
      <c r="AC1959" s="4">
        <v>1</v>
      </c>
      <c r="AD1959" s="4">
        <v>1</v>
      </c>
      <c r="AE1959" s="45" t="s">
        <v>16461</v>
      </c>
      <c r="AF1959" s="45" t="s">
        <v>16457</v>
      </c>
      <c r="AG1959" s="45" t="s">
        <v>16459</v>
      </c>
      <c r="AH1959" s="45" t="s">
        <v>16453</v>
      </c>
      <c r="AI1959" s="45" t="s">
        <v>16455</v>
      </c>
      <c r="AJ1959" s="63" t="s">
        <v>20405</v>
      </c>
      <c r="AK1959" s="63" t="s">
        <v>20406</v>
      </c>
      <c r="AL1959" s="4">
        <v>0</v>
      </c>
      <c r="AM1959" s="43">
        <f>IF(AND(L1959="WEAPON",OR(R1959=0,R1959=1,R1959=2)),[1]装备基础and强化!$V$7,IF(AND(L1959="LEFTRING",OR(R1959=0,R1959=1,R1959=2)),[1]装备基础and强化!$W$7,IF(AND(L1959="RIGHTRING",OR(R1959=0,R1959=1,R1959=2)),[1]装备基础and强化!$X$7,IF(AND(L1959="NECKLACE",OR(R1959=0,R1959=1,R1959=2)),[1]装备基础and强化!$Y$7,0))))</f>
        <v>0</v>
      </c>
      <c r="AN1959" s="43">
        <f>IF(AND(L1959="WEAPON",OR(R1959=3,R1959=4)),[1]装备基础and强化!$V$11,IF(AND(L1959="LEFTRING",OR(R1959=3,R1959=4)),[1]装备基础and强化!$W$11,IF(AND(L1959="RIGHTRING",OR(R1959=3,R1959=4)),[1]装备基础and强化!$X$11,IF(AND(L1959="NECKLACE",OR(R1959=3,R1959=4)),[1]装备基础and强化!$Y$11,0))))</f>
        <v>0</v>
      </c>
      <c r="AO1959" s="43" t="e">
        <f>IF(AND(L1959="BELT",T1959=1),[1]装备基础and强化!$AA$7,IF(AND(L1959="PANTS",T1959=1),[1]装备基础and强化!$AB$7,IF(AND(L1959="SHOES",T1959=1),[1]装备基础and强化!$AC$7,IF(AND(L1959="CLOTHES",T1959=1),[1]装备基础and强化!$AD$7,0))))</f>
        <v>#REF!</v>
      </c>
      <c r="AP1959" s="43">
        <f>IF(AND(L1959="BELT",T1959=2),[1]装备基础and强化!$AF$7,IF(AND(L1959="PANTS",T1959=2),[1]装备基础and强化!$AG$7,IF(AND(L1959="SHOES",T1959=2),[1]装备基础and强化!$AH$7,IF(AND(L1959="CLOTHES",T1959=2),[1]装备基础and强化!$AI$7,0))))</f>
        <v>0</v>
      </c>
      <c r="AQ1959" s="43">
        <f>IF(L1959="HAT",[1]装备基础and强化!$AK$7,IF(L1959="JADE",[1]装备基础and强化!$AK$7,0))</f>
        <v>0</v>
      </c>
      <c r="AR1959" s="43" t="e">
        <f t="shared" si="31"/>
        <v>#REF!</v>
      </c>
    </row>
    <row r="1960" spans="1:44" x14ac:dyDescent="0.15">
      <c r="A1960" s="43"/>
      <c r="B1960" s="5" t="s">
        <v>6693</v>
      </c>
      <c r="C1960" s="12">
        <v>21956</v>
      </c>
      <c r="D1960" s="5" t="s">
        <v>6694</v>
      </c>
      <c r="E1960" s="44" t="s">
        <v>23591</v>
      </c>
      <c r="F1960" s="4" t="s">
        <v>6695</v>
      </c>
      <c r="G1960" s="4" t="s">
        <v>6696</v>
      </c>
      <c r="H1960" s="44"/>
      <c r="I1960" s="4" t="s">
        <v>700</v>
      </c>
      <c r="J1960" s="6" t="s">
        <v>700</v>
      </c>
      <c r="K1960" s="45">
        <v>1</v>
      </c>
      <c r="L1960" s="4" t="s">
        <v>756</v>
      </c>
      <c r="M1960" s="104" t="s">
        <v>17782</v>
      </c>
      <c r="N1960" s="45">
        <v>2140100</v>
      </c>
      <c r="O1960" s="4" t="s">
        <v>3877</v>
      </c>
      <c r="P1960" s="4" t="s">
        <v>761</v>
      </c>
      <c r="Q1960" s="4">
        <v>150</v>
      </c>
      <c r="R1960" s="4">
        <v>2</v>
      </c>
      <c r="S1960" s="4" t="s">
        <v>4916</v>
      </c>
      <c r="T1960" s="4">
        <v>1</v>
      </c>
      <c r="U1960" s="4">
        <v>1</v>
      </c>
      <c r="W1960" s="4" t="s">
        <v>6697</v>
      </c>
      <c r="X1960" s="4" t="s">
        <v>6698</v>
      </c>
      <c r="Y1960" s="45">
        <v>0</v>
      </c>
      <c r="AA1960" s="4">
        <v>1</v>
      </c>
      <c r="AB1960" s="4">
        <v>100</v>
      </c>
      <c r="AC1960" s="4">
        <v>1</v>
      </c>
      <c r="AD1960" s="4">
        <v>1</v>
      </c>
      <c r="AE1960" s="45" t="s">
        <v>16461</v>
      </c>
      <c r="AF1960" s="45" t="s">
        <v>16457</v>
      </c>
      <c r="AG1960" s="45" t="s">
        <v>16459</v>
      </c>
      <c r="AH1960" s="45" t="s">
        <v>16453</v>
      </c>
      <c r="AI1960" s="45" t="s">
        <v>16455</v>
      </c>
      <c r="AJ1960" s="63" t="s">
        <v>20405</v>
      </c>
      <c r="AK1960" s="63" t="s">
        <v>20406</v>
      </c>
      <c r="AL1960" s="45">
        <v>0</v>
      </c>
      <c r="AM1960" s="43">
        <f>IF(AND(L1960="WEAPON",OR(R1960=0,R1960=1,R1960=2)),[1]装备基础and强化!$V$7,IF(AND(L1960="LEFTRING",OR(R1960=0,R1960=1,R1960=2)),[1]装备基础and强化!$W$7,IF(AND(L1960="RIGHTRING",OR(R1960=0,R1960=1,R1960=2)),[1]装备基础and强化!$X$7,IF(AND(L1960="NECKLACE",OR(R1960=0,R1960=1,R1960=2)),[1]装备基础and强化!$Y$7,0))))</f>
        <v>0</v>
      </c>
      <c r="AN1960" s="43">
        <f>IF(AND(L1960="WEAPON",OR(R1960=3,R1960=4)),[1]装备基础and强化!$V$11,IF(AND(L1960="LEFTRING",OR(R1960=3,R1960=4)),[1]装备基础and强化!$W$11,IF(AND(L1960="RIGHTRING",OR(R1960=3,R1960=4)),[1]装备基础and强化!$X$11,IF(AND(L1960="NECKLACE",OR(R1960=3,R1960=4)),[1]装备基础and强化!$Y$11,0))))</f>
        <v>0</v>
      </c>
      <c r="AO1960" s="43" t="e">
        <f>IF(AND(L1960="BELT",T1960=1),[1]装备基础and强化!$AA$7,IF(AND(L1960="PANTS",T1960=1),[1]装备基础and强化!$AB$7,IF(AND(L1960="SHOES",T1960=1),[1]装备基础and强化!$AC$7,IF(AND(L1960="CLOTHES",T1960=1),[1]装备基础and强化!$AD$7,0))))</f>
        <v>#REF!</v>
      </c>
      <c r="AP1960" s="43">
        <f>IF(AND(L1960="BELT",T1960=2),[1]装备基础and强化!$AF$7,IF(AND(L1960="PANTS",T1960=2),[1]装备基础and强化!$AG$7,IF(AND(L1960="SHOES",T1960=2),[1]装备基础and强化!$AH$7,IF(AND(L1960="CLOTHES",T1960=2),[1]装备基础and强化!$AI$7,0))))</f>
        <v>0</v>
      </c>
      <c r="AQ1960" s="43">
        <f>IF(L1960="HAT",[1]装备基础and强化!$AK$7,IF(L1960="JADE",[1]装备基础and强化!$AK$7,0))</f>
        <v>0</v>
      </c>
      <c r="AR1960" s="43" t="e">
        <f t="shared" si="31"/>
        <v>#REF!</v>
      </c>
    </row>
    <row r="1961" spans="1:44" x14ac:dyDescent="0.15">
      <c r="A1961" s="43"/>
      <c r="B1961" s="5" t="s">
        <v>6699</v>
      </c>
      <c r="C1961" s="12">
        <v>21957</v>
      </c>
      <c r="D1961" s="5" t="s">
        <v>6694</v>
      </c>
      <c r="E1961" s="44" t="s">
        <v>23592</v>
      </c>
      <c r="F1961" s="4" t="s">
        <v>6700</v>
      </c>
      <c r="G1961" s="4" t="s">
        <v>6701</v>
      </c>
      <c r="H1961" s="44"/>
      <c r="I1961" s="4" t="s">
        <v>700</v>
      </c>
      <c r="J1961" s="6" t="s">
        <v>700</v>
      </c>
      <c r="K1961" s="45">
        <v>1</v>
      </c>
      <c r="L1961" s="4" t="s">
        <v>756</v>
      </c>
      <c r="M1961" s="104" t="s">
        <v>17783</v>
      </c>
      <c r="N1961" s="45">
        <v>2140200</v>
      </c>
      <c r="O1961" s="4" t="s">
        <v>2527</v>
      </c>
      <c r="P1961" s="4" t="s">
        <v>761</v>
      </c>
      <c r="Q1961" s="4">
        <v>150</v>
      </c>
      <c r="R1961" s="4">
        <v>2</v>
      </c>
      <c r="S1961" s="4" t="s">
        <v>4916</v>
      </c>
      <c r="T1961" s="4">
        <v>1</v>
      </c>
      <c r="U1961" s="4">
        <v>2</v>
      </c>
      <c r="W1961" s="4" t="s">
        <v>6697</v>
      </c>
      <c r="X1961" s="4" t="s">
        <v>6698</v>
      </c>
      <c r="Y1961" s="45">
        <v>0</v>
      </c>
      <c r="AA1961" s="4">
        <v>1</v>
      </c>
      <c r="AB1961" s="4">
        <v>100</v>
      </c>
      <c r="AC1961" s="4">
        <v>1</v>
      </c>
      <c r="AD1961" s="4">
        <v>1</v>
      </c>
      <c r="AE1961" s="45" t="s">
        <v>16461</v>
      </c>
      <c r="AF1961" s="45" t="s">
        <v>16457</v>
      </c>
      <c r="AG1961" s="45" t="s">
        <v>16459</v>
      </c>
      <c r="AH1961" s="45" t="s">
        <v>16453</v>
      </c>
      <c r="AI1961" s="45" t="s">
        <v>16455</v>
      </c>
      <c r="AJ1961" s="63" t="s">
        <v>20405</v>
      </c>
      <c r="AK1961" s="63" t="s">
        <v>20406</v>
      </c>
      <c r="AL1961" s="4">
        <v>0</v>
      </c>
      <c r="AM1961" s="43">
        <f>IF(AND(L1961="WEAPON",OR(R1961=0,R1961=1,R1961=2)),[1]装备基础and强化!$V$7,IF(AND(L1961="LEFTRING",OR(R1961=0,R1961=1,R1961=2)),[1]装备基础and强化!$W$7,IF(AND(L1961="RIGHTRING",OR(R1961=0,R1961=1,R1961=2)),[1]装备基础and强化!$X$7,IF(AND(L1961="NECKLACE",OR(R1961=0,R1961=1,R1961=2)),[1]装备基础and强化!$Y$7,0))))</f>
        <v>0</v>
      </c>
      <c r="AN1961" s="43">
        <f>IF(AND(L1961="WEAPON",OR(R1961=3,R1961=4)),[1]装备基础and强化!$V$11,IF(AND(L1961="LEFTRING",OR(R1961=3,R1961=4)),[1]装备基础and强化!$W$11,IF(AND(L1961="RIGHTRING",OR(R1961=3,R1961=4)),[1]装备基础and强化!$X$11,IF(AND(L1961="NECKLACE",OR(R1961=3,R1961=4)),[1]装备基础and强化!$Y$11,0))))</f>
        <v>0</v>
      </c>
      <c r="AO1961" s="43" t="e">
        <f>IF(AND(L1961="BELT",T1961=1),[1]装备基础and强化!$AA$7,IF(AND(L1961="PANTS",T1961=1),[1]装备基础and强化!$AB$7,IF(AND(L1961="SHOES",T1961=1),[1]装备基础and强化!$AC$7,IF(AND(L1961="CLOTHES",T1961=1),[1]装备基础and强化!$AD$7,0))))</f>
        <v>#REF!</v>
      </c>
      <c r="AP1961" s="43">
        <f>IF(AND(L1961="BELT",T1961=2),[1]装备基础and强化!$AF$7,IF(AND(L1961="PANTS",T1961=2),[1]装备基础and强化!$AG$7,IF(AND(L1961="SHOES",T1961=2),[1]装备基础and强化!$AH$7,IF(AND(L1961="CLOTHES",T1961=2),[1]装备基础and强化!$AI$7,0))))</f>
        <v>0</v>
      </c>
      <c r="AQ1961" s="43">
        <f>IF(L1961="HAT",[1]装备基础and强化!$AK$7,IF(L1961="JADE",[1]装备基础and强化!$AK$7,0))</f>
        <v>0</v>
      </c>
      <c r="AR1961" s="43" t="e">
        <f t="shared" si="31"/>
        <v>#REF!</v>
      </c>
    </row>
    <row r="1962" spans="1:44" x14ac:dyDescent="0.15">
      <c r="A1962" s="43"/>
      <c r="B1962" s="5" t="s">
        <v>6702</v>
      </c>
      <c r="C1962" s="12">
        <v>21958</v>
      </c>
      <c r="D1962" s="5" t="s">
        <v>6694</v>
      </c>
      <c r="E1962" s="44" t="s">
        <v>23593</v>
      </c>
      <c r="F1962" s="4" t="s">
        <v>6703</v>
      </c>
      <c r="G1962" s="4" t="s">
        <v>6704</v>
      </c>
      <c r="H1962" s="44"/>
      <c r="I1962" s="4" t="s">
        <v>700</v>
      </c>
      <c r="J1962" s="6" t="s">
        <v>700</v>
      </c>
      <c r="K1962" s="45">
        <v>1</v>
      </c>
      <c r="L1962" s="4" t="s">
        <v>756</v>
      </c>
      <c r="M1962" s="104" t="s">
        <v>17784</v>
      </c>
      <c r="N1962" s="45">
        <v>2140300</v>
      </c>
      <c r="O1962" s="4" t="s">
        <v>3068</v>
      </c>
      <c r="P1962" s="4" t="s">
        <v>761</v>
      </c>
      <c r="Q1962" s="4">
        <v>150</v>
      </c>
      <c r="R1962" s="4">
        <v>2</v>
      </c>
      <c r="S1962" s="4" t="s">
        <v>4916</v>
      </c>
      <c r="T1962" s="4">
        <v>1</v>
      </c>
      <c r="U1962" s="4">
        <v>3</v>
      </c>
      <c r="W1962" s="4" t="s">
        <v>6697</v>
      </c>
      <c r="X1962" s="4" t="s">
        <v>6698</v>
      </c>
      <c r="Y1962" s="45">
        <v>0</v>
      </c>
      <c r="AA1962" s="4">
        <v>1</v>
      </c>
      <c r="AB1962" s="4">
        <v>100</v>
      </c>
      <c r="AC1962" s="4">
        <v>1</v>
      </c>
      <c r="AD1962" s="4">
        <v>1</v>
      </c>
      <c r="AE1962" s="45" t="s">
        <v>16461</v>
      </c>
      <c r="AF1962" s="45" t="s">
        <v>16457</v>
      </c>
      <c r="AG1962" s="45" t="s">
        <v>16459</v>
      </c>
      <c r="AH1962" s="45" t="s">
        <v>16453</v>
      </c>
      <c r="AI1962" s="45" t="s">
        <v>16455</v>
      </c>
      <c r="AJ1962" s="63" t="s">
        <v>20405</v>
      </c>
      <c r="AK1962" s="63" t="s">
        <v>20406</v>
      </c>
      <c r="AL1962" s="45">
        <v>0</v>
      </c>
      <c r="AM1962" s="43">
        <f>IF(AND(L1962="WEAPON",OR(R1962=0,R1962=1,R1962=2)),[1]装备基础and强化!$V$7,IF(AND(L1962="LEFTRING",OR(R1962=0,R1962=1,R1962=2)),[1]装备基础and强化!$W$7,IF(AND(L1962="RIGHTRING",OR(R1962=0,R1962=1,R1962=2)),[1]装备基础and强化!$X$7,IF(AND(L1962="NECKLACE",OR(R1962=0,R1962=1,R1962=2)),[1]装备基础and强化!$Y$7,0))))</f>
        <v>0</v>
      </c>
      <c r="AN1962" s="43">
        <f>IF(AND(L1962="WEAPON",OR(R1962=3,R1962=4)),[1]装备基础and强化!$V$11,IF(AND(L1962="LEFTRING",OR(R1962=3,R1962=4)),[1]装备基础and强化!$W$11,IF(AND(L1962="RIGHTRING",OR(R1962=3,R1962=4)),[1]装备基础and强化!$X$11,IF(AND(L1962="NECKLACE",OR(R1962=3,R1962=4)),[1]装备基础and强化!$Y$11,0))))</f>
        <v>0</v>
      </c>
      <c r="AO1962" s="43" t="e">
        <f>IF(AND(L1962="BELT",T1962=1),[1]装备基础and强化!$AA$7,IF(AND(L1962="PANTS",T1962=1),[1]装备基础and强化!$AB$7,IF(AND(L1962="SHOES",T1962=1),[1]装备基础and强化!$AC$7,IF(AND(L1962="CLOTHES",T1962=1),[1]装备基础and强化!$AD$7,0))))</f>
        <v>#REF!</v>
      </c>
      <c r="AP1962" s="43">
        <f>IF(AND(L1962="BELT",T1962=2),[1]装备基础and强化!$AF$7,IF(AND(L1962="PANTS",T1962=2),[1]装备基础and强化!$AG$7,IF(AND(L1962="SHOES",T1962=2),[1]装备基础and强化!$AH$7,IF(AND(L1962="CLOTHES",T1962=2),[1]装备基础and强化!$AI$7,0))))</f>
        <v>0</v>
      </c>
      <c r="AQ1962" s="43">
        <f>IF(L1962="HAT",[1]装备基础and强化!$AK$7,IF(L1962="JADE",[1]装备基础and强化!$AK$7,0))</f>
        <v>0</v>
      </c>
      <c r="AR1962" s="43" t="e">
        <f t="shared" si="31"/>
        <v>#REF!</v>
      </c>
    </row>
    <row r="1963" spans="1:44" x14ac:dyDescent="0.15">
      <c r="A1963" s="43"/>
      <c r="B1963" s="5" t="s">
        <v>6705</v>
      </c>
      <c r="C1963" s="12">
        <v>21959</v>
      </c>
      <c r="D1963" s="5" t="s">
        <v>6694</v>
      </c>
      <c r="E1963" s="44" t="s">
        <v>23594</v>
      </c>
      <c r="F1963" s="4" t="s">
        <v>6706</v>
      </c>
      <c r="G1963" s="4" t="s">
        <v>6707</v>
      </c>
      <c r="H1963" s="44"/>
      <c r="I1963" s="4" t="s">
        <v>700</v>
      </c>
      <c r="J1963" s="6" t="s">
        <v>700</v>
      </c>
      <c r="K1963" s="45">
        <v>1</v>
      </c>
      <c r="L1963" s="4" t="s">
        <v>756</v>
      </c>
      <c r="M1963" s="104" t="s">
        <v>17785</v>
      </c>
      <c r="N1963" s="45">
        <v>2140400</v>
      </c>
      <c r="O1963" s="4" t="s">
        <v>4321</v>
      </c>
      <c r="P1963" s="4" t="s">
        <v>761</v>
      </c>
      <c r="Q1963" s="4">
        <v>150</v>
      </c>
      <c r="R1963" s="4">
        <v>2</v>
      </c>
      <c r="S1963" s="4" t="s">
        <v>4916</v>
      </c>
      <c r="T1963" s="4">
        <v>1</v>
      </c>
      <c r="U1963" s="4">
        <v>4</v>
      </c>
      <c r="W1963" s="4" t="s">
        <v>6697</v>
      </c>
      <c r="X1963" s="4" t="s">
        <v>6698</v>
      </c>
      <c r="Y1963" s="45">
        <v>0</v>
      </c>
      <c r="AA1963" s="4">
        <v>1</v>
      </c>
      <c r="AB1963" s="4">
        <v>100</v>
      </c>
      <c r="AC1963" s="4">
        <v>1</v>
      </c>
      <c r="AD1963" s="4">
        <v>1</v>
      </c>
      <c r="AE1963" s="45" t="s">
        <v>16461</v>
      </c>
      <c r="AF1963" s="45" t="s">
        <v>16457</v>
      </c>
      <c r="AG1963" s="45" t="s">
        <v>16459</v>
      </c>
      <c r="AH1963" s="45" t="s">
        <v>16453</v>
      </c>
      <c r="AI1963" s="45" t="s">
        <v>16455</v>
      </c>
      <c r="AJ1963" s="63" t="s">
        <v>20405</v>
      </c>
      <c r="AK1963" s="63" t="s">
        <v>20406</v>
      </c>
      <c r="AL1963" s="4">
        <v>0</v>
      </c>
      <c r="AM1963" s="43">
        <f>IF(AND(L1963="WEAPON",OR(R1963=0,R1963=1,R1963=2)),[1]装备基础and强化!$V$7,IF(AND(L1963="LEFTRING",OR(R1963=0,R1963=1,R1963=2)),[1]装备基础and强化!$W$7,IF(AND(L1963="RIGHTRING",OR(R1963=0,R1963=1,R1963=2)),[1]装备基础and强化!$X$7,IF(AND(L1963="NECKLACE",OR(R1963=0,R1963=1,R1963=2)),[1]装备基础and强化!$Y$7,0))))</f>
        <v>0</v>
      </c>
      <c r="AN1963" s="43">
        <f>IF(AND(L1963="WEAPON",OR(R1963=3,R1963=4)),[1]装备基础and强化!$V$11,IF(AND(L1963="LEFTRING",OR(R1963=3,R1963=4)),[1]装备基础and强化!$W$11,IF(AND(L1963="RIGHTRING",OR(R1963=3,R1963=4)),[1]装备基础and强化!$X$11,IF(AND(L1963="NECKLACE",OR(R1963=3,R1963=4)),[1]装备基础and强化!$Y$11,0))))</f>
        <v>0</v>
      </c>
      <c r="AO1963" s="43" t="e">
        <f>IF(AND(L1963="BELT",T1963=1),[1]装备基础and强化!$AA$7,IF(AND(L1963="PANTS",T1963=1),[1]装备基础and强化!$AB$7,IF(AND(L1963="SHOES",T1963=1),[1]装备基础and强化!$AC$7,IF(AND(L1963="CLOTHES",T1963=1),[1]装备基础and强化!$AD$7,0))))</f>
        <v>#REF!</v>
      </c>
      <c r="AP1963" s="43">
        <f>IF(AND(L1963="BELT",T1963=2),[1]装备基础and强化!$AF$7,IF(AND(L1963="PANTS",T1963=2),[1]装备基础and强化!$AG$7,IF(AND(L1963="SHOES",T1963=2),[1]装备基础and强化!$AH$7,IF(AND(L1963="CLOTHES",T1963=2),[1]装备基础and强化!$AI$7,0))))</f>
        <v>0</v>
      </c>
      <c r="AQ1963" s="43">
        <f>IF(L1963="HAT",[1]装备基础and强化!$AK$7,IF(L1963="JADE",[1]装备基础and强化!$AK$7,0))</f>
        <v>0</v>
      </c>
      <c r="AR1963" s="43" t="e">
        <f t="shared" si="31"/>
        <v>#REF!</v>
      </c>
    </row>
    <row r="1964" spans="1:44" x14ac:dyDescent="0.15">
      <c r="A1964" s="43"/>
      <c r="B1964" s="5" t="s">
        <v>6708</v>
      </c>
      <c r="C1964" s="12">
        <v>21960</v>
      </c>
      <c r="D1964" s="5" t="s">
        <v>6694</v>
      </c>
      <c r="E1964" s="44" t="s">
        <v>23595</v>
      </c>
      <c r="F1964" s="4" t="s">
        <v>6709</v>
      </c>
      <c r="G1964" s="4" t="s">
        <v>6710</v>
      </c>
      <c r="H1964" s="44"/>
      <c r="I1964" s="4" t="s">
        <v>700</v>
      </c>
      <c r="J1964" s="6" t="s">
        <v>700</v>
      </c>
      <c r="K1964" s="45">
        <v>1</v>
      </c>
      <c r="L1964" s="4" t="s">
        <v>756</v>
      </c>
      <c r="M1964" s="104" t="s">
        <v>17786</v>
      </c>
      <c r="N1964" s="45">
        <v>2140500</v>
      </c>
      <c r="O1964" s="4" t="s">
        <v>6278</v>
      </c>
      <c r="P1964" s="4" t="s">
        <v>761</v>
      </c>
      <c r="Q1964" s="4">
        <v>150</v>
      </c>
      <c r="R1964" s="4">
        <v>2</v>
      </c>
      <c r="S1964" s="4" t="s">
        <v>4916</v>
      </c>
      <c r="T1964" s="4">
        <v>1</v>
      </c>
      <c r="U1964" s="4">
        <v>5</v>
      </c>
      <c r="W1964" s="4" t="s">
        <v>6697</v>
      </c>
      <c r="X1964" s="4" t="s">
        <v>6698</v>
      </c>
      <c r="Y1964" s="45">
        <v>0</v>
      </c>
      <c r="AA1964" s="4">
        <v>1</v>
      </c>
      <c r="AB1964" s="4">
        <v>100</v>
      </c>
      <c r="AC1964" s="4">
        <v>1</v>
      </c>
      <c r="AD1964" s="4">
        <v>1</v>
      </c>
      <c r="AE1964" s="45" t="s">
        <v>16461</v>
      </c>
      <c r="AF1964" s="45" t="s">
        <v>16457</v>
      </c>
      <c r="AG1964" s="45" t="s">
        <v>16459</v>
      </c>
      <c r="AH1964" s="45" t="s">
        <v>16453</v>
      </c>
      <c r="AI1964" s="45" t="s">
        <v>16455</v>
      </c>
      <c r="AJ1964" s="63" t="s">
        <v>20405</v>
      </c>
      <c r="AK1964" s="63" t="s">
        <v>20406</v>
      </c>
      <c r="AL1964" s="45">
        <v>0</v>
      </c>
      <c r="AM1964" s="43">
        <f>IF(AND(L1964="WEAPON",OR(R1964=0,R1964=1,R1964=2)),[1]装备基础and强化!$V$7,IF(AND(L1964="LEFTRING",OR(R1964=0,R1964=1,R1964=2)),[1]装备基础and强化!$W$7,IF(AND(L1964="RIGHTRING",OR(R1964=0,R1964=1,R1964=2)),[1]装备基础and强化!$X$7,IF(AND(L1964="NECKLACE",OR(R1964=0,R1964=1,R1964=2)),[1]装备基础and强化!$Y$7,0))))</f>
        <v>0</v>
      </c>
      <c r="AN1964" s="43">
        <f>IF(AND(L1964="WEAPON",OR(R1964=3,R1964=4)),[1]装备基础and强化!$V$11,IF(AND(L1964="LEFTRING",OR(R1964=3,R1964=4)),[1]装备基础and强化!$W$11,IF(AND(L1964="RIGHTRING",OR(R1964=3,R1964=4)),[1]装备基础and强化!$X$11,IF(AND(L1964="NECKLACE",OR(R1964=3,R1964=4)),[1]装备基础and强化!$Y$11,0))))</f>
        <v>0</v>
      </c>
      <c r="AO1964" s="43" t="e">
        <f>IF(AND(L1964="BELT",T1964=1),[1]装备基础and强化!$AA$7,IF(AND(L1964="PANTS",T1964=1),[1]装备基础and强化!$AB$7,IF(AND(L1964="SHOES",T1964=1),[1]装备基础and强化!$AC$7,IF(AND(L1964="CLOTHES",T1964=1),[1]装备基础and强化!$AD$7,0))))</f>
        <v>#REF!</v>
      </c>
      <c r="AP1964" s="43">
        <f>IF(AND(L1964="BELT",T1964=2),[1]装备基础and强化!$AF$7,IF(AND(L1964="PANTS",T1964=2),[1]装备基础and强化!$AG$7,IF(AND(L1964="SHOES",T1964=2),[1]装备基础and强化!$AH$7,IF(AND(L1964="CLOTHES",T1964=2),[1]装备基础and强化!$AI$7,0))))</f>
        <v>0</v>
      </c>
      <c r="AQ1964" s="43">
        <f>IF(L1964="HAT",[1]装备基础and强化!$AK$7,IF(L1964="JADE",[1]装备基础and强化!$AK$7,0))</f>
        <v>0</v>
      </c>
      <c r="AR1964" s="43" t="e">
        <f t="shared" si="31"/>
        <v>#REF!</v>
      </c>
    </row>
    <row r="1965" spans="1:44" x14ac:dyDescent="0.15">
      <c r="A1965" s="43"/>
      <c r="B1965" s="5" t="s">
        <v>6711</v>
      </c>
      <c r="C1965" s="12">
        <v>21961</v>
      </c>
      <c r="D1965" s="5" t="s">
        <v>6694</v>
      </c>
      <c r="E1965" s="44" t="s">
        <v>23596</v>
      </c>
      <c r="F1965" s="4" t="s">
        <v>6712</v>
      </c>
      <c r="G1965" s="4" t="s">
        <v>6713</v>
      </c>
      <c r="H1965" s="44"/>
      <c r="I1965" s="4" t="s">
        <v>700</v>
      </c>
      <c r="J1965" s="6" t="s">
        <v>700</v>
      </c>
      <c r="K1965" s="45">
        <v>1</v>
      </c>
      <c r="L1965" s="4" t="s">
        <v>756</v>
      </c>
      <c r="M1965" s="104" t="s">
        <v>17787</v>
      </c>
      <c r="N1965" s="45">
        <v>2140600</v>
      </c>
      <c r="O1965" s="4" t="s">
        <v>15129</v>
      </c>
      <c r="P1965" s="4" t="s">
        <v>761</v>
      </c>
      <c r="Q1965" s="4">
        <v>150</v>
      </c>
      <c r="R1965" s="4">
        <v>2</v>
      </c>
      <c r="S1965" s="4" t="s">
        <v>4916</v>
      </c>
      <c r="T1965" s="4">
        <v>1</v>
      </c>
      <c r="U1965" s="4">
        <v>6</v>
      </c>
      <c r="W1965" s="4" t="s">
        <v>6697</v>
      </c>
      <c r="X1965" s="4" t="s">
        <v>6698</v>
      </c>
      <c r="Y1965" s="45">
        <v>0</v>
      </c>
      <c r="AA1965" s="4">
        <v>1</v>
      </c>
      <c r="AB1965" s="4">
        <v>100</v>
      </c>
      <c r="AC1965" s="4">
        <v>1</v>
      </c>
      <c r="AD1965" s="4">
        <v>1</v>
      </c>
      <c r="AE1965" s="45" t="s">
        <v>16461</v>
      </c>
      <c r="AF1965" s="45" t="s">
        <v>16457</v>
      </c>
      <c r="AG1965" s="45" t="s">
        <v>16459</v>
      </c>
      <c r="AH1965" s="45" t="s">
        <v>16453</v>
      </c>
      <c r="AI1965" s="45" t="s">
        <v>16455</v>
      </c>
      <c r="AJ1965" s="63" t="s">
        <v>20405</v>
      </c>
      <c r="AK1965" s="63" t="s">
        <v>20406</v>
      </c>
      <c r="AL1965" s="4">
        <v>0</v>
      </c>
      <c r="AM1965" s="43">
        <f>IF(AND(L1965="WEAPON",OR(R1965=0,R1965=1,R1965=2)),[1]装备基础and强化!$V$7,IF(AND(L1965="LEFTRING",OR(R1965=0,R1965=1,R1965=2)),[1]装备基础and强化!$W$7,IF(AND(L1965="RIGHTRING",OR(R1965=0,R1965=1,R1965=2)),[1]装备基础and强化!$X$7,IF(AND(L1965="NECKLACE",OR(R1965=0,R1965=1,R1965=2)),[1]装备基础and强化!$Y$7,0))))</f>
        <v>0</v>
      </c>
      <c r="AN1965" s="43">
        <f>IF(AND(L1965="WEAPON",OR(R1965=3,R1965=4)),[1]装备基础and强化!$V$11,IF(AND(L1965="LEFTRING",OR(R1965=3,R1965=4)),[1]装备基础and强化!$W$11,IF(AND(L1965="RIGHTRING",OR(R1965=3,R1965=4)),[1]装备基础and强化!$X$11,IF(AND(L1965="NECKLACE",OR(R1965=3,R1965=4)),[1]装备基础and强化!$Y$11,0))))</f>
        <v>0</v>
      </c>
      <c r="AO1965" s="43" t="e">
        <f>IF(AND(L1965="BELT",T1965=1),[1]装备基础and强化!$AA$7,IF(AND(L1965="PANTS",T1965=1),[1]装备基础and强化!$AB$7,IF(AND(L1965="SHOES",T1965=1),[1]装备基础and强化!$AC$7,IF(AND(L1965="CLOTHES",T1965=1),[1]装备基础and强化!$AD$7,0))))</f>
        <v>#REF!</v>
      </c>
      <c r="AP1965" s="43">
        <f>IF(AND(L1965="BELT",T1965=2),[1]装备基础and强化!$AF$7,IF(AND(L1965="PANTS",T1965=2),[1]装备基础and强化!$AG$7,IF(AND(L1965="SHOES",T1965=2),[1]装备基础and强化!$AH$7,IF(AND(L1965="CLOTHES",T1965=2),[1]装备基础and强化!$AI$7,0))))</f>
        <v>0</v>
      </c>
      <c r="AQ1965" s="43">
        <f>IF(L1965="HAT",[1]装备基础and强化!$AK$7,IF(L1965="JADE",[1]装备基础and强化!$AK$7,0))</f>
        <v>0</v>
      </c>
      <c r="AR1965" s="43" t="e">
        <f t="shared" si="31"/>
        <v>#REF!</v>
      </c>
    </row>
    <row r="1966" spans="1:44" x14ac:dyDescent="0.15">
      <c r="A1966" s="43"/>
      <c r="B1966" s="5" t="s">
        <v>6714</v>
      </c>
      <c r="C1966" s="12">
        <v>21962</v>
      </c>
      <c r="D1966" s="5" t="s">
        <v>6694</v>
      </c>
      <c r="E1966" s="44" t="s">
        <v>23597</v>
      </c>
      <c r="F1966" s="4" t="s">
        <v>6715</v>
      </c>
      <c r="G1966" s="4" t="s">
        <v>6716</v>
      </c>
      <c r="H1966" s="44"/>
      <c r="I1966" s="4" t="s">
        <v>700</v>
      </c>
      <c r="J1966" s="6" t="s">
        <v>700</v>
      </c>
      <c r="K1966" s="45">
        <v>1</v>
      </c>
      <c r="L1966" s="4" t="s">
        <v>756</v>
      </c>
      <c r="M1966" s="104" t="s">
        <v>17788</v>
      </c>
      <c r="N1966" s="45">
        <v>2140700</v>
      </c>
      <c r="O1966" s="4" t="s">
        <v>15130</v>
      </c>
      <c r="P1966" s="4" t="s">
        <v>761</v>
      </c>
      <c r="Q1966" s="4">
        <v>150</v>
      </c>
      <c r="R1966" s="4">
        <v>2</v>
      </c>
      <c r="S1966" s="4" t="s">
        <v>4916</v>
      </c>
      <c r="T1966" s="4">
        <v>1</v>
      </c>
      <c r="U1966" s="4">
        <v>7</v>
      </c>
      <c r="W1966" s="4" t="s">
        <v>6697</v>
      </c>
      <c r="X1966" s="4" t="s">
        <v>6698</v>
      </c>
      <c r="Y1966" s="45">
        <v>0</v>
      </c>
      <c r="AA1966" s="4">
        <v>1</v>
      </c>
      <c r="AB1966" s="4">
        <v>100</v>
      </c>
      <c r="AC1966" s="4">
        <v>1</v>
      </c>
      <c r="AD1966" s="4">
        <v>1</v>
      </c>
      <c r="AE1966" s="45" t="s">
        <v>16461</v>
      </c>
      <c r="AF1966" s="45" t="s">
        <v>16457</v>
      </c>
      <c r="AG1966" s="45" t="s">
        <v>16459</v>
      </c>
      <c r="AH1966" s="45" t="s">
        <v>16453</v>
      </c>
      <c r="AI1966" s="45" t="s">
        <v>16455</v>
      </c>
      <c r="AJ1966" s="63" t="s">
        <v>20405</v>
      </c>
      <c r="AK1966" s="63" t="s">
        <v>20406</v>
      </c>
      <c r="AL1966" s="45">
        <v>0</v>
      </c>
      <c r="AM1966" s="43">
        <f>IF(AND(L1966="WEAPON",OR(R1966=0,R1966=1,R1966=2)),[1]装备基础and强化!$V$7,IF(AND(L1966="LEFTRING",OR(R1966=0,R1966=1,R1966=2)),[1]装备基础and强化!$W$7,IF(AND(L1966="RIGHTRING",OR(R1966=0,R1966=1,R1966=2)),[1]装备基础and强化!$X$7,IF(AND(L1966="NECKLACE",OR(R1966=0,R1966=1,R1966=2)),[1]装备基础and强化!$Y$7,0))))</f>
        <v>0</v>
      </c>
      <c r="AN1966" s="43">
        <f>IF(AND(L1966="WEAPON",OR(R1966=3,R1966=4)),[1]装备基础and强化!$V$11,IF(AND(L1966="LEFTRING",OR(R1966=3,R1966=4)),[1]装备基础and强化!$W$11,IF(AND(L1966="RIGHTRING",OR(R1966=3,R1966=4)),[1]装备基础and强化!$X$11,IF(AND(L1966="NECKLACE",OR(R1966=3,R1966=4)),[1]装备基础and强化!$Y$11,0))))</f>
        <v>0</v>
      </c>
      <c r="AO1966" s="43" t="e">
        <f>IF(AND(L1966="BELT",T1966=1),[1]装备基础and强化!$AA$7,IF(AND(L1966="PANTS",T1966=1),[1]装备基础and强化!$AB$7,IF(AND(L1966="SHOES",T1966=1),[1]装备基础and强化!$AC$7,IF(AND(L1966="CLOTHES",T1966=1),[1]装备基础and强化!$AD$7,0))))</f>
        <v>#REF!</v>
      </c>
      <c r="AP1966" s="43">
        <f>IF(AND(L1966="BELT",T1966=2),[1]装备基础and强化!$AF$7,IF(AND(L1966="PANTS",T1966=2),[1]装备基础and强化!$AG$7,IF(AND(L1966="SHOES",T1966=2),[1]装备基础and强化!$AH$7,IF(AND(L1966="CLOTHES",T1966=2),[1]装备基础and强化!$AI$7,0))))</f>
        <v>0</v>
      </c>
      <c r="AQ1966" s="43">
        <f>IF(L1966="HAT",[1]装备基础and强化!$AK$7,IF(L1966="JADE",[1]装备基础and强化!$AK$7,0))</f>
        <v>0</v>
      </c>
      <c r="AR1966" s="43" t="e">
        <f t="shared" si="31"/>
        <v>#REF!</v>
      </c>
    </row>
    <row r="1967" spans="1:44" x14ac:dyDescent="0.15">
      <c r="A1967" s="43"/>
      <c r="B1967" s="5" t="s">
        <v>6717</v>
      </c>
      <c r="C1967" s="12">
        <v>21963</v>
      </c>
      <c r="D1967" s="5" t="s">
        <v>6694</v>
      </c>
      <c r="E1967" s="44" t="s">
        <v>23598</v>
      </c>
      <c r="F1967" s="4" t="s">
        <v>6718</v>
      </c>
      <c r="G1967" s="4" t="s">
        <v>6719</v>
      </c>
      <c r="H1967" s="44"/>
      <c r="I1967" s="4" t="s">
        <v>700</v>
      </c>
      <c r="J1967" s="6" t="s">
        <v>700</v>
      </c>
      <c r="K1967" s="45">
        <v>1</v>
      </c>
      <c r="L1967" s="4" t="s">
        <v>756</v>
      </c>
      <c r="M1967" s="104" t="s">
        <v>17789</v>
      </c>
      <c r="N1967" s="45">
        <v>2140800</v>
      </c>
      <c r="O1967" s="4" t="s">
        <v>14683</v>
      </c>
      <c r="P1967" s="4" t="s">
        <v>761</v>
      </c>
      <c r="Q1967" s="4">
        <v>150</v>
      </c>
      <c r="R1967" s="4">
        <v>2</v>
      </c>
      <c r="S1967" s="4" t="s">
        <v>4916</v>
      </c>
      <c r="T1967" s="4">
        <v>1</v>
      </c>
      <c r="U1967" s="4">
        <v>8</v>
      </c>
      <c r="W1967" s="4" t="s">
        <v>6697</v>
      </c>
      <c r="X1967" s="4" t="s">
        <v>6698</v>
      </c>
      <c r="Y1967" s="45">
        <v>0</v>
      </c>
      <c r="AA1967" s="4">
        <v>1</v>
      </c>
      <c r="AB1967" s="4">
        <v>100</v>
      </c>
      <c r="AC1967" s="4">
        <v>1</v>
      </c>
      <c r="AD1967" s="4">
        <v>1</v>
      </c>
      <c r="AE1967" s="45" t="s">
        <v>16461</v>
      </c>
      <c r="AF1967" s="45" t="s">
        <v>16457</v>
      </c>
      <c r="AG1967" s="45" t="s">
        <v>16459</v>
      </c>
      <c r="AH1967" s="45" t="s">
        <v>16453</v>
      </c>
      <c r="AI1967" s="45" t="s">
        <v>16455</v>
      </c>
      <c r="AJ1967" s="63" t="s">
        <v>20405</v>
      </c>
      <c r="AK1967" s="63" t="s">
        <v>20406</v>
      </c>
      <c r="AL1967" s="4">
        <v>0</v>
      </c>
      <c r="AM1967" s="43">
        <f>IF(AND(L1967="WEAPON",OR(R1967=0,R1967=1,R1967=2)),[1]装备基础and强化!$V$7,IF(AND(L1967="LEFTRING",OR(R1967=0,R1967=1,R1967=2)),[1]装备基础and强化!$W$7,IF(AND(L1967="RIGHTRING",OR(R1967=0,R1967=1,R1967=2)),[1]装备基础and强化!$X$7,IF(AND(L1967="NECKLACE",OR(R1967=0,R1967=1,R1967=2)),[1]装备基础and强化!$Y$7,0))))</f>
        <v>0</v>
      </c>
      <c r="AN1967" s="43">
        <f>IF(AND(L1967="WEAPON",OR(R1967=3,R1967=4)),[1]装备基础and强化!$V$11,IF(AND(L1967="LEFTRING",OR(R1967=3,R1967=4)),[1]装备基础and强化!$W$11,IF(AND(L1967="RIGHTRING",OR(R1967=3,R1967=4)),[1]装备基础and强化!$X$11,IF(AND(L1967="NECKLACE",OR(R1967=3,R1967=4)),[1]装备基础and强化!$Y$11,0))))</f>
        <v>0</v>
      </c>
      <c r="AO1967" s="43" t="e">
        <f>IF(AND(L1967="BELT",T1967=1),[1]装备基础and强化!$AA$7,IF(AND(L1967="PANTS",T1967=1),[1]装备基础and强化!$AB$7,IF(AND(L1967="SHOES",T1967=1),[1]装备基础and强化!$AC$7,IF(AND(L1967="CLOTHES",T1967=1),[1]装备基础and强化!$AD$7,0))))</f>
        <v>#REF!</v>
      </c>
      <c r="AP1967" s="43">
        <f>IF(AND(L1967="BELT",T1967=2),[1]装备基础and强化!$AF$7,IF(AND(L1967="PANTS",T1967=2),[1]装备基础and强化!$AG$7,IF(AND(L1967="SHOES",T1967=2),[1]装备基础and强化!$AH$7,IF(AND(L1967="CLOTHES",T1967=2),[1]装备基础and强化!$AI$7,0))))</f>
        <v>0</v>
      </c>
      <c r="AQ1967" s="43">
        <f>IF(L1967="HAT",[1]装备基础and强化!$AK$7,IF(L1967="JADE",[1]装备基础and强化!$AK$7,0))</f>
        <v>0</v>
      </c>
      <c r="AR1967" s="43" t="e">
        <f t="shared" si="31"/>
        <v>#REF!</v>
      </c>
    </row>
    <row r="1968" spans="1:44" x14ac:dyDescent="0.15">
      <c r="A1968" s="43"/>
      <c r="B1968" s="5" t="s">
        <v>6720</v>
      </c>
      <c r="C1968" s="12">
        <v>21964</v>
      </c>
      <c r="D1968" s="5" t="s">
        <v>6721</v>
      </c>
      <c r="E1968" s="44" t="s">
        <v>23599</v>
      </c>
      <c r="F1968" s="4" t="s">
        <v>6722</v>
      </c>
      <c r="G1968" s="4" t="s">
        <v>6723</v>
      </c>
      <c r="H1968" s="44"/>
      <c r="I1968" s="4" t="s">
        <v>700</v>
      </c>
      <c r="J1968" s="6" t="s">
        <v>700</v>
      </c>
      <c r="K1968" s="45">
        <v>1</v>
      </c>
      <c r="L1968" s="4" t="s">
        <v>756</v>
      </c>
      <c r="M1968" s="104" t="s">
        <v>17790</v>
      </c>
      <c r="N1968" s="45">
        <v>2170100</v>
      </c>
      <c r="O1968" s="4" t="s">
        <v>5817</v>
      </c>
      <c r="P1968" s="4" t="s">
        <v>761</v>
      </c>
      <c r="Q1968" s="4">
        <v>180</v>
      </c>
      <c r="R1968" s="4">
        <v>2</v>
      </c>
      <c r="S1968" s="4" t="s">
        <v>4946</v>
      </c>
      <c r="T1968" s="4">
        <v>1</v>
      </c>
      <c r="U1968" s="4">
        <v>1</v>
      </c>
      <c r="W1968" s="4" t="s">
        <v>6724</v>
      </c>
      <c r="X1968" s="4" t="s">
        <v>6725</v>
      </c>
      <c r="Y1968" s="45">
        <v>0</v>
      </c>
      <c r="AA1968" s="4">
        <v>1</v>
      </c>
      <c r="AB1968" s="4">
        <v>100</v>
      </c>
      <c r="AC1968" s="4">
        <v>1</v>
      </c>
      <c r="AD1968" s="4">
        <v>1</v>
      </c>
      <c r="AE1968" s="45" t="s">
        <v>16461</v>
      </c>
      <c r="AF1968" s="45" t="s">
        <v>16457</v>
      </c>
      <c r="AG1968" s="45" t="s">
        <v>16459</v>
      </c>
      <c r="AH1968" s="45" t="s">
        <v>16453</v>
      </c>
      <c r="AI1968" s="45" t="s">
        <v>16455</v>
      </c>
      <c r="AJ1968" s="63" t="s">
        <v>20405</v>
      </c>
      <c r="AK1968" s="63" t="s">
        <v>20406</v>
      </c>
      <c r="AL1968" s="45">
        <v>0</v>
      </c>
      <c r="AM1968" s="43">
        <f>IF(AND(L1968="WEAPON",OR(R1968=0,R1968=1,R1968=2)),[1]装备基础and强化!$V$7,IF(AND(L1968="LEFTRING",OR(R1968=0,R1968=1,R1968=2)),[1]装备基础and强化!$W$7,IF(AND(L1968="RIGHTRING",OR(R1968=0,R1968=1,R1968=2)),[1]装备基础and强化!$X$7,IF(AND(L1968="NECKLACE",OR(R1968=0,R1968=1,R1968=2)),[1]装备基础and强化!$Y$7,0))))</f>
        <v>0</v>
      </c>
      <c r="AN1968" s="43">
        <f>IF(AND(L1968="WEAPON",OR(R1968=3,R1968=4)),[1]装备基础and强化!$V$11,IF(AND(L1968="LEFTRING",OR(R1968=3,R1968=4)),[1]装备基础and强化!$W$11,IF(AND(L1968="RIGHTRING",OR(R1968=3,R1968=4)),[1]装备基础and强化!$X$11,IF(AND(L1968="NECKLACE",OR(R1968=3,R1968=4)),[1]装备基础and强化!$Y$11,0))))</f>
        <v>0</v>
      </c>
      <c r="AO1968" s="43" t="e">
        <f>IF(AND(L1968="BELT",T1968=1),[1]装备基础and强化!$AA$7,IF(AND(L1968="PANTS",T1968=1),[1]装备基础and强化!$AB$7,IF(AND(L1968="SHOES",T1968=1),[1]装备基础and强化!$AC$7,IF(AND(L1968="CLOTHES",T1968=1),[1]装备基础and强化!$AD$7,0))))</f>
        <v>#REF!</v>
      </c>
      <c r="AP1968" s="43">
        <f>IF(AND(L1968="BELT",T1968=2),[1]装备基础and强化!$AF$7,IF(AND(L1968="PANTS",T1968=2),[1]装备基础and强化!$AG$7,IF(AND(L1968="SHOES",T1968=2),[1]装备基础and强化!$AH$7,IF(AND(L1968="CLOTHES",T1968=2),[1]装备基础and强化!$AI$7,0))))</f>
        <v>0</v>
      </c>
      <c r="AQ1968" s="43">
        <f>IF(L1968="HAT",[1]装备基础and强化!$AK$7,IF(L1968="JADE",[1]装备基础and强化!$AK$7,0))</f>
        <v>0</v>
      </c>
      <c r="AR1968" s="43" t="e">
        <f t="shared" si="31"/>
        <v>#REF!</v>
      </c>
    </row>
    <row r="1969" spans="1:44" x14ac:dyDescent="0.15">
      <c r="A1969" s="43"/>
      <c r="B1969" s="5" t="s">
        <v>6726</v>
      </c>
      <c r="C1969" s="12">
        <v>21965</v>
      </c>
      <c r="D1969" s="5" t="s">
        <v>6721</v>
      </c>
      <c r="E1969" s="44" t="s">
        <v>23600</v>
      </c>
      <c r="F1969" s="4" t="s">
        <v>6727</v>
      </c>
      <c r="G1969" s="4" t="s">
        <v>6728</v>
      </c>
      <c r="H1969" s="44"/>
      <c r="I1969" s="4" t="s">
        <v>700</v>
      </c>
      <c r="J1969" s="6" t="s">
        <v>700</v>
      </c>
      <c r="K1969" s="45">
        <v>1</v>
      </c>
      <c r="L1969" s="4" t="s">
        <v>756</v>
      </c>
      <c r="M1969" s="104" t="s">
        <v>17791</v>
      </c>
      <c r="N1969" s="45">
        <v>2170200</v>
      </c>
      <c r="O1969" s="4" t="s">
        <v>2650</v>
      </c>
      <c r="P1969" s="4" t="s">
        <v>761</v>
      </c>
      <c r="Q1969" s="4">
        <v>180</v>
      </c>
      <c r="R1969" s="4">
        <v>2</v>
      </c>
      <c r="S1969" s="4" t="s">
        <v>4946</v>
      </c>
      <c r="T1969" s="4">
        <v>1</v>
      </c>
      <c r="U1969" s="4">
        <v>2</v>
      </c>
      <c r="W1969" s="4" t="s">
        <v>6724</v>
      </c>
      <c r="X1969" s="4" t="s">
        <v>6725</v>
      </c>
      <c r="Y1969" s="45">
        <v>0</v>
      </c>
      <c r="AA1969" s="4">
        <v>1</v>
      </c>
      <c r="AB1969" s="4">
        <v>100</v>
      </c>
      <c r="AC1969" s="4">
        <v>1</v>
      </c>
      <c r="AD1969" s="4">
        <v>1</v>
      </c>
      <c r="AE1969" s="45" t="s">
        <v>16461</v>
      </c>
      <c r="AF1969" s="45" t="s">
        <v>16457</v>
      </c>
      <c r="AG1969" s="45" t="s">
        <v>16459</v>
      </c>
      <c r="AH1969" s="45" t="s">
        <v>16453</v>
      </c>
      <c r="AI1969" s="45" t="s">
        <v>16455</v>
      </c>
      <c r="AJ1969" s="63" t="s">
        <v>20405</v>
      </c>
      <c r="AK1969" s="63" t="s">
        <v>20406</v>
      </c>
      <c r="AL1969" s="4">
        <v>0</v>
      </c>
      <c r="AM1969" s="43">
        <f>IF(AND(L1969="WEAPON",OR(R1969=0,R1969=1,R1969=2)),[1]装备基础and强化!$V$7,IF(AND(L1969="LEFTRING",OR(R1969=0,R1969=1,R1969=2)),[1]装备基础and强化!$W$7,IF(AND(L1969="RIGHTRING",OR(R1969=0,R1969=1,R1969=2)),[1]装备基础and强化!$X$7,IF(AND(L1969="NECKLACE",OR(R1969=0,R1969=1,R1969=2)),[1]装备基础and强化!$Y$7,0))))</f>
        <v>0</v>
      </c>
      <c r="AN1969" s="43">
        <f>IF(AND(L1969="WEAPON",OR(R1969=3,R1969=4)),[1]装备基础and强化!$V$11,IF(AND(L1969="LEFTRING",OR(R1969=3,R1969=4)),[1]装备基础and强化!$W$11,IF(AND(L1969="RIGHTRING",OR(R1969=3,R1969=4)),[1]装备基础and强化!$X$11,IF(AND(L1969="NECKLACE",OR(R1969=3,R1969=4)),[1]装备基础and强化!$Y$11,0))))</f>
        <v>0</v>
      </c>
      <c r="AO1969" s="43" t="e">
        <f>IF(AND(L1969="BELT",T1969=1),[1]装备基础and强化!$AA$7,IF(AND(L1969="PANTS",T1969=1),[1]装备基础and强化!$AB$7,IF(AND(L1969="SHOES",T1969=1),[1]装备基础and强化!$AC$7,IF(AND(L1969="CLOTHES",T1969=1),[1]装备基础and强化!$AD$7,0))))</f>
        <v>#REF!</v>
      </c>
      <c r="AP1969" s="43">
        <f>IF(AND(L1969="BELT",T1969=2),[1]装备基础and强化!$AF$7,IF(AND(L1969="PANTS",T1969=2),[1]装备基础and强化!$AG$7,IF(AND(L1969="SHOES",T1969=2),[1]装备基础and强化!$AH$7,IF(AND(L1969="CLOTHES",T1969=2),[1]装备基础and强化!$AI$7,0))))</f>
        <v>0</v>
      </c>
      <c r="AQ1969" s="43">
        <f>IF(L1969="HAT",[1]装备基础and强化!$AK$7,IF(L1969="JADE",[1]装备基础and强化!$AK$7,0))</f>
        <v>0</v>
      </c>
      <c r="AR1969" s="43" t="e">
        <f t="shared" si="31"/>
        <v>#REF!</v>
      </c>
    </row>
    <row r="1970" spans="1:44" x14ac:dyDescent="0.15">
      <c r="A1970" s="43"/>
      <c r="B1970" s="5" t="s">
        <v>6729</v>
      </c>
      <c r="C1970" s="12">
        <v>21966</v>
      </c>
      <c r="D1970" s="5" t="s">
        <v>6721</v>
      </c>
      <c r="E1970" s="44" t="s">
        <v>23601</v>
      </c>
      <c r="F1970" s="4" t="s">
        <v>6730</v>
      </c>
      <c r="G1970" s="4" t="s">
        <v>6731</v>
      </c>
      <c r="H1970" s="44"/>
      <c r="I1970" s="4" t="s">
        <v>700</v>
      </c>
      <c r="J1970" s="6" t="s">
        <v>700</v>
      </c>
      <c r="K1970" s="45">
        <v>1</v>
      </c>
      <c r="L1970" s="4" t="s">
        <v>756</v>
      </c>
      <c r="M1970" s="104" t="s">
        <v>17792</v>
      </c>
      <c r="N1970" s="45">
        <v>2170300</v>
      </c>
      <c r="O1970" s="4" t="s">
        <v>2686</v>
      </c>
      <c r="P1970" s="4" t="s">
        <v>761</v>
      </c>
      <c r="Q1970" s="4">
        <v>180</v>
      </c>
      <c r="R1970" s="4">
        <v>2</v>
      </c>
      <c r="S1970" s="4" t="s">
        <v>4946</v>
      </c>
      <c r="T1970" s="4">
        <v>1</v>
      </c>
      <c r="U1970" s="4">
        <v>3</v>
      </c>
      <c r="W1970" s="4" t="s">
        <v>6724</v>
      </c>
      <c r="X1970" s="4" t="s">
        <v>6725</v>
      </c>
      <c r="Y1970" s="45">
        <v>0</v>
      </c>
      <c r="AA1970" s="4">
        <v>1</v>
      </c>
      <c r="AB1970" s="4">
        <v>100</v>
      </c>
      <c r="AC1970" s="4">
        <v>1</v>
      </c>
      <c r="AD1970" s="4">
        <v>1</v>
      </c>
      <c r="AE1970" s="45" t="s">
        <v>16461</v>
      </c>
      <c r="AF1970" s="45" t="s">
        <v>16457</v>
      </c>
      <c r="AG1970" s="45" t="s">
        <v>16459</v>
      </c>
      <c r="AH1970" s="45" t="s">
        <v>16453</v>
      </c>
      <c r="AI1970" s="45" t="s">
        <v>16455</v>
      </c>
      <c r="AJ1970" s="63" t="s">
        <v>20405</v>
      </c>
      <c r="AK1970" s="63" t="s">
        <v>20406</v>
      </c>
      <c r="AL1970" s="45">
        <v>0</v>
      </c>
      <c r="AM1970" s="43">
        <f>IF(AND(L1970="WEAPON",OR(R1970=0,R1970=1,R1970=2)),[1]装备基础and强化!$V$7,IF(AND(L1970="LEFTRING",OR(R1970=0,R1970=1,R1970=2)),[1]装备基础and强化!$W$7,IF(AND(L1970="RIGHTRING",OR(R1970=0,R1970=1,R1970=2)),[1]装备基础and强化!$X$7,IF(AND(L1970="NECKLACE",OR(R1970=0,R1970=1,R1970=2)),[1]装备基础and强化!$Y$7,0))))</f>
        <v>0</v>
      </c>
      <c r="AN1970" s="43">
        <f>IF(AND(L1970="WEAPON",OR(R1970=3,R1970=4)),[1]装备基础and强化!$V$11,IF(AND(L1970="LEFTRING",OR(R1970=3,R1970=4)),[1]装备基础and强化!$W$11,IF(AND(L1970="RIGHTRING",OR(R1970=3,R1970=4)),[1]装备基础and强化!$X$11,IF(AND(L1970="NECKLACE",OR(R1970=3,R1970=4)),[1]装备基础and强化!$Y$11,0))))</f>
        <v>0</v>
      </c>
      <c r="AO1970" s="43" t="e">
        <f>IF(AND(L1970="BELT",T1970=1),[1]装备基础and强化!$AA$7,IF(AND(L1970="PANTS",T1970=1),[1]装备基础and强化!$AB$7,IF(AND(L1970="SHOES",T1970=1),[1]装备基础and强化!$AC$7,IF(AND(L1970="CLOTHES",T1970=1),[1]装备基础and强化!$AD$7,0))))</f>
        <v>#REF!</v>
      </c>
      <c r="AP1970" s="43">
        <f>IF(AND(L1970="BELT",T1970=2),[1]装备基础and强化!$AF$7,IF(AND(L1970="PANTS",T1970=2),[1]装备基础and强化!$AG$7,IF(AND(L1970="SHOES",T1970=2),[1]装备基础and强化!$AH$7,IF(AND(L1970="CLOTHES",T1970=2),[1]装备基础and强化!$AI$7,0))))</f>
        <v>0</v>
      </c>
      <c r="AQ1970" s="43">
        <f>IF(L1970="HAT",[1]装备基础and强化!$AK$7,IF(L1970="JADE",[1]装备基础and强化!$AK$7,0))</f>
        <v>0</v>
      </c>
      <c r="AR1970" s="43" t="e">
        <f t="shared" si="31"/>
        <v>#REF!</v>
      </c>
    </row>
    <row r="1971" spans="1:44" x14ac:dyDescent="0.15">
      <c r="A1971" s="43"/>
      <c r="B1971" s="5" t="s">
        <v>6732</v>
      </c>
      <c r="C1971" s="12">
        <v>21967</v>
      </c>
      <c r="D1971" s="5" t="s">
        <v>6721</v>
      </c>
      <c r="E1971" s="44" t="s">
        <v>23602</v>
      </c>
      <c r="F1971" s="4" t="s">
        <v>6733</v>
      </c>
      <c r="G1971" s="4" t="s">
        <v>6734</v>
      </c>
      <c r="H1971" s="44"/>
      <c r="I1971" s="4" t="s">
        <v>700</v>
      </c>
      <c r="J1971" s="6" t="s">
        <v>700</v>
      </c>
      <c r="K1971" s="45">
        <v>1</v>
      </c>
      <c r="L1971" s="4" t="s">
        <v>756</v>
      </c>
      <c r="M1971" s="104" t="s">
        <v>17793</v>
      </c>
      <c r="N1971" s="45">
        <v>2170400</v>
      </c>
      <c r="O1971" s="4" t="s">
        <v>10328</v>
      </c>
      <c r="P1971" s="4" t="s">
        <v>761</v>
      </c>
      <c r="Q1971" s="4">
        <v>180</v>
      </c>
      <c r="R1971" s="4">
        <v>2</v>
      </c>
      <c r="S1971" s="4" t="s">
        <v>4946</v>
      </c>
      <c r="T1971" s="4">
        <v>1</v>
      </c>
      <c r="U1971" s="4">
        <v>4</v>
      </c>
      <c r="W1971" s="4" t="s">
        <v>6724</v>
      </c>
      <c r="X1971" s="4" t="s">
        <v>6725</v>
      </c>
      <c r="Y1971" s="45">
        <v>0</v>
      </c>
      <c r="AA1971" s="4">
        <v>1</v>
      </c>
      <c r="AB1971" s="4">
        <v>100</v>
      </c>
      <c r="AC1971" s="4">
        <v>1</v>
      </c>
      <c r="AD1971" s="4">
        <v>1</v>
      </c>
      <c r="AE1971" s="45" t="s">
        <v>16461</v>
      </c>
      <c r="AF1971" s="45" t="s">
        <v>16457</v>
      </c>
      <c r="AG1971" s="45" t="s">
        <v>16459</v>
      </c>
      <c r="AH1971" s="45" t="s">
        <v>16453</v>
      </c>
      <c r="AI1971" s="45" t="s">
        <v>16455</v>
      </c>
      <c r="AJ1971" s="63" t="s">
        <v>20405</v>
      </c>
      <c r="AK1971" s="63" t="s">
        <v>20406</v>
      </c>
      <c r="AL1971" s="4">
        <v>0</v>
      </c>
      <c r="AM1971" s="43">
        <f>IF(AND(L1971="WEAPON",OR(R1971=0,R1971=1,R1971=2)),[1]装备基础and强化!$V$7,IF(AND(L1971="LEFTRING",OR(R1971=0,R1971=1,R1971=2)),[1]装备基础and强化!$W$7,IF(AND(L1971="RIGHTRING",OR(R1971=0,R1971=1,R1971=2)),[1]装备基础and强化!$X$7,IF(AND(L1971="NECKLACE",OR(R1971=0,R1971=1,R1971=2)),[1]装备基础and强化!$Y$7,0))))</f>
        <v>0</v>
      </c>
      <c r="AN1971" s="43">
        <f>IF(AND(L1971="WEAPON",OR(R1971=3,R1971=4)),[1]装备基础and强化!$V$11,IF(AND(L1971="LEFTRING",OR(R1971=3,R1971=4)),[1]装备基础and强化!$W$11,IF(AND(L1971="RIGHTRING",OR(R1971=3,R1971=4)),[1]装备基础and强化!$X$11,IF(AND(L1971="NECKLACE",OR(R1971=3,R1971=4)),[1]装备基础and强化!$Y$11,0))))</f>
        <v>0</v>
      </c>
      <c r="AO1971" s="43" t="e">
        <f>IF(AND(L1971="BELT",T1971=1),[1]装备基础and强化!$AA$7,IF(AND(L1971="PANTS",T1971=1),[1]装备基础and强化!$AB$7,IF(AND(L1971="SHOES",T1971=1),[1]装备基础and强化!$AC$7,IF(AND(L1971="CLOTHES",T1971=1),[1]装备基础and强化!$AD$7,0))))</f>
        <v>#REF!</v>
      </c>
      <c r="AP1971" s="43">
        <f>IF(AND(L1971="BELT",T1971=2),[1]装备基础and强化!$AF$7,IF(AND(L1971="PANTS",T1971=2),[1]装备基础and强化!$AG$7,IF(AND(L1971="SHOES",T1971=2),[1]装备基础and强化!$AH$7,IF(AND(L1971="CLOTHES",T1971=2),[1]装备基础and强化!$AI$7,0))))</f>
        <v>0</v>
      </c>
      <c r="AQ1971" s="43">
        <f>IF(L1971="HAT",[1]装备基础and强化!$AK$7,IF(L1971="JADE",[1]装备基础and强化!$AK$7,0))</f>
        <v>0</v>
      </c>
      <c r="AR1971" s="43" t="e">
        <f t="shared" si="31"/>
        <v>#REF!</v>
      </c>
    </row>
    <row r="1972" spans="1:44" x14ac:dyDescent="0.15">
      <c r="A1972" s="43"/>
      <c r="B1972" s="5" t="s">
        <v>6735</v>
      </c>
      <c r="C1972" s="12">
        <v>21968</v>
      </c>
      <c r="D1972" s="5" t="s">
        <v>6721</v>
      </c>
      <c r="E1972" s="44" t="s">
        <v>23603</v>
      </c>
      <c r="F1972" s="4" t="s">
        <v>6736</v>
      </c>
      <c r="G1972" s="4" t="s">
        <v>6737</v>
      </c>
      <c r="H1972" s="44"/>
      <c r="I1972" s="4" t="s">
        <v>700</v>
      </c>
      <c r="J1972" s="6" t="s">
        <v>700</v>
      </c>
      <c r="K1972" s="45">
        <v>1</v>
      </c>
      <c r="L1972" s="4" t="s">
        <v>756</v>
      </c>
      <c r="M1972" s="104" t="s">
        <v>17794</v>
      </c>
      <c r="N1972" s="45">
        <v>2170500</v>
      </c>
      <c r="O1972" s="4" t="s">
        <v>6307</v>
      </c>
      <c r="P1972" s="4" t="s">
        <v>761</v>
      </c>
      <c r="Q1972" s="4">
        <v>180</v>
      </c>
      <c r="R1972" s="4">
        <v>2</v>
      </c>
      <c r="S1972" s="4" t="s">
        <v>4946</v>
      </c>
      <c r="T1972" s="4">
        <v>1</v>
      </c>
      <c r="U1972" s="4">
        <v>5</v>
      </c>
      <c r="W1972" s="4" t="s">
        <v>6724</v>
      </c>
      <c r="X1972" s="4" t="s">
        <v>6725</v>
      </c>
      <c r="Y1972" s="45">
        <v>0</v>
      </c>
      <c r="AA1972" s="4">
        <v>1</v>
      </c>
      <c r="AB1972" s="4">
        <v>100</v>
      </c>
      <c r="AC1972" s="4">
        <v>1</v>
      </c>
      <c r="AD1972" s="4">
        <v>1</v>
      </c>
      <c r="AE1972" s="45" t="s">
        <v>16461</v>
      </c>
      <c r="AF1972" s="45" t="s">
        <v>16457</v>
      </c>
      <c r="AG1972" s="45" t="s">
        <v>16459</v>
      </c>
      <c r="AH1972" s="45" t="s">
        <v>16453</v>
      </c>
      <c r="AI1972" s="45" t="s">
        <v>16455</v>
      </c>
      <c r="AJ1972" s="63" t="s">
        <v>20405</v>
      </c>
      <c r="AK1972" s="63" t="s">
        <v>20406</v>
      </c>
      <c r="AL1972" s="45">
        <v>0</v>
      </c>
      <c r="AM1972" s="43">
        <f>IF(AND(L1972="WEAPON",OR(R1972=0,R1972=1,R1972=2)),[1]装备基础and强化!$V$7,IF(AND(L1972="LEFTRING",OR(R1972=0,R1972=1,R1972=2)),[1]装备基础and强化!$W$7,IF(AND(L1972="RIGHTRING",OR(R1972=0,R1972=1,R1972=2)),[1]装备基础and强化!$X$7,IF(AND(L1972="NECKLACE",OR(R1972=0,R1972=1,R1972=2)),[1]装备基础and强化!$Y$7,0))))</f>
        <v>0</v>
      </c>
      <c r="AN1972" s="43">
        <f>IF(AND(L1972="WEAPON",OR(R1972=3,R1972=4)),[1]装备基础and强化!$V$11,IF(AND(L1972="LEFTRING",OR(R1972=3,R1972=4)),[1]装备基础and强化!$W$11,IF(AND(L1972="RIGHTRING",OR(R1972=3,R1972=4)),[1]装备基础and强化!$X$11,IF(AND(L1972="NECKLACE",OR(R1972=3,R1972=4)),[1]装备基础and强化!$Y$11,0))))</f>
        <v>0</v>
      </c>
      <c r="AO1972" s="43" t="e">
        <f>IF(AND(L1972="BELT",T1972=1),[1]装备基础and强化!$AA$7,IF(AND(L1972="PANTS",T1972=1),[1]装备基础and强化!$AB$7,IF(AND(L1972="SHOES",T1972=1),[1]装备基础and强化!$AC$7,IF(AND(L1972="CLOTHES",T1972=1),[1]装备基础and强化!$AD$7,0))))</f>
        <v>#REF!</v>
      </c>
      <c r="AP1972" s="43">
        <f>IF(AND(L1972="BELT",T1972=2),[1]装备基础and强化!$AF$7,IF(AND(L1972="PANTS",T1972=2),[1]装备基础and强化!$AG$7,IF(AND(L1972="SHOES",T1972=2),[1]装备基础and强化!$AH$7,IF(AND(L1972="CLOTHES",T1972=2),[1]装备基础and强化!$AI$7,0))))</f>
        <v>0</v>
      </c>
      <c r="AQ1972" s="43">
        <f>IF(L1972="HAT",[1]装备基础and强化!$AK$7,IF(L1972="JADE",[1]装备基础and强化!$AK$7,0))</f>
        <v>0</v>
      </c>
      <c r="AR1972" s="43" t="e">
        <f t="shared" si="31"/>
        <v>#REF!</v>
      </c>
    </row>
    <row r="1973" spans="1:44" x14ac:dyDescent="0.15">
      <c r="A1973" s="43"/>
      <c r="B1973" s="5" t="s">
        <v>6738</v>
      </c>
      <c r="C1973" s="12">
        <v>21969</v>
      </c>
      <c r="D1973" s="5" t="s">
        <v>6721</v>
      </c>
      <c r="E1973" s="44" t="s">
        <v>23604</v>
      </c>
      <c r="F1973" s="4" t="s">
        <v>6739</v>
      </c>
      <c r="G1973" s="4" t="s">
        <v>6740</v>
      </c>
      <c r="H1973" s="44"/>
      <c r="I1973" s="4" t="s">
        <v>700</v>
      </c>
      <c r="J1973" s="6" t="s">
        <v>700</v>
      </c>
      <c r="K1973" s="45">
        <v>1</v>
      </c>
      <c r="L1973" s="4" t="s">
        <v>756</v>
      </c>
      <c r="M1973" s="104" t="s">
        <v>17795</v>
      </c>
      <c r="N1973" s="45">
        <v>2170600</v>
      </c>
      <c r="O1973" s="4" t="s">
        <v>15131</v>
      </c>
      <c r="P1973" s="4" t="s">
        <v>761</v>
      </c>
      <c r="Q1973" s="4">
        <v>180</v>
      </c>
      <c r="R1973" s="4">
        <v>2</v>
      </c>
      <c r="S1973" s="4" t="s">
        <v>4946</v>
      </c>
      <c r="T1973" s="4">
        <v>1</v>
      </c>
      <c r="U1973" s="4">
        <v>6</v>
      </c>
      <c r="W1973" s="4" t="s">
        <v>6724</v>
      </c>
      <c r="X1973" s="4" t="s">
        <v>6725</v>
      </c>
      <c r="Y1973" s="45">
        <v>0</v>
      </c>
      <c r="AA1973" s="4">
        <v>1</v>
      </c>
      <c r="AB1973" s="4">
        <v>100</v>
      </c>
      <c r="AC1973" s="4">
        <v>1</v>
      </c>
      <c r="AD1973" s="4">
        <v>1</v>
      </c>
      <c r="AE1973" s="45" t="s">
        <v>16461</v>
      </c>
      <c r="AF1973" s="45" t="s">
        <v>16457</v>
      </c>
      <c r="AG1973" s="45" t="s">
        <v>16459</v>
      </c>
      <c r="AH1973" s="45" t="s">
        <v>16453</v>
      </c>
      <c r="AI1973" s="45" t="s">
        <v>16455</v>
      </c>
      <c r="AJ1973" s="63" t="s">
        <v>20405</v>
      </c>
      <c r="AK1973" s="63" t="s">
        <v>20406</v>
      </c>
      <c r="AL1973" s="4">
        <v>0</v>
      </c>
      <c r="AM1973" s="43">
        <f>IF(AND(L1973="WEAPON",OR(R1973=0,R1973=1,R1973=2)),[1]装备基础and强化!$V$7,IF(AND(L1973="LEFTRING",OR(R1973=0,R1973=1,R1973=2)),[1]装备基础and强化!$W$7,IF(AND(L1973="RIGHTRING",OR(R1973=0,R1973=1,R1973=2)),[1]装备基础and强化!$X$7,IF(AND(L1973="NECKLACE",OR(R1973=0,R1973=1,R1973=2)),[1]装备基础and强化!$Y$7,0))))</f>
        <v>0</v>
      </c>
      <c r="AN1973" s="43">
        <f>IF(AND(L1973="WEAPON",OR(R1973=3,R1973=4)),[1]装备基础and强化!$V$11,IF(AND(L1973="LEFTRING",OR(R1973=3,R1973=4)),[1]装备基础and强化!$W$11,IF(AND(L1973="RIGHTRING",OR(R1973=3,R1973=4)),[1]装备基础and强化!$X$11,IF(AND(L1973="NECKLACE",OR(R1973=3,R1973=4)),[1]装备基础and强化!$Y$11,0))))</f>
        <v>0</v>
      </c>
      <c r="AO1973" s="43" t="e">
        <f>IF(AND(L1973="BELT",T1973=1),[1]装备基础and强化!$AA$7,IF(AND(L1973="PANTS",T1973=1),[1]装备基础and强化!$AB$7,IF(AND(L1973="SHOES",T1973=1),[1]装备基础and强化!$AC$7,IF(AND(L1973="CLOTHES",T1973=1),[1]装备基础and强化!$AD$7,0))))</f>
        <v>#REF!</v>
      </c>
      <c r="AP1973" s="43">
        <f>IF(AND(L1973="BELT",T1973=2),[1]装备基础and强化!$AF$7,IF(AND(L1973="PANTS",T1973=2),[1]装备基础and强化!$AG$7,IF(AND(L1973="SHOES",T1973=2),[1]装备基础and强化!$AH$7,IF(AND(L1973="CLOTHES",T1973=2),[1]装备基础and强化!$AI$7,0))))</f>
        <v>0</v>
      </c>
      <c r="AQ1973" s="43">
        <f>IF(L1973="HAT",[1]装备基础and强化!$AK$7,IF(L1973="JADE",[1]装备基础and强化!$AK$7,0))</f>
        <v>0</v>
      </c>
      <c r="AR1973" s="43" t="e">
        <f t="shared" si="31"/>
        <v>#REF!</v>
      </c>
    </row>
    <row r="1974" spans="1:44" x14ac:dyDescent="0.15">
      <c r="A1974" s="43"/>
      <c r="B1974" s="5" t="s">
        <v>6741</v>
      </c>
      <c r="C1974" s="12">
        <v>21970</v>
      </c>
      <c r="D1974" s="5" t="s">
        <v>6721</v>
      </c>
      <c r="E1974" s="44" t="s">
        <v>23605</v>
      </c>
      <c r="F1974" s="4" t="s">
        <v>6742</v>
      </c>
      <c r="G1974" s="4" t="s">
        <v>6743</v>
      </c>
      <c r="H1974" s="44"/>
      <c r="I1974" s="4" t="s">
        <v>700</v>
      </c>
      <c r="J1974" s="6" t="s">
        <v>700</v>
      </c>
      <c r="K1974" s="45">
        <v>1</v>
      </c>
      <c r="L1974" s="4" t="s">
        <v>756</v>
      </c>
      <c r="M1974" s="104" t="s">
        <v>17796</v>
      </c>
      <c r="N1974" s="45">
        <v>2170700</v>
      </c>
      <c r="O1974" s="4" t="s">
        <v>15132</v>
      </c>
      <c r="P1974" s="4" t="s">
        <v>761</v>
      </c>
      <c r="Q1974" s="4">
        <v>180</v>
      </c>
      <c r="R1974" s="4">
        <v>2</v>
      </c>
      <c r="S1974" s="4" t="s">
        <v>4946</v>
      </c>
      <c r="T1974" s="4">
        <v>1</v>
      </c>
      <c r="U1974" s="4">
        <v>7</v>
      </c>
      <c r="W1974" s="4" t="s">
        <v>6724</v>
      </c>
      <c r="X1974" s="4" t="s">
        <v>6725</v>
      </c>
      <c r="Y1974" s="45">
        <v>0</v>
      </c>
      <c r="AA1974" s="4">
        <v>1</v>
      </c>
      <c r="AB1974" s="4">
        <v>100</v>
      </c>
      <c r="AC1974" s="4">
        <v>1</v>
      </c>
      <c r="AD1974" s="4">
        <v>1</v>
      </c>
      <c r="AE1974" s="45" t="s">
        <v>16461</v>
      </c>
      <c r="AF1974" s="45" t="s">
        <v>16457</v>
      </c>
      <c r="AG1974" s="45" t="s">
        <v>16459</v>
      </c>
      <c r="AH1974" s="45" t="s">
        <v>16453</v>
      </c>
      <c r="AI1974" s="45" t="s">
        <v>16455</v>
      </c>
      <c r="AJ1974" s="63" t="s">
        <v>20405</v>
      </c>
      <c r="AK1974" s="63" t="s">
        <v>20406</v>
      </c>
      <c r="AL1974" s="45">
        <v>0</v>
      </c>
      <c r="AM1974" s="43">
        <f>IF(AND(L1974="WEAPON",OR(R1974=0,R1974=1,R1974=2)),[1]装备基础and强化!$V$7,IF(AND(L1974="LEFTRING",OR(R1974=0,R1974=1,R1974=2)),[1]装备基础and强化!$W$7,IF(AND(L1974="RIGHTRING",OR(R1974=0,R1974=1,R1974=2)),[1]装备基础and强化!$X$7,IF(AND(L1974="NECKLACE",OR(R1974=0,R1974=1,R1974=2)),[1]装备基础and强化!$Y$7,0))))</f>
        <v>0</v>
      </c>
      <c r="AN1974" s="43">
        <f>IF(AND(L1974="WEAPON",OR(R1974=3,R1974=4)),[1]装备基础and强化!$V$11,IF(AND(L1974="LEFTRING",OR(R1974=3,R1974=4)),[1]装备基础and强化!$W$11,IF(AND(L1974="RIGHTRING",OR(R1974=3,R1974=4)),[1]装备基础and强化!$X$11,IF(AND(L1974="NECKLACE",OR(R1974=3,R1974=4)),[1]装备基础and强化!$Y$11,0))))</f>
        <v>0</v>
      </c>
      <c r="AO1974" s="43" t="e">
        <f>IF(AND(L1974="BELT",T1974=1),[1]装备基础and强化!$AA$7,IF(AND(L1974="PANTS",T1974=1),[1]装备基础and强化!$AB$7,IF(AND(L1974="SHOES",T1974=1),[1]装备基础and强化!$AC$7,IF(AND(L1974="CLOTHES",T1974=1),[1]装备基础and强化!$AD$7,0))))</f>
        <v>#REF!</v>
      </c>
      <c r="AP1974" s="43">
        <f>IF(AND(L1974="BELT",T1974=2),[1]装备基础and强化!$AF$7,IF(AND(L1974="PANTS",T1974=2),[1]装备基础and强化!$AG$7,IF(AND(L1974="SHOES",T1974=2),[1]装备基础and强化!$AH$7,IF(AND(L1974="CLOTHES",T1974=2),[1]装备基础and强化!$AI$7,0))))</f>
        <v>0</v>
      </c>
      <c r="AQ1974" s="43">
        <f>IF(L1974="HAT",[1]装备基础and强化!$AK$7,IF(L1974="JADE",[1]装备基础and强化!$AK$7,0))</f>
        <v>0</v>
      </c>
      <c r="AR1974" s="43" t="e">
        <f t="shared" si="31"/>
        <v>#REF!</v>
      </c>
    </row>
    <row r="1975" spans="1:44" x14ac:dyDescent="0.15">
      <c r="A1975" s="43"/>
      <c r="B1975" s="5" t="s">
        <v>6744</v>
      </c>
      <c r="C1975" s="12">
        <v>21971</v>
      </c>
      <c r="D1975" s="5" t="s">
        <v>6721</v>
      </c>
      <c r="E1975" s="44" t="s">
        <v>23606</v>
      </c>
      <c r="F1975" s="4" t="s">
        <v>6745</v>
      </c>
      <c r="G1975" s="4" t="s">
        <v>6746</v>
      </c>
      <c r="H1975" s="44"/>
      <c r="I1975" s="4" t="s">
        <v>700</v>
      </c>
      <c r="J1975" s="6" t="s">
        <v>700</v>
      </c>
      <c r="K1975" s="45">
        <v>1</v>
      </c>
      <c r="L1975" s="4" t="s">
        <v>756</v>
      </c>
      <c r="M1975" s="104" t="s">
        <v>17797</v>
      </c>
      <c r="N1975" s="45">
        <v>2170800</v>
      </c>
      <c r="O1975" s="4" t="s">
        <v>15133</v>
      </c>
      <c r="P1975" s="4" t="s">
        <v>761</v>
      </c>
      <c r="Q1975" s="4">
        <v>180</v>
      </c>
      <c r="R1975" s="4">
        <v>2</v>
      </c>
      <c r="S1975" s="4" t="s">
        <v>4946</v>
      </c>
      <c r="T1975" s="4">
        <v>1</v>
      </c>
      <c r="U1975" s="4">
        <v>8</v>
      </c>
      <c r="W1975" s="4" t="s">
        <v>6724</v>
      </c>
      <c r="X1975" s="4" t="s">
        <v>6725</v>
      </c>
      <c r="Y1975" s="45">
        <v>0</v>
      </c>
      <c r="AA1975" s="4">
        <v>1</v>
      </c>
      <c r="AB1975" s="4">
        <v>100</v>
      </c>
      <c r="AC1975" s="4">
        <v>1</v>
      </c>
      <c r="AD1975" s="4">
        <v>1</v>
      </c>
      <c r="AE1975" s="45" t="s">
        <v>16461</v>
      </c>
      <c r="AF1975" s="45" t="s">
        <v>16457</v>
      </c>
      <c r="AG1975" s="45" t="s">
        <v>16459</v>
      </c>
      <c r="AH1975" s="45" t="s">
        <v>16453</v>
      </c>
      <c r="AI1975" s="45" t="s">
        <v>16455</v>
      </c>
      <c r="AJ1975" s="63" t="s">
        <v>20405</v>
      </c>
      <c r="AK1975" s="63" t="s">
        <v>20406</v>
      </c>
      <c r="AL1975" s="4">
        <v>0</v>
      </c>
      <c r="AM1975" s="43">
        <f>IF(AND(L1975="WEAPON",OR(R1975=0,R1975=1,R1975=2)),[1]装备基础and强化!$V$7,IF(AND(L1975="LEFTRING",OR(R1975=0,R1975=1,R1975=2)),[1]装备基础and强化!$W$7,IF(AND(L1975="RIGHTRING",OR(R1975=0,R1975=1,R1975=2)),[1]装备基础and强化!$X$7,IF(AND(L1975="NECKLACE",OR(R1975=0,R1975=1,R1975=2)),[1]装备基础and强化!$Y$7,0))))</f>
        <v>0</v>
      </c>
      <c r="AN1975" s="43">
        <f>IF(AND(L1975="WEAPON",OR(R1975=3,R1975=4)),[1]装备基础and强化!$V$11,IF(AND(L1975="LEFTRING",OR(R1975=3,R1975=4)),[1]装备基础and强化!$W$11,IF(AND(L1975="RIGHTRING",OR(R1975=3,R1975=4)),[1]装备基础and强化!$X$11,IF(AND(L1975="NECKLACE",OR(R1975=3,R1975=4)),[1]装备基础and强化!$Y$11,0))))</f>
        <v>0</v>
      </c>
      <c r="AO1975" s="43" t="e">
        <f>IF(AND(L1975="BELT",T1975=1),[1]装备基础and强化!$AA$7,IF(AND(L1975="PANTS",T1975=1),[1]装备基础and强化!$AB$7,IF(AND(L1975="SHOES",T1975=1),[1]装备基础and强化!$AC$7,IF(AND(L1975="CLOTHES",T1975=1),[1]装备基础and强化!$AD$7,0))))</f>
        <v>#REF!</v>
      </c>
      <c r="AP1975" s="43">
        <f>IF(AND(L1975="BELT",T1975=2),[1]装备基础and强化!$AF$7,IF(AND(L1975="PANTS",T1975=2),[1]装备基础and强化!$AG$7,IF(AND(L1975="SHOES",T1975=2),[1]装备基础and强化!$AH$7,IF(AND(L1975="CLOTHES",T1975=2),[1]装备基础and强化!$AI$7,0))))</f>
        <v>0</v>
      </c>
      <c r="AQ1975" s="43">
        <f>IF(L1975="HAT",[1]装备基础and强化!$AK$7,IF(L1975="JADE",[1]装备基础and强化!$AK$7,0))</f>
        <v>0</v>
      </c>
      <c r="AR1975" s="43" t="e">
        <f t="shared" si="31"/>
        <v>#REF!</v>
      </c>
    </row>
    <row r="1976" spans="1:44" x14ac:dyDescent="0.15">
      <c r="A1976" s="43"/>
      <c r="B1976" s="5" t="s">
        <v>6747</v>
      </c>
      <c r="C1976" s="12">
        <v>21972</v>
      </c>
      <c r="D1976" s="5" t="s">
        <v>6748</v>
      </c>
      <c r="E1976" s="44" t="s">
        <v>23607</v>
      </c>
      <c r="F1976" s="4" t="s">
        <v>6749</v>
      </c>
      <c r="G1976" s="4" t="s">
        <v>6750</v>
      </c>
      <c r="H1976" s="44"/>
      <c r="I1976" s="4" t="s">
        <v>700</v>
      </c>
      <c r="J1976" s="6" t="s">
        <v>700</v>
      </c>
      <c r="K1976" s="45">
        <v>1</v>
      </c>
      <c r="L1976" s="4" t="s">
        <v>756</v>
      </c>
      <c r="M1976" s="104" t="s">
        <v>17798</v>
      </c>
      <c r="N1976" s="45">
        <v>2220100</v>
      </c>
      <c r="O1976" s="4" t="s">
        <v>3052</v>
      </c>
      <c r="P1976" s="4" t="s">
        <v>761</v>
      </c>
      <c r="Q1976" s="4">
        <v>210</v>
      </c>
      <c r="R1976" s="4">
        <v>2</v>
      </c>
      <c r="S1976" s="4" t="s">
        <v>4977</v>
      </c>
      <c r="T1976" s="4">
        <v>1</v>
      </c>
      <c r="U1976" s="4">
        <v>1</v>
      </c>
      <c r="W1976" s="4" t="s">
        <v>6751</v>
      </c>
      <c r="X1976" s="4" t="s">
        <v>6752</v>
      </c>
      <c r="Y1976" s="45">
        <v>0</v>
      </c>
      <c r="AA1976" s="4">
        <v>1</v>
      </c>
      <c r="AB1976" s="4">
        <v>100</v>
      </c>
      <c r="AC1976" s="4">
        <v>1</v>
      </c>
      <c r="AD1976" s="4">
        <v>1</v>
      </c>
      <c r="AE1976" s="45" t="s">
        <v>16461</v>
      </c>
      <c r="AF1976" s="45" t="s">
        <v>16457</v>
      </c>
      <c r="AG1976" s="45" t="s">
        <v>16459</v>
      </c>
      <c r="AH1976" s="45" t="s">
        <v>16453</v>
      </c>
      <c r="AI1976" s="45" t="s">
        <v>16455</v>
      </c>
      <c r="AJ1976" s="63" t="s">
        <v>20405</v>
      </c>
      <c r="AK1976" s="63" t="s">
        <v>20406</v>
      </c>
      <c r="AL1976" s="45">
        <v>0</v>
      </c>
      <c r="AM1976" s="43">
        <f>IF(AND(L1976="WEAPON",OR(R1976=0,R1976=1,R1976=2)),[1]装备基础and强化!$V$7,IF(AND(L1976="LEFTRING",OR(R1976=0,R1976=1,R1976=2)),[1]装备基础and强化!$W$7,IF(AND(L1976="RIGHTRING",OR(R1976=0,R1976=1,R1976=2)),[1]装备基础and强化!$X$7,IF(AND(L1976="NECKLACE",OR(R1976=0,R1976=1,R1976=2)),[1]装备基础and强化!$Y$7,0))))</f>
        <v>0</v>
      </c>
      <c r="AN1976" s="43">
        <f>IF(AND(L1976="WEAPON",OR(R1976=3,R1976=4)),[1]装备基础and强化!$V$11,IF(AND(L1976="LEFTRING",OR(R1976=3,R1976=4)),[1]装备基础and强化!$W$11,IF(AND(L1976="RIGHTRING",OR(R1976=3,R1976=4)),[1]装备基础and强化!$X$11,IF(AND(L1976="NECKLACE",OR(R1976=3,R1976=4)),[1]装备基础and强化!$Y$11,0))))</f>
        <v>0</v>
      </c>
      <c r="AO1976" s="43" t="e">
        <f>IF(AND(L1976="BELT",T1976=1),[1]装备基础and强化!$AA$7,IF(AND(L1976="PANTS",T1976=1),[1]装备基础and强化!$AB$7,IF(AND(L1976="SHOES",T1976=1),[1]装备基础and强化!$AC$7,IF(AND(L1976="CLOTHES",T1976=1),[1]装备基础and强化!$AD$7,0))))</f>
        <v>#REF!</v>
      </c>
      <c r="AP1976" s="43">
        <f>IF(AND(L1976="BELT",T1976=2),[1]装备基础and强化!$AF$7,IF(AND(L1976="PANTS",T1976=2),[1]装备基础and强化!$AG$7,IF(AND(L1976="SHOES",T1976=2),[1]装备基础and强化!$AH$7,IF(AND(L1976="CLOTHES",T1976=2),[1]装备基础and强化!$AI$7,0))))</f>
        <v>0</v>
      </c>
      <c r="AQ1976" s="43">
        <f>IF(L1976="HAT",[1]装备基础and强化!$AK$7,IF(L1976="JADE",[1]装备基础and强化!$AK$7,0))</f>
        <v>0</v>
      </c>
      <c r="AR1976" s="43" t="e">
        <f t="shared" si="31"/>
        <v>#REF!</v>
      </c>
    </row>
    <row r="1977" spans="1:44" x14ac:dyDescent="0.15">
      <c r="A1977" s="43"/>
      <c r="B1977" s="5" t="s">
        <v>6753</v>
      </c>
      <c r="C1977" s="12">
        <v>21973</v>
      </c>
      <c r="D1977" s="5" t="s">
        <v>6748</v>
      </c>
      <c r="E1977" s="44" t="s">
        <v>23608</v>
      </c>
      <c r="F1977" s="4" t="s">
        <v>6754</v>
      </c>
      <c r="G1977" s="4" t="s">
        <v>6755</v>
      </c>
      <c r="H1977" s="44"/>
      <c r="I1977" s="4" t="s">
        <v>700</v>
      </c>
      <c r="J1977" s="6" t="s">
        <v>700</v>
      </c>
      <c r="K1977" s="45">
        <v>1</v>
      </c>
      <c r="L1977" s="4" t="s">
        <v>756</v>
      </c>
      <c r="M1977" s="104" t="s">
        <v>17799</v>
      </c>
      <c r="N1977" s="45">
        <v>2220200</v>
      </c>
      <c r="O1977" s="4" t="s">
        <v>3064</v>
      </c>
      <c r="P1977" s="4" t="s">
        <v>761</v>
      </c>
      <c r="Q1977" s="4">
        <v>210</v>
      </c>
      <c r="R1977" s="4">
        <v>2</v>
      </c>
      <c r="S1977" s="4" t="s">
        <v>4977</v>
      </c>
      <c r="T1977" s="4">
        <v>1</v>
      </c>
      <c r="U1977" s="4">
        <v>2</v>
      </c>
      <c r="W1977" s="4" t="s">
        <v>6751</v>
      </c>
      <c r="X1977" s="4" t="s">
        <v>6752</v>
      </c>
      <c r="Y1977" s="45">
        <v>0</v>
      </c>
      <c r="AA1977" s="4">
        <v>1</v>
      </c>
      <c r="AB1977" s="4">
        <v>100</v>
      </c>
      <c r="AC1977" s="4">
        <v>1</v>
      </c>
      <c r="AD1977" s="4">
        <v>1</v>
      </c>
      <c r="AE1977" s="45" t="s">
        <v>16461</v>
      </c>
      <c r="AF1977" s="45" t="s">
        <v>16457</v>
      </c>
      <c r="AG1977" s="45" t="s">
        <v>16459</v>
      </c>
      <c r="AH1977" s="45" t="s">
        <v>16453</v>
      </c>
      <c r="AI1977" s="45" t="s">
        <v>16455</v>
      </c>
      <c r="AJ1977" s="63" t="s">
        <v>20405</v>
      </c>
      <c r="AK1977" s="63" t="s">
        <v>20406</v>
      </c>
      <c r="AL1977" s="4">
        <v>0</v>
      </c>
      <c r="AM1977" s="43">
        <f>IF(AND(L1977="WEAPON",OR(R1977=0,R1977=1,R1977=2)),[1]装备基础and强化!$V$7,IF(AND(L1977="LEFTRING",OR(R1977=0,R1977=1,R1977=2)),[1]装备基础and强化!$W$7,IF(AND(L1977="RIGHTRING",OR(R1977=0,R1977=1,R1977=2)),[1]装备基础and强化!$X$7,IF(AND(L1977="NECKLACE",OR(R1977=0,R1977=1,R1977=2)),[1]装备基础and强化!$Y$7,0))))</f>
        <v>0</v>
      </c>
      <c r="AN1977" s="43">
        <f>IF(AND(L1977="WEAPON",OR(R1977=3,R1977=4)),[1]装备基础and强化!$V$11,IF(AND(L1977="LEFTRING",OR(R1977=3,R1977=4)),[1]装备基础and强化!$W$11,IF(AND(L1977="RIGHTRING",OR(R1977=3,R1977=4)),[1]装备基础and强化!$X$11,IF(AND(L1977="NECKLACE",OR(R1977=3,R1977=4)),[1]装备基础and强化!$Y$11,0))))</f>
        <v>0</v>
      </c>
      <c r="AO1977" s="43" t="e">
        <f>IF(AND(L1977="BELT",T1977=1),[1]装备基础and强化!$AA$7,IF(AND(L1977="PANTS",T1977=1),[1]装备基础and强化!$AB$7,IF(AND(L1977="SHOES",T1977=1),[1]装备基础and强化!$AC$7,IF(AND(L1977="CLOTHES",T1977=1),[1]装备基础and强化!$AD$7,0))))</f>
        <v>#REF!</v>
      </c>
      <c r="AP1977" s="43">
        <f>IF(AND(L1977="BELT",T1977=2),[1]装备基础and强化!$AF$7,IF(AND(L1977="PANTS",T1977=2),[1]装备基础and强化!$AG$7,IF(AND(L1977="SHOES",T1977=2),[1]装备基础and强化!$AH$7,IF(AND(L1977="CLOTHES",T1977=2),[1]装备基础and强化!$AI$7,0))))</f>
        <v>0</v>
      </c>
      <c r="AQ1977" s="43">
        <f>IF(L1977="HAT",[1]装备基础and强化!$AK$7,IF(L1977="JADE",[1]装备基础and强化!$AK$7,0))</f>
        <v>0</v>
      </c>
      <c r="AR1977" s="43" t="e">
        <f t="shared" si="31"/>
        <v>#REF!</v>
      </c>
    </row>
    <row r="1978" spans="1:44" x14ac:dyDescent="0.15">
      <c r="A1978" s="43"/>
      <c r="B1978" s="5" t="s">
        <v>6756</v>
      </c>
      <c r="C1978" s="12">
        <v>21974</v>
      </c>
      <c r="D1978" s="5" t="s">
        <v>6748</v>
      </c>
      <c r="E1978" s="44" t="s">
        <v>23609</v>
      </c>
      <c r="F1978" s="4" t="s">
        <v>6757</v>
      </c>
      <c r="G1978" s="4" t="s">
        <v>6758</v>
      </c>
      <c r="H1978" s="44"/>
      <c r="I1978" s="4" t="s">
        <v>700</v>
      </c>
      <c r="J1978" s="6" t="s">
        <v>700</v>
      </c>
      <c r="K1978" s="45">
        <v>1</v>
      </c>
      <c r="L1978" s="4" t="s">
        <v>756</v>
      </c>
      <c r="M1978" s="104" t="s">
        <v>17800</v>
      </c>
      <c r="N1978" s="45">
        <v>2220300</v>
      </c>
      <c r="O1978" s="4" t="s">
        <v>3965</v>
      </c>
      <c r="P1978" s="4" t="s">
        <v>761</v>
      </c>
      <c r="Q1978" s="4">
        <v>210</v>
      </c>
      <c r="R1978" s="4">
        <v>2</v>
      </c>
      <c r="S1978" s="4" t="s">
        <v>4977</v>
      </c>
      <c r="T1978" s="4">
        <v>1</v>
      </c>
      <c r="U1978" s="4">
        <v>3</v>
      </c>
      <c r="W1978" s="4" t="s">
        <v>6751</v>
      </c>
      <c r="X1978" s="4" t="s">
        <v>6752</v>
      </c>
      <c r="Y1978" s="45">
        <v>0</v>
      </c>
      <c r="AA1978" s="4">
        <v>1</v>
      </c>
      <c r="AB1978" s="4">
        <v>100</v>
      </c>
      <c r="AC1978" s="4">
        <v>1</v>
      </c>
      <c r="AD1978" s="4">
        <v>1</v>
      </c>
      <c r="AE1978" s="45" t="s">
        <v>16461</v>
      </c>
      <c r="AF1978" s="45" t="s">
        <v>16457</v>
      </c>
      <c r="AG1978" s="45" t="s">
        <v>16459</v>
      </c>
      <c r="AH1978" s="45" t="s">
        <v>16453</v>
      </c>
      <c r="AI1978" s="45" t="s">
        <v>16455</v>
      </c>
      <c r="AJ1978" s="63" t="s">
        <v>20405</v>
      </c>
      <c r="AK1978" s="63" t="s">
        <v>20406</v>
      </c>
      <c r="AL1978" s="45">
        <v>0</v>
      </c>
      <c r="AM1978" s="43">
        <f>IF(AND(L1978="WEAPON",OR(R1978=0,R1978=1,R1978=2)),[1]装备基础and强化!$V$7,IF(AND(L1978="LEFTRING",OR(R1978=0,R1978=1,R1978=2)),[1]装备基础and强化!$W$7,IF(AND(L1978="RIGHTRING",OR(R1978=0,R1978=1,R1978=2)),[1]装备基础and强化!$X$7,IF(AND(L1978="NECKLACE",OR(R1978=0,R1978=1,R1978=2)),[1]装备基础and强化!$Y$7,0))))</f>
        <v>0</v>
      </c>
      <c r="AN1978" s="43">
        <f>IF(AND(L1978="WEAPON",OR(R1978=3,R1978=4)),[1]装备基础and强化!$V$11,IF(AND(L1978="LEFTRING",OR(R1978=3,R1978=4)),[1]装备基础and强化!$W$11,IF(AND(L1978="RIGHTRING",OR(R1978=3,R1978=4)),[1]装备基础and强化!$X$11,IF(AND(L1978="NECKLACE",OR(R1978=3,R1978=4)),[1]装备基础and强化!$Y$11,0))))</f>
        <v>0</v>
      </c>
      <c r="AO1978" s="43" t="e">
        <f>IF(AND(L1978="BELT",T1978=1),[1]装备基础and强化!$AA$7,IF(AND(L1978="PANTS",T1978=1),[1]装备基础and强化!$AB$7,IF(AND(L1978="SHOES",T1978=1),[1]装备基础and强化!$AC$7,IF(AND(L1978="CLOTHES",T1978=1),[1]装备基础and强化!$AD$7,0))))</f>
        <v>#REF!</v>
      </c>
      <c r="AP1978" s="43">
        <f>IF(AND(L1978="BELT",T1978=2),[1]装备基础and强化!$AF$7,IF(AND(L1978="PANTS",T1978=2),[1]装备基础and强化!$AG$7,IF(AND(L1978="SHOES",T1978=2),[1]装备基础and强化!$AH$7,IF(AND(L1978="CLOTHES",T1978=2),[1]装备基础and强化!$AI$7,0))))</f>
        <v>0</v>
      </c>
      <c r="AQ1978" s="43">
        <f>IF(L1978="HAT",[1]装备基础and强化!$AK$7,IF(L1978="JADE",[1]装备基础and强化!$AK$7,0))</f>
        <v>0</v>
      </c>
      <c r="AR1978" s="43" t="e">
        <f t="shared" si="31"/>
        <v>#REF!</v>
      </c>
    </row>
    <row r="1979" spans="1:44" x14ac:dyDescent="0.15">
      <c r="A1979" s="43"/>
      <c r="B1979" s="5" t="s">
        <v>6759</v>
      </c>
      <c r="C1979" s="12">
        <v>21975</v>
      </c>
      <c r="D1979" s="5" t="s">
        <v>6748</v>
      </c>
      <c r="E1979" s="44" t="s">
        <v>23610</v>
      </c>
      <c r="F1979" s="4" t="s">
        <v>6760</v>
      </c>
      <c r="G1979" s="4" t="s">
        <v>6761</v>
      </c>
      <c r="H1979" s="44"/>
      <c r="I1979" s="4" t="s">
        <v>700</v>
      </c>
      <c r="J1979" s="6" t="s">
        <v>700</v>
      </c>
      <c r="K1979" s="45">
        <v>1</v>
      </c>
      <c r="L1979" s="4" t="s">
        <v>756</v>
      </c>
      <c r="M1979" s="104" t="s">
        <v>17801</v>
      </c>
      <c r="N1979" s="45">
        <v>2220400</v>
      </c>
      <c r="O1979" s="4" t="s">
        <v>10234</v>
      </c>
      <c r="P1979" s="4" t="s">
        <v>761</v>
      </c>
      <c r="Q1979" s="4">
        <v>210</v>
      </c>
      <c r="R1979" s="4">
        <v>2</v>
      </c>
      <c r="S1979" s="4" t="s">
        <v>4977</v>
      </c>
      <c r="T1979" s="4">
        <v>1</v>
      </c>
      <c r="U1979" s="4">
        <v>4</v>
      </c>
      <c r="W1979" s="4" t="s">
        <v>6751</v>
      </c>
      <c r="X1979" s="4" t="s">
        <v>6752</v>
      </c>
      <c r="Y1979" s="45">
        <v>0</v>
      </c>
      <c r="AA1979" s="4">
        <v>1</v>
      </c>
      <c r="AB1979" s="4">
        <v>100</v>
      </c>
      <c r="AC1979" s="4">
        <v>1</v>
      </c>
      <c r="AD1979" s="4">
        <v>1</v>
      </c>
      <c r="AE1979" s="45" t="s">
        <v>16461</v>
      </c>
      <c r="AF1979" s="45" t="s">
        <v>16457</v>
      </c>
      <c r="AG1979" s="45" t="s">
        <v>16459</v>
      </c>
      <c r="AH1979" s="45" t="s">
        <v>16453</v>
      </c>
      <c r="AI1979" s="45" t="s">
        <v>16455</v>
      </c>
      <c r="AJ1979" s="63" t="s">
        <v>20405</v>
      </c>
      <c r="AK1979" s="63" t="s">
        <v>20406</v>
      </c>
      <c r="AL1979" s="4">
        <v>0</v>
      </c>
      <c r="AM1979" s="43">
        <f>IF(AND(L1979="WEAPON",OR(R1979=0,R1979=1,R1979=2)),[1]装备基础and强化!$V$7,IF(AND(L1979="LEFTRING",OR(R1979=0,R1979=1,R1979=2)),[1]装备基础and强化!$W$7,IF(AND(L1979="RIGHTRING",OR(R1979=0,R1979=1,R1979=2)),[1]装备基础and强化!$X$7,IF(AND(L1979="NECKLACE",OR(R1979=0,R1979=1,R1979=2)),[1]装备基础and强化!$Y$7,0))))</f>
        <v>0</v>
      </c>
      <c r="AN1979" s="43">
        <f>IF(AND(L1979="WEAPON",OR(R1979=3,R1979=4)),[1]装备基础and强化!$V$11,IF(AND(L1979="LEFTRING",OR(R1979=3,R1979=4)),[1]装备基础and强化!$W$11,IF(AND(L1979="RIGHTRING",OR(R1979=3,R1979=4)),[1]装备基础and强化!$X$11,IF(AND(L1979="NECKLACE",OR(R1979=3,R1979=4)),[1]装备基础and强化!$Y$11,0))))</f>
        <v>0</v>
      </c>
      <c r="AO1979" s="43" t="e">
        <f>IF(AND(L1979="BELT",T1979=1),[1]装备基础and强化!$AA$7,IF(AND(L1979="PANTS",T1979=1),[1]装备基础and强化!$AB$7,IF(AND(L1979="SHOES",T1979=1),[1]装备基础and强化!$AC$7,IF(AND(L1979="CLOTHES",T1979=1),[1]装备基础and强化!$AD$7,0))))</f>
        <v>#REF!</v>
      </c>
      <c r="AP1979" s="43">
        <f>IF(AND(L1979="BELT",T1979=2),[1]装备基础and强化!$AF$7,IF(AND(L1979="PANTS",T1979=2),[1]装备基础and强化!$AG$7,IF(AND(L1979="SHOES",T1979=2),[1]装备基础and强化!$AH$7,IF(AND(L1979="CLOTHES",T1979=2),[1]装备基础and强化!$AI$7,0))))</f>
        <v>0</v>
      </c>
      <c r="AQ1979" s="43">
        <f>IF(L1979="HAT",[1]装备基础and强化!$AK$7,IF(L1979="JADE",[1]装备基础and强化!$AK$7,0))</f>
        <v>0</v>
      </c>
      <c r="AR1979" s="43" t="e">
        <f t="shared" si="31"/>
        <v>#REF!</v>
      </c>
    </row>
    <row r="1980" spans="1:44" x14ac:dyDescent="0.15">
      <c r="A1980" s="43"/>
      <c r="B1980" s="5" t="s">
        <v>6762</v>
      </c>
      <c r="C1980" s="12">
        <v>21976</v>
      </c>
      <c r="D1980" s="5" t="s">
        <v>6748</v>
      </c>
      <c r="E1980" s="44" t="s">
        <v>23611</v>
      </c>
      <c r="F1980" s="4" t="s">
        <v>6763</v>
      </c>
      <c r="G1980" s="4" t="s">
        <v>6764</v>
      </c>
      <c r="H1980" s="44"/>
      <c r="I1980" s="4" t="s">
        <v>700</v>
      </c>
      <c r="J1980" s="6" t="s">
        <v>700</v>
      </c>
      <c r="K1980" s="45">
        <v>1</v>
      </c>
      <c r="L1980" s="4" t="s">
        <v>756</v>
      </c>
      <c r="M1980" s="104" t="s">
        <v>17802</v>
      </c>
      <c r="N1980" s="45">
        <v>2220500</v>
      </c>
      <c r="O1980" s="4" t="s">
        <v>12579</v>
      </c>
      <c r="P1980" s="4" t="s">
        <v>761</v>
      </c>
      <c r="Q1980" s="4">
        <v>210</v>
      </c>
      <c r="R1980" s="4">
        <v>2</v>
      </c>
      <c r="S1980" s="4" t="s">
        <v>4977</v>
      </c>
      <c r="T1980" s="4">
        <v>1</v>
      </c>
      <c r="U1980" s="4">
        <v>5</v>
      </c>
      <c r="W1980" s="4" t="s">
        <v>6751</v>
      </c>
      <c r="X1980" s="4" t="s">
        <v>6752</v>
      </c>
      <c r="Y1980" s="45">
        <v>0</v>
      </c>
      <c r="AA1980" s="4">
        <v>1</v>
      </c>
      <c r="AB1980" s="4">
        <v>100</v>
      </c>
      <c r="AC1980" s="4">
        <v>1</v>
      </c>
      <c r="AD1980" s="4">
        <v>1</v>
      </c>
      <c r="AE1980" s="45" t="s">
        <v>16461</v>
      </c>
      <c r="AF1980" s="45" t="s">
        <v>16457</v>
      </c>
      <c r="AG1980" s="45" t="s">
        <v>16459</v>
      </c>
      <c r="AH1980" s="45" t="s">
        <v>16453</v>
      </c>
      <c r="AI1980" s="45" t="s">
        <v>16455</v>
      </c>
      <c r="AJ1980" s="63" t="s">
        <v>20405</v>
      </c>
      <c r="AK1980" s="63" t="s">
        <v>20406</v>
      </c>
      <c r="AL1980" s="45">
        <v>0</v>
      </c>
      <c r="AM1980" s="43">
        <f>IF(AND(L1980="WEAPON",OR(R1980=0,R1980=1,R1980=2)),[1]装备基础and强化!$V$7,IF(AND(L1980="LEFTRING",OR(R1980=0,R1980=1,R1980=2)),[1]装备基础and强化!$W$7,IF(AND(L1980="RIGHTRING",OR(R1980=0,R1980=1,R1980=2)),[1]装备基础and强化!$X$7,IF(AND(L1980="NECKLACE",OR(R1980=0,R1980=1,R1980=2)),[1]装备基础and强化!$Y$7,0))))</f>
        <v>0</v>
      </c>
      <c r="AN1980" s="43">
        <f>IF(AND(L1980="WEAPON",OR(R1980=3,R1980=4)),[1]装备基础and强化!$V$11,IF(AND(L1980="LEFTRING",OR(R1980=3,R1980=4)),[1]装备基础and强化!$W$11,IF(AND(L1980="RIGHTRING",OR(R1980=3,R1980=4)),[1]装备基础and强化!$X$11,IF(AND(L1980="NECKLACE",OR(R1980=3,R1980=4)),[1]装备基础and强化!$Y$11,0))))</f>
        <v>0</v>
      </c>
      <c r="AO1980" s="43" t="e">
        <f>IF(AND(L1980="BELT",T1980=1),[1]装备基础and强化!$AA$7,IF(AND(L1980="PANTS",T1980=1),[1]装备基础and强化!$AB$7,IF(AND(L1980="SHOES",T1980=1),[1]装备基础and强化!$AC$7,IF(AND(L1980="CLOTHES",T1980=1),[1]装备基础and强化!$AD$7,0))))</f>
        <v>#REF!</v>
      </c>
      <c r="AP1980" s="43">
        <f>IF(AND(L1980="BELT",T1980=2),[1]装备基础and强化!$AF$7,IF(AND(L1980="PANTS",T1980=2),[1]装备基础and强化!$AG$7,IF(AND(L1980="SHOES",T1980=2),[1]装备基础and强化!$AH$7,IF(AND(L1980="CLOTHES",T1980=2),[1]装备基础and强化!$AI$7,0))))</f>
        <v>0</v>
      </c>
      <c r="AQ1980" s="43">
        <f>IF(L1980="HAT",[1]装备基础and强化!$AK$7,IF(L1980="JADE",[1]装备基础and强化!$AK$7,0))</f>
        <v>0</v>
      </c>
      <c r="AR1980" s="43" t="e">
        <f t="shared" si="31"/>
        <v>#REF!</v>
      </c>
    </row>
    <row r="1981" spans="1:44" x14ac:dyDescent="0.15">
      <c r="A1981" s="43"/>
      <c r="B1981" s="5" t="s">
        <v>6765</v>
      </c>
      <c r="C1981" s="12">
        <v>21977</v>
      </c>
      <c r="D1981" s="5" t="s">
        <v>6748</v>
      </c>
      <c r="E1981" s="44" t="s">
        <v>23612</v>
      </c>
      <c r="F1981" s="4" t="s">
        <v>6766</v>
      </c>
      <c r="G1981" s="4" t="s">
        <v>6767</v>
      </c>
      <c r="H1981" s="44"/>
      <c r="I1981" s="4" t="s">
        <v>700</v>
      </c>
      <c r="J1981" s="6" t="s">
        <v>700</v>
      </c>
      <c r="K1981" s="45">
        <v>1</v>
      </c>
      <c r="L1981" s="4" t="s">
        <v>756</v>
      </c>
      <c r="M1981" s="104" t="s">
        <v>17803</v>
      </c>
      <c r="N1981" s="45">
        <v>2220600</v>
      </c>
      <c r="O1981" s="4" t="s">
        <v>15134</v>
      </c>
      <c r="P1981" s="4" t="s">
        <v>761</v>
      </c>
      <c r="Q1981" s="4">
        <v>210</v>
      </c>
      <c r="R1981" s="4">
        <v>2</v>
      </c>
      <c r="S1981" s="4" t="s">
        <v>4977</v>
      </c>
      <c r="T1981" s="4">
        <v>1</v>
      </c>
      <c r="U1981" s="4">
        <v>6</v>
      </c>
      <c r="W1981" s="4" t="s">
        <v>6751</v>
      </c>
      <c r="X1981" s="4" t="s">
        <v>6752</v>
      </c>
      <c r="Y1981" s="45">
        <v>0</v>
      </c>
      <c r="AA1981" s="4">
        <v>1</v>
      </c>
      <c r="AB1981" s="4">
        <v>100</v>
      </c>
      <c r="AC1981" s="4">
        <v>1</v>
      </c>
      <c r="AD1981" s="4">
        <v>1</v>
      </c>
      <c r="AE1981" s="45" t="s">
        <v>16461</v>
      </c>
      <c r="AF1981" s="45" t="s">
        <v>16457</v>
      </c>
      <c r="AG1981" s="45" t="s">
        <v>16459</v>
      </c>
      <c r="AH1981" s="45" t="s">
        <v>16453</v>
      </c>
      <c r="AI1981" s="45" t="s">
        <v>16455</v>
      </c>
      <c r="AJ1981" s="63" t="s">
        <v>20405</v>
      </c>
      <c r="AK1981" s="63" t="s">
        <v>20406</v>
      </c>
      <c r="AL1981" s="4">
        <v>0</v>
      </c>
      <c r="AM1981" s="43">
        <f>IF(AND(L1981="WEAPON",OR(R1981=0,R1981=1,R1981=2)),[1]装备基础and强化!$V$7,IF(AND(L1981="LEFTRING",OR(R1981=0,R1981=1,R1981=2)),[1]装备基础and强化!$W$7,IF(AND(L1981="RIGHTRING",OR(R1981=0,R1981=1,R1981=2)),[1]装备基础and强化!$X$7,IF(AND(L1981="NECKLACE",OR(R1981=0,R1981=1,R1981=2)),[1]装备基础and强化!$Y$7,0))))</f>
        <v>0</v>
      </c>
      <c r="AN1981" s="43">
        <f>IF(AND(L1981="WEAPON",OR(R1981=3,R1981=4)),[1]装备基础and强化!$V$11,IF(AND(L1981="LEFTRING",OR(R1981=3,R1981=4)),[1]装备基础and强化!$W$11,IF(AND(L1981="RIGHTRING",OR(R1981=3,R1981=4)),[1]装备基础and强化!$X$11,IF(AND(L1981="NECKLACE",OR(R1981=3,R1981=4)),[1]装备基础and强化!$Y$11,0))))</f>
        <v>0</v>
      </c>
      <c r="AO1981" s="43" t="e">
        <f>IF(AND(L1981="BELT",T1981=1),[1]装备基础and强化!$AA$7,IF(AND(L1981="PANTS",T1981=1),[1]装备基础and强化!$AB$7,IF(AND(L1981="SHOES",T1981=1),[1]装备基础and强化!$AC$7,IF(AND(L1981="CLOTHES",T1981=1),[1]装备基础and强化!$AD$7,0))))</f>
        <v>#REF!</v>
      </c>
      <c r="AP1981" s="43">
        <f>IF(AND(L1981="BELT",T1981=2),[1]装备基础and强化!$AF$7,IF(AND(L1981="PANTS",T1981=2),[1]装备基础and强化!$AG$7,IF(AND(L1981="SHOES",T1981=2),[1]装备基础and强化!$AH$7,IF(AND(L1981="CLOTHES",T1981=2),[1]装备基础and强化!$AI$7,0))))</f>
        <v>0</v>
      </c>
      <c r="AQ1981" s="43">
        <f>IF(L1981="HAT",[1]装备基础and强化!$AK$7,IF(L1981="JADE",[1]装备基础and强化!$AK$7,0))</f>
        <v>0</v>
      </c>
      <c r="AR1981" s="43" t="e">
        <f t="shared" si="31"/>
        <v>#REF!</v>
      </c>
    </row>
    <row r="1982" spans="1:44" x14ac:dyDescent="0.15">
      <c r="A1982" s="43"/>
      <c r="B1982" s="5" t="s">
        <v>6768</v>
      </c>
      <c r="C1982" s="12">
        <v>21978</v>
      </c>
      <c r="D1982" s="5" t="s">
        <v>6748</v>
      </c>
      <c r="E1982" s="44" t="s">
        <v>23613</v>
      </c>
      <c r="F1982" s="4" t="s">
        <v>6769</v>
      </c>
      <c r="G1982" s="4" t="s">
        <v>6770</v>
      </c>
      <c r="H1982" s="44"/>
      <c r="I1982" s="4" t="s">
        <v>700</v>
      </c>
      <c r="J1982" s="6" t="s">
        <v>700</v>
      </c>
      <c r="K1982" s="45">
        <v>1</v>
      </c>
      <c r="L1982" s="4" t="s">
        <v>756</v>
      </c>
      <c r="M1982" s="104" t="s">
        <v>17804</v>
      </c>
      <c r="N1982" s="45">
        <v>2220700</v>
      </c>
      <c r="O1982" s="4" t="s">
        <v>15135</v>
      </c>
      <c r="P1982" s="4" t="s">
        <v>761</v>
      </c>
      <c r="Q1982" s="4">
        <v>210</v>
      </c>
      <c r="R1982" s="4">
        <v>2</v>
      </c>
      <c r="S1982" s="4" t="s">
        <v>4977</v>
      </c>
      <c r="T1982" s="4">
        <v>1</v>
      </c>
      <c r="U1982" s="4">
        <v>7</v>
      </c>
      <c r="W1982" s="4" t="s">
        <v>6751</v>
      </c>
      <c r="X1982" s="4" t="s">
        <v>6752</v>
      </c>
      <c r="Y1982" s="45">
        <v>0</v>
      </c>
      <c r="AA1982" s="4">
        <v>1</v>
      </c>
      <c r="AB1982" s="4">
        <v>100</v>
      </c>
      <c r="AC1982" s="4">
        <v>1</v>
      </c>
      <c r="AD1982" s="4">
        <v>1</v>
      </c>
      <c r="AE1982" s="45" t="s">
        <v>16461</v>
      </c>
      <c r="AF1982" s="45" t="s">
        <v>16457</v>
      </c>
      <c r="AG1982" s="45" t="s">
        <v>16459</v>
      </c>
      <c r="AH1982" s="45" t="s">
        <v>16453</v>
      </c>
      <c r="AI1982" s="45" t="s">
        <v>16455</v>
      </c>
      <c r="AJ1982" s="63" t="s">
        <v>20405</v>
      </c>
      <c r="AK1982" s="63" t="s">
        <v>20406</v>
      </c>
      <c r="AL1982" s="45">
        <v>0</v>
      </c>
      <c r="AM1982" s="43">
        <f>IF(AND(L1982="WEAPON",OR(R1982=0,R1982=1,R1982=2)),[1]装备基础and强化!$V$7,IF(AND(L1982="LEFTRING",OR(R1982=0,R1982=1,R1982=2)),[1]装备基础and强化!$W$7,IF(AND(L1982="RIGHTRING",OR(R1982=0,R1982=1,R1982=2)),[1]装备基础and强化!$X$7,IF(AND(L1982="NECKLACE",OR(R1982=0,R1982=1,R1982=2)),[1]装备基础and强化!$Y$7,0))))</f>
        <v>0</v>
      </c>
      <c r="AN1982" s="43">
        <f>IF(AND(L1982="WEAPON",OR(R1982=3,R1982=4)),[1]装备基础and强化!$V$11,IF(AND(L1982="LEFTRING",OR(R1982=3,R1982=4)),[1]装备基础and强化!$W$11,IF(AND(L1982="RIGHTRING",OR(R1982=3,R1982=4)),[1]装备基础and强化!$X$11,IF(AND(L1982="NECKLACE",OR(R1982=3,R1982=4)),[1]装备基础and强化!$Y$11,0))))</f>
        <v>0</v>
      </c>
      <c r="AO1982" s="43" t="e">
        <f>IF(AND(L1982="BELT",T1982=1),[1]装备基础and强化!$AA$7,IF(AND(L1982="PANTS",T1982=1),[1]装备基础and强化!$AB$7,IF(AND(L1982="SHOES",T1982=1),[1]装备基础and强化!$AC$7,IF(AND(L1982="CLOTHES",T1982=1),[1]装备基础and强化!$AD$7,0))))</f>
        <v>#REF!</v>
      </c>
      <c r="AP1982" s="43">
        <f>IF(AND(L1982="BELT",T1982=2),[1]装备基础and强化!$AF$7,IF(AND(L1982="PANTS",T1982=2),[1]装备基础and强化!$AG$7,IF(AND(L1982="SHOES",T1982=2),[1]装备基础and强化!$AH$7,IF(AND(L1982="CLOTHES",T1982=2),[1]装备基础and强化!$AI$7,0))))</f>
        <v>0</v>
      </c>
      <c r="AQ1982" s="43">
        <f>IF(L1982="HAT",[1]装备基础and强化!$AK$7,IF(L1982="JADE",[1]装备基础and强化!$AK$7,0))</f>
        <v>0</v>
      </c>
      <c r="AR1982" s="43" t="e">
        <f t="shared" si="31"/>
        <v>#REF!</v>
      </c>
    </row>
    <row r="1983" spans="1:44" x14ac:dyDescent="0.15">
      <c r="A1983" s="43"/>
      <c r="B1983" s="5" t="s">
        <v>6771</v>
      </c>
      <c r="C1983" s="12">
        <v>21979</v>
      </c>
      <c r="D1983" s="5" t="s">
        <v>6748</v>
      </c>
      <c r="E1983" s="44" t="s">
        <v>23614</v>
      </c>
      <c r="F1983" s="4" t="s">
        <v>6772</v>
      </c>
      <c r="G1983" s="4" t="s">
        <v>6773</v>
      </c>
      <c r="H1983" s="44"/>
      <c r="I1983" s="4" t="s">
        <v>700</v>
      </c>
      <c r="J1983" s="6" t="s">
        <v>700</v>
      </c>
      <c r="K1983" s="45">
        <v>1</v>
      </c>
      <c r="L1983" s="4" t="s">
        <v>756</v>
      </c>
      <c r="M1983" s="104" t="s">
        <v>17805</v>
      </c>
      <c r="N1983" s="45">
        <v>2220800</v>
      </c>
      <c r="O1983" s="4" t="s">
        <v>15136</v>
      </c>
      <c r="P1983" s="4" t="s">
        <v>761</v>
      </c>
      <c r="Q1983" s="4">
        <v>210</v>
      </c>
      <c r="R1983" s="4">
        <v>2</v>
      </c>
      <c r="S1983" s="4" t="s">
        <v>4977</v>
      </c>
      <c r="T1983" s="4">
        <v>1</v>
      </c>
      <c r="U1983" s="4">
        <v>8</v>
      </c>
      <c r="W1983" s="4" t="s">
        <v>6751</v>
      </c>
      <c r="X1983" s="4" t="s">
        <v>6752</v>
      </c>
      <c r="Y1983" s="45">
        <v>0</v>
      </c>
      <c r="AA1983" s="4">
        <v>1</v>
      </c>
      <c r="AB1983" s="4">
        <v>100</v>
      </c>
      <c r="AC1983" s="4">
        <v>1</v>
      </c>
      <c r="AD1983" s="4">
        <v>1</v>
      </c>
      <c r="AE1983" s="45" t="s">
        <v>16461</v>
      </c>
      <c r="AF1983" s="45" t="s">
        <v>16457</v>
      </c>
      <c r="AG1983" s="45" t="s">
        <v>16459</v>
      </c>
      <c r="AH1983" s="45" t="s">
        <v>16453</v>
      </c>
      <c r="AI1983" s="45" t="s">
        <v>16455</v>
      </c>
      <c r="AJ1983" s="63" t="s">
        <v>20405</v>
      </c>
      <c r="AK1983" s="63" t="s">
        <v>20406</v>
      </c>
      <c r="AL1983" s="4">
        <v>0</v>
      </c>
      <c r="AM1983" s="43">
        <f>IF(AND(L1983="WEAPON",OR(R1983=0,R1983=1,R1983=2)),[1]装备基础and强化!$V$7,IF(AND(L1983="LEFTRING",OR(R1983=0,R1983=1,R1983=2)),[1]装备基础and强化!$W$7,IF(AND(L1983="RIGHTRING",OR(R1983=0,R1983=1,R1983=2)),[1]装备基础and强化!$X$7,IF(AND(L1983="NECKLACE",OR(R1983=0,R1983=1,R1983=2)),[1]装备基础and强化!$Y$7,0))))</f>
        <v>0</v>
      </c>
      <c r="AN1983" s="43">
        <f>IF(AND(L1983="WEAPON",OR(R1983=3,R1983=4)),[1]装备基础and强化!$V$11,IF(AND(L1983="LEFTRING",OR(R1983=3,R1983=4)),[1]装备基础and强化!$W$11,IF(AND(L1983="RIGHTRING",OR(R1983=3,R1983=4)),[1]装备基础and强化!$X$11,IF(AND(L1983="NECKLACE",OR(R1983=3,R1983=4)),[1]装备基础and强化!$Y$11,0))))</f>
        <v>0</v>
      </c>
      <c r="AO1983" s="43" t="e">
        <f>IF(AND(L1983="BELT",T1983=1),[1]装备基础and强化!$AA$7,IF(AND(L1983="PANTS",T1983=1),[1]装备基础and强化!$AB$7,IF(AND(L1983="SHOES",T1983=1),[1]装备基础and强化!$AC$7,IF(AND(L1983="CLOTHES",T1983=1),[1]装备基础and强化!$AD$7,0))))</f>
        <v>#REF!</v>
      </c>
      <c r="AP1983" s="43">
        <f>IF(AND(L1983="BELT",T1983=2),[1]装备基础and强化!$AF$7,IF(AND(L1983="PANTS",T1983=2),[1]装备基础and强化!$AG$7,IF(AND(L1983="SHOES",T1983=2),[1]装备基础and强化!$AH$7,IF(AND(L1983="CLOTHES",T1983=2),[1]装备基础and强化!$AI$7,0))))</f>
        <v>0</v>
      </c>
      <c r="AQ1983" s="43">
        <f>IF(L1983="HAT",[1]装备基础and强化!$AK$7,IF(L1983="JADE",[1]装备基础and强化!$AK$7,0))</f>
        <v>0</v>
      </c>
      <c r="AR1983" s="43" t="e">
        <f t="shared" si="31"/>
        <v>#REF!</v>
      </c>
    </row>
    <row r="1984" spans="1:44" x14ac:dyDescent="0.15">
      <c r="A1984" s="43"/>
      <c r="B1984" s="5" t="s">
        <v>6774</v>
      </c>
      <c r="C1984" s="12">
        <v>21980</v>
      </c>
      <c r="D1984" s="5" t="s">
        <v>6775</v>
      </c>
      <c r="E1984" s="44" t="s">
        <v>23615</v>
      </c>
      <c r="F1984" s="4" t="s">
        <v>6776</v>
      </c>
      <c r="G1984" s="4" t="s">
        <v>6777</v>
      </c>
      <c r="H1984" s="44"/>
      <c r="I1984" s="4" t="s">
        <v>700</v>
      </c>
      <c r="J1984" s="6" t="s">
        <v>700</v>
      </c>
      <c r="K1984" s="45">
        <v>1</v>
      </c>
      <c r="L1984" s="4" t="s">
        <v>756</v>
      </c>
      <c r="M1984" s="104" t="s">
        <v>17806</v>
      </c>
      <c r="N1984" s="45">
        <v>2250100</v>
      </c>
      <c r="O1984" s="4" t="s">
        <v>4008</v>
      </c>
      <c r="P1984" s="4" t="s">
        <v>761</v>
      </c>
      <c r="Q1984" s="4">
        <v>240</v>
      </c>
      <c r="R1984" s="4">
        <v>2</v>
      </c>
      <c r="S1984" s="4" t="s">
        <v>5010</v>
      </c>
      <c r="T1984" s="4">
        <v>1</v>
      </c>
      <c r="U1984" s="4">
        <v>1</v>
      </c>
      <c r="W1984" s="4" t="s">
        <v>6778</v>
      </c>
      <c r="X1984" s="4" t="s">
        <v>6779</v>
      </c>
      <c r="Y1984" s="45">
        <v>0</v>
      </c>
      <c r="AA1984" s="4">
        <v>1</v>
      </c>
      <c r="AB1984" s="4">
        <v>100</v>
      </c>
      <c r="AC1984" s="4">
        <v>1</v>
      </c>
      <c r="AD1984" s="4">
        <v>1</v>
      </c>
      <c r="AE1984" s="45" t="s">
        <v>16461</v>
      </c>
      <c r="AF1984" s="45" t="s">
        <v>16457</v>
      </c>
      <c r="AG1984" s="45" t="s">
        <v>16459</v>
      </c>
      <c r="AH1984" s="45" t="s">
        <v>16453</v>
      </c>
      <c r="AI1984" s="45" t="s">
        <v>16455</v>
      </c>
      <c r="AJ1984" s="63" t="s">
        <v>20405</v>
      </c>
      <c r="AK1984" s="63" t="s">
        <v>20406</v>
      </c>
      <c r="AL1984" s="45">
        <v>0</v>
      </c>
      <c r="AM1984" s="43">
        <f>IF(AND(L1984="WEAPON",OR(R1984=0,R1984=1,R1984=2)),[1]装备基础and强化!$V$7,IF(AND(L1984="LEFTRING",OR(R1984=0,R1984=1,R1984=2)),[1]装备基础and强化!$W$7,IF(AND(L1984="RIGHTRING",OR(R1984=0,R1984=1,R1984=2)),[1]装备基础and强化!$X$7,IF(AND(L1984="NECKLACE",OR(R1984=0,R1984=1,R1984=2)),[1]装备基础and强化!$Y$7,0))))</f>
        <v>0</v>
      </c>
      <c r="AN1984" s="43">
        <f>IF(AND(L1984="WEAPON",OR(R1984=3,R1984=4)),[1]装备基础and强化!$V$11,IF(AND(L1984="LEFTRING",OR(R1984=3,R1984=4)),[1]装备基础and强化!$W$11,IF(AND(L1984="RIGHTRING",OR(R1984=3,R1984=4)),[1]装备基础and强化!$X$11,IF(AND(L1984="NECKLACE",OR(R1984=3,R1984=4)),[1]装备基础and强化!$Y$11,0))))</f>
        <v>0</v>
      </c>
      <c r="AO1984" s="43" t="e">
        <f>IF(AND(L1984="BELT",T1984=1),[1]装备基础and强化!$AA$7,IF(AND(L1984="PANTS",T1984=1),[1]装备基础and强化!$AB$7,IF(AND(L1984="SHOES",T1984=1),[1]装备基础and强化!$AC$7,IF(AND(L1984="CLOTHES",T1984=1),[1]装备基础and强化!$AD$7,0))))</f>
        <v>#REF!</v>
      </c>
      <c r="AP1984" s="43">
        <f>IF(AND(L1984="BELT",T1984=2),[1]装备基础and强化!$AF$7,IF(AND(L1984="PANTS",T1984=2),[1]装备基础and强化!$AG$7,IF(AND(L1984="SHOES",T1984=2),[1]装备基础and强化!$AH$7,IF(AND(L1984="CLOTHES",T1984=2),[1]装备基础and强化!$AI$7,0))))</f>
        <v>0</v>
      </c>
      <c r="AQ1984" s="43">
        <f>IF(L1984="HAT",[1]装备基础and强化!$AK$7,IF(L1984="JADE",[1]装备基础and强化!$AK$7,0))</f>
        <v>0</v>
      </c>
      <c r="AR1984" s="43" t="e">
        <f t="shared" si="31"/>
        <v>#REF!</v>
      </c>
    </row>
    <row r="1985" spans="1:44" x14ac:dyDescent="0.15">
      <c r="A1985" s="43"/>
      <c r="B1985" s="5" t="s">
        <v>6780</v>
      </c>
      <c r="C1985" s="12">
        <v>21981</v>
      </c>
      <c r="D1985" s="5" t="s">
        <v>6775</v>
      </c>
      <c r="E1985" s="44" t="s">
        <v>23616</v>
      </c>
      <c r="F1985" s="4" t="s">
        <v>6781</v>
      </c>
      <c r="G1985" s="4" t="s">
        <v>6782</v>
      </c>
      <c r="H1985" s="44"/>
      <c r="I1985" s="4" t="s">
        <v>700</v>
      </c>
      <c r="J1985" s="6" t="s">
        <v>700</v>
      </c>
      <c r="K1985" s="45">
        <v>1</v>
      </c>
      <c r="L1985" s="4" t="s">
        <v>756</v>
      </c>
      <c r="M1985" s="104" t="s">
        <v>17807</v>
      </c>
      <c r="N1985" s="45">
        <v>2250200</v>
      </c>
      <c r="O1985" s="4" t="s">
        <v>2579</v>
      </c>
      <c r="P1985" s="4" t="s">
        <v>761</v>
      </c>
      <c r="Q1985" s="4">
        <v>240</v>
      </c>
      <c r="R1985" s="4">
        <v>2</v>
      </c>
      <c r="S1985" s="4" t="s">
        <v>5010</v>
      </c>
      <c r="T1985" s="4">
        <v>1</v>
      </c>
      <c r="U1985" s="4">
        <v>2</v>
      </c>
      <c r="W1985" s="4" t="s">
        <v>6778</v>
      </c>
      <c r="X1985" s="4" t="s">
        <v>6779</v>
      </c>
      <c r="Y1985" s="45">
        <v>0</v>
      </c>
      <c r="AA1985" s="4">
        <v>1</v>
      </c>
      <c r="AB1985" s="4">
        <v>100</v>
      </c>
      <c r="AC1985" s="4">
        <v>1</v>
      </c>
      <c r="AD1985" s="4">
        <v>1</v>
      </c>
      <c r="AE1985" s="45" t="s">
        <v>16461</v>
      </c>
      <c r="AF1985" s="45" t="s">
        <v>16457</v>
      </c>
      <c r="AG1985" s="45" t="s">
        <v>16459</v>
      </c>
      <c r="AH1985" s="45" t="s">
        <v>16453</v>
      </c>
      <c r="AI1985" s="45" t="s">
        <v>16455</v>
      </c>
      <c r="AJ1985" s="63" t="s">
        <v>20405</v>
      </c>
      <c r="AK1985" s="63" t="s">
        <v>20406</v>
      </c>
      <c r="AL1985" s="4">
        <v>0</v>
      </c>
      <c r="AM1985" s="43">
        <f>IF(AND(L1985="WEAPON",OR(R1985=0,R1985=1,R1985=2)),[1]装备基础and强化!$V$7,IF(AND(L1985="LEFTRING",OR(R1985=0,R1985=1,R1985=2)),[1]装备基础and强化!$W$7,IF(AND(L1985="RIGHTRING",OR(R1985=0,R1985=1,R1985=2)),[1]装备基础and强化!$X$7,IF(AND(L1985="NECKLACE",OR(R1985=0,R1985=1,R1985=2)),[1]装备基础and强化!$Y$7,0))))</f>
        <v>0</v>
      </c>
      <c r="AN1985" s="43">
        <f>IF(AND(L1985="WEAPON",OR(R1985=3,R1985=4)),[1]装备基础and强化!$V$11,IF(AND(L1985="LEFTRING",OR(R1985=3,R1985=4)),[1]装备基础and强化!$W$11,IF(AND(L1985="RIGHTRING",OR(R1985=3,R1985=4)),[1]装备基础and强化!$X$11,IF(AND(L1985="NECKLACE",OR(R1985=3,R1985=4)),[1]装备基础and强化!$Y$11,0))))</f>
        <v>0</v>
      </c>
      <c r="AO1985" s="43" t="e">
        <f>IF(AND(L1985="BELT",T1985=1),[1]装备基础and强化!$AA$7,IF(AND(L1985="PANTS",T1985=1),[1]装备基础and强化!$AB$7,IF(AND(L1985="SHOES",T1985=1),[1]装备基础and强化!$AC$7,IF(AND(L1985="CLOTHES",T1985=1),[1]装备基础and强化!$AD$7,0))))</f>
        <v>#REF!</v>
      </c>
      <c r="AP1985" s="43">
        <f>IF(AND(L1985="BELT",T1985=2),[1]装备基础and强化!$AF$7,IF(AND(L1985="PANTS",T1985=2),[1]装备基础and强化!$AG$7,IF(AND(L1985="SHOES",T1985=2),[1]装备基础and强化!$AH$7,IF(AND(L1985="CLOTHES",T1985=2),[1]装备基础and强化!$AI$7,0))))</f>
        <v>0</v>
      </c>
      <c r="AQ1985" s="43">
        <f>IF(L1985="HAT",[1]装备基础and强化!$AK$7,IF(L1985="JADE",[1]装备基础and强化!$AK$7,0))</f>
        <v>0</v>
      </c>
      <c r="AR1985" s="43" t="e">
        <f t="shared" si="31"/>
        <v>#REF!</v>
      </c>
    </row>
    <row r="1986" spans="1:44" x14ac:dyDescent="0.15">
      <c r="A1986" s="43"/>
      <c r="B1986" s="5" t="s">
        <v>6783</v>
      </c>
      <c r="C1986" s="12">
        <v>21982</v>
      </c>
      <c r="D1986" s="5" t="s">
        <v>6775</v>
      </c>
      <c r="E1986" s="44" t="s">
        <v>23617</v>
      </c>
      <c r="F1986" s="4" t="s">
        <v>6784</v>
      </c>
      <c r="G1986" s="4" t="s">
        <v>6785</v>
      </c>
      <c r="H1986" s="44"/>
      <c r="I1986" s="4" t="s">
        <v>700</v>
      </c>
      <c r="J1986" s="6" t="s">
        <v>700</v>
      </c>
      <c r="K1986" s="45">
        <v>1</v>
      </c>
      <c r="L1986" s="4" t="s">
        <v>756</v>
      </c>
      <c r="M1986" s="104" t="s">
        <v>17808</v>
      </c>
      <c r="N1986" s="45">
        <v>2250300</v>
      </c>
      <c r="O1986" s="4" t="s">
        <v>7169</v>
      </c>
      <c r="P1986" s="4" t="s">
        <v>761</v>
      </c>
      <c r="Q1986" s="4">
        <v>240</v>
      </c>
      <c r="R1986" s="4">
        <v>2</v>
      </c>
      <c r="S1986" s="4" t="s">
        <v>5010</v>
      </c>
      <c r="T1986" s="4">
        <v>1</v>
      </c>
      <c r="U1986" s="4">
        <v>3</v>
      </c>
      <c r="W1986" s="4" t="s">
        <v>6778</v>
      </c>
      <c r="X1986" s="4" t="s">
        <v>6779</v>
      </c>
      <c r="Y1986" s="45">
        <v>0</v>
      </c>
      <c r="AA1986" s="4">
        <v>1</v>
      </c>
      <c r="AB1986" s="4">
        <v>100</v>
      </c>
      <c r="AC1986" s="4">
        <v>1</v>
      </c>
      <c r="AD1986" s="4">
        <v>1</v>
      </c>
      <c r="AE1986" s="45" t="s">
        <v>16461</v>
      </c>
      <c r="AF1986" s="45" t="s">
        <v>16457</v>
      </c>
      <c r="AG1986" s="45" t="s">
        <v>16459</v>
      </c>
      <c r="AH1986" s="45" t="s">
        <v>16453</v>
      </c>
      <c r="AI1986" s="45" t="s">
        <v>16455</v>
      </c>
      <c r="AJ1986" s="63" t="s">
        <v>20405</v>
      </c>
      <c r="AK1986" s="63" t="s">
        <v>20406</v>
      </c>
      <c r="AL1986" s="45">
        <v>0</v>
      </c>
      <c r="AM1986" s="43">
        <f>IF(AND(L1986="WEAPON",OR(R1986=0,R1986=1,R1986=2)),[1]装备基础and强化!$V$7,IF(AND(L1986="LEFTRING",OR(R1986=0,R1986=1,R1986=2)),[1]装备基础and强化!$W$7,IF(AND(L1986="RIGHTRING",OR(R1986=0,R1986=1,R1986=2)),[1]装备基础and强化!$X$7,IF(AND(L1986="NECKLACE",OR(R1986=0,R1986=1,R1986=2)),[1]装备基础and强化!$Y$7,0))))</f>
        <v>0</v>
      </c>
      <c r="AN1986" s="43">
        <f>IF(AND(L1986="WEAPON",OR(R1986=3,R1986=4)),[1]装备基础and强化!$V$11,IF(AND(L1986="LEFTRING",OR(R1986=3,R1986=4)),[1]装备基础and强化!$W$11,IF(AND(L1986="RIGHTRING",OR(R1986=3,R1986=4)),[1]装备基础and强化!$X$11,IF(AND(L1986="NECKLACE",OR(R1986=3,R1986=4)),[1]装备基础and强化!$Y$11,0))))</f>
        <v>0</v>
      </c>
      <c r="AO1986" s="43" t="e">
        <f>IF(AND(L1986="BELT",T1986=1),[1]装备基础and强化!$AA$7,IF(AND(L1986="PANTS",T1986=1),[1]装备基础and强化!$AB$7,IF(AND(L1986="SHOES",T1986=1),[1]装备基础and强化!$AC$7,IF(AND(L1986="CLOTHES",T1986=1),[1]装备基础and强化!$AD$7,0))))</f>
        <v>#REF!</v>
      </c>
      <c r="AP1986" s="43">
        <f>IF(AND(L1986="BELT",T1986=2),[1]装备基础and强化!$AF$7,IF(AND(L1986="PANTS",T1986=2),[1]装备基础and强化!$AG$7,IF(AND(L1986="SHOES",T1986=2),[1]装备基础and强化!$AH$7,IF(AND(L1986="CLOTHES",T1986=2),[1]装备基础and强化!$AI$7,0))))</f>
        <v>0</v>
      </c>
      <c r="AQ1986" s="43">
        <f>IF(L1986="HAT",[1]装备基础and强化!$AK$7,IF(L1986="JADE",[1]装备基础and强化!$AK$7,0))</f>
        <v>0</v>
      </c>
      <c r="AR1986" s="43" t="e">
        <f t="shared" si="31"/>
        <v>#REF!</v>
      </c>
    </row>
    <row r="1987" spans="1:44" x14ac:dyDescent="0.15">
      <c r="A1987" s="43"/>
      <c r="B1987" s="5" t="s">
        <v>6786</v>
      </c>
      <c r="C1987" s="12">
        <v>21983</v>
      </c>
      <c r="D1987" s="5" t="s">
        <v>6775</v>
      </c>
      <c r="E1987" s="44" t="s">
        <v>23618</v>
      </c>
      <c r="F1987" s="4" t="s">
        <v>6787</v>
      </c>
      <c r="G1987" s="4" t="s">
        <v>6788</v>
      </c>
      <c r="H1987" s="44"/>
      <c r="I1987" s="4" t="s">
        <v>700</v>
      </c>
      <c r="J1987" s="6" t="s">
        <v>700</v>
      </c>
      <c r="K1987" s="45">
        <v>1</v>
      </c>
      <c r="L1987" s="4" t="s">
        <v>756</v>
      </c>
      <c r="M1987" s="104" t="s">
        <v>17809</v>
      </c>
      <c r="N1987" s="45">
        <v>2250400</v>
      </c>
      <c r="O1987" s="4" t="s">
        <v>12565</v>
      </c>
      <c r="P1987" s="4" t="s">
        <v>761</v>
      </c>
      <c r="Q1987" s="4">
        <v>240</v>
      </c>
      <c r="R1987" s="4">
        <v>2</v>
      </c>
      <c r="S1987" s="4" t="s">
        <v>5010</v>
      </c>
      <c r="T1987" s="4">
        <v>1</v>
      </c>
      <c r="U1987" s="4">
        <v>4</v>
      </c>
      <c r="W1987" s="4" t="s">
        <v>6778</v>
      </c>
      <c r="X1987" s="4" t="s">
        <v>6779</v>
      </c>
      <c r="Y1987" s="45">
        <v>0</v>
      </c>
      <c r="AA1987" s="4">
        <v>1</v>
      </c>
      <c r="AB1987" s="4">
        <v>100</v>
      </c>
      <c r="AC1987" s="4">
        <v>1</v>
      </c>
      <c r="AD1987" s="4">
        <v>1</v>
      </c>
      <c r="AE1987" s="45" t="s">
        <v>16461</v>
      </c>
      <c r="AF1987" s="45" t="s">
        <v>16457</v>
      </c>
      <c r="AG1987" s="45" t="s">
        <v>16459</v>
      </c>
      <c r="AH1987" s="45" t="s">
        <v>16453</v>
      </c>
      <c r="AI1987" s="45" t="s">
        <v>16455</v>
      </c>
      <c r="AJ1987" s="63" t="s">
        <v>20405</v>
      </c>
      <c r="AK1987" s="63" t="s">
        <v>20406</v>
      </c>
      <c r="AL1987" s="4">
        <v>0</v>
      </c>
      <c r="AM1987" s="43">
        <f>IF(AND(L1987="WEAPON",OR(R1987=0,R1987=1,R1987=2)),[1]装备基础and强化!$V$7,IF(AND(L1987="LEFTRING",OR(R1987=0,R1987=1,R1987=2)),[1]装备基础and强化!$W$7,IF(AND(L1987="RIGHTRING",OR(R1987=0,R1987=1,R1987=2)),[1]装备基础and强化!$X$7,IF(AND(L1987="NECKLACE",OR(R1987=0,R1987=1,R1987=2)),[1]装备基础and强化!$Y$7,0))))</f>
        <v>0</v>
      </c>
      <c r="AN1987" s="43">
        <f>IF(AND(L1987="WEAPON",OR(R1987=3,R1987=4)),[1]装备基础and强化!$V$11,IF(AND(L1987="LEFTRING",OR(R1987=3,R1987=4)),[1]装备基础and强化!$W$11,IF(AND(L1987="RIGHTRING",OR(R1987=3,R1987=4)),[1]装备基础and强化!$X$11,IF(AND(L1987="NECKLACE",OR(R1987=3,R1987=4)),[1]装备基础and强化!$Y$11,0))))</f>
        <v>0</v>
      </c>
      <c r="AO1987" s="43" t="e">
        <f>IF(AND(L1987="BELT",T1987=1),[1]装备基础and强化!$AA$7,IF(AND(L1987="PANTS",T1987=1),[1]装备基础and强化!$AB$7,IF(AND(L1987="SHOES",T1987=1),[1]装备基础and强化!$AC$7,IF(AND(L1987="CLOTHES",T1987=1),[1]装备基础and强化!$AD$7,0))))</f>
        <v>#REF!</v>
      </c>
      <c r="AP1987" s="43">
        <f>IF(AND(L1987="BELT",T1987=2),[1]装备基础and强化!$AF$7,IF(AND(L1987="PANTS",T1987=2),[1]装备基础and强化!$AG$7,IF(AND(L1987="SHOES",T1987=2),[1]装备基础and强化!$AH$7,IF(AND(L1987="CLOTHES",T1987=2),[1]装备基础and强化!$AI$7,0))))</f>
        <v>0</v>
      </c>
      <c r="AQ1987" s="43">
        <f>IF(L1987="HAT",[1]装备基础and强化!$AK$7,IF(L1987="JADE",[1]装备基础and强化!$AK$7,0))</f>
        <v>0</v>
      </c>
      <c r="AR1987" s="43" t="e">
        <f t="shared" si="31"/>
        <v>#REF!</v>
      </c>
    </row>
    <row r="1988" spans="1:44" x14ac:dyDescent="0.15">
      <c r="A1988" s="43"/>
      <c r="B1988" s="5" t="s">
        <v>6789</v>
      </c>
      <c r="C1988" s="12">
        <v>21984</v>
      </c>
      <c r="D1988" s="5" t="s">
        <v>6775</v>
      </c>
      <c r="E1988" s="44" t="s">
        <v>23619</v>
      </c>
      <c r="F1988" s="4" t="s">
        <v>6790</v>
      </c>
      <c r="G1988" s="4" t="s">
        <v>6791</v>
      </c>
      <c r="H1988" s="44"/>
      <c r="I1988" s="4" t="s">
        <v>700</v>
      </c>
      <c r="J1988" s="6" t="s">
        <v>700</v>
      </c>
      <c r="K1988" s="45">
        <v>1</v>
      </c>
      <c r="L1988" s="4" t="s">
        <v>756</v>
      </c>
      <c r="M1988" s="104" t="s">
        <v>17810</v>
      </c>
      <c r="N1988" s="45">
        <v>2250500</v>
      </c>
      <c r="O1988" s="4" t="s">
        <v>5897</v>
      </c>
      <c r="P1988" s="4" t="s">
        <v>761</v>
      </c>
      <c r="Q1988" s="4">
        <v>240</v>
      </c>
      <c r="R1988" s="4">
        <v>2</v>
      </c>
      <c r="S1988" s="4" t="s">
        <v>5010</v>
      </c>
      <c r="T1988" s="4">
        <v>1</v>
      </c>
      <c r="U1988" s="4">
        <v>5</v>
      </c>
      <c r="W1988" s="4" t="s">
        <v>6778</v>
      </c>
      <c r="X1988" s="4" t="s">
        <v>6779</v>
      </c>
      <c r="Y1988" s="45">
        <v>0</v>
      </c>
      <c r="AA1988" s="4">
        <v>1</v>
      </c>
      <c r="AB1988" s="4">
        <v>100</v>
      </c>
      <c r="AC1988" s="4">
        <v>1</v>
      </c>
      <c r="AD1988" s="4">
        <v>1</v>
      </c>
      <c r="AE1988" s="45" t="s">
        <v>16461</v>
      </c>
      <c r="AF1988" s="45" t="s">
        <v>16457</v>
      </c>
      <c r="AG1988" s="45" t="s">
        <v>16459</v>
      </c>
      <c r="AH1988" s="45" t="s">
        <v>16453</v>
      </c>
      <c r="AI1988" s="45" t="s">
        <v>16455</v>
      </c>
      <c r="AJ1988" s="63" t="s">
        <v>20405</v>
      </c>
      <c r="AK1988" s="63" t="s">
        <v>20406</v>
      </c>
      <c r="AL1988" s="45">
        <v>0</v>
      </c>
      <c r="AM1988" s="43">
        <f>IF(AND(L1988="WEAPON",OR(R1988=0,R1988=1,R1988=2)),[1]装备基础and强化!$V$7,IF(AND(L1988="LEFTRING",OR(R1988=0,R1988=1,R1988=2)),[1]装备基础and强化!$W$7,IF(AND(L1988="RIGHTRING",OR(R1988=0,R1988=1,R1988=2)),[1]装备基础and强化!$X$7,IF(AND(L1988="NECKLACE",OR(R1988=0,R1988=1,R1988=2)),[1]装备基础and强化!$Y$7,0))))</f>
        <v>0</v>
      </c>
      <c r="AN1988" s="43">
        <f>IF(AND(L1988="WEAPON",OR(R1988=3,R1988=4)),[1]装备基础and强化!$V$11,IF(AND(L1988="LEFTRING",OR(R1988=3,R1988=4)),[1]装备基础and强化!$W$11,IF(AND(L1988="RIGHTRING",OR(R1988=3,R1988=4)),[1]装备基础and强化!$X$11,IF(AND(L1988="NECKLACE",OR(R1988=3,R1988=4)),[1]装备基础and强化!$Y$11,0))))</f>
        <v>0</v>
      </c>
      <c r="AO1988" s="43" t="e">
        <f>IF(AND(L1988="BELT",T1988=1),[1]装备基础and强化!$AA$7,IF(AND(L1988="PANTS",T1988=1),[1]装备基础and强化!$AB$7,IF(AND(L1988="SHOES",T1988=1),[1]装备基础and强化!$AC$7,IF(AND(L1988="CLOTHES",T1988=1),[1]装备基础and强化!$AD$7,0))))</f>
        <v>#REF!</v>
      </c>
      <c r="AP1988" s="43">
        <f>IF(AND(L1988="BELT",T1988=2),[1]装备基础and强化!$AF$7,IF(AND(L1988="PANTS",T1988=2),[1]装备基础and强化!$AG$7,IF(AND(L1988="SHOES",T1988=2),[1]装备基础and强化!$AH$7,IF(AND(L1988="CLOTHES",T1988=2),[1]装备基础and强化!$AI$7,0))))</f>
        <v>0</v>
      </c>
      <c r="AQ1988" s="43">
        <f>IF(L1988="HAT",[1]装备基础and强化!$AK$7,IF(L1988="JADE",[1]装备基础and强化!$AK$7,0))</f>
        <v>0</v>
      </c>
      <c r="AR1988" s="43" t="e">
        <f t="shared" si="31"/>
        <v>#REF!</v>
      </c>
    </row>
    <row r="1989" spans="1:44" x14ac:dyDescent="0.15">
      <c r="A1989" s="43"/>
      <c r="B1989" s="5" t="s">
        <v>6792</v>
      </c>
      <c r="C1989" s="12">
        <v>21985</v>
      </c>
      <c r="D1989" s="5" t="s">
        <v>6775</v>
      </c>
      <c r="E1989" s="44" t="s">
        <v>23620</v>
      </c>
      <c r="F1989" s="4" t="s">
        <v>6793</v>
      </c>
      <c r="G1989" s="4" t="s">
        <v>6794</v>
      </c>
      <c r="H1989" s="44"/>
      <c r="I1989" s="4" t="s">
        <v>700</v>
      </c>
      <c r="J1989" s="6" t="s">
        <v>700</v>
      </c>
      <c r="K1989" s="45">
        <v>1</v>
      </c>
      <c r="L1989" s="4" t="s">
        <v>756</v>
      </c>
      <c r="M1989" s="104" t="s">
        <v>17811</v>
      </c>
      <c r="N1989" s="45">
        <v>2250600</v>
      </c>
      <c r="O1989" s="4" t="s">
        <v>15137</v>
      </c>
      <c r="P1989" s="4" t="s">
        <v>761</v>
      </c>
      <c r="Q1989" s="4">
        <v>240</v>
      </c>
      <c r="R1989" s="4">
        <v>2</v>
      </c>
      <c r="S1989" s="4" t="s">
        <v>5010</v>
      </c>
      <c r="T1989" s="4">
        <v>1</v>
      </c>
      <c r="U1989" s="4">
        <v>6</v>
      </c>
      <c r="W1989" s="4" t="s">
        <v>6778</v>
      </c>
      <c r="X1989" s="4" t="s">
        <v>6779</v>
      </c>
      <c r="Y1989" s="45">
        <v>0</v>
      </c>
      <c r="AA1989" s="4">
        <v>1</v>
      </c>
      <c r="AB1989" s="4">
        <v>100</v>
      </c>
      <c r="AC1989" s="4">
        <v>1</v>
      </c>
      <c r="AD1989" s="4">
        <v>1</v>
      </c>
      <c r="AE1989" s="45" t="s">
        <v>16461</v>
      </c>
      <c r="AF1989" s="45" t="s">
        <v>16457</v>
      </c>
      <c r="AG1989" s="45" t="s">
        <v>16459</v>
      </c>
      <c r="AH1989" s="45" t="s">
        <v>16453</v>
      </c>
      <c r="AI1989" s="45" t="s">
        <v>16455</v>
      </c>
      <c r="AJ1989" s="63" t="s">
        <v>20405</v>
      </c>
      <c r="AK1989" s="63" t="s">
        <v>20406</v>
      </c>
      <c r="AL1989" s="4">
        <v>0</v>
      </c>
      <c r="AM1989" s="43">
        <f>IF(AND(L1989="WEAPON",OR(R1989=0,R1989=1,R1989=2)),[1]装备基础and强化!$V$7,IF(AND(L1989="LEFTRING",OR(R1989=0,R1989=1,R1989=2)),[1]装备基础and强化!$W$7,IF(AND(L1989="RIGHTRING",OR(R1989=0,R1989=1,R1989=2)),[1]装备基础and强化!$X$7,IF(AND(L1989="NECKLACE",OR(R1989=0,R1989=1,R1989=2)),[1]装备基础and强化!$Y$7,0))))</f>
        <v>0</v>
      </c>
      <c r="AN1989" s="43">
        <f>IF(AND(L1989="WEAPON",OR(R1989=3,R1989=4)),[1]装备基础and强化!$V$11,IF(AND(L1989="LEFTRING",OR(R1989=3,R1989=4)),[1]装备基础and强化!$W$11,IF(AND(L1989="RIGHTRING",OR(R1989=3,R1989=4)),[1]装备基础and强化!$X$11,IF(AND(L1989="NECKLACE",OR(R1989=3,R1989=4)),[1]装备基础and强化!$Y$11,0))))</f>
        <v>0</v>
      </c>
      <c r="AO1989" s="43" t="e">
        <f>IF(AND(L1989="BELT",T1989=1),[1]装备基础and强化!$AA$7,IF(AND(L1989="PANTS",T1989=1),[1]装备基础and强化!$AB$7,IF(AND(L1989="SHOES",T1989=1),[1]装备基础and强化!$AC$7,IF(AND(L1989="CLOTHES",T1989=1),[1]装备基础and强化!$AD$7,0))))</f>
        <v>#REF!</v>
      </c>
      <c r="AP1989" s="43">
        <f>IF(AND(L1989="BELT",T1989=2),[1]装备基础and强化!$AF$7,IF(AND(L1989="PANTS",T1989=2),[1]装备基础and强化!$AG$7,IF(AND(L1989="SHOES",T1989=2),[1]装备基础and强化!$AH$7,IF(AND(L1989="CLOTHES",T1989=2),[1]装备基础and强化!$AI$7,0))))</f>
        <v>0</v>
      </c>
      <c r="AQ1989" s="43">
        <f>IF(L1989="HAT",[1]装备基础and强化!$AK$7,IF(L1989="JADE",[1]装备基础and强化!$AK$7,0))</f>
        <v>0</v>
      </c>
      <c r="AR1989" s="43" t="e">
        <f t="shared" si="31"/>
        <v>#REF!</v>
      </c>
    </row>
    <row r="1990" spans="1:44" x14ac:dyDescent="0.15">
      <c r="A1990" s="43"/>
      <c r="B1990" s="5" t="s">
        <v>6795</v>
      </c>
      <c r="C1990" s="12">
        <v>21986</v>
      </c>
      <c r="D1990" s="5" t="s">
        <v>6775</v>
      </c>
      <c r="E1990" s="44" t="s">
        <v>23621</v>
      </c>
      <c r="F1990" s="4" t="s">
        <v>6796</v>
      </c>
      <c r="G1990" s="4" t="s">
        <v>6797</v>
      </c>
      <c r="H1990" s="44"/>
      <c r="I1990" s="4" t="s">
        <v>700</v>
      </c>
      <c r="J1990" s="6" t="s">
        <v>700</v>
      </c>
      <c r="K1990" s="45">
        <v>1</v>
      </c>
      <c r="L1990" s="4" t="s">
        <v>756</v>
      </c>
      <c r="M1990" s="104" t="s">
        <v>17812</v>
      </c>
      <c r="N1990" s="45">
        <v>2250700</v>
      </c>
      <c r="O1990" s="4" t="s">
        <v>15138</v>
      </c>
      <c r="P1990" s="4" t="s">
        <v>761</v>
      </c>
      <c r="Q1990" s="4">
        <v>240</v>
      </c>
      <c r="R1990" s="4">
        <v>2</v>
      </c>
      <c r="S1990" s="4" t="s">
        <v>5010</v>
      </c>
      <c r="T1990" s="4">
        <v>1</v>
      </c>
      <c r="U1990" s="4">
        <v>7</v>
      </c>
      <c r="W1990" s="4" t="s">
        <v>6778</v>
      </c>
      <c r="X1990" s="4" t="s">
        <v>6779</v>
      </c>
      <c r="Y1990" s="45">
        <v>0</v>
      </c>
      <c r="AA1990" s="4">
        <v>1</v>
      </c>
      <c r="AB1990" s="4">
        <v>100</v>
      </c>
      <c r="AC1990" s="4">
        <v>1</v>
      </c>
      <c r="AD1990" s="4">
        <v>1</v>
      </c>
      <c r="AE1990" s="45" t="s">
        <v>16461</v>
      </c>
      <c r="AF1990" s="45" t="s">
        <v>16457</v>
      </c>
      <c r="AG1990" s="45" t="s">
        <v>16459</v>
      </c>
      <c r="AH1990" s="45" t="s">
        <v>16453</v>
      </c>
      <c r="AI1990" s="45" t="s">
        <v>16455</v>
      </c>
      <c r="AJ1990" s="63" t="s">
        <v>20405</v>
      </c>
      <c r="AK1990" s="63" t="s">
        <v>20406</v>
      </c>
      <c r="AL1990" s="45">
        <v>0</v>
      </c>
      <c r="AM1990" s="43">
        <f>IF(AND(L1990="WEAPON",OR(R1990=0,R1990=1,R1990=2)),[1]装备基础and强化!$V$7,IF(AND(L1990="LEFTRING",OR(R1990=0,R1990=1,R1990=2)),[1]装备基础and强化!$W$7,IF(AND(L1990="RIGHTRING",OR(R1990=0,R1990=1,R1990=2)),[1]装备基础and强化!$X$7,IF(AND(L1990="NECKLACE",OR(R1990=0,R1990=1,R1990=2)),[1]装备基础and强化!$Y$7,0))))</f>
        <v>0</v>
      </c>
      <c r="AN1990" s="43">
        <f>IF(AND(L1990="WEAPON",OR(R1990=3,R1990=4)),[1]装备基础and强化!$V$11,IF(AND(L1990="LEFTRING",OR(R1990=3,R1990=4)),[1]装备基础and强化!$W$11,IF(AND(L1990="RIGHTRING",OR(R1990=3,R1990=4)),[1]装备基础and强化!$X$11,IF(AND(L1990="NECKLACE",OR(R1990=3,R1990=4)),[1]装备基础and强化!$Y$11,0))))</f>
        <v>0</v>
      </c>
      <c r="AO1990" s="43" t="e">
        <f>IF(AND(L1990="BELT",T1990=1),[1]装备基础and强化!$AA$7,IF(AND(L1990="PANTS",T1990=1),[1]装备基础and强化!$AB$7,IF(AND(L1990="SHOES",T1990=1),[1]装备基础and强化!$AC$7,IF(AND(L1990="CLOTHES",T1990=1),[1]装备基础and强化!$AD$7,0))))</f>
        <v>#REF!</v>
      </c>
      <c r="AP1990" s="43">
        <f>IF(AND(L1990="BELT",T1990=2),[1]装备基础and强化!$AF$7,IF(AND(L1990="PANTS",T1990=2),[1]装备基础and强化!$AG$7,IF(AND(L1990="SHOES",T1990=2),[1]装备基础and强化!$AH$7,IF(AND(L1990="CLOTHES",T1990=2),[1]装备基础and强化!$AI$7,0))))</f>
        <v>0</v>
      </c>
      <c r="AQ1990" s="43">
        <f>IF(L1990="HAT",[1]装备基础and强化!$AK$7,IF(L1990="JADE",[1]装备基础and强化!$AK$7,0))</f>
        <v>0</v>
      </c>
      <c r="AR1990" s="43" t="e">
        <f t="shared" si="31"/>
        <v>#REF!</v>
      </c>
    </row>
    <row r="1991" spans="1:44" x14ac:dyDescent="0.15">
      <c r="A1991" s="43"/>
      <c r="B1991" s="5" t="s">
        <v>6798</v>
      </c>
      <c r="C1991" s="12">
        <v>21987</v>
      </c>
      <c r="D1991" s="5" t="s">
        <v>6775</v>
      </c>
      <c r="E1991" s="44" t="s">
        <v>23622</v>
      </c>
      <c r="F1991" s="4" t="s">
        <v>6799</v>
      </c>
      <c r="G1991" s="4" t="s">
        <v>6800</v>
      </c>
      <c r="H1991" s="44"/>
      <c r="I1991" s="4" t="s">
        <v>700</v>
      </c>
      <c r="J1991" s="6" t="s">
        <v>700</v>
      </c>
      <c r="K1991" s="45">
        <v>1</v>
      </c>
      <c r="L1991" s="4" t="s">
        <v>756</v>
      </c>
      <c r="M1991" s="104" t="s">
        <v>17813</v>
      </c>
      <c r="N1991" s="45">
        <v>2250800</v>
      </c>
      <c r="O1991" s="4" t="s">
        <v>15139</v>
      </c>
      <c r="P1991" s="4" t="s">
        <v>761</v>
      </c>
      <c r="Q1991" s="4">
        <v>240</v>
      </c>
      <c r="R1991" s="4">
        <v>2</v>
      </c>
      <c r="S1991" s="4" t="s">
        <v>5010</v>
      </c>
      <c r="T1991" s="4">
        <v>1</v>
      </c>
      <c r="U1991" s="4">
        <v>8</v>
      </c>
      <c r="W1991" s="4" t="s">
        <v>6778</v>
      </c>
      <c r="X1991" s="4" t="s">
        <v>6779</v>
      </c>
      <c r="Y1991" s="45">
        <v>0</v>
      </c>
      <c r="AA1991" s="4">
        <v>1</v>
      </c>
      <c r="AB1991" s="4">
        <v>100</v>
      </c>
      <c r="AC1991" s="4">
        <v>1</v>
      </c>
      <c r="AD1991" s="4">
        <v>1</v>
      </c>
      <c r="AE1991" s="45" t="s">
        <v>16461</v>
      </c>
      <c r="AF1991" s="45" t="s">
        <v>16457</v>
      </c>
      <c r="AG1991" s="45" t="s">
        <v>16459</v>
      </c>
      <c r="AH1991" s="45" t="s">
        <v>16453</v>
      </c>
      <c r="AI1991" s="45" t="s">
        <v>16455</v>
      </c>
      <c r="AJ1991" s="63" t="s">
        <v>20405</v>
      </c>
      <c r="AK1991" s="63" t="s">
        <v>20406</v>
      </c>
      <c r="AL1991" s="4">
        <v>0</v>
      </c>
      <c r="AM1991" s="43">
        <f>IF(AND(L1991="WEAPON",OR(R1991=0,R1991=1,R1991=2)),[1]装备基础and强化!$V$7,IF(AND(L1991="LEFTRING",OR(R1991=0,R1991=1,R1991=2)),[1]装备基础and强化!$W$7,IF(AND(L1991="RIGHTRING",OR(R1991=0,R1991=1,R1991=2)),[1]装备基础and强化!$X$7,IF(AND(L1991="NECKLACE",OR(R1991=0,R1991=1,R1991=2)),[1]装备基础and强化!$Y$7,0))))</f>
        <v>0</v>
      </c>
      <c r="AN1991" s="43">
        <f>IF(AND(L1991="WEAPON",OR(R1991=3,R1991=4)),[1]装备基础and强化!$V$11,IF(AND(L1991="LEFTRING",OR(R1991=3,R1991=4)),[1]装备基础and强化!$W$11,IF(AND(L1991="RIGHTRING",OR(R1991=3,R1991=4)),[1]装备基础and强化!$X$11,IF(AND(L1991="NECKLACE",OR(R1991=3,R1991=4)),[1]装备基础and强化!$Y$11,0))))</f>
        <v>0</v>
      </c>
      <c r="AO1991" s="43" t="e">
        <f>IF(AND(L1991="BELT",T1991=1),[1]装备基础and强化!$AA$7,IF(AND(L1991="PANTS",T1991=1),[1]装备基础and强化!$AB$7,IF(AND(L1991="SHOES",T1991=1),[1]装备基础and强化!$AC$7,IF(AND(L1991="CLOTHES",T1991=1),[1]装备基础and强化!$AD$7,0))))</f>
        <v>#REF!</v>
      </c>
      <c r="AP1991" s="43">
        <f>IF(AND(L1991="BELT",T1991=2),[1]装备基础and强化!$AF$7,IF(AND(L1991="PANTS",T1991=2),[1]装备基础and强化!$AG$7,IF(AND(L1991="SHOES",T1991=2),[1]装备基础and强化!$AH$7,IF(AND(L1991="CLOTHES",T1991=2),[1]装备基础and强化!$AI$7,0))))</f>
        <v>0</v>
      </c>
      <c r="AQ1991" s="43">
        <f>IF(L1991="HAT",[1]装备基础and强化!$AK$7,IF(L1991="JADE",[1]装备基础and强化!$AK$7,0))</f>
        <v>0</v>
      </c>
      <c r="AR1991" s="43" t="e">
        <f t="shared" si="31"/>
        <v>#REF!</v>
      </c>
    </row>
    <row r="1992" spans="1:44" x14ac:dyDescent="0.15">
      <c r="A1992" s="43"/>
      <c r="B1992" s="5" t="s">
        <v>6801</v>
      </c>
      <c r="C1992" s="12">
        <v>21988</v>
      </c>
      <c r="D1992" s="5" t="s">
        <v>6802</v>
      </c>
      <c r="E1992" s="44" t="s">
        <v>23623</v>
      </c>
      <c r="F1992" s="4" t="s">
        <v>6803</v>
      </c>
      <c r="G1992" s="4" t="s">
        <v>6804</v>
      </c>
      <c r="H1992" s="44"/>
      <c r="I1992" s="4" t="s">
        <v>700</v>
      </c>
      <c r="J1992" s="6" t="s">
        <v>700</v>
      </c>
      <c r="K1992" s="45">
        <v>1</v>
      </c>
      <c r="L1992" s="4" t="s">
        <v>756</v>
      </c>
      <c r="M1992" s="104" t="s">
        <v>17814</v>
      </c>
      <c r="N1992" s="45">
        <v>220100</v>
      </c>
      <c r="O1992" s="4" t="s">
        <v>1059</v>
      </c>
      <c r="P1992" s="4" t="s">
        <v>1097</v>
      </c>
      <c r="Q1992" s="4">
        <v>30</v>
      </c>
      <c r="R1992" s="4">
        <v>2</v>
      </c>
      <c r="S1992" s="4" t="s">
        <v>4794</v>
      </c>
      <c r="T1992" s="4">
        <v>2</v>
      </c>
      <c r="U1992" s="4">
        <v>1</v>
      </c>
      <c r="W1992" s="4" t="s">
        <v>6589</v>
      </c>
      <c r="X1992" s="4" t="s">
        <v>6590</v>
      </c>
      <c r="Y1992" s="45">
        <v>0</v>
      </c>
      <c r="AA1992" s="4">
        <v>1</v>
      </c>
      <c r="AB1992" s="4">
        <v>100</v>
      </c>
      <c r="AC1992" s="4">
        <v>1</v>
      </c>
      <c r="AD1992" s="4">
        <v>1</v>
      </c>
      <c r="AE1992" s="45" t="s">
        <v>16461</v>
      </c>
      <c r="AF1992" s="45" t="s">
        <v>16457</v>
      </c>
      <c r="AG1992" s="45" t="s">
        <v>16459</v>
      </c>
      <c r="AH1992" s="45" t="s">
        <v>16453</v>
      </c>
      <c r="AI1992" s="45" t="s">
        <v>16455</v>
      </c>
      <c r="AJ1992" s="63" t="s">
        <v>20406</v>
      </c>
      <c r="AK1992" s="63" t="s">
        <v>20406</v>
      </c>
      <c r="AL1992" s="45">
        <v>0</v>
      </c>
      <c r="AM1992" s="43">
        <f>IF(AND(L1992="WEAPON",OR(R1992=0,R1992=1,R1992=2)),[1]装备基础and强化!$V$7,IF(AND(L1992="LEFTRING",OR(R1992=0,R1992=1,R1992=2)),[1]装备基础and强化!$W$7,IF(AND(L1992="RIGHTRING",OR(R1992=0,R1992=1,R1992=2)),[1]装备基础and强化!$X$7,IF(AND(L1992="NECKLACE",OR(R1992=0,R1992=1,R1992=2)),[1]装备基础and强化!$Y$7,0))))</f>
        <v>0</v>
      </c>
      <c r="AN1992" s="43">
        <f>IF(AND(L1992="WEAPON",OR(R1992=3,R1992=4)),[1]装备基础and强化!$V$11,IF(AND(L1992="LEFTRING",OR(R1992=3,R1992=4)),[1]装备基础and强化!$W$11,IF(AND(L1992="RIGHTRING",OR(R1992=3,R1992=4)),[1]装备基础and强化!$X$11,IF(AND(L1992="NECKLACE",OR(R1992=3,R1992=4)),[1]装备基础and强化!$Y$11,0))))</f>
        <v>0</v>
      </c>
      <c r="AO1992" s="43">
        <f>IF(AND(L1992="BELT",T1992=1),[1]装备基础and强化!$AA$7,IF(AND(L1992="PANTS",T1992=1),[1]装备基础and强化!$AB$7,IF(AND(L1992="SHOES",T1992=1),[1]装备基础and强化!$AC$7,IF(AND(L1992="CLOTHES",T1992=1),[1]装备基础and强化!$AD$7,0))))</f>
        <v>0</v>
      </c>
      <c r="AP1992" s="43" t="e">
        <f>IF(AND(L1992="BELT",T1992=2),[1]装备基础and强化!$AF$7,IF(AND(L1992="PANTS",T1992=2),[1]装备基础and强化!$AG$7,IF(AND(L1992="SHOES",T1992=2),[1]装备基础and强化!$AH$7,IF(AND(L1992="CLOTHES",T1992=2),[1]装备基础and强化!$AI$7,0))))</f>
        <v>#REF!</v>
      </c>
      <c r="AQ1992" s="43">
        <f>IF(L1992="HAT",[1]装备基础and强化!$AK$7,IF(L1992="JADE",[1]装备基础and强化!$AK$7,0))</f>
        <v>0</v>
      </c>
      <c r="AR1992" s="43" t="e">
        <f t="shared" si="31"/>
        <v>#REF!</v>
      </c>
    </row>
    <row r="1993" spans="1:44" x14ac:dyDescent="0.15">
      <c r="A1993" s="43"/>
      <c r="B1993" s="5" t="s">
        <v>6805</v>
      </c>
      <c r="C1993" s="12">
        <v>21989</v>
      </c>
      <c r="D1993" s="5" t="s">
        <v>6802</v>
      </c>
      <c r="E1993" s="44" t="s">
        <v>23624</v>
      </c>
      <c r="F1993" s="4" t="s">
        <v>6806</v>
      </c>
      <c r="G1993" s="4" t="s">
        <v>6807</v>
      </c>
      <c r="H1993" s="44"/>
      <c r="I1993" s="4" t="s">
        <v>700</v>
      </c>
      <c r="J1993" s="6" t="s">
        <v>700</v>
      </c>
      <c r="K1993" s="45">
        <v>1</v>
      </c>
      <c r="L1993" s="4" t="s">
        <v>756</v>
      </c>
      <c r="M1993" s="104" t="s">
        <v>17815</v>
      </c>
      <c r="N1993" s="45">
        <v>220200</v>
      </c>
      <c r="O1993" s="4" t="s">
        <v>1097</v>
      </c>
      <c r="P1993" s="4" t="s">
        <v>1097</v>
      </c>
      <c r="Q1993" s="4">
        <v>30</v>
      </c>
      <c r="R1993" s="4">
        <v>2</v>
      </c>
      <c r="S1993" s="4" t="s">
        <v>4794</v>
      </c>
      <c r="T1993" s="4">
        <v>2</v>
      </c>
      <c r="U1993" s="4">
        <v>2</v>
      </c>
      <c r="W1993" s="4" t="s">
        <v>6589</v>
      </c>
      <c r="X1993" s="4" t="s">
        <v>6590</v>
      </c>
      <c r="Y1993" s="45">
        <v>0</v>
      </c>
      <c r="AA1993" s="4">
        <v>1</v>
      </c>
      <c r="AB1993" s="4">
        <v>100</v>
      </c>
      <c r="AC1993" s="4">
        <v>1</v>
      </c>
      <c r="AD1993" s="4">
        <v>1</v>
      </c>
      <c r="AE1993" s="45" t="s">
        <v>16461</v>
      </c>
      <c r="AF1993" s="45" t="s">
        <v>16457</v>
      </c>
      <c r="AG1993" s="45" t="s">
        <v>16459</v>
      </c>
      <c r="AH1993" s="45" t="s">
        <v>16453</v>
      </c>
      <c r="AI1993" s="45" t="s">
        <v>16455</v>
      </c>
      <c r="AJ1993" s="63" t="s">
        <v>20406</v>
      </c>
      <c r="AK1993" s="63" t="s">
        <v>20406</v>
      </c>
      <c r="AL1993" s="4">
        <v>0</v>
      </c>
      <c r="AM1993" s="43">
        <f>IF(AND(L1993="WEAPON",OR(R1993=0,R1993=1,R1993=2)),[1]装备基础and强化!$V$7,IF(AND(L1993="LEFTRING",OR(R1993=0,R1993=1,R1993=2)),[1]装备基础and强化!$W$7,IF(AND(L1993="RIGHTRING",OR(R1993=0,R1993=1,R1993=2)),[1]装备基础and强化!$X$7,IF(AND(L1993="NECKLACE",OR(R1993=0,R1993=1,R1993=2)),[1]装备基础and强化!$Y$7,0))))</f>
        <v>0</v>
      </c>
      <c r="AN1993" s="43">
        <f>IF(AND(L1993="WEAPON",OR(R1993=3,R1993=4)),[1]装备基础and强化!$V$11,IF(AND(L1993="LEFTRING",OR(R1993=3,R1993=4)),[1]装备基础and强化!$W$11,IF(AND(L1993="RIGHTRING",OR(R1993=3,R1993=4)),[1]装备基础and强化!$X$11,IF(AND(L1993="NECKLACE",OR(R1993=3,R1993=4)),[1]装备基础and强化!$Y$11,0))))</f>
        <v>0</v>
      </c>
      <c r="AO1993" s="43">
        <f>IF(AND(L1993="BELT",T1993=1),[1]装备基础and强化!$AA$7,IF(AND(L1993="PANTS",T1993=1),[1]装备基础and强化!$AB$7,IF(AND(L1993="SHOES",T1993=1),[1]装备基础and强化!$AC$7,IF(AND(L1993="CLOTHES",T1993=1),[1]装备基础and强化!$AD$7,0))))</f>
        <v>0</v>
      </c>
      <c r="AP1993" s="43" t="e">
        <f>IF(AND(L1993="BELT",T1993=2),[1]装备基础and强化!$AF$7,IF(AND(L1993="PANTS",T1993=2),[1]装备基础and强化!$AG$7,IF(AND(L1993="SHOES",T1993=2),[1]装备基础and强化!$AH$7,IF(AND(L1993="CLOTHES",T1993=2),[1]装备基础and强化!$AI$7,0))))</f>
        <v>#REF!</v>
      </c>
      <c r="AQ1993" s="43">
        <f>IF(L1993="HAT",[1]装备基础and强化!$AK$7,IF(L1993="JADE",[1]装备基础and强化!$AK$7,0))</f>
        <v>0</v>
      </c>
      <c r="AR1993" s="43" t="e">
        <f t="shared" si="31"/>
        <v>#REF!</v>
      </c>
    </row>
    <row r="1994" spans="1:44" x14ac:dyDescent="0.15">
      <c r="A1994" s="43"/>
      <c r="B1994" s="5" t="s">
        <v>6808</v>
      </c>
      <c r="C1994" s="12">
        <v>21990</v>
      </c>
      <c r="D1994" s="5" t="s">
        <v>6802</v>
      </c>
      <c r="E1994" s="44" t="s">
        <v>23625</v>
      </c>
      <c r="F1994" s="4" t="s">
        <v>6809</v>
      </c>
      <c r="G1994" s="4" t="s">
        <v>6810</v>
      </c>
      <c r="H1994" s="44"/>
      <c r="I1994" s="4" t="s">
        <v>700</v>
      </c>
      <c r="J1994" s="6" t="s">
        <v>700</v>
      </c>
      <c r="K1994" s="45">
        <v>1</v>
      </c>
      <c r="L1994" s="4" t="s">
        <v>756</v>
      </c>
      <c r="M1994" s="104" t="s">
        <v>17816</v>
      </c>
      <c r="N1994" s="45">
        <v>220300</v>
      </c>
      <c r="O1994" s="4" t="s">
        <v>2723</v>
      </c>
      <c r="P1994" s="4" t="s">
        <v>1097</v>
      </c>
      <c r="Q1994" s="4">
        <v>30</v>
      </c>
      <c r="R1994" s="4">
        <v>2</v>
      </c>
      <c r="S1994" s="4" t="s">
        <v>4794</v>
      </c>
      <c r="T1994" s="4">
        <v>2</v>
      </c>
      <c r="U1994" s="4">
        <v>3</v>
      </c>
      <c r="W1994" s="4" t="s">
        <v>6589</v>
      </c>
      <c r="X1994" s="4" t="s">
        <v>6590</v>
      </c>
      <c r="Y1994" s="45">
        <v>0</v>
      </c>
      <c r="AA1994" s="4">
        <v>1</v>
      </c>
      <c r="AB1994" s="4">
        <v>100</v>
      </c>
      <c r="AC1994" s="4">
        <v>1</v>
      </c>
      <c r="AD1994" s="4">
        <v>1</v>
      </c>
      <c r="AE1994" s="45" t="s">
        <v>16461</v>
      </c>
      <c r="AF1994" s="45" t="s">
        <v>16457</v>
      </c>
      <c r="AG1994" s="45" t="s">
        <v>16459</v>
      </c>
      <c r="AH1994" s="45" t="s">
        <v>16453</v>
      </c>
      <c r="AI1994" s="45" t="s">
        <v>16455</v>
      </c>
      <c r="AJ1994" s="63" t="s">
        <v>20406</v>
      </c>
      <c r="AK1994" s="63" t="s">
        <v>20406</v>
      </c>
      <c r="AL1994" s="45">
        <v>0</v>
      </c>
      <c r="AM1994" s="43">
        <f>IF(AND(L1994="WEAPON",OR(R1994=0,R1994=1,R1994=2)),[1]装备基础and强化!$V$7,IF(AND(L1994="LEFTRING",OR(R1994=0,R1994=1,R1994=2)),[1]装备基础and强化!$W$7,IF(AND(L1994="RIGHTRING",OR(R1994=0,R1994=1,R1994=2)),[1]装备基础and强化!$X$7,IF(AND(L1994="NECKLACE",OR(R1994=0,R1994=1,R1994=2)),[1]装备基础and强化!$Y$7,0))))</f>
        <v>0</v>
      </c>
      <c r="AN1994" s="43">
        <f>IF(AND(L1994="WEAPON",OR(R1994=3,R1994=4)),[1]装备基础and强化!$V$11,IF(AND(L1994="LEFTRING",OR(R1994=3,R1994=4)),[1]装备基础and强化!$W$11,IF(AND(L1994="RIGHTRING",OR(R1994=3,R1994=4)),[1]装备基础and强化!$X$11,IF(AND(L1994="NECKLACE",OR(R1994=3,R1994=4)),[1]装备基础and强化!$Y$11,0))))</f>
        <v>0</v>
      </c>
      <c r="AO1994" s="43">
        <f>IF(AND(L1994="BELT",T1994=1),[1]装备基础and强化!$AA$7,IF(AND(L1994="PANTS",T1994=1),[1]装备基础and强化!$AB$7,IF(AND(L1994="SHOES",T1994=1),[1]装备基础and强化!$AC$7,IF(AND(L1994="CLOTHES",T1994=1),[1]装备基础and强化!$AD$7,0))))</f>
        <v>0</v>
      </c>
      <c r="AP1994" s="43" t="e">
        <f>IF(AND(L1994="BELT",T1994=2),[1]装备基础and强化!$AF$7,IF(AND(L1994="PANTS",T1994=2),[1]装备基础and强化!$AG$7,IF(AND(L1994="SHOES",T1994=2),[1]装备基础and强化!$AH$7,IF(AND(L1994="CLOTHES",T1994=2),[1]装备基础and强化!$AI$7,0))))</f>
        <v>#REF!</v>
      </c>
      <c r="AQ1994" s="43">
        <f>IF(L1994="HAT",[1]装备基础and强化!$AK$7,IF(L1994="JADE",[1]装备基础and强化!$AK$7,0))</f>
        <v>0</v>
      </c>
      <c r="AR1994" s="43" t="e">
        <f t="shared" si="31"/>
        <v>#REF!</v>
      </c>
    </row>
    <row r="1995" spans="1:44" x14ac:dyDescent="0.15">
      <c r="A1995" s="43"/>
      <c r="B1995" s="5" t="s">
        <v>6811</v>
      </c>
      <c r="C1995" s="12">
        <v>21991</v>
      </c>
      <c r="D1995" s="5" t="s">
        <v>6802</v>
      </c>
      <c r="E1995" s="44" t="s">
        <v>23626</v>
      </c>
      <c r="F1995" s="4" t="s">
        <v>6812</v>
      </c>
      <c r="G1995" s="4" t="s">
        <v>6813</v>
      </c>
      <c r="H1995" s="44"/>
      <c r="I1995" s="4" t="s">
        <v>700</v>
      </c>
      <c r="J1995" s="6" t="s">
        <v>700</v>
      </c>
      <c r="K1995" s="45">
        <v>1</v>
      </c>
      <c r="L1995" s="4" t="s">
        <v>756</v>
      </c>
      <c r="M1995" s="104" t="s">
        <v>17817</v>
      </c>
      <c r="N1995" s="45">
        <v>220400</v>
      </c>
      <c r="O1995" s="4" t="s">
        <v>2768</v>
      </c>
      <c r="P1995" s="4" t="s">
        <v>1097</v>
      </c>
      <c r="Q1995" s="4">
        <v>30</v>
      </c>
      <c r="R1995" s="4">
        <v>2</v>
      </c>
      <c r="S1995" s="4" t="s">
        <v>4794</v>
      </c>
      <c r="T1995" s="4">
        <v>2</v>
      </c>
      <c r="U1995" s="4">
        <v>4</v>
      </c>
      <c r="W1995" s="4" t="s">
        <v>6589</v>
      </c>
      <c r="X1995" s="4" t="s">
        <v>6590</v>
      </c>
      <c r="Y1995" s="45">
        <v>0</v>
      </c>
      <c r="AA1995" s="4">
        <v>1</v>
      </c>
      <c r="AB1995" s="4">
        <v>100</v>
      </c>
      <c r="AC1995" s="4">
        <v>1</v>
      </c>
      <c r="AD1995" s="4">
        <v>1</v>
      </c>
      <c r="AE1995" s="45" t="s">
        <v>16461</v>
      </c>
      <c r="AF1995" s="45" t="s">
        <v>16457</v>
      </c>
      <c r="AG1995" s="45" t="s">
        <v>16459</v>
      </c>
      <c r="AH1995" s="45" t="s">
        <v>16453</v>
      </c>
      <c r="AI1995" s="45" t="s">
        <v>16455</v>
      </c>
      <c r="AJ1995" s="63" t="s">
        <v>20406</v>
      </c>
      <c r="AK1995" s="63" t="s">
        <v>20406</v>
      </c>
      <c r="AL1995" s="4">
        <v>0</v>
      </c>
      <c r="AM1995" s="43">
        <f>IF(AND(L1995="WEAPON",OR(R1995=0,R1995=1,R1995=2)),[1]装备基础and强化!$V$7,IF(AND(L1995="LEFTRING",OR(R1995=0,R1995=1,R1995=2)),[1]装备基础and强化!$W$7,IF(AND(L1995="RIGHTRING",OR(R1995=0,R1995=1,R1995=2)),[1]装备基础and强化!$X$7,IF(AND(L1995="NECKLACE",OR(R1995=0,R1995=1,R1995=2)),[1]装备基础and强化!$Y$7,0))))</f>
        <v>0</v>
      </c>
      <c r="AN1995" s="43">
        <f>IF(AND(L1995="WEAPON",OR(R1995=3,R1995=4)),[1]装备基础and强化!$V$11,IF(AND(L1995="LEFTRING",OR(R1995=3,R1995=4)),[1]装备基础and强化!$W$11,IF(AND(L1995="RIGHTRING",OR(R1995=3,R1995=4)),[1]装备基础and强化!$X$11,IF(AND(L1995="NECKLACE",OR(R1995=3,R1995=4)),[1]装备基础and强化!$Y$11,0))))</f>
        <v>0</v>
      </c>
      <c r="AO1995" s="43">
        <f>IF(AND(L1995="BELT",T1995=1),[1]装备基础and强化!$AA$7,IF(AND(L1995="PANTS",T1995=1),[1]装备基础and强化!$AB$7,IF(AND(L1995="SHOES",T1995=1),[1]装备基础and强化!$AC$7,IF(AND(L1995="CLOTHES",T1995=1),[1]装备基础and强化!$AD$7,0))))</f>
        <v>0</v>
      </c>
      <c r="AP1995" s="43" t="e">
        <f>IF(AND(L1995="BELT",T1995=2),[1]装备基础and强化!$AF$7,IF(AND(L1995="PANTS",T1995=2),[1]装备基础and强化!$AG$7,IF(AND(L1995="SHOES",T1995=2),[1]装备基础and强化!$AH$7,IF(AND(L1995="CLOTHES",T1995=2),[1]装备基础and强化!$AI$7,0))))</f>
        <v>#REF!</v>
      </c>
      <c r="AQ1995" s="43">
        <f>IF(L1995="HAT",[1]装备基础and强化!$AK$7,IF(L1995="JADE",[1]装备基础and强化!$AK$7,0))</f>
        <v>0</v>
      </c>
      <c r="AR1995" s="43" t="e">
        <f t="shared" si="31"/>
        <v>#REF!</v>
      </c>
    </row>
    <row r="1996" spans="1:44" x14ac:dyDescent="0.15">
      <c r="A1996" s="43"/>
      <c r="B1996" s="5" t="s">
        <v>6814</v>
      </c>
      <c r="C1996" s="12">
        <v>21992</v>
      </c>
      <c r="D1996" s="5" t="s">
        <v>6802</v>
      </c>
      <c r="E1996" s="44" t="s">
        <v>23627</v>
      </c>
      <c r="F1996" s="4" t="s">
        <v>6815</v>
      </c>
      <c r="G1996" s="4" t="s">
        <v>6816</v>
      </c>
      <c r="H1996" s="44"/>
      <c r="I1996" s="4" t="s">
        <v>700</v>
      </c>
      <c r="J1996" s="6" t="s">
        <v>700</v>
      </c>
      <c r="K1996" s="45">
        <v>1</v>
      </c>
      <c r="L1996" s="4" t="s">
        <v>756</v>
      </c>
      <c r="M1996" s="104" t="s">
        <v>17818</v>
      </c>
      <c r="N1996" s="45">
        <v>220500</v>
      </c>
      <c r="O1996" s="4" t="s">
        <v>3227</v>
      </c>
      <c r="P1996" s="4" t="s">
        <v>1097</v>
      </c>
      <c r="Q1996" s="4">
        <v>30</v>
      </c>
      <c r="R1996" s="4">
        <v>2</v>
      </c>
      <c r="S1996" s="4" t="s">
        <v>4794</v>
      </c>
      <c r="T1996" s="4">
        <v>2</v>
      </c>
      <c r="U1996" s="4">
        <v>5</v>
      </c>
      <c r="W1996" s="4" t="s">
        <v>6589</v>
      </c>
      <c r="X1996" s="4" t="s">
        <v>6590</v>
      </c>
      <c r="Y1996" s="45">
        <v>0</v>
      </c>
      <c r="AA1996" s="4">
        <v>1</v>
      </c>
      <c r="AB1996" s="4">
        <v>100</v>
      </c>
      <c r="AC1996" s="4">
        <v>1</v>
      </c>
      <c r="AD1996" s="4">
        <v>1</v>
      </c>
      <c r="AE1996" s="45" t="s">
        <v>16461</v>
      </c>
      <c r="AF1996" s="45" t="s">
        <v>16457</v>
      </c>
      <c r="AG1996" s="45" t="s">
        <v>16459</v>
      </c>
      <c r="AH1996" s="45" t="s">
        <v>16453</v>
      </c>
      <c r="AI1996" s="45" t="s">
        <v>16455</v>
      </c>
      <c r="AJ1996" s="63" t="s">
        <v>20406</v>
      </c>
      <c r="AK1996" s="63" t="s">
        <v>20406</v>
      </c>
      <c r="AL1996" s="45">
        <v>0</v>
      </c>
      <c r="AM1996" s="43">
        <f>IF(AND(L1996="WEAPON",OR(R1996=0,R1996=1,R1996=2)),[1]装备基础and强化!$V$7,IF(AND(L1996="LEFTRING",OR(R1996=0,R1996=1,R1996=2)),[1]装备基础and强化!$W$7,IF(AND(L1996="RIGHTRING",OR(R1996=0,R1996=1,R1996=2)),[1]装备基础and强化!$X$7,IF(AND(L1996="NECKLACE",OR(R1996=0,R1996=1,R1996=2)),[1]装备基础and强化!$Y$7,0))))</f>
        <v>0</v>
      </c>
      <c r="AN1996" s="43">
        <f>IF(AND(L1996="WEAPON",OR(R1996=3,R1996=4)),[1]装备基础and强化!$V$11,IF(AND(L1996="LEFTRING",OR(R1996=3,R1996=4)),[1]装备基础and强化!$W$11,IF(AND(L1996="RIGHTRING",OR(R1996=3,R1996=4)),[1]装备基础and强化!$X$11,IF(AND(L1996="NECKLACE",OR(R1996=3,R1996=4)),[1]装备基础and强化!$Y$11,0))))</f>
        <v>0</v>
      </c>
      <c r="AO1996" s="43">
        <f>IF(AND(L1996="BELT",T1996=1),[1]装备基础and强化!$AA$7,IF(AND(L1996="PANTS",T1996=1),[1]装备基础and强化!$AB$7,IF(AND(L1996="SHOES",T1996=1),[1]装备基础and强化!$AC$7,IF(AND(L1996="CLOTHES",T1996=1),[1]装备基础and强化!$AD$7,0))))</f>
        <v>0</v>
      </c>
      <c r="AP1996" s="43" t="e">
        <f>IF(AND(L1996="BELT",T1996=2),[1]装备基础and强化!$AF$7,IF(AND(L1996="PANTS",T1996=2),[1]装备基础and强化!$AG$7,IF(AND(L1996="SHOES",T1996=2),[1]装备基础and强化!$AH$7,IF(AND(L1996="CLOTHES",T1996=2),[1]装备基础and强化!$AI$7,0))))</f>
        <v>#REF!</v>
      </c>
      <c r="AQ1996" s="43">
        <f>IF(L1996="HAT",[1]装备基础and强化!$AK$7,IF(L1996="JADE",[1]装备基础and强化!$AK$7,0))</f>
        <v>0</v>
      </c>
      <c r="AR1996" s="43" t="e">
        <f t="shared" si="31"/>
        <v>#REF!</v>
      </c>
    </row>
    <row r="1997" spans="1:44" x14ac:dyDescent="0.15">
      <c r="A1997" s="43"/>
      <c r="B1997" s="5" t="s">
        <v>6817</v>
      </c>
      <c r="C1997" s="12">
        <v>21993</v>
      </c>
      <c r="D1997" s="5" t="s">
        <v>6802</v>
      </c>
      <c r="E1997" s="44" t="s">
        <v>23628</v>
      </c>
      <c r="F1997" s="4" t="s">
        <v>6818</v>
      </c>
      <c r="G1997" s="4" t="s">
        <v>6819</v>
      </c>
      <c r="H1997" s="44"/>
      <c r="I1997" s="4" t="s">
        <v>700</v>
      </c>
      <c r="J1997" s="6" t="s">
        <v>700</v>
      </c>
      <c r="K1997" s="45">
        <v>1</v>
      </c>
      <c r="L1997" s="4" t="s">
        <v>756</v>
      </c>
      <c r="M1997" s="104" t="s">
        <v>17819</v>
      </c>
      <c r="N1997" s="45">
        <v>220600</v>
      </c>
      <c r="O1997" s="4" t="s">
        <v>2745</v>
      </c>
      <c r="P1997" s="4" t="s">
        <v>1097</v>
      </c>
      <c r="Q1997" s="4">
        <v>30</v>
      </c>
      <c r="R1997" s="4">
        <v>2</v>
      </c>
      <c r="S1997" s="4" t="s">
        <v>4794</v>
      </c>
      <c r="T1997" s="4">
        <v>2</v>
      </c>
      <c r="U1997" s="4">
        <v>6</v>
      </c>
      <c r="W1997" s="4" t="s">
        <v>6589</v>
      </c>
      <c r="X1997" s="4" t="s">
        <v>6590</v>
      </c>
      <c r="Y1997" s="45">
        <v>0</v>
      </c>
      <c r="AA1997" s="4">
        <v>1</v>
      </c>
      <c r="AB1997" s="4">
        <v>100</v>
      </c>
      <c r="AC1997" s="4">
        <v>1</v>
      </c>
      <c r="AD1997" s="4">
        <v>1</v>
      </c>
      <c r="AE1997" s="45" t="s">
        <v>16461</v>
      </c>
      <c r="AF1997" s="45" t="s">
        <v>16457</v>
      </c>
      <c r="AG1997" s="45" t="s">
        <v>16459</v>
      </c>
      <c r="AH1997" s="45" t="s">
        <v>16453</v>
      </c>
      <c r="AI1997" s="45" t="s">
        <v>16455</v>
      </c>
      <c r="AJ1997" s="63" t="s">
        <v>20406</v>
      </c>
      <c r="AK1997" s="63" t="s">
        <v>20406</v>
      </c>
      <c r="AL1997" s="4">
        <v>0</v>
      </c>
      <c r="AM1997" s="43">
        <f>IF(AND(L1997="WEAPON",OR(R1997=0,R1997=1,R1997=2)),[1]装备基础and强化!$V$7,IF(AND(L1997="LEFTRING",OR(R1997=0,R1997=1,R1997=2)),[1]装备基础and强化!$W$7,IF(AND(L1997="RIGHTRING",OR(R1997=0,R1997=1,R1997=2)),[1]装备基础and强化!$X$7,IF(AND(L1997="NECKLACE",OR(R1997=0,R1997=1,R1997=2)),[1]装备基础and强化!$Y$7,0))))</f>
        <v>0</v>
      </c>
      <c r="AN1997" s="43">
        <f>IF(AND(L1997="WEAPON",OR(R1997=3,R1997=4)),[1]装备基础and强化!$V$11,IF(AND(L1997="LEFTRING",OR(R1997=3,R1997=4)),[1]装备基础and强化!$W$11,IF(AND(L1997="RIGHTRING",OR(R1997=3,R1997=4)),[1]装备基础and强化!$X$11,IF(AND(L1997="NECKLACE",OR(R1997=3,R1997=4)),[1]装备基础and强化!$Y$11,0))))</f>
        <v>0</v>
      </c>
      <c r="AO1997" s="43">
        <f>IF(AND(L1997="BELT",T1997=1),[1]装备基础and强化!$AA$7,IF(AND(L1997="PANTS",T1997=1),[1]装备基础and强化!$AB$7,IF(AND(L1997="SHOES",T1997=1),[1]装备基础and强化!$AC$7,IF(AND(L1997="CLOTHES",T1997=1),[1]装备基础and强化!$AD$7,0))))</f>
        <v>0</v>
      </c>
      <c r="AP1997" s="43" t="e">
        <f>IF(AND(L1997="BELT",T1997=2),[1]装备基础and强化!$AF$7,IF(AND(L1997="PANTS",T1997=2),[1]装备基础and强化!$AG$7,IF(AND(L1997="SHOES",T1997=2),[1]装备基础and强化!$AH$7,IF(AND(L1997="CLOTHES",T1997=2),[1]装备基础and强化!$AI$7,0))))</f>
        <v>#REF!</v>
      </c>
      <c r="AQ1997" s="43">
        <f>IF(L1997="HAT",[1]装备基础and强化!$AK$7,IF(L1997="JADE",[1]装备基础and强化!$AK$7,0))</f>
        <v>0</v>
      </c>
      <c r="AR1997" s="43" t="e">
        <f t="shared" si="31"/>
        <v>#REF!</v>
      </c>
    </row>
    <row r="1998" spans="1:44" x14ac:dyDescent="0.15">
      <c r="A1998" s="43"/>
      <c r="B1998" s="5" t="s">
        <v>6820</v>
      </c>
      <c r="C1998" s="12">
        <v>21994</v>
      </c>
      <c r="D1998" s="5" t="s">
        <v>6802</v>
      </c>
      <c r="E1998" s="44" t="s">
        <v>23629</v>
      </c>
      <c r="F1998" s="4" t="s">
        <v>6821</v>
      </c>
      <c r="G1998" s="4" t="s">
        <v>6822</v>
      </c>
      <c r="H1998" s="44"/>
      <c r="I1998" s="4" t="s">
        <v>700</v>
      </c>
      <c r="J1998" s="6" t="s">
        <v>700</v>
      </c>
      <c r="K1998" s="45">
        <v>1</v>
      </c>
      <c r="L1998" s="4" t="s">
        <v>756</v>
      </c>
      <c r="M1998" s="104" t="s">
        <v>17820</v>
      </c>
      <c r="N1998" s="45">
        <v>220700</v>
      </c>
      <c r="O1998" s="4" t="s">
        <v>14689</v>
      </c>
      <c r="P1998" s="4" t="s">
        <v>1097</v>
      </c>
      <c r="Q1998" s="4">
        <v>30</v>
      </c>
      <c r="R1998" s="4">
        <v>2</v>
      </c>
      <c r="S1998" s="4" t="s">
        <v>4794</v>
      </c>
      <c r="T1998" s="4">
        <v>2</v>
      </c>
      <c r="U1998" s="4">
        <v>7</v>
      </c>
      <c r="W1998" s="4" t="s">
        <v>6589</v>
      </c>
      <c r="X1998" s="4" t="s">
        <v>6590</v>
      </c>
      <c r="Y1998" s="45">
        <v>0</v>
      </c>
      <c r="AA1998" s="4">
        <v>1</v>
      </c>
      <c r="AB1998" s="4">
        <v>100</v>
      </c>
      <c r="AC1998" s="4">
        <v>1</v>
      </c>
      <c r="AD1998" s="4">
        <v>1</v>
      </c>
      <c r="AE1998" s="45" t="s">
        <v>16461</v>
      </c>
      <c r="AF1998" s="45" t="s">
        <v>16457</v>
      </c>
      <c r="AG1998" s="45" t="s">
        <v>16459</v>
      </c>
      <c r="AH1998" s="45" t="s">
        <v>16453</v>
      </c>
      <c r="AI1998" s="45" t="s">
        <v>16455</v>
      </c>
      <c r="AJ1998" s="63" t="s">
        <v>20406</v>
      </c>
      <c r="AK1998" s="63" t="s">
        <v>20406</v>
      </c>
      <c r="AL1998" s="45">
        <v>0</v>
      </c>
      <c r="AM1998" s="43">
        <f>IF(AND(L1998="WEAPON",OR(R1998=0,R1998=1,R1998=2)),[1]装备基础and强化!$V$7,IF(AND(L1998="LEFTRING",OR(R1998=0,R1998=1,R1998=2)),[1]装备基础and强化!$W$7,IF(AND(L1998="RIGHTRING",OR(R1998=0,R1998=1,R1998=2)),[1]装备基础and强化!$X$7,IF(AND(L1998="NECKLACE",OR(R1998=0,R1998=1,R1998=2)),[1]装备基础and强化!$Y$7,0))))</f>
        <v>0</v>
      </c>
      <c r="AN1998" s="43">
        <f>IF(AND(L1998="WEAPON",OR(R1998=3,R1998=4)),[1]装备基础and强化!$V$11,IF(AND(L1998="LEFTRING",OR(R1998=3,R1998=4)),[1]装备基础and强化!$W$11,IF(AND(L1998="RIGHTRING",OR(R1998=3,R1998=4)),[1]装备基础and强化!$X$11,IF(AND(L1998="NECKLACE",OR(R1998=3,R1998=4)),[1]装备基础and强化!$Y$11,0))))</f>
        <v>0</v>
      </c>
      <c r="AO1998" s="43">
        <f>IF(AND(L1998="BELT",T1998=1),[1]装备基础and强化!$AA$7,IF(AND(L1998="PANTS",T1998=1),[1]装备基础and强化!$AB$7,IF(AND(L1998="SHOES",T1998=1),[1]装备基础and强化!$AC$7,IF(AND(L1998="CLOTHES",T1998=1),[1]装备基础and强化!$AD$7,0))))</f>
        <v>0</v>
      </c>
      <c r="AP1998" s="43" t="e">
        <f>IF(AND(L1998="BELT",T1998=2),[1]装备基础and强化!$AF$7,IF(AND(L1998="PANTS",T1998=2),[1]装备基础and强化!$AG$7,IF(AND(L1998="SHOES",T1998=2),[1]装备基础and强化!$AH$7,IF(AND(L1998="CLOTHES",T1998=2),[1]装备基础and强化!$AI$7,0))))</f>
        <v>#REF!</v>
      </c>
      <c r="AQ1998" s="43">
        <f>IF(L1998="HAT",[1]装备基础and强化!$AK$7,IF(L1998="JADE",[1]装备基础and强化!$AK$7,0))</f>
        <v>0</v>
      </c>
      <c r="AR1998" s="43" t="e">
        <f t="shared" si="31"/>
        <v>#REF!</v>
      </c>
    </row>
    <row r="1999" spans="1:44" x14ac:dyDescent="0.15">
      <c r="A1999" s="43"/>
      <c r="B1999" s="5" t="s">
        <v>6823</v>
      </c>
      <c r="C1999" s="12">
        <v>21995</v>
      </c>
      <c r="D1999" s="5" t="s">
        <v>6802</v>
      </c>
      <c r="E1999" s="44" t="s">
        <v>23630</v>
      </c>
      <c r="F1999" s="4" t="s">
        <v>6824</v>
      </c>
      <c r="G1999" s="4" t="s">
        <v>6825</v>
      </c>
      <c r="H1999" s="44"/>
      <c r="I1999" s="4" t="s">
        <v>700</v>
      </c>
      <c r="J1999" s="6" t="s">
        <v>700</v>
      </c>
      <c r="K1999" s="45">
        <v>1</v>
      </c>
      <c r="L1999" s="4" t="s">
        <v>756</v>
      </c>
      <c r="M1999" s="104" t="s">
        <v>17821</v>
      </c>
      <c r="N1999" s="45">
        <v>202800</v>
      </c>
      <c r="O1999" s="4" t="s">
        <v>2801</v>
      </c>
      <c r="P1999" s="4" t="s">
        <v>1097</v>
      </c>
      <c r="Q1999" s="4">
        <v>30</v>
      </c>
      <c r="R1999" s="4">
        <v>2</v>
      </c>
      <c r="S1999" s="4" t="s">
        <v>4794</v>
      </c>
      <c r="T1999" s="4">
        <v>2</v>
      </c>
      <c r="U1999" s="4">
        <v>8</v>
      </c>
      <c r="W1999" s="4" t="s">
        <v>6589</v>
      </c>
      <c r="X1999" s="4" t="s">
        <v>6590</v>
      </c>
      <c r="Y1999" s="45">
        <v>0</v>
      </c>
      <c r="AA1999" s="4">
        <v>1</v>
      </c>
      <c r="AB1999" s="4">
        <v>100</v>
      </c>
      <c r="AC1999" s="4">
        <v>1</v>
      </c>
      <c r="AD1999" s="4">
        <v>1</v>
      </c>
      <c r="AE1999" s="45" t="s">
        <v>16461</v>
      </c>
      <c r="AF1999" s="45" t="s">
        <v>16457</v>
      </c>
      <c r="AG1999" s="45" t="s">
        <v>16459</v>
      </c>
      <c r="AH1999" s="45" t="s">
        <v>16453</v>
      </c>
      <c r="AI1999" s="45" t="s">
        <v>16455</v>
      </c>
      <c r="AJ1999" s="63" t="s">
        <v>20406</v>
      </c>
      <c r="AK1999" s="63" t="s">
        <v>20406</v>
      </c>
      <c r="AL1999" s="4">
        <v>0</v>
      </c>
      <c r="AM1999" s="43">
        <f>IF(AND(L1999="WEAPON",OR(R1999=0,R1999=1,R1999=2)),[1]装备基础and强化!$V$7,IF(AND(L1999="LEFTRING",OR(R1999=0,R1999=1,R1999=2)),[1]装备基础and强化!$W$7,IF(AND(L1999="RIGHTRING",OR(R1999=0,R1999=1,R1999=2)),[1]装备基础and强化!$X$7,IF(AND(L1999="NECKLACE",OR(R1999=0,R1999=1,R1999=2)),[1]装备基础and强化!$Y$7,0))))</f>
        <v>0</v>
      </c>
      <c r="AN1999" s="43">
        <f>IF(AND(L1999="WEAPON",OR(R1999=3,R1999=4)),[1]装备基础and强化!$V$11,IF(AND(L1999="LEFTRING",OR(R1999=3,R1999=4)),[1]装备基础and强化!$W$11,IF(AND(L1999="RIGHTRING",OR(R1999=3,R1999=4)),[1]装备基础and强化!$X$11,IF(AND(L1999="NECKLACE",OR(R1999=3,R1999=4)),[1]装备基础and强化!$Y$11,0))))</f>
        <v>0</v>
      </c>
      <c r="AO1999" s="43">
        <f>IF(AND(L1999="BELT",T1999=1),[1]装备基础and强化!$AA$7,IF(AND(L1999="PANTS",T1999=1),[1]装备基础and强化!$AB$7,IF(AND(L1999="SHOES",T1999=1),[1]装备基础and强化!$AC$7,IF(AND(L1999="CLOTHES",T1999=1),[1]装备基础and强化!$AD$7,0))))</f>
        <v>0</v>
      </c>
      <c r="AP1999" s="43" t="e">
        <f>IF(AND(L1999="BELT",T1999=2),[1]装备基础and强化!$AF$7,IF(AND(L1999="PANTS",T1999=2),[1]装备基础and强化!$AG$7,IF(AND(L1999="SHOES",T1999=2),[1]装备基础and强化!$AH$7,IF(AND(L1999="CLOTHES",T1999=2),[1]装备基础and强化!$AI$7,0))))</f>
        <v>#REF!</v>
      </c>
      <c r="AQ1999" s="43">
        <f>IF(L1999="HAT",[1]装备基础and强化!$AK$7,IF(L1999="JADE",[1]装备基础and强化!$AK$7,0))</f>
        <v>0</v>
      </c>
      <c r="AR1999" s="43" t="e">
        <f t="shared" si="31"/>
        <v>#REF!</v>
      </c>
    </row>
    <row r="2000" spans="1:44" x14ac:dyDescent="0.15">
      <c r="A2000" s="43"/>
      <c r="B2000" s="5" t="s">
        <v>6826</v>
      </c>
      <c r="C2000" s="12">
        <v>21996</v>
      </c>
      <c r="D2000" s="5" t="s">
        <v>6827</v>
      </c>
      <c r="E2000" s="44" t="s">
        <v>23631</v>
      </c>
      <c r="F2000" s="4" t="s">
        <v>6828</v>
      </c>
      <c r="G2000" s="4" t="s">
        <v>6829</v>
      </c>
      <c r="H2000" s="44"/>
      <c r="I2000" s="4" t="s">
        <v>700</v>
      </c>
      <c r="J2000" s="6" t="s">
        <v>700</v>
      </c>
      <c r="K2000" s="45">
        <v>1</v>
      </c>
      <c r="L2000" s="4" t="s">
        <v>756</v>
      </c>
      <c r="M2000" s="104" t="s">
        <v>17822</v>
      </c>
      <c r="N2000" s="45">
        <v>250100</v>
      </c>
      <c r="O2000" s="4" t="s">
        <v>4322</v>
      </c>
      <c r="P2000" s="4" t="s">
        <v>1097</v>
      </c>
      <c r="Q2000" s="4">
        <v>50</v>
      </c>
      <c r="R2000" s="4">
        <v>2</v>
      </c>
      <c r="S2000" s="4" t="s">
        <v>4824</v>
      </c>
      <c r="T2000" s="4">
        <v>2</v>
      </c>
      <c r="U2000" s="4">
        <v>1</v>
      </c>
      <c r="W2000" s="4" t="s">
        <v>6616</v>
      </c>
      <c r="X2000" s="4" t="s">
        <v>6617</v>
      </c>
      <c r="Y2000" s="45">
        <v>0</v>
      </c>
      <c r="AA2000" s="4">
        <v>1</v>
      </c>
      <c r="AB2000" s="4">
        <v>100</v>
      </c>
      <c r="AC2000" s="4">
        <v>1</v>
      </c>
      <c r="AD2000" s="4">
        <v>1</v>
      </c>
      <c r="AE2000" s="45" t="s">
        <v>16461</v>
      </c>
      <c r="AF2000" s="45" t="s">
        <v>16457</v>
      </c>
      <c r="AG2000" s="45" t="s">
        <v>16459</v>
      </c>
      <c r="AH2000" s="45" t="s">
        <v>16453</v>
      </c>
      <c r="AI2000" s="45" t="s">
        <v>16455</v>
      </c>
      <c r="AJ2000" s="63" t="s">
        <v>20406</v>
      </c>
      <c r="AK2000" s="63" t="s">
        <v>20406</v>
      </c>
      <c r="AL2000" s="45">
        <v>0</v>
      </c>
      <c r="AM2000" s="43">
        <f>IF(AND(L2000="WEAPON",OR(R2000=0,R2000=1,R2000=2)),[1]装备基础and强化!$V$7,IF(AND(L2000="LEFTRING",OR(R2000=0,R2000=1,R2000=2)),[1]装备基础and强化!$W$7,IF(AND(L2000="RIGHTRING",OR(R2000=0,R2000=1,R2000=2)),[1]装备基础and强化!$X$7,IF(AND(L2000="NECKLACE",OR(R2000=0,R2000=1,R2000=2)),[1]装备基础and强化!$Y$7,0))))</f>
        <v>0</v>
      </c>
      <c r="AN2000" s="43">
        <f>IF(AND(L2000="WEAPON",OR(R2000=3,R2000=4)),[1]装备基础and强化!$V$11,IF(AND(L2000="LEFTRING",OR(R2000=3,R2000=4)),[1]装备基础and强化!$W$11,IF(AND(L2000="RIGHTRING",OR(R2000=3,R2000=4)),[1]装备基础and强化!$X$11,IF(AND(L2000="NECKLACE",OR(R2000=3,R2000=4)),[1]装备基础and强化!$Y$11,0))))</f>
        <v>0</v>
      </c>
      <c r="AO2000" s="43">
        <f>IF(AND(L2000="BELT",T2000=1),[1]装备基础and强化!$AA$7,IF(AND(L2000="PANTS",T2000=1),[1]装备基础and强化!$AB$7,IF(AND(L2000="SHOES",T2000=1),[1]装备基础and强化!$AC$7,IF(AND(L2000="CLOTHES",T2000=1),[1]装备基础and强化!$AD$7,0))))</f>
        <v>0</v>
      </c>
      <c r="AP2000" s="43" t="e">
        <f>IF(AND(L2000="BELT",T2000=2),[1]装备基础and强化!$AF$7,IF(AND(L2000="PANTS",T2000=2),[1]装备基础and强化!$AG$7,IF(AND(L2000="SHOES",T2000=2),[1]装备基础and强化!$AH$7,IF(AND(L2000="CLOTHES",T2000=2),[1]装备基础and强化!$AI$7,0))))</f>
        <v>#REF!</v>
      </c>
      <c r="AQ2000" s="43">
        <f>IF(L2000="HAT",[1]装备基础and强化!$AK$7,IF(L2000="JADE",[1]装备基础and强化!$AK$7,0))</f>
        <v>0</v>
      </c>
      <c r="AR2000" s="43" t="e">
        <f t="shared" si="31"/>
        <v>#REF!</v>
      </c>
    </row>
    <row r="2001" spans="1:44" x14ac:dyDescent="0.15">
      <c r="A2001" s="43"/>
      <c r="B2001" s="5" t="s">
        <v>6830</v>
      </c>
      <c r="C2001" s="12">
        <v>21997</v>
      </c>
      <c r="D2001" s="5" t="s">
        <v>6827</v>
      </c>
      <c r="E2001" s="44" t="s">
        <v>23632</v>
      </c>
      <c r="F2001" s="4" t="s">
        <v>6831</v>
      </c>
      <c r="G2001" s="4" t="s">
        <v>6832</v>
      </c>
      <c r="H2001" s="44"/>
      <c r="I2001" s="4" t="s">
        <v>700</v>
      </c>
      <c r="J2001" s="6" t="s">
        <v>700</v>
      </c>
      <c r="K2001" s="45">
        <v>1</v>
      </c>
      <c r="L2001" s="4" t="s">
        <v>756</v>
      </c>
      <c r="M2001" s="104" t="s">
        <v>17823</v>
      </c>
      <c r="N2001" s="45">
        <v>250200</v>
      </c>
      <c r="O2001" s="4" t="s">
        <v>2719</v>
      </c>
      <c r="P2001" s="4" t="s">
        <v>1097</v>
      </c>
      <c r="Q2001" s="4">
        <v>50</v>
      </c>
      <c r="R2001" s="4">
        <v>2</v>
      </c>
      <c r="S2001" s="4" t="s">
        <v>4824</v>
      </c>
      <c r="T2001" s="4">
        <v>2</v>
      </c>
      <c r="U2001" s="4">
        <v>2</v>
      </c>
      <c r="W2001" s="4" t="s">
        <v>6616</v>
      </c>
      <c r="X2001" s="4" t="s">
        <v>6617</v>
      </c>
      <c r="Y2001" s="45">
        <v>0</v>
      </c>
      <c r="AA2001" s="4">
        <v>1</v>
      </c>
      <c r="AB2001" s="4">
        <v>100</v>
      </c>
      <c r="AC2001" s="4">
        <v>1</v>
      </c>
      <c r="AD2001" s="4">
        <v>1</v>
      </c>
      <c r="AE2001" s="45" t="s">
        <v>16461</v>
      </c>
      <c r="AF2001" s="45" t="s">
        <v>16457</v>
      </c>
      <c r="AG2001" s="45" t="s">
        <v>16459</v>
      </c>
      <c r="AH2001" s="45" t="s">
        <v>16453</v>
      </c>
      <c r="AI2001" s="45" t="s">
        <v>16455</v>
      </c>
      <c r="AJ2001" s="63" t="s">
        <v>20406</v>
      </c>
      <c r="AK2001" s="63" t="s">
        <v>20406</v>
      </c>
      <c r="AL2001" s="4">
        <v>0</v>
      </c>
      <c r="AM2001" s="43">
        <f>IF(AND(L2001="WEAPON",OR(R2001=0,R2001=1,R2001=2)),[1]装备基础and强化!$V$7,IF(AND(L2001="LEFTRING",OR(R2001=0,R2001=1,R2001=2)),[1]装备基础and强化!$W$7,IF(AND(L2001="RIGHTRING",OR(R2001=0,R2001=1,R2001=2)),[1]装备基础and强化!$X$7,IF(AND(L2001="NECKLACE",OR(R2001=0,R2001=1,R2001=2)),[1]装备基础and强化!$Y$7,0))))</f>
        <v>0</v>
      </c>
      <c r="AN2001" s="43">
        <f>IF(AND(L2001="WEAPON",OR(R2001=3,R2001=4)),[1]装备基础and强化!$V$11,IF(AND(L2001="LEFTRING",OR(R2001=3,R2001=4)),[1]装备基础and强化!$W$11,IF(AND(L2001="RIGHTRING",OR(R2001=3,R2001=4)),[1]装备基础and强化!$X$11,IF(AND(L2001="NECKLACE",OR(R2001=3,R2001=4)),[1]装备基础and强化!$Y$11,0))))</f>
        <v>0</v>
      </c>
      <c r="AO2001" s="43">
        <f>IF(AND(L2001="BELT",T2001=1),[1]装备基础and强化!$AA$7,IF(AND(L2001="PANTS",T2001=1),[1]装备基础and强化!$AB$7,IF(AND(L2001="SHOES",T2001=1),[1]装备基础and强化!$AC$7,IF(AND(L2001="CLOTHES",T2001=1),[1]装备基础and强化!$AD$7,0))))</f>
        <v>0</v>
      </c>
      <c r="AP2001" s="43" t="e">
        <f>IF(AND(L2001="BELT",T2001=2),[1]装备基础and强化!$AF$7,IF(AND(L2001="PANTS",T2001=2),[1]装备基础and强化!$AG$7,IF(AND(L2001="SHOES",T2001=2),[1]装备基础and强化!$AH$7,IF(AND(L2001="CLOTHES",T2001=2),[1]装备基础and强化!$AI$7,0))))</f>
        <v>#REF!</v>
      </c>
      <c r="AQ2001" s="43">
        <f>IF(L2001="HAT",[1]装备基础and强化!$AK$7,IF(L2001="JADE",[1]装备基础and强化!$AK$7,0))</f>
        <v>0</v>
      </c>
      <c r="AR2001" s="43" t="e">
        <f t="shared" si="31"/>
        <v>#REF!</v>
      </c>
    </row>
    <row r="2002" spans="1:44" x14ac:dyDescent="0.15">
      <c r="A2002" s="43"/>
      <c r="B2002" s="5" t="s">
        <v>6833</v>
      </c>
      <c r="C2002" s="12">
        <v>21998</v>
      </c>
      <c r="D2002" s="5" t="s">
        <v>6827</v>
      </c>
      <c r="E2002" s="44" t="s">
        <v>23633</v>
      </c>
      <c r="F2002" s="4" t="s">
        <v>6834</v>
      </c>
      <c r="G2002" s="4" t="s">
        <v>6835</v>
      </c>
      <c r="H2002" s="44"/>
      <c r="I2002" s="4" t="s">
        <v>700</v>
      </c>
      <c r="J2002" s="6" t="s">
        <v>700</v>
      </c>
      <c r="K2002" s="45">
        <v>1</v>
      </c>
      <c r="L2002" s="4" t="s">
        <v>756</v>
      </c>
      <c r="M2002" s="104" t="s">
        <v>17824</v>
      </c>
      <c r="N2002" s="45">
        <v>250300</v>
      </c>
      <c r="O2002" s="4" t="s">
        <v>3250</v>
      </c>
      <c r="P2002" s="4" t="s">
        <v>1097</v>
      </c>
      <c r="Q2002" s="4">
        <v>50</v>
      </c>
      <c r="R2002" s="4">
        <v>2</v>
      </c>
      <c r="S2002" s="4" t="s">
        <v>4824</v>
      </c>
      <c r="T2002" s="4">
        <v>2</v>
      </c>
      <c r="U2002" s="4">
        <v>3</v>
      </c>
      <c r="W2002" s="4" t="s">
        <v>6616</v>
      </c>
      <c r="X2002" s="4" t="s">
        <v>6617</v>
      </c>
      <c r="Y2002" s="45">
        <v>0</v>
      </c>
      <c r="AA2002" s="4">
        <v>1</v>
      </c>
      <c r="AB2002" s="4">
        <v>100</v>
      </c>
      <c r="AC2002" s="4">
        <v>1</v>
      </c>
      <c r="AD2002" s="4">
        <v>1</v>
      </c>
      <c r="AE2002" s="45" t="s">
        <v>16461</v>
      </c>
      <c r="AF2002" s="45" t="s">
        <v>16457</v>
      </c>
      <c r="AG2002" s="45" t="s">
        <v>16459</v>
      </c>
      <c r="AH2002" s="45" t="s">
        <v>16453</v>
      </c>
      <c r="AI2002" s="45" t="s">
        <v>16455</v>
      </c>
      <c r="AJ2002" s="63" t="s">
        <v>20406</v>
      </c>
      <c r="AK2002" s="63" t="s">
        <v>20406</v>
      </c>
      <c r="AL2002" s="45">
        <v>0</v>
      </c>
      <c r="AM2002" s="43">
        <f>IF(AND(L2002="WEAPON",OR(R2002=0,R2002=1,R2002=2)),[1]装备基础and强化!$V$7,IF(AND(L2002="LEFTRING",OR(R2002=0,R2002=1,R2002=2)),[1]装备基础and强化!$W$7,IF(AND(L2002="RIGHTRING",OR(R2002=0,R2002=1,R2002=2)),[1]装备基础and强化!$X$7,IF(AND(L2002="NECKLACE",OR(R2002=0,R2002=1,R2002=2)),[1]装备基础and强化!$Y$7,0))))</f>
        <v>0</v>
      </c>
      <c r="AN2002" s="43">
        <f>IF(AND(L2002="WEAPON",OR(R2002=3,R2002=4)),[1]装备基础and强化!$V$11,IF(AND(L2002="LEFTRING",OR(R2002=3,R2002=4)),[1]装备基础and强化!$W$11,IF(AND(L2002="RIGHTRING",OR(R2002=3,R2002=4)),[1]装备基础and强化!$X$11,IF(AND(L2002="NECKLACE",OR(R2002=3,R2002=4)),[1]装备基础and强化!$Y$11,0))))</f>
        <v>0</v>
      </c>
      <c r="AO2002" s="43">
        <f>IF(AND(L2002="BELT",T2002=1),[1]装备基础and强化!$AA$7,IF(AND(L2002="PANTS",T2002=1),[1]装备基础and强化!$AB$7,IF(AND(L2002="SHOES",T2002=1),[1]装备基础and强化!$AC$7,IF(AND(L2002="CLOTHES",T2002=1),[1]装备基础and强化!$AD$7,0))))</f>
        <v>0</v>
      </c>
      <c r="AP2002" s="43" t="e">
        <f>IF(AND(L2002="BELT",T2002=2),[1]装备基础and强化!$AF$7,IF(AND(L2002="PANTS",T2002=2),[1]装备基础and强化!$AG$7,IF(AND(L2002="SHOES",T2002=2),[1]装备基础and强化!$AH$7,IF(AND(L2002="CLOTHES",T2002=2),[1]装备基础and强化!$AI$7,0))))</f>
        <v>#REF!</v>
      </c>
      <c r="AQ2002" s="43">
        <f>IF(L2002="HAT",[1]装备基础and强化!$AK$7,IF(L2002="JADE",[1]装备基础and强化!$AK$7,0))</f>
        <v>0</v>
      </c>
      <c r="AR2002" s="43" t="e">
        <f t="shared" si="31"/>
        <v>#REF!</v>
      </c>
    </row>
    <row r="2003" spans="1:44" x14ac:dyDescent="0.15">
      <c r="A2003" s="43"/>
      <c r="B2003" s="5" t="s">
        <v>6836</v>
      </c>
      <c r="C2003" s="12">
        <v>21999</v>
      </c>
      <c r="D2003" s="5" t="s">
        <v>6827</v>
      </c>
      <c r="E2003" s="44" t="s">
        <v>23634</v>
      </c>
      <c r="F2003" s="4" t="s">
        <v>6837</v>
      </c>
      <c r="G2003" s="4" t="s">
        <v>6838</v>
      </c>
      <c r="H2003" s="44"/>
      <c r="I2003" s="4" t="s">
        <v>700</v>
      </c>
      <c r="J2003" s="6" t="s">
        <v>700</v>
      </c>
      <c r="K2003" s="45">
        <v>1</v>
      </c>
      <c r="L2003" s="4" t="s">
        <v>756</v>
      </c>
      <c r="M2003" s="104" t="s">
        <v>17825</v>
      </c>
      <c r="N2003" s="45">
        <v>250400</v>
      </c>
      <c r="O2003" s="4" t="s">
        <v>3254</v>
      </c>
      <c r="P2003" s="4" t="s">
        <v>1097</v>
      </c>
      <c r="Q2003" s="4">
        <v>50</v>
      </c>
      <c r="R2003" s="4">
        <v>2</v>
      </c>
      <c r="S2003" s="4" t="s">
        <v>4824</v>
      </c>
      <c r="T2003" s="4">
        <v>2</v>
      </c>
      <c r="U2003" s="4">
        <v>4</v>
      </c>
      <c r="W2003" s="4" t="s">
        <v>6616</v>
      </c>
      <c r="X2003" s="4" t="s">
        <v>6617</v>
      </c>
      <c r="Y2003" s="45">
        <v>0</v>
      </c>
      <c r="AA2003" s="4">
        <v>1</v>
      </c>
      <c r="AB2003" s="4">
        <v>100</v>
      </c>
      <c r="AC2003" s="4">
        <v>1</v>
      </c>
      <c r="AD2003" s="4">
        <v>1</v>
      </c>
      <c r="AE2003" s="45" t="s">
        <v>16461</v>
      </c>
      <c r="AF2003" s="45" t="s">
        <v>16457</v>
      </c>
      <c r="AG2003" s="45" t="s">
        <v>16459</v>
      </c>
      <c r="AH2003" s="45" t="s">
        <v>16453</v>
      </c>
      <c r="AI2003" s="45" t="s">
        <v>16455</v>
      </c>
      <c r="AJ2003" s="63" t="s">
        <v>20406</v>
      </c>
      <c r="AK2003" s="63" t="s">
        <v>20406</v>
      </c>
      <c r="AL2003" s="4">
        <v>0</v>
      </c>
      <c r="AM2003" s="43">
        <f>IF(AND(L2003="WEAPON",OR(R2003=0,R2003=1,R2003=2)),[1]装备基础and强化!$V$7,IF(AND(L2003="LEFTRING",OR(R2003=0,R2003=1,R2003=2)),[1]装备基础and强化!$W$7,IF(AND(L2003="RIGHTRING",OR(R2003=0,R2003=1,R2003=2)),[1]装备基础and强化!$X$7,IF(AND(L2003="NECKLACE",OR(R2003=0,R2003=1,R2003=2)),[1]装备基础and强化!$Y$7,0))))</f>
        <v>0</v>
      </c>
      <c r="AN2003" s="43">
        <f>IF(AND(L2003="WEAPON",OR(R2003=3,R2003=4)),[1]装备基础and强化!$V$11,IF(AND(L2003="LEFTRING",OR(R2003=3,R2003=4)),[1]装备基础and强化!$W$11,IF(AND(L2003="RIGHTRING",OR(R2003=3,R2003=4)),[1]装备基础and强化!$X$11,IF(AND(L2003="NECKLACE",OR(R2003=3,R2003=4)),[1]装备基础and强化!$Y$11,0))))</f>
        <v>0</v>
      </c>
      <c r="AO2003" s="43">
        <f>IF(AND(L2003="BELT",T2003=1),[1]装备基础and强化!$AA$7,IF(AND(L2003="PANTS",T2003=1),[1]装备基础and强化!$AB$7,IF(AND(L2003="SHOES",T2003=1),[1]装备基础and强化!$AC$7,IF(AND(L2003="CLOTHES",T2003=1),[1]装备基础and强化!$AD$7,0))))</f>
        <v>0</v>
      </c>
      <c r="AP2003" s="43" t="e">
        <f>IF(AND(L2003="BELT",T2003=2),[1]装备基础and强化!$AF$7,IF(AND(L2003="PANTS",T2003=2),[1]装备基础and强化!$AG$7,IF(AND(L2003="SHOES",T2003=2),[1]装备基础and强化!$AH$7,IF(AND(L2003="CLOTHES",T2003=2),[1]装备基础and强化!$AI$7,0))))</f>
        <v>#REF!</v>
      </c>
      <c r="AQ2003" s="43">
        <f>IF(L2003="HAT",[1]装备基础and强化!$AK$7,IF(L2003="JADE",[1]装备基础and强化!$AK$7,0))</f>
        <v>0</v>
      </c>
      <c r="AR2003" s="43" t="e">
        <f t="shared" si="31"/>
        <v>#REF!</v>
      </c>
    </row>
    <row r="2004" spans="1:44" x14ac:dyDescent="0.15">
      <c r="A2004" s="43"/>
      <c r="B2004" s="5" t="s">
        <v>6839</v>
      </c>
      <c r="C2004" s="12">
        <v>22000</v>
      </c>
      <c r="D2004" s="5" t="s">
        <v>6827</v>
      </c>
      <c r="E2004" s="44" t="s">
        <v>23635</v>
      </c>
      <c r="F2004" s="4" t="s">
        <v>6840</v>
      </c>
      <c r="G2004" s="4" t="s">
        <v>6841</v>
      </c>
      <c r="H2004" s="44"/>
      <c r="I2004" s="4" t="s">
        <v>700</v>
      </c>
      <c r="J2004" s="6" t="s">
        <v>700</v>
      </c>
      <c r="K2004" s="45">
        <v>1</v>
      </c>
      <c r="L2004" s="4" t="s">
        <v>756</v>
      </c>
      <c r="M2004" s="104" t="s">
        <v>17826</v>
      </c>
      <c r="N2004" s="45">
        <v>250500</v>
      </c>
      <c r="O2004" s="4" t="s">
        <v>3296</v>
      </c>
      <c r="P2004" s="4" t="s">
        <v>1097</v>
      </c>
      <c r="Q2004" s="4">
        <v>50</v>
      </c>
      <c r="R2004" s="4">
        <v>2</v>
      </c>
      <c r="S2004" s="4" t="s">
        <v>4824</v>
      </c>
      <c r="T2004" s="4">
        <v>2</v>
      </c>
      <c r="U2004" s="4">
        <v>5</v>
      </c>
      <c r="W2004" s="4" t="s">
        <v>6616</v>
      </c>
      <c r="X2004" s="4" t="s">
        <v>6617</v>
      </c>
      <c r="Y2004" s="45">
        <v>0</v>
      </c>
      <c r="AA2004" s="4">
        <v>1</v>
      </c>
      <c r="AB2004" s="4">
        <v>100</v>
      </c>
      <c r="AC2004" s="4">
        <v>1</v>
      </c>
      <c r="AD2004" s="4">
        <v>1</v>
      </c>
      <c r="AE2004" s="45" t="s">
        <v>16461</v>
      </c>
      <c r="AF2004" s="45" t="s">
        <v>16457</v>
      </c>
      <c r="AG2004" s="45" t="s">
        <v>16459</v>
      </c>
      <c r="AH2004" s="45" t="s">
        <v>16453</v>
      </c>
      <c r="AI2004" s="45" t="s">
        <v>16455</v>
      </c>
      <c r="AJ2004" s="63" t="s">
        <v>20406</v>
      </c>
      <c r="AK2004" s="63" t="s">
        <v>20406</v>
      </c>
      <c r="AL2004" s="45">
        <v>0</v>
      </c>
      <c r="AM2004" s="43">
        <f>IF(AND(L2004="WEAPON",OR(R2004=0,R2004=1,R2004=2)),[1]装备基础and强化!$V$7,IF(AND(L2004="LEFTRING",OR(R2004=0,R2004=1,R2004=2)),[1]装备基础and强化!$W$7,IF(AND(L2004="RIGHTRING",OR(R2004=0,R2004=1,R2004=2)),[1]装备基础and强化!$X$7,IF(AND(L2004="NECKLACE",OR(R2004=0,R2004=1,R2004=2)),[1]装备基础and强化!$Y$7,0))))</f>
        <v>0</v>
      </c>
      <c r="AN2004" s="43">
        <f>IF(AND(L2004="WEAPON",OR(R2004=3,R2004=4)),[1]装备基础and强化!$V$11,IF(AND(L2004="LEFTRING",OR(R2004=3,R2004=4)),[1]装备基础and强化!$W$11,IF(AND(L2004="RIGHTRING",OR(R2004=3,R2004=4)),[1]装备基础and强化!$X$11,IF(AND(L2004="NECKLACE",OR(R2004=3,R2004=4)),[1]装备基础and强化!$Y$11,0))))</f>
        <v>0</v>
      </c>
      <c r="AO2004" s="43">
        <f>IF(AND(L2004="BELT",T2004=1),[1]装备基础and强化!$AA$7,IF(AND(L2004="PANTS",T2004=1),[1]装备基础and强化!$AB$7,IF(AND(L2004="SHOES",T2004=1),[1]装备基础and强化!$AC$7,IF(AND(L2004="CLOTHES",T2004=1),[1]装备基础and强化!$AD$7,0))))</f>
        <v>0</v>
      </c>
      <c r="AP2004" s="43" t="e">
        <f>IF(AND(L2004="BELT",T2004=2),[1]装备基础and强化!$AF$7,IF(AND(L2004="PANTS",T2004=2),[1]装备基础and强化!$AG$7,IF(AND(L2004="SHOES",T2004=2),[1]装备基础and强化!$AH$7,IF(AND(L2004="CLOTHES",T2004=2),[1]装备基础and强化!$AI$7,0))))</f>
        <v>#REF!</v>
      </c>
      <c r="AQ2004" s="43">
        <f>IF(L2004="HAT",[1]装备基础and强化!$AK$7,IF(L2004="JADE",[1]装备基础and强化!$AK$7,0))</f>
        <v>0</v>
      </c>
      <c r="AR2004" s="43" t="e">
        <f t="shared" si="31"/>
        <v>#REF!</v>
      </c>
    </row>
    <row r="2005" spans="1:44" x14ac:dyDescent="0.15">
      <c r="A2005" s="43"/>
      <c r="B2005" s="5" t="s">
        <v>6842</v>
      </c>
      <c r="C2005" s="12">
        <v>22001</v>
      </c>
      <c r="D2005" s="5" t="s">
        <v>6827</v>
      </c>
      <c r="E2005" s="44" t="s">
        <v>23636</v>
      </c>
      <c r="F2005" s="4" t="s">
        <v>6843</v>
      </c>
      <c r="G2005" s="4" t="s">
        <v>6844</v>
      </c>
      <c r="H2005" s="44"/>
      <c r="I2005" s="4" t="s">
        <v>700</v>
      </c>
      <c r="J2005" s="6" t="s">
        <v>700</v>
      </c>
      <c r="K2005" s="45">
        <v>1</v>
      </c>
      <c r="L2005" s="4" t="s">
        <v>756</v>
      </c>
      <c r="M2005" s="104" t="s">
        <v>17827</v>
      </c>
      <c r="N2005" s="45">
        <v>250600</v>
      </c>
      <c r="O2005" s="4" t="s">
        <v>3269</v>
      </c>
      <c r="P2005" s="4" t="s">
        <v>1097</v>
      </c>
      <c r="Q2005" s="4">
        <v>50</v>
      </c>
      <c r="R2005" s="4">
        <v>2</v>
      </c>
      <c r="S2005" s="4" t="s">
        <v>4824</v>
      </c>
      <c r="T2005" s="4">
        <v>2</v>
      </c>
      <c r="U2005" s="4">
        <v>6</v>
      </c>
      <c r="W2005" s="4" t="s">
        <v>6616</v>
      </c>
      <c r="X2005" s="4" t="s">
        <v>6617</v>
      </c>
      <c r="Y2005" s="45">
        <v>0</v>
      </c>
      <c r="AA2005" s="4">
        <v>1</v>
      </c>
      <c r="AB2005" s="4">
        <v>100</v>
      </c>
      <c r="AC2005" s="4">
        <v>1</v>
      </c>
      <c r="AD2005" s="4">
        <v>1</v>
      </c>
      <c r="AE2005" s="45" t="s">
        <v>16461</v>
      </c>
      <c r="AF2005" s="45" t="s">
        <v>16457</v>
      </c>
      <c r="AG2005" s="45" t="s">
        <v>16459</v>
      </c>
      <c r="AH2005" s="45" t="s">
        <v>16453</v>
      </c>
      <c r="AI2005" s="45" t="s">
        <v>16455</v>
      </c>
      <c r="AJ2005" s="63" t="s">
        <v>20406</v>
      </c>
      <c r="AK2005" s="63" t="s">
        <v>20406</v>
      </c>
      <c r="AL2005" s="4">
        <v>0</v>
      </c>
      <c r="AM2005" s="43">
        <f>IF(AND(L2005="WEAPON",OR(R2005=0,R2005=1,R2005=2)),[1]装备基础and强化!$V$7,IF(AND(L2005="LEFTRING",OR(R2005=0,R2005=1,R2005=2)),[1]装备基础and强化!$W$7,IF(AND(L2005="RIGHTRING",OR(R2005=0,R2005=1,R2005=2)),[1]装备基础and强化!$X$7,IF(AND(L2005="NECKLACE",OR(R2005=0,R2005=1,R2005=2)),[1]装备基础and强化!$Y$7,0))))</f>
        <v>0</v>
      </c>
      <c r="AN2005" s="43">
        <f>IF(AND(L2005="WEAPON",OR(R2005=3,R2005=4)),[1]装备基础and强化!$V$11,IF(AND(L2005="LEFTRING",OR(R2005=3,R2005=4)),[1]装备基础and强化!$W$11,IF(AND(L2005="RIGHTRING",OR(R2005=3,R2005=4)),[1]装备基础and强化!$X$11,IF(AND(L2005="NECKLACE",OR(R2005=3,R2005=4)),[1]装备基础and强化!$Y$11,0))))</f>
        <v>0</v>
      </c>
      <c r="AO2005" s="43">
        <f>IF(AND(L2005="BELT",T2005=1),[1]装备基础and强化!$AA$7,IF(AND(L2005="PANTS",T2005=1),[1]装备基础and强化!$AB$7,IF(AND(L2005="SHOES",T2005=1),[1]装备基础and强化!$AC$7,IF(AND(L2005="CLOTHES",T2005=1),[1]装备基础and强化!$AD$7,0))))</f>
        <v>0</v>
      </c>
      <c r="AP2005" s="43" t="e">
        <f>IF(AND(L2005="BELT",T2005=2),[1]装备基础and强化!$AF$7,IF(AND(L2005="PANTS",T2005=2),[1]装备基础and强化!$AG$7,IF(AND(L2005="SHOES",T2005=2),[1]装备基础and强化!$AH$7,IF(AND(L2005="CLOTHES",T2005=2),[1]装备基础and强化!$AI$7,0))))</f>
        <v>#REF!</v>
      </c>
      <c r="AQ2005" s="43">
        <f>IF(L2005="HAT",[1]装备基础and强化!$AK$7,IF(L2005="JADE",[1]装备基础and强化!$AK$7,0))</f>
        <v>0</v>
      </c>
      <c r="AR2005" s="43" t="e">
        <f t="shared" ref="AR2005:AR2068" si="32">IF(AM2005&lt;&gt;0,AM2005,IF(AN2005&lt;&gt;0,AN2005,IF(AO2005&lt;&gt;0,AO2005,IF(AP2005&lt;&gt;0,AP2005,IF(AQ2005&lt;&gt;0,AQ2005,0)))))</f>
        <v>#REF!</v>
      </c>
    </row>
    <row r="2006" spans="1:44" x14ac:dyDescent="0.15">
      <c r="A2006" s="43"/>
      <c r="B2006" s="5" t="s">
        <v>6845</v>
      </c>
      <c r="C2006" s="12">
        <v>22002</v>
      </c>
      <c r="D2006" s="5" t="s">
        <v>6827</v>
      </c>
      <c r="E2006" s="44" t="s">
        <v>23637</v>
      </c>
      <c r="F2006" s="4" t="s">
        <v>6846</v>
      </c>
      <c r="G2006" s="4" t="s">
        <v>6847</v>
      </c>
      <c r="H2006" s="44"/>
      <c r="I2006" s="4" t="s">
        <v>700</v>
      </c>
      <c r="J2006" s="6" t="s">
        <v>700</v>
      </c>
      <c r="K2006" s="45">
        <v>1</v>
      </c>
      <c r="L2006" s="4" t="s">
        <v>756</v>
      </c>
      <c r="M2006" s="104" t="s">
        <v>17828</v>
      </c>
      <c r="N2006" s="45">
        <v>250700</v>
      </c>
      <c r="O2006" s="4" t="s">
        <v>5979</v>
      </c>
      <c r="P2006" s="4" t="s">
        <v>1097</v>
      </c>
      <c r="Q2006" s="4">
        <v>50</v>
      </c>
      <c r="R2006" s="4">
        <v>2</v>
      </c>
      <c r="S2006" s="4" t="s">
        <v>4824</v>
      </c>
      <c r="T2006" s="4">
        <v>2</v>
      </c>
      <c r="U2006" s="4">
        <v>7</v>
      </c>
      <c r="W2006" s="4" t="s">
        <v>6616</v>
      </c>
      <c r="X2006" s="4" t="s">
        <v>6617</v>
      </c>
      <c r="Y2006" s="45">
        <v>0</v>
      </c>
      <c r="AA2006" s="4">
        <v>1</v>
      </c>
      <c r="AB2006" s="4">
        <v>100</v>
      </c>
      <c r="AC2006" s="4">
        <v>1</v>
      </c>
      <c r="AD2006" s="4">
        <v>1</v>
      </c>
      <c r="AE2006" s="45" t="s">
        <v>16461</v>
      </c>
      <c r="AF2006" s="45" t="s">
        <v>16457</v>
      </c>
      <c r="AG2006" s="45" t="s">
        <v>16459</v>
      </c>
      <c r="AH2006" s="45" t="s">
        <v>16453</v>
      </c>
      <c r="AI2006" s="45" t="s">
        <v>16455</v>
      </c>
      <c r="AJ2006" s="63" t="s">
        <v>20406</v>
      </c>
      <c r="AK2006" s="63" t="s">
        <v>20406</v>
      </c>
      <c r="AL2006" s="45">
        <v>0</v>
      </c>
      <c r="AM2006" s="43">
        <f>IF(AND(L2006="WEAPON",OR(R2006=0,R2006=1,R2006=2)),[1]装备基础and强化!$V$7,IF(AND(L2006="LEFTRING",OR(R2006=0,R2006=1,R2006=2)),[1]装备基础and强化!$W$7,IF(AND(L2006="RIGHTRING",OR(R2006=0,R2006=1,R2006=2)),[1]装备基础and强化!$X$7,IF(AND(L2006="NECKLACE",OR(R2006=0,R2006=1,R2006=2)),[1]装备基础and强化!$Y$7,0))))</f>
        <v>0</v>
      </c>
      <c r="AN2006" s="43">
        <f>IF(AND(L2006="WEAPON",OR(R2006=3,R2006=4)),[1]装备基础and强化!$V$11,IF(AND(L2006="LEFTRING",OR(R2006=3,R2006=4)),[1]装备基础and强化!$W$11,IF(AND(L2006="RIGHTRING",OR(R2006=3,R2006=4)),[1]装备基础and强化!$X$11,IF(AND(L2006="NECKLACE",OR(R2006=3,R2006=4)),[1]装备基础and强化!$Y$11,0))))</f>
        <v>0</v>
      </c>
      <c r="AO2006" s="43">
        <f>IF(AND(L2006="BELT",T2006=1),[1]装备基础and强化!$AA$7,IF(AND(L2006="PANTS",T2006=1),[1]装备基础and强化!$AB$7,IF(AND(L2006="SHOES",T2006=1),[1]装备基础and强化!$AC$7,IF(AND(L2006="CLOTHES",T2006=1),[1]装备基础and强化!$AD$7,0))))</f>
        <v>0</v>
      </c>
      <c r="AP2006" s="43" t="e">
        <f>IF(AND(L2006="BELT",T2006=2),[1]装备基础and强化!$AF$7,IF(AND(L2006="PANTS",T2006=2),[1]装备基础and强化!$AG$7,IF(AND(L2006="SHOES",T2006=2),[1]装备基础and强化!$AH$7,IF(AND(L2006="CLOTHES",T2006=2),[1]装备基础and强化!$AI$7,0))))</f>
        <v>#REF!</v>
      </c>
      <c r="AQ2006" s="43">
        <f>IF(L2006="HAT",[1]装备基础and强化!$AK$7,IF(L2006="JADE",[1]装备基础and强化!$AK$7,0))</f>
        <v>0</v>
      </c>
      <c r="AR2006" s="43" t="e">
        <f t="shared" si="32"/>
        <v>#REF!</v>
      </c>
    </row>
    <row r="2007" spans="1:44" x14ac:dyDescent="0.15">
      <c r="A2007" s="43"/>
      <c r="B2007" s="5" t="s">
        <v>6848</v>
      </c>
      <c r="C2007" s="12">
        <v>22003</v>
      </c>
      <c r="D2007" s="5" t="s">
        <v>6827</v>
      </c>
      <c r="E2007" s="44" t="s">
        <v>23638</v>
      </c>
      <c r="F2007" s="4" t="s">
        <v>6849</v>
      </c>
      <c r="G2007" s="4" t="s">
        <v>6850</v>
      </c>
      <c r="H2007" s="44"/>
      <c r="I2007" s="4" t="s">
        <v>700</v>
      </c>
      <c r="J2007" s="6" t="s">
        <v>700</v>
      </c>
      <c r="K2007" s="45">
        <v>1</v>
      </c>
      <c r="L2007" s="4" t="s">
        <v>756</v>
      </c>
      <c r="M2007" s="104" t="s">
        <v>17829</v>
      </c>
      <c r="N2007" s="45">
        <v>250800</v>
      </c>
      <c r="O2007" s="4" t="s">
        <v>3327</v>
      </c>
      <c r="P2007" s="4" t="s">
        <v>1097</v>
      </c>
      <c r="Q2007" s="4">
        <v>50</v>
      </c>
      <c r="R2007" s="4">
        <v>2</v>
      </c>
      <c r="S2007" s="4" t="s">
        <v>4824</v>
      </c>
      <c r="T2007" s="4">
        <v>2</v>
      </c>
      <c r="U2007" s="4">
        <v>8</v>
      </c>
      <c r="W2007" s="4" t="s">
        <v>6616</v>
      </c>
      <c r="X2007" s="4" t="s">
        <v>6617</v>
      </c>
      <c r="Y2007" s="45">
        <v>0</v>
      </c>
      <c r="AA2007" s="4">
        <v>1</v>
      </c>
      <c r="AB2007" s="4">
        <v>100</v>
      </c>
      <c r="AC2007" s="4">
        <v>1</v>
      </c>
      <c r="AD2007" s="4">
        <v>1</v>
      </c>
      <c r="AE2007" s="45" t="s">
        <v>16461</v>
      </c>
      <c r="AF2007" s="45" t="s">
        <v>16457</v>
      </c>
      <c r="AG2007" s="45" t="s">
        <v>16459</v>
      </c>
      <c r="AH2007" s="45" t="s">
        <v>16453</v>
      </c>
      <c r="AI2007" s="45" t="s">
        <v>16455</v>
      </c>
      <c r="AJ2007" s="63" t="s">
        <v>20406</v>
      </c>
      <c r="AK2007" s="63" t="s">
        <v>20406</v>
      </c>
      <c r="AL2007" s="4">
        <v>0</v>
      </c>
      <c r="AM2007" s="43">
        <f>IF(AND(L2007="WEAPON",OR(R2007=0,R2007=1,R2007=2)),[1]装备基础and强化!$V$7,IF(AND(L2007="LEFTRING",OR(R2007=0,R2007=1,R2007=2)),[1]装备基础and强化!$W$7,IF(AND(L2007="RIGHTRING",OR(R2007=0,R2007=1,R2007=2)),[1]装备基础and强化!$X$7,IF(AND(L2007="NECKLACE",OR(R2007=0,R2007=1,R2007=2)),[1]装备基础and强化!$Y$7,0))))</f>
        <v>0</v>
      </c>
      <c r="AN2007" s="43">
        <f>IF(AND(L2007="WEAPON",OR(R2007=3,R2007=4)),[1]装备基础and强化!$V$11,IF(AND(L2007="LEFTRING",OR(R2007=3,R2007=4)),[1]装备基础and强化!$W$11,IF(AND(L2007="RIGHTRING",OR(R2007=3,R2007=4)),[1]装备基础and强化!$X$11,IF(AND(L2007="NECKLACE",OR(R2007=3,R2007=4)),[1]装备基础and强化!$Y$11,0))))</f>
        <v>0</v>
      </c>
      <c r="AO2007" s="43">
        <f>IF(AND(L2007="BELT",T2007=1),[1]装备基础and强化!$AA$7,IF(AND(L2007="PANTS",T2007=1),[1]装备基础and强化!$AB$7,IF(AND(L2007="SHOES",T2007=1),[1]装备基础and强化!$AC$7,IF(AND(L2007="CLOTHES",T2007=1),[1]装备基础and强化!$AD$7,0))))</f>
        <v>0</v>
      </c>
      <c r="AP2007" s="43" t="e">
        <f>IF(AND(L2007="BELT",T2007=2),[1]装备基础and强化!$AF$7,IF(AND(L2007="PANTS",T2007=2),[1]装备基础and强化!$AG$7,IF(AND(L2007="SHOES",T2007=2),[1]装备基础and强化!$AH$7,IF(AND(L2007="CLOTHES",T2007=2),[1]装备基础and强化!$AI$7,0))))</f>
        <v>#REF!</v>
      </c>
      <c r="AQ2007" s="43">
        <f>IF(L2007="HAT",[1]装备基础and强化!$AK$7,IF(L2007="JADE",[1]装备基础and强化!$AK$7,0))</f>
        <v>0</v>
      </c>
      <c r="AR2007" s="43" t="e">
        <f t="shared" si="32"/>
        <v>#REF!</v>
      </c>
    </row>
    <row r="2008" spans="1:44" x14ac:dyDescent="0.15">
      <c r="A2008" s="43"/>
      <c r="B2008" s="5" t="s">
        <v>6851</v>
      </c>
      <c r="C2008" s="12">
        <v>22004</v>
      </c>
      <c r="D2008" s="5" t="s">
        <v>6852</v>
      </c>
      <c r="E2008" s="44" t="s">
        <v>23639</v>
      </c>
      <c r="F2008" s="4" t="s">
        <v>6853</v>
      </c>
      <c r="G2008" s="4" t="s">
        <v>6854</v>
      </c>
      <c r="H2008" s="44"/>
      <c r="I2008" s="4" t="s">
        <v>700</v>
      </c>
      <c r="J2008" s="6" t="s">
        <v>700</v>
      </c>
      <c r="K2008" s="45">
        <v>1</v>
      </c>
      <c r="L2008" s="4" t="s">
        <v>756</v>
      </c>
      <c r="M2008" s="104" t="s">
        <v>17830</v>
      </c>
      <c r="N2008" s="45">
        <v>280100</v>
      </c>
      <c r="O2008" s="4" t="s">
        <v>6400</v>
      </c>
      <c r="P2008" s="4" t="s">
        <v>1097</v>
      </c>
      <c r="Q2008" s="4">
        <v>90</v>
      </c>
      <c r="R2008" s="4">
        <v>2</v>
      </c>
      <c r="S2008" s="4" t="s">
        <v>4854</v>
      </c>
      <c r="T2008" s="4">
        <v>2</v>
      </c>
      <c r="U2008" s="4">
        <v>1</v>
      </c>
      <c r="W2008" s="4" t="s">
        <v>6643</v>
      </c>
      <c r="X2008" s="4" t="s">
        <v>6644</v>
      </c>
      <c r="Y2008" s="45">
        <v>0</v>
      </c>
      <c r="AA2008" s="4">
        <v>1</v>
      </c>
      <c r="AB2008" s="4">
        <v>100</v>
      </c>
      <c r="AC2008" s="4">
        <v>1</v>
      </c>
      <c r="AD2008" s="4">
        <v>1</v>
      </c>
      <c r="AE2008" s="45" t="s">
        <v>16461</v>
      </c>
      <c r="AF2008" s="45" t="s">
        <v>16457</v>
      </c>
      <c r="AG2008" s="45" t="s">
        <v>16459</v>
      </c>
      <c r="AH2008" s="45" t="s">
        <v>16453</v>
      </c>
      <c r="AI2008" s="45" t="s">
        <v>16455</v>
      </c>
      <c r="AJ2008" s="63" t="s">
        <v>20405</v>
      </c>
      <c r="AK2008" s="63" t="s">
        <v>20406</v>
      </c>
      <c r="AL2008" s="45">
        <v>0</v>
      </c>
      <c r="AM2008" s="43">
        <f>IF(AND(L2008="WEAPON",OR(R2008=0,R2008=1,R2008=2)),[1]装备基础and强化!$V$7,IF(AND(L2008="LEFTRING",OR(R2008=0,R2008=1,R2008=2)),[1]装备基础and强化!$W$7,IF(AND(L2008="RIGHTRING",OR(R2008=0,R2008=1,R2008=2)),[1]装备基础and强化!$X$7,IF(AND(L2008="NECKLACE",OR(R2008=0,R2008=1,R2008=2)),[1]装备基础and强化!$Y$7,0))))</f>
        <v>0</v>
      </c>
      <c r="AN2008" s="43">
        <f>IF(AND(L2008="WEAPON",OR(R2008=3,R2008=4)),[1]装备基础and强化!$V$11,IF(AND(L2008="LEFTRING",OR(R2008=3,R2008=4)),[1]装备基础and强化!$W$11,IF(AND(L2008="RIGHTRING",OR(R2008=3,R2008=4)),[1]装备基础and强化!$X$11,IF(AND(L2008="NECKLACE",OR(R2008=3,R2008=4)),[1]装备基础and强化!$Y$11,0))))</f>
        <v>0</v>
      </c>
      <c r="AO2008" s="43">
        <f>IF(AND(L2008="BELT",T2008=1),[1]装备基础and强化!$AA$7,IF(AND(L2008="PANTS",T2008=1),[1]装备基础and强化!$AB$7,IF(AND(L2008="SHOES",T2008=1),[1]装备基础and强化!$AC$7,IF(AND(L2008="CLOTHES",T2008=1),[1]装备基础and强化!$AD$7,0))))</f>
        <v>0</v>
      </c>
      <c r="AP2008" s="43" t="e">
        <f>IF(AND(L2008="BELT",T2008=2),[1]装备基础and强化!$AF$7,IF(AND(L2008="PANTS",T2008=2),[1]装备基础and强化!$AG$7,IF(AND(L2008="SHOES",T2008=2),[1]装备基础and强化!$AH$7,IF(AND(L2008="CLOTHES",T2008=2),[1]装备基础and强化!$AI$7,0))))</f>
        <v>#REF!</v>
      </c>
      <c r="AQ2008" s="43">
        <f>IF(L2008="HAT",[1]装备基础and强化!$AK$7,IF(L2008="JADE",[1]装备基础and强化!$AK$7,0))</f>
        <v>0</v>
      </c>
      <c r="AR2008" s="43" t="e">
        <f t="shared" si="32"/>
        <v>#REF!</v>
      </c>
    </row>
    <row r="2009" spans="1:44" x14ac:dyDescent="0.15">
      <c r="A2009" s="43"/>
      <c r="B2009" s="5" t="s">
        <v>6855</v>
      </c>
      <c r="C2009" s="12">
        <v>22005</v>
      </c>
      <c r="D2009" s="5" t="s">
        <v>6852</v>
      </c>
      <c r="E2009" s="44" t="s">
        <v>23640</v>
      </c>
      <c r="F2009" s="4" t="s">
        <v>6856</v>
      </c>
      <c r="G2009" s="4" t="s">
        <v>6857</v>
      </c>
      <c r="H2009" s="44"/>
      <c r="I2009" s="4" t="s">
        <v>700</v>
      </c>
      <c r="J2009" s="6" t="s">
        <v>700</v>
      </c>
      <c r="K2009" s="45">
        <v>1</v>
      </c>
      <c r="L2009" s="4" t="s">
        <v>756</v>
      </c>
      <c r="M2009" s="104" t="s">
        <v>17831</v>
      </c>
      <c r="N2009" s="45">
        <v>280200</v>
      </c>
      <c r="O2009" s="4" t="s">
        <v>3254</v>
      </c>
      <c r="P2009" s="4" t="s">
        <v>1097</v>
      </c>
      <c r="Q2009" s="4">
        <v>90</v>
      </c>
      <c r="R2009" s="4">
        <v>2</v>
      </c>
      <c r="S2009" s="4" t="s">
        <v>4854</v>
      </c>
      <c r="T2009" s="4">
        <v>2</v>
      </c>
      <c r="U2009" s="4">
        <v>2</v>
      </c>
      <c r="W2009" s="4" t="s">
        <v>6643</v>
      </c>
      <c r="X2009" s="4" t="s">
        <v>6644</v>
      </c>
      <c r="Y2009" s="45">
        <v>0</v>
      </c>
      <c r="AA2009" s="4">
        <v>1</v>
      </c>
      <c r="AB2009" s="4">
        <v>100</v>
      </c>
      <c r="AC2009" s="4">
        <v>1</v>
      </c>
      <c r="AD2009" s="4">
        <v>1</v>
      </c>
      <c r="AE2009" s="45" t="s">
        <v>16461</v>
      </c>
      <c r="AF2009" s="45" t="s">
        <v>16457</v>
      </c>
      <c r="AG2009" s="45" t="s">
        <v>16459</v>
      </c>
      <c r="AH2009" s="45" t="s">
        <v>16453</v>
      </c>
      <c r="AI2009" s="45" t="s">
        <v>16455</v>
      </c>
      <c r="AJ2009" s="63" t="s">
        <v>20405</v>
      </c>
      <c r="AK2009" s="63" t="s">
        <v>20406</v>
      </c>
      <c r="AL2009" s="4">
        <v>0</v>
      </c>
      <c r="AM2009" s="43">
        <f>IF(AND(L2009="WEAPON",OR(R2009=0,R2009=1,R2009=2)),[1]装备基础and强化!$V$7,IF(AND(L2009="LEFTRING",OR(R2009=0,R2009=1,R2009=2)),[1]装备基础and强化!$W$7,IF(AND(L2009="RIGHTRING",OR(R2009=0,R2009=1,R2009=2)),[1]装备基础and强化!$X$7,IF(AND(L2009="NECKLACE",OR(R2009=0,R2009=1,R2009=2)),[1]装备基础and强化!$Y$7,0))))</f>
        <v>0</v>
      </c>
      <c r="AN2009" s="43">
        <f>IF(AND(L2009="WEAPON",OR(R2009=3,R2009=4)),[1]装备基础and强化!$V$11,IF(AND(L2009="LEFTRING",OR(R2009=3,R2009=4)),[1]装备基础and强化!$W$11,IF(AND(L2009="RIGHTRING",OR(R2009=3,R2009=4)),[1]装备基础and强化!$X$11,IF(AND(L2009="NECKLACE",OR(R2009=3,R2009=4)),[1]装备基础and强化!$Y$11,0))))</f>
        <v>0</v>
      </c>
      <c r="AO2009" s="43">
        <f>IF(AND(L2009="BELT",T2009=1),[1]装备基础and强化!$AA$7,IF(AND(L2009="PANTS",T2009=1),[1]装备基础and强化!$AB$7,IF(AND(L2009="SHOES",T2009=1),[1]装备基础and强化!$AC$7,IF(AND(L2009="CLOTHES",T2009=1),[1]装备基础and强化!$AD$7,0))))</f>
        <v>0</v>
      </c>
      <c r="AP2009" s="43" t="e">
        <f>IF(AND(L2009="BELT",T2009=2),[1]装备基础and强化!$AF$7,IF(AND(L2009="PANTS",T2009=2),[1]装备基础and强化!$AG$7,IF(AND(L2009="SHOES",T2009=2),[1]装备基础and强化!$AH$7,IF(AND(L2009="CLOTHES",T2009=2),[1]装备基础and强化!$AI$7,0))))</f>
        <v>#REF!</v>
      </c>
      <c r="AQ2009" s="43">
        <f>IF(L2009="HAT",[1]装备基础and强化!$AK$7,IF(L2009="JADE",[1]装备基础and强化!$AK$7,0))</f>
        <v>0</v>
      </c>
      <c r="AR2009" s="43" t="e">
        <f t="shared" si="32"/>
        <v>#REF!</v>
      </c>
    </row>
    <row r="2010" spans="1:44" x14ac:dyDescent="0.15">
      <c r="A2010" s="43"/>
      <c r="B2010" s="5" t="s">
        <v>6858</v>
      </c>
      <c r="C2010" s="12">
        <v>22006</v>
      </c>
      <c r="D2010" s="5" t="s">
        <v>6852</v>
      </c>
      <c r="E2010" s="44" t="s">
        <v>23641</v>
      </c>
      <c r="F2010" s="4" t="s">
        <v>6859</v>
      </c>
      <c r="G2010" s="4" t="s">
        <v>6860</v>
      </c>
      <c r="H2010" s="44"/>
      <c r="I2010" s="4" t="s">
        <v>700</v>
      </c>
      <c r="J2010" s="6" t="s">
        <v>700</v>
      </c>
      <c r="K2010" s="45">
        <v>1</v>
      </c>
      <c r="L2010" s="4" t="s">
        <v>756</v>
      </c>
      <c r="M2010" s="104" t="s">
        <v>17832</v>
      </c>
      <c r="N2010" s="45">
        <v>280300</v>
      </c>
      <c r="O2010" s="4" t="s">
        <v>4142</v>
      </c>
      <c r="P2010" s="4" t="s">
        <v>1097</v>
      </c>
      <c r="Q2010" s="4">
        <v>90</v>
      </c>
      <c r="R2010" s="4">
        <v>2</v>
      </c>
      <c r="S2010" s="4" t="s">
        <v>4854</v>
      </c>
      <c r="T2010" s="4">
        <v>2</v>
      </c>
      <c r="U2010" s="4">
        <v>3</v>
      </c>
      <c r="W2010" s="4" t="s">
        <v>6643</v>
      </c>
      <c r="X2010" s="4" t="s">
        <v>6644</v>
      </c>
      <c r="Y2010" s="45">
        <v>0</v>
      </c>
      <c r="AA2010" s="4">
        <v>1</v>
      </c>
      <c r="AB2010" s="4">
        <v>100</v>
      </c>
      <c r="AC2010" s="4">
        <v>1</v>
      </c>
      <c r="AD2010" s="4">
        <v>1</v>
      </c>
      <c r="AE2010" s="45" t="s">
        <v>16461</v>
      </c>
      <c r="AF2010" s="45" t="s">
        <v>16457</v>
      </c>
      <c r="AG2010" s="45" t="s">
        <v>16459</v>
      </c>
      <c r="AH2010" s="45" t="s">
        <v>16453</v>
      </c>
      <c r="AI2010" s="45" t="s">
        <v>16455</v>
      </c>
      <c r="AJ2010" s="63" t="s">
        <v>20405</v>
      </c>
      <c r="AK2010" s="63" t="s">
        <v>20406</v>
      </c>
      <c r="AL2010" s="45">
        <v>0</v>
      </c>
      <c r="AM2010" s="43">
        <f>IF(AND(L2010="WEAPON",OR(R2010=0,R2010=1,R2010=2)),[1]装备基础and强化!$V$7,IF(AND(L2010="LEFTRING",OR(R2010=0,R2010=1,R2010=2)),[1]装备基础and强化!$W$7,IF(AND(L2010="RIGHTRING",OR(R2010=0,R2010=1,R2010=2)),[1]装备基础and强化!$X$7,IF(AND(L2010="NECKLACE",OR(R2010=0,R2010=1,R2010=2)),[1]装备基础and强化!$Y$7,0))))</f>
        <v>0</v>
      </c>
      <c r="AN2010" s="43">
        <f>IF(AND(L2010="WEAPON",OR(R2010=3,R2010=4)),[1]装备基础and强化!$V$11,IF(AND(L2010="LEFTRING",OR(R2010=3,R2010=4)),[1]装备基础and强化!$W$11,IF(AND(L2010="RIGHTRING",OR(R2010=3,R2010=4)),[1]装备基础and强化!$X$11,IF(AND(L2010="NECKLACE",OR(R2010=3,R2010=4)),[1]装备基础and强化!$Y$11,0))))</f>
        <v>0</v>
      </c>
      <c r="AO2010" s="43">
        <f>IF(AND(L2010="BELT",T2010=1),[1]装备基础and强化!$AA$7,IF(AND(L2010="PANTS",T2010=1),[1]装备基础and强化!$AB$7,IF(AND(L2010="SHOES",T2010=1),[1]装备基础and强化!$AC$7,IF(AND(L2010="CLOTHES",T2010=1),[1]装备基础and强化!$AD$7,0))))</f>
        <v>0</v>
      </c>
      <c r="AP2010" s="43" t="e">
        <f>IF(AND(L2010="BELT",T2010=2),[1]装备基础and强化!$AF$7,IF(AND(L2010="PANTS",T2010=2),[1]装备基础and强化!$AG$7,IF(AND(L2010="SHOES",T2010=2),[1]装备基础and强化!$AH$7,IF(AND(L2010="CLOTHES",T2010=2),[1]装备基础and强化!$AI$7,0))))</f>
        <v>#REF!</v>
      </c>
      <c r="AQ2010" s="43">
        <f>IF(L2010="HAT",[1]装备基础and强化!$AK$7,IF(L2010="JADE",[1]装备基础and强化!$AK$7,0))</f>
        <v>0</v>
      </c>
      <c r="AR2010" s="43" t="e">
        <f t="shared" si="32"/>
        <v>#REF!</v>
      </c>
    </row>
    <row r="2011" spans="1:44" x14ac:dyDescent="0.15">
      <c r="A2011" s="43"/>
      <c r="B2011" s="5" t="s">
        <v>6861</v>
      </c>
      <c r="C2011" s="12">
        <v>22007</v>
      </c>
      <c r="D2011" s="5" t="s">
        <v>6852</v>
      </c>
      <c r="E2011" s="44" t="s">
        <v>23642</v>
      </c>
      <c r="F2011" s="4" t="s">
        <v>6862</v>
      </c>
      <c r="G2011" s="4" t="s">
        <v>6863</v>
      </c>
      <c r="H2011" s="44"/>
      <c r="I2011" s="4" t="s">
        <v>700</v>
      </c>
      <c r="J2011" s="6" t="s">
        <v>700</v>
      </c>
      <c r="K2011" s="45">
        <v>1</v>
      </c>
      <c r="L2011" s="4" t="s">
        <v>756</v>
      </c>
      <c r="M2011" s="104" t="s">
        <v>17833</v>
      </c>
      <c r="N2011" s="45">
        <v>280400</v>
      </c>
      <c r="O2011" s="4" t="s">
        <v>3358</v>
      </c>
      <c r="P2011" s="4" t="s">
        <v>1097</v>
      </c>
      <c r="Q2011" s="4">
        <v>90</v>
      </c>
      <c r="R2011" s="4">
        <v>2</v>
      </c>
      <c r="S2011" s="4" t="s">
        <v>4854</v>
      </c>
      <c r="T2011" s="4">
        <v>2</v>
      </c>
      <c r="U2011" s="4">
        <v>4</v>
      </c>
      <c r="W2011" s="4" t="s">
        <v>6643</v>
      </c>
      <c r="X2011" s="4" t="s">
        <v>6644</v>
      </c>
      <c r="Y2011" s="45">
        <v>0</v>
      </c>
      <c r="AA2011" s="4">
        <v>1</v>
      </c>
      <c r="AB2011" s="4">
        <v>100</v>
      </c>
      <c r="AC2011" s="4">
        <v>1</v>
      </c>
      <c r="AD2011" s="4">
        <v>1</v>
      </c>
      <c r="AE2011" s="45" t="s">
        <v>16461</v>
      </c>
      <c r="AF2011" s="45" t="s">
        <v>16457</v>
      </c>
      <c r="AG2011" s="45" t="s">
        <v>16459</v>
      </c>
      <c r="AH2011" s="45" t="s">
        <v>16453</v>
      </c>
      <c r="AI2011" s="45" t="s">
        <v>16455</v>
      </c>
      <c r="AJ2011" s="63" t="s">
        <v>20405</v>
      </c>
      <c r="AK2011" s="63" t="s">
        <v>20406</v>
      </c>
      <c r="AL2011" s="4">
        <v>0</v>
      </c>
      <c r="AM2011" s="43">
        <f>IF(AND(L2011="WEAPON",OR(R2011=0,R2011=1,R2011=2)),[1]装备基础and强化!$V$7,IF(AND(L2011="LEFTRING",OR(R2011=0,R2011=1,R2011=2)),[1]装备基础and强化!$W$7,IF(AND(L2011="RIGHTRING",OR(R2011=0,R2011=1,R2011=2)),[1]装备基础and强化!$X$7,IF(AND(L2011="NECKLACE",OR(R2011=0,R2011=1,R2011=2)),[1]装备基础and强化!$Y$7,0))))</f>
        <v>0</v>
      </c>
      <c r="AN2011" s="43">
        <f>IF(AND(L2011="WEAPON",OR(R2011=3,R2011=4)),[1]装备基础and强化!$V$11,IF(AND(L2011="LEFTRING",OR(R2011=3,R2011=4)),[1]装备基础and强化!$W$11,IF(AND(L2011="RIGHTRING",OR(R2011=3,R2011=4)),[1]装备基础and强化!$X$11,IF(AND(L2011="NECKLACE",OR(R2011=3,R2011=4)),[1]装备基础and强化!$Y$11,0))))</f>
        <v>0</v>
      </c>
      <c r="AO2011" s="43">
        <f>IF(AND(L2011="BELT",T2011=1),[1]装备基础and强化!$AA$7,IF(AND(L2011="PANTS",T2011=1),[1]装备基础and强化!$AB$7,IF(AND(L2011="SHOES",T2011=1),[1]装备基础and强化!$AC$7,IF(AND(L2011="CLOTHES",T2011=1),[1]装备基础and强化!$AD$7,0))))</f>
        <v>0</v>
      </c>
      <c r="AP2011" s="43" t="e">
        <f>IF(AND(L2011="BELT",T2011=2),[1]装备基础and强化!$AF$7,IF(AND(L2011="PANTS",T2011=2),[1]装备基础and强化!$AG$7,IF(AND(L2011="SHOES",T2011=2),[1]装备基础and强化!$AH$7,IF(AND(L2011="CLOTHES",T2011=2),[1]装备基础and强化!$AI$7,0))))</f>
        <v>#REF!</v>
      </c>
      <c r="AQ2011" s="43">
        <f>IF(L2011="HAT",[1]装备基础and强化!$AK$7,IF(L2011="JADE",[1]装备基础and强化!$AK$7,0))</f>
        <v>0</v>
      </c>
      <c r="AR2011" s="43" t="e">
        <f t="shared" si="32"/>
        <v>#REF!</v>
      </c>
    </row>
    <row r="2012" spans="1:44" x14ac:dyDescent="0.15">
      <c r="A2012" s="43"/>
      <c r="B2012" s="5" t="s">
        <v>6864</v>
      </c>
      <c r="C2012" s="12">
        <v>22008</v>
      </c>
      <c r="D2012" s="5" t="s">
        <v>6852</v>
      </c>
      <c r="E2012" s="44" t="s">
        <v>23643</v>
      </c>
      <c r="F2012" s="4" t="s">
        <v>6865</v>
      </c>
      <c r="G2012" s="4" t="s">
        <v>6866</v>
      </c>
      <c r="H2012" s="44"/>
      <c r="I2012" s="4" t="s">
        <v>700</v>
      </c>
      <c r="J2012" s="6" t="s">
        <v>700</v>
      </c>
      <c r="K2012" s="45">
        <v>1</v>
      </c>
      <c r="L2012" s="4" t="s">
        <v>756</v>
      </c>
      <c r="M2012" s="104" t="s">
        <v>17834</v>
      </c>
      <c r="N2012" s="45">
        <v>280500</v>
      </c>
      <c r="O2012" s="4" t="s">
        <v>3288</v>
      </c>
      <c r="P2012" s="4" t="s">
        <v>1097</v>
      </c>
      <c r="Q2012" s="4">
        <v>90</v>
      </c>
      <c r="R2012" s="4">
        <v>2</v>
      </c>
      <c r="S2012" s="4" t="s">
        <v>4854</v>
      </c>
      <c r="T2012" s="4">
        <v>2</v>
      </c>
      <c r="U2012" s="4">
        <v>5</v>
      </c>
      <c r="W2012" s="4" t="s">
        <v>6643</v>
      </c>
      <c r="X2012" s="4" t="s">
        <v>6644</v>
      </c>
      <c r="Y2012" s="45">
        <v>0</v>
      </c>
      <c r="AA2012" s="4">
        <v>1</v>
      </c>
      <c r="AB2012" s="4">
        <v>100</v>
      </c>
      <c r="AC2012" s="4">
        <v>1</v>
      </c>
      <c r="AD2012" s="4">
        <v>1</v>
      </c>
      <c r="AE2012" s="45" t="s">
        <v>16461</v>
      </c>
      <c r="AF2012" s="45" t="s">
        <v>16457</v>
      </c>
      <c r="AG2012" s="45" t="s">
        <v>16459</v>
      </c>
      <c r="AH2012" s="45" t="s">
        <v>16453</v>
      </c>
      <c r="AI2012" s="45" t="s">
        <v>16455</v>
      </c>
      <c r="AJ2012" s="63" t="s">
        <v>20405</v>
      </c>
      <c r="AK2012" s="63" t="s">
        <v>20406</v>
      </c>
      <c r="AL2012" s="45">
        <v>0</v>
      </c>
      <c r="AM2012" s="43">
        <f>IF(AND(L2012="WEAPON",OR(R2012=0,R2012=1,R2012=2)),[1]装备基础and强化!$V$7,IF(AND(L2012="LEFTRING",OR(R2012=0,R2012=1,R2012=2)),[1]装备基础and强化!$W$7,IF(AND(L2012="RIGHTRING",OR(R2012=0,R2012=1,R2012=2)),[1]装备基础and强化!$X$7,IF(AND(L2012="NECKLACE",OR(R2012=0,R2012=1,R2012=2)),[1]装备基础and强化!$Y$7,0))))</f>
        <v>0</v>
      </c>
      <c r="AN2012" s="43">
        <f>IF(AND(L2012="WEAPON",OR(R2012=3,R2012=4)),[1]装备基础and强化!$V$11,IF(AND(L2012="LEFTRING",OR(R2012=3,R2012=4)),[1]装备基础and强化!$W$11,IF(AND(L2012="RIGHTRING",OR(R2012=3,R2012=4)),[1]装备基础and强化!$X$11,IF(AND(L2012="NECKLACE",OR(R2012=3,R2012=4)),[1]装备基础and强化!$Y$11,0))))</f>
        <v>0</v>
      </c>
      <c r="AO2012" s="43">
        <f>IF(AND(L2012="BELT",T2012=1),[1]装备基础and强化!$AA$7,IF(AND(L2012="PANTS",T2012=1),[1]装备基础and强化!$AB$7,IF(AND(L2012="SHOES",T2012=1),[1]装备基础and强化!$AC$7,IF(AND(L2012="CLOTHES",T2012=1),[1]装备基础and强化!$AD$7,0))))</f>
        <v>0</v>
      </c>
      <c r="AP2012" s="43" t="e">
        <f>IF(AND(L2012="BELT",T2012=2),[1]装备基础and强化!$AF$7,IF(AND(L2012="PANTS",T2012=2),[1]装备基础and强化!$AG$7,IF(AND(L2012="SHOES",T2012=2),[1]装备基础and强化!$AH$7,IF(AND(L2012="CLOTHES",T2012=2),[1]装备基础and强化!$AI$7,0))))</f>
        <v>#REF!</v>
      </c>
      <c r="AQ2012" s="43">
        <f>IF(L2012="HAT",[1]装备基础and强化!$AK$7,IF(L2012="JADE",[1]装备基础and强化!$AK$7,0))</f>
        <v>0</v>
      </c>
      <c r="AR2012" s="43" t="e">
        <f t="shared" si="32"/>
        <v>#REF!</v>
      </c>
    </row>
    <row r="2013" spans="1:44" x14ac:dyDescent="0.15">
      <c r="A2013" s="43"/>
      <c r="B2013" s="5" t="s">
        <v>6867</v>
      </c>
      <c r="C2013" s="12">
        <v>22009</v>
      </c>
      <c r="D2013" s="5" t="s">
        <v>6852</v>
      </c>
      <c r="E2013" s="44" t="s">
        <v>23644</v>
      </c>
      <c r="F2013" s="4" t="s">
        <v>6868</v>
      </c>
      <c r="G2013" s="4" t="s">
        <v>6869</v>
      </c>
      <c r="H2013" s="44"/>
      <c r="I2013" s="4" t="s">
        <v>700</v>
      </c>
      <c r="J2013" s="6" t="s">
        <v>700</v>
      </c>
      <c r="K2013" s="45">
        <v>1</v>
      </c>
      <c r="L2013" s="4" t="s">
        <v>756</v>
      </c>
      <c r="M2013" s="104" t="s">
        <v>17835</v>
      </c>
      <c r="N2013" s="45">
        <v>280600</v>
      </c>
      <c r="O2013" s="4" t="s">
        <v>14690</v>
      </c>
      <c r="P2013" s="4" t="s">
        <v>1097</v>
      </c>
      <c r="Q2013" s="4">
        <v>90</v>
      </c>
      <c r="R2013" s="4">
        <v>2</v>
      </c>
      <c r="S2013" s="4" t="s">
        <v>4854</v>
      </c>
      <c r="T2013" s="4">
        <v>2</v>
      </c>
      <c r="U2013" s="4">
        <v>6</v>
      </c>
      <c r="W2013" s="4" t="s">
        <v>6643</v>
      </c>
      <c r="X2013" s="4" t="s">
        <v>6644</v>
      </c>
      <c r="Y2013" s="45">
        <v>0</v>
      </c>
      <c r="AA2013" s="4">
        <v>1</v>
      </c>
      <c r="AB2013" s="4">
        <v>100</v>
      </c>
      <c r="AC2013" s="4">
        <v>1</v>
      </c>
      <c r="AD2013" s="4">
        <v>1</v>
      </c>
      <c r="AE2013" s="45" t="s">
        <v>16461</v>
      </c>
      <c r="AF2013" s="45" t="s">
        <v>16457</v>
      </c>
      <c r="AG2013" s="45" t="s">
        <v>16459</v>
      </c>
      <c r="AH2013" s="45" t="s">
        <v>16453</v>
      </c>
      <c r="AI2013" s="45" t="s">
        <v>16455</v>
      </c>
      <c r="AJ2013" s="63" t="s">
        <v>20405</v>
      </c>
      <c r="AK2013" s="63" t="s">
        <v>20406</v>
      </c>
      <c r="AL2013" s="4">
        <v>0</v>
      </c>
      <c r="AM2013" s="43">
        <f>IF(AND(L2013="WEAPON",OR(R2013=0,R2013=1,R2013=2)),[1]装备基础and强化!$V$7,IF(AND(L2013="LEFTRING",OR(R2013=0,R2013=1,R2013=2)),[1]装备基础and强化!$W$7,IF(AND(L2013="RIGHTRING",OR(R2013=0,R2013=1,R2013=2)),[1]装备基础and强化!$X$7,IF(AND(L2013="NECKLACE",OR(R2013=0,R2013=1,R2013=2)),[1]装备基础and强化!$Y$7,0))))</f>
        <v>0</v>
      </c>
      <c r="AN2013" s="43">
        <f>IF(AND(L2013="WEAPON",OR(R2013=3,R2013=4)),[1]装备基础and强化!$V$11,IF(AND(L2013="LEFTRING",OR(R2013=3,R2013=4)),[1]装备基础and强化!$W$11,IF(AND(L2013="RIGHTRING",OR(R2013=3,R2013=4)),[1]装备基础and强化!$X$11,IF(AND(L2013="NECKLACE",OR(R2013=3,R2013=4)),[1]装备基础and强化!$Y$11,0))))</f>
        <v>0</v>
      </c>
      <c r="AO2013" s="43">
        <f>IF(AND(L2013="BELT",T2013=1),[1]装备基础and强化!$AA$7,IF(AND(L2013="PANTS",T2013=1),[1]装备基础and强化!$AB$7,IF(AND(L2013="SHOES",T2013=1),[1]装备基础and强化!$AC$7,IF(AND(L2013="CLOTHES",T2013=1),[1]装备基础and强化!$AD$7,0))))</f>
        <v>0</v>
      </c>
      <c r="AP2013" s="43" t="e">
        <f>IF(AND(L2013="BELT",T2013=2),[1]装备基础and强化!$AF$7,IF(AND(L2013="PANTS",T2013=2),[1]装备基础and强化!$AG$7,IF(AND(L2013="SHOES",T2013=2),[1]装备基础and强化!$AH$7,IF(AND(L2013="CLOTHES",T2013=2),[1]装备基础and强化!$AI$7,0))))</f>
        <v>#REF!</v>
      </c>
      <c r="AQ2013" s="43">
        <f>IF(L2013="HAT",[1]装备基础and强化!$AK$7,IF(L2013="JADE",[1]装备基础and强化!$AK$7,0))</f>
        <v>0</v>
      </c>
      <c r="AR2013" s="43" t="e">
        <f t="shared" si="32"/>
        <v>#REF!</v>
      </c>
    </row>
    <row r="2014" spans="1:44" x14ac:dyDescent="0.15">
      <c r="A2014" s="43"/>
      <c r="B2014" s="5" t="s">
        <v>6870</v>
      </c>
      <c r="C2014" s="12">
        <v>22010</v>
      </c>
      <c r="D2014" s="5" t="s">
        <v>6852</v>
      </c>
      <c r="E2014" s="44" t="s">
        <v>23645</v>
      </c>
      <c r="F2014" s="4" t="s">
        <v>6871</v>
      </c>
      <c r="G2014" s="4" t="s">
        <v>6872</v>
      </c>
      <c r="H2014" s="44"/>
      <c r="I2014" s="4" t="s">
        <v>700</v>
      </c>
      <c r="J2014" s="6" t="s">
        <v>700</v>
      </c>
      <c r="K2014" s="45">
        <v>1</v>
      </c>
      <c r="L2014" s="4" t="s">
        <v>756</v>
      </c>
      <c r="M2014" s="104" t="s">
        <v>17836</v>
      </c>
      <c r="N2014" s="45">
        <v>280700</v>
      </c>
      <c r="O2014" s="4" t="s">
        <v>14691</v>
      </c>
      <c r="P2014" s="4" t="s">
        <v>1097</v>
      </c>
      <c r="Q2014" s="4">
        <v>90</v>
      </c>
      <c r="R2014" s="4">
        <v>2</v>
      </c>
      <c r="S2014" s="4" t="s">
        <v>4854</v>
      </c>
      <c r="T2014" s="4">
        <v>2</v>
      </c>
      <c r="U2014" s="4">
        <v>7</v>
      </c>
      <c r="W2014" s="4" t="s">
        <v>6643</v>
      </c>
      <c r="X2014" s="4" t="s">
        <v>6644</v>
      </c>
      <c r="Y2014" s="45">
        <v>0</v>
      </c>
      <c r="AA2014" s="4">
        <v>1</v>
      </c>
      <c r="AB2014" s="4">
        <v>100</v>
      </c>
      <c r="AC2014" s="4">
        <v>1</v>
      </c>
      <c r="AD2014" s="4">
        <v>1</v>
      </c>
      <c r="AE2014" s="45" t="s">
        <v>16461</v>
      </c>
      <c r="AF2014" s="45" t="s">
        <v>16457</v>
      </c>
      <c r="AG2014" s="45" t="s">
        <v>16459</v>
      </c>
      <c r="AH2014" s="45" t="s">
        <v>16453</v>
      </c>
      <c r="AI2014" s="45" t="s">
        <v>16455</v>
      </c>
      <c r="AJ2014" s="63" t="s">
        <v>20405</v>
      </c>
      <c r="AK2014" s="63" t="s">
        <v>20406</v>
      </c>
      <c r="AL2014" s="45">
        <v>0</v>
      </c>
      <c r="AM2014" s="43">
        <f>IF(AND(L2014="WEAPON",OR(R2014=0,R2014=1,R2014=2)),[1]装备基础and强化!$V$7,IF(AND(L2014="LEFTRING",OR(R2014=0,R2014=1,R2014=2)),[1]装备基础and强化!$W$7,IF(AND(L2014="RIGHTRING",OR(R2014=0,R2014=1,R2014=2)),[1]装备基础and强化!$X$7,IF(AND(L2014="NECKLACE",OR(R2014=0,R2014=1,R2014=2)),[1]装备基础and强化!$Y$7,0))))</f>
        <v>0</v>
      </c>
      <c r="AN2014" s="43">
        <f>IF(AND(L2014="WEAPON",OR(R2014=3,R2014=4)),[1]装备基础and强化!$V$11,IF(AND(L2014="LEFTRING",OR(R2014=3,R2014=4)),[1]装备基础and强化!$W$11,IF(AND(L2014="RIGHTRING",OR(R2014=3,R2014=4)),[1]装备基础and强化!$X$11,IF(AND(L2014="NECKLACE",OR(R2014=3,R2014=4)),[1]装备基础and强化!$Y$11,0))))</f>
        <v>0</v>
      </c>
      <c r="AO2014" s="43">
        <f>IF(AND(L2014="BELT",T2014=1),[1]装备基础and强化!$AA$7,IF(AND(L2014="PANTS",T2014=1),[1]装备基础and强化!$AB$7,IF(AND(L2014="SHOES",T2014=1),[1]装备基础and强化!$AC$7,IF(AND(L2014="CLOTHES",T2014=1),[1]装备基础and强化!$AD$7,0))))</f>
        <v>0</v>
      </c>
      <c r="AP2014" s="43" t="e">
        <f>IF(AND(L2014="BELT",T2014=2),[1]装备基础and强化!$AF$7,IF(AND(L2014="PANTS",T2014=2),[1]装备基础and强化!$AG$7,IF(AND(L2014="SHOES",T2014=2),[1]装备基础and强化!$AH$7,IF(AND(L2014="CLOTHES",T2014=2),[1]装备基础and强化!$AI$7,0))))</f>
        <v>#REF!</v>
      </c>
      <c r="AQ2014" s="43">
        <f>IF(L2014="HAT",[1]装备基础and强化!$AK$7,IF(L2014="JADE",[1]装备基础and强化!$AK$7,0))</f>
        <v>0</v>
      </c>
      <c r="AR2014" s="43" t="e">
        <f t="shared" si="32"/>
        <v>#REF!</v>
      </c>
    </row>
    <row r="2015" spans="1:44" x14ac:dyDescent="0.15">
      <c r="A2015" s="43"/>
      <c r="B2015" s="5" t="s">
        <v>6873</v>
      </c>
      <c r="C2015" s="12">
        <v>22011</v>
      </c>
      <c r="D2015" s="5" t="s">
        <v>6852</v>
      </c>
      <c r="E2015" s="44" t="s">
        <v>23646</v>
      </c>
      <c r="F2015" s="4" t="s">
        <v>6874</v>
      </c>
      <c r="G2015" s="4" t="s">
        <v>6875</v>
      </c>
      <c r="H2015" s="44"/>
      <c r="I2015" s="4" t="s">
        <v>700</v>
      </c>
      <c r="J2015" s="6" t="s">
        <v>700</v>
      </c>
      <c r="K2015" s="45">
        <v>1</v>
      </c>
      <c r="L2015" s="4" t="s">
        <v>756</v>
      </c>
      <c r="M2015" s="104" t="s">
        <v>17837</v>
      </c>
      <c r="N2015" s="45">
        <v>280800</v>
      </c>
      <c r="O2015" s="4" t="s">
        <v>6021</v>
      </c>
      <c r="P2015" s="4" t="s">
        <v>1097</v>
      </c>
      <c r="Q2015" s="4">
        <v>90</v>
      </c>
      <c r="R2015" s="4">
        <v>2</v>
      </c>
      <c r="S2015" s="4" t="s">
        <v>4854</v>
      </c>
      <c r="T2015" s="4">
        <v>2</v>
      </c>
      <c r="U2015" s="4">
        <v>8</v>
      </c>
      <c r="W2015" s="4" t="s">
        <v>6643</v>
      </c>
      <c r="X2015" s="4" t="s">
        <v>6644</v>
      </c>
      <c r="Y2015" s="45">
        <v>0</v>
      </c>
      <c r="AA2015" s="4">
        <v>1</v>
      </c>
      <c r="AB2015" s="4">
        <v>100</v>
      </c>
      <c r="AC2015" s="4">
        <v>1</v>
      </c>
      <c r="AD2015" s="4">
        <v>1</v>
      </c>
      <c r="AE2015" s="45" t="s">
        <v>16461</v>
      </c>
      <c r="AF2015" s="45" t="s">
        <v>16457</v>
      </c>
      <c r="AG2015" s="45" t="s">
        <v>16459</v>
      </c>
      <c r="AH2015" s="45" t="s">
        <v>16453</v>
      </c>
      <c r="AI2015" s="45" t="s">
        <v>16455</v>
      </c>
      <c r="AJ2015" s="63" t="s">
        <v>20405</v>
      </c>
      <c r="AK2015" s="63" t="s">
        <v>20406</v>
      </c>
      <c r="AL2015" s="4">
        <v>0</v>
      </c>
      <c r="AM2015" s="43">
        <f>IF(AND(L2015="WEAPON",OR(R2015=0,R2015=1,R2015=2)),[1]装备基础and强化!$V$7,IF(AND(L2015="LEFTRING",OR(R2015=0,R2015=1,R2015=2)),[1]装备基础and强化!$W$7,IF(AND(L2015="RIGHTRING",OR(R2015=0,R2015=1,R2015=2)),[1]装备基础and强化!$X$7,IF(AND(L2015="NECKLACE",OR(R2015=0,R2015=1,R2015=2)),[1]装备基础and强化!$Y$7,0))))</f>
        <v>0</v>
      </c>
      <c r="AN2015" s="43">
        <f>IF(AND(L2015="WEAPON",OR(R2015=3,R2015=4)),[1]装备基础and强化!$V$11,IF(AND(L2015="LEFTRING",OR(R2015=3,R2015=4)),[1]装备基础and强化!$W$11,IF(AND(L2015="RIGHTRING",OR(R2015=3,R2015=4)),[1]装备基础and强化!$X$11,IF(AND(L2015="NECKLACE",OR(R2015=3,R2015=4)),[1]装备基础and强化!$Y$11,0))))</f>
        <v>0</v>
      </c>
      <c r="AO2015" s="43">
        <f>IF(AND(L2015="BELT",T2015=1),[1]装备基础and强化!$AA$7,IF(AND(L2015="PANTS",T2015=1),[1]装备基础and强化!$AB$7,IF(AND(L2015="SHOES",T2015=1),[1]装备基础and强化!$AC$7,IF(AND(L2015="CLOTHES",T2015=1),[1]装备基础and强化!$AD$7,0))))</f>
        <v>0</v>
      </c>
      <c r="AP2015" s="43" t="e">
        <f>IF(AND(L2015="BELT",T2015=2),[1]装备基础and强化!$AF$7,IF(AND(L2015="PANTS",T2015=2),[1]装备基础and强化!$AG$7,IF(AND(L2015="SHOES",T2015=2),[1]装备基础and强化!$AH$7,IF(AND(L2015="CLOTHES",T2015=2),[1]装备基础and强化!$AI$7,0))))</f>
        <v>#REF!</v>
      </c>
      <c r="AQ2015" s="43">
        <f>IF(L2015="HAT",[1]装备基础and强化!$AK$7,IF(L2015="JADE",[1]装备基础and强化!$AK$7,0))</f>
        <v>0</v>
      </c>
      <c r="AR2015" s="43" t="e">
        <f t="shared" si="32"/>
        <v>#REF!</v>
      </c>
    </row>
    <row r="2016" spans="1:44" x14ac:dyDescent="0.15">
      <c r="A2016" s="43"/>
      <c r="B2016" s="5" t="s">
        <v>6876</v>
      </c>
      <c r="C2016" s="12">
        <v>22012</v>
      </c>
      <c r="D2016" s="5" t="s">
        <v>6877</v>
      </c>
      <c r="E2016" s="44" t="s">
        <v>23647</v>
      </c>
      <c r="F2016" s="4" t="s">
        <v>6878</v>
      </c>
      <c r="G2016" s="4" t="s">
        <v>6879</v>
      </c>
      <c r="H2016" s="44"/>
      <c r="I2016" s="4" t="s">
        <v>700</v>
      </c>
      <c r="J2016" s="6" t="s">
        <v>700</v>
      </c>
      <c r="K2016" s="45">
        <v>1</v>
      </c>
      <c r="L2016" s="4" t="s">
        <v>756</v>
      </c>
      <c r="M2016" s="104" t="s">
        <v>17838</v>
      </c>
      <c r="N2016" s="45">
        <v>2110100</v>
      </c>
      <c r="O2016" s="4" t="s">
        <v>3254</v>
      </c>
      <c r="P2016" s="4" t="s">
        <v>1097</v>
      </c>
      <c r="Q2016" s="4">
        <v>120</v>
      </c>
      <c r="R2016" s="4">
        <v>2</v>
      </c>
      <c r="S2016" s="4" t="s">
        <v>4886</v>
      </c>
      <c r="T2016" s="4">
        <v>2</v>
      </c>
      <c r="U2016" s="4">
        <v>1</v>
      </c>
      <c r="W2016" s="4" t="s">
        <v>6670</v>
      </c>
      <c r="X2016" s="4" t="s">
        <v>6671</v>
      </c>
      <c r="Y2016" s="45">
        <v>0</v>
      </c>
      <c r="AA2016" s="4">
        <v>1</v>
      </c>
      <c r="AB2016" s="4">
        <v>100</v>
      </c>
      <c r="AC2016" s="4">
        <v>1</v>
      </c>
      <c r="AD2016" s="4">
        <v>1</v>
      </c>
      <c r="AE2016" s="45" t="s">
        <v>16461</v>
      </c>
      <c r="AF2016" s="45" t="s">
        <v>16457</v>
      </c>
      <c r="AG2016" s="45" t="s">
        <v>16459</v>
      </c>
      <c r="AH2016" s="45" t="s">
        <v>16453</v>
      </c>
      <c r="AI2016" s="45" t="s">
        <v>16455</v>
      </c>
      <c r="AJ2016" s="63" t="s">
        <v>20405</v>
      </c>
      <c r="AK2016" s="63" t="s">
        <v>20406</v>
      </c>
      <c r="AL2016" s="45">
        <v>0</v>
      </c>
      <c r="AM2016" s="43">
        <f>IF(AND(L2016="WEAPON",OR(R2016=0,R2016=1,R2016=2)),[1]装备基础and强化!$V$7,IF(AND(L2016="LEFTRING",OR(R2016=0,R2016=1,R2016=2)),[1]装备基础and强化!$W$7,IF(AND(L2016="RIGHTRING",OR(R2016=0,R2016=1,R2016=2)),[1]装备基础and强化!$X$7,IF(AND(L2016="NECKLACE",OR(R2016=0,R2016=1,R2016=2)),[1]装备基础and强化!$Y$7,0))))</f>
        <v>0</v>
      </c>
      <c r="AN2016" s="43">
        <f>IF(AND(L2016="WEAPON",OR(R2016=3,R2016=4)),[1]装备基础and强化!$V$11,IF(AND(L2016="LEFTRING",OR(R2016=3,R2016=4)),[1]装备基础and强化!$W$11,IF(AND(L2016="RIGHTRING",OR(R2016=3,R2016=4)),[1]装备基础and强化!$X$11,IF(AND(L2016="NECKLACE",OR(R2016=3,R2016=4)),[1]装备基础and强化!$Y$11,0))))</f>
        <v>0</v>
      </c>
      <c r="AO2016" s="43">
        <f>IF(AND(L2016="BELT",T2016=1),[1]装备基础and强化!$AA$7,IF(AND(L2016="PANTS",T2016=1),[1]装备基础and强化!$AB$7,IF(AND(L2016="SHOES",T2016=1),[1]装备基础and强化!$AC$7,IF(AND(L2016="CLOTHES",T2016=1),[1]装备基础and强化!$AD$7,0))))</f>
        <v>0</v>
      </c>
      <c r="AP2016" s="43" t="e">
        <f>IF(AND(L2016="BELT",T2016=2),[1]装备基础and强化!$AF$7,IF(AND(L2016="PANTS",T2016=2),[1]装备基础and强化!$AG$7,IF(AND(L2016="SHOES",T2016=2),[1]装备基础and强化!$AH$7,IF(AND(L2016="CLOTHES",T2016=2),[1]装备基础and强化!$AI$7,0))))</f>
        <v>#REF!</v>
      </c>
      <c r="AQ2016" s="43">
        <f>IF(L2016="HAT",[1]装备基础and强化!$AK$7,IF(L2016="JADE",[1]装备基础and强化!$AK$7,0))</f>
        <v>0</v>
      </c>
      <c r="AR2016" s="43" t="e">
        <f t="shared" si="32"/>
        <v>#REF!</v>
      </c>
    </row>
    <row r="2017" spans="1:44" x14ac:dyDescent="0.15">
      <c r="A2017" s="43"/>
      <c r="B2017" s="5" t="s">
        <v>6880</v>
      </c>
      <c r="C2017" s="12">
        <v>22013</v>
      </c>
      <c r="D2017" s="5" t="s">
        <v>6877</v>
      </c>
      <c r="E2017" s="44" t="s">
        <v>23648</v>
      </c>
      <c r="F2017" s="4" t="s">
        <v>6881</v>
      </c>
      <c r="G2017" s="4" t="s">
        <v>6882</v>
      </c>
      <c r="H2017" s="44"/>
      <c r="I2017" s="4" t="s">
        <v>700</v>
      </c>
      <c r="J2017" s="6" t="s">
        <v>700</v>
      </c>
      <c r="K2017" s="45">
        <v>1</v>
      </c>
      <c r="L2017" s="4" t="s">
        <v>756</v>
      </c>
      <c r="M2017" s="104" t="s">
        <v>17839</v>
      </c>
      <c r="N2017" s="45">
        <v>2110200</v>
      </c>
      <c r="O2017" s="4" t="s">
        <v>3327</v>
      </c>
      <c r="P2017" s="4" t="s">
        <v>1097</v>
      </c>
      <c r="Q2017" s="4">
        <v>120</v>
      </c>
      <c r="R2017" s="4">
        <v>2</v>
      </c>
      <c r="S2017" s="4" t="s">
        <v>4886</v>
      </c>
      <c r="T2017" s="4">
        <v>2</v>
      </c>
      <c r="U2017" s="4">
        <v>2</v>
      </c>
      <c r="W2017" s="4" t="s">
        <v>6670</v>
      </c>
      <c r="X2017" s="4" t="s">
        <v>6671</v>
      </c>
      <c r="Y2017" s="45">
        <v>0</v>
      </c>
      <c r="AA2017" s="4">
        <v>1</v>
      </c>
      <c r="AB2017" s="4">
        <v>100</v>
      </c>
      <c r="AC2017" s="4">
        <v>1</v>
      </c>
      <c r="AD2017" s="4">
        <v>1</v>
      </c>
      <c r="AE2017" s="45" t="s">
        <v>16461</v>
      </c>
      <c r="AF2017" s="45" t="s">
        <v>16457</v>
      </c>
      <c r="AG2017" s="45" t="s">
        <v>16459</v>
      </c>
      <c r="AH2017" s="45" t="s">
        <v>16453</v>
      </c>
      <c r="AI2017" s="45" t="s">
        <v>16455</v>
      </c>
      <c r="AJ2017" s="63" t="s">
        <v>20405</v>
      </c>
      <c r="AK2017" s="63" t="s">
        <v>20406</v>
      </c>
      <c r="AL2017" s="4">
        <v>0</v>
      </c>
      <c r="AM2017" s="43">
        <f>IF(AND(L2017="WEAPON",OR(R2017=0,R2017=1,R2017=2)),[1]装备基础and强化!$V$7,IF(AND(L2017="LEFTRING",OR(R2017=0,R2017=1,R2017=2)),[1]装备基础and强化!$W$7,IF(AND(L2017="RIGHTRING",OR(R2017=0,R2017=1,R2017=2)),[1]装备基础and强化!$X$7,IF(AND(L2017="NECKLACE",OR(R2017=0,R2017=1,R2017=2)),[1]装备基础and强化!$Y$7,0))))</f>
        <v>0</v>
      </c>
      <c r="AN2017" s="43">
        <f>IF(AND(L2017="WEAPON",OR(R2017=3,R2017=4)),[1]装备基础and强化!$V$11,IF(AND(L2017="LEFTRING",OR(R2017=3,R2017=4)),[1]装备基础and强化!$W$11,IF(AND(L2017="RIGHTRING",OR(R2017=3,R2017=4)),[1]装备基础and强化!$X$11,IF(AND(L2017="NECKLACE",OR(R2017=3,R2017=4)),[1]装备基础and强化!$Y$11,0))))</f>
        <v>0</v>
      </c>
      <c r="AO2017" s="43">
        <f>IF(AND(L2017="BELT",T2017=1),[1]装备基础and强化!$AA$7,IF(AND(L2017="PANTS",T2017=1),[1]装备基础and强化!$AB$7,IF(AND(L2017="SHOES",T2017=1),[1]装备基础and强化!$AC$7,IF(AND(L2017="CLOTHES",T2017=1),[1]装备基础and强化!$AD$7,0))))</f>
        <v>0</v>
      </c>
      <c r="AP2017" s="43" t="e">
        <f>IF(AND(L2017="BELT",T2017=2),[1]装备基础and强化!$AF$7,IF(AND(L2017="PANTS",T2017=2),[1]装备基础and强化!$AG$7,IF(AND(L2017="SHOES",T2017=2),[1]装备基础and强化!$AH$7,IF(AND(L2017="CLOTHES",T2017=2),[1]装备基础and强化!$AI$7,0))))</f>
        <v>#REF!</v>
      </c>
      <c r="AQ2017" s="43">
        <f>IF(L2017="HAT",[1]装备基础and强化!$AK$7,IF(L2017="JADE",[1]装备基础and强化!$AK$7,0))</f>
        <v>0</v>
      </c>
      <c r="AR2017" s="43" t="e">
        <f t="shared" si="32"/>
        <v>#REF!</v>
      </c>
    </row>
    <row r="2018" spans="1:44" x14ac:dyDescent="0.15">
      <c r="A2018" s="43"/>
      <c r="B2018" s="5" t="s">
        <v>6883</v>
      </c>
      <c r="C2018" s="12">
        <v>22014</v>
      </c>
      <c r="D2018" s="5" t="s">
        <v>6877</v>
      </c>
      <c r="E2018" s="44" t="s">
        <v>23649</v>
      </c>
      <c r="F2018" s="4" t="s">
        <v>6884</v>
      </c>
      <c r="G2018" s="4" t="s">
        <v>6885</v>
      </c>
      <c r="H2018" s="44"/>
      <c r="I2018" s="4" t="s">
        <v>700</v>
      </c>
      <c r="J2018" s="6" t="s">
        <v>700</v>
      </c>
      <c r="K2018" s="45">
        <v>1</v>
      </c>
      <c r="L2018" s="4" t="s">
        <v>756</v>
      </c>
      <c r="M2018" s="104" t="s">
        <v>17840</v>
      </c>
      <c r="N2018" s="45">
        <v>2110300</v>
      </c>
      <c r="O2018" s="4" t="s">
        <v>14692</v>
      </c>
      <c r="P2018" s="4" t="s">
        <v>1097</v>
      </c>
      <c r="Q2018" s="4">
        <v>120</v>
      </c>
      <c r="R2018" s="4">
        <v>2</v>
      </c>
      <c r="S2018" s="4" t="s">
        <v>4886</v>
      </c>
      <c r="T2018" s="4">
        <v>2</v>
      </c>
      <c r="U2018" s="4">
        <v>3</v>
      </c>
      <c r="W2018" s="4" t="s">
        <v>6670</v>
      </c>
      <c r="X2018" s="4" t="s">
        <v>6671</v>
      </c>
      <c r="Y2018" s="45">
        <v>0</v>
      </c>
      <c r="AA2018" s="4">
        <v>1</v>
      </c>
      <c r="AB2018" s="4">
        <v>100</v>
      </c>
      <c r="AC2018" s="4">
        <v>1</v>
      </c>
      <c r="AD2018" s="4">
        <v>1</v>
      </c>
      <c r="AE2018" s="45" t="s">
        <v>16461</v>
      </c>
      <c r="AF2018" s="45" t="s">
        <v>16457</v>
      </c>
      <c r="AG2018" s="45" t="s">
        <v>16459</v>
      </c>
      <c r="AH2018" s="45" t="s">
        <v>16453</v>
      </c>
      <c r="AI2018" s="45" t="s">
        <v>16455</v>
      </c>
      <c r="AJ2018" s="63" t="s">
        <v>20405</v>
      </c>
      <c r="AK2018" s="63" t="s">
        <v>20406</v>
      </c>
      <c r="AL2018" s="45">
        <v>0</v>
      </c>
      <c r="AM2018" s="43">
        <f>IF(AND(L2018="WEAPON",OR(R2018=0,R2018=1,R2018=2)),[1]装备基础and强化!$V$7,IF(AND(L2018="LEFTRING",OR(R2018=0,R2018=1,R2018=2)),[1]装备基础and强化!$W$7,IF(AND(L2018="RIGHTRING",OR(R2018=0,R2018=1,R2018=2)),[1]装备基础and强化!$X$7,IF(AND(L2018="NECKLACE",OR(R2018=0,R2018=1,R2018=2)),[1]装备基础and强化!$Y$7,0))))</f>
        <v>0</v>
      </c>
      <c r="AN2018" s="43">
        <f>IF(AND(L2018="WEAPON",OR(R2018=3,R2018=4)),[1]装备基础and强化!$V$11,IF(AND(L2018="LEFTRING",OR(R2018=3,R2018=4)),[1]装备基础and强化!$W$11,IF(AND(L2018="RIGHTRING",OR(R2018=3,R2018=4)),[1]装备基础and强化!$X$11,IF(AND(L2018="NECKLACE",OR(R2018=3,R2018=4)),[1]装备基础and强化!$Y$11,0))))</f>
        <v>0</v>
      </c>
      <c r="AO2018" s="43">
        <f>IF(AND(L2018="BELT",T2018=1),[1]装备基础and强化!$AA$7,IF(AND(L2018="PANTS",T2018=1),[1]装备基础and强化!$AB$7,IF(AND(L2018="SHOES",T2018=1),[1]装备基础and强化!$AC$7,IF(AND(L2018="CLOTHES",T2018=1),[1]装备基础and强化!$AD$7,0))))</f>
        <v>0</v>
      </c>
      <c r="AP2018" s="43" t="e">
        <f>IF(AND(L2018="BELT",T2018=2),[1]装备基础and强化!$AF$7,IF(AND(L2018="PANTS",T2018=2),[1]装备基础and强化!$AG$7,IF(AND(L2018="SHOES",T2018=2),[1]装备基础and强化!$AH$7,IF(AND(L2018="CLOTHES",T2018=2),[1]装备基础and强化!$AI$7,0))))</f>
        <v>#REF!</v>
      </c>
      <c r="AQ2018" s="43">
        <f>IF(L2018="HAT",[1]装备基础and强化!$AK$7,IF(L2018="JADE",[1]装备基础and强化!$AK$7,0))</f>
        <v>0</v>
      </c>
      <c r="AR2018" s="43" t="e">
        <f t="shared" si="32"/>
        <v>#REF!</v>
      </c>
    </row>
    <row r="2019" spans="1:44" x14ac:dyDescent="0.15">
      <c r="A2019" s="43"/>
      <c r="B2019" s="5" t="s">
        <v>6886</v>
      </c>
      <c r="C2019" s="12">
        <v>22015</v>
      </c>
      <c r="D2019" s="5" t="s">
        <v>6877</v>
      </c>
      <c r="E2019" s="44" t="s">
        <v>23650</v>
      </c>
      <c r="F2019" s="4" t="s">
        <v>6887</v>
      </c>
      <c r="G2019" s="4" t="s">
        <v>6888</v>
      </c>
      <c r="H2019" s="44"/>
      <c r="I2019" s="4" t="s">
        <v>700</v>
      </c>
      <c r="J2019" s="6" t="s">
        <v>700</v>
      </c>
      <c r="K2019" s="45">
        <v>1</v>
      </c>
      <c r="L2019" s="4" t="s">
        <v>756</v>
      </c>
      <c r="M2019" s="104" t="s">
        <v>17841</v>
      </c>
      <c r="N2019" s="45">
        <v>2110400</v>
      </c>
      <c r="O2019" s="4" t="s">
        <v>3335</v>
      </c>
      <c r="P2019" s="4" t="s">
        <v>1097</v>
      </c>
      <c r="Q2019" s="4">
        <v>120</v>
      </c>
      <c r="R2019" s="4">
        <v>2</v>
      </c>
      <c r="S2019" s="4" t="s">
        <v>4886</v>
      </c>
      <c r="T2019" s="4">
        <v>2</v>
      </c>
      <c r="U2019" s="4">
        <v>4</v>
      </c>
      <c r="W2019" s="4" t="s">
        <v>6670</v>
      </c>
      <c r="X2019" s="4" t="s">
        <v>6671</v>
      </c>
      <c r="Y2019" s="45">
        <v>0</v>
      </c>
      <c r="AA2019" s="4">
        <v>1</v>
      </c>
      <c r="AB2019" s="4">
        <v>100</v>
      </c>
      <c r="AC2019" s="4">
        <v>1</v>
      </c>
      <c r="AD2019" s="4">
        <v>1</v>
      </c>
      <c r="AE2019" s="45" t="s">
        <v>16461</v>
      </c>
      <c r="AF2019" s="45" t="s">
        <v>16457</v>
      </c>
      <c r="AG2019" s="45" t="s">
        <v>16459</v>
      </c>
      <c r="AH2019" s="45" t="s">
        <v>16453</v>
      </c>
      <c r="AI2019" s="45" t="s">
        <v>16455</v>
      </c>
      <c r="AJ2019" s="63" t="s">
        <v>20405</v>
      </c>
      <c r="AK2019" s="63" t="s">
        <v>20406</v>
      </c>
      <c r="AL2019" s="4">
        <v>0</v>
      </c>
      <c r="AM2019" s="43">
        <f>IF(AND(L2019="WEAPON",OR(R2019=0,R2019=1,R2019=2)),[1]装备基础and强化!$V$7,IF(AND(L2019="LEFTRING",OR(R2019=0,R2019=1,R2019=2)),[1]装备基础and强化!$W$7,IF(AND(L2019="RIGHTRING",OR(R2019=0,R2019=1,R2019=2)),[1]装备基础and强化!$X$7,IF(AND(L2019="NECKLACE",OR(R2019=0,R2019=1,R2019=2)),[1]装备基础and强化!$Y$7,0))))</f>
        <v>0</v>
      </c>
      <c r="AN2019" s="43">
        <f>IF(AND(L2019="WEAPON",OR(R2019=3,R2019=4)),[1]装备基础and强化!$V$11,IF(AND(L2019="LEFTRING",OR(R2019=3,R2019=4)),[1]装备基础and强化!$W$11,IF(AND(L2019="RIGHTRING",OR(R2019=3,R2019=4)),[1]装备基础and强化!$X$11,IF(AND(L2019="NECKLACE",OR(R2019=3,R2019=4)),[1]装备基础and强化!$Y$11,0))))</f>
        <v>0</v>
      </c>
      <c r="AO2019" s="43">
        <f>IF(AND(L2019="BELT",T2019=1),[1]装备基础and强化!$AA$7,IF(AND(L2019="PANTS",T2019=1),[1]装备基础and强化!$AB$7,IF(AND(L2019="SHOES",T2019=1),[1]装备基础and强化!$AC$7,IF(AND(L2019="CLOTHES",T2019=1),[1]装备基础and强化!$AD$7,0))))</f>
        <v>0</v>
      </c>
      <c r="AP2019" s="43" t="e">
        <f>IF(AND(L2019="BELT",T2019=2),[1]装备基础and强化!$AF$7,IF(AND(L2019="PANTS",T2019=2),[1]装备基础and强化!$AG$7,IF(AND(L2019="SHOES",T2019=2),[1]装备基础and强化!$AH$7,IF(AND(L2019="CLOTHES",T2019=2),[1]装备基础and强化!$AI$7,0))))</f>
        <v>#REF!</v>
      </c>
      <c r="AQ2019" s="43">
        <f>IF(L2019="HAT",[1]装备基础and强化!$AK$7,IF(L2019="JADE",[1]装备基础and强化!$AK$7,0))</f>
        <v>0</v>
      </c>
      <c r="AR2019" s="43" t="e">
        <f t="shared" si="32"/>
        <v>#REF!</v>
      </c>
    </row>
    <row r="2020" spans="1:44" x14ac:dyDescent="0.15">
      <c r="A2020" s="43"/>
      <c r="B2020" s="5" t="s">
        <v>6889</v>
      </c>
      <c r="C2020" s="12">
        <v>22016</v>
      </c>
      <c r="D2020" s="5" t="s">
        <v>6877</v>
      </c>
      <c r="E2020" s="44" t="s">
        <v>23651</v>
      </c>
      <c r="F2020" s="4" t="s">
        <v>6890</v>
      </c>
      <c r="G2020" s="4" t="s">
        <v>6891</v>
      </c>
      <c r="H2020" s="44"/>
      <c r="I2020" s="4" t="s">
        <v>700</v>
      </c>
      <c r="J2020" s="6" t="s">
        <v>700</v>
      </c>
      <c r="K2020" s="45">
        <v>1</v>
      </c>
      <c r="L2020" s="4" t="s">
        <v>756</v>
      </c>
      <c r="M2020" s="104" t="s">
        <v>17842</v>
      </c>
      <c r="N2020" s="45">
        <v>2110500</v>
      </c>
      <c r="O2020" s="4" t="s">
        <v>3319</v>
      </c>
      <c r="P2020" s="4" t="s">
        <v>1097</v>
      </c>
      <c r="Q2020" s="4">
        <v>120</v>
      </c>
      <c r="R2020" s="4">
        <v>2</v>
      </c>
      <c r="S2020" s="4" t="s">
        <v>4886</v>
      </c>
      <c r="T2020" s="4">
        <v>2</v>
      </c>
      <c r="U2020" s="4">
        <v>5</v>
      </c>
      <c r="W2020" s="4" t="s">
        <v>6670</v>
      </c>
      <c r="X2020" s="4" t="s">
        <v>6671</v>
      </c>
      <c r="Y2020" s="45">
        <v>0</v>
      </c>
      <c r="AA2020" s="4">
        <v>1</v>
      </c>
      <c r="AB2020" s="4">
        <v>100</v>
      </c>
      <c r="AC2020" s="4">
        <v>1</v>
      </c>
      <c r="AD2020" s="4">
        <v>1</v>
      </c>
      <c r="AE2020" s="45" t="s">
        <v>16461</v>
      </c>
      <c r="AF2020" s="45" t="s">
        <v>16457</v>
      </c>
      <c r="AG2020" s="45" t="s">
        <v>16459</v>
      </c>
      <c r="AH2020" s="45" t="s">
        <v>16453</v>
      </c>
      <c r="AI2020" s="45" t="s">
        <v>16455</v>
      </c>
      <c r="AJ2020" s="63" t="s">
        <v>20405</v>
      </c>
      <c r="AK2020" s="63" t="s">
        <v>20406</v>
      </c>
      <c r="AL2020" s="45">
        <v>0</v>
      </c>
      <c r="AM2020" s="43">
        <f>IF(AND(L2020="WEAPON",OR(R2020=0,R2020=1,R2020=2)),[1]装备基础and强化!$V$7,IF(AND(L2020="LEFTRING",OR(R2020=0,R2020=1,R2020=2)),[1]装备基础and强化!$W$7,IF(AND(L2020="RIGHTRING",OR(R2020=0,R2020=1,R2020=2)),[1]装备基础and强化!$X$7,IF(AND(L2020="NECKLACE",OR(R2020=0,R2020=1,R2020=2)),[1]装备基础and强化!$Y$7,0))))</f>
        <v>0</v>
      </c>
      <c r="AN2020" s="43">
        <f>IF(AND(L2020="WEAPON",OR(R2020=3,R2020=4)),[1]装备基础and强化!$V$11,IF(AND(L2020="LEFTRING",OR(R2020=3,R2020=4)),[1]装备基础and强化!$W$11,IF(AND(L2020="RIGHTRING",OR(R2020=3,R2020=4)),[1]装备基础and强化!$X$11,IF(AND(L2020="NECKLACE",OR(R2020=3,R2020=4)),[1]装备基础and强化!$Y$11,0))))</f>
        <v>0</v>
      </c>
      <c r="AO2020" s="43">
        <f>IF(AND(L2020="BELT",T2020=1),[1]装备基础and强化!$AA$7,IF(AND(L2020="PANTS",T2020=1),[1]装备基础and强化!$AB$7,IF(AND(L2020="SHOES",T2020=1),[1]装备基础and强化!$AC$7,IF(AND(L2020="CLOTHES",T2020=1),[1]装备基础and强化!$AD$7,0))))</f>
        <v>0</v>
      </c>
      <c r="AP2020" s="43" t="e">
        <f>IF(AND(L2020="BELT",T2020=2),[1]装备基础and强化!$AF$7,IF(AND(L2020="PANTS",T2020=2),[1]装备基础and强化!$AG$7,IF(AND(L2020="SHOES",T2020=2),[1]装备基础and强化!$AH$7,IF(AND(L2020="CLOTHES",T2020=2),[1]装备基础and强化!$AI$7,0))))</f>
        <v>#REF!</v>
      </c>
      <c r="AQ2020" s="43">
        <f>IF(L2020="HAT",[1]装备基础and强化!$AK$7,IF(L2020="JADE",[1]装备基础and强化!$AK$7,0))</f>
        <v>0</v>
      </c>
      <c r="AR2020" s="43" t="e">
        <f t="shared" si="32"/>
        <v>#REF!</v>
      </c>
    </row>
    <row r="2021" spans="1:44" x14ac:dyDescent="0.15">
      <c r="A2021" s="43"/>
      <c r="B2021" s="5" t="s">
        <v>6892</v>
      </c>
      <c r="C2021" s="12">
        <v>22017</v>
      </c>
      <c r="D2021" s="5" t="s">
        <v>6877</v>
      </c>
      <c r="E2021" s="44" t="s">
        <v>23652</v>
      </c>
      <c r="F2021" s="4" t="s">
        <v>6893</v>
      </c>
      <c r="G2021" s="4" t="s">
        <v>6894</v>
      </c>
      <c r="H2021" s="44"/>
      <c r="I2021" s="4" t="s">
        <v>700</v>
      </c>
      <c r="J2021" s="6" t="s">
        <v>700</v>
      </c>
      <c r="K2021" s="45">
        <v>1</v>
      </c>
      <c r="L2021" s="4" t="s">
        <v>756</v>
      </c>
      <c r="M2021" s="104" t="s">
        <v>17843</v>
      </c>
      <c r="N2021" s="45">
        <v>2110600</v>
      </c>
      <c r="O2021" s="4" t="s">
        <v>14693</v>
      </c>
      <c r="P2021" s="4" t="s">
        <v>1097</v>
      </c>
      <c r="Q2021" s="4">
        <v>120</v>
      </c>
      <c r="R2021" s="4">
        <v>2</v>
      </c>
      <c r="S2021" s="4" t="s">
        <v>4886</v>
      </c>
      <c r="T2021" s="4">
        <v>2</v>
      </c>
      <c r="U2021" s="4">
        <v>6</v>
      </c>
      <c r="W2021" s="4" t="s">
        <v>6670</v>
      </c>
      <c r="X2021" s="4" t="s">
        <v>6671</v>
      </c>
      <c r="Y2021" s="45">
        <v>0</v>
      </c>
      <c r="AA2021" s="4">
        <v>1</v>
      </c>
      <c r="AB2021" s="4">
        <v>100</v>
      </c>
      <c r="AC2021" s="4">
        <v>1</v>
      </c>
      <c r="AD2021" s="4">
        <v>1</v>
      </c>
      <c r="AE2021" s="45" t="s">
        <v>16461</v>
      </c>
      <c r="AF2021" s="45" t="s">
        <v>16457</v>
      </c>
      <c r="AG2021" s="45" t="s">
        <v>16459</v>
      </c>
      <c r="AH2021" s="45" t="s">
        <v>16453</v>
      </c>
      <c r="AI2021" s="45" t="s">
        <v>16455</v>
      </c>
      <c r="AJ2021" s="63" t="s">
        <v>20405</v>
      </c>
      <c r="AK2021" s="63" t="s">
        <v>20406</v>
      </c>
      <c r="AL2021" s="4">
        <v>0</v>
      </c>
      <c r="AM2021" s="43">
        <f>IF(AND(L2021="WEAPON",OR(R2021=0,R2021=1,R2021=2)),[1]装备基础and强化!$V$7,IF(AND(L2021="LEFTRING",OR(R2021=0,R2021=1,R2021=2)),[1]装备基础and强化!$W$7,IF(AND(L2021="RIGHTRING",OR(R2021=0,R2021=1,R2021=2)),[1]装备基础and强化!$X$7,IF(AND(L2021="NECKLACE",OR(R2021=0,R2021=1,R2021=2)),[1]装备基础and强化!$Y$7,0))))</f>
        <v>0</v>
      </c>
      <c r="AN2021" s="43">
        <f>IF(AND(L2021="WEAPON",OR(R2021=3,R2021=4)),[1]装备基础and强化!$V$11,IF(AND(L2021="LEFTRING",OR(R2021=3,R2021=4)),[1]装备基础and强化!$W$11,IF(AND(L2021="RIGHTRING",OR(R2021=3,R2021=4)),[1]装备基础and强化!$X$11,IF(AND(L2021="NECKLACE",OR(R2021=3,R2021=4)),[1]装备基础and强化!$Y$11,0))))</f>
        <v>0</v>
      </c>
      <c r="AO2021" s="43">
        <f>IF(AND(L2021="BELT",T2021=1),[1]装备基础and强化!$AA$7,IF(AND(L2021="PANTS",T2021=1),[1]装备基础and强化!$AB$7,IF(AND(L2021="SHOES",T2021=1),[1]装备基础and强化!$AC$7,IF(AND(L2021="CLOTHES",T2021=1),[1]装备基础and强化!$AD$7,0))))</f>
        <v>0</v>
      </c>
      <c r="AP2021" s="43" t="e">
        <f>IF(AND(L2021="BELT",T2021=2),[1]装备基础and强化!$AF$7,IF(AND(L2021="PANTS",T2021=2),[1]装备基础and强化!$AG$7,IF(AND(L2021="SHOES",T2021=2),[1]装备基础and强化!$AH$7,IF(AND(L2021="CLOTHES",T2021=2),[1]装备基础and强化!$AI$7,0))))</f>
        <v>#REF!</v>
      </c>
      <c r="AQ2021" s="43">
        <f>IF(L2021="HAT",[1]装备基础and强化!$AK$7,IF(L2021="JADE",[1]装备基础and强化!$AK$7,0))</f>
        <v>0</v>
      </c>
      <c r="AR2021" s="43" t="e">
        <f t="shared" si="32"/>
        <v>#REF!</v>
      </c>
    </row>
    <row r="2022" spans="1:44" x14ac:dyDescent="0.15">
      <c r="A2022" s="43"/>
      <c r="B2022" s="5" t="s">
        <v>6895</v>
      </c>
      <c r="C2022" s="12">
        <v>22018</v>
      </c>
      <c r="D2022" s="5" t="s">
        <v>6877</v>
      </c>
      <c r="E2022" s="44" t="s">
        <v>23653</v>
      </c>
      <c r="F2022" s="4" t="s">
        <v>6896</v>
      </c>
      <c r="G2022" s="4" t="s">
        <v>6897</v>
      </c>
      <c r="H2022" s="44"/>
      <c r="I2022" s="4" t="s">
        <v>700</v>
      </c>
      <c r="J2022" s="6" t="s">
        <v>700</v>
      </c>
      <c r="K2022" s="45">
        <v>1</v>
      </c>
      <c r="L2022" s="4" t="s">
        <v>756</v>
      </c>
      <c r="M2022" s="104" t="s">
        <v>17844</v>
      </c>
      <c r="N2022" s="45">
        <v>2110700</v>
      </c>
      <c r="O2022" s="4" t="s">
        <v>13583</v>
      </c>
      <c r="P2022" s="4" t="s">
        <v>1097</v>
      </c>
      <c r="Q2022" s="4">
        <v>120</v>
      </c>
      <c r="R2022" s="4">
        <v>2</v>
      </c>
      <c r="S2022" s="4" t="s">
        <v>4886</v>
      </c>
      <c r="T2022" s="4">
        <v>2</v>
      </c>
      <c r="U2022" s="4">
        <v>7</v>
      </c>
      <c r="W2022" s="4" t="s">
        <v>6670</v>
      </c>
      <c r="X2022" s="4" t="s">
        <v>6671</v>
      </c>
      <c r="Y2022" s="45">
        <v>0</v>
      </c>
      <c r="AA2022" s="4">
        <v>1</v>
      </c>
      <c r="AB2022" s="4">
        <v>100</v>
      </c>
      <c r="AC2022" s="4">
        <v>1</v>
      </c>
      <c r="AD2022" s="4">
        <v>1</v>
      </c>
      <c r="AE2022" s="45" t="s">
        <v>16461</v>
      </c>
      <c r="AF2022" s="45" t="s">
        <v>16457</v>
      </c>
      <c r="AG2022" s="45" t="s">
        <v>16459</v>
      </c>
      <c r="AH2022" s="45" t="s">
        <v>16453</v>
      </c>
      <c r="AI2022" s="45" t="s">
        <v>16455</v>
      </c>
      <c r="AJ2022" s="63" t="s">
        <v>20405</v>
      </c>
      <c r="AK2022" s="63" t="s">
        <v>20406</v>
      </c>
      <c r="AL2022" s="45">
        <v>0</v>
      </c>
      <c r="AM2022" s="43">
        <f>IF(AND(L2022="WEAPON",OR(R2022=0,R2022=1,R2022=2)),[1]装备基础and强化!$V$7,IF(AND(L2022="LEFTRING",OR(R2022=0,R2022=1,R2022=2)),[1]装备基础and强化!$W$7,IF(AND(L2022="RIGHTRING",OR(R2022=0,R2022=1,R2022=2)),[1]装备基础and强化!$X$7,IF(AND(L2022="NECKLACE",OR(R2022=0,R2022=1,R2022=2)),[1]装备基础and强化!$Y$7,0))))</f>
        <v>0</v>
      </c>
      <c r="AN2022" s="43">
        <f>IF(AND(L2022="WEAPON",OR(R2022=3,R2022=4)),[1]装备基础and强化!$V$11,IF(AND(L2022="LEFTRING",OR(R2022=3,R2022=4)),[1]装备基础and强化!$W$11,IF(AND(L2022="RIGHTRING",OR(R2022=3,R2022=4)),[1]装备基础and强化!$X$11,IF(AND(L2022="NECKLACE",OR(R2022=3,R2022=4)),[1]装备基础and强化!$Y$11,0))))</f>
        <v>0</v>
      </c>
      <c r="AO2022" s="43">
        <f>IF(AND(L2022="BELT",T2022=1),[1]装备基础and强化!$AA$7,IF(AND(L2022="PANTS",T2022=1),[1]装备基础and强化!$AB$7,IF(AND(L2022="SHOES",T2022=1),[1]装备基础and强化!$AC$7,IF(AND(L2022="CLOTHES",T2022=1),[1]装备基础and强化!$AD$7,0))))</f>
        <v>0</v>
      </c>
      <c r="AP2022" s="43" t="e">
        <f>IF(AND(L2022="BELT",T2022=2),[1]装备基础and强化!$AF$7,IF(AND(L2022="PANTS",T2022=2),[1]装备基础and强化!$AG$7,IF(AND(L2022="SHOES",T2022=2),[1]装备基础and强化!$AH$7,IF(AND(L2022="CLOTHES",T2022=2),[1]装备基础and强化!$AI$7,0))))</f>
        <v>#REF!</v>
      </c>
      <c r="AQ2022" s="43">
        <f>IF(L2022="HAT",[1]装备基础and强化!$AK$7,IF(L2022="JADE",[1]装备基础and强化!$AK$7,0))</f>
        <v>0</v>
      </c>
      <c r="AR2022" s="43" t="e">
        <f t="shared" si="32"/>
        <v>#REF!</v>
      </c>
    </row>
    <row r="2023" spans="1:44" x14ac:dyDescent="0.15">
      <c r="A2023" s="43"/>
      <c r="B2023" s="5" t="s">
        <v>6898</v>
      </c>
      <c r="C2023" s="12">
        <v>22019</v>
      </c>
      <c r="D2023" s="5" t="s">
        <v>6877</v>
      </c>
      <c r="E2023" s="44" t="s">
        <v>23654</v>
      </c>
      <c r="F2023" s="4" t="s">
        <v>6899</v>
      </c>
      <c r="G2023" s="4" t="s">
        <v>6900</v>
      </c>
      <c r="H2023" s="44"/>
      <c r="I2023" s="4" t="s">
        <v>700</v>
      </c>
      <c r="J2023" s="6" t="s">
        <v>700</v>
      </c>
      <c r="K2023" s="45">
        <v>1</v>
      </c>
      <c r="L2023" s="4" t="s">
        <v>756</v>
      </c>
      <c r="M2023" s="104" t="s">
        <v>17845</v>
      </c>
      <c r="N2023" s="45">
        <v>2110800</v>
      </c>
      <c r="O2023" s="4" t="s">
        <v>14694</v>
      </c>
      <c r="P2023" s="4" t="s">
        <v>1097</v>
      </c>
      <c r="Q2023" s="4">
        <v>120</v>
      </c>
      <c r="R2023" s="4">
        <v>2</v>
      </c>
      <c r="S2023" s="4" t="s">
        <v>4886</v>
      </c>
      <c r="T2023" s="4">
        <v>2</v>
      </c>
      <c r="U2023" s="4">
        <v>8</v>
      </c>
      <c r="W2023" s="4" t="s">
        <v>6670</v>
      </c>
      <c r="X2023" s="4" t="s">
        <v>6671</v>
      </c>
      <c r="Y2023" s="45">
        <v>0</v>
      </c>
      <c r="AA2023" s="4">
        <v>1</v>
      </c>
      <c r="AB2023" s="4">
        <v>100</v>
      </c>
      <c r="AC2023" s="4">
        <v>1</v>
      </c>
      <c r="AD2023" s="4">
        <v>1</v>
      </c>
      <c r="AE2023" s="45" t="s">
        <v>16461</v>
      </c>
      <c r="AF2023" s="45" t="s">
        <v>16457</v>
      </c>
      <c r="AG2023" s="45" t="s">
        <v>16459</v>
      </c>
      <c r="AH2023" s="45" t="s">
        <v>16453</v>
      </c>
      <c r="AI2023" s="45" t="s">
        <v>16455</v>
      </c>
      <c r="AJ2023" s="63" t="s">
        <v>20405</v>
      </c>
      <c r="AK2023" s="63" t="s">
        <v>20406</v>
      </c>
      <c r="AL2023" s="4">
        <v>0</v>
      </c>
      <c r="AM2023" s="43">
        <f>IF(AND(L2023="WEAPON",OR(R2023=0,R2023=1,R2023=2)),[1]装备基础and强化!$V$7,IF(AND(L2023="LEFTRING",OR(R2023=0,R2023=1,R2023=2)),[1]装备基础and强化!$W$7,IF(AND(L2023="RIGHTRING",OR(R2023=0,R2023=1,R2023=2)),[1]装备基础and强化!$X$7,IF(AND(L2023="NECKLACE",OR(R2023=0,R2023=1,R2023=2)),[1]装备基础and强化!$Y$7,0))))</f>
        <v>0</v>
      </c>
      <c r="AN2023" s="43">
        <f>IF(AND(L2023="WEAPON",OR(R2023=3,R2023=4)),[1]装备基础and强化!$V$11,IF(AND(L2023="LEFTRING",OR(R2023=3,R2023=4)),[1]装备基础and强化!$W$11,IF(AND(L2023="RIGHTRING",OR(R2023=3,R2023=4)),[1]装备基础and强化!$X$11,IF(AND(L2023="NECKLACE",OR(R2023=3,R2023=4)),[1]装备基础and强化!$Y$11,0))))</f>
        <v>0</v>
      </c>
      <c r="AO2023" s="43">
        <f>IF(AND(L2023="BELT",T2023=1),[1]装备基础and强化!$AA$7,IF(AND(L2023="PANTS",T2023=1),[1]装备基础and强化!$AB$7,IF(AND(L2023="SHOES",T2023=1),[1]装备基础and强化!$AC$7,IF(AND(L2023="CLOTHES",T2023=1),[1]装备基础and强化!$AD$7,0))))</f>
        <v>0</v>
      </c>
      <c r="AP2023" s="43" t="e">
        <f>IF(AND(L2023="BELT",T2023=2),[1]装备基础and强化!$AF$7,IF(AND(L2023="PANTS",T2023=2),[1]装备基础and强化!$AG$7,IF(AND(L2023="SHOES",T2023=2),[1]装备基础and强化!$AH$7,IF(AND(L2023="CLOTHES",T2023=2),[1]装备基础and强化!$AI$7,0))))</f>
        <v>#REF!</v>
      </c>
      <c r="AQ2023" s="43">
        <f>IF(L2023="HAT",[1]装备基础and强化!$AK$7,IF(L2023="JADE",[1]装备基础and强化!$AK$7,0))</f>
        <v>0</v>
      </c>
      <c r="AR2023" s="43" t="e">
        <f t="shared" si="32"/>
        <v>#REF!</v>
      </c>
    </row>
    <row r="2024" spans="1:44" x14ac:dyDescent="0.15">
      <c r="A2024" s="43"/>
      <c r="B2024" s="5" t="s">
        <v>6901</v>
      </c>
      <c r="C2024" s="12">
        <v>22020</v>
      </c>
      <c r="D2024" s="5" t="s">
        <v>6902</v>
      </c>
      <c r="E2024" s="44" t="s">
        <v>23655</v>
      </c>
      <c r="F2024" s="4" t="s">
        <v>6903</v>
      </c>
      <c r="G2024" s="4" t="s">
        <v>6904</v>
      </c>
      <c r="H2024" s="44"/>
      <c r="I2024" s="4" t="s">
        <v>700</v>
      </c>
      <c r="J2024" s="6" t="s">
        <v>700</v>
      </c>
      <c r="K2024" s="45">
        <v>1</v>
      </c>
      <c r="L2024" s="4" t="s">
        <v>756</v>
      </c>
      <c r="M2024" s="104" t="s">
        <v>17846</v>
      </c>
      <c r="N2024" s="45">
        <v>2140100</v>
      </c>
      <c r="O2024" s="4" t="s">
        <v>5979</v>
      </c>
      <c r="P2024" s="4" t="s">
        <v>1097</v>
      </c>
      <c r="Q2024" s="4">
        <v>150</v>
      </c>
      <c r="R2024" s="4">
        <v>2</v>
      </c>
      <c r="S2024" s="4" t="s">
        <v>4916</v>
      </c>
      <c r="T2024" s="4">
        <v>2</v>
      </c>
      <c r="U2024" s="4">
        <v>1</v>
      </c>
      <c r="W2024" s="4" t="s">
        <v>6697</v>
      </c>
      <c r="X2024" s="4" t="s">
        <v>6698</v>
      </c>
      <c r="Y2024" s="45">
        <v>0</v>
      </c>
      <c r="AA2024" s="4">
        <v>1</v>
      </c>
      <c r="AB2024" s="4">
        <v>100</v>
      </c>
      <c r="AC2024" s="4">
        <v>1</v>
      </c>
      <c r="AD2024" s="4">
        <v>1</v>
      </c>
      <c r="AE2024" s="45" t="s">
        <v>16461</v>
      </c>
      <c r="AF2024" s="45" t="s">
        <v>16457</v>
      </c>
      <c r="AG2024" s="45" t="s">
        <v>16459</v>
      </c>
      <c r="AH2024" s="45" t="s">
        <v>16453</v>
      </c>
      <c r="AI2024" s="45" t="s">
        <v>16455</v>
      </c>
      <c r="AJ2024" s="63" t="s">
        <v>20405</v>
      </c>
      <c r="AK2024" s="63" t="s">
        <v>20406</v>
      </c>
      <c r="AL2024" s="45">
        <v>0</v>
      </c>
      <c r="AM2024" s="43">
        <f>IF(AND(L2024="WEAPON",OR(R2024=0,R2024=1,R2024=2)),[1]装备基础and强化!$V$7,IF(AND(L2024="LEFTRING",OR(R2024=0,R2024=1,R2024=2)),[1]装备基础and强化!$W$7,IF(AND(L2024="RIGHTRING",OR(R2024=0,R2024=1,R2024=2)),[1]装备基础and强化!$X$7,IF(AND(L2024="NECKLACE",OR(R2024=0,R2024=1,R2024=2)),[1]装备基础and强化!$Y$7,0))))</f>
        <v>0</v>
      </c>
      <c r="AN2024" s="43">
        <f>IF(AND(L2024="WEAPON",OR(R2024=3,R2024=4)),[1]装备基础and强化!$V$11,IF(AND(L2024="LEFTRING",OR(R2024=3,R2024=4)),[1]装备基础and强化!$W$11,IF(AND(L2024="RIGHTRING",OR(R2024=3,R2024=4)),[1]装备基础and强化!$X$11,IF(AND(L2024="NECKLACE",OR(R2024=3,R2024=4)),[1]装备基础and强化!$Y$11,0))))</f>
        <v>0</v>
      </c>
      <c r="AO2024" s="43">
        <f>IF(AND(L2024="BELT",T2024=1),[1]装备基础and强化!$AA$7,IF(AND(L2024="PANTS",T2024=1),[1]装备基础and强化!$AB$7,IF(AND(L2024="SHOES",T2024=1),[1]装备基础and强化!$AC$7,IF(AND(L2024="CLOTHES",T2024=1),[1]装备基础and强化!$AD$7,0))))</f>
        <v>0</v>
      </c>
      <c r="AP2024" s="43" t="e">
        <f>IF(AND(L2024="BELT",T2024=2),[1]装备基础and强化!$AF$7,IF(AND(L2024="PANTS",T2024=2),[1]装备基础and强化!$AG$7,IF(AND(L2024="SHOES",T2024=2),[1]装备基础and强化!$AH$7,IF(AND(L2024="CLOTHES",T2024=2),[1]装备基础and强化!$AI$7,0))))</f>
        <v>#REF!</v>
      </c>
      <c r="AQ2024" s="43">
        <f>IF(L2024="HAT",[1]装备基础and强化!$AK$7,IF(L2024="JADE",[1]装备基础and强化!$AK$7,0))</f>
        <v>0</v>
      </c>
      <c r="AR2024" s="43" t="e">
        <f t="shared" si="32"/>
        <v>#REF!</v>
      </c>
    </row>
    <row r="2025" spans="1:44" x14ac:dyDescent="0.15">
      <c r="A2025" s="43"/>
      <c r="B2025" s="5" t="s">
        <v>6905</v>
      </c>
      <c r="C2025" s="12">
        <v>22021</v>
      </c>
      <c r="D2025" s="5" t="s">
        <v>6902</v>
      </c>
      <c r="E2025" s="44" t="s">
        <v>23656</v>
      </c>
      <c r="F2025" s="4" t="s">
        <v>6906</v>
      </c>
      <c r="G2025" s="4" t="s">
        <v>6907</v>
      </c>
      <c r="H2025" s="44"/>
      <c r="I2025" s="4" t="s">
        <v>700</v>
      </c>
      <c r="J2025" s="6" t="s">
        <v>700</v>
      </c>
      <c r="K2025" s="45">
        <v>1</v>
      </c>
      <c r="L2025" s="4" t="s">
        <v>756</v>
      </c>
      <c r="M2025" s="104" t="s">
        <v>17847</v>
      </c>
      <c r="N2025" s="45">
        <v>2140200</v>
      </c>
      <c r="O2025" s="4" t="s">
        <v>3284</v>
      </c>
      <c r="P2025" s="4" t="s">
        <v>1097</v>
      </c>
      <c r="Q2025" s="4">
        <v>150</v>
      </c>
      <c r="R2025" s="4">
        <v>2</v>
      </c>
      <c r="S2025" s="4" t="s">
        <v>4916</v>
      </c>
      <c r="T2025" s="4">
        <v>2</v>
      </c>
      <c r="U2025" s="4">
        <v>2</v>
      </c>
      <c r="W2025" s="4" t="s">
        <v>6697</v>
      </c>
      <c r="X2025" s="4" t="s">
        <v>6698</v>
      </c>
      <c r="Y2025" s="45">
        <v>0</v>
      </c>
      <c r="AA2025" s="4">
        <v>1</v>
      </c>
      <c r="AB2025" s="4">
        <v>100</v>
      </c>
      <c r="AC2025" s="4">
        <v>1</v>
      </c>
      <c r="AD2025" s="4">
        <v>1</v>
      </c>
      <c r="AE2025" s="45" t="s">
        <v>16461</v>
      </c>
      <c r="AF2025" s="45" t="s">
        <v>16457</v>
      </c>
      <c r="AG2025" s="45" t="s">
        <v>16459</v>
      </c>
      <c r="AH2025" s="45" t="s">
        <v>16453</v>
      </c>
      <c r="AI2025" s="45" t="s">
        <v>16455</v>
      </c>
      <c r="AJ2025" s="63" t="s">
        <v>20405</v>
      </c>
      <c r="AK2025" s="63" t="s">
        <v>20406</v>
      </c>
      <c r="AL2025" s="4">
        <v>0</v>
      </c>
      <c r="AM2025" s="43">
        <f>IF(AND(L2025="WEAPON",OR(R2025=0,R2025=1,R2025=2)),[1]装备基础and强化!$V$7,IF(AND(L2025="LEFTRING",OR(R2025=0,R2025=1,R2025=2)),[1]装备基础and强化!$W$7,IF(AND(L2025="RIGHTRING",OR(R2025=0,R2025=1,R2025=2)),[1]装备基础and强化!$X$7,IF(AND(L2025="NECKLACE",OR(R2025=0,R2025=1,R2025=2)),[1]装备基础and强化!$Y$7,0))))</f>
        <v>0</v>
      </c>
      <c r="AN2025" s="43">
        <f>IF(AND(L2025="WEAPON",OR(R2025=3,R2025=4)),[1]装备基础and强化!$V$11,IF(AND(L2025="LEFTRING",OR(R2025=3,R2025=4)),[1]装备基础and强化!$W$11,IF(AND(L2025="RIGHTRING",OR(R2025=3,R2025=4)),[1]装备基础and强化!$X$11,IF(AND(L2025="NECKLACE",OR(R2025=3,R2025=4)),[1]装备基础and强化!$Y$11,0))))</f>
        <v>0</v>
      </c>
      <c r="AO2025" s="43">
        <f>IF(AND(L2025="BELT",T2025=1),[1]装备基础and强化!$AA$7,IF(AND(L2025="PANTS",T2025=1),[1]装备基础and强化!$AB$7,IF(AND(L2025="SHOES",T2025=1),[1]装备基础and强化!$AC$7,IF(AND(L2025="CLOTHES",T2025=1),[1]装备基础and强化!$AD$7,0))))</f>
        <v>0</v>
      </c>
      <c r="AP2025" s="43" t="e">
        <f>IF(AND(L2025="BELT",T2025=2),[1]装备基础and强化!$AF$7,IF(AND(L2025="PANTS",T2025=2),[1]装备基础and强化!$AG$7,IF(AND(L2025="SHOES",T2025=2),[1]装备基础and强化!$AH$7,IF(AND(L2025="CLOTHES",T2025=2),[1]装备基础and强化!$AI$7,0))))</f>
        <v>#REF!</v>
      </c>
      <c r="AQ2025" s="43">
        <f>IF(L2025="HAT",[1]装备基础and强化!$AK$7,IF(L2025="JADE",[1]装备基础and强化!$AK$7,0))</f>
        <v>0</v>
      </c>
      <c r="AR2025" s="43" t="e">
        <f t="shared" si="32"/>
        <v>#REF!</v>
      </c>
    </row>
    <row r="2026" spans="1:44" x14ac:dyDescent="0.15">
      <c r="A2026" s="43"/>
      <c r="B2026" s="5" t="s">
        <v>6908</v>
      </c>
      <c r="C2026" s="12">
        <v>22022</v>
      </c>
      <c r="D2026" s="5" t="s">
        <v>6902</v>
      </c>
      <c r="E2026" s="44" t="s">
        <v>23657</v>
      </c>
      <c r="F2026" s="4" t="s">
        <v>6909</v>
      </c>
      <c r="G2026" s="4" t="s">
        <v>6910</v>
      </c>
      <c r="H2026" s="44"/>
      <c r="I2026" s="4" t="s">
        <v>700</v>
      </c>
      <c r="J2026" s="6" t="s">
        <v>700</v>
      </c>
      <c r="K2026" s="45">
        <v>1</v>
      </c>
      <c r="L2026" s="4" t="s">
        <v>756</v>
      </c>
      <c r="M2026" s="104" t="s">
        <v>17848</v>
      </c>
      <c r="N2026" s="45">
        <v>2140300</v>
      </c>
      <c r="O2026" s="4" t="s">
        <v>4170</v>
      </c>
      <c r="P2026" s="4" t="s">
        <v>1097</v>
      </c>
      <c r="Q2026" s="4">
        <v>150</v>
      </c>
      <c r="R2026" s="4">
        <v>2</v>
      </c>
      <c r="S2026" s="4" t="s">
        <v>4916</v>
      </c>
      <c r="T2026" s="4">
        <v>2</v>
      </c>
      <c r="U2026" s="4">
        <v>3</v>
      </c>
      <c r="W2026" s="4" t="s">
        <v>6697</v>
      </c>
      <c r="X2026" s="4" t="s">
        <v>6698</v>
      </c>
      <c r="Y2026" s="45">
        <v>0</v>
      </c>
      <c r="AA2026" s="4">
        <v>1</v>
      </c>
      <c r="AB2026" s="4">
        <v>100</v>
      </c>
      <c r="AC2026" s="4">
        <v>1</v>
      </c>
      <c r="AD2026" s="4">
        <v>1</v>
      </c>
      <c r="AE2026" s="45" t="s">
        <v>16461</v>
      </c>
      <c r="AF2026" s="45" t="s">
        <v>16457</v>
      </c>
      <c r="AG2026" s="45" t="s">
        <v>16459</v>
      </c>
      <c r="AH2026" s="45" t="s">
        <v>16453</v>
      </c>
      <c r="AI2026" s="45" t="s">
        <v>16455</v>
      </c>
      <c r="AJ2026" s="63" t="s">
        <v>20405</v>
      </c>
      <c r="AK2026" s="63" t="s">
        <v>20406</v>
      </c>
      <c r="AL2026" s="45">
        <v>0</v>
      </c>
      <c r="AM2026" s="43">
        <f>IF(AND(L2026="WEAPON",OR(R2026=0,R2026=1,R2026=2)),[1]装备基础and强化!$V$7,IF(AND(L2026="LEFTRING",OR(R2026=0,R2026=1,R2026=2)),[1]装备基础and强化!$W$7,IF(AND(L2026="RIGHTRING",OR(R2026=0,R2026=1,R2026=2)),[1]装备基础and强化!$X$7,IF(AND(L2026="NECKLACE",OR(R2026=0,R2026=1,R2026=2)),[1]装备基础and强化!$Y$7,0))))</f>
        <v>0</v>
      </c>
      <c r="AN2026" s="43">
        <f>IF(AND(L2026="WEAPON",OR(R2026=3,R2026=4)),[1]装备基础and强化!$V$11,IF(AND(L2026="LEFTRING",OR(R2026=3,R2026=4)),[1]装备基础and强化!$W$11,IF(AND(L2026="RIGHTRING",OR(R2026=3,R2026=4)),[1]装备基础and强化!$X$11,IF(AND(L2026="NECKLACE",OR(R2026=3,R2026=4)),[1]装备基础and强化!$Y$11,0))))</f>
        <v>0</v>
      </c>
      <c r="AO2026" s="43">
        <f>IF(AND(L2026="BELT",T2026=1),[1]装备基础and强化!$AA$7,IF(AND(L2026="PANTS",T2026=1),[1]装备基础and强化!$AB$7,IF(AND(L2026="SHOES",T2026=1),[1]装备基础and强化!$AC$7,IF(AND(L2026="CLOTHES",T2026=1),[1]装备基础and强化!$AD$7,0))))</f>
        <v>0</v>
      </c>
      <c r="AP2026" s="43" t="e">
        <f>IF(AND(L2026="BELT",T2026=2),[1]装备基础and强化!$AF$7,IF(AND(L2026="PANTS",T2026=2),[1]装备基础and强化!$AG$7,IF(AND(L2026="SHOES",T2026=2),[1]装备基础and强化!$AH$7,IF(AND(L2026="CLOTHES",T2026=2),[1]装备基础and强化!$AI$7,0))))</f>
        <v>#REF!</v>
      </c>
      <c r="AQ2026" s="43">
        <f>IF(L2026="HAT",[1]装备基础and强化!$AK$7,IF(L2026="JADE",[1]装备基础and强化!$AK$7,0))</f>
        <v>0</v>
      </c>
      <c r="AR2026" s="43" t="e">
        <f t="shared" si="32"/>
        <v>#REF!</v>
      </c>
    </row>
    <row r="2027" spans="1:44" x14ac:dyDescent="0.15">
      <c r="A2027" s="43"/>
      <c r="B2027" s="5" t="s">
        <v>6911</v>
      </c>
      <c r="C2027" s="12">
        <v>22023</v>
      </c>
      <c r="D2027" s="5" t="s">
        <v>6902</v>
      </c>
      <c r="E2027" s="44" t="s">
        <v>23658</v>
      </c>
      <c r="F2027" s="4" t="s">
        <v>6912</v>
      </c>
      <c r="G2027" s="4" t="s">
        <v>6913</v>
      </c>
      <c r="H2027" s="44"/>
      <c r="I2027" s="4" t="s">
        <v>700</v>
      </c>
      <c r="J2027" s="6" t="s">
        <v>700</v>
      </c>
      <c r="K2027" s="45">
        <v>1</v>
      </c>
      <c r="L2027" s="4" t="s">
        <v>756</v>
      </c>
      <c r="M2027" s="104" t="s">
        <v>17849</v>
      </c>
      <c r="N2027" s="45">
        <v>2140400</v>
      </c>
      <c r="O2027" s="4" t="s">
        <v>4329</v>
      </c>
      <c r="P2027" s="4" t="s">
        <v>1097</v>
      </c>
      <c r="Q2027" s="4">
        <v>150</v>
      </c>
      <c r="R2027" s="4">
        <v>2</v>
      </c>
      <c r="S2027" s="4" t="s">
        <v>4916</v>
      </c>
      <c r="T2027" s="4">
        <v>2</v>
      </c>
      <c r="U2027" s="4">
        <v>4</v>
      </c>
      <c r="W2027" s="4" t="s">
        <v>6697</v>
      </c>
      <c r="X2027" s="4" t="s">
        <v>6698</v>
      </c>
      <c r="Y2027" s="45">
        <v>0</v>
      </c>
      <c r="AA2027" s="4">
        <v>1</v>
      </c>
      <c r="AB2027" s="4">
        <v>100</v>
      </c>
      <c r="AC2027" s="4">
        <v>1</v>
      </c>
      <c r="AD2027" s="4">
        <v>1</v>
      </c>
      <c r="AE2027" s="45" t="s">
        <v>16461</v>
      </c>
      <c r="AF2027" s="45" t="s">
        <v>16457</v>
      </c>
      <c r="AG2027" s="45" t="s">
        <v>16459</v>
      </c>
      <c r="AH2027" s="45" t="s">
        <v>16453</v>
      </c>
      <c r="AI2027" s="45" t="s">
        <v>16455</v>
      </c>
      <c r="AJ2027" s="63" t="s">
        <v>20405</v>
      </c>
      <c r="AK2027" s="63" t="s">
        <v>20406</v>
      </c>
      <c r="AL2027" s="4">
        <v>0</v>
      </c>
      <c r="AM2027" s="43">
        <f>IF(AND(L2027="WEAPON",OR(R2027=0,R2027=1,R2027=2)),[1]装备基础and强化!$V$7,IF(AND(L2027="LEFTRING",OR(R2027=0,R2027=1,R2027=2)),[1]装备基础and强化!$W$7,IF(AND(L2027="RIGHTRING",OR(R2027=0,R2027=1,R2027=2)),[1]装备基础and强化!$X$7,IF(AND(L2027="NECKLACE",OR(R2027=0,R2027=1,R2027=2)),[1]装备基础and强化!$Y$7,0))))</f>
        <v>0</v>
      </c>
      <c r="AN2027" s="43">
        <f>IF(AND(L2027="WEAPON",OR(R2027=3,R2027=4)),[1]装备基础and强化!$V$11,IF(AND(L2027="LEFTRING",OR(R2027=3,R2027=4)),[1]装备基础and强化!$W$11,IF(AND(L2027="RIGHTRING",OR(R2027=3,R2027=4)),[1]装备基础and强化!$X$11,IF(AND(L2027="NECKLACE",OR(R2027=3,R2027=4)),[1]装备基础and强化!$Y$11,0))))</f>
        <v>0</v>
      </c>
      <c r="AO2027" s="43">
        <f>IF(AND(L2027="BELT",T2027=1),[1]装备基础and强化!$AA$7,IF(AND(L2027="PANTS",T2027=1),[1]装备基础and强化!$AB$7,IF(AND(L2027="SHOES",T2027=1),[1]装备基础and强化!$AC$7,IF(AND(L2027="CLOTHES",T2027=1),[1]装备基础and强化!$AD$7,0))))</f>
        <v>0</v>
      </c>
      <c r="AP2027" s="43" t="e">
        <f>IF(AND(L2027="BELT",T2027=2),[1]装备基础and强化!$AF$7,IF(AND(L2027="PANTS",T2027=2),[1]装备基础and强化!$AG$7,IF(AND(L2027="SHOES",T2027=2),[1]装备基础and强化!$AH$7,IF(AND(L2027="CLOTHES",T2027=2),[1]装备基础and强化!$AI$7,0))))</f>
        <v>#REF!</v>
      </c>
      <c r="AQ2027" s="43">
        <f>IF(L2027="HAT",[1]装备基础and强化!$AK$7,IF(L2027="JADE",[1]装备基础and强化!$AK$7,0))</f>
        <v>0</v>
      </c>
      <c r="AR2027" s="43" t="e">
        <f t="shared" si="32"/>
        <v>#REF!</v>
      </c>
    </row>
    <row r="2028" spans="1:44" x14ac:dyDescent="0.15">
      <c r="A2028" s="43"/>
      <c r="B2028" s="5" t="s">
        <v>6914</v>
      </c>
      <c r="C2028" s="12">
        <v>22024</v>
      </c>
      <c r="D2028" s="5" t="s">
        <v>6902</v>
      </c>
      <c r="E2028" s="44" t="s">
        <v>23659</v>
      </c>
      <c r="F2028" s="4" t="s">
        <v>6915</v>
      </c>
      <c r="G2028" s="4" t="s">
        <v>6916</v>
      </c>
      <c r="H2028" s="44"/>
      <c r="I2028" s="4" t="s">
        <v>700</v>
      </c>
      <c r="J2028" s="6" t="s">
        <v>700</v>
      </c>
      <c r="K2028" s="45">
        <v>1</v>
      </c>
      <c r="L2028" s="4" t="s">
        <v>756</v>
      </c>
      <c r="M2028" s="104" t="s">
        <v>17850</v>
      </c>
      <c r="N2028" s="45">
        <v>2140500</v>
      </c>
      <c r="O2028" s="4" t="s">
        <v>14695</v>
      </c>
      <c r="P2028" s="4" t="s">
        <v>1097</v>
      </c>
      <c r="Q2028" s="4">
        <v>150</v>
      </c>
      <c r="R2028" s="4">
        <v>2</v>
      </c>
      <c r="S2028" s="4" t="s">
        <v>4916</v>
      </c>
      <c r="T2028" s="4">
        <v>2</v>
      </c>
      <c r="U2028" s="4">
        <v>5</v>
      </c>
      <c r="W2028" s="4" t="s">
        <v>6697</v>
      </c>
      <c r="X2028" s="4" t="s">
        <v>6698</v>
      </c>
      <c r="Y2028" s="45">
        <v>0</v>
      </c>
      <c r="AA2028" s="4">
        <v>1</v>
      </c>
      <c r="AB2028" s="4">
        <v>100</v>
      </c>
      <c r="AC2028" s="4">
        <v>1</v>
      </c>
      <c r="AD2028" s="4">
        <v>1</v>
      </c>
      <c r="AE2028" s="45" t="s">
        <v>16461</v>
      </c>
      <c r="AF2028" s="45" t="s">
        <v>16457</v>
      </c>
      <c r="AG2028" s="45" t="s">
        <v>16459</v>
      </c>
      <c r="AH2028" s="45" t="s">
        <v>16453</v>
      </c>
      <c r="AI2028" s="45" t="s">
        <v>16455</v>
      </c>
      <c r="AJ2028" s="63" t="s">
        <v>20405</v>
      </c>
      <c r="AK2028" s="63" t="s">
        <v>20406</v>
      </c>
      <c r="AL2028" s="45">
        <v>0</v>
      </c>
      <c r="AM2028" s="43">
        <f>IF(AND(L2028="WEAPON",OR(R2028=0,R2028=1,R2028=2)),[1]装备基础and强化!$V$7,IF(AND(L2028="LEFTRING",OR(R2028=0,R2028=1,R2028=2)),[1]装备基础and强化!$W$7,IF(AND(L2028="RIGHTRING",OR(R2028=0,R2028=1,R2028=2)),[1]装备基础and强化!$X$7,IF(AND(L2028="NECKLACE",OR(R2028=0,R2028=1,R2028=2)),[1]装备基础and强化!$Y$7,0))))</f>
        <v>0</v>
      </c>
      <c r="AN2028" s="43">
        <f>IF(AND(L2028="WEAPON",OR(R2028=3,R2028=4)),[1]装备基础and强化!$V$11,IF(AND(L2028="LEFTRING",OR(R2028=3,R2028=4)),[1]装备基础and强化!$W$11,IF(AND(L2028="RIGHTRING",OR(R2028=3,R2028=4)),[1]装备基础and强化!$X$11,IF(AND(L2028="NECKLACE",OR(R2028=3,R2028=4)),[1]装备基础and强化!$Y$11,0))))</f>
        <v>0</v>
      </c>
      <c r="AO2028" s="43">
        <f>IF(AND(L2028="BELT",T2028=1),[1]装备基础and强化!$AA$7,IF(AND(L2028="PANTS",T2028=1),[1]装备基础and强化!$AB$7,IF(AND(L2028="SHOES",T2028=1),[1]装备基础and强化!$AC$7,IF(AND(L2028="CLOTHES",T2028=1),[1]装备基础and强化!$AD$7,0))))</f>
        <v>0</v>
      </c>
      <c r="AP2028" s="43" t="e">
        <f>IF(AND(L2028="BELT",T2028=2),[1]装备基础and强化!$AF$7,IF(AND(L2028="PANTS",T2028=2),[1]装备基础and强化!$AG$7,IF(AND(L2028="SHOES",T2028=2),[1]装备基础and强化!$AH$7,IF(AND(L2028="CLOTHES",T2028=2),[1]装备基础and强化!$AI$7,0))))</f>
        <v>#REF!</v>
      </c>
      <c r="AQ2028" s="43">
        <f>IF(L2028="HAT",[1]装备基础and强化!$AK$7,IF(L2028="JADE",[1]装备基础and强化!$AK$7,0))</f>
        <v>0</v>
      </c>
      <c r="AR2028" s="43" t="e">
        <f t="shared" si="32"/>
        <v>#REF!</v>
      </c>
    </row>
    <row r="2029" spans="1:44" x14ac:dyDescent="0.15">
      <c r="A2029" s="43"/>
      <c r="B2029" s="5" t="s">
        <v>6917</v>
      </c>
      <c r="C2029" s="12">
        <v>22025</v>
      </c>
      <c r="D2029" s="5" t="s">
        <v>6902</v>
      </c>
      <c r="E2029" s="44" t="s">
        <v>23660</v>
      </c>
      <c r="F2029" s="4" t="s">
        <v>6918</v>
      </c>
      <c r="G2029" s="4" t="s">
        <v>6919</v>
      </c>
      <c r="H2029" s="44"/>
      <c r="I2029" s="4" t="s">
        <v>700</v>
      </c>
      <c r="J2029" s="6" t="s">
        <v>700</v>
      </c>
      <c r="K2029" s="45">
        <v>1</v>
      </c>
      <c r="L2029" s="4" t="s">
        <v>756</v>
      </c>
      <c r="M2029" s="104" t="s">
        <v>17851</v>
      </c>
      <c r="N2029" s="45">
        <v>2140600</v>
      </c>
      <c r="O2029" s="4" t="s">
        <v>14696</v>
      </c>
      <c r="P2029" s="4" t="s">
        <v>1097</v>
      </c>
      <c r="Q2029" s="4">
        <v>150</v>
      </c>
      <c r="R2029" s="4">
        <v>2</v>
      </c>
      <c r="S2029" s="4" t="s">
        <v>4916</v>
      </c>
      <c r="T2029" s="4">
        <v>2</v>
      </c>
      <c r="U2029" s="4">
        <v>6</v>
      </c>
      <c r="W2029" s="4" t="s">
        <v>6697</v>
      </c>
      <c r="X2029" s="4" t="s">
        <v>6698</v>
      </c>
      <c r="Y2029" s="45">
        <v>0</v>
      </c>
      <c r="AA2029" s="4">
        <v>1</v>
      </c>
      <c r="AB2029" s="4">
        <v>100</v>
      </c>
      <c r="AC2029" s="4">
        <v>1</v>
      </c>
      <c r="AD2029" s="4">
        <v>1</v>
      </c>
      <c r="AE2029" s="45" t="s">
        <v>16461</v>
      </c>
      <c r="AF2029" s="45" t="s">
        <v>16457</v>
      </c>
      <c r="AG2029" s="45" t="s">
        <v>16459</v>
      </c>
      <c r="AH2029" s="45" t="s">
        <v>16453</v>
      </c>
      <c r="AI2029" s="45" t="s">
        <v>16455</v>
      </c>
      <c r="AJ2029" s="63" t="s">
        <v>20405</v>
      </c>
      <c r="AK2029" s="63" t="s">
        <v>20406</v>
      </c>
      <c r="AL2029" s="4">
        <v>0</v>
      </c>
      <c r="AM2029" s="43">
        <f>IF(AND(L2029="WEAPON",OR(R2029=0,R2029=1,R2029=2)),[1]装备基础and强化!$V$7,IF(AND(L2029="LEFTRING",OR(R2029=0,R2029=1,R2029=2)),[1]装备基础and强化!$W$7,IF(AND(L2029="RIGHTRING",OR(R2029=0,R2029=1,R2029=2)),[1]装备基础and强化!$X$7,IF(AND(L2029="NECKLACE",OR(R2029=0,R2029=1,R2029=2)),[1]装备基础and强化!$Y$7,0))))</f>
        <v>0</v>
      </c>
      <c r="AN2029" s="43">
        <f>IF(AND(L2029="WEAPON",OR(R2029=3,R2029=4)),[1]装备基础and强化!$V$11,IF(AND(L2029="LEFTRING",OR(R2029=3,R2029=4)),[1]装备基础and强化!$W$11,IF(AND(L2029="RIGHTRING",OR(R2029=3,R2029=4)),[1]装备基础and强化!$X$11,IF(AND(L2029="NECKLACE",OR(R2029=3,R2029=4)),[1]装备基础and强化!$Y$11,0))))</f>
        <v>0</v>
      </c>
      <c r="AO2029" s="43">
        <f>IF(AND(L2029="BELT",T2029=1),[1]装备基础and强化!$AA$7,IF(AND(L2029="PANTS",T2029=1),[1]装备基础and强化!$AB$7,IF(AND(L2029="SHOES",T2029=1),[1]装备基础and强化!$AC$7,IF(AND(L2029="CLOTHES",T2029=1),[1]装备基础and强化!$AD$7,0))))</f>
        <v>0</v>
      </c>
      <c r="AP2029" s="43" t="e">
        <f>IF(AND(L2029="BELT",T2029=2),[1]装备基础and强化!$AF$7,IF(AND(L2029="PANTS",T2029=2),[1]装备基础and强化!$AG$7,IF(AND(L2029="SHOES",T2029=2),[1]装备基础and强化!$AH$7,IF(AND(L2029="CLOTHES",T2029=2),[1]装备基础and强化!$AI$7,0))))</f>
        <v>#REF!</v>
      </c>
      <c r="AQ2029" s="43">
        <f>IF(L2029="HAT",[1]装备基础and强化!$AK$7,IF(L2029="JADE",[1]装备基础and强化!$AK$7,0))</f>
        <v>0</v>
      </c>
      <c r="AR2029" s="43" t="e">
        <f t="shared" si="32"/>
        <v>#REF!</v>
      </c>
    </row>
    <row r="2030" spans="1:44" x14ac:dyDescent="0.15">
      <c r="A2030" s="43"/>
      <c r="B2030" s="5" t="s">
        <v>6920</v>
      </c>
      <c r="C2030" s="12">
        <v>22026</v>
      </c>
      <c r="D2030" s="5" t="s">
        <v>6902</v>
      </c>
      <c r="E2030" s="44" t="s">
        <v>23661</v>
      </c>
      <c r="F2030" s="4" t="s">
        <v>6921</v>
      </c>
      <c r="G2030" s="4" t="s">
        <v>6922</v>
      </c>
      <c r="H2030" s="44"/>
      <c r="I2030" s="4" t="s">
        <v>700</v>
      </c>
      <c r="J2030" s="6" t="s">
        <v>700</v>
      </c>
      <c r="K2030" s="45">
        <v>1</v>
      </c>
      <c r="L2030" s="4" t="s">
        <v>756</v>
      </c>
      <c r="M2030" s="104" t="s">
        <v>17852</v>
      </c>
      <c r="N2030" s="45">
        <v>2140700</v>
      </c>
      <c r="O2030" s="4" t="s">
        <v>14697</v>
      </c>
      <c r="P2030" s="4" t="s">
        <v>1097</v>
      </c>
      <c r="Q2030" s="4">
        <v>150</v>
      </c>
      <c r="R2030" s="4">
        <v>2</v>
      </c>
      <c r="S2030" s="4" t="s">
        <v>4916</v>
      </c>
      <c r="T2030" s="4">
        <v>2</v>
      </c>
      <c r="U2030" s="4">
        <v>7</v>
      </c>
      <c r="W2030" s="4" t="s">
        <v>6697</v>
      </c>
      <c r="X2030" s="4" t="s">
        <v>6698</v>
      </c>
      <c r="Y2030" s="45">
        <v>0</v>
      </c>
      <c r="AA2030" s="4">
        <v>1</v>
      </c>
      <c r="AB2030" s="4">
        <v>100</v>
      </c>
      <c r="AC2030" s="4">
        <v>1</v>
      </c>
      <c r="AD2030" s="4">
        <v>1</v>
      </c>
      <c r="AE2030" s="45" t="s">
        <v>16461</v>
      </c>
      <c r="AF2030" s="45" t="s">
        <v>16457</v>
      </c>
      <c r="AG2030" s="45" t="s">
        <v>16459</v>
      </c>
      <c r="AH2030" s="45" t="s">
        <v>16453</v>
      </c>
      <c r="AI2030" s="45" t="s">
        <v>16455</v>
      </c>
      <c r="AJ2030" s="63" t="s">
        <v>20405</v>
      </c>
      <c r="AK2030" s="63" t="s">
        <v>20406</v>
      </c>
      <c r="AL2030" s="45">
        <v>0</v>
      </c>
      <c r="AM2030" s="43">
        <f>IF(AND(L2030="WEAPON",OR(R2030=0,R2030=1,R2030=2)),[1]装备基础and强化!$V$7,IF(AND(L2030="LEFTRING",OR(R2030=0,R2030=1,R2030=2)),[1]装备基础and强化!$W$7,IF(AND(L2030="RIGHTRING",OR(R2030=0,R2030=1,R2030=2)),[1]装备基础and强化!$X$7,IF(AND(L2030="NECKLACE",OR(R2030=0,R2030=1,R2030=2)),[1]装备基础and强化!$Y$7,0))))</f>
        <v>0</v>
      </c>
      <c r="AN2030" s="43">
        <f>IF(AND(L2030="WEAPON",OR(R2030=3,R2030=4)),[1]装备基础and强化!$V$11,IF(AND(L2030="LEFTRING",OR(R2030=3,R2030=4)),[1]装备基础and强化!$W$11,IF(AND(L2030="RIGHTRING",OR(R2030=3,R2030=4)),[1]装备基础and强化!$X$11,IF(AND(L2030="NECKLACE",OR(R2030=3,R2030=4)),[1]装备基础and强化!$Y$11,0))))</f>
        <v>0</v>
      </c>
      <c r="AO2030" s="43">
        <f>IF(AND(L2030="BELT",T2030=1),[1]装备基础and强化!$AA$7,IF(AND(L2030="PANTS",T2030=1),[1]装备基础and强化!$AB$7,IF(AND(L2030="SHOES",T2030=1),[1]装备基础and强化!$AC$7,IF(AND(L2030="CLOTHES",T2030=1),[1]装备基础and强化!$AD$7,0))))</f>
        <v>0</v>
      </c>
      <c r="AP2030" s="43" t="e">
        <f>IF(AND(L2030="BELT",T2030=2),[1]装备基础and强化!$AF$7,IF(AND(L2030="PANTS",T2030=2),[1]装备基础and强化!$AG$7,IF(AND(L2030="SHOES",T2030=2),[1]装备基础and强化!$AH$7,IF(AND(L2030="CLOTHES",T2030=2),[1]装备基础and强化!$AI$7,0))))</f>
        <v>#REF!</v>
      </c>
      <c r="AQ2030" s="43">
        <f>IF(L2030="HAT",[1]装备基础and强化!$AK$7,IF(L2030="JADE",[1]装备基础and强化!$AK$7,0))</f>
        <v>0</v>
      </c>
      <c r="AR2030" s="43" t="e">
        <f t="shared" si="32"/>
        <v>#REF!</v>
      </c>
    </row>
    <row r="2031" spans="1:44" x14ac:dyDescent="0.15">
      <c r="A2031" s="43"/>
      <c r="B2031" s="5" t="s">
        <v>6923</v>
      </c>
      <c r="C2031" s="12">
        <v>22027</v>
      </c>
      <c r="D2031" s="5" t="s">
        <v>6902</v>
      </c>
      <c r="E2031" s="44" t="s">
        <v>23662</v>
      </c>
      <c r="F2031" s="4" t="s">
        <v>6924</v>
      </c>
      <c r="G2031" s="4" t="s">
        <v>6925</v>
      </c>
      <c r="H2031" s="44"/>
      <c r="I2031" s="4" t="s">
        <v>700</v>
      </c>
      <c r="J2031" s="6" t="s">
        <v>700</v>
      </c>
      <c r="K2031" s="45">
        <v>1</v>
      </c>
      <c r="L2031" s="4" t="s">
        <v>756</v>
      </c>
      <c r="M2031" s="104" t="s">
        <v>17853</v>
      </c>
      <c r="N2031" s="45">
        <v>2140800</v>
      </c>
      <c r="O2031" s="4" t="s">
        <v>14698</v>
      </c>
      <c r="P2031" s="4" t="s">
        <v>1097</v>
      </c>
      <c r="Q2031" s="4">
        <v>150</v>
      </c>
      <c r="R2031" s="4">
        <v>2</v>
      </c>
      <c r="S2031" s="4" t="s">
        <v>4916</v>
      </c>
      <c r="T2031" s="4">
        <v>2</v>
      </c>
      <c r="U2031" s="4">
        <v>8</v>
      </c>
      <c r="W2031" s="4" t="s">
        <v>6697</v>
      </c>
      <c r="X2031" s="4" t="s">
        <v>6698</v>
      </c>
      <c r="Y2031" s="45">
        <v>0</v>
      </c>
      <c r="AA2031" s="4">
        <v>1</v>
      </c>
      <c r="AB2031" s="4">
        <v>100</v>
      </c>
      <c r="AC2031" s="4">
        <v>1</v>
      </c>
      <c r="AD2031" s="4">
        <v>1</v>
      </c>
      <c r="AE2031" s="45" t="s">
        <v>16461</v>
      </c>
      <c r="AF2031" s="45" t="s">
        <v>16457</v>
      </c>
      <c r="AG2031" s="45" t="s">
        <v>16459</v>
      </c>
      <c r="AH2031" s="45" t="s">
        <v>16453</v>
      </c>
      <c r="AI2031" s="45" t="s">
        <v>16455</v>
      </c>
      <c r="AJ2031" s="63" t="s">
        <v>20405</v>
      </c>
      <c r="AK2031" s="63" t="s">
        <v>20406</v>
      </c>
      <c r="AL2031" s="4">
        <v>0</v>
      </c>
      <c r="AM2031" s="43">
        <f>IF(AND(L2031="WEAPON",OR(R2031=0,R2031=1,R2031=2)),[1]装备基础and强化!$V$7,IF(AND(L2031="LEFTRING",OR(R2031=0,R2031=1,R2031=2)),[1]装备基础and强化!$W$7,IF(AND(L2031="RIGHTRING",OR(R2031=0,R2031=1,R2031=2)),[1]装备基础and强化!$X$7,IF(AND(L2031="NECKLACE",OR(R2031=0,R2031=1,R2031=2)),[1]装备基础and强化!$Y$7,0))))</f>
        <v>0</v>
      </c>
      <c r="AN2031" s="43">
        <f>IF(AND(L2031="WEAPON",OR(R2031=3,R2031=4)),[1]装备基础and强化!$V$11,IF(AND(L2031="LEFTRING",OR(R2031=3,R2031=4)),[1]装备基础and强化!$W$11,IF(AND(L2031="RIGHTRING",OR(R2031=3,R2031=4)),[1]装备基础and强化!$X$11,IF(AND(L2031="NECKLACE",OR(R2031=3,R2031=4)),[1]装备基础and强化!$Y$11,0))))</f>
        <v>0</v>
      </c>
      <c r="AO2031" s="43">
        <f>IF(AND(L2031="BELT",T2031=1),[1]装备基础and强化!$AA$7,IF(AND(L2031="PANTS",T2031=1),[1]装备基础and强化!$AB$7,IF(AND(L2031="SHOES",T2031=1),[1]装备基础and强化!$AC$7,IF(AND(L2031="CLOTHES",T2031=1),[1]装备基础and强化!$AD$7,0))))</f>
        <v>0</v>
      </c>
      <c r="AP2031" s="43" t="e">
        <f>IF(AND(L2031="BELT",T2031=2),[1]装备基础and强化!$AF$7,IF(AND(L2031="PANTS",T2031=2),[1]装备基础and强化!$AG$7,IF(AND(L2031="SHOES",T2031=2),[1]装备基础and强化!$AH$7,IF(AND(L2031="CLOTHES",T2031=2),[1]装备基础and强化!$AI$7,0))))</f>
        <v>#REF!</v>
      </c>
      <c r="AQ2031" s="43">
        <f>IF(L2031="HAT",[1]装备基础and强化!$AK$7,IF(L2031="JADE",[1]装备基础and强化!$AK$7,0))</f>
        <v>0</v>
      </c>
      <c r="AR2031" s="43" t="e">
        <f t="shared" si="32"/>
        <v>#REF!</v>
      </c>
    </row>
    <row r="2032" spans="1:44" x14ac:dyDescent="0.15">
      <c r="A2032" s="43"/>
      <c r="B2032" s="5" t="s">
        <v>6926</v>
      </c>
      <c r="C2032" s="12">
        <v>22028</v>
      </c>
      <c r="D2032" s="5" t="s">
        <v>6927</v>
      </c>
      <c r="E2032" s="44" t="s">
        <v>23663</v>
      </c>
      <c r="F2032" s="4" t="s">
        <v>6928</v>
      </c>
      <c r="G2032" s="4" t="s">
        <v>6929</v>
      </c>
      <c r="H2032" s="44"/>
      <c r="I2032" s="4" t="s">
        <v>700</v>
      </c>
      <c r="J2032" s="6" t="s">
        <v>700</v>
      </c>
      <c r="K2032" s="45">
        <v>1</v>
      </c>
      <c r="L2032" s="4" t="s">
        <v>756</v>
      </c>
      <c r="M2032" s="104" t="s">
        <v>17854</v>
      </c>
      <c r="N2032" s="45">
        <v>2170100</v>
      </c>
      <c r="O2032" s="4" t="s">
        <v>4205</v>
      </c>
      <c r="P2032" s="4" t="s">
        <v>1097</v>
      </c>
      <c r="Q2032" s="4">
        <v>180</v>
      </c>
      <c r="R2032" s="4">
        <v>2</v>
      </c>
      <c r="S2032" s="4" t="s">
        <v>4946</v>
      </c>
      <c r="T2032" s="4">
        <v>2</v>
      </c>
      <c r="U2032" s="4">
        <v>1</v>
      </c>
      <c r="W2032" s="4" t="s">
        <v>6724</v>
      </c>
      <c r="X2032" s="4" t="s">
        <v>6725</v>
      </c>
      <c r="Y2032" s="45">
        <v>0</v>
      </c>
      <c r="AA2032" s="4">
        <v>1</v>
      </c>
      <c r="AB2032" s="4">
        <v>100</v>
      </c>
      <c r="AC2032" s="4">
        <v>1</v>
      </c>
      <c r="AD2032" s="4">
        <v>1</v>
      </c>
      <c r="AE2032" s="45" t="s">
        <v>16461</v>
      </c>
      <c r="AF2032" s="45" t="s">
        <v>16457</v>
      </c>
      <c r="AG2032" s="45" t="s">
        <v>16459</v>
      </c>
      <c r="AH2032" s="45" t="s">
        <v>16453</v>
      </c>
      <c r="AI2032" s="45" t="s">
        <v>16455</v>
      </c>
      <c r="AJ2032" s="63" t="s">
        <v>20405</v>
      </c>
      <c r="AK2032" s="63" t="s">
        <v>20406</v>
      </c>
      <c r="AL2032" s="45">
        <v>0</v>
      </c>
      <c r="AM2032" s="43">
        <f>IF(AND(L2032="WEAPON",OR(R2032=0,R2032=1,R2032=2)),[1]装备基础and强化!$V$7,IF(AND(L2032="LEFTRING",OR(R2032=0,R2032=1,R2032=2)),[1]装备基础and强化!$W$7,IF(AND(L2032="RIGHTRING",OR(R2032=0,R2032=1,R2032=2)),[1]装备基础and强化!$X$7,IF(AND(L2032="NECKLACE",OR(R2032=0,R2032=1,R2032=2)),[1]装备基础and强化!$Y$7,0))))</f>
        <v>0</v>
      </c>
      <c r="AN2032" s="43">
        <f>IF(AND(L2032="WEAPON",OR(R2032=3,R2032=4)),[1]装备基础and强化!$V$11,IF(AND(L2032="LEFTRING",OR(R2032=3,R2032=4)),[1]装备基础and强化!$W$11,IF(AND(L2032="RIGHTRING",OR(R2032=3,R2032=4)),[1]装备基础and强化!$X$11,IF(AND(L2032="NECKLACE",OR(R2032=3,R2032=4)),[1]装备基础and强化!$Y$11,0))))</f>
        <v>0</v>
      </c>
      <c r="AO2032" s="43">
        <f>IF(AND(L2032="BELT",T2032=1),[1]装备基础and强化!$AA$7,IF(AND(L2032="PANTS",T2032=1),[1]装备基础and强化!$AB$7,IF(AND(L2032="SHOES",T2032=1),[1]装备基础and强化!$AC$7,IF(AND(L2032="CLOTHES",T2032=1),[1]装备基础and强化!$AD$7,0))))</f>
        <v>0</v>
      </c>
      <c r="AP2032" s="43" t="e">
        <f>IF(AND(L2032="BELT",T2032=2),[1]装备基础and强化!$AF$7,IF(AND(L2032="PANTS",T2032=2),[1]装备基础and强化!$AG$7,IF(AND(L2032="SHOES",T2032=2),[1]装备基础and强化!$AH$7,IF(AND(L2032="CLOTHES",T2032=2),[1]装备基础and强化!$AI$7,0))))</f>
        <v>#REF!</v>
      </c>
      <c r="AQ2032" s="43">
        <f>IF(L2032="HAT",[1]装备基础and强化!$AK$7,IF(L2032="JADE",[1]装备基础and强化!$AK$7,0))</f>
        <v>0</v>
      </c>
      <c r="AR2032" s="43" t="e">
        <f t="shared" si="32"/>
        <v>#REF!</v>
      </c>
    </row>
    <row r="2033" spans="1:44" x14ac:dyDescent="0.15">
      <c r="A2033" s="43"/>
      <c r="B2033" s="5" t="s">
        <v>6930</v>
      </c>
      <c r="C2033" s="12">
        <v>22029</v>
      </c>
      <c r="D2033" s="5" t="s">
        <v>6927</v>
      </c>
      <c r="E2033" s="44" t="s">
        <v>23664</v>
      </c>
      <c r="F2033" s="4" t="s">
        <v>6931</v>
      </c>
      <c r="G2033" s="4" t="s">
        <v>6932</v>
      </c>
      <c r="H2033" s="44"/>
      <c r="I2033" s="4" t="s">
        <v>700</v>
      </c>
      <c r="J2033" s="6" t="s">
        <v>700</v>
      </c>
      <c r="K2033" s="45">
        <v>1</v>
      </c>
      <c r="L2033" s="4" t="s">
        <v>756</v>
      </c>
      <c r="M2033" s="104" t="s">
        <v>17855</v>
      </c>
      <c r="N2033" s="45">
        <v>2170200</v>
      </c>
      <c r="O2033" s="4" t="s">
        <v>3331</v>
      </c>
      <c r="P2033" s="4" t="s">
        <v>1097</v>
      </c>
      <c r="Q2033" s="4">
        <v>180</v>
      </c>
      <c r="R2033" s="4">
        <v>2</v>
      </c>
      <c r="S2033" s="4" t="s">
        <v>4946</v>
      </c>
      <c r="T2033" s="4">
        <v>2</v>
      </c>
      <c r="U2033" s="4">
        <v>2</v>
      </c>
      <c r="W2033" s="4" t="s">
        <v>6724</v>
      </c>
      <c r="X2033" s="4" t="s">
        <v>6725</v>
      </c>
      <c r="Y2033" s="45">
        <v>0</v>
      </c>
      <c r="AA2033" s="4">
        <v>1</v>
      </c>
      <c r="AB2033" s="4">
        <v>100</v>
      </c>
      <c r="AC2033" s="4">
        <v>1</v>
      </c>
      <c r="AD2033" s="4">
        <v>1</v>
      </c>
      <c r="AE2033" s="45" t="s">
        <v>16461</v>
      </c>
      <c r="AF2033" s="45" t="s">
        <v>16457</v>
      </c>
      <c r="AG2033" s="45" t="s">
        <v>16459</v>
      </c>
      <c r="AH2033" s="45" t="s">
        <v>16453</v>
      </c>
      <c r="AI2033" s="45" t="s">
        <v>16455</v>
      </c>
      <c r="AJ2033" s="63" t="s">
        <v>20405</v>
      </c>
      <c r="AK2033" s="63" t="s">
        <v>20406</v>
      </c>
      <c r="AL2033" s="4">
        <v>0</v>
      </c>
      <c r="AM2033" s="43">
        <f>IF(AND(L2033="WEAPON",OR(R2033=0,R2033=1,R2033=2)),[1]装备基础and强化!$V$7,IF(AND(L2033="LEFTRING",OR(R2033=0,R2033=1,R2033=2)),[1]装备基础and强化!$W$7,IF(AND(L2033="RIGHTRING",OR(R2033=0,R2033=1,R2033=2)),[1]装备基础and强化!$X$7,IF(AND(L2033="NECKLACE",OR(R2033=0,R2033=1,R2033=2)),[1]装备基础and强化!$Y$7,0))))</f>
        <v>0</v>
      </c>
      <c r="AN2033" s="43">
        <f>IF(AND(L2033="WEAPON",OR(R2033=3,R2033=4)),[1]装备基础and强化!$V$11,IF(AND(L2033="LEFTRING",OR(R2033=3,R2033=4)),[1]装备基础and强化!$W$11,IF(AND(L2033="RIGHTRING",OR(R2033=3,R2033=4)),[1]装备基础and强化!$X$11,IF(AND(L2033="NECKLACE",OR(R2033=3,R2033=4)),[1]装备基础and强化!$Y$11,0))))</f>
        <v>0</v>
      </c>
      <c r="AO2033" s="43">
        <f>IF(AND(L2033="BELT",T2033=1),[1]装备基础and强化!$AA$7,IF(AND(L2033="PANTS",T2033=1),[1]装备基础and强化!$AB$7,IF(AND(L2033="SHOES",T2033=1),[1]装备基础and强化!$AC$7,IF(AND(L2033="CLOTHES",T2033=1),[1]装备基础and强化!$AD$7,0))))</f>
        <v>0</v>
      </c>
      <c r="AP2033" s="43" t="e">
        <f>IF(AND(L2033="BELT",T2033=2),[1]装备基础and强化!$AF$7,IF(AND(L2033="PANTS",T2033=2),[1]装备基础and强化!$AG$7,IF(AND(L2033="SHOES",T2033=2),[1]装备基础and强化!$AH$7,IF(AND(L2033="CLOTHES",T2033=2),[1]装备基础and强化!$AI$7,0))))</f>
        <v>#REF!</v>
      </c>
      <c r="AQ2033" s="43">
        <f>IF(L2033="HAT",[1]装备基础and强化!$AK$7,IF(L2033="JADE",[1]装备基础and强化!$AK$7,0))</f>
        <v>0</v>
      </c>
      <c r="AR2033" s="43" t="e">
        <f t="shared" si="32"/>
        <v>#REF!</v>
      </c>
    </row>
    <row r="2034" spans="1:44" x14ac:dyDescent="0.15">
      <c r="A2034" s="43"/>
      <c r="B2034" s="5" t="s">
        <v>6933</v>
      </c>
      <c r="C2034" s="12">
        <v>22030</v>
      </c>
      <c r="D2034" s="5" t="s">
        <v>6927</v>
      </c>
      <c r="E2034" s="44" t="s">
        <v>23665</v>
      </c>
      <c r="F2034" s="4" t="s">
        <v>6934</v>
      </c>
      <c r="G2034" s="4" t="s">
        <v>6935</v>
      </c>
      <c r="H2034" s="44"/>
      <c r="I2034" s="4" t="s">
        <v>700</v>
      </c>
      <c r="J2034" s="6" t="s">
        <v>700</v>
      </c>
      <c r="K2034" s="45">
        <v>1</v>
      </c>
      <c r="L2034" s="4" t="s">
        <v>756</v>
      </c>
      <c r="M2034" s="104" t="s">
        <v>17856</v>
      </c>
      <c r="N2034" s="45">
        <v>2170300</v>
      </c>
      <c r="O2034" s="4" t="s">
        <v>14699</v>
      </c>
      <c r="P2034" s="4" t="s">
        <v>1097</v>
      </c>
      <c r="Q2034" s="4">
        <v>180</v>
      </c>
      <c r="R2034" s="4">
        <v>2</v>
      </c>
      <c r="S2034" s="4" t="s">
        <v>4946</v>
      </c>
      <c r="T2034" s="4">
        <v>2</v>
      </c>
      <c r="U2034" s="4">
        <v>3</v>
      </c>
      <c r="W2034" s="4" t="s">
        <v>6724</v>
      </c>
      <c r="X2034" s="4" t="s">
        <v>6725</v>
      </c>
      <c r="Y2034" s="45">
        <v>0</v>
      </c>
      <c r="AA2034" s="4">
        <v>1</v>
      </c>
      <c r="AB2034" s="4">
        <v>100</v>
      </c>
      <c r="AC2034" s="4">
        <v>1</v>
      </c>
      <c r="AD2034" s="4">
        <v>1</v>
      </c>
      <c r="AE2034" s="45" t="s">
        <v>16461</v>
      </c>
      <c r="AF2034" s="45" t="s">
        <v>16457</v>
      </c>
      <c r="AG2034" s="45" t="s">
        <v>16459</v>
      </c>
      <c r="AH2034" s="45" t="s">
        <v>16453</v>
      </c>
      <c r="AI2034" s="45" t="s">
        <v>16455</v>
      </c>
      <c r="AJ2034" s="63" t="s">
        <v>20405</v>
      </c>
      <c r="AK2034" s="63" t="s">
        <v>20406</v>
      </c>
      <c r="AL2034" s="45">
        <v>0</v>
      </c>
      <c r="AM2034" s="43">
        <f>IF(AND(L2034="WEAPON",OR(R2034=0,R2034=1,R2034=2)),[1]装备基础and强化!$V$7,IF(AND(L2034="LEFTRING",OR(R2034=0,R2034=1,R2034=2)),[1]装备基础and强化!$W$7,IF(AND(L2034="RIGHTRING",OR(R2034=0,R2034=1,R2034=2)),[1]装备基础and强化!$X$7,IF(AND(L2034="NECKLACE",OR(R2034=0,R2034=1,R2034=2)),[1]装备基础and强化!$Y$7,0))))</f>
        <v>0</v>
      </c>
      <c r="AN2034" s="43">
        <f>IF(AND(L2034="WEAPON",OR(R2034=3,R2034=4)),[1]装备基础and强化!$V$11,IF(AND(L2034="LEFTRING",OR(R2034=3,R2034=4)),[1]装备基础and强化!$W$11,IF(AND(L2034="RIGHTRING",OR(R2034=3,R2034=4)),[1]装备基础and强化!$X$11,IF(AND(L2034="NECKLACE",OR(R2034=3,R2034=4)),[1]装备基础and强化!$Y$11,0))))</f>
        <v>0</v>
      </c>
      <c r="AO2034" s="43">
        <f>IF(AND(L2034="BELT",T2034=1),[1]装备基础and强化!$AA$7,IF(AND(L2034="PANTS",T2034=1),[1]装备基础and强化!$AB$7,IF(AND(L2034="SHOES",T2034=1),[1]装备基础and强化!$AC$7,IF(AND(L2034="CLOTHES",T2034=1),[1]装备基础and强化!$AD$7,0))))</f>
        <v>0</v>
      </c>
      <c r="AP2034" s="43" t="e">
        <f>IF(AND(L2034="BELT",T2034=2),[1]装备基础and强化!$AF$7,IF(AND(L2034="PANTS",T2034=2),[1]装备基础and强化!$AG$7,IF(AND(L2034="SHOES",T2034=2),[1]装备基础and强化!$AH$7,IF(AND(L2034="CLOTHES",T2034=2),[1]装备基础and强化!$AI$7,0))))</f>
        <v>#REF!</v>
      </c>
      <c r="AQ2034" s="43">
        <f>IF(L2034="HAT",[1]装备基础and强化!$AK$7,IF(L2034="JADE",[1]装备基础and强化!$AK$7,0))</f>
        <v>0</v>
      </c>
      <c r="AR2034" s="43" t="e">
        <f t="shared" si="32"/>
        <v>#REF!</v>
      </c>
    </row>
    <row r="2035" spans="1:44" x14ac:dyDescent="0.15">
      <c r="A2035" s="43"/>
      <c r="B2035" s="5" t="s">
        <v>6936</v>
      </c>
      <c r="C2035" s="12">
        <v>22031</v>
      </c>
      <c r="D2035" s="5" t="s">
        <v>6927</v>
      </c>
      <c r="E2035" s="44" t="s">
        <v>23666</v>
      </c>
      <c r="F2035" s="4" t="s">
        <v>6937</v>
      </c>
      <c r="G2035" s="4" t="s">
        <v>6938</v>
      </c>
      <c r="H2035" s="44"/>
      <c r="I2035" s="4" t="s">
        <v>700</v>
      </c>
      <c r="J2035" s="6" t="s">
        <v>700</v>
      </c>
      <c r="K2035" s="45">
        <v>1</v>
      </c>
      <c r="L2035" s="4" t="s">
        <v>756</v>
      </c>
      <c r="M2035" s="104" t="s">
        <v>17857</v>
      </c>
      <c r="N2035" s="45">
        <v>2170400</v>
      </c>
      <c r="O2035" s="4" t="s">
        <v>14700</v>
      </c>
      <c r="P2035" s="4" t="s">
        <v>1097</v>
      </c>
      <c r="Q2035" s="4">
        <v>180</v>
      </c>
      <c r="R2035" s="4">
        <v>2</v>
      </c>
      <c r="S2035" s="4" t="s">
        <v>4946</v>
      </c>
      <c r="T2035" s="4">
        <v>2</v>
      </c>
      <c r="U2035" s="4">
        <v>4</v>
      </c>
      <c r="W2035" s="4" t="s">
        <v>6724</v>
      </c>
      <c r="X2035" s="4" t="s">
        <v>6725</v>
      </c>
      <c r="Y2035" s="45">
        <v>0</v>
      </c>
      <c r="AA2035" s="4">
        <v>1</v>
      </c>
      <c r="AB2035" s="4">
        <v>100</v>
      </c>
      <c r="AC2035" s="4">
        <v>1</v>
      </c>
      <c r="AD2035" s="4">
        <v>1</v>
      </c>
      <c r="AE2035" s="45" t="s">
        <v>16461</v>
      </c>
      <c r="AF2035" s="45" t="s">
        <v>16457</v>
      </c>
      <c r="AG2035" s="45" t="s">
        <v>16459</v>
      </c>
      <c r="AH2035" s="45" t="s">
        <v>16453</v>
      </c>
      <c r="AI2035" s="45" t="s">
        <v>16455</v>
      </c>
      <c r="AJ2035" s="63" t="s">
        <v>20405</v>
      </c>
      <c r="AK2035" s="63" t="s">
        <v>20406</v>
      </c>
      <c r="AL2035" s="4">
        <v>0</v>
      </c>
      <c r="AM2035" s="43">
        <f>IF(AND(L2035="WEAPON",OR(R2035=0,R2035=1,R2035=2)),[1]装备基础and强化!$V$7,IF(AND(L2035="LEFTRING",OR(R2035=0,R2035=1,R2035=2)),[1]装备基础and强化!$W$7,IF(AND(L2035="RIGHTRING",OR(R2035=0,R2035=1,R2035=2)),[1]装备基础and强化!$X$7,IF(AND(L2035="NECKLACE",OR(R2035=0,R2035=1,R2035=2)),[1]装备基础and强化!$Y$7,0))))</f>
        <v>0</v>
      </c>
      <c r="AN2035" s="43">
        <f>IF(AND(L2035="WEAPON",OR(R2035=3,R2035=4)),[1]装备基础and强化!$V$11,IF(AND(L2035="LEFTRING",OR(R2035=3,R2035=4)),[1]装备基础and强化!$W$11,IF(AND(L2035="RIGHTRING",OR(R2035=3,R2035=4)),[1]装备基础and强化!$X$11,IF(AND(L2035="NECKLACE",OR(R2035=3,R2035=4)),[1]装备基础and强化!$Y$11,0))))</f>
        <v>0</v>
      </c>
      <c r="AO2035" s="43">
        <f>IF(AND(L2035="BELT",T2035=1),[1]装备基础and强化!$AA$7,IF(AND(L2035="PANTS",T2035=1),[1]装备基础and强化!$AB$7,IF(AND(L2035="SHOES",T2035=1),[1]装备基础and强化!$AC$7,IF(AND(L2035="CLOTHES",T2035=1),[1]装备基础and强化!$AD$7,0))))</f>
        <v>0</v>
      </c>
      <c r="AP2035" s="43" t="e">
        <f>IF(AND(L2035="BELT",T2035=2),[1]装备基础and强化!$AF$7,IF(AND(L2035="PANTS",T2035=2),[1]装备基础and强化!$AG$7,IF(AND(L2035="SHOES",T2035=2),[1]装备基础and强化!$AH$7,IF(AND(L2035="CLOTHES",T2035=2),[1]装备基础and强化!$AI$7,0))))</f>
        <v>#REF!</v>
      </c>
      <c r="AQ2035" s="43">
        <f>IF(L2035="HAT",[1]装备基础and强化!$AK$7,IF(L2035="JADE",[1]装备基础and强化!$AK$7,0))</f>
        <v>0</v>
      </c>
      <c r="AR2035" s="43" t="e">
        <f t="shared" si="32"/>
        <v>#REF!</v>
      </c>
    </row>
    <row r="2036" spans="1:44" x14ac:dyDescent="0.15">
      <c r="A2036" s="43"/>
      <c r="B2036" s="5" t="s">
        <v>6939</v>
      </c>
      <c r="C2036" s="12">
        <v>22032</v>
      </c>
      <c r="D2036" s="5" t="s">
        <v>6927</v>
      </c>
      <c r="E2036" s="44" t="s">
        <v>23667</v>
      </c>
      <c r="F2036" s="4" t="s">
        <v>6940</v>
      </c>
      <c r="G2036" s="4" t="s">
        <v>6941</v>
      </c>
      <c r="H2036" s="44"/>
      <c r="I2036" s="4" t="s">
        <v>700</v>
      </c>
      <c r="J2036" s="6" t="s">
        <v>700</v>
      </c>
      <c r="K2036" s="45">
        <v>1</v>
      </c>
      <c r="L2036" s="4" t="s">
        <v>756</v>
      </c>
      <c r="M2036" s="104" t="s">
        <v>17858</v>
      </c>
      <c r="N2036" s="45">
        <v>2170500</v>
      </c>
      <c r="O2036" s="4" t="s">
        <v>14701</v>
      </c>
      <c r="P2036" s="4" t="s">
        <v>1097</v>
      </c>
      <c r="Q2036" s="4">
        <v>180</v>
      </c>
      <c r="R2036" s="4">
        <v>2</v>
      </c>
      <c r="S2036" s="4" t="s">
        <v>4946</v>
      </c>
      <c r="T2036" s="4">
        <v>2</v>
      </c>
      <c r="U2036" s="4">
        <v>5</v>
      </c>
      <c r="W2036" s="4" t="s">
        <v>6724</v>
      </c>
      <c r="X2036" s="4" t="s">
        <v>6725</v>
      </c>
      <c r="Y2036" s="45">
        <v>0</v>
      </c>
      <c r="AA2036" s="4">
        <v>1</v>
      </c>
      <c r="AB2036" s="4">
        <v>100</v>
      </c>
      <c r="AC2036" s="4">
        <v>1</v>
      </c>
      <c r="AD2036" s="4">
        <v>1</v>
      </c>
      <c r="AE2036" s="45" t="s">
        <v>16461</v>
      </c>
      <c r="AF2036" s="45" t="s">
        <v>16457</v>
      </c>
      <c r="AG2036" s="45" t="s">
        <v>16459</v>
      </c>
      <c r="AH2036" s="45" t="s">
        <v>16453</v>
      </c>
      <c r="AI2036" s="45" t="s">
        <v>16455</v>
      </c>
      <c r="AJ2036" s="63" t="s">
        <v>20405</v>
      </c>
      <c r="AK2036" s="63" t="s">
        <v>20406</v>
      </c>
      <c r="AL2036" s="45">
        <v>0</v>
      </c>
      <c r="AM2036" s="43">
        <f>IF(AND(L2036="WEAPON",OR(R2036=0,R2036=1,R2036=2)),[1]装备基础and强化!$V$7,IF(AND(L2036="LEFTRING",OR(R2036=0,R2036=1,R2036=2)),[1]装备基础and强化!$W$7,IF(AND(L2036="RIGHTRING",OR(R2036=0,R2036=1,R2036=2)),[1]装备基础and强化!$X$7,IF(AND(L2036="NECKLACE",OR(R2036=0,R2036=1,R2036=2)),[1]装备基础and强化!$Y$7,0))))</f>
        <v>0</v>
      </c>
      <c r="AN2036" s="43">
        <f>IF(AND(L2036="WEAPON",OR(R2036=3,R2036=4)),[1]装备基础and强化!$V$11,IF(AND(L2036="LEFTRING",OR(R2036=3,R2036=4)),[1]装备基础and强化!$W$11,IF(AND(L2036="RIGHTRING",OR(R2036=3,R2036=4)),[1]装备基础and强化!$X$11,IF(AND(L2036="NECKLACE",OR(R2036=3,R2036=4)),[1]装备基础and强化!$Y$11,0))))</f>
        <v>0</v>
      </c>
      <c r="AO2036" s="43">
        <f>IF(AND(L2036="BELT",T2036=1),[1]装备基础and强化!$AA$7,IF(AND(L2036="PANTS",T2036=1),[1]装备基础and强化!$AB$7,IF(AND(L2036="SHOES",T2036=1),[1]装备基础and强化!$AC$7,IF(AND(L2036="CLOTHES",T2036=1),[1]装备基础and强化!$AD$7,0))))</f>
        <v>0</v>
      </c>
      <c r="AP2036" s="43" t="e">
        <f>IF(AND(L2036="BELT",T2036=2),[1]装备基础and强化!$AF$7,IF(AND(L2036="PANTS",T2036=2),[1]装备基础and强化!$AG$7,IF(AND(L2036="SHOES",T2036=2),[1]装备基础and强化!$AH$7,IF(AND(L2036="CLOTHES",T2036=2),[1]装备基础and强化!$AI$7,0))))</f>
        <v>#REF!</v>
      </c>
      <c r="AQ2036" s="43">
        <f>IF(L2036="HAT",[1]装备基础and强化!$AK$7,IF(L2036="JADE",[1]装备基础and强化!$AK$7,0))</f>
        <v>0</v>
      </c>
      <c r="AR2036" s="43" t="e">
        <f t="shared" si="32"/>
        <v>#REF!</v>
      </c>
    </row>
    <row r="2037" spans="1:44" x14ac:dyDescent="0.15">
      <c r="A2037" s="43"/>
      <c r="B2037" s="5" t="s">
        <v>6942</v>
      </c>
      <c r="C2037" s="12">
        <v>22033</v>
      </c>
      <c r="D2037" s="5" t="s">
        <v>6927</v>
      </c>
      <c r="E2037" s="44" t="s">
        <v>23668</v>
      </c>
      <c r="F2037" s="4" t="s">
        <v>6943</v>
      </c>
      <c r="G2037" s="4" t="s">
        <v>6944</v>
      </c>
      <c r="H2037" s="44"/>
      <c r="I2037" s="4" t="s">
        <v>700</v>
      </c>
      <c r="J2037" s="6" t="s">
        <v>700</v>
      </c>
      <c r="K2037" s="45">
        <v>1</v>
      </c>
      <c r="L2037" s="4" t="s">
        <v>756</v>
      </c>
      <c r="M2037" s="104" t="s">
        <v>17859</v>
      </c>
      <c r="N2037" s="45">
        <v>2170600</v>
      </c>
      <c r="O2037" s="4" t="s">
        <v>14702</v>
      </c>
      <c r="P2037" s="4" t="s">
        <v>1097</v>
      </c>
      <c r="Q2037" s="4">
        <v>180</v>
      </c>
      <c r="R2037" s="4">
        <v>2</v>
      </c>
      <c r="S2037" s="4" t="s">
        <v>4946</v>
      </c>
      <c r="T2037" s="4">
        <v>2</v>
      </c>
      <c r="U2037" s="4">
        <v>6</v>
      </c>
      <c r="W2037" s="4" t="s">
        <v>6724</v>
      </c>
      <c r="X2037" s="4" t="s">
        <v>6725</v>
      </c>
      <c r="Y2037" s="45">
        <v>0</v>
      </c>
      <c r="AA2037" s="4">
        <v>1</v>
      </c>
      <c r="AB2037" s="4">
        <v>100</v>
      </c>
      <c r="AC2037" s="4">
        <v>1</v>
      </c>
      <c r="AD2037" s="4">
        <v>1</v>
      </c>
      <c r="AE2037" s="45" t="s">
        <v>16461</v>
      </c>
      <c r="AF2037" s="45" t="s">
        <v>16457</v>
      </c>
      <c r="AG2037" s="45" t="s">
        <v>16459</v>
      </c>
      <c r="AH2037" s="45" t="s">
        <v>16453</v>
      </c>
      <c r="AI2037" s="45" t="s">
        <v>16455</v>
      </c>
      <c r="AJ2037" s="63" t="s">
        <v>20405</v>
      </c>
      <c r="AK2037" s="63" t="s">
        <v>20406</v>
      </c>
      <c r="AL2037" s="4">
        <v>0</v>
      </c>
      <c r="AM2037" s="43">
        <f>IF(AND(L2037="WEAPON",OR(R2037=0,R2037=1,R2037=2)),[1]装备基础and强化!$V$7,IF(AND(L2037="LEFTRING",OR(R2037=0,R2037=1,R2037=2)),[1]装备基础and强化!$W$7,IF(AND(L2037="RIGHTRING",OR(R2037=0,R2037=1,R2037=2)),[1]装备基础and强化!$X$7,IF(AND(L2037="NECKLACE",OR(R2037=0,R2037=1,R2037=2)),[1]装备基础and强化!$Y$7,0))))</f>
        <v>0</v>
      </c>
      <c r="AN2037" s="43">
        <f>IF(AND(L2037="WEAPON",OR(R2037=3,R2037=4)),[1]装备基础and强化!$V$11,IF(AND(L2037="LEFTRING",OR(R2037=3,R2037=4)),[1]装备基础and强化!$W$11,IF(AND(L2037="RIGHTRING",OR(R2037=3,R2037=4)),[1]装备基础and强化!$X$11,IF(AND(L2037="NECKLACE",OR(R2037=3,R2037=4)),[1]装备基础and强化!$Y$11,0))))</f>
        <v>0</v>
      </c>
      <c r="AO2037" s="43">
        <f>IF(AND(L2037="BELT",T2037=1),[1]装备基础and强化!$AA$7,IF(AND(L2037="PANTS",T2037=1),[1]装备基础and强化!$AB$7,IF(AND(L2037="SHOES",T2037=1),[1]装备基础and强化!$AC$7,IF(AND(L2037="CLOTHES",T2037=1),[1]装备基础and强化!$AD$7,0))))</f>
        <v>0</v>
      </c>
      <c r="AP2037" s="43" t="e">
        <f>IF(AND(L2037="BELT",T2037=2),[1]装备基础and强化!$AF$7,IF(AND(L2037="PANTS",T2037=2),[1]装备基础and强化!$AG$7,IF(AND(L2037="SHOES",T2037=2),[1]装备基础and强化!$AH$7,IF(AND(L2037="CLOTHES",T2037=2),[1]装备基础and强化!$AI$7,0))))</f>
        <v>#REF!</v>
      </c>
      <c r="AQ2037" s="43">
        <f>IF(L2037="HAT",[1]装备基础and强化!$AK$7,IF(L2037="JADE",[1]装备基础and强化!$AK$7,0))</f>
        <v>0</v>
      </c>
      <c r="AR2037" s="43" t="e">
        <f t="shared" si="32"/>
        <v>#REF!</v>
      </c>
    </row>
    <row r="2038" spans="1:44" x14ac:dyDescent="0.15">
      <c r="A2038" s="43"/>
      <c r="B2038" s="5" t="s">
        <v>6945</v>
      </c>
      <c r="C2038" s="12">
        <v>22034</v>
      </c>
      <c r="D2038" s="5" t="s">
        <v>6927</v>
      </c>
      <c r="E2038" s="44" t="s">
        <v>23669</v>
      </c>
      <c r="F2038" s="4" t="s">
        <v>6946</v>
      </c>
      <c r="G2038" s="4" t="s">
        <v>6947</v>
      </c>
      <c r="H2038" s="44"/>
      <c r="I2038" s="4" t="s">
        <v>700</v>
      </c>
      <c r="J2038" s="6" t="s">
        <v>700</v>
      </c>
      <c r="K2038" s="45">
        <v>1</v>
      </c>
      <c r="L2038" s="4" t="s">
        <v>756</v>
      </c>
      <c r="M2038" s="104" t="s">
        <v>17860</v>
      </c>
      <c r="N2038" s="45">
        <v>2170700</v>
      </c>
      <c r="O2038" s="4" t="s">
        <v>14703</v>
      </c>
      <c r="P2038" s="4" t="s">
        <v>1097</v>
      </c>
      <c r="Q2038" s="4">
        <v>180</v>
      </c>
      <c r="R2038" s="4">
        <v>2</v>
      </c>
      <c r="S2038" s="4" t="s">
        <v>4946</v>
      </c>
      <c r="T2038" s="4">
        <v>2</v>
      </c>
      <c r="U2038" s="4">
        <v>7</v>
      </c>
      <c r="W2038" s="4" t="s">
        <v>6724</v>
      </c>
      <c r="X2038" s="4" t="s">
        <v>6725</v>
      </c>
      <c r="Y2038" s="45">
        <v>0</v>
      </c>
      <c r="AA2038" s="4">
        <v>1</v>
      </c>
      <c r="AB2038" s="4">
        <v>100</v>
      </c>
      <c r="AC2038" s="4">
        <v>1</v>
      </c>
      <c r="AD2038" s="4">
        <v>1</v>
      </c>
      <c r="AE2038" s="45" t="s">
        <v>16461</v>
      </c>
      <c r="AF2038" s="45" t="s">
        <v>16457</v>
      </c>
      <c r="AG2038" s="45" t="s">
        <v>16459</v>
      </c>
      <c r="AH2038" s="45" t="s">
        <v>16453</v>
      </c>
      <c r="AI2038" s="45" t="s">
        <v>16455</v>
      </c>
      <c r="AJ2038" s="63" t="s">
        <v>20405</v>
      </c>
      <c r="AK2038" s="63" t="s">
        <v>20406</v>
      </c>
      <c r="AL2038" s="45">
        <v>0</v>
      </c>
      <c r="AM2038" s="43">
        <f>IF(AND(L2038="WEAPON",OR(R2038=0,R2038=1,R2038=2)),[1]装备基础and强化!$V$7,IF(AND(L2038="LEFTRING",OR(R2038=0,R2038=1,R2038=2)),[1]装备基础and强化!$W$7,IF(AND(L2038="RIGHTRING",OR(R2038=0,R2038=1,R2038=2)),[1]装备基础and强化!$X$7,IF(AND(L2038="NECKLACE",OR(R2038=0,R2038=1,R2038=2)),[1]装备基础and强化!$Y$7,0))))</f>
        <v>0</v>
      </c>
      <c r="AN2038" s="43">
        <f>IF(AND(L2038="WEAPON",OR(R2038=3,R2038=4)),[1]装备基础and强化!$V$11,IF(AND(L2038="LEFTRING",OR(R2038=3,R2038=4)),[1]装备基础and强化!$W$11,IF(AND(L2038="RIGHTRING",OR(R2038=3,R2038=4)),[1]装备基础and强化!$X$11,IF(AND(L2038="NECKLACE",OR(R2038=3,R2038=4)),[1]装备基础and强化!$Y$11,0))))</f>
        <v>0</v>
      </c>
      <c r="AO2038" s="43">
        <f>IF(AND(L2038="BELT",T2038=1),[1]装备基础and强化!$AA$7,IF(AND(L2038="PANTS",T2038=1),[1]装备基础and强化!$AB$7,IF(AND(L2038="SHOES",T2038=1),[1]装备基础and强化!$AC$7,IF(AND(L2038="CLOTHES",T2038=1),[1]装备基础and强化!$AD$7,0))))</f>
        <v>0</v>
      </c>
      <c r="AP2038" s="43" t="e">
        <f>IF(AND(L2038="BELT",T2038=2),[1]装备基础and强化!$AF$7,IF(AND(L2038="PANTS",T2038=2),[1]装备基础and强化!$AG$7,IF(AND(L2038="SHOES",T2038=2),[1]装备基础and强化!$AH$7,IF(AND(L2038="CLOTHES",T2038=2),[1]装备基础and强化!$AI$7,0))))</f>
        <v>#REF!</v>
      </c>
      <c r="AQ2038" s="43">
        <f>IF(L2038="HAT",[1]装备基础and强化!$AK$7,IF(L2038="JADE",[1]装备基础and强化!$AK$7,0))</f>
        <v>0</v>
      </c>
      <c r="AR2038" s="43" t="e">
        <f t="shared" si="32"/>
        <v>#REF!</v>
      </c>
    </row>
    <row r="2039" spans="1:44" x14ac:dyDescent="0.15">
      <c r="A2039" s="43"/>
      <c r="B2039" s="5" t="s">
        <v>6948</v>
      </c>
      <c r="C2039" s="12">
        <v>22035</v>
      </c>
      <c r="D2039" s="5" t="s">
        <v>6927</v>
      </c>
      <c r="E2039" s="44" t="s">
        <v>23670</v>
      </c>
      <c r="F2039" s="4" t="s">
        <v>6949</v>
      </c>
      <c r="G2039" s="4" t="s">
        <v>6950</v>
      </c>
      <c r="H2039" s="44"/>
      <c r="I2039" s="4" t="s">
        <v>700</v>
      </c>
      <c r="J2039" s="6" t="s">
        <v>700</v>
      </c>
      <c r="K2039" s="45">
        <v>1</v>
      </c>
      <c r="L2039" s="4" t="s">
        <v>756</v>
      </c>
      <c r="M2039" s="104" t="s">
        <v>17861</v>
      </c>
      <c r="N2039" s="45">
        <v>2170800</v>
      </c>
      <c r="O2039" s="4" t="s">
        <v>2930</v>
      </c>
      <c r="P2039" s="4" t="s">
        <v>1097</v>
      </c>
      <c r="Q2039" s="4">
        <v>180</v>
      </c>
      <c r="R2039" s="4">
        <v>2</v>
      </c>
      <c r="S2039" s="4" t="s">
        <v>4946</v>
      </c>
      <c r="T2039" s="4">
        <v>2</v>
      </c>
      <c r="U2039" s="4">
        <v>8</v>
      </c>
      <c r="W2039" s="4" t="s">
        <v>6724</v>
      </c>
      <c r="X2039" s="4" t="s">
        <v>6725</v>
      </c>
      <c r="Y2039" s="45">
        <v>0</v>
      </c>
      <c r="AA2039" s="4">
        <v>1</v>
      </c>
      <c r="AB2039" s="4">
        <v>100</v>
      </c>
      <c r="AC2039" s="4">
        <v>1</v>
      </c>
      <c r="AD2039" s="4">
        <v>1</v>
      </c>
      <c r="AE2039" s="45" t="s">
        <v>16461</v>
      </c>
      <c r="AF2039" s="45" t="s">
        <v>16457</v>
      </c>
      <c r="AG2039" s="45" t="s">
        <v>16459</v>
      </c>
      <c r="AH2039" s="45" t="s">
        <v>16453</v>
      </c>
      <c r="AI2039" s="45" t="s">
        <v>16455</v>
      </c>
      <c r="AJ2039" s="63" t="s">
        <v>20405</v>
      </c>
      <c r="AK2039" s="63" t="s">
        <v>20406</v>
      </c>
      <c r="AL2039" s="4">
        <v>0</v>
      </c>
      <c r="AM2039" s="43">
        <f>IF(AND(L2039="WEAPON",OR(R2039=0,R2039=1,R2039=2)),[1]装备基础and强化!$V$7,IF(AND(L2039="LEFTRING",OR(R2039=0,R2039=1,R2039=2)),[1]装备基础and强化!$W$7,IF(AND(L2039="RIGHTRING",OR(R2039=0,R2039=1,R2039=2)),[1]装备基础and强化!$X$7,IF(AND(L2039="NECKLACE",OR(R2039=0,R2039=1,R2039=2)),[1]装备基础and强化!$Y$7,0))))</f>
        <v>0</v>
      </c>
      <c r="AN2039" s="43">
        <f>IF(AND(L2039="WEAPON",OR(R2039=3,R2039=4)),[1]装备基础and强化!$V$11,IF(AND(L2039="LEFTRING",OR(R2039=3,R2039=4)),[1]装备基础and强化!$W$11,IF(AND(L2039="RIGHTRING",OR(R2039=3,R2039=4)),[1]装备基础and强化!$X$11,IF(AND(L2039="NECKLACE",OR(R2039=3,R2039=4)),[1]装备基础and强化!$Y$11,0))))</f>
        <v>0</v>
      </c>
      <c r="AO2039" s="43">
        <f>IF(AND(L2039="BELT",T2039=1),[1]装备基础and强化!$AA$7,IF(AND(L2039="PANTS",T2039=1),[1]装备基础and强化!$AB$7,IF(AND(L2039="SHOES",T2039=1),[1]装备基础and强化!$AC$7,IF(AND(L2039="CLOTHES",T2039=1),[1]装备基础and强化!$AD$7,0))))</f>
        <v>0</v>
      </c>
      <c r="AP2039" s="43" t="e">
        <f>IF(AND(L2039="BELT",T2039=2),[1]装备基础and强化!$AF$7,IF(AND(L2039="PANTS",T2039=2),[1]装备基础and强化!$AG$7,IF(AND(L2039="SHOES",T2039=2),[1]装备基础and强化!$AH$7,IF(AND(L2039="CLOTHES",T2039=2),[1]装备基础and强化!$AI$7,0))))</f>
        <v>#REF!</v>
      </c>
      <c r="AQ2039" s="43">
        <f>IF(L2039="HAT",[1]装备基础and强化!$AK$7,IF(L2039="JADE",[1]装备基础and强化!$AK$7,0))</f>
        <v>0</v>
      </c>
      <c r="AR2039" s="43" t="e">
        <f t="shared" si="32"/>
        <v>#REF!</v>
      </c>
    </row>
    <row r="2040" spans="1:44" x14ac:dyDescent="0.15">
      <c r="A2040" s="43"/>
      <c r="B2040" s="5" t="s">
        <v>6951</v>
      </c>
      <c r="C2040" s="12">
        <v>22036</v>
      </c>
      <c r="D2040" s="5" t="s">
        <v>6952</v>
      </c>
      <c r="E2040" s="44" t="s">
        <v>23671</v>
      </c>
      <c r="F2040" s="4" t="s">
        <v>6953</v>
      </c>
      <c r="G2040" s="4" t="s">
        <v>6954</v>
      </c>
      <c r="H2040" s="44"/>
      <c r="I2040" s="4" t="s">
        <v>700</v>
      </c>
      <c r="J2040" s="6" t="s">
        <v>700</v>
      </c>
      <c r="K2040" s="45">
        <v>1</v>
      </c>
      <c r="L2040" s="4" t="s">
        <v>756</v>
      </c>
      <c r="M2040" s="104" t="s">
        <v>20204</v>
      </c>
      <c r="N2040" s="45">
        <v>2220100</v>
      </c>
      <c r="O2040" s="4" t="s">
        <v>2796</v>
      </c>
      <c r="P2040" s="4" t="s">
        <v>1097</v>
      </c>
      <c r="Q2040" s="4">
        <v>210</v>
      </c>
      <c r="R2040" s="4">
        <v>2</v>
      </c>
      <c r="S2040" s="4" t="s">
        <v>4977</v>
      </c>
      <c r="T2040" s="4">
        <v>2</v>
      </c>
      <c r="U2040" s="4">
        <v>1</v>
      </c>
      <c r="W2040" s="4" t="s">
        <v>6751</v>
      </c>
      <c r="X2040" s="4" t="s">
        <v>6752</v>
      </c>
      <c r="Y2040" s="45">
        <v>0</v>
      </c>
      <c r="AA2040" s="4">
        <v>1</v>
      </c>
      <c r="AB2040" s="4">
        <v>100</v>
      </c>
      <c r="AC2040" s="4">
        <v>1</v>
      </c>
      <c r="AD2040" s="4">
        <v>1</v>
      </c>
      <c r="AE2040" s="45" t="s">
        <v>16461</v>
      </c>
      <c r="AF2040" s="45" t="s">
        <v>16457</v>
      </c>
      <c r="AG2040" s="45" t="s">
        <v>16459</v>
      </c>
      <c r="AH2040" s="45" t="s">
        <v>16453</v>
      </c>
      <c r="AI2040" s="45" t="s">
        <v>16455</v>
      </c>
      <c r="AJ2040" s="63" t="s">
        <v>20405</v>
      </c>
      <c r="AK2040" s="63" t="s">
        <v>20406</v>
      </c>
      <c r="AL2040" s="45">
        <v>0</v>
      </c>
      <c r="AM2040" s="43">
        <f>IF(AND(L2040="WEAPON",OR(R2040=0,R2040=1,R2040=2)),[1]装备基础and强化!$V$7,IF(AND(L2040="LEFTRING",OR(R2040=0,R2040=1,R2040=2)),[1]装备基础and强化!$W$7,IF(AND(L2040="RIGHTRING",OR(R2040=0,R2040=1,R2040=2)),[1]装备基础and强化!$X$7,IF(AND(L2040="NECKLACE",OR(R2040=0,R2040=1,R2040=2)),[1]装备基础and强化!$Y$7,0))))</f>
        <v>0</v>
      </c>
      <c r="AN2040" s="43">
        <f>IF(AND(L2040="WEAPON",OR(R2040=3,R2040=4)),[1]装备基础and强化!$V$11,IF(AND(L2040="LEFTRING",OR(R2040=3,R2040=4)),[1]装备基础and强化!$W$11,IF(AND(L2040="RIGHTRING",OR(R2040=3,R2040=4)),[1]装备基础and强化!$X$11,IF(AND(L2040="NECKLACE",OR(R2040=3,R2040=4)),[1]装备基础and强化!$Y$11,0))))</f>
        <v>0</v>
      </c>
      <c r="AO2040" s="43">
        <f>IF(AND(L2040="BELT",T2040=1),[1]装备基础and强化!$AA$7,IF(AND(L2040="PANTS",T2040=1),[1]装备基础and强化!$AB$7,IF(AND(L2040="SHOES",T2040=1),[1]装备基础and强化!$AC$7,IF(AND(L2040="CLOTHES",T2040=1),[1]装备基础and强化!$AD$7,0))))</f>
        <v>0</v>
      </c>
      <c r="AP2040" s="43" t="e">
        <f>IF(AND(L2040="BELT",T2040=2),[1]装备基础and强化!$AF$7,IF(AND(L2040="PANTS",T2040=2),[1]装备基础and强化!$AG$7,IF(AND(L2040="SHOES",T2040=2),[1]装备基础and强化!$AH$7,IF(AND(L2040="CLOTHES",T2040=2),[1]装备基础and强化!$AI$7,0))))</f>
        <v>#REF!</v>
      </c>
      <c r="AQ2040" s="43">
        <f>IF(L2040="HAT",[1]装备基础and强化!$AK$7,IF(L2040="JADE",[1]装备基础and强化!$AK$7,0))</f>
        <v>0</v>
      </c>
      <c r="AR2040" s="43" t="e">
        <f t="shared" si="32"/>
        <v>#REF!</v>
      </c>
    </row>
    <row r="2041" spans="1:44" x14ac:dyDescent="0.15">
      <c r="A2041" s="43"/>
      <c r="B2041" s="5" t="s">
        <v>6955</v>
      </c>
      <c r="C2041" s="12">
        <v>22037</v>
      </c>
      <c r="D2041" s="5" t="s">
        <v>6952</v>
      </c>
      <c r="E2041" s="44" t="s">
        <v>23672</v>
      </c>
      <c r="F2041" s="4" t="s">
        <v>6956</v>
      </c>
      <c r="G2041" s="4" t="s">
        <v>6957</v>
      </c>
      <c r="H2041" s="44"/>
      <c r="I2041" s="4" t="s">
        <v>700</v>
      </c>
      <c r="J2041" s="6" t="s">
        <v>700</v>
      </c>
      <c r="K2041" s="45">
        <v>1</v>
      </c>
      <c r="L2041" s="4" t="s">
        <v>756</v>
      </c>
      <c r="M2041" s="104" t="s">
        <v>20205</v>
      </c>
      <c r="N2041" s="45">
        <v>2220200</v>
      </c>
      <c r="O2041" s="4" t="s">
        <v>4166</v>
      </c>
      <c r="P2041" s="4" t="s">
        <v>1097</v>
      </c>
      <c r="Q2041" s="4">
        <v>210</v>
      </c>
      <c r="R2041" s="4">
        <v>2</v>
      </c>
      <c r="S2041" s="4" t="s">
        <v>4977</v>
      </c>
      <c r="T2041" s="4">
        <v>2</v>
      </c>
      <c r="U2041" s="4">
        <v>2</v>
      </c>
      <c r="W2041" s="4" t="s">
        <v>6751</v>
      </c>
      <c r="X2041" s="4" t="s">
        <v>6752</v>
      </c>
      <c r="Y2041" s="45">
        <v>0</v>
      </c>
      <c r="AA2041" s="4">
        <v>1</v>
      </c>
      <c r="AB2041" s="4">
        <v>100</v>
      </c>
      <c r="AC2041" s="4">
        <v>1</v>
      </c>
      <c r="AD2041" s="4">
        <v>1</v>
      </c>
      <c r="AE2041" s="45" t="s">
        <v>16461</v>
      </c>
      <c r="AF2041" s="45" t="s">
        <v>16457</v>
      </c>
      <c r="AG2041" s="45" t="s">
        <v>16459</v>
      </c>
      <c r="AH2041" s="45" t="s">
        <v>16453</v>
      </c>
      <c r="AI2041" s="45" t="s">
        <v>16455</v>
      </c>
      <c r="AJ2041" s="63" t="s">
        <v>20405</v>
      </c>
      <c r="AK2041" s="63" t="s">
        <v>20406</v>
      </c>
      <c r="AL2041" s="4">
        <v>0</v>
      </c>
      <c r="AM2041" s="43">
        <f>IF(AND(L2041="WEAPON",OR(R2041=0,R2041=1,R2041=2)),[1]装备基础and强化!$V$7,IF(AND(L2041="LEFTRING",OR(R2041=0,R2041=1,R2041=2)),[1]装备基础and强化!$W$7,IF(AND(L2041="RIGHTRING",OR(R2041=0,R2041=1,R2041=2)),[1]装备基础and强化!$X$7,IF(AND(L2041="NECKLACE",OR(R2041=0,R2041=1,R2041=2)),[1]装备基础and强化!$Y$7,0))))</f>
        <v>0</v>
      </c>
      <c r="AN2041" s="43">
        <f>IF(AND(L2041="WEAPON",OR(R2041=3,R2041=4)),[1]装备基础and强化!$V$11,IF(AND(L2041="LEFTRING",OR(R2041=3,R2041=4)),[1]装备基础and强化!$W$11,IF(AND(L2041="RIGHTRING",OR(R2041=3,R2041=4)),[1]装备基础and强化!$X$11,IF(AND(L2041="NECKLACE",OR(R2041=3,R2041=4)),[1]装备基础and强化!$Y$11,0))))</f>
        <v>0</v>
      </c>
      <c r="AO2041" s="43">
        <f>IF(AND(L2041="BELT",T2041=1),[1]装备基础and强化!$AA$7,IF(AND(L2041="PANTS",T2041=1),[1]装备基础and强化!$AB$7,IF(AND(L2041="SHOES",T2041=1),[1]装备基础and强化!$AC$7,IF(AND(L2041="CLOTHES",T2041=1),[1]装备基础and强化!$AD$7,0))))</f>
        <v>0</v>
      </c>
      <c r="AP2041" s="43" t="e">
        <f>IF(AND(L2041="BELT",T2041=2),[1]装备基础and强化!$AF$7,IF(AND(L2041="PANTS",T2041=2),[1]装备基础and强化!$AG$7,IF(AND(L2041="SHOES",T2041=2),[1]装备基础and强化!$AH$7,IF(AND(L2041="CLOTHES",T2041=2),[1]装备基础and强化!$AI$7,0))))</f>
        <v>#REF!</v>
      </c>
      <c r="AQ2041" s="43">
        <f>IF(L2041="HAT",[1]装备基础and强化!$AK$7,IF(L2041="JADE",[1]装备基础and强化!$AK$7,0))</f>
        <v>0</v>
      </c>
      <c r="AR2041" s="43" t="e">
        <f t="shared" si="32"/>
        <v>#REF!</v>
      </c>
    </row>
    <row r="2042" spans="1:44" x14ac:dyDescent="0.15">
      <c r="A2042" s="43"/>
      <c r="B2042" s="5" t="s">
        <v>6958</v>
      </c>
      <c r="C2042" s="12">
        <v>22038</v>
      </c>
      <c r="D2042" s="5" t="s">
        <v>6952</v>
      </c>
      <c r="E2042" s="44" t="s">
        <v>23673</v>
      </c>
      <c r="F2042" s="4" t="s">
        <v>6959</v>
      </c>
      <c r="G2042" s="4" t="s">
        <v>6960</v>
      </c>
      <c r="H2042" s="44"/>
      <c r="I2042" s="4" t="s">
        <v>700</v>
      </c>
      <c r="J2042" s="6" t="s">
        <v>700</v>
      </c>
      <c r="K2042" s="45">
        <v>1</v>
      </c>
      <c r="L2042" s="4" t="s">
        <v>756</v>
      </c>
      <c r="M2042" s="104" t="s">
        <v>20206</v>
      </c>
      <c r="N2042" s="45">
        <v>2220300</v>
      </c>
      <c r="O2042" s="4" t="s">
        <v>14667</v>
      </c>
      <c r="P2042" s="4" t="s">
        <v>1097</v>
      </c>
      <c r="Q2042" s="4">
        <v>210</v>
      </c>
      <c r="R2042" s="4">
        <v>2</v>
      </c>
      <c r="S2042" s="4" t="s">
        <v>4977</v>
      </c>
      <c r="T2042" s="4">
        <v>2</v>
      </c>
      <c r="U2042" s="4">
        <v>3</v>
      </c>
      <c r="W2042" s="4" t="s">
        <v>6751</v>
      </c>
      <c r="X2042" s="4" t="s">
        <v>6752</v>
      </c>
      <c r="Y2042" s="45">
        <v>0</v>
      </c>
      <c r="AA2042" s="4">
        <v>1</v>
      </c>
      <c r="AB2042" s="4">
        <v>100</v>
      </c>
      <c r="AC2042" s="4">
        <v>1</v>
      </c>
      <c r="AD2042" s="4">
        <v>1</v>
      </c>
      <c r="AE2042" s="45" t="s">
        <v>16461</v>
      </c>
      <c r="AF2042" s="45" t="s">
        <v>16457</v>
      </c>
      <c r="AG2042" s="45" t="s">
        <v>16459</v>
      </c>
      <c r="AH2042" s="45" t="s">
        <v>16453</v>
      </c>
      <c r="AI2042" s="45" t="s">
        <v>16455</v>
      </c>
      <c r="AJ2042" s="63" t="s">
        <v>20405</v>
      </c>
      <c r="AK2042" s="63" t="s">
        <v>20406</v>
      </c>
      <c r="AL2042" s="45">
        <v>0</v>
      </c>
      <c r="AM2042" s="43">
        <f>IF(AND(L2042="WEAPON",OR(R2042=0,R2042=1,R2042=2)),[1]装备基础and强化!$V$7,IF(AND(L2042="LEFTRING",OR(R2042=0,R2042=1,R2042=2)),[1]装备基础and强化!$W$7,IF(AND(L2042="RIGHTRING",OR(R2042=0,R2042=1,R2042=2)),[1]装备基础and强化!$X$7,IF(AND(L2042="NECKLACE",OR(R2042=0,R2042=1,R2042=2)),[1]装备基础and强化!$Y$7,0))))</f>
        <v>0</v>
      </c>
      <c r="AN2042" s="43">
        <f>IF(AND(L2042="WEAPON",OR(R2042=3,R2042=4)),[1]装备基础and强化!$V$11,IF(AND(L2042="LEFTRING",OR(R2042=3,R2042=4)),[1]装备基础and强化!$W$11,IF(AND(L2042="RIGHTRING",OR(R2042=3,R2042=4)),[1]装备基础and强化!$X$11,IF(AND(L2042="NECKLACE",OR(R2042=3,R2042=4)),[1]装备基础and强化!$Y$11,0))))</f>
        <v>0</v>
      </c>
      <c r="AO2042" s="43">
        <f>IF(AND(L2042="BELT",T2042=1),[1]装备基础and强化!$AA$7,IF(AND(L2042="PANTS",T2042=1),[1]装备基础and强化!$AB$7,IF(AND(L2042="SHOES",T2042=1),[1]装备基础and强化!$AC$7,IF(AND(L2042="CLOTHES",T2042=1),[1]装备基础and强化!$AD$7,0))))</f>
        <v>0</v>
      </c>
      <c r="AP2042" s="43" t="e">
        <f>IF(AND(L2042="BELT",T2042=2),[1]装备基础and强化!$AF$7,IF(AND(L2042="PANTS",T2042=2),[1]装备基础and强化!$AG$7,IF(AND(L2042="SHOES",T2042=2),[1]装备基础and强化!$AH$7,IF(AND(L2042="CLOTHES",T2042=2),[1]装备基础and强化!$AI$7,0))))</f>
        <v>#REF!</v>
      </c>
      <c r="AQ2042" s="43">
        <f>IF(L2042="HAT",[1]装备基础and强化!$AK$7,IF(L2042="JADE",[1]装备基础and强化!$AK$7,0))</f>
        <v>0</v>
      </c>
      <c r="AR2042" s="43" t="e">
        <f t="shared" si="32"/>
        <v>#REF!</v>
      </c>
    </row>
    <row r="2043" spans="1:44" x14ac:dyDescent="0.15">
      <c r="A2043" s="43"/>
      <c r="B2043" s="5" t="s">
        <v>6961</v>
      </c>
      <c r="C2043" s="12">
        <v>22039</v>
      </c>
      <c r="D2043" s="5" t="s">
        <v>6952</v>
      </c>
      <c r="E2043" s="44" t="s">
        <v>23674</v>
      </c>
      <c r="F2043" s="4" t="s">
        <v>6962</v>
      </c>
      <c r="G2043" s="4" t="s">
        <v>6963</v>
      </c>
      <c r="H2043" s="44"/>
      <c r="I2043" s="4" t="s">
        <v>700</v>
      </c>
      <c r="J2043" s="6" t="s">
        <v>700</v>
      </c>
      <c r="K2043" s="45">
        <v>1</v>
      </c>
      <c r="L2043" s="4" t="s">
        <v>756</v>
      </c>
      <c r="M2043" s="104" t="s">
        <v>20207</v>
      </c>
      <c r="N2043" s="45">
        <v>2220400</v>
      </c>
      <c r="O2043" s="4" t="s">
        <v>14704</v>
      </c>
      <c r="P2043" s="4" t="s">
        <v>1097</v>
      </c>
      <c r="Q2043" s="4">
        <v>210</v>
      </c>
      <c r="R2043" s="4">
        <v>2</v>
      </c>
      <c r="S2043" s="4" t="s">
        <v>4977</v>
      </c>
      <c r="T2043" s="4">
        <v>2</v>
      </c>
      <c r="U2043" s="4">
        <v>4</v>
      </c>
      <c r="W2043" s="4" t="s">
        <v>6751</v>
      </c>
      <c r="X2043" s="4" t="s">
        <v>6752</v>
      </c>
      <c r="Y2043" s="45">
        <v>0</v>
      </c>
      <c r="AA2043" s="4">
        <v>1</v>
      </c>
      <c r="AB2043" s="4">
        <v>100</v>
      </c>
      <c r="AC2043" s="4">
        <v>1</v>
      </c>
      <c r="AD2043" s="4">
        <v>1</v>
      </c>
      <c r="AE2043" s="45" t="s">
        <v>16461</v>
      </c>
      <c r="AF2043" s="45" t="s">
        <v>16457</v>
      </c>
      <c r="AG2043" s="45" t="s">
        <v>16459</v>
      </c>
      <c r="AH2043" s="45" t="s">
        <v>16453</v>
      </c>
      <c r="AI2043" s="45" t="s">
        <v>16455</v>
      </c>
      <c r="AJ2043" s="63" t="s">
        <v>20405</v>
      </c>
      <c r="AK2043" s="63" t="s">
        <v>20406</v>
      </c>
      <c r="AL2043" s="4">
        <v>0</v>
      </c>
      <c r="AM2043" s="43">
        <f>IF(AND(L2043="WEAPON",OR(R2043=0,R2043=1,R2043=2)),[1]装备基础and强化!$V$7,IF(AND(L2043="LEFTRING",OR(R2043=0,R2043=1,R2043=2)),[1]装备基础and强化!$W$7,IF(AND(L2043="RIGHTRING",OR(R2043=0,R2043=1,R2043=2)),[1]装备基础and强化!$X$7,IF(AND(L2043="NECKLACE",OR(R2043=0,R2043=1,R2043=2)),[1]装备基础and强化!$Y$7,0))))</f>
        <v>0</v>
      </c>
      <c r="AN2043" s="43">
        <f>IF(AND(L2043="WEAPON",OR(R2043=3,R2043=4)),[1]装备基础and强化!$V$11,IF(AND(L2043="LEFTRING",OR(R2043=3,R2043=4)),[1]装备基础and强化!$W$11,IF(AND(L2043="RIGHTRING",OR(R2043=3,R2043=4)),[1]装备基础and强化!$X$11,IF(AND(L2043="NECKLACE",OR(R2043=3,R2043=4)),[1]装备基础and强化!$Y$11,0))))</f>
        <v>0</v>
      </c>
      <c r="AO2043" s="43">
        <f>IF(AND(L2043="BELT",T2043=1),[1]装备基础and强化!$AA$7,IF(AND(L2043="PANTS",T2043=1),[1]装备基础and强化!$AB$7,IF(AND(L2043="SHOES",T2043=1),[1]装备基础and强化!$AC$7,IF(AND(L2043="CLOTHES",T2043=1),[1]装备基础and强化!$AD$7,0))))</f>
        <v>0</v>
      </c>
      <c r="AP2043" s="43" t="e">
        <f>IF(AND(L2043="BELT",T2043=2),[1]装备基础and强化!$AF$7,IF(AND(L2043="PANTS",T2043=2),[1]装备基础and强化!$AG$7,IF(AND(L2043="SHOES",T2043=2),[1]装备基础and强化!$AH$7,IF(AND(L2043="CLOTHES",T2043=2),[1]装备基础and强化!$AI$7,0))))</f>
        <v>#REF!</v>
      </c>
      <c r="AQ2043" s="43">
        <f>IF(L2043="HAT",[1]装备基础and强化!$AK$7,IF(L2043="JADE",[1]装备基础and强化!$AK$7,0))</f>
        <v>0</v>
      </c>
      <c r="AR2043" s="43" t="e">
        <f t="shared" si="32"/>
        <v>#REF!</v>
      </c>
    </row>
    <row r="2044" spans="1:44" x14ac:dyDescent="0.15">
      <c r="A2044" s="43"/>
      <c r="B2044" s="5" t="s">
        <v>6964</v>
      </c>
      <c r="C2044" s="12">
        <v>22040</v>
      </c>
      <c r="D2044" s="5" t="s">
        <v>6952</v>
      </c>
      <c r="E2044" s="44" t="s">
        <v>23675</v>
      </c>
      <c r="F2044" s="4" t="s">
        <v>6965</v>
      </c>
      <c r="G2044" s="4" t="s">
        <v>6966</v>
      </c>
      <c r="H2044" s="44"/>
      <c r="I2044" s="4" t="s">
        <v>700</v>
      </c>
      <c r="J2044" s="6" t="s">
        <v>700</v>
      </c>
      <c r="K2044" s="45">
        <v>1</v>
      </c>
      <c r="L2044" s="4" t="s">
        <v>756</v>
      </c>
      <c r="M2044" s="104" t="s">
        <v>26407</v>
      </c>
      <c r="N2044" s="45">
        <v>2220500</v>
      </c>
      <c r="O2044" s="4" t="s">
        <v>3409</v>
      </c>
      <c r="P2044" s="4" t="s">
        <v>1097</v>
      </c>
      <c r="Q2044" s="4">
        <v>210</v>
      </c>
      <c r="R2044" s="4">
        <v>2</v>
      </c>
      <c r="S2044" s="4" t="s">
        <v>4977</v>
      </c>
      <c r="T2044" s="4">
        <v>2</v>
      </c>
      <c r="U2044" s="4">
        <v>5</v>
      </c>
      <c r="W2044" s="4" t="s">
        <v>6751</v>
      </c>
      <c r="X2044" s="4" t="s">
        <v>6752</v>
      </c>
      <c r="Y2044" s="45">
        <v>0</v>
      </c>
      <c r="AA2044" s="4">
        <v>1</v>
      </c>
      <c r="AB2044" s="4">
        <v>100</v>
      </c>
      <c r="AC2044" s="4">
        <v>1</v>
      </c>
      <c r="AD2044" s="4">
        <v>1</v>
      </c>
      <c r="AE2044" s="45" t="s">
        <v>16461</v>
      </c>
      <c r="AF2044" s="45" t="s">
        <v>16457</v>
      </c>
      <c r="AG2044" s="45" t="s">
        <v>16459</v>
      </c>
      <c r="AH2044" s="45" t="s">
        <v>16453</v>
      </c>
      <c r="AI2044" s="45" t="s">
        <v>16455</v>
      </c>
      <c r="AJ2044" s="63" t="s">
        <v>20405</v>
      </c>
      <c r="AK2044" s="63" t="s">
        <v>20406</v>
      </c>
      <c r="AL2044" s="45">
        <v>0</v>
      </c>
      <c r="AM2044" s="43">
        <f>IF(AND(L2044="WEAPON",OR(R2044=0,R2044=1,R2044=2)),[1]装备基础and强化!$V$7,IF(AND(L2044="LEFTRING",OR(R2044=0,R2044=1,R2044=2)),[1]装备基础and强化!$W$7,IF(AND(L2044="RIGHTRING",OR(R2044=0,R2044=1,R2044=2)),[1]装备基础and强化!$X$7,IF(AND(L2044="NECKLACE",OR(R2044=0,R2044=1,R2044=2)),[1]装备基础and强化!$Y$7,0))))</f>
        <v>0</v>
      </c>
      <c r="AN2044" s="43">
        <f>IF(AND(L2044="WEAPON",OR(R2044=3,R2044=4)),[1]装备基础and强化!$V$11,IF(AND(L2044="LEFTRING",OR(R2044=3,R2044=4)),[1]装备基础and强化!$W$11,IF(AND(L2044="RIGHTRING",OR(R2044=3,R2044=4)),[1]装备基础and强化!$X$11,IF(AND(L2044="NECKLACE",OR(R2044=3,R2044=4)),[1]装备基础and强化!$Y$11,0))))</f>
        <v>0</v>
      </c>
      <c r="AO2044" s="43">
        <f>IF(AND(L2044="BELT",T2044=1),[1]装备基础and强化!$AA$7,IF(AND(L2044="PANTS",T2044=1),[1]装备基础and强化!$AB$7,IF(AND(L2044="SHOES",T2044=1),[1]装备基础and强化!$AC$7,IF(AND(L2044="CLOTHES",T2044=1),[1]装备基础and强化!$AD$7,0))))</f>
        <v>0</v>
      </c>
      <c r="AP2044" s="43" t="e">
        <f>IF(AND(L2044="BELT",T2044=2),[1]装备基础and强化!$AF$7,IF(AND(L2044="PANTS",T2044=2),[1]装备基础and强化!$AG$7,IF(AND(L2044="SHOES",T2044=2),[1]装备基础and强化!$AH$7,IF(AND(L2044="CLOTHES",T2044=2),[1]装备基础and强化!$AI$7,0))))</f>
        <v>#REF!</v>
      </c>
      <c r="AQ2044" s="43">
        <f>IF(L2044="HAT",[1]装备基础and强化!$AK$7,IF(L2044="JADE",[1]装备基础and强化!$AK$7,0))</f>
        <v>0</v>
      </c>
      <c r="AR2044" s="43" t="e">
        <f t="shared" si="32"/>
        <v>#REF!</v>
      </c>
    </row>
    <row r="2045" spans="1:44" x14ac:dyDescent="0.15">
      <c r="A2045" s="43"/>
      <c r="B2045" s="5" t="s">
        <v>6967</v>
      </c>
      <c r="C2045" s="12">
        <v>22041</v>
      </c>
      <c r="D2045" s="5" t="s">
        <v>6952</v>
      </c>
      <c r="E2045" s="44" t="s">
        <v>23676</v>
      </c>
      <c r="F2045" s="4" t="s">
        <v>6968</v>
      </c>
      <c r="G2045" s="4" t="s">
        <v>6969</v>
      </c>
      <c r="H2045" s="44"/>
      <c r="I2045" s="4" t="s">
        <v>700</v>
      </c>
      <c r="J2045" s="6" t="s">
        <v>700</v>
      </c>
      <c r="K2045" s="45">
        <v>1</v>
      </c>
      <c r="L2045" s="4" t="s">
        <v>756</v>
      </c>
      <c r="M2045" s="104" t="s">
        <v>26408</v>
      </c>
      <c r="N2045" s="45">
        <v>2220600</v>
      </c>
      <c r="O2045" s="4" t="s">
        <v>14705</v>
      </c>
      <c r="P2045" s="4" t="s">
        <v>1097</v>
      </c>
      <c r="Q2045" s="4">
        <v>210</v>
      </c>
      <c r="R2045" s="4">
        <v>2</v>
      </c>
      <c r="S2045" s="4" t="s">
        <v>4977</v>
      </c>
      <c r="T2045" s="4">
        <v>2</v>
      </c>
      <c r="U2045" s="4">
        <v>6</v>
      </c>
      <c r="W2045" s="4" t="s">
        <v>6751</v>
      </c>
      <c r="X2045" s="4" t="s">
        <v>6752</v>
      </c>
      <c r="Y2045" s="45">
        <v>0</v>
      </c>
      <c r="AA2045" s="4">
        <v>1</v>
      </c>
      <c r="AB2045" s="4">
        <v>100</v>
      </c>
      <c r="AC2045" s="4">
        <v>1</v>
      </c>
      <c r="AD2045" s="4">
        <v>1</v>
      </c>
      <c r="AE2045" s="45" t="s">
        <v>16461</v>
      </c>
      <c r="AF2045" s="45" t="s">
        <v>16457</v>
      </c>
      <c r="AG2045" s="45" t="s">
        <v>16459</v>
      </c>
      <c r="AH2045" s="45" t="s">
        <v>16453</v>
      </c>
      <c r="AI2045" s="45" t="s">
        <v>16455</v>
      </c>
      <c r="AJ2045" s="63" t="s">
        <v>20405</v>
      </c>
      <c r="AK2045" s="63" t="s">
        <v>20406</v>
      </c>
      <c r="AL2045" s="4">
        <v>0</v>
      </c>
      <c r="AM2045" s="43">
        <f>IF(AND(L2045="WEAPON",OR(R2045=0,R2045=1,R2045=2)),[1]装备基础and强化!$V$7,IF(AND(L2045="LEFTRING",OR(R2045=0,R2045=1,R2045=2)),[1]装备基础and强化!$W$7,IF(AND(L2045="RIGHTRING",OR(R2045=0,R2045=1,R2045=2)),[1]装备基础and强化!$X$7,IF(AND(L2045="NECKLACE",OR(R2045=0,R2045=1,R2045=2)),[1]装备基础and强化!$Y$7,0))))</f>
        <v>0</v>
      </c>
      <c r="AN2045" s="43">
        <f>IF(AND(L2045="WEAPON",OR(R2045=3,R2045=4)),[1]装备基础and强化!$V$11,IF(AND(L2045="LEFTRING",OR(R2045=3,R2045=4)),[1]装备基础and强化!$W$11,IF(AND(L2045="RIGHTRING",OR(R2045=3,R2045=4)),[1]装备基础and强化!$X$11,IF(AND(L2045="NECKLACE",OR(R2045=3,R2045=4)),[1]装备基础and强化!$Y$11,0))))</f>
        <v>0</v>
      </c>
      <c r="AO2045" s="43">
        <f>IF(AND(L2045="BELT",T2045=1),[1]装备基础and强化!$AA$7,IF(AND(L2045="PANTS",T2045=1),[1]装备基础and强化!$AB$7,IF(AND(L2045="SHOES",T2045=1),[1]装备基础and强化!$AC$7,IF(AND(L2045="CLOTHES",T2045=1),[1]装备基础and强化!$AD$7,0))))</f>
        <v>0</v>
      </c>
      <c r="AP2045" s="43" t="e">
        <f>IF(AND(L2045="BELT",T2045=2),[1]装备基础and强化!$AF$7,IF(AND(L2045="PANTS",T2045=2),[1]装备基础and强化!$AG$7,IF(AND(L2045="SHOES",T2045=2),[1]装备基础and强化!$AH$7,IF(AND(L2045="CLOTHES",T2045=2),[1]装备基础and强化!$AI$7,0))))</f>
        <v>#REF!</v>
      </c>
      <c r="AQ2045" s="43">
        <f>IF(L2045="HAT",[1]装备基础and强化!$AK$7,IF(L2045="JADE",[1]装备基础and强化!$AK$7,0))</f>
        <v>0</v>
      </c>
      <c r="AR2045" s="43" t="e">
        <f t="shared" si="32"/>
        <v>#REF!</v>
      </c>
    </row>
    <row r="2046" spans="1:44" x14ac:dyDescent="0.15">
      <c r="A2046" s="43"/>
      <c r="B2046" s="5" t="s">
        <v>6970</v>
      </c>
      <c r="C2046" s="12">
        <v>22042</v>
      </c>
      <c r="D2046" s="5" t="s">
        <v>6952</v>
      </c>
      <c r="E2046" s="44" t="s">
        <v>23677</v>
      </c>
      <c r="F2046" s="4" t="s">
        <v>6971</v>
      </c>
      <c r="G2046" s="4" t="s">
        <v>6972</v>
      </c>
      <c r="H2046" s="44"/>
      <c r="I2046" s="4" t="s">
        <v>700</v>
      </c>
      <c r="J2046" s="6" t="s">
        <v>700</v>
      </c>
      <c r="K2046" s="45">
        <v>1</v>
      </c>
      <c r="L2046" s="4" t="s">
        <v>756</v>
      </c>
      <c r="M2046" s="104" t="s">
        <v>26409</v>
      </c>
      <c r="N2046" s="45">
        <v>2220700</v>
      </c>
      <c r="O2046" s="4" t="s">
        <v>14706</v>
      </c>
      <c r="P2046" s="4" t="s">
        <v>1097</v>
      </c>
      <c r="Q2046" s="4">
        <v>210</v>
      </c>
      <c r="R2046" s="4">
        <v>2</v>
      </c>
      <c r="S2046" s="4" t="s">
        <v>4977</v>
      </c>
      <c r="T2046" s="4">
        <v>2</v>
      </c>
      <c r="U2046" s="4">
        <v>7</v>
      </c>
      <c r="W2046" s="4" t="s">
        <v>6751</v>
      </c>
      <c r="X2046" s="4" t="s">
        <v>6752</v>
      </c>
      <c r="Y2046" s="45">
        <v>0</v>
      </c>
      <c r="AA2046" s="4">
        <v>1</v>
      </c>
      <c r="AB2046" s="4">
        <v>100</v>
      </c>
      <c r="AC2046" s="4">
        <v>1</v>
      </c>
      <c r="AD2046" s="4">
        <v>1</v>
      </c>
      <c r="AE2046" s="45" t="s">
        <v>16461</v>
      </c>
      <c r="AF2046" s="45" t="s">
        <v>16457</v>
      </c>
      <c r="AG2046" s="45" t="s">
        <v>16459</v>
      </c>
      <c r="AH2046" s="45" t="s">
        <v>16453</v>
      </c>
      <c r="AI2046" s="45" t="s">
        <v>16455</v>
      </c>
      <c r="AJ2046" s="63" t="s">
        <v>20405</v>
      </c>
      <c r="AK2046" s="63" t="s">
        <v>20406</v>
      </c>
      <c r="AL2046" s="45">
        <v>0</v>
      </c>
      <c r="AM2046" s="43">
        <f>IF(AND(L2046="WEAPON",OR(R2046=0,R2046=1,R2046=2)),[1]装备基础and强化!$V$7,IF(AND(L2046="LEFTRING",OR(R2046=0,R2046=1,R2046=2)),[1]装备基础and强化!$W$7,IF(AND(L2046="RIGHTRING",OR(R2046=0,R2046=1,R2046=2)),[1]装备基础and强化!$X$7,IF(AND(L2046="NECKLACE",OR(R2046=0,R2046=1,R2046=2)),[1]装备基础and强化!$Y$7,0))))</f>
        <v>0</v>
      </c>
      <c r="AN2046" s="43">
        <f>IF(AND(L2046="WEAPON",OR(R2046=3,R2046=4)),[1]装备基础and强化!$V$11,IF(AND(L2046="LEFTRING",OR(R2046=3,R2046=4)),[1]装备基础and强化!$W$11,IF(AND(L2046="RIGHTRING",OR(R2046=3,R2046=4)),[1]装备基础and强化!$X$11,IF(AND(L2046="NECKLACE",OR(R2046=3,R2046=4)),[1]装备基础and强化!$Y$11,0))))</f>
        <v>0</v>
      </c>
      <c r="AO2046" s="43">
        <f>IF(AND(L2046="BELT",T2046=1),[1]装备基础and强化!$AA$7,IF(AND(L2046="PANTS",T2046=1),[1]装备基础and强化!$AB$7,IF(AND(L2046="SHOES",T2046=1),[1]装备基础and强化!$AC$7,IF(AND(L2046="CLOTHES",T2046=1),[1]装备基础and强化!$AD$7,0))))</f>
        <v>0</v>
      </c>
      <c r="AP2046" s="43" t="e">
        <f>IF(AND(L2046="BELT",T2046=2),[1]装备基础and强化!$AF$7,IF(AND(L2046="PANTS",T2046=2),[1]装备基础and强化!$AG$7,IF(AND(L2046="SHOES",T2046=2),[1]装备基础and强化!$AH$7,IF(AND(L2046="CLOTHES",T2046=2),[1]装备基础and强化!$AI$7,0))))</f>
        <v>#REF!</v>
      </c>
      <c r="AQ2046" s="43">
        <f>IF(L2046="HAT",[1]装备基础and强化!$AK$7,IF(L2046="JADE",[1]装备基础and强化!$AK$7,0))</f>
        <v>0</v>
      </c>
      <c r="AR2046" s="43" t="e">
        <f t="shared" si="32"/>
        <v>#REF!</v>
      </c>
    </row>
    <row r="2047" spans="1:44" x14ac:dyDescent="0.15">
      <c r="A2047" s="43"/>
      <c r="B2047" s="5" t="s">
        <v>6973</v>
      </c>
      <c r="C2047" s="12">
        <v>22043</v>
      </c>
      <c r="D2047" s="5" t="s">
        <v>6952</v>
      </c>
      <c r="E2047" s="44" t="s">
        <v>23678</v>
      </c>
      <c r="F2047" s="4" t="s">
        <v>6974</v>
      </c>
      <c r="G2047" s="4" t="s">
        <v>6975</v>
      </c>
      <c r="H2047" s="44"/>
      <c r="I2047" s="4" t="s">
        <v>700</v>
      </c>
      <c r="J2047" s="6" t="s">
        <v>700</v>
      </c>
      <c r="K2047" s="45">
        <v>1</v>
      </c>
      <c r="L2047" s="4" t="s">
        <v>756</v>
      </c>
      <c r="M2047" s="104" t="s">
        <v>26410</v>
      </c>
      <c r="N2047" s="45">
        <v>2220800</v>
      </c>
      <c r="O2047" s="4" t="s">
        <v>14707</v>
      </c>
      <c r="P2047" s="4" t="s">
        <v>1097</v>
      </c>
      <c r="Q2047" s="4">
        <v>210</v>
      </c>
      <c r="R2047" s="4">
        <v>2</v>
      </c>
      <c r="S2047" s="4" t="s">
        <v>4977</v>
      </c>
      <c r="T2047" s="4">
        <v>2</v>
      </c>
      <c r="U2047" s="4">
        <v>8</v>
      </c>
      <c r="W2047" s="4" t="s">
        <v>6751</v>
      </c>
      <c r="X2047" s="4" t="s">
        <v>6752</v>
      </c>
      <c r="Y2047" s="45">
        <v>0</v>
      </c>
      <c r="AA2047" s="4">
        <v>1</v>
      </c>
      <c r="AB2047" s="4">
        <v>100</v>
      </c>
      <c r="AC2047" s="4">
        <v>1</v>
      </c>
      <c r="AD2047" s="4">
        <v>1</v>
      </c>
      <c r="AE2047" s="45" t="s">
        <v>16461</v>
      </c>
      <c r="AF2047" s="45" t="s">
        <v>16457</v>
      </c>
      <c r="AG2047" s="45" t="s">
        <v>16459</v>
      </c>
      <c r="AH2047" s="45" t="s">
        <v>16453</v>
      </c>
      <c r="AI2047" s="45" t="s">
        <v>16455</v>
      </c>
      <c r="AJ2047" s="63" t="s">
        <v>20405</v>
      </c>
      <c r="AK2047" s="63" t="s">
        <v>20406</v>
      </c>
      <c r="AL2047" s="4">
        <v>0</v>
      </c>
      <c r="AM2047" s="43">
        <f>IF(AND(L2047="WEAPON",OR(R2047=0,R2047=1,R2047=2)),[1]装备基础and强化!$V$7,IF(AND(L2047="LEFTRING",OR(R2047=0,R2047=1,R2047=2)),[1]装备基础and强化!$W$7,IF(AND(L2047="RIGHTRING",OR(R2047=0,R2047=1,R2047=2)),[1]装备基础and强化!$X$7,IF(AND(L2047="NECKLACE",OR(R2047=0,R2047=1,R2047=2)),[1]装备基础and强化!$Y$7,0))))</f>
        <v>0</v>
      </c>
      <c r="AN2047" s="43">
        <f>IF(AND(L2047="WEAPON",OR(R2047=3,R2047=4)),[1]装备基础and强化!$V$11,IF(AND(L2047="LEFTRING",OR(R2047=3,R2047=4)),[1]装备基础and强化!$W$11,IF(AND(L2047="RIGHTRING",OR(R2047=3,R2047=4)),[1]装备基础and强化!$X$11,IF(AND(L2047="NECKLACE",OR(R2047=3,R2047=4)),[1]装备基础and强化!$Y$11,0))))</f>
        <v>0</v>
      </c>
      <c r="AO2047" s="43">
        <f>IF(AND(L2047="BELT",T2047=1),[1]装备基础and强化!$AA$7,IF(AND(L2047="PANTS",T2047=1),[1]装备基础and强化!$AB$7,IF(AND(L2047="SHOES",T2047=1),[1]装备基础and强化!$AC$7,IF(AND(L2047="CLOTHES",T2047=1),[1]装备基础and强化!$AD$7,0))))</f>
        <v>0</v>
      </c>
      <c r="AP2047" s="43" t="e">
        <f>IF(AND(L2047="BELT",T2047=2),[1]装备基础and强化!$AF$7,IF(AND(L2047="PANTS",T2047=2),[1]装备基础and强化!$AG$7,IF(AND(L2047="SHOES",T2047=2),[1]装备基础and强化!$AH$7,IF(AND(L2047="CLOTHES",T2047=2),[1]装备基础and强化!$AI$7,0))))</f>
        <v>#REF!</v>
      </c>
      <c r="AQ2047" s="43">
        <f>IF(L2047="HAT",[1]装备基础and强化!$AK$7,IF(L2047="JADE",[1]装备基础and强化!$AK$7,0))</f>
        <v>0</v>
      </c>
      <c r="AR2047" s="43" t="e">
        <f t="shared" si="32"/>
        <v>#REF!</v>
      </c>
    </row>
    <row r="2048" spans="1:44" x14ac:dyDescent="0.15">
      <c r="A2048" s="43"/>
      <c r="B2048" s="5" t="s">
        <v>6976</v>
      </c>
      <c r="C2048" s="12">
        <v>22044</v>
      </c>
      <c r="D2048" s="5" t="s">
        <v>6977</v>
      </c>
      <c r="E2048" s="44" t="s">
        <v>23679</v>
      </c>
      <c r="F2048" s="4" t="s">
        <v>6978</v>
      </c>
      <c r="G2048" s="4" t="s">
        <v>6979</v>
      </c>
      <c r="H2048" s="44"/>
      <c r="I2048" s="4" t="s">
        <v>700</v>
      </c>
      <c r="J2048" s="6" t="s">
        <v>700</v>
      </c>
      <c r="K2048" s="45">
        <v>1</v>
      </c>
      <c r="L2048" s="4" t="s">
        <v>756</v>
      </c>
      <c r="M2048" s="104" t="s">
        <v>26411</v>
      </c>
      <c r="N2048" s="45">
        <v>2250100</v>
      </c>
      <c r="O2048" s="4" t="s">
        <v>9167</v>
      </c>
      <c r="P2048" s="4" t="s">
        <v>1097</v>
      </c>
      <c r="Q2048" s="4">
        <v>240</v>
      </c>
      <c r="R2048" s="4">
        <v>2</v>
      </c>
      <c r="S2048" s="4" t="s">
        <v>5010</v>
      </c>
      <c r="T2048" s="4">
        <v>2</v>
      </c>
      <c r="U2048" s="4">
        <v>1</v>
      </c>
      <c r="W2048" s="4" t="s">
        <v>6778</v>
      </c>
      <c r="X2048" s="4" t="s">
        <v>6779</v>
      </c>
      <c r="Y2048" s="45">
        <v>0</v>
      </c>
      <c r="AA2048" s="4">
        <v>1</v>
      </c>
      <c r="AB2048" s="4">
        <v>100</v>
      </c>
      <c r="AC2048" s="4">
        <v>1</v>
      </c>
      <c r="AD2048" s="4">
        <v>1</v>
      </c>
      <c r="AE2048" s="45" t="s">
        <v>16461</v>
      </c>
      <c r="AF2048" s="45" t="s">
        <v>16457</v>
      </c>
      <c r="AG2048" s="45" t="s">
        <v>16459</v>
      </c>
      <c r="AH2048" s="45" t="s">
        <v>16453</v>
      </c>
      <c r="AI2048" s="45" t="s">
        <v>16455</v>
      </c>
      <c r="AJ2048" s="63" t="s">
        <v>20405</v>
      </c>
      <c r="AK2048" s="63" t="s">
        <v>20406</v>
      </c>
      <c r="AL2048" s="45">
        <v>0</v>
      </c>
      <c r="AM2048" s="43">
        <f>IF(AND(L2048="WEAPON",OR(R2048=0,R2048=1,R2048=2)),[1]装备基础and强化!$V$7,IF(AND(L2048="LEFTRING",OR(R2048=0,R2048=1,R2048=2)),[1]装备基础and强化!$W$7,IF(AND(L2048="RIGHTRING",OR(R2048=0,R2048=1,R2048=2)),[1]装备基础and强化!$X$7,IF(AND(L2048="NECKLACE",OR(R2048=0,R2048=1,R2048=2)),[1]装备基础and强化!$Y$7,0))))</f>
        <v>0</v>
      </c>
      <c r="AN2048" s="43">
        <f>IF(AND(L2048="WEAPON",OR(R2048=3,R2048=4)),[1]装备基础and强化!$V$11,IF(AND(L2048="LEFTRING",OR(R2048=3,R2048=4)),[1]装备基础and强化!$W$11,IF(AND(L2048="RIGHTRING",OR(R2048=3,R2048=4)),[1]装备基础and强化!$X$11,IF(AND(L2048="NECKLACE",OR(R2048=3,R2048=4)),[1]装备基础and强化!$Y$11,0))))</f>
        <v>0</v>
      </c>
      <c r="AO2048" s="43">
        <f>IF(AND(L2048="BELT",T2048=1),[1]装备基础and强化!$AA$7,IF(AND(L2048="PANTS",T2048=1),[1]装备基础and强化!$AB$7,IF(AND(L2048="SHOES",T2048=1),[1]装备基础and强化!$AC$7,IF(AND(L2048="CLOTHES",T2048=1),[1]装备基础and强化!$AD$7,0))))</f>
        <v>0</v>
      </c>
      <c r="AP2048" s="43" t="e">
        <f>IF(AND(L2048="BELT",T2048=2),[1]装备基础and强化!$AF$7,IF(AND(L2048="PANTS",T2048=2),[1]装备基础and强化!$AG$7,IF(AND(L2048="SHOES",T2048=2),[1]装备基础and强化!$AH$7,IF(AND(L2048="CLOTHES",T2048=2),[1]装备基础and强化!$AI$7,0))))</f>
        <v>#REF!</v>
      </c>
      <c r="AQ2048" s="43">
        <f>IF(L2048="HAT",[1]装备基础and强化!$AK$7,IF(L2048="JADE",[1]装备基础and强化!$AK$7,0))</f>
        <v>0</v>
      </c>
      <c r="AR2048" s="43" t="e">
        <f t="shared" si="32"/>
        <v>#REF!</v>
      </c>
    </row>
    <row r="2049" spans="1:44" x14ac:dyDescent="0.15">
      <c r="A2049" s="43"/>
      <c r="B2049" s="5" t="s">
        <v>6980</v>
      </c>
      <c r="C2049" s="12">
        <v>22045</v>
      </c>
      <c r="D2049" s="5" t="s">
        <v>6977</v>
      </c>
      <c r="E2049" s="44" t="s">
        <v>23680</v>
      </c>
      <c r="F2049" s="4" t="s">
        <v>6981</v>
      </c>
      <c r="G2049" s="4" t="s">
        <v>6982</v>
      </c>
      <c r="H2049" s="44"/>
      <c r="I2049" s="4" t="s">
        <v>700</v>
      </c>
      <c r="J2049" s="6" t="s">
        <v>700</v>
      </c>
      <c r="K2049" s="45">
        <v>1</v>
      </c>
      <c r="L2049" s="4" t="s">
        <v>756</v>
      </c>
      <c r="M2049" s="104" t="s">
        <v>26412</v>
      </c>
      <c r="N2049" s="45">
        <v>2250200</v>
      </c>
      <c r="O2049" s="4" t="s">
        <v>2873</v>
      </c>
      <c r="P2049" s="4" t="s">
        <v>1097</v>
      </c>
      <c r="Q2049" s="4">
        <v>240</v>
      </c>
      <c r="R2049" s="4">
        <v>2</v>
      </c>
      <c r="S2049" s="4" t="s">
        <v>5010</v>
      </c>
      <c r="T2049" s="4">
        <v>2</v>
      </c>
      <c r="U2049" s="4">
        <v>2</v>
      </c>
      <c r="W2049" s="4" t="s">
        <v>6778</v>
      </c>
      <c r="X2049" s="4" t="s">
        <v>6779</v>
      </c>
      <c r="Y2049" s="45">
        <v>0</v>
      </c>
      <c r="AA2049" s="4">
        <v>1</v>
      </c>
      <c r="AB2049" s="4">
        <v>100</v>
      </c>
      <c r="AC2049" s="4">
        <v>1</v>
      </c>
      <c r="AD2049" s="4">
        <v>1</v>
      </c>
      <c r="AE2049" s="45" t="s">
        <v>16461</v>
      </c>
      <c r="AF2049" s="45" t="s">
        <v>16457</v>
      </c>
      <c r="AG2049" s="45" t="s">
        <v>16459</v>
      </c>
      <c r="AH2049" s="45" t="s">
        <v>16453</v>
      </c>
      <c r="AI2049" s="45" t="s">
        <v>16455</v>
      </c>
      <c r="AJ2049" s="63" t="s">
        <v>20405</v>
      </c>
      <c r="AK2049" s="63" t="s">
        <v>20406</v>
      </c>
      <c r="AL2049" s="4">
        <v>0</v>
      </c>
      <c r="AM2049" s="43">
        <f>IF(AND(L2049="WEAPON",OR(R2049=0,R2049=1,R2049=2)),[1]装备基础and强化!$V$7,IF(AND(L2049="LEFTRING",OR(R2049=0,R2049=1,R2049=2)),[1]装备基础and强化!$W$7,IF(AND(L2049="RIGHTRING",OR(R2049=0,R2049=1,R2049=2)),[1]装备基础and强化!$X$7,IF(AND(L2049="NECKLACE",OR(R2049=0,R2049=1,R2049=2)),[1]装备基础and强化!$Y$7,0))))</f>
        <v>0</v>
      </c>
      <c r="AN2049" s="43">
        <f>IF(AND(L2049="WEAPON",OR(R2049=3,R2049=4)),[1]装备基础and强化!$V$11,IF(AND(L2049="LEFTRING",OR(R2049=3,R2049=4)),[1]装备基础and强化!$W$11,IF(AND(L2049="RIGHTRING",OR(R2049=3,R2049=4)),[1]装备基础and强化!$X$11,IF(AND(L2049="NECKLACE",OR(R2049=3,R2049=4)),[1]装备基础and强化!$Y$11,0))))</f>
        <v>0</v>
      </c>
      <c r="AO2049" s="43">
        <f>IF(AND(L2049="BELT",T2049=1),[1]装备基础and强化!$AA$7,IF(AND(L2049="PANTS",T2049=1),[1]装备基础and强化!$AB$7,IF(AND(L2049="SHOES",T2049=1),[1]装备基础and强化!$AC$7,IF(AND(L2049="CLOTHES",T2049=1),[1]装备基础and强化!$AD$7,0))))</f>
        <v>0</v>
      </c>
      <c r="AP2049" s="43" t="e">
        <f>IF(AND(L2049="BELT",T2049=2),[1]装备基础and强化!$AF$7,IF(AND(L2049="PANTS",T2049=2),[1]装备基础and强化!$AG$7,IF(AND(L2049="SHOES",T2049=2),[1]装备基础and强化!$AH$7,IF(AND(L2049="CLOTHES",T2049=2),[1]装备基础and强化!$AI$7,0))))</f>
        <v>#REF!</v>
      </c>
      <c r="AQ2049" s="43">
        <f>IF(L2049="HAT",[1]装备基础and强化!$AK$7,IF(L2049="JADE",[1]装备基础and强化!$AK$7,0))</f>
        <v>0</v>
      </c>
      <c r="AR2049" s="43" t="e">
        <f t="shared" si="32"/>
        <v>#REF!</v>
      </c>
    </row>
    <row r="2050" spans="1:44" x14ac:dyDescent="0.15">
      <c r="A2050" s="43"/>
      <c r="B2050" s="5" t="s">
        <v>6983</v>
      </c>
      <c r="C2050" s="12">
        <v>22046</v>
      </c>
      <c r="D2050" s="5" t="s">
        <v>6977</v>
      </c>
      <c r="E2050" s="44" t="s">
        <v>23681</v>
      </c>
      <c r="F2050" s="4" t="s">
        <v>6984</v>
      </c>
      <c r="G2050" s="4" t="s">
        <v>6985</v>
      </c>
      <c r="H2050" s="44"/>
      <c r="I2050" s="4" t="s">
        <v>700</v>
      </c>
      <c r="J2050" s="6" t="s">
        <v>700</v>
      </c>
      <c r="K2050" s="45">
        <v>1</v>
      </c>
      <c r="L2050" s="4" t="s">
        <v>756</v>
      </c>
      <c r="M2050" s="104" t="s">
        <v>26413</v>
      </c>
      <c r="N2050" s="45">
        <v>2250300</v>
      </c>
      <c r="O2050" s="4" t="s">
        <v>14708</v>
      </c>
      <c r="P2050" s="4" t="s">
        <v>1097</v>
      </c>
      <c r="Q2050" s="4">
        <v>240</v>
      </c>
      <c r="R2050" s="4">
        <v>2</v>
      </c>
      <c r="S2050" s="4" t="s">
        <v>5010</v>
      </c>
      <c r="T2050" s="4">
        <v>2</v>
      </c>
      <c r="U2050" s="4">
        <v>3</v>
      </c>
      <c r="W2050" s="4" t="s">
        <v>6778</v>
      </c>
      <c r="X2050" s="4" t="s">
        <v>6779</v>
      </c>
      <c r="Y2050" s="45">
        <v>0</v>
      </c>
      <c r="AA2050" s="4">
        <v>1</v>
      </c>
      <c r="AB2050" s="4">
        <v>100</v>
      </c>
      <c r="AC2050" s="4">
        <v>1</v>
      </c>
      <c r="AD2050" s="4">
        <v>1</v>
      </c>
      <c r="AE2050" s="45" t="s">
        <v>16461</v>
      </c>
      <c r="AF2050" s="45" t="s">
        <v>16457</v>
      </c>
      <c r="AG2050" s="45" t="s">
        <v>16459</v>
      </c>
      <c r="AH2050" s="45" t="s">
        <v>16453</v>
      </c>
      <c r="AI2050" s="45" t="s">
        <v>16455</v>
      </c>
      <c r="AJ2050" s="63" t="s">
        <v>20405</v>
      </c>
      <c r="AK2050" s="63" t="s">
        <v>20406</v>
      </c>
      <c r="AL2050" s="45">
        <v>0</v>
      </c>
      <c r="AM2050" s="43">
        <f>IF(AND(L2050="WEAPON",OR(R2050=0,R2050=1,R2050=2)),[1]装备基础and强化!$V$7,IF(AND(L2050="LEFTRING",OR(R2050=0,R2050=1,R2050=2)),[1]装备基础and强化!$W$7,IF(AND(L2050="RIGHTRING",OR(R2050=0,R2050=1,R2050=2)),[1]装备基础and强化!$X$7,IF(AND(L2050="NECKLACE",OR(R2050=0,R2050=1,R2050=2)),[1]装备基础and强化!$Y$7,0))))</f>
        <v>0</v>
      </c>
      <c r="AN2050" s="43">
        <f>IF(AND(L2050="WEAPON",OR(R2050=3,R2050=4)),[1]装备基础and强化!$V$11,IF(AND(L2050="LEFTRING",OR(R2050=3,R2050=4)),[1]装备基础and强化!$W$11,IF(AND(L2050="RIGHTRING",OR(R2050=3,R2050=4)),[1]装备基础and强化!$X$11,IF(AND(L2050="NECKLACE",OR(R2050=3,R2050=4)),[1]装备基础and强化!$Y$11,0))))</f>
        <v>0</v>
      </c>
      <c r="AO2050" s="43">
        <f>IF(AND(L2050="BELT",T2050=1),[1]装备基础and强化!$AA$7,IF(AND(L2050="PANTS",T2050=1),[1]装备基础and强化!$AB$7,IF(AND(L2050="SHOES",T2050=1),[1]装备基础and强化!$AC$7,IF(AND(L2050="CLOTHES",T2050=1),[1]装备基础and强化!$AD$7,0))))</f>
        <v>0</v>
      </c>
      <c r="AP2050" s="43" t="e">
        <f>IF(AND(L2050="BELT",T2050=2),[1]装备基础and强化!$AF$7,IF(AND(L2050="PANTS",T2050=2),[1]装备基础and强化!$AG$7,IF(AND(L2050="SHOES",T2050=2),[1]装备基础and强化!$AH$7,IF(AND(L2050="CLOTHES",T2050=2),[1]装备基础and强化!$AI$7,0))))</f>
        <v>#REF!</v>
      </c>
      <c r="AQ2050" s="43">
        <f>IF(L2050="HAT",[1]装备基础and强化!$AK$7,IF(L2050="JADE",[1]装备基础and强化!$AK$7,0))</f>
        <v>0</v>
      </c>
      <c r="AR2050" s="43" t="e">
        <f t="shared" si="32"/>
        <v>#REF!</v>
      </c>
    </row>
    <row r="2051" spans="1:44" x14ac:dyDescent="0.15">
      <c r="A2051" s="43"/>
      <c r="B2051" s="5" t="s">
        <v>6986</v>
      </c>
      <c r="C2051" s="12">
        <v>22047</v>
      </c>
      <c r="D2051" s="5" t="s">
        <v>6977</v>
      </c>
      <c r="E2051" s="44" t="s">
        <v>23682</v>
      </c>
      <c r="F2051" s="4" t="s">
        <v>6987</v>
      </c>
      <c r="G2051" s="4" t="s">
        <v>6988</v>
      </c>
      <c r="H2051" s="44"/>
      <c r="I2051" s="4" t="s">
        <v>700</v>
      </c>
      <c r="J2051" s="6" t="s">
        <v>700</v>
      </c>
      <c r="K2051" s="45">
        <v>1</v>
      </c>
      <c r="L2051" s="4" t="s">
        <v>756</v>
      </c>
      <c r="M2051" s="104" t="s">
        <v>26414</v>
      </c>
      <c r="N2051" s="45">
        <v>2250400</v>
      </c>
      <c r="O2051" s="4" t="s">
        <v>14709</v>
      </c>
      <c r="P2051" s="4" t="s">
        <v>1097</v>
      </c>
      <c r="Q2051" s="4">
        <v>240</v>
      </c>
      <c r="R2051" s="4">
        <v>2</v>
      </c>
      <c r="S2051" s="4" t="s">
        <v>5010</v>
      </c>
      <c r="T2051" s="4">
        <v>2</v>
      </c>
      <c r="U2051" s="4">
        <v>4</v>
      </c>
      <c r="W2051" s="4" t="s">
        <v>6778</v>
      </c>
      <c r="X2051" s="4" t="s">
        <v>6779</v>
      </c>
      <c r="Y2051" s="45">
        <v>0</v>
      </c>
      <c r="AA2051" s="4">
        <v>1</v>
      </c>
      <c r="AB2051" s="4">
        <v>100</v>
      </c>
      <c r="AC2051" s="4">
        <v>1</v>
      </c>
      <c r="AD2051" s="4">
        <v>1</v>
      </c>
      <c r="AE2051" s="45" t="s">
        <v>16461</v>
      </c>
      <c r="AF2051" s="45" t="s">
        <v>16457</v>
      </c>
      <c r="AG2051" s="45" t="s">
        <v>16459</v>
      </c>
      <c r="AH2051" s="45" t="s">
        <v>16453</v>
      </c>
      <c r="AI2051" s="45" t="s">
        <v>16455</v>
      </c>
      <c r="AJ2051" s="63" t="s">
        <v>20405</v>
      </c>
      <c r="AK2051" s="63" t="s">
        <v>20406</v>
      </c>
      <c r="AL2051" s="4">
        <v>0</v>
      </c>
      <c r="AM2051" s="43">
        <f>IF(AND(L2051="WEAPON",OR(R2051=0,R2051=1,R2051=2)),[1]装备基础and强化!$V$7,IF(AND(L2051="LEFTRING",OR(R2051=0,R2051=1,R2051=2)),[1]装备基础and强化!$W$7,IF(AND(L2051="RIGHTRING",OR(R2051=0,R2051=1,R2051=2)),[1]装备基础and强化!$X$7,IF(AND(L2051="NECKLACE",OR(R2051=0,R2051=1,R2051=2)),[1]装备基础and强化!$Y$7,0))))</f>
        <v>0</v>
      </c>
      <c r="AN2051" s="43">
        <f>IF(AND(L2051="WEAPON",OR(R2051=3,R2051=4)),[1]装备基础and强化!$V$11,IF(AND(L2051="LEFTRING",OR(R2051=3,R2051=4)),[1]装备基础and强化!$W$11,IF(AND(L2051="RIGHTRING",OR(R2051=3,R2051=4)),[1]装备基础and强化!$X$11,IF(AND(L2051="NECKLACE",OR(R2051=3,R2051=4)),[1]装备基础and强化!$Y$11,0))))</f>
        <v>0</v>
      </c>
      <c r="AO2051" s="43">
        <f>IF(AND(L2051="BELT",T2051=1),[1]装备基础and强化!$AA$7,IF(AND(L2051="PANTS",T2051=1),[1]装备基础and强化!$AB$7,IF(AND(L2051="SHOES",T2051=1),[1]装备基础and强化!$AC$7,IF(AND(L2051="CLOTHES",T2051=1),[1]装备基础and强化!$AD$7,0))))</f>
        <v>0</v>
      </c>
      <c r="AP2051" s="43" t="e">
        <f>IF(AND(L2051="BELT",T2051=2),[1]装备基础and强化!$AF$7,IF(AND(L2051="PANTS",T2051=2),[1]装备基础and强化!$AG$7,IF(AND(L2051="SHOES",T2051=2),[1]装备基础and强化!$AH$7,IF(AND(L2051="CLOTHES",T2051=2),[1]装备基础and强化!$AI$7,0))))</f>
        <v>#REF!</v>
      </c>
      <c r="AQ2051" s="43">
        <f>IF(L2051="HAT",[1]装备基础and强化!$AK$7,IF(L2051="JADE",[1]装备基础and强化!$AK$7,0))</f>
        <v>0</v>
      </c>
      <c r="AR2051" s="43" t="e">
        <f t="shared" si="32"/>
        <v>#REF!</v>
      </c>
    </row>
    <row r="2052" spans="1:44" x14ac:dyDescent="0.15">
      <c r="A2052" s="43"/>
      <c r="B2052" s="5" t="s">
        <v>6989</v>
      </c>
      <c r="C2052" s="12">
        <v>22048</v>
      </c>
      <c r="D2052" s="5" t="s">
        <v>6977</v>
      </c>
      <c r="E2052" s="44" t="s">
        <v>23683</v>
      </c>
      <c r="F2052" s="4" t="s">
        <v>6990</v>
      </c>
      <c r="G2052" s="4" t="s">
        <v>6991</v>
      </c>
      <c r="H2052" s="44"/>
      <c r="I2052" s="4" t="s">
        <v>700</v>
      </c>
      <c r="J2052" s="6" t="s">
        <v>700</v>
      </c>
      <c r="K2052" s="45">
        <v>1</v>
      </c>
      <c r="L2052" s="4" t="s">
        <v>756</v>
      </c>
      <c r="M2052" s="104" t="s">
        <v>26415</v>
      </c>
      <c r="N2052" s="45">
        <v>2250500</v>
      </c>
      <c r="O2052" s="4" t="s">
        <v>6113</v>
      </c>
      <c r="P2052" s="4" t="s">
        <v>1097</v>
      </c>
      <c r="Q2052" s="4">
        <v>240</v>
      </c>
      <c r="R2052" s="4">
        <v>2</v>
      </c>
      <c r="S2052" s="4" t="s">
        <v>5010</v>
      </c>
      <c r="T2052" s="4">
        <v>2</v>
      </c>
      <c r="U2052" s="4">
        <v>5</v>
      </c>
      <c r="W2052" s="4" t="s">
        <v>6778</v>
      </c>
      <c r="X2052" s="4" t="s">
        <v>6779</v>
      </c>
      <c r="Y2052" s="45">
        <v>0</v>
      </c>
      <c r="AA2052" s="4">
        <v>1</v>
      </c>
      <c r="AB2052" s="4">
        <v>100</v>
      </c>
      <c r="AC2052" s="4">
        <v>1</v>
      </c>
      <c r="AD2052" s="4">
        <v>1</v>
      </c>
      <c r="AE2052" s="45" t="s">
        <v>16461</v>
      </c>
      <c r="AF2052" s="45" t="s">
        <v>16457</v>
      </c>
      <c r="AG2052" s="45" t="s">
        <v>16459</v>
      </c>
      <c r="AH2052" s="45" t="s">
        <v>16453</v>
      </c>
      <c r="AI2052" s="45" t="s">
        <v>16455</v>
      </c>
      <c r="AJ2052" s="63" t="s">
        <v>20405</v>
      </c>
      <c r="AK2052" s="63" t="s">
        <v>20406</v>
      </c>
      <c r="AL2052" s="45">
        <v>0</v>
      </c>
      <c r="AM2052" s="43">
        <f>IF(AND(L2052="WEAPON",OR(R2052=0,R2052=1,R2052=2)),[1]装备基础and强化!$V$7,IF(AND(L2052="LEFTRING",OR(R2052=0,R2052=1,R2052=2)),[1]装备基础and强化!$W$7,IF(AND(L2052="RIGHTRING",OR(R2052=0,R2052=1,R2052=2)),[1]装备基础and强化!$X$7,IF(AND(L2052="NECKLACE",OR(R2052=0,R2052=1,R2052=2)),[1]装备基础and强化!$Y$7,0))))</f>
        <v>0</v>
      </c>
      <c r="AN2052" s="43">
        <f>IF(AND(L2052="WEAPON",OR(R2052=3,R2052=4)),[1]装备基础and强化!$V$11,IF(AND(L2052="LEFTRING",OR(R2052=3,R2052=4)),[1]装备基础and强化!$W$11,IF(AND(L2052="RIGHTRING",OR(R2052=3,R2052=4)),[1]装备基础and强化!$X$11,IF(AND(L2052="NECKLACE",OR(R2052=3,R2052=4)),[1]装备基础and强化!$Y$11,0))))</f>
        <v>0</v>
      </c>
      <c r="AO2052" s="43">
        <f>IF(AND(L2052="BELT",T2052=1),[1]装备基础and强化!$AA$7,IF(AND(L2052="PANTS",T2052=1),[1]装备基础and强化!$AB$7,IF(AND(L2052="SHOES",T2052=1),[1]装备基础and强化!$AC$7,IF(AND(L2052="CLOTHES",T2052=1),[1]装备基础and强化!$AD$7,0))))</f>
        <v>0</v>
      </c>
      <c r="AP2052" s="43" t="e">
        <f>IF(AND(L2052="BELT",T2052=2),[1]装备基础and强化!$AF$7,IF(AND(L2052="PANTS",T2052=2),[1]装备基础and强化!$AG$7,IF(AND(L2052="SHOES",T2052=2),[1]装备基础and强化!$AH$7,IF(AND(L2052="CLOTHES",T2052=2),[1]装备基础and强化!$AI$7,0))))</f>
        <v>#REF!</v>
      </c>
      <c r="AQ2052" s="43">
        <f>IF(L2052="HAT",[1]装备基础and强化!$AK$7,IF(L2052="JADE",[1]装备基础and强化!$AK$7,0))</f>
        <v>0</v>
      </c>
      <c r="AR2052" s="43" t="e">
        <f t="shared" si="32"/>
        <v>#REF!</v>
      </c>
    </row>
    <row r="2053" spans="1:44" x14ac:dyDescent="0.15">
      <c r="A2053" s="43"/>
      <c r="B2053" s="5" t="s">
        <v>6992</v>
      </c>
      <c r="C2053" s="12">
        <v>22049</v>
      </c>
      <c r="D2053" s="5" t="s">
        <v>6977</v>
      </c>
      <c r="E2053" s="44" t="s">
        <v>23684</v>
      </c>
      <c r="F2053" s="4" t="s">
        <v>6993</v>
      </c>
      <c r="G2053" s="4" t="s">
        <v>6994</v>
      </c>
      <c r="H2053" s="44"/>
      <c r="I2053" s="4" t="s">
        <v>700</v>
      </c>
      <c r="J2053" s="6" t="s">
        <v>700</v>
      </c>
      <c r="K2053" s="45">
        <v>1</v>
      </c>
      <c r="L2053" s="4" t="s">
        <v>756</v>
      </c>
      <c r="M2053" s="104" t="s">
        <v>26416</v>
      </c>
      <c r="N2053" s="45">
        <v>2250600</v>
      </c>
      <c r="O2053" s="4" t="s">
        <v>14710</v>
      </c>
      <c r="P2053" s="4" t="s">
        <v>1097</v>
      </c>
      <c r="Q2053" s="4">
        <v>240</v>
      </c>
      <c r="R2053" s="4">
        <v>2</v>
      </c>
      <c r="S2053" s="4" t="s">
        <v>5010</v>
      </c>
      <c r="T2053" s="4">
        <v>2</v>
      </c>
      <c r="U2053" s="4">
        <v>6</v>
      </c>
      <c r="W2053" s="4" t="s">
        <v>6778</v>
      </c>
      <c r="X2053" s="4" t="s">
        <v>6779</v>
      </c>
      <c r="Y2053" s="45">
        <v>0</v>
      </c>
      <c r="AA2053" s="4">
        <v>1</v>
      </c>
      <c r="AB2053" s="4">
        <v>100</v>
      </c>
      <c r="AC2053" s="4">
        <v>1</v>
      </c>
      <c r="AD2053" s="4">
        <v>1</v>
      </c>
      <c r="AE2053" s="45" t="s">
        <v>16461</v>
      </c>
      <c r="AF2053" s="45" t="s">
        <v>16457</v>
      </c>
      <c r="AG2053" s="45" t="s">
        <v>16459</v>
      </c>
      <c r="AH2053" s="45" t="s">
        <v>16453</v>
      </c>
      <c r="AI2053" s="45" t="s">
        <v>16455</v>
      </c>
      <c r="AJ2053" s="63" t="s">
        <v>20405</v>
      </c>
      <c r="AK2053" s="63" t="s">
        <v>20406</v>
      </c>
      <c r="AL2053" s="4">
        <v>0</v>
      </c>
      <c r="AM2053" s="43">
        <f>IF(AND(L2053="WEAPON",OR(R2053=0,R2053=1,R2053=2)),[1]装备基础and强化!$V$7,IF(AND(L2053="LEFTRING",OR(R2053=0,R2053=1,R2053=2)),[1]装备基础and强化!$W$7,IF(AND(L2053="RIGHTRING",OR(R2053=0,R2053=1,R2053=2)),[1]装备基础and强化!$X$7,IF(AND(L2053="NECKLACE",OR(R2053=0,R2053=1,R2053=2)),[1]装备基础and强化!$Y$7,0))))</f>
        <v>0</v>
      </c>
      <c r="AN2053" s="43">
        <f>IF(AND(L2053="WEAPON",OR(R2053=3,R2053=4)),[1]装备基础and强化!$V$11,IF(AND(L2053="LEFTRING",OR(R2053=3,R2053=4)),[1]装备基础and强化!$W$11,IF(AND(L2053="RIGHTRING",OR(R2053=3,R2053=4)),[1]装备基础and强化!$X$11,IF(AND(L2053="NECKLACE",OR(R2053=3,R2053=4)),[1]装备基础and强化!$Y$11,0))))</f>
        <v>0</v>
      </c>
      <c r="AO2053" s="43">
        <f>IF(AND(L2053="BELT",T2053=1),[1]装备基础and强化!$AA$7,IF(AND(L2053="PANTS",T2053=1),[1]装备基础and强化!$AB$7,IF(AND(L2053="SHOES",T2053=1),[1]装备基础and强化!$AC$7,IF(AND(L2053="CLOTHES",T2053=1),[1]装备基础and强化!$AD$7,0))))</f>
        <v>0</v>
      </c>
      <c r="AP2053" s="43" t="e">
        <f>IF(AND(L2053="BELT",T2053=2),[1]装备基础and强化!$AF$7,IF(AND(L2053="PANTS",T2053=2),[1]装备基础and强化!$AG$7,IF(AND(L2053="SHOES",T2053=2),[1]装备基础and强化!$AH$7,IF(AND(L2053="CLOTHES",T2053=2),[1]装备基础and强化!$AI$7,0))))</f>
        <v>#REF!</v>
      </c>
      <c r="AQ2053" s="43">
        <f>IF(L2053="HAT",[1]装备基础and强化!$AK$7,IF(L2053="JADE",[1]装备基础and强化!$AK$7,0))</f>
        <v>0</v>
      </c>
      <c r="AR2053" s="43" t="e">
        <f t="shared" si="32"/>
        <v>#REF!</v>
      </c>
    </row>
    <row r="2054" spans="1:44" x14ac:dyDescent="0.15">
      <c r="A2054" s="43"/>
      <c r="B2054" s="5" t="s">
        <v>6995</v>
      </c>
      <c r="C2054" s="12">
        <v>22050</v>
      </c>
      <c r="D2054" s="5" t="s">
        <v>6977</v>
      </c>
      <c r="E2054" s="44" t="s">
        <v>23685</v>
      </c>
      <c r="F2054" s="4" t="s">
        <v>6996</v>
      </c>
      <c r="G2054" s="4" t="s">
        <v>6997</v>
      </c>
      <c r="H2054" s="44"/>
      <c r="I2054" s="4" t="s">
        <v>700</v>
      </c>
      <c r="J2054" s="6" t="s">
        <v>700</v>
      </c>
      <c r="K2054" s="45">
        <v>1</v>
      </c>
      <c r="L2054" s="4" t="s">
        <v>756</v>
      </c>
      <c r="M2054" s="104" t="s">
        <v>26417</v>
      </c>
      <c r="N2054" s="45">
        <v>2250700</v>
      </c>
      <c r="O2054" s="4" t="s">
        <v>14711</v>
      </c>
      <c r="P2054" s="4" t="s">
        <v>1097</v>
      </c>
      <c r="Q2054" s="4">
        <v>240</v>
      </c>
      <c r="R2054" s="4">
        <v>2</v>
      </c>
      <c r="S2054" s="4" t="s">
        <v>5010</v>
      </c>
      <c r="T2054" s="4">
        <v>2</v>
      </c>
      <c r="U2054" s="4">
        <v>7</v>
      </c>
      <c r="W2054" s="4" t="s">
        <v>6778</v>
      </c>
      <c r="X2054" s="4" t="s">
        <v>6779</v>
      </c>
      <c r="Y2054" s="45">
        <v>0</v>
      </c>
      <c r="AA2054" s="4">
        <v>1</v>
      </c>
      <c r="AB2054" s="4">
        <v>100</v>
      </c>
      <c r="AC2054" s="4">
        <v>1</v>
      </c>
      <c r="AD2054" s="4">
        <v>1</v>
      </c>
      <c r="AE2054" s="45" t="s">
        <v>16461</v>
      </c>
      <c r="AF2054" s="45" t="s">
        <v>16457</v>
      </c>
      <c r="AG2054" s="45" t="s">
        <v>16459</v>
      </c>
      <c r="AH2054" s="45" t="s">
        <v>16453</v>
      </c>
      <c r="AI2054" s="45" t="s">
        <v>16455</v>
      </c>
      <c r="AJ2054" s="63" t="s">
        <v>20405</v>
      </c>
      <c r="AK2054" s="63" t="s">
        <v>20406</v>
      </c>
      <c r="AL2054" s="45">
        <v>0</v>
      </c>
      <c r="AM2054" s="43">
        <f>IF(AND(L2054="WEAPON",OR(R2054=0,R2054=1,R2054=2)),[1]装备基础and强化!$V$7,IF(AND(L2054="LEFTRING",OR(R2054=0,R2054=1,R2054=2)),[1]装备基础and强化!$W$7,IF(AND(L2054="RIGHTRING",OR(R2054=0,R2054=1,R2054=2)),[1]装备基础and强化!$X$7,IF(AND(L2054="NECKLACE",OR(R2054=0,R2054=1,R2054=2)),[1]装备基础and强化!$Y$7,0))))</f>
        <v>0</v>
      </c>
      <c r="AN2054" s="43">
        <f>IF(AND(L2054="WEAPON",OR(R2054=3,R2054=4)),[1]装备基础and强化!$V$11,IF(AND(L2054="LEFTRING",OR(R2054=3,R2054=4)),[1]装备基础and强化!$W$11,IF(AND(L2054="RIGHTRING",OR(R2054=3,R2054=4)),[1]装备基础and强化!$X$11,IF(AND(L2054="NECKLACE",OR(R2054=3,R2054=4)),[1]装备基础and强化!$Y$11,0))))</f>
        <v>0</v>
      </c>
      <c r="AO2054" s="43">
        <f>IF(AND(L2054="BELT",T2054=1),[1]装备基础and强化!$AA$7,IF(AND(L2054="PANTS",T2054=1),[1]装备基础and强化!$AB$7,IF(AND(L2054="SHOES",T2054=1),[1]装备基础and强化!$AC$7,IF(AND(L2054="CLOTHES",T2054=1),[1]装备基础and强化!$AD$7,0))))</f>
        <v>0</v>
      </c>
      <c r="AP2054" s="43" t="e">
        <f>IF(AND(L2054="BELT",T2054=2),[1]装备基础and强化!$AF$7,IF(AND(L2054="PANTS",T2054=2),[1]装备基础and强化!$AG$7,IF(AND(L2054="SHOES",T2054=2),[1]装备基础and强化!$AH$7,IF(AND(L2054="CLOTHES",T2054=2),[1]装备基础and强化!$AI$7,0))))</f>
        <v>#REF!</v>
      </c>
      <c r="AQ2054" s="43">
        <f>IF(L2054="HAT",[1]装备基础and强化!$AK$7,IF(L2054="JADE",[1]装备基础and强化!$AK$7,0))</f>
        <v>0</v>
      </c>
      <c r="AR2054" s="43" t="e">
        <f t="shared" si="32"/>
        <v>#REF!</v>
      </c>
    </row>
    <row r="2055" spans="1:44" x14ac:dyDescent="0.15">
      <c r="A2055" s="43"/>
      <c r="B2055" s="5" t="s">
        <v>6998</v>
      </c>
      <c r="C2055" s="12">
        <v>22051</v>
      </c>
      <c r="D2055" s="5" t="s">
        <v>6977</v>
      </c>
      <c r="E2055" s="44" t="s">
        <v>23686</v>
      </c>
      <c r="F2055" s="4" t="s">
        <v>6999</v>
      </c>
      <c r="G2055" s="4" t="s">
        <v>7000</v>
      </c>
      <c r="H2055" s="44"/>
      <c r="I2055" s="4" t="s">
        <v>700</v>
      </c>
      <c r="J2055" s="6" t="s">
        <v>700</v>
      </c>
      <c r="K2055" s="45">
        <v>1</v>
      </c>
      <c r="L2055" s="4" t="s">
        <v>756</v>
      </c>
      <c r="M2055" s="104" t="s">
        <v>26418</v>
      </c>
      <c r="N2055" s="45">
        <v>2250800</v>
      </c>
      <c r="O2055" s="4" t="s">
        <v>14712</v>
      </c>
      <c r="P2055" s="4" t="s">
        <v>1097</v>
      </c>
      <c r="Q2055" s="4">
        <v>240</v>
      </c>
      <c r="R2055" s="4">
        <v>2</v>
      </c>
      <c r="S2055" s="4" t="s">
        <v>5010</v>
      </c>
      <c r="T2055" s="4">
        <v>2</v>
      </c>
      <c r="U2055" s="4">
        <v>8</v>
      </c>
      <c r="W2055" s="4" t="s">
        <v>6778</v>
      </c>
      <c r="X2055" s="4" t="s">
        <v>6779</v>
      </c>
      <c r="Y2055" s="45">
        <v>0</v>
      </c>
      <c r="AA2055" s="4">
        <v>1</v>
      </c>
      <c r="AB2055" s="4">
        <v>100</v>
      </c>
      <c r="AC2055" s="4">
        <v>1</v>
      </c>
      <c r="AD2055" s="4">
        <v>1</v>
      </c>
      <c r="AE2055" s="45" t="s">
        <v>16461</v>
      </c>
      <c r="AF2055" s="45" t="s">
        <v>16457</v>
      </c>
      <c r="AG2055" s="45" t="s">
        <v>16459</v>
      </c>
      <c r="AH2055" s="45" t="s">
        <v>16453</v>
      </c>
      <c r="AI2055" s="45" t="s">
        <v>16455</v>
      </c>
      <c r="AJ2055" s="63" t="s">
        <v>20405</v>
      </c>
      <c r="AK2055" s="63" t="s">
        <v>20406</v>
      </c>
      <c r="AL2055" s="4">
        <v>0</v>
      </c>
      <c r="AM2055" s="43">
        <f>IF(AND(L2055="WEAPON",OR(R2055=0,R2055=1,R2055=2)),[1]装备基础and强化!$V$7,IF(AND(L2055="LEFTRING",OR(R2055=0,R2055=1,R2055=2)),[1]装备基础and强化!$W$7,IF(AND(L2055="RIGHTRING",OR(R2055=0,R2055=1,R2055=2)),[1]装备基础and强化!$X$7,IF(AND(L2055="NECKLACE",OR(R2055=0,R2055=1,R2055=2)),[1]装备基础and强化!$Y$7,0))))</f>
        <v>0</v>
      </c>
      <c r="AN2055" s="43">
        <f>IF(AND(L2055="WEAPON",OR(R2055=3,R2055=4)),[1]装备基础and强化!$V$11,IF(AND(L2055="LEFTRING",OR(R2055=3,R2055=4)),[1]装备基础and强化!$W$11,IF(AND(L2055="RIGHTRING",OR(R2055=3,R2055=4)),[1]装备基础and强化!$X$11,IF(AND(L2055="NECKLACE",OR(R2055=3,R2055=4)),[1]装备基础and强化!$Y$11,0))))</f>
        <v>0</v>
      </c>
      <c r="AO2055" s="43">
        <f>IF(AND(L2055="BELT",T2055=1),[1]装备基础and强化!$AA$7,IF(AND(L2055="PANTS",T2055=1),[1]装备基础and强化!$AB$7,IF(AND(L2055="SHOES",T2055=1),[1]装备基础and强化!$AC$7,IF(AND(L2055="CLOTHES",T2055=1),[1]装备基础and强化!$AD$7,0))))</f>
        <v>0</v>
      </c>
      <c r="AP2055" s="43" t="e">
        <f>IF(AND(L2055="BELT",T2055=2),[1]装备基础and强化!$AF$7,IF(AND(L2055="PANTS",T2055=2),[1]装备基础and强化!$AG$7,IF(AND(L2055="SHOES",T2055=2),[1]装备基础and强化!$AH$7,IF(AND(L2055="CLOTHES",T2055=2),[1]装备基础and强化!$AI$7,0))))</f>
        <v>#REF!</v>
      </c>
      <c r="AQ2055" s="43">
        <f>IF(L2055="HAT",[1]装备基础and强化!$AK$7,IF(L2055="JADE",[1]装备基础and强化!$AK$7,0))</f>
        <v>0</v>
      </c>
      <c r="AR2055" s="43" t="e">
        <f t="shared" si="32"/>
        <v>#REF!</v>
      </c>
    </row>
    <row r="2056" spans="1:44" x14ac:dyDescent="0.15">
      <c r="A2056" s="43"/>
      <c r="B2056" s="5" t="s">
        <v>7001</v>
      </c>
      <c r="C2056" s="12">
        <v>22052</v>
      </c>
      <c r="D2056" s="5" t="s">
        <v>7002</v>
      </c>
      <c r="E2056" s="44" t="s">
        <v>23687</v>
      </c>
      <c r="F2056" s="4" t="s">
        <v>7003</v>
      </c>
      <c r="G2056" s="4" t="s">
        <v>7004</v>
      </c>
      <c r="H2056" s="44"/>
      <c r="I2056" s="4" t="s">
        <v>700</v>
      </c>
      <c r="J2056" s="6" t="s">
        <v>700</v>
      </c>
      <c r="K2056" s="45">
        <v>1</v>
      </c>
      <c r="L2056" s="4" t="s">
        <v>714</v>
      </c>
      <c r="M2056" s="104" t="s">
        <v>17862</v>
      </c>
      <c r="N2056" s="45">
        <v>220100</v>
      </c>
      <c r="O2056" s="4" t="s">
        <v>2483</v>
      </c>
      <c r="P2056" s="4" t="s">
        <v>8842</v>
      </c>
      <c r="Q2056" s="4">
        <v>30</v>
      </c>
      <c r="R2056" s="4">
        <v>2</v>
      </c>
      <c r="S2056" s="4" t="s">
        <v>4794</v>
      </c>
      <c r="T2056" s="4">
        <v>1</v>
      </c>
      <c r="U2056" s="4">
        <v>1</v>
      </c>
      <c r="W2056" s="4" t="s">
        <v>7005</v>
      </c>
      <c r="X2056" s="4" t="s">
        <v>7006</v>
      </c>
      <c r="Y2056" s="45">
        <v>0</v>
      </c>
      <c r="Z2056" s="4" t="s">
        <v>7007</v>
      </c>
      <c r="AA2056" s="4">
        <v>1</v>
      </c>
      <c r="AB2056" s="4">
        <v>100</v>
      </c>
      <c r="AC2056" s="4">
        <v>1</v>
      </c>
      <c r="AD2056" s="4">
        <v>1</v>
      </c>
      <c r="AE2056" s="45" t="s">
        <v>16461</v>
      </c>
      <c r="AF2056" s="45" t="s">
        <v>16457</v>
      </c>
      <c r="AG2056" s="45" t="s">
        <v>16459</v>
      </c>
      <c r="AH2056" s="45" t="s">
        <v>16453</v>
      </c>
      <c r="AI2056" s="45" t="s">
        <v>16455</v>
      </c>
      <c r="AJ2056" s="63" t="s">
        <v>20406</v>
      </c>
      <c r="AK2056" s="63" t="s">
        <v>20406</v>
      </c>
      <c r="AL2056" s="45">
        <v>0</v>
      </c>
      <c r="AM2056" s="43">
        <f>IF(AND(L2056="WEAPON",OR(R2056=0,R2056=1,R2056=2)),[1]装备基础and强化!$V$7,IF(AND(L2056="LEFTRING",OR(R2056=0,R2056=1,R2056=2)),[1]装备基础and强化!$W$7,IF(AND(L2056="RIGHTRING",OR(R2056=0,R2056=1,R2056=2)),[1]装备基础and强化!$X$7,IF(AND(L2056="NECKLACE",OR(R2056=0,R2056=1,R2056=2)),[1]装备基础and强化!$Y$7,0))))</f>
        <v>0</v>
      </c>
      <c r="AN2056" s="43">
        <f>IF(AND(L2056="WEAPON",OR(R2056=3,R2056=4)),[1]装备基础and强化!$V$11,IF(AND(L2056="LEFTRING",OR(R2056=3,R2056=4)),[1]装备基础and强化!$W$11,IF(AND(L2056="RIGHTRING",OR(R2056=3,R2056=4)),[1]装备基础and强化!$X$11,IF(AND(L2056="NECKLACE",OR(R2056=3,R2056=4)),[1]装备基础and强化!$Y$11,0))))</f>
        <v>0</v>
      </c>
      <c r="AO2056" s="43" t="e">
        <f>IF(AND(L2056="BELT",T2056=1),[1]装备基础and强化!$AA$7,IF(AND(L2056="PANTS",T2056=1),[1]装备基础and强化!$AB$7,IF(AND(L2056="SHOES",T2056=1),[1]装备基础and强化!$AC$7,IF(AND(L2056="CLOTHES",T2056=1),[1]装备基础and强化!$AD$7,0))))</f>
        <v>#REF!</v>
      </c>
      <c r="AP2056" s="43">
        <f>IF(AND(L2056="BELT",T2056=2),[1]装备基础and强化!$AF$7,IF(AND(L2056="PANTS",T2056=2),[1]装备基础and强化!$AG$7,IF(AND(L2056="SHOES",T2056=2),[1]装备基础and强化!$AH$7,IF(AND(L2056="CLOTHES",T2056=2),[1]装备基础and强化!$AI$7,0))))</f>
        <v>0</v>
      </c>
      <c r="AQ2056" s="43">
        <f>IF(L2056="HAT",[1]装备基础and强化!$AK$7,IF(L2056="JADE",[1]装备基础and强化!$AK$7,0))</f>
        <v>0</v>
      </c>
      <c r="AR2056" s="43" t="e">
        <f t="shared" si="32"/>
        <v>#REF!</v>
      </c>
    </row>
    <row r="2057" spans="1:44" x14ac:dyDescent="0.15">
      <c r="A2057" s="43"/>
      <c r="B2057" s="5" t="s">
        <v>7008</v>
      </c>
      <c r="C2057" s="12">
        <v>22053</v>
      </c>
      <c r="D2057" s="5" t="s">
        <v>7002</v>
      </c>
      <c r="E2057" s="44" t="s">
        <v>23688</v>
      </c>
      <c r="F2057" s="4" t="s">
        <v>7009</v>
      </c>
      <c r="G2057" s="4" t="s">
        <v>7010</v>
      </c>
      <c r="H2057" s="44"/>
      <c r="I2057" s="4" t="s">
        <v>700</v>
      </c>
      <c r="J2057" s="6" t="s">
        <v>700</v>
      </c>
      <c r="K2057" s="45">
        <v>1</v>
      </c>
      <c r="L2057" s="4" t="s">
        <v>714</v>
      </c>
      <c r="M2057" s="104" t="s">
        <v>17863</v>
      </c>
      <c r="N2057" s="45">
        <v>220200</v>
      </c>
      <c r="O2057" s="4" t="s">
        <v>2489</v>
      </c>
      <c r="P2057" s="4" t="s">
        <v>8842</v>
      </c>
      <c r="Q2057" s="4">
        <v>30</v>
      </c>
      <c r="R2057" s="4">
        <v>2</v>
      </c>
      <c r="S2057" s="4" t="s">
        <v>4794</v>
      </c>
      <c r="T2057" s="4">
        <v>1</v>
      </c>
      <c r="U2057" s="4">
        <v>2</v>
      </c>
      <c r="W2057" s="4" t="s">
        <v>7005</v>
      </c>
      <c r="X2057" s="4" t="s">
        <v>7006</v>
      </c>
      <c r="Y2057" s="45">
        <v>0</v>
      </c>
      <c r="Z2057" s="4" t="s">
        <v>7007</v>
      </c>
      <c r="AA2057" s="4">
        <v>1</v>
      </c>
      <c r="AB2057" s="4">
        <v>100</v>
      </c>
      <c r="AC2057" s="4">
        <v>1</v>
      </c>
      <c r="AD2057" s="4">
        <v>1</v>
      </c>
      <c r="AE2057" s="45" t="s">
        <v>16461</v>
      </c>
      <c r="AF2057" s="45" t="s">
        <v>16457</v>
      </c>
      <c r="AG2057" s="45" t="s">
        <v>16459</v>
      </c>
      <c r="AH2057" s="45" t="s">
        <v>16453</v>
      </c>
      <c r="AI2057" s="45" t="s">
        <v>16455</v>
      </c>
      <c r="AJ2057" s="63" t="s">
        <v>20406</v>
      </c>
      <c r="AK2057" s="63" t="s">
        <v>20406</v>
      </c>
      <c r="AL2057" s="4">
        <v>0</v>
      </c>
      <c r="AM2057" s="43">
        <f>IF(AND(L2057="WEAPON",OR(R2057=0,R2057=1,R2057=2)),[1]装备基础and强化!$V$7,IF(AND(L2057="LEFTRING",OR(R2057=0,R2057=1,R2057=2)),[1]装备基础and强化!$W$7,IF(AND(L2057="RIGHTRING",OR(R2057=0,R2057=1,R2057=2)),[1]装备基础and强化!$X$7,IF(AND(L2057="NECKLACE",OR(R2057=0,R2057=1,R2057=2)),[1]装备基础and强化!$Y$7,0))))</f>
        <v>0</v>
      </c>
      <c r="AN2057" s="43">
        <f>IF(AND(L2057="WEAPON",OR(R2057=3,R2057=4)),[1]装备基础and强化!$V$11,IF(AND(L2057="LEFTRING",OR(R2057=3,R2057=4)),[1]装备基础and强化!$W$11,IF(AND(L2057="RIGHTRING",OR(R2057=3,R2057=4)),[1]装备基础and强化!$X$11,IF(AND(L2057="NECKLACE",OR(R2057=3,R2057=4)),[1]装备基础and强化!$Y$11,0))))</f>
        <v>0</v>
      </c>
      <c r="AO2057" s="43" t="e">
        <f>IF(AND(L2057="BELT",T2057=1),[1]装备基础and强化!$AA$7,IF(AND(L2057="PANTS",T2057=1),[1]装备基础and强化!$AB$7,IF(AND(L2057="SHOES",T2057=1),[1]装备基础and强化!$AC$7,IF(AND(L2057="CLOTHES",T2057=1),[1]装备基础and强化!$AD$7,0))))</f>
        <v>#REF!</v>
      </c>
      <c r="AP2057" s="43">
        <f>IF(AND(L2057="BELT",T2057=2),[1]装备基础and强化!$AF$7,IF(AND(L2057="PANTS",T2057=2),[1]装备基础and强化!$AG$7,IF(AND(L2057="SHOES",T2057=2),[1]装备基础and强化!$AH$7,IF(AND(L2057="CLOTHES",T2057=2),[1]装备基础and强化!$AI$7,0))))</f>
        <v>0</v>
      </c>
      <c r="AQ2057" s="43">
        <f>IF(L2057="HAT",[1]装备基础and强化!$AK$7,IF(L2057="JADE",[1]装备基础and强化!$AK$7,0))</f>
        <v>0</v>
      </c>
      <c r="AR2057" s="43" t="e">
        <f t="shared" si="32"/>
        <v>#REF!</v>
      </c>
    </row>
    <row r="2058" spans="1:44" x14ac:dyDescent="0.15">
      <c r="A2058" s="43"/>
      <c r="B2058" s="5" t="s">
        <v>7011</v>
      </c>
      <c r="C2058" s="12">
        <v>22054</v>
      </c>
      <c r="D2058" s="5" t="s">
        <v>7002</v>
      </c>
      <c r="E2058" s="44" t="s">
        <v>23689</v>
      </c>
      <c r="F2058" s="4" t="s">
        <v>7012</v>
      </c>
      <c r="G2058" s="4" t="s">
        <v>7013</v>
      </c>
      <c r="H2058" s="44"/>
      <c r="I2058" s="4" t="s">
        <v>700</v>
      </c>
      <c r="J2058" s="6" t="s">
        <v>700</v>
      </c>
      <c r="K2058" s="45">
        <v>1</v>
      </c>
      <c r="L2058" s="4" t="s">
        <v>714</v>
      </c>
      <c r="M2058" s="104" t="s">
        <v>17864</v>
      </c>
      <c r="N2058" s="45">
        <v>220300</v>
      </c>
      <c r="O2058" s="4" t="s">
        <v>2994</v>
      </c>
      <c r="P2058" s="4" t="s">
        <v>8842</v>
      </c>
      <c r="Q2058" s="4">
        <v>30</v>
      </c>
      <c r="R2058" s="4">
        <v>2</v>
      </c>
      <c r="S2058" s="4" t="s">
        <v>4794</v>
      </c>
      <c r="T2058" s="4">
        <v>1</v>
      </c>
      <c r="U2058" s="4">
        <v>3</v>
      </c>
      <c r="W2058" s="4" t="s">
        <v>7005</v>
      </c>
      <c r="X2058" s="4" t="s">
        <v>7006</v>
      </c>
      <c r="Y2058" s="45">
        <v>0</v>
      </c>
      <c r="Z2058" s="4" t="s">
        <v>7007</v>
      </c>
      <c r="AA2058" s="4">
        <v>1</v>
      </c>
      <c r="AB2058" s="4">
        <v>100</v>
      </c>
      <c r="AC2058" s="4">
        <v>1</v>
      </c>
      <c r="AD2058" s="4">
        <v>1</v>
      </c>
      <c r="AE2058" s="45" t="s">
        <v>16461</v>
      </c>
      <c r="AF2058" s="45" t="s">
        <v>16457</v>
      </c>
      <c r="AG2058" s="45" t="s">
        <v>16459</v>
      </c>
      <c r="AH2058" s="45" t="s">
        <v>16453</v>
      </c>
      <c r="AI2058" s="45" t="s">
        <v>16455</v>
      </c>
      <c r="AJ2058" s="63" t="s">
        <v>20406</v>
      </c>
      <c r="AK2058" s="63" t="s">
        <v>20406</v>
      </c>
      <c r="AL2058" s="45">
        <v>0</v>
      </c>
      <c r="AM2058" s="43">
        <f>IF(AND(L2058="WEAPON",OR(R2058=0,R2058=1,R2058=2)),[1]装备基础and强化!$V$7,IF(AND(L2058="LEFTRING",OR(R2058=0,R2058=1,R2058=2)),[1]装备基础and强化!$W$7,IF(AND(L2058="RIGHTRING",OR(R2058=0,R2058=1,R2058=2)),[1]装备基础and强化!$X$7,IF(AND(L2058="NECKLACE",OR(R2058=0,R2058=1,R2058=2)),[1]装备基础and强化!$Y$7,0))))</f>
        <v>0</v>
      </c>
      <c r="AN2058" s="43">
        <f>IF(AND(L2058="WEAPON",OR(R2058=3,R2058=4)),[1]装备基础and强化!$V$11,IF(AND(L2058="LEFTRING",OR(R2058=3,R2058=4)),[1]装备基础and强化!$W$11,IF(AND(L2058="RIGHTRING",OR(R2058=3,R2058=4)),[1]装备基础and强化!$X$11,IF(AND(L2058="NECKLACE",OR(R2058=3,R2058=4)),[1]装备基础and强化!$Y$11,0))))</f>
        <v>0</v>
      </c>
      <c r="AO2058" s="43" t="e">
        <f>IF(AND(L2058="BELT",T2058=1),[1]装备基础and强化!$AA$7,IF(AND(L2058="PANTS",T2058=1),[1]装备基础and强化!$AB$7,IF(AND(L2058="SHOES",T2058=1),[1]装备基础and强化!$AC$7,IF(AND(L2058="CLOTHES",T2058=1),[1]装备基础and强化!$AD$7,0))))</f>
        <v>#REF!</v>
      </c>
      <c r="AP2058" s="43">
        <f>IF(AND(L2058="BELT",T2058=2),[1]装备基础and强化!$AF$7,IF(AND(L2058="PANTS",T2058=2),[1]装备基础and强化!$AG$7,IF(AND(L2058="SHOES",T2058=2),[1]装备基础and强化!$AH$7,IF(AND(L2058="CLOTHES",T2058=2),[1]装备基础and强化!$AI$7,0))))</f>
        <v>0</v>
      </c>
      <c r="AQ2058" s="43">
        <f>IF(L2058="HAT",[1]装备基础and强化!$AK$7,IF(L2058="JADE",[1]装备基础and强化!$AK$7,0))</f>
        <v>0</v>
      </c>
      <c r="AR2058" s="43" t="e">
        <f t="shared" si="32"/>
        <v>#REF!</v>
      </c>
    </row>
    <row r="2059" spans="1:44" x14ac:dyDescent="0.15">
      <c r="A2059" s="43"/>
      <c r="B2059" s="5" t="s">
        <v>7014</v>
      </c>
      <c r="C2059" s="12">
        <v>22055</v>
      </c>
      <c r="D2059" s="5" t="s">
        <v>7002</v>
      </c>
      <c r="E2059" s="44" t="s">
        <v>23690</v>
      </c>
      <c r="F2059" s="4" t="s">
        <v>7015</v>
      </c>
      <c r="G2059" s="4" t="s">
        <v>7016</v>
      </c>
      <c r="H2059" s="44"/>
      <c r="I2059" s="4" t="s">
        <v>700</v>
      </c>
      <c r="J2059" s="6" t="s">
        <v>700</v>
      </c>
      <c r="K2059" s="45">
        <v>1</v>
      </c>
      <c r="L2059" s="4" t="s">
        <v>714</v>
      </c>
      <c r="M2059" s="104" t="s">
        <v>17865</v>
      </c>
      <c r="N2059" s="45">
        <v>220400</v>
      </c>
      <c r="O2059" s="4" t="s">
        <v>8873</v>
      </c>
      <c r="P2059" s="4" t="s">
        <v>8842</v>
      </c>
      <c r="Q2059" s="4">
        <v>30</v>
      </c>
      <c r="R2059" s="4">
        <v>2</v>
      </c>
      <c r="S2059" s="4" t="s">
        <v>4794</v>
      </c>
      <c r="T2059" s="4">
        <v>1</v>
      </c>
      <c r="U2059" s="4">
        <v>4</v>
      </c>
      <c r="W2059" s="4" t="s">
        <v>7005</v>
      </c>
      <c r="X2059" s="4" t="s">
        <v>7006</v>
      </c>
      <c r="Y2059" s="45">
        <v>0</v>
      </c>
      <c r="Z2059" s="4" t="s">
        <v>7007</v>
      </c>
      <c r="AA2059" s="4">
        <v>1</v>
      </c>
      <c r="AB2059" s="4">
        <v>100</v>
      </c>
      <c r="AC2059" s="4">
        <v>1</v>
      </c>
      <c r="AD2059" s="4">
        <v>1</v>
      </c>
      <c r="AE2059" s="45" t="s">
        <v>16461</v>
      </c>
      <c r="AF2059" s="45" t="s">
        <v>16457</v>
      </c>
      <c r="AG2059" s="45" t="s">
        <v>16459</v>
      </c>
      <c r="AH2059" s="45" t="s">
        <v>16453</v>
      </c>
      <c r="AI2059" s="45" t="s">
        <v>16455</v>
      </c>
      <c r="AJ2059" s="63" t="s">
        <v>20406</v>
      </c>
      <c r="AK2059" s="63" t="s">
        <v>20406</v>
      </c>
      <c r="AL2059" s="4">
        <v>0</v>
      </c>
      <c r="AM2059" s="43">
        <f>IF(AND(L2059="WEAPON",OR(R2059=0,R2059=1,R2059=2)),[1]装备基础and强化!$V$7,IF(AND(L2059="LEFTRING",OR(R2059=0,R2059=1,R2059=2)),[1]装备基础and强化!$W$7,IF(AND(L2059="RIGHTRING",OR(R2059=0,R2059=1,R2059=2)),[1]装备基础and强化!$X$7,IF(AND(L2059="NECKLACE",OR(R2059=0,R2059=1,R2059=2)),[1]装备基础and强化!$Y$7,0))))</f>
        <v>0</v>
      </c>
      <c r="AN2059" s="43">
        <f>IF(AND(L2059="WEAPON",OR(R2059=3,R2059=4)),[1]装备基础and强化!$V$11,IF(AND(L2059="LEFTRING",OR(R2059=3,R2059=4)),[1]装备基础and强化!$W$11,IF(AND(L2059="RIGHTRING",OR(R2059=3,R2059=4)),[1]装备基础and强化!$X$11,IF(AND(L2059="NECKLACE",OR(R2059=3,R2059=4)),[1]装备基础and强化!$Y$11,0))))</f>
        <v>0</v>
      </c>
      <c r="AO2059" s="43" t="e">
        <f>IF(AND(L2059="BELT",T2059=1),[1]装备基础and强化!$AA$7,IF(AND(L2059="PANTS",T2059=1),[1]装备基础and强化!$AB$7,IF(AND(L2059="SHOES",T2059=1),[1]装备基础and强化!$AC$7,IF(AND(L2059="CLOTHES",T2059=1),[1]装备基础and强化!$AD$7,0))))</f>
        <v>#REF!</v>
      </c>
      <c r="AP2059" s="43">
        <f>IF(AND(L2059="BELT",T2059=2),[1]装备基础and强化!$AF$7,IF(AND(L2059="PANTS",T2059=2),[1]装备基础and强化!$AG$7,IF(AND(L2059="SHOES",T2059=2),[1]装备基础and强化!$AH$7,IF(AND(L2059="CLOTHES",T2059=2),[1]装备基础and强化!$AI$7,0))))</f>
        <v>0</v>
      </c>
      <c r="AQ2059" s="43">
        <f>IF(L2059="HAT",[1]装备基础and强化!$AK$7,IF(L2059="JADE",[1]装备基础and强化!$AK$7,0))</f>
        <v>0</v>
      </c>
      <c r="AR2059" s="43" t="e">
        <f t="shared" si="32"/>
        <v>#REF!</v>
      </c>
    </row>
    <row r="2060" spans="1:44" x14ac:dyDescent="0.15">
      <c r="A2060" s="43"/>
      <c r="B2060" s="5" t="s">
        <v>7017</v>
      </c>
      <c r="C2060" s="12">
        <v>22056</v>
      </c>
      <c r="D2060" s="5" t="s">
        <v>7002</v>
      </c>
      <c r="E2060" s="44" t="s">
        <v>23691</v>
      </c>
      <c r="F2060" s="4" t="s">
        <v>7018</v>
      </c>
      <c r="G2060" s="4" t="s">
        <v>7019</v>
      </c>
      <c r="H2060" s="44"/>
      <c r="I2060" s="4" t="s">
        <v>700</v>
      </c>
      <c r="J2060" s="6" t="s">
        <v>700</v>
      </c>
      <c r="K2060" s="45">
        <v>1</v>
      </c>
      <c r="L2060" s="4" t="s">
        <v>714</v>
      </c>
      <c r="M2060" s="104" t="s">
        <v>17866</v>
      </c>
      <c r="N2060" s="45">
        <v>220500</v>
      </c>
      <c r="O2060" s="4" t="s">
        <v>6197</v>
      </c>
      <c r="P2060" s="4" t="s">
        <v>8842</v>
      </c>
      <c r="Q2060" s="4">
        <v>30</v>
      </c>
      <c r="R2060" s="4">
        <v>2</v>
      </c>
      <c r="S2060" s="4" t="s">
        <v>4794</v>
      </c>
      <c r="T2060" s="4">
        <v>1</v>
      </c>
      <c r="U2060" s="4">
        <v>5</v>
      </c>
      <c r="W2060" s="4" t="s">
        <v>7005</v>
      </c>
      <c r="X2060" s="4" t="s">
        <v>7006</v>
      </c>
      <c r="Y2060" s="45">
        <v>0</v>
      </c>
      <c r="Z2060" s="4" t="s">
        <v>7007</v>
      </c>
      <c r="AA2060" s="4">
        <v>1</v>
      </c>
      <c r="AB2060" s="4">
        <v>100</v>
      </c>
      <c r="AC2060" s="4">
        <v>1</v>
      </c>
      <c r="AD2060" s="4">
        <v>1</v>
      </c>
      <c r="AE2060" s="45" t="s">
        <v>16461</v>
      </c>
      <c r="AF2060" s="45" t="s">
        <v>16457</v>
      </c>
      <c r="AG2060" s="45" t="s">
        <v>16459</v>
      </c>
      <c r="AH2060" s="45" t="s">
        <v>16453</v>
      </c>
      <c r="AI2060" s="45" t="s">
        <v>16455</v>
      </c>
      <c r="AJ2060" s="63" t="s">
        <v>20406</v>
      </c>
      <c r="AK2060" s="63" t="s">
        <v>20406</v>
      </c>
      <c r="AL2060" s="45">
        <v>0</v>
      </c>
      <c r="AM2060" s="43">
        <f>IF(AND(L2060="WEAPON",OR(R2060=0,R2060=1,R2060=2)),[1]装备基础and强化!$V$7,IF(AND(L2060="LEFTRING",OR(R2060=0,R2060=1,R2060=2)),[1]装备基础and强化!$W$7,IF(AND(L2060="RIGHTRING",OR(R2060=0,R2060=1,R2060=2)),[1]装备基础and强化!$X$7,IF(AND(L2060="NECKLACE",OR(R2060=0,R2060=1,R2060=2)),[1]装备基础and强化!$Y$7,0))))</f>
        <v>0</v>
      </c>
      <c r="AN2060" s="43">
        <f>IF(AND(L2060="WEAPON",OR(R2060=3,R2060=4)),[1]装备基础and强化!$V$11,IF(AND(L2060="LEFTRING",OR(R2060=3,R2060=4)),[1]装备基础and强化!$W$11,IF(AND(L2060="RIGHTRING",OR(R2060=3,R2060=4)),[1]装备基础and强化!$X$11,IF(AND(L2060="NECKLACE",OR(R2060=3,R2060=4)),[1]装备基础and强化!$Y$11,0))))</f>
        <v>0</v>
      </c>
      <c r="AO2060" s="43" t="e">
        <f>IF(AND(L2060="BELT",T2060=1),[1]装备基础and强化!$AA$7,IF(AND(L2060="PANTS",T2060=1),[1]装备基础and强化!$AB$7,IF(AND(L2060="SHOES",T2060=1),[1]装备基础and强化!$AC$7,IF(AND(L2060="CLOTHES",T2060=1),[1]装备基础and强化!$AD$7,0))))</f>
        <v>#REF!</v>
      </c>
      <c r="AP2060" s="43">
        <f>IF(AND(L2060="BELT",T2060=2),[1]装备基础and强化!$AF$7,IF(AND(L2060="PANTS",T2060=2),[1]装备基础and强化!$AG$7,IF(AND(L2060="SHOES",T2060=2),[1]装备基础and强化!$AH$7,IF(AND(L2060="CLOTHES",T2060=2),[1]装备基础and强化!$AI$7,0))))</f>
        <v>0</v>
      </c>
      <c r="AQ2060" s="43">
        <f>IF(L2060="HAT",[1]装备基础and强化!$AK$7,IF(L2060="JADE",[1]装备基础and强化!$AK$7,0))</f>
        <v>0</v>
      </c>
      <c r="AR2060" s="43" t="e">
        <f t="shared" si="32"/>
        <v>#REF!</v>
      </c>
    </row>
    <row r="2061" spans="1:44" x14ac:dyDescent="0.15">
      <c r="A2061" s="43"/>
      <c r="B2061" s="5" t="s">
        <v>7020</v>
      </c>
      <c r="C2061" s="12">
        <v>22057</v>
      </c>
      <c r="D2061" s="5" t="s">
        <v>7002</v>
      </c>
      <c r="E2061" s="44" t="s">
        <v>23692</v>
      </c>
      <c r="F2061" s="4" t="s">
        <v>7021</v>
      </c>
      <c r="G2061" s="4" t="s">
        <v>7022</v>
      </c>
      <c r="H2061" s="44"/>
      <c r="I2061" s="4" t="s">
        <v>700</v>
      </c>
      <c r="J2061" s="6" t="s">
        <v>700</v>
      </c>
      <c r="K2061" s="45">
        <v>1</v>
      </c>
      <c r="L2061" s="4" t="s">
        <v>714</v>
      </c>
      <c r="M2061" s="104" t="s">
        <v>17867</v>
      </c>
      <c r="N2061" s="45">
        <v>220600</v>
      </c>
      <c r="O2061" s="4" t="s">
        <v>8880</v>
      </c>
      <c r="P2061" s="4" t="s">
        <v>8842</v>
      </c>
      <c r="Q2061" s="4">
        <v>30</v>
      </c>
      <c r="R2061" s="4">
        <v>2</v>
      </c>
      <c r="S2061" s="4" t="s">
        <v>4794</v>
      </c>
      <c r="T2061" s="4">
        <v>1</v>
      </c>
      <c r="U2061" s="4">
        <v>6</v>
      </c>
      <c r="W2061" s="4" t="s">
        <v>7005</v>
      </c>
      <c r="X2061" s="4" t="s">
        <v>7006</v>
      </c>
      <c r="Y2061" s="45">
        <v>0</v>
      </c>
      <c r="Z2061" s="4" t="s">
        <v>7007</v>
      </c>
      <c r="AA2061" s="4">
        <v>1</v>
      </c>
      <c r="AB2061" s="4">
        <v>100</v>
      </c>
      <c r="AC2061" s="4">
        <v>1</v>
      </c>
      <c r="AD2061" s="4">
        <v>1</v>
      </c>
      <c r="AE2061" s="45" t="s">
        <v>16461</v>
      </c>
      <c r="AF2061" s="45" t="s">
        <v>16457</v>
      </c>
      <c r="AG2061" s="45" t="s">
        <v>16459</v>
      </c>
      <c r="AH2061" s="45" t="s">
        <v>16453</v>
      </c>
      <c r="AI2061" s="45" t="s">
        <v>16455</v>
      </c>
      <c r="AJ2061" s="63" t="s">
        <v>20406</v>
      </c>
      <c r="AK2061" s="63" t="s">
        <v>20406</v>
      </c>
      <c r="AL2061" s="4">
        <v>0</v>
      </c>
      <c r="AM2061" s="43">
        <f>IF(AND(L2061="WEAPON",OR(R2061=0,R2061=1,R2061=2)),[1]装备基础and强化!$V$7,IF(AND(L2061="LEFTRING",OR(R2061=0,R2061=1,R2061=2)),[1]装备基础and强化!$W$7,IF(AND(L2061="RIGHTRING",OR(R2061=0,R2061=1,R2061=2)),[1]装备基础and强化!$X$7,IF(AND(L2061="NECKLACE",OR(R2061=0,R2061=1,R2061=2)),[1]装备基础and强化!$Y$7,0))))</f>
        <v>0</v>
      </c>
      <c r="AN2061" s="43">
        <f>IF(AND(L2061="WEAPON",OR(R2061=3,R2061=4)),[1]装备基础and强化!$V$11,IF(AND(L2061="LEFTRING",OR(R2061=3,R2061=4)),[1]装备基础and强化!$W$11,IF(AND(L2061="RIGHTRING",OR(R2061=3,R2061=4)),[1]装备基础and强化!$X$11,IF(AND(L2061="NECKLACE",OR(R2061=3,R2061=4)),[1]装备基础and强化!$Y$11,0))))</f>
        <v>0</v>
      </c>
      <c r="AO2061" s="43" t="e">
        <f>IF(AND(L2061="BELT",T2061=1),[1]装备基础and强化!$AA$7,IF(AND(L2061="PANTS",T2061=1),[1]装备基础and强化!$AB$7,IF(AND(L2061="SHOES",T2061=1),[1]装备基础and强化!$AC$7,IF(AND(L2061="CLOTHES",T2061=1),[1]装备基础and强化!$AD$7,0))))</f>
        <v>#REF!</v>
      </c>
      <c r="AP2061" s="43">
        <f>IF(AND(L2061="BELT",T2061=2),[1]装备基础and强化!$AF$7,IF(AND(L2061="PANTS",T2061=2),[1]装备基础and强化!$AG$7,IF(AND(L2061="SHOES",T2061=2),[1]装备基础and强化!$AH$7,IF(AND(L2061="CLOTHES",T2061=2),[1]装备基础and强化!$AI$7,0))))</f>
        <v>0</v>
      </c>
      <c r="AQ2061" s="43">
        <f>IF(L2061="HAT",[1]装备基础and强化!$AK$7,IF(L2061="JADE",[1]装备基础and强化!$AK$7,0))</f>
        <v>0</v>
      </c>
      <c r="AR2061" s="43" t="e">
        <f t="shared" si="32"/>
        <v>#REF!</v>
      </c>
    </row>
    <row r="2062" spans="1:44" x14ac:dyDescent="0.15">
      <c r="A2062" s="43"/>
      <c r="B2062" s="5" t="s">
        <v>7023</v>
      </c>
      <c r="C2062" s="12">
        <v>22058</v>
      </c>
      <c r="D2062" s="5" t="s">
        <v>7002</v>
      </c>
      <c r="E2062" s="44" t="s">
        <v>23693</v>
      </c>
      <c r="F2062" s="4" t="s">
        <v>7024</v>
      </c>
      <c r="G2062" s="4" t="s">
        <v>7025</v>
      </c>
      <c r="H2062" s="44"/>
      <c r="I2062" s="4" t="s">
        <v>700</v>
      </c>
      <c r="J2062" s="6" t="s">
        <v>700</v>
      </c>
      <c r="K2062" s="45">
        <v>1</v>
      </c>
      <c r="L2062" s="4" t="s">
        <v>714</v>
      </c>
      <c r="M2062" s="104" t="s">
        <v>17868</v>
      </c>
      <c r="N2062" s="45">
        <v>220700</v>
      </c>
      <c r="O2062" s="4" t="s">
        <v>8884</v>
      </c>
      <c r="P2062" s="4" t="s">
        <v>8842</v>
      </c>
      <c r="Q2062" s="4">
        <v>30</v>
      </c>
      <c r="R2062" s="4">
        <v>2</v>
      </c>
      <c r="S2062" s="4" t="s">
        <v>4794</v>
      </c>
      <c r="T2062" s="4">
        <v>1</v>
      </c>
      <c r="U2062" s="4">
        <v>7</v>
      </c>
      <c r="W2062" s="4" t="s">
        <v>7005</v>
      </c>
      <c r="X2062" s="4" t="s">
        <v>7006</v>
      </c>
      <c r="Y2062" s="45">
        <v>0</v>
      </c>
      <c r="Z2062" s="4" t="s">
        <v>7007</v>
      </c>
      <c r="AA2062" s="4">
        <v>1</v>
      </c>
      <c r="AB2062" s="4">
        <v>100</v>
      </c>
      <c r="AC2062" s="4">
        <v>1</v>
      </c>
      <c r="AD2062" s="4">
        <v>1</v>
      </c>
      <c r="AE2062" s="45" t="s">
        <v>16461</v>
      </c>
      <c r="AF2062" s="45" t="s">
        <v>16457</v>
      </c>
      <c r="AG2062" s="45" t="s">
        <v>16459</v>
      </c>
      <c r="AH2062" s="45" t="s">
        <v>16453</v>
      </c>
      <c r="AI2062" s="45" t="s">
        <v>16455</v>
      </c>
      <c r="AJ2062" s="63" t="s">
        <v>20406</v>
      </c>
      <c r="AK2062" s="63" t="s">
        <v>20406</v>
      </c>
      <c r="AL2062" s="45">
        <v>0</v>
      </c>
      <c r="AM2062" s="43">
        <f>IF(AND(L2062="WEAPON",OR(R2062=0,R2062=1,R2062=2)),[1]装备基础and强化!$V$7,IF(AND(L2062="LEFTRING",OR(R2062=0,R2062=1,R2062=2)),[1]装备基础and强化!$W$7,IF(AND(L2062="RIGHTRING",OR(R2062=0,R2062=1,R2062=2)),[1]装备基础and强化!$X$7,IF(AND(L2062="NECKLACE",OR(R2062=0,R2062=1,R2062=2)),[1]装备基础and强化!$Y$7,0))))</f>
        <v>0</v>
      </c>
      <c r="AN2062" s="43">
        <f>IF(AND(L2062="WEAPON",OR(R2062=3,R2062=4)),[1]装备基础and强化!$V$11,IF(AND(L2062="LEFTRING",OR(R2062=3,R2062=4)),[1]装备基础and强化!$W$11,IF(AND(L2062="RIGHTRING",OR(R2062=3,R2062=4)),[1]装备基础and强化!$X$11,IF(AND(L2062="NECKLACE",OR(R2062=3,R2062=4)),[1]装备基础and强化!$Y$11,0))))</f>
        <v>0</v>
      </c>
      <c r="AO2062" s="43" t="e">
        <f>IF(AND(L2062="BELT",T2062=1),[1]装备基础and强化!$AA$7,IF(AND(L2062="PANTS",T2062=1),[1]装备基础and强化!$AB$7,IF(AND(L2062="SHOES",T2062=1),[1]装备基础and强化!$AC$7,IF(AND(L2062="CLOTHES",T2062=1),[1]装备基础and强化!$AD$7,0))))</f>
        <v>#REF!</v>
      </c>
      <c r="AP2062" s="43">
        <f>IF(AND(L2062="BELT",T2062=2),[1]装备基础and强化!$AF$7,IF(AND(L2062="PANTS",T2062=2),[1]装备基础and强化!$AG$7,IF(AND(L2062="SHOES",T2062=2),[1]装备基础and强化!$AH$7,IF(AND(L2062="CLOTHES",T2062=2),[1]装备基础and强化!$AI$7,0))))</f>
        <v>0</v>
      </c>
      <c r="AQ2062" s="43">
        <f>IF(L2062="HAT",[1]装备基础and强化!$AK$7,IF(L2062="JADE",[1]装备基础and强化!$AK$7,0))</f>
        <v>0</v>
      </c>
      <c r="AR2062" s="43" t="e">
        <f t="shared" si="32"/>
        <v>#REF!</v>
      </c>
    </row>
    <row r="2063" spans="1:44" x14ac:dyDescent="0.15">
      <c r="A2063" s="43"/>
      <c r="B2063" s="5" t="s">
        <v>7026</v>
      </c>
      <c r="C2063" s="12">
        <v>22059</v>
      </c>
      <c r="D2063" s="5" t="s">
        <v>7002</v>
      </c>
      <c r="E2063" s="44" t="s">
        <v>23694</v>
      </c>
      <c r="F2063" s="4" t="s">
        <v>7027</v>
      </c>
      <c r="G2063" s="4" t="s">
        <v>7028</v>
      </c>
      <c r="H2063" s="44"/>
      <c r="I2063" s="4" t="s">
        <v>700</v>
      </c>
      <c r="J2063" s="6" t="s">
        <v>700</v>
      </c>
      <c r="K2063" s="45">
        <v>1</v>
      </c>
      <c r="L2063" s="4" t="s">
        <v>714</v>
      </c>
      <c r="M2063" s="104" t="s">
        <v>17869</v>
      </c>
      <c r="N2063" s="45">
        <v>202800</v>
      </c>
      <c r="O2063" s="4" t="s">
        <v>2557</v>
      </c>
      <c r="P2063" s="4" t="s">
        <v>8842</v>
      </c>
      <c r="Q2063" s="4">
        <v>30</v>
      </c>
      <c r="R2063" s="4">
        <v>2</v>
      </c>
      <c r="S2063" s="4" t="s">
        <v>4794</v>
      </c>
      <c r="T2063" s="4">
        <v>1</v>
      </c>
      <c r="U2063" s="4">
        <v>8</v>
      </c>
      <c r="W2063" s="4" t="s">
        <v>7005</v>
      </c>
      <c r="X2063" s="4" t="s">
        <v>7006</v>
      </c>
      <c r="Y2063" s="45">
        <v>0</v>
      </c>
      <c r="Z2063" s="4" t="s">
        <v>7007</v>
      </c>
      <c r="AA2063" s="4">
        <v>1</v>
      </c>
      <c r="AB2063" s="4">
        <v>100</v>
      </c>
      <c r="AC2063" s="4">
        <v>1</v>
      </c>
      <c r="AD2063" s="4">
        <v>1</v>
      </c>
      <c r="AE2063" s="45" t="s">
        <v>16461</v>
      </c>
      <c r="AF2063" s="45" t="s">
        <v>16457</v>
      </c>
      <c r="AG2063" s="45" t="s">
        <v>16459</v>
      </c>
      <c r="AH2063" s="45" t="s">
        <v>16453</v>
      </c>
      <c r="AI2063" s="45" t="s">
        <v>16455</v>
      </c>
      <c r="AJ2063" s="63" t="s">
        <v>20406</v>
      </c>
      <c r="AK2063" s="63" t="s">
        <v>20406</v>
      </c>
      <c r="AL2063" s="4">
        <v>0</v>
      </c>
      <c r="AM2063" s="43">
        <f>IF(AND(L2063="WEAPON",OR(R2063=0,R2063=1,R2063=2)),[1]装备基础and强化!$V$7,IF(AND(L2063="LEFTRING",OR(R2063=0,R2063=1,R2063=2)),[1]装备基础and强化!$W$7,IF(AND(L2063="RIGHTRING",OR(R2063=0,R2063=1,R2063=2)),[1]装备基础and强化!$X$7,IF(AND(L2063="NECKLACE",OR(R2063=0,R2063=1,R2063=2)),[1]装备基础and强化!$Y$7,0))))</f>
        <v>0</v>
      </c>
      <c r="AN2063" s="43">
        <f>IF(AND(L2063="WEAPON",OR(R2063=3,R2063=4)),[1]装备基础and强化!$V$11,IF(AND(L2063="LEFTRING",OR(R2063=3,R2063=4)),[1]装备基础and强化!$W$11,IF(AND(L2063="RIGHTRING",OR(R2063=3,R2063=4)),[1]装备基础and强化!$X$11,IF(AND(L2063="NECKLACE",OR(R2063=3,R2063=4)),[1]装备基础and强化!$Y$11,0))))</f>
        <v>0</v>
      </c>
      <c r="AO2063" s="43" t="e">
        <f>IF(AND(L2063="BELT",T2063=1),[1]装备基础and强化!$AA$7,IF(AND(L2063="PANTS",T2063=1),[1]装备基础and强化!$AB$7,IF(AND(L2063="SHOES",T2063=1),[1]装备基础and强化!$AC$7,IF(AND(L2063="CLOTHES",T2063=1),[1]装备基础and强化!$AD$7,0))))</f>
        <v>#REF!</v>
      </c>
      <c r="AP2063" s="43">
        <f>IF(AND(L2063="BELT",T2063=2),[1]装备基础and强化!$AF$7,IF(AND(L2063="PANTS",T2063=2),[1]装备基础and强化!$AG$7,IF(AND(L2063="SHOES",T2063=2),[1]装备基础and强化!$AH$7,IF(AND(L2063="CLOTHES",T2063=2),[1]装备基础and强化!$AI$7,0))))</f>
        <v>0</v>
      </c>
      <c r="AQ2063" s="43">
        <f>IF(L2063="HAT",[1]装备基础and强化!$AK$7,IF(L2063="JADE",[1]装备基础and强化!$AK$7,0))</f>
        <v>0</v>
      </c>
      <c r="AR2063" s="43" t="e">
        <f t="shared" si="32"/>
        <v>#REF!</v>
      </c>
    </row>
    <row r="2064" spans="1:44" x14ac:dyDescent="0.15">
      <c r="A2064" s="43"/>
      <c r="B2064" s="5" t="s">
        <v>7029</v>
      </c>
      <c r="C2064" s="12">
        <v>22060</v>
      </c>
      <c r="D2064" s="5" t="s">
        <v>7030</v>
      </c>
      <c r="E2064" s="44" t="s">
        <v>23695</v>
      </c>
      <c r="F2064" s="4" t="s">
        <v>7031</v>
      </c>
      <c r="G2064" s="4" t="s">
        <v>7032</v>
      </c>
      <c r="H2064" s="44"/>
      <c r="I2064" s="4" t="s">
        <v>700</v>
      </c>
      <c r="J2064" s="6" t="s">
        <v>700</v>
      </c>
      <c r="K2064" s="45">
        <v>1</v>
      </c>
      <c r="L2064" s="4" t="s">
        <v>714</v>
      </c>
      <c r="M2064" s="104" t="s">
        <v>17870</v>
      </c>
      <c r="N2064" s="45">
        <v>250100</v>
      </c>
      <c r="O2064" s="4" t="s">
        <v>2462</v>
      </c>
      <c r="P2064" s="4" t="s">
        <v>8842</v>
      </c>
      <c r="Q2064" s="4">
        <v>50</v>
      </c>
      <c r="R2064" s="4">
        <v>2</v>
      </c>
      <c r="S2064" s="4" t="s">
        <v>4824</v>
      </c>
      <c r="T2064" s="4">
        <v>1</v>
      </c>
      <c r="U2064" s="4">
        <v>1</v>
      </c>
      <c r="W2064" s="4" t="s">
        <v>7033</v>
      </c>
      <c r="X2064" s="4" t="s">
        <v>7034</v>
      </c>
      <c r="Y2064" s="45">
        <v>0</v>
      </c>
      <c r="Z2064" s="4" t="s">
        <v>7035</v>
      </c>
      <c r="AA2064" s="4">
        <v>1</v>
      </c>
      <c r="AB2064" s="4">
        <v>100</v>
      </c>
      <c r="AC2064" s="4">
        <v>1</v>
      </c>
      <c r="AD2064" s="4">
        <v>1</v>
      </c>
      <c r="AE2064" s="45" t="s">
        <v>16461</v>
      </c>
      <c r="AF2064" s="45" t="s">
        <v>16457</v>
      </c>
      <c r="AG2064" s="45" t="s">
        <v>16459</v>
      </c>
      <c r="AH2064" s="45" t="s">
        <v>16453</v>
      </c>
      <c r="AI2064" s="45" t="s">
        <v>16455</v>
      </c>
      <c r="AJ2064" s="63" t="s">
        <v>20406</v>
      </c>
      <c r="AK2064" s="63" t="s">
        <v>20406</v>
      </c>
      <c r="AL2064" s="45">
        <v>0</v>
      </c>
      <c r="AM2064" s="43">
        <f>IF(AND(L2064="WEAPON",OR(R2064=0,R2064=1,R2064=2)),[1]装备基础and强化!$V$7,IF(AND(L2064="LEFTRING",OR(R2064=0,R2064=1,R2064=2)),[1]装备基础and强化!$W$7,IF(AND(L2064="RIGHTRING",OR(R2064=0,R2064=1,R2064=2)),[1]装备基础and强化!$X$7,IF(AND(L2064="NECKLACE",OR(R2064=0,R2064=1,R2064=2)),[1]装备基础and强化!$Y$7,0))))</f>
        <v>0</v>
      </c>
      <c r="AN2064" s="43">
        <f>IF(AND(L2064="WEAPON",OR(R2064=3,R2064=4)),[1]装备基础and强化!$V$11,IF(AND(L2064="LEFTRING",OR(R2064=3,R2064=4)),[1]装备基础and强化!$W$11,IF(AND(L2064="RIGHTRING",OR(R2064=3,R2064=4)),[1]装备基础and强化!$X$11,IF(AND(L2064="NECKLACE",OR(R2064=3,R2064=4)),[1]装备基础and强化!$Y$11,0))))</f>
        <v>0</v>
      </c>
      <c r="AO2064" s="43" t="e">
        <f>IF(AND(L2064="BELT",T2064=1),[1]装备基础and强化!$AA$7,IF(AND(L2064="PANTS",T2064=1),[1]装备基础and强化!$AB$7,IF(AND(L2064="SHOES",T2064=1),[1]装备基础and强化!$AC$7,IF(AND(L2064="CLOTHES",T2064=1),[1]装备基础and强化!$AD$7,0))))</f>
        <v>#REF!</v>
      </c>
      <c r="AP2064" s="43">
        <f>IF(AND(L2064="BELT",T2064=2),[1]装备基础and强化!$AF$7,IF(AND(L2064="PANTS",T2064=2),[1]装备基础and强化!$AG$7,IF(AND(L2064="SHOES",T2064=2),[1]装备基础and强化!$AH$7,IF(AND(L2064="CLOTHES",T2064=2),[1]装备基础and强化!$AI$7,0))))</f>
        <v>0</v>
      </c>
      <c r="AQ2064" s="43">
        <f>IF(L2064="HAT",[1]装备基础and强化!$AK$7,IF(L2064="JADE",[1]装备基础and强化!$AK$7,0))</f>
        <v>0</v>
      </c>
      <c r="AR2064" s="43" t="e">
        <f t="shared" si="32"/>
        <v>#REF!</v>
      </c>
    </row>
    <row r="2065" spans="1:44" x14ac:dyDescent="0.15">
      <c r="A2065" s="43"/>
      <c r="B2065" s="5" t="s">
        <v>7036</v>
      </c>
      <c r="C2065" s="12">
        <v>22061</v>
      </c>
      <c r="D2065" s="5" t="s">
        <v>7030</v>
      </c>
      <c r="E2065" s="44" t="s">
        <v>23696</v>
      </c>
      <c r="F2065" s="4" t="s">
        <v>7037</v>
      </c>
      <c r="G2065" s="4" t="s">
        <v>7038</v>
      </c>
      <c r="H2065" s="44"/>
      <c r="I2065" s="4" t="s">
        <v>700</v>
      </c>
      <c r="J2065" s="6" t="s">
        <v>700</v>
      </c>
      <c r="K2065" s="45">
        <v>1</v>
      </c>
      <c r="L2065" s="4" t="s">
        <v>714</v>
      </c>
      <c r="M2065" s="104" t="s">
        <v>17871</v>
      </c>
      <c r="N2065" s="45">
        <v>250200</v>
      </c>
      <c r="O2065" s="4" t="s">
        <v>2474</v>
      </c>
      <c r="P2065" s="4" t="s">
        <v>8842</v>
      </c>
      <c r="Q2065" s="4">
        <v>50</v>
      </c>
      <c r="R2065" s="4">
        <v>2</v>
      </c>
      <c r="S2065" s="4" t="s">
        <v>4824</v>
      </c>
      <c r="T2065" s="4">
        <v>1</v>
      </c>
      <c r="U2065" s="4">
        <v>2</v>
      </c>
      <c r="W2065" s="4" t="s">
        <v>7033</v>
      </c>
      <c r="X2065" s="4" t="s">
        <v>7034</v>
      </c>
      <c r="Y2065" s="45">
        <v>0</v>
      </c>
      <c r="Z2065" s="4" t="s">
        <v>7035</v>
      </c>
      <c r="AA2065" s="4">
        <v>1</v>
      </c>
      <c r="AB2065" s="4">
        <v>100</v>
      </c>
      <c r="AC2065" s="4">
        <v>1</v>
      </c>
      <c r="AD2065" s="4">
        <v>1</v>
      </c>
      <c r="AE2065" s="45" t="s">
        <v>16461</v>
      </c>
      <c r="AF2065" s="45" t="s">
        <v>16457</v>
      </c>
      <c r="AG2065" s="45" t="s">
        <v>16459</v>
      </c>
      <c r="AH2065" s="45" t="s">
        <v>16453</v>
      </c>
      <c r="AI2065" s="45" t="s">
        <v>16455</v>
      </c>
      <c r="AJ2065" s="63" t="s">
        <v>20406</v>
      </c>
      <c r="AK2065" s="63" t="s">
        <v>20406</v>
      </c>
      <c r="AL2065" s="4">
        <v>0</v>
      </c>
      <c r="AM2065" s="43">
        <f>IF(AND(L2065="WEAPON",OR(R2065=0,R2065=1,R2065=2)),[1]装备基础and强化!$V$7,IF(AND(L2065="LEFTRING",OR(R2065=0,R2065=1,R2065=2)),[1]装备基础and强化!$W$7,IF(AND(L2065="RIGHTRING",OR(R2065=0,R2065=1,R2065=2)),[1]装备基础and强化!$X$7,IF(AND(L2065="NECKLACE",OR(R2065=0,R2065=1,R2065=2)),[1]装备基础and强化!$Y$7,0))))</f>
        <v>0</v>
      </c>
      <c r="AN2065" s="43">
        <f>IF(AND(L2065="WEAPON",OR(R2065=3,R2065=4)),[1]装备基础and强化!$V$11,IF(AND(L2065="LEFTRING",OR(R2065=3,R2065=4)),[1]装备基础and强化!$W$11,IF(AND(L2065="RIGHTRING",OR(R2065=3,R2065=4)),[1]装备基础and强化!$X$11,IF(AND(L2065="NECKLACE",OR(R2065=3,R2065=4)),[1]装备基础and强化!$Y$11,0))))</f>
        <v>0</v>
      </c>
      <c r="AO2065" s="43" t="e">
        <f>IF(AND(L2065="BELT",T2065=1),[1]装备基础and强化!$AA$7,IF(AND(L2065="PANTS",T2065=1),[1]装备基础and强化!$AB$7,IF(AND(L2065="SHOES",T2065=1),[1]装备基础and强化!$AC$7,IF(AND(L2065="CLOTHES",T2065=1),[1]装备基础and强化!$AD$7,0))))</f>
        <v>#REF!</v>
      </c>
      <c r="AP2065" s="43">
        <f>IF(AND(L2065="BELT",T2065=2),[1]装备基础and强化!$AF$7,IF(AND(L2065="PANTS",T2065=2),[1]装备基础and强化!$AG$7,IF(AND(L2065="SHOES",T2065=2),[1]装备基础and强化!$AH$7,IF(AND(L2065="CLOTHES",T2065=2),[1]装备基础and强化!$AI$7,0))))</f>
        <v>0</v>
      </c>
      <c r="AQ2065" s="43">
        <f>IF(L2065="HAT",[1]装备基础and强化!$AK$7,IF(L2065="JADE",[1]装备基础and强化!$AK$7,0))</f>
        <v>0</v>
      </c>
      <c r="AR2065" s="43" t="e">
        <f t="shared" si="32"/>
        <v>#REF!</v>
      </c>
    </row>
    <row r="2066" spans="1:44" x14ac:dyDescent="0.15">
      <c r="A2066" s="43"/>
      <c r="B2066" s="5" t="s">
        <v>7039</v>
      </c>
      <c r="C2066" s="12">
        <v>22062</v>
      </c>
      <c r="D2066" s="5" t="s">
        <v>7030</v>
      </c>
      <c r="E2066" s="44" t="s">
        <v>23697</v>
      </c>
      <c r="F2066" s="4" t="s">
        <v>7040</v>
      </c>
      <c r="G2066" s="4" t="s">
        <v>7041</v>
      </c>
      <c r="H2066" s="44"/>
      <c r="I2066" s="4" t="s">
        <v>700</v>
      </c>
      <c r="J2066" s="6" t="s">
        <v>700</v>
      </c>
      <c r="K2066" s="45">
        <v>1</v>
      </c>
      <c r="L2066" s="4" t="s">
        <v>714</v>
      </c>
      <c r="M2066" s="104" t="s">
        <v>17872</v>
      </c>
      <c r="N2066" s="45">
        <v>250300</v>
      </c>
      <c r="O2066" s="4" t="s">
        <v>3920</v>
      </c>
      <c r="P2066" s="4" t="s">
        <v>8842</v>
      </c>
      <c r="Q2066" s="4">
        <v>50</v>
      </c>
      <c r="R2066" s="4">
        <v>2</v>
      </c>
      <c r="S2066" s="4" t="s">
        <v>4824</v>
      </c>
      <c r="T2066" s="4">
        <v>1</v>
      </c>
      <c r="U2066" s="4">
        <v>3</v>
      </c>
      <c r="W2066" s="4" t="s">
        <v>7033</v>
      </c>
      <c r="X2066" s="4" t="s">
        <v>7034</v>
      </c>
      <c r="Y2066" s="45">
        <v>0</v>
      </c>
      <c r="Z2066" s="4" t="s">
        <v>7035</v>
      </c>
      <c r="AA2066" s="4">
        <v>1</v>
      </c>
      <c r="AB2066" s="4">
        <v>100</v>
      </c>
      <c r="AC2066" s="4">
        <v>1</v>
      </c>
      <c r="AD2066" s="4">
        <v>1</v>
      </c>
      <c r="AE2066" s="45" t="s">
        <v>16461</v>
      </c>
      <c r="AF2066" s="45" t="s">
        <v>16457</v>
      </c>
      <c r="AG2066" s="45" t="s">
        <v>16459</v>
      </c>
      <c r="AH2066" s="45" t="s">
        <v>16453</v>
      </c>
      <c r="AI2066" s="45" t="s">
        <v>16455</v>
      </c>
      <c r="AJ2066" s="63" t="s">
        <v>20406</v>
      </c>
      <c r="AK2066" s="63" t="s">
        <v>20406</v>
      </c>
      <c r="AL2066" s="45">
        <v>0</v>
      </c>
      <c r="AM2066" s="43">
        <f>IF(AND(L2066="WEAPON",OR(R2066=0,R2066=1,R2066=2)),[1]装备基础and强化!$V$7,IF(AND(L2066="LEFTRING",OR(R2066=0,R2066=1,R2066=2)),[1]装备基础and强化!$W$7,IF(AND(L2066="RIGHTRING",OR(R2066=0,R2066=1,R2066=2)),[1]装备基础and强化!$X$7,IF(AND(L2066="NECKLACE",OR(R2066=0,R2066=1,R2066=2)),[1]装备基础and强化!$Y$7,0))))</f>
        <v>0</v>
      </c>
      <c r="AN2066" s="43">
        <f>IF(AND(L2066="WEAPON",OR(R2066=3,R2066=4)),[1]装备基础and强化!$V$11,IF(AND(L2066="LEFTRING",OR(R2066=3,R2066=4)),[1]装备基础and强化!$W$11,IF(AND(L2066="RIGHTRING",OR(R2066=3,R2066=4)),[1]装备基础and强化!$X$11,IF(AND(L2066="NECKLACE",OR(R2066=3,R2066=4)),[1]装备基础and强化!$Y$11,0))))</f>
        <v>0</v>
      </c>
      <c r="AO2066" s="43" t="e">
        <f>IF(AND(L2066="BELT",T2066=1),[1]装备基础and强化!$AA$7,IF(AND(L2066="PANTS",T2066=1),[1]装备基础and强化!$AB$7,IF(AND(L2066="SHOES",T2066=1),[1]装备基础and强化!$AC$7,IF(AND(L2066="CLOTHES",T2066=1),[1]装备基础and强化!$AD$7,0))))</f>
        <v>#REF!</v>
      </c>
      <c r="AP2066" s="43">
        <f>IF(AND(L2066="BELT",T2066=2),[1]装备基础and强化!$AF$7,IF(AND(L2066="PANTS",T2066=2),[1]装备基础and强化!$AG$7,IF(AND(L2066="SHOES",T2066=2),[1]装备基础and强化!$AH$7,IF(AND(L2066="CLOTHES",T2066=2),[1]装备基础and强化!$AI$7,0))))</f>
        <v>0</v>
      </c>
      <c r="AQ2066" s="43">
        <f>IF(L2066="HAT",[1]装备基础and强化!$AK$7,IF(L2066="JADE",[1]装备基础and强化!$AK$7,0))</f>
        <v>0</v>
      </c>
      <c r="AR2066" s="43" t="e">
        <f t="shared" si="32"/>
        <v>#REF!</v>
      </c>
    </row>
    <row r="2067" spans="1:44" x14ac:dyDescent="0.15">
      <c r="A2067" s="43"/>
      <c r="B2067" s="5" t="s">
        <v>7042</v>
      </c>
      <c r="C2067" s="12">
        <v>22063</v>
      </c>
      <c r="D2067" s="5" t="s">
        <v>7030</v>
      </c>
      <c r="E2067" s="44" t="s">
        <v>23698</v>
      </c>
      <c r="F2067" s="4" t="s">
        <v>7043</v>
      </c>
      <c r="G2067" s="4" t="s">
        <v>7044</v>
      </c>
      <c r="H2067" s="44"/>
      <c r="I2067" s="4" t="s">
        <v>700</v>
      </c>
      <c r="J2067" s="6" t="s">
        <v>700</v>
      </c>
      <c r="K2067" s="45">
        <v>1</v>
      </c>
      <c r="L2067" s="4" t="s">
        <v>714</v>
      </c>
      <c r="M2067" s="104" t="s">
        <v>17873</v>
      </c>
      <c r="N2067" s="45">
        <v>250400</v>
      </c>
      <c r="O2067" s="4" t="s">
        <v>3022</v>
      </c>
      <c r="P2067" s="4" t="s">
        <v>8842</v>
      </c>
      <c r="Q2067" s="4">
        <v>50</v>
      </c>
      <c r="R2067" s="4">
        <v>2</v>
      </c>
      <c r="S2067" s="4" t="s">
        <v>4824</v>
      </c>
      <c r="T2067" s="4">
        <v>1</v>
      </c>
      <c r="U2067" s="4">
        <v>4</v>
      </c>
      <c r="W2067" s="4" t="s">
        <v>7033</v>
      </c>
      <c r="X2067" s="4" t="s">
        <v>7034</v>
      </c>
      <c r="Y2067" s="45">
        <v>0</v>
      </c>
      <c r="Z2067" s="4" t="s">
        <v>7035</v>
      </c>
      <c r="AA2067" s="4">
        <v>1</v>
      </c>
      <c r="AB2067" s="4">
        <v>100</v>
      </c>
      <c r="AC2067" s="4">
        <v>1</v>
      </c>
      <c r="AD2067" s="4">
        <v>1</v>
      </c>
      <c r="AE2067" s="45" t="s">
        <v>16461</v>
      </c>
      <c r="AF2067" s="45" t="s">
        <v>16457</v>
      </c>
      <c r="AG2067" s="45" t="s">
        <v>16459</v>
      </c>
      <c r="AH2067" s="45" t="s">
        <v>16453</v>
      </c>
      <c r="AI2067" s="45" t="s">
        <v>16455</v>
      </c>
      <c r="AJ2067" s="63" t="s">
        <v>20406</v>
      </c>
      <c r="AK2067" s="63" t="s">
        <v>20406</v>
      </c>
      <c r="AL2067" s="4">
        <v>0</v>
      </c>
      <c r="AM2067" s="43">
        <f>IF(AND(L2067="WEAPON",OR(R2067=0,R2067=1,R2067=2)),[1]装备基础and强化!$V$7,IF(AND(L2067="LEFTRING",OR(R2067=0,R2067=1,R2067=2)),[1]装备基础and强化!$W$7,IF(AND(L2067="RIGHTRING",OR(R2067=0,R2067=1,R2067=2)),[1]装备基础and强化!$X$7,IF(AND(L2067="NECKLACE",OR(R2067=0,R2067=1,R2067=2)),[1]装备基础and强化!$Y$7,0))))</f>
        <v>0</v>
      </c>
      <c r="AN2067" s="43">
        <f>IF(AND(L2067="WEAPON",OR(R2067=3,R2067=4)),[1]装备基础and强化!$V$11,IF(AND(L2067="LEFTRING",OR(R2067=3,R2067=4)),[1]装备基础and强化!$W$11,IF(AND(L2067="RIGHTRING",OR(R2067=3,R2067=4)),[1]装备基础and强化!$X$11,IF(AND(L2067="NECKLACE",OR(R2067=3,R2067=4)),[1]装备基础and强化!$Y$11,0))))</f>
        <v>0</v>
      </c>
      <c r="AO2067" s="43" t="e">
        <f>IF(AND(L2067="BELT",T2067=1),[1]装备基础and强化!$AA$7,IF(AND(L2067="PANTS",T2067=1),[1]装备基础and强化!$AB$7,IF(AND(L2067="SHOES",T2067=1),[1]装备基础and强化!$AC$7,IF(AND(L2067="CLOTHES",T2067=1),[1]装备基础and强化!$AD$7,0))))</f>
        <v>#REF!</v>
      </c>
      <c r="AP2067" s="43">
        <f>IF(AND(L2067="BELT",T2067=2),[1]装备基础and强化!$AF$7,IF(AND(L2067="PANTS",T2067=2),[1]装备基础and强化!$AG$7,IF(AND(L2067="SHOES",T2067=2),[1]装备基础and强化!$AH$7,IF(AND(L2067="CLOTHES",T2067=2),[1]装备基础and强化!$AI$7,0))))</f>
        <v>0</v>
      </c>
      <c r="AQ2067" s="43">
        <f>IF(L2067="HAT",[1]装备基础and强化!$AK$7,IF(L2067="JADE",[1]装备基础and强化!$AK$7,0))</f>
        <v>0</v>
      </c>
      <c r="AR2067" s="43" t="e">
        <f t="shared" si="32"/>
        <v>#REF!</v>
      </c>
    </row>
    <row r="2068" spans="1:44" x14ac:dyDescent="0.15">
      <c r="A2068" s="43"/>
      <c r="B2068" s="5" t="s">
        <v>7045</v>
      </c>
      <c r="C2068" s="12">
        <v>22064</v>
      </c>
      <c r="D2068" s="5" t="s">
        <v>7030</v>
      </c>
      <c r="E2068" s="44" t="s">
        <v>23699</v>
      </c>
      <c r="F2068" s="4" t="s">
        <v>7046</v>
      </c>
      <c r="G2068" s="4" t="s">
        <v>7047</v>
      </c>
      <c r="H2068" s="44"/>
      <c r="I2068" s="4" t="s">
        <v>700</v>
      </c>
      <c r="J2068" s="6" t="s">
        <v>700</v>
      </c>
      <c r="K2068" s="45">
        <v>1</v>
      </c>
      <c r="L2068" s="4" t="s">
        <v>714</v>
      </c>
      <c r="M2068" s="104" t="s">
        <v>17874</v>
      </c>
      <c r="N2068" s="45">
        <v>250500</v>
      </c>
      <c r="O2068" s="4" t="s">
        <v>15140</v>
      </c>
      <c r="P2068" s="4" t="s">
        <v>8842</v>
      </c>
      <c r="Q2068" s="4">
        <v>50</v>
      </c>
      <c r="R2068" s="4">
        <v>2</v>
      </c>
      <c r="S2068" s="4" t="s">
        <v>4824</v>
      </c>
      <c r="T2068" s="4">
        <v>1</v>
      </c>
      <c r="U2068" s="4">
        <v>5</v>
      </c>
      <c r="W2068" s="4" t="s">
        <v>7033</v>
      </c>
      <c r="X2068" s="4" t="s">
        <v>7034</v>
      </c>
      <c r="Y2068" s="45">
        <v>0</v>
      </c>
      <c r="Z2068" s="4" t="s">
        <v>7035</v>
      </c>
      <c r="AA2068" s="4">
        <v>1</v>
      </c>
      <c r="AB2068" s="4">
        <v>100</v>
      </c>
      <c r="AC2068" s="4">
        <v>1</v>
      </c>
      <c r="AD2068" s="4">
        <v>1</v>
      </c>
      <c r="AE2068" s="45" t="s">
        <v>16461</v>
      </c>
      <c r="AF2068" s="45" t="s">
        <v>16457</v>
      </c>
      <c r="AG2068" s="45" t="s">
        <v>16459</v>
      </c>
      <c r="AH2068" s="45" t="s">
        <v>16453</v>
      </c>
      <c r="AI2068" s="45" t="s">
        <v>16455</v>
      </c>
      <c r="AJ2068" s="63" t="s">
        <v>20406</v>
      </c>
      <c r="AK2068" s="63" t="s">
        <v>20406</v>
      </c>
      <c r="AL2068" s="45">
        <v>0</v>
      </c>
      <c r="AM2068" s="43">
        <f>IF(AND(L2068="WEAPON",OR(R2068=0,R2068=1,R2068=2)),[1]装备基础and强化!$V$7,IF(AND(L2068="LEFTRING",OR(R2068=0,R2068=1,R2068=2)),[1]装备基础and强化!$W$7,IF(AND(L2068="RIGHTRING",OR(R2068=0,R2068=1,R2068=2)),[1]装备基础and强化!$X$7,IF(AND(L2068="NECKLACE",OR(R2068=0,R2068=1,R2068=2)),[1]装备基础and强化!$Y$7,0))))</f>
        <v>0</v>
      </c>
      <c r="AN2068" s="43">
        <f>IF(AND(L2068="WEAPON",OR(R2068=3,R2068=4)),[1]装备基础and强化!$V$11,IF(AND(L2068="LEFTRING",OR(R2068=3,R2068=4)),[1]装备基础and强化!$W$11,IF(AND(L2068="RIGHTRING",OR(R2068=3,R2068=4)),[1]装备基础and强化!$X$11,IF(AND(L2068="NECKLACE",OR(R2068=3,R2068=4)),[1]装备基础and强化!$Y$11,0))))</f>
        <v>0</v>
      </c>
      <c r="AO2068" s="43" t="e">
        <f>IF(AND(L2068="BELT",T2068=1),[1]装备基础and强化!$AA$7,IF(AND(L2068="PANTS",T2068=1),[1]装备基础and强化!$AB$7,IF(AND(L2068="SHOES",T2068=1),[1]装备基础and强化!$AC$7,IF(AND(L2068="CLOTHES",T2068=1),[1]装备基础and强化!$AD$7,0))))</f>
        <v>#REF!</v>
      </c>
      <c r="AP2068" s="43">
        <f>IF(AND(L2068="BELT",T2068=2),[1]装备基础and强化!$AF$7,IF(AND(L2068="PANTS",T2068=2),[1]装备基础and强化!$AG$7,IF(AND(L2068="SHOES",T2068=2),[1]装备基础and强化!$AH$7,IF(AND(L2068="CLOTHES",T2068=2),[1]装备基础and强化!$AI$7,0))))</f>
        <v>0</v>
      </c>
      <c r="AQ2068" s="43">
        <f>IF(L2068="HAT",[1]装备基础and强化!$AK$7,IF(L2068="JADE",[1]装备基础and强化!$AK$7,0))</f>
        <v>0</v>
      </c>
      <c r="AR2068" s="43" t="e">
        <f t="shared" si="32"/>
        <v>#REF!</v>
      </c>
    </row>
    <row r="2069" spans="1:44" x14ac:dyDescent="0.15">
      <c r="A2069" s="43"/>
      <c r="B2069" s="5" t="s">
        <v>7048</v>
      </c>
      <c r="C2069" s="12">
        <v>22065</v>
      </c>
      <c r="D2069" s="5" t="s">
        <v>7030</v>
      </c>
      <c r="E2069" s="44" t="s">
        <v>23700</v>
      </c>
      <c r="F2069" s="4" t="s">
        <v>7049</v>
      </c>
      <c r="G2069" s="4" t="s">
        <v>7050</v>
      </c>
      <c r="H2069" s="44"/>
      <c r="I2069" s="4" t="s">
        <v>700</v>
      </c>
      <c r="J2069" s="6" t="s">
        <v>700</v>
      </c>
      <c r="K2069" s="45">
        <v>1</v>
      </c>
      <c r="L2069" s="4" t="s">
        <v>714</v>
      </c>
      <c r="M2069" s="104" t="s">
        <v>17875</v>
      </c>
      <c r="N2069" s="45">
        <v>250600</v>
      </c>
      <c r="O2069" s="4" t="s">
        <v>3906</v>
      </c>
      <c r="P2069" s="4" t="s">
        <v>8842</v>
      </c>
      <c r="Q2069" s="4">
        <v>50</v>
      </c>
      <c r="R2069" s="4">
        <v>2</v>
      </c>
      <c r="S2069" s="4" t="s">
        <v>4824</v>
      </c>
      <c r="T2069" s="4">
        <v>1</v>
      </c>
      <c r="U2069" s="4">
        <v>6</v>
      </c>
      <c r="W2069" s="4" t="s">
        <v>7033</v>
      </c>
      <c r="X2069" s="4" t="s">
        <v>7034</v>
      </c>
      <c r="Y2069" s="45">
        <v>0</v>
      </c>
      <c r="Z2069" s="4" t="s">
        <v>7035</v>
      </c>
      <c r="AA2069" s="4">
        <v>1</v>
      </c>
      <c r="AB2069" s="4">
        <v>100</v>
      </c>
      <c r="AC2069" s="4">
        <v>1</v>
      </c>
      <c r="AD2069" s="4">
        <v>1</v>
      </c>
      <c r="AE2069" s="45" t="s">
        <v>16461</v>
      </c>
      <c r="AF2069" s="45" t="s">
        <v>16457</v>
      </c>
      <c r="AG2069" s="45" t="s">
        <v>16459</v>
      </c>
      <c r="AH2069" s="45" t="s">
        <v>16453</v>
      </c>
      <c r="AI2069" s="45" t="s">
        <v>16455</v>
      </c>
      <c r="AJ2069" s="63" t="s">
        <v>20406</v>
      </c>
      <c r="AK2069" s="63" t="s">
        <v>20406</v>
      </c>
      <c r="AL2069" s="4">
        <v>0</v>
      </c>
      <c r="AM2069" s="43">
        <f>IF(AND(L2069="WEAPON",OR(R2069=0,R2069=1,R2069=2)),[1]装备基础and强化!$V$7,IF(AND(L2069="LEFTRING",OR(R2069=0,R2069=1,R2069=2)),[1]装备基础and强化!$W$7,IF(AND(L2069="RIGHTRING",OR(R2069=0,R2069=1,R2069=2)),[1]装备基础and强化!$X$7,IF(AND(L2069="NECKLACE",OR(R2069=0,R2069=1,R2069=2)),[1]装备基础and强化!$Y$7,0))))</f>
        <v>0</v>
      </c>
      <c r="AN2069" s="43">
        <f>IF(AND(L2069="WEAPON",OR(R2069=3,R2069=4)),[1]装备基础and强化!$V$11,IF(AND(L2069="LEFTRING",OR(R2069=3,R2069=4)),[1]装备基础and强化!$W$11,IF(AND(L2069="RIGHTRING",OR(R2069=3,R2069=4)),[1]装备基础and强化!$X$11,IF(AND(L2069="NECKLACE",OR(R2069=3,R2069=4)),[1]装备基础and强化!$Y$11,0))))</f>
        <v>0</v>
      </c>
      <c r="AO2069" s="43" t="e">
        <f>IF(AND(L2069="BELT",T2069=1),[1]装备基础and强化!$AA$7,IF(AND(L2069="PANTS",T2069=1),[1]装备基础and强化!$AB$7,IF(AND(L2069="SHOES",T2069=1),[1]装备基础and强化!$AC$7,IF(AND(L2069="CLOTHES",T2069=1),[1]装备基础and强化!$AD$7,0))))</f>
        <v>#REF!</v>
      </c>
      <c r="AP2069" s="43">
        <f>IF(AND(L2069="BELT",T2069=2),[1]装备基础and强化!$AF$7,IF(AND(L2069="PANTS",T2069=2),[1]装备基础and强化!$AG$7,IF(AND(L2069="SHOES",T2069=2),[1]装备基础and强化!$AH$7,IF(AND(L2069="CLOTHES",T2069=2),[1]装备基础and强化!$AI$7,0))))</f>
        <v>0</v>
      </c>
      <c r="AQ2069" s="43">
        <f>IF(L2069="HAT",[1]装备基础and强化!$AK$7,IF(L2069="JADE",[1]装备基础and强化!$AK$7,0))</f>
        <v>0</v>
      </c>
      <c r="AR2069" s="43" t="e">
        <f t="shared" ref="AR2069:AR2132" si="33">IF(AM2069&lt;&gt;0,AM2069,IF(AN2069&lt;&gt;0,AN2069,IF(AO2069&lt;&gt;0,AO2069,IF(AP2069&lt;&gt;0,AP2069,IF(AQ2069&lt;&gt;0,AQ2069,0)))))</f>
        <v>#REF!</v>
      </c>
    </row>
    <row r="2070" spans="1:44" x14ac:dyDescent="0.15">
      <c r="A2070" s="43"/>
      <c r="B2070" s="5" t="s">
        <v>7051</v>
      </c>
      <c r="C2070" s="12">
        <v>22066</v>
      </c>
      <c r="D2070" s="5" t="s">
        <v>7030</v>
      </c>
      <c r="E2070" s="44" t="s">
        <v>23701</v>
      </c>
      <c r="F2070" s="4" t="s">
        <v>7052</v>
      </c>
      <c r="G2070" s="4" t="s">
        <v>7053</v>
      </c>
      <c r="H2070" s="44"/>
      <c r="I2070" s="4" t="s">
        <v>700</v>
      </c>
      <c r="J2070" s="6" t="s">
        <v>700</v>
      </c>
      <c r="K2070" s="45">
        <v>1</v>
      </c>
      <c r="L2070" s="4" t="s">
        <v>714</v>
      </c>
      <c r="M2070" s="104" t="s">
        <v>17876</v>
      </c>
      <c r="N2070" s="45">
        <v>250700</v>
      </c>
      <c r="O2070" s="4" t="s">
        <v>3034</v>
      </c>
      <c r="P2070" s="4" t="s">
        <v>8842</v>
      </c>
      <c r="Q2070" s="4">
        <v>50</v>
      </c>
      <c r="R2070" s="4">
        <v>2</v>
      </c>
      <c r="S2070" s="4" t="s">
        <v>4824</v>
      </c>
      <c r="T2070" s="4">
        <v>1</v>
      </c>
      <c r="U2070" s="4">
        <v>7</v>
      </c>
      <c r="W2070" s="4" t="s">
        <v>7033</v>
      </c>
      <c r="X2070" s="4" t="s">
        <v>7034</v>
      </c>
      <c r="Y2070" s="45">
        <v>0</v>
      </c>
      <c r="Z2070" s="4" t="s">
        <v>7035</v>
      </c>
      <c r="AA2070" s="4">
        <v>1</v>
      </c>
      <c r="AB2070" s="4">
        <v>100</v>
      </c>
      <c r="AC2070" s="4">
        <v>1</v>
      </c>
      <c r="AD2070" s="4">
        <v>1</v>
      </c>
      <c r="AE2070" s="45" t="s">
        <v>16461</v>
      </c>
      <c r="AF2070" s="45" t="s">
        <v>16457</v>
      </c>
      <c r="AG2070" s="45" t="s">
        <v>16459</v>
      </c>
      <c r="AH2070" s="45" t="s">
        <v>16453</v>
      </c>
      <c r="AI2070" s="45" t="s">
        <v>16455</v>
      </c>
      <c r="AJ2070" s="63" t="s">
        <v>20406</v>
      </c>
      <c r="AK2070" s="63" t="s">
        <v>20406</v>
      </c>
      <c r="AL2070" s="45">
        <v>0</v>
      </c>
      <c r="AM2070" s="43">
        <f>IF(AND(L2070="WEAPON",OR(R2070=0,R2070=1,R2070=2)),[1]装备基础and强化!$V$7,IF(AND(L2070="LEFTRING",OR(R2070=0,R2070=1,R2070=2)),[1]装备基础and强化!$W$7,IF(AND(L2070="RIGHTRING",OR(R2070=0,R2070=1,R2070=2)),[1]装备基础and强化!$X$7,IF(AND(L2070="NECKLACE",OR(R2070=0,R2070=1,R2070=2)),[1]装备基础and强化!$Y$7,0))))</f>
        <v>0</v>
      </c>
      <c r="AN2070" s="43">
        <f>IF(AND(L2070="WEAPON",OR(R2070=3,R2070=4)),[1]装备基础and强化!$V$11,IF(AND(L2070="LEFTRING",OR(R2070=3,R2070=4)),[1]装备基础and强化!$W$11,IF(AND(L2070="RIGHTRING",OR(R2070=3,R2070=4)),[1]装备基础and强化!$X$11,IF(AND(L2070="NECKLACE",OR(R2070=3,R2070=4)),[1]装备基础and强化!$Y$11,0))))</f>
        <v>0</v>
      </c>
      <c r="AO2070" s="43" t="e">
        <f>IF(AND(L2070="BELT",T2070=1),[1]装备基础and强化!$AA$7,IF(AND(L2070="PANTS",T2070=1),[1]装备基础and强化!$AB$7,IF(AND(L2070="SHOES",T2070=1),[1]装备基础and强化!$AC$7,IF(AND(L2070="CLOTHES",T2070=1),[1]装备基础and强化!$AD$7,0))))</f>
        <v>#REF!</v>
      </c>
      <c r="AP2070" s="43">
        <f>IF(AND(L2070="BELT",T2070=2),[1]装备基础and强化!$AF$7,IF(AND(L2070="PANTS",T2070=2),[1]装备基础and强化!$AG$7,IF(AND(L2070="SHOES",T2070=2),[1]装备基础and强化!$AH$7,IF(AND(L2070="CLOTHES",T2070=2),[1]装备基础and强化!$AI$7,0))))</f>
        <v>0</v>
      </c>
      <c r="AQ2070" s="43">
        <f>IF(L2070="HAT",[1]装备基础and强化!$AK$7,IF(L2070="JADE",[1]装备基础and强化!$AK$7,0))</f>
        <v>0</v>
      </c>
      <c r="AR2070" s="43" t="e">
        <f t="shared" si="33"/>
        <v>#REF!</v>
      </c>
    </row>
    <row r="2071" spans="1:44" x14ac:dyDescent="0.15">
      <c r="A2071" s="43"/>
      <c r="B2071" s="5" t="s">
        <v>7054</v>
      </c>
      <c r="C2071" s="12">
        <v>22067</v>
      </c>
      <c r="D2071" s="5" t="s">
        <v>7030</v>
      </c>
      <c r="E2071" s="44" t="s">
        <v>23702</v>
      </c>
      <c r="F2071" s="4" t="s">
        <v>7055</v>
      </c>
      <c r="G2071" s="4" t="s">
        <v>7056</v>
      </c>
      <c r="H2071" s="44"/>
      <c r="I2071" s="4" t="s">
        <v>700</v>
      </c>
      <c r="J2071" s="6" t="s">
        <v>700</v>
      </c>
      <c r="K2071" s="45">
        <v>1</v>
      </c>
      <c r="L2071" s="4" t="s">
        <v>714</v>
      </c>
      <c r="M2071" s="104" t="s">
        <v>17877</v>
      </c>
      <c r="N2071" s="45">
        <v>250800</v>
      </c>
      <c r="O2071" s="4" t="s">
        <v>3056</v>
      </c>
      <c r="P2071" s="4" t="s">
        <v>8842</v>
      </c>
      <c r="Q2071" s="4">
        <v>50</v>
      </c>
      <c r="R2071" s="4">
        <v>2</v>
      </c>
      <c r="S2071" s="4" t="s">
        <v>4824</v>
      </c>
      <c r="T2071" s="4">
        <v>1</v>
      </c>
      <c r="U2071" s="4">
        <v>8</v>
      </c>
      <c r="W2071" s="4" t="s">
        <v>7033</v>
      </c>
      <c r="X2071" s="4" t="s">
        <v>7034</v>
      </c>
      <c r="Y2071" s="45">
        <v>0</v>
      </c>
      <c r="Z2071" s="4" t="s">
        <v>7035</v>
      </c>
      <c r="AA2071" s="4">
        <v>1</v>
      </c>
      <c r="AB2071" s="4">
        <v>100</v>
      </c>
      <c r="AC2071" s="4">
        <v>1</v>
      </c>
      <c r="AD2071" s="4">
        <v>1</v>
      </c>
      <c r="AE2071" s="45" t="s">
        <v>16461</v>
      </c>
      <c r="AF2071" s="45" t="s">
        <v>16457</v>
      </c>
      <c r="AG2071" s="45" t="s">
        <v>16459</v>
      </c>
      <c r="AH2071" s="45" t="s">
        <v>16453</v>
      </c>
      <c r="AI2071" s="45" t="s">
        <v>16455</v>
      </c>
      <c r="AJ2071" s="63" t="s">
        <v>20406</v>
      </c>
      <c r="AK2071" s="63" t="s">
        <v>20406</v>
      </c>
      <c r="AL2071" s="4">
        <v>0</v>
      </c>
      <c r="AM2071" s="43">
        <f>IF(AND(L2071="WEAPON",OR(R2071=0,R2071=1,R2071=2)),[1]装备基础and强化!$V$7,IF(AND(L2071="LEFTRING",OR(R2071=0,R2071=1,R2071=2)),[1]装备基础and强化!$W$7,IF(AND(L2071="RIGHTRING",OR(R2071=0,R2071=1,R2071=2)),[1]装备基础and强化!$X$7,IF(AND(L2071="NECKLACE",OR(R2071=0,R2071=1,R2071=2)),[1]装备基础and强化!$Y$7,0))))</f>
        <v>0</v>
      </c>
      <c r="AN2071" s="43">
        <f>IF(AND(L2071="WEAPON",OR(R2071=3,R2071=4)),[1]装备基础and强化!$V$11,IF(AND(L2071="LEFTRING",OR(R2071=3,R2071=4)),[1]装备基础and强化!$W$11,IF(AND(L2071="RIGHTRING",OR(R2071=3,R2071=4)),[1]装备基础and强化!$X$11,IF(AND(L2071="NECKLACE",OR(R2071=3,R2071=4)),[1]装备基础and强化!$Y$11,0))))</f>
        <v>0</v>
      </c>
      <c r="AO2071" s="43" t="e">
        <f>IF(AND(L2071="BELT",T2071=1),[1]装备基础and强化!$AA$7,IF(AND(L2071="PANTS",T2071=1),[1]装备基础and强化!$AB$7,IF(AND(L2071="SHOES",T2071=1),[1]装备基础and强化!$AC$7,IF(AND(L2071="CLOTHES",T2071=1),[1]装备基础and强化!$AD$7,0))))</f>
        <v>#REF!</v>
      </c>
      <c r="AP2071" s="43">
        <f>IF(AND(L2071="BELT",T2071=2),[1]装备基础and强化!$AF$7,IF(AND(L2071="PANTS",T2071=2),[1]装备基础and强化!$AG$7,IF(AND(L2071="SHOES",T2071=2),[1]装备基础and强化!$AH$7,IF(AND(L2071="CLOTHES",T2071=2),[1]装备基础and强化!$AI$7,0))))</f>
        <v>0</v>
      </c>
      <c r="AQ2071" s="43">
        <f>IF(L2071="HAT",[1]装备基础and强化!$AK$7,IF(L2071="JADE",[1]装备基础and强化!$AK$7,0))</f>
        <v>0</v>
      </c>
      <c r="AR2071" s="43" t="e">
        <f t="shared" si="33"/>
        <v>#REF!</v>
      </c>
    </row>
    <row r="2072" spans="1:44" x14ac:dyDescent="0.15">
      <c r="A2072" s="43"/>
      <c r="B2072" s="5" t="s">
        <v>7057</v>
      </c>
      <c r="C2072" s="12">
        <v>22068</v>
      </c>
      <c r="D2072" s="5" t="s">
        <v>7058</v>
      </c>
      <c r="E2072" s="44" t="s">
        <v>23703</v>
      </c>
      <c r="F2072" s="4" t="s">
        <v>7059</v>
      </c>
      <c r="G2072" s="4" t="s">
        <v>7060</v>
      </c>
      <c r="H2072" s="44"/>
      <c r="I2072" s="4" t="s">
        <v>700</v>
      </c>
      <c r="J2072" s="6" t="s">
        <v>700</v>
      </c>
      <c r="K2072" s="45">
        <v>1</v>
      </c>
      <c r="L2072" s="4" t="s">
        <v>714</v>
      </c>
      <c r="M2072" s="104" t="s">
        <v>17878</v>
      </c>
      <c r="N2072" s="45">
        <v>280100</v>
      </c>
      <c r="O2072" s="4" t="s">
        <v>3001</v>
      </c>
      <c r="P2072" s="4" t="s">
        <v>8842</v>
      </c>
      <c r="Q2072" s="4">
        <v>90</v>
      </c>
      <c r="R2072" s="4">
        <v>2</v>
      </c>
      <c r="S2072" s="4" t="s">
        <v>4854</v>
      </c>
      <c r="T2072" s="4">
        <v>1</v>
      </c>
      <c r="U2072" s="4">
        <v>1</v>
      </c>
      <c r="W2072" s="4" t="s">
        <v>7061</v>
      </c>
      <c r="X2072" s="4" t="s">
        <v>7062</v>
      </c>
      <c r="Y2072" s="45">
        <v>0</v>
      </c>
      <c r="Z2072" s="4" t="s">
        <v>7063</v>
      </c>
      <c r="AA2072" s="4">
        <v>1</v>
      </c>
      <c r="AB2072" s="4">
        <v>100</v>
      </c>
      <c r="AC2072" s="4">
        <v>1</v>
      </c>
      <c r="AD2072" s="4">
        <v>1</v>
      </c>
      <c r="AE2072" s="45" t="s">
        <v>16461</v>
      </c>
      <c r="AF2072" s="45" t="s">
        <v>16457</v>
      </c>
      <c r="AG2072" s="45" t="s">
        <v>16459</v>
      </c>
      <c r="AH2072" s="45" t="s">
        <v>16453</v>
      </c>
      <c r="AI2072" s="45" t="s">
        <v>16455</v>
      </c>
      <c r="AJ2072" s="63" t="s">
        <v>20405</v>
      </c>
      <c r="AK2072" s="63" t="s">
        <v>20406</v>
      </c>
      <c r="AL2072" s="45">
        <v>0</v>
      </c>
      <c r="AM2072" s="43">
        <f>IF(AND(L2072="WEAPON",OR(R2072=0,R2072=1,R2072=2)),[1]装备基础and强化!$V$7,IF(AND(L2072="LEFTRING",OR(R2072=0,R2072=1,R2072=2)),[1]装备基础and强化!$W$7,IF(AND(L2072="RIGHTRING",OR(R2072=0,R2072=1,R2072=2)),[1]装备基础and强化!$X$7,IF(AND(L2072="NECKLACE",OR(R2072=0,R2072=1,R2072=2)),[1]装备基础and强化!$Y$7,0))))</f>
        <v>0</v>
      </c>
      <c r="AN2072" s="43">
        <f>IF(AND(L2072="WEAPON",OR(R2072=3,R2072=4)),[1]装备基础and强化!$V$11,IF(AND(L2072="LEFTRING",OR(R2072=3,R2072=4)),[1]装备基础and强化!$W$11,IF(AND(L2072="RIGHTRING",OR(R2072=3,R2072=4)),[1]装备基础and强化!$X$11,IF(AND(L2072="NECKLACE",OR(R2072=3,R2072=4)),[1]装备基础and强化!$Y$11,0))))</f>
        <v>0</v>
      </c>
      <c r="AO2072" s="43" t="e">
        <f>IF(AND(L2072="BELT",T2072=1),[1]装备基础and强化!$AA$7,IF(AND(L2072="PANTS",T2072=1),[1]装备基础and强化!$AB$7,IF(AND(L2072="SHOES",T2072=1),[1]装备基础and强化!$AC$7,IF(AND(L2072="CLOTHES",T2072=1),[1]装备基础and强化!$AD$7,0))))</f>
        <v>#REF!</v>
      </c>
      <c r="AP2072" s="43">
        <f>IF(AND(L2072="BELT",T2072=2),[1]装备基础and强化!$AF$7,IF(AND(L2072="PANTS",T2072=2),[1]装备基础and强化!$AG$7,IF(AND(L2072="SHOES",T2072=2),[1]装备基础and强化!$AH$7,IF(AND(L2072="CLOTHES",T2072=2),[1]装备基础and强化!$AI$7,0))))</f>
        <v>0</v>
      </c>
      <c r="AQ2072" s="43">
        <f>IF(L2072="HAT",[1]装备基础and强化!$AK$7,IF(L2072="JADE",[1]装备基础and强化!$AK$7,0))</f>
        <v>0</v>
      </c>
      <c r="AR2072" s="43" t="e">
        <f t="shared" si="33"/>
        <v>#REF!</v>
      </c>
    </row>
    <row r="2073" spans="1:44" x14ac:dyDescent="0.15">
      <c r="A2073" s="43"/>
      <c r="B2073" s="5" t="s">
        <v>7064</v>
      </c>
      <c r="C2073" s="12">
        <v>22069</v>
      </c>
      <c r="D2073" s="5" t="s">
        <v>7058</v>
      </c>
      <c r="E2073" s="44" t="s">
        <v>23704</v>
      </c>
      <c r="F2073" s="4" t="s">
        <v>7065</v>
      </c>
      <c r="G2073" s="4" t="s">
        <v>7066</v>
      </c>
      <c r="H2073" s="44"/>
      <c r="I2073" s="4" t="s">
        <v>700</v>
      </c>
      <c r="J2073" s="6" t="s">
        <v>700</v>
      </c>
      <c r="K2073" s="45">
        <v>1</v>
      </c>
      <c r="L2073" s="4" t="s">
        <v>714</v>
      </c>
      <c r="M2073" s="104" t="s">
        <v>17879</v>
      </c>
      <c r="N2073" s="45">
        <v>280200</v>
      </c>
      <c r="O2073" s="4" t="s">
        <v>3022</v>
      </c>
      <c r="P2073" s="4" t="s">
        <v>8842</v>
      </c>
      <c r="Q2073" s="4">
        <v>90</v>
      </c>
      <c r="R2073" s="4">
        <v>2</v>
      </c>
      <c r="S2073" s="4" t="s">
        <v>4854</v>
      </c>
      <c r="T2073" s="4">
        <v>1</v>
      </c>
      <c r="U2073" s="4">
        <v>2</v>
      </c>
      <c r="W2073" s="4" t="s">
        <v>7061</v>
      </c>
      <c r="X2073" s="4" t="s">
        <v>7062</v>
      </c>
      <c r="Y2073" s="45">
        <v>0</v>
      </c>
      <c r="Z2073" s="4" t="s">
        <v>7063</v>
      </c>
      <c r="AA2073" s="4">
        <v>1</v>
      </c>
      <c r="AB2073" s="4">
        <v>100</v>
      </c>
      <c r="AC2073" s="4">
        <v>1</v>
      </c>
      <c r="AD2073" s="4">
        <v>1</v>
      </c>
      <c r="AE2073" s="45" t="s">
        <v>16461</v>
      </c>
      <c r="AF2073" s="45" t="s">
        <v>16457</v>
      </c>
      <c r="AG2073" s="45" t="s">
        <v>16459</v>
      </c>
      <c r="AH2073" s="45" t="s">
        <v>16453</v>
      </c>
      <c r="AI2073" s="45" t="s">
        <v>16455</v>
      </c>
      <c r="AJ2073" s="63" t="s">
        <v>20405</v>
      </c>
      <c r="AK2073" s="63" t="s">
        <v>20406</v>
      </c>
      <c r="AL2073" s="4">
        <v>0</v>
      </c>
      <c r="AM2073" s="43">
        <f>IF(AND(L2073="WEAPON",OR(R2073=0,R2073=1,R2073=2)),[1]装备基础and强化!$V$7,IF(AND(L2073="LEFTRING",OR(R2073=0,R2073=1,R2073=2)),[1]装备基础and强化!$W$7,IF(AND(L2073="RIGHTRING",OR(R2073=0,R2073=1,R2073=2)),[1]装备基础and强化!$X$7,IF(AND(L2073="NECKLACE",OR(R2073=0,R2073=1,R2073=2)),[1]装备基础and强化!$Y$7,0))))</f>
        <v>0</v>
      </c>
      <c r="AN2073" s="43">
        <f>IF(AND(L2073="WEAPON",OR(R2073=3,R2073=4)),[1]装备基础and强化!$V$11,IF(AND(L2073="LEFTRING",OR(R2073=3,R2073=4)),[1]装备基础and强化!$W$11,IF(AND(L2073="RIGHTRING",OR(R2073=3,R2073=4)),[1]装备基础and强化!$X$11,IF(AND(L2073="NECKLACE",OR(R2073=3,R2073=4)),[1]装备基础and强化!$Y$11,0))))</f>
        <v>0</v>
      </c>
      <c r="AO2073" s="43" t="e">
        <f>IF(AND(L2073="BELT",T2073=1),[1]装备基础and强化!$AA$7,IF(AND(L2073="PANTS",T2073=1),[1]装备基础and强化!$AB$7,IF(AND(L2073="SHOES",T2073=1),[1]装备基础and强化!$AC$7,IF(AND(L2073="CLOTHES",T2073=1),[1]装备基础and强化!$AD$7,0))))</f>
        <v>#REF!</v>
      </c>
      <c r="AP2073" s="43">
        <f>IF(AND(L2073="BELT",T2073=2),[1]装备基础and强化!$AF$7,IF(AND(L2073="PANTS",T2073=2),[1]装备基础and强化!$AG$7,IF(AND(L2073="SHOES",T2073=2),[1]装备基础and强化!$AH$7,IF(AND(L2073="CLOTHES",T2073=2),[1]装备基础and强化!$AI$7,0))))</f>
        <v>0</v>
      </c>
      <c r="AQ2073" s="43">
        <f>IF(L2073="HAT",[1]装备基础and强化!$AK$7,IF(L2073="JADE",[1]装备基础and强化!$AK$7,0))</f>
        <v>0</v>
      </c>
      <c r="AR2073" s="43" t="e">
        <f t="shared" si="33"/>
        <v>#REF!</v>
      </c>
    </row>
    <row r="2074" spans="1:44" x14ac:dyDescent="0.15">
      <c r="A2074" s="43"/>
      <c r="B2074" s="5" t="s">
        <v>7067</v>
      </c>
      <c r="C2074" s="12">
        <v>22070</v>
      </c>
      <c r="D2074" s="5" t="s">
        <v>7058</v>
      </c>
      <c r="E2074" s="44" t="s">
        <v>23705</v>
      </c>
      <c r="F2074" s="4" t="s">
        <v>7068</v>
      </c>
      <c r="G2074" s="4" t="s">
        <v>7069</v>
      </c>
      <c r="H2074" s="44"/>
      <c r="I2074" s="4" t="s">
        <v>700</v>
      </c>
      <c r="J2074" s="6" t="s">
        <v>700</v>
      </c>
      <c r="K2074" s="45">
        <v>1</v>
      </c>
      <c r="L2074" s="4" t="s">
        <v>714</v>
      </c>
      <c r="M2074" s="104" t="s">
        <v>17880</v>
      </c>
      <c r="N2074" s="45">
        <v>280300</v>
      </c>
      <c r="O2074" s="4" t="s">
        <v>3927</v>
      </c>
      <c r="P2074" s="4" t="s">
        <v>8842</v>
      </c>
      <c r="Q2074" s="4">
        <v>90</v>
      </c>
      <c r="R2074" s="4">
        <v>2</v>
      </c>
      <c r="S2074" s="4" t="s">
        <v>4854</v>
      </c>
      <c r="T2074" s="4">
        <v>1</v>
      </c>
      <c r="U2074" s="4">
        <v>3</v>
      </c>
      <c r="W2074" s="4" t="s">
        <v>7061</v>
      </c>
      <c r="X2074" s="4" t="s">
        <v>7062</v>
      </c>
      <c r="Y2074" s="45">
        <v>0</v>
      </c>
      <c r="Z2074" s="4" t="s">
        <v>7063</v>
      </c>
      <c r="AA2074" s="4">
        <v>1</v>
      </c>
      <c r="AB2074" s="4">
        <v>100</v>
      </c>
      <c r="AC2074" s="4">
        <v>1</v>
      </c>
      <c r="AD2074" s="4">
        <v>1</v>
      </c>
      <c r="AE2074" s="45" t="s">
        <v>16461</v>
      </c>
      <c r="AF2074" s="45" t="s">
        <v>16457</v>
      </c>
      <c r="AG2074" s="45" t="s">
        <v>16459</v>
      </c>
      <c r="AH2074" s="45" t="s">
        <v>16453</v>
      </c>
      <c r="AI2074" s="45" t="s">
        <v>16455</v>
      </c>
      <c r="AJ2074" s="63" t="s">
        <v>20405</v>
      </c>
      <c r="AK2074" s="63" t="s">
        <v>20406</v>
      </c>
      <c r="AL2074" s="45">
        <v>0</v>
      </c>
      <c r="AM2074" s="43">
        <f>IF(AND(L2074="WEAPON",OR(R2074=0,R2074=1,R2074=2)),[1]装备基础and强化!$V$7,IF(AND(L2074="LEFTRING",OR(R2074=0,R2074=1,R2074=2)),[1]装备基础and强化!$W$7,IF(AND(L2074="RIGHTRING",OR(R2074=0,R2074=1,R2074=2)),[1]装备基础and强化!$X$7,IF(AND(L2074="NECKLACE",OR(R2074=0,R2074=1,R2074=2)),[1]装备基础and强化!$Y$7,0))))</f>
        <v>0</v>
      </c>
      <c r="AN2074" s="43">
        <f>IF(AND(L2074="WEAPON",OR(R2074=3,R2074=4)),[1]装备基础and强化!$V$11,IF(AND(L2074="LEFTRING",OR(R2074=3,R2074=4)),[1]装备基础and强化!$W$11,IF(AND(L2074="RIGHTRING",OR(R2074=3,R2074=4)),[1]装备基础and强化!$X$11,IF(AND(L2074="NECKLACE",OR(R2074=3,R2074=4)),[1]装备基础and强化!$Y$11,0))))</f>
        <v>0</v>
      </c>
      <c r="AO2074" s="43" t="e">
        <f>IF(AND(L2074="BELT",T2074=1),[1]装备基础and强化!$AA$7,IF(AND(L2074="PANTS",T2074=1),[1]装备基础and强化!$AB$7,IF(AND(L2074="SHOES",T2074=1),[1]装备基础and强化!$AC$7,IF(AND(L2074="CLOTHES",T2074=1),[1]装备基础and强化!$AD$7,0))))</f>
        <v>#REF!</v>
      </c>
      <c r="AP2074" s="43">
        <f>IF(AND(L2074="BELT",T2074=2),[1]装备基础and强化!$AF$7,IF(AND(L2074="PANTS",T2074=2),[1]装备基础and强化!$AG$7,IF(AND(L2074="SHOES",T2074=2),[1]装备基础and强化!$AH$7,IF(AND(L2074="CLOTHES",T2074=2),[1]装备基础and强化!$AI$7,0))))</f>
        <v>0</v>
      </c>
      <c r="AQ2074" s="43">
        <f>IF(L2074="HAT",[1]装备基础and强化!$AK$7,IF(L2074="JADE",[1]装备基础and强化!$AK$7,0))</f>
        <v>0</v>
      </c>
      <c r="AR2074" s="43" t="e">
        <f t="shared" si="33"/>
        <v>#REF!</v>
      </c>
    </row>
    <row r="2075" spans="1:44" x14ac:dyDescent="0.15">
      <c r="A2075" s="43"/>
      <c r="B2075" s="5" t="s">
        <v>7070</v>
      </c>
      <c r="C2075" s="12">
        <v>22071</v>
      </c>
      <c r="D2075" s="5" t="s">
        <v>7058</v>
      </c>
      <c r="E2075" s="44" t="s">
        <v>23706</v>
      </c>
      <c r="F2075" s="4" t="s">
        <v>7071</v>
      </c>
      <c r="G2075" s="4" t="s">
        <v>7072</v>
      </c>
      <c r="H2075" s="44"/>
      <c r="I2075" s="4" t="s">
        <v>700</v>
      </c>
      <c r="J2075" s="6" t="s">
        <v>700</v>
      </c>
      <c r="K2075" s="45">
        <v>1</v>
      </c>
      <c r="L2075" s="4" t="s">
        <v>714</v>
      </c>
      <c r="M2075" s="104" t="s">
        <v>17881</v>
      </c>
      <c r="N2075" s="45">
        <v>280400</v>
      </c>
      <c r="O2075" s="4" t="s">
        <v>5800</v>
      </c>
      <c r="P2075" s="4" t="s">
        <v>8842</v>
      </c>
      <c r="Q2075" s="4">
        <v>90</v>
      </c>
      <c r="R2075" s="4">
        <v>2</v>
      </c>
      <c r="S2075" s="4" t="s">
        <v>4854</v>
      </c>
      <c r="T2075" s="4">
        <v>1</v>
      </c>
      <c r="U2075" s="4">
        <v>4</v>
      </c>
      <c r="W2075" s="4" t="s">
        <v>7061</v>
      </c>
      <c r="X2075" s="4" t="s">
        <v>7062</v>
      </c>
      <c r="Y2075" s="45">
        <v>0</v>
      </c>
      <c r="Z2075" s="4" t="s">
        <v>7063</v>
      </c>
      <c r="AA2075" s="4">
        <v>1</v>
      </c>
      <c r="AB2075" s="4">
        <v>100</v>
      </c>
      <c r="AC2075" s="4">
        <v>1</v>
      </c>
      <c r="AD2075" s="4">
        <v>1</v>
      </c>
      <c r="AE2075" s="45" t="s">
        <v>16461</v>
      </c>
      <c r="AF2075" s="45" t="s">
        <v>16457</v>
      </c>
      <c r="AG2075" s="45" t="s">
        <v>16459</v>
      </c>
      <c r="AH2075" s="45" t="s">
        <v>16453</v>
      </c>
      <c r="AI2075" s="45" t="s">
        <v>16455</v>
      </c>
      <c r="AJ2075" s="63" t="s">
        <v>20405</v>
      </c>
      <c r="AK2075" s="63" t="s">
        <v>20406</v>
      </c>
      <c r="AL2075" s="4">
        <v>0</v>
      </c>
      <c r="AM2075" s="43">
        <f>IF(AND(L2075="WEAPON",OR(R2075=0,R2075=1,R2075=2)),[1]装备基础and强化!$V$7,IF(AND(L2075="LEFTRING",OR(R2075=0,R2075=1,R2075=2)),[1]装备基础and强化!$W$7,IF(AND(L2075="RIGHTRING",OR(R2075=0,R2075=1,R2075=2)),[1]装备基础and强化!$X$7,IF(AND(L2075="NECKLACE",OR(R2075=0,R2075=1,R2075=2)),[1]装备基础and强化!$Y$7,0))))</f>
        <v>0</v>
      </c>
      <c r="AN2075" s="43">
        <f>IF(AND(L2075="WEAPON",OR(R2075=3,R2075=4)),[1]装备基础and强化!$V$11,IF(AND(L2075="LEFTRING",OR(R2075=3,R2075=4)),[1]装备基础and强化!$W$11,IF(AND(L2075="RIGHTRING",OR(R2075=3,R2075=4)),[1]装备基础and强化!$X$11,IF(AND(L2075="NECKLACE",OR(R2075=3,R2075=4)),[1]装备基础and强化!$Y$11,0))))</f>
        <v>0</v>
      </c>
      <c r="AO2075" s="43" t="e">
        <f>IF(AND(L2075="BELT",T2075=1),[1]装备基础and强化!$AA$7,IF(AND(L2075="PANTS",T2075=1),[1]装备基础and强化!$AB$7,IF(AND(L2075="SHOES",T2075=1),[1]装备基础and强化!$AC$7,IF(AND(L2075="CLOTHES",T2075=1),[1]装备基础and强化!$AD$7,0))))</f>
        <v>#REF!</v>
      </c>
      <c r="AP2075" s="43">
        <f>IF(AND(L2075="BELT",T2075=2),[1]装备基础and强化!$AF$7,IF(AND(L2075="PANTS",T2075=2),[1]装备基础and强化!$AG$7,IF(AND(L2075="SHOES",T2075=2),[1]装备基础and强化!$AH$7,IF(AND(L2075="CLOTHES",T2075=2),[1]装备基础and强化!$AI$7,0))))</f>
        <v>0</v>
      </c>
      <c r="AQ2075" s="43">
        <f>IF(L2075="HAT",[1]装备基础and强化!$AK$7,IF(L2075="JADE",[1]装备基础and强化!$AK$7,0))</f>
        <v>0</v>
      </c>
      <c r="AR2075" s="43" t="e">
        <f t="shared" si="33"/>
        <v>#REF!</v>
      </c>
    </row>
    <row r="2076" spans="1:44" x14ac:dyDescent="0.15">
      <c r="A2076" s="43"/>
      <c r="B2076" s="5" t="s">
        <v>7073</v>
      </c>
      <c r="C2076" s="12">
        <v>22072</v>
      </c>
      <c r="D2076" s="5" t="s">
        <v>7058</v>
      </c>
      <c r="E2076" s="44" t="s">
        <v>23707</v>
      </c>
      <c r="F2076" s="4" t="s">
        <v>7074</v>
      </c>
      <c r="G2076" s="4" t="s">
        <v>7075</v>
      </c>
      <c r="H2076" s="44"/>
      <c r="I2076" s="4" t="s">
        <v>700</v>
      </c>
      <c r="J2076" s="6" t="s">
        <v>700</v>
      </c>
      <c r="K2076" s="45">
        <v>1</v>
      </c>
      <c r="L2076" s="4" t="s">
        <v>714</v>
      </c>
      <c r="M2076" s="104" t="s">
        <v>17882</v>
      </c>
      <c r="N2076" s="45">
        <v>280500</v>
      </c>
      <c r="O2076" s="4" t="s">
        <v>3072</v>
      </c>
      <c r="P2076" s="4" t="s">
        <v>8842</v>
      </c>
      <c r="Q2076" s="4">
        <v>90</v>
      </c>
      <c r="R2076" s="4">
        <v>2</v>
      </c>
      <c r="S2076" s="4" t="s">
        <v>4854</v>
      </c>
      <c r="T2076" s="4">
        <v>1</v>
      </c>
      <c r="U2076" s="4">
        <v>5</v>
      </c>
      <c r="W2076" s="4" t="s">
        <v>7061</v>
      </c>
      <c r="X2076" s="4" t="s">
        <v>7062</v>
      </c>
      <c r="Y2076" s="45">
        <v>0</v>
      </c>
      <c r="Z2076" s="4" t="s">
        <v>7063</v>
      </c>
      <c r="AA2076" s="4">
        <v>1</v>
      </c>
      <c r="AB2076" s="4">
        <v>100</v>
      </c>
      <c r="AC2076" s="4">
        <v>1</v>
      </c>
      <c r="AD2076" s="4">
        <v>1</v>
      </c>
      <c r="AE2076" s="45" t="s">
        <v>16461</v>
      </c>
      <c r="AF2076" s="45" t="s">
        <v>16457</v>
      </c>
      <c r="AG2076" s="45" t="s">
        <v>16459</v>
      </c>
      <c r="AH2076" s="45" t="s">
        <v>16453</v>
      </c>
      <c r="AI2076" s="45" t="s">
        <v>16455</v>
      </c>
      <c r="AJ2076" s="63" t="s">
        <v>20405</v>
      </c>
      <c r="AK2076" s="63" t="s">
        <v>20405</v>
      </c>
      <c r="AL2076" s="45">
        <v>0</v>
      </c>
      <c r="AM2076" s="43">
        <f>IF(AND(L2076="WEAPON",OR(R2076=0,R2076=1,R2076=2)),[1]装备基础and强化!$V$7,IF(AND(L2076="LEFTRING",OR(R2076=0,R2076=1,R2076=2)),[1]装备基础and强化!$W$7,IF(AND(L2076="RIGHTRING",OR(R2076=0,R2076=1,R2076=2)),[1]装备基础and强化!$X$7,IF(AND(L2076="NECKLACE",OR(R2076=0,R2076=1,R2076=2)),[1]装备基础and强化!$Y$7,0))))</f>
        <v>0</v>
      </c>
      <c r="AN2076" s="43">
        <f>IF(AND(L2076="WEAPON",OR(R2076=3,R2076=4)),[1]装备基础and强化!$V$11,IF(AND(L2076="LEFTRING",OR(R2076=3,R2076=4)),[1]装备基础and强化!$W$11,IF(AND(L2076="RIGHTRING",OR(R2076=3,R2076=4)),[1]装备基础and强化!$X$11,IF(AND(L2076="NECKLACE",OR(R2076=3,R2076=4)),[1]装备基础and强化!$Y$11,0))))</f>
        <v>0</v>
      </c>
      <c r="AO2076" s="43" t="e">
        <f>IF(AND(L2076="BELT",T2076=1),[1]装备基础and强化!$AA$7,IF(AND(L2076="PANTS",T2076=1),[1]装备基础and强化!$AB$7,IF(AND(L2076="SHOES",T2076=1),[1]装备基础and强化!$AC$7,IF(AND(L2076="CLOTHES",T2076=1),[1]装备基础and强化!$AD$7,0))))</f>
        <v>#REF!</v>
      </c>
      <c r="AP2076" s="43">
        <f>IF(AND(L2076="BELT",T2076=2),[1]装备基础and强化!$AF$7,IF(AND(L2076="PANTS",T2076=2),[1]装备基础and强化!$AG$7,IF(AND(L2076="SHOES",T2076=2),[1]装备基础and强化!$AH$7,IF(AND(L2076="CLOTHES",T2076=2),[1]装备基础and强化!$AI$7,0))))</f>
        <v>0</v>
      </c>
      <c r="AQ2076" s="43">
        <f>IF(L2076="HAT",[1]装备基础and强化!$AK$7,IF(L2076="JADE",[1]装备基础and强化!$AK$7,0))</f>
        <v>0</v>
      </c>
      <c r="AR2076" s="43" t="e">
        <f t="shared" si="33"/>
        <v>#REF!</v>
      </c>
    </row>
    <row r="2077" spans="1:44" x14ac:dyDescent="0.15">
      <c r="A2077" s="43"/>
      <c r="B2077" s="5" t="s">
        <v>7077</v>
      </c>
      <c r="C2077" s="12">
        <v>22073</v>
      </c>
      <c r="D2077" s="5" t="s">
        <v>7058</v>
      </c>
      <c r="E2077" s="44" t="s">
        <v>23708</v>
      </c>
      <c r="F2077" s="4" t="s">
        <v>7078</v>
      </c>
      <c r="G2077" s="4" t="s">
        <v>7079</v>
      </c>
      <c r="H2077" s="44"/>
      <c r="I2077" s="4" t="s">
        <v>700</v>
      </c>
      <c r="J2077" s="6" t="s">
        <v>700</v>
      </c>
      <c r="K2077" s="45">
        <v>1</v>
      </c>
      <c r="L2077" s="4" t="s">
        <v>714</v>
      </c>
      <c r="M2077" s="104" t="s">
        <v>17883</v>
      </c>
      <c r="N2077" s="45">
        <v>280600</v>
      </c>
      <c r="O2077" s="4" t="s">
        <v>9038</v>
      </c>
      <c r="P2077" s="4" t="s">
        <v>8842</v>
      </c>
      <c r="Q2077" s="4">
        <v>90</v>
      </c>
      <c r="R2077" s="4">
        <v>2</v>
      </c>
      <c r="S2077" s="4" t="s">
        <v>4854</v>
      </c>
      <c r="T2077" s="4">
        <v>1</v>
      </c>
      <c r="U2077" s="4">
        <v>6</v>
      </c>
      <c r="W2077" s="4" t="s">
        <v>7061</v>
      </c>
      <c r="X2077" s="4" t="s">
        <v>7062</v>
      </c>
      <c r="Y2077" s="45">
        <v>0</v>
      </c>
      <c r="Z2077" s="4" t="s">
        <v>7063</v>
      </c>
      <c r="AA2077" s="4">
        <v>1</v>
      </c>
      <c r="AB2077" s="4">
        <v>100</v>
      </c>
      <c r="AC2077" s="4">
        <v>1</v>
      </c>
      <c r="AD2077" s="4">
        <v>1</v>
      </c>
      <c r="AE2077" s="45" t="s">
        <v>16461</v>
      </c>
      <c r="AF2077" s="45" t="s">
        <v>16457</v>
      </c>
      <c r="AG2077" s="45" t="s">
        <v>16459</v>
      </c>
      <c r="AH2077" s="45" t="s">
        <v>16453</v>
      </c>
      <c r="AI2077" s="45" t="s">
        <v>16455</v>
      </c>
      <c r="AJ2077" s="63" t="s">
        <v>20405</v>
      </c>
      <c r="AK2077" s="63" t="s">
        <v>20406</v>
      </c>
      <c r="AL2077" s="4">
        <v>0</v>
      </c>
      <c r="AM2077" s="43">
        <f>IF(AND(L2077="WEAPON",OR(R2077=0,R2077=1,R2077=2)),[1]装备基础and强化!$V$7,IF(AND(L2077="LEFTRING",OR(R2077=0,R2077=1,R2077=2)),[1]装备基础and强化!$W$7,IF(AND(L2077="RIGHTRING",OR(R2077=0,R2077=1,R2077=2)),[1]装备基础and强化!$X$7,IF(AND(L2077="NECKLACE",OR(R2077=0,R2077=1,R2077=2)),[1]装备基础and强化!$Y$7,0))))</f>
        <v>0</v>
      </c>
      <c r="AN2077" s="43">
        <f>IF(AND(L2077="WEAPON",OR(R2077=3,R2077=4)),[1]装备基础and强化!$V$11,IF(AND(L2077="LEFTRING",OR(R2077=3,R2077=4)),[1]装备基础and强化!$W$11,IF(AND(L2077="RIGHTRING",OR(R2077=3,R2077=4)),[1]装备基础and强化!$X$11,IF(AND(L2077="NECKLACE",OR(R2077=3,R2077=4)),[1]装备基础and强化!$Y$11,0))))</f>
        <v>0</v>
      </c>
      <c r="AO2077" s="43" t="e">
        <f>IF(AND(L2077="BELT",T2077=1),[1]装备基础and强化!$AA$7,IF(AND(L2077="PANTS",T2077=1),[1]装备基础and强化!$AB$7,IF(AND(L2077="SHOES",T2077=1),[1]装备基础and强化!$AC$7,IF(AND(L2077="CLOTHES",T2077=1),[1]装备基础and强化!$AD$7,0))))</f>
        <v>#REF!</v>
      </c>
      <c r="AP2077" s="43">
        <f>IF(AND(L2077="BELT",T2077=2),[1]装备基础and强化!$AF$7,IF(AND(L2077="PANTS",T2077=2),[1]装备基础and强化!$AG$7,IF(AND(L2077="SHOES",T2077=2),[1]装备基础and强化!$AH$7,IF(AND(L2077="CLOTHES",T2077=2),[1]装备基础and强化!$AI$7,0))))</f>
        <v>0</v>
      </c>
      <c r="AQ2077" s="43">
        <f>IF(L2077="HAT",[1]装备基础and强化!$AK$7,IF(L2077="JADE",[1]装备基础and强化!$AK$7,0))</f>
        <v>0</v>
      </c>
      <c r="AR2077" s="43" t="e">
        <f t="shared" si="33"/>
        <v>#REF!</v>
      </c>
    </row>
    <row r="2078" spans="1:44" x14ac:dyDescent="0.15">
      <c r="A2078" s="43"/>
      <c r="B2078" s="5" t="s">
        <v>7080</v>
      </c>
      <c r="C2078" s="12">
        <v>22074</v>
      </c>
      <c r="D2078" s="5" t="s">
        <v>7058</v>
      </c>
      <c r="E2078" s="44" t="s">
        <v>23709</v>
      </c>
      <c r="F2078" s="4" t="s">
        <v>7081</v>
      </c>
      <c r="G2078" s="4" t="s">
        <v>7082</v>
      </c>
      <c r="H2078" s="44"/>
      <c r="I2078" s="4" t="s">
        <v>700</v>
      </c>
      <c r="J2078" s="6" t="s">
        <v>700</v>
      </c>
      <c r="K2078" s="45">
        <v>1</v>
      </c>
      <c r="L2078" s="4" t="s">
        <v>714</v>
      </c>
      <c r="M2078" s="104" t="s">
        <v>17884</v>
      </c>
      <c r="N2078" s="45">
        <v>280700</v>
      </c>
      <c r="O2078" s="4" t="s">
        <v>15141</v>
      </c>
      <c r="P2078" s="4" t="s">
        <v>8842</v>
      </c>
      <c r="Q2078" s="4">
        <v>90</v>
      </c>
      <c r="R2078" s="4">
        <v>2</v>
      </c>
      <c r="S2078" s="4" t="s">
        <v>4854</v>
      </c>
      <c r="T2078" s="4">
        <v>1</v>
      </c>
      <c r="U2078" s="4">
        <v>7</v>
      </c>
      <c r="W2078" s="4" t="s">
        <v>7061</v>
      </c>
      <c r="X2078" s="4" t="s">
        <v>7062</v>
      </c>
      <c r="Y2078" s="45">
        <v>0</v>
      </c>
      <c r="Z2078" s="4" t="s">
        <v>7063</v>
      </c>
      <c r="AA2078" s="4">
        <v>1</v>
      </c>
      <c r="AB2078" s="4">
        <v>100</v>
      </c>
      <c r="AC2078" s="4">
        <v>1</v>
      </c>
      <c r="AD2078" s="4">
        <v>1</v>
      </c>
      <c r="AE2078" s="45" t="s">
        <v>16461</v>
      </c>
      <c r="AF2078" s="45" t="s">
        <v>16457</v>
      </c>
      <c r="AG2078" s="45" t="s">
        <v>16459</v>
      </c>
      <c r="AH2078" s="45" t="s">
        <v>16453</v>
      </c>
      <c r="AI2078" s="45" t="s">
        <v>16455</v>
      </c>
      <c r="AJ2078" s="63" t="s">
        <v>20405</v>
      </c>
      <c r="AK2078" s="63" t="s">
        <v>20406</v>
      </c>
      <c r="AL2078" s="45">
        <v>0</v>
      </c>
      <c r="AM2078" s="43">
        <f>IF(AND(L2078="WEAPON",OR(R2078=0,R2078=1,R2078=2)),[1]装备基础and强化!$V$7,IF(AND(L2078="LEFTRING",OR(R2078=0,R2078=1,R2078=2)),[1]装备基础and强化!$W$7,IF(AND(L2078="RIGHTRING",OR(R2078=0,R2078=1,R2078=2)),[1]装备基础and强化!$X$7,IF(AND(L2078="NECKLACE",OR(R2078=0,R2078=1,R2078=2)),[1]装备基础and强化!$Y$7,0))))</f>
        <v>0</v>
      </c>
      <c r="AN2078" s="43">
        <f>IF(AND(L2078="WEAPON",OR(R2078=3,R2078=4)),[1]装备基础and强化!$V$11,IF(AND(L2078="LEFTRING",OR(R2078=3,R2078=4)),[1]装备基础and强化!$W$11,IF(AND(L2078="RIGHTRING",OR(R2078=3,R2078=4)),[1]装备基础and强化!$X$11,IF(AND(L2078="NECKLACE",OR(R2078=3,R2078=4)),[1]装备基础and强化!$Y$11,0))))</f>
        <v>0</v>
      </c>
      <c r="AO2078" s="43" t="e">
        <f>IF(AND(L2078="BELT",T2078=1),[1]装备基础and强化!$AA$7,IF(AND(L2078="PANTS",T2078=1),[1]装备基础and强化!$AB$7,IF(AND(L2078="SHOES",T2078=1),[1]装备基础and强化!$AC$7,IF(AND(L2078="CLOTHES",T2078=1),[1]装备基础and强化!$AD$7,0))))</f>
        <v>#REF!</v>
      </c>
      <c r="AP2078" s="43">
        <f>IF(AND(L2078="BELT",T2078=2),[1]装备基础and强化!$AF$7,IF(AND(L2078="PANTS",T2078=2),[1]装备基础and强化!$AG$7,IF(AND(L2078="SHOES",T2078=2),[1]装备基础and强化!$AH$7,IF(AND(L2078="CLOTHES",T2078=2),[1]装备基础and强化!$AI$7,0))))</f>
        <v>0</v>
      </c>
      <c r="AQ2078" s="43">
        <f>IF(L2078="HAT",[1]装备基础and强化!$AK$7,IF(L2078="JADE",[1]装备基础and强化!$AK$7,0))</f>
        <v>0</v>
      </c>
      <c r="AR2078" s="43" t="e">
        <f t="shared" si="33"/>
        <v>#REF!</v>
      </c>
    </row>
    <row r="2079" spans="1:44" x14ac:dyDescent="0.15">
      <c r="A2079" s="43"/>
      <c r="B2079" s="5" t="s">
        <v>7084</v>
      </c>
      <c r="C2079" s="12">
        <v>22075</v>
      </c>
      <c r="D2079" s="5" t="s">
        <v>7058</v>
      </c>
      <c r="E2079" s="44" t="s">
        <v>23710</v>
      </c>
      <c r="F2079" s="4" t="s">
        <v>7085</v>
      </c>
      <c r="G2079" s="4" t="s">
        <v>7086</v>
      </c>
      <c r="H2079" s="44"/>
      <c r="I2079" s="4" t="s">
        <v>700</v>
      </c>
      <c r="J2079" s="6" t="s">
        <v>700</v>
      </c>
      <c r="K2079" s="45">
        <v>1</v>
      </c>
      <c r="L2079" s="4" t="s">
        <v>714</v>
      </c>
      <c r="M2079" s="104" t="s">
        <v>17885</v>
      </c>
      <c r="N2079" s="45">
        <v>280800</v>
      </c>
      <c r="O2079" s="4" t="s">
        <v>15129</v>
      </c>
      <c r="P2079" s="4" t="s">
        <v>8842</v>
      </c>
      <c r="Q2079" s="4">
        <v>90</v>
      </c>
      <c r="R2079" s="4">
        <v>2</v>
      </c>
      <c r="S2079" s="4" t="s">
        <v>4854</v>
      </c>
      <c r="T2079" s="4">
        <v>1</v>
      </c>
      <c r="U2079" s="4">
        <v>8</v>
      </c>
      <c r="W2079" s="4" t="s">
        <v>7061</v>
      </c>
      <c r="X2079" s="4" t="s">
        <v>7062</v>
      </c>
      <c r="Y2079" s="45">
        <v>0</v>
      </c>
      <c r="Z2079" s="4" t="s">
        <v>7063</v>
      </c>
      <c r="AA2079" s="4">
        <v>1</v>
      </c>
      <c r="AB2079" s="4">
        <v>100</v>
      </c>
      <c r="AC2079" s="4">
        <v>1</v>
      </c>
      <c r="AD2079" s="4">
        <v>1</v>
      </c>
      <c r="AE2079" s="45" t="s">
        <v>16461</v>
      </c>
      <c r="AF2079" s="45" t="s">
        <v>16457</v>
      </c>
      <c r="AG2079" s="45" t="s">
        <v>16459</v>
      </c>
      <c r="AH2079" s="45" t="s">
        <v>16453</v>
      </c>
      <c r="AI2079" s="45" t="s">
        <v>16455</v>
      </c>
      <c r="AJ2079" s="63" t="s">
        <v>20405</v>
      </c>
      <c r="AK2079" s="63" t="s">
        <v>20406</v>
      </c>
      <c r="AL2079" s="4">
        <v>0</v>
      </c>
      <c r="AM2079" s="43">
        <f>IF(AND(L2079="WEAPON",OR(R2079=0,R2079=1,R2079=2)),[1]装备基础and强化!$V$7,IF(AND(L2079="LEFTRING",OR(R2079=0,R2079=1,R2079=2)),[1]装备基础and强化!$W$7,IF(AND(L2079="RIGHTRING",OR(R2079=0,R2079=1,R2079=2)),[1]装备基础and强化!$X$7,IF(AND(L2079="NECKLACE",OR(R2079=0,R2079=1,R2079=2)),[1]装备基础and强化!$Y$7,0))))</f>
        <v>0</v>
      </c>
      <c r="AN2079" s="43">
        <f>IF(AND(L2079="WEAPON",OR(R2079=3,R2079=4)),[1]装备基础and强化!$V$11,IF(AND(L2079="LEFTRING",OR(R2079=3,R2079=4)),[1]装备基础and强化!$W$11,IF(AND(L2079="RIGHTRING",OR(R2079=3,R2079=4)),[1]装备基础and强化!$X$11,IF(AND(L2079="NECKLACE",OR(R2079=3,R2079=4)),[1]装备基础and强化!$Y$11,0))))</f>
        <v>0</v>
      </c>
      <c r="AO2079" s="43" t="e">
        <f>IF(AND(L2079="BELT",T2079=1),[1]装备基础and强化!$AA$7,IF(AND(L2079="PANTS",T2079=1),[1]装备基础and强化!$AB$7,IF(AND(L2079="SHOES",T2079=1),[1]装备基础and强化!$AC$7,IF(AND(L2079="CLOTHES",T2079=1),[1]装备基础and强化!$AD$7,0))))</f>
        <v>#REF!</v>
      </c>
      <c r="AP2079" s="43">
        <f>IF(AND(L2079="BELT",T2079=2),[1]装备基础and强化!$AF$7,IF(AND(L2079="PANTS",T2079=2),[1]装备基础and强化!$AG$7,IF(AND(L2079="SHOES",T2079=2),[1]装备基础and强化!$AH$7,IF(AND(L2079="CLOTHES",T2079=2),[1]装备基础and强化!$AI$7,0))))</f>
        <v>0</v>
      </c>
      <c r="AQ2079" s="43">
        <f>IF(L2079="HAT",[1]装备基础and强化!$AK$7,IF(L2079="JADE",[1]装备基础and强化!$AK$7,0))</f>
        <v>0</v>
      </c>
      <c r="AR2079" s="43" t="e">
        <f t="shared" si="33"/>
        <v>#REF!</v>
      </c>
    </row>
    <row r="2080" spans="1:44" x14ac:dyDescent="0.15">
      <c r="A2080" s="43"/>
      <c r="B2080" s="5" t="s">
        <v>7087</v>
      </c>
      <c r="C2080" s="12">
        <v>22076</v>
      </c>
      <c r="D2080" s="5" t="s">
        <v>7088</v>
      </c>
      <c r="E2080" s="44" t="s">
        <v>23711</v>
      </c>
      <c r="F2080" s="4" t="s">
        <v>7089</v>
      </c>
      <c r="G2080" s="4" t="s">
        <v>7090</v>
      </c>
      <c r="H2080" s="44"/>
      <c r="I2080" s="4" t="s">
        <v>700</v>
      </c>
      <c r="J2080" s="6" t="s">
        <v>700</v>
      </c>
      <c r="K2080" s="45">
        <v>1</v>
      </c>
      <c r="L2080" s="4" t="s">
        <v>714</v>
      </c>
      <c r="M2080" s="104" t="s">
        <v>17886</v>
      </c>
      <c r="N2080" s="45">
        <v>2110100</v>
      </c>
      <c r="O2080" s="4" t="s">
        <v>3082</v>
      </c>
      <c r="P2080" s="4" t="s">
        <v>8842</v>
      </c>
      <c r="Q2080" s="4">
        <v>120</v>
      </c>
      <c r="R2080" s="4">
        <v>2</v>
      </c>
      <c r="S2080" s="4" t="s">
        <v>4886</v>
      </c>
      <c r="T2080" s="4">
        <v>1</v>
      </c>
      <c r="U2080" s="4">
        <v>1</v>
      </c>
      <c r="W2080" s="4" t="s">
        <v>7091</v>
      </c>
      <c r="X2080" s="4" t="s">
        <v>7092</v>
      </c>
      <c r="Y2080" s="45">
        <v>0</v>
      </c>
      <c r="Z2080" s="4" t="s">
        <v>7093</v>
      </c>
      <c r="AA2080" s="4">
        <v>1</v>
      </c>
      <c r="AB2080" s="4">
        <v>100</v>
      </c>
      <c r="AC2080" s="4">
        <v>1</v>
      </c>
      <c r="AD2080" s="4">
        <v>1</v>
      </c>
      <c r="AE2080" s="45" t="s">
        <v>16461</v>
      </c>
      <c r="AF2080" s="45" t="s">
        <v>16457</v>
      </c>
      <c r="AG2080" s="45" t="s">
        <v>16459</v>
      </c>
      <c r="AH2080" s="45" t="s">
        <v>16453</v>
      </c>
      <c r="AI2080" s="45" t="s">
        <v>16455</v>
      </c>
      <c r="AJ2080" s="63" t="s">
        <v>20405</v>
      </c>
      <c r="AK2080" s="63" t="s">
        <v>20406</v>
      </c>
      <c r="AL2080" s="45">
        <v>0</v>
      </c>
      <c r="AM2080" s="43">
        <f>IF(AND(L2080="WEAPON",OR(R2080=0,R2080=1,R2080=2)),[1]装备基础and强化!$V$7,IF(AND(L2080="LEFTRING",OR(R2080=0,R2080=1,R2080=2)),[1]装备基础and强化!$W$7,IF(AND(L2080="RIGHTRING",OR(R2080=0,R2080=1,R2080=2)),[1]装备基础and强化!$X$7,IF(AND(L2080="NECKLACE",OR(R2080=0,R2080=1,R2080=2)),[1]装备基础and强化!$Y$7,0))))</f>
        <v>0</v>
      </c>
      <c r="AN2080" s="43">
        <f>IF(AND(L2080="WEAPON",OR(R2080=3,R2080=4)),[1]装备基础and强化!$V$11,IF(AND(L2080="LEFTRING",OR(R2080=3,R2080=4)),[1]装备基础and强化!$W$11,IF(AND(L2080="RIGHTRING",OR(R2080=3,R2080=4)),[1]装备基础and强化!$X$11,IF(AND(L2080="NECKLACE",OR(R2080=3,R2080=4)),[1]装备基础and强化!$Y$11,0))))</f>
        <v>0</v>
      </c>
      <c r="AO2080" s="43" t="e">
        <f>IF(AND(L2080="BELT",T2080=1),[1]装备基础and强化!$AA$7,IF(AND(L2080="PANTS",T2080=1),[1]装备基础and强化!$AB$7,IF(AND(L2080="SHOES",T2080=1),[1]装备基础and强化!$AC$7,IF(AND(L2080="CLOTHES",T2080=1),[1]装备基础and强化!$AD$7,0))))</f>
        <v>#REF!</v>
      </c>
      <c r="AP2080" s="43">
        <f>IF(AND(L2080="BELT",T2080=2),[1]装备基础and强化!$AF$7,IF(AND(L2080="PANTS",T2080=2),[1]装备基础and强化!$AG$7,IF(AND(L2080="SHOES",T2080=2),[1]装备基础and强化!$AH$7,IF(AND(L2080="CLOTHES",T2080=2),[1]装备基础and强化!$AI$7,0))))</f>
        <v>0</v>
      </c>
      <c r="AQ2080" s="43">
        <f>IF(L2080="HAT",[1]装备基础and强化!$AK$7,IF(L2080="JADE",[1]装备基础and强化!$AK$7,0))</f>
        <v>0</v>
      </c>
      <c r="AR2080" s="43" t="e">
        <f t="shared" si="33"/>
        <v>#REF!</v>
      </c>
    </row>
    <row r="2081" spans="1:44" x14ac:dyDescent="0.15">
      <c r="A2081" s="43"/>
      <c r="B2081" s="5" t="s">
        <v>7094</v>
      </c>
      <c r="C2081" s="12">
        <v>22077</v>
      </c>
      <c r="D2081" s="5" t="s">
        <v>7088</v>
      </c>
      <c r="E2081" s="44" t="s">
        <v>23712</v>
      </c>
      <c r="F2081" s="4" t="s">
        <v>7095</v>
      </c>
      <c r="G2081" s="4" t="s">
        <v>7096</v>
      </c>
      <c r="H2081" s="44"/>
      <c r="I2081" s="4" t="s">
        <v>700</v>
      </c>
      <c r="J2081" s="6" t="s">
        <v>700</v>
      </c>
      <c r="K2081" s="45">
        <v>1</v>
      </c>
      <c r="L2081" s="4" t="s">
        <v>714</v>
      </c>
      <c r="M2081" s="104" t="s">
        <v>17887</v>
      </c>
      <c r="N2081" s="45">
        <v>2110200</v>
      </c>
      <c r="O2081" s="4" t="s">
        <v>2650</v>
      </c>
      <c r="P2081" s="4" t="s">
        <v>8842</v>
      </c>
      <c r="Q2081" s="4">
        <v>120</v>
      </c>
      <c r="R2081" s="4">
        <v>2</v>
      </c>
      <c r="S2081" s="4" t="s">
        <v>4886</v>
      </c>
      <c r="T2081" s="4">
        <v>1</v>
      </c>
      <c r="U2081" s="4">
        <v>2</v>
      </c>
      <c r="W2081" s="4" t="s">
        <v>7091</v>
      </c>
      <c r="X2081" s="4" t="s">
        <v>7092</v>
      </c>
      <c r="Y2081" s="45">
        <v>0</v>
      </c>
      <c r="Z2081" s="4" t="s">
        <v>7093</v>
      </c>
      <c r="AA2081" s="4">
        <v>1</v>
      </c>
      <c r="AB2081" s="4">
        <v>100</v>
      </c>
      <c r="AC2081" s="4">
        <v>1</v>
      </c>
      <c r="AD2081" s="4">
        <v>1</v>
      </c>
      <c r="AE2081" s="45" t="s">
        <v>16461</v>
      </c>
      <c r="AF2081" s="45" t="s">
        <v>16457</v>
      </c>
      <c r="AG2081" s="45" t="s">
        <v>16459</v>
      </c>
      <c r="AH2081" s="45" t="s">
        <v>16453</v>
      </c>
      <c r="AI2081" s="45" t="s">
        <v>16455</v>
      </c>
      <c r="AJ2081" s="63" t="s">
        <v>20405</v>
      </c>
      <c r="AK2081" s="63" t="s">
        <v>20406</v>
      </c>
      <c r="AL2081" s="4">
        <v>0</v>
      </c>
      <c r="AM2081" s="43">
        <f>IF(AND(L2081="WEAPON",OR(R2081=0,R2081=1,R2081=2)),[1]装备基础and强化!$V$7,IF(AND(L2081="LEFTRING",OR(R2081=0,R2081=1,R2081=2)),[1]装备基础and强化!$W$7,IF(AND(L2081="RIGHTRING",OR(R2081=0,R2081=1,R2081=2)),[1]装备基础and强化!$X$7,IF(AND(L2081="NECKLACE",OR(R2081=0,R2081=1,R2081=2)),[1]装备基础and强化!$Y$7,0))))</f>
        <v>0</v>
      </c>
      <c r="AN2081" s="43">
        <f>IF(AND(L2081="WEAPON",OR(R2081=3,R2081=4)),[1]装备基础and强化!$V$11,IF(AND(L2081="LEFTRING",OR(R2081=3,R2081=4)),[1]装备基础and强化!$W$11,IF(AND(L2081="RIGHTRING",OR(R2081=3,R2081=4)),[1]装备基础and强化!$X$11,IF(AND(L2081="NECKLACE",OR(R2081=3,R2081=4)),[1]装备基础and强化!$Y$11,0))))</f>
        <v>0</v>
      </c>
      <c r="AO2081" s="43" t="e">
        <f>IF(AND(L2081="BELT",T2081=1),[1]装备基础and强化!$AA$7,IF(AND(L2081="PANTS",T2081=1),[1]装备基础and强化!$AB$7,IF(AND(L2081="SHOES",T2081=1),[1]装备基础and强化!$AC$7,IF(AND(L2081="CLOTHES",T2081=1),[1]装备基础and强化!$AD$7,0))))</f>
        <v>#REF!</v>
      </c>
      <c r="AP2081" s="43">
        <f>IF(AND(L2081="BELT",T2081=2),[1]装备基础and强化!$AF$7,IF(AND(L2081="PANTS",T2081=2),[1]装备基础and强化!$AG$7,IF(AND(L2081="SHOES",T2081=2),[1]装备基础and强化!$AH$7,IF(AND(L2081="CLOTHES",T2081=2),[1]装备基础and强化!$AI$7,0))))</f>
        <v>0</v>
      </c>
      <c r="AQ2081" s="43">
        <f>IF(L2081="HAT",[1]装备基础and强化!$AK$7,IF(L2081="JADE",[1]装备基础and强化!$AK$7,0))</f>
        <v>0</v>
      </c>
      <c r="AR2081" s="43" t="e">
        <f t="shared" si="33"/>
        <v>#REF!</v>
      </c>
    </row>
    <row r="2082" spans="1:44" x14ac:dyDescent="0.15">
      <c r="A2082" s="43"/>
      <c r="B2082" s="5" t="s">
        <v>7097</v>
      </c>
      <c r="C2082" s="12">
        <v>22078</v>
      </c>
      <c r="D2082" s="5" t="s">
        <v>7088</v>
      </c>
      <c r="E2082" s="44" t="s">
        <v>23713</v>
      </c>
      <c r="F2082" s="4" t="s">
        <v>7098</v>
      </c>
      <c r="G2082" s="4" t="s">
        <v>7099</v>
      </c>
      <c r="H2082" s="44"/>
      <c r="I2082" s="4" t="s">
        <v>700</v>
      </c>
      <c r="J2082" s="6" t="s">
        <v>700</v>
      </c>
      <c r="K2082" s="45">
        <v>1</v>
      </c>
      <c r="L2082" s="4" t="s">
        <v>714</v>
      </c>
      <c r="M2082" s="104" t="s">
        <v>17888</v>
      </c>
      <c r="N2082" s="45">
        <v>2110300</v>
      </c>
      <c r="O2082" s="4" t="s">
        <v>12506</v>
      </c>
      <c r="P2082" s="4" t="s">
        <v>8842</v>
      </c>
      <c r="Q2082" s="4">
        <v>120</v>
      </c>
      <c r="R2082" s="4">
        <v>2</v>
      </c>
      <c r="S2082" s="4" t="s">
        <v>4886</v>
      </c>
      <c r="T2082" s="4">
        <v>1</v>
      </c>
      <c r="U2082" s="4">
        <v>3</v>
      </c>
      <c r="W2082" s="4" t="s">
        <v>7091</v>
      </c>
      <c r="X2082" s="4" t="s">
        <v>7092</v>
      </c>
      <c r="Y2082" s="45">
        <v>0</v>
      </c>
      <c r="Z2082" s="4" t="s">
        <v>7093</v>
      </c>
      <c r="AA2082" s="4">
        <v>1</v>
      </c>
      <c r="AB2082" s="4">
        <v>100</v>
      </c>
      <c r="AC2082" s="4">
        <v>1</v>
      </c>
      <c r="AD2082" s="4">
        <v>1</v>
      </c>
      <c r="AE2082" s="45" t="s">
        <v>16461</v>
      </c>
      <c r="AF2082" s="45" t="s">
        <v>16457</v>
      </c>
      <c r="AG2082" s="45" t="s">
        <v>16459</v>
      </c>
      <c r="AH2082" s="45" t="s">
        <v>16453</v>
      </c>
      <c r="AI2082" s="45" t="s">
        <v>16455</v>
      </c>
      <c r="AJ2082" s="63" t="s">
        <v>20405</v>
      </c>
      <c r="AK2082" s="63" t="s">
        <v>20406</v>
      </c>
      <c r="AL2082" s="45">
        <v>0</v>
      </c>
      <c r="AM2082" s="43">
        <f>IF(AND(L2082="WEAPON",OR(R2082=0,R2082=1,R2082=2)),[1]装备基础and强化!$V$7,IF(AND(L2082="LEFTRING",OR(R2082=0,R2082=1,R2082=2)),[1]装备基础and强化!$W$7,IF(AND(L2082="RIGHTRING",OR(R2082=0,R2082=1,R2082=2)),[1]装备基础and强化!$X$7,IF(AND(L2082="NECKLACE",OR(R2082=0,R2082=1,R2082=2)),[1]装备基础and强化!$Y$7,0))))</f>
        <v>0</v>
      </c>
      <c r="AN2082" s="43">
        <f>IF(AND(L2082="WEAPON",OR(R2082=3,R2082=4)),[1]装备基础and强化!$V$11,IF(AND(L2082="LEFTRING",OR(R2082=3,R2082=4)),[1]装备基础and强化!$W$11,IF(AND(L2082="RIGHTRING",OR(R2082=3,R2082=4)),[1]装备基础and强化!$X$11,IF(AND(L2082="NECKLACE",OR(R2082=3,R2082=4)),[1]装备基础and强化!$Y$11,0))))</f>
        <v>0</v>
      </c>
      <c r="AO2082" s="43" t="e">
        <f>IF(AND(L2082="BELT",T2082=1),[1]装备基础and强化!$AA$7,IF(AND(L2082="PANTS",T2082=1),[1]装备基础and强化!$AB$7,IF(AND(L2082="SHOES",T2082=1),[1]装备基础and强化!$AC$7,IF(AND(L2082="CLOTHES",T2082=1),[1]装备基础and强化!$AD$7,0))))</f>
        <v>#REF!</v>
      </c>
      <c r="AP2082" s="43">
        <f>IF(AND(L2082="BELT",T2082=2),[1]装备基础and强化!$AF$7,IF(AND(L2082="PANTS",T2082=2),[1]装备基础and强化!$AG$7,IF(AND(L2082="SHOES",T2082=2),[1]装备基础and强化!$AH$7,IF(AND(L2082="CLOTHES",T2082=2),[1]装备基础and强化!$AI$7,0))))</f>
        <v>0</v>
      </c>
      <c r="AQ2082" s="43">
        <f>IF(L2082="HAT",[1]装备基础and强化!$AK$7,IF(L2082="JADE",[1]装备基础and强化!$AK$7,0))</f>
        <v>0</v>
      </c>
      <c r="AR2082" s="43" t="e">
        <f t="shared" si="33"/>
        <v>#REF!</v>
      </c>
    </row>
    <row r="2083" spans="1:44" x14ac:dyDescent="0.15">
      <c r="A2083" s="43"/>
      <c r="B2083" s="5" t="s">
        <v>7100</v>
      </c>
      <c r="C2083" s="12">
        <v>22079</v>
      </c>
      <c r="D2083" s="5" t="s">
        <v>7088</v>
      </c>
      <c r="E2083" s="44" t="s">
        <v>23714</v>
      </c>
      <c r="F2083" s="4" t="s">
        <v>7101</v>
      </c>
      <c r="G2083" s="4" t="s">
        <v>7102</v>
      </c>
      <c r="H2083" s="44"/>
      <c r="I2083" s="4" t="s">
        <v>700</v>
      </c>
      <c r="J2083" s="6" t="s">
        <v>700</v>
      </c>
      <c r="K2083" s="45">
        <v>1</v>
      </c>
      <c r="L2083" s="4" t="s">
        <v>714</v>
      </c>
      <c r="M2083" s="104" t="s">
        <v>17889</v>
      </c>
      <c r="N2083" s="45">
        <v>2110400</v>
      </c>
      <c r="O2083" s="4" t="s">
        <v>15142</v>
      </c>
      <c r="P2083" s="4" t="s">
        <v>8842</v>
      </c>
      <c r="Q2083" s="4">
        <v>120</v>
      </c>
      <c r="R2083" s="4">
        <v>2</v>
      </c>
      <c r="S2083" s="4" t="s">
        <v>4886</v>
      </c>
      <c r="T2083" s="4">
        <v>1</v>
      </c>
      <c r="U2083" s="4">
        <v>4</v>
      </c>
      <c r="W2083" s="4" t="s">
        <v>7091</v>
      </c>
      <c r="X2083" s="4" t="s">
        <v>7092</v>
      </c>
      <c r="Y2083" s="45">
        <v>0</v>
      </c>
      <c r="Z2083" s="4" t="s">
        <v>7093</v>
      </c>
      <c r="AA2083" s="4">
        <v>1</v>
      </c>
      <c r="AB2083" s="4">
        <v>100</v>
      </c>
      <c r="AC2083" s="4">
        <v>1</v>
      </c>
      <c r="AD2083" s="4">
        <v>1</v>
      </c>
      <c r="AE2083" s="45" t="s">
        <v>16461</v>
      </c>
      <c r="AF2083" s="45" t="s">
        <v>16457</v>
      </c>
      <c r="AG2083" s="45" t="s">
        <v>16459</v>
      </c>
      <c r="AH2083" s="45" t="s">
        <v>16453</v>
      </c>
      <c r="AI2083" s="45" t="s">
        <v>16455</v>
      </c>
      <c r="AJ2083" s="63" t="s">
        <v>20405</v>
      </c>
      <c r="AK2083" s="63" t="s">
        <v>20406</v>
      </c>
      <c r="AL2083" s="4">
        <v>0</v>
      </c>
      <c r="AM2083" s="43">
        <f>IF(AND(L2083="WEAPON",OR(R2083=0,R2083=1,R2083=2)),[1]装备基础and强化!$V$7,IF(AND(L2083="LEFTRING",OR(R2083=0,R2083=1,R2083=2)),[1]装备基础and强化!$W$7,IF(AND(L2083="RIGHTRING",OR(R2083=0,R2083=1,R2083=2)),[1]装备基础and强化!$X$7,IF(AND(L2083="NECKLACE",OR(R2083=0,R2083=1,R2083=2)),[1]装备基础and强化!$Y$7,0))))</f>
        <v>0</v>
      </c>
      <c r="AN2083" s="43">
        <f>IF(AND(L2083="WEAPON",OR(R2083=3,R2083=4)),[1]装备基础and强化!$V$11,IF(AND(L2083="LEFTRING",OR(R2083=3,R2083=4)),[1]装备基础and强化!$W$11,IF(AND(L2083="RIGHTRING",OR(R2083=3,R2083=4)),[1]装备基础and强化!$X$11,IF(AND(L2083="NECKLACE",OR(R2083=3,R2083=4)),[1]装备基础and强化!$Y$11,0))))</f>
        <v>0</v>
      </c>
      <c r="AO2083" s="43" t="e">
        <f>IF(AND(L2083="BELT",T2083=1),[1]装备基础and强化!$AA$7,IF(AND(L2083="PANTS",T2083=1),[1]装备基础and强化!$AB$7,IF(AND(L2083="SHOES",T2083=1),[1]装备基础and强化!$AC$7,IF(AND(L2083="CLOTHES",T2083=1),[1]装备基础and强化!$AD$7,0))))</f>
        <v>#REF!</v>
      </c>
      <c r="AP2083" s="43">
        <f>IF(AND(L2083="BELT",T2083=2),[1]装备基础and强化!$AF$7,IF(AND(L2083="PANTS",T2083=2),[1]装备基础and强化!$AG$7,IF(AND(L2083="SHOES",T2083=2),[1]装备基础and强化!$AH$7,IF(AND(L2083="CLOTHES",T2083=2),[1]装备基础and强化!$AI$7,0))))</f>
        <v>0</v>
      </c>
      <c r="AQ2083" s="43">
        <f>IF(L2083="HAT",[1]装备基础and强化!$AK$7,IF(L2083="JADE",[1]装备基础and强化!$AK$7,0))</f>
        <v>0</v>
      </c>
      <c r="AR2083" s="43" t="e">
        <f t="shared" si="33"/>
        <v>#REF!</v>
      </c>
    </row>
    <row r="2084" spans="1:44" x14ac:dyDescent="0.15">
      <c r="A2084" s="43"/>
      <c r="B2084" s="5" t="s">
        <v>7103</v>
      </c>
      <c r="C2084" s="12">
        <v>22080</v>
      </c>
      <c r="D2084" s="5" t="s">
        <v>7088</v>
      </c>
      <c r="E2084" s="44" t="s">
        <v>23715</v>
      </c>
      <c r="F2084" s="4" t="s">
        <v>7104</v>
      </c>
      <c r="G2084" s="4" t="s">
        <v>7105</v>
      </c>
      <c r="H2084" s="44"/>
      <c r="I2084" s="4" t="s">
        <v>700</v>
      </c>
      <c r="J2084" s="6" t="s">
        <v>700</v>
      </c>
      <c r="K2084" s="45">
        <v>1</v>
      </c>
      <c r="L2084" s="4" t="s">
        <v>714</v>
      </c>
      <c r="M2084" s="104" t="s">
        <v>17890</v>
      </c>
      <c r="N2084" s="45">
        <v>2110500</v>
      </c>
      <c r="O2084" s="4" t="s">
        <v>14888</v>
      </c>
      <c r="P2084" s="4" t="s">
        <v>8842</v>
      </c>
      <c r="Q2084" s="4">
        <v>120</v>
      </c>
      <c r="R2084" s="4">
        <v>2</v>
      </c>
      <c r="S2084" s="4" t="s">
        <v>4886</v>
      </c>
      <c r="T2084" s="4">
        <v>1</v>
      </c>
      <c r="U2084" s="4">
        <v>5</v>
      </c>
      <c r="W2084" s="4" t="s">
        <v>7091</v>
      </c>
      <c r="X2084" s="4" t="s">
        <v>7092</v>
      </c>
      <c r="Y2084" s="45">
        <v>0</v>
      </c>
      <c r="Z2084" s="4" t="s">
        <v>7093</v>
      </c>
      <c r="AA2084" s="4">
        <v>1</v>
      </c>
      <c r="AB2084" s="4">
        <v>100</v>
      </c>
      <c r="AC2084" s="4">
        <v>1</v>
      </c>
      <c r="AD2084" s="4">
        <v>1</v>
      </c>
      <c r="AE2084" s="45" t="s">
        <v>16461</v>
      </c>
      <c r="AF2084" s="45" t="s">
        <v>16457</v>
      </c>
      <c r="AG2084" s="45" t="s">
        <v>16459</v>
      </c>
      <c r="AH2084" s="45" t="s">
        <v>16453</v>
      </c>
      <c r="AI2084" s="45" t="s">
        <v>16455</v>
      </c>
      <c r="AJ2084" s="63" t="s">
        <v>20405</v>
      </c>
      <c r="AK2084" s="63" t="s">
        <v>20406</v>
      </c>
      <c r="AL2084" s="45">
        <v>0</v>
      </c>
      <c r="AM2084" s="43">
        <f>IF(AND(L2084="WEAPON",OR(R2084=0,R2084=1,R2084=2)),[1]装备基础and强化!$V$7,IF(AND(L2084="LEFTRING",OR(R2084=0,R2084=1,R2084=2)),[1]装备基础and强化!$W$7,IF(AND(L2084="RIGHTRING",OR(R2084=0,R2084=1,R2084=2)),[1]装备基础and强化!$X$7,IF(AND(L2084="NECKLACE",OR(R2084=0,R2084=1,R2084=2)),[1]装备基础and强化!$Y$7,0))))</f>
        <v>0</v>
      </c>
      <c r="AN2084" s="43">
        <f>IF(AND(L2084="WEAPON",OR(R2084=3,R2084=4)),[1]装备基础and强化!$V$11,IF(AND(L2084="LEFTRING",OR(R2084=3,R2084=4)),[1]装备基础and强化!$W$11,IF(AND(L2084="RIGHTRING",OR(R2084=3,R2084=4)),[1]装备基础and强化!$X$11,IF(AND(L2084="NECKLACE",OR(R2084=3,R2084=4)),[1]装备基础and强化!$Y$11,0))))</f>
        <v>0</v>
      </c>
      <c r="AO2084" s="43" t="e">
        <f>IF(AND(L2084="BELT",T2084=1),[1]装备基础and强化!$AA$7,IF(AND(L2084="PANTS",T2084=1),[1]装备基础and强化!$AB$7,IF(AND(L2084="SHOES",T2084=1),[1]装备基础and强化!$AC$7,IF(AND(L2084="CLOTHES",T2084=1),[1]装备基础and强化!$AD$7,0))))</f>
        <v>#REF!</v>
      </c>
      <c r="AP2084" s="43">
        <f>IF(AND(L2084="BELT",T2084=2),[1]装备基础and强化!$AF$7,IF(AND(L2084="PANTS",T2084=2),[1]装备基础and强化!$AG$7,IF(AND(L2084="SHOES",T2084=2),[1]装备基础and强化!$AH$7,IF(AND(L2084="CLOTHES",T2084=2),[1]装备基础and强化!$AI$7,0))))</f>
        <v>0</v>
      </c>
      <c r="AQ2084" s="43">
        <f>IF(L2084="HAT",[1]装备基础and强化!$AK$7,IF(L2084="JADE",[1]装备基础and强化!$AK$7,0))</f>
        <v>0</v>
      </c>
      <c r="AR2084" s="43" t="e">
        <f t="shared" si="33"/>
        <v>#REF!</v>
      </c>
    </row>
    <row r="2085" spans="1:44" x14ac:dyDescent="0.15">
      <c r="A2085" s="43"/>
      <c r="B2085" s="5" t="s">
        <v>7106</v>
      </c>
      <c r="C2085" s="12">
        <v>22081</v>
      </c>
      <c r="D2085" s="5" t="s">
        <v>7088</v>
      </c>
      <c r="E2085" s="44" t="s">
        <v>23716</v>
      </c>
      <c r="F2085" s="4" t="s">
        <v>7107</v>
      </c>
      <c r="G2085" s="4" t="s">
        <v>7108</v>
      </c>
      <c r="H2085" s="44"/>
      <c r="I2085" s="4" t="s">
        <v>700</v>
      </c>
      <c r="J2085" s="6" t="s">
        <v>700</v>
      </c>
      <c r="K2085" s="45">
        <v>1</v>
      </c>
      <c r="L2085" s="4" t="s">
        <v>714</v>
      </c>
      <c r="M2085" s="104" t="s">
        <v>17891</v>
      </c>
      <c r="N2085" s="45">
        <v>2110600</v>
      </c>
      <c r="O2085" s="4" t="s">
        <v>2659</v>
      </c>
      <c r="P2085" s="4" t="s">
        <v>8842</v>
      </c>
      <c r="Q2085" s="4">
        <v>120</v>
      </c>
      <c r="R2085" s="4">
        <v>2</v>
      </c>
      <c r="S2085" s="4" t="s">
        <v>4886</v>
      </c>
      <c r="T2085" s="4">
        <v>1</v>
      </c>
      <c r="U2085" s="4">
        <v>6</v>
      </c>
      <c r="W2085" s="4" t="s">
        <v>7091</v>
      </c>
      <c r="X2085" s="4" t="s">
        <v>7092</v>
      </c>
      <c r="Y2085" s="45">
        <v>0</v>
      </c>
      <c r="Z2085" s="4" t="s">
        <v>7093</v>
      </c>
      <c r="AA2085" s="4">
        <v>1</v>
      </c>
      <c r="AB2085" s="4">
        <v>100</v>
      </c>
      <c r="AC2085" s="4">
        <v>1</v>
      </c>
      <c r="AD2085" s="4">
        <v>1</v>
      </c>
      <c r="AE2085" s="45" t="s">
        <v>16461</v>
      </c>
      <c r="AF2085" s="45" t="s">
        <v>16457</v>
      </c>
      <c r="AG2085" s="45" t="s">
        <v>16459</v>
      </c>
      <c r="AH2085" s="45" t="s">
        <v>16453</v>
      </c>
      <c r="AI2085" s="45" t="s">
        <v>16455</v>
      </c>
      <c r="AJ2085" s="63" t="s">
        <v>20405</v>
      </c>
      <c r="AK2085" s="63" t="s">
        <v>20406</v>
      </c>
      <c r="AL2085" s="4">
        <v>0</v>
      </c>
      <c r="AM2085" s="43">
        <f>IF(AND(L2085="WEAPON",OR(R2085=0,R2085=1,R2085=2)),[1]装备基础and强化!$V$7,IF(AND(L2085="LEFTRING",OR(R2085=0,R2085=1,R2085=2)),[1]装备基础and强化!$W$7,IF(AND(L2085="RIGHTRING",OR(R2085=0,R2085=1,R2085=2)),[1]装备基础and强化!$X$7,IF(AND(L2085="NECKLACE",OR(R2085=0,R2085=1,R2085=2)),[1]装备基础and强化!$Y$7,0))))</f>
        <v>0</v>
      </c>
      <c r="AN2085" s="43">
        <f>IF(AND(L2085="WEAPON",OR(R2085=3,R2085=4)),[1]装备基础and强化!$V$11,IF(AND(L2085="LEFTRING",OR(R2085=3,R2085=4)),[1]装备基础and强化!$W$11,IF(AND(L2085="RIGHTRING",OR(R2085=3,R2085=4)),[1]装备基础and强化!$X$11,IF(AND(L2085="NECKLACE",OR(R2085=3,R2085=4)),[1]装备基础and强化!$Y$11,0))))</f>
        <v>0</v>
      </c>
      <c r="AO2085" s="43" t="e">
        <f>IF(AND(L2085="BELT",T2085=1),[1]装备基础and强化!$AA$7,IF(AND(L2085="PANTS",T2085=1),[1]装备基础and强化!$AB$7,IF(AND(L2085="SHOES",T2085=1),[1]装备基础and强化!$AC$7,IF(AND(L2085="CLOTHES",T2085=1),[1]装备基础and强化!$AD$7,0))))</f>
        <v>#REF!</v>
      </c>
      <c r="AP2085" s="43">
        <f>IF(AND(L2085="BELT",T2085=2),[1]装备基础and强化!$AF$7,IF(AND(L2085="PANTS",T2085=2),[1]装备基础and强化!$AG$7,IF(AND(L2085="SHOES",T2085=2),[1]装备基础and强化!$AH$7,IF(AND(L2085="CLOTHES",T2085=2),[1]装备基础and强化!$AI$7,0))))</f>
        <v>0</v>
      </c>
      <c r="AQ2085" s="43">
        <f>IF(L2085="HAT",[1]装备基础and强化!$AK$7,IF(L2085="JADE",[1]装备基础and强化!$AK$7,0))</f>
        <v>0</v>
      </c>
      <c r="AR2085" s="43" t="e">
        <f t="shared" si="33"/>
        <v>#REF!</v>
      </c>
    </row>
    <row r="2086" spans="1:44" x14ac:dyDescent="0.15">
      <c r="A2086" s="43"/>
      <c r="B2086" s="5" t="s">
        <v>7109</v>
      </c>
      <c r="C2086" s="12">
        <v>22082</v>
      </c>
      <c r="D2086" s="5" t="s">
        <v>7088</v>
      </c>
      <c r="E2086" s="44" t="s">
        <v>23717</v>
      </c>
      <c r="F2086" s="4" t="s">
        <v>7110</v>
      </c>
      <c r="G2086" s="4" t="s">
        <v>7111</v>
      </c>
      <c r="H2086" s="44"/>
      <c r="I2086" s="4" t="s">
        <v>700</v>
      </c>
      <c r="J2086" s="6" t="s">
        <v>700</v>
      </c>
      <c r="K2086" s="45">
        <v>1</v>
      </c>
      <c r="L2086" s="4" t="s">
        <v>714</v>
      </c>
      <c r="M2086" s="104" t="s">
        <v>17892</v>
      </c>
      <c r="N2086" s="45">
        <v>2110700</v>
      </c>
      <c r="O2086" s="4" t="s">
        <v>15143</v>
      </c>
      <c r="P2086" s="4" t="s">
        <v>8842</v>
      </c>
      <c r="Q2086" s="4">
        <v>120</v>
      </c>
      <c r="R2086" s="4">
        <v>2</v>
      </c>
      <c r="S2086" s="4" t="s">
        <v>4886</v>
      </c>
      <c r="T2086" s="4">
        <v>1</v>
      </c>
      <c r="U2086" s="4">
        <v>7</v>
      </c>
      <c r="W2086" s="4" t="s">
        <v>7091</v>
      </c>
      <c r="X2086" s="4" t="s">
        <v>7092</v>
      </c>
      <c r="Y2086" s="45">
        <v>0</v>
      </c>
      <c r="Z2086" s="4" t="s">
        <v>7093</v>
      </c>
      <c r="AA2086" s="4">
        <v>1</v>
      </c>
      <c r="AB2086" s="4">
        <v>100</v>
      </c>
      <c r="AC2086" s="4">
        <v>1</v>
      </c>
      <c r="AD2086" s="4">
        <v>1</v>
      </c>
      <c r="AE2086" s="45" t="s">
        <v>16461</v>
      </c>
      <c r="AF2086" s="45" t="s">
        <v>16457</v>
      </c>
      <c r="AG2086" s="45" t="s">
        <v>16459</v>
      </c>
      <c r="AH2086" s="45" t="s">
        <v>16453</v>
      </c>
      <c r="AI2086" s="45" t="s">
        <v>16455</v>
      </c>
      <c r="AJ2086" s="63" t="s">
        <v>20405</v>
      </c>
      <c r="AK2086" s="63" t="s">
        <v>20406</v>
      </c>
      <c r="AL2086" s="45">
        <v>0</v>
      </c>
      <c r="AM2086" s="43">
        <f>IF(AND(L2086="WEAPON",OR(R2086=0,R2086=1,R2086=2)),[1]装备基础and强化!$V$7,IF(AND(L2086="LEFTRING",OR(R2086=0,R2086=1,R2086=2)),[1]装备基础and强化!$W$7,IF(AND(L2086="RIGHTRING",OR(R2086=0,R2086=1,R2086=2)),[1]装备基础and强化!$X$7,IF(AND(L2086="NECKLACE",OR(R2086=0,R2086=1,R2086=2)),[1]装备基础and强化!$Y$7,0))))</f>
        <v>0</v>
      </c>
      <c r="AN2086" s="43">
        <f>IF(AND(L2086="WEAPON",OR(R2086=3,R2086=4)),[1]装备基础and强化!$V$11,IF(AND(L2086="LEFTRING",OR(R2086=3,R2086=4)),[1]装备基础and强化!$W$11,IF(AND(L2086="RIGHTRING",OR(R2086=3,R2086=4)),[1]装备基础and强化!$X$11,IF(AND(L2086="NECKLACE",OR(R2086=3,R2086=4)),[1]装备基础and强化!$Y$11,0))))</f>
        <v>0</v>
      </c>
      <c r="AO2086" s="43" t="e">
        <f>IF(AND(L2086="BELT",T2086=1),[1]装备基础and强化!$AA$7,IF(AND(L2086="PANTS",T2086=1),[1]装备基础and强化!$AB$7,IF(AND(L2086="SHOES",T2086=1),[1]装备基础and强化!$AC$7,IF(AND(L2086="CLOTHES",T2086=1),[1]装备基础and强化!$AD$7,0))))</f>
        <v>#REF!</v>
      </c>
      <c r="AP2086" s="43">
        <f>IF(AND(L2086="BELT",T2086=2),[1]装备基础and强化!$AF$7,IF(AND(L2086="PANTS",T2086=2),[1]装备基础and强化!$AG$7,IF(AND(L2086="SHOES",T2086=2),[1]装备基础and强化!$AH$7,IF(AND(L2086="CLOTHES",T2086=2),[1]装备基础and强化!$AI$7,0))))</f>
        <v>0</v>
      </c>
      <c r="AQ2086" s="43">
        <f>IF(L2086="HAT",[1]装备基础and强化!$AK$7,IF(L2086="JADE",[1]装备基础and强化!$AK$7,0))</f>
        <v>0</v>
      </c>
      <c r="AR2086" s="43" t="e">
        <f t="shared" si="33"/>
        <v>#REF!</v>
      </c>
    </row>
    <row r="2087" spans="1:44" x14ac:dyDescent="0.15">
      <c r="A2087" s="43"/>
      <c r="B2087" s="5" t="s">
        <v>7113</v>
      </c>
      <c r="C2087" s="12">
        <v>22083</v>
      </c>
      <c r="D2087" s="5" t="s">
        <v>7088</v>
      </c>
      <c r="E2087" s="44" t="s">
        <v>23718</v>
      </c>
      <c r="F2087" s="4" t="s">
        <v>7114</v>
      </c>
      <c r="G2087" s="4" t="s">
        <v>7115</v>
      </c>
      <c r="H2087" s="44"/>
      <c r="I2087" s="4" t="s">
        <v>700</v>
      </c>
      <c r="J2087" s="6" t="s">
        <v>700</v>
      </c>
      <c r="K2087" s="45">
        <v>1</v>
      </c>
      <c r="L2087" s="4" t="s">
        <v>714</v>
      </c>
      <c r="M2087" s="104" t="s">
        <v>17893</v>
      </c>
      <c r="N2087" s="45">
        <v>2110800</v>
      </c>
      <c r="O2087" s="4" t="s">
        <v>12109</v>
      </c>
      <c r="P2087" s="4" t="s">
        <v>8842</v>
      </c>
      <c r="Q2087" s="4">
        <v>120</v>
      </c>
      <c r="R2087" s="4">
        <v>2</v>
      </c>
      <c r="S2087" s="4" t="s">
        <v>4886</v>
      </c>
      <c r="T2087" s="4">
        <v>1</v>
      </c>
      <c r="U2087" s="4">
        <v>8</v>
      </c>
      <c r="W2087" s="4" t="s">
        <v>7091</v>
      </c>
      <c r="X2087" s="4" t="s">
        <v>7092</v>
      </c>
      <c r="Y2087" s="45">
        <v>0</v>
      </c>
      <c r="Z2087" s="4" t="s">
        <v>7093</v>
      </c>
      <c r="AA2087" s="4">
        <v>1</v>
      </c>
      <c r="AB2087" s="4">
        <v>100</v>
      </c>
      <c r="AC2087" s="4">
        <v>1</v>
      </c>
      <c r="AD2087" s="4">
        <v>1</v>
      </c>
      <c r="AE2087" s="45" t="s">
        <v>16461</v>
      </c>
      <c r="AF2087" s="45" t="s">
        <v>16457</v>
      </c>
      <c r="AG2087" s="45" t="s">
        <v>16459</v>
      </c>
      <c r="AH2087" s="45" t="s">
        <v>16453</v>
      </c>
      <c r="AI2087" s="45" t="s">
        <v>16455</v>
      </c>
      <c r="AJ2087" s="63" t="s">
        <v>20405</v>
      </c>
      <c r="AK2087" s="63" t="s">
        <v>20406</v>
      </c>
      <c r="AL2087" s="4">
        <v>0</v>
      </c>
      <c r="AM2087" s="43">
        <f>IF(AND(L2087="WEAPON",OR(R2087=0,R2087=1,R2087=2)),[1]装备基础and强化!$V$7,IF(AND(L2087="LEFTRING",OR(R2087=0,R2087=1,R2087=2)),[1]装备基础and强化!$W$7,IF(AND(L2087="RIGHTRING",OR(R2087=0,R2087=1,R2087=2)),[1]装备基础and强化!$X$7,IF(AND(L2087="NECKLACE",OR(R2087=0,R2087=1,R2087=2)),[1]装备基础and强化!$Y$7,0))))</f>
        <v>0</v>
      </c>
      <c r="AN2087" s="43">
        <f>IF(AND(L2087="WEAPON",OR(R2087=3,R2087=4)),[1]装备基础and强化!$V$11,IF(AND(L2087="LEFTRING",OR(R2087=3,R2087=4)),[1]装备基础and强化!$W$11,IF(AND(L2087="RIGHTRING",OR(R2087=3,R2087=4)),[1]装备基础and强化!$X$11,IF(AND(L2087="NECKLACE",OR(R2087=3,R2087=4)),[1]装备基础and强化!$Y$11,0))))</f>
        <v>0</v>
      </c>
      <c r="AO2087" s="43" t="e">
        <f>IF(AND(L2087="BELT",T2087=1),[1]装备基础and强化!$AA$7,IF(AND(L2087="PANTS",T2087=1),[1]装备基础and强化!$AB$7,IF(AND(L2087="SHOES",T2087=1),[1]装备基础and强化!$AC$7,IF(AND(L2087="CLOTHES",T2087=1),[1]装备基础and强化!$AD$7,0))))</f>
        <v>#REF!</v>
      </c>
      <c r="AP2087" s="43">
        <f>IF(AND(L2087="BELT",T2087=2),[1]装备基础and强化!$AF$7,IF(AND(L2087="PANTS",T2087=2),[1]装备基础and强化!$AG$7,IF(AND(L2087="SHOES",T2087=2),[1]装备基础and强化!$AH$7,IF(AND(L2087="CLOTHES",T2087=2),[1]装备基础and强化!$AI$7,0))))</f>
        <v>0</v>
      </c>
      <c r="AQ2087" s="43">
        <f>IF(L2087="HAT",[1]装备基础and强化!$AK$7,IF(L2087="JADE",[1]装备基础and强化!$AK$7,0))</f>
        <v>0</v>
      </c>
      <c r="AR2087" s="43" t="e">
        <f t="shared" si="33"/>
        <v>#REF!</v>
      </c>
    </row>
    <row r="2088" spans="1:44" x14ac:dyDescent="0.15">
      <c r="A2088" s="43"/>
      <c r="B2088" s="5" t="s">
        <v>7117</v>
      </c>
      <c r="C2088" s="12">
        <v>22084</v>
      </c>
      <c r="D2088" s="5" t="s">
        <v>7118</v>
      </c>
      <c r="E2088" s="44" t="s">
        <v>23719</v>
      </c>
      <c r="F2088" s="4" t="s">
        <v>7119</v>
      </c>
      <c r="G2088" s="4" t="s">
        <v>7120</v>
      </c>
      <c r="H2088" s="44"/>
      <c r="I2088" s="4" t="s">
        <v>700</v>
      </c>
      <c r="J2088" s="6" t="s">
        <v>700</v>
      </c>
      <c r="K2088" s="45">
        <v>1</v>
      </c>
      <c r="L2088" s="4" t="s">
        <v>714</v>
      </c>
      <c r="M2088" s="104" t="s">
        <v>17894</v>
      </c>
      <c r="N2088" s="45">
        <v>2140100</v>
      </c>
      <c r="O2088" s="4" t="s">
        <v>5774</v>
      </c>
      <c r="P2088" s="4" t="s">
        <v>8842</v>
      </c>
      <c r="Q2088" s="4">
        <v>150</v>
      </c>
      <c r="R2088" s="4">
        <v>2</v>
      </c>
      <c r="S2088" s="4" t="s">
        <v>4916</v>
      </c>
      <c r="T2088" s="4">
        <v>1</v>
      </c>
      <c r="U2088" s="4">
        <v>1</v>
      </c>
      <c r="W2088" s="4" t="s">
        <v>7122</v>
      </c>
      <c r="X2088" s="4" t="s">
        <v>7123</v>
      </c>
      <c r="Y2088" s="45">
        <v>0</v>
      </c>
      <c r="Z2088" s="4" t="s">
        <v>7124</v>
      </c>
      <c r="AA2088" s="4">
        <v>1</v>
      </c>
      <c r="AB2088" s="4">
        <v>100</v>
      </c>
      <c r="AC2088" s="4">
        <v>1</v>
      </c>
      <c r="AD2088" s="4">
        <v>1</v>
      </c>
      <c r="AE2088" s="45" t="s">
        <v>16461</v>
      </c>
      <c r="AF2088" s="45" t="s">
        <v>16457</v>
      </c>
      <c r="AG2088" s="45" t="s">
        <v>16459</v>
      </c>
      <c r="AH2088" s="45" t="s">
        <v>16453</v>
      </c>
      <c r="AI2088" s="45" t="s">
        <v>16455</v>
      </c>
      <c r="AJ2088" s="63" t="s">
        <v>20405</v>
      </c>
      <c r="AK2088" s="63" t="s">
        <v>20406</v>
      </c>
      <c r="AL2088" s="45">
        <v>0</v>
      </c>
      <c r="AM2088" s="43">
        <f>IF(AND(L2088="WEAPON",OR(R2088=0,R2088=1,R2088=2)),[1]装备基础and强化!$V$7,IF(AND(L2088="LEFTRING",OR(R2088=0,R2088=1,R2088=2)),[1]装备基础and强化!$W$7,IF(AND(L2088="RIGHTRING",OR(R2088=0,R2088=1,R2088=2)),[1]装备基础and强化!$X$7,IF(AND(L2088="NECKLACE",OR(R2088=0,R2088=1,R2088=2)),[1]装备基础and强化!$Y$7,0))))</f>
        <v>0</v>
      </c>
      <c r="AN2088" s="43">
        <f>IF(AND(L2088="WEAPON",OR(R2088=3,R2088=4)),[1]装备基础and强化!$V$11,IF(AND(L2088="LEFTRING",OR(R2088=3,R2088=4)),[1]装备基础and强化!$W$11,IF(AND(L2088="RIGHTRING",OR(R2088=3,R2088=4)),[1]装备基础and强化!$X$11,IF(AND(L2088="NECKLACE",OR(R2088=3,R2088=4)),[1]装备基础and强化!$Y$11,0))))</f>
        <v>0</v>
      </c>
      <c r="AO2088" s="43" t="e">
        <f>IF(AND(L2088="BELT",T2088=1),[1]装备基础and强化!$AA$7,IF(AND(L2088="PANTS",T2088=1),[1]装备基础and强化!$AB$7,IF(AND(L2088="SHOES",T2088=1),[1]装备基础and强化!$AC$7,IF(AND(L2088="CLOTHES",T2088=1),[1]装备基础and强化!$AD$7,0))))</f>
        <v>#REF!</v>
      </c>
      <c r="AP2088" s="43">
        <f>IF(AND(L2088="BELT",T2088=2),[1]装备基础and强化!$AF$7,IF(AND(L2088="PANTS",T2088=2),[1]装备基础and强化!$AG$7,IF(AND(L2088="SHOES",T2088=2),[1]装备基础and强化!$AH$7,IF(AND(L2088="CLOTHES",T2088=2),[1]装备基础and强化!$AI$7,0))))</f>
        <v>0</v>
      </c>
      <c r="AQ2088" s="43">
        <f>IF(L2088="HAT",[1]装备基础and强化!$AK$7,IF(L2088="JADE",[1]装备基础and强化!$AK$7,0))</f>
        <v>0</v>
      </c>
      <c r="AR2088" s="43" t="e">
        <f t="shared" si="33"/>
        <v>#REF!</v>
      </c>
    </row>
    <row r="2089" spans="1:44" x14ac:dyDescent="0.15">
      <c r="A2089" s="43"/>
      <c r="B2089" s="5" t="s">
        <v>7125</v>
      </c>
      <c r="C2089" s="12">
        <v>22085</v>
      </c>
      <c r="D2089" s="5" t="s">
        <v>7118</v>
      </c>
      <c r="E2089" s="44" t="s">
        <v>23720</v>
      </c>
      <c r="F2089" s="4" t="s">
        <v>7126</v>
      </c>
      <c r="G2089" s="4" t="s">
        <v>7127</v>
      </c>
      <c r="H2089" s="44"/>
      <c r="I2089" s="4" t="s">
        <v>700</v>
      </c>
      <c r="J2089" s="6" t="s">
        <v>700</v>
      </c>
      <c r="K2089" s="45">
        <v>1</v>
      </c>
      <c r="L2089" s="4" t="s">
        <v>714</v>
      </c>
      <c r="M2089" s="104" t="s">
        <v>17895</v>
      </c>
      <c r="N2089" s="45">
        <v>2140200</v>
      </c>
      <c r="O2089" s="4" t="s">
        <v>3068</v>
      </c>
      <c r="P2089" s="4" t="s">
        <v>8842</v>
      </c>
      <c r="Q2089" s="4">
        <v>150</v>
      </c>
      <c r="R2089" s="4">
        <v>2</v>
      </c>
      <c r="S2089" s="4" t="s">
        <v>4916</v>
      </c>
      <c r="T2089" s="4">
        <v>1</v>
      </c>
      <c r="U2089" s="4">
        <v>2</v>
      </c>
      <c r="W2089" s="4" t="s">
        <v>7122</v>
      </c>
      <c r="X2089" s="4" t="s">
        <v>7123</v>
      </c>
      <c r="Y2089" s="45">
        <v>0</v>
      </c>
      <c r="Z2089" s="4" t="s">
        <v>7124</v>
      </c>
      <c r="AA2089" s="4">
        <v>1</v>
      </c>
      <c r="AB2089" s="4">
        <v>100</v>
      </c>
      <c r="AC2089" s="4">
        <v>1</v>
      </c>
      <c r="AD2089" s="4">
        <v>1</v>
      </c>
      <c r="AE2089" s="45" t="s">
        <v>16461</v>
      </c>
      <c r="AF2089" s="45" t="s">
        <v>16457</v>
      </c>
      <c r="AG2089" s="45" t="s">
        <v>16459</v>
      </c>
      <c r="AH2089" s="45" t="s">
        <v>16453</v>
      </c>
      <c r="AI2089" s="45" t="s">
        <v>16455</v>
      </c>
      <c r="AJ2089" s="63" t="s">
        <v>20405</v>
      </c>
      <c r="AK2089" s="63" t="s">
        <v>20406</v>
      </c>
      <c r="AL2089" s="4">
        <v>0</v>
      </c>
      <c r="AM2089" s="43">
        <f>IF(AND(L2089="WEAPON",OR(R2089=0,R2089=1,R2089=2)),[1]装备基础and强化!$V$7,IF(AND(L2089="LEFTRING",OR(R2089=0,R2089=1,R2089=2)),[1]装备基础and强化!$W$7,IF(AND(L2089="RIGHTRING",OR(R2089=0,R2089=1,R2089=2)),[1]装备基础and强化!$X$7,IF(AND(L2089="NECKLACE",OR(R2089=0,R2089=1,R2089=2)),[1]装备基础and强化!$Y$7,0))))</f>
        <v>0</v>
      </c>
      <c r="AN2089" s="43">
        <f>IF(AND(L2089="WEAPON",OR(R2089=3,R2089=4)),[1]装备基础and强化!$V$11,IF(AND(L2089="LEFTRING",OR(R2089=3,R2089=4)),[1]装备基础and强化!$W$11,IF(AND(L2089="RIGHTRING",OR(R2089=3,R2089=4)),[1]装备基础and强化!$X$11,IF(AND(L2089="NECKLACE",OR(R2089=3,R2089=4)),[1]装备基础and强化!$Y$11,0))))</f>
        <v>0</v>
      </c>
      <c r="AO2089" s="43" t="e">
        <f>IF(AND(L2089="BELT",T2089=1),[1]装备基础and强化!$AA$7,IF(AND(L2089="PANTS",T2089=1),[1]装备基础and强化!$AB$7,IF(AND(L2089="SHOES",T2089=1),[1]装备基础and强化!$AC$7,IF(AND(L2089="CLOTHES",T2089=1),[1]装备基础and强化!$AD$7,0))))</f>
        <v>#REF!</v>
      </c>
      <c r="AP2089" s="43">
        <f>IF(AND(L2089="BELT",T2089=2),[1]装备基础and强化!$AF$7,IF(AND(L2089="PANTS",T2089=2),[1]装备基础and强化!$AG$7,IF(AND(L2089="SHOES",T2089=2),[1]装备基础and强化!$AH$7,IF(AND(L2089="CLOTHES",T2089=2),[1]装备基础and强化!$AI$7,0))))</f>
        <v>0</v>
      </c>
      <c r="AQ2089" s="43">
        <f>IF(L2089="HAT",[1]装备基础and强化!$AK$7,IF(L2089="JADE",[1]装备基础and强化!$AK$7,0))</f>
        <v>0</v>
      </c>
      <c r="AR2089" s="43" t="e">
        <f t="shared" si="33"/>
        <v>#REF!</v>
      </c>
    </row>
    <row r="2090" spans="1:44" x14ac:dyDescent="0.15">
      <c r="A2090" s="43"/>
      <c r="B2090" s="5" t="s">
        <v>7128</v>
      </c>
      <c r="C2090" s="12">
        <v>22086</v>
      </c>
      <c r="D2090" s="5" t="s">
        <v>7118</v>
      </c>
      <c r="E2090" s="44" t="s">
        <v>23721</v>
      </c>
      <c r="F2090" s="4" t="s">
        <v>7129</v>
      </c>
      <c r="G2090" s="4" t="s">
        <v>7130</v>
      </c>
      <c r="H2090" s="44"/>
      <c r="I2090" s="4" t="s">
        <v>700</v>
      </c>
      <c r="J2090" s="6" t="s">
        <v>700</v>
      </c>
      <c r="K2090" s="45">
        <v>1</v>
      </c>
      <c r="L2090" s="4" t="s">
        <v>714</v>
      </c>
      <c r="M2090" s="104" t="s">
        <v>17896</v>
      </c>
      <c r="N2090" s="45">
        <v>2140300</v>
      </c>
      <c r="O2090" s="4" t="s">
        <v>15144</v>
      </c>
      <c r="P2090" s="4" t="s">
        <v>8842</v>
      </c>
      <c r="Q2090" s="4">
        <v>150</v>
      </c>
      <c r="R2090" s="4">
        <v>2</v>
      </c>
      <c r="S2090" s="4" t="s">
        <v>4916</v>
      </c>
      <c r="T2090" s="4">
        <v>1</v>
      </c>
      <c r="U2090" s="4">
        <v>3</v>
      </c>
      <c r="W2090" s="4" t="s">
        <v>7122</v>
      </c>
      <c r="X2090" s="4" t="s">
        <v>7123</v>
      </c>
      <c r="Y2090" s="45">
        <v>0</v>
      </c>
      <c r="Z2090" s="4" t="s">
        <v>7124</v>
      </c>
      <c r="AA2090" s="4">
        <v>1</v>
      </c>
      <c r="AB2090" s="4">
        <v>100</v>
      </c>
      <c r="AC2090" s="4">
        <v>1</v>
      </c>
      <c r="AD2090" s="4">
        <v>1</v>
      </c>
      <c r="AE2090" s="45" t="s">
        <v>16461</v>
      </c>
      <c r="AF2090" s="45" t="s">
        <v>16457</v>
      </c>
      <c r="AG2090" s="45" t="s">
        <v>16459</v>
      </c>
      <c r="AH2090" s="45" t="s">
        <v>16453</v>
      </c>
      <c r="AI2090" s="45" t="s">
        <v>16455</v>
      </c>
      <c r="AJ2090" s="63" t="s">
        <v>20405</v>
      </c>
      <c r="AK2090" s="63" t="s">
        <v>20406</v>
      </c>
      <c r="AL2090" s="45">
        <v>0</v>
      </c>
      <c r="AM2090" s="43">
        <f>IF(AND(L2090="WEAPON",OR(R2090=0,R2090=1,R2090=2)),[1]装备基础and强化!$V$7,IF(AND(L2090="LEFTRING",OR(R2090=0,R2090=1,R2090=2)),[1]装备基础and强化!$W$7,IF(AND(L2090="RIGHTRING",OR(R2090=0,R2090=1,R2090=2)),[1]装备基础and强化!$X$7,IF(AND(L2090="NECKLACE",OR(R2090=0,R2090=1,R2090=2)),[1]装备基础and强化!$Y$7,0))))</f>
        <v>0</v>
      </c>
      <c r="AN2090" s="43">
        <f>IF(AND(L2090="WEAPON",OR(R2090=3,R2090=4)),[1]装备基础and强化!$V$11,IF(AND(L2090="LEFTRING",OR(R2090=3,R2090=4)),[1]装备基础and强化!$W$11,IF(AND(L2090="RIGHTRING",OR(R2090=3,R2090=4)),[1]装备基础and强化!$X$11,IF(AND(L2090="NECKLACE",OR(R2090=3,R2090=4)),[1]装备基础and强化!$Y$11,0))))</f>
        <v>0</v>
      </c>
      <c r="AO2090" s="43" t="e">
        <f>IF(AND(L2090="BELT",T2090=1),[1]装备基础and强化!$AA$7,IF(AND(L2090="PANTS",T2090=1),[1]装备基础and强化!$AB$7,IF(AND(L2090="SHOES",T2090=1),[1]装备基础and强化!$AC$7,IF(AND(L2090="CLOTHES",T2090=1),[1]装备基础and强化!$AD$7,0))))</f>
        <v>#REF!</v>
      </c>
      <c r="AP2090" s="43">
        <f>IF(AND(L2090="BELT",T2090=2),[1]装备基础and强化!$AF$7,IF(AND(L2090="PANTS",T2090=2),[1]装备基础and强化!$AG$7,IF(AND(L2090="SHOES",T2090=2),[1]装备基础and强化!$AH$7,IF(AND(L2090="CLOTHES",T2090=2),[1]装备基础and强化!$AI$7,0))))</f>
        <v>0</v>
      </c>
      <c r="AQ2090" s="43">
        <f>IF(L2090="HAT",[1]装备基础and强化!$AK$7,IF(L2090="JADE",[1]装备基础and强化!$AK$7,0))</f>
        <v>0</v>
      </c>
      <c r="AR2090" s="43" t="e">
        <f t="shared" si="33"/>
        <v>#REF!</v>
      </c>
    </row>
    <row r="2091" spans="1:44" x14ac:dyDescent="0.15">
      <c r="A2091" s="43"/>
      <c r="B2091" s="5" t="s">
        <v>7131</v>
      </c>
      <c r="C2091" s="12">
        <v>22087</v>
      </c>
      <c r="D2091" s="5" t="s">
        <v>7118</v>
      </c>
      <c r="E2091" s="44" t="s">
        <v>23722</v>
      </c>
      <c r="F2091" s="4" t="s">
        <v>7132</v>
      </c>
      <c r="G2091" s="4" t="s">
        <v>7133</v>
      </c>
      <c r="H2091" s="44"/>
      <c r="I2091" s="4" t="s">
        <v>700</v>
      </c>
      <c r="J2091" s="6" t="s">
        <v>700</v>
      </c>
      <c r="K2091" s="45">
        <v>1</v>
      </c>
      <c r="L2091" s="4" t="s">
        <v>714</v>
      </c>
      <c r="M2091" s="104" t="s">
        <v>17897</v>
      </c>
      <c r="N2091" s="45">
        <v>2140400</v>
      </c>
      <c r="O2091" s="4" t="s">
        <v>15145</v>
      </c>
      <c r="P2091" s="4" t="s">
        <v>8842</v>
      </c>
      <c r="Q2091" s="4">
        <v>150</v>
      </c>
      <c r="R2091" s="4">
        <v>2</v>
      </c>
      <c r="S2091" s="4" t="s">
        <v>4916</v>
      </c>
      <c r="T2091" s="4">
        <v>1</v>
      </c>
      <c r="U2091" s="4">
        <v>4</v>
      </c>
      <c r="W2091" s="4" t="s">
        <v>7122</v>
      </c>
      <c r="X2091" s="4" t="s">
        <v>7123</v>
      </c>
      <c r="Y2091" s="45">
        <v>0</v>
      </c>
      <c r="Z2091" s="4" t="s">
        <v>7124</v>
      </c>
      <c r="AA2091" s="4">
        <v>1</v>
      </c>
      <c r="AB2091" s="4">
        <v>100</v>
      </c>
      <c r="AC2091" s="4">
        <v>1</v>
      </c>
      <c r="AE2091" s="45" t="s">
        <v>16461</v>
      </c>
      <c r="AF2091" s="45" t="s">
        <v>16457</v>
      </c>
      <c r="AG2091" s="45" t="s">
        <v>16459</v>
      </c>
      <c r="AH2091" s="45" t="s">
        <v>16453</v>
      </c>
      <c r="AI2091" s="45" t="s">
        <v>16455</v>
      </c>
      <c r="AJ2091" s="63" t="s">
        <v>20405</v>
      </c>
      <c r="AK2091" s="63" t="s">
        <v>20406</v>
      </c>
      <c r="AL2091" s="4">
        <v>0</v>
      </c>
      <c r="AM2091" s="43">
        <f>IF(AND(L2091="WEAPON",OR(R2091=0,R2091=1,R2091=2)),[1]装备基础and强化!$V$7,IF(AND(L2091="LEFTRING",OR(R2091=0,R2091=1,R2091=2)),[1]装备基础and强化!$W$7,IF(AND(L2091="RIGHTRING",OR(R2091=0,R2091=1,R2091=2)),[1]装备基础and强化!$X$7,IF(AND(L2091="NECKLACE",OR(R2091=0,R2091=1,R2091=2)),[1]装备基础and强化!$Y$7,0))))</f>
        <v>0</v>
      </c>
      <c r="AN2091" s="43">
        <f>IF(AND(L2091="WEAPON",OR(R2091=3,R2091=4)),[1]装备基础and强化!$V$11,IF(AND(L2091="LEFTRING",OR(R2091=3,R2091=4)),[1]装备基础and强化!$W$11,IF(AND(L2091="RIGHTRING",OR(R2091=3,R2091=4)),[1]装备基础and强化!$X$11,IF(AND(L2091="NECKLACE",OR(R2091=3,R2091=4)),[1]装备基础and强化!$Y$11,0))))</f>
        <v>0</v>
      </c>
      <c r="AO2091" s="43" t="e">
        <f>IF(AND(L2091="BELT",T2091=1),[1]装备基础and强化!$AA$7,IF(AND(L2091="PANTS",T2091=1),[1]装备基础and强化!$AB$7,IF(AND(L2091="SHOES",T2091=1),[1]装备基础and强化!$AC$7,IF(AND(L2091="CLOTHES",T2091=1),[1]装备基础and强化!$AD$7,0))))</f>
        <v>#REF!</v>
      </c>
      <c r="AP2091" s="43">
        <f>IF(AND(L2091="BELT",T2091=2),[1]装备基础and强化!$AF$7,IF(AND(L2091="PANTS",T2091=2),[1]装备基础and强化!$AG$7,IF(AND(L2091="SHOES",T2091=2),[1]装备基础and强化!$AH$7,IF(AND(L2091="CLOTHES",T2091=2),[1]装备基础and强化!$AI$7,0))))</f>
        <v>0</v>
      </c>
      <c r="AQ2091" s="43">
        <f>IF(L2091="HAT",[1]装备基础and强化!$AK$7,IF(L2091="JADE",[1]装备基础and强化!$AK$7,0))</f>
        <v>0</v>
      </c>
      <c r="AR2091" s="43" t="e">
        <f t="shared" si="33"/>
        <v>#REF!</v>
      </c>
    </row>
    <row r="2092" spans="1:44" x14ac:dyDescent="0.15">
      <c r="A2092" s="43"/>
      <c r="B2092" s="5" t="s">
        <v>7135</v>
      </c>
      <c r="C2092" s="12">
        <v>22088</v>
      </c>
      <c r="D2092" s="5" t="s">
        <v>7118</v>
      </c>
      <c r="E2092" s="44" t="s">
        <v>23723</v>
      </c>
      <c r="F2092" s="4" t="s">
        <v>7136</v>
      </c>
      <c r="G2092" s="4" t="s">
        <v>7137</v>
      </c>
      <c r="H2092" s="44"/>
      <c r="I2092" s="4" t="s">
        <v>700</v>
      </c>
      <c r="J2092" s="6" t="s">
        <v>700</v>
      </c>
      <c r="K2092" s="45">
        <v>1</v>
      </c>
      <c r="L2092" s="4" t="s">
        <v>714</v>
      </c>
      <c r="M2092" s="104" t="s">
        <v>17898</v>
      </c>
      <c r="N2092" s="45">
        <v>2140500</v>
      </c>
      <c r="O2092" s="4" t="s">
        <v>7141</v>
      </c>
      <c r="P2092" s="4" t="s">
        <v>8842</v>
      </c>
      <c r="Q2092" s="4">
        <v>150</v>
      </c>
      <c r="R2092" s="4">
        <v>2</v>
      </c>
      <c r="S2092" s="4" t="s">
        <v>4916</v>
      </c>
      <c r="T2092" s="4">
        <v>1</v>
      </c>
      <c r="U2092" s="4">
        <v>5</v>
      </c>
      <c r="W2092" s="4" t="s">
        <v>7122</v>
      </c>
      <c r="X2092" s="4" t="s">
        <v>7123</v>
      </c>
      <c r="Y2092" s="45">
        <v>0</v>
      </c>
      <c r="Z2092" s="4" t="s">
        <v>7124</v>
      </c>
      <c r="AA2092" s="4">
        <v>1</v>
      </c>
      <c r="AB2092" s="4">
        <v>100</v>
      </c>
      <c r="AC2092" s="4">
        <v>1</v>
      </c>
      <c r="AD2092" s="4">
        <v>1</v>
      </c>
      <c r="AE2092" s="45" t="s">
        <v>16461</v>
      </c>
      <c r="AF2092" s="45" t="s">
        <v>16457</v>
      </c>
      <c r="AG2092" s="45" t="s">
        <v>16459</v>
      </c>
      <c r="AH2092" s="45" t="s">
        <v>16453</v>
      </c>
      <c r="AI2092" s="45" t="s">
        <v>16455</v>
      </c>
      <c r="AJ2092" s="63" t="s">
        <v>20405</v>
      </c>
      <c r="AK2092" s="63" t="s">
        <v>20406</v>
      </c>
      <c r="AL2092" s="45">
        <v>0</v>
      </c>
      <c r="AM2092" s="43">
        <f>IF(AND(L2092="WEAPON",OR(R2092=0,R2092=1,R2092=2)),[1]装备基础and强化!$V$7,IF(AND(L2092="LEFTRING",OR(R2092=0,R2092=1,R2092=2)),[1]装备基础and强化!$W$7,IF(AND(L2092="RIGHTRING",OR(R2092=0,R2092=1,R2092=2)),[1]装备基础and强化!$X$7,IF(AND(L2092="NECKLACE",OR(R2092=0,R2092=1,R2092=2)),[1]装备基础and强化!$Y$7,0))))</f>
        <v>0</v>
      </c>
      <c r="AN2092" s="43">
        <f>IF(AND(L2092="WEAPON",OR(R2092=3,R2092=4)),[1]装备基础and强化!$V$11,IF(AND(L2092="LEFTRING",OR(R2092=3,R2092=4)),[1]装备基础and强化!$W$11,IF(AND(L2092="RIGHTRING",OR(R2092=3,R2092=4)),[1]装备基础and强化!$X$11,IF(AND(L2092="NECKLACE",OR(R2092=3,R2092=4)),[1]装备基础and强化!$Y$11,0))))</f>
        <v>0</v>
      </c>
      <c r="AO2092" s="43" t="e">
        <f>IF(AND(L2092="BELT",T2092=1),[1]装备基础and强化!$AA$7,IF(AND(L2092="PANTS",T2092=1),[1]装备基础and强化!$AB$7,IF(AND(L2092="SHOES",T2092=1),[1]装备基础and强化!$AC$7,IF(AND(L2092="CLOTHES",T2092=1),[1]装备基础and强化!$AD$7,0))))</f>
        <v>#REF!</v>
      </c>
      <c r="AP2092" s="43">
        <f>IF(AND(L2092="BELT",T2092=2),[1]装备基础and强化!$AF$7,IF(AND(L2092="PANTS",T2092=2),[1]装备基础and强化!$AG$7,IF(AND(L2092="SHOES",T2092=2),[1]装备基础and强化!$AH$7,IF(AND(L2092="CLOTHES",T2092=2),[1]装备基础and强化!$AI$7,0))))</f>
        <v>0</v>
      </c>
      <c r="AQ2092" s="43">
        <f>IF(L2092="HAT",[1]装备基础and强化!$AK$7,IF(L2092="JADE",[1]装备基础and强化!$AK$7,0))</f>
        <v>0</v>
      </c>
      <c r="AR2092" s="43" t="e">
        <f t="shared" si="33"/>
        <v>#REF!</v>
      </c>
    </row>
    <row r="2093" spans="1:44" x14ac:dyDescent="0.15">
      <c r="A2093" s="43"/>
      <c r="B2093" s="5" t="s">
        <v>7138</v>
      </c>
      <c r="C2093" s="12">
        <v>22089</v>
      </c>
      <c r="D2093" s="5" t="s">
        <v>7118</v>
      </c>
      <c r="E2093" s="44" t="s">
        <v>23724</v>
      </c>
      <c r="F2093" s="4" t="s">
        <v>7139</v>
      </c>
      <c r="G2093" s="4" t="s">
        <v>7140</v>
      </c>
      <c r="H2093" s="44"/>
      <c r="I2093" s="4" t="s">
        <v>700</v>
      </c>
      <c r="J2093" s="6" t="s">
        <v>700</v>
      </c>
      <c r="K2093" s="45">
        <v>1</v>
      </c>
      <c r="L2093" s="4" t="s">
        <v>714</v>
      </c>
      <c r="M2093" s="104" t="s">
        <v>17899</v>
      </c>
      <c r="N2093" s="45">
        <v>2140600</v>
      </c>
      <c r="O2093" s="4" t="s">
        <v>15135</v>
      </c>
      <c r="P2093" s="4" t="s">
        <v>8842</v>
      </c>
      <c r="Q2093" s="4">
        <v>150</v>
      </c>
      <c r="R2093" s="4">
        <v>2</v>
      </c>
      <c r="S2093" s="4" t="s">
        <v>4916</v>
      </c>
      <c r="T2093" s="4">
        <v>1</v>
      </c>
      <c r="U2093" s="4">
        <v>6</v>
      </c>
      <c r="W2093" s="4" t="s">
        <v>7122</v>
      </c>
      <c r="X2093" s="4" t="s">
        <v>7123</v>
      </c>
      <c r="Y2093" s="45">
        <v>0</v>
      </c>
      <c r="Z2093" s="4" t="s">
        <v>7124</v>
      </c>
      <c r="AA2093" s="4">
        <v>1</v>
      </c>
      <c r="AB2093" s="4">
        <v>100</v>
      </c>
      <c r="AC2093" s="4">
        <v>1</v>
      </c>
      <c r="AD2093" s="4">
        <v>1</v>
      </c>
      <c r="AE2093" s="45" t="s">
        <v>16461</v>
      </c>
      <c r="AF2093" s="45" t="s">
        <v>16457</v>
      </c>
      <c r="AG2093" s="45" t="s">
        <v>16459</v>
      </c>
      <c r="AH2093" s="45" t="s">
        <v>16453</v>
      </c>
      <c r="AI2093" s="45" t="s">
        <v>16455</v>
      </c>
      <c r="AJ2093" s="63" t="s">
        <v>20405</v>
      </c>
      <c r="AK2093" s="63" t="s">
        <v>20406</v>
      </c>
      <c r="AL2093" s="4">
        <v>0</v>
      </c>
      <c r="AM2093" s="43">
        <f>IF(AND(L2093="WEAPON",OR(R2093=0,R2093=1,R2093=2)),[1]装备基础and强化!$V$7,IF(AND(L2093="LEFTRING",OR(R2093=0,R2093=1,R2093=2)),[1]装备基础and强化!$W$7,IF(AND(L2093="RIGHTRING",OR(R2093=0,R2093=1,R2093=2)),[1]装备基础and强化!$X$7,IF(AND(L2093="NECKLACE",OR(R2093=0,R2093=1,R2093=2)),[1]装备基础and强化!$Y$7,0))))</f>
        <v>0</v>
      </c>
      <c r="AN2093" s="43">
        <f>IF(AND(L2093="WEAPON",OR(R2093=3,R2093=4)),[1]装备基础and强化!$V$11,IF(AND(L2093="LEFTRING",OR(R2093=3,R2093=4)),[1]装备基础and强化!$W$11,IF(AND(L2093="RIGHTRING",OR(R2093=3,R2093=4)),[1]装备基础and强化!$X$11,IF(AND(L2093="NECKLACE",OR(R2093=3,R2093=4)),[1]装备基础and强化!$Y$11,0))))</f>
        <v>0</v>
      </c>
      <c r="AO2093" s="43" t="e">
        <f>IF(AND(L2093="BELT",T2093=1),[1]装备基础and强化!$AA$7,IF(AND(L2093="PANTS",T2093=1),[1]装备基础and强化!$AB$7,IF(AND(L2093="SHOES",T2093=1),[1]装备基础and强化!$AC$7,IF(AND(L2093="CLOTHES",T2093=1),[1]装备基础and强化!$AD$7,0))))</f>
        <v>#REF!</v>
      </c>
      <c r="AP2093" s="43">
        <f>IF(AND(L2093="BELT",T2093=2),[1]装备基础and强化!$AF$7,IF(AND(L2093="PANTS",T2093=2),[1]装备基础and强化!$AG$7,IF(AND(L2093="SHOES",T2093=2),[1]装备基础and强化!$AH$7,IF(AND(L2093="CLOTHES",T2093=2),[1]装备基础and强化!$AI$7,0))))</f>
        <v>0</v>
      </c>
      <c r="AQ2093" s="43">
        <f>IF(L2093="HAT",[1]装备基础and强化!$AK$7,IF(L2093="JADE",[1]装备基础and强化!$AK$7,0))</f>
        <v>0</v>
      </c>
      <c r="AR2093" s="43" t="e">
        <f t="shared" si="33"/>
        <v>#REF!</v>
      </c>
    </row>
    <row r="2094" spans="1:44" x14ac:dyDescent="0.15">
      <c r="A2094" s="43"/>
      <c r="B2094" s="5" t="s">
        <v>7142</v>
      </c>
      <c r="C2094" s="12">
        <v>22090</v>
      </c>
      <c r="D2094" s="5" t="s">
        <v>7118</v>
      </c>
      <c r="E2094" s="44" t="s">
        <v>23725</v>
      </c>
      <c r="F2094" s="4" t="s">
        <v>7143</v>
      </c>
      <c r="G2094" s="4" t="s">
        <v>7144</v>
      </c>
      <c r="H2094" s="44"/>
      <c r="I2094" s="4" t="s">
        <v>700</v>
      </c>
      <c r="J2094" s="6" t="s">
        <v>700</v>
      </c>
      <c r="K2094" s="45">
        <v>1</v>
      </c>
      <c r="L2094" s="4" t="s">
        <v>714</v>
      </c>
      <c r="M2094" s="104" t="s">
        <v>17900</v>
      </c>
      <c r="N2094" s="45">
        <v>2140700</v>
      </c>
      <c r="O2094" s="4" t="s">
        <v>15146</v>
      </c>
      <c r="P2094" s="4" t="s">
        <v>8842</v>
      </c>
      <c r="Q2094" s="4">
        <v>150</v>
      </c>
      <c r="R2094" s="4">
        <v>2</v>
      </c>
      <c r="S2094" s="4" t="s">
        <v>4916</v>
      </c>
      <c r="T2094" s="4">
        <v>1</v>
      </c>
      <c r="U2094" s="4">
        <v>7</v>
      </c>
      <c r="W2094" s="4" t="s">
        <v>7122</v>
      </c>
      <c r="X2094" s="4" t="s">
        <v>7123</v>
      </c>
      <c r="Y2094" s="45">
        <v>0</v>
      </c>
      <c r="Z2094" s="4" t="s">
        <v>7124</v>
      </c>
      <c r="AA2094" s="4">
        <v>1</v>
      </c>
      <c r="AB2094" s="4">
        <v>100</v>
      </c>
      <c r="AC2094" s="4">
        <v>1</v>
      </c>
      <c r="AD2094" s="4">
        <v>1</v>
      </c>
      <c r="AE2094" s="45" t="s">
        <v>16461</v>
      </c>
      <c r="AF2094" s="45" t="s">
        <v>16457</v>
      </c>
      <c r="AG2094" s="45" t="s">
        <v>16459</v>
      </c>
      <c r="AH2094" s="45" t="s">
        <v>16453</v>
      </c>
      <c r="AI2094" s="45" t="s">
        <v>16455</v>
      </c>
      <c r="AJ2094" s="63" t="s">
        <v>20405</v>
      </c>
      <c r="AK2094" s="63" t="s">
        <v>20406</v>
      </c>
      <c r="AL2094" s="45">
        <v>0</v>
      </c>
      <c r="AM2094" s="43">
        <f>IF(AND(L2094="WEAPON",OR(R2094=0,R2094=1,R2094=2)),[1]装备基础and强化!$V$7,IF(AND(L2094="LEFTRING",OR(R2094=0,R2094=1,R2094=2)),[1]装备基础and强化!$W$7,IF(AND(L2094="RIGHTRING",OR(R2094=0,R2094=1,R2094=2)),[1]装备基础and强化!$X$7,IF(AND(L2094="NECKLACE",OR(R2094=0,R2094=1,R2094=2)),[1]装备基础and强化!$Y$7,0))))</f>
        <v>0</v>
      </c>
      <c r="AN2094" s="43">
        <f>IF(AND(L2094="WEAPON",OR(R2094=3,R2094=4)),[1]装备基础and强化!$V$11,IF(AND(L2094="LEFTRING",OR(R2094=3,R2094=4)),[1]装备基础and强化!$W$11,IF(AND(L2094="RIGHTRING",OR(R2094=3,R2094=4)),[1]装备基础and强化!$X$11,IF(AND(L2094="NECKLACE",OR(R2094=3,R2094=4)),[1]装备基础and强化!$Y$11,0))))</f>
        <v>0</v>
      </c>
      <c r="AO2094" s="43" t="e">
        <f>IF(AND(L2094="BELT",T2094=1),[1]装备基础and强化!$AA$7,IF(AND(L2094="PANTS",T2094=1),[1]装备基础and强化!$AB$7,IF(AND(L2094="SHOES",T2094=1),[1]装备基础and强化!$AC$7,IF(AND(L2094="CLOTHES",T2094=1),[1]装备基础and强化!$AD$7,0))))</f>
        <v>#REF!</v>
      </c>
      <c r="AP2094" s="43">
        <f>IF(AND(L2094="BELT",T2094=2),[1]装备基础and强化!$AF$7,IF(AND(L2094="PANTS",T2094=2),[1]装备基础and强化!$AG$7,IF(AND(L2094="SHOES",T2094=2),[1]装备基础and强化!$AH$7,IF(AND(L2094="CLOTHES",T2094=2),[1]装备基础and强化!$AI$7,0))))</f>
        <v>0</v>
      </c>
      <c r="AQ2094" s="43">
        <f>IF(L2094="HAT",[1]装备基础and强化!$AK$7,IF(L2094="JADE",[1]装备基础and强化!$AK$7,0))</f>
        <v>0</v>
      </c>
      <c r="AR2094" s="43" t="e">
        <f t="shared" si="33"/>
        <v>#REF!</v>
      </c>
    </row>
    <row r="2095" spans="1:44" x14ac:dyDescent="0.15">
      <c r="A2095" s="43"/>
      <c r="B2095" s="5" t="s">
        <v>7146</v>
      </c>
      <c r="C2095" s="12">
        <v>22091</v>
      </c>
      <c r="D2095" s="5" t="s">
        <v>7118</v>
      </c>
      <c r="E2095" s="44" t="s">
        <v>23726</v>
      </c>
      <c r="F2095" s="4" t="s">
        <v>7147</v>
      </c>
      <c r="G2095" s="4" t="s">
        <v>7148</v>
      </c>
      <c r="H2095" s="44"/>
      <c r="I2095" s="4" t="s">
        <v>700</v>
      </c>
      <c r="J2095" s="6" t="s">
        <v>700</v>
      </c>
      <c r="K2095" s="45">
        <v>1</v>
      </c>
      <c r="L2095" s="4" t="s">
        <v>714</v>
      </c>
      <c r="M2095" s="104" t="s">
        <v>17901</v>
      </c>
      <c r="N2095" s="45">
        <v>2140800</v>
      </c>
      <c r="O2095" s="4" t="s">
        <v>14715</v>
      </c>
      <c r="P2095" s="4" t="s">
        <v>8842</v>
      </c>
      <c r="Q2095" s="4">
        <v>150</v>
      </c>
      <c r="R2095" s="4">
        <v>2</v>
      </c>
      <c r="S2095" s="4" t="s">
        <v>4916</v>
      </c>
      <c r="T2095" s="4">
        <v>1</v>
      </c>
      <c r="U2095" s="4">
        <v>8</v>
      </c>
      <c r="W2095" s="4" t="s">
        <v>7122</v>
      </c>
      <c r="X2095" s="4" t="s">
        <v>7123</v>
      </c>
      <c r="Y2095" s="45">
        <v>0</v>
      </c>
      <c r="Z2095" s="4" t="s">
        <v>7124</v>
      </c>
      <c r="AA2095" s="4">
        <v>1</v>
      </c>
      <c r="AB2095" s="4">
        <v>100</v>
      </c>
      <c r="AC2095" s="4">
        <v>1</v>
      </c>
      <c r="AD2095" s="4">
        <v>1</v>
      </c>
      <c r="AE2095" s="45" t="s">
        <v>16461</v>
      </c>
      <c r="AF2095" s="45" t="s">
        <v>16457</v>
      </c>
      <c r="AG2095" s="45" t="s">
        <v>16459</v>
      </c>
      <c r="AH2095" s="45" t="s">
        <v>16453</v>
      </c>
      <c r="AI2095" s="45" t="s">
        <v>16455</v>
      </c>
      <c r="AJ2095" s="63" t="s">
        <v>20405</v>
      </c>
      <c r="AK2095" s="63" t="s">
        <v>20406</v>
      </c>
      <c r="AL2095" s="4">
        <v>0</v>
      </c>
      <c r="AM2095" s="43">
        <f>IF(AND(L2095="WEAPON",OR(R2095=0,R2095=1,R2095=2)),[1]装备基础and强化!$V$7,IF(AND(L2095="LEFTRING",OR(R2095=0,R2095=1,R2095=2)),[1]装备基础and强化!$W$7,IF(AND(L2095="RIGHTRING",OR(R2095=0,R2095=1,R2095=2)),[1]装备基础and强化!$X$7,IF(AND(L2095="NECKLACE",OR(R2095=0,R2095=1,R2095=2)),[1]装备基础and强化!$Y$7,0))))</f>
        <v>0</v>
      </c>
      <c r="AN2095" s="43">
        <f>IF(AND(L2095="WEAPON",OR(R2095=3,R2095=4)),[1]装备基础and强化!$V$11,IF(AND(L2095="LEFTRING",OR(R2095=3,R2095=4)),[1]装备基础and强化!$W$11,IF(AND(L2095="RIGHTRING",OR(R2095=3,R2095=4)),[1]装备基础and强化!$X$11,IF(AND(L2095="NECKLACE",OR(R2095=3,R2095=4)),[1]装备基础and强化!$Y$11,0))))</f>
        <v>0</v>
      </c>
      <c r="AO2095" s="43" t="e">
        <f>IF(AND(L2095="BELT",T2095=1),[1]装备基础and强化!$AA$7,IF(AND(L2095="PANTS",T2095=1),[1]装备基础and强化!$AB$7,IF(AND(L2095="SHOES",T2095=1),[1]装备基础and强化!$AC$7,IF(AND(L2095="CLOTHES",T2095=1),[1]装备基础and强化!$AD$7,0))))</f>
        <v>#REF!</v>
      </c>
      <c r="AP2095" s="43">
        <f>IF(AND(L2095="BELT",T2095=2),[1]装备基础and强化!$AF$7,IF(AND(L2095="PANTS",T2095=2),[1]装备基础and强化!$AG$7,IF(AND(L2095="SHOES",T2095=2),[1]装备基础and强化!$AH$7,IF(AND(L2095="CLOTHES",T2095=2),[1]装备基础and强化!$AI$7,0))))</f>
        <v>0</v>
      </c>
      <c r="AQ2095" s="43">
        <f>IF(L2095="HAT",[1]装备基础and强化!$AK$7,IF(L2095="JADE",[1]装备基础and强化!$AK$7,0))</f>
        <v>0</v>
      </c>
      <c r="AR2095" s="43" t="e">
        <f t="shared" si="33"/>
        <v>#REF!</v>
      </c>
    </row>
    <row r="2096" spans="1:44" x14ac:dyDescent="0.15">
      <c r="A2096" s="43"/>
      <c r="B2096" s="5" t="s">
        <v>7149</v>
      </c>
      <c r="C2096" s="12">
        <v>22092</v>
      </c>
      <c r="D2096" s="5" t="s">
        <v>7150</v>
      </c>
      <c r="E2096" s="44" t="s">
        <v>23727</v>
      </c>
      <c r="F2096" s="4" t="s">
        <v>7151</v>
      </c>
      <c r="G2096" s="4" t="s">
        <v>7152</v>
      </c>
      <c r="H2096" s="44"/>
      <c r="I2096" s="4" t="s">
        <v>700</v>
      </c>
      <c r="J2096" s="6" t="s">
        <v>700</v>
      </c>
      <c r="K2096" s="45">
        <v>1</v>
      </c>
      <c r="L2096" s="4" t="s">
        <v>714</v>
      </c>
      <c r="M2096" s="104" t="s">
        <v>17902</v>
      </c>
      <c r="N2096" s="45">
        <v>2170100</v>
      </c>
      <c r="O2096" s="4" t="s">
        <v>2680</v>
      </c>
      <c r="P2096" s="4" t="s">
        <v>8842</v>
      </c>
      <c r="Q2096" s="4">
        <v>180</v>
      </c>
      <c r="R2096" s="4">
        <v>2</v>
      </c>
      <c r="S2096" s="4" t="s">
        <v>4946</v>
      </c>
      <c r="T2096" s="4">
        <v>1</v>
      </c>
      <c r="U2096" s="4">
        <v>1</v>
      </c>
      <c r="W2096" s="4" t="s">
        <v>7154</v>
      </c>
      <c r="X2096" s="4" t="s">
        <v>7155</v>
      </c>
      <c r="Y2096" s="45">
        <v>0</v>
      </c>
      <c r="Z2096" s="4" t="s">
        <v>7156</v>
      </c>
      <c r="AA2096" s="4">
        <v>1</v>
      </c>
      <c r="AB2096" s="4">
        <v>100</v>
      </c>
      <c r="AC2096" s="4">
        <v>1</v>
      </c>
      <c r="AD2096" s="4">
        <v>1</v>
      </c>
      <c r="AE2096" s="45" t="s">
        <v>16461</v>
      </c>
      <c r="AF2096" s="45" t="s">
        <v>16457</v>
      </c>
      <c r="AG2096" s="45" t="s">
        <v>16459</v>
      </c>
      <c r="AH2096" s="45" t="s">
        <v>16453</v>
      </c>
      <c r="AI2096" s="45" t="s">
        <v>16455</v>
      </c>
      <c r="AJ2096" s="63" t="s">
        <v>20405</v>
      </c>
      <c r="AK2096" s="63" t="s">
        <v>20406</v>
      </c>
      <c r="AL2096" s="45">
        <v>0</v>
      </c>
      <c r="AM2096" s="43">
        <f>IF(AND(L2096="WEAPON",OR(R2096=0,R2096=1,R2096=2)),[1]装备基础and强化!$V$7,IF(AND(L2096="LEFTRING",OR(R2096=0,R2096=1,R2096=2)),[1]装备基础and强化!$W$7,IF(AND(L2096="RIGHTRING",OR(R2096=0,R2096=1,R2096=2)),[1]装备基础and强化!$X$7,IF(AND(L2096="NECKLACE",OR(R2096=0,R2096=1,R2096=2)),[1]装备基础and强化!$Y$7,0))))</f>
        <v>0</v>
      </c>
      <c r="AN2096" s="43">
        <f>IF(AND(L2096="WEAPON",OR(R2096=3,R2096=4)),[1]装备基础and强化!$V$11,IF(AND(L2096="LEFTRING",OR(R2096=3,R2096=4)),[1]装备基础and强化!$W$11,IF(AND(L2096="RIGHTRING",OR(R2096=3,R2096=4)),[1]装备基础and强化!$X$11,IF(AND(L2096="NECKLACE",OR(R2096=3,R2096=4)),[1]装备基础and强化!$Y$11,0))))</f>
        <v>0</v>
      </c>
      <c r="AO2096" s="43" t="e">
        <f>IF(AND(L2096="BELT",T2096=1),[1]装备基础and强化!$AA$7,IF(AND(L2096="PANTS",T2096=1),[1]装备基础and强化!$AB$7,IF(AND(L2096="SHOES",T2096=1),[1]装备基础and强化!$AC$7,IF(AND(L2096="CLOTHES",T2096=1),[1]装备基础and强化!$AD$7,0))))</f>
        <v>#REF!</v>
      </c>
      <c r="AP2096" s="43">
        <f>IF(AND(L2096="BELT",T2096=2),[1]装备基础and强化!$AF$7,IF(AND(L2096="PANTS",T2096=2),[1]装备基础and强化!$AG$7,IF(AND(L2096="SHOES",T2096=2),[1]装备基础and强化!$AH$7,IF(AND(L2096="CLOTHES",T2096=2),[1]装备基础and强化!$AI$7,0))))</f>
        <v>0</v>
      </c>
      <c r="AQ2096" s="43">
        <f>IF(L2096="HAT",[1]装备基础and强化!$AK$7,IF(L2096="JADE",[1]装备基础and强化!$AK$7,0))</f>
        <v>0</v>
      </c>
      <c r="AR2096" s="43" t="e">
        <f t="shared" si="33"/>
        <v>#REF!</v>
      </c>
    </row>
    <row r="2097" spans="1:44" x14ac:dyDescent="0.15">
      <c r="A2097" s="43"/>
      <c r="B2097" s="5" t="s">
        <v>7157</v>
      </c>
      <c r="C2097" s="12">
        <v>22093</v>
      </c>
      <c r="D2097" s="5" t="s">
        <v>7150</v>
      </c>
      <c r="E2097" s="44" t="s">
        <v>23728</v>
      </c>
      <c r="F2097" s="4" t="s">
        <v>7158</v>
      </c>
      <c r="G2097" s="4" t="s">
        <v>7159</v>
      </c>
      <c r="H2097" s="44"/>
      <c r="I2097" s="4" t="s">
        <v>700</v>
      </c>
      <c r="J2097" s="6" t="s">
        <v>700</v>
      </c>
      <c r="K2097" s="45">
        <v>1</v>
      </c>
      <c r="L2097" s="4" t="s">
        <v>714</v>
      </c>
      <c r="M2097" s="104" t="s">
        <v>17903</v>
      </c>
      <c r="N2097" s="45">
        <v>2170200</v>
      </c>
      <c r="O2097" s="4" t="s">
        <v>2686</v>
      </c>
      <c r="P2097" s="4" t="s">
        <v>8842</v>
      </c>
      <c r="Q2097" s="4">
        <v>180</v>
      </c>
      <c r="R2097" s="4">
        <v>2</v>
      </c>
      <c r="S2097" s="4" t="s">
        <v>4946</v>
      </c>
      <c r="T2097" s="4">
        <v>1</v>
      </c>
      <c r="U2097" s="4">
        <v>2</v>
      </c>
      <c r="W2097" s="4" t="s">
        <v>7154</v>
      </c>
      <c r="X2097" s="4" t="s">
        <v>7155</v>
      </c>
      <c r="Y2097" s="45">
        <v>0</v>
      </c>
      <c r="Z2097" s="4" t="s">
        <v>7156</v>
      </c>
      <c r="AA2097" s="4">
        <v>1</v>
      </c>
      <c r="AB2097" s="4">
        <v>100</v>
      </c>
      <c r="AC2097" s="4">
        <v>1</v>
      </c>
      <c r="AD2097" s="4">
        <v>1</v>
      </c>
      <c r="AE2097" s="45" t="s">
        <v>16461</v>
      </c>
      <c r="AF2097" s="45" t="s">
        <v>16457</v>
      </c>
      <c r="AG2097" s="45" t="s">
        <v>16459</v>
      </c>
      <c r="AH2097" s="45" t="s">
        <v>16453</v>
      </c>
      <c r="AI2097" s="45" t="s">
        <v>16455</v>
      </c>
      <c r="AJ2097" s="63" t="s">
        <v>20405</v>
      </c>
      <c r="AK2097" s="63" t="s">
        <v>20406</v>
      </c>
      <c r="AL2097" s="4">
        <v>0</v>
      </c>
      <c r="AM2097" s="43">
        <f>IF(AND(L2097="WEAPON",OR(R2097=0,R2097=1,R2097=2)),[1]装备基础and强化!$V$7,IF(AND(L2097="LEFTRING",OR(R2097=0,R2097=1,R2097=2)),[1]装备基础and强化!$W$7,IF(AND(L2097="RIGHTRING",OR(R2097=0,R2097=1,R2097=2)),[1]装备基础and强化!$X$7,IF(AND(L2097="NECKLACE",OR(R2097=0,R2097=1,R2097=2)),[1]装备基础and强化!$Y$7,0))))</f>
        <v>0</v>
      </c>
      <c r="AN2097" s="43">
        <f>IF(AND(L2097="WEAPON",OR(R2097=3,R2097=4)),[1]装备基础and强化!$V$11,IF(AND(L2097="LEFTRING",OR(R2097=3,R2097=4)),[1]装备基础and强化!$W$11,IF(AND(L2097="RIGHTRING",OR(R2097=3,R2097=4)),[1]装备基础and强化!$X$11,IF(AND(L2097="NECKLACE",OR(R2097=3,R2097=4)),[1]装备基础and强化!$Y$11,0))))</f>
        <v>0</v>
      </c>
      <c r="AO2097" s="43" t="e">
        <f>IF(AND(L2097="BELT",T2097=1),[1]装备基础and强化!$AA$7,IF(AND(L2097="PANTS",T2097=1),[1]装备基础and强化!$AB$7,IF(AND(L2097="SHOES",T2097=1),[1]装备基础and强化!$AC$7,IF(AND(L2097="CLOTHES",T2097=1),[1]装备基础and强化!$AD$7,0))))</f>
        <v>#REF!</v>
      </c>
      <c r="AP2097" s="43">
        <f>IF(AND(L2097="BELT",T2097=2),[1]装备基础and强化!$AF$7,IF(AND(L2097="PANTS",T2097=2),[1]装备基础and强化!$AG$7,IF(AND(L2097="SHOES",T2097=2),[1]装备基础and强化!$AH$7,IF(AND(L2097="CLOTHES",T2097=2),[1]装备基础and强化!$AI$7,0))))</f>
        <v>0</v>
      </c>
      <c r="AQ2097" s="43">
        <f>IF(L2097="HAT",[1]装备基础and强化!$AK$7,IF(L2097="JADE",[1]装备基础and强化!$AK$7,0))</f>
        <v>0</v>
      </c>
      <c r="AR2097" s="43" t="e">
        <f t="shared" si="33"/>
        <v>#REF!</v>
      </c>
    </row>
    <row r="2098" spans="1:44" x14ac:dyDescent="0.15">
      <c r="A2098" s="43"/>
      <c r="B2098" s="5" t="s">
        <v>7160</v>
      </c>
      <c r="C2098" s="12">
        <v>22094</v>
      </c>
      <c r="D2098" s="5" t="s">
        <v>7150</v>
      </c>
      <c r="E2098" s="44" t="s">
        <v>23729</v>
      </c>
      <c r="F2098" s="4" t="s">
        <v>7161</v>
      </c>
      <c r="G2098" s="4" t="s">
        <v>7162</v>
      </c>
      <c r="H2098" s="44"/>
      <c r="I2098" s="4" t="s">
        <v>700</v>
      </c>
      <c r="J2098" s="6" t="s">
        <v>700</v>
      </c>
      <c r="K2098" s="45">
        <v>1</v>
      </c>
      <c r="L2098" s="4" t="s">
        <v>714</v>
      </c>
      <c r="M2098" s="104" t="s">
        <v>17904</v>
      </c>
      <c r="N2098" s="45">
        <v>2170300</v>
      </c>
      <c r="O2098" s="4" t="s">
        <v>15147</v>
      </c>
      <c r="P2098" s="4" t="s">
        <v>8842</v>
      </c>
      <c r="Q2098" s="4">
        <v>180</v>
      </c>
      <c r="R2098" s="4">
        <v>2</v>
      </c>
      <c r="S2098" s="4" t="s">
        <v>4946</v>
      </c>
      <c r="T2098" s="4">
        <v>1</v>
      </c>
      <c r="U2098" s="4">
        <v>3</v>
      </c>
      <c r="W2098" s="4" t="s">
        <v>7154</v>
      </c>
      <c r="X2098" s="4" t="s">
        <v>7155</v>
      </c>
      <c r="Y2098" s="45">
        <v>0</v>
      </c>
      <c r="Z2098" s="4" t="s">
        <v>7156</v>
      </c>
      <c r="AA2098" s="4">
        <v>1</v>
      </c>
      <c r="AB2098" s="4">
        <v>100</v>
      </c>
      <c r="AC2098" s="4">
        <v>1</v>
      </c>
      <c r="AD2098" s="4">
        <v>1</v>
      </c>
      <c r="AE2098" s="45" t="s">
        <v>16461</v>
      </c>
      <c r="AF2098" s="45" t="s">
        <v>16457</v>
      </c>
      <c r="AG2098" s="45" t="s">
        <v>16459</v>
      </c>
      <c r="AH2098" s="45" t="s">
        <v>16453</v>
      </c>
      <c r="AI2098" s="45" t="s">
        <v>16455</v>
      </c>
      <c r="AJ2098" s="63" t="s">
        <v>20405</v>
      </c>
      <c r="AK2098" s="63" t="s">
        <v>20406</v>
      </c>
      <c r="AL2098" s="45">
        <v>0</v>
      </c>
      <c r="AM2098" s="43">
        <f>IF(AND(L2098="WEAPON",OR(R2098=0,R2098=1,R2098=2)),[1]装备基础and强化!$V$7,IF(AND(L2098="LEFTRING",OR(R2098=0,R2098=1,R2098=2)),[1]装备基础and强化!$W$7,IF(AND(L2098="RIGHTRING",OR(R2098=0,R2098=1,R2098=2)),[1]装备基础and强化!$X$7,IF(AND(L2098="NECKLACE",OR(R2098=0,R2098=1,R2098=2)),[1]装备基础and强化!$Y$7,0))))</f>
        <v>0</v>
      </c>
      <c r="AN2098" s="43">
        <f>IF(AND(L2098="WEAPON",OR(R2098=3,R2098=4)),[1]装备基础and强化!$V$11,IF(AND(L2098="LEFTRING",OR(R2098=3,R2098=4)),[1]装备基础and强化!$W$11,IF(AND(L2098="RIGHTRING",OR(R2098=3,R2098=4)),[1]装备基础and强化!$X$11,IF(AND(L2098="NECKLACE",OR(R2098=3,R2098=4)),[1]装备基础and强化!$Y$11,0))))</f>
        <v>0</v>
      </c>
      <c r="AO2098" s="43" t="e">
        <f>IF(AND(L2098="BELT",T2098=1),[1]装备基础and强化!$AA$7,IF(AND(L2098="PANTS",T2098=1),[1]装备基础and强化!$AB$7,IF(AND(L2098="SHOES",T2098=1),[1]装备基础and强化!$AC$7,IF(AND(L2098="CLOTHES",T2098=1),[1]装备基础and强化!$AD$7,0))))</f>
        <v>#REF!</v>
      </c>
      <c r="AP2098" s="43">
        <f>IF(AND(L2098="BELT",T2098=2),[1]装备基础and强化!$AF$7,IF(AND(L2098="PANTS",T2098=2),[1]装备基础and强化!$AG$7,IF(AND(L2098="SHOES",T2098=2),[1]装备基础and强化!$AH$7,IF(AND(L2098="CLOTHES",T2098=2),[1]装备基础and强化!$AI$7,0))))</f>
        <v>0</v>
      </c>
      <c r="AQ2098" s="43">
        <f>IF(L2098="HAT",[1]装备基础and强化!$AK$7,IF(L2098="JADE",[1]装备基础and强化!$AK$7,0))</f>
        <v>0</v>
      </c>
      <c r="AR2098" s="43" t="e">
        <f t="shared" si="33"/>
        <v>#REF!</v>
      </c>
    </row>
    <row r="2099" spans="1:44" x14ac:dyDescent="0.15">
      <c r="A2099" s="43"/>
      <c r="B2099" s="5" t="s">
        <v>7163</v>
      </c>
      <c r="C2099" s="12">
        <v>22095</v>
      </c>
      <c r="D2099" s="5" t="s">
        <v>7150</v>
      </c>
      <c r="E2099" s="44" t="s">
        <v>23730</v>
      </c>
      <c r="F2099" s="4" t="s">
        <v>7164</v>
      </c>
      <c r="G2099" s="4" t="s">
        <v>7165</v>
      </c>
      <c r="H2099" s="44"/>
      <c r="I2099" s="4" t="s">
        <v>700</v>
      </c>
      <c r="J2099" s="6" t="s">
        <v>700</v>
      </c>
      <c r="K2099" s="45">
        <v>1</v>
      </c>
      <c r="L2099" s="4" t="s">
        <v>714</v>
      </c>
      <c r="M2099" s="104" t="s">
        <v>17905</v>
      </c>
      <c r="N2099" s="45">
        <v>2170400</v>
      </c>
      <c r="O2099" s="4" t="s">
        <v>15148</v>
      </c>
      <c r="P2099" s="4" t="s">
        <v>8842</v>
      </c>
      <c r="Q2099" s="4">
        <v>180</v>
      </c>
      <c r="R2099" s="4">
        <v>2</v>
      </c>
      <c r="S2099" s="4" t="s">
        <v>4946</v>
      </c>
      <c r="T2099" s="4">
        <v>1</v>
      </c>
      <c r="U2099" s="4">
        <v>4</v>
      </c>
      <c r="W2099" s="4" t="s">
        <v>7154</v>
      </c>
      <c r="X2099" s="4" t="s">
        <v>7155</v>
      </c>
      <c r="Y2099" s="45">
        <v>0</v>
      </c>
      <c r="Z2099" s="4" t="s">
        <v>7156</v>
      </c>
      <c r="AA2099" s="4">
        <v>1</v>
      </c>
      <c r="AB2099" s="4">
        <v>100</v>
      </c>
      <c r="AC2099" s="4">
        <v>1</v>
      </c>
      <c r="AD2099" s="4">
        <v>1</v>
      </c>
      <c r="AE2099" s="45" t="s">
        <v>16461</v>
      </c>
      <c r="AF2099" s="45" t="s">
        <v>16457</v>
      </c>
      <c r="AG2099" s="45" t="s">
        <v>16459</v>
      </c>
      <c r="AH2099" s="45" t="s">
        <v>16453</v>
      </c>
      <c r="AI2099" s="45" t="s">
        <v>16455</v>
      </c>
      <c r="AJ2099" s="63" t="s">
        <v>20405</v>
      </c>
      <c r="AK2099" s="63" t="s">
        <v>20406</v>
      </c>
      <c r="AL2099" s="4">
        <v>0</v>
      </c>
      <c r="AM2099" s="43">
        <f>IF(AND(L2099="WEAPON",OR(R2099=0,R2099=1,R2099=2)),[1]装备基础and强化!$V$7,IF(AND(L2099="LEFTRING",OR(R2099=0,R2099=1,R2099=2)),[1]装备基础and强化!$W$7,IF(AND(L2099="RIGHTRING",OR(R2099=0,R2099=1,R2099=2)),[1]装备基础and强化!$X$7,IF(AND(L2099="NECKLACE",OR(R2099=0,R2099=1,R2099=2)),[1]装备基础and强化!$Y$7,0))))</f>
        <v>0</v>
      </c>
      <c r="AN2099" s="43">
        <f>IF(AND(L2099="WEAPON",OR(R2099=3,R2099=4)),[1]装备基础and强化!$V$11,IF(AND(L2099="LEFTRING",OR(R2099=3,R2099=4)),[1]装备基础and强化!$W$11,IF(AND(L2099="RIGHTRING",OR(R2099=3,R2099=4)),[1]装备基础and强化!$X$11,IF(AND(L2099="NECKLACE",OR(R2099=3,R2099=4)),[1]装备基础and强化!$Y$11,0))))</f>
        <v>0</v>
      </c>
      <c r="AO2099" s="43" t="e">
        <f>IF(AND(L2099="BELT",T2099=1),[1]装备基础and强化!$AA$7,IF(AND(L2099="PANTS",T2099=1),[1]装备基础and强化!$AB$7,IF(AND(L2099="SHOES",T2099=1),[1]装备基础and强化!$AC$7,IF(AND(L2099="CLOTHES",T2099=1),[1]装备基础and强化!$AD$7,0))))</f>
        <v>#REF!</v>
      </c>
      <c r="AP2099" s="43">
        <f>IF(AND(L2099="BELT",T2099=2),[1]装备基础and强化!$AF$7,IF(AND(L2099="PANTS",T2099=2),[1]装备基础and强化!$AG$7,IF(AND(L2099="SHOES",T2099=2),[1]装备基础and强化!$AH$7,IF(AND(L2099="CLOTHES",T2099=2),[1]装备基础and强化!$AI$7,0))))</f>
        <v>0</v>
      </c>
      <c r="AQ2099" s="43">
        <f>IF(L2099="HAT",[1]装备基础and强化!$AK$7,IF(L2099="JADE",[1]装备基础and强化!$AK$7,0))</f>
        <v>0</v>
      </c>
      <c r="AR2099" s="43" t="e">
        <f t="shared" si="33"/>
        <v>#REF!</v>
      </c>
    </row>
    <row r="2100" spans="1:44" x14ac:dyDescent="0.15">
      <c r="A2100" s="43"/>
      <c r="B2100" s="5" t="s">
        <v>7166</v>
      </c>
      <c r="C2100" s="12">
        <v>22096</v>
      </c>
      <c r="D2100" s="5" t="s">
        <v>7150</v>
      </c>
      <c r="E2100" s="44" t="s">
        <v>23731</v>
      </c>
      <c r="F2100" s="4" t="s">
        <v>7167</v>
      </c>
      <c r="G2100" s="4" t="s">
        <v>7168</v>
      </c>
      <c r="H2100" s="44"/>
      <c r="I2100" s="4" t="s">
        <v>700</v>
      </c>
      <c r="J2100" s="6" t="s">
        <v>700</v>
      </c>
      <c r="K2100" s="45">
        <v>1</v>
      </c>
      <c r="L2100" s="4" t="s">
        <v>714</v>
      </c>
      <c r="M2100" s="104" t="s">
        <v>17906</v>
      </c>
      <c r="N2100" s="45">
        <v>2170500</v>
      </c>
      <c r="O2100" s="4" t="s">
        <v>14892</v>
      </c>
      <c r="P2100" s="4" t="s">
        <v>8842</v>
      </c>
      <c r="Q2100" s="4">
        <v>180</v>
      </c>
      <c r="R2100" s="4">
        <v>2</v>
      </c>
      <c r="S2100" s="4" t="s">
        <v>4946</v>
      </c>
      <c r="T2100" s="4">
        <v>1</v>
      </c>
      <c r="U2100" s="4">
        <v>5</v>
      </c>
      <c r="W2100" s="4" t="s">
        <v>7154</v>
      </c>
      <c r="X2100" s="4" t="s">
        <v>7155</v>
      </c>
      <c r="Y2100" s="45">
        <v>0</v>
      </c>
      <c r="Z2100" s="4" t="s">
        <v>7156</v>
      </c>
      <c r="AA2100" s="4">
        <v>1</v>
      </c>
      <c r="AB2100" s="4">
        <v>100</v>
      </c>
      <c r="AC2100" s="4">
        <v>1</v>
      </c>
      <c r="AD2100" s="4">
        <v>1</v>
      </c>
      <c r="AE2100" s="45" t="s">
        <v>16461</v>
      </c>
      <c r="AF2100" s="45" t="s">
        <v>16457</v>
      </c>
      <c r="AG2100" s="45" t="s">
        <v>16459</v>
      </c>
      <c r="AH2100" s="45" t="s">
        <v>16453</v>
      </c>
      <c r="AI2100" s="45" t="s">
        <v>16455</v>
      </c>
      <c r="AJ2100" s="63" t="s">
        <v>20405</v>
      </c>
      <c r="AK2100" s="63" t="s">
        <v>20406</v>
      </c>
      <c r="AL2100" s="45">
        <v>0</v>
      </c>
      <c r="AM2100" s="43">
        <f>IF(AND(L2100="WEAPON",OR(R2100=0,R2100=1,R2100=2)),[1]装备基础and强化!$V$7,IF(AND(L2100="LEFTRING",OR(R2100=0,R2100=1,R2100=2)),[1]装备基础and强化!$W$7,IF(AND(L2100="RIGHTRING",OR(R2100=0,R2100=1,R2100=2)),[1]装备基础and强化!$X$7,IF(AND(L2100="NECKLACE",OR(R2100=0,R2100=1,R2100=2)),[1]装备基础and强化!$Y$7,0))))</f>
        <v>0</v>
      </c>
      <c r="AN2100" s="43">
        <f>IF(AND(L2100="WEAPON",OR(R2100=3,R2100=4)),[1]装备基础and强化!$V$11,IF(AND(L2100="LEFTRING",OR(R2100=3,R2100=4)),[1]装备基础and强化!$W$11,IF(AND(L2100="RIGHTRING",OR(R2100=3,R2100=4)),[1]装备基础and强化!$X$11,IF(AND(L2100="NECKLACE",OR(R2100=3,R2100=4)),[1]装备基础and强化!$Y$11,0))))</f>
        <v>0</v>
      </c>
      <c r="AO2100" s="43" t="e">
        <f>IF(AND(L2100="BELT",T2100=1),[1]装备基础and强化!$AA$7,IF(AND(L2100="PANTS",T2100=1),[1]装备基础and强化!$AB$7,IF(AND(L2100="SHOES",T2100=1),[1]装备基础and强化!$AC$7,IF(AND(L2100="CLOTHES",T2100=1),[1]装备基础and强化!$AD$7,0))))</f>
        <v>#REF!</v>
      </c>
      <c r="AP2100" s="43">
        <f>IF(AND(L2100="BELT",T2100=2),[1]装备基础and强化!$AF$7,IF(AND(L2100="PANTS",T2100=2),[1]装备基础and强化!$AG$7,IF(AND(L2100="SHOES",T2100=2),[1]装备基础and强化!$AH$7,IF(AND(L2100="CLOTHES",T2100=2),[1]装备基础and强化!$AI$7,0))))</f>
        <v>0</v>
      </c>
      <c r="AQ2100" s="43">
        <f>IF(L2100="HAT",[1]装备基础and强化!$AK$7,IF(L2100="JADE",[1]装备基础and强化!$AK$7,0))</f>
        <v>0</v>
      </c>
      <c r="AR2100" s="43" t="e">
        <f t="shared" si="33"/>
        <v>#REF!</v>
      </c>
    </row>
    <row r="2101" spans="1:44" x14ac:dyDescent="0.15">
      <c r="A2101" s="43"/>
      <c r="B2101" s="5" t="s">
        <v>7170</v>
      </c>
      <c r="C2101" s="12">
        <v>22097</v>
      </c>
      <c r="D2101" s="5" t="s">
        <v>7150</v>
      </c>
      <c r="E2101" s="44" t="s">
        <v>23732</v>
      </c>
      <c r="F2101" s="4" t="s">
        <v>7171</v>
      </c>
      <c r="G2101" s="4" t="s">
        <v>7172</v>
      </c>
      <c r="H2101" s="44"/>
      <c r="I2101" s="4" t="s">
        <v>700</v>
      </c>
      <c r="J2101" s="6" t="s">
        <v>700</v>
      </c>
      <c r="K2101" s="45">
        <v>1</v>
      </c>
      <c r="L2101" s="4" t="s">
        <v>714</v>
      </c>
      <c r="M2101" s="104" t="s">
        <v>17907</v>
      </c>
      <c r="N2101" s="45">
        <v>2170600</v>
      </c>
      <c r="O2101" s="4" t="s">
        <v>15149</v>
      </c>
      <c r="P2101" s="4" t="s">
        <v>8842</v>
      </c>
      <c r="Q2101" s="4">
        <v>180</v>
      </c>
      <c r="R2101" s="4">
        <v>2</v>
      </c>
      <c r="S2101" s="4" t="s">
        <v>4946</v>
      </c>
      <c r="T2101" s="4">
        <v>1</v>
      </c>
      <c r="U2101" s="4">
        <v>6</v>
      </c>
      <c r="W2101" s="4" t="s">
        <v>7154</v>
      </c>
      <c r="X2101" s="4" t="s">
        <v>7155</v>
      </c>
      <c r="Y2101" s="45">
        <v>0</v>
      </c>
      <c r="Z2101" s="4" t="s">
        <v>7156</v>
      </c>
      <c r="AA2101" s="4">
        <v>1</v>
      </c>
      <c r="AB2101" s="4">
        <v>100</v>
      </c>
      <c r="AC2101" s="4">
        <v>1</v>
      </c>
      <c r="AD2101" s="4">
        <v>1</v>
      </c>
      <c r="AE2101" s="45" t="s">
        <v>16461</v>
      </c>
      <c r="AF2101" s="45" t="s">
        <v>16457</v>
      </c>
      <c r="AG2101" s="45" t="s">
        <v>16459</v>
      </c>
      <c r="AH2101" s="45" t="s">
        <v>16453</v>
      </c>
      <c r="AI2101" s="45" t="s">
        <v>16455</v>
      </c>
      <c r="AJ2101" s="63" t="s">
        <v>20405</v>
      </c>
      <c r="AK2101" s="63" t="s">
        <v>20406</v>
      </c>
      <c r="AL2101" s="4">
        <v>0</v>
      </c>
      <c r="AM2101" s="43">
        <f>IF(AND(L2101="WEAPON",OR(R2101=0,R2101=1,R2101=2)),[1]装备基础and强化!$V$7,IF(AND(L2101="LEFTRING",OR(R2101=0,R2101=1,R2101=2)),[1]装备基础and强化!$W$7,IF(AND(L2101="RIGHTRING",OR(R2101=0,R2101=1,R2101=2)),[1]装备基础and强化!$X$7,IF(AND(L2101="NECKLACE",OR(R2101=0,R2101=1,R2101=2)),[1]装备基础and强化!$Y$7,0))))</f>
        <v>0</v>
      </c>
      <c r="AN2101" s="43">
        <f>IF(AND(L2101="WEAPON",OR(R2101=3,R2101=4)),[1]装备基础and强化!$V$11,IF(AND(L2101="LEFTRING",OR(R2101=3,R2101=4)),[1]装备基础and强化!$W$11,IF(AND(L2101="RIGHTRING",OR(R2101=3,R2101=4)),[1]装备基础and强化!$X$11,IF(AND(L2101="NECKLACE",OR(R2101=3,R2101=4)),[1]装备基础and强化!$Y$11,0))))</f>
        <v>0</v>
      </c>
      <c r="AO2101" s="43" t="e">
        <f>IF(AND(L2101="BELT",T2101=1),[1]装备基础and强化!$AA$7,IF(AND(L2101="PANTS",T2101=1),[1]装备基础and强化!$AB$7,IF(AND(L2101="SHOES",T2101=1),[1]装备基础and强化!$AC$7,IF(AND(L2101="CLOTHES",T2101=1),[1]装备基础and强化!$AD$7,0))))</f>
        <v>#REF!</v>
      </c>
      <c r="AP2101" s="43">
        <f>IF(AND(L2101="BELT",T2101=2),[1]装备基础and强化!$AF$7,IF(AND(L2101="PANTS",T2101=2),[1]装备基础and强化!$AG$7,IF(AND(L2101="SHOES",T2101=2),[1]装备基础and强化!$AH$7,IF(AND(L2101="CLOTHES",T2101=2),[1]装备基础and强化!$AI$7,0))))</f>
        <v>0</v>
      </c>
      <c r="AQ2101" s="43">
        <f>IF(L2101="HAT",[1]装备基础and强化!$AK$7,IF(L2101="JADE",[1]装备基础and强化!$AK$7,0))</f>
        <v>0</v>
      </c>
      <c r="AR2101" s="43" t="e">
        <f t="shared" si="33"/>
        <v>#REF!</v>
      </c>
    </row>
    <row r="2102" spans="1:44" x14ac:dyDescent="0.15">
      <c r="A2102" s="43"/>
      <c r="B2102" s="5" t="s">
        <v>7173</v>
      </c>
      <c r="C2102" s="12">
        <v>22098</v>
      </c>
      <c r="D2102" s="5" t="s">
        <v>7150</v>
      </c>
      <c r="E2102" s="44" t="s">
        <v>23733</v>
      </c>
      <c r="F2102" s="4" t="s">
        <v>7174</v>
      </c>
      <c r="G2102" s="4" t="s">
        <v>7175</v>
      </c>
      <c r="H2102" s="44"/>
      <c r="I2102" s="4" t="s">
        <v>700</v>
      </c>
      <c r="J2102" s="6" t="s">
        <v>700</v>
      </c>
      <c r="K2102" s="45">
        <v>1</v>
      </c>
      <c r="L2102" s="4" t="s">
        <v>714</v>
      </c>
      <c r="M2102" s="104" t="s">
        <v>17908</v>
      </c>
      <c r="N2102" s="45">
        <v>2170700</v>
      </c>
      <c r="O2102" s="4" t="s">
        <v>15150</v>
      </c>
      <c r="P2102" s="4" t="s">
        <v>8842</v>
      </c>
      <c r="Q2102" s="4">
        <v>180</v>
      </c>
      <c r="R2102" s="4">
        <v>2</v>
      </c>
      <c r="S2102" s="4" t="s">
        <v>4946</v>
      </c>
      <c r="T2102" s="4">
        <v>1</v>
      </c>
      <c r="U2102" s="4">
        <v>7</v>
      </c>
      <c r="W2102" s="4" t="s">
        <v>7154</v>
      </c>
      <c r="X2102" s="4" t="s">
        <v>7155</v>
      </c>
      <c r="Y2102" s="45">
        <v>0</v>
      </c>
      <c r="Z2102" s="4" t="s">
        <v>7156</v>
      </c>
      <c r="AA2102" s="4">
        <v>1</v>
      </c>
      <c r="AB2102" s="4">
        <v>100</v>
      </c>
      <c r="AC2102" s="4">
        <v>1</v>
      </c>
      <c r="AD2102" s="4">
        <v>1</v>
      </c>
      <c r="AE2102" s="45" t="s">
        <v>16461</v>
      </c>
      <c r="AF2102" s="45" t="s">
        <v>16457</v>
      </c>
      <c r="AG2102" s="45" t="s">
        <v>16459</v>
      </c>
      <c r="AH2102" s="45" t="s">
        <v>16453</v>
      </c>
      <c r="AI2102" s="45" t="s">
        <v>16455</v>
      </c>
      <c r="AJ2102" s="63" t="s">
        <v>20405</v>
      </c>
      <c r="AK2102" s="63" t="s">
        <v>20406</v>
      </c>
      <c r="AL2102" s="45">
        <v>0</v>
      </c>
      <c r="AM2102" s="43">
        <f>IF(AND(L2102="WEAPON",OR(R2102=0,R2102=1,R2102=2)),[1]装备基础and强化!$V$7,IF(AND(L2102="LEFTRING",OR(R2102=0,R2102=1,R2102=2)),[1]装备基础and强化!$W$7,IF(AND(L2102="RIGHTRING",OR(R2102=0,R2102=1,R2102=2)),[1]装备基础and强化!$X$7,IF(AND(L2102="NECKLACE",OR(R2102=0,R2102=1,R2102=2)),[1]装备基础and强化!$Y$7,0))))</f>
        <v>0</v>
      </c>
      <c r="AN2102" s="43">
        <f>IF(AND(L2102="WEAPON",OR(R2102=3,R2102=4)),[1]装备基础and强化!$V$11,IF(AND(L2102="LEFTRING",OR(R2102=3,R2102=4)),[1]装备基础and强化!$W$11,IF(AND(L2102="RIGHTRING",OR(R2102=3,R2102=4)),[1]装备基础and强化!$X$11,IF(AND(L2102="NECKLACE",OR(R2102=3,R2102=4)),[1]装备基础and强化!$Y$11,0))))</f>
        <v>0</v>
      </c>
      <c r="AO2102" s="43" t="e">
        <f>IF(AND(L2102="BELT",T2102=1),[1]装备基础and强化!$AA$7,IF(AND(L2102="PANTS",T2102=1),[1]装备基础and强化!$AB$7,IF(AND(L2102="SHOES",T2102=1),[1]装备基础and强化!$AC$7,IF(AND(L2102="CLOTHES",T2102=1),[1]装备基础and强化!$AD$7,0))))</f>
        <v>#REF!</v>
      </c>
      <c r="AP2102" s="43">
        <f>IF(AND(L2102="BELT",T2102=2),[1]装备基础and强化!$AF$7,IF(AND(L2102="PANTS",T2102=2),[1]装备基础and强化!$AG$7,IF(AND(L2102="SHOES",T2102=2),[1]装备基础and强化!$AH$7,IF(AND(L2102="CLOTHES",T2102=2),[1]装备基础and强化!$AI$7,0))))</f>
        <v>0</v>
      </c>
      <c r="AQ2102" s="43">
        <f>IF(L2102="HAT",[1]装备基础and强化!$AK$7,IF(L2102="JADE",[1]装备基础and强化!$AK$7,0))</f>
        <v>0</v>
      </c>
      <c r="AR2102" s="43" t="e">
        <f t="shared" si="33"/>
        <v>#REF!</v>
      </c>
    </row>
    <row r="2103" spans="1:44" x14ac:dyDescent="0.15">
      <c r="A2103" s="43"/>
      <c r="B2103" s="5" t="s">
        <v>7176</v>
      </c>
      <c r="C2103" s="12">
        <v>22099</v>
      </c>
      <c r="D2103" s="5" t="s">
        <v>7150</v>
      </c>
      <c r="E2103" s="44" t="s">
        <v>23734</v>
      </c>
      <c r="F2103" s="4" t="s">
        <v>7177</v>
      </c>
      <c r="G2103" s="4" t="s">
        <v>7178</v>
      </c>
      <c r="H2103" s="44"/>
      <c r="I2103" s="4" t="s">
        <v>700</v>
      </c>
      <c r="J2103" s="6" t="s">
        <v>700</v>
      </c>
      <c r="K2103" s="45">
        <v>1</v>
      </c>
      <c r="L2103" s="4" t="s">
        <v>714</v>
      </c>
      <c r="M2103" s="104" t="s">
        <v>17909</v>
      </c>
      <c r="N2103" s="45">
        <v>2170800</v>
      </c>
      <c r="O2103" s="4" t="s">
        <v>15151</v>
      </c>
      <c r="P2103" s="4" t="s">
        <v>8842</v>
      </c>
      <c r="Q2103" s="4">
        <v>180</v>
      </c>
      <c r="R2103" s="4">
        <v>2</v>
      </c>
      <c r="S2103" s="4" t="s">
        <v>4946</v>
      </c>
      <c r="T2103" s="4">
        <v>1</v>
      </c>
      <c r="U2103" s="4">
        <v>8</v>
      </c>
      <c r="W2103" s="4" t="s">
        <v>7154</v>
      </c>
      <c r="X2103" s="4" t="s">
        <v>7155</v>
      </c>
      <c r="Y2103" s="45">
        <v>0</v>
      </c>
      <c r="Z2103" s="4" t="s">
        <v>7156</v>
      </c>
      <c r="AA2103" s="4">
        <v>1</v>
      </c>
      <c r="AB2103" s="4">
        <v>100</v>
      </c>
      <c r="AC2103" s="4">
        <v>1</v>
      </c>
      <c r="AD2103" s="4">
        <v>1</v>
      </c>
      <c r="AE2103" s="45" t="s">
        <v>16461</v>
      </c>
      <c r="AF2103" s="45" t="s">
        <v>16457</v>
      </c>
      <c r="AG2103" s="45" t="s">
        <v>16459</v>
      </c>
      <c r="AH2103" s="45" t="s">
        <v>16453</v>
      </c>
      <c r="AI2103" s="45" t="s">
        <v>16455</v>
      </c>
      <c r="AJ2103" s="63" t="s">
        <v>20405</v>
      </c>
      <c r="AK2103" s="63" t="s">
        <v>20406</v>
      </c>
      <c r="AL2103" s="4">
        <v>0</v>
      </c>
      <c r="AM2103" s="43">
        <f>IF(AND(L2103="WEAPON",OR(R2103=0,R2103=1,R2103=2)),[1]装备基础and强化!$V$7,IF(AND(L2103="LEFTRING",OR(R2103=0,R2103=1,R2103=2)),[1]装备基础and强化!$W$7,IF(AND(L2103="RIGHTRING",OR(R2103=0,R2103=1,R2103=2)),[1]装备基础and强化!$X$7,IF(AND(L2103="NECKLACE",OR(R2103=0,R2103=1,R2103=2)),[1]装备基础and强化!$Y$7,0))))</f>
        <v>0</v>
      </c>
      <c r="AN2103" s="43">
        <f>IF(AND(L2103="WEAPON",OR(R2103=3,R2103=4)),[1]装备基础and强化!$V$11,IF(AND(L2103="LEFTRING",OR(R2103=3,R2103=4)),[1]装备基础and强化!$W$11,IF(AND(L2103="RIGHTRING",OR(R2103=3,R2103=4)),[1]装备基础and强化!$X$11,IF(AND(L2103="NECKLACE",OR(R2103=3,R2103=4)),[1]装备基础and强化!$Y$11,0))))</f>
        <v>0</v>
      </c>
      <c r="AO2103" s="43" t="e">
        <f>IF(AND(L2103="BELT",T2103=1),[1]装备基础and强化!$AA$7,IF(AND(L2103="PANTS",T2103=1),[1]装备基础and强化!$AB$7,IF(AND(L2103="SHOES",T2103=1),[1]装备基础and强化!$AC$7,IF(AND(L2103="CLOTHES",T2103=1),[1]装备基础and强化!$AD$7,0))))</f>
        <v>#REF!</v>
      </c>
      <c r="AP2103" s="43">
        <f>IF(AND(L2103="BELT",T2103=2),[1]装备基础and强化!$AF$7,IF(AND(L2103="PANTS",T2103=2),[1]装备基础and强化!$AG$7,IF(AND(L2103="SHOES",T2103=2),[1]装备基础and强化!$AH$7,IF(AND(L2103="CLOTHES",T2103=2),[1]装备基础and强化!$AI$7,0))))</f>
        <v>0</v>
      </c>
      <c r="AQ2103" s="43">
        <f>IF(L2103="HAT",[1]装备基础and强化!$AK$7,IF(L2103="JADE",[1]装备基础and强化!$AK$7,0))</f>
        <v>0</v>
      </c>
      <c r="AR2103" s="43" t="e">
        <f t="shared" si="33"/>
        <v>#REF!</v>
      </c>
    </row>
    <row r="2104" spans="1:44" x14ac:dyDescent="0.15">
      <c r="A2104" s="43"/>
      <c r="B2104" s="5" t="s">
        <v>7179</v>
      </c>
      <c r="C2104" s="12">
        <v>22100</v>
      </c>
      <c r="D2104" s="5" t="s">
        <v>7180</v>
      </c>
      <c r="E2104" s="44" t="s">
        <v>23735</v>
      </c>
      <c r="F2104" s="4" t="s">
        <v>7181</v>
      </c>
      <c r="G2104" s="4" t="s">
        <v>7182</v>
      </c>
      <c r="H2104" s="44"/>
      <c r="I2104" s="4" t="s">
        <v>700</v>
      </c>
      <c r="J2104" s="6" t="s">
        <v>700</v>
      </c>
      <c r="K2104" s="45">
        <v>1</v>
      </c>
      <c r="L2104" s="4" t="s">
        <v>714</v>
      </c>
      <c r="M2104" s="104" t="s">
        <v>17910</v>
      </c>
      <c r="N2104" s="45">
        <v>2220100</v>
      </c>
      <c r="O2104" s="4" t="s">
        <v>3117</v>
      </c>
      <c r="P2104" s="4" t="s">
        <v>8842</v>
      </c>
      <c r="Q2104" s="4">
        <v>210</v>
      </c>
      <c r="R2104" s="4">
        <v>2</v>
      </c>
      <c r="S2104" s="4" t="s">
        <v>4977</v>
      </c>
      <c r="T2104" s="4">
        <v>1</v>
      </c>
      <c r="U2104" s="4">
        <v>1</v>
      </c>
      <c r="W2104" s="4" t="s">
        <v>7183</v>
      </c>
      <c r="X2104" s="4" t="s">
        <v>7184</v>
      </c>
      <c r="Y2104" s="45">
        <v>0</v>
      </c>
      <c r="Z2104" s="4" t="s">
        <v>7185</v>
      </c>
      <c r="AA2104" s="4">
        <v>1</v>
      </c>
      <c r="AB2104" s="4">
        <v>100</v>
      </c>
      <c r="AC2104" s="4">
        <v>1</v>
      </c>
      <c r="AD2104" s="4">
        <v>1</v>
      </c>
      <c r="AE2104" s="45" t="s">
        <v>16461</v>
      </c>
      <c r="AF2104" s="45" t="s">
        <v>16457</v>
      </c>
      <c r="AG2104" s="45" t="s">
        <v>16459</v>
      </c>
      <c r="AH2104" s="45" t="s">
        <v>16453</v>
      </c>
      <c r="AI2104" s="45" t="s">
        <v>16455</v>
      </c>
      <c r="AJ2104" s="63" t="s">
        <v>20405</v>
      </c>
      <c r="AK2104" s="63" t="s">
        <v>20406</v>
      </c>
      <c r="AL2104" s="45">
        <v>0</v>
      </c>
      <c r="AM2104" s="43">
        <f>IF(AND(L2104="WEAPON",OR(R2104=0,R2104=1,R2104=2)),[1]装备基础and强化!$V$7,IF(AND(L2104="LEFTRING",OR(R2104=0,R2104=1,R2104=2)),[1]装备基础and强化!$W$7,IF(AND(L2104="RIGHTRING",OR(R2104=0,R2104=1,R2104=2)),[1]装备基础and强化!$X$7,IF(AND(L2104="NECKLACE",OR(R2104=0,R2104=1,R2104=2)),[1]装备基础and强化!$Y$7,0))))</f>
        <v>0</v>
      </c>
      <c r="AN2104" s="43">
        <f>IF(AND(L2104="WEAPON",OR(R2104=3,R2104=4)),[1]装备基础and强化!$V$11,IF(AND(L2104="LEFTRING",OR(R2104=3,R2104=4)),[1]装备基础and强化!$W$11,IF(AND(L2104="RIGHTRING",OR(R2104=3,R2104=4)),[1]装备基础and强化!$X$11,IF(AND(L2104="NECKLACE",OR(R2104=3,R2104=4)),[1]装备基础and强化!$Y$11,0))))</f>
        <v>0</v>
      </c>
      <c r="AO2104" s="43" t="e">
        <f>IF(AND(L2104="BELT",T2104=1),[1]装备基础and强化!$AA$7,IF(AND(L2104="PANTS",T2104=1),[1]装备基础and强化!$AB$7,IF(AND(L2104="SHOES",T2104=1),[1]装备基础and强化!$AC$7,IF(AND(L2104="CLOTHES",T2104=1),[1]装备基础and强化!$AD$7,0))))</f>
        <v>#REF!</v>
      </c>
      <c r="AP2104" s="43">
        <f>IF(AND(L2104="BELT",T2104=2),[1]装备基础and强化!$AF$7,IF(AND(L2104="PANTS",T2104=2),[1]装备基础and强化!$AG$7,IF(AND(L2104="SHOES",T2104=2),[1]装备基础and强化!$AH$7,IF(AND(L2104="CLOTHES",T2104=2),[1]装备基础and强化!$AI$7,0))))</f>
        <v>0</v>
      </c>
      <c r="AQ2104" s="43">
        <f>IF(L2104="HAT",[1]装备基础and强化!$AK$7,IF(L2104="JADE",[1]装备基础and强化!$AK$7,0))</f>
        <v>0</v>
      </c>
      <c r="AR2104" s="43" t="e">
        <f t="shared" si="33"/>
        <v>#REF!</v>
      </c>
    </row>
    <row r="2105" spans="1:44" x14ac:dyDescent="0.15">
      <c r="A2105" s="43"/>
      <c r="B2105" s="5" t="s">
        <v>7186</v>
      </c>
      <c r="C2105" s="12">
        <v>22101</v>
      </c>
      <c r="D2105" s="5" t="s">
        <v>7180</v>
      </c>
      <c r="E2105" s="44" t="s">
        <v>23736</v>
      </c>
      <c r="F2105" s="4" t="s">
        <v>7187</v>
      </c>
      <c r="G2105" s="4" t="s">
        <v>7188</v>
      </c>
      <c r="H2105" s="44"/>
      <c r="I2105" s="4" t="s">
        <v>700</v>
      </c>
      <c r="J2105" s="6" t="s">
        <v>700</v>
      </c>
      <c r="K2105" s="45">
        <v>1</v>
      </c>
      <c r="L2105" s="4" t="s">
        <v>714</v>
      </c>
      <c r="M2105" s="104" t="s">
        <v>17911</v>
      </c>
      <c r="N2105" s="45">
        <v>2220200</v>
      </c>
      <c r="O2105" s="4" t="s">
        <v>3128</v>
      </c>
      <c r="P2105" s="4" t="s">
        <v>8842</v>
      </c>
      <c r="Q2105" s="4">
        <v>210</v>
      </c>
      <c r="R2105" s="4">
        <v>2</v>
      </c>
      <c r="S2105" s="4" t="s">
        <v>4977</v>
      </c>
      <c r="T2105" s="4">
        <v>1</v>
      </c>
      <c r="U2105" s="4">
        <v>2</v>
      </c>
      <c r="W2105" s="4" t="s">
        <v>7183</v>
      </c>
      <c r="X2105" s="4" t="s">
        <v>7184</v>
      </c>
      <c r="Y2105" s="45">
        <v>0</v>
      </c>
      <c r="Z2105" s="4" t="s">
        <v>7185</v>
      </c>
      <c r="AA2105" s="4">
        <v>1</v>
      </c>
      <c r="AB2105" s="4">
        <v>100</v>
      </c>
      <c r="AC2105" s="4">
        <v>1</v>
      </c>
      <c r="AD2105" s="4">
        <v>1</v>
      </c>
      <c r="AE2105" s="45" t="s">
        <v>16461</v>
      </c>
      <c r="AF2105" s="45" t="s">
        <v>16457</v>
      </c>
      <c r="AG2105" s="45" t="s">
        <v>16459</v>
      </c>
      <c r="AH2105" s="45" t="s">
        <v>16453</v>
      </c>
      <c r="AI2105" s="45" t="s">
        <v>16455</v>
      </c>
      <c r="AJ2105" s="63" t="s">
        <v>20405</v>
      </c>
      <c r="AK2105" s="63" t="s">
        <v>20406</v>
      </c>
      <c r="AL2105" s="4">
        <v>0</v>
      </c>
      <c r="AM2105" s="43">
        <f>IF(AND(L2105="WEAPON",OR(R2105=0,R2105=1,R2105=2)),[1]装备基础and强化!$V$7,IF(AND(L2105="LEFTRING",OR(R2105=0,R2105=1,R2105=2)),[1]装备基础and强化!$W$7,IF(AND(L2105="RIGHTRING",OR(R2105=0,R2105=1,R2105=2)),[1]装备基础and强化!$X$7,IF(AND(L2105="NECKLACE",OR(R2105=0,R2105=1,R2105=2)),[1]装备基础and强化!$Y$7,0))))</f>
        <v>0</v>
      </c>
      <c r="AN2105" s="43">
        <f>IF(AND(L2105="WEAPON",OR(R2105=3,R2105=4)),[1]装备基础and强化!$V$11,IF(AND(L2105="LEFTRING",OR(R2105=3,R2105=4)),[1]装备基础and强化!$W$11,IF(AND(L2105="RIGHTRING",OR(R2105=3,R2105=4)),[1]装备基础and强化!$X$11,IF(AND(L2105="NECKLACE",OR(R2105=3,R2105=4)),[1]装备基础and强化!$Y$11,0))))</f>
        <v>0</v>
      </c>
      <c r="AO2105" s="43" t="e">
        <f>IF(AND(L2105="BELT",T2105=1),[1]装备基础and强化!$AA$7,IF(AND(L2105="PANTS",T2105=1),[1]装备基础and强化!$AB$7,IF(AND(L2105="SHOES",T2105=1),[1]装备基础and强化!$AC$7,IF(AND(L2105="CLOTHES",T2105=1),[1]装备基础and强化!$AD$7,0))))</f>
        <v>#REF!</v>
      </c>
      <c r="AP2105" s="43">
        <f>IF(AND(L2105="BELT",T2105=2),[1]装备基础and强化!$AF$7,IF(AND(L2105="PANTS",T2105=2),[1]装备基础and强化!$AG$7,IF(AND(L2105="SHOES",T2105=2),[1]装备基础and强化!$AH$7,IF(AND(L2105="CLOTHES",T2105=2),[1]装备基础and强化!$AI$7,0))))</f>
        <v>0</v>
      </c>
      <c r="AQ2105" s="43">
        <f>IF(L2105="HAT",[1]装备基础and强化!$AK$7,IF(L2105="JADE",[1]装备基础and强化!$AK$7,0))</f>
        <v>0</v>
      </c>
      <c r="AR2105" s="43" t="e">
        <f t="shared" si="33"/>
        <v>#REF!</v>
      </c>
    </row>
    <row r="2106" spans="1:44" x14ac:dyDescent="0.15">
      <c r="A2106" s="43"/>
      <c r="B2106" s="5" t="s">
        <v>7189</v>
      </c>
      <c r="C2106" s="12">
        <v>22102</v>
      </c>
      <c r="D2106" s="5" t="s">
        <v>7180</v>
      </c>
      <c r="E2106" s="44" t="s">
        <v>23737</v>
      </c>
      <c r="F2106" s="4" t="s">
        <v>7190</v>
      </c>
      <c r="G2106" s="4" t="s">
        <v>7191</v>
      </c>
      <c r="H2106" s="44"/>
      <c r="I2106" s="4" t="s">
        <v>700</v>
      </c>
      <c r="J2106" s="6" t="s">
        <v>700</v>
      </c>
      <c r="K2106" s="45">
        <v>1</v>
      </c>
      <c r="L2106" s="4" t="s">
        <v>714</v>
      </c>
      <c r="M2106" s="104" t="s">
        <v>17912</v>
      </c>
      <c r="N2106" s="45">
        <v>2220300</v>
      </c>
      <c r="O2106" s="4" t="s">
        <v>15122</v>
      </c>
      <c r="P2106" s="4" t="s">
        <v>8842</v>
      </c>
      <c r="Q2106" s="4">
        <v>210</v>
      </c>
      <c r="R2106" s="4">
        <v>2</v>
      </c>
      <c r="S2106" s="4" t="s">
        <v>4977</v>
      </c>
      <c r="T2106" s="4">
        <v>1</v>
      </c>
      <c r="U2106" s="4">
        <v>3</v>
      </c>
      <c r="W2106" s="4" t="s">
        <v>7183</v>
      </c>
      <c r="X2106" s="4" t="s">
        <v>7184</v>
      </c>
      <c r="Y2106" s="45">
        <v>0</v>
      </c>
      <c r="Z2106" s="4" t="s">
        <v>7185</v>
      </c>
      <c r="AA2106" s="4">
        <v>1</v>
      </c>
      <c r="AB2106" s="4">
        <v>100</v>
      </c>
      <c r="AC2106" s="4">
        <v>1</v>
      </c>
      <c r="AD2106" s="4">
        <v>1</v>
      </c>
      <c r="AE2106" s="45" t="s">
        <v>16461</v>
      </c>
      <c r="AF2106" s="45" t="s">
        <v>16457</v>
      </c>
      <c r="AG2106" s="45" t="s">
        <v>16459</v>
      </c>
      <c r="AH2106" s="45" t="s">
        <v>16453</v>
      </c>
      <c r="AI2106" s="45" t="s">
        <v>16455</v>
      </c>
      <c r="AJ2106" s="63" t="s">
        <v>20405</v>
      </c>
      <c r="AK2106" s="63" t="s">
        <v>20406</v>
      </c>
      <c r="AL2106" s="45">
        <v>0</v>
      </c>
      <c r="AM2106" s="43">
        <f>IF(AND(L2106="WEAPON",OR(R2106=0,R2106=1,R2106=2)),[1]装备基础and强化!$V$7,IF(AND(L2106="LEFTRING",OR(R2106=0,R2106=1,R2106=2)),[1]装备基础and强化!$W$7,IF(AND(L2106="RIGHTRING",OR(R2106=0,R2106=1,R2106=2)),[1]装备基础and强化!$X$7,IF(AND(L2106="NECKLACE",OR(R2106=0,R2106=1,R2106=2)),[1]装备基础and强化!$Y$7,0))))</f>
        <v>0</v>
      </c>
      <c r="AN2106" s="43">
        <f>IF(AND(L2106="WEAPON",OR(R2106=3,R2106=4)),[1]装备基础and强化!$V$11,IF(AND(L2106="LEFTRING",OR(R2106=3,R2106=4)),[1]装备基础and强化!$W$11,IF(AND(L2106="RIGHTRING",OR(R2106=3,R2106=4)),[1]装备基础and强化!$X$11,IF(AND(L2106="NECKLACE",OR(R2106=3,R2106=4)),[1]装备基础and强化!$Y$11,0))))</f>
        <v>0</v>
      </c>
      <c r="AO2106" s="43" t="e">
        <f>IF(AND(L2106="BELT",T2106=1),[1]装备基础and强化!$AA$7,IF(AND(L2106="PANTS",T2106=1),[1]装备基础and强化!$AB$7,IF(AND(L2106="SHOES",T2106=1),[1]装备基础and强化!$AC$7,IF(AND(L2106="CLOTHES",T2106=1),[1]装备基础and强化!$AD$7,0))))</f>
        <v>#REF!</v>
      </c>
      <c r="AP2106" s="43">
        <f>IF(AND(L2106="BELT",T2106=2),[1]装备基础and强化!$AF$7,IF(AND(L2106="PANTS",T2106=2),[1]装备基础and强化!$AG$7,IF(AND(L2106="SHOES",T2106=2),[1]装备基础and强化!$AH$7,IF(AND(L2106="CLOTHES",T2106=2),[1]装备基础and强化!$AI$7,0))))</f>
        <v>0</v>
      </c>
      <c r="AQ2106" s="43">
        <f>IF(L2106="HAT",[1]装备基础and强化!$AK$7,IF(L2106="JADE",[1]装备基础and强化!$AK$7,0))</f>
        <v>0</v>
      </c>
      <c r="AR2106" s="43" t="e">
        <f t="shared" si="33"/>
        <v>#REF!</v>
      </c>
    </row>
    <row r="2107" spans="1:44" x14ac:dyDescent="0.15">
      <c r="A2107" s="43"/>
      <c r="B2107" s="5" t="s">
        <v>7192</v>
      </c>
      <c r="C2107" s="12">
        <v>22103</v>
      </c>
      <c r="D2107" s="5" t="s">
        <v>7180</v>
      </c>
      <c r="E2107" s="44" t="s">
        <v>23738</v>
      </c>
      <c r="F2107" s="4" t="s">
        <v>7193</v>
      </c>
      <c r="G2107" s="4" t="s">
        <v>7194</v>
      </c>
      <c r="H2107" s="44"/>
      <c r="I2107" s="4" t="s">
        <v>700</v>
      </c>
      <c r="J2107" s="6" t="s">
        <v>700</v>
      </c>
      <c r="K2107" s="45">
        <v>1</v>
      </c>
      <c r="L2107" s="4" t="s">
        <v>714</v>
      </c>
      <c r="M2107" s="104" t="s">
        <v>17913</v>
      </c>
      <c r="N2107" s="45">
        <v>2220400</v>
      </c>
      <c r="O2107" s="4" t="s">
        <v>15152</v>
      </c>
      <c r="P2107" s="4" t="s">
        <v>8842</v>
      </c>
      <c r="Q2107" s="4">
        <v>210</v>
      </c>
      <c r="R2107" s="4">
        <v>2</v>
      </c>
      <c r="S2107" s="4" t="s">
        <v>4977</v>
      </c>
      <c r="T2107" s="4">
        <v>1</v>
      </c>
      <c r="U2107" s="4">
        <v>4</v>
      </c>
      <c r="W2107" s="4" t="s">
        <v>7183</v>
      </c>
      <c r="X2107" s="4" t="s">
        <v>7184</v>
      </c>
      <c r="Y2107" s="45">
        <v>0</v>
      </c>
      <c r="Z2107" s="4" t="s">
        <v>7185</v>
      </c>
      <c r="AA2107" s="4">
        <v>1</v>
      </c>
      <c r="AB2107" s="4">
        <v>100</v>
      </c>
      <c r="AC2107" s="4">
        <v>1</v>
      </c>
      <c r="AD2107" s="4">
        <v>1</v>
      </c>
      <c r="AE2107" s="45" t="s">
        <v>16461</v>
      </c>
      <c r="AF2107" s="45" t="s">
        <v>16457</v>
      </c>
      <c r="AG2107" s="45" t="s">
        <v>16459</v>
      </c>
      <c r="AH2107" s="45" t="s">
        <v>16453</v>
      </c>
      <c r="AI2107" s="45" t="s">
        <v>16455</v>
      </c>
      <c r="AJ2107" s="63" t="s">
        <v>20405</v>
      </c>
      <c r="AK2107" s="63" t="s">
        <v>20406</v>
      </c>
      <c r="AL2107" s="4">
        <v>0</v>
      </c>
      <c r="AM2107" s="43">
        <f>IF(AND(L2107="WEAPON",OR(R2107=0,R2107=1,R2107=2)),[1]装备基础and强化!$V$7,IF(AND(L2107="LEFTRING",OR(R2107=0,R2107=1,R2107=2)),[1]装备基础and强化!$W$7,IF(AND(L2107="RIGHTRING",OR(R2107=0,R2107=1,R2107=2)),[1]装备基础and强化!$X$7,IF(AND(L2107="NECKLACE",OR(R2107=0,R2107=1,R2107=2)),[1]装备基础and强化!$Y$7,0))))</f>
        <v>0</v>
      </c>
      <c r="AN2107" s="43">
        <f>IF(AND(L2107="WEAPON",OR(R2107=3,R2107=4)),[1]装备基础and强化!$V$11,IF(AND(L2107="LEFTRING",OR(R2107=3,R2107=4)),[1]装备基础and强化!$W$11,IF(AND(L2107="RIGHTRING",OR(R2107=3,R2107=4)),[1]装备基础and强化!$X$11,IF(AND(L2107="NECKLACE",OR(R2107=3,R2107=4)),[1]装备基础and强化!$Y$11,0))))</f>
        <v>0</v>
      </c>
      <c r="AO2107" s="43" t="e">
        <f>IF(AND(L2107="BELT",T2107=1),[1]装备基础and强化!$AA$7,IF(AND(L2107="PANTS",T2107=1),[1]装备基础and强化!$AB$7,IF(AND(L2107="SHOES",T2107=1),[1]装备基础and强化!$AC$7,IF(AND(L2107="CLOTHES",T2107=1),[1]装备基础and强化!$AD$7,0))))</f>
        <v>#REF!</v>
      </c>
      <c r="AP2107" s="43">
        <f>IF(AND(L2107="BELT",T2107=2),[1]装备基础and强化!$AF$7,IF(AND(L2107="PANTS",T2107=2),[1]装备基础and强化!$AG$7,IF(AND(L2107="SHOES",T2107=2),[1]装备基础and强化!$AH$7,IF(AND(L2107="CLOTHES",T2107=2),[1]装备基础and强化!$AI$7,0))))</f>
        <v>0</v>
      </c>
      <c r="AQ2107" s="43">
        <f>IF(L2107="HAT",[1]装备基础and强化!$AK$7,IF(L2107="JADE",[1]装备基础and强化!$AK$7,0))</f>
        <v>0</v>
      </c>
      <c r="AR2107" s="43" t="e">
        <f t="shared" si="33"/>
        <v>#REF!</v>
      </c>
    </row>
    <row r="2108" spans="1:44" x14ac:dyDescent="0.15">
      <c r="A2108" s="43"/>
      <c r="B2108" s="5" t="s">
        <v>7195</v>
      </c>
      <c r="C2108" s="12">
        <v>22104</v>
      </c>
      <c r="D2108" s="5" t="s">
        <v>7180</v>
      </c>
      <c r="E2108" s="44" t="s">
        <v>23739</v>
      </c>
      <c r="F2108" s="4" t="s">
        <v>7196</v>
      </c>
      <c r="G2108" s="4" t="s">
        <v>7197</v>
      </c>
      <c r="H2108" s="44"/>
      <c r="I2108" s="4" t="s">
        <v>700</v>
      </c>
      <c r="J2108" s="6" t="s">
        <v>700</v>
      </c>
      <c r="K2108" s="45">
        <v>1</v>
      </c>
      <c r="L2108" s="4" t="s">
        <v>714</v>
      </c>
      <c r="M2108" s="104" t="s">
        <v>17914</v>
      </c>
      <c r="N2108" s="45">
        <v>2220500</v>
      </c>
      <c r="O2108" s="4" t="s">
        <v>13434</v>
      </c>
      <c r="P2108" s="4" t="s">
        <v>8842</v>
      </c>
      <c r="Q2108" s="4">
        <v>210</v>
      </c>
      <c r="R2108" s="4">
        <v>2</v>
      </c>
      <c r="S2108" s="4" t="s">
        <v>4977</v>
      </c>
      <c r="T2108" s="4">
        <v>1</v>
      </c>
      <c r="U2108" s="4">
        <v>5</v>
      </c>
      <c r="W2108" s="4" t="s">
        <v>7183</v>
      </c>
      <c r="X2108" s="4" t="s">
        <v>7184</v>
      </c>
      <c r="Y2108" s="45">
        <v>0</v>
      </c>
      <c r="Z2108" s="4" t="s">
        <v>7185</v>
      </c>
      <c r="AA2108" s="4">
        <v>1</v>
      </c>
      <c r="AB2108" s="4">
        <v>100</v>
      </c>
      <c r="AC2108" s="4">
        <v>1</v>
      </c>
      <c r="AD2108" s="4">
        <v>1</v>
      </c>
      <c r="AE2108" s="45" t="s">
        <v>16461</v>
      </c>
      <c r="AF2108" s="45" t="s">
        <v>16457</v>
      </c>
      <c r="AG2108" s="45" t="s">
        <v>16459</v>
      </c>
      <c r="AH2108" s="45" t="s">
        <v>16453</v>
      </c>
      <c r="AI2108" s="45" t="s">
        <v>16455</v>
      </c>
      <c r="AJ2108" s="63" t="s">
        <v>20405</v>
      </c>
      <c r="AK2108" s="63" t="s">
        <v>20406</v>
      </c>
      <c r="AL2108" s="45">
        <v>0</v>
      </c>
      <c r="AM2108" s="43">
        <f>IF(AND(L2108="WEAPON",OR(R2108=0,R2108=1,R2108=2)),[1]装备基础and强化!$V$7,IF(AND(L2108="LEFTRING",OR(R2108=0,R2108=1,R2108=2)),[1]装备基础and强化!$W$7,IF(AND(L2108="RIGHTRING",OR(R2108=0,R2108=1,R2108=2)),[1]装备基础and强化!$X$7,IF(AND(L2108="NECKLACE",OR(R2108=0,R2108=1,R2108=2)),[1]装备基础and强化!$Y$7,0))))</f>
        <v>0</v>
      </c>
      <c r="AN2108" s="43">
        <f>IF(AND(L2108="WEAPON",OR(R2108=3,R2108=4)),[1]装备基础and强化!$V$11,IF(AND(L2108="LEFTRING",OR(R2108=3,R2108=4)),[1]装备基础and强化!$W$11,IF(AND(L2108="RIGHTRING",OR(R2108=3,R2108=4)),[1]装备基础and强化!$X$11,IF(AND(L2108="NECKLACE",OR(R2108=3,R2108=4)),[1]装备基础and强化!$Y$11,0))))</f>
        <v>0</v>
      </c>
      <c r="AO2108" s="43" t="e">
        <f>IF(AND(L2108="BELT",T2108=1),[1]装备基础and强化!$AA$7,IF(AND(L2108="PANTS",T2108=1),[1]装备基础and强化!$AB$7,IF(AND(L2108="SHOES",T2108=1),[1]装备基础and强化!$AC$7,IF(AND(L2108="CLOTHES",T2108=1),[1]装备基础and强化!$AD$7,0))))</f>
        <v>#REF!</v>
      </c>
      <c r="AP2108" s="43">
        <f>IF(AND(L2108="BELT",T2108=2),[1]装备基础and强化!$AF$7,IF(AND(L2108="PANTS",T2108=2),[1]装备基础and强化!$AG$7,IF(AND(L2108="SHOES",T2108=2),[1]装备基础and强化!$AH$7,IF(AND(L2108="CLOTHES",T2108=2),[1]装备基础and强化!$AI$7,0))))</f>
        <v>0</v>
      </c>
      <c r="AQ2108" s="43">
        <f>IF(L2108="HAT",[1]装备基础and强化!$AK$7,IF(L2108="JADE",[1]装备基础and强化!$AK$7,0))</f>
        <v>0</v>
      </c>
      <c r="AR2108" s="43" t="e">
        <f t="shared" si="33"/>
        <v>#REF!</v>
      </c>
    </row>
    <row r="2109" spans="1:44" x14ac:dyDescent="0.15">
      <c r="A2109" s="43"/>
      <c r="B2109" s="5" t="s">
        <v>7198</v>
      </c>
      <c r="C2109" s="12">
        <v>22105</v>
      </c>
      <c r="D2109" s="5" t="s">
        <v>7180</v>
      </c>
      <c r="E2109" s="44" t="s">
        <v>23740</v>
      </c>
      <c r="F2109" s="4" t="s">
        <v>7199</v>
      </c>
      <c r="G2109" s="4" t="s">
        <v>7200</v>
      </c>
      <c r="H2109" s="44"/>
      <c r="I2109" s="4" t="s">
        <v>700</v>
      </c>
      <c r="J2109" s="6" t="s">
        <v>700</v>
      </c>
      <c r="K2109" s="45">
        <v>1</v>
      </c>
      <c r="L2109" s="4" t="s">
        <v>714</v>
      </c>
      <c r="M2109" s="104" t="s">
        <v>17915</v>
      </c>
      <c r="N2109" s="45">
        <v>2220600</v>
      </c>
      <c r="O2109" s="4" t="s">
        <v>15153</v>
      </c>
      <c r="P2109" s="4" t="s">
        <v>8842</v>
      </c>
      <c r="Q2109" s="4">
        <v>210</v>
      </c>
      <c r="R2109" s="4">
        <v>2</v>
      </c>
      <c r="S2109" s="4" t="s">
        <v>4977</v>
      </c>
      <c r="T2109" s="4">
        <v>1</v>
      </c>
      <c r="U2109" s="4">
        <v>6</v>
      </c>
      <c r="W2109" s="4" t="s">
        <v>7183</v>
      </c>
      <c r="X2109" s="4" t="s">
        <v>7184</v>
      </c>
      <c r="Y2109" s="45">
        <v>0</v>
      </c>
      <c r="Z2109" s="4" t="s">
        <v>7185</v>
      </c>
      <c r="AA2109" s="4">
        <v>1</v>
      </c>
      <c r="AB2109" s="4">
        <v>100</v>
      </c>
      <c r="AC2109" s="4">
        <v>1</v>
      </c>
      <c r="AD2109" s="4">
        <v>1</v>
      </c>
      <c r="AE2109" s="45" t="s">
        <v>16461</v>
      </c>
      <c r="AF2109" s="45" t="s">
        <v>16457</v>
      </c>
      <c r="AG2109" s="45" t="s">
        <v>16459</v>
      </c>
      <c r="AH2109" s="45" t="s">
        <v>16453</v>
      </c>
      <c r="AI2109" s="45" t="s">
        <v>16455</v>
      </c>
      <c r="AJ2109" s="63" t="s">
        <v>20405</v>
      </c>
      <c r="AK2109" s="63" t="s">
        <v>20406</v>
      </c>
      <c r="AL2109" s="4">
        <v>0</v>
      </c>
      <c r="AM2109" s="43">
        <f>IF(AND(L2109="WEAPON",OR(R2109=0,R2109=1,R2109=2)),[1]装备基础and强化!$V$7,IF(AND(L2109="LEFTRING",OR(R2109=0,R2109=1,R2109=2)),[1]装备基础and强化!$W$7,IF(AND(L2109="RIGHTRING",OR(R2109=0,R2109=1,R2109=2)),[1]装备基础and强化!$X$7,IF(AND(L2109="NECKLACE",OR(R2109=0,R2109=1,R2109=2)),[1]装备基础and强化!$Y$7,0))))</f>
        <v>0</v>
      </c>
      <c r="AN2109" s="43">
        <f>IF(AND(L2109="WEAPON",OR(R2109=3,R2109=4)),[1]装备基础and强化!$V$11,IF(AND(L2109="LEFTRING",OR(R2109=3,R2109=4)),[1]装备基础and强化!$W$11,IF(AND(L2109="RIGHTRING",OR(R2109=3,R2109=4)),[1]装备基础and强化!$X$11,IF(AND(L2109="NECKLACE",OR(R2109=3,R2109=4)),[1]装备基础and强化!$Y$11,0))))</f>
        <v>0</v>
      </c>
      <c r="AO2109" s="43" t="e">
        <f>IF(AND(L2109="BELT",T2109=1),[1]装备基础and强化!$AA$7,IF(AND(L2109="PANTS",T2109=1),[1]装备基础and强化!$AB$7,IF(AND(L2109="SHOES",T2109=1),[1]装备基础and强化!$AC$7,IF(AND(L2109="CLOTHES",T2109=1),[1]装备基础and强化!$AD$7,0))))</f>
        <v>#REF!</v>
      </c>
      <c r="AP2109" s="43">
        <f>IF(AND(L2109="BELT",T2109=2),[1]装备基础and强化!$AF$7,IF(AND(L2109="PANTS",T2109=2),[1]装备基础and强化!$AG$7,IF(AND(L2109="SHOES",T2109=2),[1]装备基础and强化!$AH$7,IF(AND(L2109="CLOTHES",T2109=2),[1]装备基础and强化!$AI$7,0))))</f>
        <v>0</v>
      </c>
      <c r="AQ2109" s="43">
        <f>IF(L2109="HAT",[1]装备基础and强化!$AK$7,IF(L2109="JADE",[1]装备基础and强化!$AK$7,0))</f>
        <v>0</v>
      </c>
      <c r="AR2109" s="43" t="e">
        <f t="shared" si="33"/>
        <v>#REF!</v>
      </c>
    </row>
    <row r="2110" spans="1:44" x14ac:dyDescent="0.15">
      <c r="A2110" s="43"/>
      <c r="B2110" s="5" t="s">
        <v>7202</v>
      </c>
      <c r="C2110" s="12">
        <v>22106</v>
      </c>
      <c r="D2110" s="5" t="s">
        <v>7180</v>
      </c>
      <c r="E2110" s="44" t="s">
        <v>23741</v>
      </c>
      <c r="F2110" s="4" t="s">
        <v>7203</v>
      </c>
      <c r="G2110" s="4" t="s">
        <v>7204</v>
      </c>
      <c r="H2110" s="44"/>
      <c r="I2110" s="4" t="s">
        <v>700</v>
      </c>
      <c r="J2110" s="6" t="s">
        <v>700</v>
      </c>
      <c r="K2110" s="45">
        <v>1</v>
      </c>
      <c r="L2110" s="4" t="s">
        <v>714</v>
      </c>
      <c r="M2110" s="104" t="s">
        <v>17916</v>
      </c>
      <c r="N2110" s="45">
        <v>2220700</v>
      </c>
      <c r="O2110" s="4" t="s">
        <v>15154</v>
      </c>
      <c r="P2110" s="4" t="s">
        <v>8842</v>
      </c>
      <c r="Q2110" s="4">
        <v>210</v>
      </c>
      <c r="R2110" s="4">
        <v>2</v>
      </c>
      <c r="S2110" s="4" t="s">
        <v>4977</v>
      </c>
      <c r="T2110" s="4">
        <v>1</v>
      </c>
      <c r="U2110" s="4">
        <v>7</v>
      </c>
      <c r="W2110" s="4" t="s">
        <v>7183</v>
      </c>
      <c r="X2110" s="4" t="s">
        <v>7184</v>
      </c>
      <c r="Y2110" s="45">
        <v>0</v>
      </c>
      <c r="Z2110" s="4" t="s">
        <v>7185</v>
      </c>
      <c r="AA2110" s="4">
        <v>1</v>
      </c>
      <c r="AB2110" s="4">
        <v>100</v>
      </c>
      <c r="AC2110" s="4">
        <v>1</v>
      </c>
      <c r="AD2110" s="4">
        <v>1</v>
      </c>
      <c r="AE2110" s="45" t="s">
        <v>16461</v>
      </c>
      <c r="AF2110" s="45" t="s">
        <v>16457</v>
      </c>
      <c r="AG2110" s="45" t="s">
        <v>16459</v>
      </c>
      <c r="AH2110" s="45" t="s">
        <v>16453</v>
      </c>
      <c r="AI2110" s="45" t="s">
        <v>16455</v>
      </c>
      <c r="AJ2110" s="63" t="s">
        <v>20405</v>
      </c>
      <c r="AK2110" s="63" t="s">
        <v>20406</v>
      </c>
      <c r="AL2110" s="45">
        <v>0</v>
      </c>
      <c r="AM2110" s="43">
        <f>IF(AND(L2110="WEAPON",OR(R2110=0,R2110=1,R2110=2)),[1]装备基础and强化!$V$7,IF(AND(L2110="LEFTRING",OR(R2110=0,R2110=1,R2110=2)),[1]装备基础and强化!$W$7,IF(AND(L2110="RIGHTRING",OR(R2110=0,R2110=1,R2110=2)),[1]装备基础and强化!$X$7,IF(AND(L2110="NECKLACE",OR(R2110=0,R2110=1,R2110=2)),[1]装备基础and强化!$Y$7,0))))</f>
        <v>0</v>
      </c>
      <c r="AN2110" s="43">
        <f>IF(AND(L2110="WEAPON",OR(R2110=3,R2110=4)),[1]装备基础and强化!$V$11,IF(AND(L2110="LEFTRING",OR(R2110=3,R2110=4)),[1]装备基础and强化!$W$11,IF(AND(L2110="RIGHTRING",OR(R2110=3,R2110=4)),[1]装备基础and强化!$X$11,IF(AND(L2110="NECKLACE",OR(R2110=3,R2110=4)),[1]装备基础and强化!$Y$11,0))))</f>
        <v>0</v>
      </c>
      <c r="AO2110" s="43" t="e">
        <f>IF(AND(L2110="BELT",T2110=1),[1]装备基础and强化!$AA$7,IF(AND(L2110="PANTS",T2110=1),[1]装备基础and强化!$AB$7,IF(AND(L2110="SHOES",T2110=1),[1]装备基础and强化!$AC$7,IF(AND(L2110="CLOTHES",T2110=1),[1]装备基础and强化!$AD$7,0))))</f>
        <v>#REF!</v>
      </c>
      <c r="AP2110" s="43">
        <f>IF(AND(L2110="BELT",T2110=2),[1]装备基础and强化!$AF$7,IF(AND(L2110="PANTS",T2110=2),[1]装备基础and强化!$AG$7,IF(AND(L2110="SHOES",T2110=2),[1]装备基础and强化!$AH$7,IF(AND(L2110="CLOTHES",T2110=2),[1]装备基础and强化!$AI$7,0))))</f>
        <v>0</v>
      </c>
      <c r="AQ2110" s="43">
        <f>IF(L2110="HAT",[1]装备基础and强化!$AK$7,IF(L2110="JADE",[1]装备基础and强化!$AK$7,0))</f>
        <v>0</v>
      </c>
      <c r="AR2110" s="43" t="e">
        <f t="shared" si="33"/>
        <v>#REF!</v>
      </c>
    </row>
    <row r="2111" spans="1:44" x14ac:dyDescent="0.15">
      <c r="A2111" s="43"/>
      <c r="B2111" s="5" t="s">
        <v>7205</v>
      </c>
      <c r="C2111" s="12">
        <v>22107</v>
      </c>
      <c r="D2111" s="5" t="s">
        <v>7180</v>
      </c>
      <c r="E2111" s="44" t="s">
        <v>23742</v>
      </c>
      <c r="F2111" s="4" t="s">
        <v>7206</v>
      </c>
      <c r="G2111" s="4" t="s">
        <v>7207</v>
      </c>
      <c r="H2111" s="44"/>
      <c r="I2111" s="4" t="s">
        <v>700</v>
      </c>
      <c r="J2111" s="6" t="s">
        <v>700</v>
      </c>
      <c r="K2111" s="45">
        <v>1</v>
      </c>
      <c r="L2111" s="4" t="s">
        <v>714</v>
      </c>
      <c r="M2111" s="104" t="s">
        <v>17917</v>
      </c>
      <c r="N2111" s="45">
        <v>2220800</v>
      </c>
      <c r="O2111" s="4" t="s">
        <v>15155</v>
      </c>
      <c r="P2111" s="4" t="s">
        <v>8842</v>
      </c>
      <c r="Q2111" s="4">
        <v>210</v>
      </c>
      <c r="R2111" s="4">
        <v>2</v>
      </c>
      <c r="S2111" s="4" t="s">
        <v>4977</v>
      </c>
      <c r="T2111" s="4">
        <v>1</v>
      </c>
      <c r="U2111" s="4">
        <v>8</v>
      </c>
      <c r="W2111" s="4" t="s">
        <v>7183</v>
      </c>
      <c r="X2111" s="4" t="s">
        <v>7184</v>
      </c>
      <c r="Y2111" s="45">
        <v>0</v>
      </c>
      <c r="Z2111" s="4" t="s">
        <v>7185</v>
      </c>
      <c r="AA2111" s="4">
        <v>1</v>
      </c>
      <c r="AB2111" s="4">
        <v>100</v>
      </c>
      <c r="AC2111" s="4">
        <v>1</v>
      </c>
      <c r="AD2111" s="4">
        <v>1</v>
      </c>
      <c r="AE2111" s="45" t="s">
        <v>16461</v>
      </c>
      <c r="AF2111" s="45" t="s">
        <v>16457</v>
      </c>
      <c r="AG2111" s="45" t="s">
        <v>16459</v>
      </c>
      <c r="AH2111" s="45" t="s">
        <v>16453</v>
      </c>
      <c r="AI2111" s="45" t="s">
        <v>16455</v>
      </c>
      <c r="AJ2111" s="63" t="s">
        <v>20405</v>
      </c>
      <c r="AK2111" s="63" t="s">
        <v>20406</v>
      </c>
      <c r="AL2111" s="4">
        <v>0</v>
      </c>
      <c r="AM2111" s="43">
        <f>IF(AND(L2111="WEAPON",OR(R2111=0,R2111=1,R2111=2)),[1]装备基础and强化!$V$7,IF(AND(L2111="LEFTRING",OR(R2111=0,R2111=1,R2111=2)),[1]装备基础and强化!$W$7,IF(AND(L2111="RIGHTRING",OR(R2111=0,R2111=1,R2111=2)),[1]装备基础and强化!$X$7,IF(AND(L2111="NECKLACE",OR(R2111=0,R2111=1,R2111=2)),[1]装备基础and强化!$Y$7,0))))</f>
        <v>0</v>
      </c>
      <c r="AN2111" s="43">
        <f>IF(AND(L2111="WEAPON",OR(R2111=3,R2111=4)),[1]装备基础and强化!$V$11,IF(AND(L2111="LEFTRING",OR(R2111=3,R2111=4)),[1]装备基础and强化!$W$11,IF(AND(L2111="RIGHTRING",OR(R2111=3,R2111=4)),[1]装备基础and强化!$X$11,IF(AND(L2111="NECKLACE",OR(R2111=3,R2111=4)),[1]装备基础and强化!$Y$11,0))))</f>
        <v>0</v>
      </c>
      <c r="AO2111" s="43" t="e">
        <f>IF(AND(L2111="BELT",T2111=1),[1]装备基础and强化!$AA$7,IF(AND(L2111="PANTS",T2111=1),[1]装备基础and强化!$AB$7,IF(AND(L2111="SHOES",T2111=1),[1]装备基础and强化!$AC$7,IF(AND(L2111="CLOTHES",T2111=1),[1]装备基础and强化!$AD$7,0))))</f>
        <v>#REF!</v>
      </c>
      <c r="AP2111" s="43">
        <f>IF(AND(L2111="BELT",T2111=2),[1]装备基础and强化!$AF$7,IF(AND(L2111="PANTS",T2111=2),[1]装备基础and强化!$AG$7,IF(AND(L2111="SHOES",T2111=2),[1]装备基础and强化!$AH$7,IF(AND(L2111="CLOTHES",T2111=2),[1]装备基础and强化!$AI$7,0))))</f>
        <v>0</v>
      </c>
      <c r="AQ2111" s="43">
        <f>IF(L2111="HAT",[1]装备基础and强化!$AK$7,IF(L2111="JADE",[1]装备基础and强化!$AK$7,0))</f>
        <v>0</v>
      </c>
      <c r="AR2111" s="43" t="e">
        <f t="shared" si="33"/>
        <v>#REF!</v>
      </c>
    </row>
    <row r="2112" spans="1:44" x14ac:dyDescent="0.15">
      <c r="A2112" s="43"/>
      <c r="B2112" s="5" t="s">
        <v>7208</v>
      </c>
      <c r="C2112" s="12">
        <v>22108</v>
      </c>
      <c r="D2112" s="5" t="s">
        <v>7209</v>
      </c>
      <c r="E2112" s="44" t="s">
        <v>23743</v>
      </c>
      <c r="F2112" s="4" t="s">
        <v>7210</v>
      </c>
      <c r="G2112" s="4" t="s">
        <v>7211</v>
      </c>
      <c r="H2112" s="44"/>
      <c r="I2112" s="4" t="s">
        <v>700</v>
      </c>
      <c r="J2112" s="6" t="s">
        <v>700</v>
      </c>
      <c r="K2112" s="45">
        <v>1</v>
      </c>
      <c r="L2112" s="4" t="s">
        <v>714</v>
      </c>
      <c r="M2112" s="104" t="s">
        <v>17918</v>
      </c>
      <c r="N2112" s="45">
        <v>2250100</v>
      </c>
      <c r="O2112" s="4" t="s">
        <v>12102</v>
      </c>
      <c r="P2112" s="4" t="s">
        <v>8842</v>
      </c>
      <c r="Q2112" s="4">
        <v>240</v>
      </c>
      <c r="R2112" s="4">
        <v>2</v>
      </c>
      <c r="S2112" s="4" t="s">
        <v>5010</v>
      </c>
      <c r="T2112" s="4">
        <v>1</v>
      </c>
      <c r="U2112" s="4">
        <v>1</v>
      </c>
      <c r="W2112" s="4" t="s">
        <v>7212</v>
      </c>
      <c r="X2112" s="4" t="s">
        <v>7213</v>
      </c>
      <c r="Y2112" s="45">
        <v>0</v>
      </c>
      <c r="Z2112" s="4" t="s">
        <v>7214</v>
      </c>
      <c r="AA2112" s="4">
        <v>1</v>
      </c>
      <c r="AB2112" s="4">
        <v>100</v>
      </c>
      <c r="AC2112" s="4">
        <v>1</v>
      </c>
      <c r="AD2112" s="4">
        <v>1</v>
      </c>
      <c r="AE2112" s="45" t="s">
        <v>16461</v>
      </c>
      <c r="AF2112" s="45" t="s">
        <v>16457</v>
      </c>
      <c r="AG2112" s="45" t="s">
        <v>16459</v>
      </c>
      <c r="AH2112" s="45" t="s">
        <v>16453</v>
      </c>
      <c r="AI2112" s="45" t="s">
        <v>16455</v>
      </c>
      <c r="AJ2112" s="63" t="s">
        <v>20405</v>
      </c>
      <c r="AK2112" s="63" t="s">
        <v>20406</v>
      </c>
      <c r="AL2112" s="45">
        <v>0</v>
      </c>
      <c r="AM2112" s="43">
        <f>IF(AND(L2112="WEAPON",OR(R2112=0,R2112=1,R2112=2)),[1]装备基础and强化!$V$7,IF(AND(L2112="LEFTRING",OR(R2112=0,R2112=1,R2112=2)),[1]装备基础and强化!$W$7,IF(AND(L2112="RIGHTRING",OR(R2112=0,R2112=1,R2112=2)),[1]装备基础and强化!$X$7,IF(AND(L2112="NECKLACE",OR(R2112=0,R2112=1,R2112=2)),[1]装备基础and强化!$Y$7,0))))</f>
        <v>0</v>
      </c>
      <c r="AN2112" s="43">
        <f>IF(AND(L2112="WEAPON",OR(R2112=3,R2112=4)),[1]装备基础and强化!$V$11,IF(AND(L2112="LEFTRING",OR(R2112=3,R2112=4)),[1]装备基础and强化!$W$11,IF(AND(L2112="RIGHTRING",OR(R2112=3,R2112=4)),[1]装备基础and强化!$X$11,IF(AND(L2112="NECKLACE",OR(R2112=3,R2112=4)),[1]装备基础and强化!$Y$11,0))))</f>
        <v>0</v>
      </c>
      <c r="AO2112" s="43" t="e">
        <f>IF(AND(L2112="BELT",T2112=1),[1]装备基础and强化!$AA$7,IF(AND(L2112="PANTS",T2112=1),[1]装备基础and强化!$AB$7,IF(AND(L2112="SHOES",T2112=1),[1]装备基础and强化!$AC$7,IF(AND(L2112="CLOTHES",T2112=1),[1]装备基础and强化!$AD$7,0))))</f>
        <v>#REF!</v>
      </c>
      <c r="AP2112" s="43">
        <f>IF(AND(L2112="BELT",T2112=2),[1]装备基础and强化!$AF$7,IF(AND(L2112="PANTS",T2112=2),[1]装备基础and强化!$AG$7,IF(AND(L2112="SHOES",T2112=2),[1]装备基础and强化!$AH$7,IF(AND(L2112="CLOTHES",T2112=2),[1]装备基础and强化!$AI$7,0))))</f>
        <v>0</v>
      </c>
      <c r="AQ2112" s="43">
        <f>IF(L2112="HAT",[1]装备基础and强化!$AK$7,IF(L2112="JADE",[1]装备基础and强化!$AK$7,0))</f>
        <v>0</v>
      </c>
      <c r="AR2112" s="43" t="e">
        <f t="shared" si="33"/>
        <v>#REF!</v>
      </c>
    </row>
    <row r="2113" spans="1:44" x14ac:dyDescent="0.15">
      <c r="A2113" s="43"/>
      <c r="B2113" s="5" t="s">
        <v>7215</v>
      </c>
      <c r="C2113" s="12">
        <v>22109</v>
      </c>
      <c r="D2113" s="5" t="s">
        <v>7209</v>
      </c>
      <c r="E2113" s="44" t="s">
        <v>23744</v>
      </c>
      <c r="F2113" s="4" t="s">
        <v>7216</v>
      </c>
      <c r="G2113" s="4" t="s">
        <v>7217</v>
      </c>
      <c r="H2113" s="44"/>
      <c r="I2113" s="4" t="s">
        <v>700</v>
      </c>
      <c r="J2113" s="6" t="s">
        <v>700</v>
      </c>
      <c r="K2113" s="45">
        <v>1</v>
      </c>
      <c r="L2113" s="4" t="s">
        <v>714</v>
      </c>
      <c r="M2113" s="104" t="s">
        <v>17919</v>
      </c>
      <c r="N2113" s="45">
        <v>2250200</v>
      </c>
      <c r="O2113" s="4" t="s">
        <v>2645</v>
      </c>
      <c r="P2113" s="4" t="s">
        <v>8842</v>
      </c>
      <c r="Q2113" s="4">
        <v>240</v>
      </c>
      <c r="R2113" s="4">
        <v>2</v>
      </c>
      <c r="S2113" s="4" t="s">
        <v>5010</v>
      </c>
      <c r="T2113" s="4">
        <v>1</v>
      </c>
      <c r="U2113" s="4">
        <v>2</v>
      </c>
      <c r="W2113" s="4" t="s">
        <v>7212</v>
      </c>
      <c r="X2113" s="4" t="s">
        <v>7213</v>
      </c>
      <c r="Y2113" s="45">
        <v>0</v>
      </c>
      <c r="Z2113" s="4" t="s">
        <v>7214</v>
      </c>
      <c r="AA2113" s="4">
        <v>1</v>
      </c>
      <c r="AB2113" s="4">
        <v>100</v>
      </c>
      <c r="AC2113" s="4">
        <v>1</v>
      </c>
      <c r="AE2113" s="45" t="s">
        <v>16461</v>
      </c>
      <c r="AF2113" s="45" t="s">
        <v>16457</v>
      </c>
      <c r="AG2113" s="45" t="s">
        <v>16459</v>
      </c>
      <c r="AH2113" s="45" t="s">
        <v>16453</v>
      </c>
      <c r="AI2113" s="45" t="s">
        <v>16455</v>
      </c>
      <c r="AJ2113" s="63" t="s">
        <v>20405</v>
      </c>
      <c r="AK2113" s="63" t="s">
        <v>20406</v>
      </c>
      <c r="AL2113" s="4">
        <v>0</v>
      </c>
      <c r="AM2113" s="43">
        <f>IF(AND(L2113="WEAPON",OR(R2113=0,R2113=1,R2113=2)),[1]装备基础and强化!$V$7,IF(AND(L2113="LEFTRING",OR(R2113=0,R2113=1,R2113=2)),[1]装备基础and强化!$W$7,IF(AND(L2113="RIGHTRING",OR(R2113=0,R2113=1,R2113=2)),[1]装备基础and强化!$X$7,IF(AND(L2113="NECKLACE",OR(R2113=0,R2113=1,R2113=2)),[1]装备基础and强化!$Y$7,0))))</f>
        <v>0</v>
      </c>
      <c r="AN2113" s="43">
        <f>IF(AND(L2113="WEAPON",OR(R2113=3,R2113=4)),[1]装备基础and强化!$V$11,IF(AND(L2113="LEFTRING",OR(R2113=3,R2113=4)),[1]装备基础and强化!$W$11,IF(AND(L2113="RIGHTRING",OR(R2113=3,R2113=4)),[1]装备基础and强化!$X$11,IF(AND(L2113="NECKLACE",OR(R2113=3,R2113=4)),[1]装备基础and强化!$Y$11,0))))</f>
        <v>0</v>
      </c>
      <c r="AO2113" s="43" t="e">
        <f>IF(AND(L2113="BELT",T2113=1),[1]装备基础and强化!$AA$7,IF(AND(L2113="PANTS",T2113=1),[1]装备基础and强化!$AB$7,IF(AND(L2113="SHOES",T2113=1),[1]装备基础and强化!$AC$7,IF(AND(L2113="CLOTHES",T2113=1),[1]装备基础and强化!$AD$7,0))))</f>
        <v>#REF!</v>
      </c>
      <c r="AP2113" s="43">
        <f>IF(AND(L2113="BELT",T2113=2),[1]装备基础and强化!$AF$7,IF(AND(L2113="PANTS",T2113=2),[1]装备基础and强化!$AG$7,IF(AND(L2113="SHOES",T2113=2),[1]装备基础and强化!$AH$7,IF(AND(L2113="CLOTHES",T2113=2),[1]装备基础and强化!$AI$7,0))))</f>
        <v>0</v>
      </c>
      <c r="AQ2113" s="43">
        <f>IF(L2113="HAT",[1]装备基础and强化!$AK$7,IF(L2113="JADE",[1]装备基础and强化!$AK$7,0))</f>
        <v>0</v>
      </c>
      <c r="AR2113" s="43" t="e">
        <f t="shared" si="33"/>
        <v>#REF!</v>
      </c>
    </row>
    <row r="2114" spans="1:44" x14ac:dyDescent="0.15">
      <c r="A2114" s="43"/>
      <c r="B2114" s="5" t="s">
        <v>7218</v>
      </c>
      <c r="C2114" s="12">
        <v>22110</v>
      </c>
      <c r="D2114" s="5" t="s">
        <v>7209</v>
      </c>
      <c r="E2114" s="44" t="s">
        <v>23745</v>
      </c>
      <c r="F2114" s="4" t="s">
        <v>7219</v>
      </c>
      <c r="G2114" s="4" t="s">
        <v>7220</v>
      </c>
      <c r="H2114" s="44"/>
      <c r="I2114" s="4" t="s">
        <v>700</v>
      </c>
      <c r="J2114" s="6" t="s">
        <v>700</v>
      </c>
      <c r="K2114" s="45">
        <v>1</v>
      </c>
      <c r="L2114" s="4" t="s">
        <v>714</v>
      </c>
      <c r="M2114" s="104" t="s">
        <v>17920</v>
      </c>
      <c r="N2114" s="45">
        <v>2250300</v>
      </c>
      <c r="O2114" s="4" t="s">
        <v>15126</v>
      </c>
      <c r="P2114" s="4" t="s">
        <v>8842</v>
      </c>
      <c r="Q2114" s="4">
        <v>240</v>
      </c>
      <c r="R2114" s="4">
        <v>2</v>
      </c>
      <c r="S2114" s="4" t="s">
        <v>5010</v>
      </c>
      <c r="T2114" s="4">
        <v>1</v>
      </c>
      <c r="U2114" s="4">
        <v>3</v>
      </c>
      <c r="W2114" s="4" t="s">
        <v>7212</v>
      </c>
      <c r="X2114" s="4" t="s">
        <v>7213</v>
      </c>
      <c r="Y2114" s="45">
        <v>0</v>
      </c>
      <c r="Z2114" s="4" t="s">
        <v>7214</v>
      </c>
      <c r="AA2114" s="4">
        <v>1</v>
      </c>
      <c r="AB2114" s="4">
        <v>100</v>
      </c>
      <c r="AC2114" s="4">
        <v>1</v>
      </c>
      <c r="AD2114" s="4">
        <v>1</v>
      </c>
      <c r="AE2114" s="45" t="s">
        <v>16461</v>
      </c>
      <c r="AF2114" s="45" t="s">
        <v>16457</v>
      </c>
      <c r="AG2114" s="45" t="s">
        <v>16459</v>
      </c>
      <c r="AH2114" s="45" t="s">
        <v>16453</v>
      </c>
      <c r="AI2114" s="45" t="s">
        <v>16455</v>
      </c>
      <c r="AJ2114" s="63" t="s">
        <v>20405</v>
      </c>
      <c r="AK2114" s="63" t="s">
        <v>20406</v>
      </c>
      <c r="AL2114" s="45">
        <v>0</v>
      </c>
      <c r="AM2114" s="43">
        <f>IF(AND(L2114="WEAPON",OR(R2114=0,R2114=1,R2114=2)),[1]装备基础and强化!$V$7,IF(AND(L2114="LEFTRING",OR(R2114=0,R2114=1,R2114=2)),[1]装备基础and强化!$W$7,IF(AND(L2114="RIGHTRING",OR(R2114=0,R2114=1,R2114=2)),[1]装备基础and强化!$X$7,IF(AND(L2114="NECKLACE",OR(R2114=0,R2114=1,R2114=2)),[1]装备基础and强化!$Y$7,0))))</f>
        <v>0</v>
      </c>
      <c r="AN2114" s="43">
        <f>IF(AND(L2114="WEAPON",OR(R2114=3,R2114=4)),[1]装备基础and强化!$V$11,IF(AND(L2114="LEFTRING",OR(R2114=3,R2114=4)),[1]装备基础and强化!$W$11,IF(AND(L2114="RIGHTRING",OR(R2114=3,R2114=4)),[1]装备基础and强化!$X$11,IF(AND(L2114="NECKLACE",OR(R2114=3,R2114=4)),[1]装备基础and强化!$Y$11,0))))</f>
        <v>0</v>
      </c>
      <c r="AO2114" s="43" t="e">
        <f>IF(AND(L2114="BELT",T2114=1),[1]装备基础and强化!$AA$7,IF(AND(L2114="PANTS",T2114=1),[1]装备基础and强化!$AB$7,IF(AND(L2114="SHOES",T2114=1),[1]装备基础and强化!$AC$7,IF(AND(L2114="CLOTHES",T2114=1),[1]装备基础and强化!$AD$7,0))))</f>
        <v>#REF!</v>
      </c>
      <c r="AP2114" s="43">
        <f>IF(AND(L2114="BELT",T2114=2),[1]装备基础and强化!$AF$7,IF(AND(L2114="PANTS",T2114=2),[1]装备基础and强化!$AG$7,IF(AND(L2114="SHOES",T2114=2),[1]装备基础and强化!$AH$7,IF(AND(L2114="CLOTHES",T2114=2),[1]装备基础and强化!$AI$7,0))))</f>
        <v>0</v>
      </c>
      <c r="AQ2114" s="43">
        <f>IF(L2114="HAT",[1]装备基础and强化!$AK$7,IF(L2114="JADE",[1]装备基础and强化!$AK$7,0))</f>
        <v>0</v>
      </c>
      <c r="AR2114" s="43" t="e">
        <f t="shared" si="33"/>
        <v>#REF!</v>
      </c>
    </row>
    <row r="2115" spans="1:44" x14ac:dyDescent="0.15">
      <c r="A2115" s="43"/>
      <c r="B2115" s="5" t="s">
        <v>7221</v>
      </c>
      <c r="C2115" s="12">
        <v>22111</v>
      </c>
      <c r="D2115" s="5" t="s">
        <v>7209</v>
      </c>
      <c r="E2115" s="44" t="s">
        <v>23746</v>
      </c>
      <c r="F2115" s="4" t="s">
        <v>7222</v>
      </c>
      <c r="G2115" s="4" t="s">
        <v>7223</v>
      </c>
      <c r="H2115" s="44"/>
      <c r="I2115" s="4" t="s">
        <v>700</v>
      </c>
      <c r="J2115" s="6" t="s">
        <v>700</v>
      </c>
      <c r="K2115" s="45">
        <v>1</v>
      </c>
      <c r="L2115" s="4" t="s">
        <v>714</v>
      </c>
      <c r="M2115" s="104" t="s">
        <v>17921</v>
      </c>
      <c r="N2115" s="45">
        <v>2250400</v>
      </c>
      <c r="O2115" s="4" t="s">
        <v>13420</v>
      </c>
      <c r="P2115" s="4" t="s">
        <v>8842</v>
      </c>
      <c r="Q2115" s="4">
        <v>240</v>
      </c>
      <c r="R2115" s="4">
        <v>2</v>
      </c>
      <c r="S2115" s="4" t="s">
        <v>5010</v>
      </c>
      <c r="T2115" s="4">
        <v>1</v>
      </c>
      <c r="U2115" s="4">
        <v>4</v>
      </c>
      <c r="W2115" s="4" t="s">
        <v>7212</v>
      </c>
      <c r="X2115" s="4" t="s">
        <v>7213</v>
      </c>
      <c r="Y2115" s="45">
        <v>0</v>
      </c>
      <c r="Z2115" s="4" t="s">
        <v>7214</v>
      </c>
      <c r="AA2115" s="4">
        <v>1</v>
      </c>
      <c r="AB2115" s="4">
        <v>100</v>
      </c>
      <c r="AC2115" s="4">
        <v>1</v>
      </c>
      <c r="AD2115" s="4">
        <v>1</v>
      </c>
      <c r="AE2115" s="45" t="s">
        <v>16461</v>
      </c>
      <c r="AF2115" s="45" t="s">
        <v>16457</v>
      </c>
      <c r="AG2115" s="45" t="s">
        <v>16459</v>
      </c>
      <c r="AH2115" s="45" t="s">
        <v>16453</v>
      </c>
      <c r="AI2115" s="45" t="s">
        <v>16455</v>
      </c>
      <c r="AJ2115" s="63" t="s">
        <v>20405</v>
      </c>
      <c r="AK2115" s="63" t="s">
        <v>20406</v>
      </c>
      <c r="AL2115" s="4">
        <v>0</v>
      </c>
      <c r="AM2115" s="43">
        <f>IF(AND(L2115="WEAPON",OR(R2115=0,R2115=1,R2115=2)),[1]装备基础and强化!$V$7,IF(AND(L2115="LEFTRING",OR(R2115=0,R2115=1,R2115=2)),[1]装备基础and强化!$W$7,IF(AND(L2115="RIGHTRING",OR(R2115=0,R2115=1,R2115=2)),[1]装备基础and强化!$X$7,IF(AND(L2115="NECKLACE",OR(R2115=0,R2115=1,R2115=2)),[1]装备基础and强化!$Y$7,0))))</f>
        <v>0</v>
      </c>
      <c r="AN2115" s="43">
        <f>IF(AND(L2115="WEAPON",OR(R2115=3,R2115=4)),[1]装备基础and强化!$V$11,IF(AND(L2115="LEFTRING",OR(R2115=3,R2115=4)),[1]装备基础and强化!$W$11,IF(AND(L2115="RIGHTRING",OR(R2115=3,R2115=4)),[1]装备基础and强化!$X$11,IF(AND(L2115="NECKLACE",OR(R2115=3,R2115=4)),[1]装备基础and强化!$Y$11,0))))</f>
        <v>0</v>
      </c>
      <c r="AO2115" s="43" t="e">
        <f>IF(AND(L2115="BELT",T2115=1),[1]装备基础and强化!$AA$7,IF(AND(L2115="PANTS",T2115=1),[1]装备基础and强化!$AB$7,IF(AND(L2115="SHOES",T2115=1),[1]装备基础and强化!$AC$7,IF(AND(L2115="CLOTHES",T2115=1),[1]装备基础and强化!$AD$7,0))))</f>
        <v>#REF!</v>
      </c>
      <c r="AP2115" s="43">
        <f>IF(AND(L2115="BELT",T2115=2),[1]装备基础and强化!$AF$7,IF(AND(L2115="PANTS",T2115=2),[1]装备基础and强化!$AG$7,IF(AND(L2115="SHOES",T2115=2),[1]装备基础and强化!$AH$7,IF(AND(L2115="CLOTHES",T2115=2),[1]装备基础and强化!$AI$7,0))))</f>
        <v>0</v>
      </c>
      <c r="AQ2115" s="43">
        <f>IF(L2115="HAT",[1]装备基础and强化!$AK$7,IF(L2115="JADE",[1]装备基础and强化!$AK$7,0))</f>
        <v>0</v>
      </c>
      <c r="AR2115" s="43" t="e">
        <f t="shared" si="33"/>
        <v>#REF!</v>
      </c>
    </row>
    <row r="2116" spans="1:44" x14ac:dyDescent="0.15">
      <c r="A2116" s="43"/>
      <c r="B2116" s="5" t="s">
        <v>7224</v>
      </c>
      <c r="C2116" s="12">
        <v>22112</v>
      </c>
      <c r="D2116" s="5" t="s">
        <v>7209</v>
      </c>
      <c r="E2116" s="44" t="s">
        <v>23747</v>
      </c>
      <c r="F2116" s="4" t="s">
        <v>7225</v>
      </c>
      <c r="G2116" s="4" t="s">
        <v>7226</v>
      </c>
      <c r="H2116" s="44"/>
      <c r="I2116" s="4" t="s">
        <v>700</v>
      </c>
      <c r="J2116" s="6" t="s">
        <v>700</v>
      </c>
      <c r="K2116" s="45">
        <v>1</v>
      </c>
      <c r="L2116" s="4" t="s">
        <v>714</v>
      </c>
      <c r="M2116" s="104" t="s">
        <v>17922</v>
      </c>
      <c r="N2116" s="45">
        <v>2250500</v>
      </c>
      <c r="O2116" s="4" t="s">
        <v>15156</v>
      </c>
      <c r="P2116" s="4" t="s">
        <v>8842</v>
      </c>
      <c r="Q2116" s="4">
        <v>240</v>
      </c>
      <c r="R2116" s="4">
        <v>2</v>
      </c>
      <c r="S2116" s="4" t="s">
        <v>5010</v>
      </c>
      <c r="T2116" s="4">
        <v>1</v>
      </c>
      <c r="U2116" s="4">
        <v>5</v>
      </c>
      <c r="W2116" s="4" t="s">
        <v>7212</v>
      </c>
      <c r="X2116" s="4" t="s">
        <v>7213</v>
      </c>
      <c r="Y2116" s="45">
        <v>0</v>
      </c>
      <c r="Z2116" s="4" t="s">
        <v>7214</v>
      </c>
      <c r="AA2116" s="4">
        <v>1</v>
      </c>
      <c r="AB2116" s="4">
        <v>100</v>
      </c>
      <c r="AC2116" s="4">
        <v>1</v>
      </c>
      <c r="AD2116" s="4">
        <v>1</v>
      </c>
      <c r="AE2116" s="45" t="s">
        <v>16461</v>
      </c>
      <c r="AF2116" s="45" t="s">
        <v>16457</v>
      </c>
      <c r="AG2116" s="45" t="s">
        <v>16459</v>
      </c>
      <c r="AH2116" s="45" t="s">
        <v>16453</v>
      </c>
      <c r="AI2116" s="45" t="s">
        <v>16455</v>
      </c>
      <c r="AJ2116" s="63" t="s">
        <v>20405</v>
      </c>
      <c r="AK2116" s="63" t="s">
        <v>20406</v>
      </c>
      <c r="AL2116" s="45">
        <v>0</v>
      </c>
      <c r="AM2116" s="43">
        <f>IF(AND(L2116="WEAPON",OR(R2116=0,R2116=1,R2116=2)),[1]装备基础and强化!$V$7,IF(AND(L2116="LEFTRING",OR(R2116=0,R2116=1,R2116=2)),[1]装备基础and强化!$W$7,IF(AND(L2116="RIGHTRING",OR(R2116=0,R2116=1,R2116=2)),[1]装备基础and强化!$X$7,IF(AND(L2116="NECKLACE",OR(R2116=0,R2116=1,R2116=2)),[1]装备基础and强化!$Y$7,0))))</f>
        <v>0</v>
      </c>
      <c r="AN2116" s="43">
        <f>IF(AND(L2116="WEAPON",OR(R2116=3,R2116=4)),[1]装备基础and强化!$V$11,IF(AND(L2116="LEFTRING",OR(R2116=3,R2116=4)),[1]装备基础and强化!$W$11,IF(AND(L2116="RIGHTRING",OR(R2116=3,R2116=4)),[1]装备基础and强化!$X$11,IF(AND(L2116="NECKLACE",OR(R2116=3,R2116=4)),[1]装备基础and强化!$Y$11,0))))</f>
        <v>0</v>
      </c>
      <c r="AO2116" s="43" t="e">
        <f>IF(AND(L2116="BELT",T2116=1),[1]装备基础and强化!$AA$7,IF(AND(L2116="PANTS",T2116=1),[1]装备基础and强化!$AB$7,IF(AND(L2116="SHOES",T2116=1),[1]装备基础and强化!$AC$7,IF(AND(L2116="CLOTHES",T2116=1),[1]装备基础and强化!$AD$7,0))))</f>
        <v>#REF!</v>
      </c>
      <c r="AP2116" s="43">
        <f>IF(AND(L2116="BELT",T2116=2),[1]装备基础and强化!$AF$7,IF(AND(L2116="PANTS",T2116=2),[1]装备基础and强化!$AG$7,IF(AND(L2116="SHOES",T2116=2),[1]装备基础and强化!$AH$7,IF(AND(L2116="CLOTHES",T2116=2),[1]装备基础and强化!$AI$7,0))))</f>
        <v>0</v>
      </c>
      <c r="AQ2116" s="43">
        <f>IF(L2116="HAT",[1]装备基础and强化!$AK$7,IF(L2116="JADE",[1]装备基础and强化!$AK$7,0))</f>
        <v>0</v>
      </c>
      <c r="AR2116" s="43" t="e">
        <f t="shared" si="33"/>
        <v>#REF!</v>
      </c>
    </row>
    <row r="2117" spans="1:44" x14ac:dyDescent="0.15">
      <c r="A2117" s="43"/>
      <c r="B2117" s="5" t="s">
        <v>7227</v>
      </c>
      <c r="C2117" s="12">
        <v>22113</v>
      </c>
      <c r="D2117" s="5" t="s">
        <v>7209</v>
      </c>
      <c r="E2117" s="44" t="s">
        <v>23748</v>
      </c>
      <c r="F2117" s="4" t="s">
        <v>7228</v>
      </c>
      <c r="G2117" s="4" t="s">
        <v>7229</v>
      </c>
      <c r="H2117" s="44"/>
      <c r="I2117" s="4" t="s">
        <v>700</v>
      </c>
      <c r="J2117" s="6" t="s">
        <v>700</v>
      </c>
      <c r="K2117" s="45">
        <v>1</v>
      </c>
      <c r="L2117" s="4" t="s">
        <v>714</v>
      </c>
      <c r="M2117" s="104" t="s">
        <v>17923</v>
      </c>
      <c r="N2117" s="45">
        <v>2250600</v>
      </c>
      <c r="O2117" s="4" t="s">
        <v>15157</v>
      </c>
      <c r="P2117" s="4" t="s">
        <v>8842</v>
      </c>
      <c r="Q2117" s="4">
        <v>240</v>
      </c>
      <c r="R2117" s="4">
        <v>2</v>
      </c>
      <c r="S2117" s="4" t="s">
        <v>5010</v>
      </c>
      <c r="T2117" s="4">
        <v>1</v>
      </c>
      <c r="U2117" s="4">
        <v>6</v>
      </c>
      <c r="W2117" s="4" t="s">
        <v>7212</v>
      </c>
      <c r="X2117" s="4" t="s">
        <v>7213</v>
      </c>
      <c r="Y2117" s="45">
        <v>0</v>
      </c>
      <c r="Z2117" s="4" t="s">
        <v>7214</v>
      </c>
      <c r="AA2117" s="4">
        <v>1</v>
      </c>
      <c r="AB2117" s="4">
        <v>100</v>
      </c>
      <c r="AC2117" s="4">
        <v>1</v>
      </c>
      <c r="AD2117" s="4">
        <v>1</v>
      </c>
      <c r="AE2117" s="45" t="s">
        <v>16461</v>
      </c>
      <c r="AF2117" s="45" t="s">
        <v>16457</v>
      </c>
      <c r="AG2117" s="45" t="s">
        <v>16459</v>
      </c>
      <c r="AH2117" s="45" t="s">
        <v>16453</v>
      </c>
      <c r="AI2117" s="45" t="s">
        <v>16455</v>
      </c>
      <c r="AJ2117" s="63" t="s">
        <v>20405</v>
      </c>
      <c r="AK2117" s="63" t="s">
        <v>20406</v>
      </c>
      <c r="AL2117" s="4">
        <v>0</v>
      </c>
      <c r="AM2117" s="43">
        <f>IF(AND(L2117="WEAPON",OR(R2117=0,R2117=1,R2117=2)),[1]装备基础and强化!$V$7,IF(AND(L2117="LEFTRING",OR(R2117=0,R2117=1,R2117=2)),[1]装备基础and强化!$W$7,IF(AND(L2117="RIGHTRING",OR(R2117=0,R2117=1,R2117=2)),[1]装备基础and强化!$X$7,IF(AND(L2117="NECKLACE",OR(R2117=0,R2117=1,R2117=2)),[1]装备基础and强化!$Y$7,0))))</f>
        <v>0</v>
      </c>
      <c r="AN2117" s="43">
        <f>IF(AND(L2117="WEAPON",OR(R2117=3,R2117=4)),[1]装备基础and强化!$V$11,IF(AND(L2117="LEFTRING",OR(R2117=3,R2117=4)),[1]装备基础and强化!$W$11,IF(AND(L2117="RIGHTRING",OR(R2117=3,R2117=4)),[1]装备基础and强化!$X$11,IF(AND(L2117="NECKLACE",OR(R2117=3,R2117=4)),[1]装备基础and强化!$Y$11,0))))</f>
        <v>0</v>
      </c>
      <c r="AO2117" s="43" t="e">
        <f>IF(AND(L2117="BELT",T2117=1),[1]装备基础and强化!$AA$7,IF(AND(L2117="PANTS",T2117=1),[1]装备基础and强化!$AB$7,IF(AND(L2117="SHOES",T2117=1),[1]装备基础and强化!$AC$7,IF(AND(L2117="CLOTHES",T2117=1),[1]装备基础and强化!$AD$7,0))))</f>
        <v>#REF!</v>
      </c>
      <c r="AP2117" s="43">
        <f>IF(AND(L2117="BELT",T2117=2),[1]装备基础and强化!$AF$7,IF(AND(L2117="PANTS",T2117=2),[1]装备基础and强化!$AG$7,IF(AND(L2117="SHOES",T2117=2),[1]装备基础and强化!$AH$7,IF(AND(L2117="CLOTHES",T2117=2),[1]装备基础and强化!$AI$7,0))))</f>
        <v>0</v>
      </c>
      <c r="AQ2117" s="43">
        <f>IF(L2117="HAT",[1]装备基础and强化!$AK$7,IF(L2117="JADE",[1]装备基础and强化!$AK$7,0))</f>
        <v>0</v>
      </c>
      <c r="AR2117" s="43" t="e">
        <f t="shared" si="33"/>
        <v>#REF!</v>
      </c>
    </row>
    <row r="2118" spans="1:44" x14ac:dyDescent="0.15">
      <c r="A2118" s="43"/>
      <c r="B2118" s="5" t="s">
        <v>7230</v>
      </c>
      <c r="C2118" s="12">
        <v>22114</v>
      </c>
      <c r="D2118" s="5" t="s">
        <v>7209</v>
      </c>
      <c r="E2118" s="44" t="s">
        <v>23749</v>
      </c>
      <c r="F2118" s="4" t="s">
        <v>7231</v>
      </c>
      <c r="G2118" s="4" t="s">
        <v>7232</v>
      </c>
      <c r="H2118" s="44"/>
      <c r="I2118" s="4" t="s">
        <v>700</v>
      </c>
      <c r="J2118" s="6" t="s">
        <v>700</v>
      </c>
      <c r="K2118" s="45">
        <v>1</v>
      </c>
      <c r="L2118" s="4" t="s">
        <v>714</v>
      </c>
      <c r="M2118" s="104" t="s">
        <v>17924</v>
      </c>
      <c r="N2118" s="45">
        <v>2250700</v>
      </c>
      <c r="O2118" s="4" t="s">
        <v>15158</v>
      </c>
      <c r="P2118" s="4" t="s">
        <v>8842</v>
      </c>
      <c r="Q2118" s="4">
        <v>240</v>
      </c>
      <c r="R2118" s="4">
        <v>2</v>
      </c>
      <c r="S2118" s="4" t="s">
        <v>5010</v>
      </c>
      <c r="T2118" s="4">
        <v>1</v>
      </c>
      <c r="U2118" s="4">
        <v>7</v>
      </c>
      <c r="W2118" s="4" t="s">
        <v>7212</v>
      </c>
      <c r="X2118" s="4" t="s">
        <v>7213</v>
      </c>
      <c r="Y2118" s="45">
        <v>0</v>
      </c>
      <c r="Z2118" s="4" t="s">
        <v>7214</v>
      </c>
      <c r="AA2118" s="4">
        <v>1</v>
      </c>
      <c r="AB2118" s="4">
        <v>100</v>
      </c>
      <c r="AC2118" s="4">
        <v>1</v>
      </c>
      <c r="AD2118" s="4">
        <v>1</v>
      </c>
      <c r="AE2118" s="45" t="s">
        <v>16461</v>
      </c>
      <c r="AF2118" s="45" t="s">
        <v>16457</v>
      </c>
      <c r="AG2118" s="45" t="s">
        <v>16459</v>
      </c>
      <c r="AH2118" s="45" t="s">
        <v>16453</v>
      </c>
      <c r="AI2118" s="45" t="s">
        <v>16455</v>
      </c>
      <c r="AJ2118" s="63" t="s">
        <v>20405</v>
      </c>
      <c r="AK2118" s="63" t="s">
        <v>20406</v>
      </c>
      <c r="AL2118" s="45">
        <v>0</v>
      </c>
      <c r="AM2118" s="43">
        <f>IF(AND(L2118="WEAPON",OR(R2118=0,R2118=1,R2118=2)),[1]装备基础and强化!$V$7,IF(AND(L2118="LEFTRING",OR(R2118=0,R2118=1,R2118=2)),[1]装备基础and强化!$W$7,IF(AND(L2118="RIGHTRING",OR(R2118=0,R2118=1,R2118=2)),[1]装备基础and强化!$X$7,IF(AND(L2118="NECKLACE",OR(R2118=0,R2118=1,R2118=2)),[1]装备基础and强化!$Y$7,0))))</f>
        <v>0</v>
      </c>
      <c r="AN2118" s="43">
        <f>IF(AND(L2118="WEAPON",OR(R2118=3,R2118=4)),[1]装备基础and强化!$V$11,IF(AND(L2118="LEFTRING",OR(R2118=3,R2118=4)),[1]装备基础and强化!$W$11,IF(AND(L2118="RIGHTRING",OR(R2118=3,R2118=4)),[1]装备基础and强化!$X$11,IF(AND(L2118="NECKLACE",OR(R2118=3,R2118=4)),[1]装备基础and强化!$Y$11,0))))</f>
        <v>0</v>
      </c>
      <c r="AO2118" s="43" t="e">
        <f>IF(AND(L2118="BELT",T2118=1),[1]装备基础and强化!$AA$7,IF(AND(L2118="PANTS",T2118=1),[1]装备基础and强化!$AB$7,IF(AND(L2118="SHOES",T2118=1),[1]装备基础and强化!$AC$7,IF(AND(L2118="CLOTHES",T2118=1),[1]装备基础and强化!$AD$7,0))))</f>
        <v>#REF!</v>
      </c>
      <c r="AP2118" s="43">
        <f>IF(AND(L2118="BELT",T2118=2),[1]装备基础and强化!$AF$7,IF(AND(L2118="PANTS",T2118=2),[1]装备基础and强化!$AG$7,IF(AND(L2118="SHOES",T2118=2),[1]装备基础and强化!$AH$7,IF(AND(L2118="CLOTHES",T2118=2),[1]装备基础and强化!$AI$7,0))))</f>
        <v>0</v>
      </c>
      <c r="AQ2118" s="43">
        <f>IF(L2118="HAT",[1]装备基础and强化!$AK$7,IF(L2118="JADE",[1]装备基础and强化!$AK$7,0))</f>
        <v>0</v>
      </c>
      <c r="AR2118" s="43" t="e">
        <f t="shared" si="33"/>
        <v>#REF!</v>
      </c>
    </row>
    <row r="2119" spans="1:44" x14ac:dyDescent="0.15">
      <c r="A2119" s="43"/>
      <c r="B2119" s="5" t="s">
        <v>7233</v>
      </c>
      <c r="C2119" s="12">
        <v>22115</v>
      </c>
      <c r="D2119" s="5" t="s">
        <v>7209</v>
      </c>
      <c r="E2119" s="44" t="s">
        <v>23750</v>
      </c>
      <c r="F2119" s="4" t="s">
        <v>7234</v>
      </c>
      <c r="G2119" s="4" t="s">
        <v>7235</v>
      </c>
      <c r="H2119" s="44"/>
      <c r="I2119" s="4" t="s">
        <v>700</v>
      </c>
      <c r="J2119" s="6" t="s">
        <v>700</v>
      </c>
      <c r="K2119" s="45">
        <v>1</v>
      </c>
      <c r="L2119" s="4" t="s">
        <v>714</v>
      </c>
      <c r="M2119" s="104" t="s">
        <v>17925</v>
      </c>
      <c r="N2119" s="45">
        <v>2250800</v>
      </c>
      <c r="O2119" s="4" t="s">
        <v>15159</v>
      </c>
      <c r="P2119" s="4" t="s">
        <v>8842</v>
      </c>
      <c r="Q2119" s="4">
        <v>240</v>
      </c>
      <c r="R2119" s="4">
        <v>2</v>
      </c>
      <c r="S2119" s="4" t="s">
        <v>5010</v>
      </c>
      <c r="T2119" s="4">
        <v>1</v>
      </c>
      <c r="U2119" s="4">
        <v>8</v>
      </c>
      <c r="W2119" s="4" t="s">
        <v>7212</v>
      </c>
      <c r="X2119" s="4" t="s">
        <v>7213</v>
      </c>
      <c r="Y2119" s="45">
        <v>0</v>
      </c>
      <c r="Z2119" s="4" t="s">
        <v>7214</v>
      </c>
      <c r="AA2119" s="4">
        <v>1</v>
      </c>
      <c r="AB2119" s="4">
        <v>100</v>
      </c>
      <c r="AC2119" s="4">
        <v>1</v>
      </c>
      <c r="AE2119" s="45" t="s">
        <v>16461</v>
      </c>
      <c r="AF2119" s="45" t="s">
        <v>16457</v>
      </c>
      <c r="AG2119" s="45" t="s">
        <v>16459</v>
      </c>
      <c r="AH2119" s="45" t="s">
        <v>16453</v>
      </c>
      <c r="AI2119" s="45" t="s">
        <v>16455</v>
      </c>
      <c r="AJ2119" s="63" t="s">
        <v>20405</v>
      </c>
      <c r="AK2119" s="63" t="s">
        <v>20406</v>
      </c>
      <c r="AL2119" s="4">
        <v>0</v>
      </c>
      <c r="AM2119" s="43">
        <f>IF(AND(L2119="WEAPON",OR(R2119=0,R2119=1,R2119=2)),[1]装备基础and强化!$V$7,IF(AND(L2119="LEFTRING",OR(R2119=0,R2119=1,R2119=2)),[1]装备基础and强化!$W$7,IF(AND(L2119="RIGHTRING",OR(R2119=0,R2119=1,R2119=2)),[1]装备基础and强化!$X$7,IF(AND(L2119="NECKLACE",OR(R2119=0,R2119=1,R2119=2)),[1]装备基础and强化!$Y$7,0))))</f>
        <v>0</v>
      </c>
      <c r="AN2119" s="43">
        <f>IF(AND(L2119="WEAPON",OR(R2119=3,R2119=4)),[1]装备基础and强化!$V$11,IF(AND(L2119="LEFTRING",OR(R2119=3,R2119=4)),[1]装备基础and强化!$W$11,IF(AND(L2119="RIGHTRING",OR(R2119=3,R2119=4)),[1]装备基础and强化!$X$11,IF(AND(L2119="NECKLACE",OR(R2119=3,R2119=4)),[1]装备基础and强化!$Y$11,0))))</f>
        <v>0</v>
      </c>
      <c r="AO2119" s="43" t="e">
        <f>IF(AND(L2119="BELT",T2119=1),[1]装备基础and强化!$AA$7,IF(AND(L2119="PANTS",T2119=1),[1]装备基础and强化!$AB$7,IF(AND(L2119="SHOES",T2119=1),[1]装备基础and强化!$AC$7,IF(AND(L2119="CLOTHES",T2119=1),[1]装备基础and强化!$AD$7,0))))</f>
        <v>#REF!</v>
      </c>
      <c r="AP2119" s="43">
        <f>IF(AND(L2119="BELT",T2119=2),[1]装备基础and强化!$AF$7,IF(AND(L2119="PANTS",T2119=2),[1]装备基础and强化!$AG$7,IF(AND(L2119="SHOES",T2119=2),[1]装备基础and强化!$AH$7,IF(AND(L2119="CLOTHES",T2119=2),[1]装备基础and强化!$AI$7,0))))</f>
        <v>0</v>
      </c>
      <c r="AQ2119" s="43">
        <f>IF(L2119="HAT",[1]装备基础and强化!$AK$7,IF(L2119="JADE",[1]装备基础and强化!$AK$7,0))</f>
        <v>0</v>
      </c>
      <c r="AR2119" s="43" t="e">
        <f t="shared" si="33"/>
        <v>#REF!</v>
      </c>
    </row>
    <row r="2120" spans="1:44" x14ac:dyDescent="0.15">
      <c r="A2120" s="43"/>
      <c r="B2120" s="5" t="s">
        <v>7236</v>
      </c>
      <c r="C2120" s="12">
        <v>22116</v>
      </c>
      <c r="D2120" s="5" t="s">
        <v>7237</v>
      </c>
      <c r="E2120" s="44" t="s">
        <v>23751</v>
      </c>
      <c r="F2120" s="4" t="s">
        <v>7238</v>
      </c>
      <c r="G2120" s="4" t="s">
        <v>7239</v>
      </c>
      <c r="H2120" s="44"/>
      <c r="I2120" s="4" t="s">
        <v>700</v>
      </c>
      <c r="J2120" s="6" t="s">
        <v>700</v>
      </c>
      <c r="K2120" s="45">
        <v>1</v>
      </c>
      <c r="L2120" s="4" t="s">
        <v>714</v>
      </c>
      <c r="M2120" s="104" t="s">
        <v>17926</v>
      </c>
      <c r="N2120" s="45">
        <v>220100</v>
      </c>
      <c r="O2120" s="4" t="s">
        <v>3235</v>
      </c>
      <c r="P2120" s="4" t="s">
        <v>5936</v>
      </c>
      <c r="Q2120" s="4">
        <v>30</v>
      </c>
      <c r="R2120" s="4">
        <v>2</v>
      </c>
      <c r="S2120" s="4" t="s">
        <v>4794</v>
      </c>
      <c r="T2120" s="4">
        <v>2</v>
      </c>
      <c r="U2120" s="4">
        <v>1</v>
      </c>
      <c r="W2120" s="4" t="s">
        <v>7005</v>
      </c>
      <c r="X2120" s="4" t="s">
        <v>7006</v>
      </c>
      <c r="Y2120" s="45">
        <v>0</v>
      </c>
      <c r="Z2120" s="4" t="s">
        <v>7007</v>
      </c>
      <c r="AA2120" s="4">
        <v>1</v>
      </c>
      <c r="AB2120" s="4">
        <v>100</v>
      </c>
      <c r="AC2120" s="4">
        <v>1</v>
      </c>
      <c r="AD2120" s="4">
        <v>1</v>
      </c>
      <c r="AE2120" s="45" t="s">
        <v>16461</v>
      </c>
      <c r="AF2120" s="45" t="s">
        <v>16457</v>
      </c>
      <c r="AG2120" s="45" t="s">
        <v>16459</v>
      </c>
      <c r="AH2120" s="45" t="s">
        <v>16453</v>
      </c>
      <c r="AI2120" s="45" t="s">
        <v>16455</v>
      </c>
      <c r="AJ2120" s="63" t="s">
        <v>20406</v>
      </c>
      <c r="AK2120" s="63" t="s">
        <v>20406</v>
      </c>
      <c r="AL2120" s="45">
        <v>0</v>
      </c>
      <c r="AM2120" s="43">
        <f>IF(AND(L2120="WEAPON",OR(R2120=0,R2120=1,R2120=2)),[1]装备基础and强化!$V$7,IF(AND(L2120="LEFTRING",OR(R2120=0,R2120=1,R2120=2)),[1]装备基础and强化!$W$7,IF(AND(L2120="RIGHTRING",OR(R2120=0,R2120=1,R2120=2)),[1]装备基础and强化!$X$7,IF(AND(L2120="NECKLACE",OR(R2120=0,R2120=1,R2120=2)),[1]装备基础and强化!$Y$7,0))))</f>
        <v>0</v>
      </c>
      <c r="AN2120" s="43">
        <f>IF(AND(L2120="WEAPON",OR(R2120=3,R2120=4)),[1]装备基础and强化!$V$11,IF(AND(L2120="LEFTRING",OR(R2120=3,R2120=4)),[1]装备基础and强化!$W$11,IF(AND(L2120="RIGHTRING",OR(R2120=3,R2120=4)),[1]装备基础and强化!$X$11,IF(AND(L2120="NECKLACE",OR(R2120=3,R2120=4)),[1]装备基础and强化!$Y$11,0))))</f>
        <v>0</v>
      </c>
      <c r="AO2120" s="43">
        <f>IF(AND(L2120="BELT",T2120=1),[1]装备基础and强化!$AA$7,IF(AND(L2120="PANTS",T2120=1),[1]装备基础and强化!$AB$7,IF(AND(L2120="SHOES",T2120=1),[1]装备基础and强化!$AC$7,IF(AND(L2120="CLOTHES",T2120=1),[1]装备基础and强化!$AD$7,0))))</f>
        <v>0</v>
      </c>
      <c r="AP2120" s="43" t="e">
        <f>IF(AND(L2120="BELT",T2120=2),[1]装备基础and强化!$AF$7,IF(AND(L2120="PANTS",T2120=2),[1]装备基础and强化!$AG$7,IF(AND(L2120="SHOES",T2120=2),[1]装备基础and强化!$AH$7,IF(AND(L2120="CLOTHES",T2120=2),[1]装备基础and强化!$AI$7,0))))</f>
        <v>#REF!</v>
      </c>
      <c r="AQ2120" s="43">
        <f>IF(L2120="HAT",[1]装备基础and强化!$AK$7,IF(L2120="JADE",[1]装备基础and强化!$AK$7,0))</f>
        <v>0</v>
      </c>
      <c r="AR2120" s="43" t="e">
        <f t="shared" si="33"/>
        <v>#REF!</v>
      </c>
    </row>
    <row r="2121" spans="1:44" x14ac:dyDescent="0.15">
      <c r="A2121" s="43"/>
      <c r="B2121" s="5" t="s">
        <v>7240</v>
      </c>
      <c r="C2121" s="12">
        <v>22117</v>
      </c>
      <c r="D2121" s="5" t="s">
        <v>7237</v>
      </c>
      <c r="E2121" s="44" t="s">
        <v>23752</v>
      </c>
      <c r="F2121" s="4" t="s">
        <v>7241</v>
      </c>
      <c r="G2121" s="4" t="s">
        <v>7242</v>
      </c>
      <c r="H2121" s="44"/>
      <c r="I2121" s="4" t="s">
        <v>700</v>
      </c>
      <c r="J2121" s="6" t="s">
        <v>700</v>
      </c>
      <c r="K2121" s="45">
        <v>1</v>
      </c>
      <c r="L2121" s="4" t="s">
        <v>714</v>
      </c>
      <c r="M2121" s="104" t="s">
        <v>17927</v>
      </c>
      <c r="N2121" s="45">
        <v>220200</v>
      </c>
      <c r="O2121" s="4" t="s">
        <v>2768</v>
      </c>
      <c r="P2121" s="4" t="s">
        <v>5936</v>
      </c>
      <c r="Q2121" s="4">
        <v>30</v>
      </c>
      <c r="R2121" s="4">
        <v>2</v>
      </c>
      <c r="S2121" s="4" t="s">
        <v>4794</v>
      </c>
      <c r="T2121" s="4">
        <v>2</v>
      </c>
      <c r="U2121" s="4">
        <v>2</v>
      </c>
      <c r="W2121" s="4" t="s">
        <v>7005</v>
      </c>
      <c r="X2121" s="4" t="s">
        <v>7006</v>
      </c>
      <c r="Y2121" s="45">
        <v>0</v>
      </c>
      <c r="Z2121" s="4" t="s">
        <v>7007</v>
      </c>
      <c r="AA2121" s="4">
        <v>1</v>
      </c>
      <c r="AB2121" s="4">
        <v>100</v>
      </c>
      <c r="AC2121" s="4">
        <v>1</v>
      </c>
      <c r="AD2121" s="4">
        <v>1</v>
      </c>
      <c r="AE2121" s="45" t="s">
        <v>16461</v>
      </c>
      <c r="AF2121" s="45" t="s">
        <v>16457</v>
      </c>
      <c r="AG2121" s="45" t="s">
        <v>16459</v>
      </c>
      <c r="AH2121" s="45" t="s">
        <v>16453</v>
      </c>
      <c r="AI2121" s="45" t="s">
        <v>16455</v>
      </c>
      <c r="AJ2121" s="63" t="s">
        <v>20406</v>
      </c>
      <c r="AK2121" s="63" t="s">
        <v>20406</v>
      </c>
      <c r="AL2121" s="4">
        <v>0</v>
      </c>
      <c r="AM2121" s="43">
        <f>IF(AND(L2121="WEAPON",OR(R2121=0,R2121=1,R2121=2)),[1]装备基础and强化!$V$7,IF(AND(L2121="LEFTRING",OR(R2121=0,R2121=1,R2121=2)),[1]装备基础and强化!$W$7,IF(AND(L2121="RIGHTRING",OR(R2121=0,R2121=1,R2121=2)),[1]装备基础and强化!$X$7,IF(AND(L2121="NECKLACE",OR(R2121=0,R2121=1,R2121=2)),[1]装备基础and强化!$Y$7,0))))</f>
        <v>0</v>
      </c>
      <c r="AN2121" s="43">
        <f>IF(AND(L2121="WEAPON",OR(R2121=3,R2121=4)),[1]装备基础and强化!$V$11,IF(AND(L2121="LEFTRING",OR(R2121=3,R2121=4)),[1]装备基础and强化!$W$11,IF(AND(L2121="RIGHTRING",OR(R2121=3,R2121=4)),[1]装备基础and强化!$X$11,IF(AND(L2121="NECKLACE",OR(R2121=3,R2121=4)),[1]装备基础and强化!$Y$11,0))))</f>
        <v>0</v>
      </c>
      <c r="AO2121" s="43">
        <f>IF(AND(L2121="BELT",T2121=1),[1]装备基础and强化!$AA$7,IF(AND(L2121="PANTS",T2121=1),[1]装备基础and强化!$AB$7,IF(AND(L2121="SHOES",T2121=1),[1]装备基础and强化!$AC$7,IF(AND(L2121="CLOTHES",T2121=1),[1]装备基础and强化!$AD$7,0))))</f>
        <v>0</v>
      </c>
      <c r="AP2121" s="43" t="e">
        <f>IF(AND(L2121="BELT",T2121=2),[1]装备基础and强化!$AF$7,IF(AND(L2121="PANTS",T2121=2),[1]装备基础and强化!$AG$7,IF(AND(L2121="SHOES",T2121=2),[1]装备基础and强化!$AH$7,IF(AND(L2121="CLOTHES",T2121=2),[1]装备基础and强化!$AI$7,0))))</f>
        <v>#REF!</v>
      </c>
      <c r="AQ2121" s="43">
        <f>IF(L2121="HAT",[1]装备基础and强化!$AK$7,IF(L2121="JADE",[1]装备基础and强化!$AK$7,0))</f>
        <v>0</v>
      </c>
      <c r="AR2121" s="43" t="e">
        <f t="shared" si="33"/>
        <v>#REF!</v>
      </c>
    </row>
    <row r="2122" spans="1:44" x14ac:dyDescent="0.15">
      <c r="A2122" s="43"/>
      <c r="B2122" s="5" t="s">
        <v>7243</v>
      </c>
      <c r="C2122" s="12">
        <v>22118</v>
      </c>
      <c r="D2122" s="5" t="s">
        <v>7237</v>
      </c>
      <c r="E2122" s="44" t="s">
        <v>23753</v>
      </c>
      <c r="F2122" s="4" t="s">
        <v>7244</v>
      </c>
      <c r="G2122" s="4" t="s">
        <v>7245</v>
      </c>
      <c r="H2122" s="44"/>
      <c r="I2122" s="4" t="s">
        <v>700</v>
      </c>
      <c r="J2122" s="6" t="s">
        <v>700</v>
      </c>
      <c r="K2122" s="45">
        <v>1</v>
      </c>
      <c r="L2122" s="4" t="s">
        <v>714</v>
      </c>
      <c r="M2122" s="104" t="s">
        <v>17928</v>
      </c>
      <c r="N2122" s="45">
        <v>220300</v>
      </c>
      <c r="O2122" s="4" t="s">
        <v>3254</v>
      </c>
      <c r="P2122" s="4" t="s">
        <v>5936</v>
      </c>
      <c r="Q2122" s="4">
        <v>30</v>
      </c>
      <c r="R2122" s="4">
        <v>2</v>
      </c>
      <c r="S2122" s="4" t="s">
        <v>4794</v>
      </c>
      <c r="T2122" s="4">
        <v>2</v>
      </c>
      <c r="U2122" s="4">
        <v>3</v>
      </c>
      <c r="W2122" s="4" t="s">
        <v>7005</v>
      </c>
      <c r="X2122" s="4" t="s">
        <v>7006</v>
      </c>
      <c r="Y2122" s="45">
        <v>0</v>
      </c>
      <c r="Z2122" s="4" t="s">
        <v>7007</v>
      </c>
      <c r="AA2122" s="4">
        <v>1</v>
      </c>
      <c r="AB2122" s="4">
        <v>100</v>
      </c>
      <c r="AC2122" s="4">
        <v>1</v>
      </c>
      <c r="AD2122" s="4">
        <v>1</v>
      </c>
      <c r="AE2122" s="45" t="s">
        <v>16461</v>
      </c>
      <c r="AF2122" s="45" t="s">
        <v>16457</v>
      </c>
      <c r="AG2122" s="45" t="s">
        <v>16459</v>
      </c>
      <c r="AH2122" s="45" t="s">
        <v>16453</v>
      </c>
      <c r="AI2122" s="45" t="s">
        <v>16455</v>
      </c>
      <c r="AJ2122" s="63" t="s">
        <v>20406</v>
      </c>
      <c r="AK2122" s="63" t="s">
        <v>20406</v>
      </c>
      <c r="AL2122" s="45">
        <v>0</v>
      </c>
      <c r="AM2122" s="43">
        <f>IF(AND(L2122="WEAPON",OR(R2122=0,R2122=1,R2122=2)),[1]装备基础and强化!$V$7,IF(AND(L2122="LEFTRING",OR(R2122=0,R2122=1,R2122=2)),[1]装备基础and强化!$W$7,IF(AND(L2122="RIGHTRING",OR(R2122=0,R2122=1,R2122=2)),[1]装备基础and强化!$X$7,IF(AND(L2122="NECKLACE",OR(R2122=0,R2122=1,R2122=2)),[1]装备基础and强化!$Y$7,0))))</f>
        <v>0</v>
      </c>
      <c r="AN2122" s="43">
        <f>IF(AND(L2122="WEAPON",OR(R2122=3,R2122=4)),[1]装备基础and强化!$V$11,IF(AND(L2122="LEFTRING",OR(R2122=3,R2122=4)),[1]装备基础and强化!$W$11,IF(AND(L2122="RIGHTRING",OR(R2122=3,R2122=4)),[1]装备基础and强化!$X$11,IF(AND(L2122="NECKLACE",OR(R2122=3,R2122=4)),[1]装备基础and强化!$Y$11,0))))</f>
        <v>0</v>
      </c>
      <c r="AO2122" s="43">
        <f>IF(AND(L2122="BELT",T2122=1),[1]装备基础and强化!$AA$7,IF(AND(L2122="PANTS",T2122=1),[1]装备基础and强化!$AB$7,IF(AND(L2122="SHOES",T2122=1),[1]装备基础and强化!$AC$7,IF(AND(L2122="CLOTHES",T2122=1),[1]装备基础and强化!$AD$7,0))))</f>
        <v>0</v>
      </c>
      <c r="AP2122" s="43" t="e">
        <f>IF(AND(L2122="BELT",T2122=2),[1]装备基础and强化!$AF$7,IF(AND(L2122="PANTS",T2122=2),[1]装备基础and强化!$AG$7,IF(AND(L2122="SHOES",T2122=2),[1]装备基础and强化!$AH$7,IF(AND(L2122="CLOTHES",T2122=2),[1]装备基础and强化!$AI$7,0))))</f>
        <v>#REF!</v>
      </c>
      <c r="AQ2122" s="43">
        <f>IF(L2122="HAT",[1]装备基础and强化!$AK$7,IF(L2122="JADE",[1]装备基础and强化!$AK$7,0))</f>
        <v>0</v>
      </c>
      <c r="AR2122" s="43" t="e">
        <f t="shared" si="33"/>
        <v>#REF!</v>
      </c>
    </row>
    <row r="2123" spans="1:44" x14ac:dyDescent="0.15">
      <c r="A2123" s="43"/>
      <c r="B2123" s="5" t="s">
        <v>7246</v>
      </c>
      <c r="C2123" s="12">
        <v>22119</v>
      </c>
      <c r="D2123" s="5" t="s">
        <v>7237</v>
      </c>
      <c r="E2123" s="44" t="s">
        <v>23754</v>
      </c>
      <c r="F2123" s="4" t="s">
        <v>7247</v>
      </c>
      <c r="G2123" s="4" t="s">
        <v>7248</v>
      </c>
      <c r="H2123" s="44"/>
      <c r="I2123" s="4" t="s">
        <v>700</v>
      </c>
      <c r="J2123" s="6" t="s">
        <v>700</v>
      </c>
      <c r="K2123" s="45">
        <v>1</v>
      </c>
      <c r="L2123" s="4" t="s">
        <v>714</v>
      </c>
      <c r="M2123" s="104" t="s">
        <v>17929</v>
      </c>
      <c r="N2123" s="45">
        <v>220400</v>
      </c>
      <c r="O2123" s="4" t="s">
        <v>14659</v>
      </c>
      <c r="P2123" s="4" t="s">
        <v>5936</v>
      </c>
      <c r="Q2123" s="4">
        <v>30</v>
      </c>
      <c r="R2123" s="4">
        <v>2</v>
      </c>
      <c r="S2123" s="4" t="s">
        <v>4794</v>
      </c>
      <c r="T2123" s="4">
        <v>2</v>
      </c>
      <c r="U2123" s="4">
        <v>4</v>
      </c>
      <c r="W2123" s="4" t="s">
        <v>7005</v>
      </c>
      <c r="X2123" s="4" t="s">
        <v>7006</v>
      </c>
      <c r="Y2123" s="45">
        <v>0</v>
      </c>
      <c r="Z2123" s="4" t="s">
        <v>7007</v>
      </c>
      <c r="AA2123" s="4">
        <v>1</v>
      </c>
      <c r="AB2123" s="4">
        <v>100</v>
      </c>
      <c r="AC2123" s="4">
        <v>1</v>
      </c>
      <c r="AD2123" s="4">
        <v>1</v>
      </c>
      <c r="AE2123" s="45" t="s">
        <v>16461</v>
      </c>
      <c r="AF2123" s="45" t="s">
        <v>16457</v>
      </c>
      <c r="AG2123" s="45" t="s">
        <v>16459</v>
      </c>
      <c r="AH2123" s="45" t="s">
        <v>16453</v>
      </c>
      <c r="AI2123" s="45" t="s">
        <v>16455</v>
      </c>
      <c r="AJ2123" s="63" t="s">
        <v>20406</v>
      </c>
      <c r="AK2123" s="63" t="s">
        <v>20406</v>
      </c>
      <c r="AL2123" s="4">
        <v>0</v>
      </c>
      <c r="AM2123" s="43">
        <f>IF(AND(L2123="WEAPON",OR(R2123=0,R2123=1,R2123=2)),[1]装备基础and强化!$V$7,IF(AND(L2123="LEFTRING",OR(R2123=0,R2123=1,R2123=2)),[1]装备基础and强化!$W$7,IF(AND(L2123="RIGHTRING",OR(R2123=0,R2123=1,R2123=2)),[1]装备基础and强化!$X$7,IF(AND(L2123="NECKLACE",OR(R2123=0,R2123=1,R2123=2)),[1]装备基础and强化!$Y$7,0))))</f>
        <v>0</v>
      </c>
      <c r="AN2123" s="43">
        <f>IF(AND(L2123="WEAPON",OR(R2123=3,R2123=4)),[1]装备基础and强化!$V$11,IF(AND(L2123="LEFTRING",OR(R2123=3,R2123=4)),[1]装备基础and强化!$W$11,IF(AND(L2123="RIGHTRING",OR(R2123=3,R2123=4)),[1]装备基础and强化!$X$11,IF(AND(L2123="NECKLACE",OR(R2123=3,R2123=4)),[1]装备基础and强化!$Y$11,0))))</f>
        <v>0</v>
      </c>
      <c r="AO2123" s="43">
        <f>IF(AND(L2123="BELT",T2123=1),[1]装备基础and强化!$AA$7,IF(AND(L2123="PANTS",T2123=1),[1]装备基础and强化!$AB$7,IF(AND(L2123="SHOES",T2123=1),[1]装备基础and强化!$AC$7,IF(AND(L2123="CLOTHES",T2123=1),[1]装备基础and强化!$AD$7,0))))</f>
        <v>0</v>
      </c>
      <c r="AP2123" s="43" t="e">
        <f>IF(AND(L2123="BELT",T2123=2),[1]装备基础and强化!$AF$7,IF(AND(L2123="PANTS",T2123=2),[1]装备基础and强化!$AG$7,IF(AND(L2123="SHOES",T2123=2),[1]装备基础and强化!$AH$7,IF(AND(L2123="CLOTHES",T2123=2),[1]装备基础and强化!$AI$7,0))))</f>
        <v>#REF!</v>
      </c>
      <c r="AQ2123" s="43">
        <f>IF(L2123="HAT",[1]装备基础and强化!$AK$7,IF(L2123="JADE",[1]装备基础and强化!$AK$7,0))</f>
        <v>0</v>
      </c>
      <c r="AR2123" s="43" t="e">
        <f t="shared" si="33"/>
        <v>#REF!</v>
      </c>
    </row>
    <row r="2124" spans="1:44" x14ac:dyDescent="0.15">
      <c r="A2124" s="43"/>
      <c r="B2124" s="5" t="s">
        <v>7249</v>
      </c>
      <c r="C2124" s="12">
        <v>22120</v>
      </c>
      <c r="D2124" s="5" t="s">
        <v>7237</v>
      </c>
      <c r="E2124" s="44" t="s">
        <v>23755</v>
      </c>
      <c r="F2124" s="4" t="s">
        <v>7250</v>
      </c>
      <c r="G2124" s="4" t="s">
        <v>7251</v>
      </c>
      <c r="H2124" s="44"/>
      <c r="I2124" s="4" t="s">
        <v>700</v>
      </c>
      <c r="J2124" s="6" t="s">
        <v>700</v>
      </c>
      <c r="K2124" s="45">
        <v>1</v>
      </c>
      <c r="L2124" s="4" t="s">
        <v>714</v>
      </c>
      <c r="M2124" s="104" t="s">
        <v>17930</v>
      </c>
      <c r="N2124" s="45">
        <v>220500</v>
      </c>
      <c r="O2124" s="4" t="s">
        <v>2760</v>
      </c>
      <c r="P2124" s="4" t="s">
        <v>5936</v>
      </c>
      <c r="Q2124" s="4">
        <v>30</v>
      </c>
      <c r="R2124" s="4">
        <v>2</v>
      </c>
      <c r="S2124" s="4" t="s">
        <v>4794</v>
      </c>
      <c r="T2124" s="4">
        <v>2</v>
      </c>
      <c r="U2124" s="4">
        <v>5</v>
      </c>
      <c r="W2124" s="4" t="s">
        <v>7005</v>
      </c>
      <c r="X2124" s="4" t="s">
        <v>7006</v>
      </c>
      <c r="Y2124" s="45">
        <v>0</v>
      </c>
      <c r="Z2124" s="4" t="s">
        <v>7007</v>
      </c>
      <c r="AA2124" s="4">
        <v>1</v>
      </c>
      <c r="AB2124" s="4">
        <v>100</v>
      </c>
      <c r="AC2124" s="4">
        <v>1</v>
      </c>
      <c r="AD2124" s="4">
        <v>1</v>
      </c>
      <c r="AE2124" s="45" t="s">
        <v>16461</v>
      </c>
      <c r="AF2124" s="45" t="s">
        <v>16457</v>
      </c>
      <c r="AG2124" s="45" t="s">
        <v>16459</v>
      </c>
      <c r="AH2124" s="45" t="s">
        <v>16453</v>
      </c>
      <c r="AI2124" s="45" t="s">
        <v>16455</v>
      </c>
      <c r="AJ2124" s="63" t="s">
        <v>20406</v>
      </c>
      <c r="AK2124" s="63" t="s">
        <v>20406</v>
      </c>
      <c r="AL2124" s="45">
        <v>0</v>
      </c>
      <c r="AM2124" s="43">
        <f>IF(AND(L2124="WEAPON",OR(R2124=0,R2124=1,R2124=2)),[1]装备基础and强化!$V$7,IF(AND(L2124="LEFTRING",OR(R2124=0,R2124=1,R2124=2)),[1]装备基础and强化!$W$7,IF(AND(L2124="RIGHTRING",OR(R2124=0,R2124=1,R2124=2)),[1]装备基础and强化!$X$7,IF(AND(L2124="NECKLACE",OR(R2124=0,R2124=1,R2124=2)),[1]装备基础and强化!$Y$7,0))))</f>
        <v>0</v>
      </c>
      <c r="AN2124" s="43">
        <f>IF(AND(L2124="WEAPON",OR(R2124=3,R2124=4)),[1]装备基础and强化!$V$11,IF(AND(L2124="LEFTRING",OR(R2124=3,R2124=4)),[1]装备基础and强化!$W$11,IF(AND(L2124="RIGHTRING",OR(R2124=3,R2124=4)),[1]装备基础and强化!$X$11,IF(AND(L2124="NECKLACE",OR(R2124=3,R2124=4)),[1]装备基础and强化!$Y$11,0))))</f>
        <v>0</v>
      </c>
      <c r="AO2124" s="43">
        <f>IF(AND(L2124="BELT",T2124=1),[1]装备基础and强化!$AA$7,IF(AND(L2124="PANTS",T2124=1),[1]装备基础and强化!$AB$7,IF(AND(L2124="SHOES",T2124=1),[1]装备基础and强化!$AC$7,IF(AND(L2124="CLOTHES",T2124=1),[1]装备基础and强化!$AD$7,0))))</f>
        <v>0</v>
      </c>
      <c r="AP2124" s="43" t="e">
        <f>IF(AND(L2124="BELT",T2124=2),[1]装备基础and强化!$AF$7,IF(AND(L2124="PANTS",T2124=2),[1]装备基础and强化!$AG$7,IF(AND(L2124="SHOES",T2124=2),[1]装备基础and强化!$AH$7,IF(AND(L2124="CLOTHES",T2124=2),[1]装备基础and强化!$AI$7,0))))</f>
        <v>#REF!</v>
      </c>
      <c r="AQ2124" s="43">
        <f>IF(L2124="HAT",[1]装备基础and强化!$AK$7,IF(L2124="JADE",[1]装备基础and强化!$AK$7,0))</f>
        <v>0</v>
      </c>
      <c r="AR2124" s="43" t="e">
        <f t="shared" si="33"/>
        <v>#REF!</v>
      </c>
    </row>
    <row r="2125" spans="1:44" x14ac:dyDescent="0.15">
      <c r="A2125" s="43"/>
      <c r="B2125" s="5" t="s">
        <v>7252</v>
      </c>
      <c r="C2125" s="12">
        <v>22121</v>
      </c>
      <c r="D2125" s="5" t="s">
        <v>7237</v>
      </c>
      <c r="E2125" s="44" t="s">
        <v>23756</v>
      </c>
      <c r="F2125" s="4" t="s">
        <v>7253</v>
      </c>
      <c r="G2125" s="4" t="s">
        <v>7254</v>
      </c>
      <c r="H2125" s="44"/>
      <c r="I2125" s="4" t="s">
        <v>700</v>
      </c>
      <c r="J2125" s="6" t="s">
        <v>700</v>
      </c>
      <c r="K2125" s="45">
        <v>1</v>
      </c>
      <c r="L2125" s="4" t="s">
        <v>714</v>
      </c>
      <c r="M2125" s="104" t="s">
        <v>17931</v>
      </c>
      <c r="N2125" s="45">
        <v>220600</v>
      </c>
      <c r="O2125" s="4" t="s">
        <v>3327</v>
      </c>
      <c r="P2125" s="4" t="s">
        <v>5936</v>
      </c>
      <c r="Q2125" s="4">
        <v>30</v>
      </c>
      <c r="R2125" s="4">
        <v>2</v>
      </c>
      <c r="S2125" s="4" t="s">
        <v>4794</v>
      </c>
      <c r="T2125" s="4">
        <v>2</v>
      </c>
      <c r="U2125" s="4">
        <v>6</v>
      </c>
      <c r="W2125" s="4" t="s">
        <v>7005</v>
      </c>
      <c r="X2125" s="4" t="s">
        <v>7006</v>
      </c>
      <c r="Y2125" s="45">
        <v>0</v>
      </c>
      <c r="Z2125" s="4" t="s">
        <v>7007</v>
      </c>
      <c r="AA2125" s="4">
        <v>1</v>
      </c>
      <c r="AB2125" s="4">
        <v>100</v>
      </c>
      <c r="AC2125" s="4">
        <v>1</v>
      </c>
      <c r="AD2125" s="4">
        <v>1</v>
      </c>
      <c r="AE2125" s="45" t="s">
        <v>16461</v>
      </c>
      <c r="AF2125" s="45" t="s">
        <v>16457</v>
      </c>
      <c r="AG2125" s="45" t="s">
        <v>16459</v>
      </c>
      <c r="AH2125" s="45" t="s">
        <v>16453</v>
      </c>
      <c r="AI2125" s="45" t="s">
        <v>16455</v>
      </c>
      <c r="AJ2125" s="63" t="s">
        <v>20406</v>
      </c>
      <c r="AK2125" s="63" t="s">
        <v>20406</v>
      </c>
      <c r="AL2125" s="4">
        <v>0</v>
      </c>
      <c r="AM2125" s="43">
        <f>IF(AND(L2125="WEAPON",OR(R2125=0,R2125=1,R2125=2)),[1]装备基础and强化!$V$7,IF(AND(L2125="LEFTRING",OR(R2125=0,R2125=1,R2125=2)),[1]装备基础and强化!$W$7,IF(AND(L2125="RIGHTRING",OR(R2125=0,R2125=1,R2125=2)),[1]装备基础and强化!$X$7,IF(AND(L2125="NECKLACE",OR(R2125=0,R2125=1,R2125=2)),[1]装备基础and强化!$Y$7,0))))</f>
        <v>0</v>
      </c>
      <c r="AN2125" s="43">
        <f>IF(AND(L2125="WEAPON",OR(R2125=3,R2125=4)),[1]装备基础and强化!$V$11,IF(AND(L2125="LEFTRING",OR(R2125=3,R2125=4)),[1]装备基础and强化!$W$11,IF(AND(L2125="RIGHTRING",OR(R2125=3,R2125=4)),[1]装备基础and强化!$X$11,IF(AND(L2125="NECKLACE",OR(R2125=3,R2125=4)),[1]装备基础and强化!$Y$11,0))))</f>
        <v>0</v>
      </c>
      <c r="AO2125" s="43">
        <f>IF(AND(L2125="BELT",T2125=1),[1]装备基础and强化!$AA$7,IF(AND(L2125="PANTS",T2125=1),[1]装备基础and强化!$AB$7,IF(AND(L2125="SHOES",T2125=1),[1]装备基础and强化!$AC$7,IF(AND(L2125="CLOTHES",T2125=1),[1]装备基础and强化!$AD$7,0))))</f>
        <v>0</v>
      </c>
      <c r="AP2125" s="43" t="e">
        <f>IF(AND(L2125="BELT",T2125=2),[1]装备基础and强化!$AF$7,IF(AND(L2125="PANTS",T2125=2),[1]装备基础and强化!$AG$7,IF(AND(L2125="SHOES",T2125=2),[1]装备基础and强化!$AH$7,IF(AND(L2125="CLOTHES",T2125=2),[1]装备基础and强化!$AI$7,0))))</f>
        <v>#REF!</v>
      </c>
      <c r="AQ2125" s="43">
        <f>IF(L2125="HAT",[1]装备基础and强化!$AK$7,IF(L2125="JADE",[1]装备基础and强化!$AK$7,0))</f>
        <v>0</v>
      </c>
      <c r="AR2125" s="43" t="e">
        <f t="shared" si="33"/>
        <v>#REF!</v>
      </c>
    </row>
    <row r="2126" spans="1:44" x14ac:dyDescent="0.15">
      <c r="A2126" s="43"/>
      <c r="B2126" s="5" t="s">
        <v>7255</v>
      </c>
      <c r="C2126" s="12">
        <v>22122</v>
      </c>
      <c r="D2126" s="5" t="s">
        <v>7237</v>
      </c>
      <c r="E2126" s="44" t="s">
        <v>23757</v>
      </c>
      <c r="F2126" s="4" t="s">
        <v>7256</v>
      </c>
      <c r="G2126" s="4" t="s">
        <v>7257</v>
      </c>
      <c r="H2126" s="44"/>
      <c r="I2126" s="4" t="s">
        <v>700</v>
      </c>
      <c r="J2126" s="6" t="s">
        <v>700</v>
      </c>
      <c r="K2126" s="45">
        <v>1</v>
      </c>
      <c r="L2126" s="4" t="s">
        <v>714</v>
      </c>
      <c r="M2126" s="104" t="s">
        <v>17932</v>
      </c>
      <c r="N2126" s="45">
        <v>220700</v>
      </c>
      <c r="O2126" s="4" t="s">
        <v>14718</v>
      </c>
      <c r="P2126" s="4" t="s">
        <v>5936</v>
      </c>
      <c r="Q2126" s="4">
        <v>30</v>
      </c>
      <c r="R2126" s="4">
        <v>2</v>
      </c>
      <c r="S2126" s="4" t="s">
        <v>4794</v>
      </c>
      <c r="T2126" s="4">
        <v>2</v>
      </c>
      <c r="U2126" s="4">
        <v>7</v>
      </c>
      <c r="W2126" s="4" t="s">
        <v>7005</v>
      </c>
      <c r="X2126" s="4" t="s">
        <v>7006</v>
      </c>
      <c r="Y2126" s="45">
        <v>0</v>
      </c>
      <c r="Z2126" s="4" t="s">
        <v>7007</v>
      </c>
      <c r="AA2126" s="4">
        <v>1</v>
      </c>
      <c r="AB2126" s="4">
        <v>100</v>
      </c>
      <c r="AC2126" s="4">
        <v>1</v>
      </c>
      <c r="AD2126" s="4">
        <v>1</v>
      </c>
      <c r="AE2126" s="45" t="s">
        <v>16461</v>
      </c>
      <c r="AF2126" s="45" t="s">
        <v>16457</v>
      </c>
      <c r="AG2126" s="45" t="s">
        <v>16459</v>
      </c>
      <c r="AH2126" s="45" t="s">
        <v>16453</v>
      </c>
      <c r="AI2126" s="45" t="s">
        <v>16455</v>
      </c>
      <c r="AJ2126" s="63" t="s">
        <v>20406</v>
      </c>
      <c r="AK2126" s="63" t="s">
        <v>20406</v>
      </c>
      <c r="AL2126" s="45">
        <v>0</v>
      </c>
      <c r="AM2126" s="43">
        <f>IF(AND(L2126="WEAPON",OR(R2126=0,R2126=1,R2126=2)),[1]装备基础and强化!$V$7,IF(AND(L2126="LEFTRING",OR(R2126=0,R2126=1,R2126=2)),[1]装备基础and强化!$W$7,IF(AND(L2126="RIGHTRING",OR(R2126=0,R2126=1,R2126=2)),[1]装备基础and强化!$X$7,IF(AND(L2126="NECKLACE",OR(R2126=0,R2126=1,R2126=2)),[1]装备基础and强化!$Y$7,0))))</f>
        <v>0</v>
      </c>
      <c r="AN2126" s="43">
        <f>IF(AND(L2126="WEAPON",OR(R2126=3,R2126=4)),[1]装备基础and强化!$V$11,IF(AND(L2126="LEFTRING",OR(R2126=3,R2126=4)),[1]装备基础and强化!$W$11,IF(AND(L2126="RIGHTRING",OR(R2126=3,R2126=4)),[1]装备基础and强化!$X$11,IF(AND(L2126="NECKLACE",OR(R2126=3,R2126=4)),[1]装备基础and强化!$Y$11,0))))</f>
        <v>0</v>
      </c>
      <c r="AO2126" s="43">
        <f>IF(AND(L2126="BELT",T2126=1),[1]装备基础and强化!$AA$7,IF(AND(L2126="PANTS",T2126=1),[1]装备基础and强化!$AB$7,IF(AND(L2126="SHOES",T2126=1),[1]装备基础and强化!$AC$7,IF(AND(L2126="CLOTHES",T2126=1),[1]装备基础and强化!$AD$7,0))))</f>
        <v>0</v>
      </c>
      <c r="AP2126" s="43" t="e">
        <f>IF(AND(L2126="BELT",T2126=2),[1]装备基础and强化!$AF$7,IF(AND(L2126="PANTS",T2126=2),[1]装备基础and强化!$AG$7,IF(AND(L2126="SHOES",T2126=2),[1]装备基础and强化!$AH$7,IF(AND(L2126="CLOTHES",T2126=2),[1]装备基础and强化!$AI$7,0))))</f>
        <v>#REF!</v>
      </c>
      <c r="AQ2126" s="43">
        <f>IF(L2126="HAT",[1]装备基础and强化!$AK$7,IF(L2126="JADE",[1]装备基础and强化!$AK$7,0))</f>
        <v>0</v>
      </c>
      <c r="AR2126" s="43" t="e">
        <f t="shared" si="33"/>
        <v>#REF!</v>
      </c>
    </row>
    <row r="2127" spans="1:44" x14ac:dyDescent="0.15">
      <c r="A2127" s="43"/>
      <c r="B2127" s="5" t="s">
        <v>7259</v>
      </c>
      <c r="C2127" s="12">
        <v>22123</v>
      </c>
      <c r="D2127" s="5" t="s">
        <v>7237</v>
      </c>
      <c r="E2127" s="44" t="s">
        <v>23758</v>
      </c>
      <c r="F2127" s="4" t="s">
        <v>7260</v>
      </c>
      <c r="G2127" s="4" t="s">
        <v>7261</v>
      </c>
      <c r="H2127" s="44"/>
      <c r="I2127" s="4" t="s">
        <v>700</v>
      </c>
      <c r="J2127" s="6" t="s">
        <v>700</v>
      </c>
      <c r="K2127" s="45">
        <v>1</v>
      </c>
      <c r="L2127" s="4" t="s">
        <v>714</v>
      </c>
      <c r="M2127" s="104" t="s">
        <v>17933</v>
      </c>
      <c r="N2127" s="45">
        <v>202800</v>
      </c>
      <c r="O2127" s="4" t="s">
        <v>4324</v>
      </c>
      <c r="P2127" s="4" t="s">
        <v>5936</v>
      </c>
      <c r="Q2127" s="4">
        <v>30</v>
      </c>
      <c r="R2127" s="4">
        <v>2</v>
      </c>
      <c r="S2127" s="4" t="s">
        <v>4794</v>
      </c>
      <c r="T2127" s="4">
        <v>2</v>
      </c>
      <c r="U2127" s="4">
        <v>8</v>
      </c>
      <c r="W2127" s="4" t="s">
        <v>7005</v>
      </c>
      <c r="X2127" s="4" t="s">
        <v>7006</v>
      </c>
      <c r="Y2127" s="45">
        <v>0</v>
      </c>
      <c r="Z2127" s="4" t="s">
        <v>7007</v>
      </c>
      <c r="AA2127" s="4">
        <v>1</v>
      </c>
      <c r="AB2127" s="4">
        <v>100</v>
      </c>
      <c r="AC2127" s="4">
        <v>1</v>
      </c>
      <c r="AD2127" s="4">
        <v>1</v>
      </c>
      <c r="AE2127" s="45" t="s">
        <v>16461</v>
      </c>
      <c r="AF2127" s="45" t="s">
        <v>16457</v>
      </c>
      <c r="AG2127" s="45" t="s">
        <v>16459</v>
      </c>
      <c r="AH2127" s="45" t="s">
        <v>16453</v>
      </c>
      <c r="AI2127" s="45" t="s">
        <v>16455</v>
      </c>
      <c r="AJ2127" s="63" t="s">
        <v>20406</v>
      </c>
      <c r="AK2127" s="63" t="s">
        <v>20406</v>
      </c>
      <c r="AL2127" s="4">
        <v>0</v>
      </c>
      <c r="AM2127" s="43">
        <f>IF(AND(L2127="WEAPON",OR(R2127=0,R2127=1,R2127=2)),[1]装备基础and强化!$V$7,IF(AND(L2127="LEFTRING",OR(R2127=0,R2127=1,R2127=2)),[1]装备基础and强化!$W$7,IF(AND(L2127="RIGHTRING",OR(R2127=0,R2127=1,R2127=2)),[1]装备基础and强化!$X$7,IF(AND(L2127="NECKLACE",OR(R2127=0,R2127=1,R2127=2)),[1]装备基础and强化!$Y$7,0))))</f>
        <v>0</v>
      </c>
      <c r="AN2127" s="43">
        <f>IF(AND(L2127="WEAPON",OR(R2127=3,R2127=4)),[1]装备基础and强化!$V$11,IF(AND(L2127="LEFTRING",OR(R2127=3,R2127=4)),[1]装备基础and强化!$W$11,IF(AND(L2127="RIGHTRING",OR(R2127=3,R2127=4)),[1]装备基础and强化!$X$11,IF(AND(L2127="NECKLACE",OR(R2127=3,R2127=4)),[1]装备基础and强化!$Y$11,0))))</f>
        <v>0</v>
      </c>
      <c r="AO2127" s="43">
        <f>IF(AND(L2127="BELT",T2127=1),[1]装备基础and强化!$AA$7,IF(AND(L2127="PANTS",T2127=1),[1]装备基础and强化!$AB$7,IF(AND(L2127="SHOES",T2127=1),[1]装备基础and强化!$AC$7,IF(AND(L2127="CLOTHES",T2127=1),[1]装备基础and强化!$AD$7,0))))</f>
        <v>0</v>
      </c>
      <c r="AP2127" s="43" t="e">
        <f>IF(AND(L2127="BELT",T2127=2),[1]装备基础and强化!$AF$7,IF(AND(L2127="PANTS",T2127=2),[1]装备基础and强化!$AG$7,IF(AND(L2127="SHOES",T2127=2),[1]装备基础and强化!$AH$7,IF(AND(L2127="CLOTHES",T2127=2),[1]装备基础and强化!$AI$7,0))))</f>
        <v>#REF!</v>
      </c>
      <c r="AQ2127" s="43">
        <f>IF(L2127="HAT",[1]装备基础and强化!$AK$7,IF(L2127="JADE",[1]装备基础and强化!$AK$7,0))</f>
        <v>0</v>
      </c>
      <c r="AR2127" s="43" t="e">
        <f t="shared" si="33"/>
        <v>#REF!</v>
      </c>
    </row>
    <row r="2128" spans="1:44" x14ac:dyDescent="0.15">
      <c r="A2128" s="43"/>
      <c r="B2128" s="5" t="s">
        <v>7263</v>
      </c>
      <c r="C2128" s="12">
        <v>22124</v>
      </c>
      <c r="D2128" s="5" t="s">
        <v>7264</v>
      </c>
      <c r="E2128" s="44" t="s">
        <v>23759</v>
      </c>
      <c r="F2128" s="4" t="s">
        <v>7265</v>
      </c>
      <c r="G2128" s="4" t="s">
        <v>7266</v>
      </c>
      <c r="H2128" s="44"/>
      <c r="I2128" s="4" t="s">
        <v>700</v>
      </c>
      <c r="J2128" s="6" t="s">
        <v>700</v>
      </c>
      <c r="K2128" s="45">
        <v>1</v>
      </c>
      <c r="L2128" s="4" t="s">
        <v>714</v>
      </c>
      <c r="M2128" s="104" t="s">
        <v>17934</v>
      </c>
      <c r="N2128" s="45">
        <v>250100</v>
      </c>
      <c r="O2128" s="4" t="s">
        <v>3239</v>
      </c>
      <c r="P2128" s="4" t="s">
        <v>5936</v>
      </c>
      <c r="Q2128" s="4">
        <v>50</v>
      </c>
      <c r="R2128" s="4">
        <v>2</v>
      </c>
      <c r="S2128" s="4" t="s">
        <v>4824</v>
      </c>
      <c r="T2128" s="4">
        <v>2</v>
      </c>
      <c r="U2128" s="4">
        <v>1</v>
      </c>
      <c r="W2128" s="4" t="s">
        <v>7033</v>
      </c>
      <c r="X2128" s="4" t="s">
        <v>7034</v>
      </c>
      <c r="Y2128" s="45">
        <v>0</v>
      </c>
      <c r="Z2128" s="4" t="s">
        <v>7035</v>
      </c>
      <c r="AA2128" s="4">
        <v>1</v>
      </c>
      <c r="AB2128" s="4">
        <v>100</v>
      </c>
      <c r="AC2128" s="4">
        <v>1</v>
      </c>
      <c r="AD2128" s="4">
        <v>1</v>
      </c>
      <c r="AE2128" s="45" t="s">
        <v>16461</v>
      </c>
      <c r="AF2128" s="45" t="s">
        <v>16457</v>
      </c>
      <c r="AG2128" s="45" t="s">
        <v>16459</v>
      </c>
      <c r="AH2128" s="45" t="s">
        <v>16453</v>
      </c>
      <c r="AI2128" s="45" t="s">
        <v>16455</v>
      </c>
      <c r="AJ2128" s="63" t="s">
        <v>20406</v>
      </c>
      <c r="AK2128" s="63" t="s">
        <v>20406</v>
      </c>
      <c r="AL2128" s="45">
        <v>0</v>
      </c>
      <c r="AM2128" s="43">
        <f>IF(AND(L2128="WEAPON",OR(R2128=0,R2128=1,R2128=2)),[1]装备基础and强化!$V$7,IF(AND(L2128="LEFTRING",OR(R2128=0,R2128=1,R2128=2)),[1]装备基础and强化!$W$7,IF(AND(L2128="RIGHTRING",OR(R2128=0,R2128=1,R2128=2)),[1]装备基础and强化!$X$7,IF(AND(L2128="NECKLACE",OR(R2128=0,R2128=1,R2128=2)),[1]装备基础and强化!$Y$7,0))))</f>
        <v>0</v>
      </c>
      <c r="AN2128" s="43">
        <f>IF(AND(L2128="WEAPON",OR(R2128=3,R2128=4)),[1]装备基础and强化!$V$11,IF(AND(L2128="LEFTRING",OR(R2128=3,R2128=4)),[1]装备基础and强化!$W$11,IF(AND(L2128="RIGHTRING",OR(R2128=3,R2128=4)),[1]装备基础and强化!$X$11,IF(AND(L2128="NECKLACE",OR(R2128=3,R2128=4)),[1]装备基础and强化!$Y$11,0))))</f>
        <v>0</v>
      </c>
      <c r="AO2128" s="43">
        <f>IF(AND(L2128="BELT",T2128=1),[1]装备基础and强化!$AA$7,IF(AND(L2128="PANTS",T2128=1),[1]装备基础and强化!$AB$7,IF(AND(L2128="SHOES",T2128=1),[1]装备基础and强化!$AC$7,IF(AND(L2128="CLOTHES",T2128=1),[1]装备基础and强化!$AD$7,0))))</f>
        <v>0</v>
      </c>
      <c r="AP2128" s="43" t="e">
        <f>IF(AND(L2128="BELT",T2128=2),[1]装备基础and强化!$AF$7,IF(AND(L2128="PANTS",T2128=2),[1]装备基础and强化!$AG$7,IF(AND(L2128="SHOES",T2128=2),[1]装备基础and强化!$AH$7,IF(AND(L2128="CLOTHES",T2128=2),[1]装备基础and强化!$AI$7,0))))</f>
        <v>#REF!</v>
      </c>
      <c r="AQ2128" s="43">
        <f>IF(L2128="HAT",[1]装备基础and强化!$AK$7,IF(L2128="JADE",[1]装备基础and强化!$AK$7,0))</f>
        <v>0</v>
      </c>
      <c r="AR2128" s="43" t="e">
        <f t="shared" si="33"/>
        <v>#REF!</v>
      </c>
    </row>
    <row r="2129" spans="1:44" x14ac:dyDescent="0.15">
      <c r="A2129" s="43"/>
      <c r="B2129" s="5" t="s">
        <v>7267</v>
      </c>
      <c r="C2129" s="12">
        <v>22125</v>
      </c>
      <c r="D2129" s="5" t="s">
        <v>7264</v>
      </c>
      <c r="E2129" s="44" t="s">
        <v>23760</v>
      </c>
      <c r="F2129" s="4" t="s">
        <v>7268</v>
      </c>
      <c r="G2129" s="4" t="s">
        <v>7269</v>
      </c>
      <c r="H2129" s="44"/>
      <c r="I2129" s="4" t="s">
        <v>700</v>
      </c>
      <c r="J2129" s="6" t="s">
        <v>700</v>
      </c>
      <c r="K2129" s="45">
        <v>1</v>
      </c>
      <c r="L2129" s="4" t="s">
        <v>714</v>
      </c>
      <c r="M2129" s="104" t="s">
        <v>17935</v>
      </c>
      <c r="N2129" s="45">
        <v>250200</v>
      </c>
      <c r="O2129" s="4" t="s">
        <v>3250</v>
      </c>
      <c r="P2129" s="4" t="s">
        <v>5936</v>
      </c>
      <c r="Q2129" s="4">
        <v>50</v>
      </c>
      <c r="R2129" s="4">
        <v>2</v>
      </c>
      <c r="S2129" s="4" t="s">
        <v>4824</v>
      </c>
      <c r="T2129" s="4">
        <v>2</v>
      </c>
      <c r="U2129" s="4">
        <v>2</v>
      </c>
      <c r="W2129" s="4" t="s">
        <v>7033</v>
      </c>
      <c r="X2129" s="4" t="s">
        <v>7034</v>
      </c>
      <c r="Y2129" s="45">
        <v>0</v>
      </c>
      <c r="Z2129" s="4" t="s">
        <v>7035</v>
      </c>
      <c r="AA2129" s="4">
        <v>1</v>
      </c>
      <c r="AB2129" s="4">
        <v>100</v>
      </c>
      <c r="AC2129" s="4">
        <v>1</v>
      </c>
      <c r="AD2129" s="4">
        <v>1</v>
      </c>
      <c r="AE2129" s="45" t="s">
        <v>16461</v>
      </c>
      <c r="AF2129" s="45" t="s">
        <v>16457</v>
      </c>
      <c r="AG2129" s="45" t="s">
        <v>16459</v>
      </c>
      <c r="AH2129" s="45" t="s">
        <v>16453</v>
      </c>
      <c r="AI2129" s="45" t="s">
        <v>16455</v>
      </c>
      <c r="AJ2129" s="63" t="s">
        <v>20406</v>
      </c>
      <c r="AK2129" s="63" t="s">
        <v>20406</v>
      </c>
      <c r="AL2129" s="4">
        <v>0</v>
      </c>
      <c r="AM2129" s="43">
        <f>IF(AND(L2129="WEAPON",OR(R2129=0,R2129=1,R2129=2)),[1]装备基础and强化!$V$7,IF(AND(L2129="LEFTRING",OR(R2129=0,R2129=1,R2129=2)),[1]装备基础and强化!$W$7,IF(AND(L2129="RIGHTRING",OR(R2129=0,R2129=1,R2129=2)),[1]装备基础and强化!$X$7,IF(AND(L2129="NECKLACE",OR(R2129=0,R2129=1,R2129=2)),[1]装备基础and强化!$Y$7,0))))</f>
        <v>0</v>
      </c>
      <c r="AN2129" s="43">
        <f>IF(AND(L2129="WEAPON",OR(R2129=3,R2129=4)),[1]装备基础and强化!$V$11,IF(AND(L2129="LEFTRING",OR(R2129=3,R2129=4)),[1]装备基础and强化!$W$11,IF(AND(L2129="RIGHTRING",OR(R2129=3,R2129=4)),[1]装备基础and强化!$X$11,IF(AND(L2129="NECKLACE",OR(R2129=3,R2129=4)),[1]装备基础and强化!$Y$11,0))))</f>
        <v>0</v>
      </c>
      <c r="AO2129" s="43">
        <f>IF(AND(L2129="BELT",T2129=1),[1]装备基础and强化!$AA$7,IF(AND(L2129="PANTS",T2129=1),[1]装备基础and强化!$AB$7,IF(AND(L2129="SHOES",T2129=1),[1]装备基础and强化!$AC$7,IF(AND(L2129="CLOTHES",T2129=1),[1]装备基础and强化!$AD$7,0))))</f>
        <v>0</v>
      </c>
      <c r="AP2129" s="43" t="e">
        <f>IF(AND(L2129="BELT",T2129=2),[1]装备基础and强化!$AF$7,IF(AND(L2129="PANTS",T2129=2),[1]装备基础and强化!$AG$7,IF(AND(L2129="SHOES",T2129=2),[1]装备基础and强化!$AH$7,IF(AND(L2129="CLOTHES",T2129=2),[1]装备基础and强化!$AI$7,0))))</f>
        <v>#REF!</v>
      </c>
      <c r="AQ2129" s="43">
        <f>IF(L2129="HAT",[1]装备基础and强化!$AK$7,IF(L2129="JADE",[1]装备基础and强化!$AK$7,0))</f>
        <v>0</v>
      </c>
      <c r="AR2129" s="43" t="e">
        <f t="shared" si="33"/>
        <v>#REF!</v>
      </c>
    </row>
    <row r="2130" spans="1:44" x14ac:dyDescent="0.15">
      <c r="A2130" s="43"/>
      <c r="B2130" s="5" t="s">
        <v>7270</v>
      </c>
      <c r="C2130" s="12">
        <v>22126</v>
      </c>
      <c r="D2130" s="5" t="s">
        <v>7264</v>
      </c>
      <c r="E2130" s="44" t="s">
        <v>23761</v>
      </c>
      <c r="F2130" s="4" t="s">
        <v>7271</v>
      </c>
      <c r="G2130" s="4" t="s">
        <v>7272</v>
      </c>
      <c r="H2130" s="44"/>
      <c r="I2130" s="4" t="s">
        <v>700</v>
      </c>
      <c r="J2130" s="6" t="s">
        <v>700</v>
      </c>
      <c r="K2130" s="45">
        <v>1</v>
      </c>
      <c r="L2130" s="4" t="s">
        <v>714</v>
      </c>
      <c r="M2130" s="104" t="s">
        <v>17936</v>
      </c>
      <c r="N2130" s="45">
        <v>250300</v>
      </c>
      <c r="O2130" s="4" t="s">
        <v>2835</v>
      </c>
      <c r="P2130" s="4" t="s">
        <v>5936</v>
      </c>
      <c r="Q2130" s="4">
        <v>50</v>
      </c>
      <c r="R2130" s="4">
        <v>2</v>
      </c>
      <c r="S2130" s="4" t="s">
        <v>4824</v>
      </c>
      <c r="T2130" s="4">
        <v>2</v>
      </c>
      <c r="U2130" s="4">
        <v>3</v>
      </c>
      <c r="W2130" s="4" t="s">
        <v>7033</v>
      </c>
      <c r="X2130" s="4" t="s">
        <v>7034</v>
      </c>
      <c r="Y2130" s="45">
        <v>0</v>
      </c>
      <c r="Z2130" s="4" t="s">
        <v>7035</v>
      </c>
      <c r="AA2130" s="4">
        <v>1</v>
      </c>
      <c r="AB2130" s="4">
        <v>100</v>
      </c>
      <c r="AC2130" s="4">
        <v>1</v>
      </c>
      <c r="AD2130" s="4">
        <v>1</v>
      </c>
      <c r="AE2130" s="45" t="s">
        <v>16461</v>
      </c>
      <c r="AF2130" s="45" t="s">
        <v>16457</v>
      </c>
      <c r="AG2130" s="45" t="s">
        <v>16459</v>
      </c>
      <c r="AH2130" s="45" t="s">
        <v>16453</v>
      </c>
      <c r="AI2130" s="45" t="s">
        <v>16455</v>
      </c>
      <c r="AJ2130" s="63" t="s">
        <v>20406</v>
      </c>
      <c r="AK2130" s="63" t="s">
        <v>20406</v>
      </c>
      <c r="AL2130" s="45">
        <v>0</v>
      </c>
      <c r="AM2130" s="43">
        <f>IF(AND(L2130="WEAPON",OR(R2130=0,R2130=1,R2130=2)),[1]装备基础and强化!$V$7,IF(AND(L2130="LEFTRING",OR(R2130=0,R2130=1,R2130=2)),[1]装备基础and强化!$W$7,IF(AND(L2130="RIGHTRING",OR(R2130=0,R2130=1,R2130=2)),[1]装备基础and强化!$X$7,IF(AND(L2130="NECKLACE",OR(R2130=0,R2130=1,R2130=2)),[1]装备基础and强化!$Y$7,0))))</f>
        <v>0</v>
      </c>
      <c r="AN2130" s="43">
        <f>IF(AND(L2130="WEAPON",OR(R2130=3,R2130=4)),[1]装备基础and强化!$V$11,IF(AND(L2130="LEFTRING",OR(R2130=3,R2130=4)),[1]装备基础and强化!$W$11,IF(AND(L2130="RIGHTRING",OR(R2130=3,R2130=4)),[1]装备基础and强化!$X$11,IF(AND(L2130="NECKLACE",OR(R2130=3,R2130=4)),[1]装备基础and强化!$Y$11,0))))</f>
        <v>0</v>
      </c>
      <c r="AO2130" s="43">
        <f>IF(AND(L2130="BELT",T2130=1),[1]装备基础and强化!$AA$7,IF(AND(L2130="PANTS",T2130=1),[1]装备基础and强化!$AB$7,IF(AND(L2130="SHOES",T2130=1),[1]装备基础and强化!$AC$7,IF(AND(L2130="CLOTHES",T2130=1),[1]装备基础and强化!$AD$7,0))))</f>
        <v>0</v>
      </c>
      <c r="AP2130" s="43" t="e">
        <f>IF(AND(L2130="BELT",T2130=2),[1]装备基础and强化!$AF$7,IF(AND(L2130="PANTS",T2130=2),[1]装备基础and强化!$AG$7,IF(AND(L2130="SHOES",T2130=2),[1]装备基础and强化!$AH$7,IF(AND(L2130="CLOTHES",T2130=2),[1]装备基础and强化!$AI$7,0))))</f>
        <v>#REF!</v>
      </c>
      <c r="AQ2130" s="43">
        <f>IF(L2130="HAT",[1]装备基础and强化!$AK$7,IF(L2130="JADE",[1]装备基础and强化!$AK$7,0))</f>
        <v>0</v>
      </c>
      <c r="AR2130" s="43" t="e">
        <f t="shared" si="33"/>
        <v>#REF!</v>
      </c>
    </row>
    <row r="2131" spans="1:44" x14ac:dyDescent="0.15">
      <c r="A2131" s="43"/>
      <c r="B2131" s="5" t="s">
        <v>7273</v>
      </c>
      <c r="C2131" s="12">
        <v>22127</v>
      </c>
      <c r="D2131" s="5" t="s">
        <v>7264</v>
      </c>
      <c r="E2131" s="44" t="s">
        <v>23762</v>
      </c>
      <c r="F2131" s="4" t="s">
        <v>7274</v>
      </c>
      <c r="G2131" s="4" t="s">
        <v>7275</v>
      </c>
      <c r="H2131" s="44"/>
      <c r="I2131" s="4" t="s">
        <v>700</v>
      </c>
      <c r="J2131" s="6" t="s">
        <v>700</v>
      </c>
      <c r="K2131" s="45">
        <v>1</v>
      </c>
      <c r="L2131" s="4" t="s">
        <v>714</v>
      </c>
      <c r="M2131" s="104" t="s">
        <v>17937</v>
      </c>
      <c r="N2131" s="45">
        <v>250400</v>
      </c>
      <c r="O2131" s="4" t="s">
        <v>4142</v>
      </c>
      <c r="P2131" s="4" t="s">
        <v>5936</v>
      </c>
      <c r="Q2131" s="4">
        <v>50</v>
      </c>
      <c r="R2131" s="4">
        <v>2</v>
      </c>
      <c r="S2131" s="4" t="s">
        <v>4824</v>
      </c>
      <c r="T2131" s="4">
        <v>2</v>
      </c>
      <c r="U2131" s="4">
        <v>4</v>
      </c>
      <c r="W2131" s="4" t="s">
        <v>7033</v>
      </c>
      <c r="X2131" s="4" t="s">
        <v>7034</v>
      </c>
      <c r="Y2131" s="45">
        <v>0</v>
      </c>
      <c r="Z2131" s="4" t="s">
        <v>7035</v>
      </c>
      <c r="AA2131" s="4">
        <v>1</v>
      </c>
      <c r="AB2131" s="4">
        <v>100</v>
      </c>
      <c r="AC2131" s="4">
        <v>1</v>
      </c>
      <c r="AD2131" s="4">
        <v>1</v>
      </c>
      <c r="AE2131" s="45" t="s">
        <v>16461</v>
      </c>
      <c r="AF2131" s="45" t="s">
        <v>16457</v>
      </c>
      <c r="AG2131" s="45" t="s">
        <v>16459</v>
      </c>
      <c r="AH2131" s="45" t="s">
        <v>16453</v>
      </c>
      <c r="AI2131" s="45" t="s">
        <v>16455</v>
      </c>
      <c r="AJ2131" s="63" t="s">
        <v>20406</v>
      </c>
      <c r="AK2131" s="63" t="s">
        <v>20406</v>
      </c>
      <c r="AL2131" s="4">
        <v>0</v>
      </c>
      <c r="AM2131" s="43">
        <f>IF(AND(L2131="WEAPON",OR(R2131=0,R2131=1,R2131=2)),[1]装备基础and强化!$V$7,IF(AND(L2131="LEFTRING",OR(R2131=0,R2131=1,R2131=2)),[1]装备基础and强化!$W$7,IF(AND(L2131="RIGHTRING",OR(R2131=0,R2131=1,R2131=2)),[1]装备基础and强化!$X$7,IF(AND(L2131="NECKLACE",OR(R2131=0,R2131=1,R2131=2)),[1]装备基础and强化!$Y$7,0))))</f>
        <v>0</v>
      </c>
      <c r="AN2131" s="43">
        <f>IF(AND(L2131="WEAPON",OR(R2131=3,R2131=4)),[1]装备基础and强化!$V$11,IF(AND(L2131="LEFTRING",OR(R2131=3,R2131=4)),[1]装备基础and强化!$W$11,IF(AND(L2131="RIGHTRING",OR(R2131=3,R2131=4)),[1]装备基础and强化!$X$11,IF(AND(L2131="NECKLACE",OR(R2131=3,R2131=4)),[1]装备基础and强化!$Y$11,0))))</f>
        <v>0</v>
      </c>
      <c r="AO2131" s="43">
        <f>IF(AND(L2131="BELT",T2131=1),[1]装备基础and强化!$AA$7,IF(AND(L2131="PANTS",T2131=1),[1]装备基础and强化!$AB$7,IF(AND(L2131="SHOES",T2131=1),[1]装备基础and强化!$AC$7,IF(AND(L2131="CLOTHES",T2131=1),[1]装备基础and强化!$AD$7,0))))</f>
        <v>0</v>
      </c>
      <c r="AP2131" s="43" t="e">
        <f>IF(AND(L2131="BELT",T2131=2),[1]装备基础and强化!$AF$7,IF(AND(L2131="PANTS",T2131=2),[1]装备基础and强化!$AG$7,IF(AND(L2131="SHOES",T2131=2),[1]装备基础and强化!$AH$7,IF(AND(L2131="CLOTHES",T2131=2),[1]装备基础and强化!$AI$7,0))))</f>
        <v>#REF!</v>
      </c>
      <c r="AQ2131" s="43">
        <f>IF(L2131="HAT",[1]装备基础and强化!$AK$7,IF(L2131="JADE",[1]装备基础and强化!$AK$7,0))</f>
        <v>0</v>
      </c>
      <c r="AR2131" s="43" t="e">
        <f t="shared" si="33"/>
        <v>#REF!</v>
      </c>
    </row>
    <row r="2132" spans="1:44" x14ac:dyDescent="0.15">
      <c r="A2132" s="43"/>
      <c r="B2132" s="5" t="s">
        <v>7276</v>
      </c>
      <c r="C2132" s="12">
        <v>22128</v>
      </c>
      <c r="D2132" s="5" t="s">
        <v>7264</v>
      </c>
      <c r="E2132" s="44" t="s">
        <v>23763</v>
      </c>
      <c r="F2132" s="4" t="s">
        <v>7277</v>
      </c>
      <c r="G2132" s="4" t="s">
        <v>7278</v>
      </c>
      <c r="H2132" s="44"/>
      <c r="I2132" s="4" t="s">
        <v>700</v>
      </c>
      <c r="J2132" s="6" t="s">
        <v>700</v>
      </c>
      <c r="K2132" s="45">
        <v>1</v>
      </c>
      <c r="L2132" s="4" t="s">
        <v>714</v>
      </c>
      <c r="M2132" s="104" t="s">
        <v>17938</v>
      </c>
      <c r="N2132" s="45">
        <v>250500</v>
      </c>
      <c r="O2132" s="4" t="s">
        <v>3358</v>
      </c>
      <c r="P2132" s="4" t="s">
        <v>5936</v>
      </c>
      <c r="Q2132" s="4">
        <v>50</v>
      </c>
      <c r="R2132" s="4">
        <v>2</v>
      </c>
      <c r="S2132" s="4" t="s">
        <v>4824</v>
      </c>
      <c r="T2132" s="4">
        <v>2</v>
      </c>
      <c r="U2132" s="4">
        <v>5</v>
      </c>
      <c r="W2132" s="4" t="s">
        <v>7033</v>
      </c>
      <c r="X2132" s="4" t="s">
        <v>7034</v>
      </c>
      <c r="Y2132" s="45">
        <v>0</v>
      </c>
      <c r="Z2132" s="4" t="s">
        <v>7035</v>
      </c>
      <c r="AA2132" s="4">
        <v>1</v>
      </c>
      <c r="AB2132" s="4">
        <v>100</v>
      </c>
      <c r="AC2132" s="4">
        <v>1</v>
      </c>
      <c r="AD2132" s="4">
        <v>1</v>
      </c>
      <c r="AE2132" s="45" t="s">
        <v>16461</v>
      </c>
      <c r="AF2132" s="45" t="s">
        <v>16457</v>
      </c>
      <c r="AG2132" s="45" t="s">
        <v>16459</v>
      </c>
      <c r="AH2132" s="45" t="s">
        <v>16453</v>
      </c>
      <c r="AI2132" s="45" t="s">
        <v>16455</v>
      </c>
      <c r="AJ2132" s="63" t="s">
        <v>20406</v>
      </c>
      <c r="AK2132" s="63" t="s">
        <v>20406</v>
      </c>
      <c r="AL2132" s="45">
        <v>0</v>
      </c>
      <c r="AM2132" s="43">
        <f>IF(AND(L2132="WEAPON",OR(R2132=0,R2132=1,R2132=2)),[1]装备基础and强化!$V$7,IF(AND(L2132="LEFTRING",OR(R2132=0,R2132=1,R2132=2)),[1]装备基础and强化!$W$7,IF(AND(L2132="RIGHTRING",OR(R2132=0,R2132=1,R2132=2)),[1]装备基础and强化!$X$7,IF(AND(L2132="NECKLACE",OR(R2132=0,R2132=1,R2132=2)),[1]装备基础and强化!$Y$7,0))))</f>
        <v>0</v>
      </c>
      <c r="AN2132" s="43">
        <f>IF(AND(L2132="WEAPON",OR(R2132=3,R2132=4)),[1]装备基础and强化!$V$11,IF(AND(L2132="LEFTRING",OR(R2132=3,R2132=4)),[1]装备基础and强化!$W$11,IF(AND(L2132="RIGHTRING",OR(R2132=3,R2132=4)),[1]装备基础and强化!$X$11,IF(AND(L2132="NECKLACE",OR(R2132=3,R2132=4)),[1]装备基础and强化!$Y$11,0))))</f>
        <v>0</v>
      </c>
      <c r="AO2132" s="43">
        <f>IF(AND(L2132="BELT",T2132=1),[1]装备基础and强化!$AA$7,IF(AND(L2132="PANTS",T2132=1),[1]装备基础and强化!$AB$7,IF(AND(L2132="SHOES",T2132=1),[1]装备基础and强化!$AC$7,IF(AND(L2132="CLOTHES",T2132=1),[1]装备基础and强化!$AD$7,0))))</f>
        <v>0</v>
      </c>
      <c r="AP2132" s="43" t="e">
        <f>IF(AND(L2132="BELT",T2132=2),[1]装备基础and强化!$AF$7,IF(AND(L2132="PANTS",T2132=2),[1]装备基础and强化!$AG$7,IF(AND(L2132="SHOES",T2132=2),[1]装备基础and强化!$AH$7,IF(AND(L2132="CLOTHES",T2132=2),[1]装备基础and强化!$AI$7,0))))</f>
        <v>#REF!</v>
      </c>
      <c r="AQ2132" s="43">
        <f>IF(L2132="HAT",[1]装备基础and强化!$AK$7,IF(L2132="JADE",[1]装备基础and强化!$AK$7,0))</f>
        <v>0</v>
      </c>
      <c r="AR2132" s="43" t="e">
        <f t="shared" si="33"/>
        <v>#REF!</v>
      </c>
    </row>
    <row r="2133" spans="1:44" x14ac:dyDescent="0.15">
      <c r="A2133" s="43"/>
      <c r="B2133" s="5" t="s">
        <v>7279</v>
      </c>
      <c r="C2133" s="12">
        <v>22129</v>
      </c>
      <c r="D2133" s="5" t="s">
        <v>7264</v>
      </c>
      <c r="E2133" s="44" t="s">
        <v>23764</v>
      </c>
      <c r="F2133" s="4" t="s">
        <v>7280</v>
      </c>
      <c r="G2133" s="4" t="s">
        <v>7281</v>
      </c>
      <c r="H2133" s="44"/>
      <c r="I2133" s="4" t="s">
        <v>700</v>
      </c>
      <c r="J2133" s="6" t="s">
        <v>700</v>
      </c>
      <c r="K2133" s="45">
        <v>1</v>
      </c>
      <c r="L2133" s="4" t="s">
        <v>714</v>
      </c>
      <c r="M2133" s="104" t="s">
        <v>17939</v>
      </c>
      <c r="N2133" s="45">
        <v>250600</v>
      </c>
      <c r="O2133" s="4" t="s">
        <v>2796</v>
      </c>
      <c r="P2133" s="4" t="s">
        <v>5936</v>
      </c>
      <c r="Q2133" s="4">
        <v>50</v>
      </c>
      <c r="R2133" s="4">
        <v>2</v>
      </c>
      <c r="S2133" s="4" t="s">
        <v>4824</v>
      </c>
      <c r="T2133" s="4">
        <v>2</v>
      </c>
      <c r="U2133" s="4">
        <v>6</v>
      </c>
      <c r="W2133" s="4" t="s">
        <v>7033</v>
      </c>
      <c r="X2133" s="4" t="s">
        <v>7034</v>
      </c>
      <c r="Y2133" s="45">
        <v>0</v>
      </c>
      <c r="Z2133" s="4" t="s">
        <v>7035</v>
      </c>
      <c r="AA2133" s="4">
        <v>1</v>
      </c>
      <c r="AB2133" s="4">
        <v>100</v>
      </c>
      <c r="AC2133" s="4">
        <v>1</v>
      </c>
      <c r="AD2133" s="4">
        <v>1</v>
      </c>
      <c r="AE2133" s="45" t="s">
        <v>16461</v>
      </c>
      <c r="AF2133" s="45" t="s">
        <v>16457</v>
      </c>
      <c r="AG2133" s="45" t="s">
        <v>16459</v>
      </c>
      <c r="AH2133" s="45" t="s">
        <v>16453</v>
      </c>
      <c r="AI2133" s="45" t="s">
        <v>16455</v>
      </c>
      <c r="AJ2133" s="63" t="s">
        <v>20406</v>
      </c>
      <c r="AK2133" s="63" t="s">
        <v>20406</v>
      </c>
      <c r="AL2133" s="4">
        <v>0</v>
      </c>
      <c r="AM2133" s="43">
        <f>IF(AND(L2133="WEAPON",OR(R2133=0,R2133=1,R2133=2)),[1]装备基础and强化!$V$7,IF(AND(L2133="LEFTRING",OR(R2133=0,R2133=1,R2133=2)),[1]装备基础and强化!$W$7,IF(AND(L2133="RIGHTRING",OR(R2133=0,R2133=1,R2133=2)),[1]装备基础and强化!$X$7,IF(AND(L2133="NECKLACE",OR(R2133=0,R2133=1,R2133=2)),[1]装备基础and强化!$Y$7,0))))</f>
        <v>0</v>
      </c>
      <c r="AN2133" s="43">
        <f>IF(AND(L2133="WEAPON",OR(R2133=3,R2133=4)),[1]装备基础and强化!$V$11,IF(AND(L2133="LEFTRING",OR(R2133=3,R2133=4)),[1]装备基础and强化!$W$11,IF(AND(L2133="RIGHTRING",OR(R2133=3,R2133=4)),[1]装备基础and强化!$X$11,IF(AND(L2133="NECKLACE",OR(R2133=3,R2133=4)),[1]装备基础and强化!$Y$11,0))))</f>
        <v>0</v>
      </c>
      <c r="AO2133" s="43">
        <f>IF(AND(L2133="BELT",T2133=1),[1]装备基础and强化!$AA$7,IF(AND(L2133="PANTS",T2133=1),[1]装备基础and强化!$AB$7,IF(AND(L2133="SHOES",T2133=1),[1]装备基础and强化!$AC$7,IF(AND(L2133="CLOTHES",T2133=1),[1]装备基础and强化!$AD$7,0))))</f>
        <v>0</v>
      </c>
      <c r="AP2133" s="43" t="e">
        <f>IF(AND(L2133="BELT",T2133=2),[1]装备基础and强化!$AF$7,IF(AND(L2133="PANTS",T2133=2),[1]装备基础and强化!$AG$7,IF(AND(L2133="SHOES",T2133=2),[1]装备基础and强化!$AH$7,IF(AND(L2133="CLOTHES",T2133=2),[1]装备基础and强化!$AI$7,0))))</f>
        <v>#REF!</v>
      </c>
      <c r="AQ2133" s="43">
        <f>IF(L2133="HAT",[1]装备基础and强化!$AK$7,IF(L2133="JADE",[1]装备基础and强化!$AK$7,0))</f>
        <v>0</v>
      </c>
      <c r="AR2133" s="43" t="e">
        <f t="shared" ref="AR2133:AR2196" si="34">IF(AM2133&lt;&gt;0,AM2133,IF(AN2133&lt;&gt;0,AN2133,IF(AO2133&lt;&gt;0,AO2133,IF(AP2133&lt;&gt;0,AP2133,IF(AQ2133&lt;&gt;0,AQ2133,0)))))</f>
        <v>#REF!</v>
      </c>
    </row>
    <row r="2134" spans="1:44" x14ac:dyDescent="0.15">
      <c r="A2134" s="43"/>
      <c r="B2134" s="5" t="s">
        <v>7282</v>
      </c>
      <c r="C2134" s="12">
        <v>22130</v>
      </c>
      <c r="D2134" s="5" t="s">
        <v>7264</v>
      </c>
      <c r="E2134" s="44" t="s">
        <v>23765</v>
      </c>
      <c r="F2134" s="4" t="s">
        <v>7283</v>
      </c>
      <c r="G2134" s="4" t="s">
        <v>7284</v>
      </c>
      <c r="H2134" s="44"/>
      <c r="I2134" s="4" t="s">
        <v>700</v>
      </c>
      <c r="J2134" s="6" t="s">
        <v>700</v>
      </c>
      <c r="K2134" s="45">
        <v>1</v>
      </c>
      <c r="L2134" s="4" t="s">
        <v>714</v>
      </c>
      <c r="M2134" s="104" t="s">
        <v>17940</v>
      </c>
      <c r="N2134" s="45">
        <v>250700</v>
      </c>
      <c r="O2134" s="4" t="s">
        <v>3388</v>
      </c>
      <c r="P2134" s="4" t="s">
        <v>5936</v>
      </c>
      <c r="Q2134" s="4">
        <v>50</v>
      </c>
      <c r="R2134" s="4">
        <v>2</v>
      </c>
      <c r="S2134" s="4" t="s">
        <v>4824</v>
      </c>
      <c r="T2134" s="4">
        <v>2</v>
      </c>
      <c r="U2134" s="4">
        <v>7</v>
      </c>
      <c r="W2134" s="4" t="s">
        <v>7033</v>
      </c>
      <c r="X2134" s="4" t="s">
        <v>7034</v>
      </c>
      <c r="Y2134" s="45">
        <v>0</v>
      </c>
      <c r="Z2134" s="4" t="s">
        <v>7035</v>
      </c>
      <c r="AA2134" s="4">
        <v>1</v>
      </c>
      <c r="AB2134" s="4">
        <v>100</v>
      </c>
      <c r="AC2134" s="4">
        <v>1</v>
      </c>
      <c r="AD2134" s="4">
        <v>1</v>
      </c>
      <c r="AE2134" s="45" t="s">
        <v>16461</v>
      </c>
      <c r="AF2134" s="45" t="s">
        <v>16457</v>
      </c>
      <c r="AG2134" s="45" t="s">
        <v>16459</v>
      </c>
      <c r="AH2134" s="45" t="s">
        <v>16453</v>
      </c>
      <c r="AI2134" s="45" t="s">
        <v>16455</v>
      </c>
      <c r="AJ2134" s="63" t="s">
        <v>20406</v>
      </c>
      <c r="AK2134" s="63" t="s">
        <v>20406</v>
      </c>
      <c r="AL2134" s="45">
        <v>0</v>
      </c>
      <c r="AM2134" s="43">
        <f>IF(AND(L2134="WEAPON",OR(R2134=0,R2134=1,R2134=2)),[1]装备基础and强化!$V$7,IF(AND(L2134="LEFTRING",OR(R2134=0,R2134=1,R2134=2)),[1]装备基础and强化!$W$7,IF(AND(L2134="RIGHTRING",OR(R2134=0,R2134=1,R2134=2)),[1]装备基础and强化!$X$7,IF(AND(L2134="NECKLACE",OR(R2134=0,R2134=1,R2134=2)),[1]装备基础and强化!$Y$7,0))))</f>
        <v>0</v>
      </c>
      <c r="AN2134" s="43">
        <f>IF(AND(L2134="WEAPON",OR(R2134=3,R2134=4)),[1]装备基础and强化!$V$11,IF(AND(L2134="LEFTRING",OR(R2134=3,R2134=4)),[1]装备基础and强化!$W$11,IF(AND(L2134="RIGHTRING",OR(R2134=3,R2134=4)),[1]装备基础and强化!$X$11,IF(AND(L2134="NECKLACE",OR(R2134=3,R2134=4)),[1]装备基础and强化!$Y$11,0))))</f>
        <v>0</v>
      </c>
      <c r="AO2134" s="43">
        <f>IF(AND(L2134="BELT",T2134=1),[1]装备基础and强化!$AA$7,IF(AND(L2134="PANTS",T2134=1),[1]装备基础and强化!$AB$7,IF(AND(L2134="SHOES",T2134=1),[1]装备基础and强化!$AC$7,IF(AND(L2134="CLOTHES",T2134=1),[1]装备基础and强化!$AD$7,0))))</f>
        <v>0</v>
      </c>
      <c r="AP2134" s="43" t="e">
        <f>IF(AND(L2134="BELT",T2134=2),[1]装备基础and强化!$AF$7,IF(AND(L2134="PANTS",T2134=2),[1]装备基础and强化!$AG$7,IF(AND(L2134="SHOES",T2134=2),[1]装备基础and强化!$AH$7,IF(AND(L2134="CLOTHES",T2134=2),[1]装备基础and强化!$AI$7,0))))</f>
        <v>#REF!</v>
      </c>
      <c r="AQ2134" s="43">
        <f>IF(L2134="HAT",[1]装备基础and强化!$AK$7,IF(L2134="JADE",[1]装备基础and强化!$AK$7,0))</f>
        <v>0</v>
      </c>
      <c r="AR2134" s="43" t="e">
        <f t="shared" si="34"/>
        <v>#REF!</v>
      </c>
    </row>
    <row r="2135" spans="1:44" x14ac:dyDescent="0.15">
      <c r="A2135" s="43"/>
      <c r="B2135" s="5" t="s">
        <v>7285</v>
      </c>
      <c r="C2135" s="12">
        <v>22131</v>
      </c>
      <c r="D2135" s="5" t="s">
        <v>7264</v>
      </c>
      <c r="E2135" s="44" t="s">
        <v>23766</v>
      </c>
      <c r="F2135" s="4" t="s">
        <v>7286</v>
      </c>
      <c r="G2135" s="4" t="s">
        <v>7287</v>
      </c>
      <c r="H2135" s="44"/>
      <c r="I2135" s="4" t="s">
        <v>700</v>
      </c>
      <c r="J2135" s="6" t="s">
        <v>700</v>
      </c>
      <c r="K2135" s="45">
        <v>1</v>
      </c>
      <c r="L2135" s="4" t="s">
        <v>714</v>
      </c>
      <c r="M2135" s="104" t="s">
        <v>17941</v>
      </c>
      <c r="N2135" s="45">
        <v>250800</v>
      </c>
      <c r="O2135" s="4" t="s">
        <v>3331</v>
      </c>
      <c r="P2135" s="4" t="s">
        <v>5936</v>
      </c>
      <c r="Q2135" s="4">
        <v>50</v>
      </c>
      <c r="R2135" s="4">
        <v>2</v>
      </c>
      <c r="S2135" s="4" t="s">
        <v>4824</v>
      </c>
      <c r="T2135" s="4">
        <v>2</v>
      </c>
      <c r="U2135" s="4">
        <v>8</v>
      </c>
      <c r="W2135" s="4" t="s">
        <v>7033</v>
      </c>
      <c r="X2135" s="4" t="s">
        <v>7034</v>
      </c>
      <c r="Y2135" s="45">
        <v>0</v>
      </c>
      <c r="Z2135" s="4" t="s">
        <v>7035</v>
      </c>
      <c r="AA2135" s="4">
        <v>1</v>
      </c>
      <c r="AB2135" s="4">
        <v>100</v>
      </c>
      <c r="AC2135" s="4">
        <v>1</v>
      </c>
      <c r="AD2135" s="4">
        <v>1</v>
      </c>
      <c r="AE2135" s="45" t="s">
        <v>16461</v>
      </c>
      <c r="AF2135" s="45" t="s">
        <v>16457</v>
      </c>
      <c r="AG2135" s="45" t="s">
        <v>16459</v>
      </c>
      <c r="AH2135" s="45" t="s">
        <v>16453</v>
      </c>
      <c r="AI2135" s="45" t="s">
        <v>16455</v>
      </c>
      <c r="AJ2135" s="63" t="s">
        <v>20406</v>
      </c>
      <c r="AK2135" s="63" t="s">
        <v>20406</v>
      </c>
      <c r="AL2135" s="4">
        <v>0</v>
      </c>
      <c r="AM2135" s="43">
        <f>IF(AND(L2135="WEAPON",OR(R2135=0,R2135=1,R2135=2)),[1]装备基础and强化!$V$7,IF(AND(L2135="LEFTRING",OR(R2135=0,R2135=1,R2135=2)),[1]装备基础and强化!$W$7,IF(AND(L2135="RIGHTRING",OR(R2135=0,R2135=1,R2135=2)),[1]装备基础and强化!$X$7,IF(AND(L2135="NECKLACE",OR(R2135=0,R2135=1,R2135=2)),[1]装备基础and强化!$Y$7,0))))</f>
        <v>0</v>
      </c>
      <c r="AN2135" s="43">
        <f>IF(AND(L2135="WEAPON",OR(R2135=3,R2135=4)),[1]装备基础and强化!$V$11,IF(AND(L2135="LEFTRING",OR(R2135=3,R2135=4)),[1]装备基础and强化!$W$11,IF(AND(L2135="RIGHTRING",OR(R2135=3,R2135=4)),[1]装备基础and强化!$X$11,IF(AND(L2135="NECKLACE",OR(R2135=3,R2135=4)),[1]装备基础and强化!$Y$11,0))))</f>
        <v>0</v>
      </c>
      <c r="AO2135" s="43">
        <f>IF(AND(L2135="BELT",T2135=1),[1]装备基础and强化!$AA$7,IF(AND(L2135="PANTS",T2135=1),[1]装备基础and强化!$AB$7,IF(AND(L2135="SHOES",T2135=1),[1]装备基础and强化!$AC$7,IF(AND(L2135="CLOTHES",T2135=1),[1]装备基础and强化!$AD$7,0))))</f>
        <v>0</v>
      </c>
      <c r="AP2135" s="43" t="e">
        <f>IF(AND(L2135="BELT",T2135=2),[1]装备基础and强化!$AF$7,IF(AND(L2135="PANTS",T2135=2),[1]装备基础and强化!$AG$7,IF(AND(L2135="SHOES",T2135=2),[1]装备基础and强化!$AH$7,IF(AND(L2135="CLOTHES",T2135=2),[1]装备基础and强化!$AI$7,0))))</f>
        <v>#REF!</v>
      </c>
      <c r="AQ2135" s="43">
        <f>IF(L2135="HAT",[1]装备基础and强化!$AK$7,IF(L2135="JADE",[1]装备基础and强化!$AK$7,0))</f>
        <v>0</v>
      </c>
      <c r="AR2135" s="43" t="e">
        <f t="shared" si="34"/>
        <v>#REF!</v>
      </c>
    </row>
    <row r="2136" spans="1:44" x14ac:dyDescent="0.15">
      <c r="A2136" s="43"/>
      <c r="B2136" s="5" t="s">
        <v>7289</v>
      </c>
      <c r="C2136" s="12">
        <v>22132</v>
      </c>
      <c r="D2136" s="5" t="s">
        <v>7290</v>
      </c>
      <c r="E2136" s="44" t="s">
        <v>23767</v>
      </c>
      <c r="F2136" s="4" t="s">
        <v>7291</v>
      </c>
      <c r="G2136" s="4" t="s">
        <v>7292</v>
      </c>
      <c r="H2136" s="44"/>
      <c r="I2136" s="4" t="s">
        <v>700</v>
      </c>
      <c r="J2136" s="6" t="s">
        <v>700</v>
      </c>
      <c r="K2136" s="45">
        <v>1</v>
      </c>
      <c r="L2136" s="4" t="s">
        <v>714</v>
      </c>
      <c r="M2136" s="104" t="s">
        <v>17942</v>
      </c>
      <c r="N2136" s="45">
        <v>280100</v>
      </c>
      <c r="O2136" s="4" t="s">
        <v>5972</v>
      </c>
      <c r="P2136" s="4" t="s">
        <v>5936</v>
      </c>
      <c r="Q2136" s="4">
        <v>90</v>
      </c>
      <c r="R2136" s="4">
        <v>2</v>
      </c>
      <c r="S2136" s="4" t="s">
        <v>4854</v>
      </c>
      <c r="T2136" s="4">
        <v>2</v>
      </c>
      <c r="U2136" s="4">
        <v>1</v>
      </c>
      <c r="W2136" s="4" t="s">
        <v>7061</v>
      </c>
      <c r="X2136" s="4" t="s">
        <v>7062</v>
      </c>
      <c r="Y2136" s="45">
        <v>0</v>
      </c>
      <c r="Z2136" s="4" t="s">
        <v>7063</v>
      </c>
      <c r="AA2136" s="4">
        <v>1</v>
      </c>
      <c r="AB2136" s="4">
        <v>100</v>
      </c>
      <c r="AC2136" s="4">
        <v>1</v>
      </c>
      <c r="AD2136" s="4">
        <v>1</v>
      </c>
      <c r="AE2136" s="45" t="s">
        <v>16461</v>
      </c>
      <c r="AF2136" s="45" t="s">
        <v>16457</v>
      </c>
      <c r="AG2136" s="45" t="s">
        <v>16459</v>
      </c>
      <c r="AH2136" s="45" t="s">
        <v>16453</v>
      </c>
      <c r="AI2136" s="45" t="s">
        <v>16455</v>
      </c>
      <c r="AJ2136" s="63" t="s">
        <v>20405</v>
      </c>
      <c r="AK2136" s="63" t="s">
        <v>20406</v>
      </c>
      <c r="AL2136" s="45">
        <v>0</v>
      </c>
      <c r="AM2136" s="43">
        <f>IF(AND(L2136="WEAPON",OR(R2136=0,R2136=1,R2136=2)),[1]装备基础and强化!$V$7,IF(AND(L2136="LEFTRING",OR(R2136=0,R2136=1,R2136=2)),[1]装备基础and强化!$W$7,IF(AND(L2136="RIGHTRING",OR(R2136=0,R2136=1,R2136=2)),[1]装备基础and强化!$X$7,IF(AND(L2136="NECKLACE",OR(R2136=0,R2136=1,R2136=2)),[1]装备基础and强化!$Y$7,0))))</f>
        <v>0</v>
      </c>
      <c r="AN2136" s="43">
        <f>IF(AND(L2136="WEAPON",OR(R2136=3,R2136=4)),[1]装备基础and强化!$V$11,IF(AND(L2136="LEFTRING",OR(R2136=3,R2136=4)),[1]装备基础and强化!$W$11,IF(AND(L2136="RIGHTRING",OR(R2136=3,R2136=4)),[1]装备基础and强化!$X$11,IF(AND(L2136="NECKLACE",OR(R2136=3,R2136=4)),[1]装备基础and强化!$Y$11,0))))</f>
        <v>0</v>
      </c>
      <c r="AO2136" s="43">
        <f>IF(AND(L2136="BELT",T2136=1),[1]装备基础and强化!$AA$7,IF(AND(L2136="PANTS",T2136=1),[1]装备基础and强化!$AB$7,IF(AND(L2136="SHOES",T2136=1),[1]装备基础and强化!$AC$7,IF(AND(L2136="CLOTHES",T2136=1),[1]装备基础and强化!$AD$7,0))))</f>
        <v>0</v>
      </c>
      <c r="AP2136" s="43" t="e">
        <f>IF(AND(L2136="BELT",T2136=2),[1]装备基础and强化!$AF$7,IF(AND(L2136="PANTS",T2136=2),[1]装备基础and强化!$AG$7,IF(AND(L2136="SHOES",T2136=2),[1]装备基础and强化!$AH$7,IF(AND(L2136="CLOTHES",T2136=2),[1]装备基础and强化!$AI$7,0))))</f>
        <v>#REF!</v>
      </c>
      <c r="AQ2136" s="43">
        <f>IF(L2136="HAT",[1]装备基础and强化!$AK$7,IF(L2136="JADE",[1]装备基础and强化!$AK$7,0))</f>
        <v>0</v>
      </c>
      <c r="AR2136" s="43" t="e">
        <f t="shared" si="34"/>
        <v>#REF!</v>
      </c>
    </row>
    <row r="2137" spans="1:44" x14ac:dyDescent="0.15">
      <c r="A2137" s="43"/>
      <c r="B2137" s="5" t="s">
        <v>7293</v>
      </c>
      <c r="C2137" s="12">
        <v>22133</v>
      </c>
      <c r="D2137" s="5" t="s">
        <v>7290</v>
      </c>
      <c r="E2137" s="44" t="s">
        <v>23768</v>
      </c>
      <c r="F2137" s="4" t="s">
        <v>7294</v>
      </c>
      <c r="G2137" s="4" t="s">
        <v>7295</v>
      </c>
      <c r="H2137" s="44"/>
      <c r="I2137" s="4" t="s">
        <v>700</v>
      </c>
      <c r="J2137" s="6" t="s">
        <v>700</v>
      </c>
      <c r="K2137" s="45">
        <v>1</v>
      </c>
      <c r="L2137" s="4" t="s">
        <v>714</v>
      </c>
      <c r="M2137" s="104" t="s">
        <v>17943</v>
      </c>
      <c r="N2137" s="45">
        <v>280200</v>
      </c>
      <c r="O2137" s="4" t="s">
        <v>4142</v>
      </c>
      <c r="P2137" s="4" t="s">
        <v>5936</v>
      </c>
      <c r="Q2137" s="4">
        <v>90</v>
      </c>
      <c r="R2137" s="4">
        <v>2</v>
      </c>
      <c r="S2137" s="4" t="s">
        <v>4854</v>
      </c>
      <c r="T2137" s="4">
        <v>2</v>
      </c>
      <c r="U2137" s="4">
        <v>2</v>
      </c>
      <c r="W2137" s="4" t="s">
        <v>7061</v>
      </c>
      <c r="X2137" s="4" t="s">
        <v>7062</v>
      </c>
      <c r="Y2137" s="45">
        <v>0</v>
      </c>
      <c r="Z2137" s="4" t="s">
        <v>7063</v>
      </c>
      <c r="AA2137" s="4">
        <v>1</v>
      </c>
      <c r="AB2137" s="4">
        <v>100</v>
      </c>
      <c r="AC2137" s="4">
        <v>1</v>
      </c>
      <c r="AD2137" s="4">
        <v>1</v>
      </c>
      <c r="AE2137" s="45" t="s">
        <v>16461</v>
      </c>
      <c r="AF2137" s="45" t="s">
        <v>16457</v>
      </c>
      <c r="AG2137" s="45" t="s">
        <v>16459</v>
      </c>
      <c r="AH2137" s="45" t="s">
        <v>16453</v>
      </c>
      <c r="AI2137" s="45" t="s">
        <v>16455</v>
      </c>
      <c r="AJ2137" s="63" t="s">
        <v>20405</v>
      </c>
      <c r="AK2137" s="63" t="s">
        <v>20406</v>
      </c>
      <c r="AL2137" s="4">
        <v>0</v>
      </c>
      <c r="AM2137" s="43">
        <f>IF(AND(L2137="WEAPON",OR(R2137=0,R2137=1,R2137=2)),[1]装备基础and强化!$V$7,IF(AND(L2137="LEFTRING",OR(R2137=0,R2137=1,R2137=2)),[1]装备基础and强化!$W$7,IF(AND(L2137="RIGHTRING",OR(R2137=0,R2137=1,R2137=2)),[1]装备基础and强化!$X$7,IF(AND(L2137="NECKLACE",OR(R2137=0,R2137=1,R2137=2)),[1]装备基础and强化!$Y$7,0))))</f>
        <v>0</v>
      </c>
      <c r="AN2137" s="43">
        <f>IF(AND(L2137="WEAPON",OR(R2137=3,R2137=4)),[1]装备基础and强化!$V$11,IF(AND(L2137="LEFTRING",OR(R2137=3,R2137=4)),[1]装备基础and强化!$W$11,IF(AND(L2137="RIGHTRING",OR(R2137=3,R2137=4)),[1]装备基础and强化!$X$11,IF(AND(L2137="NECKLACE",OR(R2137=3,R2137=4)),[1]装备基础and强化!$Y$11,0))))</f>
        <v>0</v>
      </c>
      <c r="AO2137" s="43">
        <f>IF(AND(L2137="BELT",T2137=1),[1]装备基础and强化!$AA$7,IF(AND(L2137="PANTS",T2137=1),[1]装备基础and强化!$AB$7,IF(AND(L2137="SHOES",T2137=1),[1]装备基础and强化!$AC$7,IF(AND(L2137="CLOTHES",T2137=1),[1]装备基础and强化!$AD$7,0))))</f>
        <v>0</v>
      </c>
      <c r="AP2137" s="43" t="e">
        <f>IF(AND(L2137="BELT",T2137=2),[1]装备基础and强化!$AF$7,IF(AND(L2137="PANTS",T2137=2),[1]装备基础and强化!$AG$7,IF(AND(L2137="SHOES",T2137=2),[1]装备基础and强化!$AH$7,IF(AND(L2137="CLOTHES",T2137=2),[1]装备基础and强化!$AI$7,0))))</f>
        <v>#REF!</v>
      </c>
      <c r="AQ2137" s="43">
        <f>IF(L2137="HAT",[1]装备基础and强化!$AK$7,IF(L2137="JADE",[1]装备基础and强化!$AK$7,0))</f>
        <v>0</v>
      </c>
      <c r="AR2137" s="43" t="e">
        <f t="shared" si="34"/>
        <v>#REF!</v>
      </c>
    </row>
    <row r="2138" spans="1:44" x14ac:dyDescent="0.15">
      <c r="A2138" s="43"/>
      <c r="B2138" s="5" t="s">
        <v>7296</v>
      </c>
      <c r="C2138" s="12">
        <v>22134</v>
      </c>
      <c r="D2138" s="5" t="s">
        <v>7290</v>
      </c>
      <c r="E2138" s="44" t="s">
        <v>23769</v>
      </c>
      <c r="F2138" s="4" t="s">
        <v>7297</v>
      </c>
      <c r="G2138" s="4" t="s">
        <v>7298</v>
      </c>
      <c r="H2138" s="44"/>
      <c r="I2138" s="4" t="s">
        <v>700</v>
      </c>
      <c r="J2138" s="6" t="s">
        <v>700</v>
      </c>
      <c r="K2138" s="45">
        <v>1</v>
      </c>
      <c r="L2138" s="4" t="s">
        <v>714</v>
      </c>
      <c r="M2138" s="104" t="s">
        <v>17944</v>
      </c>
      <c r="N2138" s="45">
        <v>280300</v>
      </c>
      <c r="O2138" s="4" t="s">
        <v>6477</v>
      </c>
      <c r="P2138" s="4" t="s">
        <v>5936</v>
      </c>
      <c r="Q2138" s="4">
        <v>90</v>
      </c>
      <c r="R2138" s="4">
        <v>2</v>
      </c>
      <c r="S2138" s="4" t="s">
        <v>4854</v>
      </c>
      <c r="T2138" s="4">
        <v>2</v>
      </c>
      <c r="U2138" s="4">
        <v>3</v>
      </c>
      <c r="W2138" s="4" t="s">
        <v>7061</v>
      </c>
      <c r="X2138" s="4" t="s">
        <v>7062</v>
      </c>
      <c r="Y2138" s="45">
        <v>0</v>
      </c>
      <c r="Z2138" s="4" t="s">
        <v>7063</v>
      </c>
      <c r="AA2138" s="4">
        <v>1</v>
      </c>
      <c r="AB2138" s="4">
        <v>100</v>
      </c>
      <c r="AC2138" s="4">
        <v>1</v>
      </c>
      <c r="AD2138" s="4">
        <v>1</v>
      </c>
      <c r="AE2138" s="45" t="s">
        <v>16461</v>
      </c>
      <c r="AF2138" s="45" t="s">
        <v>16457</v>
      </c>
      <c r="AG2138" s="45" t="s">
        <v>16459</v>
      </c>
      <c r="AH2138" s="45" t="s">
        <v>16453</v>
      </c>
      <c r="AI2138" s="45" t="s">
        <v>16455</v>
      </c>
      <c r="AJ2138" s="63" t="s">
        <v>20405</v>
      </c>
      <c r="AK2138" s="63" t="s">
        <v>20406</v>
      </c>
      <c r="AL2138" s="45">
        <v>0</v>
      </c>
      <c r="AM2138" s="43">
        <f>IF(AND(L2138="WEAPON",OR(R2138=0,R2138=1,R2138=2)),[1]装备基础and强化!$V$7,IF(AND(L2138="LEFTRING",OR(R2138=0,R2138=1,R2138=2)),[1]装备基础and强化!$W$7,IF(AND(L2138="RIGHTRING",OR(R2138=0,R2138=1,R2138=2)),[1]装备基础and强化!$X$7,IF(AND(L2138="NECKLACE",OR(R2138=0,R2138=1,R2138=2)),[1]装备基础and强化!$Y$7,0))))</f>
        <v>0</v>
      </c>
      <c r="AN2138" s="43">
        <f>IF(AND(L2138="WEAPON",OR(R2138=3,R2138=4)),[1]装备基础and强化!$V$11,IF(AND(L2138="LEFTRING",OR(R2138=3,R2138=4)),[1]装备基础and强化!$W$11,IF(AND(L2138="RIGHTRING",OR(R2138=3,R2138=4)),[1]装备基础and强化!$X$11,IF(AND(L2138="NECKLACE",OR(R2138=3,R2138=4)),[1]装备基础and强化!$Y$11,0))))</f>
        <v>0</v>
      </c>
      <c r="AO2138" s="43">
        <f>IF(AND(L2138="BELT",T2138=1),[1]装备基础and强化!$AA$7,IF(AND(L2138="PANTS",T2138=1),[1]装备基础and强化!$AB$7,IF(AND(L2138="SHOES",T2138=1),[1]装备基础and强化!$AC$7,IF(AND(L2138="CLOTHES",T2138=1),[1]装备基础and强化!$AD$7,0))))</f>
        <v>0</v>
      </c>
      <c r="AP2138" s="43" t="e">
        <f>IF(AND(L2138="BELT",T2138=2),[1]装备基础and强化!$AF$7,IF(AND(L2138="PANTS",T2138=2),[1]装备基础and强化!$AG$7,IF(AND(L2138="SHOES",T2138=2),[1]装备基础and强化!$AH$7,IF(AND(L2138="CLOTHES",T2138=2),[1]装备基础and强化!$AI$7,0))))</f>
        <v>#REF!</v>
      </c>
      <c r="AQ2138" s="43">
        <f>IF(L2138="HAT",[1]装备基础and强化!$AK$7,IF(L2138="JADE",[1]装备基础and强化!$AK$7,0))</f>
        <v>0</v>
      </c>
      <c r="AR2138" s="43" t="e">
        <f t="shared" si="34"/>
        <v>#REF!</v>
      </c>
    </row>
    <row r="2139" spans="1:44" x14ac:dyDescent="0.15">
      <c r="A2139" s="43"/>
      <c r="B2139" s="5" t="s">
        <v>7299</v>
      </c>
      <c r="C2139" s="12">
        <v>22135</v>
      </c>
      <c r="D2139" s="5" t="s">
        <v>7290</v>
      </c>
      <c r="E2139" s="44" t="s">
        <v>23770</v>
      </c>
      <c r="F2139" s="4" t="s">
        <v>7300</v>
      </c>
      <c r="G2139" s="4" t="s">
        <v>7301</v>
      </c>
      <c r="H2139" s="44"/>
      <c r="I2139" s="4" t="s">
        <v>700</v>
      </c>
      <c r="J2139" s="6" t="s">
        <v>700</v>
      </c>
      <c r="K2139" s="45">
        <v>1</v>
      </c>
      <c r="L2139" s="4" t="s">
        <v>714</v>
      </c>
      <c r="M2139" s="104" t="s">
        <v>17945</v>
      </c>
      <c r="N2139" s="45">
        <v>280400</v>
      </c>
      <c r="O2139" s="4" t="s">
        <v>2847</v>
      </c>
      <c r="P2139" s="4" t="s">
        <v>5936</v>
      </c>
      <c r="Q2139" s="4">
        <v>90</v>
      </c>
      <c r="R2139" s="4">
        <v>2</v>
      </c>
      <c r="S2139" s="4" t="s">
        <v>4854</v>
      </c>
      <c r="T2139" s="4">
        <v>2</v>
      </c>
      <c r="U2139" s="4">
        <v>4</v>
      </c>
      <c r="W2139" s="4" t="s">
        <v>7061</v>
      </c>
      <c r="X2139" s="4" t="s">
        <v>7062</v>
      </c>
      <c r="Y2139" s="45">
        <v>0</v>
      </c>
      <c r="Z2139" s="4" t="s">
        <v>7063</v>
      </c>
      <c r="AA2139" s="4">
        <v>1</v>
      </c>
      <c r="AB2139" s="4">
        <v>100</v>
      </c>
      <c r="AC2139" s="4">
        <v>1</v>
      </c>
      <c r="AD2139" s="4">
        <v>1</v>
      </c>
      <c r="AE2139" s="45" t="s">
        <v>16461</v>
      </c>
      <c r="AF2139" s="45" t="s">
        <v>16457</v>
      </c>
      <c r="AG2139" s="45" t="s">
        <v>16459</v>
      </c>
      <c r="AH2139" s="45" t="s">
        <v>16453</v>
      </c>
      <c r="AI2139" s="45" t="s">
        <v>16455</v>
      </c>
      <c r="AJ2139" s="63" t="s">
        <v>20405</v>
      </c>
      <c r="AK2139" s="63" t="s">
        <v>20406</v>
      </c>
      <c r="AL2139" s="4">
        <v>0</v>
      </c>
      <c r="AM2139" s="43">
        <f>IF(AND(L2139="WEAPON",OR(R2139=0,R2139=1,R2139=2)),[1]装备基础and强化!$V$7,IF(AND(L2139="LEFTRING",OR(R2139=0,R2139=1,R2139=2)),[1]装备基础and强化!$W$7,IF(AND(L2139="RIGHTRING",OR(R2139=0,R2139=1,R2139=2)),[1]装备基础and强化!$X$7,IF(AND(L2139="NECKLACE",OR(R2139=0,R2139=1,R2139=2)),[1]装备基础and强化!$Y$7,0))))</f>
        <v>0</v>
      </c>
      <c r="AN2139" s="43">
        <f>IF(AND(L2139="WEAPON",OR(R2139=3,R2139=4)),[1]装备基础and强化!$V$11,IF(AND(L2139="LEFTRING",OR(R2139=3,R2139=4)),[1]装备基础and强化!$W$11,IF(AND(L2139="RIGHTRING",OR(R2139=3,R2139=4)),[1]装备基础and强化!$X$11,IF(AND(L2139="NECKLACE",OR(R2139=3,R2139=4)),[1]装备基础and强化!$Y$11,0))))</f>
        <v>0</v>
      </c>
      <c r="AO2139" s="43">
        <f>IF(AND(L2139="BELT",T2139=1),[1]装备基础and强化!$AA$7,IF(AND(L2139="PANTS",T2139=1),[1]装备基础and强化!$AB$7,IF(AND(L2139="SHOES",T2139=1),[1]装备基础and强化!$AC$7,IF(AND(L2139="CLOTHES",T2139=1),[1]装备基础and强化!$AD$7,0))))</f>
        <v>0</v>
      </c>
      <c r="AP2139" s="43" t="e">
        <f>IF(AND(L2139="BELT",T2139=2),[1]装备基础and强化!$AF$7,IF(AND(L2139="PANTS",T2139=2),[1]装备基础and强化!$AG$7,IF(AND(L2139="SHOES",T2139=2),[1]装备基础and强化!$AH$7,IF(AND(L2139="CLOTHES",T2139=2),[1]装备基础and强化!$AI$7,0))))</f>
        <v>#REF!</v>
      </c>
      <c r="AQ2139" s="43">
        <f>IF(L2139="HAT",[1]装备基础and强化!$AK$7,IF(L2139="JADE",[1]装备基础and强化!$AK$7,0))</f>
        <v>0</v>
      </c>
      <c r="AR2139" s="43" t="e">
        <f t="shared" si="34"/>
        <v>#REF!</v>
      </c>
    </row>
    <row r="2140" spans="1:44" x14ac:dyDescent="0.15">
      <c r="A2140" s="43"/>
      <c r="B2140" s="5" t="s">
        <v>7302</v>
      </c>
      <c r="C2140" s="12">
        <v>22136</v>
      </c>
      <c r="D2140" s="5" t="s">
        <v>7290</v>
      </c>
      <c r="E2140" s="44" t="s">
        <v>23771</v>
      </c>
      <c r="F2140" s="4" t="s">
        <v>7303</v>
      </c>
      <c r="G2140" s="4" t="s">
        <v>7304</v>
      </c>
      <c r="H2140" s="44"/>
      <c r="I2140" s="4" t="s">
        <v>700</v>
      </c>
      <c r="J2140" s="6" t="s">
        <v>700</v>
      </c>
      <c r="K2140" s="45">
        <v>1</v>
      </c>
      <c r="L2140" s="4" t="s">
        <v>714</v>
      </c>
      <c r="M2140" s="104" t="s">
        <v>17946</v>
      </c>
      <c r="N2140" s="45">
        <v>280500</v>
      </c>
      <c r="O2140" s="4" t="s">
        <v>3343</v>
      </c>
      <c r="P2140" s="4" t="s">
        <v>5936</v>
      </c>
      <c r="Q2140" s="4">
        <v>90</v>
      </c>
      <c r="R2140" s="4">
        <v>2</v>
      </c>
      <c r="S2140" s="4" t="s">
        <v>4854</v>
      </c>
      <c r="T2140" s="4">
        <v>2</v>
      </c>
      <c r="U2140" s="4">
        <v>5</v>
      </c>
      <c r="W2140" s="4" t="s">
        <v>7061</v>
      </c>
      <c r="X2140" s="4" t="s">
        <v>7062</v>
      </c>
      <c r="Y2140" s="45">
        <v>0</v>
      </c>
      <c r="Z2140" s="4" t="s">
        <v>7063</v>
      </c>
      <c r="AA2140" s="4">
        <v>1</v>
      </c>
      <c r="AB2140" s="4">
        <v>100</v>
      </c>
      <c r="AC2140" s="4">
        <v>1</v>
      </c>
      <c r="AD2140" s="4">
        <v>1</v>
      </c>
      <c r="AE2140" s="45" t="s">
        <v>16461</v>
      </c>
      <c r="AF2140" s="45" t="s">
        <v>16457</v>
      </c>
      <c r="AG2140" s="45" t="s">
        <v>16459</v>
      </c>
      <c r="AH2140" s="45" t="s">
        <v>16453</v>
      </c>
      <c r="AI2140" s="45" t="s">
        <v>16455</v>
      </c>
      <c r="AJ2140" s="63" t="s">
        <v>20405</v>
      </c>
      <c r="AK2140" s="63" t="s">
        <v>20406</v>
      </c>
      <c r="AL2140" s="45">
        <v>0</v>
      </c>
      <c r="AM2140" s="43">
        <f>IF(AND(L2140="WEAPON",OR(R2140=0,R2140=1,R2140=2)),[1]装备基础and强化!$V$7,IF(AND(L2140="LEFTRING",OR(R2140=0,R2140=1,R2140=2)),[1]装备基础and强化!$W$7,IF(AND(L2140="RIGHTRING",OR(R2140=0,R2140=1,R2140=2)),[1]装备基础and强化!$X$7,IF(AND(L2140="NECKLACE",OR(R2140=0,R2140=1,R2140=2)),[1]装备基础and强化!$Y$7,0))))</f>
        <v>0</v>
      </c>
      <c r="AN2140" s="43">
        <f>IF(AND(L2140="WEAPON",OR(R2140=3,R2140=4)),[1]装备基础and强化!$V$11,IF(AND(L2140="LEFTRING",OR(R2140=3,R2140=4)),[1]装备基础and强化!$W$11,IF(AND(L2140="RIGHTRING",OR(R2140=3,R2140=4)),[1]装备基础and强化!$X$11,IF(AND(L2140="NECKLACE",OR(R2140=3,R2140=4)),[1]装备基础and强化!$Y$11,0))))</f>
        <v>0</v>
      </c>
      <c r="AO2140" s="43">
        <f>IF(AND(L2140="BELT",T2140=1),[1]装备基础and强化!$AA$7,IF(AND(L2140="PANTS",T2140=1),[1]装备基础and强化!$AB$7,IF(AND(L2140="SHOES",T2140=1),[1]装备基础and强化!$AC$7,IF(AND(L2140="CLOTHES",T2140=1),[1]装备基础and强化!$AD$7,0))))</f>
        <v>0</v>
      </c>
      <c r="AP2140" s="43" t="e">
        <f>IF(AND(L2140="BELT",T2140=2),[1]装备基础and强化!$AF$7,IF(AND(L2140="PANTS",T2140=2),[1]装备基础and强化!$AG$7,IF(AND(L2140="SHOES",T2140=2),[1]装备基础and强化!$AH$7,IF(AND(L2140="CLOTHES",T2140=2),[1]装备基础and强化!$AI$7,0))))</f>
        <v>#REF!</v>
      </c>
      <c r="AQ2140" s="43">
        <f>IF(L2140="HAT",[1]装备基础and强化!$AK$7,IF(L2140="JADE",[1]装备基础and强化!$AK$7,0))</f>
        <v>0</v>
      </c>
      <c r="AR2140" s="43" t="e">
        <f t="shared" si="34"/>
        <v>#REF!</v>
      </c>
    </row>
    <row r="2141" spans="1:44" x14ac:dyDescent="0.15">
      <c r="A2141" s="43"/>
      <c r="B2141" s="5" t="s">
        <v>7305</v>
      </c>
      <c r="C2141" s="12">
        <v>22137</v>
      </c>
      <c r="D2141" s="5" t="s">
        <v>7290</v>
      </c>
      <c r="E2141" s="44" t="s">
        <v>23772</v>
      </c>
      <c r="F2141" s="4" t="s">
        <v>7306</v>
      </c>
      <c r="G2141" s="4" t="s">
        <v>7307</v>
      </c>
      <c r="H2141" s="44"/>
      <c r="I2141" s="4" t="s">
        <v>700</v>
      </c>
      <c r="J2141" s="6" t="s">
        <v>700</v>
      </c>
      <c r="K2141" s="45">
        <v>1</v>
      </c>
      <c r="L2141" s="4" t="s">
        <v>714</v>
      </c>
      <c r="M2141" s="104" t="s">
        <v>17947</v>
      </c>
      <c r="N2141" s="45">
        <v>280600</v>
      </c>
      <c r="O2141" s="4" t="s">
        <v>14719</v>
      </c>
      <c r="P2141" s="4" t="s">
        <v>5936</v>
      </c>
      <c r="Q2141" s="4">
        <v>90</v>
      </c>
      <c r="R2141" s="4">
        <v>2</v>
      </c>
      <c r="S2141" s="4" t="s">
        <v>4854</v>
      </c>
      <c r="T2141" s="4">
        <v>2</v>
      </c>
      <c r="U2141" s="4">
        <v>6</v>
      </c>
      <c r="W2141" s="4" t="s">
        <v>7061</v>
      </c>
      <c r="X2141" s="4" t="s">
        <v>7062</v>
      </c>
      <c r="Y2141" s="45">
        <v>0</v>
      </c>
      <c r="Z2141" s="4" t="s">
        <v>7063</v>
      </c>
      <c r="AA2141" s="4">
        <v>1</v>
      </c>
      <c r="AB2141" s="4">
        <v>100</v>
      </c>
      <c r="AC2141" s="4">
        <v>1</v>
      </c>
      <c r="AD2141" s="4">
        <v>1</v>
      </c>
      <c r="AE2141" s="45" t="s">
        <v>16461</v>
      </c>
      <c r="AF2141" s="45" t="s">
        <v>16457</v>
      </c>
      <c r="AG2141" s="45" t="s">
        <v>16459</v>
      </c>
      <c r="AH2141" s="45" t="s">
        <v>16453</v>
      </c>
      <c r="AI2141" s="45" t="s">
        <v>16455</v>
      </c>
      <c r="AJ2141" s="63" t="s">
        <v>20405</v>
      </c>
      <c r="AK2141" s="63" t="s">
        <v>20406</v>
      </c>
      <c r="AL2141" s="4">
        <v>0</v>
      </c>
      <c r="AM2141" s="43">
        <f>IF(AND(L2141="WEAPON",OR(R2141=0,R2141=1,R2141=2)),[1]装备基础and强化!$V$7,IF(AND(L2141="LEFTRING",OR(R2141=0,R2141=1,R2141=2)),[1]装备基础and强化!$W$7,IF(AND(L2141="RIGHTRING",OR(R2141=0,R2141=1,R2141=2)),[1]装备基础and强化!$X$7,IF(AND(L2141="NECKLACE",OR(R2141=0,R2141=1,R2141=2)),[1]装备基础and强化!$Y$7,0))))</f>
        <v>0</v>
      </c>
      <c r="AN2141" s="43">
        <f>IF(AND(L2141="WEAPON",OR(R2141=3,R2141=4)),[1]装备基础and强化!$V$11,IF(AND(L2141="LEFTRING",OR(R2141=3,R2141=4)),[1]装备基础and强化!$W$11,IF(AND(L2141="RIGHTRING",OR(R2141=3,R2141=4)),[1]装备基础and强化!$X$11,IF(AND(L2141="NECKLACE",OR(R2141=3,R2141=4)),[1]装备基础and强化!$Y$11,0))))</f>
        <v>0</v>
      </c>
      <c r="AO2141" s="43">
        <f>IF(AND(L2141="BELT",T2141=1),[1]装备基础and强化!$AA$7,IF(AND(L2141="PANTS",T2141=1),[1]装备基础and强化!$AB$7,IF(AND(L2141="SHOES",T2141=1),[1]装备基础and强化!$AC$7,IF(AND(L2141="CLOTHES",T2141=1),[1]装备基础and强化!$AD$7,0))))</f>
        <v>0</v>
      </c>
      <c r="AP2141" s="43" t="e">
        <f>IF(AND(L2141="BELT",T2141=2),[1]装备基础and强化!$AF$7,IF(AND(L2141="PANTS",T2141=2),[1]装备基础and强化!$AG$7,IF(AND(L2141="SHOES",T2141=2),[1]装备基础and强化!$AH$7,IF(AND(L2141="CLOTHES",T2141=2),[1]装备基础and强化!$AI$7,0))))</f>
        <v>#REF!</v>
      </c>
      <c r="AQ2141" s="43">
        <f>IF(L2141="HAT",[1]装备基础and强化!$AK$7,IF(L2141="JADE",[1]装备基础and强化!$AK$7,0))</f>
        <v>0</v>
      </c>
      <c r="AR2141" s="43" t="e">
        <f t="shared" si="34"/>
        <v>#REF!</v>
      </c>
    </row>
    <row r="2142" spans="1:44" x14ac:dyDescent="0.15">
      <c r="A2142" s="43"/>
      <c r="B2142" s="5" t="s">
        <v>7308</v>
      </c>
      <c r="C2142" s="12">
        <v>22138</v>
      </c>
      <c r="D2142" s="5" t="s">
        <v>7290</v>
      </c>
      <c r="E2142" s="44" t="s">
        <v>23773</v>
      </c>
      <c r="F2142" s="4" t="s">
        <v>7309</v>
      </c>
      <c r="G2142" s="4" t="s">
        <v>7310</v>
      </c>
      <c r="H2142" s="44"/>
      <c r="I2142" s="4" t="s">
        <v>700</v>
      </c>
      <c r="J2142" s="6" t="s">
        <v>700</v>
      </c>
      <c r="K2142" s="45">
        <v>1</v>
      </c>
      <c r="L2142" s="4" t="s">
        <v>714</v>
      </c>
      <c r="M2142" s="104" t="s">
        <v>17948</v>
      </c>
      <c r="N2142" s="45">
        <v>280700</v>
      </c>
      <c r="O2142" s="4" t="s">
        <v>14720</v>
      </c>
      <c r="P2142" s="4" t="s">
        <v>5936</v>
      </c>
      <c r="Q2142" s="4">
        <v>90</v>
      </c>
      <c r="R2142" s="4">
        <v>2</v>
      </c>
      <c r="S2142" s="4" t="s">
        <v>4854</v>
      </c>
      <c r="T2142" s="4">
        <v>2</v>
      </c>
      <c r="U2142" s="4">
        <v>7</v>
      </c>
      <c r="W2142" s="4" t="s">
        <v>7061</v>
      </c>
      <c r="X2142" s="4" t="s">
        <v>7062</v>
      </c>
      <c r="Y2142" s="45">
        <v>0</v>
      </c>
      <c r="Z2142" s="4" t="s">
        <v>7063</v>
      </c>
      <c r="AA2142" s="4">
        <v>1</v>
      </c>
      <c r="AB2142" s="4">
        <v>100</v>
      </c>
      <c r="AC2142" s="4">
        <v>1</v>
      </c>
      <c r="AD2142" s="4">
        <v>1</v>
      </c>
      <c r="AE2142" s="45" t="s">
        <v>16461</v>
      </c>
      <c r="AF2142" s="45" t="s">
        <v>16457</v>
      </c>
      <c r="AG2142" s="45" t="s">
        <v>16459</v>
      </c>
      <c r="AH2142" s="45" t="s">
        <v>16453</v>
      </c>
      <c r="AI2142" s="45" t="s">
        <v>16455</v>
      </c>
      <c r="AJ2142" s="63" t="s">
        <v>20405</v>
      </c>
      <c r="AK2142" s="63" t="s">
        <v>20406</v>
      </c>
      <c r="AL2142" s="45">
        <v>0</v>
      </c>
      <c r="AM2142" s="43">
        <f>IF(AND(L2142="WEAPON",OR(R2142=0,R2142=1,R2142=2)),[1]装备基础and强化!$V$7,IF(AND(L2142="LEFTRING",OR(R2142=0,R2142=1,R2142=2)),[1]装备基础and强化!$W$7,IF(AND(L2142="RIGHTRING",OR(R2142=0,R2142=1,R2142=2)),[1]装备基础and强化!$X$7,IF(AND(L2142="NECKLACE",OR(R2142=0,R2142=1,R2142=2)),[1]装备基础and强化!$Y$7,0))))</f>
        <v>0</v>
      </c>
      <c r="AN2142" s="43">
        <f>IF(AND(L2142="WEAPON",OR(R2142=3,R2142=4)),[1]装备基础and强化!$V$11,IF(AND(L2142="LEFTRING",OR(R2142=3,R2142=4)),[1]装备基础and强化!$W$11,IF(AND(L2142="RIGHTRING",OR(R2142=3,R2142=4)),[1]装备基础and强化!$X$11,IF(AND(L2142="NECKLACE",OR(R2142=3,R2142=4)),[1]装备基础and强化!$Y$11,0))))</f>
        <v>0</v>
      </c>
      <c r="AO2142" s="43">
        <f>IF(AND(L2142="BELT",T2142=1),[1]装备基础and强化!$AA$7,IF(AND(L2142="PANTS",T2142=1),[1]装备基础and强化!$AB$7,IF(AND(L2142="SHOES",T2142=1),[1]装备基础and强化!$AC$7,IF(AND(L2142="CLOTHES",T2142=1),[1]装备基础and强化!$AD$7,0))))</f>
        <v>0</v>
      </c>
      <c r="AP2142" s="43" t="e">
        <f>IF(AND(L2142="BELT",T2142=2),[1]装备基础and强化!$AF$7,IF(AND(L2142="PANTS",T2142=2),[1]装备基础and强化!$AG$7,IF(AND(L2142="SHOES",T2142=2),[1]装备基础and强化!$AH$7,IF(AND(L2142="CLOTHES",T2142=2),[1]装备基础and强化!$AI$7,0))))</f>
        <v>#REF!</v>
      </c>
      <c r="AQ2142" s="43">
        <f>IF(L2142="HAT",[1]装备基础and强化!$AK$7,IF(L2142="JADE",[1]装备基础and强化!$AK$7,0))</f>
        <v>0</v>
      </c>
      <c r="AR2142" s="43" t="e">
        <f t="shared" si="34"/>
        <v>#REF!</v>
      </c>
    </row>
    <row r="2143" spans="1:44" x14ac:dyDescent="0.15">
      <c r="A2143" s="43"/>
      <c r="B2143" s="5" t="s">
        <v>7311</v>
      </c>
      <c r="C2143" s="12">
        <v>22139</v>
      </c>
      <c r="D2143" s="5" t="s">
        <v>7290</v>
      </c>
      <c r="E2143" s="44" t="s">
        <v>23774</v>
      </c>
      <c r="F2143" s="4" t="s">
        <v>7312</v>
      </c>
      <c r="G2143" s="4" t="s">
        <v>7313</v>
      </c>
      <c r="H2143" s="44"/>
      <c r="I2143" s="4" t="s">
        <v>700</v>
      </c>
      <c r="J2143" s="6" t="s">
        <v>700</v>
      </c>
      <c r="K2143" s="45">
        <v>1</v>
      </c>
      <c r="L2143" s="4" t="s">
        <v>714</v>
      </c>
      <c r="M2143" s="104" t="s">
        <v>17949</v>
      </c>
      <c r="N2143" s="45">
        <v>280800</v>
      </c>
      <c r="O2143" s="4" t="s">
        <v>14700</v>
      </c>
      <c r="P2143" s="4" t="s">
        <v>5936</v>
      </c>
      <c r="Q2143" s="4">
        <v>90</v>
      </c>
      <c r="R2143" s="4">
        <v>2</v>
      </c>
      <c r="S2143" s="4" t="s">
        <v>4854</v>
      </c>
      <c r="T2143" s="4">
        <v>2</v>
      </c>
      <c r="U2143" s="4">
        <v>8</v>
      </c>
      <c r="W2143" s="4" t="s">
        <v>7061</v>
      </c>
      <c r="X2143" s="4" t="s">
        <v>7062</v>
      </c>
      <c r="Y2143" s="45">
        <v>0</v>
      </c>
      <c r="Z2143" s="4" t="s">
        <v>7063</v>
      </c>
      <c r="AA2143" s="4">
        <v>1</v>
      </c>
      <c r="AB2143" s="4">
        <v>100</v>
      </c>
      <c r="AC2143" s="4">
        <v>1</v>
      </c>
      <c r="AD2143" s="4">
        <v>1</v>
      </c>
      <c r="AE2143" s="45" t="s">
        <v>16461</v>
      </c>
      <c r="AF2143" s="45" t="s">
        <v>16457</v>
      </c>
      <c r="AG2143" s="45" t="s">
        <v>16459</v>
      </c>
      <c r="AH2143" s="45" t="s">
        <v>16453</v>
      </c>
      <c r="AI2143" s="45" t="s">
        <v>16455</v>
      </c>
      <c r="AJ2143" s="63" t="s">
        <v>20405</v>
      </c>
      <c r="AK2143" s="63" t="s">
        <v>20406</v>
      </c>
      <c r="AL2143" s="4">
        <v>0</v>
      </c>
      <c r="AM2143" s="43">
        <f>IF(AND(L2143="WEAPON",OR(R2143=0,R2143=1,R2143=2)),[1]装备基础and强化!$V$7,IF(AND(L2143="LEFTRING",OR(R2143=0,R2143=1,R2143=2)),[1]装备基础and强化!$W$7,IF(AND(L2143="RIGHTRING",OR(R2143=0,R2143=1,R2143=2)),[1]装备基础and强化!$X$7,IF(AND(L2143="NECKLACE",OR(R2143=0,R2143=1,R2143=2)),[1]装备基础and强化!$Y$7,0))))</f>
        <v>0</v>
      </c>
      <c r="AN2143" s="43">
        <f>IF(AND(L2143="WEAPON",OR(R2143=3,R2143=4)),[1]装备基础and强化!$V$11,IF(AND(L2143="LEFTRING",OR(R2143=3,R2143=4)),[1]装备基础and强化!$W$11,IF(AND(L2143="RIGHTRING",OR(R2143=3,R2143=4)),[1]装备基础and强化!$X$11,IF(AND(L2143="NECKLACE",OR(R2143=3,R2143=4)),[1]装备基础and强化!$Y$11,0))))</f>
        <v>0</v>
      </c>
      <c r="AO2143" s="43">
        <f>IF(AND(L2143="BELT",T2143=1),[1]装备基础and强化!$AA$7,IF(AND(L2143="PANTS",T2143=1),[1]装备基础and强化!$AB$7,IF(AND(L2143="SHOES",T2143=1),[1]装备基础and强化!$AC$7,IF(AND(L2143="CLOTHES",T2143=1),[1]装备基础and强化!$AD$7,0))))</f>
        <v>0</v>
      </c>
      <c r="AP2143" s="43" t="e">
        <f>IF(AND(L2143="BELT",T2143=2),[1]装备基础and强化!$AF$7,IF(AND(L2143="PANTS",T2143=2),[1]装备基础and强化!$AG$7,IF(AND(L2143="SHOES",T2143=2),[1]装备基础and强化!$AH$7,IF(AND(L2143="CLOTHES",T2143=2),[1]装备基础and强化!$AI$7,0))))</f>
        <v>#REF!</v>
      </c>
      <c r="AQ2143" s="43">
        <f>IF(L2143="HAT",[1]装备基础and强化!$AK$7,IF(L2143="JADE",[1]装备基础and强化!$AK$7,0))</f>
        <v>0</v>
      </c>
      <c r="AR2143" s="43" t="e">
        <f t="shared" si="34"/>
        <v>#REF!</v>
      </c>
    </row>
    <row r="2144" spans="1:44" x14ac:dyDescent="0.15">
      <c r="A2144" s="43"/>
      <c r="B2144" s="5" t="s">
        <v>7314</v>
      </c>
      <c r="C2144" s="12">
        <v>22140</v>
      </c>
      <c r="D2144" s="5" t="s">
        <v>7315</v>
      </c>
      <c r="E2144" s="44" t="s">
        <v>23775</v>
      </c>
      <c r="F2144" s="4" t="s">
        <v>7316</v>
      </c>
      <c r="G2144" s="4" t="s">
        <v>7317</v>
      </c>
      <c r="H2144" s="44"/>
      <c r="I2144" s="4" t="s">
        <v>700</v>
      </c>
      <c r="J2144" s="6" t="s">
        <v>700</v>
      </c>
      <c r="K2144" s="45">
        <v>1</v>
      </c>
      <c r="L2144" s="4" t="s">
        <v>714</v>
      </c>
      <c r="M2144" s="104" t="s">
        <v>17950</v>
      </c>
      <c r="N2144" s="45">
        <v>2110100</v>
      </c>
      <c r="O2144" s="4" t="s">
        <v>4205</v>
      </c>
      <c r="P2144" s="4" t="s">
        <v>5936</v>
      </c>
      <c r="Q2144" s="4">
        <v>120</v>
      </c>
      <c r="R2144" s="4">
        <v>2</v>
      </c>
      <c r="S2144" s="4" t="s">
        <v>4886</v>
      </c>
      <c r="T2144" s="4">
        <v>2</v>
      </c>
      <c r="U2144" s="4">
        <v>1</v>
      </c>
      <c r="W2144" s="4" t="s">
        <v>7091</v>
      </c>
      <c r="X2144" s="4" t="s">
        <v>7092</v>
      </c>
      <c r="Y2144" s="45">
        <v>0</v>
      </c>
      <c r="Z2144" s="4" t="s">
        <v>7093</v>
      </c>
      <c r="AA2144" s="4">
        <v>1</v>
      </c>
      <c r="AB2144" s="4">
        <v>100</v>
      </c>
      <c r="AC2144" s="4">
        <v>1</v>
      </c>
      <c r="AD2144" s="4">
        <v>1</v>
      </c>
      <c r="AE2144" s="45" t="s">
        <v>16461</v>
      </c>
      <c r="AF2144" s="45" t="s">
        <v>16457</v>
      </c>
      <c r="AG2144" s="45" t="s">
        <v>16459</v>
      </c>
      <c r="AH2144" s="45" t="s">
        <v>16453</v>
      </c>
      <c r="AI2144" s="45" t="s">
        <v>16455</v>
      </c>
      <c r="AJ2144" s="63" t="s">
        <v>20405</v>
      </c>
      <c r="AK2144" s="63" t="s">
        <v>20406</v>
      </c>
      <c r="AL2144" s="45">
        <v>0</v>
      </c>
      <c r="AM2144" s="43">
        <f>IF(AND(L2144="WEAPON",OR(R2144=0,R2144=1,R2144=2)),[1]装备基础and强化!$V$7,IF(AND(L2144="LEFTRING",OR(R2144=0,R2144=1,R2144=2)),[1]装备基础and强化!$W$7,IF(AND(L2144="RIGHTRING",OR(R2144=0,R2144=1,R2144=2)),[1]装备基础and强化!$X$7,IF(AND(L2144="NECKLACE",OR(R2144=0,R2144=1,R2144=2)),[1]装备基础and强化!$Y$7,0))))</f>
        <v>0</v>
      </c>
      <c r="AN2144" s="43">
        <f>IF(AND(L2144="WEAPON",OR(R2144=3,R2144=4)),[1]装备基础and强化!$V$11,IF(AND(L2144="LEFTRING",OR(R2144=3,R2144=4)),[1]装备基础and强化!$W$11,IF(AND(L2144="RIGHTRING",OR(R2144=3,R2144=4)),[1]装备基础and强化!$X$11,IF(AND(L2144="NECKLACE",OR(R2144=3,R2144=4)),[1]装备基础and强化!$Y$11,0))))</f>
        <v>0</v>
      </c>
      <c r="AO2144" s="43">
        <f>IF(AND(L2144="BELT",T2144=1),[1]装备基础and强化!$AA$7,IF(AND(L2144="PANTS",T2144=1),[1]装备基础and强化!$AB$7,IF(AND(L2144="SHOES",T2144=1),[1]装备基础and强化!$AC$7,IF(AND(L2144="CLOTHES",T2144=1),[1]装备基础and强化!$AD$7,0))))</f>
        <v>0</v>
      </c>
      <c r="AP2144" s="43" t="e">
        <f>IF(AND(L2144="BELT",T2144=2),[1]装备基础and强化!$AF$7,IF(AND(L2144="PANTS",T2144=2),[1]装备基础and强化!$AG$7,IF(AND(L2144="SHOES",T2144=2),[1]装备基础and强化!$AH$7,IF(AND(L2144="CLOTHES",T2144=2),[1]装备基础and强化!$AI$7,0))))</f>
        <v>#REF!</v>
      </c>
      <c r="AQ2144" s="43">
        <f>IF(L2144="HAT",[1]装备基础and强化!$AK$7,IF(L2144="JADE",[1]装备基础and强化!$AK$7,0))</f>
        <v>0</v>
      </c>
      <c r="AR2144" s="43" t="e">
        <f t="shared" si="34"/>
        <v>#REF!</v>
      </c>
    </row>
    <row r="2145" spans="1:44" x14ac:dyDescent="0.15">
      <c r="A2145" s="43"/>
      <c r="B2145" s="5" t="s">
        <v>7318</v>
      </c>
      <c r="C2145" s="12">
        <v>22141</v>
      </c>
      <c r="D2145" s="5" t="s">
        <v>7315</v>
      </c>
      <c r="E2145" s="44" t="s">
        <v>23776</v>
      </c>
      <c r="F2145" s="4" t="s">
        <v>7319</v>
      </c>
      <c r="G2145" s="4" t="s">
        <v>7320</v>
      </c>
      <c r="H2145" s="44"/>
      <c r="I2145" s="4" t="s">
        <v>700</v>
      </c>
      <c r="J2145" s="6" t="s">
        <v>700</v>
      </c>
      <c r="K2145" s="45">
        <v>1</v>
      </c>
      <c r="L2145" s="4" t="s">
        <v>714</v>
      </c>
      <c r="M2145" s="104" t="s">
        <v>17951</v>
      </c>
      <c r="N2145" s="45">
        <v>2110200</v>
      </c>
      <c r="O2145" s="4" t="s">
        <v>14692</v>
      </c>
      <c r="P2145" s="4" t="s">
        <v>5936</v>
      </c>
      <c r="Q2145" s="4">
        <v>120</v>
      </c>
      <c r="R2145" s="4">
        <v>2</v>
      </c>
      <c r="S2145" s="4" t="s">
        <v>4886</v>
      </c>
      <c r="T2145" s="4">
        <v>2</v>
      </c>
      <c r="U2145" s="4">
        <v>2</v>
      </c>
      <c r="W2145" s="4" t="s">
        <v>7091</v>
      </c>
      <c r="X2145" s="4" t="s">
        <v>7092</v>
      </c>
      <c r="Y2145" s="45">
        <v>0</v>
      </c>
      <c r="Z2145" s="4" t="s">
        <v>7093</v>
      </c>
      <c r="AA2145" s="4">
        <v>1</v>
      </c>
      <c r="AB2145" s="4">
        <v>100</v>
      </c>
      <c r="AC2145" s="4">
        <v>1</v>
      </c>
      <c r="AD2145" s="4">
        <v>1</v>
      </c>
      <c r="AE2145" s="45" t="s">
        <v>16461</v>
      </c>
      <c r="AF2145" s="45" t="s">
        <v>16457</v>
      </c>
      <c r="AG2145" s="45" t="s">
        <v>16459</v>
      </c>
      <c r="AH2145" s="45" t="s">
        <v>16453</v>
      </c>
      <c r="AI2145" s="45" t="s">
        <v>16455</v>
      </c>
      <c r="AJ2145" s="63" t="s">
        <v>20405</v>
      </c>
      <c r="AK2145" s="63" t="s">
        <v>20406</v>
      </c>
      <c r="AL2145" s="4">
        <v>0</v>
      </c>
      <c r="AM2145" s="43">
        <f>IF(AND(L2145="WEAPON",OR(R2145=0,R2145=1,R2145=2)),[1]装备基础and强化!$V$7,IF(AND(L2145="LEFTRING",OR(R2145=0,R2145=1,R2145=2)),[1]装备基础and强化!$W$7,IF(AND(L2145="RIGHTRING",OR(R2145=0,R2145=1,R2145=2)),[1]装备基础and强化!$X$7,IF(AND(L2145="NECKLACE",OR(R2145=0,R2145=1,R2145=2)),[1]装备基础and强化!$Y$7,0))))</f>
        <v>0</v>
      </c>
      <c r="AN2145" s="43">
        <f>IF(AND(L2145="WEAPON",OR(R2145=3,R2145=4)),[1]装备基础and强化!$V$11,IF(AND(L2145="LEFTRING",OR(R2145=3,R2145=4)),[1]装备基础and强化!$W$11,IF(AND(L2145="RIGHTRING",OR(R2145=3,R2145=4)),[1]装备基础and强化!$X$11,IF(AND(L2145="NECKLACE",OR(R2145=3,R2145=4)),[1]装备基础and强化!$Y$11,0))))</f>
        <v>0</v>
      </c>
      <c r="AO2145" s="43">
        <f>IF(AND(L2145="BELT",T2145=1),[1]装备基础and强化!$AA$7,IF(AND(L2145="PANTS",T2145=1),[1]装备基础and强化!$AB$7,IF(AND(L2145="SHOES",T2145=1),[1]装备基础and强化!$AC$7,IF(AND(L2145="CLOTHES",T2145=1),[1]装备基础and强化!$AD$7,0))))</f>
        <v>0</v>
      </c>
      <c r="AP2145" s="43" t="e">
        <f>IF(AND(L2145="BELT",T2145=2),[1]装备基础and强化!$AF$7,IF(AND(L2145="PANTS",T2145=2),[1]装备基础and强化!$AG$7,IF(AND(L2145="SHOES",T2145=2),[1]装备基础and强化!$AH$7,IF(AND(L2145="CLOTHES",T2145=2),[1]装备基础and强化!$AI$7,0))))</f>
        <v>#REF!</v>
      </c>
      <c r="AQ2145" s="43">
        <f>IF(L2145="HAT",[1]装备基础and强化!$AK$7,IF(L2145="JADE",[1]装备基础and强化!$AK$7,0))</f>
        <v>0</v>
      </c>
      <c r="AR2145" s="43" t="e">
        <f t="shared" si="34"/>
        <v>#REF!</v>
      </c>
    </row>
    <row r="2146" spans="1:44" x14ac:dyDescent="0.15">
      <c r="A2146" s="43"/>
      <c r="B2146" s="5" t="s">
        <v>7321</v>
      </c>
      <c r="C2146" s="12">
        <v>22142</v>
      </c>
      <c r="D2146" s="5" t="s">
        <v>7315</v>
      </c>
      <c r="E2146" s="44" t="s">
        <v>23777</v>
      </c>
      <c r="F2146" s="4" t="s">
        <v>7322</v>
      </c>
      <c r="G2146" s="4" t="s">
        <v>7323</v>
      </c>
      <c r="H2146" s="44"/>
      <c r="I2146" s="4" t="s">
        <v>700</v>
      </c>
      <c r="J2146" s="6" t="s">
        <v>700</v>
      </c>
      <c r="K2146" s="45">
        <v>1</v>
      </c>
      <c r="L2146" s="4" t="s">
        <v>714</v>
      </c>
      <c r="M2146" s="104" t="s">
        <v>17952</v>
      </c>
      <c r="N2146" s="45">
        <v>2110300</v>
      </c>
      <c r="O2146" s="4" t="s">
        <v>14665</v>
      </c>
      <c r="P2146" s="4" t="s">
        <v>5936</v>
      </c>
      <c r="Q2146" s="4">
        <v>120</v>
      </c>
      <c r="R2146" s="4">
        <v>2</v>
      </c>
      <c r="S2146" s="4" t="s">
        <v>4886</v>
      </c>
      <c r="T2146" s="4">
        <v>2</v>
      </c>
      <c r="U2146" s="4">
        <v>3</v>
      </c>
      <c r="W2146" s="4" t="s">
        <v>7091</v>
      </c>
      <c r="X2146" s="4" t="s">
        <v>7092</v>
      </c>
      <c r="Y2146" s="45">
        <v>0</v>
      </c>
      <c r="Z2146" s="4" t="s">
        <v>7093</v>
      </c>
      <c r="AA2146" s="4">
        <v>1</v>
      </c>
      <c r="AB2146" s="4">
        <v>100</v>
      </c>
      <c r="AC2146" s="4">
        <v>1</v>
      </c>
      <c r="AD2146" s="4">
        <v>1</v>
      </c>
      <c r="AE2146" s="45" t="s">
        <v>16461</v>
      </c>
      <c r="AF2146" s="45" t="s">
        <v>16457</v>
      </c>
      <c r="AG2146" s="45" t="s">
        <v>16459</v>
      </c>
      <c r="AH2146" s="45" t="s">
        <v>16453</v>
      </c>
      <c r="AI2146" s="45" t="s">
        <v>16455</v>
      </c>
      <c r="AJ2146" s="63" t="s">
        <v>20405</v>
      </c>
      <c r="AK2146" s="63" t="s">
        <v>20406</v>
      </c>
      <c r="AL2146" s="45">
        <v>0</v>
      </c>
      <c r="AM2146" s="43">
        <f>IF(AND(L2146="WEAPON",OR(R2146=0,R2146=1,R2146=2)),[1]装备基础and强化!$V$7,IF(AND(L2146="LEFTRING",OR(R2146=0,R2146=1,R2146=2)),[1]装备基础and强化!$W$7,IF(AND(L2146="RIGHTRING",OR(R2146=0,R2146=1,R2146=2)),[1]装备基础and强化!$X$7,IF(AND(L2146="NECKLACE",OR(R2146=0,R2146=1,R2146=2)),[1]装备基础and强化!$Y$7,0))))</f>
        <v>0</v>
      </c>
      <c r="AN2146" s="43">
        <f>IF(AND(L2146="WEAPON",OR(R2146=3,R2146=4)),[1]装备基础and强化!$V$11,IF(AND(L2146="LEFTRING",OR(R2146=3,R2146=4)),[1]装备基础and强化!$W$11,IF(AND(L2146="RIGHTRING",OR(R2146=3,R2146=4)),[1]装备基础and强化!$X$11,IF(AND(L2146="NECKLACE",OR(R2146=3,R2146=4)),[1]装备基础and强化!$Y$11,0))))</f>
        <v>0</v>
      </c>
      <c r="AO2146" s="43">
        <f>IF(AND(L2146="BELT",T2146=1),[1]装备基础and强化!$AA$7,IF(AND(L2146="PANTS",T2146=1),[1]装备基础and强化!$AB$7,IF(AND(L2146="SHOES",T2146=1),[1]装备基础and强化!$AC$7,IF(AND(L2146="CLOTHES",T2146=1),[1]装备基础and强化!$AD$7,0))))</f>
        <v>0</v>
      </c>
      <c r="AP2146" s="43" t="e">
        <f>IF(AND(L2146="BELT",T2146=2),[1]装备基础and强化!$AF$7,IF(AND(L2146="PANTS",T2146=2),[1]装备基础and强化!$AG$7,IF(AND(L2146="SHOES",T2146=2),[1]装备基础and强化!$AH$7,IF(AND(L2146="CLOTHES",T2146=2),[1]装备基础and强化!$AI$7,0))))</f>
        <v>#REF!</v>
      </c>
      <c r="AQ2146" s="43">
        <f>IF(L2146="HAT",[1]装备基础and强化!$AK$7,IF(L2146="JADE",[1]装备基础and强化!$AK$7,0))</f>
        <v>0</v>
      </c>
      <c r="AR2146" s="43" t="e">
        <f t="shared" si="34"/>
        <v>#REF!</v>
      </c>
    </row>
    <row r="2147" spans="1:44" x14ac:dyDescent="0.15">
      <c r="A2147" s="43"/>
      <c r="B2147" s="5" t="s">
        <v>7324</v>
      </c>
      <c r="C2147" s="12">
        <v>22143</v>
      </c>
      <c r="D2147" s="5" t="s">
        <v>7315</v>
      </c>
      <c r="E2147" s="44" t="s">
        <v>23778</v>
      </c>
      <c r="F2147" s="4" t="s">
        <v>7325</v>
      </c>
      <c r="G2147" s="4" t="s">
        <v>7326</v>
      </c>
      <c r="H2147" s="44"/>
      <c r="I2147" s="4" t="s">
        <v>700</v>
      </c>
      <c r="J2147" s="6" t="s">
        <v>700</v>
      </c>
      <c r="K2147" s="45">
        <v>1</v>
      </c>
      <c r="L2147" s="4" t="s">
        <v>714</v>
      </c>
      <c r="M2147" s="104" t="s">
        <v>17953</v>
      </c>
      <c r="N2147" s="45">
        <v>2110400</v>
      </c>
      <c r="O2147" s="4" t="s">
        <v>14696</v>
      </c>
      <c r="P2147" s="4" t="s">
        <v>5936</v>
      </c>
      <c r="Q2147" s="4">
        <v>120</v>
      </c>
      <c r="R2147" s="4">
        <v>2</v>
      </c>
      <c r="S2147" s="4" t="s">
        <v>4886</v>
      </c>
      <c r="T2147" s="4">
        <v>2</v>
      </c>
      <c r="U2147" s="4">
        <v>4</v>
      </c>
      <c r="W2147" s="4" t="s">
        <v>7091</v>
      </c>
      <c r="X2147" s="4" t="s">
        <v>7092</v>
      </c>
      <c r="Y2147" s="45">
        <v>0</v>
      </c>
      <c r="Z2147" s="4" t="s">
        <v>7093</v>
      </c>
      <c r="AA2147" s="4">
        <v>1</v>
      </c>
      <c r="AB2147" s="4">
        <v>100</v>
      </c>
      <c r="AC2147" s="4">
        <v>1</v>
      </c>
      <c r="AD2147" s="4">
        <v>1</v>
      </c>
      <c r="AE2147" s="45" t="s">
        <v>16461</v>
      </c>
      <c r="AF2147" s="45" t="s">
        <v>16457</v>
      </c>
      <c r="AG2147" s="45" t="s">
        <v>16459</v>
      </c>
      <c r="AH2147" s="45" t="s">
        <v>16453</v>
      </c>
      <c r="AI2147" s="45" t="s">
        <v>16455</v>
      </c>
      <c r="AJ2147" s="63" t="s">
        <v>20405</v>
      </c>
      <c r="AK2147" s="63" t="s">
        <v>20406</v>
      </c>
      <c r="AL2147" s="4">
        <v>0</v>
      </c>
      <c r="AM2147" s="43">
        <f>IF(AND(L2147="WEAPON",OR(R2147=0,R2147=1,R2147=2)),[1]装备基础and强化!$V$7,IF(AND(L2147="LEFTRING",OR(R2147=0,R2147=1,R2147=2)),[1]装备基础and强化!$W$7,IF(AND(L2147="RIGHTRING",OR(R2147=0,R2147=1,R2147=2)),[1]装备基础and强化!$X$7,IF(AND(L2147="NECKLACE",OR(R2147=0,R2147=1,R2147=2)),[1]装备基础and强化!$Y$7,0))))</f>
        <v>0</v>
      </c>
      <c r="AN2147" s="43">
        <f>IF(AND(L2147="WEAPON",OR(R2147=3,R2147=4)),[1]装备基础and强化!$V$11,IF(AND(L2147="LEFTRING",OR(R2147=3,R2147=4)),[1]装备基础and强化!$W$11,IF(AND(L2147="RIGHTRING",OR(R2147=3,R2147=4)),[1]装备基础and强化!$X$11,IF(AND(L2147="NECKLACE",OR(R2147=3,R2147=4)),[1]装备基础and强化!$Y$11,0))))</f>
        <v>0</v>
      </c>
      <c r="AO2147" s="43">
        <f>IF(AND(L2147="BELT",T2147=1),[1]装备基础and强化!$AA$7,IF(AND(L2147="PANTS",T2147=1),[1]装备基础and强化!$AB$7,IF(AND(L2147="SHOES",T2147=1),[1]装备基础and强化!$AC$7,IF(AND(L2147="CLOTHES",T2147=1),[1]装备基础and强化!$AD$7,0))))</f>
        <v>0</v>
      </c>
      <c r="AP2147" s="43" t="e">
        <f>IF(AND(L2147="BELT",T2147=2),[1]装备基础and强化!$AF$7,IF(AND(L2147="PANTS",T2147=2),[1]装备基础and强化!$AG$7,IF(AND(L2147="SHOES",T2147=2),[1]装备基础and强化!$AH$7,IF(AND(L2147="CLOTHES",T2147=2),[1]装备基础and强化!$AI$7,0))))</f>
        <v>#REF!</v>
      </c>
      <c r="AQ2147" s="43">
        <f>IF(L2147="HAT",[1]装备基础and强化!$AK$7,IF(L2147="JADE",[1]装备基础and强化!$AK$7,0))</f>
        <v>0</v>
      </c>
      <c r="AR2147" s="43" t="e">
        <f t="shared" si="34"/>
        <v>#REF!</v>
      </c>
    </row>
    <row r="2148" spans="1:44" x14ac:dyDescent="0.15">
      <c r="A2148" s="43"/>
      <c r="B2148" s="5" t="s">
        <v>7327</v>
      </c>
      <c r="C2148" s="12">
        <v>22144</v>
      </c>
      <c r="D2148" s="5" t="s">
        <v>7315</v>
      </c>
      <c r="E2148" s="44" t="s">
        <v>23779</v>
      </c>
      <c r="F2148" s="4" t="s">
        <v>7328</v>
      </c>
      <c r="G2148" s="4" t="s">
        <v>7329</v>
      </c>
      <c r="H2148" s="44"/>
      <c r="I2148" s="4" t="s">
        <v>700</v>
      </c>
      <c r="J2148" s="6" t="s">
        <v>700</v>
      </c>
      <c r="K2148" s="45">
        <v>1</v>
      </c>
      <c r="L2148" s="4" t="s">
        <v>714</v>
      </c>
      <c r="M2148" s="104" t="s">
        <v>17954</v>
      </c>
      <c r="N2148" s="45">
        <v>2110500</v>
      </c>
      <c r="O2148" s="4" t="s">
        <v>14721</v>
      </c>
      <c r="P2148" s="4" t="s">
        <v>5936</v>
      </c>
      <c r="Q2148" s="4">
        <v>120</v>
      </c>
      <c r="R2148" s="4">
        <v>2</v>
      </c>
      <c r="S2148" s="4" t="s">
        <v>4886</v>
      </c>
      <c r="T2148" s="4">
        <v>2</v>
      </c>
      <c r="U2148" s="4">
        <v>5</v>
      </c>
      <c r="W2148" s="4" t="s">
        <v>7091</v>
      </c>
      <c r="X2148" s="4" t="s">
        <v>7092</v>
      </c>
      <c r="Y2148" s="45">
        <v>0</v>
      </c>
      <c r="Z2148" s="4" t="s">
        <v>7093</v>
      </c>
      <c r="AA2148" s="4">
        <v>1</v>
      </c>
      <c r="AB2148" s="4">
        <v>100</v>
      </c>
      <c r="AC2148" s="4">
        <v>1</v>
      </c>
      <c r="AD2148" s="4">
        <v>1</v>
      </c>
      <c r="AE2148" s="45" t="s">
        <v>16461</v>
      </c>
      <c r="AF2148" s="45" t="s">
        <v>16457</v>
      </c>
      <c r="AG2148" s="45" t="s">
        <v>16459</v>
      </c>
      <c r="AH2148" s="45" t="s">
        <v>16453</v>
      </c>
      <c r="AI2148" s="45" t="s">
        <v>16455</v>
      </c>
      <c r="AJ2148" s="63" t="s">
        <v>20405</v>
      </c>
      <c r="AK2148" s="63" t="s">
        <v>20406</v>
      </c>
      <c r="AL2148" s="45">
        <v>0</v>
      </c>
      <c r="AM2148" s="43">
        <f>IF(AND(L2148="WEAPON",OR(R2148=0,R2148=1,R2148=2)),[1]装备基础and强化!$V$7,IF(AND(L2148="LEFTRING",OR(R2148=0,R2148=1,R2148=2)),[1]装备基础and强化!$W$7,IF(AND(L2148="RIGHTRING",OR(R2148=0,R2148=1,R2148=2)),[1]装备基础and强化!$X$7,IF(AND(L2148="NECKLACE",OR(R2148=0,R2148=1,R2148=2)),[1]装备基础and强化!$Y$7,0))))</f>
        <v>0</v>
      </c>
      <c r="AN2148" s="43">
        <f>IF(AND(L2148="WEAPON",OR(R2148=3,R2148=4)),[1]装备基础and强化!$V$11,IF(AND(L2148="LEFTRING",OR(R2148=3,R2148=4)),[1]装备基础and强化!$W$11,IF(AND(L2148="RIGHTRING",OR(R2148=3,R2148=4)),[1]装备基础and强化!$X$11,IF(AND(L2148="NECKLACE",OR(R2148=3,R2148=4)),[1]装备基础and强化!$Y$11,0))))</f>
        <v>0</v>
      </c>
      <c r="AO2148" s="43">
        <f>IF(AND(L2148="BELT",T2148=1),[1]装备基础and强化!$AA$7,IF(AND(L2148="PANTS",T2148=1),[1]装备基础and强化!$AB$7,IF(AND(L2148="SHOES",T2148=1),[1]装备基础and强化!$AC$7,IF(AND(L2148="CLOTHES",T2148=1),[1]装备基础and强化!$AD$7,0))))</f>
        <v>0</v>
      </c>
      <c r="AP2148" s="43" t="e">
        <f>IF(AND(L2148="BELT",T2148=2),[1]装备基础and强化!$AF$7,IF(AND(L2148="PANTS",T2148=2),[1]装备基础and强化!$AG$7,IF(AND(L2148="SHOES",T2148=2),[1]装备基础and强化!$AH$7,IF(AND(L2148="CLOTHES",T2148=2),[1]装备基础and强化!$AI$7,0))))</f>
        <v>#REF!</v>
      </c>
      <c r="AQ2148" s="43">
        <f>IF(L2148="HAT",[1]装备基础and强化!$AK$7,IF(L2148="JADE",[1]装备基础and强化!$AK$7,0))</f>
        <v>0</v>
      </c>
      <c r="AR2148" s="43" t="e">
        <f t="shared" si="34"/>
        <v>#REF!</v>
      </c>
    </row>
    <row r="2149" spans="1:44" x14ac:dyDescent="0.15">
      <c r="A2149" s="43"/>
      <c r="B2149" s="5" t="s">
        <v>7330</v>
      </c>
      <c r="C2149" s="12">
        <v>22145</v>
      </c>
      <c r="D2149" s="5" t="s">
        <v>7315</v>
      </c>
      <c r="E2149" s="44" t="s">
        <v>23780</v>
      </c>
      <c r="F2149" s="4" t="s">
        <v>7331</v>
      </c>
      <c r="G2149" s="4" t="s">
        <v>7332</v>
      </c>
      <c r="H2149" s="44"/>
      <c r="I2149" s="4" t="s">
        <v>700</v>
      </c>
      <c r="J2149" s="6" t="s">
        <v>700</v>
      </c>
      <c r="K2149" s="45">
        <v>1</v>
      </c>
      <c r="L2149" s="4" t="s">
        <v>714</v>
      </c>
      <c r="M2149" s="104" t="s">
        <v>17955</v>
      </c>
      <c r="N2149" s="45">
        <v>2110600</v>
      </c>
      <c r="O2149" s="4" t="s">
        <v>12317</v>
      </c>
      <c r="P2149" s="4" t="s">
        <v>5936</v>
      </c>
      <c r="Q2149" s="4">
        <v>120</v>
      </c>
      <c r="R2149" s="4">
        <v>2</v>
      </c>
      <c r="S2149" s="4" t="s">
        <v>4886</v>
      </c>
      <c r="T2149" s="4">
        <v>2</v>
      </c>
      <c r="U2149" s="4">
        <v>6</v>
      </c>
      <c r="W2149" s="4" t="s">
        <v>7091</v>
      </c>
      <c r="X2149" s="4" t="s">
        <v>7092</v>
      </c>
      <c r="Y2149" s="45">
        <v>0</v>
      </c>
      <c r="Z2149" s="4" t="s">
        <v>7093</v>
      </c>
      <c r="AA2149" s="4">
        <v>1</v>
      </c>
      <c r="AB2149" s="4">
        <v>100</v>
      </c>
      <c r="AC2149" s="4">
        <v>1</v>
      </c>
      <c r="AD2149" s="4">
        <v>1</v>
      </c>
      <c r="AE2149" s="45" t="s">
        <v>16461</v>
      </c>
      <c r="AF2149" s="45" t="s">
        <v>16457</v>
      </c>
      <c r="AG2149" s="45" t="s">
        <v>16459</v>
      </c>
      <c r="AH2149" s="45" t="s">
        <v>16453</v>
      </c>
      <c r="AI2149" s="45" t="s">
        <v>16455</v>
      </c>
      <c r="AJ2149" s="63" t="s">
        <v>20405</v>
      </c>
      <c r="AK2149" s="63" t="s">
        <v>20406</v>
      </c>
      <c r="AL2149" s="4">
        <v>0</v>
      </c>
      <c r="AM2149" s="43">
        <f>IF(AND(L2149="WEAPON",OR(R2149=0,R2149=1,R2149=2)),[1]装备基础and强化!$V$7,IF(AND(L2149="LEFTRING",OR(R2149=0,R2149=1,R2149=2)),[1]装备基础and强化!$W$7,IF(AND(L2149="RIGHTRING",OR(R2149=0,R2149=1,R2149=2)),[1]装备基础and强化!$X$7,IF(AND(L2149="NECKLACE",OR(R2149=0,R2149=1,R2149=2)),[1]装备基础and强化!$Y$7,0))))</f>
        <v>0</v>
      </c>
      <c r="AN2149" s="43">
        <f>IF(AND(L2149="WEAPON",OR(R2149=3,R2149=4)),[1]装备基础and强化!$V$11,IF(AND(L2149="LEFTRING",OR(R2149=3,R2149=4)),[1]装备基础and强化!$W$11,IF(AND(L2149="RIGHTRING",OR(R2149=3,R2149=4)),[1]装备基础and强化!$X$11,IF(AND(L2149="NECKLACE",OR(R2149=3,R2149=4)),[1]装备基础and强化!$Y$11,0))))</f>
        <v>0</v>
      </c>
      <c r="AO2149" s="43">
        <f>IF(AND(L2149="BELT",T2149=1),[1]装备基础and强化!$AA$7,IF(AND(L2149="PANTS",T2149=1),[1]装备基础and强化!$AB$7,IF(AND(L2149="SHOES",T2149=1),[1]装备基础and强化!$AC$7,IF(AND(L2149="CLOTHES",T2149=1),[1]装备基础and强化!$AD$7,0))))</f>
        <v>0</v>
      </c>
      <c r="AP2149" s="43" t="e">
        <f>IF(AND(L2149="BELT",T2149=2),[1]装备基础and强化!$AF$7,IF(AND(L2149="PANTS",T2149=2),[1]装备基础and强化!$AG$7,IF(AND(L2149="SHOES",T2149=2),[1]装备基础and强化!$AH$7,IF(AND(L2149="CLOTHES",T2149=2),[1]装备基础and强化!$AI$7,0))))</f>
        <v>#REF!</v>
      </c>
      <c r="AQ2149" s="43">
        <f>IF(L2149="HAT",[1]装备基础and强化!$AK$7,IF(L2149="JADE",[1]装备基础and强化!$AK$7,0))</f>
        <v>0</v>
      </c>
      <c r="AR2149" s="43" t="e">
        <f t="shared" si="34"/>
        <v>#REF!</v>
      </c>
    </row>
    <row r="2150" spans="1:44" x14ac:dyDescent="0.15">
      <c r="A2150" s="43"/>
      <c r="B2150" s="5" t="s">
        <v>7334</v>
      </c>
      <c r="C2150" s="12">
        <v>22146</v>
      </c>
      <c r="D2150" s="5" t="s">
        <v>7315</v>
      </c>
      <c r="E2150" s="44" t="s">
        <v>23781</v>
      </c>
      <c r="F2150" s="4" t="s">
        <v>7335</v>
      </c>
      <c r="G2150" s="4" t="s">
        <v>7336</v>
      </c>
      <c r="H2150" s="44"/>
      <c r="I2150" s="4" t="s">
        <v>700</v>
      </c>
      <c r="J2150" s="6" t="s">
        <v>700</v>
      </c>
      <c r="K2150" s="45">
        <v>1</v>
      </c>
      <c r="L2150" s="4" t="s">
        <v>714</v>
      </c>
      <c r="M2150" s="104" t="s">
        <v>17956</v>
      </c>
      <c r="N2150" s="45">
        <v>2110700</v>
      </c>
      <c r="O2150" s="4" t="s">
        <v>14722</v>
      </c>
      <c r="P2150" s="4" t="s">
        <v>5936</v>
      </c>
      <c r="Q2150" s="4">
        <v>120</v>
      </c>
      <c r="R2150" s="4">
        <v>2</v>
      </c>
      <c r="S2150" s="4" t="s">
        <v>4886</v>
      </c>
      <c r="T2150" s="4">
        <v>2</v>
      </c>
      <c r="U2150" s="4">
        <v>7</v>
      </c>
      <c r="W2150" s="4" t="s">
        <v>7091</v>
      </c>
      <c r="X2150" s="4" t="s">
        <v>7092</v>
      </c>
      <c r="Y2150" s="45">
        <v>0</v>
      </c>
      <c r="Z2150" s="4" t="s">
        <v>7093</v>
      </c>
      <c r="AA2150" s="4">
        <v>1</v>
      </c>
      <c r="AB2150" s="4">
        <v>100</v>
      </c>
      <c r="AC2150" s="4">
        <v>1</v>
      </c>
      <c r="AD2150" s="4">
        <v>1</v>
      </c>
      <c r="AE2150" s="45" t="s">
        <v>16461</v>
      </c>
      <c r="AF2150" s="45" t="s">
        <v>16457</v>
      </c>
      <c r="AG2150" s="45" t="s">
        <v>16459</v>
      </c>
      <c r="AH2150" s="45" t="s">
        <v>16453</v>
      </c>
      <c r="AI2150" s="45" t="s">
        <v>16455</v>
      </c>
      <c r="AJ2150" s="63" t="s">
        <v>20405</v>
      </c>
      <c r="AK2150" s="63" t="s">
        <v>20406</v>
      </c>
      <c r="AL2150" s="45">
        <v>0</v>
      </c>
      <c r="AM2150" s="43">
        <f>IF(AND(L2150="WEAPON",OR(R2150=0,R2150=1,R2150=2)),[1]装备基础and强化!$V$7,IF(AND(L2150="LEFTRING",OR(R2150=0,R2150=1,R2150=2)),[1]装备基础and强化!$W$7,IF(AND(L2150="RIGHTRING",OR(R2150=0,R2150=1,R2150=2)),[1]装备基础and强化!$X$7,IF(AND(L2150="NECKLACE",OR(R2150=0,R2150=1,R2150=2)),[1]装备基础and强化!$Y$7,0))))</f>
        <v>0</v>
      </c>
      <c r="AN2150" s="43">
        <f>IF(AND(L2150="WEAPON",OR(R2150=3,R2150=4)),[1]装备基础and强化!$V$11,IF(AND(L2150="LEFTRING",OR(R2150=3,R2150=4)),[1]装备基础and强化!$W$11,IF(AND(L2150="RIGHTRING",OR(R2150=3,R2150=4)),[1]装备基础and强化!$X$11,IF(AND(L2150="NECKLACE",OR(R2150=3,R2150=4)),[1]装备基础and强化!$Y$11,0))))</f>
        <v>0</v>
      </c>
      <c r="AO2150" s="43">
        <f>IF(AND(L2150="BELT",T2150=1),[1]装备基础and强化!$AA$7,IF(AND(L2150="PANTS",T2150=1),[1]装备基础and强化!$AB$7,IF(AND(L2150="SHOES",T2150=1),[1]装备基础and强化!$AC$7,IF(AND(L2150="CLOTHES",T2150=1),[1]装备基础and强化!$AD$7,0))))</f>
        <v>0</v>
      </c>
      <c r="AP2150" s="43" t="e">
        <f>IF(AND(L2150="BELT",T2150=2),[1]装备基础and强化!$AF$7,IF(AND(L2150="PANTS",T2150=2),[1]装备基础and强化!$AG$7,IF(AND(L2150="SHOES",T2150=2),[1]装备基础and强化!$AH$7,IF(AND(L2150="CLOTHES",T2150=2),[1]装备基础and强化!$AI$7,0))))</f>
        <v>#REF!</v>
      </c>
      <c r="AQ2150" s="43">
        <f>IF(L2150="HAT",[1]装备基础and强化!$AK$7,IF(L2150="JADE",[1]装备基础and强化!$AK$7,0))</f>
        <v>0</v>
      </c>
      <c r="AR2150" s="43" t="e">
        <f t="shared" si="34"/>
        <v>#REF!</v>
      </c>
    </row>
    <row r="2151" spans="1:44" x14ac:dyDescent="0.15">
      <c r="A2151" s="43"/>
      <c r="B2151" s="5" t="s">
        <v>7338</v>
      </c>
      <c r="C2151" s="12">
        <v>22147</v>
      </c>
      <c r="D2151" s="5" t="s">
        <v>7315</v>
      </c>
      <c r="E2151" s="44" t="s">
        <v>23782</v>
      </c>
      <c r="F2151" s="4" t="s">
        <v>7339</v>
      </c>
      <c r="G2151" s="4" t="s">
        <v>7340</v>
      </c>
      <c r="H2151" s="44"/>
      <c r="I2151" s="4" t="s">
        <v>700</v>
      </c>
      <c r="J2151" s="6" t="s">
        <v>700</v>
      </c>
      <c r="K2151" s="45">
        <v>1</v>
      </c>
      <c r="L2151" s="4" t="s">
        <v>714</v>
      </c>
      <c r="M2151" s="104" t="s">
        <v>17957</v>
      </c>
      <c r="N2151" s="45">
        <v>2110800</v>
      </c>
      <c r="O2151" s="4" t="s">
        <v>14723</v>
      </c>
      <c r="P2151" s="4" t="s">
        <v>5936</v>
      </c>
      <c r="Q2151" s="4">
        <v>120</v>
      </c>
      <c r="R2151" s="4">
        <v>2</v>
      </c>
      <c r="S2151" s="4" t="s">
        <v>4886</v>
      </c>
      <c r="T2151" s="4">
        <v>2</v>
      </c>
      <c r="U2151" s="4">
        <v>8</v>
      </c>
      <c r="W2151" s="4" t="s">
        <v>7091</v>
      </c>
      <c r="X2151" s="4" t="s">
        <v>7092</v>
      </c>
      <c r="Y2151" s="45">
        <v>0</v>
      </c>
      <c r="Z2151" s="4" t="s">
        <v>7093</v>
      </c>
      <c r="AA2151" s="4">
        <v>1</v>
      </c>
      <c r="AB2151" s="4">
        <v>100</v>
      </c>
      <c r="AC2151" s="4">
        <v>1</v>
      </c>
      <c r="AD2151" s="4">
        <v>1</v>
      </c>
      <c r="AE2151" s="45" t="s">
        <v>16461</v>
      </c>
      <c r="AF2151" s="45" t="s">
        <v>16457</v>
      </c>
      <c r="AG2151" s="45" t="s">
        <v>16459</v>
      </c>
      <c r="AH2151" s="45" t="s">
        <v>16453</v>
      </c>
      <c r="AI2151" s="45" t="s">
        <v>16455</v>
      </c>
      <c r="AJ2151" s="63" t="s">
        <v>20405</v>
      </c>
      <c r="AK2151" s="63" t="s">
        <v>20406</v>
      </c>
      <c r="AL2151" s="4">
        <v>0</v>
      </c>
      <c r="AM2151" s="43">
        <f>IF(AND(L2151="WEAPON",OR(R2151=0,R2151=1,R2151=2)),[1]装备基础and强化!$V$7,IF(AND(L2151="LEFTRING",OR(R2151=0,R2151=1,R2151=2)),[1]装备基础and强化!$W$7,IF(AND(L2151="RIGHTRING",OR(R2151=0,R2151=1,R2151=2)),[1]装备基础and强化!$X$7,IF(AND(L2151="NECKLACE",OR(R2151=0,R2151=1,R2151=2)),[1]装备基础and强化!$Y$7,0))))</f>
        <v>0</v>
      </c>
      <c r="AN2151" s="43">
        <f>IF(AND(L2151="WEAPON",OR(R2151=3,R2151=4)),[1]装备基础and强化!$V$11,IF(AND(L2151="LEFTRING",OR(R2151=3,R2151=4)),[1]装备基础and强化!$W$11,IF(AND(L2151="RIGHTRING",OR(R2151=3,R2151=4)),[1]装备基础and强化!$X$11,IF(AND(L2151="NECKLACE",OR(R2151=3,R2151=4)),[1]装备基础and强化!$Y$11,0))))</f>
        <v>0</v>
      </c>
      <c r="AO2151" s="43">
        <f>IF(AND(L2151="BELT",T2151=1),[1]装备基础and强化!$AA$7,IF(AND(L2151="PANTS",T2151=1),[1]装备基础and强化!$AB$7,IF(AND(L2151="SHOES",T2151=1),[1]装备基础and强化!$AC$7,IF(AND(L2151="CLOTHES",T2151=1),[1]装备基础and强化!$AD$7,0))))</f>
        <v>0</v>
      </c>
      <c r="AP2151" s="43" t="e">
        <f>IF(AND(L2151="BELT",T2151=2),[1]装备基础and强化!$AF$7,IF(AND(L2151="PANTS",T2151=2),[1]装备基础and强化!$AG$7,IF(AND(L2151="SHOES",T2151=2),[1]装备基础and强化!$AH$7,IF(AND(L2151="CLOTHES",T2151=2),[1]装备基础and强化!$AI$7,0))))</f>
        <v>#REF!</v>
      </c>
      <c r="AQ2151" s="43">
        <f>IF(L2151="HAT",[1]装备基础and强化!$AK$7,IF(L2151="JADE",[1]装备基础and强化!$AK$7,0))</f>
        <v>0</v>
      </c>
      <c r="AR2151" s="43" t="e">
        <f t="shared" si="34"/>
        <v>#REF!</v>
      </c>
    </row>
    <row r="2152" spans="1:44" x14ac:dyDescent="0.15">
      <c r="A2152" s="43"/>
      <c r="B2152" s="5" t="s">
        <v>7342</v>
      </c>
      <c r="C2152" s="12">
        <v>22148</v>
      </c>
      <c r="D2152" s="5" t="s">
        <v>7343</v>
      </c>
      <c r="E2152" s="44" t="s">
        <v>23783</v>
      </c>
      <c r="F2152" s="4" t="s">
        <v>7344</v>
      </c>
      <c r="G2152" s="4" t="s">
        <v>7345</v>
      </c>
      <c r="H2152" s="44"/>
      <c r="I2152" s="4" t="s">
        <v>700</v>
      </c>
      <c r="J2152" s="6" t="s">
        <v>700</v>
      </c>
      <c r="K2152" s="45">
        <v>1</v>
      </c>
      <c r="L2152" s="4" t="s">
        <v>714</v>
      </c>
      <c r="M2152" s="104" t="s">
        <v>17958</v>
      </c>
      <c r="N2152" s="45">
        <v>2140100</v>
      </c>
      <c r="O2152" s="4" t="s">
        <v>3388</v>
      </c>
      <c r="P2152" s="4" t="s">
        <v>5936</v>
      </c>
      <c r="Q2152" s="4">
        <v>150</v>
      </c>
      <c r="R2152" s="4">
        <v>2</v>
      </c>
      <c r="S2152" s="4" t="s">
        <v>4916</v>
      </c>
      <c r="T2152" s="4">
        <v>2</v>
      </c>
      <c r="U2152" s="4">
        <v>1</v>
      </c>
      <c r="W2152" s="4" t="s">
        <v>7122</v>
      </c>
      <c r="X2152" s="4" t="s">
        <v>7123</v>
      </c>
      <c r="Y2152" s="45">
        <v>0</v>
      </c>
      <c r="Z2152" s="4" t="s">
        <v>7124</v>
      </c>
      <c r="AA2152" s="4">
        <v>1</v>
      </c>
      <c r="AB2152" s="4">
        <v>100</v>
      </c>
      <c r="AC2152" s="4">
        <v>1</v>
      </c>
      <c r="AD2152" s="4">
        <v>1</v>
      </c>
      <c r="AE2152" s="45" t="s">
        <v>16461</v>
      </c>
      <c r="AF2152" s="45" t="s">
        <v>16457</v>
      </c>
      <c r="AG2152" s="45" t="s">
        <v>16459</v>
      </c>
      <c r="AH2152" s="45" t="s">
        <v>16453</v>
      </c>
      <c r="AI2152" s="45" t="s">
        <v>16455</v>
      </c>
      <c r="AJ2152" s="63" t="s">
        <v>20405</v>
      </c>
      <c r="AK2152" s="63" t="s">
        <v>20406</v>
      </c>
      <c r="AL2152" s="45">
        <v>0</v>
      </c>
      <c r="AM2152" s="43">
        <f>IF(AND(L2152="WEAPON",OR(R2152=0,R2152=1,R2152=2)),[1]装备基础and强化!$V$7,IF(AND(L2152="LEFTRING",OR(R2152=0,R2152=1,R2152=2)),[1]装备基础and强化!$W$7,IF(AND(L2152="RIGHTRING",OR(R2152=0,R2152=1,R2152=2)),[1]装备基础and强化!$X$7,IF(AND(L2152="NECKLACE",OR(R2152=0,R2152=1,R2152=2)),[1]装备基础and强化!$Y$7,0))))</f>
        <v>0</v>
      </c>
      <c r="AN2152" s="43">
        <f>IF(AND(L2152="WEAPON",OR(R2152=3,R2152=4)),[1]装备基础and强化!$V$11,IF(AND(L2152="LEFTRING",OR(R2152=3,R2152=4)),[1]装备基础and强化!$W$11,IF(AND(L2152="RIGHTRING",OR(R2152=3,R2152=4)),[1]装备基础and强化!$X$11,IF(AND(L2152="NECKLACE",OR(R2152=3,R2152=4)),[1]装备基础and强化!$Y$11,0))))</f>
        <v>0</v>
      </c>
      <c r="AO2152" s="43">
        <f>IF(AND(L2152="BELT",T2152=1),[1]装备基础and强化!$AA$7,IF(AND(L2152="PANTS",T2152=1),[1]装备基础and强化!$AB$7,IF(AND(L2152="SHOES",T2152=1),[1]装备基础and强化!$AC$7,IF(AND(L2152="CLOTHES",T2152=1),[1]装备基础and强化!$AD$7,0))))</f>
        <v>0</v>
      </c>
      <c r="AP2152" s="43" t="e">
        <f>IF(AND(L2152="BELT",T2152=2),[1]装备基础and强化!$AF$7,IF(AND(L2152="PANTS",T2152=2),[1]装备基础and强化!$AG$7,IF(AND(L2152="SHOES",T2152=2),[1]装备基础and强化!$AH$7,IF(AND(L2152="CLOTHES",T2152=2),[1]装备基础and强化!$AI$7,0))))</f>
        <v>#REF!</v>
      </c>
      <c r="AQ2152" s="43">
        <f>IF(L2152="HAT",[1]装备基础and强化!$AK$7,IF(L2152="JADE",[1]装备基础and强化!$AK$7,0))</f>
        <v>0</v>
      </c>
      <c r="AR2152" s="43" t="e">
        <f t="shared" si="34"/>
        <v>#REF!</v>
      </c>
    </row>
    <row r="2153" spans="1:44" x14ac:dyDescent="0.15">
      <c r="A2153" s="43"/>
      <c r="B2153" s="5" t="s">
        <v>7346</v>
      </c>
      <c r="C2153" s="12">
        <v>22149</v>
      </c>
      <c r="D2153" s="5" t="s">
        <v>7343</v>
      </c>
      <c r="E2153" s="44" t="s">
        <v>23784</v>
      </c>
      <c r="F2153" s="4" t="s">
        <v>7347</v>
      </c>
      <c r="G2153" s="4" t="s">
        <v>7348</v>
      </c>
      <c r="H2153" s="44"/>
      <c r="I2153" s="4" t="s">
        <v>700</v>
      </c>
      <c r="J2153" s="6" t="s">
        <v>700</v>
      </c>
      <c r="K2153" s="45">
        <v>1</v>
      </c>
      <c r="L2153" s="4" t="s">
        <v>714</v>
      </c>
      <c r="M2153" s="104" t="s">
        <v>17959</v>
      </c>
      <c r="N2153" s="45">
        <v>2140200</v>
      </c>
      <c r="O2153" s="4" t="s">
        <v>4170</v>
      </c>
      <c r="P2153" s="4" t="s">
        <v>5936</v>
      </c>
      <c r="Q2153" s="4">
        <v>150</v>
      </c>
      <c r="R2153" s="4">
        <v>2</v>
      </c>
      <c r="S2153" s="4" t="s">
        <v>4916</v>
      </c>
      <c r="T2153" s="4">
        <v>2</v>
      </c>
      <c r="U2153" s="4">
        <v>2</v>
      </c>
      <c r="W2153" s="4" t="s">
        <v>7122</v>
      </c>
      <c r="X2153" s="4" t="s">
        <v>7123</v>
      </c>
      <c r="Y2153" s="45">
        <v>0</v>
      </c>
      <c r="Z2153" s="4" t="s">
        <v>7124</v>
      </c>
      <c r="AA2153" s="4">
        <v>1</v>
      </c>
      <c r="AB2153" s="4">
        <v>100</v>
      </c>
      <c r="AC2153" s="4">
        <v>1</v>
      </c>
      <c r="AD2153" s="4">
        <v>1</v>
      </c>
      <c r="AE2153" s="45" t="s">
        <v>16461</v>
      </c>
      <c r="AF2153" s="45" t="s">
        <v>16457</v>
      </c>
      <c r="AG2153" s="45" t="s">
        <v>16459</v>
      </c>
      <c r="AH2153" s="45" t="s">
        <v>16453</v>
      </c>
      <c r="AI2153" s="45" t="s">
        <v>16455</v>
      </c>
      <c r="AJ2153" s="63" t="s">
        <v>20405</v>
      </c>
      <c r="AK2153" s="63" t="s">
        <v>20406</v>
      </c>
      <c r="AL2153" s="4">
        <v>0</v>
      </c>
      <c r="AM2153" s="43">
        <f>IF(AND(L2153="WEAPON",OR(R2153=0,R2153=1,R2153=2)),[1]装备基础and强化!$V$7,IF(AND(L2153="LEFTRING",OR(R2153=0,R2153=1,R2153=2)),[1]装备基础and强化!$W$7,IF(AND(L2153="RIGHTRING",OR(R2153=0,R2153=1,R2153=2)),[1]装备基础and强化!$X$7,IF(AND(L2153="NECKLACE",OR(R2153=0,R2153=1,R2153=2)),[1]装备基础and强化!$Y$7,0))))</f>
        <v>0</v>
      </c>
      <c r="AN2153" s="43">
        <f>IF(AND(L2153="WEAPON",OR(R2153=3,R2153=4)),[1]装备基础and强化!$V$11,IF(AND(L2153="LEFTRING",OR(R2153=3,R2153=4)),[1]装备基础and强化!$W$11,IF(AND(L2153="RIGHTRING",OR(R2153=3,R2153=4)),[1]装备基础and强化!$X$11,IF(AND(L2153="NECKLACE",OR(R2153=3,R2153=4)),[1]装备基础and强化!$Y$11,0))))</f>
        <v>0</v>
      </c>
      <c r="AO2153" s="43">
        <f>IF(AND(L2153="BELT",T2153=1),[1]装备基础and强化!$AA$7,IF(AND(L2153="PANTS",T2153=1),[1]装备基础and强化!$AB$7,IF(AND(L2153="SHOES",T2153=1),[1]装备基础and强化!$AC$7,IF(AND(L2153="CLOTHES",T2153=1),[1]装备基础and强化!$AD$7,0))))</f>
        <v>0</v>
      </c>
      <c r="AP2153" s="43" t="e">
        <f>IF(AND(L2153="BELT",T2153=2),[1]装备基础and强化!$AF$7,IF(AND(L2153="PANTS",T2153=2),[1]装备基础and强化!$AG$7,IF(AND(L2153="SHOES",T2153=2),[1]装备基础and强化!$AH$7,IF(AND(L2153="CLOTHES",T2153=2),[1]装备基础and强化!$AI$7,0))))</f>
        <v>#REF!</v>
      </c>
      <c r="AQ2153" s="43">
        <f>IF(L2153="HAT",[1]装备基础and强化!$AK$7,IF(L2153="JADE",[1]装备基础and强化!$AK$7,0))</f>
        <v>0</v>
      </c>
      <c r="AR2153" s="43" t="e">
        <f t="shared" si="34"/>
        <v>#REF!</v>
      </c>
    </row>
    <row r="2154" spans="1:44" x14ac:dyDescent="0.15">
      <c r="A2154" s="43"/>
      <c r="B2154" s="5" t="s">
        <v>7349</v>
      </c>
      <c r="C2154" s="12">
        <v>22150</v>
      </c>
      <c r="D2154" s="5" t="s">
        <v>7343</v>
      </c>
      <c r="E2154" s="44" t="s">
        <v>23785</v>
      </c>
      <c r="F2154" s="4" t="s">
        <v>7350</v>
      </c>
      <c r="G2154" s="4" t="s">
        <v>7351</v>
      </c>
      <c r="H2154" s="44"/>
      <c r="I2154" s="4" t="s">
        <v>700</v>
      </c>
      <c r="J2154" s="6" t="s">
        <v>700</v>
      </c>
      <c r="K2154" s="45">
        <v>1</v>
      </c>
      <c r="L2154" s="4" t="s">
        <v>714</v>
      </c>
      <c r="M2154" s="104" t="s">
        <v>17960</v>
      </c>
      <c r="N2154" s="45">
        <v>2140300</v>
      </c>
      <c r="O2154" s="4" t="s">
        <v>3401</v>
      </c>
      <c r="P2154" s="4" t="s">
        <v>5936</v>
      </c>
      <c r="Q2154" s="4">
        <v>150</v>
      </c>
      <c r="R2154" s="4">
        <v>2</v>
      </c>
      <c r="S2154" s="4" t="s">
        <v>4916</v>
      </c>
      <c r="T2154" s="4">
        <v>2</v>
      </c>
      <c r="U2154" s="4">
        <v>3</v>
      </c>
      <c r="W2154" s="4" t="s">
        <v>7122</v>
      </c>
      <c r="X2154" s="4" t="s">
        <v>7123</v>
      </c>
      <c r="Y2154" s="45">
        <v>0</v>
      </c>
      <c r="Z2154" s="4" t="s">
        <v>7124</v>
      </c>
      <c r="AA2154" s="4">
        <v>1</v>
      </c>
      <c r="AB2154" s="4">
        <v>100</v>
      </c>
      <c r="AC2154" s="4">
        <v>1</v>
      </c>
      <c r="AD2154" s="4">
        <v>1</v>
      </c>
      <c r="AE2154" s="45" t="s">
        <v>16461</v>
      </c>
      <c r="AF2154" s="45" t="s">
        <v>16457</v>
      </c>
      <c r="AG2154" s="45" t="s">
        <v>16459</v>
      </c>
      <c r="AH2154" s="45" t="s">
        <v>16453</v>
      </c>
      <c r="AI2154" s="45" t="s">
        <v>16455</v>
      </c>
      <c r="AJ2154" s="63" t="s">
        <v>20405</v>
      </c>
      <c r="AK2154" s="63" t="s">
        <v>20406</v>
      </c>
      <c r="AL2154" s="45">
        <v>0</v>
      </c>
      <c r="AM2154" s="43">
        <f>IF(AND(L2154="WEAPON",OR(R2154=0,R2154=1,R2154=2)),[1]装备基础and强化!$V$7,IF(AND(L2154="LEFTRING",OR(R2154=0,R2154=1,R2154=2)),[1]装备基础and强化!$W$7,IF(AND(L2154="RIGHTRING",OR(R2154=0,R2154=1,R2154=2)),[1]装备基础and强化!$X$7,IF(AND(L2154="NECKLACE",OR(R2154=0,R2154=1,R2154=2)),[1]装备基础and强化!$Y$7,0))))</f>
        <v>0</v>
      </c>
      <c r="AN2154" s="43">
        <f>IF(AND(L2154="WEAPON",OR(R2154=3,R2154=4)),[1]装备基础and强化!$V$11,IF(AND(L2154="LEFTRING",OR(R2154=3,R2154=4)),[1]装备基础and强化!$W$11,IF(AND(L2154="RIGHTRING",OR(R2154=3,R2154=4)),[1]装备基础and强化!$X$11,IF(AND(L2154="NECKLACE",OR(R2154=3,R2154=4)),[1]装备基础and强化!$Y$11,0))))</f>
        <v>0</v>
      </c>
      <c r="AO2154" s="43">
        <f>IF(AND(L2154="BELT",T2154=1),[1]装备基础and强化!$AA$7,IF(AND(L2154="PANTS",T2154=1),[1]装备基础and强化!$AB$7,IF(AND(L2154="SHOES",T2154=1),[1]装备基础and强化!$AC$7,IF(AND(L2154="CLOTHES",T2154=1),[1]装备基础and强化!$AD$7,0))))</f>
        <v>0</v>
      </c>
      <c r="AP2154" s="43" t="e">
        <f>IF(AND(L2154="BELT",T2154=2),[1]装备基础and强化!$AF$7,IF(AND(L2154="PANTS",T2154=2),[1]装备基础and强化!$AG$7,IF(AND(L2154="SHOES",T2154=2),[1]装备基础and强化!$AH$7,IF(AND(L2154="CLOTHES",T2154=2),[1]装备基础and强化!$AI$7,0))))</f>
        <v>#REF!</v>
      </c>
      <c r="AQ2154" s="43">
        <f>IF(L2154="HAT",[1]装备基础and强化!$AK$7,IF(L2154="JADE",[1]装备基础and强化!$AK$7,0))</f>
        <v>0</v>
      </c>
      <c r="AR2154" s="43" t="e">
        <f t="shared" si="34"/>
        <v>#REF!</v>
      </c>
    </row>
    <row r="2155" spans="1:44" x14ac:dyDescent="0.15">
      <c r="A2155" s="43"/>
      <c r="B2155" s="5" t="s">
        <v>7352</v>
      </c>
      <c r="C2155" s="12">
        <v>22151</v>
      </c>
      <c r="D2155" s="5" t="s">
        <v>7343</v>
      </c>
      <c r="E2155" s="44" t="s">
        <v>23786</v>
      </c>
      <c r="F2155" s="4" t="s">
        <v>7353</v>
      </c>
      <c r="G2155" s="4" t="s">
        <v>7354</v>
      </c>
      <c r="H2155" s="44"/>
      <c r="I2155" s="4" t="s">
        <v>700</v>
      </c>
      <c r="J2155" s="6" t="s">
        <v>700</v>
      </c>
      <c r="K2155" s="45">
        <v>1</v>
      </c>
      <c r="L2155" s="4" t="s">
        <v>714</v>
      </c>
      <c r="M2155" s="104" t="s">
        <v>17961</v>
      </c>
      <c r="N2155" s="45">
        <v>2140400</v>
      </c>
      <c r="O2155" s="4" t="s">
        <v>14724</v>
      </c>
      <c r="P2155" s="4" t="s">
        <v>5936</v>
      </c>
      <c r="Q2155" s="4">
        <v>150</v>
      </c>
      <c r="R2155" s="4">
        <v>2</v>
      </c>
      <c r="S2155" s="4" t="s">
        <v>4916</v>
      </c>
      <c r="T2155" s="4">
        <v>2</v>
      </c>
      <c r="U2155" s="4">
        <v>4</v>
      </c>
      <c r="W2155" s="4" t="s">
        <v>7122</v>
      </c>
      <c r="X2155" s="4" t="s">
        <v>7123</v>
      </c>
      <c r="Y2155" s="45">
        <v>0</v>
      </c>
      <c r="Z2155" s="4" t="s">
        <v>7124</v>
      </c>
      <c r="AA2155" s="4">
        <v>1</v>
      </c>
      <c r="AB2155" s="4">
        <v>100</v>
      </c>
      <c r="AC2155" s="4">
        <v>1</v>
      </c>
      <c r="AE2155" s="45" t="s">
        <v>16461</v>
      </c>
      <c r="AF2155" s="45" t="s">
        <v>16457</v>
      </c>
      <c r="AG2155" s="45" t="s">
        <v>16459</v>
      </c>
      <c r="AH2155" s="45" t="s">
        <v>16453</v>
      </c>
      <c r="AI2155" s="45" t="s">
        <v>16455</v>
      </c>
      <c r="AJ2155" s="63" t="s">
        <v>20405</v>
      </c>
      <c r="AK2155" s="63" t="s">
        <v>20406</v>
      </c>
      <c r="AL2155" s="4">
        <v>0</v>
      </c>
      <c r="AM2155" s="43">
        <f>IF(AND(L2155="WEAPON",OR(R2155=0,R2155=1,R2155=2)),[1]装备基础and强化!$V$7,IF(AND(L2155="LEFTRING",OR(R2155=0,R2155=1,R2155=2)),[1]装备基础and强化!$W$7,IF(AND(L2155="RIGHTRING",OR(R2155=0,R2155=1,R2155=2)),[1]装备基础and强化!$X$7,IF(AND(L2155="NECKLACE",OR(R2155=0,R2155=1,R2155=2)),[1]装备基础and强化!$Y$7,0))))</f>
        <v>0</v>
      </c>
      <c r="AN2155" s="43">
        <f>IF(AND(L2155="WEAPON",OR(R2155=3,R2155=4)),[1]装备基础and强化!$V$11,IF(AND(L2155="LEFTRING",OR(R2155=3,R2155=4)),[1]装备基础and强化!$W$11,IF(AND(L2155="RIGHTRING",OR(R2155=3,R2155=4)),[1]装备基础and强化!$X$11,IF(AND(L2155="NECKLACE",OR(R2155=3,R2155=4)),[1]装备基础and强化!$Y$11,0))))</f>
        <v>0</v>
      </c>
      <c r="AO2155" s="43">
        <f>IF(AND(L2155="BELT",T2155=1),[1]装备基础and强化!$AA$7,IF(AND(L2155="PANTS",T2155=1),[1]装备基础and强化!$AB$7,IF(AND(L2155="SHOES",T2155=1),[1]装备基础and强化!$AC$7,IF(AND(L2155="CLOTHES",T2155=1),[1]装备基础and强化!$AD$7,0))))</f>
        <v>0</v>
      </c>
      <c r="AP2155" s="43" t="e">
        <f>IF(AND(L2155="BELT",T2155=2),[1]装备基础and强化!$AF$7,IF(AND(L2155="PANTS",T2155=2),[1]装备基础and强化!$AG$7,IF(AND(L2155="SHOES",T2155=2),[1]装备基础and强化!$AH$7,IF(AND(L2155="CLOTHES",T2155=2),[1]装备基础and强化!$AI$7,0))))</f>
        <v>#REF!</v>
      </c>
      <c r="AQ2155" s="43">
        <f>IF(L2155="HAT",[1]装备基础and强化!$AK$7,IF(L2155="JADE",[1]装备基础and强化!$AK$7,0))</f>
        <v>0</v>
      </c>
      <c r="AR2155" s="43" t="e">
        <f t="shared" si="34"/>
        <v>#REF!</v>
      </c>
    </row>
    <row r="2156" spans="1:44" x14ac:dyDescent="0.15">
      <c r="A2156" s="43"/>
      <c r="B2156" s="5" t="s">
        <v>7356</v>
      </c>
      <c r="C2156" s="12">
        <v>22152</v>
      </c>
      <c r="D2156" s="5" t="s">
        <v>7343</v>
      </c>
      <c r="E2156" s="44" t="s">
        <v>23787</v>
      </c>
      <c r="F2156" s="4" t="s">
        <v>7357</v>
      </c>
      <c r="G2156" s="4" t="s">
        <v>7358</v>
      </c>
      <c r="H2156" s="44"/>
      <c r="I2156" s="4" t="s">
        <v>700</v>
      </c>
      <c r="J2156" s="6" t="s">
        <v>700</v>
      </c>
      <c r="K2156" s="45">
        <v>1</v>
      </c>
      <c r="L2156" s="4" t="s">
        <v>714</v>
      </c>
      <c r="M2156" s="104" t="s">
        <v>17962</v>
      </c>
      <c r="N2156" s="45">
        <v>2140500</v>
      </c>
      <c r="O2156" s="4" t="s">
        <v>4230</v>
      </c>
      <c r="P2156" s="4" t="s">
        <v>5936</v>
      </c>
      <c r="Q2156" s="4">
        <v>150</v>
      </c>
      <c r="R2156" s="4">
        <v>2</v>
      </c>
      <c r="S2156" s="4" t="s">
        <v>4916</v>
      </c>
      <c r="T2156" s="4">
        <v>2</v>
      </c>
      <c r="U2156" s="4">
        <v>5</v>
      </c>
      <c r="W2156" s="4" t="s">
        <v>7122</v>
      </c>
      <c r="X2156" s="4" t="s">
        <v>7123</v>
      </c>
      <c r="Y2156" s="45">
        <v>0</v>
      </c>
      <c r="Z2156" s="4" t="s">
        <v>7124</v>
      </c>
      <c r="AA2156" s="4">
        <v>1</v>
      </c>
      <c r="AB2156" s="4">
        <v>100</v>
      </c>
      <c r="AC2156" s="4">
        <v>1</v>
      </c>
      <c r="AD2156" s="4">
        <v>1</v>
      </c>
      <c r="AE2156" s="45" t="s">
        <v>16461</v>
      </c>
      <c r="AF2156" s="45" t="s">
        <v>16457</v>
      </c>
      <c r="AG2156" s="45" t="s">
        <v>16459</v>
      </c>
      <c r="AH2156" s="45" t="s">
        <v>16453</v>
      </c>
      <c r="AI2156" s="45" t="s">
        <v>16455</v>
      </c>
      <c r="AJ2156" s="63" t="s">
        <v>20405</v>
      </c>
      <c r="AK2156" s="63" t="s">
        <v>20406</v>
      </c>
      <c r="AL2156" s="45">
        <v>0</v>
      </c>
      <c r="AM2156" s="43">
        <f>IF(AND(L2156="WEAPON",OR(R2156=0,R2156=1,R2156=2)),[1]装备基础and强化!$V$7,IF(AND(L2156="LEFTRING",OR(R2156=0,R2156=1,R2156=2)),[1]装备基础and强化!$W$7,IF(AND(L2156="RIGHTRING",OR(R2156=0,R2156=1,R2156=2)),[1]装备基础and强化!$X$7,IF(AND(L2156="NECKLACE",OR(R2156=0,R2156=1,R2156=2)),[1]装备基础and强化!$Y$7,0))))</f>
        <v>0</v>
      </c>
      <c r="AN2156" s="43">
        <f>IF(AND(L2156="WEAPON",OR(R2156=3,R2156=4)),[1]装备基础and强化!$V$11,IF(AND(L2156="LEFTRING",OR(R2156=3,R2156=4)),[1]装备基础and强化!$W$11,IF(AND(L2156="RIGHTRING",OR(R2156=3,R2156=4)),[1]装备基础and强化!$X$11,IF(AND(L2156="NECKLACE",OR(R2156=3,R2156=4)),[1]装备基础and强化!$Y$11,0))))</f>
        <v>0</v>
      </c>
      <c r="AO2156" s="43">
        <f>IF(AND(L2156="BELT",T2156=1),[1]装备基础and强化!$AA$7,IF(AND(L2156="PANTS",T2156=1),[1]装备基础and强化!$AB$7,IF(AND(L2156="SHOES",T2156=1),[1]装备基础and强化!$AC$7,IF(AND(L2156="CLOTHES",T2156=1),[1]装备基础and强化!$AD$7,0))))</f>
        <v>0</v>
      </c>
      <c r="AP2156" s="43" t="e">
        <f>IF(AND(L2156="BELT",T2156=2),[1]装备基础and强化!$AF$7,IF(AND(L2156="PANTS",T2156=2),[1]装备基础and强化!$AG$7,IF(AND(L2156="SHOES",T2156=2),[1]装备基础and强化!$AH$7,IF(AND(L2156="CLOTHES",T2156=2),[1]装备基础and强化!$AI$7,0))))</f>
        <v>#REF!</v>
      </c>
      <c r="AQ2156" s="43">
        <f>IF(L2156="HAT",[1]装备基础and强化!$AK$7,IF(L2156="JADE",[1]装备基础and强化!$AK$7,0))</f>
        <v>0</v>
      </c>
      <c r="AR2156" s="43" t="e">
        <f t="shared" si="34"/>
        <v>#REF!</v>
      </c>
    </row>
    <row r="2157" spans="1:44" x14ac:dyDescent="0.15">
      <c r="A2157" s="43"/>
      <c r="B2157" s="5" t="s">
        <v>7359</v>
      </c>
      <c r="C2157" s="12">
        <v>22153</v>
      </c>
      <c r="D2157" s="5" t="s">
        <v>7343</v>
      </c>
      <c r="E2157" s="44" t="s">
        <v>23788</v>
      </c>
      <c r="F2157" s="4" t="s">
        <v>7360</v>
      </c>
      <c r="G2157" s="4" t="s">
        <v>7361</v>
      </c>
      <c r="H2157" s="44"/>
      <c r="I2157" s="4" t="s">
        <v>700</v>
      </c>
      <c r="J2157" s="6" t="s">
        <v>700</v>
      </c>
      <c r="K2157" s="45">
        <v>1</v>
      </c>
      <c r="L2157" s="4" t="s">
        <v>714</v>
      </c>
      <c r="M2157" s="104" t="s">
        <v>17963</v>
      </c>
      <c r="N2157" s="45">
        <v>2140600</v>
      </c>
      <c r="O2157" s="4" t="s">
        <v>14725</v>
      </c>
      <c r="P2157" s="4" t="s">
        <v>5936</v>
      </c>
      <c r="Q2157" s="4">
        <v>150</v>
      </c>
      <c r="R2157" s="4">
        <v>2</v>
      </c>
      <c r="S2157" s="4" t="s">
        <v>4916</v>
      </c>
      <c r="T2157" s="4">
        <v>2</v>
      </c>
      <c r="U2157" s="4">
        <v>6</v>
      </c>
      <c r="W2157" s="4" t="s">
        <v>7122</v>
      </c>
      <c r="X2157" s="4" t="s">
        <v>7123</v>
      </c>
      <c r="Y2157" s="45">
        <v>0</v>
      </c>
      <c r="Z2157" s="4" t="s">
        <v>7124</v>
      </c>
      <c r="AA2157" s="4">
        <v>1</v>
      </c>
      <c r="AB2157" s="4">
        <v>100</v>
      </c>
      <c r="AC2157" s="4">
        <v>1</v>
      </c>
      <c r="AD2157" s="4">
        <v>1</v>
      </c>
      <c r="AE2157" s="45" t="s">
        <v>16461</v>
      </c>
      <c r="AF2157" s="45" t="s">
        <v>16457</v>
      </c>
      <c r="AG2157" s="45" t="s">
        <v>16459</v>
      </c>
      <c r="AH2157" s="45" t="s">
        <v>16453</v>
      </c>
      <c r="AI2157" s="45" t="s">
        <v>16455</v>
      </c>
      <c r="AJ2157" s="63" t="s">
        <v>20405</v>
      </c>
      <c r="AK2157" s="63" t="s">
        <v>20406</v>
      </c>
      <c r="AL2157" s="4">
        <v>0</v>
      </c>
      <c r="AM2157" s="43">
        <f>IF(AND(L2157="WEAPON",OR(R2157=0,R2157=1,R2157=2)),[1]装备基础and强化!$V$7,IF(AND(L2157="LEFTRING",OR(R2157=0,R2157=1,R2157=2)),[1]装备基础and强化!$W$7,IF(AND(L2157="RIGHTRING",OR(R2157=0,R2157=1,R2157=2)),[1]装备基础and强化!$X$7,IF(AND(L2157="NECKLACE",OR(R2157=0,R2157=1,R2157=2)),[1]装备基础and强化!$Y$7,0))))</f>
        <v>0</v>
      </c>
      <c r="AN2157" s="43">
        <f>IF(AND(L2157="WEAPON",OR(R2157=3,R2157=4)),[1]装备基础and强化!$V$11,IF(AND(L2157="LEFTRING",OR(R2157=3,R2157=4)),[1]装备基础and强化!$W$11,IF(AND(L2157="RIGHTRING",OR(R2157=3,R2157=4)),[1]装备基础and强化!$X$11,IF(AND(L2157="NECKLACE",OR(R2157=3,R2157=4)),[1]装备基础and强化!$Y$11,0))))</f>
        <v>0</v>
      </c>
      <c r="AO2157" s="43">
        <f>IF(AND(L2157="BELT",T2157=1),[1]装备基础and强化!$AA$7,IF(AND(L2157="PANTS",T2157=1),[1]装备基础and强化!$AB$7,IF(AND(L2157="SHOES",T2157=1),[1]装备基础and强化!$AC$7,IF(AND(L2157="CLOTHES",T2157=1),[1]装备基础and强化!$AD$7,0))))</f>
        <v>0</v>
      </c>
      <c r="AP2157" s="43" t="e">
        <f>IF(AND(L2157="BELT",T2157=2),[1]装备基础and强化!$AF$7,IF(AND(L2157="PANTS",T2157=2),[1]装备基础and强化!$AG$7,IF(AND(L2157="SHOES",T2157=2),[1]装备基础and强化!$AH$7,IF(AND(L2157="CLOTHES",T2157=2),[1]装备基础and强化!$AI$7,0))))</f>
        <v>#REF!</v>
      </c>
      <c r="AQ2157" s="43">
        <f>IF(L2157="HAT",[1]装备基础and强化!$AK$7,IF(L2157="JADE",[1]装备基础and强化!$AK$7,0))</f>
        <v>0</v>
      </c>
      <c r="AR2157" s="43" t="e">
        <f t="shared" si="34"/>
        <v>#REF!</v>
      </c>
    </row>
    <row r="2158" spans="1:44" x14ac:dyDescent="0.15">
      <c r="A2158" s="43"/>
      <c r="B2158" s="5" t="s">
        <v>7362</v>
      </c>
      <c r="C2158" s="12">
        <v>22154</v>
      </c>
      <c r="D2158" s="5" t="s">
        <v>7343</v>
      </c>
      <c r="E2158" s="44" t="s">
        <v>23789</v>
      </c>
      <c r="F2158" s="4" t="s">
        <v>7363</v>
      </c>
      <c r="G2158" s="4" t="s">
        <v>7364</v>
      </c>
      <c r="H2158" s="44"/>
      <c r="I2158" s="4" t="s">
        <v>700</v>
      </c>
      <c r="J2158" s="6" t="s">
        <v>700</v>
      </c>
      <c r="K2158" s="45">
        <v>1</v>
      </c>
      <c r="L2158" s="4" t="s">
        <v>714</v>
      </c>
      <c r="M2158" s="104" t="s">
        <v>17964</v>
      </c>
      <c r="N2158" s="45">
        <v>2140700</v>
      </c>
      <c r="O2158" s="4" t="s">
        <v>14707</v>
      </c>
      <c r="P2158" s="4" t="s">
        <v>5936</v>
      </c>
      <c r="Q2158" s="4">
        <v>150</v>
      </c>
      <c r="R2158" s="4">
        <v>2</v>
      </c>
      <c r="S2158" s="4" t="s">
        <v>4916</v>
      </c>
      <c r="T2158" s="4">
        <v>2</v>
      </c>
      <c r="U2158" s="4">
        <v>7</v>
      </c>
      <c r="W2158" s="4" t="s">
        <v>7122</v>
      </c>
      <c r="X2158" s="4" t="s">
        <v>7123</v>
      </c>
      <c r="Y2158" s="45">
        <v>0</v>
      </c>
      <c r="Z2158" s="4" t="s">
        <v>7124</v>
      </c>
      <c r="AA2158" s="4">
        <v>1</v>
      </c>
      <c r="AB2158" s="4">
        <v>100</v>
      </c>
      <c r="AC2158" s="4">
        <v>1</v>
      </c>
      <c r="AD2158" s="4">
        <v>1</v>
      </c>
      <c r="AE2158" s="45" t="s">
        <v>16461</v>
      </c>
      <c r="AF2158" s="45" t="s">
        <v>16457</v>
      </c>
      <c r="AG2158" s="45" t="s">
        <v>16459</v>
      </c>
      <c r="AH2158" s="45" t="s">
        <v>16453</v>
      </c>
      <c r="AI2158" s="45" t="s">
        <v>16455</v>
      </c>
      <c r="AJ2158" s="63" t="s">
        <v>20405</v>
      </c>
      <c r="AK2158" s="63" t="s">
        <v>20406</v>
      </c>
      <c r="AL2158" s="45">
        <v>0</v>
      </c>
      <c r="AM2158" s="43">
        <f>IF(AND(L2158="WEAPON",OR(R2158=0,R2158=1,R2158=2)),[1]装备基础and强化!$V$7,IF(AND(L2158="LEFTRING",OR(R2158=0,R2158=1,R2158=2)),[1]装备基础and强化!$W$7,IF(AND(L2158="RIGHTRING",OR(R2158=0,R2158=1,R2158=2)),[1]装备基础and强化!$X$7,IF(AND(L2158="NECKLACE",OR(R2158=0,R2158=1,R2158=2)),[1]装备基础and强化!$Y$7,0))))</f>
        <v>0</v>
      </c>
      <c r="AN2158" s="43">
        <f>IF(AND(L2158="WEAPON",OR(R2158=3,R2158=4)),[1]装备基础and强化!$V$11,IF(AND(L2158="LEFTRING",OR(R2158=3,R2158=4)),[1]装备基础and强化!$W$11,IF(AND(L2158="RIGHTRING",OR(R2158=3,R2158=4)),[1]装备基础and强化!$X$11,IF(AND(L2158="NECKLACE",OR(R2158=3,R2158=4)),[1]装备基础and强化!$Y$11,0))))</f>
        <v>0</v>
      </c>
      <c r="AO2158" s="43">
        <f>IF(AND(L2158="BELT",T2158=1),[1]装备基础and强化!$AA$7,IF(AND(L2158="PANTS",T2158=1),[1]装备基础and强化!$AB$7,IF(AND(L2158="SHOES",T2158=1),[1]装备基础and强化!$AC$7,IF(AND(L2158="CLOTHES",T2158=1),[1]装备基础and强化!$AD$7,0))))</f>
        <v>0</v>
      </c>
      <c r="AP2158" s="43" t="e">
        <f>IF(AND(L2158="BELT",T2158=2),[1]装备基础and强化!$AF$7,IF(AND(L2158="PANTS",T2158=2),[1]装备基础and强化!$AG$7,IF(AND(L2158="SHOES",T2158=2),[1]装备基础and强化!$AH$7,IF(AND(L2158="CLOTHES",T2158=2),[1]装备基础and强化!$AI$7,0))))</f>
        <v>#REF!</v>
      </c>
      <c r="AQ2158" s="43">
        <f>IF(L2158="HAT",[1]装备基础and强化!$AK$7,IF(L2158="JADE",[1]装备基础and强化!$AK$7,0))</f>
        <v>0</v>
      </c>
      <c r="AR2158" s="43" t="e">
        <f t="shared" si="34"/>
        <v>#REF!</v>
      </c>
    </row>
    <row r="2159" spans="1:44" x14ac:dyDescent="0.15">
      <c r="A2159" s="43"/>
      <c r="B2159" s="5" t="s">
        <v>7365</v>
      </c>
      <c r="C2159" s="12">
        <v>22155</v>
      </c>
      <c r="D2159" s="5" t="s">
        <v>7343</v>
      </c>
      <c r="E2159" s="44" t="s">
        <v>23790</v>
      </c>
      <c r="F2159" s="4" t="s">
        <v>7366</v>
      </c>
      <c r="G2159" s="4" t="s">
        <v>7367</v>
      </c>
      <c r="H2159" s="44"/>
      <c r="I2159" s="4" t="s">
        <v>700</v>
      </c>
      <c r="J2159" s="6" t="s">
        <v>700</v>
      </c>
      <c r="K2159" s="45">
        <v>1</v>
      </c>
      <c r="L2159" s="4" t="s">
        <v>714</v>
      </c>
      <c r="M2159" s="104" t="s">
        <v>17965</v>
      </c>
      <c r="N2159" s="45">
        <v>2140800</v>
      </c>
      <c r="O2159" s="4" t="s">
        <v>14726</v>
      </c>
      <c r="P2159" s="4" t="s">
        <v>5936</v>
      </c>
      <c r="Q2159" s="4">
        <v>150</v>
      </c>
      <c r="R2159" s="4">
        <v>2</v>
      </c>
      <c r="S2159" s="4" t="s">
        <v>4916</v>
      </c>
      <c r="T2159" s="4">
        <v>2</v>
      </c>
      <c r="U2159" s="4">
        <v>8</v>
      </c>
      <c r="W2159" s="4" t="s">
        <v>7122</v>
      </c>
      <c r="X2159" s="4" t="s">
        <v>7123</v>
      </c>
      <c r="Y2159" s="45">
        <v>0</v>
      </c>
      <c r="Z2159" s="4" t="s">
        <v>7124</v>
      </c>
      <c r="AA2159" s="4">
        <v>1</v>
      </c>
      <c r="AB2159" s="4">
        <v>100</v>
      </c>
      <c r="AC2159" s="4">
        <v>1</v>
      </c>
      <c r="AD2159" s="4">
        <v>1</v>
      </c>
      <c r="AE2159" s="45" t="s">
        <v>16461</v>
      </c>
      <c r="AF2159" s="45" t="s">
        <v>16457</v>
      </c>
      <c r="AG2159" s="45" t="s">
        <v>16459</v>
      </c>
      <c r="AH2159" s="45" t="s">
        <v>16453</v>
      </c>
      <c r="AI2159" s="45" t="s">
        <v>16455</v>
      </c>
      <c r="AJ2159" s="63" t="s">
        <v>20405</v>
      </c>
      <c r="AK2159" s="63" t="s">
        <v>20406</v>
      </c>
      <c r="AL2159" s="4">
        <v>0</v>
      </c>
      <c r="AM2159" s="43">
        <f>IF(AND(L2159="WEAPON",OR(R2159=0,R2159=1,R2159=2)),[1]装备基础and强化!$V$7,IF(AND(L2159="LEFTRING",OR(R2159=0,R2159=1,R2159=2)),[1]装备基础and强化!$W$7,IF(AND(L2159="RIGHTRING",OR(R2159=0,R2159=1,R2159=2)),[1]装备基础and强化!$X$7,IF(AND(L2159="NECKLACE",OR(R2159=0,R2159=1,R2159=2)),[1]装备基础and强化!$Y$7,0))))</f>
        <v>0</v>
      </c>
      <c r="AN2159" s="43">
        <f>IF(AND(L2159="WEAPON",OR(R2159=3,R2159=4)),[1]装备基础and强化!$V$11,IF(AND(L2159="LEFTRING",OR(R2159=3,R2159=4)),[1]装备基础and强化!$W$11,IF(AND(L2159="RIGHTRING",OR(R2159=3,R2159=4)),[1]装备基础and强化!$X$11,IF(AND(L2159="NECKLACE",OR(R2159=3,R2159=4)),[1]装备基础and强化!$Y$11,0))))</f>
        <v>0</v>
      </c>
      <c r="AO2159" s="43">
        <f>IF(AND(L2159="BELT",T2159=1),[1]装备基础and强化!$AA$7,IF(AND(L2159="PANTS",T2159=1),[1]装备基础and强化!$AB$7,IF(AND(L2159="SHOES",T2159=1),[1]装备基础and强化!$AC$7,IF(AND(L2159="CLOTHES",T2159=1),[1]装备基础and强化!$AD$7,0))))</f>
        <v>0</v>
      </c>
      <c r="AP2159" s="43" t="e">
        <f>IF(AND(L2159="BELT",T2159=2),[1]装备基础and强化!$AF$7,IF(AND(L2159="PANTS",T2159=2),[1]装备基础and强化!$AG$7,IF(AND(L2159="SHOES",T2159=2),[1]装备基础and强化!$AH$7,IF(AND(L2159="CLOTHES",T2159=2),[1]装备基础and强化!$AI$7,0))))</f>
        <v>#REF!</v>
      </c>
      <c r="AQ2159" s="43">
        <f>IF(L2159="HAT",[1]装备基础and强化!$AK$7,IF(L2159="JADE",[1]装备基础and强化!$AK$7,0))</f>
        <v>0</v>
      </c>
      <c r="AR2159" s="43" t="e">
        <f t="shared" si="34"/>
        <v>#REF!</v>
      </c>
    </row>
    <row r="2160" spans="1:44" x14ac:dyDescent="0.15">
      <c r="A2160" s="43"/>
      <c r="B2160" s="5" t="s">
        <v>7368</v>
      </c>
      <c r="C2160" s="12">
        <v>22156</v>
      </c>
      <c r="D2160" s="5" t="s">
        <v>7369</v>
      </c>
      <c r="E2160" s="44" t="s">
        <v>23791</v>
      </c>
      <c r="F2160" s="4" t="s">
        <v>7370</v>
      </c>
      <c r="G2160" s="4" t="s">
        <v>7371</v>
      </c>
      <c r="H2160" s="44"/>
      <c r="I2160" s="4" t="s">
        <v>700</v>
      </c>
      <c r="J2160" s="6" t="s">
        <v>700</v>
      </c>
      <c r="K2160" s="45">
        <v>1</v>
      </c>
      <c r="L2160" s="4" t="s">
        <v>714</v>
      </c>
      <c r="M2160" s="104" t="s">
        <v>17966</v>
      </c>
      <c r="N2160" s="45">
        <v>2170100</v>
      </c>
      <c r="O2160" s="4" t="s">
        <v>14727</v>
      </c>
      <c r="P2160" s="4" t="s">
        <v>5936</v>
      </c>
      <c r="Q2160" s="4">
        <v>180</v>
      </c>
      <c r="R2160" s="4">
        <v>2</v>
      </c>
      <c r="S2160" s="4" t="s">
        <v>4946</v>
      </c>
      <c r="T2160" s="4">
        <v>2</v>
      </c>
      <c r="U2160" s="4">
        <v>1</v>
      </c>
      <c r="W2160" s="4" t="s">
        <v>7154</v>
      </c>
      <c r="X2160" s="4" t="s">
        <v>7155</v>
      </c>
      <c r="Y2160" s="45">
        <v>0</v>
      </c>
      <c r="Z2160" s="4" t="s">
        <v>7156</v>
      </c>
      <c r="AA2160" s="4">
        <v>1</v>
      </c>
      <c r="AB2160" s="4">
        <v>100</v>
      </c>
      <c r="AC2160" s="4">
        <v>1</v>
      </c>
      <c r="AD2160" s="4">
        <v>1</v>
      </c>
      <c r="AE2160" s="45" t="s">
        <v>16461</v>
      </c>
      <c r="AF2160" s="45" t="s">
        <v>16457</v>
      </c>
      <c r="AG2160" s="45" t="s">
        <v>16459</v>
      </c>
      <c r="AH2160" s="45" t="s">
        <v>16453</v>
      </c>
      <c r="AI2160" s="45" t="s">
        <v>16455</v>
      </c>
      <c r="AJ2160" s="63" t="s">
        <v>20405</v>
      </c>
      <c r="AK2160" s="63" t="s">
        <v>20406</v>
      </c>
      <c r="AL2160" s="45">
        <v>0</v>
      </c>
      <c r="AM2160" s="43">
        <f>IF(AND(L2160="WEAPON",OR(R2160=0,R2160=1,R2160=2)),[1]装备基础and强化!$V$7,IF(AND(L2160="LEFTRING",OR(R2160=0,R2160=1,R2160=2)),[1]装备基础and强化!$W$7,IF(AND(L2160="RIGHTRING",OR(R2160=0,R2160=1,R2160=2)),[1]装备基础and强化!$X$7,IF(AND(L2160="NECKLACE",OR(R2160=0,R2160=1,R2160=2)),[1]装备基础and强化!$Y$7,0))))</f>
        <v>0</v>
      </c>
      <c r="AN2160" s="43">
        <f>IF(AND(L2160="WEAPON",OR(R2160=3,R2160=4)),[1]装备基础and强化!$V$11,IF(AND(L2160="LEFTRING",OR(R2160=3,R2160=4)),[1]装备基础and强化!$W$11,IF(AND(L2160="RIGHTRING",OR(R2160=3,R2160=4)),[1]装备基础and强化!$X$11,IF(AND(L2160="NECKLACE",OR(R2160=3,R2160=4)),[1]装备基础and强化!$Y$11,0))))</f>
        <v>0</v>
      </c>
      <c r="AO2160" s="43">
        <f>IF(AND(L2160="BELT",T2160=1),[1]装备基础and强化!$AA$7,IF(AND(L2160="PANTS",T2160=1),[1]装备基础and强化!$AB$7,IF(AND(L2160="SHOES",T2160=1),[1]装备基础and强化!$AC$7,IF(AND(L2160="CLOTHES",T2160=1),[1]装备基础and强化!$AD$7,0))))</f>
        <v>0</v>
      </c>
      <c r="AP2160" s="43" t="e">
        <f>IF(AND(L2160="BELT",T2160=2),[1]装备基础and强化!$AF$7,IF(AND(L2160="PANTS",T2160=2),[1]装备基础and强化!$AG$7,IF(AND(L2160="SHOES",T2160=2),[1]装备基础and强化!$AH$7,IF(AND(L2160="CLOTHES",T2160=2),[1]装备基础and强化!$AI$7,0))))</f>
        <v>#REF!</v>
      </c>
      <c r="AQ2160" s="43">
        <f>IF(L2160="HAT",[1]装备基础and强化!$AK$7,IF(L2160="JADE",[1]装备基础and强化!$AK$7,0))</f>
        <v>0</v>
      </c>
      <c r="AR2160" s="43" t="e">
        <f t="shared" si="34"/>
        <v>#REF!</v>
      </c>
    </row>
    <row r="2161" spans="1:44" x14ac:dyDescent="0.15">
      <c r="A2161" s="43"/>
      <c r="B2161" s="5" t="s">
        <v>7372</v>
      </c>
      <c r="C2161" s="12">
        <v>22157</v>
      </c>
      <c r="D2161" s="5" t="s">
        <v>7369</v>
      </c>
      <c r="E2161" s="44" t="s">
        <v>23792</v>
      </c>
      <c r="F2161" s="4" t="s">
        <v>7373</v>
      </c>
      <c r="G2161" s="4" t="s">
        <v>7374</v>
      </c>
      <c r="H2161" s="44"/>
      <c r="I2161" s="4" t="s">
        <v>700</v>
      </c>
      <c r="J2161" s="6" t="s">
        <v>700</v>
      </c>
      <c r="K2161" s="45">
        <v>1</v>
      </c>
      <c r="L2161" s="4" t="s">
        <v>714</v>
      </c>
      <c r="M2161" s="104" t="s">
        <v>17967</v>
      </c>
      <c r="N2161" s="45">
        <v>2170200</v>
      </c>
      <c r="O2161" s="4" t="s">
        <v>14699</v>
      </c>
      <c r="P2161" s="4" t="s">
        <v>5936</v>
      </c>
      <c r="Q2161" s="4">
        <v>180</v>
      </c>
      <c r="R2161" s="4">
        <v>2</v>
      </c>
      <c r="S2161" s="4" t="s">
        <v>4946</v>
      </c>
      <c r="T2161" s="4">
        <v>2</v>
      </c>
      <c r="U2161" s="4">
        <v>2</v>
      </c>
      <c r="W2161" s="4" t="s">
        <v>7154</v>
      </c>
      <c r="X2161" s="4" t="s">
        <v>7155</v>
      </c>
      <c r="Y2161" s="45">
        <v>0</v>
      </c>
      <c r="Z2161" s="4" t="s">
        <v>7156</v>
      </c>
      <c r="AA2161" s="4">
        <v>1</v>
      </c>
      <c r="AB2161" s="4">
        <v>100</v>
      </c>
      <c r="AC2161" s="4">
        <v>1</v>
      </c>
      <c r="AD2161" s="4">
        <v>1</v>
      </c>
      <c r="AE2161" s="45" t="s">
        <v>16461</v>
      </c>
      <c r="AF2161" s="45" t="s">
        <v>16457</v>
      </c>
      <c r="AG2161" s="45" t="s">
        <v>16459</v>
      </c>
      <c r="AH2161" s="45" t="s">
        <v>16453</v>
      </c>
      <c r="AI2161" s="45" t="s">
        <v>16455</v>
      </c>
      <c r="AJ2161" s="63" t="s">
        <v>20405</v>
      </c>
      <c r="AK2161" s="63" t="s">
        <v>20406</v>
      </c>
      <c r="AL2161" s="4">
        <v>0</v>
      </c>
      <c r="AM2161" s="43">
        <f>IF(AND(L2161="WEAPON",OR(R2161=0,R2161=1,R2161=2)),[1]装备基础and强化!$V$7,IF(AND(L2161="LEFTRING",OR(R2161=0,R2161=1,R2161=2)),[1]装备基础and强化!$W$7,IF(AND(L2161="RIGHTRING",OR(R2161=0,R2161=1,R2161=2)),[1]装备基础and强化!$X$7,IF(AND(L2161="NECKLACE",OR(R2161=0,R2161=1,R2161=2)),[1]装备基础and强化!$Y$7,0))))</f>
        <v>0</v>
      </c>
      <c r="AN2161" s="43">
        <f>IF(AND(L2161="WEAPON",OR(R2161=3,R2161=4)),[1]装备基础and强化!$V$11,IF(AND(L2161="LEFTRING",OR(R2161=3,R2161=4)),[1]装备基础and强化!$W$11,IF(AND(L2161="RIGHTRING",OR(R2161=3,R2161=4)),[1]装备基础and强化!$X$11,IF(AND(L2161="NECKLACE",OR(R2161=3,R2161=4)),[1]装备基础and强化!$Y$11,0))))</f>
        <v>0</v>
      </c>
      <c r="AO2161" s="43">
        <f>IF(AND(L2161="BELT",T2161=1),[1]装备基础and强化!$AA$7,IF(AND(L2161="PANTS",T2161=1),[1]装备基础and强化!$AB$7,IF(AND(L2161="SHOES",T2161=1),[1]装备基础and强化!$AC$7,IF(AND(L2161="CLOTHES",T2161=1),[1]装备基础and强化!$AD$7,0))))</f>
        <v>0</v>
      </c>
      <c r="AP2161" s="43" t="e">
        <f>IF(AND(L2161="BELT",T2161=2),[1]装备基础and强化!$AF$7,IF(AND(L2161="PANTS",T2161=2),[1]装备基础and强化!$AG$7,IF(AND(L2161="SHOES",T2161=2),[1]装备基础and强化!$AH$7,IF(AND(L2161="CLOTHES",T2161=2),[1]装备基础and强化!$AI$7,0))))</f>
        <v>#REF!</v>
      </c>
      <c r="AQ2161" s="43">
        <f>IF(L2161="HAT",[1]装备基础and强化!$AK$7,IF(L2161="JADE",[1]装备基础and强化!$AK$7,0))</f>
        <v>0</v>
      </c>
      <c r="AR2161" s="43" t="e">
        <f t="shared" si="34"/>
        <v>#REF!</v>
      </c>
    </row>
    <row r="2162" spans="1:44" x14ac:dyDescent="0.15">
      <c r="A2162" s="43"/>
      <c r="B2162" s="5" t="s">
        <v>7375</v>
      </c>
      <c r="C2162" s="12">
        <v>22158</v>
      </c>
      <c r="D2162" s="5" t="s">
        <v>7369</v>
      </c>
      <c r="E2162" s="44" t="s">
        <v>23793</v>
      </c>
      <c r="F2162" s="4" t="s">
        <v>7376</v>
      </c>
      <c r="G2162" s="4" t="s">
        <v>7377</v>
      </c>
      <c r="H2162" s="44"/>
      <c r="I2162" s="4" t="s">
        <v>700</v>
      </c>
      <c r="J2162" s="6" t="s">
        <v>700</v>
      </c>
      <c r="K2162" s="45">
        <v>1</v>
      </c>
      <c r="L2162" s="4" t="s">
        <v>714</v>
      </c>
      <c r="M2162" s="104" t="s">
        <v>17968</v>
      </c>
      <c r="N2162" s="45">
        <v>2170300</v>
      </c>
      <c r="O2162" s="4" t="s">
        <v>12363</v>
      </c>
      <c r="P2162" s="4" t="s">
        <v>5936</v>
      </c>
      <c r="Q2162" s="4">
        <v>180</v>
      </c>
      <c r="R2162" s="4">
        <v>2</v>
      </c>
      <c r="S2162" s="4" t="s">
        <v>4946</v>
      </c>
      <c r="T2162" s="4">
        <v>2</v>
      </c>
      <c r="U2162" s="4">
        <v>3</v>
      </c>
      <c r="W2162" s="4" t="s">
        <v>7154</v>
      </c>
      <c r="X2162" s="4" t="s">
        <v>7155</v>
      </c>
      <c r="Y2162" s="45">
        <v>0</v>
      </c>
      <c r="Z2162" s="4" t="s">
        <v>7156</v>
      </c>
      <c r="AA2162" s="4">
        <v>1</v>
      </c>
      <c r="AB2162" s="4">
        <v>100</v>
      </c>
      <c r="AC2162" s="4">
        <v>1</v>
      </c>
      <c r="AD2162" s="4">
        <v>1</v>
      </c>
      <c r="AE2162" s="45" t="s">
        <v>16461</v>
      </c>
      <c r="AF2162" s="45" t="s">
        <v>16457</v>
      </c>
      <c r="AG2162" s="45" t="s">
        <v>16459</v>
      </c>
      <c r="AH2162" s="45" t="s">
        <v>16453</v>
      </c>
      <c r="AI2162" s="45" t="s">
        <v>16455</v>
      </c>
      <c r="AJ2162" s="63" t="s">
        <v>20405</v>
      </c>
      <c r="AK2162" s="63" t="s">
        <v>20406</v>
      </c>
      <c r="AL2162" s="45">
        <v>0</v>
      </c>
      <c r="AM2162" s="43">
        <f>IF(AND(L2162="WEAPON",OR(R2162=0,R2162=1,R2162=2)),[1]装备基础and强化!$V$7,IF(AND(L2162="LEFTRING",OR(R2162=0,R2162=1,R2162=2)),[1]装备基础and强化!$W$7,IF(AND(L2162="RIGHTRING",OR(R2162=0,R2162=1,R2162=2)),[1]装备基础and强化!$X$7,IF(AND(L2162="NECKLACE",OR(R2162=0,R2162=1,R2162=2)),[1]装备基础and强化!$Y$7,0))))</f>
        <v>0</v>
      </c>
      <c r="AN2162" s="43">
        <f>IF(AND(L2162="WEAPON",OR(R2162=3,R2162=4)),[1]装备基础and强化!$V$11,IF(AND(L2162="LEFTRING",OR(R2162=3,R2162=4)),[1]装备基础and强化!$W$11,IF(AND(L2162="RIGHTRING",OR(R2162=3,R2162=4)),[1]装备基础and强化!$X$11,IF(AND(L2162="NECKLACE",OR(R2162=3,R2162=4)),[1]装备基础and强化!$Y$11,0))))</f>
        <v>0</v>
      </c>
      <c r="AO2162" s="43">
        <f>IF(AND(L2162="BELT",T2162=1),[1]装备基础and强化!$AA$7,IF(AND(L2162="PANTS",T2162=1),[1]装备基础and强化!$AB$7,IF(AND(L2162="SHOES",T2162=1),[1]装备基础and强化!$AC$7,IF(AND(L2162="CLOTHES",T2162=1),[1]装备基础and强化!$AD$7,0))))</f>
        <v>0</v>
      </c>
      <c r="AP2162" s="43" t="e">
        <f>IF(AND(L2162="BELT",T2162=2),[1]装备基础and强化!$AF$7,IF(AND(L2162="PANTS",T2162=2),[1]装备基础and强化!$AG$7,IF(AND(L2162="SHOES",T2162=2),[1]装备基础and强化!$AH$7,IF(AND(L2162="CLOTHES",T2162=2),[1]装备基础and强化!$AI$7,0))))</f>
        <v>#REF!</v>
      </c>
      <c r="AQ2162" s="43">
        <f>IF(L2162="HAT",[1]装备基础and强化!$AK$7,IF(L2162="JADE",[1]装备基础and强化!$AK$7,0))</f>
        <v>0</v>
      </c>
      <c r="AR2162" s="43" t="e">
        <f t="shared" si="34"/>
        <v>#REF!</v>
      </c>
    </row>
    <row r="2163" spans="1:44" x14ac:dyDescent="0.15">
      <c r="A2163" s="43"/>
      <c r="B2163" s="5" t="s">
        <v>7378</v>
      </c>
      <c r="C2163" s="12">
        <v>22159</v>
      </c>
      <c r="D2163" s="5" t="s">
        <v>7369</v>
      </c>
      <c r="E2163" s="44" t="s">
        <v>23794</v>
      </c>
      <c r="F2163" s="4" t="s">
        <v>7379</v>
      </c>
      <c r="G2163" s="4" t="s">
        <v>7380</v>
      </c>
      <c r="H2163" s="44"/>
      <c r="I2163" s="4" t="s">
        <v>700</v>
      </c>
      <c r="J2163" s="6" t="s">
        <v>700</v>
      </c>
      <c r="K2163" s="45">
        <v>1</v>
      </c>
      <c r="L2163" s="4" t="s">
        <v>714</v>
      </c>
      <c r="M2163" s="104" t="s">
        <v>17969</v>
      </c>
      <c r="N2163" s="45">
        <v>2170400</v>
      </c>
      <c r="O2163" s="4" t="s">
        <v>14728</v>
      </c>
      <c r="P2163" s="4" t="s">
        <v>5936</v>
      </c>
      <c r="Q2163" s="4">
        <v>180</v>
      </c>
      <c r="R2163" s="4">
        <v>2</v>
      </c>
      <c r="S2163" s="4" t="s">
        <v>4946</v>
      </c>
      <c r="T2163" s="4">
        <v>2</v>
      </c>
      <c r="U2163" s="4">
        <v>4</v>
      </c>
      <c r="W2163" s="4" t="s">
        <v>7154</v>
      </c>
      <c r="X2163" s="4" t="s">
        <v>7155</v>
      </c>
      <c r="Y2163" s="45">
        <v>0</v>
      </c>
      <c r="Z2163" s="4" t="s">
        <v>7156</v>
      </c>
      <c r="AA2163" s="4">
        <v>1</v>
      </c>
      <c r="AB2163" s="4">
        <v>100</v>
      </c>
      <c r="AC2163" s="4">
        <v>1</v>
      </c>
      <c r="AD2163" s="4">
        <v>1</v>
      </c>
      <c r="AE2163" s="45" t="s">
        <v>16461</v>
      </c>
      <c r="AF2163" s="45" t="s">
        <v>16457</v>
      </c>
      <c r="AG2163" s="45" t="s">
        <v>16459</v>
      </c>
      <c r="AH2163" s="45" t="s">
        <v>16453</v>
      </c>
      <c r="AI2163" s="45" t="s">
        <v>16455</v>
      </c>
      <c r="AJ2163" s="63" t="s">
        <v>20405</v>
      </c>
      <c r="AK2163" s="63" t="s">
        <v>20406</v>
      </c>
      <c r="AL2163" s="4">
        <v>0</v>
      </c>
      <c r="AM2163" s="43">
        <f>IF(AND(L2163="WEAPON",OR(R2163=0,R2163=1,R2163=2)),[1]装备基础and强化!$V$7,IF(AND(L2163="LEFTRING",OR(R2163=0,R2163=1,R2163=2)),[1]装备基础and强化!$W$7,IF(AND(L2163="RIGHTRING",OR(R2163=0,R2163=1,R2163=2)),[1]装备基础and强化!$X$7,IF(AND(L2163="NECKLACE",OR(R2163=0,R2163=1,R2163=2)),[1]装备基础and强化!$Y$7,0))))</f>
        <v>0</v>
      </c>
      <c r="AN2163" s="43">
        <f>IF(AND(L2163="WEAPON",OR(R2163=3,R2163=4)),[1]装备基础and强化!$V$11,IF(AND(L2163="LEFTRING",OR(R2163=3,R2163=4)),[1]装备基础and强化!$W$11,IF(AND(L2163="RIGHTRING",OR(R2163=3,R2163=4)),[1]装备基础and强化!$X$11,IF(AND(L2163="NECKLACE",OR(R2163=3,R2163=4)),[1]装备基础and强化!$Y$11,0))))</f>
        <v>0</v>
      </c>
      <c r="AO2163" s="43">
        <f>IF(AND(L2163="BELT",T2163=1),[1]装备基础and强化!$AA$7,IF(AND(L2163="PANTS",T2163=1),[1]装备基础and强化!$AB$7,IF(AND(L2163="SHOES",T2163=1),[1]装备基础and强化!$AC$7,IF(AND(L2163="CLOTHES",T2163=1),[1]装备基础and强化!$AD$7,0))))</f>
        <v>0</v>
      </c>
      <c r="AP2163" s="43" t="e">
        <f>IF(AND(L2163="BELT",T2163=2),[1]装备基础and强化!$AF$7,IF(AND(L2163="PANTS",T2163=2),[1]装备基础and强化!$AG$7,IF(AND(L2163="SHOES",T2163=2),[1]装备基础and强化!$AH$7,IF(AND(L2163="CLOTHES",T2163=2),[1]装备基础and强化!$AI$7,0))))</f>
        <v>#REF!</v>
      </c>
      <c r="AQ2163" s="43">
        <f>IF(L2163="HAT",[1]装备基础and强化!$AK$7,IF(L2163="JADE",[1]装备基础and强化!$AK$7,0))</f>
        <v>0</v>
      </c>
      <c r="AR2163" s="43" t="e">
        <f t="shared" si="34"/>
        <v>#REF!</v>
      </c>
    </row>
    <row r="2164" spans="1:44" x14ac:dyDescent="0.15">
      <c r="A2164" s="43"/>
      <c r="B2164" s="5" t="s">
        <v>7381</v>
      </c>
      <c r="C2164" s="12">
        <v>22160</v>
      </c>
      <c r="D2164" s="5" t="s">
        <v>7369</v>
      </c>
      <c r="E2164" s="44" t="s">
        <v>23795</v>
      </c>
      <c r="F2164" s="4" t="s">
        <v>7382</v>
      </c>
      <c r="G2164" s="4" t="s">
        <v>7383</v>
      </c>
      <c r="H2164" s="44"/>
      <c r="I2164" s="4" t="s">
        <v>700</v>
      </c>
      <c r="J2164" s="6" t="s">
        <v>700</v>
      </c>
      <c r="K2164" s="45">
        <v>1</v>
      </c>
      <c r="L2164" s="4" t="s">
        <v>714</v>
      </c>
      <c r="M2164" s="104" t="s">
        <v>17970</v>
      </c>
      <c r="N2164" s="45">
        <v>2170500</v>
      </c>
      <c r="O2164" s="4" t="s">
        <v>14729</v>
      </c>
      <c r="P2164" s="4" t="s">
        <v>5936</v>
      </c>
      <c r="Q2164" s="4">
        <v>180</v>
      </c>
      <c r="R2164" s="4">
        <v>2</v>
      </c>
      <c r="S2164" s="4" t="s">
        <v>4946</v>
      </c>
      <c r="T2164" s="4">
        <v>2</v>
      </c>
      <c r="U2164" s="4">
        <v>5</v>
      </c>
      <c r="W2164" s="4" t="s">
        <v>7154</v>
      </c>
      <c r="X2164" s="4" t="s">
        <v>7155</v>
      </c>
      <c r="Y2164" s="45">
        <v>0</v>
      </c>
      <c r="Z2164" s="4" t="s">
        <v>7156</v>
      </c>
      <c r="AA2164" s="4">
        <v>1</v>
      </c>
      <c r="AB2164" s="4">
        <v>100</v>
      </c>
      <c r="AC2164" s="4">
        <v>1</v>
      </c>
      <c r="AD2164" s="4">
        <v>1</v>
      </c>
      <c r="AE2164" s="45" t="s">
        <v>16461</v>
      </c>
      <c r="AF2164" s="45" t="s">
        <v>16457</v>
      </c>
      <c r="AG2164" s="45" t="s">
        <v>16459</v>
      </c>
      <c r="AH2164" s="45" t="s">
        <v>16453</v>
      </c>
      <c r="AI2164" s="45" t="s">
        <v>16455</v>
      </c>
      <c r="AJ2164" s="63" t="s">
        <v>20405</v>
      </c>
      <c r="AK2164" s="63" t="s">
        <v>20406</v>
      </c>
      <c r="AL2164" s="45">
        <v>0</v>
      </c>
      <c r="AM2164" s="43">
        <f>IF(AND(L2164="WEAPON",OR(R2164=0,R2164=1,R2164=2)),[1]装备基础and强化!$V$7,IF(AND(L2164="LEFTRING",OR(R2164=0,R2164=1,R2164=2)),[1]装备基础and强化!$W$7,IF(AND(L2164="RIGHTRING",OR(R2164=0,R2164=1,R2164=2)),[1]装备基础and强化!$X$7,IF(AND(L2164="NECKLACE",OR(R2164=0,R2164=1,R2164=2)),[1]装备基础and强化!$Y$7,0))))</f>
        <v>0</v>
      </c>
      <c r="AN2164" s="43">
        <f>IF(AND(L2164="WEAPON",OR(R2164=3,R2164=4)),[1]装备基础and强化!$V$11,IF(AND(L2164="LEFTRING",OR(R2164=3,R2164=4)),[1]装备基础and强化!$W$11,IF(AND(L2164="RIGHTRING",OR(R2164=3,R2164=4)),[1]装备基础and强化!$X$11,IF(AND(L2164="NECKLACE",OR(R2164=3,R2164=4)),[1]装备基础and强化!$Y$11,0))))</f>
        <v>0</v>
      </c>
      <c r="AO2164" s="43">
        <f>IF(AND(L2164="BELT",T2164=1),[1]装备基础and强化!$AA$7,IF(AND(L2164="PANTS",T2164=1),[1]装备基础and强化!$AB$7,IF(AND(L2164="SHOES",T2164=1),[1]装备基础and强化!$AC$7,IF(AND(L2164="CLOTHES",T2164=1),[1]装备基础and强化!$AD$7,0))))</f>
        <v>0</v>
      </c>
      <c r="AP2164" s="43" t="e">
        <f>IF(AND(L2164="BELT",T2164=2),[1]装备基础and强化!$AF$7,IF(AND(L2164="PANTS",T2164=2),[1]装备基础and强化!$AG$7,IF(AND(L2164="SHOES",T2164=2),[1]装备基础and强化!$AH$7,IF(AND(L2164="CLOTHES",T2164=2),[1]装备基础and强化!$AI$7,0))))</f>
        <v>#REF!</v>
      </c>
      <c r="AQ2164" s="43">
        <f>IF(L2164="HAT",[1]装备基础and强化!$AK$7,IF(L2164="JADE",[1]装备基础and强化!$AK$7,0))</f>
        <v>0</v>
      </c>
      <c r="AR2164" s="43" t="e">
        <f t="shared" si="34"/>
        <v>#REF!</v>
      </c>
    </row>
    <row r="2165" spans="1:44" x14ac:dyDescent="0.15">
      <c r="A2165" s="43"/>
      <c r="B2165" s="5" t="s">
        <v>7384</v>
      </c>
      <c r="C2165" s="12">
        <v>22161</v>
      </c>
      <c r="D2165" s="5" t="s">
        <v>7369</v>
      </c>
      <c r="E2165" s="44" t="s">
        <v>23796</v>
      </c>
      <c r="F2165" s="4" t="s">
        <v>7385</v>
      </c>
      <c r="G2165" s="4" t="s">
        <v>7386</v>
      </c>
      <c r="H2165" s="44"/>
      <c r="I2165" s="4" t="s">
        <v>700</v>
      </c>
      <c r="J2165" s="6" t="s">
        <v>700</v>
      </c>
      <c r="K2165" s="45">
        <v>1</v>
      </c>
      <c r="L2165" s="4" t="s">
        <v>714</v>
      </c>
      <c r="M2165" s="104" t="s">
        <v>17971</v>
      </c>
      <c r="N2165" s="45">
        <v>2170600</v>
      </c>
      <c r="O2165" s="4" t="s">
        <v>14730</v>
      </c>
      <c r="P2165" s="4" t="s">
        <v>5936</v>
      </c>
      <c r="Q2165" s="4">
        <v>180</v>
      </c>
      <c r="R2165" s="4">
        <v>2</v>
      </c>
      <c r="S2165" s="4" t="s">
        <v>4946</v>
      </c>
      <c r="T2165" s="4">
        <v>2</v>
      </c>
      <c r="U2165" s="4">
        <v>6</v>
      </c>
      <c r="W2165" s="4" t="s">
        <v>7154</v>
      </c>
      <c r="X2165" s="4" t="s">
        <v>7155</v>
      </c>
      <c r="Y2165" s="45">
        <v>0</v>
      </c>
      <c r="Z2165" s="4" t="s">
        <v>7156</v>
      </c>
      <c r="AA2165" s="4">
        <v>1</v>
      </c>
      <c r="AB2165" s="4">
        <v>100</v>
      </c>
      <c r="AC2165" s="4">
        <v>1</v>
      </c>
      <c r="AD2165" s="4">
        <v>1</v>
      </c>
      <c r="AE2165" s="45" t="s">
        <v>16461</v>
      </c>
      <c r="AF2165" s="45" t="s">
        <v>16457</v>
      </c>
      <c r="AG2165" s="45" t="s">
        <v>16459</v>
      </c>
      <c r="AH2165" s="45" t="s">
        <v>16453</v>
      </c>
      <c r="AI2165" s="45" t="s">
        <v>16455</v>
      </c>
      <c r="AJ2165" s="63" t="s">
        <v>20405</v>
      </c>
      <c r="AK2165" s="63" t="s">
        <v>20406</v>
      </c>
      <c r="AL2165" s="4">
        <v>0</v>
      </c>
      <c r="AM2165" s="43">
        <f>IF(AND(L2165="WEAPON",OR(R2165=0,R2165=1,R2165=2)),[1]装备基础and强化!$V$7,IF(AND(L2165="LEFTRING",OR(R2165=0,R2165=1,R2165=2)),[1]装备基础and强化!$W$7,IF(AND(L2165="RIGHTRING",OR(R2165=0,R2165=1,R2165=2)),[1]装备基础and强化!$X$7,IF(AND(L2165="NECKLACE",OR(R2165=0,R2165=1,R2165=2)),[1]装备基础and强化!$Y$7,0))))</f>
        <v>0</v>
      </c>
      <c r="AN2165" s="43">
        <f>IF(AND(L2165="WEAPON",OR(R2165=3,R2165=4)),[1]装备基础and强化!$V$11,IF(AND(L2165="LEFTRING",OR(R2165=3,R2165=4)),[1]装备基础and强化!$W$11,IF(AND(L2165="RIGHTRING",OR(R2165=3,R2165=4)),[1]装备基础and强化!$X$11,IF(AND(L2165="NECKLACE",OR(R2165=3,R2165=4)),[1]装备基础and强化!$Y$11,0))))</f>
        <v>0</v>
      </c>
      <c r="AO2165" s="43">
        <f>IF(AND(L2165="BELT",T2165=1),[1]装备基础and强化!$AA$7,IF(AND(L2165="PANTS",T2165=1),[1]装备基础and强化!$AB$7,IF(AND(L2165="SHOES",T2165=1),[1]装备基础and强化!$AC$7,IF(AND(L2165="CLOTHES",T2165=1),[1]装备基础and强化!$AD$7,0))))</f>
        <v>0</v>
      </c>
      <c r="AP2165" s="43" t="e">
        <f>IF(AND(L2165="BELT",T2165=2),[1]装备基础and强化!$AF$7,IF(AND(L2165="PANTS",T2165=2),[1]装备基础and强化!$AG$7,IF(AND(L2165="SHOES",T2165=2),[1]装备基础and强化!$AH$7,IF(AND(L2165="CLOTHES",T2165=2),[1]装备基础and强化!$AI$7,0))))</f>
        <v>#REF!</v>
      </c>
      <c r="AQ2165" s="43">
        <f>IF(L2165="HAT",[1]装备基础and强化!$AK$7,IF(L2165="JADE",[1]装备基础and强化!$AK$7,0))</f>
        <v>0</v>
      </c>
      <c r="AR2165" s="43" t="e">
        <f t="shared" si="34"/>
        <v>#REF!</v>
      </c>
    </row>
    <row r="2166" spans="1:44" x14ac:dyDescent="0.15">
      <c r="A2166" s="43"/>
      <c r="B2166" s="5" t="s">
        <v>7387</v>
      </c>
      <c r="C2166" s="12">
        <v>22162</v>
      </c>
      <c r="D2166" s="5" t="s">
        <v>7369</v>
      </c>
      <c r="E2166" s="44" t="s">
        <v>23797</v>
      </c>
      <c r="F2166" s="4" t="s">
        <v>7388</v>
      </c>
      <c r="G2166" s="4" t="s">
        <v>7389</v>
      </c>
      <c r="H2166" s="44"/>
      <c r="I2166" s="4" t="s">
        <v>700</v>
      </c>
      <c r="J2166" s="6" t="s">
        <v>700</v>
      </c>
      <c r="K2166" s="45">
        <v>1</v>
      </c>
      <c r="L2166" s="4" t="s">
        <v>714</v>
      </c>
      <c r="M2166" s="104" t="s">
        <v>17972</v>
      </c>
      <c r="N2166" s="45">
        <v>2170700</v>
      </c>
      <c r="O2166" s="4" t="s">
        <v>14731</v>
      </c>
      <c r="P2166" s="4" t="s">
        <v>5936</v>
      </c>
      <c r="Q2166" s="4">
        <v>180</v>
      </c>
      <c r="R2166" s="4">
        <v>2</v>
      </c>
      <c r="S2166" s="4" t="s">
        <v>4946</v>
      </c>
      <c r="T2166" s="4">
        <v>2</v>
      </c>
      <c r="U2166" s="4">
        <v>7</v>
      </c>
      <c r="W2166" s="4" t="s">
        <v>7154</v>
      </c>
      <c r="X2166" s="4" t="s">
        <v>7155</v>
      </c>
      <c r="Y2166" s="45">
        <v>0</v>
      </c>
      <c r="Z2166" s="4" t="s">
        <v>7156</v>
      </c>
      <c r="AA2166" s="4">
        <v>1</v>
      </c>
      <c r="AB2166" s="4">
        <v>100</v>
      </c>
      <c r="AC2166" s="4">
        <v>1</v>
      </c>
      <c r="AD2166" s="4">
        <v>1</v>
      </c>
      <c r="AE2166" s="45" t="s">
        <v>16461</v>
      </c>
      <c r="AF2166" s="45" t="s">
        <v>16457</v>
      </c>
      <c r="AG2166" s="45" t="s">
        <v>16459</v>
      </c>
      <c r="AH2166" s="45" t="s">
        <v>16453</v>
      </c>
      <c r="AI2166" s="45" t="s">
        <v>16455</v>
      </c>
      <c r="AJ2166" s="63" t="s">
        <v>20405</v>
      </c>
      <c r="AK2166" s="63" t="s">
        <v>20406</v>
      </c>
      <c r="AL2166" s="45">
        <v>0</v>
      </c>
      <c r="AM2166" s="43">
        <f>IF(AND(L2166="WEAPON",OR(R2166=0,R2166=1,R2166=2)),[1]装备基础and强化!$V$7,IF(AND(L2166="LEFTRING",OR(R2166=0,R2166=1,R2166=2)),[1]装备基础and强化!$W$7,IF(AND(L2166="RIGHTRING",OR(R2166=0,R2166=1,R2166=2)),[1]装备基础and强化!$X$7,IF(AND(L2166="NECKLACE",OR(R2166=0,R2166=1,R2166=2)),[1]装备基础and强化!$Y$7,0))))</f>
        <v>0</v>
      </c>
      <c r="AN2166" s="43">
        <f>IF(AND(L2166="WEAPON",OR(R2166=3,R2166=4)),[1]装备基础and强化!$V$11,IF(AND(L2166="LEFTRING",OR(R2166=3,R2166=4)),[1]装备基础and强化!$W$11,IF(AND(L2166="RIGHTRING",OR(R2166=3,R2166=4)),[1]装备基础and强化!$X$11,IF(AND(L2166="NECKLACE",OR(R2166=3,R2166=4)),[1]装备基础and强化!$Y$11,0))))</f>
        <v>0</v>
      </c>
      <c r="AO2166" s="43">
        <f>IF(AND(L2166="BELT",T2166=1),[1]装备基础and强化!$AA$7,IF(AND(L2166="PANTS",T2166=1),[1]装备基础and强化!$AB$7,IF(AND(L2166="SHOES",T2166=1),[1]装备基础and强化!$AC$7,IF(AND(L2166="CLOTHES",T2166=1),[1]装备基础and强化!$AD$7,0))))</f>
        <v>0</v>
      </c>
      <c r="AP2166" s="43" t="e">
        <f>IF(AND(L2166="BELT",T2166=2),[1]装备基础and强化!$AF$7,IF(AND(L2166="PANTS",T2166=2),[1]装备基础and强化!$AG$7,IF(AND(L2166="SHOES",T2166=2),[1]装备基础and强化!$AH$7,IF(AND(L2166="CLOTHES",T2166=2),[1]装备基础and强化!$AI$7,0))))</f>
        <v>#REF!</v>
      </c>
      <c r="AQ2166" s="43">
        <f>IF(L2166="HAT",[1]装备基础and强化!$AK$7,IF(L2166="JADE",[1]装备基础and强化!$AK$7,0))</f>
        <v>0</v>
      </c>
      <c r="AR2166" s="43" t="e">
        <f t="shared" si="34"/>
        <v>#REF!</v>
      </c>
    </row>
    <row r="2167" spans="1:44" x14ac:dyDescent="0.15">
      <c r="A2167" s="43"/>
      <c r="B2167" s="5" t="s">
        <v>7390</v>
      </c>
      <c r="C2167" s="12">
        <v>22163</v>
      </c>
      <c r="D2167" s="5" t="s">
        <v>7369</v>
      </c>
      <c r="E2167" s="44" t="s">
        <v>23798</v>
      </c>
      <c r="F2167" s="4" t="s">
        <v>7391</v>
      </c>
      <c r="G2167" s="4" t="s">
        <v>7392</v>
      </c>
      <c r="H2167" s="44"/>
      <c r="I2167" s="4" t="s">
        <v>700</v>
      </c>
      <c r="J2167" s="6" t="s">
        <v>700</v>
      </c>
      <c r="K2167" s="45">
        <v>1</v>
      </c>
      <c r="L2167" s="4" t="s">
        <v>714</v>
      </c>
      <c r="M2167" s="104" t="s">
        <v>17973</v>
      </c>
      <c r="N2167" s="45">
        <v>2170800</v>
      </c>
      <c r="O2167" s="4" t="s">
        <v>14732</v>
      </c>
      <c r="P2167" s="4" t="s">
        <v>5936</v>
      </c>
      <c r="Q2167" s="4">
        <v>180</v>
      </c>
      <c r="R2167" s="4">
        <v>2</v>
      </c>
      <c r="S2167" s="4" t="s">
        <v>4946</v>
      </c>
      <c r="T2167" s="4">
        <v>2</v>
      </c>
      <c r="U2167" s="4">
        <v>8</v>
      </c>
      <c r="W2167" s="4" t="s">
        <v>7154</v>
      </c>
      <c r="X2167" s="4" t="s">
        <v>7155</v>
      </c>
      <c r="Y2167" s="45">
        <v>0</v>
      </c>
      <c r="Z2167" s="4" t="s">
        <v>7156</v>
      </c>
      <c r="AA2167" s="4">
        <v>1</v>
      </c>
      <c r="AB2167" s="4">
        <v>100</v>
      </c>
      <c r="AC2167" s="4">
        <v>1</v>
      </c>
      <c r="AD2167" s="4">
        <v>1</v>
      </c>
      <c r="AE2167" s="45" t="s">
        <v>16461</v>
      </c>
      <c r="AF2167" s="45" t="s">
        <v>16457</v>
      </c>
      <c r="AG2167" s="45" t="s">
        <v>16459</v>
      </c>
      <c r="AH2167" s="45" t="s">
        <v>16453</v>
      </c>
      <c r="AI2167" s="45" t="s">
        <v>16455</v>
      </c>
      <c r="AJ2167" s="63" t="s">
        <v>20405</v>
      </c>
      <c r="AK2167" s="63" t="s">
        <v>20406</v>
      </c>
      <c r="AL2167" s="4">
        <v>0</v>
      </c>
      <c r="AM2167" s="43">
        <f>IF(AND(L2167="WEAPON",OR(R2167=0,R2167=1,R2167=2)),[1]装备基础and强化!$V$7,IF(AND(L2167="LEFTRING",OR(R2167=0,R2167=1,R2167=2)),[1]装备基础and强化!$W$7,IF(AND(L2167="RIGHTRING",OR(R2167=0,R2167=1,R2167=2)),[1]装备基础and强化!$X$7,IF(AND(L2167="NECKLACE",OR(R2167=0,R2167=1,R2167=2)),[1]装备基础and强化!$Y$7,0))))</f>
        <v>0</v>
      </c>
      <c r="AN2167" s="43">
        <f>IF(AND(L2167="WEAPON",OR(R2167=3,R2167=4)),[1]装备基础and强化!$V$11,IF(AND(L2167="LEFTRING",OR(R2167=3,R2167=4)),[1]装备基础and强化!$W$11,IF(AND(L2167="RIGHTRING",OR(R2167=3,R2167=4)),[1]装备基础and强化!$X$11,IF(AND(L2167="NECKLACE",OR(R2167=3,R2167=4)),[1]装备基础and强化!$Y$11,0))))</f>
        <v>0</v>
      </c>
      <c r="AO2167" s="43">
        <f>IF(AND(L2167="BELT",T2167=1),[1]装备基础and强化!$AA$7,IF(AND(L2167="PANTS",T2167=1),[1]装备基础and强化!$AB$7,IF(AND(L2167="SHOES",T2167=1),[1]装备基础and强化!$AC$7,IF(AND(L2167="CLOTHES",T2167=1),[1]装备基础and强化!$AD$7,0))))</f>
        <v>0</v>
      </c>
      <c r="AP2167" s="43" t="e">
        <f>IF(AND(L2167="BELT",T2167=2),[1]装备基础and强化!$AF$7,IF(AND(L2167="PANTS",T2167=2),[1]装备基础and强化!$AG$7,IF(AND(L2167="SHOES",T2167=2),[1]装备基础and强化!$AH$7,IF(AND(L2167="CLOTHES",T2167=2),[1]装备基础and强化!$AI$7,0))))</f>
        <v>#REF!</v>
      </c>
      <c r="AQ2167" s="43">
        <f>IF(L2167="HAT",[1]装备基础and强化!$AK$7,IF(L2167="JADE",[1]装备基础and强化!$AK$7,0))</f>
        <v>0</v>
      </c>
      <c r="AR2167" s="43" t="e">
        <f t="shared" si="34"/>
        <v>#REF!</v>
      </c>
    </row>
    <row r="2168" spans="1:44" x14ac:dyDescent="0.15">
      <c r="A2168" s="43"/>
      <c r="B2168" s="5" t="s">
        <v>7393</v>
      </c>
      <c r="C2168" s="12">
        <v>22164</v>
      </c>
      <c r="D2168" s="5" t="s">
        <v>7394</v>
      </c>
      <c r="E2168" s="44" t="s">
        <v>23799</v>
      </c>
      <c r="F2168" s="4" t="s">
        <v>7395</v>
      </c>
      <c r="G2168" s="4" t="s">
        <v>7396</v>
      </c>
      <c r="H2168" s="44"/>
      <c r="I2168" s="4" t="s">
        <v>700</v>
      </c>
      <c r="J2168" s="6" t="s">
        <v>700</v>
      </c>
      <c r="K2168" s="45">
        <v>1</v>
      </c>
      <c r="L2168" s="4" t="s">
        <v>714</v>
      </c>
      <c r="M2168" s="104" t="s">
        <v>20208</v>
      </c>
      <c r="N2168" s="45">
        <v>2220100</v>
      </c>
      <c r="O2168" s="4" t="s">
        <v>2851</v>
      </c>
      <c r="P2168" s="4" t="s">
        <v>5936</v>
      </c>
      <c r="Q2168" s="4">
        <v>210</v>
      </c>
      <c r="R2168" s="4">
        <v>2</v>
      </c>
      <c r="S2168" s="4" t="s">
        <v>4977</v>
      </c>
      <c r="T2168" s="4">
        <v>2</v>
      </c>
      <c r="U2168" s="4">
        <v>1</v>
      </c>
      <c r="W2168" s="4" t="s">
        <v>7183</v>
      </c>
      <c r="X2168" s="4" t="s">
        <v>7184</v>
      </c>
      <c r="Y2168" s="45">
        <v>0</v>
      </c>
      <c r="Z2168" s="4" t="s">
        <v>7185</v>
      </c>
      <c r="AA2168" s="4">
        <v>1</v>
      </c>
      <c r="AB2168" s="4">
        <v>100</v>
      </c>
      <c r="AC2168" s="4">
        <v>1</v>
      </c>
      <c r="AD2168" s="4">
        <v>1</v>
      </c>
      <c r="AE2168" s="45" t="s">
        <v>16461</v>
      </c>
      <c r="AF2168" s="45" t="s">
        <v>16457</v>
      </c>
      <c r="AG2168" s="45" t="s">
        <v>16459</v>
      </c>
      <c r="AH2168" s="45" t="s">
        <v>16453</v>
      </c>
      <c r="AI2168" s="45" t="s">
        <v>16455</v>
      </c>
      <c r="AJ2168" s="63" t="s">
        <v>20405</v>
      </c>
      <c r="AK2168" s="63" t="s">
        <v>20406</v>
      </c>
      <c r="AL2168" s="45">
        <v>0</v>
      </c>
      <c r="AM2168" s="43">
        <f>IF(AND(L2168="WEAPON",OR(R2168=0,R2168=1,R2168=2)),[1]装备基础and强化!$V$7,IF(AND(L2168="LEFTRING",OR(R2168=0,R2168=1,R2168=2)),[1]装备基础and强化!$W$7,IF(AND(L2168="RIGHTRING",OR(R2168=0,R2168=1,R2168=2)),[1]装备基础and强化!$X$7,IF(AND(L2168="NECKLACE",OR(R2168=0,R2168=1,R2168=2)),[1]装备基础and强化!$Y$7,0))))</f>
        <v>0</v>
      </c>
      <c r="AN2168" s="43">
        <f>IF(AND(L2168="WEAPON",OR(R2168=3,R2168=4)),[1]装备基础and强化!$V$11,IF(AND(L2168="LEFTRING",OR(R2168=3,R2168=4)),[1]装备基础and强化!$W$11,IF(AND(L2168="RIGHTRING",OR(R2168=3,R2168=4)),[1]装备基础and强化!$X$11,IF(AND(L2168="NECKLACE",OR(R2168=3,R2168=4)),[1]装备基础and强化!$Y$11,0))))</f>
        <v>0</v>
      </c>
      <c r="AO2168" s="43">
        <f>IF(AND(L2168="BELT",T2168=1),[1]装备基础and强化!$AA$7,IF(AND(L2168="PANTS",T2168=1),[1]装备基础and强化!$AB$7,IF(AND(L2168="SHOES",T2168=1),[1]装备基础and强化!$AC$7,IF(AND(L2168="CLOTHES",T2168=1),[1]装备基础and强化!$AD$7,0))))</f>
        <v>0</v>
      </c>
      <c r="AP2168" s="43" t="e">
        <f>IF(AND(L2168="BELT",T2168=2),[1]装备基础and强化!$AF$7,IF(AND(L2168="PANTS",T2168=2),[1]装备基础and强化!$AG$7,IF(AND(L2168="SHOES",T2168=2),[1]装备基础and强化!$AH$7,IF(AND(L2168="CLOTHES",T2168=2),[1]装备基础and强化!$AI$7,0))))</f>
        <v>#REF!</v>
      </c>
      <c r="AQ2168" s="43">
        <f>IF(L2168="HAT",[1]装备基础and强化!$AK$7,IF(L2168="JADE",[1]装备基础and强化!$AK$7,0))</f>
        <v>0</v>
      </c>
      <c r="AR2168" s="43" t="e">
        <f t="shared" si="34"/>
        <v>#REF!</v>
      </c>
    </row>
    <row r="2169" spans="1:44" x14ac:dyDescent="0.15">
      <c r="A2169" s="43"/>
      <c r="B2169" s="5" t="s">
        <v>7397</v>
      </c>
      <c r="C2169" s="12">
        <v>22165</v>
      </c>
      <c r="D2169" s="5" t="s">
        <v>7394</v>
      </c>
      <c r="E2169" s="44" t="s">
        <v>23800</v>
      </c>
      <c r="F2169" s="4" t="s">
        <v>7398</v>
      </c>
      <c r="G2169" s="4" t="s">
        <v>7399</v>
      </c>
      <c r="H2169" s="44"/>
      <c r="I2169" s="4" t="s">
        <v>700</v>
      </c>
      <c r="J2169" s="6" t="s">
        <v>700</v>
      </c>
      <c r="K2169" s="45">
        <v>1</v>
      </c>
      <c r="L2169" s="4" t="s">
        <v>714</v>
      </c>
      <c r="M2169" s="104" t="s">
        <v>20209</v>
      </c>
      <c r="N2169" s="45">
        <v>2220200</v>
      </c>
      <c r="O2169" s="4" t="s">
        <v>14667</v>
      </c>
      <c r="P2169" s="4" t="s">
        <v>5936</v>
      </c>
      <c r="Q2169" s="4">
        <v>210</v>
      </c>
      <c r="R2169" s="4">
        <v>2</v>
      </c>
      <c r="S2169" s="4" t="s">
        <v>4977</v>
      </c>
      <c r="T2169" s="4">
        <v>2</v>
      </c>
      <c r="U2169" s="4">
        <v>2</v>
      </c>
      <c r="W2169" s="4" t="s">
        <v>7183</v>
      </c>
      <c r="X2169" s="4" t="s">
        <v>7184</v>
      </c>
      <c r="Y2169" s="45">
        <v>0</v>
      </c>
      <c r="Z2169" s="4" t="s">
        <v>7185</v>
      </c>
      <c r="AA2169" s="4">
        <v>1</v>
      </c>
      <c r="AB2169" s="4">
        <v>100</v>
      </c>
      <c r="AC2169" s="4">
        <v>1</v>
      </c>
      <c r="AD2169" s="4">
        <v>1</v>
      </c>
      <c r="AE2169" s="45" t="s">
        <v>16461</v>
      </c>
      <c r="AF2169" s="45" t="s">
        <v>16457</v>
      </c>
      <c r="AG2169" s="45" t="s">
        <v>16459</v>
      </c>
      <c r="AH2169" s="45" t="s">
        <v>16453</v>
      </c>
      <c r="AI2169" s="45" t="s">
        <v>16455</v>
      </c>
      <c r="AJ2169" s="63" t="s">
        <v>20405</v>
      </c>
      <c r="AK2169" s="63" t="s">
        <v>20406</v>
      </c>
      <c r="AL2169" s="4">
        <v>0</v>
      </c>
      <c r="AM2169" s="43">
        <f>IF(AND(L2169="WEAPON",OR(R2169=0,R2169=1,R2169=2)),[1]装备基础and强化!$V$7,IF(AND(L2169="LEFTRING",OR(R2169=0,R2169=1,R2169=2)),[1]装备基础and强化!$W$7,IF(AND(L2169="RIGHTRING",OR(R2169=0,R2169=1,R2169=2)),[1]装备基础and强化!$X$7,IF(AND(L2169="NECKLACE",OR(R2169=0,R2169=1,R2169=2)),[1]装备基础and强化!$Y$7,0))))</f>
        <v>0</v>
      </c>
      <c r="AN2169" s="43">
        <f>IF(AND(L2169="WEAPON",OR(R2169=3,R2169=4)),[1]装备基础and强化!$V$11,IF(AND(L2169="LEFTRING",OR(R2169=3,R2169=4)),[1]装备基础and强化!$W$11,IF(AND(L2169="RIGHTRING",OR(R2169=3,R2169=4)),[1]装备基础and强化!$X$11,IF(AND(L2169="NECKLACE",OR(R2169=3,R2169=4)),[1]装备基础and强化!$Y$11,0))))</f>
        <v>0</v>
      </c>
      <c r="AO2169" s="43">
        <f>IF(AND(L2169="BELT",T2169=1),[1]装备基础and强化!$AA$7,IF(AND(L2169="PANTS",T2169=1),[1]装备基础and强化!$AB$7,IF(AND(L2169="SHOES",T2169=1),[1]装备基础and强化!$AC$7,IF(AND(L2169="CLOTHES",T2169=1),[1]装备基础and强化!$AD$7,0))))</f>
        <v>0</v>
      </c>
      <c r="AP2169" s="43" t="e">
        <f>IF(AND(L2169="BELT",T2169=2),[1]装备基础and强化!$AF$7,IF(AND(L2169="PANTS",T2169=2),[1]装备基础and强化!$AG$7,IF(AND(L2169="SHOES",T2169=2),[1]装备基础and强化!$AH$7,IF(AND(L2169="CLOTHES",T2169=2),[1]装备基础and强化!$AI$7,0))))</f>
        <v>#REF!</v>
      </c>
      <c r="AQ2169" s="43">
        <f>IF(L2169="HAT",[1]装备基础and强化!$AK$7,IF(L2169="JADE",[1]装备基础and强化!$AK$7,0))</f>
        <v>0</v>
      </c>
      <c r="AR2169" s="43" t="e">
        <f t="shared" si="34"/>
        <v>#REF!</v>
      </c>
    </row>
    <row r="2170" spans="1:44" x14ac:dyDescent="0.15">
      <c r="A2170" s="43"/>
      <c r="B2170" s="5" t="s">
        <v>7400</v>
      </c>
      <c r="C2170" s="12">
        <v>22166</v>
      </c>
      <c r="D2170" s="5" t="s">
        <v>7394</v>
      </c>
      <c r="E2170" s="44" t="s">
        <v>23801</v>
      </c>
      <c r="F2170" s="4" t="s">
        <v>7401</v>
      </c>
      <c r="G2170" s="4" t="s">
        <v>7402</v>
      </c>
      <c r="H2170" s="44"/>
      <c r="I2170" s="4" t="s">
        <v>700</v>
      </c>
      <c r="J2170" s="6" t="s">
        <v>700</v>
      </c>
      <c r="K2170" s="45">
        <v>1</v>
      </c>
      <c r="L2170" s="4" t="s">
        <v>714</v>
      </c>
      <c r="M2170" s="104" t="s">
        <v>20210</v>
      </c>
      <c r="N2170" s="45">
        <v>2220300</v>
      </c>
      <c r="O2170" s="4" t="s">
        <v>14733</v>
      </c>
      <c r="P2170" s="4" t="s">
        <v>5936</v>
      </c>
      <c r="Q2170" s="4">
        <v>210</v>
      </c>
      <c r="R2170" s="4">
        <v>2</v>
      </c>
      <c r="S2170" s="4" t="s">
        <v>4977</v>
      </c>
      <c r="T2170" s="4">
        <v>2</v>
      </c>
      <c r="U2170" s="4">
        <v>3</v>
      </c>
      <c r="W2170" s="4" t="s">
        <v>7183</v>
      </c>
      <c r="X2170" s="4" t="s">
        <v>7184</v>
      </c>
      <c r="Y2170" s="45">
        <v>0</v>
      </c>
      <c r="Z2170" s="4" t="s">
        <v>7185</v>
      </c>
      <c r="AA2170" s="4">
        <v>1</v>
      </c>
      <c r="AB2170" s="4">
        <v>100</v>
      </c>
      <c r="AC2170" s="4">
        <v>1</v>
      </c>
      <c r="AD2170" s="4">
        <v>1</v>
      </c>
      <c r="AE2170" s="45" t="s">
        <v>16461</v>
      </c>
      <c r="AF2170" s="45" t="s">
        <v>16457</v>
      </c>
      <c r="AG2170" s="45" t="s">
        <v>16459</v>
      </c>
      <c r="AH2170" s="45" t="s">
        <v>16453</v>
      </c>
      <c r="AI2170" s="45" t="s">
        <v>16455</v>
      </c>
      <c r="AJ2170" s="63" t="s">
        <v>20405</v>
      </c>
      <c r="AK2170" s="63" t="s">
        <v>20406</v>
      </c>
      <c r="AL2170" s="45">
        <v>0</v>
      </c>
      <c r="AM2170" s="43">
        <f>IF(AND(L2170="WEAPON",OR(R2170=0,R2170=1,R2170=2)),[1]装备基础and强化!$V$7,IF(AND(L2170="LEFTRING",OR(R2170=0,R2170=1,R2170=2)),[1]装备基础and强化!$W$7,IF(AND(L2170="RIGHTRING",OR(R2170=0,R2170=1,R2170=2)),[1]装备基础and强化!$X$7,IF(AND(L2170="NECKLACE",OR(R2170=0,R2170=1,R2170=2)),[1]装备基础and强化!$Y$7,0))))</f>
        <v>0</v>
      </c>
      <c r="AN2170" s="43">
        <f>IF(AND(L2170="WEAPON",OR(R2170=3,R2170=4)),[1]装备基础and强化!$V$11,IF(AND(L2170="LEFTRING",OR(R2170=3,R2170=4)),[1]装备基础and强化!$W$11,IF(AND(L2170="RIGHTRING",OR(R2170=3,R2170=4)),[1]装备基础and强化!$X$11,IF(AND(L2170="NECKLACE",OR(R2170=3,R2170=4)),[1]装备基础and强化!$Y$11,0))))</f>
        <v>0</v>
      </c>
      <c r="AO2170" s="43">
        <f>IF(AND(L2170="BELT",T2170=1),[1]装备基础and强化!$AA$7,IF(AND(L2170="PANTS",T2170=1),[1]装备基础and强化!$AB$7,IF(AND(L2170="SHOES",T2170=1),[1]装备基础and强化!$AC$7,IF(AND(L2170="CLOTHES",T2170=1),[1]装备基础and强化!$AD$7,0))))</f>
        <v>0</v>
      </c>
      <c r="AP2170" s="43" t="e">
        <f>IF(AND(L2170="BELT",T2170=2),[1]装备基础and强化!$AF$7,IF(AND(L2170="PANTS",T2170=2),[1]装备基础and强化!$AG$7,IF(AND(L2170="SHOES",T2170=2),[1]装备基础and强化!$AH$7,IF(AND(L2170="CLOTHES",T2170=2),[1]装备基础and强化!$AI$7,0))))</f>
        <v>#REF!</v>
      </c>
      <c r="AQ2170" s="43">
        <f>IF(L2170="HAT",[1]装备基础and强化!$AK$7,IF(L2170="JADE",[1]装备基础and强化!$AK$7,0))</f>
        <v>0</v>
      </c>
      <c r="AR2170" s="43" t="e">
        <f t="shared" si="34"/>
        <v>#REF!</v>
      </c>
    </row>
    <row r="2171" spans="1:44" x14ac:dyDescent="0.15">
      <c r="A2171" s="43"/>
      <c r="B2171" s="5" t="s">
        <v>7403</v>
      </c>
      <c r="C2171" s="12">
        <v>22167</v>
      </c>
      <c r="D2171" s="5" t="s">
        <v>7394</v>
      </c>
      <c r="E2171" s="44" t="s">
        <v>23802</v>
      </c>
      <c r="F2171" s="4" t="s">
        <v>7404</v>
      </c>
      <c r="G2171" s="4" t="s">
        <v>7405</v>
      </c>
      <c r="H2171" s="44"/>
      <c r="I2171" s="4" t="s">
        <v>700</v>
      </c>
      <c r="J2171" s="6" t="s">
        <v>700</v>
      </c>
      <c r="K2171" s="45">
        <v>1</v>
      </c>
      <c r="L2171" s="4" t="s">
        <v>714</v>
      </c>
      <c r="M2171" s="104" t="s">
        <v>20211</v>
      </c>
      <c r="N2171" s="45">
        <v>2220400</v>
      </c>
      <c r="O2171" s="4" t="s">
        <v>14734</v>
      </c>
      <c r="P2171" s="4" t="s">
        <v>5936</v>
      </c>
      <c r="Q2171" s="4">
        <v>210</v>
      </c>
      <c r="R2171" s="4">
        <v>2</v>
      </c>
      <c r="S2171" s="4" t="s">
        <v>4977</v>
      </c>
      <c r="T2171" s="4">
        <v>2</v>
      </c>
      <c r="U2171" s="4">
        <v>4</v>
      </c>
      <c r="W2171" s="4" t="s">
        <v>7183</v>
      </c>
      <c r="X2171" s="4" t="s">
        <v>7184</v>
      </c>
      <c r="Y2171" s="45">
        <v>0</v>
      </c>
      <c r="Z2171" s="4" t="s">
        <v>7185</v>
      </c>
      <c r="AA2171" s="4">
        <v>1</v>
      </c>
      <c r="AB2171" s="4">
        <v>100</v>
      </c>
      <c r="AC2171" s="4">
        <v>1</v>
      </c>
      <c r="AD2171" s="4">
        <v>1</v>
      </c>
      <c r="AE2171" s="45" t="s">
        <v>16461</v>
      </c>
      <c r="AF2171" s="45" t="s">
        <v>16457</v>
      </c>
      <c r="AG2171" s="45" t="s">
        <v>16459</v>
      </c>
      <c r="AH2171" s="45" t="s">
        <v>16453</v>
      </c>
      <c r="AI2171" s="45" t="s">
        <v>16455</v>
      </c>
      <c r="AJ2171" s="63" t="s">
        <v>20405</v>
      </c>
      <c r="AK2171" s="63" t="s">
        <v>20406</v>
      </c>
      <c r="AL2171" s="4">
        <v>0</v>
      </c>
      <c r="AM2171" s="43">
        <f>IF(AND(L2171="WEAPON",OR(R2171=0,R2171=1,R2171=2)),[1]装备基础and强化!$V$7,IF(AND(L2171="LEFTRING",OR(R2171=0,R2171=1,R2171=2)),[1]装备基础and强化!$W$7,IF(AND(L2171="RIGHTRING",OR(R2171=0,R2171=1,R2171=2)),[1]装备基础and强化!$X$7,IF(AND(L2171="NECKLACE",OR(R2171=0,R2171=1,R2171=2)),[1]装备基础and强化!$Y$7,0))))</f>
        <v>0</v>
      </c>
      <c r="AN2171" s="43">
        <f>IF(AND(L2171="WEAPON",OR(R2171=3,R2171=4)),[1]装备基础and强化!$V$11,IF(AND(L2171="LEFTRING",OR(R2171=3,R2171=4)),[1]装备基础and强化!$W$11,IF(AND(L2171="RIGHTRING",OR(R2171=3,R2171=4)),[1]装备基础and强化!$X$11,IF(AND(L2171="NECKLACE",OR(R2171=3,R2171=4)),[1]装备基础and强化!$Y$11,0))))</f>
        <v>0</v>
      </c>
      <c r="AO2171" s="43">
        <f>IF(AND(L2171="BELT",T2171=1),[1]装备基础and强化!$AA$7,IF(AND(L2171="PANTS",T2171=1),[1]装备基础and强化!$AB$7,IF(AND(L2171="SHOES",T2171=1),[1]装备基础and强化!$AC$7,IF(AND(L2171="CLOTHES",T2171=1),[1]装备基础and强化!$AD$7,0))))</f>
        <v>0</v>
      </c>
      <c r="AP2171" s="43" t="e">
        <f>IF(AND(L2171="BELT",T2171=2),[1]装备基础and强化!$AF$7,IF(AND(L2171="PANTS",T2171=2),[1]装备基础and强化!$AG$7,IF(AND(L2171="SHOES",T2171=2),[1]装备基础and强化!$AH$7,IF(AND(L2171="CLOTHES",T2171=2),[1]装备基础and强化!$AI$7,0))))</f>
        <v>#REF!</v>
      </c>
      <c r="AQ2171" s="43">
        <f>IF(L2171="HAT",[1]装备基础and强化!$AK$7,IF(L2171="JADE",[1]装备基础and强化!$AK$7,0))</f>
        <v>0</v>
      </c>
      <c r="AR2171" s="43" t="e">
        <f t="shared" si="34"/>
        <v>#REF!</v>
      </c>
    </row>
    <row r="2172" spans="1:44" x14ac:dyDescent="0.15">
      <c r="A2172" s="43"/>
      <c r="B2172" s="5" t="s">
        <v>7406</v>
      </c>
      <c r="C2172" s="12">
        <v>22168</v>
      </c>
      <c r="D2172" s="5" t="s">
        <v>7394</v>
      </c>
      <c r="E2172" s="44" t="s">
        <v>23803</v>
      </c>
      <c r="F2172" s="4" t="s">
        <v>7407</v>
      </c>
      <c r="G2172" s="4" t="s">
        <v>7408</v>
      </c>
      <c r="H2172" s="44"/>
      <c r="I2172" s="4" t="s">
        <v>700</v>
      </c>
      <c r="J2172" s="6" t="s">
        <v>700</v>
      </c>
      <c r="K2172" s="45">
        <v>1</v>
      </c>
      <c r="L2172" s="4" t="s">
        <v>714</v>
      </c>
      <c r="M2172" s="104" t="s">
        <v>26419</v>
      </c>
      <c r="N2172" s="45">
        <v>2220500</v>
      </c>
      <c r="O2172" s="4" t="s">
        <v>14735</v>
      </c>
      <c r="P2172" s="4" t="s">
        <v>5936</v>
      </c>
      <c r="Q2172" s="4">
        <v>210</v>
      </c>
      <c r="R2172" s="4">
        <v>2</v>
      </c>
      <c r="S2172" s="4" t="s">
        <v>4977</v>
      </c>
      <c r="T2172" s="4">
        <v>2</v>
      </c>
      <c r="U2172" s="4">
        <v>5</v>
      </c>
      <c r="W2172" s="4" t="s">
        <v>7183</v>
      </c>
      <c r="X2172" s="4" t="s">
        <v>7184</v>
      </c>
      <c r="Y2172" s="45">
        <v>0</v>
      </c>
      <c r="Z2172" s="4" t="s">
        <v>7185</v>
      </c>
      <c r="AA2172" s="4">
        <v>1</v>
      </c>
      <c r="AB2172" s="4">
        <v>100</v>
      </c>
      <c r="AC2172" s="4">
        <v>1</v>
      </c>
      <c r="AD2172" s="4">
        <v>1</v>
      </c>
      <c r="AE2172" s="45" t="s">
        <v>16461</v>
      </c>
      <c r="AF2172" s="45" t="s">
        <v>16457</v>
      </c>
      <c r="AG2172" s="45" t="s">
        <v>16459</v>
      </c>
      <c r="AH2172" s="45" t="s">
        <v>16453</v>
      </c>
      <c r="AI2172" s="45" t="s">
        <v>16455</v>
      </c>
      <c r="AJ2172" s="63" t="s">
        <v>20405</v>
      </c>
      <c r="AK2172" s="63" t="s">
        <v>20406</v>
      </c>
      <c r="AL2172" s="45">
        <v>0</v>
      </c>
      <c r="AM2172" s="43">
        <f>IF(AND(L2172="WEAPON",OR(R2172=0,R2172=1,R2172=2)),[1]装备基础and强化!$V$7,IF(AND(L2172="LEFTRING",OR(R2172=0,R2172=1,R2172=2)),[1]装备基础and强化!$W$7,IF(AND(L2172="RIGHTRING",OR(R2172=0,R2172=1,R2172=2)),[1]装备基础and强化!$X$7,IF(AND(L2172="NECKLACE",OR(R2172=0,R2172=1,R2172=2)),[1]装备基础and强化!$Y$7,0))))</f>
        <v>0</v>
      </c>
      <c r="AN2172" s="43">
        <f>IF(AND(L2172="WEAPON",OR(R2172=3,R2172=4)),[1]装备基础and强化!$V$11,IF(AND(L2172="LEFTRING",OR(R2172=3,R2172=4)),[1]装备基础and强化!$W$11,IF(AND(L2172="RIGHTRING",OR(R2172=3,R2172=4)),[1]装备基础and强化!$X$11,IF(AND(L2172="NECKLACE",OR(R2172=3,R2172=4)),[1]装备基础and强化!$Y$11,0))))</f>
        <v>0</v>
      </c>
      <c r="AO2172" s="43">
        <f>IF(AND(L2172="BELT",T2172=1),[1]装备基础and强化!$AA$7,IF(AND(L2172="PANTS",T2172=1),[1]装备基础and强化!$AB$7,IF(AND(L2172="SHOES",T2172=1),[1]装备基础and强化!$AC$7,IF(AND(L2172="CLOTHES",T2172=1),[1]装备基础and强化!$AD$7,0))))</f>
        <v>0</v>
      </c>
      <c r="AP2172" s="43" t="e">
        <f>IF(AND(L2172="BELT",T2172=2),[1]装备基础and强化!$AF$7,IF(AND(L2172="PANTS",T2172=2),[1]装备基础and强化!$AG$7,IF(AND(L2172="SHOES",T2172=2),[1]装备基础and强化!$AH$7,IF(AND(L2172="CLOTHES",T2172=2),[1]装备基础and强化!$AI$7,0))))</f>
        <v>#REF!</v>
      </c>
      <c r="AQ2172" s="43">
        <f>IF(L2172="HAT",[1]装备基础and强化!$AK$7,IF(L2172="JADE",[1]装备基础and强化!$AK$7,0))</f>
        <v>0</v>
      </c>
      <c r="AR2172" s="43" t="e">
        <f t="shared" si="34"/>
        <v>#REF!</v>
      </c>
    </row>
    <row r="2173" spans="1:44" x14ac:dyDescent="0.15">
      <c r="A2173" s="43"/>
      <c r="B2173" s="5" t="s">
        <v>7409</v>
      </c>
      <c r="C2173" s="12">
        <v>22169</v>
      </c>
      <c r="D2173" s="5" t="s">
        <v>7394</v>
      </c>
      <c r="E2173" s="44" t="s">
        <v>23804</v>
      </c>
      <c r="F2173" s="4" t="s">
        <v>7410</v>
      </c>
      <c r="G2173" s="4" t="s">
        <v>7411</v>
      </c>
      <c r="H2173" s="44"/>
      <c r="I2173" s="4" t="s">
        <v>700</v>
      </c>
      <c r="J2173" s="6" t="s">
        <v>700</v>
      </c>
      <c r="K2173" s="45">
        <v>1</v>
      </c>
      <c r="L2173" s="4" t="s">
        <v>714</v>
      </c>
      <c r="M2173" s="104" t="s">
        <v>26420</v>
      </c>
      <c r="N2173" s="45">
        <v>2220600</v>
      </c>
      <c r="O2173" s="4" t="s">
        <v>14736</v>
      </c>
      <c r="P2173" s="4" t="s">
        <v>5936</v>
      </c>
      <c r="Q2173" s="4">
        <v>210</v>
      </c>
      <c r="R2173" s="4">
        <v>2</v>
      </c>
      <c r="S2173" s="4" t="s">
        <v>4977</v>
      </c>
      <c r="T2173" s="4">
        <v>2</v>
      </c>
      <c r="U2173" s="4">
        <v>6</v>
      </c>
      <c r="W2173" s="4" t="s">
        <v>7183</v>
      </c>
      <c r="X2173" s="4" t="s">
        <v>7184</v>
      </c>
      <c r="Y2173" s="45">
        <v>0</v>
      </c>
      <c r="Z2173" s="4" t="s">
        <v>7185</v>
      </c>
      <c r="AA2173" s="4">
        <v>1</v>
      </c>
      <c r="AB2173" s="4">
        <v>100</v>
      </c>
      <c r="AC2173" s="4">
        <v>1</v>
      </c>
      <c r="AD2173" s="4">
        <v>1</v>
      </c>
      <c r="AE2173" s="45" t="s">
        <v>16461</v>
      </c>
      <c r="AF2173" s="45" t="s">
        <v>16457</v>
      </c>
      <c r="AG2173" s="45" t="s">
        <v>16459</v>
      </c>
      <c r="AH2173" s="45" t="s">
        <v>16453</v>
      </c>
      <c r="AI2173" s="45" t="s">
        <v>16455</v>
      </c>
      <c r="AJ2173" s="63" t="s">
        <v>20405</v>
      </c>
      <c r="AK2173" s="63" t="s">
        <v>20406</v>
      </c>
      <c r="AL2173" s="4">
        <v>0</v>
      </c>
      <c r="AM2173" s="43">
        <f>IF(AND(L2173="WEAPON",OR(R2173=0,R2173=1,R2173=2)),[1]装备基础and强化!$V$7,IF(AND(L2173="LEFTRING",OR(R2173=0,R2173=1,R2173=2)),[1]装备基础and强化!$W$7,IF(AND(L2173="RIGHTRING",OR(R2173=0,R2173=1,R2173=2)),[1]装备基础and强化!$X$7,IF(AND(L2173="NECKLACE",OR(R2173=0,R2173=1,R2173=2)),[1]装备基础and强化!$Y$7,0))))</f>
        <v>0</v>
      </c>
      <c r="AN2173" s="43">
        <f>IF(AND(L2173="WEAPON",OR(R2173=3,R2173=4)),[1]装备基础and强化!$V$11,IF(AND(L2173="LEFTRING",OR(R2173=3,R2173=4)),[1]装备基础and强化!$W$11,IF(AND(L2173="RIGHTRING",OR(R2173=3,R2173=4)),[1]装备基础and强化!$X$11,IF(AND(L2173="NECKLACE",OR(R2173=3,R2173=4)),[1]装备基础and强化!$Y$11,0))))</f>
        <v>0</v>
      </c>
      <c r="AO2173" s="43">
        <f>IF(AND(L2173="BELT",T2173=1),[1]装备基础and强化!$AA$7,IF(AND(L2173="PANTS",T2173=1),[1]装备基础and强化!$AB$7,IF(AND(L2173="SHOES",T2173=1),[1]装备基础and强化!$AC$7,IF(AND(L2173="CLOTHES",T2173=1),[1]装备基础and强化!$AD$7,0))))</f>
        <v>0</v>
      </c>
      <c r="AP2173" s="43" t="e">
        <f>IF(AND(L2173="BELT",T2173=2),[1]装备基础and强化!$AF$7,IF(AND(L2173="PANTS",T2173=2),[1]装备基础and强化!$AG$7,IF(AND(L2173="SHOES",T2173=2),[1]装备基础and强化!$AH$7,IF(AND(L2173="CLOTHES",T2173=2),[1]装备基础and强化!$AI$7,0))))</f>
        <v>#REF!</v>
      </c>
      <c r="AQ2173" s="43">
        <f>IF(L2173="HAT",[1]装备基础and强化!$AK$7,IF(L2173="JADE",[1]装备基础and强化!$AK$7,0))</f>
        <v>0</v>
      </c>
      <c r="AR2173" s="43" t="e">
        <f t="shared" si="34"/>
        <v>#REF!</v>
      </c>
    </row>
    <row r="2174" spans="1:44" x14ac:dyDescent="0.15">
      <c r="A2174" s="43"/>
      <c r="B2174" s="5" t="s">
        <v>7413</v>
      </c>
      <c r="C2174" s="12">
        <v>22170</v>
      </c>
      <c r="D2174" s="5" t="s">
        <v>7394</v>
      </c>
      <c r="E2174" s="44" t="s">
        <v>23805</v>
      </c>
      <c r="F2174" s="4" t="s">
        <v>7414</v>
      </c>
      <c r="G2174" s="4" t="s">
        <v>7415</v>
      </c>
      <c r="H2174" s="44"/>
      <c r="I2174" s="4" t="s">
        <v>700</v>
      </c>
      <c r="J2174" s="6" t="s">
        <v>700</v>
      </c>
      <c r="K2174" s="45">
        <v>1</v>
      </c>
      <c r="L2174" s="4" t="s">
        <v>714</v>
      </c>
      <c r="M2174" s="104" t="s">
        <v>26421</v>
      </c>
      <c r="N2174" s="45">
        <v>2220700</v>
      </c>
      <c r="O2174" s="4" t="s">
        <v>14737</v>
      </c>
      <c r="P2174" s="4" t="s">
        <v>5936</v>
      </c>
      <c r="Q2174" s="4">
        <v>210</v>
      </c>
      <c r="R2174" s="4">
        <v>2</v>
      </c>
      <c r="S2174" s="4" t="s">
        <v>4977</v>
      </c>
      <c r="T2174" s="4">
        <v>2</v>
      </c>
      <c r="U2174" s="4">
        <v>7</v>
      </c>
      <c r="W2174" s="4" t="s">
        <v>7183</v>
      </c>
      <c r="X2174" s="4" t="s">
        <v>7184</v>
      </c>
      <c r="Y2174" s="45">
        <v>0</v>
      </c>
      <c r="Z2174" s="4" t="s">
        <v>7185</v>
      </c>
      <c r="AA2174" s="4">
        <v>1</v>
      </c>
      <c r="AB2174" s="4">
        <v>100</v>
      </c>
      <c r="AC2174" s="4">
        <v>1</v>
      </c>
      <c r="AD2174" s="4">
        <v>1</v>
      </c>
      <c r="AE2174" s="45" t="s">
        <v>16461</v>
      </c>
      <c r="AF2174" s="45" t="s">
        <v>16457</v>
      </c>
      <c r="AG2174" s="45" t="s">
        <v>16459</v>
      </c>
      <c r="AH2174" s="45" t="s">
        <v>16453</v>
      </c>
      <c r="AI2174" s="45" t="s">
        <v>16455</v>
      </c>
      <c r="AJ2174" s="63" t="s">
        <v>20405</v>
      </c>
      <c r="AK2174" s="63" t="s">
        <v>20406</v>
      </c>
      <c r="AL2174" s="45">
        <v>0</v>
      </c>
      <c r="AM2174" s="43">
        <f>IF(AND(L2174="WEAPON",OR(R2174=0,R2174=1,R2174=2)),[1]装备基础and强化!$V$7,IF(AND(L2174="LEFTRING",OR(R2174=0,R2174=1,R2174=2)),[1]装备基础and强化!$W$7,IF(AND(L2174="RIGHTRING",OR(R2174=0,R2174=1,R2174=2)),[1]装备基础and强化!$X$7,IF(AND(L2174="NECKLACE",OR(R2174=0,R2174=1,R2174=2)),[1]装备基础and强化!$Y$7,0))))</f>
        <v>0</v>
      </c>
      <c r="AN2174" s="43">
        <f>IF(AND(L2174="WEAPON",OR(R2174=3,R2174=4)),[1]装备基础and强化!$V$11,IF(AND(L2174="LEFTRING",OR(R2174=3,R2174=4)),[1]装备基础and强化!$W$11,IF(AND(L2174="RIGHTRING",OR(R2174=3,R2174=4)),[1]装备基础and强化!$X$11,IF(AND(L2174="NECKLACE",OR(R2174=3,R2174=4)),[1]装备基础and强化!$Y$11,0))))</f>
        <v>0</v>
      </c>
      <c r="AO2174" s="43">
        <f>IF(AND(L2174="BELT",T2174=1),[1]装备基础and强化!$AA$7,IF(AND(L2174="PANTS",T2174=1),[1]装备基础and强化!$AB$7,IF(AND(L2174="SHOES",T2174=1),[1]装备基础and强化!$AC$7,IF(AND(L2174="CLOTHES",T2174=1),[1]装备基础and强化!$AD$7,0))))</f>
        <v>0</v>
      </c>
      <c r="AP2174" s="43" t="e">
        <f>IF(AND(L2174="BELT",T2174=2),[1]装备基础and强化!$AF$7,IF(AND(L2174="PANTS",T2174=2),[1]装备基础and强化!$AG$7,IF(AND(L2174="SHOES",T2174=2),[1]装备基础and强化!$AH$7,IF(AND(L2174="CLOTHES",T2174=2),[1]装备基础and强化!$AI$7,0))))</f>
        <v>#REF!</v>
      </c>
      <c r="AQ2174" s="43">
        <f>IF(L2174="HAT",[1]装备基础and强化!$AK$7,IF(L2174="JADE",[1]装备基础and强化!$AK$7,0))</f>
        <v>0</v>
      </c>
      <c r="AR2174" s="43" t="e">
        <f t="shared" si="34"/>
        <v>#REF!</v>
      </c>
    </row>
    <row r="2175" spans="1:44" x14ac:dyDescent="0.15">
      <c r="A2175" s="43"/>
      <c r="B2175" s="5" t="s">
        <v>7416</v>
      </c>
      <c r="C2175" s="12">
        <v>22171</v>
      </c>
      <c r="D2175" s="5" t="s">
        <v>7394</v>
      </c>
      <c r="E2175" s="44" t="s">
        <v>23806</v>
      </c>
      <c r="F2175" s="4" t="s">
        <v>7417</v>
      </c>
      <c r="G2175" s="4" t="s">
        <v>7418</v>
      </c>
      <c r="H2175" s="44"/>
      <c r="I2175" s="4" t="s">
        <v>700</v>
      </c>
      <c r="J2175" s="6" t="s">
        <v>700</v>
      </c>
      <c r="K2175" s="45">
        <v>1</v>
      </c>
      <c r="L2175" s="4" t="s">
        <v>714</v>
      </c>
      <c r="M2175" s="104" t="s">
        <v>26422</v>
      </c>
      <c r="N2175" s="45">
        <v>2220800</v>
      </c>
      <c r="O2175" s="4" t="s">
        <v>14738</v>
      </c>
      <c r="P2175" s="4" t="s">
        <v>5936</v>
      </c>
      <c r="Q2175" s="4">
        <v>210</v>
      </c>
      <c r="R2175" s="4">
        <v>2</v>
      </c>
      <c r="S2175" s="4" t="s">
        <v>4977</v>
      </c>
      <c r="T2175" s="4">
        <v>2</v>
      </c>
      <c r="U2175" s="4">
        <v>8</v>
      </c>
      <c r="W2175" s="4" t="s">
        <v>7183</v>
      </c>
      <c r="X2175" s="4" t="s">
        <v>7184</v>
      </c>
      <c r="Y2175" s="45">
        <v>0</v>
      </c>
      <c r="Z2175" s="4" t="s">
        <v>7185</v>
      </c>
      <c r="AA2175" s="4">
        <v>1</v>
      </c>
      <c r="AB2175" s="4">
        <v>100</v>
      </c>
      <c r="AC2175" s="4">
        <v>1</v>
      </c>
      <c r="AD2175" s="4">
        <v>1</v>
      </c>
      <c r="AE2175" s="45" t="s">
        <v>16461</v>
      </c>
      <c r="AF2175" s="45" t="s">
        <v>16457</v>
      </c>
      <c r="AG2175" s="45" t="s">
        <v>16459</v>
      </c>
      <c r="AH2175" s="45" t="s">
        <v>16453</v>
      </c>
      <c r="AI2175" s="45" t="s">
        <v>16455</v>
      </c>
      <c r="AJ2175" s="63" t="s">
        <v>20405</v>
      </c>
      <c r="AK2175" s="63" t="s">
        <v>20406</v>
      </c>
      <c r="AL2175" s="4">
        <v>0</v>
      </c>
      <c r="AM2175" s="43">
        <f>IF(AND(L2175="WEAPON",OR(R2175=0,R2175=1,R2175=2)),[1]装备基础and强化!$V$7,IF(AND(L2175="LEFTRING",OR(R2175=0,R2175=1,R2175=2)),[1]装备基础and强化!$W$7,IF(AND(L2175="RIGHTRING",OR(R2175=0,R2175=1,R2175=2)),[1]装备基础and强化!$X$7,IF(AND(L2175="NECKLACE",OR(R2175=0,R2175=1,R2175=2)),[1]装备基础and强化!$Y$7,0))))</f>
        <v>0</v>
      </c>
      <c r="AN2175" s="43">
        <f>IF(AND(L2175="WEAPON",OR(R2175=3,R2175=4)),[1]装备基础and强化!$V$11,IF(AND(L2175="LEFTRING",OR(R2175=3,R2175=4)),[1]装备基础and强化!$W$11,IF(AND(L2175="RIGHTRING",OR(R2175=3,R2175=4)),[1]装备基础and强化!$X$11,IF(AND(L2175="NECKLACE",OR(R2175=3,R2175=4)),[1]装备基础and强化!$Y$11,0))))</f>
        <v>0</v>
      </c>
      <c r="AO2175" s="43">
        <f>IF(AND(L2175="BELT",T2175=1),[1]装备基础and强化!$AA$7,IF(AND(L2175="PANTS",T2175=1),[1]装备基础and强化!$AB$7,IF(AND(L2175="SHOES",T2175=1),[1]装备基础and强化!$AC$7,IF(AND(L2175="CLOTHES",T2175=1),[1]装备基础and强化!$AD$7,0))))</f>
        <v>0</v>
      </c>
      <c r="AP2175" s="43" t="e">
        <f>IF(AND(L2175="BELT",T2175=2),[1]装备基础and强化!$AF$7,IF(AND(L2175="PANTS",T2175=2),[1]装备基础and强化!$AG$7,IF(AND(L2175="SHOES",T2175=2),[1]装备基础and强化!$AH$7,IF(AND(L2175="CLOTHES",T2175=2),[1]装备基础and强化!$AI$7,0))))</f>
        <v>#REF!</v>
      </c>
      <c r="AQ2175" s="43">
        <f>IF(L2175="HAT",[1]装备基础and强化!$AK$7,IF(L2175="JADE",[1]装备基础and强化!$AK$7,0))</f>
        <v>0</v>
      </c>
      <c r="AR2175" s="43" t="e">
        <f t="shared" si="34"/>
        <v>#REF!</v>
      </c>
    </row>
    <row r="2176" spans="1:44" x14ac:dyDescent="0.15">
      <c r="A2176" s="43"/>
      <c r="B2176" s="5" t="s">
        <v>7419</v>
      </c>
      <c r="C2176" s="12">
        <v>22172</v>
      </c>
      <c r="D2176" s="5" t="s">
        <v>7420</v>
      </c>
      <c r="E2176" s="44" t="s">
        <v>23807</v>
      </c>
      <c r="F2176" s="4" t="s">
        <v>7421</v>
      </c>
      <c r="G2176" s="4" t="s">
        <v>7422</v>
      </c>
      <c r="H2176" s="44"/>
      <c r="I2176" s="4" t="s">
        <v>700</v>
      </c>
      <c r="J2176" s="6" t="s">
        <v>700</v>
      </c>
      <c r="K2176" s="45">
        <v>1</v>
      </c>
      <c r="L2176" s="4" t="s">
        <v>714</v>
      </c>
      <c r="M2176" s="104" t="s">
        <v>26423</v>
      </c>
      <c r="N2176" s="45">
        <v>2250100</v>
      </c>
      <c r="O2176" s="4" t="s">
        <v>7355</v>
      </c>
      <c r="P2176" s="4" t="s">
        <v>5936</v>
      </c>
      <c r="Q2176" s="4">
        <v>240</v>
      </c>
      <c r="R2176" s="4">
        <v>2</v>
      </c>
      <c r="S2176" s="4" t="s">
        <v>5010</v>
      </c>
      <c r="T2176" s="4">
        <v>2</v>
      </c>
      <c r="U2176" s="4">
        <v>1</v>
      </c>
      <c r="W2176" s="4" t="s">
        <v>7212</v>
      </c>
      <c r="X2176" s="4" t="s">
        <v>7213</v>
      </c>
      <c r="Y2176" s="45">
        <v>0</v>
      </c>
      <c r="Z2176" s="4" t="s">
        <v>7214</v>
      </c>
      <c r="AA2176" s="4">
        <v>1</v>
      </c>
      <c r="AB2176" s="4">
        <v>100</v>
      </c>
      <c r="AC2176" s="4">
        <v>1</v>
      </c>
      <c r="AE2176" s="45" t="s">
        <v>16461</v>
      </c>
      <c r="AF2176" s="45" t="s">
        <v>16457</v>
      </c>
      <c r="AG2176" s="45" t="s">
        <v>16459</v>
      </c>
      <c r="AH2176" s="45" t="s">
        <v>16453</v>
      </c>
      <c r="AI2176" s="45" t="s">
        <v>16455</v>
      </c>
      <c r="AJ2176" s="63" t="s">
        <v>20405</v>
      </c>
      <c r="AK2176" s="63" t="s">
        <v>20406</v>
      </c>
      <c r="AL2176" s="45">
        <v>0</v>
      </c>
      <c r="AM2176" s="43">
        <f>IF(AND(L2176="WEAPON",OR(R2176=0,R2176=1,R2176=2)),[1]装备基础and强化!$V$7,IF(AND(L2176="LEFTRING",OR(R2176=0,R2176=1,R2176=2)),[1]装备基础and强化!$W$7,IF(AND(L2176="RIGHTRING",OR(R2176=0,R2176=1,R2176=2)),[1]装备基础and强化!$X$7,IF(AND(L2176="NECKLACE",OR(R2176=0,R2176=1,R2176=2)),[1]装备基础and强化!$Y$7,0))))</f>
        <v>0</v>
      </c>
      <c r="AN2176" s="43">
        <f>IF(AND(L2176="WEAPON",OR(R2176=3,R2176=4)),[1]装备基础and强化!$V$11,IF(AND(L2176="LEFTRING",OR(R2176=3,R2176=4)),[1]装备基础and强化!$W$11,IF(AND(L2176="RIGHTRING",OR(R2176=3,R2176=4)),[1]装备基础and强化!$X$11,IF(AND(L2176="NECKLACE",OR(R2176=3,R2176=4)),[1]装备基础and强化!$Y$11,0))))</f>
        <v>0</v>
      </c>
      <c r="AO2176" s="43">
        <f>IF(AND(L2176="BELT",T2176=1),[1]装备基础and强化!$AA$7,IF(AND(L2176="PANTS",T2176=1),[1]装备基础and强化!$AB$7,IF(AND(L2176="SHOES",T2176=1),[1]装备基础and强化!$AC$7,IF(AND(L2176="CLOTHES",T2176=1),[1]装备基础and强化!$AD$7,0))))</f>
        <v>0</v>
      </c>
      <c r="AP2176" s="43" t="e">
        <f>IF(AND(L2176="BELT",T2176=2),[1]装备基础and强化!$AF$7,IF(AND(L2176="PANTS",T2176=2),[1]装备基础and强化!$AG$7,IF(AND(L2176="SHOES",T2176=2),[1]装备基础and强化!$AH$7,IF(AND(L2176="CLOTHES",T2176=2),[1]装备基础and强化!$AI$7,0))))</f>
        <v>#REF!</v>
      </c>
      <c r="AQ2176" s="43">
        <f>IF(L2176="HAT",[1]装备基础and强化!$AK$7,IF(L2176="JADE",[1]装备基础and强化!$AK$7,0))</f>
        <v>0</v>
      </c>
      <c r="AR2176" s="43" t="e">
        <f t="shared" si="34"/>
        <v>#REF!</v>
      </c>
    </row>
    <row r="2177" spans="1:44" x14ac:dyDescent="0.15">
      <c r="A2177" s="43"/>
      <c r="B2177" s="5" t="s">
        <v>7423</v>
      </c>
      <c r="C2177" s="12">
        <v>22173</v>
      </c>
      <c r="D2177" s="5" t="s">
        <v>7420</v>
      </c>
      <c r="E2177" s="44" t="s">
        <v>23808</v>
      </c>
      <c r="F2177" s="4" t="s">
        <v>7424</v>
      </c>
      <c r="G2177" s="4" t="s">
        <v>7425</v>
      </c>
      <c r="H2177" s="44"/>
      <c r="I2177" s="4" t="s">
        <v>700</v>
      </c>
      <c r="J2177" s="6" t="s">
        <v>700</v>
      </c>
      <c r="K2177" s="45">
        <v>1</v>
      </c>
      <c r="L2177" s="4" t="s">
        <v>714</v>
      </c>
      <c r="M2177" s="104" t="s">
        <v>26424</v>
      </c>
      <c r="N2177" s="45">
        <v>2250200</v>
      </c>
      <c r="O2177" s="4" t="s">
        <v>14708</v>
      </c>
      <c r="P2177" s="4" t="s">
        <v>5936</v>
      </c>
      <c r="Q2177" s="4">
        <v>240</v>
      </c>
      <c r="R2177" s="4">
        <v>2</v>
      </c>
      <c r="S2177" s="4" t="s">
        <v>5010</v>
      </c>
      <c r="T2177" s="4">
        <v>2</v>
      </c>
      <c r="U2177" s="4">
        <v>2</v>
      </c>
      <c r="W2177" s="4" t="s">
        <v>7212</v>
      </c>
      <c r="X2177" s="4" t="s">
        <v>7213</v>
      </c>
      <c r="Y2177" s="45">
        <v>0</v>
      </c>
      <c r="Z2177" s="4" t="s">
        <v>7214</v>
      </c>
      <c r="AA2177" s="4">
        <v>1</v>
      </c>
      <c r="AB2177" s="4">
        <v>100</v>
      </c>
      <c r="AC2177" s="4">
        <v>1</v>
      </c>
      <c r="AD2177" s="4">
        <v>1</v>
      </c>
      <c r="AE2177" s="45" t="s">
        <v>16461</v>
      </c>
      <c r="AF2177" s="45" t="s">
        <v>16457</v>
      </c>
      <c r="AG2177" s="45" t="s">
        <v>16459</v>
      </c>
      <c r="AH2177" s="45" t="s">
        <v>16453</v>
      </c>
      <c r="AI2177" s="45" t="s">
        <v>16455</v>
      </c>
      <c r="AJ2177" s="63" t="s">
        <v>20405</v>
      </c>
      <c r="AK2177" s="63" t="s">
        <v>20406</v>
      </c>
      <c r="AL2177" s="4">
        <v>0</v>
      </c>
      <c r="AM2177" s="43">
        <f>IF(AND(L2177="WEAPON",OR(R2177=0,R2177=1,R2177=2)),[1]装备基础and强化!$V$7,IF(AND(L2177="LEFTRING",OR(R2177=0,R2177=1,R2177=2)),[1]装备基础and强化!$W$7,IF(AND(L2177="RIGHTRING",OR(R2177=0,R2177=1,R2177=2)),[1]装备基础and强化!$X$7,IF(AND(L2177="NECKLACE",OR(R2177=0,R2177=1,R2177=2)),[1]装备基础and强化!$Y$7,0))))</f>
        <v>0</v>
      </c>
      <c r="AN2177" s="43">
        <f>IF(AND(L2177="WEAPON",OR(R2177=3,R2177=4)),[1]装备基础and强化!$V$11,IF(AND(L2177="LEFTRING",OR(R2177=3,R2177=4)),[1]装备基础and强化!$W$11,IF(AND(L2177="RIGHTRING",OR(R2177=3,R2177=4)),[1]装备基础and强化!$X$11,IF(AND(L2177="NECKLACE",OR(R2177=3,R2177=4)),[1]装备基础and强化!$Y$11,0))))</f>
        <v>0</v>
      </c>
      <c r="AO2177" s="43">
        <f>IF(AND(L2177="BELT",T2177=1),[1]装备基础and强化!$AA$7,IF(AND(L2177="PANTS",T2177=1),[1]装备基础and强化!$AB$7,IF(AND(L2177="SHOES",T2177=1),[1]装备基础and强化!$AC$7,IF(AND(L2177="CLOTHES",T2177=1),[1]装备基础and强化!$AD$7,0))))</f>
        <v>0</v>
      </c>
      <c r="AP2177" s="43" t="e">
        <f>IF(AND(L2177="BELT",T2177=2),[1]装备基础and强化!$AF$7,IF(AND(L2177="PANTS",T2177=2),[1]装备基础and强化!$AG$7,IF(AND(L2177="SHOES",T2177=2),[1]装备基础and强化!$AH$7,IF(AND(L2177="CLOTHES",T2177=2),[1]装备基础and强化!$AI$7,0))))</f>
        <v>#REF!</v>
      </c>
      <c r="AQ2177" s="43">
        <f>IF(L2177="HAT",[1]装备基础and强化!$AK$7,IF(L2177="JADE",[1]装备基础and强化!$AK$7,0))</f>
        <v>0</v>
      </c>
      <c r="AR2177" s="43" t="e">
        <f t="shared" si="34"/>
        <v>#REF!</v>
      </c>
    </row>
    <row r="2178" spans="1:44" x14ac:dyDescent="0.15">
      <c r="A2178" s="43"/>
      <c r="B2178" s="5" t="s">
        <v>7427</v>
      </c>
      <c r="C2178" s="12">
        <v>22174</v>
      </c>
      <c r="D2178" s="5" t="s">
        <v>7420</v>
      </c>
      <c r="E2178" s="44" t="s">
        <v>23809</v>
      </c>
      <c r="F2178" s="4" t="s">
        <v>7428</v>
      </c>
      <c r="G2178" s="4" t="s">
        <v>7429</v>
      </c>
      <c r="H2178" s="44"/>
      <c r="I2178" s="4" t="s">
        <v>700</v>
      </c>
      <c r="J2178" s="6" t="s">
        <v>700</v>
      </c>
      <c r="K2178" s="45">
        <v>1</v>
      </c>
      <c r="L2178" s="4" t="s">
        <v>714</v>
      </c>
      <c r="M2178" s="104" t="s">
        <v>26425</v>
      </c>
      <c r="N2178" s="45">
        <v>2250300</v>
      </c>
      <c r="O2178" s="4" t="s">
        <v>14679</v>
      </c>
      <c r="P2178" s="4" t="s">
        <v>5936</v>
      </c>
      <c r="Q2178" s="4">
        <v>240</v>
      </c>
      <c r="R2178" s="4">
        <v>2</v>
      </c>
      <c r="S2178" s="4" t="s">
        <v>5010</v>
      </c>
      <c r="T2178" s="4">
        <v>2</v>
      </c>
      <c r="U2178" s="4">
        <v>3</v>
      </c>
      <c r="W2178" s="4" t="s">
        <v>7212</v>
      </c>
      <c r="X2178" s="4" t="s">
        <v>7213</v>
      </c>
      <c r="Y2178" s="45">
        <v>0</v>
      </c>
      <c r="Z2178" s="4" t="s">
        <v>7214</v>
      </c>
      <c r="AA2178" s="4">
        <v>1</v>
      </c>
      <c r="AB2178" s="4">
        <v>100</v>
      </c>
      <c r="AC2178" s="4">
        <v>1</v>
      </c>
      <c r="AD2178" s="4">
        <v>1</v>
      </c>
      <c r="AE2178" s="45" t="s">
        <v>16461</v>
      </c>
      <c r="AF2178" s="45" t="s">
        <v>16457</v>
      </c>
      <c r="AG2178" s="45" t="s">
        <v>16459</v>
      </c>
      <c r="AH2178" s="45" t="s">
        <v>16453</v>
      </c>
      <c r="AI2178" s="45" t="s">
        <v>16455</v>
      </c>
      <c r="AJ2178" s="63" t="s">
        <v>20405</v>
      </c>
      <c r="AK2178" s="63" t="s">
        <v>20406</v>
      </c>
      <c r="AL2178" s="45">
        <v>0</v>
      </c>
      <c r="AM2178" s="43">
        <f>IF(AND(L2178="WEAPON",OR(R2178=0,R2178=1,R2178=2)),[1]装备基础and强化!$V$7,IF(AND(L2178="LEFTRING",OR(R2178=0,R2178=1,R2178=2)),[1]装备基础and强化!$W$7,IF(AND(L2178="RIGHTRING",OR(R2178=0,R2178=1,R2178=2)),[1]装备基础and强化!$X$7,IF(AND(L2178="NECKLACE",OR(R2178=0,R2178=1,R2178=2)),[1]装备基础and强化!$Y$7,0))))</f>
        <v>0</v>
      </c>
      <c r="AN2178" s="43">
        <f>IF(AND(L2178="WEAPON",OR(R2178=3,R2178=4)),[1]装备基础and强化!$V$11,IF(AND(L2178="LEFTRING",OR(R2178=3,R2178=4)),[1]装备基础and强化!$W$11,IF(AND(L2178="RIGHTRING",OR(R2178=3,R2178=4)),[1]装备基础and强化!$X$11,IF(AND(L2178="NECKLACE",OR(R2178=3,R2178=4)),[1]装备基础and强化!$Y$11,0))))</f>
        <v>0</v>
      </c>
      <c r="AO2178" s="43">
        <f>IF(AND(L2178="BELT",T2178=1),[1]装备基础and强化!$AA$7,IF(AND(L2178="PANTS",T2178=1),[1]装备基础and强化!$AB$7,IF(AND(L2178="SHOES",T2178=1),[1]装备基础and强化!$AC$7,IF(AND(L2178="CLOTHES",T2178=1),[1]装备基础and强化!$AD$7,0))))</f>
        <v>0</v>
      </c>
      <c r="AP2178" s="43" t="e">
        <f>IF(AND(L2178="BELT",T2178=2),[1]装备基础and强化!$AF$7,IF(AND(L2178="PANTS",T2178=2),[1]装备基础and强化!$AG$7,IF(AND(L2178="SHOES",T2178=2),[1]装备基础and强化!$AH$7,IF(AND(L2178="CLOTHES",T2178=2),[1]装备基础and强化!$AI$7,0))))</f>
        <v>#REF!</v>
      </c>
      <c r="AQ2178" s="43">
        <f>IF(L2178="HAT",[1]装备基础and强化!$AK$7,IF(L2178="JADE",[1]装备基础and强化!$AK$7,0))</f>
        <v>0</v>
      </c>
      <c r="AR2178" s="43" t="e">
        <f t="shared" si="34"/>
        <v>#REF!</v>
      </c>
    </row>
    <row r="2179" spans="1:44" x14ac:dyDescent="0.15">
      <c r="A2179" s="43"/>
      <c r="B2179" s="5" t="s">
        <v>7430</v>
      </c>
      <c r="C2179" s="12">
        <v>22175</v>
      </c>
      <c r="D2179" s="5" t="s">
        <v>7420</v>
      </c>
      <c r="E2179" s="44" t="s">
        <v>23810</v>
      </c>
      <c r="F2179" s="4" t="s">
        <v>7431</v>
      </c>
      <c r="G2179" s="4" t="s">
        <v>7432</v>
      </c>
      <c r="H2179" s="44"/>
      <c r="I2179" s="4" t="s">
        <v>700</v>
      </c>
      <c r="J2179" s="6" t="s">
        <v>700</v>
      </c>
      <c r="K2179" s="45">
        <v>1</v>
      </c>
      <c r="L2179" s="4" t="s">
        <v>714</v>
      </c>
      <c r="M2179" s="104" t="s">
        <v>26426</v>
      </c>
      <c r="N2179" s="45">
        <v>2250400</v>
      </c>
      <c r="O2179" s="4" t="s">
        <v>14739</v>
      </c>
      <c r="P2179" s="4" t="s">
        <v>5936</v>
      </c>
      <c r="Q2179" s="4">
        <v>240</v>
      </c>
      <c r="R2179" s="4">
        <v>2</v>
      </c>
      <c r="S2179" s="4" t="s">
        <v>5010</v>
      </c>
      <c r="T2179" s="4">
        <v>2</v>
      </c>
      <c r="U2179" s="4">
        <v>4</v>
      </c>
      <c r="W2179" s="4" t="s">
        <v>7212</v>
      </c>
      <c r="X2179" s="4" t="s">
        <v>7213</v>
      </c>
      <c r="Y2179" s="45">
        <v>0</v>
      </c>
      <c r="Z2179" s="4" t="s">
        <v>7214</v>
      </c>
      <c r="AA2179" s="4">
        <v>1</v>
      </c>
      <c r="AB2179" s="4">
        <v>100</v>
      </c>
      <c r="AC2179" s="4">
        <v>1</v>
      </c>
      <c r="AD2179" s="4">
        <v>1</v>
      </c>
      <c r="AE2179" s="45" t="s">
        <v>16461</v>
      </c>
      <c r="AF2179" s="45" t="s">
        <v>16457</v>
      </c>
      <c r="AG2179" s="45" t="s">
        <v>16459</v>
      </c>
      <c r="AH2179" s="45" t="s">
        <v>16453</v>
      </c>
      <c r="AI2179" s="45" t="s">
        <v>16455</v>
      </c>
      <c r="AJ2179" s="63" t="s">
        <v>20405</v>
      </c>
      <c r="AK2179" s="63" t="s">
        <v>20406</v>
      </c>
      <c r="AL2179" s="4">
        <v>0</v>
      </c>
      <c r="AM2179" s="43">
        <f>IF(AND(L2179="WEAPON",OR(R2179=0,R2179=1,R2179=2)),[1]装备基础and强化!$V$7,IF(AND(L2179="LEFTRING",OR(R2179=0,R2179=1,R2179=2)),[1]装备基础and强化!$W$7,IF(AND(L2179="RIGHTRING",OR(R2179=0,R2179=1,R2179=2)),[1]装备基础and强化!$X$7,IF(AND(L2179="NECKLACE",OR(R2179=0,R2179=1,R2179=2)),[1]装备基础and强化!$Y$7,0))))</f>
        <v>0</v>
      </c>
      <c r="AN2179" s="43">
        <f>IF(AND(L2179="WEAPON",OR(R2179=3,R2179=4)),[1]装备基础and强化!$V$11,IF(AND(L2179="LEFTRING",OR(R2179=3,R2179=4)),[1]装备基础and强化!$W$11,IF(AND(L2179="RIGHTRING",OR(R2179=3,R2179=4)),[1]装备基础and强化!$X$11,IF(AND(L2179="NECKLACE",OR(R2179=3,R2179=4)),[1]装备基础and强化!$Y$11,0))))</f>
        <v>0</v>
      </c>
      <c r="AO2179" s="43">
        <f>IF(AND(L2179="BELT",T2179=1),[1]装备基础and强化!$AA$7,IF(AND(L2179="PANTS",T2179=1),[1]装备基础and强化!$AB$7,IF(AND(L2179="SHOES",T2179=1),[1]装备基础and强化!$AC$7,IF(AND(L2179="CLOTHES",T2179=1),[1]装备基础and强化!$AD$7,0))))</f>
        <v>0</v>
      </c>
      <c r="AP2179" s="43" t="e">
        <f>IF(AND(L2179="BELT",T2179=2),[1]装备基础and强化!$AF$7,IF(AND(L2179="PANTS",T2179=2),[1]装备基础and强化!$AG$7,IF(AND(L2179="SHOES",T2179=2),[1]装备基础and强化!$AH$7,IF(AND(L2179="CLOTHES",T2179=2),[1]装备基础and强化!$AI$7,0))))</f>
        <v>#REF!</v>
      </c>
      <c r="AQ2179" s="43">
        <f>IF(L2179="HAT",[1]装备基础and强化!$AK$7,IF(L2179="JADE",[1]装备基础and强化!$AK$7,0))</f>
        <v>0</v>
      </c>
      <c r="AR2179" s="43" t="e">
        <f t="shared" si="34"/>
        <v>#REF!</v>
      </c>
    </row>
    <row r="2180" spans="1:44" x14ac:dyDescent="0.15">
      <c r="A2180" s="43"/>
      <c r="B2180" s="5" t="s">
        <v>7433</v>
      </c>
      <c r="C2180" s="12">
        <v>22176</v>
      </c>
      <c r="D2180" s="5" t="s">
        <v>7420</v>
      </c>
      <c r="E2180" s="44" t="s">
        <v>23811</v>
      </c>
      <c r="F2180" s="4" t="s">
        <v>7434</v>
      </c>
      <c r="G2180" s="4" t="s">
        <v>7435</v>
      </c>
      <c r="H2180" s="44"/>
      <c r="I2180" s="4" t="s">
        <v>700</v>
      </c>
      <c r="J2180" s="6" t="s">
        <v>700</v>
      </c>
      <c r="K2180" s="45">
        <v>1</v>
      </c>
      <c r="L2180" s="4" t="s">
        <v>714</v>
      </c>
      <c r="M2180" s="104" t="s">
        <v>26427</v>
      </c>
      <c r="N2180" s="45">
        <v>2250500</v>
      </c>
      <c r="O2180" s="4" t="s">
        <v>14740</v>
      </c>
      <c r="P2180" s="4" t="s">
        <v>5936</v>
      </c>
      <c r="Q2180" s="4">
        <v>240</v>
      </c>
      <c r="R2180" s="4">
        <v>2</v>
      </c>
      <c r="S2180" s="4" t="s">
        <v>5010</v>
      </c>
      <c r="T2180" s="4">
        <v>2</v>
      </c>
      <c r="U2180" s="4">
        <v>5</v>
      </c>
      <c r="W2180" s="4" t="s">
        <v>7212</v>
      </c>
      <c r="X2180" s="4" t="s">
        <v>7213</v>
      </c>
      <c r="Y2180" s="45">
        <v>0</v>
      </c>
      <c r="Z2180" s="4" t="s">
        <v>7214</v>
      </c>
      <c r="AA2180" s="4">
        <v>1</v>
      </c>
      <c r="AB2180" s="4">
        <v>100</v>
      </c>
      <c r="AC2180" s="4">
        <v>1</v>
      </c>
      <c r="AD2180" s="4">
        <v>1</v>
      </c>
      <c r="AE2180" s="45" t="s">
        <v>16461</v>
      </c>
      <c r="AF2180" s="45" t="s">
        <v>16457</v>
      </c>
      <c r="AG2180" s="45" t="s">
        <v>16459</v>
      </c>
      <c r="AH2180" s="45" t="s">
        <v>16453</v>
      </c>
      <c r="AI2180" s="45" t="s">
        <v>16455</v>
      </c>
      <c r="AJ2180" s="63" t="s">
        <v>20405</v>
      </c>
      <c r="AK2180" s="63" t="s">
        <v>20406</v>
      </c>
      <c r="AL2180" s="45">
        <v>0</v>
      </c>
      <c r="AM2180" s="43">
        <f>IF(AND(L2180="WEAPON",OR(R2180=0,R2180=1,R2180=2)),[1]装备基础and强化!$V$7,IF(AND(L2180="LEFTRING",OR(R2180=0,R2180=1,R2180=2)),[1]装备基础and强化!$W$7,IF(AND(L2180="RIGHTRING",OR(R2180=0,R2180=1,R2180=2)),[1]装备基础and强化!$X$7,IF(AND(L2180="NECKLACE",OR(R2180=0,R2180=1,R2180=2)),[1]装备基础and强化!$Y$7,0))))</f>
        <v>0</v>
      </c>
      <c r="AN2180" s="43">
        <f>IF(AND(L2180="WEAPON",OR(R2180=3,R2180=4)),[1]装备基础and强化!$V$11,IF(AND(L2180="LEFTRING",OR(R2180=3,R2180=4)),[1]装备基础and强化!$W$11,IF(AND(L2180="RIGHTRING",OR(R2180=3,R2180=4)),[1]装备基础and强化!$X$11,IF(AND(L2180="NECKLACE",OR(R2180=3,R2180=4)),[1]装备基础and强化!$Y$11,0))))</f>
        <v>0</v>
      </c>
      <c r="AO2180" s="43">
        <f>IF(AND(L2180="BELT",T2180=1),[1]装备基础and强化!$AA$7,IF(AND(L2180="PANTS",T2180=1),[1]装备基础and强化!$AB$7,IF(AND(L2180="SHOES",T2180=1),[1]装备基础and强化!$AC$7,IF(AND(L2180="CLOTHES",T2180=1),[1]装备基础and强化!$AD$7,0))))</f>
        <v>0</v>
      </c>
      <c r="AP2180" s="43" t="e">
        <f>IF(AND(L2180="BELT",T2180=2),[1]装备基础and强化!$AF$7,IF(AND(L2180="PANTS",T2180=2),[1]装备基础and强化!$AG$7,IF(AND(L2180="SHOES",T2180=2),[1]装备基础and强化!$AH$7,IF(AND(L2180="CLOTHES",T2180=2),[1]装备基础and强化!$AI$7,0))))</f>
        <v>#REF!</v>
      </c>
      <c r="AQ2180" s="43">
        <f>IF(L2180="HAT",[1]装备基础and强化!$AK$7,IF(L2180="JADE",[1]装备基础and强化!$AK$7,0))</f>
        <v>0</v>
      </c>
      <c r="AR2180" s="43" t="e">
        <f t="shared" si="34"/>
        <v>#REF!</v>
      </c>
    </row>
    <row r="2181" spans="1:44" x14ac:dyDescent="0.15">
      <c r="A2181" s="43"/>
      <c r="B2181" s="5" t="s">
        <v>7436</v>
      </c>
      <c r="C2181" s="12">
        <v>22177</v>
      </c>
      <c r="D2181" s="5" t="s">
        <v>7420</v>
      </c>
      <c r="E2181" s="44" t="s">
        <v>23812</v>
      </c>
      <c r="F2181" s="4" t="s">
        <v>7437</v>
      </c>
      <c r="G2181" s="4" t="s">
        <v>7438</v>
      </c>
      <c r="H2181" s="44"/>
      <c r="I2181" s="4" t="s">
        <v>700</v>
      </c>
      <c r="J2181" s="6" t="s">
        <v>700</v>
      </c>
      <c r="K2181" s="45">
        <v>1</v>
      </c>
      <c r="L2181" s="4" t="s">
        <v>714</v>
      </c>
      <c r="M2181" s="104" t="s">
        <v>26428</v>
      </c>
      <c r="N2181" s="45">
        <v>2250600</v>
      </c>
      <c r="O2181" s="4" t="s">
        <v>14741</v>
      </c>
      <c r="P2181" s="4" t="s">
        <v>5936</v>
      </c>
      <c r="Q2181" s="4">
        <v>240</v>
      </c>
      <c r="R2181" s="4">
        <v>2</v>
      </c>
      <c r="S2181" s="4" t="s">
        <v>5010</v>
      </c>
      <c r="T2181" s="4">
        <v>2</v>
      </c>
      <c r="U2181" s="4">
        <v>6</v>
      </c>
      <c r="W2181" s="4" t="s">
        <v>7212</v>
      </c>
      <c r="X2181" s="4" t="s">
        <v>7213</v>
      </c>
      <c r="Y2181" s="45">
        <v>0</v>
      </c>
      <c r="Z2181" s="4" t="s">
        <v>7214</v>
      </c>
      <c r="AA2181" s="4">
        <v>1</v>
      </c>
      <c r="AB2181" s="4">
        <v>100</v>
      </c>
      <c r="AC2181" s="4">
        <v>1</v>
      </c>
      <c r="AD2181" s="4">
        <v>1</v>
      </c>
      <c r="AE2181" s="45" t="s">
        <v>16461</v>
      </c>
      <c r="AF2181" s="45" t="s">
        <v>16457</v>
      </c>
      <c r="AG2181" s="45" t="s">
        <v>16459</v>
      </c>
      <c r="AH2181" s="45" t="s">
        <v>16453</v>
      </c>
      <c r="AI2181" s="45" t="s">
        <v>16455</v>
      </c>
      <c r="AJ2181" s="63" t="s">
        <v>20405</v>
      </c>
      <c r="AK2181" s="63" t="s">
        <v>20406</v>
      </c>
      <c r="AL2181" s="4">
        <v>0</v>
      </c>
      <c r="AM2181" s="43">
        <f>IF(AND(L2181="WEAPON",OR(R2181=0,R2181=1,R2181=2)),[1]装备基础and强化!$V$7,IF(AND(L2181="LEFTRING",OR(R2181=0,R2181=1,R2181=2)),[1]装备基础and强化!$W$7,IF(AND(L2181="RIGHTRING",OR(R2181=0,R2181=1,R2181=2)),[1]装备基础and强化!$X$7,IF(AND(L2181="NECKLACE",OR(R2181=0,R2181=1,R2181=2)),[1]装备基础and强化!$Y$7,0))))</f>
        <v>0</v>
      </c>
      <c r="AN2181" s="43">
        <f>IF(AND(L2181="WEAPON",OR(R2181=3,R2181=4)),[1]装备基础and强化!$V$11,IF(AND(L2181="LEFTRING",OR(R2181=3,R2181=4)),[1]装备基础and强化!$W$11,IF(AND(L2181="RIGHTRING",OR(R2181=3,R2181=4)),[1]装备基础and强化!$X$11,IF(AND(L2181="NECKLACE",OR(R2181=3,R2181=4)),[1]装备基础and强化!$Y$11,0))))</f>
        <v>0</v>
      </c>
      <c r="AO2181" s="43">
        <f>IF(AND(L2181="BELT",T2181=1),[1]装备基础and强化!$AA$7,IF(AND(L2181="PANTS",T2181=1),[1]装备基础and强化!$AB$7,IF(AND(L2181="SHOES",T2181=1),[1]装备基础and强化!$AC$7,IF(AND(L2181="CLOTHES",T2181=1),[1]装备基础and强化!$AD$7,0))))</f>
        <v>0</v>
      </c>
      <c r="AP2181" s="43" t="e">
        <f>IF(AND(L2181="BELT",T2181=2),[1]装备基础and强化!$AF$7,IF(AND(L2181="PANTS",T2181=2),[1]装备基础and强化!$AG$7,IF(AND(L2181="SHOES",T2181=2),[1]装备基础and强化!$AH$7,IF(AND(L2181="CLOTHES",T2181=2),[1]装备基础and强化!$AI$7,0))))</f>
        <v>#REF!</v>
      </c>
      <c r="AQ2181" s="43">
        <f>IF(L2181="HAT",[1]装备基础and强化!$AK$7,IF(L2181="JADE",[1]装备基础and强化!$AK$7,0))</f>
        <v>0</v>
      </c>
      <c r="AR2181" s="43" t="e">
        <f t="shared" si="34"/>
        <v>#REF!</v>
      </c>
    </row>
    <row r="2182" spans="1:44" x14ac:dyDescent="0.15">
      <c r="A2182" s="43"/>
      <c r="B2182" s="5" t="s">
        <v>7439</v>
      </c>
      <c r="C2182" s="12">
        <v>22178</v>
      </c>
      <c r="D2182" s="5" t="s">
        <v>7420</v>
      </c>
      <c r="E2182" s="44" t="s">
        <v>23813</v>
      </c>
      <c r="F2182" s="4" t="s">
        <v>7440</v>
      </c>
      <c r="G2182" s="4" t="s">
        <v>7441</v>
      </c>
      <c r="H2182" s="44"/>
      <c r="I2182" s="4" t="s">
        <v>700</v>
      </c>
      <c r="J2182" s="6" t="s">
        <v>700</v>
      </c>
      <c r="K2182" s="45">
        <v>1</v>
      </c>
      <c r="L2182" s="4" t="s">
        <v>714</v>
      </c>
      <c r="M2182" s="104" t="s">
        <v>26429</v>
      </c>
      <c r="N2182" s="45">
        <v>2250700</v>
      </c>
      <c r="O2182" s="4" t="s">
        <v>14742</v>
      </c>
      <c r="P2182" s="4" t="s">
        <v>5936</v>
      </c>
      <c r="Q2182" s="4">
        <v>240</v>
      </c>
      <c r="R2182" s="4">
        <v>2</v>
      </c>
      <c r="S2182" s="4" t="s">
        <v>5010</v>
      </c>
      <c r="T2182" s="4">
        <v>2</v>
      </c>
      <c r="U2182" s="4">
        <v>7</v>
      </c>
      <c r="W2182" s="4" t="s">
        <v>7212</v>
      </c>
      <c r="X2182" s="4" t="s">
        <v>7213</v>
      </c>
      <c r="Y2182" s="45">
        <v>0</v>
      </c>
      <c r="Z2182" s="4" t="s">
        <v>7214</v>
      </c>
      <c r="AA2182" s="4">
        <v>1</v>
      </c>
      <c r="AB2182" s="4">
        <v>100</v>
      </c>
      <c r="AC2182" s="4">
        <v>1</v>
      </c>
      <c r="AD2182" s="4">
        <v>1</v>
      </c>
      <c r="AE2182" s="45" t="s">
        <v>16461</v>
      </c>
      <c r="AF2182" s="45" t="s">
        <v>16457</v>
      </c>
      <c r="AG2182" s="45" t="s">
        <v>16459</v>
      </c>
      <c r="AH2182" s="45" t="s">
        <v>16453</v>
      </c>
      <c r="AI2182" s="45" t="s">
        <v>16455</v>
      </c>
      <c r="AJ2182" s="63" t="s">
        <v>20405</v>
      </c>
      <c r="AK2182" s="63" t="s">
        <v>20406</v>
      </c>
      <c r="AL2182" s="45">
        <v>0</v>
      </c>
      <c r="AM2182" s="43">
        <f>IF(AND(L2182="WEAPON",OR(R2182=0,R2182=1,R2182=2)),[1]装备基础and强化!$V$7,IF(AND(L2182="LEFTRING",OR(R2182=0,R2182=1,R2182=2)),[1]装备基础and强化!$W$7,IF(AND(L2182="RIGHTRING",OR(R2182=0,R2182=1,R2182=2)),[1]装备基础and强化!$X$7,IF(AND(L2182="NECKLACE",OR(R2182=0,R2182=1,R2182=2)),[1]装备基础and强化!$Y$7,0))))</f>
        <v>0</v>
      </c>
      <c r="AN2182" s="43">
        <f>IF(AND(L2182="WEAPON",OR(R2182=3,R2182=4)),[1]装备基础and强化!$V$11,IF(AND(L2182="LEFTRING",OR(R2182=3,R2182=4)),[1]装备基础and强化!$W$11,IF(AND(L2182="RIGHTRING",OR(R2182=3,R2182=4)),[1]装备基础and强化!$X$11,IF(AND(L2182="NECKLACE",OR(R2182=3,R2182=4)),[1]装备基础and强化!$Y$11,0))))</f>
        <v>0</v>
      </c>
      <c r="AO2182" s="43">
        <f>IF(AND(L2182="BELT",T2182=1),[1]装备基础and强化!$AA$7,IF(AND(L2182="PANTS",T2182=1),[1]装备基础and强化!$AB$7,IF(AND(L2182="SHOES",T2182=1),[1]装备基础and强化!$AC$7,IF(AND(L2182="CLOTHES",T2182=1),[1]装备基础and强化!$AD$7,0))))</f>
        <v>0</v>
      </c>
      <c r="AP2182" s="43" t="e">
        <f>IF(AND(L2182="BELT",T2182=2),[1]装备基础and强化!$AF$7,IF(AND(L2182="PANTS",T2182=2),[1]装备基础and强化!$AG$7,IF(AND(L2182="SHOES",T2182=2),[1]装备基础and强化!$AH$7,IF(AND(L2182="CLOTHES",T2182=2),[1]装备基础and强化!$AI$7,0))))</f>
        <v>#REF!</v>
      </c>
      <c r="AQ2182" s="43">
        <f>IF(L2182="HAT",[1]装备基础and强化!$AK$7,IF(L2182="JADE",[1]装备基础and强化!$AK$7,0))</f>
        <v>0</v>
      </c>
      <c r="AR2182" s="43" t="e">
        <f t="shared" si="34"/>
        <v>#REF!</v>
      </c>
    </row>
    <row r="2183" spans="1:44" x14ac:dyDescent="0.15">
      <c r="A2183" s="43"/>
      <c r="B2183" s="5" t="s">
        <v>7442</v>
      </c>
      <c r="C2183" s="12">
        <v>22179</v>
      </c>
      <c r="D2183" s="5" t="s">
        <v>7420</v>
      </c>
      <c r="E2183" s="44" t="s">
        <v>23814</v>
      </c>
      <c r="F2183" s="4" t="s">
        <v>7443</v>
      </c>
      <c r="G2183" s="4" t="s">
        <v>7444</v>
      </c>
      <c r="H2183" s="44"/>
      <c r="I2183" s="4" t="s">
        <v>700</v>
      </c>
      <c r="J2183" s="6" t="s">
        <v>700</v>
      </c>
      <c r="K2183" s="45">
        <v>1</v>
      </c>
      <c r="L2183" s="4" t="s">
        <v>714</v>
      </c>
      <c r="M2183" s="104" t="s">
        <v>26430</v>
      </c>
      <c r="N2183" s="45">
        <v>2250800</v>
      </c>
      <c r="O2183" s="4" t="s">
        <v>14743</v>
      </c>
      <c r="P2183" s="4" t="s">
        <v>5936</v>
      </c>
      <c r="Q2183" s="4">
        <v>240</v>
      </c>
      <c r="R2183" s="4">
        <v>2</v>
      </c>
      <c r="S2183" s="4" t="s">
        <v>5010</v>
      </c>
      <c r="T2183" s="4">
        <v>2</v>
      </c>
      <c r="U2183" s="4">
        <v>8</v>
      </c>
      <c r="W2183" s="4" t="s">
        <v>7212</v>
      </c>
      <c r="X2183" s="4" t="s">
        <v>7213</v>
      </c>
      <c r="Y2183" s="45">
        <v>0</v>
      </c>
      <c r="Z2183" s="4" t="s">
        <v>7214</v>
      </c>
      <c r="AA2183" s="4">
        <v>1</v>
      </c>
      <c r="AB2183" s="4">
        <v>100</v>
      </c>
      <c r="AC2183" s="4">
        <v>1</v>
      </c>
      <c r="AE2183" s="45" t="s">
        <v>16461</v>
      </c>
      <c r="AF2183" s="45" t="s">
        <v>16457</v>
      </c>
      <c r="AG2183" s="45" t="s">
        <v>16459</v>
      </c>
      <c r="AH2183" s="45" t="s">
        <v>16453</v>
      </c>
      <c r="AI2183" s="45" t="s">
        <v>16455</v>
      </c>
      <c r="AJ2183" s="63" t="s">
        <v>20405</v>
      </c>
      <c r="AK2183" s="63" t="s">
        <v>20406</v>
      </c>
      <c r="AL2183" s="4">
        <v>0</v>
      </c>
      <c r="AM2183" s="43">
        <f>IF(AND(L2183="WEAPON",OR(R2183=0,R2183=1,R2183=2)),[1]装备基础and强化!$V$7,IF(AND(L2183="LEFTRING",OR(R2183=0,R2183=1,R2183=2)),[1]装备基础and强化!$W$7,IF(AND(L2183="RIGHTRING",OR(R2183=0,R2183=1,R2183=2)),[1]装备基础and强化!$X$7,IF(AND(L2183="NECKLACE",OR(R2183=0,R2183=1,R2183=2)),[1]装备基础and强化!$Y$7,0))))</f>
        <v>0</v>
      </c>
      <c r="AN2183" s="43">
        <f>IF(AND(L2183="WEAPON",OR(R2183=3,R2183=4)),[1]装备基础and强化!$V$11,IF(AND(L2183="LEFTRING",OR(R2183=3,R2183=4)),[1]装备基础and强化!$W$11,IF(AND(L2183="RIGHTRING",OR(R2183=3,R2183=4)),[1]装备基础and强化!$X$11,IF(AND(L2183="NECKLACE",OR(R2183=3,R2183=4)),[1]装备基础and强化!$Y$11,0))))</f>
        <v>0</v>
      </c>
      <c r="AO2183" s="43">
        <f>IF(AND(L2183="BELT",T2183=1),[1]装备基础and强化!$AA$7,IF(AND(L2183="PANTS",T2183=1),[1]装备基础and强化!$AB$7,IF(AND(L2183="SHOES",T2183=1),[1]装备基础and强化!$AC$7,IF(AND(L2183="CLOTHES",T2183=1),[1]装备基础and强化!$AD$7,0))))</f>
        <v>0</v>
      </c>
      <c r="AP2183" s="43" t="e">
        <f>IF(AND(L2183="BELT",T2183=2),[1]装备基础and强化!$AF$7,IF(AND(L2183="PANTS",T2183=2),[1]装备基础and强化!$AG$7,IF(AND(L2183="SHOES",T2183=2),[1]装备基础and强化!$AH$7,IF(AND(L2183="CLOTHES",T2183=2),[1]装备基础and强化!$AI$7,0))))</f>
        <v>#REF!</v>
      </c>
      <c r="AQ2183" s="43">
        <f>IF(L2183="HAT",[1]装备基础and强化!$AK$7,IF(L2183="JADE",[1]装备基础and强化!$AK$7,0))</f>
        <v>0</v>
      </c>
      <c r="AR2183" s="43" t="e">
        <f t="shared" si="34"/>
        <v>#REF!</v>
      </c>
    </row>
    <row r="2184" spans="1:44" x14ac:dyDescent="0.15">
      <c r="A2184" s="43"/>
      <c r="B2184" s="5" t="s">
        <v>7445</v>
      </c>
      <c r="C2184" s="12">
        <v>22180</v>
      </c>
      <c r="D2184" s="5" t="s">
        <v>7446</v>
      </c>
      <c r="E2184" s="44" t="s">
        <v>23815</v>
      </c>
      <c r="F2184" s="4" t="s">
        <v>7447</v>
      </c>
      <c r="G2184" s="4" t="s">
        <v>7448</v>
      </c>
      <c r="H2184" s="44"/>
      <c r="I2184" s="4" t="s">
        <v>700</v>
      </c>
      <c r="J2184" s="6" t="s">
        <v>700</v>
      </c>
      <c r="K2184" s="45">
        <v>1</v>
      </c>
      <c r="L2184" s="4" t="s">
        <v>701</v>
      </c>
      <c r="M2184" s="104" t="s">
        <v>17974</v>
      </c>
      <c r="N2184" s="45">
        <v>220100</v>
      </c>
      <c r="O2184" s="4" t="s">
        <v>14744</v>
      </c>
      <c r="P2184" s="4" t="s">
        <v>19989</v>
      </c>
      <c r="Q2184" s="4">
        <v>30</v>
      </c>
      <c r="R2184" s="4">
        <v>2</v>
      </c>
      <c r="S2184" s="4" t="s">
        <v>4794</v>
      </c>
      <c r="U2184" s="4">
        <v>1</v>
      </c>
      <c r="W2184" s="4" t="s">
        <v>7449</v>
      </c>
      <c r="X2184" s="4" t="s">
        <v>7450</v>
      </c>
      <c r="Y2184" s="45">
        <v>0</v>
      </c>
      <c r="AA2184" s="4">
        <v>1</v>
      </c>
      <c r="AB2184" s="4">
        <v>100</v>
      </c>
      <c r="AC2184" s="4">
        <v>1</v>
      </c>
      <c r="AD2184" s="4">
        <v>1</v>
      </c>
      <c r="AE2184" s="45" t="s">
        <v>16461</v>
      </c>
      <c r="AF2184" s="45" t="s">
        <v>16457</v>
      </c>
      <c r="AG2184" s="45" t="s">
        <v>16459</v>
      </c>
      <c r="AH2184" s="45" t="s">
        <v>16453</v>
      </c>
      <c r="AI2184" s="45" t="s">
        <v>16455</v>
      </c>
      <c r="AJ2184" s="63" t="s">
        <v>20406</v>
      </c>
      <c r="AK2184" s="63" t="s">
        <v>20406</v>
      </c>
      <c r="AL2184" s="45">
        <v>0</v>
      </c>
      <c r="AM2184" s="43">
        <f>IF(AND(L2184="WEAPON",OR(R2184=0,R2184=1,R2184=2)),[1]装备基础and强化!$V$7,IF(AND(L2184="LEFTRING",OR(R2184=0,R2184=1,R2184=2)),[1]装备基础and强化!$W$7,IF(AND(L2184="RIGHTRING",OR(R2184=0,R2184=1,R2184=2)),[1]装备基础and强化!$X$7,IF(AND(L2184="NECKLACE",OR(R2184=0,R2184=1,R2184=2)),[1]装备基础and强化!$Y$7,0))))</f>
        <v>0</v>
      </c>
      <c r="AN2184" s="43">
        <f>IF(AND(L2184="WEAPON",OR(R2184=3,R2184=4)),[1]装备基础and强化!$V$11,IF(AND(L2184="LEFTRING",OR(R2184=3,R2184=4)),[1]装备基础and强化!$W$11,IF(AND(L2184="RIGHTRING",OR(R2184=3,R2184=4)),[1]装备基础and强化!$X$11,IF(AND(L2184="NECKLACE",OR(R2184=3,R2184=4)),[1]装备基础and强化!$Y$11,0))))</f>
        <v>0</v>
      </c>
      <c r="AO2184" s="43">
        <f>IF(AND(L2184="BELT",T2184=1),[1]装备基础and强化!$AA$7,IF(AND(L2184="PANTS",T2184=1),[1]装备基础and强化!$AB$7,IF(AND(L2184="SHOES",T2184=1),[1]装备基础and强化!$AC$7,IF(AND(L2184="CLOTHES",T2184=1),[1]装备基础and强化!$AD$7,0))))</f>
        <v>0</v>
      </c>
      <c r="AP2184" s="43">
        <f>IF(AND(L2184="BELT",T2184=2),[1]装备基础and强化!$AF$7,IF(AND(L2184="PANTS",T2184=2),[1]装备基础and强化!$AG$7,IF(AND(L2184="SHOES",T2184=2),[1]装备基础and强化!$AH$7,IF(AND(L2184="CLOTHES",T2184=2),[1]装备基础and强化!$AI$7,0))))</f>
        <v>0</v>
      </c>
      <c r="AQ2184" s="43" t="e">
        <f>IF(L2184="HAT",[1]装备基础and强化!$AK$7,IF(L2184="JADE",[1]装备基础and强化!$AK$7,0))</f>
        <v>#REF!</v>
      </c>
      <c r="AR2184" s="43" t="e">
        <f t="shared" si="34"/>
        <v>#REF!</v>
      </c>
    </row>
    <row r="2185" spans="1:44" x14ac:dyDescent="0.15">
      <c r="A2185" s="43"/>
      <c r="B2185" s="5" t="s">
        <v>7451</v>
      </c>
      <c r="C2185" s="12">
        <v>22181</v>
      </c>
      <c r="D2185" s="5" t="s">
        <v>7446</v>
      </c>
      <c r="E2185" s="44" t="s">
        <v>23816</v>
      </c>
      <c r="F2185" s="4" t="s">
        <v>7452</v>
      </c>
      <c r="G2185" s="4" t="s">
        <v>7453</v>
      </c>
      <c r="H2185" s="44"/>
      <c r="I2185" s="4" t="s">
        <v>700</v>
      </c>
      <c r="J2185" s="6" t="s">
        <v>700</v>
      </c>
      <c r="K2185" s="45">
        <v>1</v>
      </c>
      <c r="L2185" s="4" t="s">
        <v>701</v>
      </c>
      <c r="M2185" s="104" t="s">
        <v>17975</v>
      </c>
      <c r="N2185" s="45">
        <v>220200</v>
      </c>
      <c r="O2185" s="4" t="s">
        <v>14745</v>
      </c>
      <c r="P2185" s="4" t="s">
        <v>19989</v>
      </c>
      <c r="Q2185" s="4">
        <v>30</v>
      </c>
      <c r="R2185" s="4">
        <v>2</v>
      </c>
      <c r="S2185" s="4" t="s">
        <v>4794</v>
      </c>
      <c r="U2185" s="4">
        <v>2</v>
      </c>
      <c r="W2185" s="4" t="s">
        <v>7449</v>
      </c>
      <c r="X2185" s="4" t="s">
        <v>7450</v>
      </c>
      <c r="Y2185" s="45">
        <v>0</v>
      </c>
      <c r="AA2185" s="4">
        <v>1</v>
      </c>
      <c r="AB2185" s="4">
        <v>100</v>
      </c>
      <c r="AC2185" s="4">
        <v>1</v>
      </c>
      <c r="AD2185" s="4">
        <v>1</v>
      </c>
      <c r="AE2185" s="45" t="s">
        <v>16461</v>
      </c>
      <c r="AF2185" s="45" t="s">
        <v>16457</v>
      </c>
      <c r="AG2185" s="45" t="s">
        <v>16459</v>
      </c>
      <c r="AH2185" s="45" t="s">
        <v>16453</v>
      </c>
      <c r="AI2185" s="45" t="s">
        <v>16455</v>
      </c>
      <c r="AJ2185" s="63" t="s">
        <v>20406</v>
      </c>
      <c r="AK2185" s="63" t="s">
        <v>20406</v>
      </c>
      <c r="AL2185" s="4">
        <v>0</v>
      </c>
      <c r="AM2185" s="43">
        <f>IF(AND(L2185="WEAPON",OR(R2185=0,R2185=1,R2185=2)),[1]装备基础and强化!$V$7,IF(AND(L2185="LEFTRING",OR(R2185=0,R2185=1,R2185=2)),[1]装备基础and强化!$W$7,IF(AND(L2185="RIGHTRING",OR(R2185=0,R2185=1,R2185=2)),[1]装备基础and强化!$X$7,IF(AND(L2185="NECKLACE",OR(R2185=0,R2185=1,R2185=2)),[1]装备基础and强化!$Y$7,0))))</f>
        <v>0</v>
      </c>
      <c r="AN2185" s="43">
        <f>IF(AND(L2185="WEAPON",OR(R2185=3,R2185=4)),[1]装备基础and强化!$V$11,IF(AND(L2185="LEFTRING",OR(R2185=3,R2185=4)),[1]装备基础and强化!$W$11,IF(AND(L2185="RIGHTRING",OR(R2185=3,R2185=4)),[1]装备基础and强化!$X$11,IF(AND(L2185="NECKLACE",OR(R2185=3,R2185=4)),[1]装备基础and强化!$Y$11,0))))</f>
        <v>0</v>
      </c>
      <c r="AO2185" s="43">
        <f>IF(AND(L2185="BELT",T2185=1),[1]装备基础and强化!$AA$7,IF(AND(L2185="PANTS",T2185=1),[1]装备基础and强化!$AB$7,IF(AND(L2185="SHOES",T2185=1),[1]装备基础and强化!$AC$7,IF(AND(L2185="CLOTHES",T2185=1),[1]装备基础and强化!$AD$7,0))))</f>
        <v>0</v>
      </c>
      <c r="AP2185" s="43">
        <f>IF(AND(L2185="BELT",T2185=2),[1]装备基础and强化!$AF$7,IF(AND(L2185="PANTS",T2185=2),[1]装备基础and强化!$AG$7,IF(AND(L2185="SHOES",T2185=2),[1]装备基础and强化!$AH$7,IF(AND(L2185="CLOTHES",T2185=2),[1]装备基础and强化!$AI$7,0))))</f>
        <v>0</v>
      </c>
      <c r="AQ2185" s="43" t="e">
        <f>IF(L2185="HAT",[1]装备基础and强化!$AK$7,IF(L2185="JADE",[1]装备基础and强化!$AK$7,0))</f>
        <v>#REF!</v>
      </c>
      <c r="AR2185" s="43" t="e">
        <f t="shared" si="34"/>
        <v>#REF!</v>
      </c>
    </row>
    <row r="2186" spans="1:44" x14ac:dyDescent="0.15">
      <c r="A2186" s="43"/>
      <c r="B2186" s="5" t="s">
        <v>7454</v>
      </c>
      <c r="C2186" s="12">
        <v>22182</v>
      </c>
      <c r="D2186" s="5" t="s">
        <v>7446</v>
      </c>
      <c r="E2186" s="44" t="s">
        <v>23817</v>
      </c>
      <c r="F2186" s="4" t="s">
        <v>7455</v>
      </c>
      <c r="G2186" s="4" t="s">
        <v>7456</v>
      </c>
      <c r="H2186" s="44"/>
      <c r="I2186" s="4" t="s">
        <v>700</v>
      </c>
      <c r="J2186" s="6" t="s">
        <v>700</v>
      </c>
      <c r="K2186" s="45">
        <v>1</v>
      </c>
      <c r="L2186" s="4" t="s">
        <v>701</v>
      </c>
      <c r="M2186" s="104" t="s">
        <v>17976</v>
      </c>
      <c r="N2186" s="45">
        <v>220300</v>
      </c>
      <c r="O2186" s="4" t="s">
        <v>14746</v>
      </c>
      <c r="P2186" s="4" t="s">
        <v>19989</v>
      </c>
      <c r="Q2186" s="4">
        <v>30</v>
      </c>
      <c r="R2186" s="4">
        <v>2</v>
      </c>
      <c r="S2186" s="4" t="s">
        <v>4794</v>
      </c>
      <c r="U2186" s="4">
        <v>3</v>
      </c>
      <c r="W2186" s="4" t="s">
        <v>7449</v>
      </c>
      <c r="X2186" s="4" t="s">
        <v>7450</v>
      </c>
      <c r="Y2186" s="45">
        <v>0</v>
      </c>
      <c r="AA2186" s="4">
        <v>1</v>
      </c>
      <c r="AB2186" s="4">
        <v>100</v>
      </c>
      <c r="AC2186" s="4">
        <v>1</v>
      </c>
      <c r="AD2186" s="4">
        <v>1</v>
      </c>
      <c r="AE2186" s="45" t="s">
        <v>16461</v>
      </c>
      <c r="AF2186" s="45" t="s">
        <v>16457</v>
      </c>
      <c r="AG2186" s="45" t="s">
        <v>16459</v>
      </c>
      <c r="AH2186" s="45" t="s">
        <v>16453</v>
      </c>
      <c r="AI2186" s="45" t="s">
        <v>16455</v>
      </c>
      <c r="AJ2186" s="63" t="s">
        <v>20406</v>
      </c>
      <c r="AK2186" s="63" t="s">
        <v>20406</v>
      </c>
      <c r="AL2186" s="45">
        <v>0</v>
      </c>
      <c r="AM2186" s="43">
        <f>IF(AND(L2186="WEAPON",OR(R2186=0,R2186=1,R2186=2)),[1]装备基础and强化!$V$7,IF(AND(L2186="LEFTRING",OR(R2186=0,R2186=1,R2186=2)),[1]装备基础and强化!$W$7,IF(AND(L2186="RIGHTRING",OR(R2186=0,R2186=1,R2186=2)),[1]装备基础and强化!$X$7,IF(AND(L2186="NECKLACE",OR(R2186=0,R2186=1,R2186=2)),[1]装备基础and强化!$Y$7,0))))</f>
        <v>0</v>
      </c>
      <c r="AN2186" s="43">
        <f>IF(AND(L2186="WEAPON",OR(R2186=3,R2186=4)),[1]装备基础and强化!$V$11,IF(AND(L2186="LEFTRING",OR(R2186=3,R2186=4)),[1]装备基础and强化!$W$11,IF(AND(L2186="RIGHTRING",OR(R2186=3,R2186=4)),[1]装备基础and强化!$X$11,IF(AND(L2186="NECKLACE",OR(R2186=3,R2186=4)),[1]装备基础and强化!$Y$11,0))))</f>
        <v>0</v>
      </c>
      <c r="AO2186" s="43">
        <f>IF(AND(L2186="BELT",T2186=1),[1]装备基础and强化!$AA$7,IF(AND(L2186="PANTS",T2186=1),[1]装备基础and强化!$AB$7,IF(AND(L2186="SHOES",T2186=1),[1]装备基础and强化!$AC$7,IF(AND(L2186="CLOTHES",T2186=1),[1]装备基础and强化!$AD$7,0))))</f>
        <v>0</v>
      </c>
      <c r="AP2186" s="43">
        <f>IF(AND(L2186="BELT",T2186=2),[1]装备基础and强化!$AF$7,IF(AND(L2186="PANTS",T2186=2),[1]装备基础and强化!$AG$7,IF(AND(L2186="SHOES",T2186=2),[1]装备基础and强化!$AH$7,IF(AND(L2186="CLOTHES",T2186=2),[1]装备基础and强化!$AI$7,0))))</f>
        <v>0</v>
      </c>
      <c r="AQ2186" s="43" t="e">
        <f>IF(L2186="HAT",[1]装备基础and强化!$AK$7,IF(L2186="JADE",[1]装备基础and强化!$AK$7,0))</f>
        <v>#REF!</v>
      </c>
      <c r="AR2186" s="43" t="e">
        <f t="shared" si="34"/>
        <v>#REF!</v>
      </c>
    </row>
    <row r="2187" spans="1:44" x14ac:dyDescent="0.15">
      <c r="A2187" s="43"/>
      <c r="B2187" s="5" t="s">
        <v>7457</v>
      </c>
      <c r="C2187" s="12">
        <v>22183</v>
      </c>
      <c r="D2187" s="5" t="s">
        <v>7446</v>
      </c>
      <c r="E2187" s="44" t="s">
        <v>23818</v>
      </c>
      <c r="F2187" s="4" t="s">
        <v>7458</v>
      </c>
      <c r="G2187" s="4" t="s">
        <v>7459</v>
      </c>
      <c r="H2187" s="44"/>
      <c r="I2187" s="4" t="s">
        <v>700</v>
      </c>
      <c r="J2187" s="6" t="s">
        <v>700</v>
      </c>
      <c r="K2187" s="45">
        <v>1</v>
      </c>
      <c r="L2187" s="4" t="s">
        <v>701</v>
      </c>
      <c r="M2187" s="104" t="s">
        <v>17977</v>
      </c>
      <c r="N2187" s="45">
        <v>220400</v>
      </c>
      <c r="O2187" s="4" t="s">
        <v>7472</v>
      </c>
      <c r="P2187" s="4" t="s">
        <v>19989</v>
      </c>
      <c r="Q2187" s="4">
        <v>30</v>
      </c>
      <c r="R2187" s="4">
        <v>2</v>
      </c>
      <c r="S2187" s="4" t="s">
        <v>4794</v>
      </c>
      <c r="U2187" s="4">
        <v>4</v>
      </c>
      <c r="W2187" s="4" t="s">
        <v>7449</v>
      </c>
      <c r="X2187" s="4" t="s">
        <v>7450</v>
      </c>
      <c r="Y2187" s="45">
        <v>0</v>
      </c>
      <c r="AA2187" s="4">
        <v>1</v>
      </c>
      <c r="AB2187" s="4">
        <v>100</v>
      </c>
      <c r="AC2187" s="4">
        <v>1</v>
      </c>
      <c r="AD2187" s="4">
        <v>1</v>
      </c>
      <c r="AE2187" s="45" t="s">
        <v>16461</v>
      </c>
      <c r="AF2187" s="45" t="s">
        <v>16457</v>
      </c>
      <c r="AG2187" s="45" t="s">
        <v>16459</v>
      </c>
      <c r="AH2187" s="45" t="s">
        <v>16453</v>
      </c>
      <c r="AI2187" s="45" t="s">
        <v>16455</v>
      </c>
      <c r="AJ2187" s="63" t="s">
        <v>20406</v>
      </c>
      <c r="AK2187" s="63" t="s">
        <v>20406</v>
      </c>
      <c r="AL2187" s="4">
        <v>0</v>
      </c>
      <c r="AM2187" s="43">
        <f>IF(AND(L2187="WEAPON",OR(R2187=0,R2187=1,R2187=2)),[1]装备基础and强化!$V$7,IF(AND(L2187="LEFTRING",OR(R2187=0,R2187=1,R2187=2)),[1]装备基础and强化!$W$7,IF(AND(L2187="RIGHTRING",OR(R2187=0,R2187=1,R2187=2)),[1]装备基础and强化!$X$7,IF(AND(L2187="NECKLACE",OR(R2187=0,R2187=1,R2187=2)),[1]装备基础and强化!$Y$7,0))))</f>
        <v>0</v>
      </c>
      <c r="AN2187" s="43">
        <f>IF(AND(L2187="WEAPON",OR(R2187=3,R2187=4)),[1]装备基础and强化!$V$11,IF(AND(L2187="LEFTRING",OR(R2187=3,R2187=4)),[1]装备基础and强化!$W$11,IF(AND(L2187="RIGHTRING",OR(R2187=3,R2187=4)),[1]装备基础and强化!$X$11,IF(AND(L2187="NECKLACE",OR(R2187=3,R2187=4)),[1]装备基础and强化!$Y$11,0))))</f>
        <v>0</v>
      </c>
      <c r="AO2187" s="43">
        <f>IF(AND(L2187="BELT",T2187=1),[1]装备基础and强化!$AA$7,IF(AND(L2187="PANTS",T2187=1),[1]装备基础and强化!$AB$7,IF(AND(L2187="SHOES",T2187=1),[1]装备基础and强化!$AC$7,IF(AND(L2187="CLOTHES",T2187=1),[1]装备基础and强化!$AD$7,0))))</f>
        <v>0</v>
      </c>
      <c r="AP2187" s="43">
        <f>IF(AND(L2187="BELT",T2187=2),[1]装备基础and强化!$AF$7,IF(AND(L2187="PANTS",T2187=2),[1]装备基础and强化!$AG$7,IF(AND(L2187="SHOES",T2187=2),[1]装备基础and强化!$AH$7,IF(AND(L2187="CLOTHES",T2187=2),[1]装备基础and强化!$AI$7,0))))</f>
        <v>0</v>
      </c>
      <c r="AQ2187" s="43" t="e">
        <f>IF(L2187="HAT",[1]装备基础and强化!$AK$7,IF(L2187="JADE",[1]装备基础and强化!$AK$7,0))</f>
        <v>#REF!</v>
      </c>
      <c r="AR2187" s="43" t="e">
        <f t="shared" si="34"/>
        <v>#REF!</v>
      </c>
    </row>
    <row r="2188" spans="1:44" x14ac:dyDescent="0.15">
      <c r="A2188" s="43"/>
      <c r="B2188" s="5" t="s">
        <v>7460</v>
      </c>
      <c r="C2188" s="12">
        <v>22184</v>
      </c>
      <c r="D2188" s="5" t="s">
        <v>7446</v>
      </c>
      <c r="E2188" s="44" t="s">
        <v>23819</v>
      </c>
      <c r="F2188" s="4" t="s">
        <v>7461</v>
      </c>
      <c r="G2188" s="4" t="s">
        <v>7462</v>
      </c>
      <c r="H2188" s="44"/>
      <c r="I2188" s="4" t="s">
        <v>700</v>
      </c>
      <c r="J2188" s="6" t="s">
        <v>700</v>
      </c>
      <c r="K2188" s="45">
        <v>1</v>
      </c>
      <c r="L2188" s="4" t="s">
        <v>701</v>
      </c>
      <c r="M2188" s="104" t="s">
        <v>17978</v>
      </c>
      <c r="N2188" s="45">
        <v>220500</v>
      </c>
      <c r="O2188" s="4" t="s">
        <v>14747</v>
      </c>
      <c r="P2188" s="4" t="s">
        <v>19989</v>
      </c>
      <c r="Q2188" s="4">
        <v>30</v>
      </c>
      <c r="R2188" s="4">
        <v>2</v>
      </c>
      <c r="S2188" s="4" t="s">
        <v>4794</v>
      </c>
      <c r="U2188" s="4">
        <v>5</v>
      </c>
      <c r="W2188" s="4" t="s">
        <v>7449</v>
      </c>
      <c r="X2188" s="4" t="s">
        <v>7450</v>
      </c>
      <c r="Y2188" s="45">
        <v>0</v>
      </c>
      <c r="AA2188" s="4">
        <v>1</v>
      </c>
      <c r="AB2188" s="4">
        <v>100</v>
      </c>
      <c r="AC2188" s="4">
        <v>1</v>
      </c>
      <c r="AD2188" s="4">
        <v>1</v>
      </c>
      <c r="AE2188" s="45" t="s">
        <v>16461</v>
      </c>
      <c r="AF2188" s="45" t="s">
        <v>16457</v>
      </c>
      <c r="AG2188" s="45" t="s">
        <v>16459</v>
      </c>
      <c r="AH2188" s="45" t="s">
        <v>16453</v>
      </c>
      <c r="AI2188" s="45" t="s">
        <v>16455</v>
      </c>
      <c r="AJ2188" s="63" t="s">
        <v>20406</v>
      </c>
      <c r="AK2188" s="63" t="s">
        <v>20406</v>
      </c>
      <c r="AL2188" s="45">
        <v>0</v>
      </c>
      <c r="AM2188" s="43">
        <f>IF(AND(L2188="WEAPON",OR(R2188=0,R2188=1,R2188=2)),[1]装备基础and强化!$V$7,IF(AND(L2188="LEFTRING",OR(R2188=0,R2188=1,R2188=2)),[1]装备基础and强化!$W$7,IF(AND(L2188="RIGHTRING",OR(R2188=0,R2188=1,R2188=2)),[1]装备基础and强化!$X$7,IF(AND(L2188="NECKLACE",OR(R2188=0,R2188=1,R2188=2)),[1]装备基础and强化!$Y$7,0))))</f>
        <v>0</v>
      </c>
      <c r="AN2188" s="43">
        <f>IF(AND(L2188="WEAPON",OR(R2188=3,R2188=4)),[1]装备基础and强化!$V$11,IF(AND(L2188="LEFTRING",OR(R2188=3,R2188=4)),[1]装备基础and强化!$W$11,IF(AND(L2188="RIGHTRING",OR(R2188=3,R2188=4)),[1]装备基础and强化!$X$11,IF(AND(L2188="NECKLACE",OR(R2188=3,R2188=4)),[1]装备基础and强化!$Y$11,0))))</f>
        <v>0</v>
      </c>
      <c r="AO2188" s="43">
        <f>IF(AND(L2188="BELT",T2188=1),[1]装备基础and强化!$AA$7,IF(AND(L2188="PANTS",T2188=1),[1]装备基础and强化!$AB$7,IF(AND(L2188="SHOES",T2188=1),[1]装备基础and强化!$AC$7,IF(AND(L2188="CLOTHES",T2188=1),[1]装备基础and强化!$AD$7,0))))</f>
        <v>0</v>
      </c>
      <c r="AP2188" s="43">
        <f>IF(AND(L2188="BELT",T2188=2),[1]装备基础and强化!$AF$7,IF(AND(L2188="PANTS",T2188=2),[1]装备基础and强化!$AG$7,IF(AND(L2188="SHOES",T2188=2),[1]装备基础and强化!$AH$7,IF(AND(L2188="CLOTHES",T2188=2),[1]装备基础and强化!$AI$7,0))))</f>
        <v>0</v>
      </c>
      <c r="AQ2188" s="43" t="e">
        <f>IF(L2188="HAT",[1]装备基础and强化!$AK$7,IF(L2188="JADE",[1]装备基础and强化!$AK$7,0))</f>
        <v>#REF!</v>
      </c>
      <c r="AR2188" s="43" t="e">
        <f t="shared" si="34"/>
        <v>#REF!</v>
      </c>
    </row>
    <row r="2189" spans="1:44" x14ac:dyDescent="0.15">
      <c r="A2189" s="43"/>
      <c r="B2189" s="5" t="s">
        <v>7463</v>
      </c>
      <c r="C2189" s="12">
        <v>22185</v>
      </c>
      <c r="D2189" s="5" t="s">
        <v>7446</v>
      </c>
      <c r="E2189" s="44" t="s">
        <v>23820</v>
      </c>
      <c r="F2189" s="4" t="s">
        <v>7464</v>
      </c>
      <c r="G2189" s="4" t="s">
        <v>7465</v>
      </c>
      <c r="H2189" s="44"/>
      <c r="I2189" s="4" t="s">
        <v>700</v>
      </c>
      <c r="J2189" s="6" t="s">
        <v>700</v>
      </c>
      <c r="K2189" s="45">
        <v>1</v>
      </c>
      <c r="L2189" s="4" t="s">
        <v>701</v>
      </c>
      <c r="M2189" s="104" t="s">
        <v>17979</v>
      </c>
      <c r="N2189" s="45">
        <v>220600</v>
      </c>
      <c r="O2189" s="4" t="s">
        <v>14748</v>
      </c>
      <c r="P2189" s="4" t="s">
        <v>19989</v>
      </c>
      <c r="Q2189" s="4">
        <v>30</v>
      </c>
      <c r="R2189" s="4">
        <v>2</v>
      </c>
      <c r="S2189" s="4" t="s">
        <v>4794</v>
      </c>
      <c r="U2189" s="4">
        <v>6</v>
      </c>
      <c r="W2189" s="4" t="s">
        <v>7449</v>
      </c>
      <c r="X2189" s="4" t="s">
        <v>7450</v>
      </c>
      <c r="Y2189" s="45">
        <v>0</v>
      </c>
      <c r="AA2189" s="4">
        <v>1</v>
      </c>
      <c r="AB2189" s="4">
        <v>100</v>
      </c>
      <c r="AC2189" s="4">
        <v>1</v>
      </c>
      <c r="AD2189" s="4">
        <v>1</v>
      </c>
      <c r="AE2189" s="45" t="s">
        <v>16461</v>
      </c>
      <c r="AF2189" s="45" t="s">
        <v>16457</v>
      </c>
      <c r="AG2189" s="45" t="s">
        <v>16459</v>
      </c>
      <c r="AH2189" s="45" t="s">
        <v>16453</v>
      </c>
      <c r="AI2189" s="45" t="s">
        <v>16455</v>
      </c>
      <c r="AJ2189" s="63" t="s">
        <v>20406</v>
      </c>
      <c r="AK2189" s="63" t="s">
        <v>20406</v>
      </c>
      <c r="AL2189" s="4">
        <v>0</v>
      </c>
      <c r="AM2189" s="43">
        <f>IF(AND(L2189="WEAPON",OR(R2189=0,R2189=1,R2189=2)),[1]装备基础and强化!$V$7,IF(AND(L2189="LEFTRING",OR(R2189=0,R2189=1,R2189=2)),[1]装备基础and强化!$W$7,IF(AND(L2189="RIGHTRING",OR(R2189=0,R2189=1,R2189=2)),[1]装备基础and强化!$X$7,IF(AND(L2189="NECKLACE",OR(R2189=0,R2189=1,R2189=2)),[1]装备基础and强化!$Y$7,0))))</f>
        <v>0</v>
      </c>
      <c r="AN2189" s="43">
        <f>IF(AND(L2189="WEAPON",OR(R2189=3,R2189=4)),[1]装备基础and强化!$V$11,IF(AND(L2189="LEFTRING",OR(R2189=3,R2189=4)),[1]装备基础and强化!$W$11,IF(AND(L2189="RIGHTRING",OR(R2189=3,R2189=4)),[1]装备基础and强化!$X$11,IF(AND(L2189="NECKLACE",OR(R2189=3,R2189=4)),[1]装备基础and强化!$Y$11,0))))</f>
        <v>0</v>
      </c>
      <c r="AO2189" s="43">
        <f>IF(AND(L2189="BELT",T2189=1),[1]装备基础and强化!$AA$7,IF(AND(L2189="PANTS",T2189=1),[1]装备基础and强化!$AB$7,IF(AND(L2189="SHOES",T2189=1),[1]装备基础and强化!$AC$7,IF(AND(L2189="CLOTHES",T2189=1),[1]装备基础and强化!$AD$7,0))))</f>
        <v>0</v>
      </c>
      <c r="AP2189" s="43">
        <f>IF(AND(L2189="BELT",T2189=2),[1]装备基础and强化!$AF$7,IF(AND(L2189="PANTS",T2189=2),[1]装备基础and强化!$AG$7,IF(AND(L2189="SHOES",T2189=2),[1]装备基础and强化!$AH$7,IF(AND(L2189="CLOTHES",T2189=2),[1]装备基础and强化!$AI$7,0))))</f>
        <v>0</v>
      </c>
      <c r="AQ2189" s="43" t="e">
        <f>IF(L2189="HAT",[1]装备基础and强化!$AK$7,IF(L2189="JADE",[1]装备基础and强化!$AK$7,0))</f>
        <v>#REF!</v>
      </c>
      <c r="AR2189" s="43" t="e">
        <f t="shared" si="34"/>
        <v>#REF!</v>
      </c>
    </row>
    <row r="2190" spans="1:44" x14ac:dyDescent="0.15">
      <c r="A2190" s="43"/>
      <c r="B2190" s="5" t="s">
        <v>7466</v>
      </c>
      <c r="C2190" s="12">
        <v>22186</v>
      </c>
      <c r="D2190" s="5" t="s">
        <v>7446</v>
      </c>
      <c r="E2190" s="44" t="s">
        <v>23821</v>
      </c>
      <c r="F2190" s="4" t="s">
        <v>7467</v>
      </c>
      <c r="G2190" s="4" t="s">
        <v>7468</v>
      </c>
      <c r="H2190" s="44"/>
      <c r="I2190" s="4" t="s">
        <v>700</v>
      </c>
      <c r="J2190" s="6" t="s">
        <v>700</v>
      </c>
      <c r="K2190" s="45">
        <v>1</v>
      </c>
      <c r="L2190" s="4" t="s">
        <v>701</v>
      </c>
      <c r="M2190" s="104" t="s">
        <v>17980</v>
      </c>
      <c r="N2190" s="45">
        <v>220700</v>
      </c>
      <c r="O2190" s="4" t="s">
        <v>14749</v>
      </c>
      <c r="P2190" s="4" t="s">
        <v>19989</v>
      </c>
      <c r="Q2190" s="4">
        <v>30</v>
      </c>
      <c r="R2190" s="4">
        <v>2</v>
      </c>
      <c r="S2190" s="4" t="s">
        <v>4794</v>
      </c>
      <c r="U2190" s="4">
        <v>7</v>
      </c>
      <c r="W2190" s="4" t="s">
        <v>7449</v>
      </c>
      <c r="X2190" s="4" t="s">
        <v>7450</v>
      </c>
      <c r="Y2190" s="45">
        <v>0</v>
      </c>
      <c r="AA2190" s="4">
        <v>1</v>
      </c>
      <c r="AB2190" s="4">
        <v>100</v>
      </c>
      <c r="AC2190" s="4">
        <v>1</v>
      </c>
      <c r="AD2190" s="4">
        <v>1</v>
      </c>
      <c r="AE2190" s="45" t="s">
        <v>16461</v>
      </c>
      <c r="AF2190" s="45" t="s">
        <v>16457</v>
      </c>
      <c r="AG2190" s="45" t="s">
        <v>16459</v>
      </c>
      <c r="AH2190" s="45" t="s">
        <v>16453</v>
      </c>
      <c r="AI2190" s="45" t="s">
        <v>16455</v>
      </c>
      <c r="AJ2190" s="63" t="s">
        <v>20406</v>
      </c>
      <c r="AK2190" s="63" t="s">
        <v>20406</v>
      </c>
      <c r="AL2190" s="45">
        <v>0</v>
      </c>
      <c r="AM2190" s="43">
        <f>IF(AND(L2190="WEAPON",OR(R2190=0,R2190=1,R2190=2)),[1]装备基础and强化!$V$7,IF(AND(L2190="LEFTRING",OR(R2190=0,R2190=1,R2190=2)),[1]装备基础and强化!$W$7,IF(AND(L2190="RIGHTRING",OR(R2190=0,R2190=1,R2190=2)),[1]装备基础and强化!$X$7,IF(AND(L2190="NECKLACE",OR(R2190=0,R2190=1,R2190=2)),[1]装备基础and强化!$Y$7,0))))</f>
        <v>0</v>
      </c>
      <c r="AN2190" s="43">
        <f>IF(AND(L2190="WEAPON",OR(R2190=3,R2190=4)),[1]装备基础and强化!$V$11,IF(AND(L2190="LEFTRING",OR(R2190=3,R2190=4)),[1]装备基础and强化!$W$11,IF(AND(L2190="RIGHTRING",OR(R2190=3,R2190=4)),[1]装备基础and强化!$X$11,IF(AND(L2190="NECKLACE",OR(R2190=3,R2190=4)),[1]装备基础and强化!$Y$11,0))))</f>
        <v>0</v>
      </c>
      <c r="AO2190" s="43">
        <f>IF(AND(L2190="BELT",T2190=1),[1]装备基础and强化!$AA$7,IF(AND(L2190="PANTS",T2190=1),[1]装备基础and强化!$AB$7,IF(AND(L2190="SHOES",T2190=1),[1]装备基础and强化!$AC$7,IF(AND(L2190="CLOTHES",T2190=1),[1]装备基础and强化!$AD$7,0))))</f>
        <v>0</v>
      </c>
      <c r="AP2190" s="43">
        <f>IF(AND(L2190="BELT",T2190=2),[1]装备基础and强化!$AF$7,IF(AND(L2190="PANTS",T2190=2),[1]装备基础and强化!$AG$7,IF(AND(L2190="SHOES",T2190=2),[1]装备基础and强化!$AH$7,IF(AND(L2190="CLOTHES",T2190=2),[1]装备基础and强化!$AI$7,0))))</f>
        <v>0</v>
      </c>
      <c r="AQ2190" s="43" t="e">
        <f>IF(L2190="HAT",[1]装备基础and强化!$AK$7,IF(L2190="JADE",[1]装备基础and强化!$AK$7,0))</f>
        <v>#REF!</v>
      </c>
      <c r="AR2190" s="43" t="e">
        <f t="shared" si="34"/>
        <v>#REF!</v>
      </c>
    </row>
    <row r="2191" spans="1:44" x14ac:dyDescent="0.15">
      <c r="A2191" s="43"/>
      <c r="B2191" s="5" t="s">
        <v>7469</v>
      </c>
      <c r="C2191" s="12">
        <v>22187</v>
      </c>
      <c r="D2191" s="5" t="s">
        <v>7446</v>
      </c>
      <c r="E2191" s="44" t="s">
        <v>23822</v>
      </c>
      <c r="F2191" s="4" t="s">
        <v>7470</v>
      </c>
      <c r="G2191" s="4" t="s">
        <v>7471</v>
      </c>
      <c r="H2191" s="44"/>
      <c r="I2191" s="4" t="s">
        <v>700</v>
      </c>
      <c r="J2191" s="6" t="s">
        <v>700</v>
      </c>
      <c r="K2191" s="45">
        <v>1</v>
      </c>
      <c r="L2191" s="4" t="s">
        <v>701</v>
      </c>
      <c r="M2191" s="104" t="s">
        <v>17981</v>
      </c>
      <c r="N2191" s="45">
        <v>202800</v>
      </c>
      <c r="O2191" s="4" t="s">
        <v>14750</v>
      </c>
      <c r="P2191" s="4" t="s">
        <v>19989</v>
      </c>
      <c r="Q2191" s="4">
        <v>30</v>
      </c>
      <c r="R2191" s="4">
        <v>2</v>
      </c>
      <c r="S2191" s="4" t="s">
        <v>4794</v>
      </c>
      <c r="U2191" s="4">
        <v>8</v>
      </c>
      <c r="W2191" s="4" t="s">
        <v>7449</v>
      </c>
      <c r="X2191" s="4" t="s">
        <v>7450</v>
      </c>
      <c r="Y2191" s="45">
        <v>0</v>
      </c>
      <c r="AA2191" s="4">
        <v>1</v>
      </c>
      <c r="AB2191" s="4">
        <v>100</v>
      </c>
      <c r="AC2191" s="4">
        <v>1</v>
      </c>
      <c r="AD2191" s="4">
        <v>1</v>
      </c>
      <c r="AE2191" s="45" t="s">
        <v>16461</v>
      </c>
      <c r="AF2191" s="45" t="s">
        <v>16457</v>
      </c>
      <c r="AG2191" s="45" t="s">
        <v>16459</v>
      </c>
      <c r="AH2191" s="45" t="s">
        <v>16453</v>
      </c>
      <c r="AI2191" s="45" t="s">
        <v>16455</v>
      </c>
      <c r="AJ2191" s="63" t="s">
        <v>20406</v>
      </c>
      <c r="AK2191" s="63" t="s">
        <v>20406</v>
      </c>
      <c r="AL2191" s="4">
        <v>0</v>
      </c>
      <c r="AM2191" s="43">
        <f>IF(AND(L2191="WEAPON",OR(R2191=0,R2191=1,R2191=2)),[1]装备基础and强化!$V$7,IF(AND(L2191="LEFTRING",OR(R2191=0,R2191=1,R2191=2)),[1]装备基础and强化!$W$7,IF(AND(L2191="RIGHTRING",OR(R2191=0,R2191=1,R2191=2)),[1]装备基础and强化!$X$7,IF(AND(L2191="NECKLACE",OR(R2191=0,R2191=1,R2191=2)),[1]装备基础and强化!$Y$7,0))))</f>
        <v>0</v>
      </c>
      <c r="AN2191" s="43">
        <f>IF(AND(L2191="WEAPON",OR(R2191=3,R2191=4)),[1]装备基础and强化!$V$11,IF(AND(L2191="LEFTRING",OR(R2191=3,R2191=4)),[1]装备基础and强化!$W$11,IF(AND(L2191="RIGHTRING",OR(R2191=3,R2191=4)),[1]装备基础and强化!$X$11,IF(AND(L2191="NECKLACE",OR(R2191=3,R2191=4)),[1]装备基础and强化!$Y$11,0))))</f>
        <v>0</v>
      </c>
      <c r="AO2191" s="43">
        <f>IF(AND(L2191="BELT",T2191=1),[1]装备基础and强化!$AA$7,IF(AND(L2191="PANTS",T2191=1),[1]装备基础and强化!$AB$7,IF(AND(L2191="SHOES",T2191=1),[1]装备基础and强化!$AC$7,IF(AND(L2191="CLOTHES",T2191=1),[1]装备基础and强化!$AD$7,0))))</f>
        <v>0</v>
      </c>
      <c r="AP2191" s="43">
        <f>IF(AND(L2191="BELT",T2191=2),[1]装备基础and强化!$AF$7,IF(AND(L2191="PANTS",T2191=2),[1]装备基础and强化!$AG$7,IF(AND(L2191="SHOES",T2191=2),[1]装备基础and强化!$AH$7,IF(AND(L2191="CLOTHES",T2191=2),[1]装备基础and强化!$AI$7,0))))</f>
        <v>0</v>
      </c>
      <c r="AQ2191" s="43" t="e">
        <f>IF(L2191="HAT",[1]装备基础and强化!$AK$7,IF(L2191="JADE",[1]装备基础and强化!$AK$7,0))</f>
        <v>#REF!</v>
      </c>
      <c r="AR2191" s="43" t="e">
        <f t="shared" si="34"/>
        <v>#REF!</v>
      </c>
    </row>
    <row r="2192" spans="1:44" x14ac:dyDescent="0.15">
      <c r="A2192" s="43"/>
      <c r="B2192" s="5" t="s">
        <v>7473</v>
      </c>
      <c r="C2192" s="12">
        <v>22188</v>
      </c>
      <c r="D2192" s="5" t="s">
        <v>7474</v>
      </c>
      <c r="E2192" s="44" t="s">
        <v>23823</v>
      </c>
      <c r="F2192" s="4" t="s">
        <v>7475</v>
      </c>
      <c r="G2192" s="4" t="s">
        <v>7476</v>
      </c>
      <c r="H2192" s="44"/>
      <c r="I2192" s="4" t="s">
        <v>700</v>
      </c>
      <c r="J2192" s="6" t="s">
        <v>700</v>
      </c>
      <c r="K2192" s="45">
        <v>1</v>
      </c>
      <c r="L2192" s="4" t="s">
        <v>701</v>
      </c>
      <c r="M2192" s="104" t="s">
        <v>17982</v>
      </c>
      <c r="N2192" s="45">
        <v>250100</v>
      </c>
      <c r="O2192" s="4" t="s">
        <v>14751</v>
      </c>
      <c r="P2192" s="4" t="s">
        <v>19989</v>
      </c>
      <c r="Q2192" s="4">
        <v>50</v>
      </c>
      <c r="R2192" s="4">
        <v>2</v>
      </c>
      <c r="S2192" s="4" t="s">
        <v>4824</v>
      </c>
      <c r="U2192" s="4">
        <v>1</v>
      </c>
      <c r="W2192" s="4" t="s">
        <v>7477</v>
      </c>
      <c r="X2192" s="4" t="s">
        <v>7478</v>
      </c>
      <c r="Y2192" s="45">
        <v>0</v>
      </c>
      <c r="AA2192" s="4">
        <v>1</v>
      </c>
      <c r="AB2192" s="4">
        <v>100</v>
      </c>
      <c r="AC2192" s="4">
        <v>1</v>
      </c>
      <c r="AD2192" s="4">
        <v>1</v>
      </c>
      <c r="AE2192" s="45" t="s">
        <v>16461</v>
      </c>
      <c r="AF2192" s="45" t="s">
        <v>16457</v>
      </c>
      <c r="AG2192" s="45" t="s">
        <v>16459</v>
      </c>
      <c r="AH2192" s="45" t="s">
        <v>16453</v>
      </c>
      <c r="AI2192" s="45" t="s">
        <v>16455</v>
      </c>
      <c r="AJ2192" s="63" t="s">
        <v>20406</v>
      </c>
      <c r="AK2192" s="63" t="s">
        <v>20406</v>
      </c>
      <c r="AL2192" s="45">
        <v>0</v>
      </c>
      <c r="AM2192" s="43">
        <f>IF(AND(L2192="WEAPON",OR(R2192=0,R2192=1,R2192=2)),[1]装备基础and强化!$V$7,IF(AND(L2192="LEFTRING",OR(R2192=0,R2192=1,R2192=2)),[1]装备基础and强化!$W$7,IF(AND(L2192="RIGHTRING",OR(R2192=0,R2192=1,R2192=2)),[1]装备基础and强化!$X$7,IF(AND(L2192="NECKLACE",OR(R2192=0,R2192=1,R2192=2)),[1]装备基础and强化!$Y$7,0))))</f>
        <v>0</v>
      </c>
      <c r="AN2192" s="43">
        <f>IF(AND(L2192="WEAPON",OR(R2192=3,R2192=4)),[1]装备基础and强化!$V$11,IF(AND(L2192="LEFTRING",OR(R2192=3,R2192=4)),[1]装备基础and强化!$W$11,IF(AND(L2192="RIGHTRING",OR(R2192=3,R2192=4)),[1]装备基础and强化!$X$11,IF(AND(L2192="NECKLACE",OR(R2192=3,R2192=4)),[1]装备基础and强化!$Y$11,0))))</f>
        <v>0</v>
      </c>
      <c r="AO2192" s="43">
        <f>IF(AND(L2192="BELT",T2192=1),[1]装备基础and强化!$AA$7,IF(AND(L2192="PANTS",T2192=1),[1]装备基础and强化!$AB$7,IF(AND(L2192="SHOES",T2192=1),[1]装备基础and强化!$AC$7,IF(AND(L2192="CLOTHES",T2192=1),[1]装备基础and强化!$AD$7,0))))</f>
        <v>0</v>
      </c>
      <c r="AP2192" s="43">
        <f>IF(AND(L2192="BELT",T2192=2),[1]装备基础and强化!$AF$7,IF(AND(L2192="PANTS",T2192=2),[1]装备基础and强化!$AG$7,IF(AND(L2192="SHOES",T2192=2),[1]装备基础and强化!$AH$7,IF(AND(L2192="CLOTHES",T2192=2),[1]装备基础and强化!$AI$7,0))))</f>
        <v>0</v>
      </c>
      <c r="AQ2192" s="43" t="e">
        <f>IF(L2192="HAT",[1]装备基础and强化!$AK$7,IF(L2192="JADE",[1]装备基础and强化!$AK$7,0))</f>
        <v>#REF!</v>
      </c>
      <c r="AR2192" s="43" t="e">
        <f t="shared" si="34"/>
        <v>#REF!</v>
      </c>
    </row>
    <row r="2193" spans="1:44" x14ac:dyDescent="0.15">
      <c r="A2193" s="43"/>
      <c r="B2193" s="5" t="s">
        <v>7479</v>
      </c>
      <c r="C2193" s="12">
        <v>22189</v>
      </c>
      <c r="D2193" s="5" t="s">
        <v>7474</v>
      </c>
      <c r="E2193" s="44" t="s">
        <v>23824</v>
      </c>
      <c r="F2193" s="4" t="s">
        <v>7480</v>
      </c>
      <c r="G2193" s="4" t="s">
        <v>7481</v>
      </c>
      <c r="H2193" s="44"/>
      <c r="I2193" s="4" t="s">
        <v>700</v>
      </c>
      <c r="J2193" s="6" t="s">
        <v>700</v>
      </c>
      <c r="K2193" s="45">
        <v>1</v>
      </c>
      <c r="L2193" s="4" t="s">
        <v>701</v>
      </c>
      <c r="M2193" s="104" t="s">
        <v>17983</v>
      </c>
      <c r="N2193" s="45">
        <v>250200</v>
      </c>
      <c r="O2193" s="4" t="s">
        <v>14752</v>
      </c>
      <c r="P2193" s="4" t="s">
        <v>19989</v>
      </c>
      <c r="Q2193" s="4">
        <v>50</v>
      </c>
      <c r="R2193" s="4">
        <v>2</v>
      </c>
      <c r="S2193" s="4" t="s">
        <v>4824</v>
      </c>
      <c r="U2193" s="4">
        <v>2</v>
      </c>
      <c r="W2193" s="4" t="s">
        <v>7477</v>
      </c>
      <c r="X2193" s="4" t="s">
        <v>7478</v>
      </c>
      <c r="Y2193" s="45">
        <v>0</v>
      </c>
      <c r="AA2193" s="4">
        <v>1</v>
      </c>
      <c r="AB2193" s="4">
        <v>100</v>
      </c>
      <c r="AC2193" s="4">
        <v>1</v>
      </c>
      <c r="AD2193" s="4">
        <v>1</v>
      </c>
      <c r="AE2193" s="45" t="s">
        <v>16461</v>
      </c>
      <c r="AF2193" s="45" t="s">
        <v>16457</v>
      </c>
      <c r="AG2193" s="45" t="s">
        <v>16459</v>
      </c>
      <c r="AH2193" s="45" t="s">
        <v>16453</v>
      </c>
      <c r="AI2193" s="45" t="s">
        <v>16455</v>
      </c>
      <c r="AJ2193" s="63" t="s">
        <v>20406</v>
      </c>
      <c r="AK2193" s="63" t="s">
        <v>20406</v>
      </c>
      <c r="AL2193" s="4">
        <v>0</v>
      </c>
      <c r="AM2193" s="43">
        <f>IF(AND(L2193="WEAPON",OR(R2193=0,R2193=1,R2193=2)),[1]装备基础and强化!$V$7,IF(AND(L2193="LEFTRING",OR(R2193=0,R2193=1,R2193=2)),[1]装备基础and强化!$W$7,IF(AND(L2193="RIGHTRING",OR(R2193=0,R2193=1,R2193=2)),[1]装备基础and强化!$X$7,IF(AND(L2193="NECKLACE",OR(R2193=0,R2193=1,R2193=2)),[1]装备基础and强化!$Y$7,0))))</f>
        <v>0</v>
      </c>
      <c r="AN2193" s="43">
        <f>IF(AND(L2193="WEAPON",OR(R2193=3,R2193=4)),[1]装备基础and强化!$V$11,IF(AND(L2193="LEFTRING",OR(R2193=3,R2193=4)),[1]装备基础and强化!$W$11,IF(AND(L2193="RIGHTRING",OR(R2193=3,R2193=4)),[1]装备基础and强化!$X$11,IF(AND(L2193="NECKLACE",OR(R2193=3,R2193=4)),[1]装备基础and强化!$Y$11,0))))</f>
        <v>0</v>
      </c>
      <c r="AO2193" s="43">
        <f>IF(AND(L2193="BELT",T2193=1),[1]装备基础and强化!$AA$7,IF(AND(L2193="PANTS",T2193=1),[1]装备基础and强化!$AB$7,IF(AND(L2193="SHOES",T2193=1),[1]装备基础and强化!$AC$7,IF(AND(L2193="CLOTHES",T2193=1),[1]装备基础and强化!$AD$7,0))))</f>
        <v>0</v>
      </c>
      <c r="AP2193" s="43">
        <f>IF(AND(L2193="BELT",T2193=2),[1]装备基础and强化!$AF$7,IF(AND(L2193="PANTS",T2193=2),[1]装备基础and强化!$AG$7,IF(AND(L2193="SHOES",T2193=2),[1]装备基础and强化!$AH$7,IF(AND(L2193="CLOTHES",T2193=2),[1]装备基础and强化!$AI$7,0))))</f>
        <v>0</v>
      </c>
      <c r="AQ2193" s="43" t="e">
        <f>IF(L2193="HAT",[1]装备基础and强化!$AK$7,IF(L2193="JADE",[1]装备基础and强化!$AK$7,0))</f>
        <v>#REF!</v>
      </c>
      <c r="AR2193" s="43" t="e">
        <f t="shared" si="34"/>
        <v>#REF!</v>
      </c>
    </row>
    <row r="2194" spans="1:44" x14ac:dyDescent="0.15">
      <c r="A2194" s="43"/>
      <c r="B2194" s="5" t="s">
        <v>7482</v>
      </c>
      <c r="C2194" s="12">
        <v>22190</v>
      </c>
      <c r="D2194" s="5" t="s">
        <v>7474</v>
      </c>
      <c r="E2194" s="44" t="s">
        <v>23825</v>
      </c>
      <c r="F2194" s="4" t="s">
        <v>7483</v>
      </c>
      <c r="G2194" s="4" t="s">
        <v>7484</v>
      </c>
      <c r="H2194" s="44"/>
      <c r="I2194" s="4" t="s">
        <v>700</v>
      </c>
      <c r="J2194" s="6" t="s">
        <v>700</v>
      </c>
      <c r="K2194" s="45">
        <v>1</v>
      </c>
      <c r="L2194" s="4" t="s">
        <v>701</v>
      </c>
      <c r="M2194" s="104" t="s">
        <v>17984</v>
      </c>
      <c r="N2194" s="45">
        <v>250300</v>
      </c>
      <c r="O2194" s="4" t="s">
        <v>14753</v>
      </c>
      <c r="P2194" s="4" t="s">
        <v>19989</v>
      </c>
      <c r="Q2194" s="4">
        <v>50</v>
      </c>
      <c r="R2194" s="4">
        <v>2</v>
      </c>
      <c r="S2194" s="4" t="s">
        <v>4824</v>
      </c>
      <c r="U2194" s="4">
        <v>3</v>
      </c>
      <c r="W2194" s="4" t="s">
        <v>7477</v>
      </c>
      <c r="X2194" s="4" t="s">
        <v>7478</v>
      </c>
      <c r="Y2194" s="45">
        <v>0</v>
      </c>
      <c r="AA2194" s="4">
        <v>1</v>
      </c>
      <c r="AB2194" s="4">
        <v>100</v>
      </c>
      <c r="AC2194" s="4">
        <v>1</v>
      </c>
      <c r="AD2194" s="4">
        <v>1</v>
      </c>
      <c r="AE2194" s="45" t="s">
        <v>16461</v>
      </c>
      <c r="AF2194" s="45" t="s">
        <v>16457</v>
      </c>
      <c r="AG2194" s="45" t="s">
        <v>16459</v>
      </c>
      <c r="AH2194" s="45" t="s">
        <v>16453</v>
      </c>
      <c r="AI2194" s="45" t="s">
        <v>16455</v>
      </c>
      <c r="AJ2194" s="63" t="s">
        <v>20406</v>
      </c>
      <c r="AK2194" s="63" t="s">
        <v>20406</v>
      </c>
      <c r="AL2194" s="45">
        <v>0</v>
      </c>
      <c r="AM2194" s="43">
        <f>IF(AND(L2194="WEAPON",OR(R2194=0,R2194=1,R2194=2)),[1]装备基础and强化!$V$7,IF(AND(L2194="LEFTRING",OR(R2194=0,R2194=1,R2194=2)),[1]装备基础and强化!$W$7,IF(AND(L2194="RIGHTRING",OR(R2194=0,R2194=1,R2194=2)),[1]装备基础and强化!$X$7,IF(AND(L2194="NECKLACE",OR(R2194=0,R2194=1,R2194=2)),[1]装备基础and强化!$Y$7,0))))</f>
        <v>0</v>
      </c>
      <c r="AN2194" s="43">
        <f>IF(AND(L2194="WEAPON",OR(R2194=3,R2194=4)),[1]装备基础and强化!$V$11,IF(AND(L2194="LEFTRING",OR(R2194=3,R2194=4)),[1]装备基础and强化!$W$11,IF(AND(L2194="RIGHTRING",OR(R2194=3,R2194=4)),[1]装备基础and强化!$X$11,IF(AND(L2194="NECKLACE",OR(R2194=3,R2194=4)),[1]装备基础and强化!$Y$11,0))))</f>
        <v>0</v>
      </c>
      <c r="AO2194" s="43">
        <f>IF(AND(L2194="BELT",T2194=1),[1]装备基础and强化!$AA$7,IF(AND(L2194="PANTS",T2194=1),[1]装备基础and强化!$AB$7,IF(AND(L2194="SHOES",T2194=1),[1]装备基础and强化!$AC$7,IF(AND(L2194="CLOTHES",T2194=1),[1]装备基础and强化!$AD$7,0))))</f>
        <v>0</v>
      </c>
      <c r="AP2194" s="43">
        <f>IF(AND(L2194="BELT",T2194=2),[1]装备基础and强化!$AF$7,IF(AND(L2194="PANTS",T2194=2),[1]装备基础and强化!$AG$7,IF(AND(L2194="SHOES",T2194=2),[1]装备基础and强化!$AH$7,IF(AND(L2194="CLOTHES",T2194=2),[1]装备基础and强化!$AI$7,0))))</f>
        <v>0</v>
      </c>
      <c r="AQ2194" s="43" t="e">
        <f>IF(L2194="HAT",[1]装备基础and强化!$AK$7,IF(L2194="JADE",[1]装备基础and强化!$AK$7,0))</f>
        <v>#REF!</v>
      </c>
      <c r="AR2194" s="43" t="e">
        <f t="shared" si="34"/>
        <v>#REF!</v>
      </c>
    </row>
    <row r="2195" spans="1:44" x14ac:dyDescent="0.15">
      <c r="A2195" s="43"/>
      <c r="B2195" s="5" t="s">
        <v>7485</v>
      </c>
      <c r="C2195" s="12">
        <v>22191</v>
      </c>
      <c r="D2195" s="5" t="s">
        <v>7474</v>
      </c>
      <c r="E2195" s="44" t="s">
        <v>23826</v>
      </c>
      <c r="F2195" s="4" t="s">
        <v>7486</v>
      </c>
      <c r="G2195" s="4" t="s">
        <v>7487</v>
      </c>
      <c r="H2195" s="44"/>
      <c r="I2195" s="4" t="s">
        <v>700</v>
      </c>
      <c r="J2195" s="6" t="s">
        <v>700</v>
      </c>
      <c r="K2195" s="45">
        <v>1</v>
      </c>
      <c r="L2195" s="4" t="s">
        <v>701</v>
      </c>
      <c r="M2195" s="104" t="s">
        <v>17985</v>
      </c>
      <c r="N2195" s="45">
        <v>250400</v>
      </c>
      <c r="O2195" s="4" t="s">
        <v>7501</v>
      </c>
      <c r="P2195" s="4" t="s">
        <v>19989</v>
      </c>
      <c r="Q2195" s="4">
        <v>50</v>
      </c>
      <c r="R2195" s="4">
        <v>2</v>
      </c>
      <c r="S2195" s="4" t="s">
        <v>4824</v>
      </c>
      <c r="U2195" s="4">
        <v>4</v>
      </c>
      <c r="W2195" s="4" t="s">
        <v>7477</v>
      </c>
      <c r="X2195" s="4" t="s">
        <v>7478</v>
      </c>
      <c r="Y2195" s="45">
        <v>0</v>
      </c>
      <c r="AA2195" s="4">
        <v>1</v>
      </c>
      <c r="AB2195" s="4">
        <v>100</v>
      </c>
      <c r="AC2195" s="4">
        <v>1</v>
      </c>
      <c r="AD2195" s="4">
        <v>1</v>
      </c>
      <c r="AE2195" s="45" t="s">
        <v>16461</v>
      </c>
      <c r="AF2195" s="45" t="s">
        <v>16457</v>
      </c>
      <c r="AG2195" s="45" t="s">
        <v>16459</v>
      </c>
      <c r="AH2195" s="45" t="s">
        <v>16453</v>
      </c>
      <c r="AI2195" s="45" t="s">
        <v>16455</v>
      </c>
      <c r="AJ2195" s="63" t="s">
        <v>20406</v>
      </c>
      <c r="AK2195" s="63" t="s">
        <v>20406</v>
      </c>
      <c r="AL2195" s="4">
        <v>0</v>
      </c>
      <c r="AM2195" s="43">
        <f>IF(AND(L2195="WEAPON",OR(R2195=0,R2195=1,R2195=2)),[1]装备基础and强化!$V$7,IF(AND(L2195="LEFTRING",OR(R2195=0,R2195=1,R2195=2)),[1]装备基础and强化!$W$7,IF(AND(L2195="RIGHTRING",OR(R2195=0,R2195=1,R2195=2)),[1]装备基础and强化!$X$7,IF(AND(L2195="NECKLACE",OR(R2195=0,R2195=1,R2195=2)),[1]装备基础and强化!$Y$7,0))))</f>
        <v>0</v>
      </c>
      <c r="AN2195" s="43">
        <f>IF(AND(L2195="WEAPON",OR(R2195=3,R2195=4)),[1]装备基础and强化!$V$11,IF(AND(L2195="LEFTRING",OR(R2195=3,R2195=4)),[1]装备基础and强化!$W$11,IF(AND(L2195="RIGHTRING",OR(R2195=3,R2195=4)),[1]装备基础and强化!$X$11,IF(AND(L2195="NECKLACE",OR(R2195=3,R2195=4)),[1]装备基础and强化!$Y$11,0))))</f>
        <v>0</v>
      </c>
      <c r="AO2195" s="43">
        <f>IF(AND(L2195="BELT",T2195=1),[1]装备基础and强化!$AA$7,IF(AND(L2195="PANTS",T2195=1),[1]装备基础and强化!$AB$7,IF(AND(L2195="SHOES",T2195=1),[1]装备基础and强化!$AC$7,IF(AND(L2195="CLOTHES",T2195=1),[1]装备基础and强化!$AD$7,0))))</f>
        <v>0</v>
      </c>
      <c r="AP2195" s="43">
        <f>IF(AND(L2195="BELT",T2195=2),[1]装备基础and强化!$AF$7,IF(AND(L2195="PANTS",T2195=2),[1]装备基础and强化!$AG$7,IF(AND(L2195="SHOES",T2195=2),[1]装备基础and强化!$AH$7,IF(AND(L2195="CLOTHES",T2195=2),[1]装备基础and强化!$AI$7,0))))</f>
        <v>0</v>
      </c>
      <c r="AQ2195" s="43" t="e">
        <f>IF(L2195="HAT",[1]装备基础and强化!$AK$7,IF(L2195="JADE",[1]装备基础and强化!$AK$7,0))</f>
        <v>#REF!</v>
      </c>
      <c r="AR2195" s="43" t="e">
        <f t="shared" si="34"/>
        <v>#REF!</v>
      </c>
    </row>
    <row r="2196" spans="1:44" x14ac:dyDescent="0.15">
      <c r="A2196" s="43"/>
      <c r="B2196" s="5" t="s">
        <v>7488</v>
      </c>
      <c r="C2196" s="12">
        <v>22192</v>
      </c>
      <c r="D2196" s="5" t="s">
        <v>7474</v>
      </c>
      <c r="E2196" s="44" t="s">
        <v>23827</v>
      </c>
      <c r="F2196" s="4" t="s">
        <v>7489</v>
      </c>
      <c r="G2196" s="4" t="s">
        <v>7490</v>
      </c>
      <c r="H2196" s="44"/>
      <c r="I2196" s="4" t="s">
        <v>700</v>
      </c>
      <c r="J2196" s="6" t="s">
        <v>700</v>
      </c>
      <c r="K2196" s="45">
        <v>1</v>
      </c>
      <c r="L2196" s="4" t="s">
        <v>701</v>
      </c>
      <c r="M2196" s="104" t="s">
        <v>17986</v>
      </c>
      <c r="N2196" s="45">
        <v>250500</v>
      </c>
      <c r="O2196" s="4" t="s">
        <v>14754</v>
      </c>
      <c r="P2196" s="4" t="s">
        <v>19989</v>
      </c>
      <c r="Q2196" s="4">
        <v>50</v>
      </c>
      <c r="R2196" s="4">
        <v>2</v>
      </c>
      <c r="S2196" s="4" t="s">
        <v>4824</v>
      </c>
      <c r="U2196" s="4">
        <v>5</v>
      </c>
      <c r="W2196" s="4" t="s">
        <v>7477</v>
      </c>
      <c r="X2196" s="4" t="s">
        <v>7478</v>
      </c>
      <c r="Y2196" s="45">
        <v>0</v>
      </c>
      <c r="AA2196" s="4">
        <v>1</v>
      </c>
      <c r="AB2196" s="4">
        <v>100</v>
      </c>
      <c r="AC2196" s="4">
        <v>1</v>
      </c>
      <c r="AD2196" s="4">
        <v>1</v>
      </c>
      <c r="AE2196" s="45" t="s">
        <v>16461</v>
      </c>
      <c r="AF2196" s="45" t="s">
        <v>16457</v>
      </c>
      <c r="AG2196" s="45" t="s">
        <v>16459</v>
      </c>
      <c r="AH2196" s="45" t="s">
        <v>16453</v>
      </c>
      <c r="AI2196" s="45" t="s">
        <v>16455</v>
      </c>
      <c r="AJ2196" s="63" t="s">
        <v>20406</v>
      </c>
      <c r="AK2196" s="63" t="s">
        <v>20406</v>
      </c>
      <c r="AL2196" s="45">
        <v>0</v>
      </c>
      <c r="AM2196" s="43">
        <f>IF(AND(L2196="WEAPON",OR(R2196=0,R2196=1,R2196=2)),[1]装备基础and强化!$V$7,IF(AND(L2196="LEFTRING",OR(R2196=0,R2196=1,R2196=2)),[1]装备基础and强化!$W$7,IF(AND(L2196="RIGHTRING",OR(R2196=0,R2196=1,R2196=2)),[1]装备基础and强化!$X$7,IF(AND(L2196="NECKLACE",OR(R2196=0,R2196=1,R2196=2)),[1]装备基础and强化!$Y$7,0))))</f>
        <v>0</v>
      </c>
      <c r="AN2196" s="43">
        <f>IF(AND(L2196="WEAPON",OR(R2196=3,R2196=4)),[1]装备基础and强化!$V$11,IF(AND(L2196="LEFTRING",OR(R2196=3,R2196=4)),[1]装备基础and强化!$W$11,IF(AND(L2196="RIGHTRING",OR(R2196=3,R2196=4)),[1]装备基础and强化!$X$11,IF(AND(L2196="NECKLACE",OR(R2196=3,R2196=4)),[1]装备基础and强化!$Y$11,0))))</f>
        <v>0</v>
      </c>
      <c r="AO2196" s="43">
        <f>IF(AND(L2196="BELT",T2196=1),[1]装备基础and强化!$AA$7,IF(AND(L2196="PANTS",T2196=1),[1]装备基础and强化!$AB$7,IF(AND(L2196="SHOES",T2196=1),[1]装备基础and强化!$AC$7,IF(AND(L2196="CLOTHES",T2196=1),[1]装备基础and强化!$AD$7,0))))</f>
        <v>0</v>
      </c>
      <c r="AP2196" s="43">
        <f>IF(AND(L2196="BELT",T2196=2),[1]装备基础and强化!$AF$7,IF(AND(L2196="PANTS",T2196=2),[1]装备基础and强化!$AG$7,IF(AND(L2196="SHOES",T2196=2),[1]装备基础and强化!$AH$7,IF(AND(L2196="CLOTHES",T2196=2),[1]装备基础and强化!$AI$7,0))))</f>
        <v>0</v>
      </c>
      <c r="AQ2196" s="43" t="e">
        <f>IF(L2196="HAT",[1]装备基础and强化!$AK$7,IF(L2196="JADE",[1]装备基础and强化!$AK$7,0))</f>
        <v>#REF!</v>
      </c>
      <c r="AR2196" s="43" t="e">
        <f t="shared" si="34"/>
        <v>#REF!</v>
      </c>
    </row>
    <row r="2197" spans="1:44" x14ac:dyDescent="0.15">
      <c r="A2197" s="43"/>
      <c r="B2197" s="5" t="s">
        <v>7492</v>
      </c>
      <c r="C2197" s="12">
        <v>22193</v>
      </c>
      <c r="D2197" s="5" t="s">
        <v>7474</v>
      </c>
      <c r="E2197" s="44" t="s">
        <v>23828</v>
      </c>
      <c r="F2197" s="4" t="s">
        <v>7493</v>
      </c>
      <c r="G2197" s="4" t="s">
        <v>7494</v>
      </c>
      <c r="H2197" s="44"/>
      <c r="I2197" s="4" t="s">
        <v>700</v>
      </c>
      <c r="J2197" s="6" t="s">
        <v>700</v>
      </c>
      <c r="K2197" s="45">
        <v>1</v>
      </c>
      <c r="L2197" s="4" t="s">
        <v>701</v>
      </c>
      <c r="M2197" s="104" t="s">
        <v>17987</v>
      </c>
      <c r="N2197" s="45">
        <v>250600</v>
      </c>
      <c r="O2197" s="4" t="s">
        <v>14755</v>
      </c>
      <c r="P2197" s="4" t="s">
        <v>19989</v>
      </c>
      <c r="Q2197" s="4">
        <v>50</v>
      </c>
      <c r="R2197" s="4">
        <v>2</v>
      </c>
      <c r="S2197" s="4" t="s">
        <v>4824</v>
      </c>
      <c r="U2197" s="4">
        <v>6</v>
      </c>
      <c r="W2197" s="4" t="s">
        <v>7477</v>
      </c>
      <c r="X2197" s="4" t="s">
        <v>7478</v>
      </c>
      <c r="Y2197" s="45">
        <v>0</v>
      </c>
      <c r="AA2197" s="4">
        <v>1</v>
      </c>
      <c r="AB2197" s="4">
        <v>100</v>
      </c>
      <c r="AC2197" s="4">
        <v>1</v>
      </c>
      <c r="AD2197" s="4">
        <v>1</v>
      </c>
      <c r="AE2197" s="45" t="s">
        <v>16461</v>
      </c>
      <c r="AF2197" s="45" t="s">
        <v>16457</v>
      </c>
      <c r="AG2197" s="45" t="s">
        <v>16459</v>
      </c>
      <c r="AH2197" s="45" t="s">
        <v>16453</v>
      </c>
      <c r="AI2197" s="45" t="s">
        <v>16455</v>
      </c>
      <c r="AJ2197" s="63" t="s">
        <v>20406</v>
      </c>
      <c r="AK2197" s="63" t="s">
        <v>20406</v>
      </c>
      <c r="AL2197" s="4">
        <v>0</v>
      </c>
      <c r="AM2197" s="43">
        <f>IF(AND(L2197="WEAPON",OR(R2197=0,R2197=1,R2197=2)),[1]装备基础and强化!$V$7,IF(AND(L2197="LEFTRING",OR(R2197=0,R2197=1,R2197=2)),[1]装备基础and强化!$W$7,IF(AND(L2197="RIGHTRING",OR(R2197=0,R2197=1,R2197=2)),[1]装备基础and强化!$X$7,IF(AND(L2197="NECKLACE",OR(R2197=0,R2197=1,R2197=2)),[1]装备基础and强化!$Y$7,0))))</f>
        <v>0</v>
      </c>
      <c r="AN2197" s="43">
        <f>IF(AND(L2197="WEAPON",OR(R2197=3,R2197=4)),[1]装备基础and强化!$V$11,IF(AND(L2197="LEFTRING",OR(R2197=3,R2197=4)),[1]装备基础and强化!$W$11,IF(AND(L2197="RIGHTRING",OR(R2197=3,R2197=4)),[1]装备基础and强化!$X$11,IF(AND(L2197="NECKLACE",OR(R2197=3,R2197=4)),[1]装备基础and强化!$Y$11,0))))</f>
        <v>0</v>
      </c>
      <c r="AO2197" s="43">
        <f>IF(AND(L2197="BELT",T2197=1),[1]装备基础and强化!$AA$7,IF(AND(L2197="PANTS",T2197=1),[1]装备基础and强化!$AB$7,IF(AND(L2197="SHOES",T2197=1),[1]装备基础and强化!$AC$7,IF(AND(L2197="CLOTHES",T2197=1),[1]装备基础and强化!$AD$7,0))))</f>
        <v>0</v>
      </c>
      <c r="AP2197" s="43">
        <f>IF(AND(L2197="BELT",T2197=2),[1]装备基础and强化!$AF$7,IF(AND(L2197="PANTS",T2197=2),[1]装备基础and强化!$AG$7,IF(AND(L2197="SHOES",T2197=2),[1]装备基础and强化!$AH$7,IF(AND(L2197="CLOTHES",T2197=2),[1]装备基础and强化!$AI$7,0))))</f>
        <v>0</v>
      </c>
      <c r="AQ2197" s="43" t="e">
        <f>IF(L2197="HAT",[1]装备基础and强化!$AK$7,IF(L2197="JADE",[1]装备基础and强化!$AK$7,0))</f>
        <v>#REF!</v>
      </c>
      <c r="AR2197" s="43" t="e">
        <f t="shared" ref="AR2197:AR2260" si="35">IF(AM2197&lt;&gt;0,AM2197,IF(AN2197&lt;&gt;0,AN2197,IF(AO2197&lt;&gt;0,AO2197,IF(AP2197&lt;&gt;0,AP2197,IF(AQ2197&lt;&gt;0,AQ2197,0)))))</f>
        <v>#REF!</v>
      </c>
    </row>
    <row r="2198" spans="1:44" x14ac:dyDescent="0.15">
      <c r="A2198" s="43"/>
      <c r="B2198" s="5" t="s">
        <v>7495</v>
      </c>
      <c r="C2198" s="12">
        <v>22194</v>
      </c>
      <c r="D2198" s="5" t="s">
        <v>7474</v>
      </c>
      <c r="E2198" s="44" t="s">
        <v>23829</v>
      </c>
      <c r="F2198" s="4" t="s">
        <v>7496</v>
      </c>
      <c r="G2198" s="4" t="s">
        <v>7497</v>
      </c>
      <c r="H2198" s="44"/>
      <c r="I2198" s="4" t="s">
        <v>700</v>
      </c>
      <c r="J2198" s="6" t="s">
        <v>700</v>
      </c>
      <c r="K2198" s="45">
        <v>1</v>
      </c>
      <c r="L2198" s="4" t="s">
        <v>701</v>
      </c>
      <c r="M2198" s="104" t="s">
        <v>17988</v>
      </c>
      <c r="N2198" s="45">
        <v>250700</v>
      </c>
      <c r="O2198" s="4" t="s">
        <v>14756</v>
      </c>
      <c r="P2198" s="4" t="s">
        <v>19989</v>
      </c>
      <c r="Q2198" s="4">
        <v>50</v>
      </c>
      <c r="R2198" s="4">
        <v>2</v>
      </c>
      <c r="S2198" s="4" t="s">
        <v>4824</v>
      </c>
      <c r="U2198" s="4">
        <v>7</v>
      </c>
      <c r="W2198" s="4" t="s">
        <v>7477</v>
      </c>
      <c r="X2198" s="4" t="s">
        <v>7478</v>
      </c>
      <c r="Y2198" s="45">
        <v>0</v>
      </c>
      <c r="AA2198" s="4">
        <v>1</v>
      </c>
      <c r="AB2198" s="4">
        <v>100</v>
      </c>
      <c r="AC2198" s="4">
        <v>1</v>
      </c>
      <c r="AE2198" s="45" t="s">
        <v>16461</v>
      </c>
      <c r="AF2198" s="45" t="s">
        <v>16457</v>
      </c>
      <c r="AG2198" s="45" t="s">
        <v>16459</v>
      </c>
      <c r="AH2198" s="45" t="s">
        <v>16453</v>
      </c>
      <c r="AI2198" s="45" t="s">
        <v>16455</v>
      </c>
      <c r="AJ2198" s="63" t="s">
        <v>20406</v>
      </c>
      <c r="AK2198" s="63" t="s">
        <v>20406</v>
      </c>
      <c r="AL2198" s="45">
        <v>0</v>
      </c>
      <c r="AM2198" s="43">
        <f>IF(AND(L2198="WEAPON",OR(R2198=0,R2198=1,R2198=2)),[1]装备基础and强化!$V$7,IF(AND(L2198="LEFTRING",OR(R2198=0,R2198=1,R2198=2)),[1]装备基础and强化!$W$7,IF(AND(L2198="RIGHTRING",OR(R2198=0,R2198=1,R2198=2)),[1]装备基础and强化!$X$7,IF(AND(L2198="NECKLACE",OR(R2198=0,R2198=1,R2198=2)),[1]装备基础and强化!$Y$7,0))))</f>
        <v>0</v>
      </c>
      <c r="AN2198" s="43">
        <f>IF(AND(L2198="WEAPON",OR(R2198=3,R2198=4)),[1]装备基础and强化!$V$11,IF(AND(L2198="LEFTRING",OR(R2198=3,R2198=4)),[1]装备基础and强化!$W$11,IF(AND(L2198="RIGHTRING",OR(R2198=3,R2198=4)),[1]装备基础and强化!$X$11,IF(AND(L2198="NECKLACE",OR(R2198=3,R2198=4)),[1]装备基础and强化!$Y$11,0))))</f>
        <v>0</v>
      </c>
      <c r="AO2198" s="43">
        <f>IF(AND(L2198="BELT",T2198=1),[1]装备基础and强化!$AA$7,IF(AND(L2198="PANTS",T2198=1),[1]装备基础and强化!$AB$7,IF(AND(L2198="SHOES",T2198=1),[1]装备基础and强化!$AC$7,IF(AND(L2198="CLOTHES",T2198=1),[1]装备基础and强化!$AD$7,0))))</f>
        <v>0</v>
      </c>
      <c r="AP2198" s="43">
        <f>IF(AND(L2198="BELT",T2198=2),[1]装备基础and强化!$AF$7,IF(AND(L2198="PANTS",T2198=2),[1]装备基础and强化!$AG$7,IF(AND(L2198="SHOES",T2198=2),[1]装备基础and强化!$AH$7,IF(AND(L2198="CLOTHES",T2198=2),[1]装备基础and强化!$AI$7,0))))</f>
        <v>0</v>
      </c>
      <c r="AQ2198" s="43" t="e">
        <f>IF(L2198="HAT",[1]装备基础and强化!$AK$7,IF(L2198="JADE",[1]装备基础and强化!$AK$7,0))</f>
        <v>#REF!</v>
      </c>
      <c r="AR2198" s="43" t="e">
        <f t="shared" si="35"/>
        <v>#REF!</v>
      </c>
    </row>
    <row r="2199" spans="1:44" x14ac:dyDescent="0.15">
      <c r="A2199" s="43"/>
      <c r="B2199" s="5" t="s">
        <v>7498</v>
      </c>
      <c r="C2199" s="12">
        <v>22195</v>
      </c>
      <c r="D2199" s="5" t="s">
        <v>7474</v>
      </c>
      <c r="E2199" s="44" t="s">
        <v>23830</v>
      </c>
      <c r="F2199" s="4" t="s">
        <v>7499</v>
      </c>
      <c r="G2199" s="4" t="s">
        <v>7500</v>
      </c>
      <c r="H2199" s="44"/>
      <c r="I2199" s="4" t="s">
        <v>700</v>
      </c>
      <c r="J2199" s="6" t="s">
        <v>700</v>
      </c>
      <c r="K2199" s="45">
        <v>1</v>
      </c>
      <c r="L2199" s="4" t="s">
        <v>701</v>
      </c>
      <c r="M2199" s="104" t="s">
        <v>17989</v>
      </c>
      <c r="N2199" s="45">
        <v>250800</v>
      </c>
      <c r="O2199" s="4" t="s">
        <v>14757</v>
      </c>
      <c r="P2199" s="4" t="s">
        <v>19989</v>
      </c>
      <c r="Q2199" s="4">
        <v>50</v>
      </c>
      <c r="R2199" s="4">
        <v>2</v>
      </c>
      <c r="S2199" s="4" t="s">
        <v>4824</v>
      </c>
      <c r="U2199" s="4">
        <v>8</v>
      </c>
      <c r="W2199" s="4" t="s">
        <v>7477</v>
      </c>
      <c r="X2199" s="4" t="s">
        <v>7478</v>
      </c>
      <c r="Y2199" s="45">
        <v>0</v>
      </c>
      <c r="AA2199" s="4">
        <v>1</v>
      </c>
      <c r="AB2199" s="4">
        <v>100</v>
      </c>
      <c r="AC2199" s="4">
        <v>1</v>
      </c>
      <c r="AE2199" s="45" t="s">
        <v>16461</v>
      </c>
      <c r="AF2199" s="45" t="s">
        <v>16457</v>
      </c>
      <c r="AG2199" s="45" t="s">
        <v>16459</v>
      </c>
      <c r="AH2199" s="45" t="s">
        <v>16453</v>
      </c>
      <c r="AI2199" s="45" t="s">
        <v>16455</v>
      </c>
      <c r="AJ2199" s="63" t="s">
        <v>20406</v>
      </c>
      <c r="AK2199" s="63" t="s">
        <v>20406</v>
      </c>
      <c r="AL2199" s="4">
        <v>0</v>
      </c>
      <c r="AM2199" s="43">
        <f>IF(AND(L2199="WEAPON",OR(R2199=0,R2199=1,R2199=2)),[1]装备基础and强化!$V$7,IF(AND(L2199="LEFTRING",OR(R2199=0,R2199=1,R2199=2)),[1]装备基础and强化!$W$7,IF(AND(L2199="RIGHTRING",OR(R2199=0,R2199=1,R2199=2)),[1]装备基础and强化!$X$7,IF(AND(L2199="NECKLACE",OR(R2199=0,R2199=1,R2199=2)),[1]装备基础and强化!$Y$7,0))))</f>
        <v>0</v>
      </c>
      <c r="AN2199" s="43">
        <f>IF(AND(L2199="WEAPON",OR(R2199=3,R2199=4)),[1]装备基础and强化!$V$11,IF(AND(L2199="LEFTRING",OR(R2199=3,R2199=4)),[1]装备基础and强化!$W$11,IF(AND(L2199="RIGHTRING",OR(R2199=3,R2199=4)),[1]装备基础and强化!$X$11,IF(AND(L2199="NECKLACE",OR(R2199=3,R2199=4)),[1]装备基础and强化!$Y$11,0))))</f>
        <v>0</v>
      </c>
      <c r="AO2199" s="43">
        <f>IF(AND(L2199="BELT",T2199=1),[1]装备基础and强化!$AA$7,IF(AND(L2199="PANTS",T2199=1),[1]装备基础and强化!$AB$7,IF(AND(L2199="SHOES",T2199=1),[1]装备基础and强化!$AC$7,IF(AND(L2199="CLOTHES",T2199=1),[1]装备基础and强化!$AD$7,0))))</f>
        <v>0</v>
      </c>
      <c r="AP2199" s="43">
        <f>IF(AND(L2199="BELT",T2199=2),[1]装备基础and强化!$AF$7,IF(AND(L2199="PANTS",T2199=2),[1]装备基础and强化!$AG$7,IF(AND(L2199="SHOES",T2199=2),[1]装备基础and强化!$AH$7,IF(AND(L2199="CLOTHES",T2199=2),[1]装备基础and强化!$AI$7,0))))</f>
        <v>0</v>
      </c>
      <c r="AQ2199" s="43" t="e">
        <f>IF(L2199="HAT",[1]装备基础and强化!$AK$7,IF(L2199="JADE",[1]装备基础and强化!$AK$7,0))</f>
        <v>#REF!</v>
      </c>
      <c r="AR2199" s="43" t="e">
        <f t="shared" si="35"/>
        <v>#REF!</v>
      </c>
    </row>
    <row r="2200" spans="1:44" x14ac:dyDescent="0.15">
      <c r="A2200" s="43"/>
      <c r="B2200" s="5" t="s">
        <v>7502</v>
      </c>
      <c r="C2200" s="12">
        <v>22196</v>
      </c>
      <c r="D2200" s="5" t="s">
        <v>7503</v>
      </c>
      <c r="E2200" s="44" t="s">
        <v>23831</v>
      </c>
      <c r="F2200" s="4" t="s">
        <v>7504</v>
      </c>
      <c r="G2200" s="4" t="s">
        <v>7505</v>
      </c>
      <c r="H2200" s="44"/>
      <c r="I2200" s="4" t="s">
        <v>700</v>
      </c>
      <c r="J2200" s="6" t="s">
        <v>700</v>
      </c>
      <c r="K2200" s="45">
        <v>1</v>
      </c>
      <c r="L2200" s="4" t="s">
        <v>701</v>
      </c>
      <c r="M2200" s="104" t="s">
        <v>17990</v>
      </c>
      <c r="N2200" s="45">
        <v>280100</v>
      </c>
      <c r="O2200" s="4" t="s">
        <v>14758</v>
      </c>
      <c r="P2200" s="4" t="s">
        <v>19989</v>
      </c>
      <c r="Q2200" s="4">
        <v>90</v>
      </c>
      <c r="R2200" s="4">
        <v>2</v>
      </c>
      <c r="S2200" s="4" t="s">
        <v>4854</v>
      </c>
      <c r="U2200" s="4">
        <v>1</v>
      </c>
      <c r="W2200" s="4" t="s">
        <v>7506</v>
      </c>
      <c r="X2200" s="4" t="s">
        <v>7507</v>
      </c>
      <c r="Y2200" s="45">
        <v>0</v>
      </c>
      <c r="AA2200" s="4">
        <v>1</v>
      </c>
      <c r="AB2200" s="4">
        <v>100</v>
      </c>
      <c r="AC2200" s="4">
        <v>1</v>
      </c>
      <c r="AD2200" s="4">
        <v>1</v>
      </c>
      <c r="AE2200" s="45" t="s">
        <v>16461</v>
      </c>
      <c r="AF2200" s="45" t="s">
        <v>16457</v>
      </c>
      <c r="AG2200" s="45" t="s">
        <v>16459</v>
      </c>
      <c r="AH2200" s="45" t="s">
        <v>16453</v>
      </c>
      <c r="AI2200" s="45" t="s">
        <v>16455</v>
      </c>
      <c r="AJ2200" s="63" t="s">
        <v>20405</v>
      </c>
      <c r="AK2200" s="63" t="s">
        <v>20406</v>
      </c>
      <c r="AL2200" s="45">
        <v>0</v>
      </c>
      <c r="AM2200" s="43">
        <f>IF(AND(L2200="WEAPON",OR(R2200=0,R2200=1,R2200=2)),[1]装备基础and强化!$V$7,IF(AND(L2200="LEFTRING",OR(R2200=0,R2200=1,R2200=2)),[1]装备基础and强化!$W$7,IF(AND(L2200="RIGHTRING",OR(R2200=0,R2200=1,R2200=2)),[1]装备基础and强化!$X$7,IF(AND(L2200="NECKLACE",OR(R2200=0,R2200=1,R2200=2)),[1]装备基础and强化!$Y$7,0))))</f>
        <v>0</v>
      </c>
      <c r="AN2200" s="43">
        <f>IF(AND(L2200="WEAPON",OR(R2200=3,R2200=4)),[1]装备基础and强化!$V$11,IF(AND(L2200="LEFTRING",OR(R2200=3,R2200=4)),[1]装备基础and强化!$W$11,IF(AND(L2200="RIGHTRING",OR(R2200=3,R2200=4)),[1]装备基础and强化!$X$11,IF(AND(L2200="NECKLACE",OR(R2200=3,R2200=4)),[1]装备基础and强化!$Y$11,0))))</f>
        <v>0</v>
      </c>
      <c r="AO2200" s="43">
        <f>IF(AND(L2200="BELT",T2200=1),[1]装备基础and强化!$AA$7,IF(AND(L2200="PANTS",T2200=1),[1]装备基础and强化!$AB$7,IF(AND(L2200="SHOES",T2200=1),[1]装备基础and强化!$AC$7,IF(AND(L2200="CLOTHES",T2200=1),[1]装备基础and强化!$AD$7,0))))</f>
        <v>0</v>
      </c>
      <c r="AP2200" s="43">
        <f>IF(AND(L2200="BELT",T2200=2),[1]装备基础and强化!$AF$7,IF(AND(L2200="PANTS",T2200=2),[1]装备基础and强化!$AG$7,IF(AND(L2200="SHOES",T2200=2),[1]装备基础and强化!$AH$7,IF(AND(L2200="CLOTHES",T2200=2),[1]装备基础and强化!$AI$7,0))))</f>
        <v>0</v>
      </c>
      <c r="AQ2200" s="43" t="e">
        <f>IF(L2200="HAT",[1]装备基础and强化!$AK$7,IF(L2200="JADE",[1]装备基础and强化!$AK$7,0))</f>
        <v>#REF!</v>
      </c>
      <c r="AR2200" s="43" t="e">
        <f t="shared" si="35"/>
        <v>#REF!</v>
      </c>
    </row>
    <row r="2201" spans="1:44" x14ac:dyDescent="0.15">
      <c r="A2201" s="43"/>
      <c r="B2201" s="5" t="s">
        <v>7508</v>
      </c>
      <c r="C2201" s="12">
        <v>22197</v>
      </c>
      <c r="D2201" s="5" t="s">
        <v>7503</v>
      </c>
      <c r="E2201" s="44" t="s">
        <v>23832</v>
      </c>
      <c r="F2201" s="4" t="s">
        <v>7509</v>
      </c>
      <c r="G2201" s="4" t="s">
        <v>7510</v>
      </c>
      <c r="H2201" s="44"/>
      <c r="I2201" s="4" t="s">
        <v>700</v>
      </c>
      <c r="J2201" s="6" t="s">
        <v>700</v>
      </c>
      <c r="K2201" s="45">
        <v>1</v>
      </c>
      <c r="L2201" s="4" t="s">
        <v>701</v>
      </c>
      <c r="M2201" s="104" t="s">
        <v>17991</v>
      </c>
      <c r="N2201" s="45">
        <v>280200</v>
      </c>
      <c r="O2201" s="4" t="s">
        <v>14759</v>
      </c>
      <c r="P2201" s="4" t="s">
        <v>19989</v>
      </c>
      <c r="Q2201" s="4">
        <v>90</v>
      </c>
      <c r="R2201" s="4">
        <v>2</v>
      </c>
      <c r="S2201" s="4" t="s">
        <v>4854</v>
      </c>
      <c r="U2201" s="4">
        <v>2</v>
      </c>
      <c r="W2201" s="4" t="s">
        <v>7506</v>
      </c>
      <c r="X2201" s="4" t="s">
        <v>7507</v>
      </c>
      <c r="Y2201" s="45">
        <v>0</v>
      </c>
      <c r="AA2201" s="4">
        <v>1</v>
      </c>
      <c r="AB2201" s="4">
        <v>100</v>
      </c>
      <c r="AC2201" s="4">
        <v>1</v>
      </c>
      <c r="AD2201" s="4">
        <v>1</v>
      </c>
      <c r="AE2201" s="45" t="s">
        <v>16461</v>
      </c>
      <c r="AF2201" s="45" t="s">
        <v>16457</v>
      </c>
      <c r="AG2201" s="45" t="s">
        <v>16459</v>
      </c>
      <c r="AH2201" s="45" t="s">
        <v>16453</v>
      </c>
      <c r="AI2201" s="45" t="s">
        <v>16455</v>
      </c>
      <c r="AJ2201" s="63" t="s">
        <v>20405</v>
      </c>
      <c r="AK2201" s="63" t="s">
        <v>20406</v>
      </c>
      <c r="AL2201" s="4">
        <v>0</v>
      </c>
      <c r="AM2201" s="43">
        <f>IF(AND(L2201="WEAPON",OR(R2201=0,R2201=1,R2201=2)),[1]装备基础and强化!$V$7,IF(AND(L2201="LEFTRING",OR(R2201=0,R2201=1,R2201=2)),[1]装备基础and强化!$W$7,IF(AND(L2201="RIGHTRING",OR(R2201=0,R2201=1,R2201=2)),[1]装备基础and强化!$X$7,IF(AND(L2201="NECKLACE",OR(R2201=0,R2201=1,R2201=2)),[1]装备基础and强化!$Y$7,0))))</f>
        <v>0</v>
      </c>
      <c r="AN2201" s="43">
        <f>IF(AND(L2201="WEAPON",OR(R2201=3,R2201=4)),[1]装备基础and强化!$V$11,IF(AND(L2201="LEFTRING",OR(R2201=3,R2201=4)),[1]装备基础and强化!$W$11,IF(AND(L2201="RIGHTRING",OR(R2201=3,R2201=4)),[1]装备基础and强化!$X$11,IF(AND(L2201="NECKLACE",OR(R2201=3,R2201=4)),[1]装备基础and强化!$Y$11,0))))</f>
        <v>0</v>
      </c>
      <c r="AO2201" s="43">
        <f>IF(AND(L2201="BELT",T2201=1),[1]装备基础and强化!$AA$7,IF(AND(L2201="PANTS",T2201=1),[1]装备基础and强化!$AB$7,IF(AND(L2201="SHOES",T2201=1),[1]装备基础and强化!$AC$7,IF(AND(L2201="CLOTHES",T2201=1),[1]装备基础and强化!$AD$7,0))))</f>
        <v>0</v>
      </c>
      <c r="AP2201" s="43">
        <f>IF(AND(L2201="BELT",T2201=2),[1]装备基础and强化!$AF$7,IF(AND(L2201="PANTS",T2201=2),[1]装备基础and强化!$AG$7,IF(AND(L2201="SHOES",T2201=2),[1]装备基础and强化!$AH$7,IF(AND(L2201="CLOTHES",T2201=2),[1]装备基础and强化!$AI$7,0))))</f>
        <v>0</v>
      </c>
      <c r="AQ2201" s="43" t="e">
        <f>IF(L2201="HAT",[1]装备基础and强化!$AK$7,IF(L2201="JADE",[1]装备基础and强化!$AK$7,0))</f>
        <v>#REF!</v>
      </c>
      <c r="AR2201" s="43" t="e">
        <f t="shared" si="35"/>
        <v>#REF!</v>
      </c>
    </row>
    <row r="2202" spans="1:44" x14ac:dyDescent="0.15">
      <c r="A2202" s="43"/>
      <c r="B2202" s="5" t="s">
        <v>7511</v>
      </c>
      <c r="C2202" s="12">
        <v>22198</v>
      </c>
      <c r="D2202" s="5" t="s">
        <v>7503</v>
      </c>
      <c r="E2202" s="44" t="s">
        <v>23833</v>
      </c>
      <c r="F2202" s="4" t="s">
        <v>7512</v>
      </c>
      <c r="G2202" s="4" t="s">
        <v>7513</v>
      </c>
      <c r="H2202" s="44"/>
      <c r="I2202" s="4" t="s">
        <v>700</v>
      </c>
      <c r="J2202" s="6" t="s">
        <v>700</v>
      </c>
      <c r="K2202" s="45">
        <v>1</v>
      </c>
      <c r="L2202" s="4" t="s">
        <v>701</v>
      </c>
      <c r="M2202" s="104" t="s">
        <v>17992</v>
      </c>
      <c r="N2202" s="45">
        <v>280300</v>
      </c>
      <c r="O2202" s="4" t="s">
        <v>14760</v>
      </c>
      <c r="P2202" s="4" t="s">
        <v>19989</v>
      </c>
      <c r="Q2202" s="4">
        <v>90</v>
      </c>
      <c r="R2202" s="4">
        <v>2</v>
      </c>
      <c r="S2202" s="4" t="s">
        <v>4854</v>
      </c>
      <c r="U2202" s="4">
        <v>3</v>
      </c>
      <c r="W2202" s="4" t="s">
        <v>7506</v>
      </c>
      <c r="X2202" s="4" t="s">
        <v>7507</v>
      </c>
      <c r="Y2202" s="45">
        <v>0</v>
      </c>
      <c r="AA2202" s="4">
        <v>1</v>
      </c>
      <c r="AB2202" s="4">
        <v>100</v>
      </c>
      <c r="AC2202" s="4">
        <v>1</v>
      </c>
      <c r="AD2202" s="4">
        <v>1</v>
      </c>
      <c r="AE2202" s="45" t="s">
        <v>16461</v>
      </c>
      <c r="AF2202" s="45" t="s">
        <v>16457</v>
      </c>
      <c r="AG2202" s="45" t="s">
        <v>16459</v>
      </c>
      <c r="AH2202" s="45" t="s">
        <v>16453</v>
      </c>
      <c r="AI2202" s="45" t="s">
        <v>16455</v>
      </c>
      <c r="AJ2202" s="63" t="s">
        <v>20405</v>
      </c>
      <c r="AK2202" s="63" t="s">
        <v>20406</v>
      </c>
      <c r="AL2202" s="45">
        <v>0</v>
      </c>
      <c r="AM2202" s="43">
        <f>IF(AND(L2202="WEAPON",OR(R2202=0,R2202=1,R2202=2)),[1]装备基础and强化!$V$7,IF(AND(L2202="LEFTRING",OR(R2202=0,R2202=1,R2202=2)),[1]装备基础and强化!$W$7,IF(AND(L2202="RIGHTRING",OR(R2202=0,R2202=1,R2202=2)),[1]装备基础and强化!$X$7,IF(AND(L2202="NECKLACE",OR(R2202=0,R2202=1,R2202=2)),[1]装备基础and强化!$Y$7,0))))</f>
        <v>0</v>
      </c>
      <c r="AN2202" s="43">
        <f>IF(AND(L2202="WEAPON",OR(R2202=3,R2202=4)),[1]装备基础and强化!$V$11,IF(AND(L2202="LEFTRING",OR(R2202=3,R2202=4)),[1]装备基础and强化!$W$11,IF(AND(L2202="RIGHTRING",OR(R2202=3,R2202=4)),[1]装备基础and强化!$X$11,IF(AND(L2202="NECKLACE",OR(R2202=3,R2202=4)),[1]装备基础and强化!$Y$11,0))))</f>
        <v>0</v>
      </c>
      <c r="AO2202" s="43">
        <f>IF(AND(L2202="BELT",T2202=1),[1]装备基础and强化!$AA$7,IF(AND(L2202="PANTS",T2202=1),[1]装备基础and强化!$AB$7,IF(AND(L2202="SHOES",T2202=1),[1]装备基础and强化!$AC$7,IF(AND(L2202="CLOTHES",T2202=1),[1]装备基础and强化!$AD$7,0))))</f>
        <v>0</v>
      </c>
      <c r="AP2202" s="43">
        <f>IF(AND(L2202="BELT",T2202=2),[1]装备基础and强化!$AF$7,IF(AND(L2202="PANTS",T2202=2),[1]装备基础and强化!$AG$7,IF(AND(L2202="SHOES",T2202=2),[1]装备基础and强化!$AH$7,IF(AND(L2202="CLOTHES",T2202=2),[1]装备基础and强化!$AI$7,0))))</f>
        <v>0</v>
      </c>
      <c r="AQ2202" s="43" t="e">
        <f>IF(L2202="HAT",[1]装备基础and强化!$AK$7,IF(L2202="JADE",[1]装备基础and强化!$AK$7,0))</f>
        <v>#REF!</v>
      </c>
      <c r="AR2202" s="43" t="e">
        <f t="shared" si="35"/>
        <v>#REF!</v>
      </c>
    </row>
    <row r="2203" spans="1:44" x14ac:dyDescent="0.15">
      <c r="A2203" s="43"/>
      <c r="B2203" s="5" t="s">
        <v>7514</v>
      </c>
      <c r="C2203" s="12">
        <v>22199</v>
      </c>
      <c r="D2203" s="5" t="s">
        <v>7503</v>
      </c>
      <c r="E2203" s="44" t="s">
        <v>23834</v>
      </c>
      <c r="F2203" s="4" t="s">
        <v>7515</v>
      </c>
      <c r="G2203" s="4" t="s">
        <v>7516</v>
      </c>
      <c r="H2203" s="44"/>
      <c r="I2203" s="4" t="s">
        <v>700</v>
      </c>
      <c r="J2203" s="6" t="s">
        <v>700</v>
      </c>
      <c r="K2203" s="45">
        <v>1</v>
      </c>
      <c r="L2203" s="4" t="s">
        <v>701</v>
      </c>
      <c r="M2203" s="104" t="s">
        <v>17993</v>
      </c>
      <c r="N2203" s="45">
        <v>280400</v>
      </c>
      <c r="O2203" s="4" t="s">
        <v>7530</v>
      </c>
      <c r="P2203" s="4" t="s">
        <v>19989</v>
      </c>
      <c r="Q2203" s="4">
        <v>90</v>
      </c>
      <c r="R2203" s="4">
        <v>2</v>
      </c>
      <c r="S2203" s="4" t="s">
        <v>4854</v>
      </c>
      <c r="U2203" s="4">
        <v>4</v>
      </c>
      <c r="W2203" s="4" t="s">
        <v>7506</v>
      </c>
      <c r="X2203" s="4" t="s">
        <v>7507</v>
      </c>
      <c r="Y2203" s="45">
        <v>0</v>
      </c>
      <c r="AA2203" s="4">
        <v>1</v>
      </c>
      <c r="AB2203" s="4">
        <v>100</v>
      </c>
      <c r="AC2203" s="4">
        <v>1</v>
      </c>
      <c r="AD2203" s="4">
        <v>1</v>
      </c>
      <c r="AE2203" s="45" t="s">
        <v>16461</v>
      </c>
      <c r="AF2203" s="45" t="s">
        <v>16457</v>
      </c>
      <c r="AG2203" s="45" t="s">
        <v>16459</v>
      </c>
      <c r="AH2203" s="45" t="s">
        <v>16453</v>
      </c>
      <c r="AI2203" s="45" t="s">
        <v>16455</v>
      </c>
      <c r="AJ2203" s="63" t="s">
        <v>20405</v>
      </c>
      <c r="AK2203" s="63" t="s">
        <v>20406</v>
      </c>
      <c r="AL2203" s="4">
        <v>0</v>
      </c>
      <c r="AM2203" s="43">
        <f>IF(AND(L2203="WEAPON",OR(R2203=0,R2203=1,R2203=2)),[1]装备基础and强化!$V$7,IF(AND(L2203="LEFTRING",OR(R2203=0,R2203=1,R2203=2)),[1]装备基础and强化!$W$7,IF(AND(L2203="RIGHTRING",OR(R2203=0,R2203=1,R2203=2)),[1]装备基础and强化!$X$7,IF(AND(L2203="NECKLACE",OR(R2203=0,R2203=1,R2203=2)),[1]装备基础and强化!$Y$7,0))))</f>
        <v>0</v>
      </c>
      <c r="AN2203" s="43">
        <f>IF(AND(L2203="WEAPON",OR(R2203=3,R2203=4)),[1]装备基础and强化!$V$11,IF(AND(L2203="LEFTRING",OR(R2203=3,R2203=4)),[1]装备基础and强化!$W$11,IF(AND(L2203="RIGHTRING",OR(R2203=3,R2203=4)),[1]装备基础and强化!$X$11,IF(AND(L2203="NECKLACE",OR(R2203=3,R2203=4)),[1]装备基础and强化!$Y$11,0))))</f>
        <v>0</v>
      </c>
      <c r="AO2203" s="43">
        <f>IF(AND(L2203="BELT",T2203=1),[1]装备基础and强化!$AA$7,IF(AND(L2203="PANTS",T2203=1),[1]装备基础and强化!$AB$7,IF(AND(L2203="SHOES",T2203=1),[1]装备基础and强化!$AC$7,IF(AND(L2203="CLOTHES",T2203=1),[1]装备基础and强化!$AD$7,0))))</f>
        <v>0</v>
      </c>
      <c r="AP2203" s="43">
        <f>IF(AND(L2203="BELT",T2203=2),[1]装备基础and强化!$AF$7,IF(AND(L2203="PANTS",T2203=2),[1]装备基础and强化!$AG$7,IF(AND(L2203="SHOES",T2203=2),[1]装备基础and强化!$AH$7,IF(AND(L2203="CLOTHES",T2203=2),[1]装备基础and强化!$AI$7,0))))</f>
        <v>0</v>
      </c>
      <c r="AQ2203" s="43" t="e">
        <f>IF(L2203="HAT",[1]装备基础and强化!$AK$7,IF(L2203="JADE",[1]装备基础and强化!$AK$7,0))</f>
        <v>#REF!</v>
      </c>
      <c r="AR2203" s="43" t="e">
        <f t="shared" si="35"/>
        <v>#REF!</v>
      </c>
    </row>
    <row r="2204" spans="1:44" x14ac:dyDescent="0.15">
      <c r="A2204" s="43"/>
      <c r="B2204" s="5" t="s">
        <v>7517</v>
      </c>
      <c r="C2204" s="12">
        <v>22200</v>
      </c>
      <c r="D2204" s="5" t="s">
        <v>7503</v>
      </c>
      <c r="E2204" s="44" t="s">
        <v>23835</v>
      </c>
      <c r="F2204" s="4" t="s">
        <v>7518</v>
      </c>
      <c r="G2204" s="4" t="s">
        <v>7519</v>
      </c>
      <c r="H2204" s="44"/>
      <c r="I2204" s="4" t="s">
        <v>700</v>
      </c>
      <c r="J2204" s="6" t="s">
        <v>700</v>
      </c>
      <c r="K2204" s="45">
        <v>1</v>
      </c>
      <c r="L2204" s="4" t="s">
        <v>701</v>
      </c>
      <c r="M2204" s="104" t="s">
        <v>17994</v>
      </c>
      <c r="N2204" s="45">
        <v>280500</v>
      </c>
      <c r="O2204" s="4" t="s">
        <v>14761</v>
      </c>
      <c r="P2204" s="4" t="s">
        <v>19989</v>
      </c>
      <c r="Q2204" s="4">
        <v>90</v>
      </c>
      <c r="R2204" s="4">
        <v>2</v>
      </c>
      <c r="S2204" s="4" t="s">
        <v>4854</v>
      </c>
      <c r="U2204" s="4">
        <v>5</v>
      </c>
      <c r="W2204" s="4" t="s">
        <v>7506</v>
      </c>
      <c r="X2204" s="4" t="s">
        <v>7507</v>
      </c>
      <c r="Y2204" s="45">
        <v>0</v>
      </c>
      <c r="AA2204" s="4">
        <v>1</v>
      </c>
      <c r="AB2204" s="4">
        <v>100</v>
      </c>
      <c r="AC2204" s="4">
        <v>1</v>
      </c>
      <c r="AD2204" s="4">
        <v>1</v>
      </c>
      <c r="AE2204" s="45" t="s">
        <v>16461</v>
      </c>
      <c r="AF2204" s="45" t="s">
        <v>16457</v>
      </c>
      <c r="AG2204" s="45" t="s">
        <v>16459</v>
      </c>
      <c r="AH2204" s="45" t="s">
        <v>16453</v>
      </c>
      <c r="AI2204" s="45" t="s">
        <v>16455</v>
      </c>
      <c r="AJ2204" s="63" t="s">
        <v>20405</v>
      </c>
      <c r="AK2204" s="63" t="s">
        <v>20405</v>
      </c>
      <c r="AL2204" s="45">
        <v>0</v>
      </c>
      <c r="AM2204" s="43">
        <f>IF(AND(L2204="WEAPON",OR(R2204=0,R2204=1,R2204=2)),[1]装备基础and强化!$V$7,IF(AND(L2204="LEFTRING",OR(R2204=0,R2204=1,R2204=2)),[1]装备基础and强化!$W$7,IF(AND(L2204="RIGHTRING",OR(R2204=0,R2204=1,R2204=2)),[1]装备基础and强化!$X$7,IF(AND(L2204="NECKLACE",OR(R2204=0,R2204=1,R2204=2)),[1]装备基础and强化!$Y$7,0))))</f>
        <v>0</v>
      </c>
      <c r="AN2204" s="43">
        <f>IF(AND(L2204="WEAPON",OR(R2204=3,R2204=4)),[1]装备基础and强化!$V$11,IF(AND(L2204="LEFTRING",OR(R2204=3,R2204=4)),[1]装备基础and强化!$W$11,IF(AND(L2204="RIGHTRING",OR(R2204=3,R2204=4)),[1]装备基础and强化!$X$11,IF(AND(L2204="NECKLACE",OR(R2204=3,R2204=4)),[1]装备基础and强化!$Y$11,0))))</f>
        <v>0</v>
      </c>
      <c r="AO2204" s="43">
        <f>IF(AND(L2204="BELT",T2204=1),[1]装备基础and强化!$AA$7,IF(AND(L2204="PANTS",T2204=1),[1]装备基础and强化!$AB$7,IF(AND(L2204="SHOES",T2204=1),[1]装备基础and强化!$AC$7,IF(AND(L2204="CLOTHES",T2204=1),[1]装备基础and强化!$AD$7,0))))</f>
        <v>0</v>
      </c>
      <c r="AP2204" s="43">
        <f>IF(AND(L2204="BELT",T2204=2),[1]装备基础and强化!$AF$7,IF(AND(L2204="PANTS",T2204=2),[1]装备基础and强化!$AG$7,IF(AND(L2204="SHOES",T2204=2),[1]装备基础and强化!$AH$7,IF(AND(L2204="CLOTHES",T2204=2),[1]装备基础and强化!$AI$7,0))))</f>
        <v>0</v>
      </c>
      <c r="AQ2204" s="43" t="e">
        <f>IF(L2204="HAT",[1]装备基础and强化!$AK$7,IF(L2204="JADE",[1]装备基础and强化!$AK$7,0))</f>
        <v>#REF!</v>
      </c>
      <c r="AR2204" s="43" t="e">
        <f t="shared" si="35"/>
        <v>#REF!</v>
      </c>
    </row>
    <row r="2205" spans="1:44" x14ac:dyDescent="0.15">
      <c r="A2205" s="43"/>
      <c r="B2205" s="5" t="s">
        <v>7520</v>
      </c>
      <c r="C2205" s="12">
        <v>22201</v>
      </c>
      <c r="D2205" s="5" t="s">
        <v>7503</v>
      </c>
      <c r="E2205" s="44" t="s">
        <v>23836</v>
      </c>
      <c r="F2205" s="4" t="s">
        <v>7521</v>
      </c>
      <c r="G2205" s="4" t="s">
        <v>7522</v>
      </c>
      <c r="H2205" s="44"/>
      <c r="I2205" s="4" t="s">
        <v>700</v>
      </c>
      <c r="J2205" s="6" t="s">
        <v>700</v>
      </c>
      <c r="K2205" s="45">
        <v>1</v>
      </c>
      <c r="L2205" s="4" t="s">
        <v>701</v>
      </c>
      <c r="M2205" s="104" t="s">
        <v>17995</v>
      </c>
      <c r="N2205" s="45">
        <v>280600</v>
      </c>
      <c r="O2205" s="4" t="s">
        <v>14762</v>
      </c>
      <c r="P2205" s="4" t="s">
        <v>19989</v>
      </c>
      <c r="Q2205" s="4">
        <v>90</v>
      </c>
      <c r="R2205" s="4">
        <v>2</v>
      </c>
      <c r="S2205" s="4" t="s">
        <v>4854</v>
      </c>
      <c r="U2205" s="4">
        <v>6</v>
      </c>
      <c r="W2205" s="4" t="s">
        <v>7506</v>
      </c>
      <c r="X2205" s="4" t="s">
        <v>7507</v>
      </c>
      <c r="Y2205" s="45">
        <v>0</v>
      </c>
      <c r="AA2205" s="4">
        <v>1</v>
      </c>
      <c r="AB2205" s="4">
        <v>100</v>
      </c>
      <c r="AC2205" s="4">
        <v>1</v>
      </c>
      <c r="AD2205" s="4">
        <v>1</v>
      </c>
      <c r="AE2205" s="45" t="s">
        <v>16461</v>
      </c>
      <c r="AF2205" s="45" t="s">
        <v>16457</v>
      </c>
      <c r="AG2205" s="45" t="s">
        <v>16459</v>
      </c>
      <c r="AH2205" s="45" t="s">
        <v>16453</v>
      </c>
      <c r="AI2205" s="45" t="s">
        <v>16455</v>
      </c>
      <c r="AJ2205" s="63" t="s">
        <v>20405</v>
      </c>
      <c r="AK2205" s="63" t="s">
        <v>20406</v>
      </c>
      <c r="AL2205" s="4">
        <v>0</v>
      </c>
      <c r="AM2205" s="43">
        <f>IF(AND(L2205="WEAPON",OR(R2205=0,R2205=1,R2205=2)),[1]装备基础and强化!$V$7,IF(AND(L2205="LEFTRING",OR(R2205=0,R2205=1,R2205=2)),[1]装备基础and强化!$W$7,IF(AND(L2205="RIGHTRING",OR(R2205=0,R2205=1,R2205=2)),[1]装备基础and强化!$X$7,IF(AND(L2205="NECKLACE",OR(R2205=0,R2205=1,R2205=2)),[1]装备基础and强化!$Y$7,0))))</f>
        <v>0</v>
      </c>
      <c r="AN2205" s="43">
        <f>IF(AND(L2205="WEAPON",OR(R2205=3,R2205=4)),[1]装备基础and强化!$V$11,IF(AND(L2205="LEFTRING",OR(R2205=3,R2205=4)),[1]装备基础and强化!$W$11,IF(AND(L2205="RIGHTRING",OR(R2205=3,R2205=4)),[1]装备基础and强化!$X$11,IF(AND(L2205="NECKLACE",OR(R2205=3,R2205=4)),[1]装备基础and强化!$Y$11,0))))</f>
        <v>0</v>
      </c>
      <c r="AO2205" s="43">
        <f>IF(AND(L2205="BELT",T2205=1),[1]装备基础and强化!$AA$7,IF(AND(L2205="PANTS",T2205=1),[1]装备基础and强化!$AB$7,IF(AND(L2205="SHOES",T2205=1),[1]装备基础and强化!$AC$7,IF(AND(L2205="CLOTHES",T2205=1),[1]装备基础and强化!$AD$7,0))))</f>
        <v>0</v>
      </c>
      <c r="AP2205" s="43">
        <f>IF(AND(L2205="BELT",T2205=2),[1]装备基础and强化!$AF$7,IF(AND(L2205="PANTS",T2205=2),[1]装备基础and强化!$AG$7,IF(AND(L2205="SHOES",T2205=2),[1]装备基础and强化!$AH$7,IF(AND(L2205="CLOTHES",T2205=2),[1]装备基础and强化!$AI$7,0))))</f>
        <v>0</v>
      </c>
      <c r="AQ2205" s="43" t="e">
        <f>IF(L2205="HAT",[1]装备基础and强化!$AK$7,IF(L2205="JADE",[1]装备基础and强化!$AK$7,0))</f>
        <v>#REF!</v>
      </c>
      <c r="AR2205" s="43" t="e">
        <f t="shared" si="35"/>
        <v>#REF!</v>
      </c>
    </row>
    <row r="2206" spans="1:44" x14ac:dyDescent="0.15">
      <c r="A2206" s="43"/>
      <c r="B2206" s="5" t="s">
        <v>7524</v>
      </c>
      <c r="C2206" s="12">
        <v>22202</v>
      </c>
      <c r="D2206" s="5" t="s">
        <v>7503</v>
      </c>
      <c r="E2206" s="44" t="s">
        <v>23837</v>
      </c>
      <c r="F2206" s="4" t="s">
        <v>7525</v>
      </c>
      <c r="G2206" s="4" t="s">
        <v>7526</v>
      </c>
      <c r="H2206" s="44"/>
      <c r="I2206" s="4" t="s">
        <v>700</v>
      </c>
      <c r="J2206" s="6" t="s">
        <v>700</v>
      </c>
      <c r="K2206" s="45">
        <v>1</v>
      </c>
      <c r="L2206" s="4" t="s">
        <v>701</v>
      </c>
      <c r="M2206" s="104" t="s">
        <v>17996</v>
      </c>
      <c r="N2206" s="45">
        <v>280700</v>
      </c>
      <c r="O2206" s="4" t="s">
        <v>14763</v>
      </c>
      <c r="P2206" s="4" t="s">
        <v>19989</v>
      </c>
      <c r="Q2206" s="4">
        <v>90</v>
      </c>
      <c r="R2206" s="4">
        <v>2</v>
      </c>
      <c r="S2206" s="4" t="s">
        <v>4854</v>
      </c>
      <c r="U2206" s="4">
        <v>7</v>
      </c>
      <c r="W2206" s="4" t="s">
        <v>7506</v>
      </c>
      <c r="X2206" s="4" t="s">
        <v>7507</v>
      </c>
      <c r="Y2206" s="45">
        <v>0</v>
      </c>
      <c r="AA2206" s="4">
        <v>1</v>
      </c>
      <c r="AB2206" s="4">
        <v>100</v>
      </c>
      <c r="AC2206" s="4">
        <v>1</v>
      </c>
      <c r="AD2206" s="4">
        <v>1</v>
      </c>
      <c r="AE2206" s="45" t="s">
        <v>16461</v>
      </c>
      <c r="AF2206" s="45" t="s">
        <v>16457</v>
      </c>
      <c r="AG2206" s="45" t="s">
        <v>16459</v>
      </c>
      <c r="AH2206" s="45" t="s">
        <v>16453</v>
      </c>
      <c r="AI2206" s="45" t="s">
        <v>16455</v>
      </c>
      <c r="AJ2206" s="63" t="s">
        <v>20405</v>
      </c>
      <c r="AK2206" s="63" t="s">
        <v>20406</v>
      </c>
      <c r="AL2206" s="45">
        <v>0</v>
      </c>
      <c r="AM2206" s="43">
        <f>IF(AND(L2206="WEAPON",OR(R2206=0,R2206=1,R2206=2)),[1]装备基础and强化!$V$7,IF(AND(L2206="LEFTRING",OR(R2206=0,R2206=1,R2206=2)),[1]装备基础and强化!$W$7,IF(AND(L2206="RIGHTRING",OR(R2206=0,R2206=1,R2206=2)),[1]装备基础and强化!$X$7,IF(AND(L2206="NECKLACE",OR(R2206=0,R2206=1,R2206=2)),[1]装备基础and强化!$Y$7,0))))</f>
        <v>0</v>
      </c>
      <c r="AN2206" s="43">
        <f>IF(AND(L2206="WEAPON",OR(R2206=3,R2206=4)),[1]装备基础and强化!$V$11,IF(AND(L2206="LEFTRING",OR(R2206=3,R2206=4)),[1]装备基础and强化!$W$11,IF(AND(L2206="RIGHTRING",OR(R2206=3,R2206=4)),[1]装备基础and强化!$X$11,IF(AND(L2206="NECKLACE",OR(R2206=3,R2206=4)),[1]装备基础and强化!$Y$11,0))))</f>
        <v>0</v>
      </c>
      <c r="AO2206" s="43">
        <f>IF(AND(L2206="BELT",T2206=1),[1]装备基础and强化!$AA$7,IF(AND(L2206="PANTS",T2206=1),[1]装备基础and强化!$AB$7,IF(AND(L2206="SHOES",T2206=1),[1]装备基础and强化!$AC$7,IF(AND(L2206="CLOTHES",T2206=1),[1]装备基础and强化!$AD$7,0))))</f>
        <v>0</v>
      </c>
      <c r="AP2206" s="43">
        <f>IF(AND(L2206="BELT",T2206=2),[1]装备基础and强化!$AF$7,IF(AND(L2206="PANTS",T2206=2),[1]装备基础and强化!$AG$7,IF(AND(L2206="SHOES",T2206=2),[1]装备基础and强化!$AH$7,IF(AND(L2206="CLOTHES",T2206=2),[1]装备基础and强化!$AI$7,0))))</f>
        <v>0</v>
      </c>
      <c r="AQ2206" s="43" t="e">
        <f>IF(L2206="HAT",[1]装备基础and强化!$AK$7,IF(L2206="JADE",[1]装备基础and强化!$AK$7,0))</f>
        <v>#REF!</v>
      </c>
      <c r="AR2206" s="43" t="e">
        <f t="shared" si="35"/>
        <v>#REF!</v>
      </c>
    </row>
    <row r="2207" spans="1:44" x14ac:dyDescent="0.15">
      <c r="A2207" s="43"/>
      <c r="B2207" s="5" t="s">
        <v>7527</v>
      </c>
      <c r="C2207" s="12">
        <v>22203</v>
      </c>
      <c r="D2207" s="5" t="s">
        <v>7503</v>
      </c>
      <c r="E2207" s="44" t="s">
        <v>23838</v>
      </c>
      <c r="F2207" s="4" t="s">
        <v>7528</v>
      </c>
      <c r="G2207" s="4" t="s">
        <v>7529</v>
      </c>
      <c r="H2207" s="44"/>
      <c r="I2207" s="4" t="s">
        <v>700</v>
      </c>
      <c r="J2207" s="6" t="s">
        <v>700</v>
      </c>
      <c r="K2207" s="45">
        <v>1</v>
      </c>
      <c r="L2207" s="4" t="s">
        <v>701</v>
      </c>
      <c r="M2207" s="104" t="s">
        <v>17997</v>
      </c>
      <c r="N2207" s="45">
        <v>280800</v>
      </c>
      <c r="O2207" s="4" t="s">
        <v>14764</v>
      </c>
      <c r="P2207" s="4" t="s">
        <v>19989</v>
      </c>
      <c r="Q2207" s="4">
        <v>90</v>
      </c>
      <c r="R2207" s="4">
        <v>2</v>
      </c>
      <c r="S2207" s="4" t="s">
        <v>4854</v>
      </c>
      <c r="U2207" s="4">
        <v>8</v>
      </c>
      <c r="W2207" s="4" t="s">
        <v>7506</v>
      </c>
      <c r="X2207" s="4" t="s">
        <v>7507</v>
      </c>
      <c r="Y2207" s="45">
        <v>0</v>
      </c>
      <c r="AA2207" s="4">
        <v>1</v>
      </c>
      <c r="AB2207" s="4">
        <v>100</v>
      </c>
      <c r="AC2207" s="4">
        <v>1</v>
      </c>
      <c r="AD2207" s="4">
        <v>1</v>
      </c>
      <c r="AE2207" s="45" t="s">
        <v>16461</v>
      </c>
      <c r="AF2207" s="45" t="s">
        <v>16457</v>
      </c>
      <c r="AG2207" s="45" t="s">
        <v>16459</v>
      </c>
      <c r="AH2207" s="45" t="s">
        <v>16453</v>
      </c>
      <c r="AI2207" s="45" t="s">
        <v>16455</v>
      </c>
      <c r="AJ2207" s="63" t="s">
        <v>20405</v>
      </c>
      <c r="AK2207" s="63" t="s">
        <v>20406</v>
      </c>
      <c r="AL2207" s="4">
        <v>0</v>
      </c>
      <c r="AM2207" s="43">
        <f>IF(AND(L2207="WEAPON",OR(R2207=0,R2207=1,R2207=2)),[1]装备基础and强化!$V$7,IF(AND(L2207="LEFTRING",OR(R2207=0,R2207=1,R2207=2)),[1]装备基础and强化!$W$7,IF(AND(L2207="RIGHTRING",OR(R2207=0,R2207=1,R2207=2)),[1]装备基础and强化!$X$7,IF(AND(L2207="NECKLACE",OR(R2207=0,R2207=1,R2207=2)),[1]装备基础and强化!$Y$7,0))))</f>
        <v>0</v>
      </c>
      <c r="AN2207" s="43">
        <f>IF(AND(L2207="WEAPON",OR(R2207=3,R2207=4)),[1]装备基础and强化!$V$11,IF(AND(L2207="LEFTRING",OR(R2207=3,R2207=4)),[1]装备基础and强化!$W$11,IF(AND(L2207="RIGHTRING",OR(R2207=3,R2207=4)),[1]装备基础and强化!$X$11,IF(AND(L2207="NECKLACE",OR(R2207=3,R2207=4)),[1]装备基础and强化!$Y$11,0))))</f>
        <v>0</v>
      </c>
      <c r="AO2207" s="43">
        <f>IF(AND(L2207="BELT",T2207=1),[1]装备基础and强化!$AA$7,IF(AND(L2207="PANTS",T2207=1),[1]装备基础and强化!$AB$7,IF(AND(L2207="SHOES",T2207=1),[1]装备基础and强化!$AC$7,IF(AND(L2207="CLOTHES",T2207=1),[1]装备基础and强化!$AD$7,0))))</f>
        <v>0</v>
      </c>
      <c r="AP2207" s="43">
        <f>IF(AND(L2207="BELT",T2207=2),[1]装备基础and强化!$AF$7,IF(AND(L2207="PANTS",T2207=2),[1]装备基础and强化!$AG$7,IF(AND(L2207="SHOES",T2207=2),[1]装备基础and强化!$AH$7,IF(AND(L2207="CLOTHES",T2207=2),[1]装备基础and强化!$AI$7,0))))</f>
        <v>0</v>
      </c>
      <c r="AQ2207" s="43" t="e">
        <f>IF(L2207="HAT",[1]装备基础and强化!$AK$7,IF(L2207="JADE",[1]装备基础and强化!$AK$7,0))</f>
        <v>#REF!</v>
      </c>
      <c r="AR2207" s="43" t="e">
        <f t="shared" si="35"/>
        <v>#REF!</v>
      </c>
    </row>
    <row r="2208" spans="1:44" x14ac:dyDescent="0.15">
      <c r="A2208" s="43"/>
      <c r="B2208" s="5" t="s">
        <v>7531</v>
      </c>
      <c r="C2208" s="12">
        <v>22204</v>
      </c>
      <c r="D2208" s="5" t="s">
        <v>7532</v>
      </c>
      <c r="E2208" s="44" t="s">
        <v>23839</v>
      </c>
      <c r="F2208" s="4" t="s">
        <v>7533</v>
      </c>
      <c r="G2208" s="4" t="s">
        <v>7534</v>
      </c>
      <c r="H2208" s="44"/>
      <c r="I2208" s="4" t="s">
        <v>700</v>
      </c>
      <c r="J2208" s="6" t="s">
        <v>700</v>
      </c>
      <c r="K2208" s="45">
        <v>1</v>
      </c>
      <c r="L2208" s="4" t="s">
        <v>701</v>
      </c>
      <c r="M2208" s="104" t="s">
        <v>17998</v>
      </c>
      <c r="N2208" s="45">
        <v>2110100</v>
      </c>
      <c r="O2208" s="4" t="s">
        <v>14765</v>
      </c>
      <c r="P2208" s="4" t="s">
        <v>19989</v>
      </c>
      <c r="Q2208" s="4">
        <v>120</v>
      </c>
      <c r="R2208" s="4">
        <v>2</v>
      </c>
      <c r="S2208" s="4" t="s">
        <v>4886</v>
      </c>
      <c r="U2208" s="4">
        <v>1</v>
      </c>
      <c r="W2208" s="4" t="s">
        <v>7535</v>
      </c>
      <c r="X2208" s="4" t="s">
        <v>7536</v>
      </c>
      <c r="Y2208" s="45">
        <v>0</v>
      </c>
      <c r="AA2208" s="4">
        <v>1</v>
      </c>
      <c r="AB2208" s="4">
        <v>100</v>
      </c>
      <c r="AC2208" s="4">
        <v>1</v>
      </c>
      <c r="AD2208" s="4">
        <v>1</v>
      </c>
      <c r="AE2208" s="45" t="s">
        <v>16461</v>
      </c>
      <c r="AF2208" s="45" t="s">
        <v>16457</v>
      </c>
      <c r="AG2208" s="45" t="s">
        <v>16459</v>
      </c>
      <c r="AH2208" s="45" t="s">
        <v>16453</v>
      </c>
      <c r="AI2208" s="45" t="s">
        <v>16455</v>
      </c>
      <c r="AJ2208" s="63" t="s">
        <v>20405</v>
      </c>
      <c r="AK2208" s="63" t="s">
        <v>20406</v>
      </c>
      <c r="AL2208" s="45">
        <v>0</v>
      </c>
      <c r="AM2208" s="43">
        <f>IF(AND(L2208="WEAPON",OR(R2208=0,R2208=1,R2208=2)),[1]装备基础and强化!$V$7,IF(AND(L2208="LEFTRING",OR(R2208=0,R2208=1,R2208=2)),[1]装备基础and强化!$W$7,IF(AND(L2208="RIGHTRING",OR(R2208=0,R2208=1,R2208=2)),[1]装备基础and强化!$X$7,IF(AND(L2208="NECKLACE",OR(R2208=0,R2208=1,R2208=2)),[1]装备基础and强化!$Y$7,0))))</f>
        <v>0</v>
      </c>
      <c r="AN2208" s="43">
        <f>IF(AND(L2208="WEAPON",OR(R2208=3,R2208=4)),[1]装备基础and强化!$V$11,IF(AND(L2208="LEFTRING",OR(R2208=3,R2208=4)),[1]装备基础and强化!$W$11,IF(AND(L2208="RIGHTRING",OR(R2208=3,R2208=4)),[1]装备基础and强化!$X$11,IF(AND(L2208="NECKLACE",OR(R2208=3,R2208=4)),[1]装备基础and强化!$Y$11,0))))</f>
        <v>0</v>
      </c>
      <c r="AO2208" s="43">
        <f>IF(AND(L2208="BELT",T2208=1),[1]装备基础and强化!$AA$7,IF(AND(L2208="PANTS",T2208=1),[1]装备基础and强化!$AB$7,IF(AND(L2208="SHOES",T2208=1),[1]装备基础and强化!$AC$7,IF(AND(L2208="CLOTHES",T2208=1),[1]装备基础and强化!$AD$7,0))))</f>
        <v>0</v>
      </c>
      <c r="AP2208" s="43">
        <f>IF(AND(L2208="BELT",T2208=2),[1]装备基础and强化!$AF$7,IF(AND(L2208="PANTS",T2208=2),[1]装备基础and强化!$AG$7,IF(AND(L2208="SHOES",T2208=2),[1]装备基础and强化!$AH$7,IF(AND(L2208="CLOTHES",T2208=2),[1]装备基础and强化!$AI$7,0))))</f>
        <v>0</v>
      </c>
      <c r="AQ2208" s="43" t="e">
        <f>IF(L2208="HAT",[1]装备基础and强化!$AK$7,IF(L2208="JADE",[1]装备基础and强化!$AK$7,0))</f>
        <v>#REF!</v>
      </c>
      <c r="AR2208" s="43" t="e">
        <f t="shared" si="35"/>
        <v>#REF!</v>
      </c>
    </row>
    <row r="2209" spans="1:44" x14ac:dyDescent="0.15">
      <c r="A2209" s="43"/>
      <c r="B2209" s="5" t="s">
        <v>7537</v>
      </c>
      <c r="C2209" s="12">
        <v>22205</v>
      </c>
      <c r="D2209" s="5" t="s">
        <v>7532</v>
      </c>
      <c r="E2209" s="44" t="s">
        <v>23840</v>
      </c>
      <c r="F2209" s="4" t="s">
        <v>7538</v>
      </c>
      <c r="G2209" s="4" t="s">
        <v>7539</v>
      </c>
      <c r="H2209" s="44"/>
      <c r="I2209" s="4" t="s">
        <v>700</v>
      </c>
      <c r="J2209" s="6" t="s">
        <v>700</v>
      </c>
      <c r="K2209" s="45">
        <v>1</v>
      </c>
      <c r="L2209" s="4" t="s">
        <v>701</v>
      </c>
      <c r="M2209" s="104" t="s">
        <v>17999</v>
      </c>
      <c r="N2209" s="45">
        <v>2110200</v>
      </c>
      <c r="O2209" s="4" t="s">
        <v>14766</v>
      </c>
      <c r="P2209" s="4" t="s">
        <v>19989</v>
      </c>
      <c r="Q2209" s="4">
        <v>120</v>
      </c>
      <c r="R2209" s="4">
        <v>2</v>
      </c>
      <c r="S2209" s="4" t="s">
        <v>4886</v>
      </c>
      <c r="U2209" s="4">
        <v>2</v>
      </c>
      <c r="W2209" s="4" t="s">
        <v>7535</v>
      </c>
      <c r="X2209" s="4" t="s">
        <v>7536</v>
      </c>
      <c r="Y2209" s="45">
        <v>0</v>
      </c>
      <c r="AA2209" s="4">
        <v>1</v>
      </c>
      <c r="AB2209" s="4">
        <v>100</v>
      </c>
      <c r="AC2209" s="4">
        <v>1</v>
      </c>
      <c r="AD2209" s="4">
        <v>1</v>
      </c>
      <c r="AE2209" s="45" t="s">
        <v>16461</v>
      </c>
      <c r="AF2209" s="45" t="s">
        <v>16457</v>
      </c>
      <c r="AG2209" s="45" t="s">
        <v>16459</v>
      </c>
      <c r="AH2209" s="45" t="s">
        <v>16453</v>
      </c>
      <c r="AI2209" s="45" t="s">
        <v>16455</v>
      </c>
      <c r="AJ2209" s="63" t="s">
        <v>20405</v>
      </c>
      <c r="AK2209" s="63" t="s">
        <v>20406</v>
      </c>
      <c r="AL2209" s="4">
        <v>0</v>
      </c>
      <c r="AM2209" s="43">
        <f>IF(AND(L2209="WEAPON",OR(R2209=0,R2209=1,R2209=2)),[1]装备基础and强化!$V$7,IF(AND(L2209="LEFTRING",OR(R2209=0,R2209=1,R2209=2)),[1]装备基础and强化!$W$7,IF(AND(L2209="RIGHTRING",OR(R2209=0,R2209=1,R2209=2)),[1]装备基础and强化!$X$7,IF(AND(L2209="NECKLACE",OR(R2209=0,R2209=1,R2209=2)),[1]装备基础and强化!$Y$7,0))))</f>
        <v>0</v>
      </c>
      <c r="AN2209" s="43">
        <f>IF(AND(L2209="WEAPON",OR(R2209=3,R2209=4)),[1]装备基础and强化!$V$11,IF(AND(L2209="LEFTRING",OR(R2209=3,R2209=4)),[1]装备基础and强化!$W$11,IF(AND(L2209="RIGHTRING",OR(R2209=3,R2209=4)),[1]装备基础and强化!$X$11,IF(AND(L2209="NECKLACE",OR(R2209=3,R2209=4)),[1]装备基础and强化!$Y$11,0))))</f>
        <v>0</v>
      </c>
      <c r="AO2209" s="43">
        <f>IF(AND(L2209="BELT",T2209=1),[1]装备基础and强化!$AA$7,IF(AND(L2209="PANTS",T2209=1),[1]装备基础and强化!$AB$7,IF(AND(L2209="SHOES",T2209=1),[1]装备基础and强化!$AC$7,IF(AND(L2209="CLOTHES",T2209=1),[1]装备基础and强化!$AD$7,0))))</f>
        <v>0</v>
      </c>
      <c r="AP2209" s="43">
        <f>IF(AND(L2209="BELT",T2209=2),[1]装备基础and强化!$AF$7,IF(AND(L2209="PANTS",T2209=2),[1]装备基础and强化!$AG$7,IF(AND(L2209="SHOES",T2209=2),[1]装备基础and强化!$AH$7,IF(AND(L2209="CLOTHES",T2209=2),[1]装备基础and强化!$AI$7,0))))</f>
        <v>0</v>
      </c>
      <c r="AQ2209" s="43" t="e">
        <f>IF(L2209="HAT",[1]装备基础and强化!$AK$7,IF(L2209="JADE",[1]装备基础and强化!$AK$7,0))</f>
        <v>#REF!</v>
      </c>
      <c r="AR2209" s="43" t="e">
        <f t="shared" si="35"/>
        <v>#REF!</v>
      </c>
    </row>
    <row r="2210" spans="1:44" x14ac:dyDescent="0.15">
      <c r="A2210" s="43"/>
      <c r="B2210" s="5" t="s">
        <v>7540</v>
      </c>
      <c r="C2210" s="12">
        <v>22206</v>
      </c>
      <c r="D2210" s="5" t="s">
        <v>7532</v>
      </c>
      <c r="E2210" s="44" t="s">
        <v>23841</v>
      </c>
      <c r="F2210" s="4" t="s">
        <v>7541</v>
      </c>
      <c r="G2210" s="4" t="s">
        <v>7542</v>
      </c>
      <c r="H2210" s="44"/>
      <c r="I2210" s="4" t="s">
        <v>700</v>
      </c>
      <c r="J2210" s="6" t="s">
        <v>700</v>
      </c>
      <c r="K2210" s="45">
        <v>1</v>
      </c>
      <c r="L2210" s="4" t="s">
        <v>701</v>
      </c>
      <c r="M2210" s="104" t="s">
        <v>18000</v>
      </c>
      <c r="N2210" s="45">
        <v>2110300</v>
      </c>
      <c r="O2210" s="4" t="s">
        <v>14767</v>
      </c>
      <c r="P2210" s="4" t="s">
        <v>19989</v>
      </c>
      <c r="Q2210" s="4">
        <v>120</v>
      </c>
      <c r="R2210" s="4">
        <v>2</v>
      </c>
      <c r="S2210" s="4" t="s">
        <v>4886</v>
      </c>
      <c r="U2210" s="4">
        <v>3</v>
      </c>
      <c r="W2210" s="4" t="s">
        <v>7535</v>
      </c>
      <c r="X2210" s="4" t="s">
        <v>7536</v>
      </c>
      <c r="Y2210" s="45">
        <v>0</v>
      </c>
      <c r="AA2210" s="4">
        <v>1</v>
      </c>
      <c r="AB2210" s="4">
        <v>100</v>
      </c>
      <c r="AC2210" s="4">
        <v>1</v>
      </c>
      <c r="AD2210" s="4">
        <v>1</v>
      </c>
      <c r="AE2210" s="45" t="s">
        <v>16461</v>
      </c>
      <c r="AF2210" s="45" t="s">
        <v>16457</v>
      </c>
      <c r="AG2210" s="45" t="s">
        <v>16459</v>
      </c>
      <c r="AH2210" s="45" t="s">
        <v>16453</v>
      </c>
      <c r="AI2210" s="45" t="s">
        <v>16455</v>
      </c>
      <c r="AJ2210" s="63" t="s">
        <v>20405</v>
      </c>
      <c r="AK2210" s="63" t="s">
        <v>20406</v>
      </c>
      <c r="AL2210" s="45">
        <v>0</v>
      </c>
      <c r="AM2210" s="43">
        <f>IF(AND(L2210="WEAPON",OR(R2210=0,R2210=1,R2210=2)),[1]装备基础and强化!$V$7,IF(AND(L2210="LEFTRING",OR(R2210=0,R2210=1,R2210=2)),[1]装备基础and强化!$W$7,IF(AND(L2210="RIGHTRING",OR(R2210=0,R2210=1,R2210=2)),[1]装备基础and强化!$X$7,IF(AND(L2210="NECKLACE",OR(R2210=0,R2210=1,R2210=2)),[1]装备基础and强化!$Y$7,0))))</f>
        <v>0</v>
      </c>
      <c r="AN2210" s="43">
        <f>IF(AND(L2210="WEAPON",OR(R2210=3,R2210=4)),[1]装备基础and强化!$V$11,IF(AND(L2210="LEFTRING",OR(R2210=3,R2210=4)),[1]装备基础and强化!$W$11,IF(AND(L2210="RIGHTRING",OR(R2210=3,R2210=4)),[1]装备基础and强化!$X$11,IF(AND(L2210="NECKLACE",OR(R2210=3,R2210=4)),[1]装备基础and强化!$Y$11,0))))</f>
        <v>0</v>
      </c>
      <c r="AO2210" s="43">
        <f>IF(AND(L2210="BELT",T2210=1),[1]装备基础and强化!$AA$7,IF(AND(L2210="PANTS",T2210=1),[1]装备基础and强化!$AB$7,IF(AND(L2210="SHOES",T2210=1),[1]装备基础and强化!$AC$7,IF(AND(L2210="CLOTHES",T2210=1),[1]装备基础and强化!$AD$7,0))))</f>
        <v>0</v>
      </c>
      <c r="AP2210" s="43">
        <f>IF(AND(L2210="BELT",T2210=2),[1]装备基础and强化!$AF$7,IF(AND(L2210="PANTS",T2210=2),[1]装备基础and强化!$AG$7,IF(AND(L2210="SHOES",T2210=2),[1]装备基础and强化!$AH$7,IF(AND(L2210="CLOTHES",T2210=2),[1]装备基础and强化!$AI$7,0))))</f>
        <v>0</v>
      </c>
      <c r="AQ2210" s="43" t="e">
        <f>IF(L2210="HAT",[1]装备基础and强化!$AK$7,IF(L2210="JADE",[1]装备基础and强化!$AK$7,0))</f>
        <v>#REF!</v>
      </c>
      <c r="AR2210" s="43" t="e">
        <f t="shared" si="35"/>
        <v>#REF!</v>
      </c>
    </row>
    <row r="2211" spans="1:44" x14ac:dyDescent="0.15">
      <c r="A2211" s="43"/>
      <c r="B2211" s="5" t="s">
        <v>7543</v>
      </c>
      <c r="C2211" s="12">
        <v>22207</v>
      </c>
      <c r="D2211" s="5" t="s">
        <v>7532</v>
      </c>
      <c r="E2211" s="44" t="s">
        <v>23842</v>
      </c>
      <c r="F2211" s="4" t="s">
        <v>7544</v>
      </c>
      <c r="G2211" s="4" t="s">
        <v>7545</v>
      </c>
      <c r="H2211" s="44"/>
      <c r="I2211" s="4" t="s">
        <v>700</v>
      </c>
      <c r="J2211" s="6" t="s">
        <v>700</v>
      </c>
      <c r="K2211" s="45">
        <v>1</v>
      </c>
      <c r="L2211" s="4" t="s">
        <v>701</v>
      </c>
      <c r="M2211" s="104" t="s">
        <v>18001</v>
      </c>
      <c r="N2211" s="45">
        <v>2110400</v>
      </c>
      <c r="O2211" s="4" t="s">
        <v>7558</v>
      </c>
      <c r="P2211" s="4" t="s">
        <v>19989</v>
      </c>
      <c r="Q2211" s="4">
        <v>120</v>
      </c>
      <c r="R2211" s="4">
        <v>2</v>
      </c>
      <c r="S2211" s="4" t="s">
        <v>4886</v>
      </c>
      <c r="U2211" s="4">
        <v>4</v>
      </c>
      <c r="W2211" s="4" t="s">
        <v>7535</v>
      </c>
      <c r="X2211" s="4" t="s">
        <v>7536</v>
      </c>
      <c r="Y2211" s="45">
        <v>0</v>
      </c>
      <c r="AA2211" s="4">
        <v>1</v>
      </c>
      <c r="AB2211" s="4">
        <v>100</v>
      </c>
      <c r="AC2211" s="4">
        <v>1</v>
      </c>
      <c r="AD2211" s="4">
        <v>1</v>
      </c>
      <c r="AE2211" s="45" t="s">
        <v>16461</v>
      </c>
      <c r="AF2211" s="45" t="s">
        <v>16457</v>
      </c>
      <c r="AG2211" s="45" t="s">
        <v>16459</v>
      </c>
      <c r="AH2211" s="45" t="s">
        <v>16453</v>
      </c>
      <c r="AI2211" s="45" t="s">
        <v>16455</v>
      </c>
      <c r="AJ2211" s="63" t="s">
        <v>20405</v>
      </c>
      <c r="AK2211" s="63" t="s">
        <v>20406</v>
      </c>
      <c r="AL2211" s="4">
        <v>0</v>
      </c>
      <c r="AM2211" s="43">
        <f>IF(AND(L2211="WEAPON",OR(R2211=0,R2211=1,R2211=2)),[1]装备基础and强化!$V$7,IF(AND(L2211="LEFTRING",OR(R2211=0,R2211=1,R2211=2)),[1]装备基础and强化!$W$7,IF(AND(L2211="RIGHTRING",OR(R2211=0,R2211=1,R2211=2)),[1]装备基础and强化!$X$7,IF(AND(L2211="NECKLACE",OR(R2211=0,R2211=1,R2211=2)),[1]装备基础and强化!$Y$7,0))))</f>
        <v>0</v>
      </c>
      <c r="AN2211" s="43">
        <f>IF(AND(L2211="WEAPON",OR(R2211=3,R2211=4)),[1]装备基础and强化!$V$11,IF(AND(L2211="LEFTRING",OR(R2211=3,R2211=4)),[1]装备基础and强化!$W$11,IF(AND(L2211="RIGHTRING",OR(R2211=3,R2211=4)),[1]装备基础and强化!$X$11,IF(AND(L2211="NECKLACE",OR(R2211=3,R2211=4)),[1]装备基础and强化!$Y$11,0))))</f>
        <v>0</v>
      </c>
      <c r="AO2211" s="43">
        <f>IF(AND(L2211="BELT",T2211=1),[1]装备基础and强化!$AA$7,IF(AND(L2211="PANTS",T2211=1),[1]装备基础and强化!$AB$7,IF(AND(L2211="SHOES",T2211=1),[1]装备基础and强化!$AC$7,IF(AND(L2211="CLOTHES",T2211=1),[1]装备基础and强化!$AD$7,0))))</f>
        <v>0</v>
      </c>
      <c r="AP2211" s="43">
        <f>IF(AND(L2211="BELT",T2211=2),[1]装备基础and强化!$AF$7,IF(AND(L2211="PANTS",T2211=2),[1]装备基础and强化!$AG$7,IF(AND(L2211="SHOES",T2211=2),[1]装备基础and强化!$AH$7,IF(AND(L2211="CLOTHES",T2211=2),[1]装备基础and强化!$AI$7,0))))</f>
        <v>0</v>
      </c>
      <c r="AQ2211" s="43" t="e">
        <f>IF(L2211="HAT",[1]装备基础and强化!$AK$7,IF(L2211="JADE",[1]装备基础and强化!$AK$7,0))</f>
        <v>#REF!</v>
      </c>
      <c r="AR2211" s="43" t="e">
        <f t="shared" si="35"/>
        <v>#REF!</v>
      </c>
    </row>
    <row r="2212" spans="1:44" x14ac:dyDescent="0.15">
      <c r="A2212" s="43"/>
      <c r="B2212" s="5" t="s">
        <v>7546</v>
      </c>
      <c r="C2212" s="12">
        <v>22208</v>
      </c>
      <c r="D2212" s="5" t="s">
        <v>7532</v>
      </c>
      <c r="E2212" s="44" t="s">
        <v>23843</v>
      </c>
      <c r="F2212" s="4" t="s">
        <v>7547</v>
      </c>
      <c r="G2212" s="4" t="s">
        <v>7548</v>
      </c>
      <c r="H2212" s="44"/>
      <c r="I2212" s="4" t="s">
        <v>700</v>
      </c>
      <c r="J2212" s="6" t="s">
        <v>700</v>
      </c>
      <c r="K2212" s="45">
        <v>1</v>
      </c>
      <c r="L2212" s="4" t="s">
        <v>701</v>
      </c>
      <c r="M2212" s="104" t="s">
        <v>18002</v>
      </c>
      <c r="N2212" s="45">
        <v>2110500</v>
      </c>
      <c r="O2212" s="4" t="s">
        <v>14768</v>
      </c>
      <c r="P2212" s="4" t="s">
        <v>19989</v>
      </c>
      <c r="Q2212" s="4">
        <v>120</v>
      </c>
      <c r="R2212" s="4">
        <v>2</v>
      </c>
      <c r="S2212" s="4" t="s">
        <v>4886</v>
      </c>
      <c r="U2212" s="4">
        <v>5</v>
      </c>
      <c r="W2212" s="4" t="s">
        <v>7535</v>
      </c>
      <c r="X2212" s="4" t="s">
        <v>7536</v>
      </c>
      <c r="Y2212" s="45">
        <v>0</v>
      </c>
      <c r="AA2212" s="4">
        <v>1</v>
      </c>
      <c r="AB2212" s="4">
        <v>100</v>
      </c>
      <c r="AC2212" s="4">
        <v>1</v>
      </c>
      <c r="AD2212" s="4">
        <v>1</v>
      </c>
      <c r="AE2212" s="45" t="s">
        <v>16461</v>
      </c>
      <c r="AF2212" s="45" t="s">
        <v>16457</v>
      </c>
      <c r="AG2212" s="45" t="s">
        <v>16459</v>
      </c>
      <c r="AH2212" s="45" t="s">
        <v>16453</v>
      </c>
      <c r="AI2212" s="45" t="s">
        <v>16455</v>
      </c>
      <c r="AJ2212" s="63" t="s">
        <v>20405</v>
      </c>
      <c r="AK2212" s="63" t="s">
        <v>20406</v>
      </c>
      <c r="AL2212" s="45">
        <v>0</v>
      </c>
      <c r="AM2212" s="43">
        <f>IF(AND(L2212="WEAPON",OR(R2212=0,R2212=1,R2212=2)),[1]装备基础and强化!$V$7,IF(AND(L2212="LEFTRING",OR(R2212=0,R2212=1,R2212=2)),[1]装备基础and强化!$W$7,IF(AND(L2212="RIGHTRING",OR(R2212=0,R2212=1,R2212=2)),[1]装备基础and强化!$X$7,IF(AND(L2212="NECKLACE",OR(R2212=0,R2212=1,R2212=2)),[1]装备基础and强化!$Y$7,0))))</f>
        <v>0</v>
      </c>
      <c r="AN2212" s="43">
        <f>IF(AND(L2212="WEAPON",OR(R2212=3,R2212=4)),[1]装备基础and强化!$V$11,IF(AND(L2212="LEFTRING",OR(R2212=3,R2212=4)),[1]装备基础and强化!$W$11,IF(AND(L2212="RIGHTRING",OR(R2212=3,R2212=4)),[1]装备基础and强化!$X$11,IF(AND(L2212="NECKLACE",OR(R2212=3,R2212=4)),[1]装备基础and强化!$Y$11,0))))</f>
        <v>0</v>
      </c>
      <c r="AO2212" s="43">
        <f>IF(AND(L2212="BELT",T2212=1),[1]装备基础and强化!$AA$7,IF(AND(L2212="PANTS",T2212=1),[1]装备基础and强化!$AB$7,IF(AND(L2212="SHOES",T2212=1),[1]装备基础and强化!$AC$7,IF(AND(L2212="CLOTHES",T2212=1),[1]装备基础and强化!$AD$7,0))))</f>
        <v>0</v>
      </c>
      <c r="AP2212" s="43">
        <f>IF(AND(L2212="BELT",T2212=2),[1]装备基础and强化!$AF$7,IF(AND(L2212="PANTS",T2212=2),[1]装备基础and强化!$AG$7,IF(AND(L2212="SHOES",T2212=2),[1]装备基础and强化!$AH$7,IF(AND(L2212="CLOTHES",T2212=2),[1]装备基础and强化!$AI$7,0))))</f>
        <v>0</v>
      </c>
      <c r="AQ2212" s="43" t="e">
        <f>IF(L2212="HAT",[1]装备基础and强化!$AK$7,IF(L2212="JADE",[1]装备基础and强化!$AK$7,0))</f>
        <v>#REF!</v>
      </c>
      <c r="AR2212" s="43" t="e">
        <f t="shared" si="35"/>
        <v>#REF!</v>
      </c>
    </row>
    <row r="2213" spans="1:44" x14ac:dyDescent="0.15">
      <c r="A2213" s="43"/>
      <c r="B2213" s="5" t="s">
        <v>7549</v>
      </c>
      <c r="C2213" s="12">
        <v>22209</v>
      </c>
      <c r="D2213" s="5" t="s">
        <v>7532</v>
      </c>
      <c r="E2213" s="44" t="s">
        <v>23844</v>
      </c>
      <c r="F2213" s="4" t="s">
        <v>7550</v>
      </c>
      <c r="G2213" s="4" t="s">
        <v>7551</v>
      </c>
      <c r="H2213" s="44"/>
      <c r="I2213" s="4" t="s">
        <v>700</v>
      </c>
      <c r="J2213" s="6" t="s">
        <v>700</v>
      </c>
      <c r="K2213" s="45">
        <v>1</v>
      </c>
      <c r="L2213" s="4" t="s">
        <v>701</v>
      </c>
      <c r="M2213" s="104" t="s">
        <v>18003</v>
      </c>
      <c r="N2213" s="45">
        <v>2110600</v>
      </c>
      <c r="O2213" s="4" t="s">
        <v>14769</v>
      </c>
      <c r="P2213" s="4" t="s">
        <v>19989</v>
      </c>
      <c r="Q2213" s="4">
        <v>120</v>
      </c>
      <c r="R2213" s="4">
        <v>2</v>
      </c>
      <c r="S2213" s="4" t="s">
        <v>4886</v>
      </c>
      <c r="U2213" s="4">
        <v>6</v>
      </c>
      <c r="W2213" s="4" t="s">
        <v>7535</v>
      </c>
      <c r="X2213" s="4" t="s">
        <v>7536</v>
      </c>
      <c r="Y2213" s="45">
        <v>0</v>
      </c>
      <c r="AA2213" s="4">
        <v>1</v>
      </c>
      <c r="AB2213" s="4">
        <v>100</v>
      </c>
      <c r="AC2213" s="4">
        <v>1</v>
      </c>
      <c r="AD2213" s="4">
        <v>1</v>
      </c>
      <c r="AE2213" s="45" t="s">
        <v>16461</v>
      </c>
      <c r="AF2213" s="45" t="s">
        <v>16457</v>
      </c>
      <c r="AG2213" s="45" t="s">
        <v>16459</v>
      </c>
      <c r="AH2213" s="45" t="s">
        <v>16453</v>
      </c>
      <c r="AI2213" s="45" t="s">
        <v>16455</v>
      </c>
      <c r="AJ2213" s="63" t="s">
        <v>20405</v>
      </c>
      <c r="AK2213" s="63" t="s">
        <v>20406</v>
      </c>
      <c r="AL2213" s="4">
        <v>0</v>
      </c>
      <c r="AM2213" s="43">
        <f>IF(AND(L2213="WEAPON",OR(R2213=0,R2213=1,R2213=2)),[1]装备基础and强化!$V$7,IF(AND(L2213="LEFTRING",OR(R2213=0,R2213=1,R2213=2)),[1]装备基础and强化!$W$7,IF(AND(L2213="RIGHTRING",OR(R2213=0,R2213=1,R2213=2)),[1]装备基础and强化!$X$7,IF(AND(L2213="NECKLACE",OR(R2213=0,R2213=1,R2213=2)),[1]装备基础and强化!$Y$7,0))))</f>
        <v>0</v>
      </c>
      <c r="AN2213" s="43">
        <f>IF(AND(L2213="WEAPON",OR(R2213=3,R2213=4)),[1]装备基础and强化!$V$11,IF(AND(L2213="LEFTRING",OR(R2213=3,R2213=4)),[1]装备基础and强化!$W$11,IF(AND(L2213="RIGHTRING",OR(R2213=3,R2213=4)),[1]装备基础and强化!$X$11,IF(AND(L2213="NECKLACE",OR(R2213=3,R2213=4)),[1]装备基础and强化!$Y$11,0))))</f>
        <v>0</v>
      </c>
      <c r="AO2213" s="43">
        <f>IF(AND(L2213="BELT",T2213=1),[1]装备基础and强化!$AA$7,IF(AND(L2213="PANTS",T2213=1),[1]装备基础and强化!$AB$7,IF(AND(L2213="SHOES",T2213=1),[1]装备基础and强化!$AC$7,IF(AND(L2213="CLOTHES",T2213=1),[1]装备基础and强化!$AD$7,0))))</f>
        <v>0</v>
      </c>
      <c r="AP2213" s="43">
        <f>IF(AND(L2213="BELT",T2213=2),[1]装备基础and强化!$AF$7,IF(AND(L2213="PANTS",T2213=2),[1]装备基础and强化!$AG$7,IF(AND(L2213="SHOES",T2213=2),[1]装备基础and强化!$AH$7,IF(AND(L2213="CLOTHES",T2213=2),[1]装备基础and强化!$AI$7,0))))</f>
        <v>0</v>
      </c>
      <c r="AQ2213" s="43" t="e">
        <f>IF(L2213="HAT",[1]装备基础and强化!$AK$7,IF(L2213="JADE",[1]装备基础and强化!$AK$7,0))</f>
        <v>#REF!</v>
      </c>
      <c r="AR2213" s="43" t="e">
        <f t="shared" si="35"/>
        <v>#REF!</v>
      </c>
    </row>
    <row r="2214" spans="1:44" x14ac:dyDescent="0.15">
      <c r="A2214" s="43"/>
      <c r="B2214" s="5" t="s">
        <v>7552</v>
      </c>
      <c r="C2214" s="12">
        <v>22210</v>
      </c>
      <c r="D2214" s="5" t="s">
        <v>7532</v>
      </c>
      <c r="E2214" s="44" t="s">
        <v>23845</v>
      </c>
      <c r="F2214" s="4" t="s">
        <v>7553</v>
      </c>
      <c r="G2214" s="4" t="s">
        <v>7554</v>
      </c>
      <c r="H2214" s="44"/>
      <c r="I2214" s="4" t="s">
        <v>700</v>
      </c>
      <c r="J2214" s="6" t="s">
        <v>700</v>
      </c>
      <c r="K2214" s="45">
        <v>1</v>
      </c>
      <c r="L2214" s="4" t="s">
        <v>701</v>
      </c>
      <c r="M2214" s="104" t="s">
        <v>18004</v>
      </c>
      <c r="N2214" s="45">
        <v>2110700</v>
      </c>
      <c r="O2214" s="4" t="s">
        <v>14770</v>
      </c>
      <c r="P2214" s="4" t="s">
        <v>19989</v>
      </c>
      <c r="Q2214" s="4">
        <v>120</v>
      </c>
      <c r="R2214" s="4">
        <v>2</v>
      </c>
      <c r="S2214" s="4" t="s">
        <v>4886</v>
      </c>
      <c r="U2214" s="4">
        <v>7</v>
      </c>
      <c r="W2214" s="4" t="s">
        <v>7535</v>
      </c>
      <c r="X2214" s="4" t="s">
        <v>7536</v>
      </c>
      <c r="Y2214" s="45">
        <v>0</v>
      </c>
      <c r="AA2214" s="4">
        <v>1</v>
      </c>
      <c r="AB2214" s="4">
        <v>100</v>
      </c>
      <c r="AC2214" s="4">
        <v>1</v>
      </c>
      <c r="AD2214" s="4">
        <v>1</v>
      </c>
      <c r="AE2214" s="45" t="s">
        <v>16461</v>
      </c>
      <c r="AF2214" s="45" t="s">
        <v>16457</v>
      </c>
      <c r="AG2214" s="45" t="s">
        <v>16459</v>
      </c>
      <c r="AH2214" s="45" t="s">
        <v>16453</v>
      </c>
      <c r="AI2214" s="45" t="s">
        <v>16455</v>
      </c>
      <c r="AJ2214" s="63" t="s">
        <v>20405</v>
      </c>
      <c r="AK2214" s="63" t="s">
        <v>20406</v>
      </c>
      <c r="AL2214" s="45">
        <v>0</v>
      </c>
      <c r="AM2214" s="43">
        <f>IF(AND(L2214="WEAPON",OR(R2214=0,R2214=1,R2214=2)),[1]装备基础and强化!$V$7,IF(AND(L2214="LEFTRING",OR(R2214=0,R2214=1,R2214=2)),[1]装备基础and强化!$W$7,IF(AND(L2214="RIGHTRING",OR(R2214=0,R2214=1,R2214=2)),[1]装备基础and强化!$X$7,IF(AND(L2214="NECKLACE",OR(R2214=0,R2214=1,R2214=2)),[1]装备基础and强化!$Y$7,0))))</f>
        <v>0</v>
      </c>
      <c r="AN2214" s="43">
        <f>IF(AND(L2214="WEAPON",OR(R2214=3,R2214=4)),[1]装备基础and强化!$V$11,IF(AND(L2214="LEFTRING",OR(R2214=3,R2214=4)),[1]装备基础and强化!$W$11,IF(AND(L2214="RIGHTRING",OR(R2214=3,R2214=4)),[1]装备基础and强化!$X$11,IF(AND(L2214="NECKLACE",OR(R2214=3,R2214=4)),[1]装备基础and强化!$Y$11,0))))</f>
        <v>0</v>
      </c>
      <c r="AO2214" s="43">
        <f>IF(AND(L2214="BELT",T2214=1),[1]装备基础and强化!$AA$7,IF(AND(L2214="PANTS",T2214=1),[1]装备基础and强化!$AB$7,IF(AND(L2214="SHOES",T2214=1),[1]装备基础and强化!$AC$7,IF(AND(L2214="CLOTHES",T2214=1),[1]装备基础and强化!$AD$7,0))))</f>
        <v>0</v>
      </c>
      <c r="AP2214" s="43">
        <f>IF(AND(L2214="BELT",T2214=2),[1]装备基础and强化!$AF$7,IF(AND(L2214="PANTS",T2214=2),[1]装备基础and强化!$AG$7,IF(AND(L2214="SHOES",T2214=2),[1]装备基础and强化!$AH$7,IF(AND(L2214="CLOTHES",T2214=2),[1]装备基础and强化!$AI$7,0))))</f>
        <v>0</v>
      </c>
      <c r="AQ2214" s="43" t="e">
        <f>IF(L2214="HAT",[1]装备基础and强化!$AK$7,IF(L2214="JADE",[1]装备基础and强化!$AK$7,0))</f>
        <v>#REF!</v>
      </c>
      <c r="AR2214" s="43" t="e">
        <f t="shared" si="35"/>
        <v>#REF!</v>
      </c>
    </row>
    <row r="2215" spans="1:44" x14ac:dyDescent="0.15">
      <c r="A2215" s="43"/>
      <c r="B2215" s="5" t="s">
        <v>7555</v>
      </c>
      <c r="C2215" s="12">
        <v>22211</v>
      </c>
      <c r="D2215" s="5" t="s">
        <v>7532</v>
      </c>
      <c r="E2215" s="44" t="s">
        <v>23846</v>
      </c>
      <c r="F2215" s="4" t="s">
        <v>7556</v>
      </c>
      <c r="G2215" s="4" t="s">
        <v>7557</v>
      </c>
      <c r="H2215" s="44"/>
      <c r="I2215" s="4" t="s">
        <v>700</v>
      </c>
      <c r="J2215" s="6" t="s">
        <v>700</v>
      </c>
      <c r="K2215" s="45">
        <v>1</v>
      </c>
      <c r="L2215" s="4" t="s">
        <v>701</v>
      </c>
      <c r="M2215" s="104" t="s">
        <v>18005</v>
      </c>
      <c r="N2215" s="45">
        <v>2110800</v>
      </c>
      <c r="O2215" s="4" t="s">
        <v>14771</v>
      </c>
      <c r="P2215" s="4" t="s">
        <v>19989</v>
      </c>
      <c r="Q2215" s="4">
        <v>120</v>
      </c>
      <c r="R2215" s="4">
        <v>2</v>
      </c>
      <c r="S2215" s="4" t="s">
        <v>4886</v>
      </c>
      <c r="U2215" s="4">
        <v>8</v>
      </c>
      <c r="W2215" s="4" t="s">
        <v>7535</v>
      </c>
      <c r="X2215" s="4" t="s">
        <v>7536</v>
      </c>
      <c r="Y2215" s="45">
        <v>0</v>
      </c>
      <c r="AA2215" s="4">
        <v>1</v>
      </c>
      <c r="AB2215" s="4">
        <v>100</v>
      </c>
      <c r="AC2215" s="4">
        <v>1</v>
      </c>
      <c r="AD2215" s="4">
        <v>1</v>
      </c>
      <c r="AE2215" s="45" t="s">
        <v>16461</v>
      </c>
      <c r="AF2215" s="45" t="s">
        <v>16457</v>
      </c>
      <c r="AG2215" s="45" t="s">
        <v>16459</v>
      </c>
      <c r="AH2215" s="45" t="s">
        <v>16453</v>
      </c>
      <c r="AI2215" s="45" t="s">
        <v>16455</v>
      </c>
      <c r="AJ2215" s="63" t="s">
        <v>20405</v>
      </c>
      <c r="AK2215" s="63" t="s">
        <v>20406</v>
      </c>
      <c r="AL2215" s="4">
        <v>0</v>
      </c>
      <c r="AM2215" s="43">
        <f>IF(AND(L2215="WEAPON",OR(R2215=0,R2215=1,R2215=2)),[1]装备基础and强化!$V$7,IF(AND(L2215="LEFTRING",OR(R2215=0,R2215=1,R2215=2)),[1]装备基础and强化!$W$7,IF(AND(L2215="RIGHTRING",OR(R2215=0,R2215=1,R2215=2)),[1]装备基础and强化!$X$7,IF(AND(L2215="NECKLACE",OR(R2215=0,R2215=1,R2215=2)),[1]装备基础and强化!$Y$7,0))))</f>
        <v>0</v>
      </c>
      <c r="AN2215" s="43">
        <f>IF(AND(L2215="WEAPON",OR(R2215=3,R2215=4)),[1]装备基础and强化!$V$11,IF(AND(L2215="LEFTRING",OR(R2215=3,R2215=4)),[1]装备基础and强化!$W$11,IF(AND(L2215="RIGHTRING",OR(R2215=3,R2215=4)),[1]装备基础and强化!$X$11,IF(AND(L2215="NECKLACE",OR(R2215=3,R2215=4)),[1]装备基础and强化!$Y$11,0))))</f>
        <v>0</v>
      </c>
      <c r="AO2215" s="43">
        <f>IF(AND(L2215="BELT",T2215=1),[1]装备基础and强化!$AA$7,IF(AND(L2215="PANTS",T2215=1),[1]装备基础and强化!$AB$7,IF(AND(L2215="SHOES",T2215=1),[1]装备基础and强化!$AC$7,IF(AND(L2215="CLOTHES",T2215=1),[1]装备基础and强化!$AD$7,0))))</f>
        <v>0</v>
      </c>
      <c r="AP2215" s="43">
        <f>IF(AND(L2215="BELT",T2215=2),[1]装备基础and强化!$AF$7,IF(AND(L2215="PANTS",T2215=2),[1]装备基础and强化!$AG$7,IF(AND(L2215="SHOES",T2215=2),[1]装备基础and强化!$AH$7,IF(AND(L2215="CLOTHES",T2215=2),[1]装备基础and强化!$AI$7,0))))</f>
        <v>0</v>
      </c>
      <c r="AQ2215" s="43" t="e">
        <f>IF(L2215="HAT",[1]装备基础and强化!$AK$7,IF(L2215="JADE",[1]装备基础and强化!$AK$7,0))</f>
        <v>#REF!</v>
      </c>
      <c r="AR2215" s="43" t="e">
        <f t="shared" si="35"/>
        <v>#REF!</v>
      </c>
    </row>
    <row r="2216" spans="1:44" x14ac:dyDescent="0.15">
      <c r="A2216" s="43"/>
      <c r="B2216" s="5" t="s">
        <v>7559</v>
      </c>
      <c r="C2216" s="12">
        <v>22212</v>
      </c>
      <c r="D2216" s="5" t="s">
        <v>7560</v>
      </c>
      <c r="E2216" s="44" t="s">
        <v>23847</v>
      </c>
      <c r="F2216" s="4" t="s">
        <v>7561</v>
      </c>
      <c r="G2216" s="4" t="s">
        <v>7562</v>
      </c>
      <c r="H2216" s="44"/>
      <c r="I2216" s="4" t="s">
        <v>700</v>
      </c>
      <c r="J2216" s="6" t="s">
        <v>700</v>
      </c>
      <c r="K2216" s="45">
        <v>1</v>
      </c>
      <c r="L2216" s="4" t="s">
        <v>701</v>
      </c>
      <c r="M2216" s="104" t="s">
        <v>18006</v>
      </c>
      <c r="N2216" s="45">
        <v>2140100</v>
      </c>
      <c r="O2216" s="4" t="s">
        <v>14772</v>
      </c>
      <c r="P2216" s="4" t="s">
        <v>19989</v>
      </c>
      <c r="Q2216" s="4">
        <v>150</v>
      </c>
      <c r="R2216" s="4">
        <v>2</v>
      </c>
      <c r="S2216" s="4" t="s">
        <v>4916</v>
      </c>
      <c r="U2216" s="4">
        <v>1</v>
      </c>
      <c r="W2216" s="4" t="s">
        <v>7564</v>
      </c>
      <c r="X2216" s="4" t="s">
        <v>7565</v>
      </c>
      <c r="Y2216" s="45">
        <v>0</v>
      </c>
      <c r="AA2216" s="4">
        <v>1</v>
      </c>
      <c r="AB2216" s="4">
        <v>100</v>
      </c>
      <c r="AC2216" s="4">
        <v>1</v>
      </c>
      <c r="AD2216" s="4">
        <v>1</v>
      </c>
      <c r="AE2216" s="45" t="s">
        <v>16461</v>
      </c>
      <c r="AF2216" s="45" t="s">
        <v>16457</v>
      </c>
      <c r="AG2216" s="45" t="s">
        <v>16459</v>
      </c>
      <c r="AH2216" s="45" t="s">
        <v>16453</v>
      </c>
      <c r="AI2216" s="45" t="s">
        <v>16455</v>
      </c>
      <c r="AJ2216" s="63" t="s">
        <v>20405</v>
      </c>
      <c r="AK2216" s="63" t="s">
        <v>20406</v>
      </c>
      <c r="AL2216" s="45">
        <v>0</v>
      </c>
      <c r="AM2216" s="43">
        <f>IF(AND(L2216="WEAPON",OR(R2216=0,R2216=1,R2216=2)),[1]装备基础and强化!$V$7,IF(AND(L2216="LEFTRING",OR(R2216=0,R2216=1,R2216=2)),[1]装备基础and强化!$W$7,IF(AND(L2216="RIGHTRING",OR(R2216=0,R2216=1,R2216=2)),[1]装备基础and强化!$X$7,IF(AND(L2216="NECKLACE",OR(R2216=0,R2216=1,R2216=2)),[1]装备基础and强化!$Y$7,0))))</f>
        <v>0</v>
      </c>
      <c r="AN2216" s="43">
        <f>IF(AND(L2216="WEAPON",OR(R2216=3,R2216=4)),[1]装备基础and强化!$V$11,IF(AND(L2216="LEFTRING",OR(R2216=3,R2216=4)),[1]装备基础and强化!$W$11,IF(AND(L2216="RIGHTRING",OR(R2216=3,R2216=4)),[1]装备基础and强化!$X$11,IF(AND(L2216="NECKLACE",OR(R2216=3,R2216=4)),[1]装备基础and强化!$Y$11,0))))</f>
        <v>0</v>
      </c>
      <c r="AO2216" s="43">
        <f>IF(AND(L2216="BELT",T2216=1),[1]装备基础and强化!$AA$7,IF(AND(L2216="PANTS",T2216=1),[1]装备基础and强化!$AB$7,IF(AND(L2216="SHOES",T2216=1),[1]装备基础and强化!$AC$7,IF(AND(L2216="CLOTHES",T2216=1),[1]装备基础and强化!$AD$7,0))))</f>
        <v>0</v>
      </c>
      <c r="AP2216" s="43">
        <f>IF(AND(L2216="BELT",T2216=2),[1]装备基础and强化!$AF$7,IF(AND(L2216="PANTS",T2216=2),[1]装备基础and强化!$AG$7,IF(AND(L2216="SHOES",T2216=2),[1]装备基础and强化!$AH$7,IF(AND(L2216="CLOTHES",T2216=2),[1]装备基础and强化!$AI$7,0))))</f>
        <v>0</v>
      </c>
      <c r="AQ2216" s="43" t="e">
        <f>IF(L2216="HAT",[1]装备基础and强化!$AK$7,IF(L2216="JADE",[1]装备基础and强化!$AK$7,0))</f>
        <v>#REF!</v>
      </c>
      <c r="AR2216" s="43" t="e">
        <f t="shared" si="35"/>
        <v>#REF!</v>
      </c>
    </row>
    <row r="2217" spans="1:44" x14ac:dyDescent="0.15">
      <c r="A2217" s="43"/>
      <c r="B2217" s="5" t="s">
        <v>7566</v>
      </c>
      <c r="C2217" s="12">
        <v>22213</v>
      </c>
      <c r="D2217" s="5" t="s">
        <v>7560</v>
      </c>
      <c r="E2217" s="44" t="s">
        <v>23848</v>
      </c>
      <c r="F2217" s="4" t="s">
        <v>7567</v>
      </c>
      <c r="G2217" s="4" t="s">
        <v>7568</v>
      </c>
      <c r="H2217" s="44"/>
      <c r="I2217" s="4" t="s">
        <v>700</v>
      </c>
      <c r="J2217" s="6" t="s">
        <v>700</v>
      </c>
      <c r="K2217" s="45">
        <v>1</v>
      </c>
      <c r="L2217" s="4" t="s">
        <v>701</v>
      </c>
      <c r="M2217" s="104" t="s">
        <v>18007</v>
      </c>
      <c r="N2217" s="45">
        <v>2140200</v>
      </c>
      <c r="O2217" s="4" t="s">
        <v>14773</v>
      </c>
      <c r="P2217" s="4" t="s">
        <v>19989</v>
      </c>
      <c r="Q2217" s="4">
        <v>150</v>
      </c>
      <c r="R2217" s="4">
        <v>2</v>
      </c>
      <c r="S2217" s="4" t="s">
        <v>4916</v>
      </c>
      <c r="U2217" s="4">
        <v>2</v>
      </c>
      <c r="W2217" s="4" t="s">
        <v>7564</v>
      </c>
      <c r="X2217" s="4" t="s">
        <v>7565</v>
      </c>
      <c r="Y2217" s="45">
        <v>0</v>
      </c>
      <c r="AA2217" s="4">
        <v>1</v>
      </c>
      <c r="AB2217" s="4">
        <v>100</v>
      </c>
      <c r="AC2217" s="4">
        <v>1</v>
      </c>
      <c r="AE2217" s="45" t="s">
        <v>16461</v>
      </c>
      <c r="AF2217" s="45" t="s">
        <v>16457</v>
      </c>
      <c r="AG2217" s="45" t="s">
        <v>16459</v>
      </c>
      <c r="AH2217" s="45" t="s">
        <v>16453</v>
      </c>
      <c r="AI2217" s="45" t="s">
        <v>16455</v>
      </c>
      <c r="AJ2217" s="63" t="s">
        <v>20405</v>
      </c>
      <c r="AK2217" s="63" t="s">
        <v>20406</v>
      </c>
      <c r="AL2217" s="4">
        <v>0</v>
      </c>
      <c r="AM2217" s="43">
        <f>IF(AND(L2217="WEAPON",OR(R2217=0,R2217=1,R2217=2)),[1]装备基础and强化!$V$7,IF(AND(L2217="LEFTRING",OR(R2217=0,R2217=1,R2217=2)),[1]装备基础and强化!$W$7,IF(AND(L2217="RIGHTRING",OR(R2217=0,R2217=1,R2217=2)),[1]装备基础and强化!$X$7,IF(AND(L2217="NECKLACE",OR(R2217=0,R2217=1,R2217=2)),[1]装备基础and强化!$Y$7,0))))</f>
        <v>0</v>
      </c>
      <c r="AN2217" s="43">
        <f>IF(AND(L2217="WEAPON",OR(R2217=3,R2217=4)),[1]装备基础and强化!$V$11,IF(AND(L2217="LEFTRING",OR(R2217=3,R2217=4)),[1]装备基础and强化!$W$11,IF(AND(L2217="RIGHTRING",OR(R2217=3,R2217=4)),[1]装备基础and强化!$X$11,IF(AND(L2217="NECKLACE",OR(R2217=3,R2217=4)),[1]装备基础and强化!$Y$11,0))))</f>
        <v>0</v>
      </c>
      <c r="AO2217" s="43">
        <f>IF(AND(L2217="BELT",T2217=1),[1]装备基础and强化!$AA$7,IF(AND(L2217="PANTS",T2217=1),[1]装备基础and强化!$AB$7,IF(AND(L2217="SHOES",T2217=1),[1]装备基础and强化!$AC$7,IF(AND(L2217="CLOTHES",T2217=1),[1]装备基础and强化!$AD$7,0))))</f>
        <v>0</v>
      </c>
      <c r="AP2217" s="43">
        <f>IF(AND(L2217="BELT",T2217=2),[1]装备基础and强化!$AF$7,IF(AND(L2217="PANTS",T2217=2),[1]装备基础and强化!$AG$7,IF(AND(L2217="SHOES",T2217=2),[1]装备基础and强化!$AH$7,IF(AND(L2217="CLOTHES",T2217=2),[1]装备基础and强化!$AI$7,0))))</f>
        <v>0</v>
      </c>
      <c r="AQ2217" s="43" t="e">
        <f>IF(L2217="HAT",[1]装备基础and强化!$AK$7,IF(L2217="JADE",[1]装备基础and强化!$AK$7,0))</f>
        <v>#REF!</v>
      </c>
      <c r="AR2217" s="43" t="e">
        <f t="shared" si="35"/>
        <v>#REF!</v>
      </c>
    </row>
    <row r="2218" spans="1:44" x14ac:dyDescent="0.15">
      <c r="A2218" s="43"/>
      <c r="B2218" s="5" t="s">
        <v>7569</v>
      </c>
      <c r="C2218" s="12">
        <v>22214</v>
      </c>
      <c r="D2218" s="5" t="s">
        <v>7560</v>
      </c>
      <c r="E2218" s="44" t="s">
        <v>23849</v>
      </c>
      <c r="F2218" s="4" t="s">
        <v>7570</v>
      </c>
      <c r="G2218" s="4" t="s">
        <v>7571</v>
      </c>
      <c r="H2218" s="44"/>
      <c r="I2218" s="4" t="s">
        <v>700</v>
      </c>
      <c r="J2218" s="6" t="s">
        <v>700</v>
      </c>
      <c r="K2218" s="45">
        <v>1</v>
      </c>
      <c r="L2218" s="4" t="s">
        <v>701</v>
      </c>
      <c r="M2218" s="104" t="s">
        <v>18008</v>
      </c>
      <c r="N2218" s="45">
        <v>2140300</v>
      </c>
      <c r="O2218" s="4" t="s">
        <v>14774</v>
      </c>
      <c r="P2218" s="4" t="s">
        <v>19989</v>
      </c>
      <c r="Q2218" s="4">
        <v>150</v>
      </c>
      <c r="R2218" s="4">
        <v>2</v>
      </c>
      <c r="S2218" s="4" t="s">
        <v>4916</v>
      </c>
      <c r="U2218" s="4">
        <v>3</v>
      </c>
      <c r="W2218" s="4" t="s">
        <v>7564</v>
      </c>
      <c r="X2218" s="4" t="s">
        <v>7565</v>
      </c>
      <c r="Y2218" s="45">
        <v>0</v>
      </c>
      <c r="AA2218" s="4">
        <v>1</v>
      </c>
      <c r="AB2218" s="4">
        <v>100</v>
      </c>
      <c r="AC2218" s="4">
        <v>1</v>
      </c>
      <c r="AE2218" s="45" t="s">
        <v>16461</v>
      </c>
      <c r="AF2218" s="45" t="s">
        <v>16457</v>
      </c>
      <c r="AG2218" s="45" t="s">
        <v>16459</v>
      </c>
      <c r="AH2218" s="45" t="s">
        <v>16453</v>
      </c>
      <c r="AI2218" s="45" t="s">
        <v>16455</v>
      </c>
      <c r="AJ2218" s="63" t="s">
        <v>20405</v>
      </c>
      <c r="AK2218" s="63" t="s">
        <v>20406</v>
      </c>
      <c r="AL2218" s="45">
        <v>0</v>
      </c>
      <c r="AM2218" s="43">
        <f>IF(AND(L2218="WEAPON",OR(R2218=0,R2218=1,R2218=2)),[1]装备基础and强化!$V$7,IF(AND(L2218="LEFTRING",OR(R2218=0,R2218=1,R2218=2)),[1]装备基础and强化!$W$7,IF(AND(L2218="RIGHTRING",OR(R2218=0,R2218=1,R2218=2)),[1]装备基础and强化!$X$7,IF(AND(L2218="NECKLACE",OR(R2218=0,R2218=1,R2218=2)),[1]装备基础and强化!$Y$7,0))))</f>
        <v>0</v>
      </c>
      <c r="AN2218" s="43">
        <f>IF(AND(L2218="WEAPON",OR(R2218=3,R2218=4)),[1]装备基础and强化!$V$11,IF(AND(L2218="LEFTRING",OR(R2218=3,R2218=4)),[1]装备基础and强化!$W$11,IF(AND(L2218="RIGHTRING",OR(R2218=3,R2218=4)),[1]装备基础and强化!$X$11,IF(AND(L2218="NECKLACE",OR(R2218=3,R2218=4)),[1]装备基础and强化!$Y$11,0))))</f>
        <v>0</v>
      </c>
      <c r="AO2218" s="43">
        <f>IF(AND(L2218="BELT",T2218=1),[1]装备基础and强化!$AA$7,IF(AND(L2218="PANTS",T2218=1),[1]装备基础and强化!$AB$7,IF(AND(L2218="SHOES",T2218=1),[1]装备基础and强化!$AC$7,IF(AND(L2218="CLOTHES",T2218=1),[1]装备基础and强化!$AD$7,0))))</f>
        <v>0</v>
      </c>
      <c r="AP2218" s="43">
        <f>IF(AND(L2218="BELT",T2218=2),[1]装备基础and强化!$AF$7,IF(AND(L2218="PANTS",T2218=2),[1]装备基础and强化!$AG$7,IF(AND(L2218="SHOES",T2218=2),[1]装备基础and强化!$AH$7,IF(AND(L2218="CLOTHES",T2218=2),[1]装备基础and强化!$AI$7,0))))</f>
        <v>0</v>
      </c>
      <c r="AQ2218" s="43" t="e">
        <f>IF(L2218="HAT",[1]装备基础and强化!$AK$7,IF(L2218="JADE",[1]装备基础and强化!$AK$7,0))</f>
        <v>#REF!</v>
      </c>
      <c r="AR2218" s="43" t="e">
        <f t="shared" si="35"/>
        <v>#REF!</v>
      </c>
    </row>
    <row r="2219" spans="1:44" x14ac:dyDescent="0.15">
      <c r="A2219" s="43"/>
      <c r="B2219" s="5" t="s">
        <v>7573</v>
      </c>
      <c r="C2219" s="12">
        <v>22215</v>
      </c>
      <c r="D2219" s="5" t="s">
        <v>7560</v>
      </c>
      <c r="E2219" s="44" t="s">
        <v>23850</v>
      </c>
      <c r="F2219" s="4" t="s">
        <v>7574</v>
      </c>
      <c r="G2219" s="4" t="s">
        <v>7575</v>
      </c>
      <c r="H2219" s="44"/>
      <c r="I2219" s="4" t="s">
        <v>700</v>
      </c>
      <c r="J2219" s="6" t="s">
        <v>700</v>
      </c>
      <c r="K2219" s="45">
        <v>1</v>
      </c>
      <c r="L2219" s="4" t="s">
        <v>701</v>
      </c>
      <c r="M2219" s="104" t="s">
        <v>18009</v>
      </c>
      <c r="N2219" s="45">
        <v>2140400</v>
      </c>
      <c r="O2219" s="4" t="s">
        <v>7588</v>
      </c>
      <c r="P2219" s="4" t="s">
        <v>19989</v>
      </c>
      <c r="Q2219" s="4">
        <v>150</v>
      </c>
      <c r="R2219" s="4">
        <v>2</v>
      </c>
      <c r="S2219" s="4" t="s">
        <v>4916</v>
      </c>
      <c r="U2219" s="4">
        <v>4</v>
      </c>
      <c r="W2219" s="4" t="s">
        <v>7564</v>
      </c>
      <c r="X2219" s="4" t="s">
        <v>7565</v>
      </c>
      <c r="Y2219" s="45">
        <v>0</v>
      </c>
      <c r="AA2219" s="4">
        <v>1</v>
      </c>
      <c r="AB2219" s="4">
        <v>100</v>
      </c>
      <c r="AC2219" s="4">
        <v>1</v>
      </c>
      <c r="AD2219" s="4">
        <v>1</v>
      </c>
      <c r="AE2219" s="45" t="s">
        <v>16461</v>
      </c>
      <c r="AF2219" s="45" t="s">
        <v>16457</v>
      </c>
      <c r="AG2219" s="45" t="s">
        <v>16459</v>
      </c>
      <c r="AH2219" s="45" t="s">
        <v>16453</v>
      </c>
      <c r="AI2219" s="45" t="s">
        <v>16455</v>
      </c>
      <c r="AJ2219" s="63" t="s">
        <v>20405</v>
      </c>
      <c r="AK2219" s="63" t="s">
        <v>20406</v>
      </c>
      <c r="AL2219" s="4">
        <v>0</v>
      </c>
      <c r="AM2219" s="43">
        <f>IF(AND(L2219="WEAPON",OR(R2219=0,R2219=1,R2219=2)),[1]装备基础and强化!$V$7,IF(AND(L2219="LEFTRING",OR(R2219=0,R2219=1,R2219=2)),[1]装备基础and强化!$W$7,IF(AND(L2219="RIGHTRING",OR(R2219=0,R2219=1,R2219=2)),[1]装备基础and强化!$X$7,IF(AND(L2219="NECKLACE",OR(R2219=0,R2219=1,R2219=2)),[1]装备基础and强化!$Y$7,0))))</f>
        <v>0</v>
      </c>
      <c r="AN2219" s="43">
        <f>IF(AND(L2219="WEAPON",OR(R2219=3,R2219=4)),[1]装备基础and强化!$V$11,IF(AND(L2219="LEFTRING",OR(R2219=3,R2219=4)),[1]装备基础and强化!$W$11,IF(AND(L2219="RIGHTRING",OR(R2219=3,R2219=4)),[1]装备基础and强化!$X$11,IF(AND(L2219="NECKLACE",OR(R2219=3,R2219=4)),[1]装备基础and强化!$Y$11,0))))</f>
        <v>0</v>
      </c>
      <c r="AO2219" s="43">
        <f>IF(AND(L2219="BELT",T2219=1),[1]装备基础and强化!$AA$7,IF(AND(L2219="PANTS",T2219=1),[1]装备基础and强化!$AB$7,IF(AND(L2219="SHOES",T2219=1),[1]装备基础and强化!$AC$7,IF(AND(L2219="CLOTHES",T2219=1),[1]装备基础and强化!$AD$7,0))))</f>
        <v>0</v>
      </c>
      <c r="AP2219" s="43">
        <f>IF(AND(L2219="BELT",T2219=2),[1]装备基础and强化!$AF$7,IF(AND(L2219="PANTS",T2219=2),[1]装备基础and强化!$AG$7,IF(AND(L2219="SHOES",T2219=2),[1]装备基础and强化!$AH$7,IF(AND(L2219="CLOTHES",T2219=2),[1]装备基础and强化!$AI$7,0))))</f>
        <v>0</v>
      </c>
      <c r="AQ2219" s="43" t="e">
        <f>IF(L2219="HAT",[1]装备基础and强化!$AK$7,IF(L2219="JADE",[1]装备基础and强化!$AK$7,0))</f>
        <v>#REF!</v>
      </c>
      <c r="AR2219" s="43" t="e">
        <f t="shared" si="35"/>
        <v>#REF!</v>
      </c>
    </row>
    <row r="2220" spans="1:44" x14ac:dyDescent="0.15">
      <c r="A2220" s="43"/>
      <c r="B2220" s="5" t="s">
        <v>7576</v>
      </c>
      <c r="C2220" s="12">
        <v>22216</v>
      </c>
      <c r="D2220" s="5" t="s">
        <v>7560</v>
      </c>
      <c r="E2220" s="44" t="s">
        <v>23851</v>
      </c>
      <c r="F2220" s="4" t="s">
        <v>7577</v>
      </c>
      <c r="G2220" s="4" t="s">
        <v>7578</v>
      </c>
      <c r="H2220" s="44"/>
      <c r="I2220" s="4" t="s">
        <v>700</v>
      </c>
      <c r="J2220" s="6" t="s">
        <v>700</v>
      </c>
      <c r="K2220" s="45">
        <v>1</v>
      </c>
      <c r="L2220" s="4" t="s">
        <v>701</v>
      </c>
      <c r="M2220" s="104" t="s">
        <v>18010</v>
      </c>
      <c r="N2220" s="45">
        <v>2140500</v>
      </c>
      <c r="O2220" s="4" t="s">
        <v>14775</v>
      </c>
      <c r="P2220" s="4" t="s">
        <v>19989</v>
      </c>
      <c r="Q2220" s="4">
        <v>150</v>
      </c>
      <c r="R2220" s="4">
        <v>2</v>
      </c>
      <c r="S2220" s="4" t="s">
        <v>4916</v>
      </c>
      <c r="U2220" s="4">
        <v>5</v>
      </c>
      <c r="W2220" s="4" t="s">
        <v>7564</v>
      </c>
      <c r="X2220" s="4" t="s">
        <v>7565</v>
      </c>
      <c r="Y2220" s="45">
        <v>0</v>
      </c>
      <c r="AA2220" s="4">
        <v>1</v>
      </c>
      <c r="AB2220" s="4">
        <v>100</v>
      </c>
      <c r="AC2220" s="4">
        <v>1</v>
      </c>
      <c r="AD2220" s="4">
        <v>1</v>
      </c>
      <c r="AE2220" s="45" t="s">
        <v>16461</v>
      </c>
      <c r="AF2220" s="45" t="s">
        <v>16457</v>
      </c>
      <c r="AG2220" s="45" t="s">
        <v>16459</v>
      </c>
      <c r="AH2220" s="45" t="s">
        <v>16453</v>
      </c>
      <c r="AI2220" s="45" t="s">
        <v>16455</v>
      </c>
      <c r="AJ2220" s="63" t="s">
        <v>20405</v>
      </c>
      <c r="AK2220" s="63" t="s">
        <v>20406</v>
      </c>
      <c r="AL2220" s="45">
        <v>0</v>
      </c>
      <c r="AM2220" s="43">
        <f>IF(AND(L2220="WEAPON",OR(R2220=0,R2220=1,R2220=2)),[1]装备基础and强化!$V$7,IF(AND(L2220="LEFTRING",OR(R2220=0,R2220=1,R2220=2)),[1]装备基础and强化!$W$7,IF(AND(L2220="RIGHTRING",OR(R2220=0,R2220=1,R2220=2)),[1]装备基础and强化!$X$7,IF(AND(L2220="NECKLACE",OR(R2220=0,R2220=1,R2220=2)),[1]装备基础and强化!$Y$7,0))))</f>
        <v>0</v>
      </c>
      <c r="AN2220" s="43">
        <f>IF(AND(L2220="WEAPON",OR(R2220=3,R2220=4)),[1]装备基础and强化!$V$11,IF(AND(L2220="LEFTRING",OR(R2220=3,R2220=4)),[1]装备基础and强化!$W$11,IF(AND(L2220="RIGHTRING",OR(R2220=3,R2220=4)),[1]装备基础and强化!$X$11,IF(AND(L2220="NECKLACE",OR(R2220=3,R2220=4)),[1]装备基础and强化!$Y$11,0))))</f>
        <v>0</v>
      </c>
      <c r="AO2220" s="43">
        <f>IF(AND(L2220="BELT",T2220=1),[1]装备基础and强化!$AA$7,IF(AND(L2220="PANTS",T2220=1),[1]装备基础and强化!$AB$7,IF(AND(L2220="SHOES",T2220=1),[1]装备基础and强化!$AC$7,IF(AND(L2220="CLOTHES",T2220=1),[1]装备基础and强化!$AD$7,0))))</f>
        <v>0</v>
      </c>
      <c r="AP2220" s="43">
        <f>IF(AND(L2220="BELT",T2220=2),[1]装备基础and强化!$AF$7,IF(AND(L2220="PANTS",T2220=2),[1]装备基础and强化!$AG$7,IF(AND(L2220="SHOES",T2220=2),[1]装备基础and强化!$AH$7,IF(AND(L2220="CLOTHES",T2220=2),[1]装备基础and强化!$AI$7,0))))</f>
        <v>0</v>
      </c>
      <c r="AQ2220" s="43" t="e">
        <f>IF(L2220="HAT",[1]装备基础and强化!$AK$7,IF(L2220="JADE",[1]装备基础and强化!$AK$7,0))</f>
        <v>#REF!</v>
      </c>
      <c r="AR2220" s="43" t="e">
        <f t="shared" si="35"/>
        <v>#REF!</v>
      </c>
    </row>
    <row r="2221" spans="1:44" x14ac:dyDescent="0.15">
      <c r="A2221" s="43"/>
      <c r="B2221" s="5" t="s">
        <v>7579</v>
      </c>
      <c r="C2221" s="12">
        <v>22217</v>
      </c>
      <c r="D2221" s="5" t="s">
        <v>7560</v>
      </c>
      <c r="E2221" s="44" t="s">
        <v>23852</v>
      </c>
      <c r="F2221" s="4" t="s">
        <v>7580</v>
      </c>
      <c r="G2221" s="4" t="s">
        <v>7581</v>
      </c>
      <c r="H2221" s="44"/>
      <c r="I2221" s="4" t="s">
        <v>700</v>
      </c>
      <c r="J2221" s="6" t="s">
        <v>700</v>
      </c>
      <c r="K2221" s="45">
        <v>1</v>
      </c>
      <c r="L2221" s="4" t="s">
        <v>701</v>
      </c>
      <c r="M2221" s="104" t="s">
        <v>18011</v>
      </c>
      <c r="N2221" s="45">
        <v>2140600</v>
      </c>
      <c r="O2221" s="4" t="s">
        <v>14776</v>
      </c>
      <c r="P2221" s="4" t="s">
        <v>19989</v>
      </c>
      <c r="Q2221" s="4">
        <v>150</v>
      </c>
      <c r="R2221" s="4">
        <v>2</v>
      </c>
      <c r="S2221" s="4" t="s">
        <v>4916</v>
      </c>
      <c r="U2221" s="4">
        <v>6</v>
      </c>
      <c r="W2221" s="4" t="s">
        <v>7564</v>
      </c>
      <c r="X2221" s="4" t="s">
        <v>7565</v>
      </c>
      <c r="Y2221" s="45">
        <v>0</v>
      </c>
      <c r="AA2221" s="4">
        <v>1</v>
      </c>
      <c r="AB2221" s="4">
        <v>100</v>
      </c>
      <c r="AC2221" s="4">
        <v>1</v>
      </c>
      <c r="AD2221" s="4">
        <v>1</v>
      </c>
      <c r="AE2221" s="45" t="s">
        <v>16461</v>
      </c>
      <c r="AF2221" s="45" t="s">
        <v>16457</v>
      </c>
      <c r="AG2221" s="45" t="s">
        <v>16459</v>
      </c>
      <c r="AH2221" s="45" t="s">
        <v>16453</v>
      </c>
      <c r="AI2221" s="45" t="s">
        <v>16455</v>
      </c>
      <c r="AJ2221" s="63" t="s">
        <v>20405</v>
      </c>
      <c r="AK2221" s="63" t="s">
        <v>20406</v>
      </c>
      <c r="AL2221" s="4">
        <v>0</v>
      </c>
      <c r="AM2221" s="43">
        <f>IF(AND(L2221="WEAPON",OR(R2221=0,R2221=1,R2221=2)),[1]装备基础and强化!$V$7,IF(AND(L2221="LEFTRING",OR(R2221=0,R2221=1,R2221=2)),[1]装备基础and强化!$W$7,IF(AND(L2221="RIGHTRING",OR(R2221=0,R2221=1,R2221=2)),[1]装备基础and强化!$X$7,IF(AND(L2221="NECKLACE",OR(R2221=0,R2221=1,R2221=2)),[1]装备基础and强化!$Y$7,0))))</f>
        <v>0</v>
      </c>
      <c r="AN2221" s="43">
        <f>IF(AND(L2221="WEAPON",OR(R2221=3,R2221=4)),[1]装备基础and强化!$V$11,IF(AND(L2221="LEFTRING",OR(R2221=3,R2221=4)),[1]装备基础and强化!$W$11,IF(AND(L2221="RIGHTRING",OR(R2221=3,R2221=4)),[1]装备基础and强化!$X$11,IF(AND(L2221="NECKLACE",OR(R2221=3,R2221=4)),[1]装备基础and强化!$Y$11,0))))</f>
        <v>0</v>
      </c>
      <c r="AO2221" s="43">
        <f>IF(AND(L2221="BELT",T2221=1),[1]装备基础and强化!$AA$7,IF(AND(L2221="PANTS",T2221=1),[1]装备基础and强化!$AB$7,IF(AND(L2221="SHOES",T2221=1),[1]装备基础and强化!$AC$7,IF(AND(L2221="CLOTHES",T2221=1),[1]装备基础and强化!$AD$7,0))))</f>
        <v>0</v>
      </c>
      <c r="AP2221" s="43">
        <f>IF(AND(L2221="BELT",T2221=2),[1]装备基础and强化!$AF$7,IF(AND(L2221="PANTS",T2221=2),[1]装备基础and强化!$AG$7,IF(AND(L2221="SHOES",T2221=2),[1]装备基础and强化!$AH$7,IF(AND(L2221="CLOTHES",T2221=2),[1]装备基础and强化!$AI$7,0))))</f>
        <v>0</v>
      </c>
      <c r="AQ2221" s="43" t="e">
        <f>IF(L2221="HAT",[1]装备基础and强化!$AK$7,IF(L2221="JADE",[1]装备基础and强化!$AK$7,0))</f>
        <v>#REF!</v>
      </c>
      <c r="AR2221" s="43" t="e">
        <f t="shared" si="35"/>
        <v>#REF!</v>
      </c>
    </row>
    <row r="2222" spans="1:44" x14ac:dyDescent="0.15">
      <c r="A2222" s="43"/>
      <c r="B2222" s="5" t="s">
        <v>7582</v>
      </c>
      <c r="C2222" s="12">
        <v>22218</v>
      </c>
      <c r="D2222" s="5" t="s">
        <v>7560</v>
      </c>
      <c r="E2222" s="44" t="s">
        <v>23853</v>
      </c>
      <c r="F2222" s="4" t="s">
        <v>7583</v>
      </c>
      <c r="G2222" s="4" t="s">
        <v>7584</v>
      </c>
      <c r="H2222" s="44"/>
      <c r="I2222" s="4" t="s">
        <v>700</v>
      </c>
      <c r="J2222" s="6" t="s">
        <v>700</v>
      </c>
      <c r="K2222" s="45">
        <v>1</v>
      </c>
      <c r="L2222" s="4" t="s">
        <v>701</v>
      </c>
      <c r="M2222" s="104" t="s">
        <v>18012</v>
      </c>
      <c r="N2222" s="45">
        <v>2140700</v>
      </c>
      <c r="O2222" s="4" t="s">
        <v>14777</v>
      </c>
      <c r="P2222" s="4" t="s">
        <v>19989</v>
      </c>
      <c r="Q2222" s="4">
        <v>150</v>
      </c>
      <c r="R2222" s="4">
        <v>2</v>
      </c>
      <c r="S2222" s="4" t="s">
        <v>4916</v>
      </c>
      <c r="U2222" s="4">
        <v>7</v>
      </c>
      <c r="W2222" s="4" t="s">
        <v>7564</v>
      </c>
      <c r="X2222" s="4" t="s">
        <v>7565</v>
      </c>
      <c r="Y2222" s="45">
        <v>0</v>
      </c>
      <c r="AA2222" s="4">
        <v>1</v>
      </c>
      <c r="AB2222" s="4">
        <v>100</v>
      </c>
      <c r="AC2222" s="4">
        <v>1</v>
      </c>
      <c r="AD2222" s="4">
        <v>1</v>
      </c>
      <c r="AE2222" s="45" t="s">
        <v>16461</v>
      </c>
      <c r="AF2222" s="45" t="s">
        <v>16457</v>
      </c>
      <c r="AG2222" s="45" t="s">
        <v>16459</v>
      </c>
      <c r="AH2222" s="45" t="s">
        <v>16453</v>
      </c>
      <c r="AI2222" s="45" t="s">
        <v>16455</v>
      </c>
      <c r="AJ2222" s="63" t="s">
        <v>20405</v>
      </c>
      <c r="AK2222" s="63" t="s">
        <v>20406</v>
      </c>
      <c r="AL2222" s="45">
        <v>0</v>
      </c>
      <c r="AM2222" s="43">
        <f>IF(AND(L2222="WEAPON",OR(R2222=0,R2222=1,R2222=2)),[1]装备基础and强化!$V$7,IF(AND(L2222="LEFTRING",OR(R2222=0,R2222=1,R2222=2)),[1]装备基础and强化!$W$7,IF(AND(L2222="RIGHTRING",OR(R2222=0,R2222=1,R2222=2)),[1]装备基础and强化!$X$7,IF(AND(L2222="NECKLACE",OR(R2222=0,R2222=1,R2222=2)),[1]装备基础and强化!$Y$7,0))))</f>
        <v>0</v>
      </c>
      <c r="AN2222" s="43">
        <f>IF(AND(L2222="WEAPON",OR(R2222=3,R2222=4)),[1]装备基础and强化!$V$11,IF(AND(L2222="LEFTRING",OR(R2222=3,R2222=4)),[1]装备基础and强化!$W$11,IF(AND(L2222="RIGHTRING",OR(R2222=3,R2222=4)),[1]装备基础and强化!$X$11,IF(AND(L2222="NECKLACE",OR(R2222=3,R2222=4)),[1]装备基础and强化!$Y$11,0))))</f>
        <v>0</v>
      </c>
      <c r="AO2222" s="43">
        <f>IF(AND(L2222="BELT",T2222=1),[1]装备基础and强化!$AA$7,IF(AND(L2222="PANTS",T2222=1),[1]装备基础and强化!$AB$7,IF(AND(L2222="SHOES",T2222=1),[1]装备基础and强化!$AC$7,IF(AND(L2222="CLOTHES",T2222=1),[1]装备基础and强化!$AD$7,0))))</f>
        <v>0</v>
      </c>
      <c r="AP2222" s="43">
        <f>IF(AND(L2222="BELT",T2222=2),[1]装备基础and强化!$AF$7,IF(AND(L2222="PANTS",T2222=2),[1]装备基础and强化!$AG$7,IF(AND(L2222="SHOES",T2222=2),[1]装备基础and强化!$AH$7,IF(AND(L2222="CLOTHES",T2222=2),[1]装备基础and强化!$AI$7,0))))</f>
        <v>0</v>
      </c>
      <c r="AQ2222" s="43" t="e">
        <f>IF(L2222="HAT",[1]装备基础and强化!$AK$7,IF(L2222="JADE",[1]装备基础and强化!$AK$7,0))</f>
        <v>#REF!</v>
      </c>
      <c r="AR2222" s="43" t="e">
        <f t="shared" si="35"/>
        <v>#REF!</v>
      </c>
    </row>
    <row r="2223" spans="1:44" x14ac:dyDescent="0.15">
      <c r="A2223" s="43"/>
      <c r="B2223" s="5" t="s">
        <v>7585</v>
      </c>
      <c r="C2223" s="12">
        <v>22219</v>
      </c>
      <c r="D2223" s="5" t="s">
        <v>7560</v>
      </c>
      <c r="E2223" s="44" t="s">
        <v>23854</v>
      </c>
      <c r="F2223" s="4" t="s">
        <v>7586</v>
      </c>
      <c r="G2223" s="4" t="s">
        <v>7587</v>
      </c>
      <c r="H2223" s="44"/>
      <c r="I2223" s="4" t="s">
        <v>700</v>
      </c>
      <c r="J2223" s="6" t="s">
        <v>700</v>
      </c>
      <c r="K2223" s="45">
        <v>1</v>
      </c>
      <c r="L2223" s="4" t="s">
        <v>701</v>
      </c>
      <c r="M2223" s="104" t="s">
        <v>18013</v>
      </c>
      <c r="N2223" s="45">
        <v>2140800</v>
      </c>
      <c r="O2223" s="4" t="s">
        <v>14778</v>
      </c>
      <c r="P2223" s="4" t="s">
        <v>19989</v>
      </c>
      <c r="Q2223" s="4">
        <v>150</v>
      </c>
      <c r="R2223" s="4">
        <v>2</v>
      </c>
      <c r="S2223" s="4" t="s">
        <v>4916</v>
      </c>
      <c r="U2223" s="4">
        <v>8</v>
      </c>
      <c r="W2223" s="4" t="s">
        <v>7564</v>
      </c>
      <c r="X2223" s="4" t="s">
        <v>7565</v>
      </c>
      <c r="Y2223" s="45">
        <v>0</v>
      </c>
      <c r="AA2223" s="4">
        <v>1</v>
      </c>
      <c r="AB2223" s="4">
        <v>100</v>
      </c>
      <c r="AC2223" s="4">
        <v>1</v>
      </c>
      <c r="AD2223" s="4">
        <v>1</v>
      </c>
      <c r="AE2223" s="45" t="s">
        <v>16461</v>
      </c>
      <c r="AF2223" s="45" t="s">
        <v>16457</v>
      </c>
      <c r="AG2223" s="45" t="s">
        <v>16459</v>
      </c>
      <c r="AH2223" s="45" t="s">
        <v>16453</v>
      </c>
      <c r="AI2223" s="45" t="s">
        <v>16455</v>
      </c>
      <c r="AJ2223" s="63" t="s">
        <v>20405</v>
      </c>
      <c r="AK2223" s="63" t="s">
        <v>20406</v>
      </c>
      <c r="AL2223" s="4">
        <v>0</v>
      </c>
      <c r="AM2223" s="43">
        <f>IF(AND(L2223="WEAPON",OR(R2223=0,R2223=1,R2223=2)),[1]装备基础and强化!$V$7,IF(AND(L2223="LEFTRING",OR(R2223=0,R2223=1,R2223=2)),[1]装备基础and强化!$W$7,IF(AND(L2223="RIGHTRING",OR(R2223=0,R2223=1,R2223=2)),[1]装备基础and强化!$X$7,IF(AND(L2223="NECKLACE",OR(R2223=0,R2223=1,R2223=2)),[1]装备基础and强化!$Y$7,0))))</f>
        <v>0</v>
      </c>
      <c r="AN2223" s="43">
        <f>IF(AND(L2223="WEAPON",OR(R2223=3,R2223=4)),[1]装备基础and强化!$V$11,IF(AND(L2223="LEFTRING",OR(R2223=3,R2223=4)),[1]装备基础and强化!$W$11,IF(AND(L2223="RIGHTRING",OR(R2223=3,R2223=4)),[1]装备基础and强化!$X$11,IF(AND(L2223="NECKLACE",OR(R2223=3,R2223=4)),[1]装备基础and强化!$Y$11,0))))</f>
        <v>0</v>
      </c>
      <c r="AO2223" s="43">
        <f>IF(AND(L2223="BELT",T2223=1),[1]装备基础and强化!$AA$7,IF(AND(L2223="PANTS",T2223=1),[1]装备基础and强化!$AB$7,IF(AND(L2223="SHOES",T2223=1),[1]装备基础and强化!$AC$7,IF(AND(L2223="CLOTHES",T2223=1),[1]装备基础and强化!$AD$7,0))))</f>
        <v>0</v>
      </c>
      <c r="AP2223" s="43">
        <f>IF(AND(L2223="BELT",T2223=2),[1]装备基础and强化!$AF$7,IF(AND(L2223="PANTS",T2223=2),[1]装备基础and强化!$AG$7,IF(AND(L2223="SHOES",T2223=2),[1]装备基础and强化!$AH$7,IF(AND(L2223="CLOTHES",T2223=2),[1]装备基础and强化!$AI$7,0))))</f>
        <v>0</v>
      </c>
      <c r="AQ2223" s="43" t="e">
        <f>IF(L2223="HAT",[1]装备基础and强化!$AK$7,IF(L2223="JADE",[1]装备基础and强化!$AK$7,0))</f>
        <v>#REF!</v>
      </c>
      <c r="AR2223" s="43" t="e">
        <f t="shared" si="35"/>
        <v>#REF!</v>
      </c>
    </row>
    <row r="2224" spans="1:44" x14ac:dyDescent="0.15">
      <c r="A2224" s="43"/>
      <c r="B2224" s="5" t="s">
        <v>7589</v>
      </c>
      <c r="C2224" s="12">
        <v>22220</v>
      </c>
      <c r="D2224" s="5" t="s">
        <v>7590</v>
      </c>
      <c r="E2224" s="44" t="s">
        <v>23855</v>
      </c>
      <c r="F2224" s="4" t="s">
        <v>7591</v>
      </c>
      <c r="G2224" s="4" t="s">
        <v>7592</v>
      </c>
      <c r="H2224" s="44"/>
      <c r="I2224" s="4" t="s">
        <v>700</v>
      </c>
      <c r="J2224" s="6" t="s">
        <v>700</v>
      </c>
      <c r="K2224" s="45">
        <v>1</v>
      </c>
      <c r="L2224" s="4" t="s">
        <v>701</v>
      </c>
      <c r="M2224" s="104" t="s">
        <v>18014</v>
      </c>
      <c r="N2224" s="45">
        <v>2170100</v>
      </c>
      <c r="O2224" s="4" t="s">
        <v>14779</v>
      </c>
      <c r="P2224" s="4" t="s">
        <v>19989</v>
      </c>
      <c r="Q2224" s="4">
        <v>180</v>
      </c>
      <c r="R2224" s="4">
        <v>2</v>
      </c>
      <c r="S2224" s="4" t="s">
        <v>4946</v>
      </c>
      <c r="U2224" s="4">
        <v>1</v>
      </c>
      <c r="W2224" s="4" t="s">
        <v>7593</v>
      </c>
      <c r="X2224" s="4" t="s">
        <v>7594</v>
      </c>
      <c r="Y2224" s="45">
        <v>0</v>
      </c>
      <c r="AA2224" s="4">
        <v>1</v>
      </c>
      <c r="AB2224" s="4">
        <v>100</v>
      </c>
      <c r="AC2224" s="4">
        <v>1</v>
      </c>
      <c r="AD2224" s="4">
        <v>1</v>
      </c>
      <c r="AE2224" s="45" t="s">
        <v>16461</v>
      </c>
      <c r="AF2224" s="45" t="s">
        <v>16457</v>
      </c>
      <c r="AG2224" s="45" t="s">
        <v>16459</v>
      </c>
      <c r="AH2224" s="45" t="s">
        <v>16453</v>
      </c>
      <c r="AI2224" s="45" t="s">
        <v>16455</v>
      </c>
      <c r="AJ2224" s="63" t="s">
        <v>20405</v>
      </c>
      <c r="AK2224" s="63" t="s">
        <v>20406</v>
      </c>
      <c r="AL2224" s="45">
        <v>0</v>
      </c>
      <c r="AM2224" s="43">
        <f>IF(AND(L2224="WEAPON",OR(R2224=0,R2224=1,R2224=2)),[1]装备基础and强化!$V$7,IF(AND(L2224="LEFTRING",OR(R2224=0,R2224=1,R2224=2)),[1]装备基础and强化!$W$7,IF(AND(L2224="RIGHTRING",OR(R2224=0,R2224=1,R2224=2)),[1]装备基础and强化!$X$7,IF(AND(L2224="NECKLACE",OR(R2224=0,R2224=1,R2224=2)),[1]装备基础and强化!$Y$7,0))))</f>
        <v>0</v>
      </c>
      <c r="AN2224" s="43">
        <f>IF(AND(L2224="WEAPON",OR(R2224=3,R2224=4)),[1]装备基础and强化!$V$11,IF(AND(L2224="LEFTRING",OR(R2224=3,R2224=4)),[1]装备基础and强化!$W$11,IF(AND(L2224="RIGHTRING",OR(R2224=3,R2224=4)),[1]装备基础and强化!$X$11,IF(AND(L2224="NECKLACE",OR(R2224=3,R2224=4)),[1]装备基础and强化!$Y$11,0))))</f>
        <v>0</v>
      </c>
      <c r="AO2224" s="43">
        <f>IF(AND(L2224="BELT",T2224=1),[1]装备基础and强化!$AA$7,IF(AND(L2224="PANTS",T2224=1),[1]装备基础and强化!$AB$7,IF(AND(L2224="SHOES",T2224=1),[1]装备基础and强化!$AC$7,IF(AND(L2224="CLOTHES",T2224=1),[1]装备基础and强化!$AD$7,0))))</f>
        <v>0</v>
      </c>
      <c r="AP2224" s="43">
        <f>IF(AND(L2224="BELT",T2224=2),[1]装备基础and强化!$AF$7,IF(AND(L2224="PANTS",T2224=2),[1]装备基础and强化!$AG$7,IF(AND(L2224="SHOES",T2224=2),[1]装备基础and强化!$AH$7,IF(AND(L2224="CLOTHES",T2224=2),[1]装备基础and强化!$AI$7,0))))</f>
        <v>0</v>
      </c>
      <c r="AQ2224" s="43" t="e">
        <f>IF(L2224="HAT",[1]装备基础and强化!$AK$7,IF(L2224="JADE",[1]装备基础and强化!$AK$7,0))</f>
        <v>#REF!</v>
      </c>
      <c r="AR2224" s="43" t="e">
        <f t="shared" si="35"/>
        <v>#REF!</v>
      </c>
    </row>
    <row r="2225" spans="1:44" x14ac:dyDescent="0.15">
      <c r="A2225" s="43"/>
      <c r="B2225" s="5" t="s">
        <v>7595</v>
      </c>
      <c r="C2225" s="12">
        <v>22221</v>
      </c>
      <c r="D2225" s="5" t="s">
        <v>7590</v>
      </c>
      <c r="E2225" s="44" t="s">
        <v>23856</v>
      </c>
      <c r="F2225" s="4" t="s">
        <v>7596</v>
      </c>
      <c r="G2225" s="4" t="s">
        <v>7597</v>
      </c>
      <c r="H2225" s="44"/>
      <c r="I2225" s="4" t="s">
        <v>700</v>
      </c>
      <c r="J2225" s="6" t="s">
        <v>700</v>
      </c>
      <c r="K2225" s="45">
        <v>1</v>
      </c>
      <c r="L2225" s="4" t="s">
        <v>701</v>
      </c>
      <c r="M2225" s="104" t="s">
        <v>18015</v>
      </c>
      <c r="N2225" s="45">
        <v>2170200</v>
      </c>
      <c r="O2225" s="4" t="s">
        <v>14780</v>
      </c>
      <c r="P2225" s="4" t="s">
        <v>19989</v>
      </c>
      <c r="Q2225" s="4">
        <v>180</v>
      </c>
      <c r="R2225" s="4">
        <v>2</v>
      </c>
      <c r="S2225" s="4" t="s">
        <v>4946</v>
      </c>
      <c r="U2225" s="4">
        <v>2</v>
      </c>
      <c r="W2225" s="4" t="s">
        <v>7593</v>
      </c>
      <c r="X2225" s="4" t="s">
        <v>7594</v>
      </c>
      <c r="Y2225" s="45">
        <v>0</v>
      </c>
      <c r="AA2225" s="4">
        <v>1</v>
      </c>
      <c r="AB2225" s="4">
        <v>100</v>
      </c>
      <c r="AC2225" s="4">
        <v>1</v>
      </c>
      <c r="AD2225" s="4">
        <v>1</v>
      </c>
      <c r="AE2225" s="45" t="s">
        <v>16461</v>
      </c>
      <c r="AF2225" s="45" t="s">
        <v>16457</v>
      </c>
      <c r="AG2225" s="45" t="s">
        <v>16459</v>
      </c>
      <c r="AH2225" s="45" t="s">
        <v>16453</v>
      </c>
      <c r="AI2225" s="45" t="s">
        <v>16455</v>
      </c>
      <c r="AJ2225" s="63" t="s">
        <v>20405</v>
      </c>
      <c r="AK2225" s="63" t="s">
        <v>20406</v>
      </c>
      <c r="AL2225" s="4">
        <v>0</v>
      </c>
      <c r="AM2225" s="43">
        <f>IF(AND(L2225="WEAPON",OR(R2225=0,R2225=1,R2225=2)),[1]装备基础and强化!$V$7,IF(AND(L2225="LEFTRING",OR(R2225=0,R2225=1,R2225=2)),[1]装备基础and强化!$W$7,IF(AND(L2225="RIGHTRING",OR(R2225=0,R2225=1,R2225=2)),[1]装备基础and强化!$X$7,IF(AND(L2225="NECKLACE",OR(R2225=0,R2225=1,R2225=2)),[1]装备基础and强化!$Y$7,0))))</f>
        <v>0</v>
      </c>
      <c r="AN2225" s="43">
        <f>IF(AND(L2225="WEAPON",OR(R2225=3,R2225=4)),[1]装备基础and强化!$V$11,IF(AND(L2225="LEFTRING",OR(R2225=3,R2225=4)),[1]装备基础and强化!$W$11,IF(AND(L2225="RIGHTRING",OR(R2225=3,R2225=4)),[1]装备基础and强化!$X$11,IF(AND(L2225="NECKLACE",OR(R2225=3,R2225=4)),[1]装备基础and强化!$Y$11,0))))</f>
        <v>0</v>
      </c>
      <c r="AO2225" s="43">
        <f>IF(AND(L2225="BELT",T2225=1),[1]装备基础and强化!$AA$7,IF(AND(L2225="PANTS",T2225=1),[1]装备基础and强化!$AB$7,IF(AND(L2225="SHOES",T2225=1),[1]装备基础and强化!$AC$7,IF(AND(L2225="CLOTHES",T2225=1),[1]装备基础and强化!$AD$7,0))))</f>
        <v>0</v>
      </c>
      <c r="AP2225" s="43">
        <f>IF(AND(L2225="BELT",T2225=2),[1]装备基础and强化!$AF$7,IF(AND(L2225="PANTS",T2225=2),[1]装备基础and强化!$AG$7,IF(AND(L2225="SHOES",T2225=2),[1]装备基础and强化!$AH$7,IF(AND(L2225="CLOTHES",T2225=2),[1]装备基础and强化!$AI$7,0))))</f>
        <v>0</v>
      </c>
      <c r="AQ2225" s="43" t="e">
        <f>IF(L2225="HAT",[1]装备基础and强化!$AK$7,IF(L2225="JADE",[1]装备基础and强化!$AK$7,0))</f>
        <v>#REF!</v>
      </c>
      <c r="AR2225" s="43" t="e">
        <f t="shared" si="35"/>
        <v>#REF!</v>
      </c>
    </row>
    <row r="2226" spans="1:44" x14ac:dyDescent="0.15">
      <c r="A2226" s="43"/>
      <c r="B2226" s="5" t="s">
        <v>7598</v>
      </c>
      <c r="C2226" s="12">
        <v>22222</v>
      </c>
      <c r="D2226" s="5" t="s">
        <v>7590</v>
      </c>
      <c r="E2226" s="44" t="s">
        <v>23857</v>
      </c>
      <c r="F2226" s="4" t="s">
        <v>7599</v>
      </c>
      <c r="G2226" s="4" t="s">
        <v>7600</v>
      </c>
      <c r="H2226" s="44"/>
      <c r="I2226" s="4" t="s">
        <v>700</v>
      </c>
      <c r="J2226" s="6" t="s">
        <v>700</v>
      </c>
      <c r="K2226" s="45">
        <v>1</v>
      </c>
      <c r="L2226" s="4" t="s">
        <v>701</v>
      </c>
      <c r="M2226" s="104" t="s">
        <v>18016</v>
      </c>
      <c r="N2226" s="45">
        <v>2170300</v>
      </c>
      <c r="O2226" s="4" t="s">
        <v>14781</v>
      </c>
      <c r="P2226" s="4" t="s">
        <v>19989</v>
      </c>
      <c r="Q2226" s="4">
        <v>180</v>
      </c>
      <c r="R2226" s="4">
        <v>2</v>
      </c>
      <c r="S2226" s="4" t="s">
        <v>4946</v>
      </c>
      <c r="U2226" s="4">
        <v>3</v>
      </c>
      <c r="W2226" s="4" t="s">
        <v>7593</v>
      </c>
      <c r="X2226" s="4" t="s">
        <v>7594</v>
      </c>
      <c r="Y2226" s="45">
        <v>0</v>
      </c>
      <c r="AA2226" s="4">
        <v>1</v>
      </c>
      <c r="AB2226" s="4">
        <v>100</v>
      </c>
      <c r="AC2226" s="4">
        <v>1</v>
      </c>
      <c r="AD2226" s="4">
        <v>1</v>
      </c>
      <c r="AE2226" s="45" t="s">
        <v>16461</v>
      </c>
      <c r="AF2226" s="45" t="s">
        <v>16457</v>
      </c>
      <c r="AG2226" s="45" t="s">
        <v>16459</v>
      </c>
      <c r="AH2226" s="45" t="s">
        <v>16453</v>
      </c>
      <c r="AI2226" s="45" t="s">
        <v>16455</v>
      </c>
      <c r="AJ2226" s="63" t="s">
        <v>20405</v>
      </c>
      <c r="AK2226" s="63" t="s">
        <v>20406</v>
      </c>
      <c r="AL2226" s="45">
        <v>0</v>
      </c>
      <c r="AM2226" s="43">
        <f>IF(AND(L2226="WEAPON",OR(R2226=0,R2226=1,R2226=2)),[1]装备基础and强化!$V$7,IF(AND(L2226="LEFTRING",OR(R2226=0,R2226=1,R2226=2)),[1]装备基础and强化!$W$7,IF(AND(L2226="RIGHTRING",OR(R2226=0,R2226=1,R2226=2)),[1]装备基础and强化!$X$7,IF(AND(L2226="NECKLACE",OR(R2226=0,R2226=1,R2226=2)),[1]装备基础and强化!$Y$7,0))))</f>
        <v>0</v>
      </c>
      <c r="AN2226" s="43">
        <f>IF(AND(L2226="WEAPON",OR(R2226=3,R2226=4)),[1]装备基础and强化!$V$11,IF(AND(L2226="LEFTRING",OR(R2226=3,R2226=4)),[1]装备基础and强化!$W$11,IF(AND(L2226="RIGHTRING",OR(R2226=3,R2226=4)),[1]装备基础and强化!$X$11,IF(AND(L2226="NECKLACE",OR(R2226=3,R2226=4)),[1]装备基础and强化!$Y$11,0))))</f>
        <v>0</v>
      </c>
      <c r="AO2226" s="43">
        <f>IF(AND(L2226="BELT",T2226=1),[1]装备基础and强化!$AA$7,IF(AND(L2226="PANTS",T2226=1),[1]装备基础and强化!$AB$7,IF(AND(L2226="SHOES",T2226=1),[1]装备基础and强化!$AC$7,IF(AND(L2226="CLOTHES",T2226=1),[1]装备基础and强化!$AD$7,0))))</f>
        <v>0</v>
      </c>
      <c r="AP2226" s="43">
        <f>IF(AND(L2226="BELT",T2226=2),[1]装备基础and强化!$AF$7,IF(AND(L2226="PANTS",T2226=2),[1]装备基础and强化!$AG$7,IF(AND(L2226="SHOES",T2226=2),[1]装备基础and强化!$AH$7,IF(AND(L2226="CLOTHES",T2226=2),[1]装备基础and强化!$AI$7,0))))</f>
        <v>0</v>
      </c>
      <c r="AQ2226" s="43" t="e">
        <f>IF(L2226="HAT",[1]装备基础and强化!$AK$7,IF(L2226="JADE",[1]装备基础and强化!$AK$7,0))</f>
        <v>#REF!</v>
      </c>
      <c r="AR2226" s="43" t="e">
        <f t="shared" si="35"/>
        <v>#REF!</v>
      </c>
    </row>
    <row r="2227" spans="1:44" x14ac:dyDescent="0.15">
      <c r="A2227" s="43"/>
      <c r="B2227" s="5" t="s">
        <v>7601</v>
      </c>
      <c r="C2227" s="12">
        <v>22223</v>
      </c>
      <c r="D2227" s="5" t="s">
        <v>7590</v>
      </c>
      <c r="E2227" s="44" t="s">
        <v>23858</v>
      </c>
      <c r="F2227" s="4" t="s">
        <v>7602</v>
      </c>
      <c r="G2227" s="4" t="s">
        <v>7603</v>
      </c>
      <c r="H2227" s="44"/>
      <c r="I2227" s="4" t="s">
        <v>700</v>
      </c>
      <c r="J2227" s="6" t="s">
        <v>700</v>
      </c>
      <c r="K2227" s="45">
        <v>1</v>
      </c>
      <c r="L2227" s="4" t="s">
        <v>701</v>
      </c>
      <c r="M2227" s="104" t="s">
        <v>18017</v>
      </c>
      <c r="N2227" s="45">
        <v>2170400</v>
      </c>
      <c r="O2227" s="4" t="s">
        <v>14782</v>
      </c>
      <c r="P2227" s="4" t="s">
        <v>19989</v>
      </c>
      <c r="Q2227" s="4">
        <v>180</v>
      </c>
      <c r="R2227" s="4">
        <v>2</v>
      </c>
      <c r="S2227" s="4" t="s">
        <v>4946</v>
      </c>
      <c r="U2227" s="4">
        <v>4</v>
      </c>
      <c r="W2227" s="4" t="s">
        <v>7593</v>
      </c>
      <c r="X2227" s="4" t="s">
        <v>7594</v>
      </c>
      <c r="Y2227" s="45">
        <v>0</v>
      </c>
      <c r="AA2227" s="4">
        <v>1</v>
      </c>
      <c r="AB2227" s="4">
        <v>100</v>
      </c>
      <c r="AC2227" s="4">
        <v>1</v>
      </c>
      <c r="AD2227" s="4">
        <v>1</v>
      </c>
      <c r="AE2227" s="45" t="s">
        <v>16461</v>
      </c>
      <c r="AF2227" s="45" t="s">
        <v>16457</v>
      </c>
      <c r="AG2227" s="45" t="s">
        <v>16459</v>
      </c>
      <c r="AH2227" s="45" t="s">
        <v>16453</v>
      </c>
      <c r="AI2227" s="45" t="s">
        <v>16455</v>
      </c>
      <c r="AJ2227" s="63" t="s">
        <v>20405</v>
      </c>
      <c r="AK2227" s="63" t="s">
        <v>20406</v>
      </c>
      <c r="AL2227" s="4">
        <v>0</v>
      </c>
      <c r="AM2227" s="43">
        <f>IF(AND(L2227="WEAPON",OR(R2227=0,R2227=1,R2227=2)),[1]装备基础and强化!$V$7,IF(AND(L2227="LEFTRING",OR(R2227=0,R2227=1,R2227=2)),[1]装备基础and强化!$W$7,IF(AND(L2227="RIGHTRING",OR(R2227=0,R2227=1,R2227=2)),[1]装备基础and强化!$X$7,IF(AND(L2227="NECKLACE",OR(R2227=0,R2227=1,R2227=2)),[1]装备基础and强化!$Y$7,0))))</f>
        <v>0</v>
      </c>
      <c r="AN2227" s="43">
        <f>IF(AND(L2227="WEAPON",OR(R2227=3,R2227=4)),[1]装备基础and强化!$V$11,IF(AND(L2227="LEFTRING",OR(R2227=3,R2227=4)),[1]装备基础and强化!$W$11,IF(AND(L2227="RIGHTRING",OR(R2227=3,R2227=4)),[1]装备基础and强化!$X$11,IF(AND(L2227="NECKLACE",OR(R2227=3,R2227=4)),[1]装备基础and强化!$Y$11,0))))</f>
        <v>0</v>
      </c>
      <c r="AO2227" s="43">
        <f>IF(AND(L2227="BELT",T2227=1),[1]装备基础and强化!$AA$7,IF(AND(L2227="PANTS",T2227=1),[1]装备基础and强化!$AB$7,IF(AND(L2227="SHOES",T2227=1),[1]装备基础and强化!$AC$7,IF(AND(L2227="CLOTHES",T2227=1),[1]装备基础and强化!$AD$7,0))))</f>
        <v>0</v>
      </c>
      <c r="AP2227" s="43">
        <f>IF(AND(L2227="BELT",T2227=2),[1]装备基础and强化!$AF$7,IF(AND(L2227="PANTS",T2227=2),[1]装备基础and强化!$AG$7,IF(AND(L2227="SHOES",T2227=2),[1]装备基础and强化!$AH$7,IF(AND(L2227="CLOTHES",T2227=2),[1]装备基础and强化!$AI$7,0))))</f>
        <v>0</v>
      </c>
      <c r="AQ2227" s="43" t="e">
        <f>IF(L2227="HAT",[1]装备基础and强化!$AK$7,IF(L2227="JADE",[1]装备基础and强化!$AK$7,0))</f>
        <v>#REF!</v>
      </c>
      <c r="AR2227" s="43" t="e">
        <f t="shared" si="35"/>
        <v>#REF!</v>
      </c>
    </row>
    <row r="2228" spans="1:44" x14ac:dyDescent="0.15">
      <c r="A2228" s="43"/>
      <c r="B2228" s="5" t="s">
        <v>7604</v>
      </c>
      <c r="C2228" s="12">
        <v>22224</v>
      </c>
      <c r="D2228" s="5" t="s">
        <v>7590</v>
      </c>
      <c r="E2228" s="44" t="s">
        <v>23859</v>
      </c>
      <c r="F2228" s="4" t="s">
        <v>7605</v>
      </c>
      <c r="G2228" s="4" t="s">
        <v>7606</v>
      </c>
      <c r="H2228" s="44"/>
      <c r="I2228" s="4" t="s">
        <v>700</v>
      </c>
      <c r="J2228" s="6" t="s">
        <v>700</v>
      </c>
      <c r="K2228" s="45">
        <v>1</v>
      </c>
      <c r="L2228" s="4" t="s">
        <v>701</v>
      </c>
      <c r="M2228" s="104" t="s">
        <v>18018</v>
      </c>
      <c r="N2228" s="45">
        <v>2170500</v>
      </c>
      <c r="O2228" s="4" t="s">
        <v>14783</v>
      </c>
      <c r="P2228" s="4" t="s">
        <v>19989</v>
      </c>
      <c r="Q2228" s="4">
        <v>180</v>
      </c>
      <c r="R2228" s="4">
        <v>2</v>
      </c>
      <c r="S2228" s="4" t="s">
        <v>4946</v>
      </c>
      <c r="U2228" s="4">
        <v>5</v>
      </c>
      <c r="W2228" s="4" t="s">
        <v>7593</v>
      </c>
      <c r="X2228" s="4" t="s">
        <v>7594</v>
      </c>
      <c r="Y2228" s="45">
        <v>0</v>
      </c>
      <c r="AA2228" s="4">
        <v>1</v>
      </c>
      <c r="AB2228" s="4">
        <v>100</v>
      </c>
      <c r="AC2228" s="4">
        <v>1</v>
      </c>
      <c r="AD2228" s="4">
        <v>1</v>
      </c>
      <c r="AE2228" s="45" t="s">
        <v>16461</v>
      </c>
      <c r="AF2228" s="45" t="s">
        <v>16457</v>
      </c>
      <c r="AG2228" s="45" t="s">
        <v>16459</v>
      </c>
      <c r="AH2228" s="45" t="s">
        <v>16453</v>
      </c>
      <c r="AI2228" s="45" t="s">
        <v>16455</v>
      </c>
      <c r="AJ2228" s="63" t="s">
        <v>20405</v>
      </c>
      <c r="AK2228" s="63" t="s">
        <v>20406</v>
      </c>
      <c r="AL2228" s="45">
        <v>0</v>
      </c>
      <c r="AM2228" s="43">
        <f>IF(AND(L2228="WEAPON",OR(R2228=0,R2228=1,R2228=2)),[1]装备基础and强化!$V$7,IF(AND(L2228="LEFTRING",OR(R2228=0,R2228=1,R2228=2)),[1]装备基础and强化!$W$7,IF(AND(L2228="RIGHTRING",OR(R2228=0,R2228=1,R2228=2)),[1]装备基础and强化!$X$7,IF(AND(L2228="NECKLACE",OR(R2228=0,R2228=1,R2228=2)),[1]装备基础and强化!$Y$7,0))))</f>
        <v>0</v>
      </c>
      <c r="AN2228" s="43">
        <f>IF(AND(L2228="WEAPON",OR(R2228=3,R2228=4)),[1]装备基础and强化!$V$11,IF(AND(L2228="LEFTRING",OR(R2228=3,R2228=4)),[1]装备基础and强化!$W$11,IF(AND(L2228="RIGHTRING",OR(R2228=3,R2228=4)),[1]装备基础and强化!$X$11,IF(AND(L2228="NECKLACE",OR(R2228=3,R2228=4)),[1]装备基础and强化!$Y$11,0))))</f>
        <v>0</v>
      </c>
      <c r="AO2228" s="43">
        <f>IF(AND(L2228="BELT",T2228=1),[1]装备基础and强化!$AA$7,IF(AND(L2228="PANTS",T2228=1),[1]装备基础and强化!$AB$7,IF(AND(L2228="SHOES",T2228=1),[1]装备基础and强化!$AC$7,IF(AND(L2228="CLOTHES",T2228=1),[1]装备基础and强化!$AD$7,0))))</f>
        <v>0</v>
      </c>
      <c r="AP2228" s="43">
        <f>IF(AND(L2228="BELT",T2228=2),[1]装备基础and强化!$AF$7,IF(AND(L2228="PANTS",T2228=2),[1]装备基础and强化!$AG$7,IF(AND(L2228="SHOES",T2228=2),[1]装备基础and强化!$AH$7,IF(AND(L2228="CLOTHES",T2228=2),[1]装备基础and强化!$AI$7,0))))</f>
        <v>0</v>
      </c>
      <c r="AQ2228" s="43" t="e">
        <f>IF(L2228="HAT",[1]装备基础and强化!$AK$7,IF(L2228="JADE",[1]装备基础and强化!$AK$7,0))</f>
        <v>#REF!</v>
      </c>
      <c r="AR2228" s="43" t="e">
        <f t="shared" si="35"/>
        <v>#REF!</v>
      </c>
    </row>
    <row r="2229" spans="1:44" x14ac:dyDescent="0.15">
      <c r="A2229" s="43"/>
      <c r="B2229" s="5" t="s">
        <v>7607</v>
      </c>
      <c r="C2229" s="12">
        <v>22225</v>
      </c>
      <c r="D2229" s="5" t="s">
        <v>7590</v>
      </c>
      <c r="E2229" s="44" t="s">
        <v>23860</v>
      </c>
      <c r="F2229" s="4" t="s">
        <v>7608</v>
      </c>
      <c r="G2229" s="4" t="s">
        <v>7609</v>
      </c>
      <c r="H2229" s="44"/>
      <c r="I2229" s="4" t="s">
        <v>700</v>
      </c>
      <c r="J2229" s="6" t="s">
        <v>700</v>
      </c>
      <c r="K2229" s="45">
        <v>1</v>
      </c>
      <c r="L2229" s="4" t="s">
        <v>701</v>
      </c>
      <c r="M2229" s="104" t="s">
        <v>18019</v>
      </c>
      <c r="N2229" s="45">
        <v>2170600</v>
      </c>
      <c r="O2229" s="4" t="s">
        <v>14784</v>
      </c>
      <c r="P2229" s="4" t="s">
        <v>19989</v>
      </c>
      <c r="Q2229" s="4">
        <v>180</v>
      </c>
      <c r="R2229" s="4">
        <v>2</v>
      </c>
      <c r="S2229" s="4" t="s">
        <v>4946</v>
      </c>
      <c r="U2229" s="4">
        <v>6</v>
      </c>
      <c r="W2229" s="4" t="s">
        <v>7593</v>
      </c>
      <c r="X2229" s="4" t="s">
        <v>7594</v>
      </c>
      <c r="Y2229" s="45">
        <v>0</v>
      </c>
      <c r="AA2229" s="4">
        <v>1</v>
      </c>
      <c r="AB2229" s="4">
        <v>100</v>
      </c>
      <c r="AC2229" s="4">
        <v>1</v>
      </c>
      <c r="AD2229" s="4">
        <v>1</v>
      </c>
      <c r="AE2229" s="45" t="s">
        <v>16461</v>
      </c>
      <c r="AF2229" s="45" t="s">
        <v>16457</v>
      </c>
      <c r="AG2229" s="45" t="s">
        <v>16459</v>
      </c>
      <c r="AH2229" s="45" t="s">
        <v>16453</v>
      </c>
      <c r="AI2229" s="45" t="s">
        <v>16455</v>
      </c>
      <c r="AJ2229" s="63" t="s">
        <v>20405</v>
      </c>
      <c r="AK2229" s="63" t="s">
        <v>20406</v>
      </c>
      <c r="AL2229" s="4">
        <v>0</v>
      </c>
      <c r="AM2229" s="43">
        <f>IF(AND(L2229="WEAPON",OR(R2229=0,R2229=1,R2229=2)),[1]装备基础and强化!$V$7,IF(AND(L2229="LEFTRING",OR(R2229=0,R2229=1,R2229=2)),[1]装备基础and强化!$W$7,IF(AND(L2229="RIGHTRING",OR(R2229=0,R2229=1,R2229=2)),[1]装备基础and强化!$X$7,IF(AND(L2229="NECKLACE",OR(R2229=0,R2229=1,R2229=2)),[1]装备基础and强化!$Y$7,0))))</f>
        <v>0</v>
      </c>
      <c r="AN2229" s="43">
        <f>IF(AND(L2229="WEAPON",OR(R2229=3,R2229=4)),[1]装备基础and强化!$V$11,IF(AND(L2229="LEFTRING",OR(R2229=3,R2229=4)),[1]装备基础and强化!$W$11,IF(AND(L2229="RIGHTRING",OR(R2229=3,R2229=4)),[1]装备基础and强化!$X$11,IF(AND(L2229="NECKLACE",OR(R2229=3,R2229=4)),[1]装备基础and强化!$Y$11,0))))</f>
        <v>0</v>
      </c>
      <c r="AO2229" s="43">
        <f>IF(AND(L2229="BELT",T2229=1),[1]装备基础and强化!$AA$7,IF(AND(L2229="PANTS",T2229=1),[1]装备基础and强化!$AB$7,IF(AND(L2229="SHOES",T2229=1),[1]装备基础and强化!$AC$7,IF(AND(L2229="CLOTHES",T2229=1),[1]装备基础and强化!$AD$7,0))))</f>
        <v>0</v>
      </c>
      <c r="AP2229" s="43">
        <f>IF(AND(L2229="BELT",T2229=2),[1]装备基础and强化!$AF$7,IF(AND(L2229="PANTS",T2229=2),[1]装备基础and强化!$AG$7,IF(AND(L2229="SHOES",T2229=2),[1]装备基础and强化!$AH$7,IF(AND(L2229="CLOTHES",T2229=2),[1]装备基础and强化!$AI$7,0))))</f>
        <v>0</v>
      </c>
      <c r="AQ2229" s="43" t="e">
        <f>IF(L2229="HAT",[1]装备基础and强化!$AK$7,IF(L2229="JADE",[1]装备基础and强化!$AK$7,0))</f>
        <v>#REF!</v>
      </c>
      <c r="AR2229" s="43" t="e">
        <f t="shared" si="35"/>
        <v>#REF!</v>
      </c>
    </row>
    <row r="2230" spans="1:44" x14ac:dyDescent="0.15">
      <c r="A2230" s="43"/>
      <c r="B2230" s="5" t="s">
        <v>7610</v>
      </c>
      <c r="C2230" s="12">
        <v>22226</v>
      </c>
      <c r="D2230" s="5" t="s">
        <v>7590</v>
      </c>
      <c r="E2230" s="44" t="s">
        <v>23861</v>
      </c>
      <c r="F2230" s="4" t="s">
        <v>7611</v>
      </c>
      <c r="G2230" s="4" t="s">
        <v>7612</v>
      </c>
      <c r="H2230" s="44"/>
      <c r="I2230" s="4" t="s">
        <v>700</v>
      </c>
      <c r="J2230" s="6" t="s">
        <v>700</v>
      </c>
      <c r="K2230" s="45">
        <v>1</v>
      </c>
      <c r="L2230" s="4" t="s">
        <v>701</v>
      </c>
      <c r="M2230" s="104" t="s">
        <v>18020</v>
      </c>
      <c r="N2230" s="45">
        <v>2170700</v>
      </c>
      <c r="O2230" s="4" t="s">
        <v>14785</v>
      </c>
      <c r="P2230" s="4" t="s">
        <v>19989</v>
      </c>
      <c r="Q2230" s="4">
        <v>180</v>
      </c>
      <c r="R2230" s="4">
        <v>2</v>
      </c>
      <c r="S2230" s="4" t="s">
        <v>4946</v>
      </c>
      <c r="U2230" s="4">
        <v>7</v>
      </c>
      <c r="W2230" s="4" t="s">
        <v>7593</v>
      </c>
      <c r="X2230" s="4" t="s">
        <v>7594</v>
      </c>
      <c r="Y2230" s="45">
        <v>0</v>
      </c>
      <c r="AA2230" s="4">
        <v>1</v>
      </c>
      <c r="AB2230" s="4">
        <v>100</v>
      </c>
      <c r="AC2230" s="4">
        <v>1</v>
      </c>
      <c r="AD2230" s="4">
        <v>1</v>
      </c>
      <c r="AE2230" s="45" t="s">
        <v>16461</v>
      </c>
      <c r="AF2230" s="45" t="s">
        <v>16457</v>
      </c>
      <c r="AG2230" s="45" t="s">
        <v>16459</v>
      </c>
      <c r="AH2230" s="45" t="s">
        <v>16453</v>
      </c>
      <c r="AI2230" s="45" t="s">
        <v>16455</v>
      </c>
      <c r="AJ2230" s="63" t="s">
        <v>20405</v>
      </c>
      <c r="AK2230" s="63" t="s">
        <v>20406</v>
      </c>
      <c r="AL2230" s="45">
        <v>0</v>
      </c>
      <c r="AM2230" s="43">
        <f>IF(AND(L2230="WEAPON",OR(R2230=0,R2230=1,R2230=2)),[1]装备基础and强化!$V$7,IF(AND(L2230="LEFTRING",OR(R2230=0,R2230=1,R2230=2)),[1]装备基础and强化!$W$7,IF(AND(L2230="RIGHTRING",OR(R2230=0,R2230=1,R2230=2)),[1]装备基础and强化!$X$7,IF(AND(L2230="NECKLACE",OR(R2230=0,R2230=1,R2230=2)),[1]装备基础and强化!$Y$7,0))))</f>
        <v>0</v>
      </c>
      <c r="AN2230" s="43">
        <f>IF(AND(L2230="WEAPON",OR(R2230=3,R2230=4)),[1]装备基础and强化!$V$11,IF(AND(L2230="LEFTRING",OR(R2230=3,R2230=4)),[1]装备基础and强化!$W$11,IF(AND(L2230="RIGHTRING",OR(R2230=3,R2230=4)),[1]装备基础and强化!$X$11,IF(AND(L2230="NECKLACE",OR(R2230=3,R2230=4)),[1]装备基础and强化!$Y$11,0))))</f>
        <v>0</v>
      </c>
      <c r="AO2230" s="43">
        <f>IF(AND(L2230="BELT",T2230=1),[1]装备基础and强化!$AA$7,IF(AND(L2230="PANTS",T2230=1),[1]装备基础and强化!$AB$7,IF(AND(L2230="SHOES",T2230=1),[1]装备基础and强化!$AC$7,IF(AND(L2230="CLOTHES",T2230=1),[1]装备基础and强化!$AD$7,0))))</f>
        <v>0</v>
      </c>
      <c r="AP2230" s="43">
        <f>IF(AND(L2230="BELT",T2230=2),[1]装备基础and强化!$AF$7,IF(AND(L2230="PANTS",T2230=2),[1]装备基础and强化!$AG$7,IF(AND(L2230="SHOES",T2230=2),[1]装备基础and强化!$AH$7,IF(AND(L2230="CLOTHES",T2230=2),[1]装备基础and强化!$AI$7,0))))</f>
        <v>0</v>
      </c>
      <c r="AQ2230" s="43" t="e">
        <f>IF(L2230="HAT",[1]装备基础and强化!$AK$7,IF(L2230="JADE",[1]装备基础and强化!$AK$7,0))</f>
        <v>#REF!</v>
      </c>
      <c r="AR2230" s="43" t="e">
        <f t="shared" si="35"/>
        <v>#REF!</v>
      </c>
    </row>
    <row r="2231" spans="1:44" x14ac:dyDescent="0.15">
      <c r="A2231" s="43"/>
      <c r="B2231" s="5" t="s">
        <v>7613</v>
      </c>
      <c r="C2231" s="12">
        <v>22227</v>
      </c>
      <c r="D2231" s="5" t="s">
        <v>7590</v>
      </c>
      <c r="E2231" s="44" t="s">
        <v>23862</v>
      </c>
      <c r="F2231" s="4" t="s">
        <v>7614</v>
      </c>
      <c r="G2231" s="4" t="s">
        <v>7615</v>
      </c>
      <c r="H2231" s="44"/>
      <c r="I2231" s="4" t="s">
        <v>700</v>
      </c>
      <c r="J2231" s="6" t="s">
        <v>700</v>
      </c>
      <c r="K2231" s="45">
        <v>1</v>
      </c>
      <c r="L2231" s="4" t="s">
        <v>701</v>
      </c>
      <c r="M2231" s="104" t="s">
        <v>18021</v>
      </c>
      <c r="N2231" s="45">
        <v>2170800</v>
      </c>
      <c r="O2231" s="4" t="s">
        <v>14786</v>
      </c>
      <c r="P2231" s="4" t="s">
        <v>19989</v>
      </c>
      <c r="Q2231" s="4">
        <v>180</v>
      </c>
      <c r="R2231" s="4">
        <v>2</v>
      </c>
      <c r="S2231" s="4" t="s">
        <v>4946</v>
      </c>
      <c r="U2231" s="4">
        <v>8</v>
      </c>
      <c r="W2231" s="4" t="s">
        <v>7593</v>
      </c>
      <c r="X2231" s="4" t="s">
        <v>7594</v>
      </c>
      <c r="Y2231" s="45">
        <v>0</v>
      </c>
      <c r="AA2231" s="4">
        <v>1</v>
      </c>
      <c r="AB2231" s="4">
        <v>100</v>
      </c>
      <c r="AC2231" s="4">
        <v>1</v>
      </c>
      <c r="AD2231" s="4">
        <v>1</v>
      </c>
      <c r="AE2231" s="45" t="s">
        <v>16461</v>
      </c>
      <c r="AF2231" s="45" t="s">
        <v>16457</v>
      </c>
      <c r="AG2231" s="45" t="s">
        <v>16459</v>
      </c>
      <c r="AH2231" s="45" t="s">
        <v>16453</v>
      </c>
      <c r="AI2231" s="45" t="s">
        <v>16455</v>
      </c>
      <c r="AJ2231" s="63" t="s">
        <v>20405</v>
      </c>
      <c r="AK2231" s="63" t="s">
        <v>20406</v>
      </c>
      <c r="AL2231" s="4">
        <v>0</v>
      </c>
      <c r="AM2231" s="43">
        <f>IF(AND(L2231="WEAPON",OR(R2231=0,R2231=1,R2231=2)),[1]装备基础and强化!$V$7,IF(AND(L2231="LEFTRING",OR(R2231=0,R2231=1,R2231=2)),[1]装备基础and强化!$W$7,IF(AND(L2231="RIGHTRING",OR(R2231=0,R2231=1,R2231=2)),[1]装备基础and强化!$X$7,IF(AND(L2231="NECKLACE",OR(R2231=0,R2231=1,R2231=2)),[1]装备基础and强化!$Y$7,0))))</f>
        <v>0</v>
      </c>
      <c r="AN2231" s="43">
        <f>IF(AND(L2231="WEAPON",OR(R2231=3,R2231=4)),[1]装备基础and强化!$V$11,IF(AND(L2231="LEFTRING",OR(R2231=3,R2231=4)),[1]装备基础and强化!$W$11,IF(AND(L2231="RIGHTRING",OR(R2231=3,R2231=4)),[1]装备基础and强化!$X$11,IF(AND(L2231="NECKLACE",OR(R2231=3,R2231=4)),[1]装备基础and强化!$Y$11,0))))</f>
        <v>0</v>
      </c>
      <c r="AO2231" s="43">
        <f>IF(AND(L2231="BELT",T2231=1),[1]装备基础and强化!$AA$7,IF(AND(L2231="PANTS",T2231=1),[1]装备基础and强化!$AB$7,IF(AND(L2231="SHOES",T2231=1),[1]装备基础and强化!$AC$7,IF(AND(L2231="CLOTHES",T2231=1),[1]装备基础and强化!$AD$7,0))))</f>
        <v>0</v>
      </c>
      <c r="AP2231" s="43">
        <f>IF(AND(L2231="BELT",T2231=2),[1]装备基础and强化!$AF$7,IF(AND(L2231="PANTS",T2231=2),[1]装备基础and强化!$AG$7,IF(AND(L2231="SHOES",T2231=2),[1]装备基础and强化!$AH$7,IF(AND(L2231="CLOTHES",T2231=2),[1]装备基础and强化!$AI$7,0))))</f>
        <v>0</v>
      </c>
      <c r="AQ2231" s="43" t="e">
        <f>IF(L2231="HAT",[1]装备基础and强化!$AK$7,IF(L2231="JADE",[1]装备基础and强化!$AK$7,0))</f>
        <v>#REF!</v>
      </c>
      <c r="AR2231" s="43" t="e">
        <f t="shared" si="35"/>
        <v>#REF!</v>
      </c>
    </row>
    <row r="2232" spans="1:44" x14ac:dyDescent="0.15">
      <c r="A2232" s="43"/>
      <c r="B2232" s="5" t="s">
        <v>7616</v>
      </c>
      <c r="C2232" s="12">
        <v>22228</v>
      </c>
      <c r="D2232" s="5" t="s">
        <v>7617</v>
      </c>
      <c r="E2232" s="44" t="s">
        <v>23863</v>
      </c>
      <c r="F2232" s="4" t="s">
        <v>7618</v>
      </c>
      <c r="G2232" s="4" t="s">
        <v>7619</v>
      </c>
      <c r="H2232" s="44"/>
      <c r="I2232" s="4" t="s">
        <v>700</v>
      </c>
      <c r="J2232" s="6" t="s">
        <v>700</v>
      </c>
      <c r="K2232" s="45">
        <v>1</v>
      </c>
      <c r="L2232" s="4" t="s">
        <v>701</v>
      </c>
      <c r="M2232" s="104" t="s">
        <v>20212</v>
      </c>
      <c r="N2232" s="45">
        <v>2220100</v>
      </c>
      <c r="O2232" s="4" t="s">
        <v>14787</v>
      </c>
      <c r="P2232" s="4" t="s">
        <v>19989</v>
      </c>
      <c r="Q2232" s="4">
        <v>210</v>
      </c>
      <c r="R2232" s="4">
        <v>2</v>
      </c>
      <c r="S2232" s="4" t="s">
        <v>4977</v>
      </c>
      <c r="U2232" s="4">
        <v>1</v>
      </c>
      <c r="W2232" s="4" t="s">
        <v>7620</v>
      </c>
      <c r="X2232" s="4" t="s">
        <v>7621</v>
      </c>
      <c r="Y2232" s="45">
        <v>0</v>
      </c>
      <c r="AA2232" s="4">
        <v>1</v>
      </c>
      <c r="AB2232" s="4">
        <v>100</v>
      </c>
      <c r="AC2232" s="4">
        <v>1</v>
      </c>
      <c r="AD2232" s="4">
        <v>1</v>
      </c>
      <c r="AE2232" s="45" t="s">
        <v>16461</v>
      </c>
      <c r="AF2232" s="45" t="s">
        <v>16457</v>
      </c>
      <c r="AG2232" s="45" t="s">
        <v>16459</v>
      </c>
      <c r="AH2232" s="45" t="s">
        <v>16453</v>
      </c>
      <c r="AI2232" s="45" t="s">
        <v>16455</v>
      </c>
      <c r="AJ2232" s="63" t="s">
        <v>20405</v>
      </c>
      <c r="AK2232" s="63" t="s">
        <v>20406</v>
      </c>
      <c r="AL2232" s="45">
        <v>0</v>
      </c>
      <c r="AM2232" s="43">
        <f>IF(AND(L2232="WEAPON",OR(R2232=0,R2232=1,R2232=2)),[1]装备基础and强化!$V$7,IF(AND(L2232="LEFTRING",OR(R2232=0,R2232=1,R2232=2)),[1]装备基础and强化!$W$7,IF(AND(L2232="RIGHTRING",OR(R2232=0,R2232=1,R2232=2)),[1]装备基础and强化!$X$7,IF(AND(L2232="NECKLACE",OR(R2232=0,R2232=1,R2232=2)),[1]装备基础and强化!$Y$7,0))))</f>
        <v>0</v>
      </c>
      <c r="AN2232" s="43">
        <f>IF(AND(L2232="WEAPON",OR(R2232=3,R2232=4)),[1]装备基础and强化!$V$11,IF(AND(L2232="LEFTRING",OR(R2232=3,R2232=4)),[1]装备基础and强化!$W$11,IF(AND(L2232="RIGHTRING",OR(R2232=3,R2232=4)),[1]装备基础and强化!$X$11,IF(AND(L2232="NECKLACE",OR(R2232=3,R2232=4)),[1]装备基础and强化!$Y$11,0))))</f>
        <v>0</v>
      </c>
      <c r="AO2232" s="43">
        <f>IF(AND(L2232="BELT",T2232=1),[1]装备基础and强化!$AA$7,IF(AND(L2232="PANTS",T2232=1),[1]装备基础and强化!$AB$7,IF(AND(L2232="SHOES",T2232=1),[1]装备基础and强化!$AC$7,IF(AND(L2232="CLOTHES",T2232=1),[1]装备基础and强化!$AD$7,0))))</f>
        <v>0</v>
      </c>
      <c r="AP2232" s="43">
        <f>IF(AND(L2232="BELT",T2232=2),[1]装备基础and强化!$AF$7,IF(AND(L2232="PANTS",T2232=2),[1]装备基础and强化!$AG$7,IF(AND(L2232="SHOES",T2232=2),[1]装备基础and强化!$AH$7,IF(AND(L2232="CLOTHES",T2232=2),[1]装备基础and强化!$AI$7,0))))</f>
        <v>0</v>
      </c>
      <c r="AQ2232" s="43" t="e">
        <f>IF(L2232="HAT",[1]装备基础and强化!$AK$7,IF(L2232="JADE",[1]装备基础and强化!$AK$7,0))</f>
        <v>#REF!</v>
      </c>
      <c r="AR2232" s="43" t="e">
        <f t="shared" si="35"/>
        <v>#REF!</v>
      </c>
    </row>
    <row r="2233" spans="1:44" x14ac:dyDescent="0.15">
      <c r="A2233" s="43"/>
      <c r="B2233" s="5" t="s">
        <v>7622</v>
      </c>
      <c r="C2233" s="12">
        <v>22229</v>
      </c>
      <c r="D2233" s="5" t="s">
        <v>7617</v>
      </c>
      <c r="E2233" s="44" t="s">
        <v>23864</v>
      </c>
      <c r="F2233" s="4" t="s">
        <v>7623</v>
      </c>
      <c r="G2233" s="4" t="s">
        <v>7624</v>
      </c>
      <c r="H2233" s="44"/>
      <c r="I2233" s="4" t="s">
        <v>700</v>
      </c>
      <c r="J2233" s="6" t="s">
        <v>700</v>
      </c>
      <c r="K2233" s="45">
        <v>1</v>
      </c>
      <c r="L2233" s="4" t="s">
        <v>701</v>
      </c>
      <c r="M2233" s="104" t="s">
        <v>20213</v>
      </c>
      <c r="N2233" s="45">
        <v>2220200</v>
      </c>
      <c r="O2233" s="4" t="s">
        <v>14788</v>
      </c>
      <c r="P2233" s="4" t="s">
        <v>19989</v>
      </c>
      <c r="Q2233" s="4">
        <v>210</v>
      </c>
      <c r="R2233" s="4">
        <v>2</v>
      </c>
      <c r="S2233" s="4" t="s">
        <v>4977</v>
      </c>
      <c r="U2233" s="4">
        <v>2</v>
      </c>
      <c r="W2233" s="4" t="s">
        <v>7620</v>
      </c>
      <c r="X2233" s="4" t="s">
        <v>7621</v>
      </c>
      <c r="Y2233" s="45">
        <v>0</v>
      </c>
      <c r="AA2233" s="4">
        <v>1</v>
      </c>
      <c r="AB2233" s="4">
        <v>100</v>
      </c>
      <c r="AC2233" s="4">
        <v>1</v>
      </c>
      <c r="AD2233" s="4">
        <v>1</v>
      </c>
      <c r="AE2233" s="45" t="s">
        <v>16461</v>
      </c>
      <c r="AF2233" s="45" t="s">
        <v>16457</v>
      </c>
      <c r="AG2233" s="45" t="s">
        <v>16459</v>
      </c>
      <c r="AH2233" s="45" t="s">
        <v>16453</v>
      </c>
      <c r="AI2233" s="45" t="s">
        <v>16455</v>
      </c>
      <c r="AJ2233" s="63" t="s">
        <v>20405</v>
      </c>
      <c r="AK2233" s="63" t="s">
        <v>20406</v>
      </c>
      <c r="AL2233" s="4">
        <v>0</v>
      </c>
      <c r="AM2233" s="43">
        <f>IF(AND(L2233="WEAPON",OR(R2233=0,R2233=1,R2233=2)),[1]装备基础and强化!$V$7,IF(AND(L2233="LEFTRING",OR(R2233=0,R2233=1,R2233=2)),[1]装备基础and强化!$W$7,IF(AND(L2233="RIGHTRING",OR(R2233=0,R2233=1,R2233=2)),[1]装备基础and强化!$X$7,IF(AND(L2233="NECKLACE",OR(R2233=0,R2233=1,R2233=2)),[1]装备基础and强化!$Y$7,0))))</f>
        <v>0</v>
      </c>
      <c r="AN2233" s="43">
        <f>IF(AND(L2233="WEAPON",OR(R2233=3,R2233=4)),[1]装备基础and强化!$V$11,IF(AND(L2233="LEFTRING",OR(R2233=3,R2233=4)),[1]装备基础and强化!$W$11,IF(AND(L2233="RIGHTRING",OR(R2233=3,R2233=4)),[1]装备基础and强化!$X$11,IF(AND(L2233="NECKLACE",OR(R2233=3,R2233=4)),[1]装备基础and强化!$Y$11,0))))</f>
        <v>0</v>
      </c>
      <c r="AO2233" s="43">
        <f>IF(AND(L2233="BELT",T2233=1),[1]装备基础and强化!$AA$7,IF(AND(L2233="PANTS",T2233=1),[1]装备基础and强化!$AB$7,IF(AND(L2233="SHOES",T2233=1),[1]装备基础and强化!$AC$7,IF(AND(L2233="CLOTHES",T2233=1),[1]装备基础and强化!$AD$7,0))))</f>
        <v>0</v>
      </c>
      <c r="AP2233" s="43">
        <f>IF(AND(L2233="BELT",T2233=2),[1]装备基础and强化!$AF$7,IF(AND(L2233="PANTS",T2233=2),[1]装备基础and强化!$AG$7,IF(AND(L2233="SHOES",T2233=2),[1]装备基础and强化!$AH$7,IF(AND(L2233="CLOTHES",T2233=2),[1]装备基础and强化!$AI$7,0))))</f>
        <v>0</v>
      </c>
      <c r="AQ2233" s="43" t="e">
        <f>IF(L2233="HAT",[1]装备基础and强化!$AK$7,IF(L2233="JADE",[1]装备基础and强化!$AK$7,0))</f>
        <v>#REF!</v>
      </c>
      <c r="AR2233" s="43" t="e">
        <f t="shared" si="35"/>
        <v>#REF!</v>
      </c>
    </row>
    <row r="2234" spans="1:44" x14ac:dyDescent="0.15">
      <c r="A2234" s="43"/>
      <c r="B2234" s="5" t="s">
        <v>7625</v>
      </c>
      <c r="C2234" s="12">
        <v>22230</v>
      </c>
      <c r="D2234" s="5" t="s">
        <v>7617</v>
      </c>
      <c r="E2234" s="44" t="s">
        <v>23865</v>
      </c>
      <c r="F2234" s="4" t="s">
        <v>7626</v>
      </c>
      <c r="G2234" s="4" t="s">
        <v>7627</v>
      </c>
      <c r="H2234" s="44"/>
      <c r="I2234" s="4" t="s">
        <v>700</v>
      </c>
      <c r="J2234" s="6" t="s">
        <v>700</v>
      </c>
      <c r="K2234" s="45">
        <v>1</v>
      </c>
      <c r="L2234" s="4" t="s">
        <v>701</v>
      </c>
      <c r="M2234" s="104" t="s">
        <v>20214</v>
      </c>
      <c r="N2234" s="45">
        <v>2220300</v>
      </c>
      <c r="O2234" s="4" t="s">
        <v>14789</v>
      </c>
      <c r="P2234" s="4" t="s">
        <v>19989</v>
      </c>
      <c r="Q2234" s="4">
        <v>210</v>
      </c>
      <c r="R2234" s="4">
        <v>2</v>
      </c>
      <c r="S2234" s="4" t="s">
        <v>4977</v>
      </c>
      <c r="U2234" s="4">
        <v>3</v>
      </c>
      <c r="W2234" s="4" t="s">
        <v>7620</v>
      </c>
      <c r="X2234" s="4" t="s">
        <v>7621</v>
      </c>
      <c r="Y2234" s="45">
        <v>0</v>
      </c>
      <c r="AA2234" s="4">
        <v>1</v>
      </c>
      <c r="AB2234" s="4">
        <v>100</v>
      </c>
      <c r="AC2234" s="4">
        <v>1</v>
      </c>
      <c r="AD2234" s="4">
        <v>1</v>
      </c>
      <c r="AE2234" s="45" t="s">
        <v>16461</v>
      </c>
      <c r="AF2234" s="45" t="s">
        <v>16457</v>
      </c>
      <c r="AG2234" s="45" t="s">
        <v>16459</v>
      </c>
      <c r="AH2234" s="45" t="s">
        <v>16453</v>
      </c>
      <c r="AI2234" s="45" t="s">
        <v>16455</v>
      </c>
      <c r="AJ2234" s="63" t="s">
        <v>20405</v>
      </c>
      <c r="AK2234" s="63" t="s">
        <v>20406</v>
      </c>
      <c r="AL2234" s="45">
        <v>0</v>
      </c>
      <c r="AM2234" s="43">
        <f>IF(AND(L2234="WEAPON",OR(R2234=0,R2234=1,R2234=2)),[1]装备基础and强化!$V$7,IF(AND(L2234="LEFTRING",OR(R2234=0,R2234=1,R2234=2)),[1]装备基础and强化!$W$7,IF(AND(L2234="RIGHTRING",OR(R2234=0,R2234=1,R2234=2)),[1]装备基础and强化!$X$7,IF(AND(L2234="NECKLACE",OR(R2234=0,R2234=1,R2234=2)),[1]装备基础and强化!$Y$7,0))))</f>
        <v>0</v>
      </c>
      <c r="AN2234" s="43">
        <f>IF(AND(L2234="WEAPON",OR(R2234=3,R2234=4)),[1]装备基础and强化!$V$11,IF(AND(L2234="LEFTRING",OR(R2234=3,R2234=4)),[1]装备基础and强化!$W$11,IF(AND(L2234="RIGHTRING",OR(R2234=3,R2234=4)),[1]装备基础and强化!$X$11,IF(AND(L2234="NECKLACE",OR(R2234=3,R2234=4)),[1]装备基础and强化!$Y$11,0))))</f>
        <v>0</v>
      </c>
      <c r="AO2234" s="43">
        <f>IF(AND(L2234="BELT",T2234=1),[1]装备基础and强化!$AA$7,IF(AND(L2234="PANTS",T2234=1),[1]装备基础and强化!$AB$7,IF(AND(L2234="SHOES",T2234=1),[1]装备基础and强化!$AC$7,IF(AND(L2234="CLOTHES",T2234=1),[1]装备基础and强化!$AD$7,0))))</f>
        <v>0</v>
      </c>
      <c r="AP2234" s="43">
        <f>IF(AND(L2234="BELT",T2234=2),[1]装备基础and强化!$AF$7,IF(AND(L2234="PANTS",T2234=2),[1]装备基础and强化!$AG$7,IF(AND(L2234="SHOES",T2234=2),[1]装备基础and强化!$AH$7,IF(AND(L2234="CLOTHES",T2234=2),[1]装备基础and强化!$AI$7,0))))</f>
        <v>0</v>
      </c>
      <c r="AQ2234" s="43" t="e">
        <f>IF(L2234="HAT",[1]装备基础and强化!$AK$7,IF(L2234="JADE",[1]装备基础and强化!$AK$7,0))</f>
        <v>#REF!</v>
      </c>
      <c r="AR2234" s="43" t="e">
        <f t="shared" si="35"/>
        <v>#REF!</v>
      </c>
    </row>
    <row r="2235" spans="1:44" x14ac:dyDescent="0.15">
      <c r="A2235" s="43"/>
      <c r="B2235" s="5" t="s">
        <v>7628</v>
      </c>
      <c r="C2235" s="12">
        <v>22231</v>
      </c>
      <c r="D2235" s="5" t="s">
        <v>7617</v>
      </c>
      <c r="E2235" s="44" t="s">
        <v>23866</v>
      </c>
      <c r="F2235" s="4" t="s">
        <v>7629</v>
      </c>
      <c r="G2235" s="4" t="s">
        <v>7630</v>
      </c>
      <c r="H2235" s="44"/>
      <c r="I2235" s="4" t="s">
        <v>700</v>
      </c>
      <c r="J2235" s="6" t="s">
        <v>700</v>
      </c>
      <c r="K2235" s="45">
        <v>1</v>
      </c>
      <c r="L2235" s="4" t="s">
        <v>701</v>
      </c>
      <c r="M2235" s="104" t="s">
        <v>20215</v>
      </c>
      <c r="N2235" s="45">
        <v>2220400</v>
      </c>
      <c r="O2235" s="4" t="s">
        <v>7643</v>
      </c>
      <c r="P2235" s="4" t="s">
        <v>19989</v>
      </c>
      <c r="Q2235" s="4">
        <v>210</v>
      </c>
      <c r="R2235" s="4">
        <v>2</v>
      </c>
      <c r="S2235" s="4" t="s">
        <v>4977</v>
      </c>
      <c r="U2235" s="4">
        <v>4</v>
      </c>
      <c r="W2235" s="4" t="s">
        <v>7620</v>
      </c>
      <c r="X2235" s="4" t="s">
        <v>7621</v>
      </c>
      <c r="Y2235" s="45">
        <v>0</v>
      </c>
      <c r="AA2235" s="4">
        <v>1</v>
      </c>
      <c r="AB2235" s="4">
        <v>100</v>
      </c>
      <c r="AC2235" s="4">
        <v>1</v>
      </c>
      <c r="AD2235" s="4">
        <v>1</v>
      </c>
      <c r="AE2235" s="45" t="s">
        <v>16461</v>
      </c>
      <c r="AF2235" s="45" t="s">
        <v>16457</v>
      </c>
      <c r="AG2235" s="45" t="s">
        <v>16459</v>
      </c>
      <c r="AH2235" s="45" t="s">
        <v>16453</v>
      </c>
      <c r="AI2235" s="45" t="s">
        <v>16455</v>
      </c>
      <c r="AJ2235" s="63" t="s">
        <v>20405</v>
      </c>
      <c r="AK2235" s="63" t="s">
        <v>20406</v>
      </c>
      <c r="AL2235" s="4">
        <v>0</v>
      </c>
      <c r="AM2235" s="43">
        <f>IF(AND(L2235="WEAPON",OR(R2235=0,R2235=1,R2235=2)),[1]装备基础and强化!$V$7,IF(AND(L2235="LEFTRING",OR(R2235=0,R2235=1,R2235=2)),[1]装备基础and强化!$W$7,IF(AND(L2235="RIGHTRING",OR(R2235=0,R2235=1,R2235=2)),[1]装备基础and强化!$X$7,IF(AND(L2235="NECKLACE",OR(R2235=0,R2235=1,R2235=2)),[1]装备基础and强化!$Y$7,0))))</f>
        <v>0</v>
      </c>
      <c r="AN2235" s="43">
        <f>IF(AND(L2235="WEAPON",OR(R2235=3,R2235=4)),[1]装备基础and强化!$V$11,IF(AND(L2235="LEFTRING",OR(R2235=3,R2235=4)),[1]装备基础and强化!$W$11,IF(AND(L2235="RIGHTRING",OR(R2235=3,R2235=4)),[1]装备基础and强化!$X$11,IF(AND(L2235="NECKLACE",OR(R2235=3,R2235=4)),[1]装备基础and强化!$Y$11,0))))</f>
        <v>0</v>
      </c>
      <c r="AO2235" s="43">
        <f>IF(AND(L2235="BELT",T2235=1),[1]装备基础and强化!$AA$7,IF(AND(L2235="PANTS",T2235=1),[1]装备基础and强化!$AB$7,IF(AND(L2235="SHOES",T2235=1),[1]装备基础and强化!$AC$7,IF(AND(L2235="CLOTHES",T2235=1),[1]装备基础and强化!$AD$7,0))))</f>
        <v>0</v>
      </c>
      <c r="AP2235" s="43">
        <f>IF(AND(L2235="BELT",T2235=2),[1]装备基础and强化!$AF$7,IF(AND(L2235="PANTS",T2235=2),[1]装备基础and强化!$AG$7,IF(AND(L2235="SHOES",T2235=2),[1]装备基础and强化!$AH$7,IF(AND(L2235="CLOTHES",T2235=2),[1]装备基础and强化!$AI$7,0))))</f>
        <v>0</v>
      </c>
      <c r="AQ2235" s="43" t="e">
        <f>IF(L2235="HAT",[1]装备基础and强化!$AK$7,IF(L2235="JADE",[1]装备基础and强化!$AK$7,0))</f>
        <v>#REF!</v>
      </c>
      <c r="AR2235" s="43" t="e">
        <f t="shared" si="35"/>
        <v>#REF!</v>
      </c>
    </row>
    <row r="2236" spans="1:44" x14ac:dyDescent="0.15">
      <c r="A2236" s="43"/>
      <c r="B2236" s="5" t="s">
        <v>7631</v>
      </c>
      <c r="C2236" s="12">
        <v>22232</v>
      </c>
      <c r="D2236" s="5" t="s">
        <v>7617</v>
      </c>
      <c r="E2236" s="44" t="s">
        <v>23867</v>
      </c>
      <c r="F2236" s="4" t="s">
        <v>7632</v>
      </c>
      <c r="G2236" s="4" t="s">
        <v>7633</v>
      </c>
      <c r="H2236" s="44"/>
      <c r="I2236" s="4" t="s">
        <v>700</v>
      </c>
      <c r="J2236" s="6" t="s">
        <v>700</v>
      </c>
      <c r="K2236" s="45">
        <v>1</v>
      </c>
      <c r="L2236" s="4" t="s">
        <v>701</v>
      </c>
      <c r="M2236" s="104" t="s">
        <v>26431</v>
      </c>
      <c r="N2236" s="45">
        <v>2220500</v>
      </c>
      <c r="O2236" s="4" t="s">
        <v>14790</v>
      </c>
      <c r="P2236" s="4" t="s">
        <v>19989</v>
      </c>
      <c r="Q2236" s="4">
        <v>210</v>
      </c>
      <c r="R2236" s="4">
        <v>2</v>
      </c>
      <c r="S2236" s="4" t="s">
        <v>4977</v>
      </c>
      <c r="U2236" s="4">
        <v>5</v>
      </c>
      <c r="W2236" s="4" t="s">
        <v>7620</v>
      </c>
      <c r="X2236" s="4" t="s">
        <v>7621</v>
      </c>
      <c r="Y2236" s="45">
        <v>0</v>
      </c>
      <c r="AA2236" s="4">
        <v>1</v>
      </c>
      <c r="AB2236" s="4">
        <v>100</v>
      </c>
      <c r="AC2236" s="4">
        <v>1</v>
      </c>
      <c r="AD2236" s="4">
        <v>1</v>
      </c>
      <c r="AE2236" s="45" t="s">
        <v>16461</v>
      </c>
      <c r="AF2236" s="45" t="s">
        <v>16457</v>
      </c>
      <c r="AG2236" s="45" t="s">
        <v>16459</v>
      </c>
      <c r="AH2236" s="45" t="s">
        <v>16453</v>
      </c>
      <c r="AI2236" s="45" t="s">
        <v>16455</v>
      </c>
      <c r="AJ2236" s="63" t="s">
        <v>20405</v>
      </c>
      <c r="AK2236" s="63" t="s">
        <v>20406</v>
      </c>
      <c r="AL2236" s="45">
        <v>0</v>
      </c>
      <c r="AM2236" s="43">
        <f>IF(AND(L2236="WEAPON",OR(R2236=0,R2236=1,R2236=2)),[1]装备基础and强化!$V$7,IF(AND(L2236="LEFTRING",OR(R2236=0,R2236=1,R2236=2)),[1]装备基础and强化!$W$7,IF(AND(L2236="RIGHTRING",OR(R2236=0,R2236=1,R2236=2)),[1]装备基础and强化!$X$7,IF(AND(L2236="NECKLACE",OR(R2236=0,R2236=1,R2236=2)),[1]装备基础and强化!$Y$7,0))))</f>
        <v>0</v>
      </c>
      <c r="AN2236" s="43">
        <f>IF(AND(L2236="WEAPON",OR(R2236=3,R2236=4)),[1]装备基础and强化!$V$11,IF(AND(L2236="LEFTRING",OR(R2236=3,R2236=4)),[1]装备基础and强化!$W$11,IF(AND(L2236="RIGHTRING",OR(R2236=3,R2236=4)),[1]装备基础and强化!$X$11,IF(AND(L2236="NECKLACE",OR(R2236=3,R2236=4)),[1]装备基础and强化!$Y$11,0))))</f>
        <v>0</v>
      </c>
      <c r="AO2236" s="43">
        <f>IF(AND(L2236="BELT",T2236=1),[1]装备基础and强化!$AA$7,IF(AND(L2236="PANTS",T2236=1),[1]装备基础and强化!$AB$7,IF(AND(L2236="SHOES",T2236=1),[1]装备基础and强化!$AC$7,IF(AND(L2236="CLOTHES",T2236=1),[1]装备基础and强化!$AD$7,0))))</f>
        <v>0</v>
      </c>
      <c r="AP2236" s="43">
        <f>IF(AND(L2236="BELT",T2236=2),[1]装备基础and强化!$AF$7,IF(AND(L2236="PANTS",T2236=2),[1]装备基础and强化!$AG$7,IF(AND(L2236="SHOES",T2236=2),[1]装备基础and强化!$AH$7,IF(AND(L2236="CLOTHES",T2236=2),[1]装备基础and强化!$AI$7,0))))</f>
        <v>0</v>
      </c>
      <c r="AQ2236" s="43" t="e">
        <f>IF(L2236="HAT",[1]装备基础and强化!$AK$7,IF(L2236="JADE",[1]装备基础and强化!$AK$7,0))</f>
        <v>#REF!</v>
      </c>
      <c r="AR2236" s="43" t="e">
        <f t="shared" si="35"/>
        <v>#REF!</v>
      </c>
    </row>
    <row r="2237" spans="1:44" x14ac:dyDescent="0.15">
      <c r="A2237" s="43"/>
      <c r="B2237" s="5" t="s">
        <v>7634</v>
      </c>
      <c r="C2237" s="12">
        <v>22233</v>
      </c>
      <c r="D2237" s="5" t="s">
        <v>7617</v>
      </c>
      <c r="E2237" s="44" t="s">
        <v>23868</v>
      </c>
      <c r="F2237" s="4" t="s">
        <v>7635</v>
      </c>
      <c r="G2237" s="4" t="s">
        <v>7636</v>
      </c>
      <c r="H2237" s="44"/>
      <c r="I2237" s="4" t="s">
        <v>700</v>
      </c>
      <c r="J2237" s="6" t="s">
        <v>700</v>
      </c>
      <c r="K2237" s="45">
        <v>1</v>
      </c>
      <c r="L2237" s="4" t="s">
        <v>701</v>
      </c>
      <c r="M2237" s="104" t="s">
        <v>26432</v>
      </c>
      <c r="N2237" s="45">
        <v>2220600</v>
      </c>
      <c r="O2237" s="4" t="s">
        <v>14791</v>
      </c>
      <c r="P2237" s="4" t="s">
        <v>19989</v>
      </c>
      <c r="Q2237" s="4">
        <v>210</v>
      </c>
      <c r="R2237" s="4">
        <v>2</v>
      </c>
      <c r="S2237" s="4" t="s">
        <v>4977</v>
      </c>
      <c r="U2237" s="4">
        <v>6</v>
      </c>
      <c r="W2237" s="4" t="s">
        <v>7620</v>
      </c>
      <c r="X2237" s="4" t="s">
        <v>7621</v>
      </c>
      <c r="Y2237" s="45">
        <v>0</v>
      </c>
      <c r="AA2237" s="4">
        <v>1</v>
      </c>
      <c r="AB2237" s="4">
        <v>100</v>
      </c>
      <c r="AC2237" s="4">
        <v>1</v>
      </c>
      <c r="AD2237" s="4">
        <v>1</v>
      </c>
      <c r="AE2237" s="45" t="s">
        <v>16461</v>
      </c>
      <c r="AF2237" s="45" t="s">
        <v>16457</v>
      </c>
      <c r="AG2237" s="45" t="s">
        <v>16459</v>
      </c>
      <c r="AH2237" s="45" t="s">
        <v>16453</v>
      </c>
      <c r="AI2237" s="45" t="s">
        <v>16455</v>
      </c>
      <c r="AJ2237" s="63" t="s">
        <v>20405</v>
      </c>
      <c r="AK2237" s="63" t="s">
        <v>20406</v>
      </c>
      <c r="AL2237" s="4">
        <v>0</v>
      </c>
      <c r="AM2237" s="43">
        <f>IF(AND(L2237="WEAPON",OR(R2237=0,R2237=1,R2237=2)),[1]装备基础and强化!$V$7,IF(AND(L2237="LEFTRING",OR(R2237=0,R2237=1,R2237=2)),[1]装备基础and强化!$W$7,IF(AND(L2237="RIGHTRING",OR(R2237=0,R2237=1,R2237=2)),[1]装备基础and强化!$X$7,IF(AND(L2237="NECKLACE",OR(R2237=0,R2237=1,R2237=2)),[1]装备基础and强化!$Y$7,0))))</f>
        <v>0</v>
      </c>
      <c r="AN2237" s="43">
        <f>IF(AND(L2237="WEAPON",OR(R2237=3,R2237=4)),[1]装备基础and强化!$V$11,IF(AND(L2237="LEFTRING",OR(R2237=3,R2237=4)),[1]装备基础and强化!$W$11,IF(AND(L2237="RIGHTRING",OR(R2237=3,R2237=4)),[1]装备基础and强化!$X$11,IF(AND(L2237="NECKLACE",OR(R2237=3,R2237=4)),[1]装备基础and强化!$Y$11,0))))</f>
        <v>0</v>
      </c>
      <c r="AO2237" s="43">
        <f>IF(AND(L2237="BELT",T2237=1),[1]装备基础and强化!$AA$7,IF(AND(L2237="PANTS",T2237=1),[1]装备基础and强化!$AB$7,IF(AND(L2237="SHOES",T2237=1),[1]装备基础and强化!$AC$7,IF(AND(L2237="CLOTHES",T2237=1),[1]装备基础and强化!$AD$7,0))))</f>
        <v>0</v>
      </c>
      <c r="AP2237" s="43">
        <f>IF(AND(L2237="BELT",T2237=2),[1]装备基础and强化!$AF$7,IF(AND(L2237="PANTS",T2237=2),[1]装备基础and强化!$AG$7,IF(AND(L2237="SHOES",T2237=2),[1]装备基础and强化!$AH$7,IF(AND(L2237="CLOTHES",T2237=2),[1]装备基础and强化!$AI$7,0))))</f>
        <v>0</v>
      </c>
      <c r="AQ2237" s="43" t="e">
        <f>IF(L2237="HAT",[1]装备基础and强化!$AK$7,IF(L2237="JADE",[1]装备基础and强化!$AK$7,0))</f>
        <v>#REF!</v>
      </c>
      <c r="AR2237" s="43" t="e">
        <f t="shared" si="35"/>
        <v>#REF!</v>
      </c>
    </row>
    <row r="2238" spans="1:44" x14ac:dyDescent="0.15">
      <c r="A2238" s="43"/>
      <c r="B2238" s="5" t="s">
        <v>7637</v>
      </c>
      <c r="C2238" s="12">
        <v>22234</v>
      </c>
      <c r="D2238" s="5" t="s">
        <v>7617</v>
      </c>
      <c r="E2238" s="44" t="s">
        <v>23869</v>
      </c>
      <c r="F2238" s="4" t="s">
        <v>7638</v>
      </c>
      <c r="G2238" s="4" t="s">
        <v>7639</v>
      </c>
      <c r="H2238" s="44"/>
      <c r="I2238" s="4" t="s">
        <v>700</v>
      </c>
      <c r="J2238" s="6" t="s">
        <v>700</v>
      </c>
      <c r="K2238" s="45">
        <v>1</v>
      </c>
      <c r="L2238" s="4" t="s">
        <v>701</v>
      </c>
      <c r="M2238" s="104" t="s">
        <v>26433</v>
      </c>
      <c r="N2238" s="45">
        <v>2220700</v>
      </c>
      <c r="O2238" s="4" t="s">
        <v>14792</v>
      </c>
      <c r="P2238" s="4" t="s">
        <v>19989</v>
      </c>
      <c r="Q2238" s="4">
        <v>210</v>
      </c>
      <c r="R2238" s="4">
        <v>2</v>
      </c>
      <c r="S2238" s="4" t="s">
        <v>4977</v>
      </c>
      <c r="U2238" s="4">
        <v>7</v>
      </c>
      <c r="W2238" s="4" t="s">
        <v>7620</v>
      </c>
      <c r="X2238" s="4" t="s">
        <v>7621</v>
      </c>
      <c r="Y2238" s="45">
        <v>0</v>
      </c>
      <c r="AA2238" s="4">
        <v>1</v>
      </c>
      <c r="AB2238" s="4">
        <v>100</v>
      </c>
      <c r="AC2238" s="4">
        <v>1</v>
      </c>
      <c r="AD2238" s="4">
        <v>1</v>
      </c>
      <c r="AE2238" s="45" t="s">
        <v>16461</v>
      </c>
      <c r="AF2238" s="45" t="s">
        <v>16457</v>
      </c>
      <c r="AG2238" s="45" t="s">
        <v>16459</v>
      </c>
      <c r="AH2238" s="45" t="s">
        <v>16453</v>
      </c>
      <c r="AI2238" s="45" t="s">
        <v>16455</v>
      </c>
      <c r="AJ2238" s="63" t="s">
        <v>20405</v>
      </c>
      <c r="AK2238" s="63" t="s">
        <v>20406</v>
      </c>
      <c r="AL2238" s="45">
        <v>0</v>
      </c>
      <c r="AM2238" s="43">
        <f>IF(AND(L2238="WEAPON",OR(R2238=0,R2238=1,R2238=2)),[1]装备基础and强化!$V$7,IF(AND(L2238="LEFTRING",OR(R2238=0,R2238=1,R2238=2)),[1]装备基础and强化!$W$7,IF(AND(L2238="RIGHTRING",OR(R2238=0,R2238=1,R2238=2)),[1]装备基础and强化!$X$7,IF(AND(L2238="NECKLACE",OR(R2238=0,R2238=1,R2238=2)),[1]装备基础and强化!$Y$7,0))))</f>
        <v>0</v>
      </c>
      <c r="AN2238" s="43">
        <f>IF(AND(L2238="WEAPON",OR(R2238=3,R2238=4)),[1]装备基础and强化!$V$11,IF(AND(L2238="LEFTRING",OR(R2238=3,R2238=4)),[1]装备基础and强化!$W$11,IF(AND(L2238="RIGHTRING",OR(R2238=3,R2238=4)),[1]装备基础and强化!$X$11,IF(AND(L2238="NECKLACE",OR(R2238=3,R2238=4)),[1]装备基础and强化!$Y$11,0))))</f>
        <v>0</v>
      </c>
      <c r="AO2238" s="43">
        <f>IF(AND(L2238="BELT",T2238=1),[1]装备基础and强化!$AA$7,IF(AND(L2238="PANTS",T2238=1),[1]装备基础and强化!$AB$7,IF(AND(L2238="SHOES",T2238=1),[1]装备基础and强化!$AC$7,IF(AND(L2238="CLOTHES",T2238=1),[1]装备基础and强化!$AD$7,0))))</f>
        <v>0</v>
      </c>
      <c r="AP2238" s="43">
        <f>IF(AND(L2238="BELT",T2238=2),[1]装备基础and强化!$AF$7,IF(AND(L2238="PANTS",T2238=2),[1]装备基础and强化!$AG$7,IF(AND(L2238="SHOES",T2238=2),[1]装备基础and强化!$AH$7,IF(AND(L2238="CLOTHES",T2238=2),[1]装备基础and强化!$AI$7,0))))</f>
        <v>0</v>
      </c>
      <c r="AQ2238" s="43" t="e">
        <f>IF(L2238="HAT",[1]装备基础and强化!$AK$7,IF(L2238="JADE",[1]装备基础and强化!$AK$7,0))</f>
        <v>#REF!</v>
      </c>
      <c r="AR2238" s="43" t="e">
        <f t="shared" si="35"/>
        <v>#REF!</v>
      </c>
    </row>
    <row r="2239" spans="1:44" x14ac:dyDescent="0.15">
      <c r="A2239" s="43"/>
      <c r="B2239" s="5" t="s">
        <v>7640</v>
      </c>
      <c r="C2239" s="12">
        <v>22235</v>
      </c>
      <c r="D2239" s="5" t="s">
        <v>7617</v>
      </c>
      <c r="E2239" s="44" t="s">
        <v>23870</v>
      </c>
      <c r="F2239" s="4" t="s">
        <v>7641</v>
      </c>
      <c r="G2239" s="4" t="s">
        <v>7642</v>
      </c>
      <c r="H2239" s="44"/>
      <c r="I2239" s="4" t="s">
        <v>700</v>
      </c>
      <c r="J2239" s="6" t="s">
        <v>700</v>
      </c>
      <c r="K2239" s="45">
        <v>1</v>
      </c>
      <c r="L2239" s="4" t="s">
        <v>701</v>
      </c>
      <c r="M2239" s="104" t="s">
        <v>26434</v>
      </c>
      <c r="N2239" s="45">
        <v>2220800</v>
      </c>
      <c r="O2239" s="4" t="s">
        <v>14793</v>
      </c>
      <c r="P2239" s="4" t="s">
        <v>19989</v>
      </c>
      <c r="Q2239" s="4">
        <v>210</v>
      </c>
      <c r="R2239" s="4">
        <v>2</v>
      </c>
      <c r="S2239" s="4" t="s">
        <v>4977</v>
      </c>
      <c r="U2239" s="4">
        <v>8</v>
      </c>
      <c r="W2239" s="4" t="s">
        <v>7620</v>
      </c>
      <c r="X2239" s="4" t="s">
        <v>7621</v>
      </c>
      <c r="Y2239" s="45">
        <v>0</v>
      </c>
      <c r="AA2239" s="4">
        <v>1</v>
      </c>
      <c r="AB2239" s="4">
        <v>100</v>
      </c>
      <c r="AC2239" s="4">
        <v>1</v>
      </c>
      <c r="AD2239" s="4">
        <v>1</v>
      </c>
      <c r="AE2239" s="45" t="s">
        <v>16461</v>
      </c>
      <c r="AF2239" s="45" t="s">
        <v>16457</v>
      </c>
      <c r="AG2239" s="45" t="s">
        <v>16459</v>
      </c>
      <c r="AH2239" s="45" t="s">
        <v>16453</v>
      </c>
      <c r="AI2239" s="45" t="s">
        <v>16455</v>
      </c>
      <c r="AJ2239" s="63" t="s">
        <v>20405</v>
      </c>
      <c r="AK2239" s="63" t="s">
        <v>20406</v>
      </c>
      <c r="AL2239" s="4">
        <v>0</v>
      </c>
      <c r="AM2239" s="43">
        <f>IF(AND(L2239="WEAPON",OR(R2239=0,R2239=1,R2239=2)),[1]装备基础and强化!$V$7,IF(AND(L2239="LEFTRING",OR(R2239=0,R2239=1,R2239=2)),[1]装备基础and强化!$W$7,IF(AND(L2239="RIGHTRING",OR(R2239=0,R2239=1,R2239=2)),[1]装备基础and强化!$X$7,IF(AND(L2239="NECKLACE",OR(R2239=0,R2239=1,R2239=2)),[1]装备基础and强化!$Y$7,0))))</f>
        <v>0</v>
      </c>
      <c r="AN2239" s="43">
        <f>IF(AND(L2239="WEAPON",OR(R2239=3,R2239=4)),[1]装备基础and强化!$V$11,IF(AND(L2239="LEFTRING",OR(R2239=3,R2239=4)),[1]装备基础and强化!$W$11,IF(AND(L2239="RIGHTRING",OR(R2239=3,R2239=4)),[1]装备基础and强化!$X$11,IF(AND(L2239="NECKLACE",OR(R2239=3,R2239=4)),[1]装备基础and强化!$Y$11,0))))</f>
        <v>0</v>
      </c>
      <c r="AO2239" s="43">
        <f>IF(AND(L2239="BELT",T2239=1),[1]装备基础and强化!$AA$7,IF(AND(L2239="PANTS",T2239=1),[1]装备基础and强化!$AB$7,IF(AND(L2239="SHOES",T2239=1),[1]装备基础and强化!$AC$7,IF(AND(L2239="CLOTHES",T2239=1),[1]装备基础and强化!$AD$7,0))))</f>
        <v>0</v>
      </c>
      <c r="AP2239" s="43">
        <f>IF(AND(L2239="BELT",T2239=2),[1]装备基础and强化!$AF$7,IF(AND(L2239="PANTS",T2239=2),[1]装备基础and强化!$AG$7,IF(AND(L2239="SHOES",T2239=2),[1]装备基础and强化!$AH$7,IF(AND(L2239="CLOTHES",T2239=2),[1]装备基础and强化!$AI$7,0))))</f>
        <v>0</v>
      </c>
      <c r="AQ2239" s="43" t="e">
        <f>IF(L2239="HAT",[1]装备基础and强化!$AK$7,IF(L2239="JADE",[1]装备基础and强化!$AK$7,0))</f>
        <v>#REF!</v>
      </c>
      <c r="AR2239" s="43" t="e">
        <f t="shared" si="35"/>
        <v>#REF!</v>
      </c>
    </row>
    <row r="2240" spans="1:44" x14ac:dyDescent="0.15">
      <c r="A2240" s="43"/>
      <c r="B2240" s="5" t="s">
        <v>7644</v>
      </c>
      <c r="C2240" s="12">
        <v>22236</v>
      </c>
      <c r="D2240" s="5" t="s">
        <v>7645</v>
      </c>
      <c r="E2240" s="44" t="s">
        <v>23871</v>
      </c>
      <c r="F2240" s="4" t="s">
        <v>7646</v>
      </c>
      <c r="G2240" s="4" t="s">
        <v>7647</v>
      </c>
      <c r="H2240" s="44"/>
      <c r="I2240" s="4" t="s">
        <v>700</v>
      </c>
      <c r="J2240" s="6" t="s">
        <v>700</v>
      </c>
      <c r="K2240" s="45">
        <v>1</v>
      </c>
      <c r="L2240" s="4" t="s">
        <v>701</v>
      </c>
      <c r="M2240" s="104" t="s">
        <v>26435</v>
      </c>
      <c r="N2240" s="45">
        <v>2250100</v>
      </c>
      <c r="O2240" s="4" t="s">
        <v>14794</v>
      </c>
      <c r="P2240" s="4" t="s">
        <v>19989</v>
      </c>
      <c r="Q2240" s="4">
        <v>240</v>
      </c>
      <c r="R2240" s="4">
        <v>2</v>
      </c>
      <c r="S2240" s="4" t="s">
        <v>5010</v>
      </c>
      <c r="U2240" s="4">
        <v>1</v>
      </c>
      <c r="W2240" s="4" t="s">
        <v>7648</v>
      </c>
      <c r="X2240" s="4" t="s">
        <v>7649</v>
      </c>
      <c r="Y2240" s="45">
        <v>0</v>
      </c>
      <c r="AA2240" s="4">
        <v>1</v>
      </c>
      <c r="AB2240" s="4">
        <v>100</v>
      </c>
      <c r="AC2240" s="4">
        <v>1</v>
      </c>
      <c r="AD2240" s="4">
        <v>1</v>
      </c>
      <c r="AE2240" s="45" t="s">
        <v>16461</v>
      </c>
      <c r="AF2240" s="45" t="s">
        <v>16457</v>
      </c>
      <c r="AG2240" s="45" t="s">
        <v>16459</v>
      </c>
      <c r="AH2240" s="45" t="s">
        <v>16453</v>
      </c>
      <c r="AI2240" s="45" t="s">
        <v>16455</v>
      </c>
      <c r="AJ2240" s="63" t="s">
        <v>20405</v>
      </c>
      <c r="AK2240" s="63" t="s">
        <v>20406</v>
      </c>
      <c r="AL2240" s="45">
        <v>0</v>
      </c>
      <c r="AM2240" s="43">
        <f>IF(AND(L2240="WEAPON",OR(R2240=0,R2240=1,R2240=2)),[1]装备基础and强化!$V$7,IF(AND(L2240="LEFTRING",OR(R2240=0,R2240=1,R2240=2)),[1]装备基础and强化!$W$7,IF(AND(L2240="RIGHTRING",OR(R2240=0,R2240=1,R2240=2)),[1]装备基础and强化!$X$7,IF(AND(L2240="NECKLACE",OR(R2240=0,R2240=1,R2240=2)),[1]装备基础and强化!$Y$7,0))))</f>
        <v>0</v>
      </c>
      <c r="AN2240" s="43">
        <f>IF(AND(L2240="WEAPON",OR(R2240=3,R2240=4)),[1]装备基础and强化!$V$11,IF(AND(L2240="LEFTRING",OR(R2240=3,R2240=4)),[1]装备基础and强化!$W$11,IF(AND(L2240="RIGHTRING",OR(R2240=3,R2240=4)),[1]装备基础and强化!$X$11,IF(AND(L2240="NECKLACE",OR(R2240=3,R2240=4)),[1]装备基础and强化!$Y$11,0))))</f>
        <v>0</v>
      </c>
      <c r="AO2240" s="43">
        <f>IF(AND(L2240="BELT",T2240=1),[1]装备基础and强化!$AA$7,IF(AND(L2240="PANTS",T2240=1),[1]装备基础and强化!$AB$7,IF(AND(L2240="SHOES",T2240=1),[1]装备基础and强化!$AC$7,IF(AND(L2240="CLOTHES",T2240=1),[1]装备基础and强化!$AD$7,0))))</f>
        <v>0</v>
      </c>
      <c r="AP2240" s="43">
        <f>IF(AND(L2240="BELT",T2240=2),[1]装备基础and强化!$AF$7,IF(AND(L2240="PANTS",T2240=2),[1]装备基础and强化!$AG$7,IF(AND(L2240="SHOES",T2240=2),[1]装备基础and强化!$AH$7,IF(AND(L2240="CLOTHES",T2240=2),[1]装备基础and强化!$AI$7,0))))</f>
        <v>0</v>
      </c>
      <c r="AQ2240" s="43" t="e">
        <f>IF(L2240="HAT",[1]装备基础and强化!$AK$7,IF(L2240="JADE",[1]装备基础and强化!$AK$7,0))</f>
        <v>#REF!</v>
      </c>
      <c r="AR2240" s="43" t="e">
        <f t="shared" si="35"/>
        <v>#REF!</v>
      </c>
    </row>
    <row r="2241" spans="1:44" x14ac:dyDescent="0.15">
      <c r="A2241" s="43"/>
      <c r="B2241" s="5" t="s">
        <v>7650</v>
      </c>
      <c r="C2241" s="12">
        <v>22237</v>
      </c>
      <c r="D2241" s="5" t="s">
        <v>7645</v>
      </c>
      <c r="E2241" s="44" t="s">
        <v>23872</v>
      </c>
      <c r="F2241" s="4" t="s">
        <v>7651</v>
      </c>
      <c r="G2241" s="4" t="s">
        <v>7652</v>
      </c>
      <c r="H2241" s="44"/>
      <c r="I2241" s="4" t="s">
        <v>700</v>
      </c>
      <c r="J2241" s="6" t="s">
        <v>700</v>
      </c>
      <c r="K2241" s="45">
        <v>1</v>
      </c>
      <c r="L2241" s="4" t="s">
        <v>701</v>
      </c>
      <c r="M2241" s="104" t="s">
        <v>26436</v>
      </c>
      <c r="N2241" s="45">
        <v>2250200</v>
      </c>
      <c r="O2241" s="4" t="s">
        <v>14795</v>
      </c>
      <c r="P2241" s="4" t="s">
        <v>19989</v>
      </c>
      <c r="Q2241" s="4">
        <v>240</v>
      </c>
      <c r="R2241" s="4">
        <v>2</v>
      </c>
      <c r="S2241" s="4" t="s">
        <v>5010</v>
      </c>
      <c r="U2241" s="4">
        <v>2</v>
      </c>
      <c r="W2241" s="4" t="s">
        <v>7648</v>
      </c>
      <c r="X2241" s="4" t="s">
        <v>7649</v>
      </c>
      <c r="Y2241" s="45">
        <v>0</v>
      </c>
      <c r="AA2241" s="4">
        <v>1</v>
      </c>
      <c r="AB2241" s="4">
        <v>100</v>
      </c>
      <c r="AC2241" s="4">
        <v>1</v>
      </c>
      <c r="AD2241" s="4">
        <v>1</v>
      </c>
      <c r="AE2241" s="45" t="s">
        <v>16461</v>
      </c>
      <c r="AF2241" s="45" t="s">
        <v>16457</v>
      </c>
      <c r="AG2241" s="45" t="s">
        <v>16459</v>
      </c>
      <c r="AH2241" s="45" t="s">
        <v>16453</v>
      </c>
      <c r="AI2241" s="45" t="s">
        <v>16455</v>
      </c>
      <c r="AJ2241" s="63" t="s">
        <v>20405</v>
      </c>
      <c r="AK2241" s="63" t="s">
        <v>20406</v>
      </c>
      <c r="AL2241" s="4">
        <v>0</v>
      </c>
      <c r="AM2241" s="43">
        <f>IF(AND(L2241="WEAPON",OR(R2241=0,R2241=1,R2241=2)),[1]装备基础and强化!$V$7,IF(AND(L2241="LEFTRING",OR(R2241=0,R2241=1,R2241=2)),[1]装备基础and强化!$W$7,IF(AND(L2241="RIGHTRING",OR(R2241=0,R2241=1,R2241=2)),[1]装备基础and强化!$X$7,IF(AND(L2241="NECKLACE",OR(R2241=0,R2241=1,R2241=2)),[1]装备基础and强化!$Y$7,0))))</f>
        <v>0</v>
      </c>
      <c r="AN2241" s="43">
        <f>IF(AND(L2241="WEAPON",OR(R2241=3,R2241=4)),[1]装备基础and强化!$V$11,IF(AND(L2241="LEFTRING",OR(R2241=3,R2241=4)),[1]装备基础and强化!$W$11,IF(AND(L2241="RIGHTRING",OR(R2241=3,R2241=4)),[1]装备基础and强化!$X$11,IF(AND(L2241="NECKLACE",OR(R2241=3,R2241=4)),[1]装备基础and强化!$Y$11,0))))</f>
        <v>0</v>
      </c>
      <c r="AO2241" s="43">
        <f>IF(AND(L2241="BELT",T2241=1),[1]装备基础and强化!$AA$7,IF(AND(L2241="PANTS",T2241=1),[1]装备基础and强化!$AB$7,IF(AND(L2241="SHOES",T2241=1),[1]装备基础and强化!$AC$7,IF(AND(L2241="CLOTHES",T2241=1),[1]装备基础and强化!$AD$7,0))))</f>
        <v>0</v>
      </c>
      <c r="AP2241" s="43">
        <f>IF(AND(L2241="BELT",T2241=2),[1]装备基础and强化!$AF$7,IF(AND(L2241="PANTS",T2241=2),[1]装备基础and强化!$AG$7,IF(AND(L2241="SHOES",T2241=2),[1]装备基础and强化!$AH$7,IF(AND(L2241="CLOTHES",T2241=2),[1]装备基础and强化!$AI$7,0))))</f>
        <v>0</v>
      </c>
      <c r="AQ2241" s="43" t="e">
        <f>IF(L2241="HAT",[1]装备基础and强化!$AK$7,IF(L2241="JADE",[1]装备基础and强化!$AK$7,0))</f>
        <v>#REF!</v>
      </c>
      <c r="AR2241" s="43" t="e">
        <f t="shared" si="35"/>
        <v>#REF!</v>
      </c>
    </row>
    <row r="2242" spans="1:44" x14ac:dyDescent="0.15">
      <c r="A2242" s="43"/>
      <c r="B2242" s="5" t="s">
        <v>7653</v>
      </c>
      <c r="C2242" s="12">
        <v>22238</v>
      </c>
      <c r="D2242" s="5" t="s">
        <v>7645</v>
      </c>
      <c r="E2242" s="44" t="s">
        <v>23873</v>
      </c>
      <c r="F2242" s="4" t="s">
        <v>7654</v>
      </c>
      <c r="G2242" s="4" t="s">
        <v>7655</v>
      </c>
      <c r="H2242" s="44"/>
      <c r="I2242" s="4" t="s">
        <v>700</v>
      </c>
      <c r="J2242" s="6" t="s">
        <v>700</v>
      </c>
      <c r="K2242" s="45">
        <v>1</v>
      </c>
      <c r="L2242" s="4" t="s">
        <v>701</v>
      </c>
      <c r="M2242" s="104" t="s">
        <v>26437</v>
      </c>
      <c r="N2242" s="45">
        <v>2250300</v>
      </c>
      <c r="O2242" s="4" t="s">
        <v>14796</v>
      </c>
      <c r="P2242" s="4" t="s">
        <v>19989</v>
      </c>
      <c r="Q2242" s="4">
        <v>240</v>
      </c>
      <c r="R2242" s="4">
        <v>2</v>
      </c>
      <c r="S2242" s="4" t="s">
        <v>5010</v>
      </c>
      <c r="U2242" s="4">
        <v>3</v>
      </c>
      <c r="W2242" s="4" t="s">
        <v>7648</v>
      </c>
      <c r="X2242" s="4" t="s">
        <v>7649</v>
      </c>
      <c r="Y2242" s="45">
        <v>0</v>
      </c>
      <c r="AA2242" s="4">
        <v>1</v>
      </c>
      <c r="AB2242" s="4">
        <v>100</v>
      </c>
      <c r="AC2242" s="4">
        <v>1</v>
      </c>
      <c r="AD2242" s="4">
        <v>1</v>
      </c>
      <c r="AE2242" s="45" t="s">
        <v>16461</v>
      </c>
      <c r="AF2242" s="45" t="s">
        <v>16457</v>
      </c>
      <c r="AG2242" s="45" t="s">
        <v>16459</v>
      </c>
      <c r="AH2242" s="45" t="s">
        <v>16453</v>
      </c>
      <c r="AI2242" s="45" t="s">
        <v>16455</v>
      </c>
      <c r="AJ2242" s="63" t="s">
        <v>20405</v>
      </c>
      <c r="AK2242" s="63" t="s">
        <v>20406</v>
      </c>
      <c r="AL2242" s="45">
        <v>0</v>
      </c>
      <c r="AM2242" s="43">
        <f>IF(AND(L2242="WEAPON",OR(R2242=0,R2242=1,R2242=2)),[1]装备基础and强化!$V$7,IF(AND(L2242="LEFTRING",OR(R2242=0,R2242=1,R2242=2)),[1]装备基础and强化!$W$7,IF(AND(L2242="RIGHTRING",OR(R2242=0,R2242=1,R2242=2)),[1]装备基础and强化!$X$7,IF(AND(L2242="NECKLACE",OR(R2242=0,R2242=1,R2242=2)),[1]装备基础and强化!$Y$7,0))))</f>
        <v>0</v>
      </c>
      <c r="AN2242" s="43">
        <f>IF(AND(L2242="WEAPON",OR(R2242=3,R2242=4)),[1]装备基础and强化!$V$11,IF(AND(L2242="LEFTRING",OR(R2242=3,R2242=4)),[1]装备基础and强化!$W$11,IF(AND(L2242="RIGHTRING",OR(R2242=3,R2242=4)),[1]装备基础and强化!$X$11,IF(AND(L2242="NECKLACE",OR(R2242=3,R2242=4)),[1]装备基础and强化!$Y$11,0))))</f>
        <v>0</v>
      </c>
      <c r="AO2242" s="43">
        <f>IF(AND(L2242="BELT",T2242=1),[1]装备基础and强化!$AA$7,IF(AND(L2242="PANTS",T2242=1),[1]装备基础and强化!$AB$7,IF(AND(L2242="SHOES",T2242=1),[1]装备基础and强化!$AC$7,IF(AND(L2242="CLOTHES",T2242=1),[1]装备基础and强化!$AD$7,0))))</f>
        <v>0</v>
      </c>
      <c r="AP2242" s="43">
        <f>IF(AND(L2242="BELT",T2242=2),[1]装备基础and强化!$AF$7,IF(AND(L2242="PANTS",T2242=2),[1]装备基础and强化!$AG$7,IF(AND(L2242="SHOES",T2242=2),[1]装备基础and强化!$AH$7,IF(AND(L2242="CLOTHES",T2242=2),[1]装备基础and强化!$AI$7,0))))</f>
        <v>0</v>
      </c>
      <c r="AQ2242" s="43" t="e">
        <f>IF(L2242="HAT",[1]装备基础and强化!$AK$7,IF(L2242="JADE",[1]装备基础and强化!$AK$7,0))</f>
        <v>#REF!</v>
      </c>
      <c r="AR2242" s="43" t="e">
        <f t="shared" si="35"/>
        <v>#REF!</v>
      </c>
    </row>
    <row r="2243" spans="1:44" x14ac:dyDescent="0.15">
      <c r="A2243" s="43"/>
      <c r="B2243" s="5" t="s">
        <v>7656</v>
      </c>
      <c r="C2243" s="12">
        <v>22239</v>
      </c>
      <c r="D2243" s="5" t="s">
        <v>7645</v>
      </c>
      <c r="E2243" s="44" t="s">
        <v>23874</v>
      </c>
      <c r="F2243" s="4" t="s">
        <v>7657</v>
      </c>
      <c r="G2243" s="4" t="s">
        <v>7658</v>
      </c>
      <c r="H2243" s="44"/>
      <c r="I2243" s="4" t="s">
        <v>700</v>
      </c>
      <c r="J2243" s="6" t="s">
        <v>700</v>
      </c>
      <c r="K2243" s="45">
        <v>1</v>
      </c>
      <c r="L2243" s="4" t="s">
        <v>701</v>
      </c>
      <c r="M2243" s="104" t="s">
        <v>26438</v>
      </c>
      <c r="N2243" s="45">
        <v>2250400</v>
      </c>
      <c r="O2243" s="4" t="s">
        <v>7672</v>
      </c>
      <c r="P2243" s="4" t="s">
        <v>19989</v>
      </c>
      <c r="Q2243" s="4">
        <v>240</v>
      </c>
      <c r="R2243" s="4">
        <v>2</v>
      </c>
      <c r="S2243" s="4" t="s">
        <v>5010</v>
      </c>
      <c r="U2243" s="4">
        <v>4</v>
      </c>
      <c r="W2243" s="4" t="s">
        <v>7648</v>
      </c>
      <c r="X2243" s="4" t="s">
        <v>7649</v>
      </c>
      <c r="Y2243" s="45">
        <v>0</v>
      </c>
      <c r="AA2243" s="4">
        <v>1</v>
      </c>
      <c r="AB2243" s="4">
        <v>100</v>
      </c>
      <c r="AC2243" s="4">
        <v>1</v>
      </c>
      <c r="AD2243" s="4">
        <v>1</v>
      </c>
      <c r="AE2243" s="45" t="s">
        <v>16461</v>
      </c>
      <c r="AF2243" s="45" t="s">
        <v>16457</v>
      </c>
      <c r="AG2243" s="45" t="s">
        <v>16459</v>
      </c>
      <c r="AH2243" s="45" t="s">
        <v>16453</v>
      </c>
      <c r="AI2243" s="45" t="s">
        <v>16455</v>
      </c>
      <c r="AJ2243" s="63" t="s">
        <v>20405</v>
      </c>
      <c r="AK2243" s="63" t="s">
        <v>20406</v>
      </c>
      <c r="AL2243" s="4">
        <v>0</v>
      </c>
      <c r="AM2243" s="43">
        <f>IF(AND(L2243="WEAPON",OR(R2243=0,R2243=1,R2243=2)),[1]装备基础and强化!$V$7,IF(AND(L2243="LEFTRING",OR(R2243=0,R2243=1,R2243=2)),[1]装备基础and强化!$W$7,IF(AND(L2243="RIGHTRING",OR(R2243=0,R2243=1,R2243=2)),[1]装备基础and强化!$X$7,IF(AND(L2243="NECKLACE",OR(R2243=0,R2243=1,R2243=2)),[1]装备基础and强化!$Y$7,0))))</f>
        <v>0</v>
      </c>
      <c r="AN2243" s="43">
        <f>IF(AND(L2243="WEAPON",OR(R2243=3,R2243=4)),[1]装备基础and强化!$V$11,IF(AND(L2243="LEFTRING",OR(R2243=3,R2243=4)),[1]装备基础and强化!$W$11,IF(AND(L2243="RIGHTRING",OR(R2243=3,R2243=4)),[1]装备基础and强化!$X$11,IF(AND(L2243="NECKLACE",OR(R2243=3,R2243=4)),[1]装备基础and强化!$Y$11,0))))</f>
        <v>0</v>
      </c>
      <c r="AO2243" s="43">
        <f>IF(AND(L2243="BELT",T2243=1),[1]装备基础and强化!$AA$7,IF(AND(L2243="PANTS",T2243=1),[1]装备基础and强化!$AB$7,IF(AND(L2243="SHOES",T2243=1),[1]装备基础and强化!$AC$7,IF(AND(L2243="CLOTHES",T2243=1),[1]装备基础and强化!$AD$7,0))))</f>
        <v>0</v>
      </c>
      <c r="AP2243" s="43">
        <f>IF(AND(L2243="BELT",T2243=2),[1]装备基础and强化!$AF$7,IF(AND(L2243="PANTS",T2243=2),[1]装备基础and强化!$AG$7,IF(AND(L2243="SHOES",T2243=2),[1]装备基础and强化!$AH$7,IF(AND(L2243="CLOTHES",T2243=2),[1]装备基础and强化!$AI$7,0))))</f>
        <v>0</v>
      </c>
      <c r="AQ2243" s="43" t="e">
        <f>IF(L2243="HAT",[1]装备基础and强化!$AK$7,IF(L2243="JADE",[1]装备基础and强化!$AK$7,0))</f>
        <v>#REF!</v>
      </c>
      <c r="AR2243" s="43" t="e">
        <f t="shared" si="35"/>
        <v>#REF!</v>
      </c>
    </row>
    <row r="2244" spans="1:44" x14ac:dyDescent="0.15">
      <c r="A2244" s="43"/>
      <c r="B2244" s="5" t="s">
        <v>7660</v>
      </c>
      <c r="C2244" s="12">
        <v>22240</v>
      </c>
      <c r="D2244" s="5" t="s">
        <v>7645</v>
      </c>
      <c r="E2244" s="44" t="s">
        <v>23875</v>
      </c>
      <c r="F2244" s="4" t="s">
        <v>7661</v>
      </c>
      <c r="G2244" s="4" t="s">
        <v>7662</v>
      </c>
      <c r="H2244" s="44"/>
      <c r="I2244" s="4" t="s">
        <v>700</v>
      </c>
      <c r="J2244" s="6" t="s">
        <v>700</v>
      </c>
      <c r="K2244" s="45">
        <v>1</v>
      </c>
      <c r="L2244" s="4" t="s">
        <v>701</v>
      </c>
      <c r="M2244" s="104" t="s">
        <v>26439</v>
      </c>
      <c r="N2244" s="45">
        <v>2250500</v>
      </c>
      <c r="O2244" s="4" t="s">
        <v>14797</v>
      </c>
      <c r="P2244" s="4" t="s">
        <v>19989</v>
      </c>
      <c r="Q2244" s="4">
        <v>240</v>
      </c>
      <c r="R2244" s="4">
        <v>2</v>
      </c>
      <c r="S2244" s="4" t="s">
        <v>5010</v>
      </c>
      <c r="U2244" s="4">
        <v>5</v>
      </c>
      <c r="W2244" s="4" t="s">
        <v>7648</v>
      </c>
      <c r="X2244" s="4" t="s">
        <v>7649</v>
      </c>
      <c r="Y2244" s="45">
        <v>0</v>
      </c>
      <c r="AA2244" s="4">
        <v>1</v>
      </c>
      <c r="AB2244" s="4">
        <v>100</v>
      </c>
      <c r="AC2244" s="4">
        <v>1</v>
      </c>
      <c r="AD2244" s="4">
        <v>1</v>
      </c>
      <c r="AE2244" s="45" t="s">
        <v>16461</v>
      </c>
      <c r="AF2244" s="45" t="s">
        <v>16457</v>
      </c>
      <c r="AG2244" s="45" t="s">
        <v>16459</v>
      </c>
      <c r="AH2244" s="45" t="s">
        <v>16453</v>
      </c>
      <c r="AI2244" s="45" t="s">
        <v>16455</v>
      </c>
      <c r="AJ2244" s="63" t="s">
        <v>20405</v>
      </c>
      <c r="AK2244" s="63" t="s">
        <v>20406</v>
      </c>
      <c r="AL2244" s="45">
        <v>0</v>
      </c>
      <c r="AM2244" s="43">
        <f>IF(AND(L2244="WEAPON",OR(R2244=0,R2244=1,R2244=2)),[1]装备基础and强化!$V$7,IF(AND(L2244="LEFTRING",OR(R2244=0,R2244=1,R2244=2)),[1]装备基础and强化!$W$7,IF(AND(L2244="RIGHTRING",OR(R2244=0,R2244=1,R2244=2)),[1]装备基础and强化!$X$7,IF(AND(L2244="NECKLACE",OR(R2244=0,R2244=1,R2244=2)),[1]装备基础and强化!$Y$7,0))))</f>
        <v>0</v>
      </c>
      <c r="AN2244" s="43">
        <f>IF(AND(L2244="WEAPON",OR(R2244=3,R2244=4)),[1]装备基础and强化!$V$11,IF(AND(L2244="LEFTRING",OR(R2244=3,R2244=4)),[1]装备基础and强化!$W$11,IF(AND(L2244="RIGHTRING",OR(R2244=3,R2244=4)),[1]装备基础and强化!$X$11,IF(AND(L2244="NECKLACE",OR(R2244=3,R2244=4)),[1]装备基础and强化!$Y$11,0))))</f>
        <v>0</v>
      </c>
      <c r="AO2244" s="43">
        <f>IF(AND(L2244="BELT",T2244=1),[1]装备基础and强化!$AA$7,IF(AND(L2244="PANTS",T2244=1),[1]装备基础and强化!$AB$7,IF(AND(L2244="SHOES",T2244=1),[1]装备基础and强化!$AC$7,IF(AND(L2244="CLOTHES",T2244=1),[1]装备基础and强化!$AD$7,0))))</f>
        <v>0</v>
      </c>
      <c r="AP2244" s="43">
        <f>IF(AND(L2244="BELT",T2244=2),[1]装备基础and强化!$AF$7,IF(AND(L2244="PANTS",T2244=2),[1]装备基础and强化!$AG$7,IF(AND(L2244="SHOES",T2244=2),[1]装备基础and强化!$AH$7,IF(AND(L2244="CLOTHES",T2244=2),[1]装备基础and强化!$AI$7,0))))</f>
        <v>0</v>
      </c>
      <c r="AQ2244" s="43" t="e">
        <f>IF(L2244="HAT",[1]装备基础and强化!$AK$7,IF(L2244="JADE",[1]装备基础and强化!$AK$7,0))</f>
        <v>#REF!</v>
      </c>
      <c r="AR2244" s="43" t="e">
        <f t="shared" si="35"/>
        <v>#REF!</v>
      </c>
    </row>
    <row r="2245" spans="1:44" x14ac:dyDescent="0.15">
      <c r="A2245" s="43"/>
      <c r="B2245" s="5" t="s">
        <v>7663</v>
      </c>
      <c r="C2245" s="12">
        <v>22241</v>
      </c>
      <c r="D2245" s="5" t="s">
        <v>7645</v>
      </c>
      <c r="E2245" s="44" t="s">
        <v>23876</v>
      </c>
      <c r="F2245" s="4" t="s">
        <v>7664</v>
      </c>
      <c r="G2245" s="4" t="s">
        <v>7665</v>
      </c>
      <c r="H2245" s="44"/>
      <c r="I2245" s="4" t="s">
        <v>700</v>
      </c>
      <c r="J2245" s="6" t="s">
        <v>700</v>
      </c>
      <c r="K2245" s="45">
        <v>1</v>
      </c>
      <c r="L2245" s="4" t="s">
        <v>701</v>
      </c>
      <c r="M2245" s="104" t="s">
        <v>26440</v>
      </c>
      <c r="N2245" s="45">
        <v>2250600</v>
      </c>
      <c r="O2245" s="4" t="s">
        <v>14798</v>
      </c>
      <c r="P2245" s="4" t="s">
        <v>19989</v>
      </c>
      <c r="Q2245" s="4">
        <v>240</v>
      </c>
      <c r="R2245" s="4">
        <v>2</v>
      </c>
      <c r="S2245" s="4" t="s">
        <v>5010</v>
      </c>
      <c r="U2245" s="4">
        <v>6</v>
      </c>
      <c r="W2245" s="4" t="s">
        <v>7648</v>
      </c>
      <c r="X2245" s="4" t="s">
        <v>7649</v>
      </c>
      <c r="Y2245" s="45">
        <v>0</v>
      </c>
      <c r="AA2245" s="4">
        <v>1</v>
      </c>
      <c r="AB2245" s="4">
        <v>100</v>
      </c>
      <c r="AC2245" s="4">
        <v>1</v>
      </c>
      <c r="AD2245" s="4">
        <v>1</v>
      </c>
      <c r="AE2245" s="45" t="s">
        <v>16461</v>
      </c>
      <c r="AF2245" s="45" t="s">
        <v>16457</v>
      </c>
      <c r="AG2245" s="45" t="s">
        <v>16459</v>
      </c>
      <c r="AH2245" s="45" t="s">
        <v>16453</v>
      </c>
      <c r="AI2245" s="45" t="s">
        <v>16455</v>
      </c>
      <c r="AJ2245" s="63" t="s">
        <v>20405</v>
      </c>
      <c r="AK2245" s="63" t="s">
        <v>20406</v>
      </c>
      <c r="AL2245" s="4">
        <v>0</v>
      </c>
      <c r="AM2245" s="43">
        <f>IF(AND(L2245="WEAPON",OR(R2245=0,R2245=1,R2245=2)),[1]装备基础and强化!$V$7,IF(AND(L2245="LEFTRING",OR(R2245=0,R2245=1,R2245=2)),[1]装备基础and强化!$W$7,IF(AND(L2245="RIGHTRING",OR(R2245=0,R2245=1,R2245=2)),[1]装备基础and强化!$X$7,IF(AND(L2245="NECKLACE",OR(R2245=0,R2245=1,R2245=2)),[1]装备基础and强化!$Y$7,0))))</f>
        <v>0</v>
      </c>
      <c r="AN2245" s="43">
        <f>IF(AND(L2245="WEAPON",OR(R2245=3,R2245=4)),[1]装备基础and强化!$V$11,IF(AND(L2245="LEFTRING",OR(R2245=3,R2245=4)),[1]装备基础and强化!$W$11,IF(AND(L2245="RIGHTRING",OR(R2245=3,R2245=4)),[1]装备基础and强化!$X$11,IF(AND(L2245="NECKLACE",OR(R2245=3,R2245=4)),[1]装备基础and强化!$Y$11,0))))</f>
        <v>0</v>
      </c>
      <c r="AO2245" s="43">
        <f>IF(AND(L2245="BELT",T2245=1),[1]装备基础and强化!$AA$7,IF(AND(L2245="PANTS",T2245=1),[1]装备基础and强化!$AB$7,IF(AND(L2245="SHOES",T2245=1),[1]装备基础and强化!$AC$7,IF(AND(L2245="CLOTHES",T2245=1),[1]装备基础and强化!$AD$7,0))))</f>
        <v>0</v>
      </c>
      <c r="AP2245" s="43">
        <f>IF(AND(L2245="BELT",T2245=2),[1]装备基础and强化!$AF$7,IF(AND(L2245="PANTS",T2245=2),[1]装备基础and强化!$AG$7,IF(AND(L2245="SHOES",T2245=2),[1]装备基础and强化!$AH$7,IF(AND(L2245="CLOTHES",T2245=2),[1]装备基础and强化!$AI$7,0))))</f>
        <v>0</v>
      </c>
      <c r="AQ2245" s="43" t="e">
        <f>IF(L2245="HAT",[1]装备基础and强化!$AK$7,IF(L2245="JADE",[1]装备基础and强化!$AK$7,0))</f>
        <v>#REF!</v>
      </c>
      <c r="AR2245" s="43" t="e">
        <f t="shared" si="35"/>
        <v>#REF!</v>
      </c>
    </row>
    <row r="2246" spans="1:44" x14ac:dyDescent="0.15">
      <c r="A2246" s="43"/>
      <c r="B2246" s="5" t="s">
        <v>7666</v>
      </c>
      <c r="C2246" s="12">
        <v>22242</v>
      </c>
      <c r="D2246" s="5" t="s">
        <v>7645</v>
      </c>
      <c r="E2246" s="44" t="s">
        <v>23877</v>
      </c>
      <c r="F2246" s="4" t="s">
        <v>7667</v>
      </c>
      <c r="G2246" s="4" t="s">
        <v>7668</v>
      </c>
      <c r="H2246" s="44"/>
      <c r="I2246" s="4" t="s">
        <v>700</v>
      </c>
      <c r="J2246" s="6" t="s">
        <v>700</v>
      </c>
      <c r="K2246" s="45">
        <v>1</v>
      </c>
      <c r="L2246" s="4" t="s">
        <v>701</v>
      </c>
      <c r="M2246" s="104" t="s">
        <v>26441</v>
      </c>
      <c r="N2246" s="45">
        <v>2250700</v>
      </c>
      <c r="O2246" s="4" t="s">
        <v>14799</v>
      </c>
      <c r="P2246" s="4" t="s">
        <v>19989</v>
      </c>
      <c r="Q2246" s="4">
        <v>240</v>
      </c>
      <c r="R2246" s="4">
        <v>2</v>
      </c>
      <c r="S2246" s="4" t="s">
        <v>5010</v>
      </c>
      <c r="U2246" s="4">
        <v>7</v>
      </c>
      <c r="W2246" s="4" t="s">
        <v>7648</v>
      </c>
      <c r="X2246" s="4" t="s">
        <v>7649</v>
      </c>
      <c r="Y2246" s="45">
        <v>0</v>
      </c>
      <c r="AA2246" s="4">
        <v>1</v>
      </c>
      <c r="AB2246" s="4">
        <v>100</v>
      </c>
      <c r="AC2246" s="4">
        <v>1</v>
      </c>
      <c r="AD2246" s="4">
        <v>1</v>
      </c>
      <c r="AE2246" s="45" t="s">
        <v>16461</v>
      </c>
      <c r="AF2246" s="45" t="s">
        <v>16457</v>
      </c>
      <c r="AG2246" s="45" t="s">
        <v>16459</v>
      </c>
      <c r="AH2246" s="45" t="s">
        <v>16453</v>
      </c>
      <c r="AI2246" s="45" t="s">
        <v>16455</v>
      </c>
      <c r="AJ2246" s="63" t="s">
        <v>20405</v>
      </c>
      <c r="AK2246" s="63" t="s">
        <v>20406</v>
      </c>
      <c r="AL2246" s="45">
        <v>0</v>
      </c>
      <c r="AM2246" s="43">
        <f>IF(AND(L2246="WEAPON",OR(R2246=0,R2246=1,R2246=2)),[1]装备基础and强化!$V$7,IF(AND(L2246="LEFTRING",OR(R2246=0,R2246=1,R2246=2)),[1]装备基础and强化!$W$7,IF(AND(L2246="RIGHTRING",OR(R2246=0,R2246=1,R2246=2)),[1]装备基础and强化!$X$7,IF(AND(L2246="NECKLACE",OR(R2246=0,R2246=1,R2246=2)),[1]装备基础and强化!$Y$7,0))))</f>
        <v>0</v>
      </c>
      <c r="AN2246" s="43">
        <f>IF(AND(L2246="WEAPON",OR(R2246=3,R2246=4)),[1]装备基础and强化!$V$11,IF(AND(L2246="LEFTRING",OR(R2246=3,R2246=4)),[1]装备基础and强化!$W$11,IF(AND(L2246="RIGHTRING",OR(R2246=3,R2246=4)),[1]装备基础and强化!$X$11,IF(AND(L2246="NECKLACE",OR(R2246=3,R2246=4)),[1]装备基础and强化!$Y$11,0))))</f>
        <v>0</v>
      </c>
      <c r="AO2246" s="43">
        <f>IF(AND(L2246="BELT",T2246=1),[1]装备基础and强化!$AA$7,IF(AND(L2246="PANTS",T2246=1),[1]装备基础and强化!$AB$7,IF(AND(L2246="SHOES",T2246=1),[1]装备基础and强化!$AC$7,IF(AND(L2246="CLOTHES",T2246=1),[1]装备基础and强化!$AD$7,0))))</f>
        <v>0</v>
      </c>
      <c r="AP2246" s="43">
        <f>IF(AND(L2246="BELT",T2246=2),[1]装备基础and强化!$AF$7,IF(AND(L2246="PANTS",T2246=2),[1]装备基础and强化!$AG$7,IF(AND(L2246="SHOES",T2246=2),[1]装备基础and强化!$AH$7,IF(AND(L2246="CLOTHES",T2246=2),[1]装备基础and强化!$AI$7,0))))</f>
        <v>0</v>
      </c>
      <c r="AQ2246" s="43" t="e">
        <f>IF(L2246="HAT",[1]装备基础and强化!$AK$7,IF(L2246="JADE",[1]装备基础and强化!$AK$7,0))</f>
        <v>#REF!</v>
      </c>
      <c r="AR2246" s="43" t="e">
        <f t="shared" si="35"/>
        <v>#REF!</v>
      </c>
    </row>
    <row r="2247" spans="1:44" x14ac:dyDescent="0.15">
      <c r="A2247" s="43"/>
      <c r="B2247" s="5" t="s">
        <v>7669</v>
      </c>
      <c r="C2247" s="12">
        <v>22243</v>
      </c>
      <c r="D2247" s="5" t="s">
        <v>7645</v>
      </c>
      <c r="E2247" s="44" t="s">
        <v>23878</v>
      </c>
      <c r="F2247" s="4" t="s">
        <v>7670</v>
      </c>
      <c r="G2247" s="4" t="s">
        <v>7671</v>
      </c>
      <c r="H2247" s="44"/>
      <c r="I2247" s="4" t="s">
        <v>700</v>
      </c>
      <c r="J2247" s="6" t="s">
        <v>700</v>
      </c>
      <c r="K2247" s="45">
        <v>1</v>
      </c>
      <c r="L2247" s="4" t="s">
        <v>701</v>
      </c>
      <c r="M2247" s="104" t="s">
        <v>26442</v>
      </c>
      <c r="N2247" s="45">
        <v>2250800</v>
      </c>
      <c r="O2247" s="4" t="s">
        <v>14800</v>
      </c>
      <c r="P2247" s="4" t="s">
        <v>19989</v>
      </c>
      <c r="Q2247" s="4">
        <v>240</v>
      </c>
      <c r="R2247" s="4">
        <v>2</v>
      </c>
      <c r="S2247" s="4" t="s">
        <v>5010</v>
      </c>
      <c r="U2247" s="4">
        <v>8</v>
      </c>
      <c r="W2247" s="4" t="s">
        <v>7648</v>
      </c>
      <c r="X2247" s="4" t="s">
        <v>7649</v>
      </c>
      <c r="Y2247" s="45">
        <v>0</v>
      </c>
      <c r="AA2247" s="4">
        <v>1</v>
      </c>
      <c r="AB2247" s="4">
        <v>100</v>
      </c>
      <c r="AC2247" s="4">
        <v>1</v>
      </c>
      <c r="AD2247" s="4">
        <v>1</v>
      </c>
      <c r="AE2247" s="45" t="s">
        <v>16461</v>
      </c>
      <c r="AF2247" s="45" t="s">
        <v>16457</v>
      </c>
      <c r="AG2247" s="45" t="s">
        <v>16459</v>
      </c>
      <c r="AH2247" s="45" t="s">
        <v>16453</v>
      </c>
      <c r="AI2247" s="45" t="s">
        <v>16455</v>
      </c>
      <c r="AJ2247" s="63" t="s">
        <v>20405</v>
      </c>
      <c r="AK2247" s="63" t="s">
        <v>20406</v>
      </c>
      <c r="AL2247" s="4">
        <v>0</v>
      </c>
      <c r="AM2247" s="43">
        <f>IF(AND(L2247="WEAPON",OR(R2247=0,R2247=1,R2247=2)),[1]装备基础and强化!$V$7,IF(AND(L2247="LEFTRING",OR(R2247=0,R2247=1,R2247=2)),[1]装备基础and强化!$W$7,IF(AND(L2247="RIGHTRING",OR(R2247=0,R2247=1,R2247=2)),[1]装备基础and强化!$X$7,IF(AND(L2247="NECKLACE",OR(R2247=0,R2247=1,R2247=2)),[1]装备基础and强化!$Y$7,0))))</f>
        <v>0</v>
      </c>
      <c r="AN2247" s="43">
        <f>IF(AND(L2247="WEAPON",OR(R2247=3,R2247=4)),[1]装备基础and强化!$V$11,IF(AND(L2247="LEFTRING",OR(R2247=3,R2247=4)),[1]装备基础and强化!$W$11,IF(AND(L2247="RIGHTRING",OR(R2247=3,R2247=4)),[1]装备基础and强化!$X$11,IF(AND(L2247="NECKLACE",OR(R2247=3,R2247=4)),[1]装备基础and强化!$Y$11,0))))</f>
        <v>0</v>
      </c>
      <c r="AO2247" s="43">
        <f>IF(AND(L2247="BELT",T2247=1),[1]装备基础and强化!$AA$7,IF(AND(L2247="PANTS",T2247=1),[1]装备基础and强化!$AB$7,IF(AND(L2247="SHOES",T2247=1),[1]装备基础and强化!$AC$7,IF(AND(L2247="CLOTHES",T2247=1),[1]装备基础and强化!$AD$7,0))))</f>
        <v>0</v>
      </c>
      <c r="AP2247" s="43">
        <f>IF(AND(L2247="BELT",T2247=2),[1]装备基础and强化!$AF$7,IF(AND(L2247="PANTS",T2247=2),[1]装备基础and强化!$AG$7,IF(AND(L2247="SHOES",T2247=2),[1]装备基础and强化!$AH$7,IF(AND(L2247="CLOTHES",T2247=2),[1]装备基础and强化!$AI$7,0))))</f>
        <v>0</v>
      </c>
      <c r="AQ2247" s="43" t="e">
        <f>IF(L2247="HAT",[1]装备基础and强化!$AK$7,IF(L2247="JADE",[1]装备基础and强化!$AK$7,0))</f>
        <v>#REF!</v>
      </c>
      <c r="AR2247" s="43" t="e">
        <f t="shared" si="35"/>
        <v>#REF!</v>
      </c>
    </row>
    <row r="2248" spans="1:44" x14ac:dyDescent="0.15">
      <c r="A2248" s="43"/>
      <c r="B2248" s="5" t="s">
        <v>7673</v>
      </c>
      <c r="C2248" s="12">
        <v>22244</v>
      </c>
      <c r="D2248" s="5" t="s">
        <v>7674</v>
      </c>
      <c r="E2248" s="44" t="s">
        <v>23879</v>
      </c>
      <c r="F2248" s="4" t="s">
        <v>7675</v>
      </c>
      <c r="G2248" s="4" t="s">
        <v>7676</v>
      </c>
      <c r="H2248" s="44"/>
      <c r="I2248" s="4" t="s">
        <v>700</v>
      </c>
      <c r="J2248" s="6" t="s">
        <v>700</v>
      </c>
      <c r="K2248" s="45">
        <v>1</v>
      </c>
      <c r="L2248" s="4" t="s">
        <v>771</v>
      </c>
      <c r="M2248" s="104" t="s">
        <v>18022</v>
      </c>
      <c r="N2248" s="45">
        <v>220100</v>
      </c>
      <c r="O2248" s="4" t="s">
        <v>818</v>
      </c>
      <c r="P2248" s="4" t="s">
        <v>15632</v>
      </c>
      <c r="Q2248" s="4">
        <v>30</v>
      </c>
      <c r="R2248" s="4">
        <v>2</v>
      </c>
      <c r="S2248" s="4" t="s">
        <v>4794</v>
      </c>
      <c r="U2248" s="4">
        <v>1</v>
      </c>
      <c r="W2248" s="4" t="s">
        <v>7677</v>
      </c>
      <c r="X2248" s="4" t="s">
        <v>7678</v>
      </c>
      <c r="Y2248" s="45">
        <v>0</v>
      </c>
      <c r="AA2248" s="4">
        <v>1</v>
      </c>
      <c r="AB2248" s="4">
        <v>100</v>
      </c>
      <c r="AC2248" s="4">
        <v>1</v>
      </c>
      <c r="AD2248" s="4">
        <v>1</v>
      </c>
      <c r="AE2248" s="45" t="s">
        <v>16461</v>
      </c>
      <c r="AF2248" s="45" t="s">
        <v>16457</v>
      </c>
      <c r="AG2248" s="45" t="s">
        <v>16459</v>
      </c>
      <c r="AH2248" s="45" t="s">
        <v>16453</v>
      </c>
      <c r="AI2248" s="45" t="s">
        <v>16455</v>
      </c>
      <c r="AJ2248" s="63" t="s">
        <v>20390</v>
      </c>
      <c r="AK2248" s="63" t="s">
        <v>20390</v>
      </c>
      <c r="AL2248" s="45">
        <v>0</v>
      </c>
      <c r="AM2248" s="43">
        <f>IF(AND(L2248="WEAPON",OR(R2248=0,R2248=1,R2248=2)),[1]装备基础and强化!$V$7,IF(AND(L2248="LEFTRING",OR(R2248=0,R2248=1,R2248=2)),[1]装备基础and强化!$W$7,IF(AND(L2248="RIGHTRING",OR(R2248=0,R2248=1,R2248=2)),[1]装备基础and强化!$X$7,IF(AND(L2248="NECKLACE",OR(R2248=0,R2248=1,R2248=2)),[1]装备基础and强化!$Y$7,0))))</f>
        <v>0</v>
      </c>
      <c r="AN2248" s="43">
        <f>IF(AND(L2248="WEAPON",OR(R2248=3,R2248=4)),[1]装备基础and强化!$V$11,IF(AND(L2248="LEFTRING",OR(R2248=3,R2248=4)),[1]装备基础and强化!$W$11,IF(AND(L2248="RIGHTRING",OR(R2248=3,R2248=4)),[1]装备基础and强化!$X$11,IF(AND(L2248="NECKLACE",OR(R2248=3,R2248=4)),[1]装备基础and强化!$Y$11,0))))</f>
        <v>0</v>
      </c>
      <c r="AO2248" s="43">
        <f>IF(AND(L2248="BELT",T2248=1),[1]装备基础and强化!$AA$7,IF(AND(L2248="PANTS",T2248=1),[1]装备基础and强化!$AB$7,IF(AND(L2248="SHOES",T2248=1),[1]装备基础and强化!$AC$7,IF(AND(L2248="CLOTHES",T2248=1),[1]装备基础and强化!$AD$7,0))))</f>
        <v>0</v>
      </c>
      <c r="AP2248" s="43">
        <f>IF(AND(L2248="BELT",T2248=2),[1]装备基础and强化!$AF$7,IF(AND(L2248="PANTS",T2248=2),[1]装备基础and强化!$AG$7,IF(AND(L2248="SHOES",T2248=2),[1]装备基础and强化!$AH$7,IF(AND(L2248="CLOTHES",T2248=2),[1]装备基础and强化!$AI$7,0))))</f>
        <v>0</v>
      </c>
      <c r="AQ2248" s="43" t="e">
        <f>IF(L2248="HAT",[1]装备基础and强化!$AK$7,IF(L2248="JADE",[1]装备基础and强化!$AK$7,0))</f>
        <v>#REF!</v>
      </c>
      <c r="AR2248" s="43" t="e">
        <f t="shared" si="35"/>
        <v>#REF!</v>
      </c>
    </row>
    <row r="2249" spans="1:44" x14ac:dyDescent="0.15">
      <c r="A2249" s="43"/>
      <c r="B2249" s="5" t="s">
        <v>7679</v>
      </c>
      <c r="C2249" s="12">
        <v>22245</v>
      </c>
      <c r="D2249" s="5" t="s">
        <v>7674</v>
      </c>
      <c r="E2249" s="44" t="s">
        <v>23880</v>
      </c>
      <c r="F2249" s="4" t="s">
        <v>7680</v>
      </c>
      <c r="G2249" s="4" t="s">
        <v>7681</v>
      </c>
      <c r="H2249" s="44"/>
      <c r="I2249" s="4" t="s">
        <v>700</v>
      </c>
      <c r="J2249" s="6" t="s">
        <v>700</v>
      </c>
      <c r="K2249" s="45">
        <v>1</v>
      </c>
      <c r="L2249" s="4" t="s">
        <v>771</v>
      </c>
      <c r="M2249" s="104" t="s">
        <v>18023</v>
      </c>
      <c r="N2249" s="45">
        <v>220200</v>
      </c>
      <c r="O2249" s="4" t="s">
        <v>10566</v>
      </c>
      <c r="P2249" s="4" t="s">
        <v>15632</v>
      </c>
      <c r="Q2249" s="4">
        <v>30</v>
      </c>
      <c r="R2249" s="4">
        <v>2</v>
      </c>
      <c r="S2249" s="4" t="s">
        <v>4794</v>
      </c>
      <c r="U2249" s="4">
        <v>2</v>
      </c>
      <c r="W2249" s="4" t="s">
        <v>7677</v>
      </c>
      <c r="X2249" s="4" t="s">
        <v>7678</v>
      </c>
      <c r="Y2249" s="45">
        <v>0</v>
      </c>
      <c r="AA2249" s="4">
        <v>1</v>
      </c>
      <c r="AB2249" s="4">
        <v>100</v>
      </c>
      <c r="AC2249" s="4">
        <v>1</v>
      </c>
      <c r="AD2249" s="4">
        <v>1</v>
      </c>
      <c r="AE2249" s="45" t="s">
        <v>16461</v>
      </c>
      <c r="AF2249" s="45" t="s">
        <v>16457</v>
      </c>
      <c r="AG2249" s="45" t="s">
        <v>16459</v>
      </c>
      <c r="AH2249" s="45" t="s">
        <v>16453</v>
      </c>
      <c r="AI2249" s="45" t="s">
        <v>16455</v>
      </c>
      <c r="AJ2249" s="63" t="s">
        <v>20416</v>
      </c>
      <c r="AK2249" s="63" t="s">
        <v>20416</v>
      </c>
      <c r="AL2249" s="4">
        <v>0</v>
      </c>
      <c r="AM2249" s="43">
        <f>IF(AND(L2249="WEAPON",OR(R2249=0,R2249=1,R2249=2)),[1]装备基础and强化!$V$7,IF(AND(L2249="LEFTRING",OR(R2249=0,R2249=1,R2249=2)),[1]装备基础and强化!$W$7,IF(AND(L2249="RIGHTRING",OR(R2249=0,R2249=1,R2249=2)),[1]装备基础and强化!$X$7,IF(AND(L2249="NECKLACE",OR(R2249=0,R2249=1,R2249=2)),[1]装备基础and强化!$Y$7,0))))</f>
        <v>0</v>
      </c>
      <c r="AN2249" s="43">
        <f>IF(AND(L2249="WEAPON",OR(R2249=3,R2249=4)),[1]装备基础and强化!$V$11,IF(AND(L2249="LEFTRING",OR(R2249=3,R2249=4)),[1]装备基础and强化!$W$11,IF(AND(L2249="RIGHTRING",OR(R2249=3,R2249=4)),[1]装备基础and强化!$X$11,IF(AND(L2249="NECKLACE",OR(R2249=3,R2249=4)),[1]装备基础and强化!$Y$11,0))))</f>
        <v>0</v>
      </c>
      <c r="AO2249" s="43">
        <f>IF(AND(L2249="BELT",T2249=1),[1]装备基础and强化!$AA$7,IF(AND(L2249="PANTS",T2249=1),[1]装备基础and强化!$AB$7,IF(AND(L2249="SHOES",T2249=1),[1]装备基础and强化!$AC$7,IF(AND(L2249="CLOTHES",T2249=1),[1]装备基础and强化!$AD$7,0))))</f>
        <v>0</v>
      </c>
      <c r="AP2249" s="43">
        <f>IF(AND(L2249="BELT",T2249=2),[1]装备基础and强化!$AF$7,IF(AND(L2249="PANTS",T2249=2),[1]装备基础and强化!$AG$7,IF(AND(L2249="SHOES",T2249=2),[1]装备基础and强化!$AH$7,IF(AND(L2249="CLOTHES",T2249=2),[1]装备基础and强化!$AI$7,0))))</f>
        <v>0</v>
      </c>
      <c r="AQ2249" s="43" t="e">
        <f>IF(L2249="HAT",[1]装备基础and强化!$AK$7,IF(L2249="JADE",[1]装备基础and强化!$AK$7,0))</f>
        <v>#REF!</v>
      </c>
      <c r="AR2249" s="43" t="e">
        <f t="shared" si="35"/>
        <v>#REF!</v>
      </c>
    </row>
    <row r="2250" spans="1:44" x14ac:dyDescent="0.15">
      <c r="A2250" s="43"/>
      <c r="B2250" s="5" t="s">
        <v>7682</v>
      </c>
      <c r="C2250" s="12">
        <v>22246</v>
      </c>
      <c r="D2250" s="5" t="s">
        <v>7674</v>
      </c>
      <c r="E2250" s="44" t="s">
        <v>23881</v>
      </c>
      <c r="F2250" s="4" t="s">
        <v>7683</v>
      </c>
      <c r="G2250" s="4" t="s">
        <v>7684</v>
      </c>
      <c r="H2250" s="44"/>
      <c r="I2250" s="4" t="s">
        <v>700</v>
      </c>
      <c r="J2250" s="6" t="s">
        <v>700</v>
      </c>
      <c r="K2250" s="45">
        <v>1</v>
      </c>
      <c r="L2250" s="4" t="s">
        <v>771</v>
      </c>
      <c r="M2250" s="104" t="s">
        <v>18024</v>
      </c>
      <c r="N2250" s="45">
        <v>220300</v>
      </c>
      <c r="O2250" s="4" t="s">
        <v>10570</v>
      </c>
      <c r="P2250" s="4" t="s">
        <v>15632</v>
      </c>
      <c r="Q2250" s="4">
        <v>30</v>
      </c>
      <c r="R2250" s="4">
        <v>2</v>
      </c>
      <c r="S2250" s="4" t="s">
        <v>4794</v>
      </c>
      <c r="U2250" s="4">
        <v>3</v>
      </c>
      <c r="W2250" s="4" t="s">
        <v>7677</v>
      </c>
      <c r="X2250" s="4" t="s">
        <v>7678</v>
      </c>
      <c r="Y2250" s="45">
        <v>0</v>
      </c>
      <c r="AA2250" s="4">
        <v>1</v>
      </c>
      <c r="AB2250" s="4">
        <v>100</v>
      </c>
      <c r="AC2250" s="4">
        <v>1</v>
      </c>
      <c r="AD2250" s="4">
        <v>1</v>
      </c>
      <c r="AE2250" s="45" t="s">
        <v>16461</v>
      </c>
      <c r="AF2250" s="45" t="s">
        <v>16457</v>
      </c>
      <c r="AG2250" s="45" t="s">
        <v>16459</v>
      </c>
      <c r="AH2250" s="45" t="s">
        <v>16453</v>
      </c>
      <c r="AI2250" s="45" t="s">
        <v>16455</v>
      </c>
      <c r="AJ2250" s="63" t="s">
        <v>20416</v>
      </c>
      <c r="AK2250" s="63" t="s">
        <v>20416</v>
      </c>
      <c r="AL2250" s="45">
        <v>0</v>
      </c>
      <c r="AM2250" s="43">
        <f>IF(AND(L2250="WEAPON",OR(R2250=0,R2250=1,R2250=2)),[1]装备基础and强化!$V$7,IF(AND(L2250="LEFTRING",OR(R2250=0,R2250=1,R2250=2)),[1]装备基础and强化!$W$7,IF(AND(L2250="RIGHTRING",OR(R2250=0,R2250=1,R2250=2)),[1]装备基础and强化!$X$7,IF(AND(L2250="NECKLACE",OR(R2250=0,R2250=1,R2250=2)),[1]装备基础and强化!$Y$7,0))))</f>
        <v>0</v>
      </c>
      <c r="AN2250" s="43">
        <f>IF(AND(L2250="WEAPON",OR(R2250=3,R2250=4)),[1]装备基础and强化!$V$11,IF(AND(L2250="LEFTRING",OR(R2250=3,R2250=4)),[1]装备基础and强化!$W$11,IF(AND(L2250="RIGHTRING",OR(R2250=3,R2250=4)),[1]装备基础and强化!$X$11,IF(AND(L2250="NECKLACE",OR(R2250=3,R2250=4)),[1]装备基础and强化!$Y$11,0))))</f>
        <v>0</v>
      </c>
      <c r="AO2250" s="43">
        <f>IF(AND(L2250="BELT",T2250=1),[1]装备基础and强化!$AA$7,IF(AND(L2250="PANTS",T2250=1),[1]装备基础and强化!$AB$7,IF(AND(L2250="SHOES",T2250=1),[1]装备基础and强化!$AC$7,IF(AND(L2250="CLOTHES",T2250=1),[1]装备基础and强化!$AD$7,0))))</f>
        <v>0</v>
      </c>
      <c r="AP2250" s="43">
        <f>IF(AND(L2250="BELT",T2250=2),[1]装备基础and强化!$AF$7,IF(AND(L2250="PANTS",T2250=2),[1]装备基础and强化!$AG$7,IF(AND(L2250="SHOES",T2250=2),[1]装备基础and强化!$AH$7,IF(AND(L2250="CLOTHES",T2250=2),[1]装备基础and强化!$AI$7,0))))</f>
        <v>0</v>
      </c>
      <c r="AQ2250" s="43" t="e">
        <f>IF(L2250="HAT",[1]装备基础and强化!$AK$7,IF(L2250="JADE",[1]装备基础and强化!$AK$7,0))</f>
        <v>#REF!</v>
      </c>
      <c r="AR2250" s="43" t="e">
        <f t="shared" si="35"/>
        <v>#REF!</v>
      </c>
    </row>
    <row r="2251" spans="1:44" x14ac:dyDescent="0.15">
      <c r="A2251" s="43"/>
      <c r="B2251" s="5" t="s">
        <v>7685</v>
      </c>
      <c r="C2251" s="12">
        <v>22247</v>
      </c>
      <c r="D2251" s="5" t="s">
        <v>7674</v>
      </c>
      <c r="E2251" s="44" t="s">
        <v>23882</v>
      </c>
      <c r="F2251" s="4" t="s">
        <v>7686</v>
      </c>
      <c r="G2251" s="4" t="s">
        <v>7687</v>
      </c>
      <c r="H2251" s="44"/>
      <c r="I2251" s="4" t="s">
        <v>700</v>
      </c>
      <c r="J2251" s="6" t="s">
        <v>700</v>
      </c>
      <c r="K2251" s="45">
        <v>1</v>
      </c>
      <c r="L2251" s="4" t="s">
        <v>771</v>
      </c>
      <c r="M2251" s="104" t="s">
        <v>18025</v>
      </c>
      <c r="N2251" s="45">
        <v>220400</v>
      </c>
      <c r="O2251" s="4" t="s">
        <v>7700</v>
      </c>
      <c r="P2251" s="4" t="s">
        <v>15632</v>
      </c>
      <c r="Q2251" s="4">
        <v>30</v>
      </c>
      <c r="R2251" s="4">
        <v>2</v>
      </c>
      <c r="S2251" s="4" t="s">
        <v>4794</v>
      </c>
      <c r="U2251" s="4">
        <v>4</v>
      </c>
      <c r="W2251" s="4" t="s">
        <v>7677</v>
      </c>
      <c r="X2251" s="4" t="s">
        <v>7678</v>
      </c>
      <c r="Y2251" s="45">
        <v>0</v>
      </c>
      <c r="AA2251" s="4">
        <v>1</v>
      </c>
      <c r="AB2251" s="4">
        <v>100</v>
      </c>
      <c r="AC2251" s="4">
        <v>1</v>
      </c>
      <c r="AD2251" s="4">
        <v>1</v>
      </c>
      <c r="AE2251" s="45" t="s">
        <v>16461</v>
      </c>
      <c r="AF2251" s="45" t="s">
        <v>16457</v>
      </c>
      <c r="AG2251" s="45" t="s">
        <v>16459</v>
      </c>
      <c r="AH2251" s="45" t="s">
        <v>16453</v>
      </c>
      <c r="AI2251" s="45" t="s">
        <v>16455</v>
      </c>
      <c r="AJ2251" s="63" t="s">
        <v>20408</v>
      </c>
      <c r="AK2251" s="63" t="s">
        <v>20408</v>
      </c>
      <c r="AL2251" s="4">
        <v>0</v>
      </c>
      <c r="AM2251" s="43">
        <f>IF(AND(L2251="WEAPON",OR(R2251=0,R2251=1,R2251=2)),[1]装备基础and强化!$V$7,IF(AND(L2251="LEFTRING",OR(R2251=0,R2251=1,R2251=2)),[1]装备基础and强化!$W$7,IF(AND(L2251="RIGHTRING",OR(R2251=0,R2251=1,R2251=2)),[1]装备基础and强化!$X$7,IF(AND(L2251="NECKLACE",OR(R2251=0,R2251=1,R2251=2)),[1]装备基础and强化!$Y$7,0))))</f>
        <v>0</v>
      </c>
      <c r="AN2251" s="43">
        <f>IF(AND(L2251="WEAPON",OR(R2251=3,R2251=4)),[1]装备基础and强化!$V$11,IF(AND(L2251="LEFTRING",OR(R2251=3,R2251=4)),[1]装备基础and强化!$W$11,IF(AND(L2251="RIGHTRING",OR(R2251=3,R2251=4)),[1]装备基础and强化!$X$11,IF(AND(L2251="NECKLACE",OR(R2251=3,R2251=4)),[1]装备基础and强化!$Y$11,0))))</f>
        <v>0</v>
      </c>
      <c r="AO2251" s="43">
        <f>IF(AND(L2251="BELT",T2251=1),[1]装备基础and强化!$AA$7,IF(AND(L2251="PANTS",T2251=1),[1]装备基础and强化!$AB$7,IF(AND(L2251="SHOES",T2251=1),[1]装备基础and强化!$AC$7,IF(AND(L2251="CLOTHES",T2251=1),[1]装备基础and强化!$AD$7,0))))</f>
        <v>0</v>
      </c>
      <c r="AP2251" s="43">
        <f>IF(AND(L2251="BELT",T2251=2),[1]装备基础and强化!$AF$7,IF(AND(L2251="PANTS",T2251=2),[1]装备基础and强化!$AG$7,IF(AND(L2251="SHOES",T2251=2),[1]装备基础and强化!$AH$7,IF(AND(L2251="CLOTHES",T2251=2),[1]装备基础and强化!$AI$7,0))))</f>
        <v>0</v>
      </c>
      <c r="AQ2251" s="43" t="e">
        <f>IF(L2251="HAT",[1]装备基础and强化!$AK$7,IF(L2251="JADE",[1]装备基础and强化!$AK$7,0))</f>
        <v>#REF!</v>
      </c>
      <c r="AR2251" s="43" t="e">
        <f t="shared" si="35"/>
        <v>#REF!</v>
      </c>
    </row>
    <row r="2252" spans="1:44" x14ac:dyDescent="0.15">
      <c r="A2252" s="43"/>
      <c r="B2252" s="5" t="s">
        <v>7688</v>
      </c>
      <c r="C2252" s="12">
        <v>22248</v>
      </c>
      <c r="D2252" s="5" t="s">
        <v>7674</v>
      </c>
      <c r="E2252" s="44" t="s">
        <v>23883</v>
      </c>
      <c r="F2252" s="4" t="s">
        <v>7689</v>
      </c>
      <c r="G2252" s="4" t="s">
        <v>7690</v>
      </c>
      <c r="H2252" s="44"/>
      <c r="I2252" s="4" t="s">
        <v>700</v>
      </c>
      <c r="J2252" s="6" t="s">
        <v>700</v>
      </c>
      <c r="K2252" s="45">
        <v>1</v>
      </c>
      <c r="L2252" s="4" t="s">
        <v>771</v>
      </c>
      <c r="M2252" s="104" t="s">
        <v>18026</v>
      </c>
      <c r="N2252" s="45">
        <v>220500</v>
      </c>
      <c r="O2252" s="4" t="s">
        <v>10577</v>
      </c>
      <c r="P2252" s="4" t="s">
        <v>15632</v>
      </c>
      <c r="Q2252" s="4">
        <v>30</v>
      </c>
      <c r="R2252" s="4">
        <v>2</v>
      </c>
      <c r="S2252" s="4" t="s">
        <v>4794</v>
      </c>
      <c r="U2252" s="4">
        <v>5</v>
      </c>
      <c r="W2252" s="4" t="s">
        <v>7677</v>
      </c>
      <c r="X2252" s="4" t="s">
        <v>7678</v>
      </c>
      <c r="Y2252" s="45">
        <v>0</v>
      </c>
      <c r="AA2252" s="4">
        <v>1</v>
      </c>
      <c r="AB2252" s="4">
        <v>100</v>
      </c>
      <c r="AC2252" s="4">
        <v>1</v>
      </c>
      <c r="AD2252" s="4">
        <v>1</v>
      </c>
      <c r="AE2252" s="45" t="s">
        <v>16461</v>
      </c>
      <c r="AF2252" s="45" t="s">
        <v>16457</v>
      </c>
      <c r="AG2252" s="45" t="s">
        <v>16459</v>
      </c>
      <c r="AH2252" s="45" t="s">
        <v>16453</v>
      </c>
      <c r="AI2252" s="45" t="s">
        <v>16455</v>
      </c>
      <c r="AJ2252" s="63" t="s">
        <v>20408</v>
      </c>
      <c r="AK2252" s="63" t="s">
        <v>20408</v>
      </c>
      <c r="AL2252" s="45">
        <v>0</v>
      </c>
      <c r="AM2252" s="43">
        <f>IF(AND(L2252="WEAPON",OR(R2252=0,R2252=1,R2252=2)),[1]装备基础and强化!$V$7,IF(AND(L2252="LEFTRING",OR(R2252=0,R2252=1,R2252=2)),[1]装备基础and强化!$W$7,IF(AND(L2252="RIGHTRING",OR(R2252=0,R2252=1,R2252=2)),[1]装备基础and强化!$X$7,IF(AND(L2252="NECKLACE",OR(R2252=0,R2252=1,R2252=2)),[1]装备基础and强化!$Y$7,0))))</f>
        <v>0</v>
      </c>
      <c r="AN2252" s="43">
        <f>IF(AND(L2252="WEAPON",OR(R2252=3,R2252=4)),[1]装备基础and强化!$V$11,IF(AND(L2252="LEFTRING",OR(R2252=3,R2252=4)),[1]装备基础and强化!$W$11,IF(AND(L2252="RIGHTRING",OR(R2252=3,R2252=4)),[1]装备基础and强化!$X$11,IF(AND(L2252="NECKLACE",OR(R2252=3,R2252=4)),[1]装备基础and强化!$Y$11,0))))</f>
        <v>0</v>
      </c>
      <c r="AO2252" s="43">
        <f>IF(AND(L2252="BELT",T2252=1),[1]装备基础and强化!$AA$7,IF(AND(L2252="PANTS",T2252=1),[1]装备基础and强化!$AB$7,IF(AND(L2252="SHOES",T2252=1),[1]装备基础and强化!$AC$7,IF(AND(L2252="CLOTHES",T2252=1),[1]装备基础and强化!$AD$7,0))))</f>
        <v>0</v>
      </c>
      <c r="AP2252" s="43">
        <f>IF(AND(L2252="BELT",T2252=2),[1]装备基础and强化!$AF$7,IF(AND(L2252="PANTS",T2252=2),[1]装备基础and强化!$AG$7,IF(AND(L2252="SHOES",T2252=2),[1]装备基础and强化!$AH$7,IF(AND(L2252="CLOTHES",T2252=2),[1]装备基础and强化!$AI$7,0))))</f>
        <v>0</v>
      </c>
      <c r="AQ2252" s="43" t="e">
        <f>IF(L2252="HAT",[1]装备基础and强化!$AK$7,IF(L2252="JADE",[1]装备基础and强化!$AK$7,0))</f>
        <v>#REF!</v>
      </c>
      <c r="AR2252" s="43" t="e">
        <f t="shared" si="35"/>
        <v>#REF!</v>
      </c>
    </row>
    <row r="2253" spans="1:44" x14ac:dyDescent="0.15">
      <c r="A2253" s="43"/>
      <c r="B2253" s="5" t="s">
        <v>7691</v>
      </c>
      <c r="C2253" s="12">
        <v>22249</v>
      </c>
      <c r="D2253" s="5" t="s">
        <v>7674</v>
      </c>
      <c r="E2253" s="44" t="s">
        <v>23884</v>
      </c>
      <c r="F2253" s="4" t="s">
        <v>7692</v>
      </c>
      <c r="G2253" s="4" t="s">
        <v>7693</v>
      </c>
      <c r="H2253" s="44"/>
      <c r="I2253" s="4" t="s">
        <v>700</v>
      </c>
      <c r="J2253" s="6" t="s">
        <v>700</v>
      </c>
      <c r="K2253" s="45">
        <v>1</v>
      </c>
      <c r="L2253" s="4" t="s">
        <v>771</v>
      </c>
      <c r="M2253" s="104" t="s">
        <v>18027</v>
      </c>
      <c r="N2253" s="45">
        <v>220600</v>
      </c>
      <c r="O2253" s="4" t="s">
        <v>10581</v>
      </c>
      <c r="P2253" s="4" t="s">
        <v>15632</v>
      </c>
      <c r="Q2253" s="4">
        <v>30</v>
      </c>
      <c r="R2253" s="4">
        <v>2</v>
      </c>
      <c r="S2253" s="4" t="s">
        <v>4794</v>
      </c>
      <c r="U2253" s="4">
        <v>6</v>
      </c>
      <c r="W2253" s="4" t="s">
        <v>7677</v>
      </c>
      <c r="X2253" s="4" t="s">
        <v>7678</v>
      </c>
      <c r="Y2253" s="45">
        <v>0</v>
      </c>
      <c r="AA2253" s="4">
        <v>1</v>
      </c>
      <c r="AB2253" s="4">
        <v>100</v>
      </c>
      <c r="AC2253" s="4">
        <v>1</v>
      </c>
      <c r="AD2253" s="4">
        <v>1</v>
      </c>
      <c r="AE2253" s="45" t="s">
        <v>16461</v>
      </c>
      <c r="AF2253" s="45" t="s">
        <v>16457</v>
      </c>
      <c r="AG2253" s="45" t="s">
        <v>16459</v>
      </c>
      <c r="AH2253" s="45" t="s">
        <v>16453</v>
      </c>
      <c r="AI2253" s="45" t="s">
        <v>16455</v>
      </c>
      <c r="AJ2253" s="63" t="s">
        <v>20408</v>
      </c>
      <c r="AK2253" s="63" t="s">
        <v>20408</v>
      </c>
      <c r="AL2253" s="4">
        <v>0</v>
      </c>
      <c r="AM2253" s="43">
        <f>IF(AND(L2253="WEAPON",OR(R2253=0,R2253=1,R2253=2)),[1]装备基础and强化!$V$7,IF(AND(L2253="LEFTRING",OR(R2253=0,R2253=1,R2253=2)),[1]装备基础and强化!$W$7,IF(AND(L2253="RIGHTRING",OR(R2253=0,R2253=1,R2253=2)),[1]装备基础and强化!$X$7,IF(AND(L2253="NECKLACE",OR(R2253=0,R2253=1,R2253=2)),[1]装备基础and强化!$Y$7,0))))</f>
        <v>0</v>
      </c>
      <c r="AN2253" s="43">
        <f>IF(AND(L2253="WEAPON",OR(R2253=3,R2253=4)),[1]装备基础and强化!$V$11,IF(AND(L2253="LEFTRING",OR(R2253=3,R2253=4)),[1]装备基础and强化!$W$11,IF(AND(L2253="RIGHTRING",OR(R2253=3,R2253=4)),[1]装备基础and强化!$X$11,IF(AND(L2253="NECKLACE",OR(R2253=3,R2253=4)),[1]装备基础and强化!$Y$11,0))))</f>
        <v>0</v>
      </c>
      <c r="AO2253" s="43">
        <f>IF(AND(L2253="BELT",T2253=1),[1]装备基础and强化!$AA$7,IF(AND(L2253="PANTS",T2253=1),[1]装备基础and强化!$AB$7,IF(AND(L2253="SHOES",T2253=1),[1]装备基础and强化!$AC$7,IF(AND(L2253="CLOTHES",T2253=1),[1]装备基础and强化!$AD$7,0))))</f>
        <v>0</v>
      </c>
      <c r="AP2253" s="43">
        <f>IF(AND(L2253="BELT",T2253=2),[1]装备基础and强化!$AF$7,IF(AND(L2253="PANTS",T2253=2),[1]装备基础and强化!$AG$7,IF(AND(L2253="SHOES",T2253=2),[1]装备基础and强化!$AH$7,IF(AND(L2253="CLOTHES",T2253=2),[1]装备基础and强化!$AI$7,0))))</f>
        <v>0</v>
      </c>
      <c r="AQ2253" s="43" t="e">
        <f>IF(L2253="HAT",[1]装备基础and强化!$AK$7,IF(L2253="JADE",[1]装备基础and强化!$AK$7,0))</f>
        <v>#REF!</v>
      </c>
      <c r="AR2253" s="43" t="e">
        <f t="shared" si="35"/>
        <v>#REF!</v>
      </c>
    </row>
    <row r="2254" spans="1:44" x14ac:dyDescent="0.15">
      <c r="A2254" s="43"/>
      <c r="B2254" s="5" t="s">
        <v>7694</v>
      </c>
      <c r="C2254" s="12">
        <v>22250</v>
      </c>
      <c r="D2254" s="5" t="s">
        <v>7674</v>
      </c>
      <c r="E2254" s="44" t="s">
        <v>23885</v>
      </c>
      <c r="F2254" s="4" t="s">
        <v>7695</v>
      </c>
      <c r="G2254" s="4" t="s">
        <v>7696</v>
      </c>
      <c r="H2254" s="44"/>
      <c r="I2254" s="4" t="s">
        <v>700</v>
      </c>
      <c r="J2254" s="6" t="s">
        <v>700</v>
      </c>
      <c r="K2254" s="45">
        <v>1</v>
      </c>
      <c r="L2254" s="4" t="s">
        <v>771</v>
      </c>
      <c r="M2254" s="104" t="s">
        <v>18028</v>
      </c>
      <c r="N2254" s="45">
        <v>220700</v>
      </c>
      <c r="O2254" s="4" t="s">
        <v>10585</v>
      </c>
      <c r="P2254" s="4" t="s">
        <v>15632</v>
      </c>
      <c r="Q2254" s="4">
        <v>30</v>
      </c>
      <c r="R2254" s="4">
        <v>2</v>
      </c>
      <c r="S2254" s="4" t="s">
        <v>4794</v>
      </c>
      <c r="U2254" s="4">
        <v>7</v>
      </c>
      <c r="W2254" s="4" t="s">
        <v>7677</v>
      </c>
      <c r="X2254" s="4" t="s">
        <v>7678</v>
      </c>
      <c r="Y2254" s="45">
        <v>0</v>
      </c>
      <c r="AA2254" s="4">
        <v>1</v>
      </c>
      <c r="AB2254" s="4">
        <v>100</v>
      </c>
      <c r="AC2254" s="4">
        <v>1</v>
      </c>
      <c r="AD2254" s="4">
        <v>1</v>
      </c>
      <c r="AE2254" s="45" t="s">
        <v>16461</v>
      </c>
      <c r="AF2254" s="45" t="s">
        <v>16457</v>
      </c>
      <c r="AG2254" s="45" t="s">
        <v>16459</v>
      </c>
      <c r="AH2254" s="45" t="s">
        <v>16453</v>
      </c>
      <c r="AI2254" s="45" t="s">
        <v>16455</v>
      </c>
      <c r="AJ2254" s="63" t="s">
        <v>20408</v>
      </c>
      <c r="AK2254" s="63" t="s">
        <v>20408</v>
      </c>
      <c r="AL2254" s="45">
        <v>0</v>
      </c>
      <c r="AM2254" s="43">
        <f>IF(AND(L2254="WEAPON",OR(R2254=0,R2254=1,R2254=2)),[1]装备基础and强化!$V$7,IF(AND(L2254="LEFTRING",OR(R2254=0,R2254=1,R2254=2)),[1]装备基础and强化!$W$7,IF(AND(L2254="RIGHTRING",OR(R2254=0,R2254=1,R2254=2)),[1]装备基础and强化!$X$7,IF(AND(L2254="NECKLACE",OR(R2254=0,R2254=1,R2254=2)),[1]装备基础and强化!$Y$7,0))))</f>
        <v>0</v>
      </c>
      <c r="AN2254" s="43">
        <f>IF(AND(L2254="WEAPON",OR(R2254=3,R2254=4)),[1]装备基础and强化!$V$11,IF(AND(L2254="LEFTRING",OR(R2254=3,R2254=4)),[1]装备基础and强化!$W$11,IF(AND(L2254="RIGHTRING",OR(R2254=3,R2254=4)),[1]装备基础and强化!$X$11,IF(AND(L2254="NECKLACE",OR(R2254=3,R2254=4)),[1]装备基础and强化!$Y$11,0))))</f>
        <v>0</v>
      </c>
      <c r="AO2254" s="43">
        <f>IF(AND(L2254="BELT",T2254=1),[1]装备基础and强化!$AA$7,IF(AND(L2254="PANTS",T2254=1),[1]装备基础and强化!$AB$7,IF(AND(L2254="SHOES",T2254=1),[1]装备基础and强化!$AC$7,IF(AND(L2254="CLOTHES",T2254=1),[1]装备基础and强化!$AD$7,0))))</f>
        <v>0</v>
      </c>
      <c r="AP2254" s="43">
        <f>IF(AND(L2254="BELT",T2254=2),[1]装备基础and强化!$AF$7,IF(AND(L2254="PANTS",T2254=2),[1]装备基础and强化!$AG$7,IF(AND(L2254="SHOES",T2254=2),[1]装备基础and强化!$AH$7,IF(AND(L2254="CLOTHES",T2254=2),[1]装备基础and强化!$AI$7,0))))</f>
        <v>0</v>
      </c>
      <c r="AQ2254" s="43" t="e">
        <f>IF(L2254="HAT",[1]装备基础and强化!$AK$7,IF(L2254="JADE",[1]装备基础and强化!$AK$7,0))</f>
        <v>#REF!</v>
      </c>
      <c r="AR2254" s="43" t="e">
        <f t="shared" si="35"/>
        <v>#REF!</v>
      </c>
    </row>
    <row r="2255" spans="1:44" x14ac:dyDescent="0.15">
      <c r="A2255" s="43"/>
      <c r="B2255" s="5" t="s">
        <v>7697</v>
      </c>
      <c r="C2255" s="12">
        <v>22251</v>
      </c>
      <c r="D2255" s="5" t="s">
        <v>7674</v>
      </c>
      <c r="E2255" s="44" t="s">
        <v>23886</v>
      </c>
      <c r="F2255" s="4" t="s">
        <v>7698</v>
      </c>
      <c r="G2255" s="4" t="s">
        <v>7699</v>
      </c>
      <c r="H2255" s="44"/>
      <c r="I2255" s="4" t="s">
        <v>700</v>
      </c>
      <c r="J2255" s="6" t="s">
        <v>700</v>
      </c>
      <c r="K2255" s="45">
        <v>1</v>
      </c>
      <c r="L2255" s="4" t="s">
        <v>771</v>
      </c>
      <c r="M2255" s="104" t="s">
        <v>18029</v>
      </c>
      <c r="N2255" s="45">
        <v>202800</v>
      </c>
      <c r="O2255" s="4" t="s">
        <v>10589</v>
      </c>
      <c r="P2255" s="4" t="s">
        <v>15632</v>
      </c>
      <c r="Q2255" s="4">
        <v>30</v>
      </c>
      <c r="R2255" s="4">
        <v>2</v>
      </c>
      <c r="S2255" s="4" t="s">
        <v>4794</v>
      </c>
      <c r="U2255" s="4">
        <v>8</v>
      </c>
      <c r="W2255" s="4" t="s">
        <v>7677</v>
      </c>
      <c r="X2255" s="4" t="s">
        <v>7678</v>
      </c>
      <c r="Y2255" s="45">
        <v>0</v>
      </c>
      <c r="AA2255" s="4">
        <v>1</v>
      </c>
      <c r="AB2255" s="4">
        <v>100</v>
      </c>
      <c r="AC2255" s="4">
        <v>1</v>
      </c>
      <c r="AD2255" s="4">
        <v>1</v>
      </c>
      <c r="AE2255" s="45" t="s">
        <v>16461</v>
      </c>
      <c r="AF2255" s="45" t="s">
        <v>16457</v>
      </c>
      <c r="AG2255" s="45" t="s">
        <v>16459</v>
      </c>
      <c r="AH2255" s="45" t="s">
        <v>16453</v>
      </c>
      <c r="AI2255" s="45" t="s">
        <v>16455</v>
      </c>
      <c r="AJ2255" s="63" t="s">
        <v>20408</v>
      </c>
      <c r="AK2255" s="63" t="s">
        <v>20408</v>
      </c>
      <c r="AL2255" s="4">
        <v>0</v>
      </c>
      <c r="AM2255" s="43">
        <f>IF(AND(L2255="WEAPON",OR(R2255=0,R2255=1,R2255=2)),[1]装备基础and强化!$V$7,IF(AND(L2255="LEFTRING",OR(R2255=0,R2255=1,R2255=2)),[1]装备基础and强化!$W$7,IF(AND(L2255="RIGHTRING",OR(R2255=0,R2255=1,R2255=2)),[1]装备基础and强化!$X$7,IF(AND(L2255="NECKLACE",OR(R2255=0,R2255=1,R2255=2)),[1]装备基础and强化!$Y$7,0))))</f>
        <v>0</v>
      </c>
      <c r="AN2255" s="43">
        <f>IF(AND(L2255="WEAPON",OR(R2255=3,R2255=4)),[1]装备基础and强化!$V$11,IF(AND(L2255="LEFTRING",OR(R2255=3,R2255=4)),[1]装备基础and强化!$W$11,IF(AND(L2255="RIGHTRING",OR(R2255=3,R2255=4)),[1]装备基础and强化!$X$11,IF(AND(L2255="NECKLACE",OR(R2255=3,R2255=4)),[1]装备基础and强化!$Y$11,0))))</f>
        <v>0</v>
      </c>
      <c r="AO2255" s="43">
        <f>IF(AND(L2255="BELT",T2255=1),[1]装备基础and强化!$AA$7,IF(AND(L2255="PANTS",T2255=1),[1]装备基础and强化!$AB$7,IF(AND(L2255="SHOES",T2255=1),[1]装备基础and强化!$AC$7,IF(AND(L2255="CLOTHES",T2255=1),[1]装备基础and强化!$AD$7,0))))</f>
        <v>0</v>
      </c>
      <c r="AP2255" s="43">
        <f>IF(AND(L2255="BELT",T2255=2),[1]装备基础and强化!$AF$7,IF(AND(L2255="PANTS",T2255=2),[1]装备基础and强化!$AG$7,IF(AND(L2255="SHOES",T2255=2),[1]装备基础and强化!$AH$7,IF(AND(L2255="CLOTHES",T2255=2),[1]装备基础and强化!$AI$7,0))))</f>
        <v>0</v>
      </c>
      <c r="AQ2255" s="43" t="e">
        <f>IF(L2255="HAT",[1]装备基础and强化!$AK$7,IF(L2255="JADE",[1]装备基础and强化!$AK$7,0))</f>
        <v>#REF!</v>
      </c>
      <c r="AR2255" s="43" t="e">
        <f t="shared" si="35"/>
        <v>#REF!</v>
      </c>
    </row>
    <row r="2256" spans="1:44" x14ac:dyDescent="0.15">
      <c r="A2256" s="43"/>
      <c r="B2256" s="5" t="s">
        <v>7701</v>
      </c>
      <c r="C2256" s="12">
        <v>22252</v>
      </c>
      <c r="D2256" s="5" t="s">
        <v>7702</v>
      </c>
      <c r="E2256" s="44" t="s">
        <v>23887</v>
      </c>
      <c r="F2256" s="4" t="s">
        <v>7703</v>
      </c>
      <c r="G2256" s="4" t="s">
        <v>7704</v>
      </c>
      <c r="H2256" s="44"/>
      <c r="I2256" s="4" t="s">
        <v>700</v>
      </c>
      <c r="J2256" s="6" t="s">
        <v>700</v>
      </c>
      <c r="K2256" s="45">
        <v>1</v>
      </c>
      <c r="L2256" s="4" t="s">
        <v>771</v>
      </c>
      <c r="M2256" s="104" t="s">
        <v>18030</v>
      </c>
      <c r="N2256" s="45">
        <v>250100</v>
      </c>
      <c r="O2256" s="4" t="s">
        <v>10594</v>
      </c>
      <c r="P2256" s="4" t="s">
        <v>15632</v>
      </c>
      <c r="Q2256" s="4">
        <v>50</v>
      </c>
      <c r="R2256" s="4">
        <v>2</v>
      </c>
      <c r="S2256" s="4" t="s">
        <v>4824</v>
      </c>
      <c r="U2256" s="4">
        <v>1</v>
      </c>
      <c r="W2256" s="4" t="s">
        <v>7705</v>
      </c>
      <c r="X2256" s="4" t="s">
        <v>7706</v>
      </c>
      <c r="Y2256" s="45">
        <v>0</v>
      </c>
      <c r="AA2256" s="4">
        <v>1</v>
      </c>
      <c r="AB2256" s="4">
        <v>100</v>
      </c>
      <c r="AC2256" s="4">
        <v>1</v>
      </c>
      <c r="AD2256" s="4">
        <v>1</v>
      </c>
      <c r="AE2256" s="45" t="s">
        <v>16461</v>
      </c>
      <c r="AF2256" s="45" t="s">
        <v>16457</v>
      </c>
      <c r="AG2256" s="45" t="s">
        <v>16459</v>
      </c>
      <c r="AH2256" s="45" t="s">
        <v>16453</v>
      </c>
      <c r="AI2256" s="45" t="s">
        <v>16455</v>
      </c>
      <c r="AJ2256" s="63" t="s">
        <v>20408</v>
      </c>
      <c r="AK2256" s="63" t="s">
        <v>20408</v>
      </c>
      <c r="AL2256" s="45">
        <v>0</v>
      </c>
      <c r="AM2256" s="43">
        <f>IF(AND(L2256="WEAPON",OR(R2256=0,R2256=1,R2256=2)),[1]装备基础and强化!$V$7,IF(AND(L2256="LEFTRING",OR(R2256=0,R2256=1,R2256=2)),[1]装备基础and强化!$W$7,IF(AND(L2256="RIGHTRING",OR(R2256=0,R2256=1,R2256=2)),[1]装备基础and强化!$X$7,IF(AND(L2256="NECKLACE",OR(R2256=0,R2256=1,R2256=2)),[1]装备基础and强化!$Y$7,0))))</f>
        <v>0</v>
      </c>
      <c r="AN2256" s="43">
        <f>IF(AND(L2256="WEAPON",OR(R2256=3,R2256=4)),[1]装备基础and强化!$V$11,IF(AND(L2256="LEFTRING",OR(R2256=3,R2256=4)),[1]装备基础and强化!$W$11,IF(AND(L2256="RIGHTRING",OR(R2256=3,R2256=4)),[1]装备基础and强化!$X$11,IF(AND(L2256="NECKLACE",OR(R2256=3,R2256=4)),[1]装备基础and强化!$Y$11,0))))</f>
        <v>0</v>
      </c>
      <c r="AO2256" s="43">
        <f>IF(AND(L2256="BELT",T2256=1),[1]装备基础and强化!$AA$7,IF(AND(L2256="PANTS",T2256=1),[1]装备基础and强化!$AB$7,IF(AND(L2256="SHOES",T2256=1),[1]装备基础and强化!$AC$7,IF(AND(L2256="CLOTHES",T2256=1),[1]装备基础and强化!$AD$7,0))))</f>
        <v>0</v>
      </c>
      <c r="AP2256" s="43">
        <f>IF(AND(L2256="BELT",T2256=2),[1]装备基础and强化!$AF$7,IF(AND(L2256="PANTS",T2256=2),[1]装备基础and强化!$AG$7,IF(AND(L2256="SHOES",T2256=2),[1]装备基础and强化!$AH$7,IF(AND(L2256="CLOTHES",T2256=2),[1]装备基础and强化!$AI$7,0))))</f>
        <v>0</v>
      </c>
      <c r="AQ2256" s="43" t="e">
        <f>IF(L2256="HAT",[1]装备基础and强化!$AK$7,IF(L2256="JADE",[1]装备基础and强化!$AK$7,0))</f>
        <v>#REF!</v>
      </c>
      <c r="AR2256" s="43" t="e">
        <f t="shared" si="35"/>
        <v>#REF!</v>
      </c>
    </row>
    <row r="2257" spans="1:44" x14ac:dyDescent="0.15">
      <c r="A2257" s="43"/>
      <c r="B2257" s="5" t="s">
        <v>7707</v>
      </c>
      <c r="C2257" s="12">
        <v>22253</v>
      </c>
      <c r="D2257" s="5" t="s">
        <v>7702</v>
      </c>
      <c r="E2257" s="44" t="s">
        <v>23888</v>
      </c>
      <c r="F2257" s="4" t="s">
        <v>7708</v>
      </c>
      <c r="G2257" s="4" t="s">
        <v>7709</v>
      </c>
      <c r="H2257" s="44"/>
      <c r="I2257" s="4" t="s">
        <v>700</v>
      </c>
      <c r="J2257" s="6" t="s">
        <v>700</v>
      </c>
      <c r="K2257" s="45">
        <v>1</v>
      </c>
      <c r="L2257" s="4" t="s">
        <v>771</v>
      </c>
      <c r="M2257" s="104" t="s">
        <v>18031</v>
      </c>
      <c r="N2257" s="45">
        <v>250200</v>
      </c>
      <c r="O2257" s="4" t="s">
        <v>4789</v>
      </c>
      <c r="P2257" s="4" t="s">
        <v>15632</v>
      </c>
      <c r="Q2257" s="4">
        <v>50</v>
      </c>
      <c r="R2257" s="4">
        <v>2</v>
      </c>
      <c r="S2257" s="4" t="s">
        <v>4824</v>
      </c>
      <c r="U2257" s="4">
        <v>2</v>
      </c>
      <c r="W2257" s="4" t="s">
        <v>7705</v>
      </c>
      <c r="X2257" s="4" t="s">
        <v>7706</v>
      </c>
      <c r="Y2257" s="45">
        <v>0</v>
      </c>
      <c r="AA2257" s="4">
        <v>1</v>
      </c>
      <c r="AB2257" s="4">
        <v>100</v>
      </c>
      <c r="AC2257" s="4">
        <v>1</v>
      </c>
      <c r="AD2257" s="4">
        <v>1</v>
      </c>
      <c r="AE2257" s="45" t="s">
        <v>16461</v>
      </c>
      <c r="AF2257" s="45" t="s">
        <v>16457</v>
      </c>
      <c r="AG2257" s="45" t="s">
        <v>16459</v>
      </c>
      <c r="AH2257" s="45" t="s">
        <v>16453</v>
      </c>
      <c r="AI2257" s="45" t="s">
        <v>16455</v>
      </c>
      <c r="AJ2257" s="63" t="s">
        <v>20408</v>
      </c>
      <c r="AK2257" s="63" t="s">
        <v>20408</v>
      </c>
      <c r="AL2257" s="4">
        <v>0</v>
      </c>
      <c r="AM2257" s="43">
        <f>IF(AND(L2257="WEAPON",OR(R2257=0,R2257=1,R2257=2)),[1]装备基础and强化!$V$7,IF(AND(L2257="LEFTRING",OR(R2257=0,R2257=1,R2257=2)),[1]装备基础and强化!$W$7,IF(AND(L2257="RIGHTRING",OR(R2257=0,R2257=1,R2257=2)),[1]装备基础and强化!$X$7,IF(AND(L2257="NECKLACE",OR(R2257=0,R2257=1,R2257=2)),[1]装备基础and强化!$Y$7,0))))</f>
        <v>0</v>
      </c>
      <c r="AN2257" s="43">
        <f>IF(AND(L2257="WEAPON",OR(R2257=3,R2257=4)),[1]装备基础and强化!$V$11,IF(AND(L2257="LEFTRING",OR(R2257=3,R2257=4)),[1]装备基础and强化!$W$11,IF(AND(L2257="RIGHTRING",OR(R2257=3,R2257=4)),[1]装备基础and强化!$X$11,IF(AND(L2257="NECKLACE",OR(R2257=3,R2257=4)),[1]装备基础and强化!$Y$11,0))))</f>
        <v>0</v>
      </c>
      <c r="AO2257" s="43">
        <f>IF(AND(L2257="BELT",T2257=1),[1]装备基础and强化!$AA$7,IF(AND(L2257="PANTS",T2257=1),[1]装备基础and强化!$AB$7,IF(AND(L2257="SHOES",T2257=1),[1]装备基础and强化!$AC$7,IF(AND(L2257="CLOTHES",T2257=1),[1]装备基础and强化!$AD$7,0))))</f>
        <v>0</v>
      </c>
      <c r="AP2257" s="43">
        <f>IF(AND(L2257="BELT",T2257=2),[1]装备基础and强化!$AF$7,IF(AND(L2257="PANTS",T2257=2),[1]装备基础and强化!$AG$7,IF(AND(L2257="SHOES",T2257=2),[1]装备基础and强化!$AH$7,IF(AND(L2257="CLOTHES",T2257=2),[1]装备基础and强化!$AI$7,0))))</f>
        <v>0</v>
      </c>
      <c r="AQ2257" s="43" t="e">
        <f>IF(L2257="HAT",[1]装备基础and强化!$AK$7,IF(L2257="JADE",[1]装备基础and强化!$AK$7,0))</f>
        <v>#REF!</v>
      </c>
      <c r="AR2257" s="43" t="e">
        <f t="shared" si="35"/>
        <v>#REF!</v>
      </c>
    </row>
    <row r="2258" spans="1:44" x14ac:dyDescent="0.15">
      <c r="A2258" s="43"/>
      <c r="B2258" s="5" t="s">
        <v>7710</v>
      </c>
      <c r="C2258" s="12">
        <v>22254</v>
      </c>
      <c r="D2258" s="5" t="s">
        <v>7702</v>
      </c>
      <c r="E2258" s="44" t="s">
        <v>23889</v>
      </c>
      <c r="F2258" s="4" t="s">
        <v>7711</v>
      </c>
      <c r="G2258" s="4" t="s">
        <v>7712</v>
      </c>
      <c r="H2258" s="44"/>
      <c r="I2258" s="4" t="s">
        <v>700</v>
      </c>
      <c r="J2258" s="6" t="s">
        <v>700</v>
      </c>
      <c r="K2258" s="45">
        <v>1</v>
      </c>
      <c r="L2258" s="4" t="s">
        <v>771</v>
      </c>
      <c r="M2258" s="104" t="s">
        <v>18032</v>
      </c>
      <c r="N2258" s="45">
        <v>250300</v>
      </c>
      <c r="O2258" s="4" t="s">
        <v>10603</v>
      </c>
      <c r="P2258" s="4" t="s">
        <v>15632</v>
      </c>
      <c r="Q2258" s="4">
        <v>50</v>
      </c>
      <c r="R2258" s="4">
        <v>2</v>
      </c>
      <c r="S2258" s="4" t="s">
        <v>4824</v>
      </c>
      <c r="U2258" s="4">
        <v>3</v>
      </c>
      <c r="W2258" s="4" t="s">
        <v>7705</v>
      </c>
      <c r="X2258" s="4" t="s">
        <v>7706</v>
      </c>
      <c r="Y2258" s="45">
        <v>0</v>
      </c>
      <c r="AA2258" s="4">
        <v>1</v>
      </c>
      <c r="AB2258" s="4">
        <v>100</v>
      </c>
      <c r="AC2258" s="4">
        <v>1</v>
      </c>
      <c r="AD2258" s="4">
        <v>1</v>
      </c>
      <c r="AE2258" s="45" t="s">
        <v>16461</v>
      </c>
      <c r="AF2258" s="45" t="s">
        <v>16457</v>
      </c>
      <c r="AG2258" s="45" t="s">
        <v>16459</v>
      </c>
      <c r="AH2258" s="45" t="s">
        <v>16453</v>
      </c>
      <c r="AI2258" s="45" t="s">
        <v>16455</v>
      </c>
      <c r="AJ2258" s="63" t="s">
        <v>20408</v>
      </c>
      <c r="AK2258" s="63" t="s">
        <v>20408</v>
      </c>
      <c r="AL2258" s="45">
        <v>0</v>
      </c>
      <c r="AM2258" s="43">
        <f>IF(AND(L2258="WEAPON",OR(R2258=0,R2258=1,R2258=2)),[1]装备基础and强化!$V$7,IF(AND(L2258="LEFTRING",OR(R2258=0,R2258=1,R2258=2)),[1]装备基础and强化!$W$7,IF(AND(L2258="RIGHTRING",OR(R2258=0,R2258=1,R2258=2)),[1]装备基础and强化!$X$7,IF(AND(L2258="NECKLACE",OR(R2258=0,R2258=1,R2258=2)),[1]装备基础and强化!$Y$7,0))))</f>
        <v>0</v>
      </c>
      <c r="AN2258" s="43">
        <f>IF(AND(L2258="WEAPON",OR(R2258=3,R2258=4)),[1]装备基础and强化!$V$11,IF(AND(L2258="LEFTRING",OR(R2258=3,R2258=4)),[1]装备基础and强化!$W$11,IF(AND(L2258="RIGHTRING",OR(R2258=3,R2258=4)),[1]装备基础and强化!$X$11,IF(AND(L2258="NECKLACE",OR(R2258=3,R2258=4)),[1]装备基础and强化!$Y$11,0))))</f>
        <v>0</v>
      </c>
      <c r="AO2258" s="43">
        <f>IF(AND(L2258="BELT",T2258=1),[1]装备基础and强化!$AA$7,IF(AND(L2258="PANTS",T2258=1),[1]装备基础and强化!$AB$7,IF(AND(L2258="SHOES",T2258=1),[1]装备基础and强化!$AC$7,IF(AND(L2258="CLOTHES",T2258=1),[1]装备基础and强化!$AD$7,0))))</f>
        <v>0</v>
      </c>
      <c r="AP2258" s="43">
        <f>IF(AND(L2258="BELT",T2258=2),[1]装备基础and强化!$AF$7,IF(AND(L2258="PANTS",T2258=2),[1]装备基础and强化!$AG$7,IF(AND(L2258="SHOES",T2258=2),[1]装备基础and强化!$AH$7,IF(AND(L2258="CLOTHES",T2258=2),[1]装备基础and强化!$AI$7,0))))</f>
        <v>0</v>
      </c>
      <c r="AQ2258" s="43" t="e">
        <f>IF(L2258="HAT",[1]装备基础and强化!$AK$7,IF(L2258="JADE",[1]装备基础and强化!$AK$7,0))</f>
        <v>#REF!</v>
      </c>
      <c r="AR2258" s="43" t="e">
        <f t="shared" si="35"/>
        <v>#REF!</v>
      </c>
    </row>
    <row r="2259" spans="1:44" x14ac:dyDescent="0.15">
      <c r="A2259" s="43"/>
      <c r="B2259" s="5" t="s">
        <v>7713</v>
      </c>
      <c r="C2259" s="12">
        <v>22255</v>
      </c>
      <c r="D2259" s="5" t="s">
        <v>7702</v>
      </c>
      <c r="E2259" s="44" t="s">
        <v>23890</v>
      </c>
      <c r="F2259" s="4" t="s">
        <v>7714</v>
      </c>
      <c r="G2259" s="4" t="s">
        <v>7715</v>
      </c>
      <c r="H2259" s="44"/>
      <c r="I2259" s="4" t="s">
        <v>700</v>
      </c>
      <c r="J2259" s="6" t="s">
        <v>700</v>
      </c>
      <c r="K2259" s="45">
        <v>1</v>
      </c>
      <c r="L2259" s="4" t="s">
        <v>771</v>
      </c>
      <c r="M2259" s="104" t="s">
        <v>18033</v>
      </c>
      <c r="N2259" s="45">
        <v>250400</v>
      </c>
      <c r="O2259" s="4" t="s">
        <v>7728</v>
      </c>
      <c r="P2259" s="4" t="s">
        <v>15632</v>
      </c>
      <c r="Q2259" s="4">
        <v>50</v>
      </c>
      <c r="R2259" s="4">
        <v>2</v>
      </c>
      <c r="S2259" s="4" t="s">
        <v>4824</v>
      </c>
      <c r="U2259" s="4">
        <v>4</v>
      </c>
      <c r="W2259" s="4" t="s">
        <v>7705</v>
      </c>
      <c r="X2259" s="4" t="s">
        <v>7706</v>
      </c>
      <c r="Y2259" s="45">
        <v>0</v>
      </c>
      <c r="AA2259" s="4">
        <v>1</v>
      </c>
      <c r="AB2259" s="4">
        <v>100</v>
      </c>
      <c r="AC2259" s="4">
        <v>1</v>
      </c>
      <c r="AD2259" s="4">
        <v>1</v>
      </c>
      <c r="AE2259" s="45" t="s">
        <v>16461</v>
      </c>
      <c r="AF2259" s="45" t="s">
        <v>16457</v>
      </c>
      <c r="AG2259" s="45" t="s">
        <v>16459</v>
      </c>
      <c r="AH2259" s="45" t="s">
        <v>16453</v>
      </c>
      <c r="AI2259" s="45" t="s">
        <v>16455</v>
      </c>
      <c r="AJ2259" s="63" t="s">
        <v>20408</v>
      </c>
      <c r="AK2259" s="63" t="s">
        <v>20408</v>
      </c>
      <c r="AL2259" s="4">
        <v>0</v>
      </c>
      <c r="AM2259" s="43">
        <f>IF(AND(L2259="WEAPON",OR(R2259=0,R2259=1,R2259=2)),[1]装备基础and强化!$V$7,IF(AND(L2259="LEFTRING",OR(R2259=0,R2259=1,R2259=2)),[1]装备基础and强化!$W$7,IF(AND(L2259="RIGHTRING",OR(R2259=0,R2259=1,R2259=2)),[1]装备基础and强化!$X$7,IF(AND(L2259="NECKLACE",OR(R2259=0,R2259=1,R2259=2)),[1]装备基础and强化!$Y$7,0))))</f>
        <v>0</v>
      </c>
      <c r="AN2259" s="43">
        <f>IF(AND(L2259="WEAPON",OR(R2259=3,R2259=4)),[1]装备基础and强化!$V$11,IF(AND(L2259="LEFTRING",OR(R2259=3,R2259=4)),[1]装备基础and强化!$W$11,IF(AND(L2259="RIGHTRING",OR(R2259=3,R2259=4)),[1]装备基础and强化!$X$11,IF(AND(L2259="NECKLACE",OR(R2259=3,R2259=4)),[1]装备基础and强化!$Y$11,0))))</f>
        <v>0</v>
      </c>
      <c r="AO2259" s="43">
        <f>IF(AND(L2259="BELT",T2259=1),[1]装备基础and强化!$AA$7,IF(AND(L2259="PANTS",T2259=1),[1]装备基础and强化!$AB$7,IF(AND(L2259="SHOES",T2259=1),[1]装备基础and强化!$AC$7,IF(AND(L2259="CLOTHES",T2259=1),[1]装备基础and强化!$AD$7,0))))</f>
        <v>0</v>
      </c>
      <c r="AP2259" s="43">
        <f>IF(AND(L2259="BELT",T2259=2),[1]装备基础and强化!$AF$7,IF(AND(L2259="PANTS",T2259=2),[1]装备基础and强化!$AG$7,IF(AND(L2259="SHOES",T2259=2),[1]装备基础and强化!$AH$7,IF(AND(L2259="CLOTHES",T2259=2),[1]装备基础and强化!$AI$7,0))))</f>
        <v>0</v>
      </c>
      <c r="AQ2259" s="43" t="e">
        <f>IF(L2259="HAT",[1]装备基础and强化!$AK$7,IF(L2259="JADE",[1]装备基础and强化!$AK$7,0))</f>
        <v>#REF!</v>
      </c>
      <c r="AR2259" s="43" t="e">
        <f t="shared" si="35"/>
        <v>#REF!</v>
      </c>
    </row>
    <row r="2260" spans="1:44" x14ac:dyDescent="0.15">
      <c r="A2260" s="43"/>
      <c r="B2260" s="5" t="s">
        <v>7716</v>
      </c>
      <c r="C2260" s="12">
        <v>22256</v>
      </c>
      <c r="D2260" s="5" t="s">
        <v>7702</v>
      </c>
      <c r="E2260" s="44" t="s">
        <v>23891</v>
      </c>
      <c r="F2260" s="4" t="s">
        <v>7717</v>
      </c>
      <c r="G2260" s="4" t="s">
        <v>7718</v>
      </c>
      <c r="H2260" s="44"/>
      <c r="I2260" s="4" t="s">
        <v>700</v>
      </c>
      <c r="J2260" s="6" t="s">
        <v>700</v>
      </c>
      <c r="K2260" s="45">
        <v>1</v>
      </c>
      <c r="L2260" s="4" t="s">
        <v>771</v>
      </c>
      <c r="M2260" s="104" t="s">
        <v>18034</v>
      </c>
      <c r="N2260" s="45">
        <v>250500</v>
      </c>
      <c r="O2260" s="4" t="s">
        <v>10610</v>
      </c>
      <c r="P2260" s="4" t="s">
        <v>15632</v>
      </c>
      <c r="Q2260" s="4">
        <v>50</v>
      </c>
      <c r="R2260" s="4">
        <v>2</v>
      </c>
      <c r="S2260" s="4" t="s">
        <v>4824</v>
      </c>
      <c r="U2260" s="4">
        <v>5</v>
      </c>
      <c r="W2260" s="4" t="s">
        <v>7705</v>
      </c>
      <c r="X2260" s="4" t="s">
        <v>7706</v>
      </c>
      <c r="Y2260" s="45">
        <v>0</v>
      </c>
      <c r="AA2260" s="4">
        <v>1</v>
      </c>
      <c r="AB2260" s="4">
        <v>100</v>
      </c>
      <c r="AC2260" s="4">
        <v>1</v>
      </c>
      <c r="AD2260" s="4">
        <v>1</v>
      </c>
      <c r="AE2260" s="45" t="s">
        <v>16461</v>
      </c>
      <c r="AF2260" s="45" t="s">
        <v>16457</v>
      </c>
      <c r="AG2260" s="45" t="s">
        <v>16459</v>
      </c>
      <c r="AH2260" s="45" t="s">
        <v>16453</v>
      </c>
      <c r="AI2260" s="45" t="s">
        <v>16455</v>
      </c>
      <c r="AJ2260" s="63" t="s">
        <v>20408</v>
      </c>
      <c r="AK2260" s="63" t="s">
        <v>20408</v>
      </c>
      <c r="AL2260" s="45">
        <v>0</v>
      </c>
      <c r="AM2260" s="43">
        <f>IF(AND(L2260="WEAPON",OR(R2260=0,R2260=1,R2260=2)),[1]装备基础and强化!$V$7,IF(AND(L2260="LEFTRING",OR(R2260=0,R2260=1,R2260=2)),[1]装备基础and强化!$W$7,IF(AND(L2260="RIGHTRING",OR(R2260=0,R2260=1,R2260=2)),[1]装备基础and强化!$X$7,IF(AND(L2260="NECKLACE",OR(R2260=0,R2260=1,R2260=2)),[1]装备基础and强化!$Y$7,0))))</f>
        <v>0</v>
      </c>
      <c r="AN2260" s="43">
        <f>IF(AND(L2260="WEAPON",OR(R2260=3,R2260=4)),[1]装备基础and强化!$V$11,IF(AND(L2260="LEFTRING",OR(R2260=3,R2260=4)),[1]装备基础and强化!$W$11,IF(AND(L2260="RIGHTRING",OR(R2260=3,R2260=4)),[1]装备基础and强化!$X$11,IF(AND(L2260="NECKLACE",OR(R2260=3,R2260=4)),[1]装备基础and强化!$Y$11,0))))</f>
        <v>0</v>
      </c>
      <c r="AO2260" s="43">
        <f>IF(AND(L2260="BELT",T2260=1),[1]装备基础and强化!$AA$7,IF(AND(L2260="PANTS",T2260=1),[1]装备基础and强化!$AB$7,IF(AND(L2260="SHOES",T2260=1),[1]装备基础and强化!$AC$7,IF(AND(L2260="CLOTHES",T2260=1),[1]装备基础and强化!$AD$7,0))))</f>
        <v>0</v>
      </c>
      <c r="AP2260" s="43">
        <f>IF(AND(L2260="BELT",T2260=2),[1]装备基础and强化!$AF$7,IF(AND(L2260="PANTS",T2260=2),[1]装备基础and强化!$AG$7,IF(AND(L2260="SHOES",T2260=2),[1]装备基础and强化!$AH$7,IF(AND(L2260="CLOTHES",T2260=2),[1]装备基础and强化!$AI$7,0))))</f>
        <v>0</v>
      </c>
      <c r="AQ2260" s="43" t="e">
        <f>IF(L2260="HAT",[1]装备基础and强化!$AK$7,IF(L2260="JADE",[1]装备基础and强化!$AK$7,0))</f>
        <v>#REF!</v>
      </c>
      <c r="AR2260" s="43" t="e">
        <f t="shared" si="35"/>
        <v>#REF!</v>
      </c>
    </row>
    <row r="2261" spans="1:44" x14ac:dyDescent="0.15">
      <c r="A2261" s="43"/>
      <c r="B2261" s="5" t="s">
        <v>7719</v>
      </c>
      <c r="C2261" s="12">
        <v>22257</v>
      </c>
      <c r="D2261" s="5" t="s">
        <v>7702</v>
      </c>
      <c r="E2261" s="44" t="s">
        <v>23892</v>
      </c>
      <c r="F2261" s="4" t="s">
        <v>7720</v>
      </c>
      <c r="G2261" s="4" t="s">
        <v>7721</v>
      </c>
      <c r="H2261" s="44"/>
      <c r="I2261" s="4" t="s">
        <v>700</v>
      </c>
      <c r="J2261" s="6" t="s">
        <v>700</v>
      </c>
      <c r="K2261" s="45">
        <v>1</v>
      </c>
      <c r="L2261" s="4" t="s">
        <v>771</v>
      </c>
      <c r="M2261" s="104" t="s">
        <v>18035</v>
      </c>
      <c r="N2261" s="45">
        <v>250600</v>
      </c>
      <c r="O2261" s="4" t="s">
        <v>10614</v>
      </c>
      <c r="P2261" s="4" t="s">
        <v>15632</v>
      </c>
      <c r="Q2261" s="4">
        <v>50</v>
      </c>
      <c r="R2261" s="4">
        <v>2</v>
      </c>
      <c r="S2261" s="4" t="s">
        <v>4824</v>
      </c>
      <c r="U2261" s="4">
        <v>6</v>
      </c>
      <c r="W2261" s="4" t="s">
        <v>7705</v>
      </c>
      <c r="X2261" s="4" t="s">
        <v>7706</v>
      </c>
      <c r="Y2261" s="45">
        <v>0</v>
      </c>
      <c r="AA2261" s="4">
        <v>1</v>
      </c>
      <c r="AB2261" s="4">
        <v>100</v>
      </c>
      <c r="AC2261" s="4">
        <v>1</v>
      </c>
      <c r="AD2261" s="4">
        <v>1</v>
      </c>
      <c r="AE2261" s="45" t="s">
        <v>16461</v>
      </c>
      <c r="AF2261" s="45" t="s">
        <v>16457</v>
      </c>
      <c r="AG2261" s="45" t="s">
        <v>16459</v>
      </c>
      <c r="AH2261" s="45" t="s">
        <v>16453</v>
      </c>
      <c r="AI2261" s="45" t="s">
        <v>16455</v>
      </c>
      <c r="AJ2261" s="63" t="s">
        <v>20408</v>
      </c>
      <c r="AK2261" s="63" t="s">
        <v>20408</v>
      </c>
      <c r="AL2261" s="4">
        <v>0</v>
      </c>
      <c r="AM2261" s="43">
        <f>IF(AND(L2261="WEAPON",OR(R2261=0,R2261=1,R2261=2)),[1]装备基础and强化!$V$7,IF(AND(L2261="LEFTRING",OR(R2261=0,R2261=1,R2261=2)),[1]装备基础and强化!$W$7,IF(AND(L2261="RIGHTRING",OR(R2261=0,R2261=1,R2261=2)),[1]装备基础and强化!$X$7,IF(AND(L2261="NECKLACE",OR(R2261=0,R2261=1,R2261=2)),[1]装备基础and强化!$Y$7,0))))</f>
        <v>0</v>
      </c>
      <c r="AN2261" s="43">
        <f>IF(AND(L2261="WEAPON",OR(R2261=3,R2261=4)),[1]装备基础and强化!$V$11,IF(AND(L2261="LEFTRING",OR(R2261=3,R2261=4)),[1]装备基础and强化!$W$11,IF(AND(L2261="RIGHTRING",OR(R2261=3,R2261=4)),[1]装备基础and强化!$X$11,IF(AND(L2261="NECKLACE",OR(R2261=3,R2261=4)),[1]装备基础and强化!$Y$11,0))))</f>
        <v>0</v>
      </c>
      <c r="AO2261" s="43">
        <f>IF(AND(L2261="BELT",T2261=1),[1]装备基础and强化!$AA$7,IF(AND(L2261="PANTS",T2261=1),[1]装备基础and强化!$AB$7,IF(AND(L2261="SHOES",T2261=1),[1]装备基础and强化!$AC$7,IF(AND(L2261="CLOTHES",T2261=1),[1]装备基础and强化!$AD$7,0))))</f>
        <v>0</v>
      </c>
      <c r="AP2261" s="43">
        <f>IF(AND(L2261="BELT",T2261=2),[1]装备基础and强化!$AF$7,IF(AND(L2261="PANTS",T2261=2),[1]装备基础and强化!$AG$7,IF(AND(L2261="SHOES",T2261=2),[1]装备基础and强化!$AH$7,IF(AND(L2261="CLOTHES",T2261=2),[1]装备基础and强化!$AI$7,0))))</f>
        <v>0</v>
      </c>
      <c r="AQ2261" s="43" t="e">
        <f>IF(L2261="HAT",[1]装备基础and强化!$AK$7,IF(L2261="JADE",[1]装备基础and强化!$AK$7,0))</f>
        <v>#REF!</v>
      </c>
      <c r="AR2261" s="43" t="e">
        <f t="shared" ref="AR2261:AR2324" si="36">IF(AM2261&lt;&gt;0,AM2261,IF(AN2261&lt;&gt;0,AN2261,IF(AO2261&lt;&gt;0,AO2261,IF(AP2261&lt;&gt;0,AP2261,IF(AQ2261&lt;&gt;0,AQ2261,0)))))</f>
        <v>#REF!</v>
      </c>
    </row>
    <row r="2262" spans="1:44" x14ac:dyDescent="0.15">
      <c r="A2262" s="43"/>
      <c r="B2262" s="5" t="s">
        <v>7722</v>
      </c>
      <c r="C2262" s="12">
        <v>22258</v>
      </c>
      <c r="D2262" s="5" t="s">
        <v>7702</v>
      </c>
      <c r="E2262" s="44" t="s">
        <v>23893</v>
      </c>
      <c r="F2262" s="4" t="s">
        <v>7723</v>
      </c>
      <c r="G2262" s="4" t="s">
        <v>7724</v>
      </c>
      <c r="H2262" s="44"/>
      <c r="I2262" s="4" t="s">
        <v>700</v>
      </c>
      <c r="J2262" s="6" t="s">
        <v>700</v>
      </c>
      <c r="K2262" s="45">
        <v>1</v>
      </c>
      <c r="L2262" s="4" t="s">
        <v>771</v>
      </c>
      <c r="M2262" s="104" t="s">
        <v>18036</v>
      </c>
      <c r="N2262" s="45">
        <v>250700</v>
      </c>
      <c r="O2262" s="4" t="s">
        <v>10618</v>
      </c>
      <c r="P2262" s="4" t="s">
        <v>15632</v>
      </c>
      <c r="Q2262" s="4">
        <v>50</v>
      </c>
      <c r="R2262" s="4">
        <v>2</v>
      </c>
      <c r="S2262" s="4" t="s">
        <v>4824</v>
      </c>
      <c r="U2262" s="4">
        <v>7</v>
      </c>
      <c r="W2262" s="4" t="s">
        <v>7705</v>
      </c>
      <c r="X2262" s="4" t="s">
        <v>7706</v>
      </c>
      <c r="Y2262" s="45">
        <v>0</v>
      </c>
      <c r="AA2262" s="4">
        <v>1</v>
      </c>
      <c r="AB2262" s="4">
        <v>100</v>
      </c>
      <c r="AC2262" s="4">
        <v>1</v>
      </c>
      <c r="AD2262" s="4">
        <v>1</v>
      </c>
      <c r="AE2262" s="45" t="s">
        <v>16461</v>
      </c>
      <c r="AF2262" s="45" t="s">
        <v>16457</v>
      </c>
      <c r="AG2262" s="45" t="s">
        <v>16459</v>
      </c>
      <c r="AH2262" s="45" t="s">
        <v>16453</v>
      </c>
      <c r="AI2262" s="45" t="s">
        <v>16455</v>
      </c>
      <c r="AJ2262" s="63" t="s">
        <v>20408</v>
      </c>
      <c r="AK2262" s="63" t="s">
        <v>20408</v>
      </c>
      <c r="AL2262" s="45">
        <v>0</v>
      </c>
      <c r="AM2262" s="43">
        <f>IF(AND(L2262="WEAPON",OR(R2262=0,R2262=1,R2262=2)),[1]装备基础and强化!$V$7,IF(AND(L2262="LEFTRING",OR(R2262=0,R2262=1,R2262=2)),[1]装备基础and强化!$W$7,IF(AND(L2262="RIGHTRING",OR(R2262=0,R2262=1,R2262=2)),[1]装备基础and强化!$X$7,IF(AND(L2262="NECKLACE",OR(R2262=0,R2262=1,R2262=2)),[1]装备基础and强化!$Y$7,0))))</f>
        <v>0</v>
      </c>
      <c r="AN2262" s="43">
        <f>IF(AND(L2262="WEAPON",OR(R2262=3,R2262=4)),[1]装备基础and强化!$V$11,IF(AND(L2262="LEFTRING",OR(R2262=3,R2262=4)),[1]装备基础and强化!$W$11,IF(AND(L2262="RIGHTRING",OR(R2262=3,R2262=4)),[1]装备基础and强化!$X$11,IF(AND(L2262="NECKLACE",OR(R2262=3,R2262=4)),[1]装备基础and强化!$Y$11,0))))</f>
        <v>0</v>
      </c>
      <c r="AO2262" s="43">
        <f>IF(AND(L2262="BELT",T2262=1),[1]装备基础and强化!$AA$7,IF(AND(L2262="PANTS",T2262=1),[1]装备基础and强化!$AB$7,IF(AND(L2262="SHOES",T2262=1),[1]装备基础and强化!$AC$7,IF(AND(L2262="CLOTHES",T2262=1),[1]装备基础and强化!$AD$7,0))))</f>
        <v>0</v>
      </c>
      <c r="AP2262" s="43">
        <f>IF(AND(L2262="BELT",T2262=2),[1]装备基础and强化!$AF$7,IF(AND(L2262="PANTS",T2262=2),[1]装备基础and强化!$AG$7,IF(AND(L2262="SHOES",T2262=2),[1]装备基础and强化!$AH$7,IF(AND(L2262="CLOTHES",T2262=2),[1]装备基础and强化!$AI$7,0))))</f>
        <v>0</v>
      </c>
      <c r="AQ2262" s="43" t="e">
        <f>IF(L2262="HAT",[1]装备基础and强化!$AK$7,IF(L2262="JADE",[1]装备基础and强化!$AK$7,0))</f>
        <v>#REF!</v>
      </c>
      <c r="AR2262" s="43" t="e">
        <f t="shared" si="36"/>
        <v>#REF!</v>
      </c>
    </row>
    <row r="2263" spans="1:44" x14ac:dyDescent="0.15">
      <c r="A2263" s="43"/>
      <c r="B2263" s="5" t="s">
        <v>7725</v>
      </c>
      <c r="C2263" s="12">
        <v>22259</v>
      </c>
      <c r="D2263" s="5" t="s">
        <v>7702</v>
      </c>
      <c r="E2263" s="44" t="s">
        <v>23894</v>
      </c>
      <c r="F2263" s="4" t="s">
        <v>7726</v>
      </c>
      <c r="G2263" s="4" t="s">
        <v>7727</v>
      </c>
      <c r="H2263" s="44"/>
      <c r="I2263" s="4" t="s">
        <v>700</v>
      </c>
      <c r="J2263" s="6" t="s">
        <v>700</v>
      </c>
      <c r="K2263" s="45">
        <v>1</v>
      </c>
      <c r="L2263" s="4" t="s">
        <v>771</v>
      </c>
      <c r="M2263" s="104" t="s">
        <v>18037</v>
      </c>
      <c r="N2263" s="45">
        <v>250800</v>
      </c>
      <c r="O2263" s="4" t="s">
        <v>10622</v>
      </c>
      <c r="P2263" s="4" t="s">
        <v>15632</v>
      </c>
      <c r="Q2263" s="4">
        <v>50</v>
      </c>
      <c r="R2263" s="4">
        <v>2</v>
      </c>
      <c r="S2263" s="4" t="s">
        <v>4824</v>
      </c>
      <c r="U2263" s="4">
        <v>8</v>
      </c>
      <c r="W2263" s="4" t="s">
        <v>7705</v>
      </c>
      <c r="X2263" s="4" t="s">
        <v>7706</v>
      </c>
      <c r="Y2263" s="45">
        <v>0</v>
      </c>
      <c r="AA2263" s="4">
        <v>1</v>
      </c>
      <c r="AB2263" s="4">
        <v>100</v>
      </c>
      <c r="AC2263" s="4">
        <v>1</v>
      </c>
      <c r="AD2263" s="4">
        <v>1</v>
      </c>
      <c r="AE2263" s="45" t="s">
        <v>16461</v>
      </c>
      <c r="AF2263" s="45" t="s">
        <v>16457</v>
      </c>
      <c r="AG2263" s="45" t="s">
        <v>16459</v>
      </c>
      <c r="AH2263" s="45" t="s">
        <v>16453</v>
      </c>
      <c r="AI2263" s="45" t="s">
        <v>16455</v>
      </c>
      <c r="AJ2263" s="63" t="s">
        <v>20408</v>
      </c>
      <c r="AK2263" s="63" t="s">
        <v>20408</v>
      </c>
      <c r="AL2263" s="4">
        <v>0</v>
      </c>
      <c r="AM2263" s="43">
        <f>IF(AND(L2263="WEAPON",OR(R2263=0,R2263=1,R2263=2)),[1]装备基础and强化!$V$7,IF(AND(L2263="LEFTRING",OR(R2263=0,R2263=1,R2263=2)),[1]装备基础and强化!$W$7,IF(AND(L2263="RIGHTRING",OR(R2263=0,R2263=1,R2263=2)),[1]装备基础and强化!$X$7,IF(AND(L2263="NECKLACE",OR(R2263=0,R2263=1,R2263=2)),[1]装备基础and强化!$Y$7,0))))</f>
        <v>0</v>
      </c>
      <c r="AN2263" s="43">
        <f>IF(AND(L2263="WEAPON",OR(R2263=3,R2263=4)),[1]装备基础and强化!$V$11,IF(AND(L2263="LEFTRING",OR(R2263=3,R2263=4)),[1]装备基础and强化!$W$11,IF(AND(L2263="RIGHTRING",OR(R2263=3,R2263=4)),[1]装备基础and强化!$X$11,IF(AND(L2263="NECKLACE",OR(R2263=3,R2263=4)),[1]装备基础and强化!$Y$11,0))))</f>
        <v>0</v>
      </c>
      <c r="AO2263" s="43">
        <f>IF(AND(L2263="BELT",T2263=1),[1]装备基础and强化!$AA$7,IF(AND(L2263="PANTS",T2263=1),[1]装备基础and强化!$AB$7,IF(AND(L2263="SHOES",T2263=1),[1]装备基础and强化!$AC$7,IF(AND(L2263="CLOTHES",T2263=1),[1]装备基础and强化!$AD$7,0))))</f>
        <v>0</v>
      </c>
      <c r="AP2263" s="43">
        <f>IF(AND(L2263="BELT",T2263=2),[1]装备基础and强化!$AF$7,IF(AND(L2263="PANTS",T2263=2),[1]装备基础and强化!$AG$7,IF(AND(L2263="SHOES",T2263=2),[1]装备基础and强化!$AH$7,IF(AND(L2263="CLOTHES",T2263=2),[1]装备基础and强化!$AI$7,0))))</f>
        <v>0</v>
      </c>
      <c r="AQ2263" s="43" t="e">
        <f>IF(L2263="HAT",[1]装备基础and强化!$AK$7,IF(L2263="JADE",[1]装备基础and强化!$AK$7,0))</f>
        <v>#REF!</v>
      </c>
      <c r="AR2263" s="43" t="e">
        <f t="shared" si="36"/>
        <v>#REF!</v>
      </c>
    </row>
    <row r="2264" spans="1:44" x14ac:dyDescent="0.15">
      <c r="A2264" s="43"/>
      <c r="B2264" s="5" t="s">
        <v>7729</v>
      </c>
      <c r="C2264" s="12">
        <v>22260</v>
      </c>
      <c r="D2264" s="5" t="s">
        <v>7730</v>
      </c>
      <c r="E2264" s="44" t="s">
        <v>23895</v>
      </c>
      <c r="F2264" s="4" t="s">
        <v>7731</v>
      </c>
      <c r="G2264" s="4" t="s">
        <v>7732</v>
      </c>
      <c r="H2264" s="44"/>
      <c r="I2264" s="4" t="s">
        <v>700</v>
      </c>
      <c r="J2264" s="6" t="s">
        <v>700</v>
      </c>
      <c r="K2264" s="45">
        <v>1</v>
      </c>
      <c r="L2264" s="4" t="s">
        <v>771</v>
      </c>
      <c r="M2264" s="104" t="s">
        <v>18038</v>
      </c>
      <c r="N2264" s="45">
        <v>280100</v>
      </c>
      <c r="O2264" s="4" t="s">
        <v>4596</v>
      </c>
      <c r="P2264" s="4" t="s">
        <v>15632</v>
      </c>
      <c r="Q2264" s="4">
        <v>90</v>
      </c>
      <c r="R2264" s="4">
        <v>2</v>
      </c>
      <c r="S2264" s="4" t="s">
        <v>4854</v>
      </c>
      <c r="U2264" s="4">
        <v>1</v>
      </c>
      <c r="W2264" s="4" t="s">
        <v>7733</v>
      </c>
      <c r="X2264" s="4" t="s">
        <v>7734</v>
      </c>
      <c r="Y2264" s="45">
        <v>0</v>
      </c>
      <c r="AA2264" s="4">
        <v>1</v>
      </c>
      <c r="AB2264" s="4">
        <v>100</v>
      </c>
      <c r="AC2264" s="4">
        <v>1</v>
      </c>
      <c r="AD2264" s="4">
        <v>1</v>
      </c>
      <c r="AE2264" s="45" t="s">
        <v>16461</v>
      </c>
      <c r="AF2264" s="45" t="s">
        <v>16457</v>
      </c>
      <c r="AG2264" s="45" t="s">
        <v>16459</v>
      </c>
      <c r="AH2264" s="45" t="s">
        <v>16453</v>
      </c>
      <c r="AI2264" s="45" t="s">
        <v>16455</v>
      </c>
      <c r="AJ2264" s="63" t="s">
        <v>20407</v>
      </c>
      <c r="AK2264" s="63" t="s">
        <v>20408</v>
      </c>
      <c r="AL2264" s="45">
        <v>0</v>
      </c>
      <c r="AM2264" s="43">
        <f>IF(AND(L2264="WEAPON",OR(R2264=0,R2264=1,R2264=2)),[1]装备基础and强化!$V$7,IF(AND(L2264="LEFTRING",OR(R2264=0,R2264=1,R2264=2)),[1]装备基础and强化!$W$7,IF(AND(L2264="RIGHTRING",OR(R2264=0,R2264=1,R2264=2)),[1]装备基础and强化!$X$7,IF(AND(L2264="NECKLACE",OR(R2264=0,R2264=1,R2264=2)),[1]装备基础and强化!$Y$7,0))))</f>
        <v>0</v>
      </c>
      <c r="AN2264" s="43">
        <f>IF(AND(L2264="WEAPON",OR(R2264=3,R2264=4)),[1]装备基础and强化!$V$11,IF(AND(L2264="LEFTRING",OR(R2264=3,R2264=4)),[1]装备基础and强化!$W$11,IF(AND(L2264="RIGHTRING",OR(R2264=3,R2264=4)),[1]装备基础and强化!$X$11,IF(AND(L2264="NECKLACE",OR(R2264=3,R2264=4)),[1]装备基础and强化!$Y$11,0))))</f>
        <v>0</v>
      </c>
      <c r="AO2264" s="43">
        <f>IF(AND(L2264="BELT",T2264=1),[1]装备基础and强化!$AA$7,IF(AND(L2264="PANTS",T2264=1),[1]装备基础and强化!$AB$7,IF(AND(L2264="SHOES",T2264=1),[1]装备基础and强化!$AC$7,IF(AND(L2264="CLOTHES",T2264=1),[1]装备基础and强化!$AD$7,0))))</f>
        <v>0</v>
      </c>
      <c r="AP2264" s="43">
        <f>IF(AND(L2264="BELT",T2264=2),[1]装备基础and强化!$AF$7,IF(AND(L2264="PANTS",T2264=2),[1]装备基础and强化!$AG$7,IF(AND(L2264="SHOES",T2264=2),[1]装备基础and强化!$AH$7,IF(AND(L2264="CLOTHES",T2264=2),[1]装备基础and强化!$AI$7,0))))</f>
        <v>0</v>
      </c>
      <c r="AQ2264" s="43" t="e">
        <f>IF(L2264="HAT",[1]装备基础and强化!$AK$7,IF(L2264="JADE",[1]装备基础and强化!$AK$7,0))</f>
        <v>#REF!</v>
      </c>
      <c r="AR2264" s="43" t="e">
        <f t="shared" si="36"/>
        <v>#REF!</v>
      </c>
    </row>
    <row r="2265" spans="1:44" x14ac:dyDescent="0.15">
      <c r="A2265" s="43"/>
      <c r="B2265" s="5" t="s">
        <v>7735</v>
      </c>
      <c r="C2265" s="12">
        <v>22261</v>
      </c>
      <c r="D2265" s="5" t="s">
        <v>7730</v>
      </c>
      <c r="E2265" s="44" t="s">
        <v>23896</v>
      </c>
      <c r="F2265" s="4" t="s">
        <v>7736</v>
      </c>
      <c r="G2265" s="4" t="s">
        <v>7737</v>
      </c>
      <c r="H2265" s="44"/>
      <c r="I2265" s="4" t="s">
        <v>700</v>
      </c>
      <c r="J2265" s="6" t="s">
        <v>700</v>
      </c>
      <c r="K2265" s="45">
        <v>1</v>
      </c>
      <c r="L2265" s="4" t="s">
        <v>771</v>
      </c>
      <c r="M2265" s="104" t="s">
        <v>18039</v>
      </c>
      <c r="N2265" s="45">
        <v>280200</v>
      </c>
      <c r="O2265" s="4" t="s">
        <v>10632</v>
      </c>
      <c r="P2265" s="4" t="s">
        <v>15632</v>
      </c>
      <c r="Q2265" s="4">
        <v>90</v>
      </c>
      <c r="R2265" s="4">
        <v>2</v>
      </c>
      <c r="S2265" s="4" t="s">
        <v>4854</v>
      </c>
      <c r="U2265" s="4">
        <v>2</v>
      </c>
      <c r="W2265" s="4" t="s">
        <v>7733</v>
      </c>
      <c r="X2265" s="4" t="s">
        <v>7734</v>
      </c>
      <c r="Y2265" s="45">
        <v>0</v>
      </c>
      <c r="AA2265" s="4">
        <v>1</v>
      </c>
      <c r="AB2265" s="4">
        <v>100</v>
      </c>
      <c r="AC2265" s="4">
        <v>1</v>
      </c>
      <c r="AD2265" s="4">
        <v>1</v>
      </c>
      <c r="AE2265" s="45" t="s">
        <v>16461</v>
      </c>
      <c r="AF2265" s="45" t="s">
        <v>16457</v>
      </c>
      <c r="AG2265" s="45" t="s">
        <v>16459</v>
      </c>
      <c r="AH2265" s="45" t="s">
        <v>16453</v>
      </c>
      <c r="AI2265" s="45" t="s">
        <v>16455</v>
      </c>
      <c r="AJ2265" s="63" t="s">
        <v>20407</v>
      </c>
      <c r="AK2265" s="63" t="s">
        <v>20408</v>
      </c>
      <c r="AL2265" s="4">
        <v>0</v>
      </c>
      <c r="AM2265" s="43">
        <f>IF(AND(L2265="WEAPON",OR(R2265=0,R2265=1,R2265=2)),[1]装备基础and强化!$V$7,IF(AND(L2265="LEFTRING",OR(R2265=0,R2265=1,R2265=2)),[1]装备基础and强化!$W$7,IF(AND(L2265="RIGHTRING",OR(R2265=0,R2265=1,R2265=2)),[1]装备基础and强化!$X$7,IF(AND(L2265="NECKLACE",OR(R2265=0,R2265=1,R2265=2)),[1]装备基础and强化!$Y$7,0))))</f>
        <v>0</v>
      </c>
      <c r="AN2265" s="43">
        <f>IF(AND(L2265="WEAPON",OR(R2265=3,R2265=4)),[1]装备基础and强化!$V$11,IF(AND(L2265="LEFTRING",OR(R2265=3,R2265=4)),[1]装备基础and强化!$W$11,IF(AND(L2265="RIGHTRING",OR(R2265=3,R2265=4)),[1]装备基础and强化!$X$11,IF(AND(L2265="NECKLACE",OR(R2265=3,R2265=4)),[1]装备基础and强化!$Y$11,0))))</f>
        <v>0</v>
      </c>
      <c r="AO2265" s="43">
        <f>IF(AND(L2265="BELT",T2265=1),[1]装备基础and强化!$AA$7,IF(AND(L2265="PANTS",T2265=1),[1]装备基础and强化!$AB$7,IF(AND(L2265="SHOES",T2265=1),[1]装备基础and强化!$AC$7,IF(AND(L2265="CLOTHES",T2265=1),[1]装备基础and强化!$AD$7,0))))</f>
        <v>0</v>
      </c>
      <c r="AP2265" s="43">
        <f>IF(AND(L2265="BELT",T2265=2),[1]装备基础and强化!$AF$7,IF(AND(L2265="PANTS",T2265=2),[1]装备基础and强化!$AG$7,IF(AND(L2265="SHOES",T2265=2),[1]装备基础and强化!$AH$7,IF(AND(L2265="CLOTHES",T2265=2),[1]装备基础and强化!$AI$7,0))))</f>
        <v>0</v>
      </c>
      <c r="AQ2265" s="43" t="e">
        <f>IF(L2265="HAT",[1]装备基础and强化!$AK$7,IF(L2265="JADE",[1]装备基础and强化!$AK$7,0))</f>
        <v>#REF!</v>
      </c>
      <c r="AR2265" s="43" t="e">
        <f t="shared" si="36"/>
        <v>#REF!</v>
      </c>
    </row>
    <row r="2266" spans="1:44" x14ac:dyDescent="0.15">
      <c r="A2266" s="43"/>
      <c r="B2266" s="5" t="s">
        <v>7738</v>
      </c>
      <c r="C2266" s="12">
        <v>22262</v>
      </c>
      <c r="D2266" s="5" t="s">
        <v>7730</v>
      </c>
      <c r="E2266" s="44" t="s">
        <v>23897</v>
      </c>
      <c r="F2266" s="4" t="s">
        <v>7739</v>
      </c>
      <c r="G2266" s="4" t="s">
        <v>7740</v>
      </c>
      <c r="H2266" s="44"/>
      <c r="I2266" s="4" t="s">
        <v>700</v>
      </c>
      <c r="J2266" s="6" t="s">
        <v>700</v>
      </c>
      <c r="K2266" s="45">
        <v>1</v>
      </c>
      <c r="L2266" s="4" t="s">
        <v>771</v>
      </c>
      <c r="M2266" s="104" t="s">
        <v>18040</v>
      </c>
      <c r="N2266" s="45">
        <v>280300</v>
      </c>
      <c r="O2266" s="4" t="s">
        <v>10636</v>
      </c>
      <c r="P2266" s="4" t="s">
        <v>15632</v>
      </c>
      <c r="Q2266" s="4">
        <v>90</v>
      </c>
      <c r="R2266" s="4">
        <v>2</v>
      </c>
      <c r="S2266" s="4" t="s">
        <v>4854</v>
      </c>
      <c r="U2266" s="4">
        <v>3</v>
      </c>
      <c r="W2266" s="4" t="s">
        <v>7733</v>
      </c>
      <c r="X2266" s="4" t="s">
        <v>7734</v>
      </c>
      <c r="Y2266" s="45">
        <v>0</v>
      </c>
      <c r="AA2266" s="4">
        <v>1</v>
      </c>
      <c r="AB2266" s="4">
        <v>100</v>
      </c>
      <c r="AC2266" s="4">
        <v>1</v>
      </c>
      <c r="AD2266" s="4">
        <v>1</v>
      </c>
      <c r="AE2266" s="45" t="s">
        <v>16461</v>
      </c>
      <c r="AF2266" s="45" t="s">
        <v>16457</v>
      </c>
      <c r="AG2266" s="45" t="s">
        <v>16459</v>
      </c>
      <c r="AH2266" s="45" t="s">
        <v>16453</v>
      </c>
      <c r="AI2266" s="45" t="s">
        <v>16455</v>
      </c>
      <c r="AJ2266" s="63" t="s">
        <v>20407</v>
      </c>
      <c r="AK2266" s="63" t="s">
        <v>20408</v>
      </c>
      <c r="AL2266" s="45">
        <v>0</v>
      </c>
      <c r="AM2266" s="43">
        <f>IF(AND(L2266="WEAPON",OR(R2266=0,R2266=1,R2266=2)),[1]装备基础and强化!$V$7,IF(AND(L2266="LEFTRING",OR(R2266=0,R2266=1,R2266=2)),[1]装备基础and强化!$W$7,IF(AND(L2266="RIGHTRING",OR(R2266=0,R2266=1,R2266=2)),[1]装备基础and强化!$X$7,IF(AND(L2266="NECKLACE",OR(R2266=0,R2266=1,R2266=2)),[1]装备基础and强化!$Y$7,0))))</f>
        <v>0</v>
      </c>
      <c r="AN2266" s="43">
        <f>IF(AND(L2266="WEAPON",OR(R2266=3,R2266=4)),[1]装备基础and强化!$V$11,IF(AND(L2266="LEFTRING",OR(R2266=3,R2266=4)),[1]装备基础and强化!$W$11,IF(AND(L2266="RIGHTRING",OR(R2266=3,R2266=4)),[1]装备基础and强化!$X$11,IF(AND(L2266="NECKLACE",OR(R2266=3,R2266=4)),[1]装备基础and强化!$Y$11,0))))</f>
        <v>0</v>
      </c>
      <c r="AO2266" s="43">
        <f>IF(AND(L2266="BELT",T2266=1),[1]装备基础and强化!$AA$7,IF(AND(L2266="PANTS",T2266=1),[1]装备基础and强化!$AB$7,IF(AND(L2266="SHOES",T2266=1),[1]装备基础and强化!$AC$7,IF(AND(L2266="CLOTHES",T2266=1),[1]装备基础and强化!$AD$7,0))))</f>
        <v>0</v>
      </c>
      <c r="AP2266" s="43">
        <f>IF(AND(L2266="BELT",T2266=2),[1]装备基础and强化!$AF$7,IF(AND(L2266="PANTS",T2266=2),[1]装备基础and强化!$AG$7,IF(AND(L2266="SHOES",T2266=2),[1]装备基础and强化!$AH$7,IF(AND(L2266="CLOTHES",T2266=2),[1]装备基础and强化!$AI$7,0))))</f>
        <v>0</v>
      </c>
      <c r="AQ2266" s="43" t="e">
        <f>IF(L2266="HAT",[1]装备基础and强化!$AK$7,IF(L2266="JADE",[1]装备基础and强化!$AK$7,0))</f>
        <v>#REF!</v>
      </c>
      <c r="AR2266" s="43" t="e">
        <f t="shared" si="36"/>
        <v>#REF!</v>
      </c>
    </row>
    <row r="2267" spans="1:44" x14ac:dyDescent="0.15">
      <c r="A2267" s="43"/>
      <c r="B2267" s="5" t="s">
        <v>7741</v>
      </c>
      <c r="C2267" s="12">
        <v>22263</v>
      </c>
      <c r="D2267" s="5" t="s">
        <v>7730</v>
      </c>
      <c r="E2267" s="44" t="s">
        <v>23898</v>
      </c>
      <c r="F2267" s="4" t="s">
        <v>7742</v>
      </c>
      <c r="G2267" s="4" t="s">
        <v>7743</v>
      </c>
      <c r="H2267" s="44"/>
      <c r="I2267" s="4" t="s">
        <v>700</v>
      </c>
      <c r="J2267" s="6" t="s">
        <v>700</v>
      </c>
      <c r="K2267" s="45">
        <v>1</v>
      </c>
      <c r="L2267" s="4" t="s">
        <v>771</v>
      </c>
      <c r="M2267" s="104" t="s">
        <v>18041</v>
      </c>
      <c r="N2267" s="45">
        <v>280400</v>
      </c>
      <c r="O2267" s="4" t="s">
        <v>7756</v>
      </c>
      <c r="P2267" s="4" t="s">
        <v>15632</v>
      </c>
      <c r="Q2267" s="4">
        <v>90</v>
      </c>
      <c r="R2267" s="4">
        <v>2</v>
      </c>
      <c r="S2267" s="4" t="s">
        <v>4854</v>
      </c>
      <c r="U2267" s="4">
        <v>4</v>
      </c>
      <c r="W2267" s="4" t="s">
        <v>7733</v>
      </c>
      <c r="X2267" s="4" t="s">
        <v>7734</v>
      </c>
      <c r="Y2267" s="45">
        <v>0</v>
      </c>
      <c r="AA2267" s="4">
        <v>1</v>
      </c>
      <c r="AB2267" s="4">
        <v>100</v>
      </c>
      <c r="AC2267" s="4">
        <v>1</v>
      </c>
      <c r="AD2267" s="4">
        <v>1</v>
      </c>
      <c r="AE2267" s="45" t="s">
        <v>16461</v>
      </c>
      <c r="AF2267" s="45" t="s">
        <v>16457</v>
      </c>
      <c r="AG2267" s="45" t="s">
        <v>16459</v>
      </c>
      <c r="AH2267" s="45" t="s">
        <v>16453</v>
      </c>
      <c r="AI2267" s="45" t="s">
        <v>16455</v>
      </c>
      <c r="AJ2267" s="63" t="s">
        <v>20407</v>
      </c>
      <c r="AK2267" s="63" t="s">
        <v>20408</v>
      </c>
      <c r="AL2267" s="4">
        <v>0</v>
      </c>
      <c r="AM2267" s="43">
        <f>IF(AND(L2267="WEAPON",OR(R2267=0,R2267=1,R2267=2)),[1]装备基础and强化!$V$7,IF(AND(L2267="LEFTRING",OR(R2267=0,R2267=1,R2267=2)),[1]装备基础and强化!$W$7,IF(AND(L2267="RIGHTRING",OR(R2267=0,R2267=1,R2267=2)),[1]装备基础and强化!$X$7,IF(AND(L2267="NECKLACE",OR(R2267=0,R2267=1,R2267=2)),[1]装备基础and强化!$Y$7,0))))</f>
        <v>0</v>
      </c>
      <c r="AN2267" s="43">
        <f>IF(AND(L2267="WEAPON",OR(R2267=3,R2267=4)),[1]装备基础and强化!$V$11,IF(AND(L2267="LEFTRING",OR(R2267=3,R2267=4)),[1]装备基础and强化!$W$11,IF(AND(L2267="RIGHTRING",OR(R2267=3,R2267=4)),[1]装备基础and强化!$X$11,IF(AND(L2267="NECKLACE",OR(R2267=3,R2267=4)),[1]装备基础and强化!$Y$11,0))))</f>
        <v>0</v>
      </c>
      <c r="AO2267" s="43">
        <f>IF(AND(L2267="BELT",T2267=1),[1]装备基础and强化!$AA$7,IF(AND(L2267="PANTS",T2267=1),[1]装备基础and强化!$AB$7,IF(AND(L2267="SHOES",T2267=1),[1]装备基础and强化!$AC$7,IF(AND(L2267="CLOTHES",T2267=1),[1]装备基础and强化!$AD$7,0))))</f>
        <v>0</v>
      </c>
      <c r="AP2267" s="43">
        <f>IF(AND(L2267="BELT",T2267=2),[1]装备基础and强化!$AF$7,IF(AND(L2267="PANTS",T2267=2),[1]装备基础and强化!$AG$7,IF(AND(L2267="SHOES",T2267=2),[1]装备基础and强化!$AH$7,IF(AND(L2267="CLOTHES",T2267=2),[1]装备基础and强化!$AI$7,0))))</f>
        <v>0</v>
      </c>
      <c r="AQ2267" s="43" t="e">
        <f>IF(L2267="HAT",[1]装备基础and强化!$AK$7,IF(L2267="JADE",[1]装备基础and强化!$AK$7,0))</f>
        <v>#REF!</v>
      </c>
      <c r="AR2267" s="43" t="e">
        <f t="shared" si="36"/>
        <v>#REF!</v>
      </c>
    </row>
    <row r="2268" spans="1:44" x14ac:dyDescent="0.15">
      <c r="A2268" s="43"/>
      <c r="B2268" s="5" t="s">
        <v>7744</v>
      </c>
      <c r="C2268" s="12">
        <v>22264</v>
      </c>
      <c r="D2268" s="5" t="s">
        <v>7730</v>
      </c>
      <c r="E2268" s="44" t="s">
        <v>23899</v>
      </c>
      <c r="F2268" s="4" t="s">
        <v>7745</v>
      </c>
      <c r="G2268" s="4" t="s">
        <v>7746</v>
      </c>
      <c r="H2268" s="44"/>
      <c r="I2268" s="4" t="s">
        <v>700</v>
      </c>
      <c r="J2268" s="6" t="s">
        <v>700</v>
      </c>
      <c r="K2268" s="45">
        <v>1</v>
      </c>
      <c r="L2268" s="4" t="s">
        <v>771</v>
      </c>
      <c r="M2268" s="104" t="s">
        <v>18042</v>
      </c>
      <c r="N2268" s="45">
        <v>280500</v>
      </c>
      <c r="O2268" s="4" t="s">
        <v>10643</v>
      </c>
      <c r="P2268" s="4" t="s">
        <v>15632</v>
      </c>
      <c r="Q2268" s="4">
        <v>90</v>
      </c>
      <c r="R2268" s="4">
        <v>2</v>
      </c>
      <c r="S2268" s="4" t="s">
        <v>4854</v>
      </c>
      <c r="U2268" s="4">
        <v>5</v>
      </c>
      <c r="W2268" s="4" t="s">
        <v>7733</v>
      </c>
      <c r="X2268" s="4" t="s">
        <v>7734</v>
      </c>
      <c r="Y2268" s="45">
        <v>0</v>
      </c>
      <c r="AA2268" s="4">
        <v>1</v>
      </c>
      <c r="AB2268" s="4">
        <v>100</v>
      </c>
      <c r="AC2268" s="4">
        <v>1</v>
      </c>
      <c r="AD2268" s="4">
        <v>1</v>
      </c>
      <c r="AE2268" s="45" t="s">
        <v>16461</v>
      </c>
      <c r="AF2268" s="45" t="s">
        <v>16457</v>
      </c>
      <c r="AG2268" s="45" t="s">
        <v>16459</v>
      </c>
      <c r="AH2268" s="45" t="s">
        <v>16453</v>
      </c>
      <c r="AI2268" s="45" t="s">
        <v>16455</v>
      </c>
      <c r="AJ2268" s="63" t="s">
        <v>20407</v>
      </c>
      <c r="AK2268" s="63" t="s">
        <v>20407</v>
      </c>
      <c r="AL2268" s="45">
        <v>0</v>
      </c>
      <c r="AM2268" s="43">
        <f>IF(AND(L2268="WEAPON",OR(R2268=0,R2268=1,R2268=2)),[1]装备基础and强化!$V$7,IF(AND(L2268="LEFTRING",OR(R2268=0,R2268=1,R2268=2)),[1]装备基础and强化!$W$7,IF(AND(L2268="RIGHTRING",OR(R2268=0,R2268=1,R2268=2)),[1]装备基础and强化!$X$7,IF(AND(L2268="NECKLACE",OR(R2268=0,R2268=1,R2268=2)),[1]装备基础and强化!$Y$7,0))))</f>
        <v>0</v>
      </c>
      <c r="AN2268" s="43">
        <f>IF(AND(L2268="WEAPON",OR(R2268=3,R2268=4)),[1]装备基础and强化!$V$11,IF(AND(L2268="LEFTRING",OR(R2268=3,R2268=4)),[1]装备基础and强化!$W$11,IF(AND(L2268="RIGHTRING",OR(R2268=3,R2268=4)),[1]装备基础and强化!$X$11,IF(AND(L2268="NECKLACE",OR(R2268=3,R2268=4)),[1]装备基础and强化!$Y$11,0))))</f>
        <v>0</v>
      </c>
      <c r="AO2268" s="43">
        <f>IF(AND(L2268="BELT",T2268=1),[1]装备基础and强化!$AA$7,IF(AND(L2268="PANTS",T2268=1),[1]装备基础and强化!$AB$7,IF(AND(L2268="SHOES",T2268=1),[1]装备基础and强化!$AC$7,IF(AND(L2268="CLOTHES",T2268=1),[1]装备基础and强化!$AD$7,0))))</f>
        <v>0</v>
      </c>
      <c r="AP2268" s="43">
        <f>IF(AND(L2268="BELT",T2268=2),[1]装备基础and强化!$AF$7,IF(AND(L2268="PANTS",T2268=2),[1]装备基础and强化!$AG$7,IF(AND(L2268="SHOES",T2268=2),[1]装备基础and强化!$AH$7,IF(AND(L2268="CLOTHES",T2268=2),[1]装备基础and强化!$AI$7,0))))</f>
        <v>0</v>
      </c>
      <c r="AQ2268" s="43" t="e">
        <f>IF(L2268="HAT",[1]装备基础and强化!$AK$7,IF(L2268="JADE",[1]装备基础and强化!$AK$7,0))</f>
        <v>#REF!</v>
      </c>
      <c r="AR2268" s="43" t="e">
        <f t="shared" si="36"/>
        <v>#REF!</v>
      </c>
    </row>
    <row r="2269" spans="1:44" x14ac:dyDescent="0.15">
      <c r="A2269" s="43"/>
      <c r="B2269" s="5" t="s">
        <v>7747</v>
      </c>
      <c r="C2269" s="12">
        <v>22265</v>
      </c>
      <c r="D2269" s="5" t="s">
        <v>7730</v>
      </c>
      <c r="E2269" s="44" t="s">
        <v>23900</v>
      </c>
      <c r="F2269" s="4" t="s">
        <v>7748</v>
      </c>
      <c r="G2269" s="4" t="s">
        <v>7749</v>
      </c>
      <c r="H2269" s="44"/>
      <c r="I2269" s="4" t="s">
        <v>700</v>
      </c>
      <c r="J2269" s="6" t="s">
        <v>700</v>
      </c>
      <c r="K2269" s="45">
        <v>1</v>
      </c>
      <c r="L2269" s="4" t="s">
        <v>771</v>
      </c>
      <c r="M2269" s="104" t="s">
        <v>18043</v>
      </c>
      <c r="N2269" s="45">
        <v>280600</v>
      </c>
      <c r="O2269" s="4" t="s">
        <v>10647</v>
      </c>
      <c r="P2269" s="4" t="s">
        <v>15632</v>
      </c>
      <c r="Q2269" s="4">
        <v>90</v>
      </c>
      <c r="R2269" s="4">
        <v>2</v>
      </c>
      <c r="S2269" s="4" t="s">
        <v>4854</v>
      </c>
      <c r="U2269" s="4">
        <v>6</v>
      </c>
      <c r="W2269" s="4" t="s">
        <v>7733</v>
      </c>
      <c r="X2269" s="4" t="s">
        <v>7734</v>
      </c>
      <c r="Y2269" s="45">
        <v>0</v>
      </c>
      <c r="AA2269" s="4">
        <v>1</v>
      </c>
      <c r="AB2269" s="4">
        <v>100</v>
      </c>
      <c r="AC2269" s="4">
        <v>1</v>
      </c>
      <c r="AD2269" s="4">
        <v>1</v>
      </c>
      <c r="AE2269" s="45" t="s">
        <v>16461</v>
      </c>
      <c r="AF2269" s="45" t="s">
        <v>16457</v>
      </c>
      <c r="AG2269" s="45" t="s">
        <v>16459</v>
      </c>
      <c r="AH2269" s="45" t="s">
        <v>16453</v>
      </c>
      <c r="AI2269" s="45" t="s">
        <v>16455</v>
      </c>
      <c r="AJ2269" s="63" t="s">
        <v>20407</v>
      </c>
      <c r="AK2269" s="63" t="s">
        <v>20408</v>
      </c>
      <c r="AL2269" s="4">
        <v>0</v>
      </c>
      <c r="AM2269" s="43">
        <f>IF(AND(L2269="WEAPON",OR(R2269=0,R2269=1,R2269=2)),[1]装备基础and强化!$V$7,IF(AND(L2269="LEFTRING",OR(R2269=0,R2269=1,R2269=2)),[1]装备基础and强化!$W$7,IF(AND(L2269="RIGHTRING",OR(R2269=0,R2269=1,R2269=2)),[1]装备基础and强化!$X$7,IF(AND(L2269="NECKLACE",OR(R2269=0,R2269=1,R2269=2)),[1]装备基础and强化!$Y$7,0))))</f>
        <v>0</v>
      </c>
      <c r="AN2269" s="43">
        <f>IF(AND(L2269="WEAPON",OR(R2269=3,R2269=4)),[1]装备基础and强化!$V$11,IF(AND(L2269="LEFTRING",OR(R2269=3,R2269=4)),[1]装备基础and强化!$W$11,IF(AND(L2269="RIGHTRING",OR(R2269=3,R2269=4)),[1]装备基础and强化!$X$11,IF(AND(L2269="NECKLACE",OR(R2269=3,R2269=4)),[1]装备基础and强化!$Y$11,0))))</f>
        <v>0</v>
      </c>
      <c r="AO2269" s="43">
        <f>IF(AND(L2269="BELT",T2269=1),[1]装备基础and强化!$AA$7,IF(AND(L2269="PANTS",T2269=1),[1]装备基础and强化!$AB$7,IF(AND(L2269="SHOES",T2269=1),[1]装备基础and强化!$AC$7,IF(AND(L2269="CLOTHES",T2269=1),[1]装备基础and强化!$AD$7,0))))</f>
        <v>0</v>
      </c>
      <c r="AP2269" s="43">
        <f>IF(AND(L2269="BELT",T2269=2),[1]装备基础and强化!$AF$7,IF(AND(L2269="PANTS",T2269=2),[1]装备基础and强化!$AG$7,IF(AND(L2269="SHOES",T2269=2),[1]装备基础and强化!$AH$7,IF(AND(L2269="CLOTHES",T2269=2),[1]装备基础and强化!$AI$7,0))))</f>
        <v>0</v>
      </c>
      <c r="AQ2269" s="43" t="e">
        <f>IF(L2269="HAT",[1]装备基础and强化!$AK$7,IF(L2269="JADE",[1]装备基础and强化!$AK$7,0))</f>
        <v>#REF!</v>
      </c>
      <c r="AR2269" s="43" t="e">
        <f t="shared" si="36"/>
        <v>#REF!</v>
      </c>
    </row>
    <row r="2270" spans="1:44" x14ac:dyDescent="0.15">
      <c r="A2270" s="43"/>
      <c r="B2270" s="5" t="s">
        <v>7750</v>
      </c>
      <c r="C2270" s="12">
        <v>22266</v>
      </c>
      <c r="D2270" s="5" t="s">
        <v>7730</v>
      </c>
      <c r="E2270" s="44" t="s">
        <v>23901</v>
      </c>
      <c r="F2270" s="4" t="s">
        <v>7751</v>
      </c>
      <c r="G2270" s="4" t="s">
        <v>7752</v>
      </c>
      <c r="H2270" s="44"/>
      <c r="I2270" s="4" t="s">
        <v>700</v>
      </c>
      <c r="J2270" s="6" t="s">
        <v>700</v>
      </c>
      <c r="K2270" s="45">
        <v>1</v>
      </c>
      <c r="L2270" s="4" t="s">
        <v>771</v>
      </c>
      <c r="M2270" s="104" t="s">
        <v>18044</v>
      </c>
      <c r="N2270" s="45">
        <v>280700</v>
      </c>
      <c r="O2270" s="4" t="s">
        <v>10651</v>
      </c>
      <c r="P2270" s="4" t="s">
        <v>15632</v>
      </c>
      <c r="Q2270" s="4">
        <v>90</v>
      </c>
      <c r="R2270" s="4">
        <v>2</v>
      </c>
      <c r="S2270" s="4" t="s">
        <v>4854</v>
      </c>
      <c r="U2270" s="4">
        <v>7</v>
      </c>
      <c r="W2270" s="4" t="s">
        <v>7733</v>
      </c>
      <c r="X2270" s="4" t="s">
        <v>7734</v>
      </c>
      <c r="Y2270" s="45">
        <v>0</v>
      </c>
      <c r="AA2270" s="4">
        <v>1</v>
      </c>
      <c r="AB2270" s="4">
        <v>100</v>
      </c>
      <c r="AC2270" s="4">
        <v>1</v>
      </c>
      <c r="AD2270" s="4">
        <v>1</v>
      </c>
      <c r="AE2270" s="45" t="s">
        <v>16461</v>
      </c>
      <c r="AF2270" s="45" t="s">
        <v>16457</v>
      </c>
      <c r="AG2270" s="45" t="s">
        <v>16459</v>
      </c>
      <c r="AH2270" s="45" t="s">
        <v>16453</v>
      </c>
      <c r="AI2270" s="45" t="s">
        <v>16455</v>
      </c>
      <c r="AJ2270" s="63" t="s">
        <v>20407</v>
      </c>
      <c r="AK2270" s="63" t="s">
        <v>20408</v>
      </c>
      <c r="AL2270" s="45">
        <v>0</v>
      </c>
      <c r="AM2270" s="43">
        <f>IF(AND(L2270="WEAPON",OR(R2270=0,R2270=1,R2270=2)),[1]装备基础and强化!$V$7,IF(AND(L2270="LEFTRING",OR(R2270=0,R2270=1,R2270=2)),[1]装备基础and强化!$W$7,IF(AND(L2270="RIGHTRING",OR(R2270=0,R2270=1,R2270=2)),[1]装备基础and强化!$X$7,IF(AND(L2270="NECKLACE",OR(R2270=0,R2270=1,R2270=2)),[1]装备基础and强化!$Y$7,0))))</f>
        <v>0</v>
      </c>
      <c r="AN2270" s="43">
        <f>IF(AND(L2270="WEAPON",OR(R2270=3,R2270=4)),[1]装备基础and强化!$V$11,IF(AND(L2270="LEFTRING",OR(R2270=3,R2270=4)),[1]装备基础and强化!$W$11,IF(AND(L2270="RIGHTRING",OR(R2270=3,R2270=4)),[1]装备基础and强化!$X$11,IF(AND(L2270="NECKLACE",OR(R2270=3,R2270=4)),[1]装备基础and强化!$Y$11,0))))</f>
        <v>0</v>
      </c>
      <c r="AO2270" s="43">
        <f>IF(AND(L2270="BELT",T2270=1),[1]装备基础and强化!$AA$7,IF(AND(L2270="PANTS",T2270=1),[1]装备基础and强化!$AB$7,IF(AND(L2270="SHOES",T2270=1),[1]装备基础and强化!$AC$7,IF(AND(L2270="CLOTHES",T2270=1),[1]装备基础and强化!$AD$7,0))))</f>
        <v>0</v>
      </c>
      <c r="AP2270" s="43">
        <f>IF(AND(L2270="BELT",T2270=2),[1]装备基础and强化!$AF$7,IF(AND(L2270="PANTS",T2270=2),[1]装备基础and强化!$AG$7,IF(AND(L2270="SHOES",T2270=2),[1]装备基础and强化!$AH$7,IF(AND(L2270="CLOTHES",T2270=2),[1]装备基础and强化!$AI$7,0))))</f>
        <v>0</v>
      </c>
      <c r="AQ2270" s="43" t="e">
        <f>IF(L2270="HAT",[1]装备基础and强化!$AK$7,IF(L2270="JADE",[1]装备基础and强化!$AK$7,0))</f>
        <v>#REF!</v>
      </c>
      <c r="AR2270" s="43" t="e">
        <f t="shared" si="36"/>
        <v>#REF!</v>
      </c>
    </row>
    <row r="2271" spans="1:44" x14ac:dyDescent="0.15">
      <c r="A2271" s="43"/>
      <c r="B2271" s="5" t="s">
        <v>7753</v>
      </c>
      <c r="C2271" s="12">
        <v>22267</v>
      </c>
      <c r="D2271" s="5" t="s">
        <v>7730</v>
      </c>
      <c r="E2271" s="44" t="s">
        <v>23902</v>
      </c>
      <c r="F2271" s="4" t="s">
        <v>7754</v>
      </c>
      <c r="G2271" s="4" t="s">
        <v>7755</v>
      </c>
      <c r="H2271" s="44"/>
      <c r="I2271" s="4" t="s">
        <v>700</v>
      </c>
      <c r="J2271" s="6" t="s">
        <v>700</v>
      </c>
      <c r="K2271" s="45">
        <v>1</v>
      </c>
      <c r="L2271" s="4" t="s">
        <v>771</v>
      </c>
      <c r="M2271" s="104" t="s">
        <v>18045</v>
      </c>
      <c r="N2271" s="45">
        <v>280800</v>
      </c>
      <c r="O2271" s="4" t="s">
        <v>10655</v>
      </c>
      <c r="P2271" s="4" t="s">
        <v>15632</v>
      </c>
      <c r="Q2271" s="4">
        <v>90</v>
      </c>
      <c r="R2271" s="4">
        <v>2</v>
      </c>
      <c r="S2271" s="4" t="s">
        <v>4854</v>
      </c>
      <c r="U2271" s="4">
        <v>8</v>
      </c>
      <c r="W2271" s="4" t="s">
        <v>7733</v>
      </c>
      <c r="X2271" s="4" t="s">
        <v>7734</v>
      </c>
      <c r="Y2271" s="45">
        <v>0</v>
      </c>
      <c r="AA2271" s="4">
        <v>1</v>
      </c>
      <c r="AB2271" s="4">
        <v>100</v>
      </c>
      <c r="AC2271" s="4">
        <v>1</v>
      </c>
      <c r="AD2271" s="4">
        <v>1</v>
      </c>
      <c r="AE2271" s="45" t="s">
        <v>16461</v>
      </c>
      <c r="AF2271" s="45" t="s">
        <v>16457</v>
      </c>
      <c r="AG2271" s="45" t="s">
        <v>16459</v>
      </c>
      <c r="AH2271" s="45" t="s">
        <v>16453</v>
      </c>
      <c r="AI2271" s="45" t="s">
        <v>16455</v>
      </c>
      <c r="AJ2271" s="63" t="s">
        <v>20407</v>
      </c>
      <c r="AK2271" s="63" t="s">
        <v>20408</v>
      </c>
      <c r="AL2271" s="4">
        <v>0</v>
      </c>
      <c r="AM2271" s="43">
        <f>IF(AND(L2271="WEAPON",OR(R2271=0,R2271=1,R2271=2)),[1]装备基础and强化!$V$7,IF(AND(L2271="LEFTRING",OR(R2271=0,R2271=1,R2271=2)),[1]装备基础and强化!$W$7,IF(AND(L2271="RIGHTRING",OR(R2271=0,R2271=1,R2271=2)),[1]装备基础and强化!$X$7,IF(AND(L2271="NECKLACE",OR(R2271=0,R2271=1,R2271=2)),[1]装备基础and强化!$Y$7,0))))</f>
        <v>0</v>
      </c>
      <c r="AN2271" s="43">
        <f>IF(AND(L2271="WEAPON",OR(R2271=3,R2271=4)),[1]装备基础and强化!$V$11,IF(AND(L2271="LEFTRING",OR(R2271=3,R2271=4)),[1]装备基础and强化!$W$11,IF(AND(L2271="RIGHTRING",OR(R2271=3,R2271=4)),[1]装备基础and强化!$X$11,IF(AND(L2271="NECKLACE",OR(R2271=3,R2271=4)),[1]装备基础and强化!$Y$11,0))))</f>
        <v>0</v>
      </c>
      <c r="AO2271" s="43">
        <f>IF(AND(L2271="BELT",T2271=1),[1]装备基础and强化!$AA$7,IF(AND(L2271="PANTS",T2271=1),[1]装备基础and强化!$AB$7,IF(AND(L2271="SHOES",T2271=1),[1]装备基础and强化!$AC$7,IF(AND(L2271="CLOTHES",T2271=1),[1]装备基础and强化!$AD$7,0))))</f>
        <v>0</v>
      </c>
      <c r="AP2271" s="43">
        <f>IF(AND(L2271="BELT",T2271=2),[1]装备基础and强化!$AF$7,IF(AND(L2271="PANTS",T2271=2),[1]装备基础and强化!$AG$7,IF(AND(L2271="SHOES",T2271=2),[1]装备基础and强化!$AH$7,IF(AND(L2271="CLOTHES",T2271=2),[1]装备基础and强化!$AI$7,0))))</f>
        <v>0</v>
      </c>
      <c r="AQ2271" s="43" t="e">
        <f>IF(L2271="HAT",[1]装备基础and强化!$AK$7,IF(L2271="JADE",[1]装备基础and强化!$AK$7,0))</f>
        <v>#REF!</v>
      </c>
      <c r="AR2271" s="43" t="e">
        <f t="shared" si="36"/>
        <v>#REF!</v>
      </c>
    </row>
    <row r="2272" spans="1:44" x14ac:dyDescent="0.15">
      <c r="A2272" s="43"/>
      <c r="B2272" s="5" t="s">
        <v>7757</v>
      </c>
      <c r="C2272" s="12">
        <v>22268</v>
      </c>
      <c r="D2272" s="5" t="s">
        <v>7758</v>
      </c>
      <c r="E2272" s="44" t="s">
        <v>23903</v>
      </c>
      <c r="F2272" s="4" t="s">
        <v>7759</v>
      </c>
      <c r="G2272" s="4" t="s">
        <v>7760</v>
      </c>
      <c r="H2272" s="44"/>
      <c r="I2272" s="4" t="s">
        <v>700</v>
      </c>
      <c r="J2272" s="6" t="s">
        <v>700</v>
      </c>
      <c r="K2272" s="45">
        <v>1</v>
      </c>
      <c r="L2272" s="4" t="s">
        <v>771</v>
      </c>
      <c r="M2272" s="104" t="s">
        <v>18046</v>
      </c>
      <c r="N2272" s="45">
        <v>2110100</v>
      </c>
      <c r="O2272" s="4" t="s">
        <v>10660</v>
      </c>
      <c r="P2272" s="4" t="s">
        <v>15632</v>
      </c>
      <c r="Q2272" s="4">
        <v>120</v>
      </c>
      <c r="R2272" s="4">
        <v>2</v>
      </c>
      <c r="S2272" s="4" t="s">
        <v>4886</v>
      </c>
      <c r="U2272" s="4">
        <v>1</v>
      </c>
      <c r="W2272" s="4" t="s">
        <v>7761</v>
      </c>
      <c r="X2272" s="4" t="s">
        <v>7762</v>
      </c>
      <c r="Y2272" s="45">
        <v>0</v>
      </c>
      <c r="AA2272" s="4">
        <v>1</v>
      </c>
      <c r="AB2272" s="4">
        <v>100</v>
      </c>
      <c r="AC2272" s="4">
        <v>1</v>
      </c>
      <c r="AD2272" s="4">
        <v>1</v>
      </c>
      <c r="AE2272" s="45" t="s">
        <v>16461</v>
      </c>
      <c r="AF2272" s="45" t="s">
        <v>16457</v>
      </c>
      <c r="AG2272" s="45" t="s">
        <v>16459</v>
      </c>
      <c r="AH2272" s="45" t="s">
        <v>16453</v>
      </c>
      <c r="AI2272" s="45" t="s">
        <v>16455</v>
      </c>
      <c r="AJ2272" s="63" t="s">
        <v>20407</v>
      </c>
      <c r="AK2272" s="63" t="s">
        <v>20408</v>
      </c>
      <c r="AL2272" s="45">
        <v>0</v>
      </c>
      <c r="AM2272" s="43">
        <f>IF(AND(L2272="WEAPON",OR(R2272=0,R2272=1,R2272=2)),[1]装备基础and强化!$V$7,IF(AND(L2272="LEFTRING",OR(R2272=0,R2272=1,R2272=2)),[1]装备基础and强化!$W$7,IF(AND(L2272="RIGHTRING",OR(R2272=0,R2272=1,R2272=2)),[1]装备基础and强化!$X$7,IF(AND(L2272="NECKLACE",OR(R2272=0,R2272=1,R2272=2)),[1]装备基础and强化!$Y$7,0))))</f>
        <v>0</v>
      </c>
      <c r="AN2272" s="43">
        <f>IF(AND(L2272="WEAPON",OR(R2272=3,R2272=4)),[1]装备基础and强化!$V$11,IF(AND(L2272="LEFTRING",OR(R2272=3,R2272=4)),[1]装备基础and强化!$W$11,IF(AND(L2272="RIGHTRING",OR(R2272=3,R2272=4)),[1]装备基础and强化!$X$11,IF(AND(L2272="NECKLACE",OR(R2272=3,R2272=4)),[1]装备基础and强化!$Y$11,0))))</f>
        <v>0</v>
      </c>
      <c r="AO2272" s="43">
        <f>IF(AND(L2272="BELT",T2272=1),[1]装备基础and强化!$AA$7,IF(AND(L2272="PANTS",T2272=1),[1]装备基础and强化!$AB$7,IF(AND(L2272="SHOES",T2272=1),[1]装备基础and强化!$AC$7,IF(AND(L2272="CLOTHES",T2272=1),[1]装备基础and强化!$AD$7,0))))</f>
        <v>0</v>
      </c>
      <c r="AP2272" s="43">
        <f>IF(AND(L2272="BELT",T2272=2),[1]装备基础and强化!$AF$7,IF(AND(L2272="PANTS",T2272=2),[1]装备基础and强化!$AG$7,IF(AND(L2272="SHOES",T2272=2),[1]装备基础and强化!$AH$7,IF(AND(L2272="CLOTHES",T2272=2),[1]装备基础and强化!$AI$7,0))))</f>
        <v>0</v>
      </c>
      <c r="AQ2272" s="43" t="e">
        <f>IF(L2272="HAT",[1]装备基础and强化!$AK$7,IF(L2272="JADE",[1]装备基础and强化!$AK$7,0))</f>
        <v>#REF!</v>
      </c>
      <c r="AR2272" s="43" t="e">
        <f t="shared" si="36"/>
        <v>#REF!</v>
      </c>
    </row>
    <row r="2273" spans="1:44" x14ac:dyDescent="0.15">
      <c r="A2273" s="43"/>
      <c r="B2273" s="5" t="s">
        <v>7763</v>
      </c>
      <c r="C2273" s="12">
        <v>22269</v>
      </c>
      <c r="D2273" s="5" t="s">
        <v>7758</v>
      </c>
      <c r="E2273" s="44" t="s">
        <v>23904</v>
      </c>
      <c r="F2273" s="4" t="s">
        <v>7764</v>
      </c>
      <c r="G2273" s="4" t="s">
        <v>7765</v>
      </c>
      <c r="H2273" s="44"/>
      <c r="I2273" s="4" t="s">
        <v>700</v>
      </c>
      <c r="J2273" s="6" t="s">
        <v>700</v>
      </c>
      <c r="K2273" s="45">
        <v>1</v>
      </c>
      <c r="L2273" s="4" t="s">
        <v>771</v>
      </c>
      <c r="M2273" s="104" t="s">
        <v>18047</v>
      </c>
      <c r="N2273" s="45">
        <v>2110200</v>
      </c>
      <c r="O2273" s="4" t="s">
        <v>10666</v>
      </c>
      <c r="P2273" s="4" t="s">
        <v>15632</v>
      </c>
      <c r="Q2273" s="4">
        <v>120</v>
      </c>
      <c r="R2273" s="4">
        <v>2</v>
      </c>
      <c r="S2273" s="4" t="s">
        <v>4886</v>
      </c>
      <c r="U2273" s="4">
        <v>2</v>
      </c>
      <c r="W2273" s="4" t="s">
        <v>7761</v>
      </c>
      <c r="X2273" s="4" t="s">
        <v>7762</v>
      </c>
      <c r="Y2273" s="45">
        <v>0</v>
      </c>
      <c r="AA2273" s="4">
        <v>1</v>
      </c>
      <c r="AB2273" s="4">
        <v>100</v>
      </c>
      <c r="AC2273" s="4">
        <v>1</v>
      </c>
      <c r="AD2273" s="4">
        <v>1</v>
      </c>
      <c r="AE2273" s="45" t="s">
        <v>16461</v>
      </c>
      <c r="AF2273" s="45" t="s">
        <v>16457</v>
      </c>
      <c r="AG2273" s="45" t="s">
        <v>16459</v>
      </c>
      <c r="AH2273" s="45" t="s">
        <v>16453</v>
      </c>
      <c r="AI2273" s="45" t="s">
        <v>16455</v>
      </c>
      <c r="AJ2273" s="63" t="s">
        <v>20407</v>
      </c>
      <c r="AK2273" s="63" t="s">
        <v>20408</v>
      </c>
      <c r="AL2273" s="4">
        <v>0</v>
      </c>
      <c r="AM2273" s="43">
        <f>IF(AND(L2273="WEAPON",OR(R2273=0,R2273=1,R2273=2)),[1]装备基础and强化!$V$7,IF(AND(L2273="LEFTRING",OR(R2273=0,R2273=1,R2273=2)),[1]装备基础and强化!$W$7,IF(AND(L2273="RIGHTRING",OR(R2273=0,R2273=1,R2273=2)),[1]装备基础and强化!$X$7,IF(AND(L2273="NECKLACE",OR(R2273=0,R2273=1,R2273=2)),[1]装备基础and强化!$Y$7,0))))</f>
        <v>0</v>
      </c>
      <c r="AN2273" s="43">
        <f>IF(AND(L2273="WEAPON",OR(R2273=3,R2273=4)),[1]装备基础and强化!$V$11,IF(AND(L2273="LEFTRING",OR(R2273=3,R2273=4)),[1]装备基础and强化!$W$11,IF(AND(L2273="RIGHTRING",OR(R2273=3,R2273=4)),[1]装备基础and强化!$X$11,IF(AND(L2273="NECKLACE",OR(R2273=3,R2273=4)),[1]装备基础and强化!$Y$11,0))))</f>
        <v>0</v>
      </c>
      <c r="AO2273" s="43">
        <f>IF(AND(L2273="BELT",T2273=1),[1]装备基础and强化!$AA$7,IF(AND(L2273="PANTS",T2273=1),[1]装备基础and强化!$AB$7,IF(AND(L2273="SHOES",T2273=1),[1]装备基础and强化!$AC$7,IF(AND(L2273="CLOTHES",T2273=1),[1]装备基础and强化!$AD$7,0))))</f>
        <v>0</v>
      </c>
      <c r="AP2273" s="43">
        <f>IF(AND(L2273="BELT",T2273=2),[1]装备基础and强化!$AF$7,IF(AND(L2273="PANTS",T2273=2),[1]装备基础and强化!$AG$7,IF(AND(L2273="SHOES",T2273=2),[1]装备基础and强化!$AH$7,IF(AND(L2273="CLOTHES",T2273=2),[1]装备基础and强化!$AI$7,0))))</f>
        <v>0</v>
      </c>
      <c r="AQ2273" s="43" t="e">
        <f>IF(L2273="HAT",[1]装备基础and强化!$AK$7,IF(L2273="JADE",[1]装备基础and强化!$AK$7,0))</f>
        <v>#REF!</v>
      </c>
      <c r="AR2273" s="43" t="e">
        <f t="shared" si="36"/>
        <v>#REF!</v>
      </c>
    </row>
    <row r="2274" spans="1:44" x14ac:dyDescent="0.15">
      <c r="A2274" s="43"/>
      <c r="B2274" s="5" t="s">
        <v>7766</v>
      </c>
      <c r="C2274" s="12">
        <v>22270</v>
      </c>
      <c r="D2274" s="5" t="s">
        <v>7758</v>
      </c>
      <c r="E2274" s="44" t="s">
        <v>23905</v>
      </c>
      <c r="F2274" s="4" t="s">
        <v>7767</v>
      </c>
      <c r="G2274" s="4" t="s">
        <v>7768</v>
      </c>
      <c r="H2274" s="44"/>
      <c r="I2274" s="4" t="s">
        <v>700</v>
      </c>
      <c r="J2274" s="6" t="s">
        <v>700</v>
      </c>
      <c r="K2274" s="45">
        <v>1</v>
      </c>
      <c r="L2274" s="4" t="s">
        <v>771</v>
      </c>
      <c r="M2274" s="104" t="s">
        <v>18048</v>
      </c>
      <c r="N2274" s="45">
        <v>2110300</v>
      </c>
      <c r="O2274" s="4" t="s">
        <v>14801</v>
      </c>
      <c r="P2274" s="4" t="s">
        <v>15632</v>
      </c>
      <c r="Q2274" s="4">
        <v>120</v>
      </c>
      <c r="R2274" s="4">
        <v>2</v>
      </c>
      <c r="S2274" s="4" t="s">
        <v>4886</v>
      </c>
      <c r="U2274" s="4">
        <v>3</v>
      </c>
      <c r="W2274" s="4" t="s">
        <v>7761</v>
      </c>
      <c r="X2274" s="4" t="s">
        <v>7762</v>
      </c>
      <c r="Y2274" s="45">
        <v>0</v>
      </c>
      <c r="AA2274" s="4">
        <v>1</v>
      </c>
      <c r="AB2274" s="4">
        <v>100</v>
      </c>
      <c r="AC2274" s="4">
        <v>1</v>
      </c>
      <c r="AD2274" s="4">
        <v>1</v>
      </c>
      <c r="AE2274" s="45" t="s">
        <v>16461</v>
      </c>
      <c r="AF2274" s="45" t="s">
        <v>16457</v>
      </c>
      <c r="AG2274" s="45" t="s">
        <v>16459</v>
      </c>
      <c r="AH2274" s="45" t="s">
        <v>16453</v>
      </c>
      <c r="AI2274" s="45" t="s">
        <v>16455</v>
      </c>
      <c r="AJ2274" s="63" t="s">
        <v>20407</v>
      </c>
      <c r="AK2274" s="63" t="s">
        <v>20408</v>
      </c>
      <c r="AL2274" s="45">
        <v>0</v>
      </c>
      <c r="AM2274" s="43">
        <f>IF(AND(L2274="WEAPON",OR(R2274=0,R2274=1,R2274=2)),[1]装备基础and强化!$V$7,IF(AND(L2274="LEFTRING",OR(R2274=0,R2274=1,R2274=2)),[1]装备基础and强化!$W$7,IF(AND(L2274="RIGHTRING",OR(R2274=0,R2274=1,R2274=2)),[1]装备基础and强化!$X$7,IF(AND(L2274="NECKLACE",OR(R2274=0,R2274=1,R2274=2)),[1]装备基础and强化!$Y$7,0))))</f>
        <v>0</v>
      </c>
      <c r="AN2274" s="43">
        <f>IF(AND(L2274="WEAPON",OR(R2274=3,R2274=4)),[1]装备基础and强化!$V$11,IF(AND(L2274="LEFTRING",OR(R2274=3,R2274=4)),[1]装备基础and强化!$W$11,IF(AND(L2274="RIGHTRING",OR(R2274=3,R2274=4)),[1]装备基础and强化!$X$11,IF(AND(L2274="NECKLACE",OR(R2274=3,R2274=4)),[1]装备基础and强化!$Y$11,0))))</f>
        <v>0</v>
      </c>
      <c r="AO2274" s="43">
        <f>IF(AND(L2274="BELT",T2274=1),[1]装备基础and强化!$AA$7,IF(AND(L2274="PANTS",T2274=1),[1]装备基础and强化!$AB$7,IF(AND(L2274="SHOES",T2274=1),[1]装备基础and强化!$AC$7,IF(AND(L2274="CLOTHES",T2274=1),[1]装备基础and强化!$AD$7,0))))</f>
        <v>0</v>
      </c>
      <c r="AP2274" s="43">
        <f>IF(AND(L2274="BELT",T2274=2),[1]装备基础and强化!$AF$7,IF(AND(L2274="PANTS",T2274=2),[1]装备基础and强化!$AG$7,IF(AND(L2274="SHOES",T2274=2),[1]装备基础and强化!$AH$7,IF(AND(L2274="CLOTHES",T2274=2),[1]装备基础and强化!$AI$7,0))))</f>
        <v>0</v>
      </c>
      <c r="AQ2274" s="43" t="e">
        <f>IF(L2274="HAT",[1]装备基础and强化!$AK$7,IF(L2274="JADE",[1]装备基础and强化!$AK$7,0))</f>
        <v>#REF!</v>
      </c>
      <c r="AR2274" s="43" t="e">
        <f t="shared" si="36"/>
        <v>#REF!</v>
      </c>
    </row>
    <row r="2275" spans="1:44" x14ac:dyDescent="0.15">
      <c r="A2275" s="43"/>
      <c r="B2275" s="5" t="s">
        <v>7769</v>
      </c>
      <c r="C2275" s="12">
        <v>22271</v>
      </c>
      <c r="D2275" s="5" t="s">
        <v>7758</v>
      </c>
      <c r="E2275" s="44" t="s">
        <v>23906</v>
      </c>
      <c r="F2275" s="4" t="s">
        <v>7770</v>
      </c>
      <c r="G2275" s="4" t="s">
        <v>7771</v>
      </c>
      <c r="H2275" s="44"/>
      <c r="I2275" s="4" t="s">
        <v>700</v>
      </c>
      <c r="J2275" s="6" t="s">
        <v>700</v>
      </c>
      <c r="K2275" s="45">
        <v>1</v>
      </c>
      <c r="L2275" s="4" t="s">
        <v>771</v>
      </c>
      <c r="M2275" s="104" t="s">
        <v>18049</v>
      </c>
      <c r="N2275" s="45">
        <v>2110400</v>
      </c>
      <c r="O2275" s="4" t="s">
        <v>7784</v>
      </c>
      <c r="P2275" s="4" t="s">
        <v>15632</v>
      </c>
      <c r="Q2275" s="4">
        <v>120</v>
      </c>
      <c r="R2275" s="4">
        <v>2</v>
      </c>
      <c r="S2275" s="4" t="s">
        <v>4886</v>
      </c>
      <c r="U2275" s="4">
        <v>4</v>
      </c>
      <c r="W2275" s="4" t="s">
        <v>7761</v>
      </c>
      <c r="X2275" s="4" t="s">
        <v>7762</v>
      </c>
      <c r="Y2275" s="45">
        <v>0</v>
      </c>
      <c r="AA2275" s="4">
        <v>1</v>
      </c>
      <c r="AB2275" s="4">
        <v>100</v>
      </c>
      <c r="AC2275" s="4">
        <v>1</v>
      </c>
      <c r="AD2275" s="4">
        <v>1</v>
      </c>
      <c r="AE2275" s="45" t="s">
        <v>16461</v>
      </c>
      <c r="AF2275" s="45" t="s">
        <v>16457</v>
      </c>
      <c r="AG2275" s="45" t="s">
        <v>16459</v>
      </c>
      <c r="AH2275" s="45" t="s">
        <v>16453</v>
      </c>
      <c r="AI2275" s="45" t="s">
        <v>16455</v>
      </c>
      <c r="AJ2275" s="63" t="s">
        <v>20407</v>
      </c>
      <c r="AK2275" s="63" t="s">
        <v>20408</v>
      </c>
      <c r="AL2275" s="4">
        <v>0</v>
      </c>
      <c r="AM2275" s="43">
        <f>IF(AND(L2275="WEAPON",OR(R2275=0,R2275=1,R2275=2)),[1]装备基础and强化!$V$7,IF(AND(L2275="LEFTRING",OR(R2275=0,R2275=1,R2275=2)),[1]装备基础and强化!$W$7,IF(AND(L2275="RIGHTRING",OR(R2275=0,R2275=1,R2275=2)),[1]装备基础and强化!$X$7,IF(AND(L2275="NECKLACE",OR(R2275=0,R2275=1,R2275=2)),[1]装备基础and强化!$Y$7,0))))</f>
        <v>0</v>
      </c>
      <c r="AN2275" s="43">
        <f>IF(AND(L2275="WEAPON",OR(R2275=3,R2275=4)),[1]装备基础and强化!$V$11,IF(AND(L2275="LEFTRING",OR(R2275=3,R2275=4)),[1]装备基础and强化!$W$11,IF(AND(L2275="RIGHTRING",OR(R2275=3,R2275=4)),[1]装备基础and强化!$X$11,IF(AND(L2275="NECKLACE",OR(R2275=3,R2275=4)),[1]装备基础and强化!$Y$11,0))))</f>
        <v>0</v>
      </c>
      <c r="AO2275" s="43">
        <f>IF(AND(L2275="BELT",T2275=1),[1]装备基础and强化!$AA$7,IF(AND(L2275="PANTS",T2275=1),[1]装备基础and强化!$AB$7,IF(AND(L2275="SHOES",T2275=1),[1]装备基础and强化!$AC$7,IF(AND(L2275="CLOTHES",T2275=1),[1]装备基础and强化!$AD$7,0))))</f>
        <v>0</v>
      </c>
      <c r="AP2275" s="43">
        <f>IF(AND(L2275="BELT",T2275=2),[1]装备基础and强化!$AF$7,IF(AND(L2275="PANTS",T2275=2),[1]装备基础and强化!$AG$7,IF(AND(L2275="SHOES",T2275=2),[1]装备基础and强化!$AH$7,IF(AND(L2275="CLOTHES",T2275=2),[1]装备基础and强化!$AI$7,0))))</f>
        <v>0</v>
      </c>
      <c r="AQ2275" s="43" t="e">
        <f>IF(L2275="HAT",[1]装备基础and强化!$AK$7,IF(L2275="JADE",[1]装备基础and强化!$AK$7,0))</f>
        <v>#REF!</v>
      </c>
      <c r="AR2275" s="43" t="e">
        <f t="shared" si="36"/>
        <v>#REF!</v>
      </c>
    </row>
    <row r="2276" spans="1:44" x14ac:dyDescent="0.15">
      <c r="A2276" s="43"/>
      <c r="B2276" s="5" t="s">
        <v>7772</v>
      </c>
      <c r="C2276" s="12">
        <v>22272</v>
      </c>
      <c r="D2276" s="5" t="s">
        <v>7758</v>
      </c>
      <c r="E2276" s="44" t="s">
        <v>23907</v>
      </c>
      <c r="F2276" s="4" t="s">
        <v>7773</v>
      </c>
      <c r="G2276" s="4" t="s">
        <v>7774</v>
      </c>
      <c r="H2276" s="44"/>
      <c r="I2276" s="4" t="s">
        <v>700</v>
      </c>
      <c r="J2276" s="6" t="s">
        <v>700</v>
      </c>
      <c r="K2276" s="45">
        <v>1</v>
      </c>
      <c r="L2276" s="4" t="s">
        <v>771</v>
      </c>
      <c r="M2276" s="104" t="s">
        <v>18050</v>
      </c>
      <c r="N2276" s="45">
        <v>2110500</v>
      </c>
      <c r="O2276" s="4" t="s">
        <v>10676</v>
      </c>
      <c r="P2276" s="4" t="s">
        <v>15632</v>
      </c>
      <c r="Q2276" s="4">
        <v>120</v>
      </c>
      <c r="R2276" s="4">
        <v>2</v>
      </c>
      <c r="S2276" s="4" t="s">
        <v>4886</v>
      </c>
      <c r="U2276" s="4">
        <v>5</v>
      </c>
      <c r="W2276" s="4" t="s">
        <v>7761</v>
      </c>
      <c r="X2276" s="4" t="s">
        <v>7762</v>
      </c>
      <c r="Y2276" s="45">
        <v>0</v>
      </c>
      <c r="AA2276" s="4">
        <v>1</v>
      </c>
      <c r="AB2276" s="4">
        <v>100</v>
      </c>
      <c r="AC2276" s="4">
        <v>1</v>
      </c>
      <c r="AD2276" s="4">
        <v>1</v>
      </c>
      <c r="AE2276" s="45" t="s">
        <v>16461</v>
      </c>
      <c r="AF2276" s="45" t="s">
        <v>16457</v>
      </c>
      <c r="AG2276" s="45" t="s">
        <v>16459</v>
      </c>
      <c r="AH2276" s="45" t="s">
        <v>16453</v>
      </c>
      <c r="AI2276" s="45" t="s">
        <v>16455</v>
      </c>
      <c r="AJ2276" s="63" t="s">
        <v>20407</v>
      </c>
      <c r="AK2276" s="63" t="s">
        <v>20408</v>
      </c>
      <c r="AL2276" s="45">
        <v>0</v>
      </c>
      <c r="AM2276" s="43">
        <f>IF(AND(L2276="WEAPON",OR(R2276=0,R2276=1,R2276=2)),[1]装备基础and强化!$V$7,IF(AND(L2276="LEFTRING",OR(R2276=0,R2276=1,R2276=2)),[1]装备基础and强化!$W$7,IF(AND(L2276="RIGHTRING",OR(R2276=0,R2276=1,R2276=2)),[1]装备基础and强化!$X$7,IF(AND(L2276="NECKLACE",OR(R2276=0,R2276=1,R2276=2)),[1]装备基础and强化!$Y$7,0))))</f>
        <v>0</v>
      </c>
      <c r="AN2276" s="43">
        <f>IF(AND(L2276="WEAPON",OR(R2276=3,R2276=4)),[1]装备基础and强化!$V$11,IF(AND(L2276="LEFTRING",OR(R2276=3,R2276=4)),[1]装备基础and强化!$W$11,IF(AND(L2276="RIGHTRING",OR(R2276=3,R2276=4)),[1]装备基础and强化!$X$11,IF(AND(L2276="NECKLACE",OR(R2276=3,R2276=4)),[1]装备基础and强化!$Y$11,0))))</f>
        <v>0</v>
      </c>
      <c r="AO2276" s="43">
        <f>IF(AND(L2276="BELT",T2276=1),[1]装备基础and强化!$AA$7,IF(AND(L2276="PANTS",T2276=1),[1]装备基础and强化!$AB$7,IF(AND(L2276="SHOES",T2276=1),[1]装备基础and强化!$AC$7,IF(AND(L2276="CLOTHES",T2276=1),[1]装备基础and强化!$AD$7,0))))</f>
        <v>0</v>
      </c>
      <c r="AP2276" s="43">
        <f>IF(AND(L2276="BELT",T2276=2),[1]装备基础and强化!$AF$7,IF(AND(L2276="PANTS",T2276=2),[1]装备基础and强化!$AG$7,IF(AND(L2276="SHOES",T2276=2),[1]装备基础and强化!$AH$7,IF(AND(L2276="CLOTHES",T2276=2),[1]装备基础and强化!$AI$7,0))))</f>
        <v>0</v>
      </c>
      <c r="AQ2276" s="43" t="e">
        <f>IF(L2276="HAT",[1]装备基础and强化!$AK$7,IF(L2276="JADE",[1]装备基础and强化!$AK$7,0))</f>
        <v>#REF!</v>
      </c>
      <c r="AR2276" s="43" t="e">
        <f t="shared" si="36"/>
        <v>#REF!</v>
      </c>
    </row>
    <row r="2277" spans="1:44" x14ac:dyDescent="0.15">
      <c r="A2277" s="43"/>
      <c r="B2277" s="5" t="s">
        <v>7775</v>
      </c>
      <c r="C2277" s="12">
        <v>22273</v>
      </c>
      <c r="D2277" s="5" t="s">
        <v>7758</v>
      </c>
      <c r="E2277" s="44" t="s">
        <v>23908</v>
      </c>
      <c r="F2277" s="4" t="s">
        <v>7776</v>
      </c>
      <c r="G2277" s="4" t="s">
        <v>7777</v>
      </c>
      <c r="H2277" s="44"/>
      <c r="I2277" s="4" t="s">
        <v>700</v>
      </c>
      <c r="J2277" s="6" t="s">
        <v>700</v>
      </c>
      <c r="K2277" s="45">
        <v>1</v>
      </c>
      <c r="L2277" s="4" t="s">
        <v>771</v>
      </c>
      <c r="M2277" s="104" t="s">
        <v>18051</v>
      </c>
      <c r="N2277" s="45">
        <v>2110600</v>
      </c>
      <c r="O2277" s="4" t="s">
        <v>10680</v>
      </c>
      <c r="P2277" s="4" t="s">
        <v>15632</v>
      </c>
      <c r="Q2277" s="4">
        <v>120</v>
      </c>
      <c r="R2277" s="4">
        <v>2</v>
      </c>
      <c r="S2277" s="4" t="s">
        <v>4886</v>
      </c>
      <c r="U2277" s="4">
        <v>6</v>
      </c>
      <c r="W2277" s="4" t="s">
        <v>7761</v>
      </c>
      <c r="X2277" s="4" t="s">
        <v>7762</v>
      </c>
      <c r="Y2277" s="45">
        <v>0</v>
      </c>
      <c r="AA2277" s="4">
        <v>1</v>
      </c>
      <c r="AB2277" s="4">
        <v>100</v>
      </c>
      <c r="AC2277" s="4">
        <v>1</v>
      </c>
      <c r="AD2277" s="4">
        <v>1</v>
      </c>
      <c r="AE2277" s="45" t="s">
        <v>16461</v>
      </c>
      <c r="AF2277" s="45" t="s">
        <v>16457</v>
      </c>
      <c r="AG2277" s="45" t="s">
        <v>16459</v>
      </c>
      <c r="AH2277" s="45" t="s">
        <v>16453</v>
      </c>
      <c r="AI2277" s="45" t="s">
        <v>16455</v>
      </c>
      <c r="AJ2277" s="63" t="s">
        <v>20407</v>
      </c>
      <c r="AK2277" s="63" t="s">
        <v>20408</v>
      </c>
      <c r="AL2277" s="4">
        <v>0</v>
      </c>
      <c r="AM2277" s="43">
        <f>IF(AND(L2277="WEAPON",OR(R2277=0,R2277=1,R2277=2)),[1]装备基础and强化!$V$7,IF(AND(L2277="LEFTRING",OR(R2277=0,R2277=1,R2277=2)),[1]装备基础and强化!$W$7,IF(AND(L2277="RIGHTRING",OR(R2277=0,R2277=1,R2277=2)),[1]装备基础and强化!$X$7,IF(AND(L2277="NECKLACE",OR(R2277=0,R2277=1,R2277=2)),[1]装备基础and强化!$Y$7,0))))</f>
        <v>0</v>
      </c>
      <c r="AN2277" s="43">
        <f>IF(AND(L2277="WEAPON",OR(R2277=3,R2277=4)),[1]装备基础and强化!$V$11,IF(AND(L2277="LEFTRING",OR(R2277=3,R2277=4)),[1]装备基础and强化!$W$11,IF(AND(L2277="RIGHTRING",OR(R2277=3,R2277=4)),[1]装备基础and强化!$X$11,IF(AND(L2277="NECKLACE",OR(R2277=3,R2277=4)),[1]装备基础and强化!$Y$11,0))))</f>
        <v>0</v>
      </c>
      <c r="AO2277" s="43">
        <f>IF(AND(L2277="BELT",T2277=1),[1]装备基础and强化!$AA$7,IF(AND(L2277="PANTS",T2277=1),[1]装备基础and强化!$AB$7,IF(AND(L2277="SHOES",T2277=1),[1]装备基础and强化!$AC$7,IF(AND(L2277="CLOTHES",T2277=1),[1]装备基础and强化!$AD$7,0))))</f>
        <v>0</v>
      </c>
      <c r="AP2277" s="43">
        <f>IF(AND(L2277="BELT",T2277=2),[1]装备基础and强化!$AF$7,IF(AND(L2277="PANTS",T2277=2),[1]装备基础and强化!$AG$7,IF(AND(L2277="SHOES",T2277=2),[1]装备基础and强化!$AH$7,IF(AND(L2277="CLOTHES",T2277=2),[1]装备基础and强化!$AI$7,0))))</f>
        <v>0</v>
      </c>
      <c r="AQ2277" s="43" t="e">
        <f>IF(L2277="HAT",[1]装备基础and强化!$AK$7,IF(L2277="JADE",[1]装备基础and强化!$AK$7,0))</f>
        <v>#REF!</v>
      </c>
      <c r="AR2277" s="43" t="e">
        <f t="shared" si="36"/>
        <v>#REF!</v>
      </c>
    </row>
    <row r="2278" spans="1:44" x14ac:dyDescent="0.15">
      <c r="A2278" s="43"/>
      <c r="B2278" s="5" t="s">
        <v>7778</v>
      </c>
      <c r="C2278" s="12">
        <v>22274</v>
      </c>
      <c r="D2278" s="5" t="s">
        <v>7758</v>
      </c>
      <c r="E2278" s="44" t="s">
        <v>23909</v>
      </c>
      <c r="F2278" s="4" t="s">
        <v>7779</v>
      </c>
      <c r="G2278" s="4" t="s">
        <v>7780</v>
      </c>
      <c r="H2278" s="44"/>
      <c r="I2278" s="4" t="s">
        <v>700</v>
      </c>
      <c r="J2278" s="6" t="s">
        <v>700</v>
      </c>
      <c r="K2278" s="45">
        <v>1</v>
      </c>
      <c r="L2278" s="4" t="s">
        <v>771</v>
      </c>
      <c r="M2278" s="104" t="s">
        <v>18052</v>
      </c>
      <c r="N2278" s="45">
        <v>2110700</v>
      </c>
      <c r="O2278" s="4" t="s">
        <v>14802</v>
      </c>
      <c r="P2278" s="4" t="s">
        <v>15632</v>
      </c>
      <c r="Q2278" s="4">
        <v>120</v>
      </c>
      <c r="R2278" s="4">
        <v>2</v>
      </c>
      <c r="S2278" s="4" t="s">
        <v>4886</v>
      </c>
      <c r="U2278" s="4">
        <v>7</v>
      </c>
      <c r="W2278" s="4" t="s">
        <v>7761</v>
      </c>
      <c r="X2278" s="4" t="s">
        <v>7762</v>
      </c>
      <c r="Y2278" s="45">
        <v>0</v>
      </c>
      <c r="AA2278" s="4">
        <v>1</v>
      </c>
      <c r="AB2278" s="4">
        <v>100</v>
      </c>
      <c r="AC2278" s="4">
        <v>1</v>
      </c>
      <c r="AD2278" s="4">
        <v>1</v>
      </c>
      <c r="AE2278" s="45" t="s">
        <v>16461</v>
      </c>
      <c r="AF2278" s="45" t="s">
        <v>16457</v>
      </c>
      <c r="AG2278" s="45" t="s">
        <v>16459</v>
      </c>
      <c r="AH2278" s="45" t="s">
        <v>16453</v>
      </c>
      <c r="AI2278" s="45" t="s">
        <v>16455</v>
      </c>
      <c r="AJ2278" s="63" t="s">
        <v>20407</v>
      </c>
      <c r="AK2278" s="63" t="s">
        <v>20408</v>
      </c>
      <c r="AL2278" s="45">
        <v>0</v>
      </c>
      <c r="AM2278" s="43">
        <f>IF(AND(L2278="WEAPON",OR(R2278=0,R2278=1,R2278=2)),[1]装备基础and强化!$V$7,IF(AND(L2278="LEFTRING",OR(R2278=0,R2278=1,R2278=2)),[1]装备基础and强化!$W$7,IF(AND(L2278="RIGHTRING",OR(R2278=0,R2278=1,R2278=2)),[1]装备基础and强化!$X$7,IF(AND(L2278="NECKLACE",OR(R2278=0,R2278=1,R2278=2)),[1]装备基础and强化!$Y$7,0))))</f>
        <v>0</v>
      </c>
      <c r="AN2278" s="43">
        <f>IF(AND(L2278="WEAPON",OR(R2278=3,R2278=4)),[1]装备基础and强化!$V$11,IF(AND(L2278="LEFTRING",OR(R2278=3,R2278=4)),[1]装备基础and强化!$W$11,IF(AND(L2278="RIGHTRING",OR(R2278=3,R2278=4)),[1]装备基础and强化!$X$11,IF(AND(L2278="NECKLACE",OR(R2278=3,R2278=4)),[1]装备基础and强化!$Y$11,0))))</f>
        <v>0</v>
      </c>
      <c r="AO2278" s="43">
        <f>IF(AND(L2278="BELT",T2278=1),[1]装备基础and强化!$AA$7,IF(AND(L2278="PANTS",T2278=1),[1]装备基础and强化!$AB$7,IF(AND(L2278="SHOES",T2278=1),[1]装备基础and强化!$AC$7,IF(AND(L2278="CLOTHES",T2278=1),[1]装备基础and强化!$AD$7,0))))</f>
        <v>0</v>
      </c>
      <c r="AP2278" s="43">
        <f>IF(AND(L2278="BELT",T2278=2),[1]装备基础and强化!$AF$7,IF(AND(L2278="PANTS",T2278=2),[1]装备基础and强化!$AG$7,IF(AND(L2278="SHOES",T2278=2),[1]装备基础and强化!$AH$7,IF(AND(L2278="CLOTHES",T2278=2),[1]装备基础and强化!$AI$7,0))))</f>
        <v>0</v>
      </c>
      <c r="AQ2278" s="43" t="e">
        <f>IF(L2278="HAT",[1]装备基础and强化!$AK$7,IF(L2278="JADE",[1]装备基础and强化!$AK$7,0))</f>
        <v>#REF!</v>
      </c>
      <c r="AR2278" s="43" t="e">
        <f t="shared" si="36"/>
        <v>#REF!</v>
      </c>
    </row>
    <row r="2279" spans="1:44" x14ac:dyDescent="0.15">
      <c r="A2279" s="43"/>
      <c r="B2279" s="5" t="s">
        <v>7781</v>
      </c>
      <c r="C2279" s="12">
        <v>22275</v>
      </c>
      <c r="D2279" s="5" t="s">
        <v>7758</v>
      </c>
      <c r="E2279" s="44" t="s">
        <v>23910</v>
      </c>
      <c r="F2279" s="4" t="s">
        <v>7782</v>
      </c>
      <c r="G2279" s="4" t="s">
        <v>7783</v>
      </c>
      <c r="H2279" s="44"/>
      <c r="I2279" s="4" t="s">
        <v>700</v>
      </c>
      <c r="J2279" s="6" t="s">
        <v>700</v>
      </c>
      <c r="K2279" s="45">
        <v>1</v>
      </c>
      <c r="L2279" s="4" t="s">
        <v>771</v>
      </c>
      <c r="M2279" s="104" t="s">
        <v>18053</v>
      </c>
      <c r="N2279" s="45">
        <v>2110800</v>
      </c>
      <c r="O2279" s="4" t="s">
        <v>14803</v>
      </c>
      <c r="P2279" s="4" t="s">
        <v>15632</v>
      </c>
      <c r="Q2279" s="4">
        <v>120</v>
      </c>
      <c r="R2279" s="4">
        <v>2</v>
      </c>
      <c r="S2279" s="4" t="s">
        <v>4886</v>
      </c>
      <c r="U2279" s="4">
        <v>8</v>
      </c>
      <c r="W2279" s="4" t="s">
        <v>7761</v>
      </c>
      <c r="X2279" s="4" t="s">
        <v>7762</v>
      </c>
      <c r="Y2279" s="45">
        <v>0</v>
      </c>
      <c r="AA2279" s="4">
        <v>1</v>
      </c>
      <c r="AB2279" s="4">
        <v>100</v>
      </c>
      <c r="AC2279" s="4">
        <v>1</v>
      </c>
      <c r="AD2279" s="4">
        <v>1</v>
      </c>
      <c r="AE2279" s="45" t="s">
        <v>16461</v>
      </c>
      <c r="AF2279" s="45" t="s">
        <v>16457</v>
      </c>
      <c r="AG2279" s="45" t="s">
        <v>16459</v>
      </c>
      <c r="AH2279" s="45" t="s">
        <v>16453</v>
      </c>
      <c r="AI2279" s="45" t="s">
        <v>16455</v>
      </c>
      <c r="AJ2279" s="63" t="s">
        <v>20407</v>
      </c>
      <c r="AK2279" s="63" t="s">
        <v>20408</v>
      </c>
      <c r="AL2279" s="4">
        <v>0</v>
      </c>
      <c r="AM2279" s="43">
        <f>IF(AND(L2279="WEAPON",OR(R2279=0,R2279=1,R2279=2)),[1]装备基础and强化!$V$7,IF(AND(L2279="LEFTRING",OR(R2279=0,R2279=1,R2279=2)),[1]装备基础and强化!$W$7,IF(AND(L2279="RIGHTRING",OR(R2279=0,R2279=1,R2279=2)),[1]装备基础and强化!$X$7,IF(AND(L2279="NECKLACE",OR(R2279=0,R2279=1,R2279=2)),[1]装备基础and强化!$Y$7,0))))</f>
        <v>0</v>
      </c>
      <c r="AN2279" s="43">
        <f>IF(AND(L2279="WEAPON",OR(R2279=3,R2279=4)),[1]装备基础and强化!$V$11,IF(AND(L2279="LEFTRING",OR(R2279=3,R2279=4)),[1]装备基础and强化!$W$11,IF(AND(L2279="RIGHTRING",OR(R2279=3,R2279=4)),[1]装备基础and强化!$X$11,IF(AND(L2279="NECKLACE",OR(R2279=3,R2279=4)),[1]装备基础and强化!$Y$11,0))))</f>
        <v>0</v>
      </c>
      <c r="AO2279" s="43">
        <f>IF(AND(L2279="BELT",T2279=1),[1]装备基础and强化!$AA$7,IF(AND(L2279="PANTS",T2279=1),[1]装备基础and强化!$AB$7,IF(AND(L2279="SHOES",T2279=1),[1]装备基础and强化!$AC$7,IF(AND(L2279="CLOTHES",T2279=1),[1]装备基础and强化!$AD$7,0))))</f>
        <v>0</v>
      </c>
      <c r="AP2279" s="43">
        <f>IF(AND(L2279="BELT",T2279=2),[1]装备基础and强化!$AF$7,IF(AND(L2279="PANTS",T2279=2),[1]装备基础and强化!$AG$7,IF(AND(L2279="SHOES",T2279=2),[1]装备基础and强化!$AH$7,IF(AND(L2279="CLOTHES",T2279=2),[1]装备基础and强化!$AI$7,0))))</f>
        <v>0</v>
      </c>
      <c r="AQ2279" s="43" t="e">
        <f>IF(L2279="HAT",[1]装备基础and强化!$AK$7,IF(L2279="JADE",[1]装备基础and强化!$AK$7,0))</f>
        <v>#REF!</v>
      </c>
      <c r="AR2279" s="43" t="e">
        <f t="shared" si="36"/>
        <v>#REF!</v>
      </c>
    </row>
    <row r="2280" spans="1:44" x14ac:dyDescent="0.15">
      <c r="A2280" s="43"/>
      <c r="B2280" s="5" t="s">
        <v>7785</v>
      </c>
      <c r="C2280" s="12">
        <v>22276</v>
      </c>
      <c r="D2280" s="5" t="s">
        <v>7786</v>
      </c>
      <c r="E2280" s="44" t="s">
        <v>23911</v>
      </c>
      <c r="F2280" s="4" t="s">
        <v>7787</v>
      </c>
      <c r="G2280" s="4" t="s">
        <v>7788</v>
      </c>
      <c r="H2280" s="44"/>
      <c r="I2280" s="4" t="s">
        <v>700</v>
      </c>
      <c r="J2280" s="6" t="s">
        <v>700</v>
      </c>
      <c r="K2280" s="45">
        <v>1</v>
      </c>
      <c r="L2280" s="4" t="s">
        <v>771</v>
      </c>
      <c r="M2280" s="104" t="s">
        <v>18054</v>
      </c>
      <c r="N2280" s="45">
        <v>2140100</v>
      </c>
      <c r="O2280" s="4" t="s">
        <v>10692</v>
      </c>
      <c r="P2280" s="4" t="s">
        <v>15632</v>
      </c>
      <c r="Q2280" s="4">
        <v>150</v>
      </c>
      <c r="R2280" s="4">
        <v>2</v>
      </c>
      <c r="S2280" s="4" t="s">
        <v>4916</v>
      </c>
      <c r="U2280" s="4">
        <v>1</v>
      </c>
      <c r="W2280" s="4" t="s">
        <v>7790</v>
      </c>
      <c r="X2280" s="4" t="s">
        <v>7791</v>
      </c>
      <c r="Y2280" s="45">
        <v>0</v>
      </c>
      <c r="AA2280" s="4">
        <v>1</v>
      </c>
      <c r="AB2280" s="4">
        <v>100</v>
      </c>
      <c r="AC2280" s="4">
        <v>1</v>
      </c>
      <c r="AD2280" s="4">
        <v>1</v>
      </c>
      <c r="AE2280" s="45" t="s">
        <v>16461</v>
      </c>
      <c r="AF2280" s="45" t="s">
        <v>16457</v>
      </c>
      <c r="AG2280" s="45" t="s">
        <v>16459</v>
      </c>
      <c r="AH2280" s="45" t="s">
        <v>16453</v>
      </c>
      <c r="AI2280" s="45" t="s">
        <v>16455</v>
      </c>
      <c r="AJ2280" s="63" t="s">
        <v>20407</v>
      </c>
      <c r="AK2280" s="63" t="s">
        <v>20408</v>
      </c>
      <c r="AL2280" s="45">
        <v>0</v>
      </c>
      <c r="AM2280" s="43">
        <f>IF(AND(L2280="WEAPON",OR(R2280=0,R2280=1,R2280=2)),[1]装备基础and强化!$V$7,IF(AND(L2280="LEFTRING",OR(R2280=0,R2280=1,R2280=2)),[1]装备基础and强化!$W$7,IF(AND(L2280="RIGHTRING",OR(R2280=0,R2280=1,R2280=2)),[1]装备基础and强化!$X$7,IF(AND(L2280="NECKLACE",OR(R2280=0,R2280=1,R2280=2)),[1]装备基础and强化!$Y$7,0))))</f>
        <v>0</v>
      </c>
      <c r="AN2280" s="43">
        <f>IF(AND(L2280="WEAPON",OR(R2280=3,R2280=4)),[1]装备基础and强化!$V$11,IF(AND(L2280="LEFTRING",OR(R2280=3,R2280=4)),[1]装备基础and强化!$W$11,IF(AND(L2280="RIGHTRING",OR(R2280=3,R2280=4)),[1]装备基础and强化!$X$11,IF(AND(L2280="NECKLACE",OR(R2280=3,R2280=4)),[1]装备基础and强化!$Y$11,0))))</f>
        <v>0</v>
      </c>
      <c r="AO2280" s="43">
        <f>IF(AND(L2280="BELT",T2280=1),[1]装备基础and强化!$AA$7,IF(AND(L2280="PANTS",T2280=1),[1]装备基础and强化!$AB$7,IF(AND(L2280="SHOES",T2280=1),[1]装备基础and强化!$AC$7,IF(AND(L2280="CLOTHES",T2280=1),[1]装备基础and强化!$AD$7,0))))</f>
        <v>0</v>
      </c>
      <c r="AP2280" s="43">
        <f>IF(AND(L2280="BELT",T2280=2),[1]装备基础and强化!$AF$7,IF(AND(L2280="PANTS",T2280=2),[1]装备基础and强化!$AG$7,IF(AND(L2280="SHOES",T2280=2),[1]装备基础and强化!$AH$7,IF(AND(L2280="CLOTHES",T2280=2),[1]装备基础and强化!$AI$7,0))))</f>
        <v>0</v>
      </c>
      <c r="AQ2280" s="43" t="e">
        <f>IF(L2280="HAT",[1]装备基础and强化!$AK$7,IF(L2280="JADE",[1]装备基础and强化!$AK$7,0))</f>
        <v>#REF!</v>
      </c>
      <c r="AR2280" s="43" t="e">
        <f t="shared" si="36"/>
        <v>#REF!</v>
      </c>
    </row>
    <row r="2281" spans="1:44" x14ac:dyDescent="0.15">
      <c r="A2281" s="43"/>
      <c r="B2281" s="5" t="s">
        <v>7792</v>
      </c>
      <c r="C2281" s="12">
        <v>22277</v>
      </c>
      <c r="D2281" s="5" t="s">
        <v>7786</v>
      </c>
      <c r="E2281" s="44" t="s">
        <v>23912</v>
      </c>
      <c r="F2281" s="4" t="s">
        <v>7793</v>
      </c>
      <c r="G2281" s="4" t="s">
        <v>7794</v>
      </c>
      <c r="H2281" s="44"/>
      <c r="I2281" s="4" t="s">
        <v>700</v>
      </c>
      <c r="J2281" s="6" t="s">
        <v>700</v>
      </c>
      <c r="K2281" s="45">
        <v>1</v>
      </c>
      <c r="L2281" s="4" t="s">
        <v>771</v>
      </c>
      <c r="M2281" s="104" t="s">
        <v>18055</v>
      </c>
      <c r="N2281" s="45">
        <v>2140200</v>
      </c>
      <c r="O2281" s="4" t="s">
        <v>14804</v>
      </c>
      <c r="P2281" s="4" t="s">
        <v>15632</v>
      </c>
      <c r="Q2281" s="4">
        <v>150</v>
      </c>
      <c r="R2281" s="4">
        <v>2</v>
      </c>
      <c r="S2281" s="4" t="s">
        <v>4916</v>
      </c>
      <c r="U2281" s="4">
        <v>2</v>
      </c>
      <c r="W2281" s="4" t="s">
        <v>7790</v>
      </c>
      <c r="X2281" s="4" t="s">
        <v>7791</v>
      </c>
      <c r="Y2281" s="45">
        <v>0</v>
      </c>
      <c r="AA2281" s="4">
        <v>1</v>
      </c>
      <c r="AB2281" s="4">
        <v>100</v>
      </c>
      <c r="AC2281" s="4">
        <v>1</v>
      </c>
      <c r="AD2281" s="4">
        <v>1</v>
      </c>
      <c r="AE2281" s="45" t="s">
        <v>16461</v>
      </c>
      <c r="AF2281" s="45" t="s">
        <v>16457</v>
      </c>
      <c r="AG2281" s="45" t="s">
        <v>16459</v>
      </c>
      <c r="AH2281" s="45" t="s">
        <v>16453</v>
      </c>
      <c r="AI2281" s="45" t="s">
        <v>16455</v>
      </c>
      <c r="AJ2281" s="63" t="s">
        <v>20407</v>
      </c>
      <c r="AK2281" s="63" t="s">
        <v>20408</v>
      </c>
      <c r="AL2281" s="4">
        <v>0</v>
      </c>
      <c r="AM2281" s="43">
        <f>IF(AND(L2281="WEAPON",OR(R2281=0,R2281=1,R2281=2)),[1]装备基础and强化!$V$7,IF(AND(L2281="LEFTRING",OR(R2281=0,R2281=1,R2281=2)),[1]装备基础and强化!$W$7,IF(AND(L2281="RIGHTRING",OR(R2281=0,R2281=1,R2281=2)),[1]装备基础and强化!$X$7,IF(AND(L2281="NECKLACE",OR(R2281=0,R2281=1,R2281=2)),[1]装备基础and强化!$Y$7,0))))</f>
        <v>0</v>
      </c>
      <c r="AN2281" s="43">
        <f>IF(AND(L2281="WEAPON",OR(R2281=3,R2281=4)),[1]装备基础and强化!$V$11,IF(AND(L2281="LEFTRING",OR(R2281=3,R2281=4)),[1]装备基础and强化!$W$11,IF(AND(L2281="RIGHTRING",OR(R2281=3,R2281=4)),[1]装备基础and强化!$X$11,IF(AND(L2281="NECKLACE",OR(R2281=3,R2281=4)),[1]装备基础and强化!$Y$11,0))))</f>
        <v>0</v>
      </c>
      <c r="AO2281" s="43">
        <f>IF(AND(L2281="BELT",T2281=1),[1]装备基础and强化!$AA$7,IF(AND(L2281="PANTS",T2281=1),[1]装备基础and强化!$AB$7,IF(AND(L2281="SHOES",T2281=1),[1]装备基础and强化!$AC$7,IF(AND(L2281="CLOTHES",T2281=1),[1]装备基础and强化!$AD$7,0))))</f>
        <v>0</v>
      </c>
      <c r="AP2281" s="43">
        <f>IF(AND(L2281="BELT",T2281=2),[1]装备基础and强化!$AF$7,IF(AND(L2281="PANTS",T2281=2),[1]装备基础and强化!$AG$7,IF(AND(L2281="SHOES",T2281=2),[1]装备基础and强化!$AH$7,IF(AND(L2281="CLOTHES",T2281=2),[1]装备基础and强化!$AI$7,0))))</f>
        <v>0</v>
      </c>
      <c r="AQ2281" s="43" t="e">
        <f>IF(L2281="HAT",[1]装备基础and强化!$AK$7,IF(L2281="JADE",[1]装备基础and强化!$AK$7,0))</f>
        <v>#REF!</v>
      </c>
      <c r="AR2281" s="43" t="e">
        <f t="shared" si="36"/>
        <v>#REF!</v>
      </c>
    </row>
    <row r="2282" spans="1:44" x14ac:dyDescent="0.15">
      <c r="A2282" s="43"/>
      <c r="B2282" s="5" t="s">
        <v>7795</v>
      </c>
      <c r="C2282" s="12">
        <v>22278</v>
      </c>
      <c r="D2282" s="5" t="s">
        <v>7786</v>
      </c>
      <c r="E2282" s="44" t="s">
        <v>23913</v>
      </c>
      <c r="F2282" s="4" t="s">
        <v>7796</v>
      </c>
      <c r="G2282" s="4" t="s">
        <v>7797</v>
      </c>
      <c r="H2282" s="44"/>
      <c r="I2282" s="4" t="s">
        <v>700</v>
      </c>
      <c r="J2282" s="6" t="s">
        <v>700</v>
      </c>
      <c r="K2282" s="45">
        <v>1</v>
      </c>
      <c r="L2282" s="4" t="s">
        <v>771</v>
      </c>
      <c r="M2282" s="104" t="s">
        <v>18056</v>
      </c>
      <c r="N2282" s="45">
        <v>2140300</v>
      </c>
      <c r="O2282" s="4" t="s">
        <v>14805</v>
      </c>
      <c r="P2282" s="4" t="s">
        <v>15632</v>
      </c>
      <c r="Q2282" s="4">
        <v>150</v>
      </c>
      <c r="R2282" s="4">
        <v>2</v>
      </c>
      <c r="S2282" s="4" t="s">
        <v>4916</v>
      </c>
      <c r="U2282" s="4">
        <v>3</v>
      </c>
      <c r="W2282" s="4" t="s">
        <v>7790</v>
      </c>
      <c r="X2282" s="4" t="s">
        <v>7791</v>
      </c>
      <c r="Y2282" s="45">
        <v>0</v>
      </c>
      <c r="AA2282" s="4">
        <v>1</v>
      </c>
      <c r="AB2282" s="4">
        <v>100</v>
      </c>
      <c r="AC2282" s="4">
        <v>1</v>
      </c>
      <c r="AD2282" s="4">
        <v>1</v>
      </c>
      <c r="AE2282" s="45" t="s">
        <v>16461</v>
      </c>
      <c r="AF2282" s="45" t="s">
        <v>16457</v>
      </c>
      <c r="AG2282" s="45" t="s">
        <v>16459</v>
      </c>
      <c r="AH2282" s="45" t="s">
        <v>16453</v>
      </c>
      <c r="AI2282" s="45" t="s">
        <v>16455</v>
      </c>
      <c r="AJ2282" s="63" t="s">
        <v>20407</v>
      </c>
      <c r="AK2282" s="63" t="s">
        <v>20408</v>
      </c>
      <c r="AL2282" s="45">
        <v>0</v>
      </c>
      <c r="AM2282" s="43">
        <f>IF(AND(L2282="WEAPON",OR(R2282=0,R2282=1,R2282=2)),[1]装备基础and强化!$V$7,IF(AND(L2282="LEFTRING",OR(R2282=0,R2282=1,R2282=2)),[1]装备基础and强化!$W$7,IF(AND(L2282="RIGHTRING",OR(R2282=0,R2282=1,R2282=2)),[1]装备基础and强化!$X$7,IF(AND(L2282="NECKLACE",OR(R2282=0,R2282=1,R2282=2)),[1]装备基础and强化!$Y$7,0))))</f>
        <v>0</v>
      </c>
      <c r="AN2282" s="43">
        <f>IF(AND(L2282="WEAPON",OR(R2282=3,R2282=4)),[1]装备基础and强化!$V$11,IF(AND(L2282="LEFTRING",OR(R2282=3,R2282=4)),[1]装备基础and强化!$W$11,IF(AND(L2282="RIGHTRING",OR(R2282=3,R2282=4)),[1]装备基础and强化!$X$11,IF(AND(L2282="NECKLACE",OR(R2282=3,R2282=4)),[1]装备基础and强化!$Y$11,0))))</f>
        <v>0</v>
      </c>
      <c r="AO2282" s="43">
        <f>IF(AND(L2282="BELT",T2282=1),[1]装备基础and强化!$AA$7,IF(AND(L2282="PANTS",T2282=1),[1]装备基础and强化!$AB$7,IF(AND(L2282="SHOES",T2282=1),[1]装备基础and强化!$AC$7,IF(AND(L2282="CLOTHES",T2282=1),[1]装备基础and强化!$AD$7,0))))</f>
        <v>0</v>
      </c>
      <c r="AP2282" s="43">
        <f>IF(AND(L2282="BELT",T2282=2),[1]装备基础and强化!$AF$7,IF(AND(L2282="PANTS",T2282=2),[1]装备基础and强化!$AG$7,IF(AND(L2282="SHOES",T2282=2),[1]装备基础and强化!$AH$7,IF(AND(L2282="CLOTHES",T2282=2),[1]装备基础and强化!$AI$7,0))))</f>
        <v>0</v>
      </c>
      <c r="AQ2282" s="43" t="e">
        <f>IF(L2282="HAT",[1]装备基础and强化!$AK$7,IF(L2282="JADE",[1]装备基础and强化!$AK$7,0))</f>
        <v>#REF!</v>
      </c>
      <c r="AR2282" s="43" t="e">
        <f t="shared" si="36"/>
        <v>#REF!</v>
      </c>
    </row>
    <row r="2283" spans="1:44" x14ac:dyDescent="0.15">
      <c r="A2283" s="43"/>
      <c r="B2283" s="5" t="s">
        <v>7799</v>
      </c>
      <c r="C2283" s="12">
        <v>22279</v>
      </c>
      <c r="D2283" s="5" t="s">
        <v>7786</v>
      </c>
      <c r="E2283" s="44" t="s">
        <v>23914</v>
      </c>
      <c r="F2283" s="4" t="s">
        <v>7800</v>
      </c>
      <c r="G2283" s="4" t="s">
        <v>7801</v>
      </c>
      <c r="H2283" s="44"/>
      <c r="I2283" s="4" t="s">
        <v>700</v>
      </c>
      <c r="J2283" s="6" t="s">
        <v>700</v>
      </c>
      <c r="K2283" s="45">
        <v>1</v>
      </c>
      <c r="L2283" s="4" t="s">
        <v>771</v>
      </c>
      <c r="M2283" s="104" t="s">
        <v>18057</v>
      </c>
      <c r="N2283" s="45">
        <v>2140400</v>
      </c>
      <c r="O2283" s="4" t="s">
        <v>7814</v>
      </c>
      <c r="P2283" s="4" t="s">
        <v>15632</v>
      </c>
      <c r="Q2283" s="4">
        <v>150</v>
      </c>
      <c r="R2283" s="4">
        <v>2</v>
      </c>
      <c r="S2283" s="4" t="s">
        <v>4916</v>
      </c>
      <c r="U2283" s="4">
        <v>4</v>
      </c>
      <c r="W2283" s="4" t="s">
        <v>7790</v>
      </c>
      <c r="X2283" s="4" t="s">
        <v>7791</v>
      </c>
      <c r="Y2283" s="45">
        <v>0</v>
      </c>
      <c r="AA2283" s="4">
        <v>1</v>
      </c>
      <c r="AB2283" s="4">
        <v>100</v>
      </c>
      <c r="AC2283" s="4">
        <v>1</v>
      </c>
      <c r="AD2283" s="4">
        <v>1</v>
      </c>
      <c r="AE2283" s="45" t="s">
        <v>16461</v>
      </c>
      <c r="AF2283" s="45" t="s">
        <v>16457</v>
      </c>
      <c r="AG2283" s="45" t="s">
        <v>16459</v>
      </c>
      <c r="AH2283" s="45" t="s">
        <v>16453</v>
      </c>
      <c r="AI2283" s="45" t="s">
        <v>16455</v>
      </c>
      <c r="AJ2283" s="63" t="s">
        <v>20407</v>
      </c>
      <c r="AK2283" s="63" t="s">
        <v>20408</v>
      </c>
      <c r="AL2283" s="4">
        <v>0</v>
      </c>
      <c r="AM2283" s="43">
        <f>IF(AND(L2283="WEAPON",OR(R2283=0,R2283=1,R2283=2)),[1]装备基础and强化!$V$7,IF(AND(L2283="LEFTRING",OR(R2283=0,R2283=1,R2283=2)),[1]装备基础and强化!$W$7,IF(AND(L2283="RIGHTRING",OR(R2283=0,R2283=1,R2283=2)),[1]装备基础and强化!$X$7,IF(AND(L2283="NECKLACE",OR(R2283=0,R2283=1,R2283=2)),[1]装备基础and强化!$Y$7,0))))</f>
        <v>0</v>
      </c>
      <c r="AN2283" s="43">
        <f>IF(AND(L2283="WEAPON",OR(R2283=3,R2283=4)),[1]装备基础and强化!$V$11,IF(AND(L2283="LEFTRING",OR(R2283=3,R2283=4)),[1]装备基础and强化!$W$11,IF(AND(L2283="RIGHTRING",OR(R2283=3,R2283=4)),[1]装备基础and强化!$X$11,IF(AND(L2283="NECKLACE",OR(R2283=3,R2283=4)),[1]装备基础and强化!$Y$11,0))))</f>
        <v>0</v>
      </c>
      <c r="AO2283" s="43">
        <f>IF(AND(L2283="BELT",T2283=1),[1]装备基础and强化!$AA$7,IF(AND(L2283="PANTS",T2283=1),[1]装备基础and强化!$AB$7,IF(AND(L2283="SHOES",T2283=1),[1]装备基础and强化!$AC$7,IF(AND(L2283="CLOTHES",T2283=1),[1]装备基础and强化!$AD$7,0))))</f>
        <v>0</v>
      </c>
      <c r="AP2283" s="43">
        <f>IF(AND(L2283="BELT",T2283=2),[1]装备基础and强化!$AF$7,IF(AND(L2283="PANTS",T2283=2),[1]装备基础and强化!$AG$7,IF(AND(L2283="SHOES",T2283=2),[1]装备基础and强化!$AH$7,IF(AND(L2283="CLOTHES",T2283=2),[1]装备基础and强化!$AI$7,0))))</f>
        <v>0</v>
      </c>
      <c r="AQ2283" s="43" t="e">
        <f>IF(L2283="HAT",[1]装备基础and强化!$AK$7,IF(L2283="JADE",[1]装备基础and强化!$AK$7,0))</f>
        <v>#REF!</v>
      </c>
      <c r="AR2283" s="43" t="e">
        <f t="shared" si="36"/>
        <v>#REF!</v>
      </c>
    </row>
    <row r="2284" spans="1:44" x14ac:dyDescent="0.15">
      <c r="A2284" s="43"/>
      <c r="B2284" s="5" t="s">
        <v>7802</v>
      </c>
      <c r="C2284" s="12">
        <v>22280</v>
      </c>
      <c r="D2284" s="5" t="s">
        <v>7786</v>
      </c>
      <c r="E2284" s="44" t="s">
        <v>23915</v>
      </c>
      <c r="F2284" s="4" t="s">
        <v>7803</v>
      </c>
      <c r="G2284" s="4" t="s">
        <v>7804</v>
      </c>
      <c r="H2284" s="44"/>
      <c r="I2284" s="4" t="s">
        <v>700</v>
      </c>
      <c r="J2284" s="6" t="s">
        <v>700</v>
      </c>
      <c r="K2284" s="45">
        <v>1</v>
      </c>
      <c r="L2284" s="4" t="s">
        <v>771</v>
      </c>
      <c r="M2284" s="104" t="s">
        <v>18058</v>
      </c>
      <c r="N2284" s="45">
        <v>2140500</v>
      </c>
      <c r="O2284" s="4" t="s">
        <v>14806</v>
      </c>
      <c r="P2284" s="4" t="s">
        <v>15632</v>
      </c>
      <c r="Q2284" s="4">
        <v>150</v>
      </c>
      <c r="R2284" s="4">
        <v>2</v>
      </c>
      <c r="S2284" s="4" t="s">
        <v>4916</v>
      </c>
      <c r="U2284" s="4">
        <v>5</v>
      </c>
      <c r="W2284" s="4" t="s">
        <v>7790</v>
      </c>
      <c r="X2284" s="4" t="s">
        <v>7791</v>
      </c>
      <c r="Y2284" s="45">
        <v>0</v>
      </c>
      <c r="AA2284" s="4">
        <v>1</v>
      </c>
      <c r="AB2284" s="4">
        <v>100</v>
      </c>
      <c r="AC2284" s="4">
        <v>1</v>
      </c>
      <c r="AD2284" s="4">
        <v>1</v>
      </c>
      <c r="AE2284" s="45" t="s">
        <v>16461</v>
      </c>
      <c r="AF2284" s="45" t="s">
        <v>16457</v>
      </c>
      <c r="AG2284" s="45" t="s">
        <v>16459</v>
      </c>
      <c r="AH2284" s="45" t="s">
        <v>16453</v>
      </c>
      <c r="AI2284" s="45" t="s">
        <v>16455</v>
      </c>
      <c r="AJ2284" s="63" t="s">
        <v>20407</v>
      </c>
      <c r="AK2284" s="63" t="s">
        <v>20408</v>
      </c>
      <c r="AL2284" s="45">
        <v>0</v>
      </c>
      <c r="AM2284" s="43">
        <f>IF(AND(L2284="WEAPON",OR(R2284=0,R2284=1,R2284=2)),[1]装备基础and强化!$V$7,IF(AND(L2284="LEFTRING",OR(R2284=0,R2284=1,R2284=2)),[1]装备基础and强化!$W$7,IF(AND(L2284="RIGHTRING",OR(R2284=0,R2284=1,R2284=2)),[1]装备基础and强化!$X$7,IF(AND(L2284="NECKLACE",OR(R2284=0,R2284=1,R2284=2)),[1]装备基础and强化!$Y$7,0))))</f>
        <v>0</v>
      </c>
      <c r="AN2284" s="43">
        <f>IF(AND(L2284="WEAPON",OR(R2284=3,R2284=4)),[1]装备基础and强化!$V$11,IF(AND(L2284="LEFTRING",OR(R2284=3,R2284=4)),[1]装备基础and强化!$W$11,IF(AND(L2284="RIGHTRING",OR(R2284=3,R2284=4)),[1]装备基础and强化!$X$11,IF(AND(L2284="NECKLACE",OR(R2284=3,R2284=4)),[1]装备基础and强化!$Y$11,0))))</f>
        <v>0</v>
      </c>
      <c r="AO2284" s="43">
        <f>IF(AND(L2284="BELT",T2284=1),[1]装备基础and强化!$AA$7,IF(AND(L2284="PANTS",T2284=1),[1]装备基础and强化!$AB$7,IF(AND(L2284="SHOES",T2284=1),[1]装备基础and强化!$AC$7,IF(AND(L2284="CLOTHES",T2284=1),[1]装备基础and强化!$AD$7,0))))</f>
        <v>0</v>
      </c>
      <c r="AP2284" s="43">
        <f>IF(AND(L2284="BELT",T2284=2),[1]装备基础and强化!$AF$7,IF(AND(L2284="PANTS",T2284=2),[1]装备基础and强化!$AG$7,IF(AND(L2284="SHOES",T2284=2),[1]装备基础and强化!$AH$7,IF(AND(L2284="CLOTHES",T2284=2),[1]装备基础and强化!$AI$7,0))))</f>
        <v>0</v>
      </c>
      <c r="AQ2284" s="43" t="e">
        <f>IF(L2284="HAT",[1]装备基础and强化!$AK$7,IF(L2284="JADE",[1]装备基础and强化!$AK$7,0))</f>
        <v>#REF!</v>
      </c>
      <c r="AR2284" s="43" t="e">
        <f t="shared" si="36"/>
        <v>#REF!</v>
      </c>
    </row>
    <row r="2285" spans="1:44" x14ac:dyDescent="0.15">
      <c r="A2285" s="43"/>
      <c r="B2285" s="5" t="s">
        <v>7805</v>
      </c>
      <c r="C2285" s="12">
        <v>22281</v>
      </c>
      <c r="D2285" s="5" t="s">
        <v>7786</v>
      </c>
      <c r="E2285" s="44" t="s">
        <v>23916</v>
      </c>
      <c r="F2285" s="4" t="s">
        <v>7806</v>
      </c>
      <c r="G2285" s="4" t="s">
        <v>7807</v>
      </c>
      <c r="H2285" s="44"/>
      <c r="I2285" s="4" t="s">
        <v>700</v>
      </c>
      <c r="J2285" s="6" t="s">
        <v>700</v>
      </c>
      <c r="K2285" s="45">
        <v>1</v>
      </c>
      <c r="L2285" s="4" t="s">
        <v>771</v>
      </c>
      <c r="M2285" s="104" t="s">
        <v>18059</v>
      </c>
      <c r="N2285" s="45">
        <v>2140600</v>
      </c>
      <c r="O2285" s="4" t="s">
        <v>14807</v>
      </c>
      <c r="P2285" s="4" t="s">
        <v>15632</v>
      </c>
      <c r="Q2285" s="4">
        <v>150</v>
      </c>
      <c r="R2285" s="4">
        <v>2</v>
      </c>
      <c r="S2285" s="4" t="s">
        <v>4916</v>
      </c>
      <c r="U2285" s="4">
        <v>6</v>
      </c>
      <c r="W2285" s="4" t="s">
        <v>7790</v>
      </c>
      <c r="X2285" s="4" t="s">
        <v>7791</v>
      </c>
      <c r="Y2285" s="45">
        <v>0</v>
      </c>
      <c r="AA2285" s="4">
        <v>1</v>
      </c>
      <c r="AB2285" s="4">
        <v>100</v>
      </c>
      <c r="AC2285" s="4">
        <v>1</v>
      </c>
      <c r="AD2285" s="4">
        <v>1</v>
      </c>
      <c r="AE2285" s="45" t="s">
        <v>16461</v>
      </c>
      <c r="AF2285" s="45" t="s">
        <v>16457</v>
      </c>
      <c r="AG2285" s="45" t="s">
        <v>16459</v>
      </c>
      <c r="AH2285" s="45" t="s">
        <v>16453</v>
      </c>
      <c r="AI2285" s="45" t="s">
        <v>16455</v>
      </c>
      <c r="AJ2285" s="63" t="s">
        <v>20407</v>
      </c>
      <c r="AK2285" s="63" t="s">
        <v>20408</v>
      </c>
      <c r="AL2285" s="4">
        <v>0</v>
      </c>
      <c r="AM2285" s="43">
        <f>IF(AND(L2285="WEAPON",OR(R2285=0,R2285=1,R2285=2)),[1]装备基础and强化!$V$7,IF(AND(L2285="LEFTRING",OR(R2285=0,R2285=1,R2285=2)),[1]装备基础and强化!$W$7,IF(AND(L2285="RIGHTRING",OR(R2285=0,R2285=1,R2285=2)),[1]装备基础and强化!$X$7,IF(AND(L2285="NECKLACE",OR(R2285=0,R2285=1,R2285=2)),[1]装备基础and强化!$Y$7,0))))</f>
        <v>0</v>
      </c>
      <c r="AN2285" s="43">
        <f>IF(AND(L2285="WEAPON",OR(R2285=3,R2285=4)),[1]装备基础and强化!$V$11,IF(AND(L2285="LEFTRING",OR(R2285=3,R2285=4)),[1]装备基础and强化!$W$11,IF(AND(L2285="RIGHTRING",OR(R2285=3,R2285=4)),[1]装备基础and强化!$X$11,IF(AND(L2285="NECKLACE",OR(R2285=3,R2285=4)),[1]装备基础and强化!$Y$11,0))))</f>
        <v>0</v>
      </c>
      <c r="AO2285" s="43">
        <f>IF(AND(L2285="BELT",T2285=1),[1]装备基础and强化!$AA$7,IF(AND(L2285="PANTS",T2285=1),[1]装备基础and强化!$AB$7,IF(AND(L2285="SHOES",T2285=1),[1]装备基础and强化!$AC$7,IF(AND(L2285="CLOTHES",T2285=1),[1]装备基础and强化!$AD$7,0))))</f>
        <v>0</v>
      </c>
      <c r="AP2285" s="43">
        <f>IF(AND(L2285="BELT",T2285=2),[1]装备基础and强化!$AF$7,IF(AND(L2285="PANTS",T2285=2),[1]装备基础and强化!$AG$7,IF(AND(L2285="SHOES",T2285=2),[1]装备基础and强化!$AH$7,IF(AND(L2285="CLOTHES",T2285=2),[1]装备基础and强化!$AI$7,0))))</f>
        <v>0</v>
      </c>
      <c r="AQ2285" s="43" t="e">
        <f>IF(L2285="HAT",[1]装备基础and强化!$AK$7,IF(L2285="JADE",[1]装备基础and强化!$AK$7,0))</f>
        <v>#REF!</v>
      </c>
      <c r="AR2285" s="43" t="e">
        <f t="shared" si="36"/>
        <v>#REF!</v>
      </c>
    </row>
    <row r="2286" spans="1:44" x14ac:dyDescent="0.15">
      <c r="A2286" s="43"/>
      <c r="B2286" s="5" t="s">
        <v>7808</v>
      </c>
      <c r="C2286" s="12">
        <v>22282</v>
      </c>
      <c r="D2286" s="5" t="s">
        <v>7786</v>
      </c>
      <c r="E2286" s="44" t="s">
        <v>23917</v>
      </c>
      <c r="F2286" s="4" t="s">
        <v>7809</v>
      </c>
      <c r="G2286" s="4" t="s">
        <v>7810</v>
      </c>
      <c r="H2286" s="44"/>
      <c r="I2286" s="4" t="s">
        <v>700</v>
      </c>
      <c r="J2286" s="6" t="s">
        <v>700</v>
      </c>
      <c r="K2286" s="45">
        <v>1</v>
      </c>
      <c r="L2286" s="4" t="s">
        <v>771</v>
      </c>
      <c r="M2286" s="104" t="s">
        <v>18060</v>
      </c>
      <c r="N2286" s="45">
        <v>2140700</v>
      </c>
      <c r="O2286" s="4" t="s">
        <v>14808</v>
      </c>
      <c r="P2286" s="4" t="s">
        <v>15632</v>
      </c>
      <c r="Q2286" s="4">
        <v>150</v>
      </c>
      <c r="R2286" s="4">
        <v>2</v>
      </c>
      <c r="S2286" s="4" t="s">
        <v>4916</v>
      </c>
      <c r="U2286" s="4">
        <v>7</v>
      </c>
      <c r="W2286" s="4" t="s">
        <v>7790</v>
      </c>
      <c r="X2286" s="4" t="s">
        <v>7791</v>
      </c>
      <c r="Y2286" s="45">
        <v>0</v>
      </c>
      <c r="AA2286" s="4">
        <v>1</v>
      </c>
      <c r="AB2286" s="4">
        <v>100</v>
      </c>
      <c r="AC2286" s="4">
        <v>1</v>
      </c>
      <c r="AD2286" s="4">
        <v>1</v>
      </c>
      <c r="AE2286" s="45" t="s">
        <v>16461</v>
      </c>
      <c r="AF2286" s="45" t="s">
        <v>16457</v>
      </c>
      <c r="AG2286" s="45" t="s">
        <v>16459</v>
      </c>
      <c r="AH2286" s="45" t="s">
        <v>16453</v>
      </c>
      <c r="AI2286" s="45" t="s">
        <v>16455</v>
      </c>
      <c r="AJ2286" s="63" t="s">
        <v>20407</v>
      </c>
      <c r="AK2286" s="63" t="s">
        <v>20408</v>
      </c>
      <c r="AL2286" s="45">
        <v>0</v>
      </c>
      <c r="AM2286" s="43">
        <f>IF(AND(L2286="WEAPON",OR(R2286=0,R2286=1,R2286=2)),[1]装备基础and强化!$V$7,IF(AND(L2286="LEFTRING",OR(R2286=0,R2286=1,R2286=2)),[1]装备基础and强化!$W$7,IF(AND(L2286="RIGHTRING",OR(R2286=0,R2286=1,R2286=2)),[1]装备基础and强化!$X$7,IF(AND(L2286="NECKLACE",OR(R2286=0,R2286=1,R2286=2)),[1]装备基础and强化!$Y$7,0))))</f>
        <v>0</v>
      </c>
      <c r="AN2286" s="43">
        <f>IF(AND(L2286="WEAPON",OR(R2286=3,R2286=4)),[1]装备基础and强化!$V$11,IF(AND(L2286="LEFTRING",OR(R2286=3,R2286=4)),[1]装备基础and强化!$W$11,IF(AND(L2286="RIGHTRING",OR(R2286=3,R2286=4)),[1]装备基础and强化!$X$11,IF(AND(L2286="NECKLACE",OR(R2286=3,R2286=4)),[1]装备基础and强化!$Y$11,0))))</f>
        <v>0</v>
      </c>
      <c r="AO2286" s="43">
        <f>IF(AND(L2286="BELT",T2286=1),[1]装备基础and强化!$AA$7,IF(AND(L2286="PANTS",T2286=1),[1]装备基础and强化!$AB$7,IF(AND(L2286="SHOES",T2286=1),[1]装备基础and强化!$AC$7,IF(AND(L2286="CLOTHES",T2286=1),[1]装备基础and强化!$AD$7,0))))</f>
        <v>0</v>
      </c>
      <c r="AP2286" s="43">
        <f>IF(AND(L2286="BELT",T2286=2),[1]装备基础and强化!$AF$7,IF(AND(L2286="PANTS",T2286=2),[1]装备基础and强化!$AG$7,IF(AND(L2286="SHOES",T2286=2),[1]装备基础and强化!$AH$7,IF(AND(L2286="CLOTHES",T2286=2),[1]装备基础and强化!$AI$7,0))))</f>
        <v>0</v>
      </c>
      <c r="AQ2286" s="43" t="e">
        <f>IF(L2286="HAT",[1]装备基础and强化!$AK$7,IF(L2286="JADE",[1]装备基础and强化!$AK$7,0))</f>
        <v>#REF!</v>
      </c>
      <c r="AR2286" s="43" t="e">
        <f t="shared" si="36"/>
        <v>#REF!</v>
      </c>
    </row>
    <row r="2287" spans="1:44" x14ac:dyDescent="0.15">
      <c r="A2287" s="43"/>
      <c r="B2287" s="5" t="s">
        <v>7811</v>
      </c>
      <c r="C2287" s="12">
        <v>22283</v>
      </c>
      <c r="D2287" s="5" t="s">
        <v>7786</v>
      </c>
      <c r="E2287" s="44" t="s">
        <v>23918</v>
      </c>
      <c r="F2287" s="4" t="s">
        <v>7812</v>
      </c>
      <c r="G2287" s="4" t="s">
        <v>7813</v>
      </c>
      <c r="H2287" s="44"/>
      <c r="I2287" s="4" t="s">
        <v>700</v>
      </c>
      <c r="J2287" s="6" t="s">
        <v>700</v>
      </c>
      <c r="K2287" s="45">
        <v>1</v>
      </c>
      <c r="L2287" s="4" t="s">
        <v>771</v>
      </c>
      <c r="M2287" s="104" t="s">
        <v>18061</v>
      </c>
      <c r="N2287" s="45">
        <v>2140800</v>
      </c>
      <c r="O2287" s="4" t="s">
        <v>13824</v>
      </c>
      <c r="P2287" s="4" t="s">
        <v>15632</v>
      </c>
      <c r="Q2287" s="4">
        <v>150</v>
      </c>
      <c r="R2287" s="4">
        <v>2</v>
      </c>
      <c r="S2287" s="4" t="s">
        <v>4916</v>
      </c>
      <c r="U2287" s="4">
        <v>8</v>
      </c>
      <c r="W2287" s="4" t="s">
        <v>7790</v>
      </c>
      <c r="X2287" s="4" t="s">
        <v>7791</v>
      </c>
      <c r="Y2287" s="45">
        <v>0</v>
      </c>
      <c r="AA2287" s="4">
        <v>1</v>
      </c>
      <c r="AB2287" s="4">
        <v>100</v>
      </c>
      <c r="AC2287" s="4">
        <v>1</v>
      </c>
      <c r="AD2287" s="4">
        <v>1</v>
      </c>
      <c r="AE2287" s="45" t="s">
        <v>16461</v>
      </c>
      <c r="AF2287" s="45" t="s">
        <v>16457</v>
      </c>
      <c r="AG2287" s="45" t="s">
        <v>16459</v>
      </c>
      <c r="AH2287" s="45" t="s">
        <v>16453</v>
      </c>
      <c r="AI2287" s="45" t="s">
        <v>16455</v>
      </c>
      <c r="AJ2287" s="63" t="s">
        <v>20407</v>
      </c>
      <c r="AK2287" s="63" t="s">
        <v>20408</v>
      </c>
      <c r="AL2287" s="4">
        <v>0</v>
      </c>
      <c r="AM2287" s="43">
        <f>IF(AND(L2287="WEAPON",OR(R2287=0,R2287=1,R2287=2)),[1]装备基础and强化!$V$7,IF(AND(L2287="LEFTRING",OR(R2287=0,R2287=1,R2287=2)),[1]装备基础and强化!$W$7,IF(AND(L2287="RIGHTRING",OR(R2287=0,R2287=1,R2287=2)),[1]装备基础and强化!$X$7,IF(AND(L2287="NECKLACE",OR(R2287=0,R2287=1,R2287=2)),[1]装备基础and强化!$Y$7,0))))</f>
        <v>0</v>
      </c>
      <c r="AN2287" s="43">
        <f>IF(AND(L2287="WEAPON",OR(R2287=3,R2287=4)),[1]装备基础and强化!$V$11,IF(AND(L2287="LEFTRING",OR(R2287=3,R2287=4)),[1]装备基础and强化!$W$11,IF(AND(L2287="RIGHTRING",OR(R2287=3,R2287=4)),[1]装备基础and强化!$X$11,IF(AND(L2287="NECKLACE",OR(R2287=3,R2287=4)),[1]装备基础and强化!$Y$11,0))))</f>
        <v>0</v>
      </c>
      <c r="AO2287" s="43">
        <f>IF(AND(L2287="BELT",T2287=1),[1]装备基础and强化!$AA$7,IF(AND(L2287="PANTS",T2287=1),[1]装备基础and强化!$AB$7,IF(AND(L2287="SHOES",T2287=1),[1]装备基础and强化!$AC$7,IF(AND(L2287="CLOTHES",T2287=1),[1]装备基础and强化!$AD$7,0))))</f>
        <v>0</v>
      </c>
      <c r="AP2287" s="43">
        <f>IF(AND(L2287="BELT",T2287=2),[1]装备基础and强化!$AF$7,IF(AND(L2287="PANTS",T2287=2),[1]装备基础and强化!$AG$7,IF(AND(L2287="SHOES",T2287=2),[1]装备基础and强化!$AH$7,IF(AND(L2287="CLOTHES",T2287=2),[1]装备基础and强化!$AI$7,0))))</f>
        <v>0</v>
      </c>
      <c r="AQ2287" s="43" t="e">
        <f>IF(L2287="HAT",[1]装备基础and强化!$AK$7,IF(L2287="JADE",[1]装备基础and强化!$AK$7,0))</f>
        <v>#REF!</v>
      </c>
      <c r="AR2287" s="43" t="e">
        <f t="shared" si="36"/>
        <v>#REF!</v>
      </c>
    </row>
    <row r="2288" spans="1:44" x14ac:dyDescent="0.15">
      <c r="A2288" s="43"/>
      <c r="B2288" s="5" t="s">
        <v>7815</v>
      </c>
      <c r="C2288" s="12">
        <v>22284</v>
      </c>
      <c r="D2288" s="5" t="s">
        <v>7816</v>
      </c>
      <c r="E2288" s="44" t="s">
        <v>23919</v>
      </c>
      <c r="F2288" s="4" t="s">
        <v>7817</v>
      </c>
      <c r="G2288" s="4" t="s">
        <v>7818</v>
      </c>
      <c r="H2288" s="44"/>
      <c r="I2288" s="4" t="s">
        <v>700</v>
      </c>
      <c r="J2288" s="6" t="s">
        <v>700</v>
      </c>
      <c r="K2288" s="45">
        <v>1</v>
      </c>
      <c r="L2288" s="4" t="s">
        <v>771</v>
      </c>
      <c r="M2288" s="104" t="s">
        <v>18062</v>
      </c>
      <c r="N2288" s="45">
        <v>2170100</v>
      </c>
      <c r="O2288" s="4" t="s">
        <v>14809</v>
      </c>
      <c r="P2288" s="4" t="s">
        <v>15632</v>
      </c>
      <c r="Q2288" s="4">
        <v>180</v>
      </c>
      <c r="R2288" s="4">
        <v>2</v>
      </c>
      <c r="S2288" s="4" t="s">
        <v>4946</v>
      </c>
      <c r="U2288" s="4">
        <v>1</v>
      </c>
      <c r="W2288" s="4" t="s">
        <v>7819</v>
      </c>
      <c r="X2288" s="4" t="s">
        <v>7820</v>
      </c>
      <c r="Y2288" s="45">
        <v>0</v>
      </c>
      <c r="AA2288" s="4">
        <v>1</v>
      </c>
      <c r="AB2288" s="4">
        <v>100</v>
      </c>
      <c r="AC2288" s="4">
        <v>1</v>
      </c>
      <c r="AD2288" s="4">
        <v>1</v>
      </c>
      <c r="AE2288" s="45" t="s">
        <v>16461</v>
      </c>
      <c r="AF2288" s="45" t="s">
        <v>16457</v>
      </c>
      <c r="AG2288" s="45" t="s">
        <v>16459</v>
      </c>
      <c r="AH2288" s="45" t="s">
        <v>16453</v>
      </c>
      <c r="AI2288" s="45" t="s">
        <v>16455</v>
      </c>
      <c r="AJ2288" s="63" t="s">
        <v>20407</v>
      </c>
      <c r="AK2288" s="63" t="s">
        <v>20408</v>
      </c>
      <c r="AL2288" s="45">
        <v>0</v>
      </c>
      <c r="AM2288" s="43">
        <f>IF(AND(L2288="WEAPON",OR(R2288=0,R2288=1,R2288=2)),[1]装备基础and强化!$V$7,IF(AND(L2288="LEFTRING",OR(R2288=0,R2288=1,R2288=2)),[1]装备基础and强化!$W$7,IF(AND(L2288="RIGHTRING",OR(R2288=0,R2288=1,R2288=2)),[1]装备基础and强化!$X$7,IF(AND(L2288="NECKLACE",OR(R2288=0,R2288=1,R2288=2)),[1]装备基础and强化!$Y$7,0))))</f>
        <v>0</v>
      </c>
      <c r="AN2288" s="43">
        <f>IF(AND(L2288="WEAPON",OR(R2288=3,R2288=4)),[1]装备基础and强化!$V$11,IF(AND(L2288="LEFTRING",OR(R2288=3,R2288=4)),[1]装备基础and强化!$W$11,IF(AND(L2288="RIGHTRING",OR(R2288=3,R2288=4)),[1]装备基础and强化!$X$11,IF(AND(L2288="NECKLACE",OR(R2288=3,R2288=4)),[1]装备基础and强化!$Y$11,0))))</f>
        <v>0</v>
      </c>
      <c r="AO2288" s="43">
        <f>IF(AND(L2288="BELT",T2288=1),[1]装备基础and强化!$AA$7,IF(AND(L2288="PANTS",T2288=1),[1]装备基础and强化!$AB$7,IF(AND(L2288="SHOES",T2288=1),[1]装备基础and强化!$AC$7,IF(AND(L2288="CLOTHES",T2288=1),[1]装备基础and强化!$AD$7,0))))</f>
        <v>0</v>
      </c>
      <c r="AP2288" s="43">
        <f>IF(AND(L2288="BELT",T2288=2),[1]装备基础and强化!$AF$7,IF(AND(L2288="PANTS",T2288=2),[1]装备基础and强化!$AG$7,IF(AND(L2288="SHOES",T2288=2),[1]装备基础and强化!$AH$7,IF(AND(L2288="CLOTHES",T2288=2),[1]装备基础and强化!$AI$7,0))))</f>
        <v>0</v>
      </c>
      <c r="AQ2288" s="43" t="e">
        <f>IF(L2288="HAT",[1]装备基础and强化!$AK$7,IF(L2288="JADE",[1]装备基础and强化!$AK$7,0))</f>
        <v>#REF!</v>
      </c>
      <c r="AR2288" s="43" t="e">
        <f t="shared" si="36"/>
        <v>#REF!</v>
      </c>
    </row>
    <row r="2289" spans="1:44" x14ac:dyDescent="0.15">
      <c r="A2289" s="43"/>
      <c r="B2289" s="5" t="s">
        <v>7821</v>
      </c>
      <c r="C2289" s="12">
        <v>22285</v>
      </c>
      <c r="D2289" s="5" t="s">
        <v>7816</v>
      </c>
      <c r="E2289" s="44" t="s">
        <v>23920</v>
      </c>
      <c r="F2289" s="4" t="s">
        <v>7822</v>
      </c>
      <c r="G2289" s="4" t="s">
        <v>7823</v>
      </c>
      <c r="H2289" s="44"/>
      <c r="I2289" s="4" t="s">
        <v>700</v>
      </c>
      <c r="J2289" s="6" t="s">
        <v>700</v>
      </c>
      <c r="K2289" s="45">
        <v>1</v>
      </c>
      <c r="L2289" s="4" t="s">
        <v>771</v>
      </c>
      <c r="M2289" s="104" t="s">
        <v>18063</v>
      </c>
      <c r="N2289" s="45">
        <v>2170200</v>
      </c>
      <c r="O2289" s="4" t="s">
        <v>10726</v>
      </c>
      <c r="P2289" s="4" t="s">
        <v>15632</v>
      </c>
      <c r="Q2289" s="4">
        <v>180</v>
      </c>
      <c r="R2289" s="4">
        <v>2</v>
      </c>
      <c r="S2289" s="4" t="s">
        <v>4946</v>
      </c>
      <c r="U2289" s="4">
        <v>2</v>
      </c>
      <c r="W2289" s="4" t="s">
        <v>7819</v>
      </c>
      <c r="X2289" s="4" t="s">
        <v>7820</v>
      </c>
      <c r="Y2289" s="45">
        <v>0</v>
      </c>
      <c r="AA2289" s="4">
        <v>1</v>
      </c>
      <c r="AB2289" s="4">
        <v>100</v>
      </c>
      <c r="AC2289" s="4">
        <v>1</v>
      </c>
      <c r="AD2289" s="4">
        <v>1</v>
      </c>
      <c r="AE2289" s="45" t="s">
        <v>16461</v>
      </c>
      <c r="AF2289" s="45" t="s">
        <v>16457</v>
      </c>
      <c r="AG2289" s="45" t="s">
        <v>16459</v>
      </c>
      <c r="AH2289" s="45" t="s">
        <v>16453</v>
      </c>
      <c r="AI2289" s="45" t="s">
        <v>16455</v>
      </c>
      <c r="AJ2289" s="63" t="s">
        <v>20407</v>
      </c>
      <c r="AK2289" s="63" t="s">
        <v>20408</v>
      </c>
      <c r="AL2289" s="4">
        <v>0</v>
      </c>
      <c r="AM2289" s="43">
        <f>IF(AND(L2289="WEAPON",OR(R2289=0,R2289=1,R2289=2)),[1]装备基础and强化!$V$7,IF(AND(L2289="LEFTRING",OR(R2289=0,R2289=1,R2289=2)),[1]装备基础and强化!$W$7,IF(AND(L2289="RIGHTRING",OR(R2289=0,R2289=1,R2289=2)),[1]装备基础and强化!$X$7,IF(AND(L2289="NECKLACE",OR(R2289=0,R2289=1,R2289=2)),[1]装备基础and强化!$Y$7,0))))</f>
        <v>0</v>
      </c>
      <c r="AN2289" s="43">
        <f>IF(AND(L2289="WEAPON",OR(R2289=3,R2289=4)),[1]装备基础and强化!$V$11,IF(AND(L2289="LEFTRING",OR(R2289=3,R2289=4)),[1]装备基础and强化!$W$11,IF(AND(L2289="RIGHTRING",OR(R2289=3,R2289=4)),[1]装备基础and强化!$X$11,IF(AND(L2289="NECKLACE",OR(R2289=3,R2289=4)),[1]装备基础and强化!$Y$11,0))))</f>
        <v>0</v>
      </c>
      <c r="AO2289" s="43">
        <f>IF(AND(L2289="BELT",T2289=1),[1]装备基础and强化!$AA$7,IF(AND(L2289="PANTS",T2289=1),[1]装备基础and强化!$AB$7,IF(AND(L2289="SHOES",T2289=1),[1]装备基础and强化!$AC$7,IF(AND(L2289="CLOTHES",T2289=1),[1]装备基础and强化!$AD$7,0))))</f>
        <v>0</v>
      </c>
      <c r="AP2289" s="43">
        <f>IF(AND(L2289="BELT",T2289=2),[1]装备基础and强化!$AF$7,IF(AND(L2289="PANTS",T2289=2),[1]装备基础and强化!$AG$7,IF(AND(L2289="SHOES",T2289=2),[1]装备基础and强化!$AH$7,IF(AND(L2289="CLOTHES",T2289=2),[1]装备基础and强化!$AI$7,0))))</f>
        <v>0</v>
      </c>
      <c r="AQ2289" s="43" t="e">
        <f>IF(L2289="HAT",[1]装备基础and强化!$AK$7,IF(L2289="JADE",[1]装备基础and强化!$AK$7,0))</f>
        <v>#REF!</v>
      </c>
      <c r="AR2289" s="43" t="e">
        <f t="shared" si="36"/>
        <v>#REF!</v>
      </c>
    </row>
    <row r="2290" spans="1:44" x14ac:dyDescent="0.15">
      <c r="A2290" s="43"/>
      <c r="B2290" s="5" t="s">
        <v>7824</v>
      </c>
      <c r="C2290" s="12">
        <v>22286</v>
      </c>
      <c r="D2290" s="5" t="s">
        <v>7816</v>
      </c>
      <c r="E2290" s="44" t="s">
        <v>23921</v>
      </c>
      <c r="F2290" s="4" t="s">
        <v>7825</v>
      </c>
      <c r="G2290" s="4" t="s">
        <v>7826</v>
      </c>
      <c r="H2290" s="44"/>
      <c r="I2290" s="4" t="s">
        <v>700</v>
      </c>
      <c r="J2290" s="6" t="s">
        <v>700</v>
      </c>
      <c r="K2290" s="45">
        <v>1</v>
      </c>
      <c r="L2290" s="4" t="s">
        <v>771</v>
      </c>
      <c r="M2290" s="104" t="s">
        <v>18064</v>
      </c>
      <c r="N2290" s="45">
        <v>2170300</v>
      </c>
      <c r="O2290" s="4" t="s">
        <v>14810</v>
      </c>
      <c r="P2290" s="4" t="s">
        <v>15632</v>
      </c>
      <c r="Q2290" s="4">
        <v>180</v>
      </c>
      <c r="R2290" s="4">
        <v>2</v>
      </c>
      <c r="S2290" s="4" t="s">
        <v>4946</v>
      </c>
      <c r="U2290" s="4">
        <v>3</v>
      </c>
      <c r="W2290" s="4" t="s">
        <v>7819</v>
      </c>
      <c r="X2290" s="4" t="s">
        <v>7820</v>
      </c>
      <c r="Y2290" s="45">
        <v>0</v>
      </c>
      <c r="AA2290" s="4">
        <v>1</v>
      </c>
      <c r="AB2290" s="4">
        <v>100</v>
      </c>
      <c r="AC2290" s="4">
        <v>1</v>
      </c>
      <c r="AD2290" s="4">
        <v>1</v>
      </c>
      <c r="AE2290" s="45" t="s">
        <v>16461</v>
      </c>
      <c r="AF2290" s="45" t="s">
        <v>16457</v>
      </c>
      <c r="AG2290" s="45" t="s">
        <v>16459</v>
      </c>
      <c r="AH2290" s="45" t="s">
        <v>16453</v>
      </c>
      <c r="AI2290" s="45" t="s">
        <v>16455</v>
      </c>
      <c r="AJ2290" s="63" t="s">
        <v>20407</v>
      </c>
      <c r="AK2290" s="63" t="s">
        <v>20408</v>
      </c>
      <c r="AL2290" s="45">
        <v>0</v>
      </c>
      <c r="AM2290" s="43">
        <f>IF(AND(L2290="WEAPON",OR(R2290=0,R2290=1,R2290=2)),[1]装备基础and强化!$V$7,IF(AND(L2290="LEFTRING",OR(R2290=0,R2290=1,R2290=2)),[1]装备基础and强化!$W$7,IF(AND(L2290="RIGHTRING",OR(R2290=0,R2290=1,R2290=2)),[1]装备基础and强化!$X$7,IF(AND(L2290="NECKLACE",OR(R2290=0,R2290=1,R2290=2)),[1]装备基础and强化!$Y$7,0))))</f>
        <v>0</v>
      </c>
      <c r="AN2290" s="43">
        <f>IF(AND(L2290="WEAPON",OR(R2290=3,R2290=4)),[1]装备基础and强化!$V$11,IF(AND(L2290="LEFTRING",OR(R2290=3,R2290=4)),[1]装备基础and强化!$W$11,IF(AND(L2290="RIGHTRING",OR(R2290=3,R2290=4)),[1]装备基础and强化!$X$11,IF(AND(L2290="NECKLACE",OR(R2290=3,R2290=4)),[1]装备基础and强化!$Y$11,0))))</f>
        <v>0</v>
      </c>
      <c r="AO2290" s="43">
        <f>IF(AND(L2290="BELT",T2290=1),[1]装备基础and强化!$AA$7,IF(AND(L2290="PANTS",T2290=1),[1]装备基础and强化!$AB$7,IF(AND(L2290="SHOES",T2290=1),[1]装备基础and强化!$AC$7,IF(AND(L2290="CLOTHES",T2290=1),[1]装备基础and强化!$AD$7,0))))</f>
        <v>0</v>
      </c>
      <c r="AP2290" s="43">
        <f>IF(AND(L2290="BELT",T2290=2),[1]装备基础and强化!$AF$7,IF(AND(L2290="PANTS",T2290=2),[1]装备基础and强化!$AG$7,IF(AND(L2290="SHOES",T2290=2),[1]装备基础and强化!$AH$7,IF(AND(L2290="CLOTHES",T2290=2),[1]装备基础and强化!$AI$7,0))))</f>
        <v>0</v>
      </c>
      <c r="AQ2290" s="43" t="e">
        <f>IF(L2290="HAT",[1]装备基础and强化!$AK$7,IF(L2290="JADE",[1]装备基础and强化!$AK$7,0))</f>
        <v>#REF!</v>
      </c>
      <c r="AR2290" s="43" t="e">
        <f t="shared" si="36"/>
        <v>#REF!</v>
      </c>
    </row>
    <row r="2291" spans="1:44" x14ac:dyDescent="0.15">
      <c r="A2291" s="43"/>
      <c r="B2291" s="5" t="s">
        <v>7827</v>
      </c>
      <c r="C2291" s="12">
        <v>22287</v>
      </c>
      <c r="D2291" s="5" t="s">
        <v>7816</v>
      </c>
      <c r="E2291" s="44" t="s">
        <v>23922</v>
      </c>
      <c r="F2291" s="4" t="s">
        <v>7828</v>
      </c>
      <c r="G2291" s="4" t="s">
        <v>7829</v>
      </c>
      <c r="H2291" s="44"/>
      <c r="I2291" s="4" t="s">
        <v>700</v>
      </c>
      <c r="J2291" s="6" t="s">
        <v>700</v>
      </c>
      <c r="K2291" s="45">
        <v>1</v>
      </c>
      <c r="L2291" s="4" t="s">
        <v>771</v>
      </c>
      <c r="M2291" s="104" t="s">
        <v>18065</v>
      </c>
      <c r="N2291" s="45">
        <v>2170400</v>
      </c>
      <c r="O2291" s="4" t="s">
        <v>14811</v>
      </c>
      <c r="P2291" s="4" t="s">
        <v>15632</v>
      </c>
      <c r="Q2291" s="4">
        <v>180</v>
      </c>
      <c r="R2291" s="4">
        <v>2</v>
      </c>
      <c r="S2291" s="4" t="s">
        <v>4946</v>
      </c>
      <c r="U2291" s="4">
        <v>4</v>
      </c>
      <c r="W2291" s="4" t="s">
        <v>7819</v>
      </c>
      <c r="X2291" s="4" t="s">
        <v>7820</v>
      </c>
      <c r="Y2291" s="45">
        <v>0</v>
      </c>
      <c r="AA2291" s="4">
        <v>1</v>
      </c>
      <c r="AB2291" s="4">
        <v>100</v>
      </c>
      <c r="AC2291" s="4">
        <v>1</v>
      </c>
      <c r="AD2291" s="4">
        <v>1</v>
      </c>
      <c r="AE2291" s="45" t="s">
        <v>16461</v>
      </c>
      <c r="AF2291" s="45" t="s">
        <v>16457</v>
      </c>
      <c r="AG2291" s="45" t="s">
        <v>16459</v>
      </c>
      <c r="AH2291" s="45" t="s">
        <v>16453</v>
      </c>
      <c r="AI2291" s="45" t="s">
        <v>16455</v>
      </c>
      <c r="AJ2291" s="63" t="s">
        <v>20407</v>
      </c>
      <c r="AK2291" s="63" t="s">
        <v>20408</v>
      </c>
      <c r="AL2291" s="4">
        <v>0</v>
      </c>
      <c r="AM2291" s="43">
        <f>IF(AND(L2291="WEAPON",OR(R2291=0,R2291=1,R2291=2)),[1]装备基础and强化!$V$7,IF(AND(L2291="LEFTRING",OR(R2291=0,R2291=1,R2291=2)),[1]装备基础and强化!$W$7,IF(AND(L2291="RIGHTRING",OR(R2291=0,R2291=1,R2291=2)),[1]装备基础and强化!$X$7,IF(AND(L2291="NECKLACE",OR(R2291=0,R2291=1,R2291=2)),[1]装备基础and强化!$Y$7,0))))</f>
        <v>0</v>
      </c>
      <c r="AN2291" s="43">
        <f>IF(AND(L2291="WEAPON",OR(R2291=3,R2291=4)),[1]装备基础and强化!$V$11,IF(AND(L2291="LEFTRING",OR(R2291=3,R2291=4)),[1]装备基础and强化!$W$11,IF(AND(L2291="RIGHTRING",OR(R2291=3,R2291=4)),[1]装备基础and强化!$X$11,IF(AND(L2291="NECKLACE",OR(R2291=3,R2291=4)),[1]装备基础and强化!$Y$11,0))))</f>
        <v>0</v>
      </c>
      <c r="AO2291" s="43">
        <f>IF(AND(L2291="BELT",T2291=1),[1]装备基础and强化!$AA$7,IF(AND(L2291="PANTS",T2291=1),[1]装备基础and强化!$AB$7,IF(AND(L2291="SHOES",T2291=1),[1]装备基础and强化!$AC$7,IF(AND(L2291="CLOTHES",T2291=1),[1]装备基础and强化!$AD$7,0))))</f>
        <v>0</v>
      </c>
      <c r="AP2291" s="43">
        <f>IF(AND(L2291="BELT",T2291=2),[1]装备基础and强化!$AF$7,IF(AND(L2291="PANTS",T2291=2),[1]装备基础and强化!$AG$7,IF(AND(L2291="SHOES",T2291=2),[1]装备基础and强化!$AH$7,IF(AND(L2291="CLOTHES",T2291=2),[1]装备基础and强化!$AI$7,0))))</f>
        <v>0</v>
      </c>
      <c r="AQ2291" s="43" t="e">
        <f>IF(L2291="HAT",[1]装备基础and强化!$AK$7,IF(L2291="JADE",[1]装备基础and强化!$AK$7,0))</f>
        <v>#REF!</v>
      </c>
      <c r="AR2291" s="43" t="e">
        <f t="shared" si="36"/>
        <v>#REF!</v>
      </c>
    </row>
    <row r="2292" spans="1:44" x14ac:dyDescent="0.15">
      <c r="A2292" s="43"/>
      <c r="B2292" s="5" t="s">
        <v>7830</v>
      </c>
      <c r="C2292" s="12">
        <v>22288</v>
      </c>
      <c r="D2292" s="5" t="s">
        <v>7816</v>
      </c>
      <c r="E2292" s="44" t="s">
        <v>23923</v>
      </c>
      <c r="F2292" s="4" t="s">
        <v>7831</v>
      </c>
      <c r="G2292" s="4" t="s">
        <v>7832</v>
      </c>
      <c r="H2292" s="44"/>
      <c r="I2292" s="4" t="s">
        <v>700</v>
      </c>
      <c r="J2292" s="6" t="s">
        <v>700</v>
      </c>
      <c r="K2292" s="45">
        <v>1</v>
      </c>
      <c r="L2292" s="4" t="s">
        <v>771</v>
      </c>
      <c r="M2292" s="104" t="s">
        <v>18066</v>
      </c>
      <c r="N2292" s="45">
        <v>2170500</v>
      </c>
      <c r="O2292" s="4" t="s">
        <v>14812</v>
      </c>
      <c r="P2292" s="4" t="s">
        <v>15632</v>
      </c>
      <c r="Q2292" s="4">
        <v>180</v>
      </c>
      <c r="R2292" s="4">
        <v>2</v>
      </c>
      <c r="S2292" s="4" t="s">
        <v>4946</v>
      </c>
      <c r="U2292" s="4">
        <v>5</v>
      </c>
      <c r="W2292" s="4" t="s">
        <v>7819</v>
      </c>
      <c r="X2292" s="4" t="s">
        <v>7820</v>
      </c>
      <c r="Y2292" s="45">
        <v>0</v>
      </c>
      <c r="AA2292" s="4">
        <v>1</v>
      </c>
      <c r="AB2292" s="4">
        <v>100</v>
      </c>
      <c r="AC2292" s="4">
        <v>1</v>
      </c>
      <c r="AD2292" s="4">
        <v>1</v>
      </c>
      <c r="AE2292" s="45" t="s">
        <v>16461</v>
      </c>
      <c r="AF2292" s="45" t="s">
        <v>16457</v>
      </c>
      <c r="AG2292" s="45" t="s">
        <v>16459</v>
      </c>
      <c r="AH2292" s="45" t="s">
        <v>16453</v>
      </c>
      <c r="AI2292" s="45" t="s">
        <v>16455</v>
      </c>
      <c r="AJ2292" s="63" t="s">
        <v>20407</v>
      </c>
      <c r="AK2292" s="63" t="s">
        <v>20408</v>
      </c>
      <c r="AL2292" s="45">
        <v>0</v>
      </c>
      <c r="AM2292" s="43">
        <f>IF(AND(L2292="WEAPON",OR(R2292=0,R2292=1,R2292=2)),[1]装备基础and强化!$V$7,IF(AND(L2292="LEFTRING",OR(R2292=0,R2292=1,R2292=2)),[1]装备基础and强化!$W$7,IF(AND(L2292="RIGHTRING",OR(R2292=0,R2292=1,R2292=2)),[1]装备基础and强化!$X$7,IF(AND(L2292="NECKLACE",OR(R2292=0,R2292=1,R2292=2)),[1]装备基础and强化!$Y$7,0))))</f>
        <v>0</v>
      </c>
      <c r="AN2292" s="43">
        <f>IF(AND(L2292="WEAPON",OR(R2292=3,R2292=4)),[1]装备基础and强化!$V$11,IF(AND(L2292="LEFTRING",OR(R2292=3,R2292=4)),[1]装备基础and强化!$W$11,IF(AND(L2292="RIGHTRING",OR(R2292=3,R2292=4)),[1]装备基础and强化!$X$11,IF(AND(L2292="NECKLACE",OR(R2292=3,R2292=4)),[1]装备基础and强化!$Y$11,0))))</f>
        <v>0</v>
      </c>
      <c r="AO2292" s="43">
        <f>IF(AND(L2292="BELT",T2292=1),[1]装备基础and强化!$AA$7,IF(AND(L2292="PANTS",T2292=1),[1]装备基础and强化!$AB$7,IF(AND(L2292="SHOES",T2292=1),[1]装备基础and强化!$AC$7,IF(AND(L2292="CLOTHES",T2292=1),[1]装备基础and强化!$AD$7,0))))</f>
        <v>0</v>
      </c>
      <c r="AP2292" s="43">
        <f>IF(AND(L2292="BELT",T2292=2),[1]装备基础and强化!$AF$7,IF(AND(L2292="PANTS",T2292=2),[1]装备基础and强化!$AG$7,IF(AND(L2292="SHOES",T2292=2),[1]装备基础and强化!$AH$7,IF(AND(L2292="CLOTHES",T2292=2),[1]装备基础and强化!$AI$7,0))))</f>
        <v>0</v>
      </c>
      <c r="AQ2292" s="43" t="e">
        <f>IF(L2292="HAT",[1]装备基础and强化!$AK$7,IF(L2292="JADE",[1]装备基础and强化!$AK$7,0))</f>
        <v>#REF!</v>
      </c>
      <c r="AR2292" s="43" t="e">
        <f t="shared" si="36"/>
        <v>#REF!</v>
      </c>
    </row>
    <row r="2293" spans="1:44" x14ac:dyDescent="0.15">
      <c r="A2293" s="43"/>
      <c r="B2293" s="5" t="s">
        <v>7833</v>
      </c>
      <c r="C2293" s="12">
        <v>22289</v>
      </c>
      <c r="D2293" s="5" t="s">
        <v>7816</v>
      </c>
      <c r="E2293" s="44" t="s">
        <v>23924</v>
      </c>
      <c r="F2293" s="4" t="s">
        <v>7834</v>
      </c>
      <c r="G2293" s="4" t="s">
        <v>7835</v>
      </c>
      <c r="H2293" s="44"/>
      <c r="I2293" s="4" t="s">
        <v>700</v>
      </c>
      <c r="J2293" s="6" t="s">
        <v>700</v>
      </c>
      <c r="K2293" s="45">
        <v>1</v>
      </c>
      <c r="L2293" s="4" t="s">
        <v>771</v>
      </c>
      <c r="M2293" s="104" t="s">
        <v>18067</v>
      </c>
      <c r="N2293" s="45">
        <v>2170600</v>
      </c>
      <c r="O2293" s="4" t="s">
        <v>14813</v>
      </c>
      <c r="P2293" s="4" t="s">
        <v>15632</v>
      </c>
      <c r="Q2293" s="4">
        <v>180</v>
      </c>
      <c r="R2293" s="4">
        <v>2</v>
      </c>
      <c r="S2293" s="4" t="s">
        <v>4946</v>
      </c>
      <c r="U2293" s="4">
        <v>6</v>
      </c>
      <c r="W2293" s="4" t="s">
        <v>7819</v>
      </c>
      <c r="X2293" s="4" t="s">
        <v>7820</v>
      </c>
      <c r="Y2293" s="45">
        <v>0</v>
      </c>
      <c r="AA2293" s="4">
        <v>1</v>
      </c>
      <c r="AB2293" s="4">
        <v>100</v>
      </c>
      <c r="AC2293" s="4">
        <v>1</v>
      </c>
      <c r="AD2293" s="4">
        <v>1</v>
      </c>
      <c r="AE2293" s="45" t="s">
        <v>16461</v>
      </c>
      <c r="AF2293" s="45" t="s">
        <v>16457</v>
      </c>
      <c r="AG2293" s="45" t="s">
        <v>16459</v>
      </c>
      <c r="AH2293" s="45" t="s">
        <v>16453</v>
      </c>
      <c r="AI2293" s="45" t="s">
        <v>16455</v>
      </c>
      <c r="AJ2293" s="63" t="s">
        <v>20407</v>
      </c>
      <c r="AK2293" s="63" t="s">
        <v>20408</v>
      </c>
      <c r="AL2293" s="4">
        <v>0</v>
      </c>
      <c r="AM2293" s="43">
        <f>IF(AND(L2293="WEAPON",OR(R2293=0,R2293=1,R2293=2)),[1]装备基础and强化!$V$7,IF(AND(L2293="LEFTRING",OR(R2293=0,R2293=1,R2293=2)),[1]装备基础and强化!$W$7,IF(AND(L2293="RIGHTRING",OR(R2293=0,R2293=1,R2293=2)),[1]装备基础and强化!$X$7,IF(AND(L2293="NECKLACE",OR(R2293=0,R2293=1,R2293=2)),[1]装备基础and强化!$Y$7,0))))</f>
        <v>0</v>
      </c>
      <c r="AN2293" s="43">
        <f>IF(AND(L2293="WEAPON",OR(R2293=3,R2293=4)),[1]装备基础and强化!$V$11,IF(AND(L2293="LEFTRING",OR(R2293=3,R2293=4)),[1]装备基础and强化!$W$11,IF(AND(L2293="RIGHTRING",OR(R2293=3,R2293=4)),[1]装备基础and强化!$X$11,IF(AND(L2293="NECKLACE",OR(R2293=3,R2293=4)),[1]装备基础and强化!$Y$11,0))))</f>
        <v>0</v>
      </c>
      <c r="AO2293" s="43">
        <f>IF(AND(L2293="BELT",T2293=1),[1]装备基础and强化!$AA$7,IF(AND(L2293="PANTS",T2293=1),[1]装备基础and强化!$AB$7,IF(AND(L2293="SHOES",T2293=1),[1]装备基础and强化!$AC$7,IF(AND(L2293="CLOTHES",T2293=1),[1]装备基础and强化!$AD$7,0))))</f>
        <v>0</v>
      </c>
      <c r="AP2293" s="43">
        <f>IF(AND(L2293="BELT",T2293=2),[1]装备基础and强化!$AF$7,IF(AND(L2293="PANTS",T2293=2),[1]装备基础and强化!$AG$7,IF(AND(L2293="SHOES",T2293=2),[1]装备基础and强化!$AH$7,IF(AND(L2293="CLOTHES",T2293=2),[1]装备基础and强化!$AI$7,0))))</f>
        <v>0</v>
      </c>
      <c r="AQ2293" s="43" t="e">
        <f>IF(L2293="HAT",[1]装备基础and强化!$AK$7,IF(L2293="JADE",[1]装备基础and强化!$AK$7,0))</f>
        <v>#REF!</v>
      </c>
      <c r="AR2293" s="43" t="e">
        <f t="shared" si="36"/>
        <v>#REF!</v>
      </c>
    </row>
    <row r="2294" spans="1:44" x14ac:dyDescent="0.15">
      <c r="A2294" s="43"/>
      <c r="B2294" s="5" t="s">
        <v>7836</v>
      </c>
      <c r="C2294" s="12">
        <v>22290</v>
      </c>
      <c r="D2294" s="5" t="s">
        <v>7816</v>
      </c>
      <c r="E2294" s="44" t="s">
        <v>23925</v>
      </c>
      <c r="F2294" s="4" t="s">
        <v>7837</v>
      </c>
      <c r="G2294" s="4" t="s">
        <v>7838</v>
      </c>
      <c r="H2294" s="44"/>
      <c r="I2294" s="4" t="s">
        <v>700</v>
      </c>
      <c r="J2294" s="6" t="s">
        <v>700</v>
      </c>
      <c r="K2294" s="45">
        <v>1</v>
      </c>
      <c r="L2294" s="4" t="s">
        <v>771</v>
      </c>
      <c r="M2294" s="104" t="s">
        <v>18068</v>
      </c>
      <c r="N2294" s="45">
        <v>2170700</v>
      </c>
      <c r="O2294" s="4" t="s">
        <v>14814</v>
      </c>
      <c r="P2294" s="4" t="s">
        <v>15632</v>
      </c>
      <c r="Q2294" s="4">
        <v>180</v>
      </c>
      <c r="R2294" s="4">
        <v>2</v>
      </c>
      <c r="S2294" s="4" t="s">
        <v>4946</v>
      </c>
      <c r="U2294" s="4">
        <v>7</v>
      </c>
      <c r="W2294" s="4" t="s">
        <v>7819</v>
      </c>
      <c r="X2294" s="4" t="s">
        <v>7820</v>
      </c>
      <c r="Y2294" s="45">
        <v>0</v>
      </c>
      <c r="AA2294" s="4">
        <v>1</v>
      </c>
      <c r="AB2294" s="4">
        <v>100</v>
      </c>
      <c r="AC2294" s="4">
        <v>1</v>
      </c>
      <c r="AD2294" s="4">
        <v>1</v>
      </c>
      <c r="AE2294" s="45" t="s">
        <v>16461</v>
      </c>
      <c r="AF2294" s="45" t="s">
        <v>16457</v>
      </c>
      <c r="AG2294" s="45" t="s">
        <v>16459</v>
      </c>
      <c r="AH2294" s="45" t="s">
        <v>16453</v>
      </c>
      <c r="AI2294" s="45" t="s">
        <v>16455</v>
      </c>
      <c r="AJ2294" s="63" t="s">
        <v>20407</v>
      </c>
      <c r="AK2294" s="63" t="s">
        <v>20408</v>
      </c>
      <c r="AL2294" s="45">
        <v>0</v>
      </c>
      <c r="AM2294" s="43">
        <f>IF(AND(L2294="WEAPON",OR(R2294=0,R2294=1,R2294=2)),[1]装备基础and强化!$V$7,IF(AND(L2294="LEFTRING",OR(R2294=0,R2294=1,R2294=2)),[1]装备基础and强化!$W$7,IF(AND(L2294="RIGHTRING",OR(R2294=0,R2294=1,R2294=2)),[1]装备基础and强化!$X$7,IF(AND(L2294="NECKLACE",OR(R2294=0,R2294=1,R2294=2)),[1]装备基础and强化!$Y$7,0))))</f>
        <v>0</v>
      </c>
      <c r="AN2294" s="43">
        <f>IF(AND(L2294="WEAPON",OR(R2294=3,R2294=4)),[1]装备基础and强化!$V$11,IF(AND(L2294="LEFTRING",OR(R2294=3,R2294=4)),[1]装备基础and强化!$W$11,IF(AND(L2294="RIGHTRING",OR(R2294=3,R2294=4)),[1]装备基础and强化!$X$11,IF(AND(L2294="NECKLACE",OR(R2294=3,R2294=4)),[1]装备基础and强化!$Y$11,0))))</f>
        <v>0</v>
      </c>
      <c r="AO2294" s="43">
        <f>IF(AND(L2294="BELT",T2294=1),[1]装备基础and强化!$AA$7,IF(AND(L2294="PANTS",T2294=1),[1]装备基础and强化!$AB$7,IF(AND(L2294="SHOES",T2294=1),[1]装备基础and强化!$AC$7,IF(AND(L2294="CLOTHES",T2294=1),[1]装备基础and强化!$AD$7,0))))</f>
        <v>0</v>
      </c>
      <c r="AP2294" s="43">
        <f>IF(AND(L2294="BELT",T2294=2),[1]装备基础and强化!$AF$7,IF(AND(L2294="PANTS",T2294=2),[1]装备基础and强化!$AG$7,IF(AND(L2294="SHOES",T2294=2),[1]装备基础and强化!$AH$7,IF(AND(L2294="CLOTHES",T2294=2),[1]装备基础and强化!$AI$7,0))))</f>
        <v>0</v>
      </c>
      <c r="AQ2294" s="43" t="e">
        <f>IF(L2294="HAT",[1]装备基础and强化!$AK$7,IF(L2294="JADE",[1]装备基础and强化!$AK$7,0))</f>
        <v>#REF!</v>
      </c>
      <c r="AR2294" s="43" t="e">
        <f t="shared" si="36"/>
        <v>#REF!</v>
      </c>
    </row>
    <row r="2295" spans="1:44" x14ac:dyDescent="0.15">
      <c r="A2295" s="43"/>
      <c r="B2295" s="5" t="s">
        <v>7839</v>
      </c>
      <c r="C2295" s="12">
        <v>22291</v>
      </c>
      <c r="D2295" s="5" t="s">
        <v>7816</v>
      </c>
      <c r="E2295" s="44" t="s">
        <v>23926</v>
      </c>
      <c r="F2295" s="4" t="s">
        <v>7840</v>
      </c>
      <c r="G2295" s="4" t="s">
        <v>7841</v>
      </c>
      <c r="H2295" s="44"/>
      <c r="I2295" s="4" t="s">
        <v>700</v>
      </c>
      <c r="J2295" s="6" t="s">
        <v>700</v>
      </c>
      <c r="K2295" s="45">
        <v>1</v>
      </c>
      <c r="L2295" s="4" t="s">
        <v>771</v>
      </c>
      <c r="M2295" s="104" t="s">
        <v>18069</v>
      </c>
      <c r="N2295" s="45">
        <v>2170800</v>
      </c>
      <c r="O2295" s="4" t="s">
        <v>14815</v>
      </c>
      <c r="P2295" s="4" t="s">
        <v>15632</v>
      </c>
      <c r="Q2295" s="4">
        <v>180</v>
      </c>
      <c r="R2295" s="4">
        <v>2</v>
      </c>
      <c r="S2295" s="4" t="s">
        <v>4946</v>
      </c>
      <c r="U2295" s="4">
        <v>8</v>
      </c>
      <c r="W2295" s="4" t="s">
        <v>7819</v>
      </c>
      <c r="X2295" s="4" t="s">
        <v>7820</v>
      </c>
      <c r="Y2295" s="45">
        <v>0</v>
      </c>
      <c r="AA2295" s="4">
        <v>1</v>
      </c>
      <c r="AB2295" s="4">
        <v>100</v>
      </c>
      <c r="AC2295" s="4">
        <v>1</v>
      </c>
      <c r="AD2295" s="4">
        <v>1</v>
      </c>
      <c r="AE2295" s="45" t="s">
        <v>16461</v>
      </c>
      <c r="AF2295" s="45" t="s">
        <v>16457</v>
      </c>
      <c r="AG2295" s="45" t="s">
        <v>16459</v>
      </c>
      <c r="AH2295" s="45" t="s">
        <v>16453</v>
      </c>
      <c r="AI2295" s="45" t="s">
        <v>16455</v>
      </c>
      <c r="AJ2295" s="63" t="s">
        <v>20407</v>
      </c>
      <c r="AK2295" s="63" t="s">
        <v>20408</v>
      </c>
      <c r="AL2295" s="4">
        <v>0</v>
      </c>
      <c r="AM2295" s="43">
        <f>IF(AND(L2295="WEAPON",OR(R2295=0,R2295=1,R2295=2)),[1]装备基础and强化!$V$7,IF(AND(L2295="LEFTRING",OR(R2295=0,R2295=1,R2295=2)),[1]装备基础and强化!$W$7,IF(AND(L2295="RIGHTRING",OR(R2295=0,R2295=1,R2295=2)),[1]装备基础and强化!$X$7,IF(AND(L2295="NECKLACE",OR(R2295=0,R2295=1,R2295=2)),[1]装备基础and强化!$Y$7,0))))</f>
        <v>0</v>
      </c>
      <c r="AN2295" s="43">
        <f>IF(AND(L2295="WEAPON",OR(R2295=3,R2295=4)),[1]装备基础and强化!$V$11,IF(AND(L2295="LEFTRING",OR(R2295=3,R2295=4)),[1]装备基础and强化!$W$11,IF(AND(L2295="RIGHTRING",OR(R2295=3,R2295=4)),[1]装备基础and强化!$X$11,IF(AND(L2295="NECKLACE",OR(R2295=3,R2295=4)),[1]装备基础and强化!$Y$11,0))))</f>
        <v>0</v>
      </c>
      <c r="AO2295" s="43">
        <f>IF(AND(L2295="BELT",T2295=1),[1]装备基础and强化!$AA$7,IF(AND(L2295="PANTS",T2295=1),[1]装备基础and强化!$AB$7,IF(AND(L2295="SHOES",T2295=1),[1]装备基础and强化!$AC$7,IF(AND(L2295="CLOTHES",T2295=1),[1]装备基础and强化!$AD$7,0))))</f>
        <v>0</v>
      </c>
      <c r="AP2295" s="43">
        <f>IF(AND(L2295="BELT",T2295=2),[1]装备基础and强化!$AF$7,IF(AND(L2295="PANTS",T2295=2),[1]装备基础and强化!$AG$7,IF(AND(L2295="SHOES",T2295=2),[1]装备基础and强化!$AH$7,IF(AND(L2295="CLOTHES",T2295=2),[1]装备基础and强化!$AI$7,0))))</f>
        <v>0</v>
      </c>
      <c r="AQ2295" s="43" t="e">
        <f>IF(L2295="HAT",[1]装备基础and强化!$AK$7,IF(L2295="JADE",[1]装备基础and强化!$AK$7,0))</f>
        <v>#REF!</v>
      </c>
      <c r="AR2295" s="43" t="e">
        <f t="shared" si="36"/>
        <v>#REF!</v>
      </c>
    </row>
    <row r="2296" spans="1:44" x14ac:dyDescent="0.15">
      <c r="A2296" s="43"/>
      <c r="B2296" s="5" t="s">
        <v>7842</v>
      </c>
      <c r="C2296" s="12">
        <v>22292</v>
      </c>
      <c r="D2296" s="5" t="s">
        <v>7843</v>
      </c>
      <c r="E2296" s="44" t="s">
        <v>23927</v>
      </c>
      <c r="F2296" s="4" t="s">
        <v>7844</v>
      </c>
      <c r="G2296" s="4" t="s">
        <v>7845</v>
      </c>
      <c r="H2296" s="44"/>
      <c r="I2296" s="4" t="s">
        <v>700</v>
      </c>
      <c r="J2296" s="6" t="s">
        <v>700</v>
      </c>
      <c r="K2296" s="45">
        <v>1</v>
      </c>
      <c r="L2296" s="4" t="s">
        <v>771</v>
      </c>
      <c r="M2296" s="104" t="s">
        <v>20216</v>
      </c>
      <c r="N2296" s="45">
        <v>2220100</v>
      </c>
      <c r="O2296" s="4" t="s">
        <v>14816</v>
      </c>
      <c r="P2296" s="4" t="s">
        <v>15632</v>
      </c>
      <c r="Q2296" s="4">
        <v>210</v>
      </c>
      <c r="R2296" s="4">
        <v>2</v>
      </c>
      <c r="S2296" s="4" t="s">
        <v>4977</v>
      </c>
      <c r="U2296" s="4">
        <v>1</v>
      </c>
      <c r="W2296" s="4" t="s">
        <v>7846</v>
      </c>
      <c r="X2296" s="4" t="s">
        <v>7847</v>
      </c>
      <c r="Y2296" s="45">
        <v>0</v>
      </c>
      <c r="AA2296" s="4">
        <v>1</v>
      </c>
      <c r="AB2296" s="4">
        <v>100</v>
      </c>
      <c r="AC2296" s="4">
        <v>1</v>
      </c>
      <c r="AD2296" s="4">
        <v>1</v>
      </c>
      <c r="AE2296" s="45" t="s">
        <v>16461</v>
      </c>
      <c r="AF2296" s="45" t="s">
        <v>16457</v>
      </c>
      <c r="AG2296" s="45" t="s">
        <v>16459</v>
      </c>
      <c r="AH2296" s="45" t="s">
        <v>16453</v>
      </c>
      <c r="AI2296" s="45" t="s">
        <v>16455</v>
      </c>
      <c r="AJ2296" s="63" t="s">
        <v>20407</v>
      </c>
      <c r="AK2296" s="63" t="s">
        <v>20408</v>
      </c>
      <c r="AL2296" s="45">
        <v>0</v>
      </c>
      <c r="AM2296" s="43">
        <f>IF(AND(L2296="WEAPON",OR(R2296=0,R2296=1,R2296=2)),[1]装备基础and强化!$V$7,IF(AND(L2296="LEFTRING",OR(R2296=0,R2296=1,R2296=2)),[1]装备基础and强化!$W$7,IF(AND(L2296="RIGHTRING",OR(R2296=0,R2296=1,R2296=2)),[1]装备基础and强化!$X$7,IF(AND(L2296="NECKLACE",OR(R2296=0,R2296=1,R2296=2)),[1]装备基础and强化!$Y$7,0))))</f>
        <v>0</v>
      </c>
      <c r="AN2296" s="43">
        <f>IF(AND(L2296="WEAPON",OR(R2296=3,R2296=4)),[1]装备基础and强化!$V$11,IF(AND(L2296="LEFTRING",OR(R2296=3,R2296=4)),[1]装备基础and强化!$W$11,IF(AND(L2296="RIGHTRING",OR(R2296=3,R2296=4)),[1]装备基础and强化!$X$11,IF(AND(L2296="NECKLACE",OR(R2296=3,R2296=4)),[1]装备基础and强化!$Y$11,0))))</f>
        <v>0</v>
      </c>
      <c r="AO2296" s="43">
        <f>IF(AND(L2296="BELT",T2296=1),[1]装备基础and强化!$AA$7,IF(AND(L2296="PANTS",T2296=1),[1]装备基础and强化!$AB$7,IF(AND(L2296="SHOES",T2296=1),[1]装备基础and强化!$AC$7,IF(AND(L2296="CLOTHES",T2296=1),[1]装备基础and强化!$AD$7,0))))</f>
        <v>0</v>
      </c>
      <c r="AP2296" s="43">
        <f>IF(AND(L2296="BELT",T2296=2),[1]装备基础and强化!$AF$7,IF(AND(L2296="PANTS",T2296=2),[1]装备基础and强化!$AG$7,IF(AND(L2296="SHOES",T2296=2),[1]装备基础and强化!$AH$7,IF(AND(L2296="CLOTHES",T2296=2),[1]装备基础and强化!$AI$7,0))))</f>
        <v>0</v>
      </c>
      <c r="AQ2296" s="43" t="e">
        <f>IF(L2296="HAT",[1]装备基础and强化!$AK$7,IF(L2296="JADE",[1]装备基础and强化!$AK$7,0))</f>
        <v>#REF!</v>
      </c>
      <c r="AR2296" s="43" t="e">
        <f t="shared" si="36"/>
        <v>#REF!</v>
      </c>
    </row>
    <row r="2297" spans="1:44" x14ac:dyDescent="0.15">
      <c r="A2297" s="43"/>
      <c r="B2297" s="5" t="s">
        <v>7848</v>
      </c>
      <c r="C2297" s="12">
        <v>22293</v>
      </c>
      <c r="D2297" s="5" t="s">
        <v>7843</v>
      </c>
      <c r="E2297" s="44" t="s">
        <v>23928</v>
      </c>
      <c r="F2297" s="4" t="s">
        <v>7849</v>
      </c>
      <c r="G2297" s="4" t="s">
        <v>7850</v>
      </c>
      <c r="H2297" s="44"/>
      <c r="I2297" s="4" t="s">
        <v>700</v>
      </c>
      <c r="J2297" s="6" t="s">
        <v>700</v>
      </c>
      <c r="K2297" s="45">
        <v>1</v>
      </c>
      <c r="L2297" s="4" t="s">
        <v>771</v>
      </c>
      <c r="M2297" s="104" t="s">
        <v>20217</v>
      </c>
      <c r="N2297" s="45">
        <v>2220200</v>
      </c>
      <c r="O2297" s="4" t="s">
        <v>14817</v>
      </c>
      <c r="P2297" s="4" t="s">
        <v>15632</v>
      </c>
      <c r="Q2297" s="4">
        <v>210</v>
      </c>
      <c r="R2297" s="4">
        <v>2</v>
      </c>
      <c r="S2297" s="4" t="s">
        <v>4977</v>
      </c>
      <c r="U2297" s="4">
        <v>2</v>
      </c>
      <c r="W2297" s="4" t="s">
        <v>7846</v>
      </c>
      <c r="X2297" s="4" t="s">
        <v>7847</v>
      </c>
      <c r="Y2297" s="45">
        <v>0</v>
      </c>
      <c r="AA2297" s="4">
        <v>1</v>
      </c>
      <c r="AB2297" s="4">
        <v>100</v>
      </c>
      <c r="AC2297" s="4">
        <v>1</v>
      </c>
      <c r="AD2297" s="4">
        <v>1</v>
      </c>
      <c r="AE2297" s="45" t="s">
        <v>16461</v>
      </c>
      <c r="AF2297" s="45" t="s">
        <v>16457</v>
      </c>
      <c r="AG2297" s="45" t="s">
        <v>16459</v>
      </c>
      <c r="AH2297" s="45" t="s">
        <v>16453</v>
      </c>
      <c r="AI2297" s="45" t="s">
        <v>16455</v>
      </c>
      <c r="AJ2297" s="63" t="s">
        <v>20407</v>
      </c>
      <c r="AK2297" s="63" t="s">
        <v>20408</v>
      </c>
      <c r="AL2297" s="4">
        <v>0</v>
      </c>
      <c r="AM2297" s="43">
        <f>IF(AND(L2297="WEAPON",OR(R2297=0,R2297=1,R2297=2)),[1]装备基础and强化!$V$7,IF(AND(L2297="LEFTRING",OR(R2297=0,R2297=1,R2297=2)),[1]装备基础and强化!$W$7,IF(AND(L2297="RIGHTRING",OR(R2297=0,R2297=1,R2297=2)),[1]装备基础and强化!$X$7,IF(AND(L2297="NECKLACE",OR(R2297=0,R2297=1,R2297=2)),[1]装备基础and强化!$Y$7,0))))</f>
        <v>0</v>
      </c>
      <c r="AN2297" s="43">
        <f>IF(AND(L2297="WEAPON",OR(R2297=3,R2297=4)),[1]装备基础and强化!$V$11,IF(AND(L2297="LEFTRING",OR(R2297=3,R2297=4)),[1]装备基础and强化!$W$11,IF(AND(L2297="RIGHTRING",OR(R2297=3,R2297=4)),[1]装备基础and强化!$X$11,IF(AND(L2297="NECKLACE",OR(R2297=3,R2297=4)),[1]装备基础and强化!$Y$11,0))))</f>
        <v>0</v>
      </c>
      <c r="AO2297" s="43">
        <f>IF(AND(L2297="BELT",T2297=1),[1]装备基础and强化!$AA$7,IF(AND(L2297="PANTS",T2297=1),[1]装备基础and强化!$AB$7,IF(AND(L2297="SHOES",T2297=1),[1]装备基础and强化!$AC$7,IF(AND(L2297="CLOTHES",T2297=1),[1]装备基础and强化!$AD$7,0))))</f>
        <v>0</v>
      </c>
      <c r="AP2297" s="43">
        <f>IF(AND(L2297="BELT",T2297=2),[1]装备基础and强化!$AF$7,IF(AND(L2297="PANTS",T2297=2),[1]装备基础and强化!$AG$7,IF(AND(L2297="SHOES",T2297=2),[1]装备基础and强化!$AH$7,IF(AND(L2297="CLOTHES",T2297=2),[1]装备基础and强化!$AI$7,0))))</f>
        <v>0</v>
      </c>
      <c r="AQ2297" s="43" t="e">
        <f>IF(L2297="HAT",[1]装备基础and强化!$AK$7,IF(L2297="JADE",[1]装备基础and强化!$AK$7,0))</f>
        <v>#REF!</v>
      </c>
      <c r="AR2297" s="43" t="e">
        <f t="shared" si="36"/>
        <v>#REF!</v>
      </c>
    </row>
    <row r="2298" spans="1:44" x14ac:dyDescent="0.15">
      <c r="A2298" s="43"/>
      <c r="B2298" s="5" t="s">
        <v>7851</v>
      </c>
      <c r="C2298" s="12">
        <v>22294</v>
      </c>
      <c r="D2298" s="5" t="s">
        <v>7843</v>
      </c>
      <c r="E2298" s="44" t="s">
        <v>23929</v>
      </c>
      <c r="F2298" s="4" t="s">
        <v>7852</v>
      </c>
      <c r="G2298" s="4" t="s">
        <v>7853</v>
      </c>
      <c r="H2298" s="44"/>
      <c r="I2298" s="4" t="s">
        <v>700</v>
      </c>
      <c r="J2298" s="6" t="s">
        <v>700</v>
      </c>
      <c r="K2298" s="45">
        <v>1</v>
      </c>
      <c r="L2298" s="4" t="s">
        <v>771</v>
      </c>
      <c r="M2298" s="104" t="s">
        <v>20218</v>
      </c>
      <c r="N2298" s="45">
        <v>2220300</v>
      </c>
      <c r="O2298" s="4" t="s">
        <v>14818</v>
      </c>
      <c r="P2298" s="4" t="s">
        <v>15632</v>
      </c>
      <c r="Q2298" s="4">
        <v>210</v>
      </c>
      <c r="R2298" s="4">
        <v>2</v>
      </c>
      <c r="S2298" s="4" t="s">
        <v>4977</v>
      </c>
      <c r="U2298" s="4">
        <v>3</v>
      </c>
      <c r="W2298" s="4" t="s">
        <v>7846</v>
      </c>
      <c r="X2298" s="4" t="s">
        <v>7847</v>
      </c>
      <c r="Y2298" s="45">
        <v>0</v>
      </c>
      <c r="AA2298" s="4">
        <v>1</v>
      </c>
      <c r="AB2298" s="4">
        <v>100</v>
      </c>
      <c r="AC2298" s="4">
        <v>1</v>
      </c>
      <c r="AD2298" s="4">
        <v>1</v>
      </c>
      <c r="AE2298" s="45" t="s">
        <v>16461</v>
      </c>
      <c r="AF2298" s="45" t="s">
        <v>16457</v>
      </c>
      <c r="AG2298" s="45" t="s">
        <v>16459</v>
      </c>
      <c r="AH2298" s="45" t="s">
        <v>16453</v>
      </c>
      <c r="AI2298" s="45" t="s">
        <v>16455</v>
      </c>
      <c r="AJ2298" s="63" t="s">
        <v>20407</v>
      </c>
      <c r="AK2298" s="63" t="s">
        <v>20408</v>
      </c>
      <c r="AL2298" s="45">
        <v>0</v>
      </c>
      <c r="AM2298" s="43">
        <f>IF(AND(L2298="WEAPON",OR(R2298=0,R2298=1,R2298=2)),[1]装备基础and强化!$V$7,IF(AND(L2298="LEFTRING",OR(R2298=0,R2298=1,R2298=2)),[1]装备基础and强化!$W$7,IF(AND(L2298="RIGHTRING",OR(R2298=0,R2298=1,R2298=2)),[1]装备基础and强化!$X$7,IF(AND(L2298="NECKLACE",OR(R2298=0,R2298=1,R2298=2)),[1]装备基础and强化!$Y$7,0))))</f>
        <v>0</v>
      </c>
      <c r="AN2298" s="43">
        <f>IF(AND(L2298="WEAPON",OR(R2298=3,R2298=4)),[1]装备基础and强化!$V$11,IF(AND(L2298="LEFTRING",OR(R2298=3,R2298=4)),[1]装备基础and强化!$W$11,IF(AND(L2298="RIGHTRING",OR(R2298=3,R2298=4)),[1]装备基础and强化!$X$11,IF(AND(L2298="NECKLACE",OR(R2298=3,R2298=4)),[1]装备基础and强化!$Y$11,0))))</f>
        <v>0</v>
      </c>
      <c r="AO2298" s="43">
        <f>IF(AND(L2298="BELT",T2298=1),[1]装备基础and强化!$AA$7,IF(AND(L2298="PANTS",T2298=1),[1]装备基础and强化!$AB$7,IF(AND(L2298="SHOES",T2298=1),[1]装备基础and强化!$AC$7,IF(AND(L2298="CLOTHES",T2298=1),[1]装备基础and强化!$AD$7,0))))</f>
        <v>0</v>
      </c>
      <c r="AP2298" s="43">
        <f>IF(AND(L2298="BELT",T2298=2),[1]装备基础and强化!$AF$7,IF(AND(L2298="PANTS",T2298=2),[1]装备基础and强化!$AG$7,IF(AND(L2298="SHOES",T2298=2),[1]装备基础and强化!$AH$7,IF(AND(L2298="CLOTHES",T2298=2),[1]装备基础and强化!$AI$7,0))))</f>
        <v>0</v>
      </c>
      <c r="AQ2298" s="43" t="e">
        <f>IF(L2298="HAT",[1]装备基础and强化!$AK$7,IF(L2298="JADE",[1]装备基础and强化!$AK$7,0))</f>
        <v>#REF!</v>
      </c>
      <c r="AR2298" s="43" t="e">
        <f t="shared" si="36"/>
        <v>#REF!</v>
      </c>
    </row>
    <row r="2299" spans="1:44" x14ac:dyDescent="0.15">
      <c r="A2299" s="43"/>
      <c r="B2299" s="5" t="s">
        <v>7854</v>
      </c>
      <c r="C2299" s="12">
        <v>22295</v>
      </c>
      <c r="D2299" s="5" t="s">
        <v>7843</v>
      </c>
      <c r="E2299" s="44" t="s">
        <v>23930</v>
      </c>
      <c r="F2299" s="4" t="s">
        <v>7855</v>
      </c>
      <c r="G2299" s="4" t="s">
        <v>7856</v>
      </c>
      <c r="H2299" s="44"/>
      <c r="I2299" s="4" t="s">
        <v>700</v>
      </c>
      <c r="J2299" s="6" t="s">
        <v>700</v>
      </c>
      <c r="K2299" s="45">
        <v>1</v>
      </c>
      <c r="L2299" s="4" t="s">
        <v>771</v>
      </c>
      <c r="M2299" s="104" t="s">
        <v>20219</v>
      </c>
      <c r="N2299" s="45">
        <v>2220400</v>
      </c>
      <c r="O2299" s="4" t="s">
        <v>7870</v>
      </c>
      <c r="P2299" s="4" t="s">
        <v>15632</v>
      </c>
      <c r="Q2299" s="4">
        <v>210</v>
      </c>
      <c r="R2299" s="4">
        <v>2</v>
      </c>
      <c r="S2299" s="4" t="s">
        <v>4977</v>
      </c>
      <c r="U2299" s="4">
        <v>4</v>
      </c>
      <c r="W2299" s="4" t="s">
        <v>7846</v>
      </c>
      <c r="X2299" s="4" t="s">
        <v>7847</v>
      </c>
      <c r="Y2299" s="45">
        <v>0</v>
      </c>
      <c r="AA2299" s="4">
        <v>1</v>
      </c>
      <c r="AB2299" s="4">
        <v>100</v>
      </c>
      <c r="AC2299" s="4">
        <v>1</v>
      </c>
      <c r="AD2299" s="4">
        <v>1</v>
      </c>
      <c r="AE2299" s="45" t="s">
        <v>16461</v>
      </c>
      <c r="AF2299" s="45" t="s">
        <v>16457</v>
      </c>
      <c r="AG2299" s="45" t="s">
        <v>16459</v>
      </c>
      <c r="AH2299" s="45" t="s">
        <v>16453</v>
      </c>
      <c r="AI2299" s="45" t="s">
        <v>16455</v>
      </c>
      <c r="AJ2299" s="63" t="s">
        <v>20407</v>
      </c>
      <c r="AK2299" s="63" t="s">
        <v>20408</v>
      </c>
      <c r="AL2299" s="4">
        <v>0</v>
      </c>
      <c r="AM2299" s="43">
        <f>IF(AND(L2299="WEAPON",OR(R2299=0,R2299=1,R2299=2)),[1]装备基础and强化!$V$7,IF(AND(L2299="LEFTRING",OR(R2299=0,R2299=1,R2299=2)),[1]装备基础and强化!$W$7,IF(AND(L2299="RIGHTRING",OR(R2299=0,R2299=1,R2299=2)),[1]装备基础and强化!$X$7,IF(AND(L2299="NECKLACE",OR(R2299=0,R2299=1,R2299=2)),[1]装备基础and强化!$Y$7,0))))</f>
        <v>0</v>
      </c>
      <c r="AN2299" s="43">
        <f>IF(AND(L2299="WEAPON",OR(R2299=3,R2299=4)),[1]装备基础and强化!$V$11,IF(AND(L2299="LEFTRING",OR(R2299=3,R2299=4)),[1]装备基础and强化!$W$11,IF(AND(L2299="RIGHTRING",OR(R2299=3,R2299=4)),[1]装备基础and强化!$X$11,IF(AND(L2299="NECKLACE",OR(R2299=3,R2299=4)),[1]装备基础and强化!$Y$11,0))))</f>
        <v>0</v>
      </c>
      <c r="AO2299" s="43">
        <f>IF(AND(L2299="BELT",T2299=1),[1]装备基础and强化!$AA$7,IF(AND(L2299="PANTS",T2299=1),[1]装备基础and强化!$AB$7,IF(AND(L2299="SHOES",T2299=1),[1]装备基础and强化!$AC$7,IF(AND(L2299="CLOTHES",T2299=1),[1]装备基础and强化!$AD$7,0))))</f>
        <v>0</v>
      </c>
      <c r="AP2299" s="43">
        <f>IF(AND(L2299="BELT",T2299=2),[1]装备基础and强化!$AF$7,IF(AND(L2299="PANTS",T2299=2),[1]装备基础and强化!$AG$7,IF(AND(L2299="SHOES",T2299=2),[1]装备基础and强化!$AH$7,IF(AND(L2299="CLOTHES",T2299=2),[1]装备基础and强化!$AI$7,0))))</f>
        <v>0</v>
      </c>
      <c r="AQ2299" s="43" t="e">
        <f>IF(L2299="HAT",[1]装备基础and强化!$AK$7,IF(L2299="JADE",[1]装备基础and强化!$AK$7,0))</f>
        <v>#REF!</v>
      </c>
      <c r="AR2299" s="43" t="e">
        <f t="shared" si="36"/>
        <v>#REF!</v>
      </c>
    </row>
    <row r="2300" spans="1:44" x14ac:dyDescent="0.15">
      <c r="A2300" s="43"/>
      <c r="B2300" s="5" t="s">
        <v>7858</v>
      </c>
      <c r="C2300" s="12">
        <v>22296</v>
      </c>
      <c r="D2300" s="5" t="s">
        <v>7843</v>
      </c>
      <c r="E2300" s="44" t="s">
        <v>23931</v>
      </c>
      <c r="F2300" s="4" t="s">
        <v>7859</v>
      </c>
      <c r="G2300" s="4" t="s">
        <v>7860</v>
      </c>
      <c r="H2300" s="44"/>
      <c r="I2300" s="4" t="s">
        <v>700</v>
      </c>
      <c r="J2300" s="6" t="s">
        <v>700</v>
      </c>
      <c r="K2300" s="45">
        <v>1</v>
      </c>
      <c r="L2300" s="4" t="s">
        <v>771</v>
      </c>
      <c r="M2300" s="104" t="s">
        <v>26443</v>
      </c>
      <c r="N2300" s="45">
        <v>2220500</v>
      </c>
      <c r="O2300" s="4" t="s">
        <v>14819</v>
      </c>
      <c r="P2300" s="4" t="s">
        <v>15632</v>
      </c>
      <c r="Q2300" s="4">
        <v>210</v>
      </c>
      <c r="R2300" s="4">
        <v>2</v>
      </c>
      <c r="S2300" s="4" t="s">
        <v>4977</v>
      </c>
      <c r="U2300" s="4">
        <v>5</v>
      </c>
      <c r="W2300" s="4" t="s">
        <v>7846</v>
      </c>
      <c r="X2300" s="4" t="s">
        <v>7847</v>
      </c>
      <c r="Y2300" s="45">
        <v>0</v>
      </c>
      <c r="AA2300" s="4">
        <v>1</v>
      </c>
      <c r="AB2300" s="4">
        <v>100</v>
      </c>
      <c r="AC2300" s="4">
        <v>1</v>
      </c>
      <c r="AD2300" s="4">
        <v>1</v>
      </c>
      <c r="AE2300" s="45" t="s">
        <v>16461</v>
      </c>
      <c r="AF2300" s="45" t="s">
        <v>16457</v>
      </c>
      <c r="AG2300" s="45" t="s">
        <v>16459</v>
      </c>
      <c r="AH2300" s="45" t="s">
        <v>16453</v>
      </c>
      <c r="AI2300" s="45" t="s">
        <v>16455</v>
      </c>
      <c r="AJ2300" s="63" t="s">
        <v>20407</v>
      </c>
      <c r="AK2300" s="63" t="s">
        <v>20408</v>
      </c>
      <c r="AL2300" s="45">
        <v>0</v>
      </c>
      <c r="AM2300" s="43">
        <f>IF(AND(L2300="WEAPON",OR(R2300=0,R2300=1,R2300=2)),[1]装备基础and强化!$V$7,IF(AND(L2300="LEFTRING",OR(R2300=0,R2300=1,R2300=2)),[1]装备基础and强化!$W$7,IF(AND(L2300="RIGHTRING",OR(R2300=0,R2300=1,R2300=2)),[1]装备基础and强化!$X$7,IF(AND(L2300="NECKLACE",OR(R2300=0,R2300=1,R2300=2)),[1]装备基础and强化!$Y$7,0))))</f>
        <v>0</v>
      </c>
      <c r="AN2300" s="43">
        <f>IF(AND(L2300="WEAPON",OR(R2300=3,R2300=4)),[1]装备基础and强化!$V$11,IF(AND(L2300="LEFTRING",OR(R2300=3,R2300=4)),[1]装备基础and强化!$W$11,IF(AND(L2300="RIGHTRING",OR(R2300=3,R2300=4)),[1]装备基础and强化!$X$11,IF(AND(L2300="NECKLACE",OR(R2300=3,R2300=4)),[1]装备基础and强化!$Y$11,0))))</f>
        <v>0</v>
      </c>
      <c r="AO2300" s="43">
        <f>IF(AND(L2300="BELT",T2300=1),[1]装备基础and强化!$AA$7,IF(AND(L2300="PANTS",T2300=1),[1]装备基础and强化!$AB$7,IF(AND(L2300="SHOES",T2300=1),[1]装备基础and强化!$AC$7,IF(AND(L2300="CLOTHES",T2300=1),[1]装备基础and强化!$AD$7,0))))</f>
        <v>0</v>
      </c>
      <c r="AP2300" s="43">
        <f>IF(AND(L2300="BELT",T2300=2),[1]装备基础and强化!$AF$7,IF(AND(L2300="PANTS",T2300=2),[1]装备基础and强化!$AG$7,IF(AND(L2300="SHOES",T2300=2),[1]装备基础and强化!$AH$7,IF(AND(L2300="CLOTHES",T2300=2),[1]装备基础and强化!$AI$7,0))))</f>
        <v>0</v>
      </c>
      <c r="AQ2300" s="43" t="e">
        <f>IF(L2300="HAT",[1]装备基础and强化!$AK$7,IF(L2300="JADE",[1]装备基础and强化!$AK$7,0))</f>
        <v>#REF!</v>
      </c>
      <c r="AR2300" s="43" t="e">
        <f t="shared" si="36"/>
        <v>#REF!</v>
      </c>
    </row>
    <row r="2301" spans="1:44" x14ac:dyDescent="0.15">
      <c r="A2301" s="43"/>
      <c r="B2301" s="5" t="s">
        <v>7861</v>
      </c>
      <c r="C2301" s="12">
        <v>22297</v>
      </c>
      <c r="D2301" s="5" t="s">
        <v>7843</v>
      </c>
      <c r="E2301" s="44" t="s">
        <v>23932</v>
      </c>
      <c r="F2301" s="4" t="s">
        <v>7862</v>
      </c>
      <c r="G2301" s="4" t="s">
        <v>7863</v>
      </c>
      <c r="H2301" s="44"/>
      <c r="I2301" s="4" t="s">
        <v>700</v>
      </c>
      <c r="J2301" s="6" t="s">
        <v>700</v>
      </c>
      <c r="K2301" s="45">
        <v>1</v>
      </c>
      <c r="L2301" s="4" t="s">
        <v>771</v>
      </c>
      <c r="M2301" s="104" t="s">
        <v>26444</v>
      </c>
      <c r="N2301" s="45">
        <v>2220600</v>
      </c>
      <c r="O2301" s="4" t="s">
        <v>14820</v>
      </c>
      <c r="P2301" s="4" t="s">
        <v>15632</v>
      </c>
      <c r="Q2301" s="4">
        <v>210</v>
      </c>
      <c r="R2301" s="4">
        <v>2</v>
      </c>
      <c r="S2301" s="4" t="s">
        <v>4977</v>
      </c>
      <c r="U2301" s="4">
        <v>6</v>
      </c>
      <c r="W2301" s="4" t="s">
        <v>7846</v>
      </c>
      <c r="X2301" s="4" t="s">
        <v>7847</v>
      </c>
      <c r="Y2301" s="45">
        <v>0</v>
      </c>
      <c r="AA2301" s="4">
        <v>1</v>
      </c>
      <c r="AB2301" s="4">
        <v>100</v>
      </c>
      <c r="AC2301" s="4">
        <v>1</v>
      </c>
      <c r="AD2301" s="4">
        <v>1</v>
      </c>
      <c r="AE2301" s="45" t="s">
        <v>16461</v>
      </c>
      <c r="AF2301" s="45" t="s">
        <v>16457</v>
      </c>
      <c r="AG2301" s="45" t="s">
        <v>16459</v>
      </c>
      <c r="AH2301" s="45" t="s">
        <v>16453</v>
      </c>
      <c r="AI2301" s="45" t="s">
        <v>16455</v>
      </c>
      <c r="AJ2301" s="63" t="s">
        <v>20407</v>
      </c>
      <c r="AK2301" s="63" t="s">
        <v>20408</v>
      </c>
      <c r="AL2301" s="4">
        <v>0</v>
      </c>
      <c r="AM2301" s="43">
        <f>IF(AND(L2301="WEAPON",OR(R2301=0,R2301=1,R2301=2)),[1]装备基础and强化!$V$7,IF(AND(L2301="LEFTRING",OR(R2301=0,R2301=1,R2301=2)),[1]装备基础and强化!$W$7,IF(AND(L2301="RIGHTRING",OR(R2301=0,R2301=1,R2301=2)),[1]装备基础and强化!$X$7,IF(AND(L2301="NECKLACE",OR(R2301=0,R2301=1,R2301=2)),[1]装备基础and强化!$Y$7,0))))</f>
        <v>0</v>
      </c>
      <c r="AN2301" s="43">
        <f>IF(AND(L2301="WEAPON",OR(R2301=3,R2301=4)),[1]装备基础and强化!$V$11,IF(AND(L2301="LEFTRING",OR(R2301=3,R2301=4)),[1]装备基础and强化!$W$11,IF(AND(L2301="RIGHTRING",OR(R2301=3,R2301=4)),[1]装备基础and强化!$X$11,IF(AND(L2301="NECKLACE",OR(R2301=3,R2301=4)),[1]装备基础and强化!$Y$11,0))))</f>
        <v>0</v>
      </c>
      <c r="AO2301" s="43">
        <f>IF(AND(L2301="BELT",T2301=1),[1]装备基础and强化!$AA$7,IF(AND(L2301="PANTS",T2301=1),[1]装备基础and强化!$AB$7,IF(AND(L2301="SHOES",T2301=1),[1]装备基础and强化!$AC$7,IF(AND(L2301="CLOTHES",T2301=1),[1]装备基础and强化!$AD$7,0))))</f>
        <v>0</v>
      </c>
      <c r="AP2301" s="43">
        <f>IF(AND(L2301="BELT",T2301=2),[1]装备基础and强化!$AF$7,IF(AND(L2301="PANTS",T2301=2),[1]装备基础and强化!$AG$7,IF(AND(L2301="SHOES",T2301=2),[1]装备基础and强化!$AH$7,IF(AND(L2301="CLOTHES",T2301=2),[1]装备基础and强化!$AI$7,0))))</f>
        <v>0</v>
      </c>
      <c r="AQ2301" s="43" t="e">
        <f>IF(L2301="HAT",[1]装备基础and强化!$AK$7,IF(L2301="JADE",[1]装备基础and强化!$AK$7,0))</f>
        <v>#REF!</v>
      </c>
      <c r="AR2301" s="43" t="e">
        <f t="shared" si="36"/>
        <v>#REF!</v>
      </c>
    </row>
    <row r="2302" spans="1:44" x14ac:dyDescent="0.15">
      <c r="A2302" s="43"/>
      <c r="B2302" s="5" t="s">
        <v>7864</v>
      </c>
      <c r="C2302" s="12">
        <v>22298</v>
      </c>
      <c r="D2302" s="5" t="s">
        <v>7843</v>
      </c>
      <c r="E2302" s="44" t="s">
        <v>23933</v>
      </c>
      <c r="F2302" s="4" t="s">
        <v>7865</v>
      </c>
      <c r="G2302" s="4" t="s">
        <v>7866</v>
      </c>
      <c r="H2302" s="44"/>
      <c r="I2302" s="4" t="s">
        <v>700</v>
      </c>
      <c r="J2302" s="6" t="s">
        <v>700</v>
      </c>
      <c r="K2302" s="45">
        <v>1</v>
      </c>
      <c r="L2302" s="4" t="s">
        <v>771</v>
      </c>
      <c r="M2302" s="104" t="s">
        <v>26445</v>
      </c>
      <c r="N2302" s="45">
        <v>2220700</v>
      </c>
      <c r="O2302" s="4" t="s">
        <v>14821</v>
      </c>
      <c r="P2302" s="4" t="s">
        <v>15632</v>
      </c>
      <c r="Q2302" s="4">
        <v>210</v>
      </c>
      <c r="R2302" s="4">
        <v>2</v>
      </c>
      <c r="S2302" s="4" t="s">
        <v>4977</v>
      </c>
      <c r="U2302" s="4">
        <v>7</v>
      </c>
      <c r="W2302" s="4" t="s">
        <v>7846</v>
      </c>
      <c r="X2302" s="4" t="s">
        <v>7847</v>
      </c>
      <c r="Y2302" s="45">
        <v>0</v>
      </c>
      <c r="AA2302" s="4">
        <v>1</v>
      </c>
      <c r="AB2302" s="4">
        <v>100</v>
      </c>
      <c r="AC2302" s="4">
        <v>1</v>
      </c>
      <c r="AD2302" s="4">
        <v>1</v>
      </c>
      <c r="AE2302" s="45" t="s">
        <v>16461</v>
      </c>
      <c r="AF2302" s="45" t="s">
        <v>16457</v>
      </c>
      <c r="AG2302" s="45" t="s">
        <v>16459</v>
      </c>
      <c r="AH2302" s="45" t="s">
        <v>16453</v>
      </c>
      <c r="AI2302" s="45" t="s">
        <v>16455</v>
      </c>
      <c r="AJ2302" s="63" t="s">
        <v>20407</v>
      </c>
      <c r="AK2302" s="63" t="s">
        <v>20408</v>
      </c>
      <c r="AL2302" s="45">
        <v>0</v>
      </c>
      <c r="AM2302" s="43">
        <f>IF(AND(L2302="WEAPON",OR(R2302=0,R2302=1,R2302=2)),[1]装备基础and强化!$V$7,IF(AND(L2302="LEFTRING",OR(R2302=0,R2302=1,R2302=2)),[1]装备基础and强化!$W$7,IF(AND(L2302="RIGHTRING",OR(R2302=0,R2302=1,R2302=2)),[1]装备基础and强化!$X$7,IF(AND(L2302="NECKLACE",OR(R2302=0,R2302=1,R2302=2)),[1]装备基础and强化!$Y$7,0))))</f>
        <v>0</v>
      </c>
      <c r="AN2302" s="43">
        <f>IF(AND(L2302="WEAPON",OR(R2302=3,R2302=4)),[1]装备基础and强化!$V$11,IF(AND(L2302="LEFTRING",OR(R2302=3,R2302=4)),[1]装备基础and强化!$W$11,IF(AND(L2302="RIGHTRING",OR(R2302=3,R2302=4)),[1]装备基础and强化!$X$11,IF(AND(L2302="NECKLACE",OR(R2302=3,R2302=4)),[1]装备基础and强化!$Y$11,0))))</f>
        <v>0</v>
      </c>
      <c r="AO2302" s="43">
        <f>IF(AND(L2302="BELT",T2302=1),[1]装备基础and强化!$AA$7,IF(AND(L2302="PANTS",T2302=1),[1]装备基础and强化!$AB$7,IF(AND(L2302="SHOES",T2302=1),[1]装备基础and强化!$AC$7,IF(AND(L2302="CLOTHES",T2302=1),[1]装备基础and强化!$AD$7,0))))</f>
        <v>0</v>
      </c>
      <c r="AP2302" s="43">
        <f>IF(AND(L2302="BELT",T2302=2),[1]装备基础and强化!$AF$7,IF(AND(L2302="PANTS",T2302=2),[1]装备基础and强化!$AG$7,IF(AND(L2302="SHOES",T2302=2),[1]装备基础and强化!$AH$7,IF(AND(L2302="CLOTHES",T2302=2),[1]装备基础and强化!$AI$7,0))))</f>
        <v>0</v>
      </c>
      <c r="AQ2302" s="43" t="e">
        <f>IF(L2302="HAT",[1]装备基础and强化!$AK$7,IF(L2302="JADE",[1]装备基础and强化!$AK$7,0))</f>
        <v>#REF!</v>
      </c>
      <c r="AR2302" s="43" t="e">
        <f t="shared" si="36"/>
        <v>#REF!</v>
      </c>
    </row>
    <row r="2303" spans="1:44" x14ac:dyDescent="0.15">
      <c r="A2303" s="43"/>
      <c r="B2303" s="5" t="s">
        <v>7867</v>
      </c>
      <c r="C2303" s="12">
        <v>22299</v>
      </c>
      <c r="D2303" s="5" t="s">
        <v>7843</v>
      </c>
      <c r="E2303" s="44" t="s">
        <v>23934</v>
      </c>
      <c r="F2303" s="4" t="s">
        <v>7868</v>
      </c>
      <c r="G2303" s="4" t="s">
        <v>7869</v>
      </c>
      <c r="H2303" s="44"/>
      <c r="I2303" s="4" t="s">
        <v>700</v>
      </c>
      <c r="J2303" s="6" t="s">
        <v>700</v>
      </c>
      <c r="K2303" s="45">
        <v>1</v>
      </c>
      <c r="L2303" s="4" t="s">
        <v>771</v>
      </c>
      <c r="M2303" s="104" t="s">
        <v>26446</v>
      </c>
      <c r="N2303" s="45">
        <v>2220800</v>
      </c>
      <c r="O2303" s="4" t="s">
        <v>14822</v>
      </c>
      <c r="P2303" s="4" t="s">
        <v>15632</v>
      </c>
      <c r="Q2303" s="4">
        <v>210</v>
      </c>
      <c r="R2303" s="4">
        <v>2</v>
      </c>
      <c r="S2303" s="4" t="s">
        <v>4977</v>
      </c>
      <c r="U2303" s="4">
        <v>8</v>
      </c>
      <c r="W2303" s="4" t="s">
        <v>7846</v>
      </c>
      <c r="X2303" s="4" t="s">
        <v>7847</v>
      </c>
      <c r="Y2303" s="45">
        <v>0</v>
      </c>
      <c r="AA2303" s="4">
        <v>1</v>
      </c>
      <c r="AB2303" s="4">
        <v>100</v>
      </c>
      <c r="AC2303" s="4">
        <v>1</v>
      </c>
      <c r="AD2303" s="4">
        <v>1</v>
      </c>
      <c r="AE2303" s="45" t="s">
        <v>16461</v>
      </c>
      <c r="AF2303" s="45" t="s">
        <v>16457</v>
      </c>
      <c r="AG2303" s="45" t="s">
        <v>16459</v>
      </c>
      <c r="AH2303" s="45" t="s">
        <v>16453</v>
      </c>
      <c r="AI2303" s="45" t="s">
        <v>16455</v>
      </c>
      <c r="AJ2303" s="63" t="s">
        <v>20407</v>
      </c>
      <c r="AK2303" s="63" t="s">
        <v>20408</v>
      </c>
      <c r="AL2303" s="4">
        <v>0</v>
      </c>
      <c r="AM2303" s="43">
        <f>IF(AND(L2303="WEAPON",OR(R2303=0,R2303=1,R2303=2)),[1]装备基础and强化!$V$7,IF(AND(L2303="LEFTRING",OR(R2303=0,R2303=1,R2303=2)),[1]装备基础and强化!$W$7,IF(AND(L2303="RIGHTRING",OR(R2303=0,R2303=1,R2303=2)),[1]装备基础and强化!$X$7,IF(AND(L2303="NECKLACE",OR(R2303=0,R2303=1,R2303=2)),[1]装备基础and强化!$Y$7,0))))</f>
        <v>0</v>
      </c>
      <c r="AN2303" s="43">
        <f>IF(AND(L2303="WEAPON",OR(R2303=3,R2303=4)),[1]装备基础and强化!$V$11,IF(AND(L2303="LEFTRING",OR(R2303=3,R2303=4)),[1]装备基础and强化!$W$11,IF(AND(L2303="RIGHTRING",OR(R2303=3,R2303=4)),[1]装备基础and强化!$X$11,IF(AND(L2303="NECKLACE",OR(R2303=3,R2303=4)),[1]装备基础and强化!$Y$11,0))))</f>
        <v>0</v>
      </c>
      <c r="AO2303" s="43">
        <f>IF(AND(L2303="BELT",T2303=1),[1]装备基础and强化!$AA$7,IF(AND(L2303="PANTS",T2303=1),[1]装备基础and强化!$AB$7,IF(AND(L2303="SHOES",T2303=1),[1]装备基础and强化!$AC$7,IF(AND(L2303="CLOTHES",T2303=1),[1]装备基础and强化!$AD$7,0))))</f>
        <v>0</v>
      </c>
      <c r="AP2303" s="43">
        <f>IF(AND(L2303="BELT",T2303=2),[1]装备基础and强化!$AF$7,IF(AND(L2303="PANTS",T2303=2),[1]装备基础and强化!$AG$7,IF(AND(L2303="SHOES",T2303=2),[1]装备基础and强化!$AH$7,IF(AND(L2303="CLOTHES",T2303=2),[1]装备基础and强化!$AI$7,0))))</f>
        <v>0</v>
      </c>
      <c r="AQ2303" s="43" t="e">
        <f>IF(L2303="HAT",[1]装备基础and强化!$AK$7,IF(L2303="JADE",[1]装备基础and强化!$AK$7,0))</f>
        <v>#REF!</v>
      </c>
      <c r="AR2303" s="43" t="e">
        <f t="shared" si="36"/>
        <v>#REF!</v>
      </c>
    </row>
    <row r="2304" spans="1:44" x14ac:dyDescent="0.15">
      <c r="A2304" s="43"/>
      <c r="B2304" s="5" t="s">
        <v>7871</v>
      </c>
      <c r="C2304" s="12">
        <v>22300</v>
      </c>
      <c r="D2304" s="5" t="s">
        <v>7872</v>
      </c>
      <c r="E2304" s="44" t="s">
        <v>23935</v>
      </c>
      <c r="F2304" s="4" t="s">
        <v>7873</v>
      </c>
      <c r="G2304" s="4" t="s">
        <v>7874</v>
      </c>
      <c r="H2304" s="44"/>
      <c r="I2304" s="4" t="s">
        <v>700</v>
      </c>
      <c r="J2304" s="6" t="s">
        <v>700</v>
      </c>
      <c r="K2304" s="45">
        <v>1</v>
      </c>
      <c r="L2304" s="4" t="s">
        <v>771</v>
      </c>
      <c r="M2304" s="104" t="s">
        <v>26447</v>
      </c>
      <c r="N2304" s="45">
        <v>2250100</v>
      </c>
      <c r="O2304" s="4" t="s">
        <v>14823</v>
      </c>
      <c r="P2304" s="4" t="s">
        <v>15632</v>
      </c>
      <c r="Q2304" s="4">
        <v>240</v>
      </c>
      <c r="R2304" s="4">
        <v>2</v>
      </c>
      <c r="S2304" s="4" t="s">
        <v>5010</v>
      </c>
      <c r="U2304" s="4">
        <v>1</v>
      </c>
      <c r="W2304" s="4" t="s">
        <v>7875</v>
      </c>
      <c r="X2304" s="4" t="s">
        <v>7876</v>
      </c>
      <c r="Y2304" s="45">
        <v>0</v>
      </c>
      <c r="AA2304" s="4">
        <v>1</v>
      </c>
      <c r="AB2304" s="4">
        <v>100</v>
      </c>
      <c r="AC2304" s="4">
        <v>1</v>
      </c>
      <c r="AD2304" s="4">
        <v>1</v>
      </c>
      <c r="AE2304" s="45" t="s">
        <v>16461</v>
      </c>
      <c r="AF2304" s="45" t="s">
        <v>16457</v>
      </c>
      <c r="AG2304" s="45" t="s">
        <v>16459</v>
      </c>
      <c r="AH2304" s="45" t="s">
        <v>16453</v>
      </c>
      <c r="AI2304" s="45" t="s">
        <v>16455</v>
      </c>
      <c r="AJ2304" s="63" t="s">
        <v>20407</v>
      </c>
      <c r="AK2304" s="63" t="s">
        <v>20408</v>
      </c>
      <c r="AL2304" s="45">
        <v>0</v>
      </c>
      <c r="AM2304" s="43">
        <f>IF(AND(L2304="WEAPON",OR(R2304=0,R2304=1,R2304=2)),[1]装备基础and强化!$V$7,IF(AND(L2304="LEFTRING",OR(R2304=0,R2304=1,R2304=2)),[1]装备基础and强化!$W$7,IF(AND(L2304="RIGHTRING",OR(R2304=0,R2304=1,R2304=2)),[1]装备基础and强化!$X$7,IF(AND(L2304="NECKLACE",OR(R2304=0,R2304=1,R2304=2)),[1]装备基础and强化!$Y$7,0))))</f>
        <v>0</v>
      </c>
      <c r="AN2304" s="43">
        <f>IF(AND(L2304="WEAPON",OR(R2304=3,R2304=4)),[1]装备基础and强化!$V$11,IF(AND(L2304="LEFTRING",OR(R2304=3,R2304=4)),[1]装备基础and强化!$W$11,IF(AND(L2304="RIGHTRING",OR(R2304=3,R2304=4)),[1]装备基础and强化!$X$11,IF(AND(L2304="NECKLACE",OR(R2304=3,R2304=4)),[1]装备基础and强化!$Y$11,0))))</f>
        <v>0</v>
      </c>
      <c r="AO2304" s="43">
        <f>IF(AND(L2304="BELT",T2304=1),[1]装备基础and强化!$AA$7,IF(AND(L2304="PANTS",T2304=1),[1]装备基础and强化!$AB$7,IF(AND(L2304="SHOES",T2304=1),[1]装备基础and强化!$AC$7,IF(AND(L2304="CLOTHES",T2304=1),[1]装备基础and强化!$AD$7,0))))</f>
        <v>0</v>
      </c>
      <c r="AP2304" s="43">
        <f>IF(AND(L2304="BELT",T2304=2),[1]装备基础and强化!$AF$7,IF(AND(L2304="PANTS",T2304=2),[1]装备基础and强化!$AG$7,IF(AND(L2304="SHOES",T2304=2),[1]装备基础and强化!$AH$7,IF(AND(L2304="CLOTHES",T2304=2),[1]装备基础and强化!$AI$7,0))))</f>
        <v>0</v>
      </c>
      <c r="AQ2304" s="43" t="e">
        <f>IF(L2304="HAT",[1]装备基础and强化!$AK$7,IF(L2304="JADE",[1]装备基础and强化!$AK$7,0))</f>
        <v>#REF!</v>
      </c>
      <c r="AR2304" s="43" t="e">
        <f t="shared" si="36"/>
        <v>#REF!</v>
      </c>
    </row>
    <row r="2305" spans="1:44" x14ac:dyDescent="0.15">
      <c r="A2305" s="43"/>
      <c r="B2305" s="5" t="s">
        <v>7877</v>
      </c>
      <c r="C2305" s="12">
        <v>22301</v>
      </c>
      <c r="D2305" s="5" t="s">
        <v>7872</v>
      </c>
      <c r="E2305" s="44" t="s">
        <v>23936</v>
      </c>
      <c r="F2305" s="4" t="s">
        <v>7878</v>
      </c>
      <c r="G2305" s="4" t="s">
        <v>7879</v>
      </c>
      <c r="H2305" s="44"/>
      <c r="I2305" s="4" t="s">
        <v>700</v>
      </c>
      <c r="J2305" s="6" t="s">
        <v>700</v>
      </c>
      <c r="K2305" s="45">
        <v>1</v>
      </c>
      <c r="L2305" s="4" t="s">
        <v>771</v>
      </c>
      <c r="M2305" s="104" t="s">
        <v>26448</v>
      </c>
      <c r="N2305" s="45">
        <v>2250200</v>
      </c>
      <c r="O2305" s="4" t="s">
        <v>14824</v>
      </c>
      <c r="P2305" s="4" t="s">
        <v>15632</v>
      </c>
      <c r="Q2305" s="4">
        <v>240</v>
      </c>
      <c r="R2305" s="4">
        <v>2</v>
      </c>
      <c r="S2305" s="4" t="s">
        <v>5010</v>
      </c>
      <c r="U2305" s="4">
        <v>2</v>
      </c>
      <c r="W2305" s="4" t="s">
        <v>7875</v>
      </c>
      <c r="X2305" s="4" t="s">
        <v>7876</v>
      </c>
      <c r="Y2305" s="45">
        <v>0</v>
      </c>
      <c r="AA2305" s="4">
        <v>1</v>
      </c>
      <c r="AB2305" s="4">
        <v>100</v>
      </c>
      <c r="AC2305" s="4">
        <v>1</v>
      </c>
      <c r="AD2305" s="4">
        <v>1</v>
      </c>
      <c r="AE2305" s="45" t="s">
        <v>16461</v>
      </c>
      <c r="AF2305" s="45" t="s">
        <v>16457</v>
      </c>
      <c r="AG2305" s="45" t="s">
        <v>16459</v>
      </c>
      <c r="AH2305" s="45" t="s">
        <v>16453</v>
      </c>
      <c r="AI2305" s="45" t="s">
        <v>16455</v>
      </c>
      <c r="AJ2305" s="63" t="s">
        <v>20407</v>
      </c>
      <c r="AK2305" s="63" t="s">
        <v>20408</v>
      </c>
      <c r="AL2305" s="4">
        <v>0</v>
      </c>
      <c r="AM2305" s="43">
        <f>IF(AND(L2305="WEAPON",OR(R2305=0,R2305=1,R2305=2)),[1]装备基础and强化!$V$7,IF(AND(L2305="LEFTRING",OR(R2305=0,R2305=1,R2305=2)),[1]装备基础and强化!$W$7,IF(AND(L2305="RIGHTRING",OR(R2305=0,R2305=1,R2305=2)),[1]装备基础and强化!$X$7,IF(AND(L2305="NECKLACE",OR(R2305=0,R2305=1,R2305=2)),[1]装备基础and强化!$Y$7,0))))</f>
        <v>0</v>
      </c>
      <c r="AN2305" s="43">
        <f>IF(AND(L2305="WEAPON",OR(R2305=3,R2305=4)),[1]装备基础and强化!$V$11,IF(AND(L2305="LEFTRING",OR(R2305=3,R2305=4)),[1]装备基础and强化!$W$11,IF(AND(L2305="RIGHTRING",OR(R2305=3,R2305=4)),[1]装备基础and强化!$X$11,IF(AND(L2305="NECKLACE",OR(R2305=3,R2305=4)),[1]装备基础and强化!$Y$11,0))))</f>
        <v>0</v>
      </c>
      <c r="AO2305" s="43">
        <f>IF(AND(L2305="BELT",T2305=1),[1]装备基础and强化!$AA$7,IF(AND(L2305="PANTS",T2305=1),[1]装备基础and强化!$AB$7,IF(AND(L2305="SHOES",T2305=1),[1]装备基础and强化!$AC$7,IF(AND(L2305="CLOTHES",T2305=1),[1]装备基础and强化!$AD$7,0))))</f>
        <v>0</v>
      </c>
      <c r="AP2305" s="43">
        <f>IF(AND(L2305="BELT",T2305=2),[1]装备基础and强化!$AF$7,IF(AND(L2305="PANTS",T2305=2),[1]装备基础and强化!$AG$7,IF(AND(L2305="SHOES",T2305=2),[1]装备基础and强化!$AH$7,IF(AND(L2305="CLOTHES",T2305=2),[1]装备基础and强化!$AI$7,0))))</f>
        <v>0</v>
      </c>
      <c r="AQ2305" s="43" t="e">
        <f>IF(L2305="HAT",[1]装备基础and强化!$AK$7,IF(L2305="JADE",[1]装备基础and强化!$AK$7,0))</f>
        <v>#REF!</v>
      </c>
      <c r="AR2305" s="43" t="e">
        <f t="shared" si="36"/>
        <v>#REF!</v>
      </c>
    </row>
    <row r="2306" spans="1:44" x14ac:dyDescent="0.15">
      <c r="A2306" s="43"/>
      <c r="B2306" s="5" t="s">
        <v>7880</v>
      </c>
      <c r="C2306" s="12">
        <v>22302</v>
      </c>
      <c r="D2306" s="5" t="s">
        <v>7872</v>
      </c>
      <c r="E2306" s="44" t="s">
        <v>23937</v>
      </c>
      <c r="F2306" s="4" t="s">
        <v>7881</v>
      </c>
      <c r="G2306" s="4" t="s">
        <v>7882</v>
      </c>
      <c r="H2306" s="44"/>
      <c r="I2306" s="4" t="s">
        <v>700</v>
      </c>
      <c r="J2306" s="6" t="s">
        <v>700</v>
      </c>
      <c r="K2306" s="45">
        <v>1</v>
      </c>
      <c r="L2306" s="4" t="s">
        <v>771</v>
      </c>
      <c r="M2306" s="104" t="s">
        <v>26449</v>
      </c>
      <c r="N2306" s="45">
        <v>2250300</v>
      </c>
      <c r="O2306" s="4" t="s">
        <v>14825</v>
      </c>
      <c r="P2306" s="4" t="s">
        <v>15632</v>
      </c>
      <c r="Q2306" s="4">
        <v>240</v>
      </c>
      <c r="R2306" s="4">
        <v>2</v>
      </c>
      <c r="S2306" s="4" t="s">
        <v>5010</v>
      </c>
      <c r="U2306" s="4">
        <v>3</v>
      </c>
      <c r="W2306" s="4" t="s">
        <v>7875</v>
      </c>
      <c r="X2306" s="4" t="s">
        <v>7876</v>
      </c>
      <c r="Y2306" s="45">
        <v>0</v>
      </c>
      <c r="AA2306" s="4">
        <v>1</v>
      </c>
      <c r="AB2306" s="4">
        <v>100</v>
      </c>
      <c r="AC2306" s="4">
        <v>1</v>
      </c>
      <c r="AD2306" s="4">
        <v>1</v>
      </c>
      <c r="AE2306" s="45" t="s">
        <v>16461</v>
      </c>
      <c r="AF2306" s="45" t="s">
        <v>16457</v>
      </c>
      <c r="AG2306" s="45" t="s">
        <v>16459</v>
      </c>
      <c r="AH2306" s="45" t="s">
        <v>16453</v>
      </c>
      <c r="AI2306" s="45" t="s">
        <v>16455</v>
      </c>
      <c r="AJ2306" s="63" t="s">
        <v>20407</v>
      </c>
      <c r="AK2306" s="63" t="s">
        <v>20408</v>
      </c>
      <c r="AL2306" s="45">
        <v>0</v>
      </c>
      <c r="AM2306" s="43">
        <f>IF(AND(L2306="WEAPON",OR(R2306=0,R2306=1,R2306=2)),[1]装备基础and强化!$V$7,IF(AND(L2306="LEFTRING",OR(R2306=0,R2306=1,R2306=2)),[1]装备基础and强化!$W$7,IF(AND(L2306="RIGHTRING",OR(R2306=0,R2306=1,R2306=2)),[1]装备基础and强化!$X$7,IF(AND(L2306="NECKLACE",OR(R2306=0,R2306=1,R2306=2)),[1]装备基础and强化!$Y$7,0))))</f>
        <v>0</v>
      </c>
      <c r="AN2306" s="43">
        <f>IF(AND(L2306="WEAPON",OR(R2306=3,R2306=4)),[1]装备基础and强化!$V$11,IF(AND(L2306="LEFTRING",OR(R2306=3,R2306=4)),[1]装备基础and强化!$W$11,IF(AND(L2306="RIGHTRING",OR(R2306=3,R2306=4)),[1]装备基础and强化!$X$11,IF(AND(L2306="NECKLACE",OR(R2306=3,R2306=4)),[1]装备基础and强化!$Y$11,0))))</f>
        <v>0</v>
      </c>
      <c r="AO2306" s="43">
        <f>IF(AND(L2306="BELT",T2306=1),[1]装备基础and强化!$AA$7,IF(AND(L2306="PANTS",T2306=1),[1]装备基础and强化!$AB$7,IF(AND(L2306="SHOES",T2306=1),[1]装备基础and强化!$AC$7,IF(AND(L2306="CLOTHES",T2306=1),[1]装备基础and强化!$AD$7,0))))</f>
        <v>0</v>
      </c>
      <c r="AP2306" s="43">
        <f>IF(AND(L2306="BELT",T2306=2),[1]装备基础and强化!$AF$7,IF(AND(L2306="PANTS",T2306=2),[1]装备基础and强化!$AG$7,IF(AND(L2306="SHOES",T2306=2),[1]装备基础and强化!$AH$7,IF(AND(L2306="CLOTHES",T2306=2),[1]装备基础and强化!$AI$7,0))))</f>
        <v>0</v>
      </c>
      <c r="AQ2306" s="43" t="e">
        <f>IF(L2306="HAT",[1]装备基础and强化!$AK$7,IF(L2306="JADE",[1]装备基础and强化!$AK$7,0))</f>
        <v>#REF!</v>
      </c>
      <c r="AR2306" s="43" t="e">
        <f t="shared" si="36"/>
        <v>#REF!</v>
      </c>
    </row>
    <row r="2307" spans="1:44" x14ac:dyDescent="0.15">
      <c r="A2307" s="43"/>
      <c r="B2307" s="5" t="s">
        <v>7883</v>
      </c>
      <c r="C2307" s="12">
        <v>22303</v>
      </c>
      <c r="D2307" s="5" t="s">
        <v>7872</v>
      </c>
      <c r="E2307" s="44" t="s">
        <v>23938</v>
      </c>
      <c r="F2307" s="4" t="s">
        <v>7884</v>
      </c>
      <c r="G2307" s="4" t="s">
        <v>7885</v>
      </c>
      <c r="H2307" s="44"/>
      <c r="I2307" s="4" t="s">
        <v>700</v>
      </c>
      <c r="J2307" s="6" t="s">
        <v>700</v>
      </c>
      <c r="K2307" s="45">
        <v>1</v>
      </c>
      <c r="L2307" s="4" t="s">
        <v>771</v>
      </c>
      <c r="M2307" s="104" t="s">
        <v>26450</v>
      </c>
      <c r="N2307" s="45">
        <v>2250400</v>
      </c>
      <c r="O2307" s="4" t="s">
        <v>7898</v>
      </c>
      <c r="P2307" s="4" t="s">
        <v>15632</v>
      </c>
      <c r="Q2307" s="4">
        <v>240</v>
      </c>
      <c r="R2307" s="4">
        <v>2</v>
      </c>
      <c r="S2307" s="4" t="s">
        <v>5010</v>
      </c>
      <c r="U2307" s="4">
        <v>4</v>
      </c>
      <c r="W2307" s="4" t="s">
        <v>7875</v>
      </c>
      <c r="X2307" s="4" t="s">
        <v>7876</v>
      </c>
      <c r="Y2307" s="45">
        <v>0</v>
      </c>
      <c r="AA2307" s="4">
        <v>1</v>
      </c>
      <c r="AB2307" s="4">
        <v>100</v>
      </c>
      <c r="AC2307" s="4">
        <v>1</v>
      </c>
      <c r="AD2307" s="4">
        <v>1</v>
      </c>
      <c r="AE2307" s="45" t="s">
        <v>16461</v>
      </c>
      <c r="AF2307" s="45" t="s">
        <v>16457</v>
      </c>
      <c r="AG2307" s="45" t="s">
        <v>16459</v>
      </c>
      <c r="AH2307" s="45" t="s">
        <v>16453</v>
      </c>
      <c r="AI2307" s="45" t="s">
        <v>16455</v>
      </c>
      <c r="AJ2307" s="63" t="s">
        <v>20407</v>
      </c>
      <c r="AK2307" s="63" t="s">
        <v>20408</v>
      </c>
      <c r="AL2307" s="4">
        <v>0</v>
      </c>
      <c r="AM2307" s="43">
        <f>IF(AND(L2307="WEAPON",OR(R2307=0,R2307=1,R2307=2)),[1]装备基础and强化!$V$7,IF(AND(L2307="LEFTRING",OR(R2307=0,R2307=1,R2307=2)),[1]装备基础and强化!$W$7,IF(AND(L2307="RIGHTRING",OR(R2307=0,R2307=1,R2307=2)),[1]装备基础and强化!$X$7,IF(AND(L2307="NECKLACE",OR(R2307=0,R2307=1,R2307=2)),[1]装备基础and强化!$Y$7,0))))</f>
        <v>0</v>
      </c>
      <c r="AN2307" s="43">
        <f>IF(AND(L2307="WEAPON",OR(R2307=3,R2307=4)),[1]装备基础and强化!$V$11,IF(AND(L2307="LEFTRING",OR(R2307=3,R2307=4)),[1]装备基础and强化!$W$11,IF(AND(L2307="RIGHTRING",OR(R2307=3,R2307=4)),[1]装备基础and强化!$X$11,IF(AND(L2307="NECKLACE",OR(R2307=3,R2307=4)),[1]装备基础and强化!$Y$11,0))))</f>
        <v>0</v>
      </c>
      <c r="AO2307" s="43">
        <f>IF(AND(L2307="BELT",T2307=1),[1]装备基础and强化!$AA$7,IF(AND(L2307="PANTS",T2307=1),[1]装备基础and强化!$AB$7,IF(AND(L2307="SHOES",T2307=1),[1]装备基础and强化!$AC$7,IF(AND(L2307="CLOTHES",T2307=1),[1]装备基础and强化!$AD$7,0))))</f>
        <v>0</v>
      </c>
      <c r="AP2307" s="43">
        <f>IF(AND(L2307="BELT",T2307=2),[1]装备基础and强化!$AF$7,IF(AND(L2307="PANTS",T2307=2),[1]装备基础and强化!$AG$7,IF(AND(L2307="SHOES",T2307=2),[1]装备基础and强化!$AH$7,IF(AND(L2307="CLOTHES",T2307=2),[1]装备基础and强化!$AI$7,0))))</f>
        <v>0</v>
      </c>
      <c r="AQ2307" s="43" t="e">
        <f>IF(L2307="HAT",[1]装备基础and强化!$AK$7,IF(L2307="JADE",[1]装备基础and强化!$AK$7,0))</f>
        <v>#REF!</v>
      </c>
      <c r="AR2307" s="43" t="e">
        <f t="shared" si="36"/>
        <v>#REF!</v>
      </c>
    </row>
    <row r="2308" spans="1:44" x14ac:dyDescent="0.15">
      <c r="A2308" s="43"/>
      <c r="B2308" s="5" t="s">
        <v>7886</v>
      </c>
      <c r="C2308" s="12">
        <v>22304</v>
      </c>
      <c r="D2308" s="5" t="s">
        <v>7872</v>
      </c>
      <c r="E2308" s="44" t="s">
        <v>23939</v>
      </c>
      <c r="F2308" s="4" t="s">
        <v>7887</v>
      </c>
      <c r="G2308" s="4" t="s">
        <v>7888</v>
      </c>
      <c r="H2308" s="44"/>
      <c r="I2308" s="4" t="s">
        <v>700</v>
      </c>
      <c r="J2308" s="6" t="s">
        <v>700</v>
      </c>
      <c r="K2308" s="45">
        <v>1</v>
      </c>
      <c r="L2308" s="4" t="s">
        <v>771</v>
      </c>
      <c r="M2308" s="104" t="s">
        <v>26451</v>
      </c>
      <c r="N2308" s="45">
        <v>2250500</v>
      </c>
      <c r="O2308" s="4" t="s">
        <v>14826</v>
      </c>
      <c r="P2308" s="4" t="s">
        <v>15632</v>
      </c>
      <c r="Q2308" s="4">
        <v>240</v>
      </c>
      <c r="R2308" s="4">
        <v>2</v>
      </c>
      <c r="S2308" s="4" t="s">
        <v>5010</v>
      </c>
      <c r="U2308" s="4">
        <v>5</v>
      </c>
      <c r="W2308" s="4" t="s">
        <v>7875</v>
      </c>
      <c r="X2308" s="4" t="s">
        <v>7876</v>
      </c>
      <c r="Y2308" s="45">
        <v>0</v>
      </c>
      <c r="AA2308" s="4">
        <v>1</v>
      </c>
      <c r="AB2308" s="4">
        <v>100</v>
      </c>
      <c r="AC2308" s="4">
        <v>1</v>
      </c>
      <c r="AD2308" s="4">
        <v>1</v>
      </c>
      <c r="AE2308" s="45" t="s">
        <v>16461</v>
      </c>
      <c r="AF2308" s="45" t="s">
        <v>16457</v>
      </c>
      <c r="AG2308" s="45" t="s">
        <v>16459</v>
      </c>
      <c r="AH2308" s="45" t="s">
        <v>16453</v>
      </c>
      <c r="AI2308" s="45" t="s">
        <v>16455</v>
      </c>
      <c r="AJ2308" s="63" t="s">
        <v>20407</v>
      </c>
      <c r="AK2308" s="63" t="s">
        <v>20408</v>
      </c>
      <c r="AL2308" s="45">
        <v>0</v>
      </c>
      <c r="AM2308" s="43">
        <f>IF(AND(L2308="WEAPON",OR(R2308=0,R2308=1,R2308=2)),[1]装备基础and强化!$V$7,IF(AND(L2308="LEFTRING",OR(R2308=0,R2308=1,R2308=2)),[1]装备基础and强化!$W$7,IF(AND(L2308="RIGHTRING",OR(R2308=0,R2308=1,R2308=2)),[1]装备基础and强化!$X$7,IF(AND(L2308="NECKLACE",OR(R2308=0,R2308=1,R2308=2)),[1]装备基础and强化!$Y$7,0))))</f>
        <v>0</v>
      </c>
      <c r="AN2308" s="43">
        <f>IF(AND(L2308="WEAPON",OR(R2308=3,R2308=4)),[1]装备基础and强化!$V$11,IF(AND(L2308="LEFTRING",OR(R2308=3,R2308=4)),[1]装备基础and强化!$W$11,IF(AND(L2308="RIGHTRING",OR(R2308=3,R2308=4)),[1]装备基础and强化!$X$11,IF(AND(L2308="NECKLACE",OR(R2308=3,R2308=4)),[1]装备基础and强化!$Y$11,0))))</f>
        <v>0</v>
      </c>
      <c r="AO2308" s="43">
        <f>IF(AND(L2308="BELT",T2308=1),[1]装备基础and强化!$AA$7,IF(AND(L2308="PANTS",T2308=1),[1]装备基础and强化!$AB$7,IF(AND(L2308="SHOES",T2308=1),[1]装备基础and强化!$AC$7,IF(AND(L2308="CLOTHES",T2308=1),[1]装备基础and强化!$AD$7,0))))</f>
        <v>0</v>
      </c>
      <c r="AP2308" s="43">
        <f>IF(AND(L2308="BELT",T2308=2),[1]装备基础and强化!$AF$7,IF(AND(L2308="PANTS",T2308=2),[1]装备基础and强化!$AG$7,IF(AND(L2308="SHOES",T2308=2),[1]装备基础and强化!$AH$7,IF(AND(L2308="CLOTHES",T2308=2),[1]装备基础and强化!$AI$7,0))))</f>
        <v>0</v>
      </c>
      <c r="AQ2308" s="43" t="e">
        <f>IF(L2308="HAT",[1]装备基础and强化!$AK$7,IF(L2308="JADE",[1]装备基础and强化!$AK$7,0))</f>
        <v>#REF!</v>
      </c>
      <c r="AR2308" s="43" t="e">
        <f t="shared" si="36"/>
        <v>#REF!</v>
      </c>
    </row>
    <row r="2309" spans="1:44" x14ac:dyDescent="0.15">
      <c r="A2309" s="43"/>
      <c r="B2309" s="5" t="s">
        <v>7889</v>
      </c>
      <c r="C2309" s="12">
        <v>22305</v>
      </c>
      <c r="D2309" s="5" t="s">
        <v>7872</v>
      </c>
      <c r="E2309" s="44" t="s">
        <v>23940</v>
      </c>
      <c r="F2309" s="4" t="s">
        <v>7890</v>
      </c>
      <c r="G2309" s="4" t="s">
        <v>7891</v>
      </c>
      <c r="H2309" s="44"/>
      <c r="I2309" s="4" t="s">
        <v>700</v>
      </c>
      <c r="J2309" s="6" t="s">
        <v>700</v>
      </c>
      <c r="K2309" s="45">
        <v>1</v>
      </c>
      <c r="L2309" s="4" t="s">
        <v>771</v>
      </c>
      <c r="M2309" s="104" t="s">
        <v>26452</v>
      </c>
      <c r="N2309" s="45">
        <v>2250600</v>
      </c>
      <c r="O2309" s="4" t="s">
        <v>14827</v>
      </c>
      <c r="P2309" s="4" t="s">
        <v>15632</v>
      </c>
      <c r="Q2309" s="4">
        <v>240</v>
      </c>
      <c r="R2309" s="4">
        <v>2</v>
      </c>
      <c r="S2309" s="4" t="s">
        <v>5010</v>
      </c>
      <c r="U2309" s="4">
        <v>6</v>
      </c>
      <c r="W2309" s="4" t="s">
        <v>7875</v>
      </c>
      <c r="X2309" s="4" t="s">
        <v>7876</v>
      </c>
      <c r="Y2309" s="45">
        <v>0</v>
      </c>
      <c r="AA2309" s="4">
        <v>1</v>
      </c>
      <c r="AB2309" s="4">
        <v>100</v>
      </c>
      <c r="AC2309" s="4">
        <v>1</v>
      </c>
      <c r="AD2309" s="4">
        <v>1</v>
      </c>
      <c r="AE2309" s="45" t="s">
        <v>16461</v>
      </c>
      <c r="AF2309" s="45" t="s">
        <v>16457</v>
      </c>
      <c r="AG2309" s="45" t="s">
        <v>16459</v>
      </c>
      <c r="AH2309" s="45" t="s">
        <v>16453</v>
      </c>
      <c r="AI2309" s="45" t="s">
        <v>16455</v>
      </c>
      <c r="AJ2309" s="63" t="s">
        <v>20407</v>
      </c>
      <c r="AK2309" s="63" t="s">
        <v>20408</v>
      </c>
      <c r="AL2309" s="4">
        <v>0</v>
      </c>
      <c r="AM2309" s="43">
        <f>IF(AND(L2309="WEAPON",OR(R2309=0,R2309=1,R2309=2)),[1]装备基础and强化!$V$7,IF(AND(L2309="LEFTRING",OR(R2309=0,R2309=1,R2309=2)),[1]装备基础and强化!$W$7,IF(AND(L2309="RIGHTRING",OR(R2309=0,R2309=1,R2309=2)),[1]装备基础and强化!$X$7,IF(AND(L2309="NECKLACE",OR(R2309=0,R2309=1,R2309=2)),[1]装备基础and强化!$Y$7,0))))</f>
        <v>0</v>
      </c>
      <c r="AN2309" s="43">
        <f>IF(AND(L2309="WEAPON",OR(R2309=3,R2309=4)),[1]装备基础and强化!$V$11,IF(AND(L2309="LEFTRING",OR(R2309=3,R2309=4)),[1]装备基础and强化!$W$11,IF(AND(L2309="RIGHTRING",OR(R2309=3,R2309=4)),[1]装备基础and强化!$X$11,IF(AND(L2309="NECKLACE",OR(R2309=3,R2309=4)),[1]装备基础and强化!$Y$11,0))))</f>
        <v>0</v>
      </c>
      <c r="AO2309" s="43">
        <f>IF(AND(L2309="BELT",T2309=1),[1]装备基础and强化!$AA$7,IF(AND(L2309="PANTS",T2309=1),[1]装备基础and强化!$AB$7,IF(AND(L2309="SHOES",T2309=1),[1]装备基础and强化!$AC$7,IF(AND(L2309="CLOTHES",T2309=1),[1]装备基础and强化!$AD$7,0))))</f>
        <v>0</v>
      </c>
      <c r="AP2309" s="43">
        <f>IF(AND(L2309="BELT",T2309=2),[1]装备基础and强化!$AF$7,IF(AND(L2309="PANTS",T2309=2),[1]装备基础and强化!$AG$7,IF(AND(L2309="SHOES",T2309=2),[1]装备基础and强化!$AH$7,IF(AND(L2309="CLOTHES",T2309=2),[1]装备基础and强化!$AI$7,0))))</f>
        <v>0</v>
      </c>
      <c r="AQ2309" s="43" t="e">
        <f>IF(L2309="HAT",[1]装备基础and强化!$AK$7,IF(L2309="JADE",[1]装备基础and强化!$AK$7,0))</f>
        <v>#REF!</v>
      </c>
      <c r="AR2309" s="43" t="e">
        <f t="shared" si="36"/>
        <v>#REF!</v>
      </c>
    </row>
    <row r="2310" spans="1:44" x14ac:dyDescent="0.15">
      <c r="A2310" s="43"/>
      <c r="B2310" s="5" t="s">
        <v>7892</v>
      </c>
      <c r="C2310" s="12">
        <v>22306</v>
      </c>
      <c r="D2310" s="5" t="s">
        <v>7872</v>
      </c>
      <c r="E2310" s="44" t="s">
        <v>23941</v>
      </c>
      <c r="F2310" s="4" t="s">
        <v>7893</v>
      </c>
      <c r="G2310" s="4" t="s">
        <v>7894</v>
      </c>
      <c r="H2310" s="44"/>
      <c r="I2310" s="4" t="s">
        <v>700</v>
      </c>
      <c r="J2310" s="6" t="s">
        <v>700</v>
      </c>
      <c r="K2310" s="45">
        <v>1</v>
      </c>
      <c r="L2310" s="4" t="s">
        <v>771</v>
      </c>
      <c r="M2310" s="104" t="s">
        <v>26453</v>
      </c>
      <c r="N2310" s="45">
        <v>2250700</v>
      </c>
      <c r="O2310" s="4" t="s">
        <v>14828</v>
      </c>
      <c r="P2310" s="4" t="s">
        <v>15632</v>
      </c>
      <c r="Q2310" s="4">
        <v>240</v>
      </c>
      <c r="R2310" s="4">
        <v>2</v>
      </c>
      <c r="S2310" s="4" t="s">
        <v>5010</v>
      </c>
      <c r="U2310" s="4">
        <v>7</v>
      </c>
      <c r="W2310" s="4" t="s">
        <v>7875</v>
      </c>
      <c r="X2310" s="4" t="s">
        <v>7876</v>
      </c>
      <c r="Y2310" s="45">
        <v>0</v>
      </c>
      <c r="AA2310" s="4">
        <v>1</v>
      </c>
      <c r="AB2310" s="4">
        <v>100</v>
      </c>
      <c r="AC2310" s="4">
        <v>1</v>
      </c>
      <c r="AD2310" s="4">
        <v>1</v>
      </c>
      <c r="AE2310" s="45" t="s">
        <v>16461</v>
      </c>
      <c r="AF2310" s="45" t="s">
        <v>16457</v>
      </c>
      <c r="AG2310" s="45" t="s">
        <v>16459</v>
      </c>
      <c r="AH2310" s="45" t="s">
        <v>16453</v>
      </c>
      <c r="AI2310" s="45" t="s">
        <v>16455</v>
      </c>
      <c r="AJ2310" s="63" t="s">
        <v>20407</v>
      </c>
      <c r="AK2310" s="63" t="s">
        <v>20408</v>
      </c>
      <c r="AL2310" s="45">
        <v>0</v>
      </c>
      <c r="AM2310" s="43">
        <f>IF(AND(L2310="WEAPON",OR(R2310=0,R2310=1,R2310=2)),[1]装备基础and强化!$V$7,IF(AND(L2310="LEFTRING",OR(R2310=0,R2310=1,R2310=2)),[1]装备基础and强化!$W$7,IF(AND(L2310="RIGHTRING",OR(R2310=0,R2310=1,R2310=2)),[1]装备基础and强化!$X$7,IF(AND(L2310="NECKLACE",OR(R2310=0,R2310=1,R2310=2)),[1]装备基础and强化!$Y$7,0))))</f>
        <v>0</v>
      </c>
      <c r="AN2310" s="43">
        <f>IF(AND(L2310="WEAPON",OR(R2310=3,R2310=4)),[1]装备基础and强化!$V$11,IF(AND(L2310="LEFTRING",OR(R2310=3,R2310=4)),[1]装备基础and强化!$W$11,IF(AND(L2310="RIGHTRING",OR(R2310=3,R2310=4)),[1]装备基础and强化!$X$11,IF(AND(L2310="NECKLACE",OR(R2310=3,R2310=4)),[1]装备基础and强化!$Y$11,0))))</f>
        <v>0</v>
      </c>
      <c r="AO2310" s="43">
        <f>IF(AND(L2310="BELT",T2310=1),[1]装备基础and强化!$AA$7,IF(AND(L2310="PANTS",T2310=1),[1]装备基础and强化!$AB$7,IF(AND(L2310="SHOES",T2310=1),[1]装备基础and强化!$AC$7,IF(AND(L2310="CLOTHES",T2310=1),[1]装备基础and强化!$AD$7,0))))</f>
        <v>0</v>
      </c>
      <c r="AP2310" s="43">
        <f>IF(AND(L2310="BELT",T2310=2),[1]装备基础and强化!$AF$7,IF(AND(L2310="PANTS",T2310=2),[1]装备基础and强化!$AG$7,IF(AND(L2310="SHOES",T2310=2),[1]装备基础and强化!$AH$7,IF(AND(L2310="CLOTHES",T2310=2),[1]装备基础and强化!$AI$7,0))))</f>
        <v>0</v>
      </c>
      <c r="AQ2310" s="43" t="e">
        <f>IF(L2310="HAT",[1]装备基础and强化!$AK$7,IF(L2310="JADE",[1]装备基础and强化!$AK$7,0))</f>
        <v>#REF!</v>
      </c>
      <c r="AR2310" s="43" t="e">
        <f t="shared" si="36"/>
        <v>#REF!</v>
      </c>
    </row>
    <row r="2311" spans="1:44" x14ac:dyDescent="0.15">
      <c r="A2311" s="43"/>
      <c r="B2311" s="5" t="s">
        <v>7895</v>
      </c>
      <c r="C2311" s="12">
        <v>22307</v>
      </c>
      <c r="D2311" s="5" t="s">
        <v>7872</v>
      </c>
      <c r="E2311" s="44" t="s">
        <v>23942</v>
      </c>
      <c r="F2311" s="4" t="s">
        <v>7896</v>
      </c>
      <c r="G2311" s="4" t="s">
        <v>7897</v>
      </c>
      <c r="H2311" s="44"/>
      <c r="I2311" s="4" t="s">
        <v>700</v>
      </c>
      <c r="J2311" s="6" t="s">
        <v>700</v>
      </c>
      <c r="K2311" s="45">
        <v>1</v>
      </c>
      <c r="L2311" s="4" t="s">
        <v>771</v>
      </c>
      <c r="M2311" s="104" t="s">
        <v>26454</v>
      </c>
      <c r="N2311" s="45">
        <v>2250800</v>
      </c>
      <c r="O2311" s="4" t="s">
        <v>14829</v>
      </c>
      <c r="P2311" s="4" t="s">
        <v>15632</v>
      </c>
      <c r="Q2311" s="4">
        <v>240</v>
      </c>
      <c r="R2311" s="4">
        <v>2</v>
      </c>
      <c r="S2311" s="4" t="s">
        <v>5010</v>
      </c>
      <c r="U2311" s="4">
        <v>8</v>
      </c>
      <c r="W2311" s="4" t="s">
        <v>7875</v>
      </c>
      <c r="X2311" s="4" t="s">
        <v>7876</v>
      </c>
      <c r="Y2311" s="45">
        <v>0</v>
      </c>
      <c r="AA2311" s="4">
        <v>1</v>
      </c>
      <c r="AB2311" s="4">
        <v>100</v>
      </c>
      <c r="AC2311" s="4">
        <v>1</v>
      </c>
      <c r="AD2311" s="4">
        <v>1</v>
      </c>
      <c r="AE2311" s="45" t="s">
        <v>16461</v>
      </c>
      <c r="AF2311" s="45" t="s">
        <v>16457</v>
      </c>
      <c r="AG2311" s="45" t="s">
        <v>16459</v>
      </c>
      <c r="AH2311" s="45" t="s">
        <v>16453</v>
      </c>
      <c r="AI2311" s="45" t="s">
        <v>16455</v>
      </c>
      <c r="AJ2311" s="63" t="s">
        <v>20407</v>
      </c>
      <c r="AK2311" s="63" t="s">
        <v>20408</v>
      </c>
      <c r="AL2311" s="4">
        <v>0</v>
      </c>
      <c r="AM2311" s="43">
        <f>IF(AND(L2311="WEAPON",OR(R2311=0,R2311=1,R2311=2)),[1]装备基础and强化!$V$7,IF(AND(L2311="LEFTRING",OR(R2311=0,R2311=1,R2311=2)),[1]装备基础and强化!$W$7,IF(AND(L2311="RIGHTRING",OR(R2311=0,R2311=1,R2311=2)),[1]装备基础and强化!$X$7,IF(AND(L2311="NECKLACE",OR(R2311=0,R2311=1,R2311=2)),[1]装备基础and强化!$Y$7,0))))</f>
        <v>0</v>
      </c>
      <c r="AN2311" s="43">
        <f>IF(AND(L2311="WEAPON",OR(R2311=3,R2311=4)),[1]装备基础and强化!$V$11,IF(AND(L2311="LEFTRING",OR(R2311=3,R2311=4)),[1]装备基础and强化!$W$11,IF(AND(L2311="RIGHTRING",OR(R2311=3,R2311=4)),[1]装备基础and强化!$X$11,IF(AND(L2311="NECKLACE",OR(R2311=3,R2311=4)),[1]装备基础and强化!$Y$11,0))))</f>
        <v>0</v>
      </c>
      <c r="AO2311" s="43">
        <f>IF(AND(L2311="BELT",T2311=1),[1]装备基础and强化!$AA$7,IF(AND(L2311="PANTS",T2311=1),[1]装备基础and强化!$AB$7,IF(AND(L2311="SHOES",T2311=1),[1]装备基础and强化!$AC$7,IF(AND(L2311="CLOTHES",T2311=1),[1]装备基础and强化!$AD$7,0))))</f>
        <v>0</v>
      </c>
      <c r="AP2311" s="43">
        <f>IF(AND(L2311="BELT",T2311=2),[1]装备基础and强化!$AF$7,IF(AND(L2311="PANTS",T2311=2),[1]装备基础and强化!$AG$7,IF(AND(L2311="SHOES",T2311=2),[1]装备基础and强化!$AH$7,IF(AND(L2311="CLOTHES",T2311=2),[1]装备基础and强化!$AI$7,0))))</f>
        <v>0</v>
      </c>
      <c r="AQ2311" s="43" t="e">
        <f>IF(L2311="HAT",[1]装备基础and强化!$AK$7,IF(L2311="JADE",[1]装备基础and强化!$AK$7,0))</f>
        <v>#REF!</v>
      </c>
      <c r="AR2311" s="43" t="e">
        <f t="shared" si="36"/>
        <v>#REF!</v>
      </c>
    </row>
    <row r="2312" spans="1:44" x14ac:dyDescent="0.15">
      <c r="A2312" s="43"/>
      <c r="B2312" s="5" t="s">
        <v>7899</v>
      </c>
      <c r="C2312" s="12">
        <v>22308</v>
      </c>
      <c r="D2312" s="5" t="s">
        <v>7900</v>
      </c>
      <c r="E2312" s="44" t="s">
        <v>23943</v>
      </c>
      <c r="F2312" s="4" t="s">
        <v>7901</v>
      </c>
      <c r="G2312" s="4" t="s">
        <v>7902</v>
      </c>
      <c r="H2312" s="44"/>
      <c r="I2312" s="4" t="s">
        <v>700</v>
      </c>
      <c r="J2312" s="6" t="s">
        <v>700</v>
      </c>
      <c r="K2312" s="45">
        <v>1</v>
      </c>
      <c r="L2312" s="4" t="s">
        <v>707</v>
      </c>
      <c r="M2312" s="104" t="s">
        <v>18070</v>
      </c>
      <c r="N2312" s="45">
        <v>220100</v>
      </c>
      <c r="O2312" s="4" t="s">
        <v>11755</v>
      </c>
      <c r="P2312" s="44" t="s">
        <v>7934</v>
      </c>
      <c r="Q2312" s="4">
        <v>30</v>
      </c>
      <c r="R2312" s="4">
        <v>3</v>
      </c>
      <c r="S2312" s="4" t="s">
        <v>7903</v>
      </c>
      <c r="U2312" s="4">
        <v>1</v>
      </c>
      <c r="W2312" s="4" t="s">
        <v>7904</v>
      </c>
      <c r="X2312" s="4" t="s">
        <v>7905</v>
      </c>
      <c r="Y2312" s="45">
        <v>0</v>
      </c>
      <c r="Z2312" s="4" t="s">
        <v>7906</v>
      </c>
      <c r="AA2312" s="4">
        <v>1</v>
      </c>
      <c r="AB2312" s="4">
        <v>100</v>
      </c>
      <c r="AC2312" s="4">
        <v>1</v>
      </c>
      <c r="AD2312" s="4">
        <v>1</v>
      </c>
      <c r="AE2312" s="45" t="s">
        <v>16461</v>
      </c>
      <c r="AF2312" s="45" t="s">
        <v>16457</v>
      </c>
      <c r="AG2312" s="45" t="s">
        <v>16459</v>
      </c>
      <c r="AH2312" s="45" t="s">
        <v>16453</v>
      </c>
      <c r="AI2312" s="45" t="s">
        <v>16455</v>
      </c>
      <c r="AJ2312" s="63" t="s">
        <v>20406</v>
      </c>
      <c r="AK2312" s="63" t="s">
        <v>20406</v>
      </c>
      <c r="AL2312" s="45">
        <v>0</v>
      </c>
      <c r="AM2312" s="43">
        <f>IF(AND(L2312="WEAPON",OR(R2312=0,R2312=1,R2312=2)),[1]装备基础and强化!$V$7,IF(AND(L2312="LEFTRING",OR(R2312=0,R2312=1,R2312=2)),[1]装备基础and强化!$W$7,IF(AND(L2312="RIGHTRING",OR(R2312=0,R2312=1,R2312=2)),[1]装备基础and强化!$X$7,IF(AND(L2312="NECKLACE",OR(R2312=0,R2312=1,R2312=2)),[1]装备基础and强化!$Y$7,0))))</f>
        <v>0</v>
      </c>
      <c r="AN2312" s="43" t="e">
        <f>IF(AND(L2312="WEAPON",OR(R2312=3,R2312=4)),[1]装备基础and强化!$V$11,IF(AND(L2312="LEFTRING",OR(R2312=3,R2312=4)),[1]装备基础and强化!$W$11,IF(AND(L2312="RIGHTRING",OR(R2312=3,R2312=4)),[1]装备基础and强化!$X$11,IF(AND(L2312="NECKLACE",OR(R2312=3,R2312=4)),[1]装备基础and强化!$Y$11,0))))</f>
        <v>#REF!</v>
      </c>
      <c r="AO2312" s="43">
        <f>IF(AND(L2312="BELT",T2312=1),[1]装备基础and强化!$AA$7,IF(AND(L2312="PANTS",T2312=1),[1]装备基础and强化!$AB$7,IF(AND(L2312="SHOES",T2312=1),[1]装备基础and强化!$AC$7,IF(AND(L2312="CLOTHES",T2312=1),[1]装备基础and强化!$AD$7,0))))</f>
        <v>0</v>
      </c>
      <c r="AP2312" s="43">
        <f>IF(AND(L2312="BELT",T2312=2),[1]装备基础and强化!$AF$7,IF(AND(L2312="PANTS",T2312=2),[1]装备基础and强化!$AG$7,IF(AND(L2312="SHOES",T2312=2),[1]装备基础and强化!$AH$7,IF(AND(L2312="CLOTHES",T2312=2),[1]装备基础and强化!$AI$7,0))))</f>
        <v>0</v>
      </c>
      <c r="AQ2312" s="43">
        <f>IF(L2312="HAT",[1]装备基础and强化!$AK$7,IF(L2312="JADE",[1]装备基础and强化!$AK$7,0))</f>
        <v>0</v>
      </c>
      <c r="AR2312" s="43" t="e">
        <f t="shared" si="36"/>
        <v>#REF!</v>
      </c>
    </row>
    <row r="2313" spans="1:44" x14ac:dyDescent="0.15">
      <c r="A2313" s="43"/>
      <c r="B2313" s="5" t="s">
        <v>7907</v>
      </c>
      <c r="C2313" s="12">
        <v>22309</v>
      </c>
      <c r="D2313" s="5" t="s">
        <v>7900</v>
      </c>
      <c r="E2313" s="44" t="s">
        <v>23944</v>
      </c>
      <c r="F2313" s="4" t="s">
        <v>7908</v>
      </c>
      <c r="G2313" s="4" t="s">
        <v>7909</v>
      </c>
      <c r="H2313" s="44"/>
      <c r="I2313" s="4" t="s">
        <v>700</v>
      </c>
      <c r="J2313" s="6" t="s">
        <v>700</v>
      </c>
      <c r="K2313" s="45">
        <v>1</v>
      </c>
      <c r="L2313" s="4" t="s">
        <v>707</v>
      </c>
      <c r="M2313" s="104" t="s">
        <v>18071</v>
      </c>
      <c r="N2313" s="45">
        <v>220200</v>
      </c>
      <c r="O2313" s="4" t="s">
        <v>8660</v>
      </c>
      <c r="P2313" s="44" t="s">
        <v>7934</v>
      </c>
      <c r="Q2313" s="4">
        <v>30</v>
      </c>
      <c r="R2313" s="4">
        <v>3</v>
      </c>
      <c r="S2313" s="4" t="s">
        <v>7903</v>
      </c>
      <c r="U2313" s="4">
        <v>2</v>
      </c>
      <c r="W2313" s="4" t="s">
        <v>7904</v>
      </c>
      <c r="X2313" s="4" t="s">
        <v>7905</v>
      </c>
      <c r="Y2313" s="45">
        <v>0</v>
      </c>
      <c r="Z2313" s="4" t="s">
        <v>7906</v>
      </c>
      <c r="AA2313" s="4">
        <v>1</v>
      </c>
      <c r="AB2313" s="4">
        <v>100</v>
      </c>
      <c r="AC2313" s="4">
        <v>1</v>
      </c>
      <c r="AD2313" s="4">
        <v>1</v>
      </c>
      <c r="AE2313" s="45" t="s">
        <v>16461</v>
      </c>
      <c r="AF2313" s="45" t="s">
        <v>16457</v>
      </c>
      <c r="AG2313" s="45" t="s">
        <v>16459</v>
      </c>
      <c r="AH2313" s="45" t="s">
        <v>16453</v>
      </c>
      <c r="AI2313" s="45" t="s">
        <v>16455</v>
      </c>
      <c r="AJ2313" s="63" t="s">
        <v>20406</v>
      </c>
      <c r="AK2313" s="63" t="s">
        <v>20406</v>
      </c>
      <c r="AL2313" s="4">
        <v>0</v>
      </c>
      <c r="AM2313" s="43">
        <f>IF(AND(L2313="WEAPON",OR(R2313=0,R2313=1,R2313=2)),[1]装备基础and强化!$V$7,IF(AND(L2313="LEFTRING",OR(R2313=0,R2313=1,R2313=2)),[1]装备基础and强化!$W$7,IF(AND(L2313="RIGHTRING",OR(R2313=0,R2313=1,R2313=2)),[1]装备基础and强化!$X$7,IF(AND(L2313="NECKLACE",OR(R2313=0,R2313=1,R2313=2)),[1]装备基础and强化!$Y$7,0))))</f>
        <v>0</v>
      </c>
      <c r="AN2313" s="43" t="e">
        <f>IF(AND(L2313="WEAPON",OR(R2313=3,R2313=4)),[1]装备基础and强化!$V$11,IF(AND(L2313="LEFTRING",OR(R2313=3,R2313=4)),[1]装备基础and强化!$W$11,IF(AND(L2313="RIGHTRING",OR(R2313=3,R2313=4)),[1]装备基础and强化!$X$11,IF(AND(L2313="NECKLACE",OR(R2313=3,R2313=4)),[1]装备基础and强化!$Y$11,0))))</f>
        <v>#REF!</v>
      </c>
      <c r="AO2313" s="43">
        <f>IF(AND(L2313="BELT",T2313=1),[1]装备基础and强化!$AA$7,IF(AND(L2313="PANTS",T2313=1),[1]装备基础and强化!$AB$7,IF(AND(L2313="SHOES",T2313=1),[1]装备基础and强化!$AC$7,IF(AND(L2313="CLOTHES",T2313=1),[1]装备基础and强化!$AD$7,0))))</f>
        <v>0</v>
      </c>
      <c r="AP2313" s="43">
        <f>IF(AND(L2313="BELT",T2313=2),[1]装备基础and强化!$AF$7,IF(AND(L2313="PANTS",T2313=2),[1]装备基础and强化!$AG$7,IF(AND(L2313="SHOES",T2313=2),[1]装备基础and强化!$AH$7,IF(AND(L2313="CLOTHES",T2313=2),[1]装备基础and强化!$AI$7,0))))</f>
        <v>0</v>
      </c>
      <c r="AQ2313" s="43">
        <f>IF(L2313="HAT",[1]装备基础and强化!$AK$7,IF(L2313="JADE",[1]装备基础and强化!$AK$7,0))</f>
        <v>0</v>
      </c>
      <c r="AR2313" s="43" t="e">
        <f t="shared" si="36"/>
        <v>#REF!</v>
      </c>
    </row>
    <row r="2314" spans="1:44" x14ac:dyDescent="0.15">
      <c r="A2314" s="43"/>
      <c r="B2314" s="5" t="s">
        <v>7910</v>
      </c>
      <c r="C2314" s="12">
        <v>22310</v>
      </c>
      <c r="D2314" s="5" t="s">
        <v>7900</v>
      </c>
      <c r="E2314" s="44" t="s">
        <v>23945</v>
      </c>
      <c r="F2314" s="4" t="s">
        <v>7911</v>
      </c>
      <c r="G2314" s="4" t="s">
        <v>7912</v>
      </c>
      <c r="H2314" s="44"/>
      <c r="I2314" s="4" t="s">
        <v>700</v>
      </c>
      <c r="J2314" s="6" t="s">
        <v>700</v>
      </c>
      <c r="K2314" s="45">
        <v>1</v>
      </c>
      <c r="L2314" s="4" t="s">
        <v>707</v>
      </c>
      <c r="M2314" s="104" t="s">
        <v>18072</v>
      </c>
      <c r="N2314" s="45">
        <v>220300</v>
      </c>
      <c r="O2314" s="4" t="s">
        <v>11768</v>
      </c>
      <c r="P2314" s="44" t="s">
        <v>7934</v>
      </c>
      <c r="Q2314" s="4">
        <v>30</v>
      </c>
      <c r="R2314" s="4">
        <v>3</v>
      </c>
      <c r="S2314" s="4" t="s">
        <v>7903</v>
      </c>
      <c r="U2314" s="4">
        <v>3</v>
      </c>
      <c r="W2314" s="4" t="s">
        <v>7904</v>
      </c>
      <c r="X2314" s="4" t="s">
        <v>7905</v>
      </c>
      <c r="Y2314" s="45">
        <v>0</v>
      </c>
      <c r="Z2314" s="4" t="s">
        <v>7906</v>
      </c>
      <c r="AA2314" s="4">
        <v>1</v>
      </c>
      <c r="AB2314" s="4">
        <v>100</v>
      </c>
      <c r="AC2314" s="4">
        <v>1</v>
      </c>
      <c r="AD2314" s="4">
        <v>1</v>
      </c>
      <c r="AE2314" s="45" t="s">
        <v>16461</v>
      </c>
      <c r="AF2314" s="45" t="s">
        <v>16457</v>
      </c>
      <c r="AG2314" s="45" t="s">
        <v>16459</v>
      </c>
      <c r="AH2314" s="45" t="s">
        <v>16453</v>
      </c>
      <c r="AI2314" s="45" t="s">
        <v>16455</v>
      </c>
      <c r="AJ2314" s="63" t="s">
        <v>20421</v>
      </c>
      <c r="AK2314" s="63" t="s">
        <v>20421</v>
      </c>
      <c r="AL2314" s="45">
        <v>0</v>
      </c>
      <c r="AM2314" s="43">
        <f>IF(AND(L2314="WEAPON",OR(R2314=0,R2314=1,R2314=2)),[1]装备基础and强化!$V$7,IF(AND(L2314="LEFTRING",OR(R2314=0,R2314=1,R2314=2)),[1]装备基础and强化!$W$7,IF(AND(L2314="RIGHTRING",OR(R2314=0,R2314=1,R2314=2)),[1]装备基础and强化!$X$7,IF(AND(L2314="NECKLACE",OR(R2314=0,R2314=1,R2314=2)),[1]装备基础and强化!$Y$7,0))))</f>
        <v>0</v>
      </c>
      <c r="AN2314" s="43" t="e">
        <f>IF(AND(L2314="WEAPON",OR(R2314=3,R2314=4)),[1]装备基础and强化!$V$11,IF(AND(L2314="LEFTRING",OR(R2314=3,R2314=4)),[1]装备基础and强化!$W$11,IF(AND(L2314="RIGHTRING",OR(R2314=3,R2314=4)),[1]装备基础and强化!$X$11,IF(AND(L2314="NECKLACE",OR(R2314=3,R2314=4)),[1]装备基础and强化!$Y$11,0))))</f>
        <v>#REF!</v>
      </c>
      <c r="AO2314" s="43">
        <f>IF(AND(L2314="BELT",T2314=1),[1]装备基础and强化!$AA$7,IF(AND(L2314="PANTS",T2314=1),[1]装备基础and强化!$AB$7,IF(AND(L2314="SHOES",T2314=1),[1]装备基础and强化!$AC$7,IF(AND(L2314="CLOTHES",T2314=1),[1]装备基础and强化!$AD$7,0))))</f>
        <v>0</v>
      </c>
      <c r="AP2314" s="43">
        <f>IF(AND(L2314="BELT",T2314=2),[1]装备基础and强化!$AF$7,IF(AND(L2314="PANTS",T2314=2),[1]装备基础and强化!$AG$7,IF(AND(L2314="SHOES",T2314=2),[1]装备基础and强化!$AH$7,IF(AND(L2314="CLOTHES",T2314=2),[1]装备基础and强化!$AI$7,0))))</f>
        <v>0</v>
      </c>
      <c r="AQ2314" s="43">
        <f>IF(L2314="HAT",[1]装备基础and强化!$AK$7,IF(L2314="JADE",[1]装备基础and强化!$AK$7,0))</f>
        <v>0</v>
      </c>
      <c r="AR2314" s="43" t="e">
        <f t="shared" si="36"/>
        <v>#REF!</v>
      </c>
    </row>
    <row r="2315" spans="1:44" x14ac:dyDescent="0.15">
      <c r="A2315" s="43"/>
      <c r="B2315" s="5" t="s">
        <v>7913</v>
      </c>
      <c r="C2315" s="12">
        <v>22311</v>
      </c>
      <c r="D2315" s="5" t="s">
        <v>7900</v>
      </c>
      <c r="E2315" s="44" t="s">
        <v>23946</v>
      </c>
      <c r="F2315" s="4" t="s">
        <v>7914</v>
      </c>
      <c r="G2315" s="4" t="s">
        <v>7915</v>
      </c>
      <c r="H2315" s="44"/>
      <c r="I2315" s="4" t="s">
        <v>700</v>
      </c>
      <c r="J2315" s="6" t="s">
        <v>700</v>
      </c>
      <c r="K2315" s="45">
        <v>1</v>
      </c>
      <c r="L2315" s="4" t="s">
        <v>707</v>
      </c>
      <c r="M2315" s="104" t="s">
        <v>18073</v>
      </c>
      <c r="N2315" s="45">
        <v>220400</v>
      </c>
      <c r="O2315" s="4" t="s">
        <v>1370</v>
      </c>
      <c r="P2315" s="44" t="s">
        <v>7934</v>
      </c>
      <c r="Q2315" s="4">
        <v>30</v>
      </c>
      <c r="R2315" s="4">
        <v>3</v>
      </c>
      <c r="S2315" s="4" t="s">
        <v>7903</v>
      </c>
      <c r="U2315" s="4">
        <v>4</v>
      </c>
      <c r="W2315" s="4" t="s">
        <v>7904</v>
      </c>
      <c r="X2315" s="4" t="s">
        <v>7905</v>
      </c>
      <c r="Y2315" s="45">
        <v>0</v>
      </c>
      <c r="Z2315" s="4" t="s">
        <v>7906</v>
      </c>
      <c r="AA2315" s="4">
        <v>1</v>
      </c>
      <c r="AB2315" s="4">
        <v>100</v>
      </c>
      <c r="AC2315" s="4">
        <v>1</v>
      </c>
      <c r="AD2315" s="4">
        <v>1</v>
      </c>
      <c r="AE2315" s="45" t="s">
        <v>16461</v>
      </c>
      <c r="AF2315" s="45" t="s">
        <v>16457</v>
      </c>
      <c r="AG2315" s="45" t="s">
        <v>16459</v>
      </c>
      <c r="AH2315" s="45" t="s">
        <v>16453</v>
      </c>
      <c r="AI2315" s="45" t="s">
        <v>16455</v>
      </c>
      <c r="AJ2315" s="63" t="s">
        <v>20421</v>
      </c>
      <c r="AK2315" s="63" t="s">
        <v>20421</v>
      </c>
      <c r="AL2315" s="4">
        <v>0</v>
      </c>
      <c r="AM2315" s="43">
        <f>IF(AND(L2315="WEAPON",OR(R2315=0,R2315=1,R2315=2)),[1]装备基础and强化!$V$7,IF(AND(L2315="LEFTRING",OR(R2315=0,R2315=1,R2315=2)),[1]装备基础and强化!$W$7,IF(AND(L2315="RIGHTRING",OR(R2315=0,R2315=1,R2315=2)),[1]装备基础and强化!$X$7,IF(AND(L2315="NECKLACE",OR(R2315=0,R2315=1,R2315=2)),[1]装备基础and强化!$Y$7,0))))</f>
        <v>0</v>
      </c>
      <c r="AN2315" s="43" t="e">
        <f>IF(AND(L2315="WEAPON",OR(R2315=3,R2315=4)),[1]装备基础and强化!$V$11,IF(AND(L2315="LEFTRING",OR(R2315=3,R2315=4)),[1]装备基础and强化!$W$11,IF(AND(L2315="RIGHTRING",OR(R2315=3,R2315=4)),[1]装备基础and强化!$X$11,IF(AND(L2315="NECKLACE",OR(R2315=3,R2315=4)),[1]装备基础and强化!$Y$11,0))))</f>
        <v>#REF!</v>
      </c>
      <c r="AO2315" s="43">
        <f>IF(AND(L2315="BELT",T2315=1),[1]装备基础and强化!$AA$7,IF(AND(L2315="PANTS",T2315=1),[1]装备基础and强化!$AB$7,IF(AND(L2315="SHOES",T2315=1),[1]装备基础and强化!$AC$7,IF(AND(L2315="CLOTHES",T2315=1),[1]装备基础and强化!$AD$7,0))))</f>
        <v>0</v>
      </c>
      <c r="AP2315" s="43">
        <f>IF(AND(L2315="BELT",T2315=2),[1]装备基础and强化!$AF$7,IF(AND(L2315="PANTS",T2315=2),[1]装备基础and强化!$AG$7,IF(AND(L2315="SHOES",T2315=2),[1]装备基础and强化!$AH$7,IF(AND(L2315="CLOTHES",T2315=2),[1]装备基础and强化!$AI$7,0))))</f>
        <v>0</v>
      </c>
      <c r="AQ2315" s="43">
        <f>IF(L2315="HAT",[1]装备基础and强化!$AK$7,IF(L2315="JADE",[1]装备基础and强化!$AK$7,0))</f>
        <v>0</v>
      </c>
      <c r="AR2315" s="43" t="e">
        <f t="shared" si="36"/>
        <v>#REF!</v>
      </c>
    </row>
    <row r="2316" spans="1:44" x14ac:dyDescent="0.15">
      <c r="A2316" s="43"/>
      <c r="B2316" s="5" t="s">
        <v>7917</v>
      </c>
      <c r="C2316" s="12">
        <v>22312</v>
      </c>
      <c r="D2316" s="5" t="s">
        <v>7900</v>
      </c>
      <c r="E2316" s="44" t="s">
        <v>23947</v>
      </c>
      <c r="F2316" s="4" t="s">
        <v>7918</v>
      </c>
      <c r="G2316" s="4" t="s">
        <v>7919</v>
      </c>
      <c r="H2316" s="44"/>
      <c r="I2316" s="4" t="s">
        <v>700</v>
      </c>
      <c r="J2316" s="6" t="s">
        <v>700</v>
      </c>
      <c r="K2316" s="45">
        <v>1</v>
      </c>
      <c r="L2316" s="4" t="s">
        <v>707</v>
      </c>
      <c r="M2316" s="104" t="s">
        <v>18074</v>
      </c>
      <c r="N2316" s="45">
        <v>220500</v>
      </c>
      <c r="O2316" s="4" t="s">
        <v>1216</v>
      </c>
      <c r="P2316" s="44" t="s">
        <v>7934</v>
      </c>
      <c r="Q2316" s="4">
        <v>30</v>
      </c>
      <c r="R2316" s="4">
        <v>3</v>
      </c>
      <c r="S2316" s="4" t="s">
        <v>7903</v>
      </c>
      <c r="U2316" s="4">
        <v>5</v>
      </c>
      <c r="W2316" s="4" t="s">
        <v>7904</v>
      </c>
      <c r="X2316" s="4" t="s">
        <v>7905</v>
      </c>
      <c r="Y2316" s="45">
        <v>0</v>
      </c>
      <c r="Z2316" s="4" t="s">
        <v>7906</v>
      </c>
      <c r="AA2316" s="4">
        <v>1</v>
      </c>
      <c r="AB2316" s="4">
        <v>100</v>
      </c>
      <c r="AC2316" s="4">
        <v>1</v>
      </c>
      <c r="AD2316" s="4">
        <v>1</v>
      </c>
      <c r="AE2316" s="45" t="s">
        <v>16461</v>
      </c>
      <c r="AF2316" s="45" t="s">
        <v>16457</v>
      </c>
      <c r="AG2316" s="45" t="s">
        <v>16459</v>
      </c>
      <c r="AH2316" s="45" t="s">
        <v>16453</v>
      </c>
      <c r="AI2316" s="45" t="s">
        <v>16455</v>
      </c>
      <c r="AJ2316" s="63" t="s">
        <v>20421</v>
      </c>
      <c r="AK2316" s="63" t="s">
        <v>20421</v>
      </c>
      <c r="AL2316" s="45">
        <v>0</v>
      </c>
      <c r="AM2316" s="43">
        <f>IF(AND(L2316="WEAPON",OR(R2316=0,R2316=1,R2316=2)),[1]装备基础and强化!$V$7,IF(AND(L2316="LEFTRING",OR(R2316=0,R2316=1,R2316=2)),[1]装备基础and强化!$W$7,IF(AND(L2316="RIGHTRING",OR(R2316=0,R2316=1,R2316=2)),[1]装备基础and强化!$X$7,IF(AND(L2316="NECKLACE",OR(R2316=0,R2316=1,R2316=2)),[1]装备基础and强化!$Y$7,0))))</f>
        <v>0</v>
      </c>
      <c r="AN2316" s="43" t="e">
        <f>IF(AND(L2316="WEAPON",OR(R2316=3,R2316=4)),[1]装备基础and强化!$V$11,IF(AND(L2316="LEFTRING",OR(R2316=3,R2316=4)),[1]装备基础and强化!$W$11,IF(AND(L2316="RIGHTRING",OR(R2316=3,R2316=4)),[1]装备基础and强化!$X$11,IF(AND(L2316="NECKLACE",OR(R2316=3,R2316=4)),[1]装备基础and强化!$Y$11,0))))</f>
        <v>#REF!</v>
      </c>
      <c r="AO2316" s="43">
        <f>IF(AND(L2316="BELT",T2316=1),[1]装备基础and强化!$AA$7,IF(AND(L2316="PANTS",T2316=1),[1]装备基础and强化!$AB$7,IF(AND(L2316="SHOES",T2316=1),[1]装备基础and强化!$AC$7,IF(AND(L2316="CLOTHES",T2316=1),[1]装备基础and强化!$AD$7,0))))</f>
        <v>0</v>
      </c>
      <c r="AP2316" s="43">
        <f>IF(AND(L2316="BELT",T2316=2),[1]装备基础and强化!$AF$7,IF(AND(L2316="PANTS",T2316=2),[1]装备基础and强化!$AG$7,IF(AND(L2316="SHOES",T2316=2),[1]装备基础and强化!$AH$7,IF(AND(L2316="CLOTHES",T2316=2),[1]装备基础and强化!$AI$7,0))))</f>
        <v>0</v>
      </c>
      <c r="AQ2316" s="43">
        <f>IF(L2316="HAT",[1]装备基础and强化!$AK$7,IF(L2316="JADE",[1]装备基础and强化!$AK$7,0))</f>
        <v>0</v>
      </c>
      <c r="AR2316" s="43" t="e">
        <f t="shared" si="36"/>
        <v>#REF!</v>
      </c>
    </row>
    <row r="2317" spans="1:44" x14ac:dyDescent="0.15">
      <c r="A2317" s="43"/>
      <c r="B2317" s="5" t="s">
        <v>7921</v>
      </c>
      <c r="C2317" s="12">
        <v>22313</v>
      </c>
      <c r="D2317" s="5" t="s">
        <v>7900</v>
      </c>
      <c r="E2317" s="44" t="s">
        <v>23948</v>
      </c>
      <c r="F2317" s="4" t="s">
        <v>7922</v>
      </c>
      <c r="G2317" s="4" t="s">
        <v>7923</v>
      </c>
      <c r="H2317" s="44"/>
      <c r="I2317" s="4" t="s">
        <v>700</v>
      </c>
      <c r="J2317" s="6" t="s">
        <v>700</v>
      </c>
      <c r="K2317" s="45">
        <v>1</v>
      </c>
      <c r="L2317" s="4" t="s">
        <v>707</v>
      </c>
      <c r="M2317" s="104" t="s">
        <v>18075</v>
      </c>
      <c r="N2317" s="45">
        <v>220600</v>
      </c>
      <c r="O2317" s="4" t="s">
        <v>11126</v>
      </c>
      <c r="P2317" s="44" t="s">
        <v>7934</v>
      </c>
      <c r="Q2317" s="4">
        <v>30</v>
      </c>
      <c r="R2317" s="4">
        <v>3</v>
      </c>
      <c r="S2317" s="4" t="s">
        <v>7903</v>
      </c>
      <c r="U2317" s="4">
        <v>6</v>
      </c>
      <c r="W2317" s="4" t="s">
        <v>7904</v>
      </c>
      <c r="X2317" s="4" t="s">
        <v>7905</v>
      </c>
      <c r="Y2317" s="45">
        <v>0</v>
      </c>
      <c r="Z2317" s="4" t="s">
        <v>7906</v>
      </c>
      <c r="AA2317" s="4">
        <v>1</v>
      </c>
      <c r="AB2317" s="4">
        <v>100</v>
      </c>
      <c r="AC2317" s="4">
        <v>1</v>
      </c>
      <c r="AD2317" s="4">
        <v>1</v>
      </c>
      <c r="AE2317" s="45" t="s">
        <v>16461</v>
      </c>
      <c r="AF2317" s="45" t="s">
        <v>16457</v>
      </c>
      <c r="AG2317" s="45" t="s">
        <v>16459</v>
      </c>
      <c r="AH2317" s="45" t="s">
        <v>16453</v>
      </c>
      <c r="AI2317" s="45" t="s">
        <v>16455</v>
      </c>
      <c r="AJ2317" s="63" t="s">
        <v>20421</v>
      </c>
      <c r="AK2317" s="63" t="s">
        <v>20421</v>
      </c>
      <c r="AL2317" s="4">
        <v>0</v>
      </c>
      <c r="AM2317" s="43">
        <f>IF(AND(L2317="WEAPON",OR(R2317=0,R2317=1,R2317=2)),[1]装备基础and强化!$V$7,IF(AND(L2317="LEFTRING",OR(R2317=0,R2317=1,R2317=2)),[1]装备基础and强化!$W$7,IF(AND(L2317="RIGHTRING",OR(R2317=0,R2317=1,R2317=2)),[1]装备基础and强化!$X$7,IF(AND(L2317="NECKLACE",OR(R2317=0,R2317=1,R2317=2)),[1]装备基础and强化!$Y$7,0))))</f>
        <v>0</v>
      </c>
      <c r="AN2317" s="43" t="e">
        <f>IF(AND(L2317="WEAPON",OR(R2317=3,R2317=4)),[1]装备基础and强化!$V$11,IF(AND(L2317="LEFTRING",OR(R2317=3,R2317=4)),[1]装备基础and强化!$W$11,IF(AND(L2317="RIGHTRING",OR(R2317=3,R2317=4)),[1]装备基础and强化!$X$11,IF(AND(L2317="NECKLACE",OR(R2317=3,R2317=4)),[1]装备基础and强化!$Y$11,0))))</f>
        <v>#REF!</v>
      </c>
      <c r="AO2317" s="43">
        <f>IF(AND(L2317="BELT",T2317=1),[1]装备基础and强化!$AA$7,IF(AND(L2317="PANTS",T2317=1),[1]装备基础and强化!$AB$7,IF(AND(L2317="SHOES",T2317=1),[1]装备基础and强化!$AC$7,IF(AND(L2317="CLOTHES",T2317=1),[1]装备基础and强化!$AD$7,0))))</f>
        <v>0</v>
      </c>
      <c r="AP2317" s="43">
        <f>IF(AND(L2317="BELT",T2317=2),[1]装备基础and强化!$AF$7,IF(AND(L2317="PANTS",T2317=2),[1]装备基础and强化!$AG$7,IF(AND(L2317="SHOES",T2317=2),[1]装备基础and强化!$AH$7,IF(AND(L2317="CLOTHES",T2317=2),[1]装备基础and强化!$AI$7,0))))</f>
        <v>0</v>
      </c>
      <c r="AQ2317" s="43">
        <f>IF(L2317="HAT",[1]装备基础and强化!$AK$7,IF(L2317="JADE",[1]装备基础and强化!$AK$7,0))</f>
        <v>0</v>
      </c>
      <c r="AR2317" s="43" t="e">
        <f t="shared" si="36"/>
        <v>#REF!</v>
      </c>
    </row>
    <row r="2318" spans="1:44" x14ac:dyDescent="0.15">
      <c r="A2318" s="43"/>
      <c r="B2318" s="5" t="s">
        <v>7924</v>
      </c>
      <c r="C2318" s="12">
        <v>22314</v>
      </c>
      <c r="D2318" s="5" t="s">
        <v>7900</v>
      </c>
      <c r="E2318" s="44" t="s">
        <v>23949</v>
      </c>
      <c r="F2318" s="4" t="s">
        <v>7925</v>
      </c>
      <c r="G2318" s="4" t="s">
        <v>7926</v>
      </c>
      <c r="H2318" s="44"/>
      <c r="I2318" s="4" t="s">
        <v>700</v>
      </c>
      <c r="J2318" s="6" t="s">
        <v>700</v>
      </c>
      <c r="K2318" s="45">
        <v>1</v>
      </c>
      <c r="L2318" s="4" t="s">
        <v>707</v>
      </c>
      <c r="M2318" s="104" t="s">
        <v>18076</v>
      </c>
      <c r="N2318" s="45">
        <v>220700</v>
      </c>
      <c r="O2318" s="4" t="s">
        <v>8749</v>
      </c>
      <c r="P2318" s="44" t="s">
        <v>7934</v>
      </c>
      <c r="Q2318" s="4">
        <v>30</v>
      </c>
      <c r="R2318" s="4">
        <v>3</v>
      </c>
      <c r="S2318" s="4" t="s">
        <v>7903</v>
      </c>
      <c r="U2318" s="4">
        <v>7</v>
      </c>
      <c r="W2318" s="4" t="s">
        <v>7904</v>
      </c>
      <c r="X2318" s="4" t="s">
        <v>7905</v>
      </c>
      <c r="Y2318" s="45">
        <v>0</v>
      </c>
      <c r="Z2318" s="4" t="s">
        <v>7906</v>
      </c>
      <c r="AA2318" s="4">
        <v>1</v>
      </c>
      <c r="AB2318" s="4">
        <v>100</v>
      </c>
      <c r="AC2318" s="4">
        <v>1</v>
      </c>
      <c r="AD2318" s="4">
        <v>1</v>
      </c>
      <c r="AE2318" s="45" t="s">
        <v>16461</v>
      </c>
      <c r="AF2318" s="45" t="s">
        <v>16457</v>
      </c>
      <c r="AG2318" s="45" t="s">
        <v>16459</v>
      </c>
      <c r="AH2318" s="45" t="s">
        <v>16453</v>
      </c>
      <c r="AI2318" s="45" t="s">
        <v>16455</v>
      </c>
      <c r="AJ2318" s="63" t="s">
        <v>20421</v>
      </c>
      <c r="AK2318" s="63" t="s">
        <v>20421</v>
      </c>
      <c r="AL2318" s="45">
        <v>0</v>
      </c>
      <c r="AM2318" s="43">
        <f>IF(AND(L2318="WEAPON",OR(R2318=0,R2318=1,R2318=2)),[1]装备基础and强化!$V$7,IF(AND(L2318="LEFTRING",OR(R2318=0,R2318=1,R2318=2)),[1]装备基础and强化!$W$7,IF(AND(L2318="RIGHTRING",OR(R2318=0,R2318=1,R2318=2)),[1]装备基础and强化!$X$7,IF(AND(L2318="NECKLACE",OR(R2318=0,R2318=1,R2318=2)),[1]装备基础and强化!$Y$7,0))))</f>
        <v>0</v>
      </c>
      <c r="AN2318" s="43" t="e">
        <f>IF(AND(L2318="WEAPON",OR(R2318=3,R2318=4)),[1]装备基础and强化!$V$11,IF(AND(L2318="LEFTRING",OR(R2318=3,R2318=4)),[1]装备基础and强化!$W$11,IF(AND(L2318="RIGHTRING",OR(R2318=3,R2318=4)),[1]装备基础and强化!$X$11,IF(AND(L2318="NECKLACE",OR(R2318=3,R2318=4)),[1]装备基础and强化!$Y$11,0))))</f>
        <v>#REF!</v>
      </c>
      <c r="AO2318" s="43">
        <f>IF(AND(L2318="BELT",T2318=1),[1]装备基础and强化!$AA$7,IF(AND(L2318="PANTS",T2318=1),[1]装备基础and强化!$AB$7,IF(AND(L2318="SHOES",T2318=1),[1]装备基础and强化!$AC$7,IF(AND(L2318="CLOTHES",T2318=1),[1]装备基础and强化!$AD$7,0))))</f>
        <v>0</v>
      </c>
      <c r="AP2318" s="43">
        <f>IF(AND(L2318="BELT",T2318=2),[1]装备基础and强化!$AF$7,IF(AND(L2318="PANTS",T2318=2),[1]装备基础and强化!$AG$7,IF(AND(L2318="SHOES",T2318=2),[1]装备基础and强化!$AH$7,IF(AND(L2318="CLOTHES",T2318=2),[1]装备基础and强化!$AI$7,0))))</f>
        <v>0</v>
      </c>
      <c r="AQ2318" s="43">
        <f>IF(L2318="HAT",[1]装备基础and强化!$AK$7,IF(L2318="JADE",[1]装备基础and强化!$AK$7,0))</f>
        <v>0</v>
      </c>
      <c r="AR2318" s="43" t="e">
        <f t="shared" si="36"/>
        <v>#REF!</v>
      </c>
    </row>
    <row r="2319" spans="1:44" x14ac:dyDescent="0.15">
      <c r="A2319" s="43"/>
      <c r="B2319" s="5" t="s">
        <v>7927</v>
      </c>
      <c r="C2319" s="12">
        <v>22315</v>
      </c>
      <c r="D2319" s="5" t="s">
        <v>7900</v>
      </c>
      <c r="E2319" s="44" t="s">
        <v>23950</v>
      </c>
      <c r="F2319" s="4" t="s">
        <v>7928</v>
      </c>
      <c r="G2319" s="4" t="s">
        <v>7929</v>
      </c>
      <c r="H2319" s="44"/>
      <c r="I2319" s="4" t="s">
        <v>700</v>
      </c>
      <c r="J2319" s="6" t="s">
        <v>700</v>
      </c>
      <c r="K2319" s="45">
        <v>1</v>
      </c>
      <c r="L2319" s="4" t="s">
        <v>707</v>
      </c>
      <c r="M2319" s="104" t="s">
        <v>18077</v>
      </c>
      <c r="N2319" s="45">
        <v>202800</v>
      </c>
      <c r="O2319" s="4" t="s">
        <v>7953</v>
      </c>
      <c r="P2319" s="44" t="s">
        <v>7934</v>
      </c>
      <c r="Q2319" s="4">
        <v>30</v>
      </c>
      <c r="R2319" s="4">
        <v>3</v>
      </c>
      <c r="S2319" s="4" t="s">
        <v>7903</v>
      </c>
      <c r="U2319" s="4">
        <v>8</v>
      </c>
      <c r="W2319" s="4" t="s">
        <v>7904</v>
      </c>
      <c r="X2319" s="4" t="s">
        <v>7905</v>
      </c>
      <c r="Y2319" s="45">
        <v>0</v>
      </c>
      <c r="Z2319" s="4" t="s">
        <v>7906</v>
      </c>
      <c r="AA2319" s="4">
        <v>1</v>
      </c>
      <c r="AB2319" s="4">
        <v>100</v>
      </c>
      <c r="AC2319" s="4">
        <v>1</v>
      </c>
      <c r="AD2319" s="4">
        <v>1</v>
      </c>
      <c r="AE2319" s="45" t="s">
        <v>16461</v>
      </c>
      <c r="AF2319" s="45" t="s">
        <v>16457</v>
      </c>
      <c r="AG2319" s="45" t="s">
        <v>16459</v>
      </c>
      <c r="AH2319" s="45" t="s">
        <v>16453</v>
      </c>
      <c r="AI2319" s="45" t="s">
        <v>16455</v>
      </c>
      <c r="AJ2319" s="63" t="s">
        <v>20421</v>
      </c>
      <c r="AK2319" s="63" t="s">
        <v>20421</v>
      </c>
      <c r="AL2319" s="4">
        <v>0</v>
      </c>
      <c r="AM2319" s="43">
        <f>IF(AND(L2319="WEAPON",OR(R2319=0,R2319=1,R2319=2)),[1]装备基础and强化!$V$7,IF(AND(L2319="LEFTRING",OR(R2319=0,R2319=1,R2319=2)),[1]装备基础and强化!$W$7,IF(AND(L2319="RIGHTRING",OR(R2319=0,R2319=1,R2319=2)),[1]装备基础and强化!$X$7,IF(AND(L2319="NECKLACE",OR(R2319=0,R2319=1,R2319=2)),[1]装备基础and强化!$Y$7,0))))</f>
        <v>0</v>
      </c>
      <c r="AN2319" s="43" t="e">
        <f>IF(AND(L2319="WEAPON",OR(R2319=3,R2319=4)),[1]装备基础and强化!$V$11,IF(AND(L2319="LEFTRING",OR(R2319=3,R2319=4)),[1]装备基础and强化!$W$11,IF(AND(L2319="RIGHTRING",OR(R2319=3,R2319=4)),[1]装备基础and强化!$X$11,IF(AND(L2319="NECKLACE",OR(R2319=3,R2319=4)),[1]装备基础and强化!$Y$11,0))))</f>
        <v>#REF!</v>
      </c>
      <c r="AO2319" s="43">
        <f>IF(AND(L2319="BELT",T2319=1),[1]装备基础and强化!$AA$7,IF(AND(L2319="PANTS",T2319=1),[1]装备基础and强化!$AB$7,IF(AND(L2319="SHOES",T2319=1),[1]装备基础and强化!$AC$7,IF(AND(L2319="CLOTHES",T2319=1),[1]装备基础and强化!$AD$7,0))))</f>
        <v>0</v>
      </c>
      <c r="AP2319" s="43">
        <f>IF(AND(L2319="BELT",T2319=2),[1]装备基础and强化!$AF$7,IF(AND(L2319="PANTS",T2319=2),[1]装备基础and强化!$AG$7,IF(AND(L2319="SHOES",T2319=2),[1]装备基础and强化!$AH$7,IF(AND(L2319="CLOTHES",T2319=2),[1]装备基础and强化!$AI$7,0))))</f>
        <v>0</v>
      </c>
      <c r="AQ2319" s="43">
        <f>IF(L2319="HAT",[1]装备基础and强化!$AK$7,IF(L2319="JADE",[1]装备基础and强化!$AK$7,0))</f>
        <v>0</v>
      </c>
      <c r="AR2319" s="43" t="e">
        <f t="shared" si="36"/>
        <v>#REF!</v>
      </c>
    </row>
    <row r="2320" spans="1:44" x14ac:dyDescent="0.15">
      <c r="A2320" s="43"/>
      <c r="B2320" s="5" t="s">
        <v>7930</v>
      </c>
      <c r="C2320" s="12">
        <v>22316</v>
      </c>
      <c r="D2320" s="5" t="s">
        <v>7931</v>
      </c>
      <c r="E2320" s="44" t="s">
        <v>23951</v>
      </c>
      <c r="F2320" s="4" t="s">
        <v>7932</v>
      </c>
      <c r="G2320" s="4" t="s">
        <v>7933</v>
      </c>
      <c r="H2320" s="44"/>
      <c r="I2320" s="4" t="s">
        <v>700</v>
      </c>
      <c r="J2320" s="6" t="s">
        <v>700</v>
      </c>
      <c r="K2320" s="45">
        <v>1</v>
      </c>
      <c r="L2320" s="4" t="s">
        <v>707</v>
      </c>
      <c r="M2320" s="104" t="s">
        <v>18078</v>
      </c>
      <c r="N2320" s="45">
        <v>250100</v>
      </c>
      <c r="O2320" s="4" t="s">
        <v>11745</v>
      </c>
      <c r="P2320" s="44" t="s">
        <v>7934</v>
      </c>
      <c r="Q2320" s="4">
        <v>50</v>
      </c>
      <c r="R2320" s="4">
        <v>3</v>
      </c>
      <c r="S2320" s="4" t="s">
        <v>7935</v>
      </c>
      <c r="U2320" s="4">
        <v>1</v>
      </c>
      <c r="W2320" s="4" t="s">
        <v>7936</v>
      </c>
      <c r="X2320" s="4" t="s">
        <v>7937</v>
      </c>
      <c r="Y2320" s="45">
        <v>0</v>
      </c>
      <c r="Z2320" s="4" t="s">
        <v>7938</v>
      </c>
      <c r="AA2320" s="4">
        <v>1</v>
      </c>
      <c r="AB2320" s="4">
        <v>100</v>
      </c>
      <c r="AC2320" s="4">
        <v>1</v>
      </c>
      <c r="AD2320" s="4">
        <v>1</v>
      </c>
      <c r="AE2320" s="45" t="s">
        <v>16461</v>
      </c>
      <c r="AF2320" s="45" t="s">
        <v>16457</v>
      </c>
      <c r="AG2320" s="45" t="s">
        <v>16459</v>
      </c>
      <c r="AH2320" s="45" t="s">
        <v>16453</v>
      </c>
      <c r="AI2320" s="45" t="s">
        <v>16455</v>
      </c>
      <c r="AJ2320" s="63" t="s">
        <v>20421</v>
      </c>
      <c r="AK2320" s="63" t="s">
        <v>20421</v>
      </c>
      <c r="AL2320" s="45">
        <v>0</v>
      </c>
      <c r="AM2320" s="43">
        <f>IF(AND(L2320="WEAPON",OR(R2320=0,R2320=1,R2320=2)),[1]装备基础and强化!$V$7,IF(AND(L2320="LEFTRING",OR(R2320=0,R2320=1,R2320=2)),[1]装备基础and强化!$W$7,IF(AND(L2320="RIGHTRING",OR(R2320=0,R2320=1,R2320=2)),[1]装备基础and强化!$X$7,IF(AND(L2320="NECKLACE",OR(R2320=0,R2320=1,R2320=2)),[1]装备基础and强化!$Y$7,0))))</f>
        <v>0</v>
      </c>
      <c r="AN2320" s="43" t="e">
        <f>IF(AND(L2320="WEAPON",OR(R2320=3,R2320=4)),[1]装备基础and强化!$V$11,IF(AND(L2320="LEFTRING",OR(R2320=3,R2320=4)),[1]装备基础and强化!$W$11,IF(AND(L2320="RIGHTRING",OR(R2320=3,R2320=4)),[1]装备基础and强化!$X$11,IF(AND(L2320="NECKLACE",OR(R2320=3,R2320=4)),[1]装备基础and强化!$Y$11,0))))</f>
        <v>#REF!</v>
      </c>
      <c r="AO2320" s="43">
        <f>IF(AND(L2320="BELT",T2320=1),[1]装备基础and强化!$AA$7,IF(AND(L2320="PANTS",T2320=1),[1]装备基础and强化!$AB$7,IF(AND(L2320="SHOES",T2320=1),[1]装备基础and强化!$AC$7,IF(AND(L2320="CLOTHES",T2320=1),[1]装备基础and强化!$AD$7,0))))</f>
        <v>0</v>
      </c>
      <c r="AP2320" s="43">
        <f>IF(AND(L2320="BELT",T2320=2),[1]装备基础and强化!$AF$7,IF(AND(L2320="PANTS",T2320=2),[1]装备基础and强化!$AG$7,IF(AND(L2320="SHOES",T2320=2),[1]装备基础and强化!$AH$7,IF(AND(L2320="CLOTHES",T2320=2),[1]装备基础and强化!$AI$7,0))))</f>
        <v>0</v>
      </c>
      <c r="AQ2320" s="43">
        <f>IF(L2320="HAT",[1]装备基础and强化!$AK$7,IF(L2320="JADE",[1]装备基础and强化!$AK$7,0))</f>
        <v>0</v>
      </c>
      <c r="AR2320" s="43" t="e">
        <f t="shared" si="36"/>
        <v>#REF!</v>
      </c>
    </row>
    <row r="2321" spans="1:44" x14ac:dyDescent="0.15">
      <c r="A2321" s="43"/>
      <c r="B2321" s="5" t="s">
        <v>7939</v>
      </c>
      <c r="C2321" s="12">
        <v>22317</v>
      </c>
      <c r="D2321" s="5" t="s">
        <v>7931</v>
      </c>
      <c r="E2321" s="44" t="s">
        <v>23952</v>
      </c>
      <c r="F2321" s="4" t="s">
        <v>7940</v>
      </c>
      <c r="G2321" s="4" t="s">
        <v>7941</v>
      </c>
      <c r="H2321" s="44"/>
      <c r="I2321" s="4" t="s">
        <v>700</v>
      </c>
      <c r="J2321" s="6" t="s">
        <v>700</v>
      </c>
      <c r="K2321" s="45">
        <v>1</v>
      </c>
      <c r="L2321" s="4" t="s">
        <v>707</v>
      </c>
      <c r="M2321" s="104" t="s">
        <v>18079</v>
      </c>
      <c r="N2321" s="45">
        <v>250200</v>
      </c>
      <c r="O2321" s="4" t="s">
        <v>15160</v>
      </c>
      <c r="P2321" s="44" t="s">
        <v>7934</v>
      </c>
      <c r="Q2321" s="4">
        <v>50</v>
      </c>
      <c r="R2321" s="4">
        <v>3</v>
      </c>
      <c r="S2321" s="4" t="s">
        <v>7935</v>
      </c>
      <c r="U2321" s="4">
        <v>2</v>
      </c>
      <c r="W2321" s="4" t="s">
        <v>7936</v>
      </c>
      <c r="X2321" s="4" t="s">
        <v>7937</v>
      </c>
      <c r="Y2321" s="45">
        <v>0</v>
      </c>
      <c r="Z2321" s="4" t="s">
        <v>7938</v>
      </c>
      <c r="AA2321" s="4">
        <v>1</v>
      </c>
      <c r="AB2321" s="4">
        <v>100</v>
      </c>
      <c r="AC2321" s="4">
        <v>1</v>
      </c>
      <c r="AD2321" s="4">
        <v>1</v>
      </c>
      <c r="AE2321" s="45" t="s">
        <v>16461</v>
      </c>
      <c r="AF2321" s="45" t="s">
        <v>16457</v>
      </c>
      <c r="AG2321" s="45" t="s">
        <v>16459</v>
      </c>
      <c r="AH2321" s="45" t="s">
        <v>16453</v>
      </c>
      <c r="AI2321" s="45" t="s">
        <v>16455</v>
      </c>
      <c r="AJ2321" s="63" t="s">
        <v>20421</v>
      </c>
      <c r="AK2321" s="63" t="s">
        <v>20421</v>
      </c>
      <c r="AL2321" s="4">
        <v>0</v>
      </c>
      <c r="AM2321" s="43">
        <f>IF(AND(L2321="WEAPON",OR(R2321=0,R2321=1,R2321=2)),[1]装备基础and强化!$V$7,IF(AND(L2321="LEFTRING",OR(R2321=0,R2321=1,R2321=2)),[1]装备基础and强化!$W$7,IF(AND(L2321="RIGHTRING",OR(R2321=0,R2321=1,R2321=2)),[1]装备基础and强化!$X$7,IF(AND(L2321="NECKLACE",OR(R2321=0,R2321=1,R2321=2)),[1]装备基础and强化!$Y$7,0))))</f>
        <v>0</v>
      </c>
      <c r="AN2321" s="43" t="e">
        <f>IF(AND(L2321="WEAPON",OR(R2321=3,R2321=4)),[1]装备基础and强化!$V$11,IF(AND(L2321="LEFTRING",OR(R2321=3,R2321=4)),[1]装备基础and强化!$W$11,IF(AND(L2321="RIGHTRING",OR(R2321=3,R2321=4)),[1]装备基础and强化!$X$11,IF(AND(L2321="NECKLACE",OR(R2321=3,R2321=4)),[1]装备基础and强化!$Y$11,0))))</f>
        <v>#REF!</v>
      </c>
      <c r="AO2321" s="43">
        <f>IF(AND(L2321="BELT",T2321=1),[1]装备基础and强化!$AA$7,IF(AND(L2321="PANTS",T2321=1),[1]装备基础and强化!$AB$7,IF(AND(L2321="SHOES",T2321=1),[1]装备基础and强化!$AC$7,IF(AND(L2321="CLOTHES",T2321=1),[1]装备基础and强化!$AD$7,0))))</f>
        <v>0</v>
      </c>
      <c r="AP2321" s="43">
        <f>IF(AND(L2321="BELT",T2321=2),[1]装备基础and强化!$AF$7,IF(AND(L2321="PANTS",T2321=2),[1]装备基础and强化!$AG$7,IF(AND(L2321="SHOES",T2321=2),[1]装备基础and强化!$AH$7,IF(AND(L2321="CLOTHES",T2321=2),[1]装备基础and强化!$AI$7,0))))</f>
        <v>0</v>
      </c>
      <c r="AQ2321" s="43">
        <f>IF(L2321="HAT",[1]装备基础and强化!$AK$7,IF(L2321="JADE",[1]装备基础and强化!$AK$7,0))</f>
        <v>0</v>
      </c>
      <c r="AR2321" s="43" t="e">
        <f t="shared" si="36"/>
        <v>#REF!</v>
      </c>
    </row>
    <row r="2322" spans="1:44" x14ac:dyDescent="0.15">
      <c r="A2322" s="43"/>
      <c r="B2322" s="5" t="s">
        <v>7942</v>
      </c>
      <c r="C2322" s="12">
        <v>22318</v>
      </c>
      <c r="D2322" s="5" t="s">
        <v>7931</v>
      </c>
      <c r="E2322" s="44" t="s">
        <v>23953</v>
      </c>
      <c r="F2322" s="4" t="s">
        <v>7943</v>
      </c>
      <c r="G2322" s="4" t="s">
        <v>7944</v>
      </c>
      <c r="H2322" s="44"/>
      <c r="I2322" s="4" t="s">
        <v>700</v>
      </c>
      <c r="J2322" s="6" t="s">
        <v>700</v>
      </c>
      <c r="K2322" s="45">
        <v>1</v>
      </c>
      <c r="L2322" s="4" t="s">
        <v>707</v>
      </c>
      <c r="M2322" s="104" t="s">
        <v>18080</v>
      </c>
      <c r="N2322" s="45">
        <v>250300</v>
      </c>
      <c r="O2322" s="4" t="s">
        <v>8314</v>
      </c>
      <c r="P2322" s="44" t="s">
        <v>7934</v>
      </c>
      <c r="Q2322" s="4">
        <v>50</v>
      </c>
      <c r="R2322" s="4">
        <v>3</v>
      </c>
      <c r="S2322" s="4" t="s">
        <v>7935</v>
      </c>
      <c r="U2322" s="4">
        <v>3</v>
      </c>
      <c r="W2322" s="4" t="s">
        <v>7936</v>
      </c>
      <c r="X2322" s="4" t="s">
        <v>7937</v>
      </c>
      <c r="Y2322" s="45">
        <v>0</v>
      </c>
      <c r="Z2322" s="4" t="s">
        <v>7938</v>
      </c>
      <c r="AA2322" s="4">
        <v>1</v>
      </c>
      <c r="AB2322" s="4">
        <v>100</v>
      </c>
      <c r="AC2322" s="4">
        <v>1</v>
      </c>
      <c r="AD2322" s="4">
        <v>1</v>
      </c>
      <c r="AE2322" s="45" t="s">
        <v>16461</v>
      </c>
      <c r="AF2322" s="45" t="s">
        <v>16457</v>
      </c>
      <c r="AG2322" s="45" t="s">
        <v>16459</v>
      </c>
      <c r="AH2322" s="45" t="s">
        <v>16453</v>
      </c>
      <c r="AI2322" s="45" t="s">
        <v>16455</v>
      </c>
      <c r="AJ2322" s="63" t="s">
        <v>20421</v>
      </c>
      <c r="AK2322" s="63" t="s">
        <v>20421</v>
      </c>
      <c r="AL2322" s="45">
        <v>0</v>
      </c>
      <c r="AM2322" s="43">
        <f>IF(AND(L2322="WEAPON",OR(R2322=0,R2322=1,R2322=2)),[1]装备基础and强化!$V$7,IF(AND(L2322="LEFTRING",OR(R2322=0,R2322=1,R2322=2)),[1]装备基础and强化!$W$7,IF(AND(L2322="RIGHTRING",OR(R2322=0,R2322=1,R2322=2)),[1]装备基础and强化!$X$7,IF(AND(L2322="NECKLACE",OR(R2322=0,R2322=1,R2322=2)),[1]装备基础and强化!$Y$7,0))))</f>
        <v>0</v>
      </c>
      <c r="AN2322" s="43" t="e">
        <f>IF(AND(L2322="WEAPON",OR(R2322=3,R2322=4)),[1]装备基础and强化!$V$11,IF(AND(L2322="LEFTRING",OR(R2322=3,R2322=4)),[1]装备基础and强化!$W$11,IF(AND(L2322="RIGHTRING",OR(R2322=3,R2322=4)),[1]装备基础and强化!$X$11,IF(AND(L2322="NECKLACE",OR(R2322=3,R2322=4)),[1]装备基础and强化!$Y$11,0))))</f>
        <v>#REF!</v>
      </c>
      <c r="AO2322" s="43">
        <f>IF(AND(L2322="BELT",T2322=1),[1]装备基础and强化!$AA$7,IF(AND(L2322="PANTS",T2322=1),[1]装备基础and强化!$AB$7,IF(AND(L2322="SHOES",T2322=1),[1]装备基础and强化!$AC$7,IF(AND(L2322="CLOTHES",T2322=1),[1]装备基础and强化!$AD$7,0))))</f>
        <v>0</v>
      </c>
      <c r="AP2322" s="43">
        <f>IF(AND(L2322="BELT",T2322=2),[1]装备基础and强化!$AF$7,IF(AND(L2322="PANTS",T2322=2),[1]装备基础and强化!$AG$7,IF(AND(L2322="SHOES",T2322=2),[1]装备基础and强化!$AH$7,IF(AND(L2322="CLOTHES",T2322=2),[1]装备基础and强化!$AI$7,0))))</f>
        <v>0</v>
      </c>
      <c r="AQ2322" s="43">
        <f>IF(L2322="HAT",[1]装备基础and强化!$AK$7,IF(L2322="JADE",[1]装备基础and强化!$AK$7,0))</f>
        <v>0</v>
      </c>
      <c r="AR2322" s="43" t="e">
        <f t="shared" si="36"/>
        <v>#REF!</v>
      </c>
    </row>
    <row r="2323" spans="1:44" x14ac:dyDescent="0.15">
      <c r="A2323" s="43"/>
      <c r="B2323" s="5" t="s">
        <v>7946</v>
      </c>
      <c r="C2323" s="12">
        <v>22319</v>
      </c>
      <c r="D2323" s="5" t="s">
        <v>7931</v>
      </c>
      <c r="E2323" s="44" t="s">
        <v>23954</v>
      </c>
      <c r="F2323" s="4" t="s">
        <v>7947</v>
      </c>
      <c r="G2323" s="4" t="s">
        <v>7948</v>
      </c>
      <c r="H2323" s="44"/>
      <c r="I2323" s="4" t="s">
        <v>700</v>
      </c>
      <c r="J2323" s="6" t="s">
        <v>700</v>
      </c>
      <c r="K2323" s="45">
        <v>1</v>
      </c>
      <c r="L2323" s="4" t="s">
        <v>707</v>
      </c>
      <c r="M2323" s="104" t="s">
        <v>18081</v>
      </c>
      <c r="N2323" s="45">
        <v>250400</v>
      </c>
      <c r="O2323" s="4" t="s">
        <v>15161</v>
      </c>
      <c r="P2323" s="44" t="s">
        <v>7934</v>
      </c>
      <c r="Q2323" s="4">
        <v>50</v>
      </c>
      <c r="R2323" s="4">
        <v>3</v>
      </c>
      <c r="S2323" s="4" t="s">
        <v>7935</v>
      </c>
      <c r="U2323" s="4">
        <v>4</v>
      </c>
      <c r="W2323" s="4" t="s">
        <v>7936</v>
      </c>
      <c r="X2323" s="4" t="s">
        <v>7937</v>
      </c>
      <c r="Y2323" s="45">
        <v>0</v>
      </c>
      <c r="Z2323" s="4" t="s">
        <v>7938</v>
      </c>
      <c r="AA2323" s="4">
        <v>1</v>
      </c>
      <c r="AB2323" s="4">
        <v>100</v>
      </c>
      <c r="AC2323" s="4">
        <v>1</v>
      </c>
      <c r="AD2323" s="4">
        <v>1</v>
      </c>
      <c r="AE2323" s="45" t="s">
        <v>16461</v>
      </c>
      <c r="AF2323" s="45" t="s">
        <v>16457</v>
      </c>
      <c r="AG2323" s="45" t="s">
        <v>16459</v>
      </c>
      <c r="AH2323" s="45" t="s">
        <v>16453</v>
      </c>
      <c r="AI2323" s="45" t="s">
        <v>16455</v>
      </c>
      <c r="AJ2323" s="63" t="s">
        <v>20421</v>
      </c>
      <c r="AK2323" s="63" t="s">
        <v>20421</v>
      </c>
      <c r="AL2323" s="4">
        <v>0</v>
      </c>
      <c r="AM2323" s="43">
        <f>IF(AND(L2323="WEAPON",OR(R2323=0,R2323=1,R2323=2)),[1]装备基础and强化!$V$7,IF(AND(L2323="LEFTRING",OR(R2323=0,R2323=1,R2323=2)),[1]装备基础and强化!$W$7,IF(AND(L2323="RIGHTRING",OR(R2323=0,R2323=1,R2323=2)),[1]装备基础and强化!$X$7,IF(AND(L2323="NECKLACE",OR(R2323=0,R2323=1,R2323=2)),[1]装备基础and强化!$Y$7,0))))</f>
        <v>0</v>
      </c>
      <c r="AN2323" s="43" t="e">
        <f>IF(AND(L2323="WEAPON",OR(R2323=3,R2323=4)),[1]装备基础and强化!$V$11,IF(AND(L2323="LEFTRING",OR(R2323=3,R2323=4)),[1]装备基础and强化!$W$11,IF(AND(L2323="RIGHTRING",OR(R2323=3,R2323=4)),[1]装备基础and强化!$X$11,IF(AND(L2323="NECKLACE",OR(R2323=3,R2323=4)),[1]装备基础and强化!$Y$11,0))))</f>
        <v>#REF!</v>
      </c>
      <c r="AO2323" s="43">
        <f>IF(AND(L2323="BELT",T2323=1),[1]装备基础and强化!$AA$7,IF(AND(L2323="PANTS",T2323=1),[1]装备基础and强化!$AB$7,IF(AND(L2323="SHOES",T2323=1),[1]装备基础and强化!$AC$7,IF(AND(L2323="CLOTHES",T2323=1),[1]装备基础and强化!$AD$7,0))))</f>
        <v>0</v>
      </c>
      <c r="AP2323" s="43">
        <f>IF(AND(L2323="BELT",T2323=2),[1]装备基础and强化!$AF$7,IF(AND(L2323="PANTS",T2323=2),[1]装备基础and强化!$AG$7,IF(AND(L2323="SHOES",T2323=2),[1]装备基础and强化!$AH$7,IF(AND(L2323="CLOTHES",T2323=2),[1]装备基础and强化!$AI$7,0))))</f>
        <v>0</v>
      </c>
      <c r="AQ2323" s="43">
        <f>IF(L2323="HAT",[1]装备基础and强化!$AK$7,IF(L2323="JADE",[1]装备基础and强化!$AK$7,0))</f>
        <v>0</v>
      </c>
      <c r="AR2323" s="43" t="e">
        <f t="shared" si="36"/>
        <v>#REF!</v>
      </c>
    </row>
    <row r="2324" spans="1:44" x14ac:dyDescent="0.15">
      <c r="A2324" s="43"/>
      <c r="B2324" s="5" t="s">
        <v>7950</v>
      </c>
      <c r="C2324" s="12">
        <v>22320</v>
      </c>
      <c r="D2324" s="5" t="s">
        <v>7931</v>
      </c>
      <c r="E2324" s="44" t="s">
        <v>23955</v>
      </c>
      <c r="F2324" s="4" t="s">
        <v>7951</v>
      </c>
      <c r="G2324" s="4" t="s">
        <v>7952</v>
      </c>
      <c r="H2324" s="44"/>
      <c r="I2324" s="4" t="s">
        <v>700</v>
      </c>
      <c r="J2324" s="6" t="s">
        <v>700</v>
      </c>
      <c r="K2324" s="45">
        <v>1</v>
      </c>
      <c r="L2324" s="4" t="s">
        <v>707</v>
      </c>
      <c r="M2324" s="104" t="s">
        <v>18082</v>
      </c>
      <c r="N2324" s="45">
        <v>250500</v>
      </c>
      <c r="O2324" s="4" t="s">
        <v>11087</v>
      </c>
      <c r="P2324" s="44" t="s">
        <v>7934</v>
      </c>
      <c r="Q2324" s="4">
        <v>50</v>
      </c>
      <c r="R2324" s="4">
        <v>3</v>
      </c>
      <c r="S2324" s="4" t="s">
        <v>7935</v>
      </c>
      <c r="U2324" s="4">
        <v>5</v>
      </c>
      <c r="W2324" s="4" t="s">
        <v>7936</v>
      </c>
      <c r="X2324" s="4" t="s">
        <v>7937</v>
      </c>
      <c r="Y2324" s="45">
        <v>0</v>
      </c>
      <c r="Z2324" s="4" t="s">
        <v>7938</v>
      </c>
      <c r="AA2324" s="4">
        <v>1</v>
      </c>
      <c r="AB2324" s="4">
        <v>100</v>
      </c>
      <c r="AC2324" s="4">
        <v>1</v>
      </c>
      <c r="AD2324" s="4">
        <v>1</v>
      </c>
      <c r="AE2324" s="45" t="s">
        <v>16461</v>
      </c>
      <c r="AF2324" s="45" t="s">
        <v>16457</v>
      </c>
      <c r="AG2324" s="45" t="s">
        <v>16459</v>
      </c>
      <c r="AH2324" s="45" t="s">
        <v>16453</v>
      </c>
      <c r="AI2324" s="45" t="s">
        <v>16455</v>
      </c>
      <c r="AJ2324" s="63" t="s">
        <v>20421</v>
      </c>
      <c r="AK2324" s="63" t="s">
        <v>20421</v>
      </c>
      <c r="AL2324" s="45">
        <v>0</v>
      </c>
      <c r="AM2324" s="43">
        <f>IF(AND(L2324="WEAPON",OR(R2324=0,R2324=1,R2324=2)),[1]装备基础and强化!$V$7,IF(AND(L2324="LEFTRING",OR(R2324=0,R2324=1,R2324=2)),[1]装备基础and强化!$W$7,IF(AND(L2324="RIGHTRING",OR(R2324=0,R2324=1,R2324=2)),[1]装备基础and强化!$X$7,IF(AND(L2324="NECKLACE",OR(R2324=0,R2324=1,R2324=2)),[1]装备基础and强化!$Y$7,0))))</f>
        <v>0</v>
      </c>
      <c r="AN2324" s="43" t="e">
        <f>IF(AND(L2324="WEAPON",OR(R2324=3,R2324=4)),[1]装备基础and强化!$V$11,IF(AND(L2324="LEFTRING",OR(R2324=3,R2324=4)),[1]装备基础and强化!$W$11,IF(AND(L2324="RIGHTRING",OR(R2324=3,R2324=4)),[1]装备基础and强化!$X$11,IF(AND(L2324="NECKLACE",OR(R2324=3,R2324=4)),[1]装备基础and强化!$Y$11,0))))</f>
        <v>#REF!</v>
      </c>
      <c r="AO2324" s="43">
        <f>IF(AND(L2324="BELT",T2324=1),[1]装备基础and强化!$AA$7,IF(AND(L2324="PANTS",T2324=1),[1]装备基础and强化!$AB$7,IF(AND(L2324="SHOES",T2324=1),[1]装备基础and强化!$AC$7,IF(AND(L2324="CLOTHES",T2324=1),[1]装备基础and强化!$AD$7,0))))</f>
        <v>0</v>
      </c>
      <c r="AP2324" s="43">
        <f>IF(AND(L2324="BELT",T2324=2),[1]装备基础and强化!$AF$7,IF(AND(L2324="PANTS",T2324=2),[1]装备基础and强化!$AG$7,IF(AND(L2324="SHOES",T2324=2),[1]装备基础and强化!$AH$7,IF(AND(L2324="CLOTHES",T2324=2),[1]装备基础and强化!$AI$7,0))))</f>
        <v>0</v>
      </c>
      <c r="AQ2324" s="43">
        <f>IF(L2324="HAT",[1]装备基础and强化!$AK$7,IF(L2324="JADE",[1]装备基础and强化!$AK$7,0))</f>
        <v>0</v>
      </c>
      <c r="AR2324" s="43" t="e">
        <f t="shared" si="36"/>
        <v>#REF!</v>
      </c>
    </row>
    <row r="2325" spans="1:44" x14ac:dyDescent="0.15">
      <c r="A2325" s="43"/>
      <c r="B2325" s="5" t="s">
        <v>7954</v>
      </c>
      <c r="C2325" s="12">
        <v>22321</v>
      </c>
      <c r="D2325" s="5" t="s">
        <v>7931</v>
      </c>
      <c r="E2325" s="44" t="s">
        <v>23956</v>
      </c>
      <c r="F2325" s="4" t="s">
        <v>7955</v>
      </c>
      <c r="G2325" s="4" t="s">
        <v>7956</v>
      </c>
      <c r="H2325" s="44"/>
      <c r="I2325" s="4" t="s">
        <v>700</v>
      </c>
      <c r="J2325" s="6" t="s">
        <v>700</v>
      </c>
      <c r="K2325" s="45">
        <v>1</v>
      </c>
      <c r="L2325" s="4" t="s">
        <v>707</v>
      </c>
      <c r="M2325" s="104" t="s">
        <v>18083</v>
      </c>
      <c r="N2325" s="45">
        <v>250600</v>
      </c>
      <c r="O2325" s="4" t="s">
        <v>11363</v>
      </c>
      <c r="P2325" s="44" t="s">
        <v>7934</v>
      </c>
      <c r="Q2325" s="4">
        <v>50</v>
      </c>
      <c r="R2325" s="4">
        <v>3</v>
      </c>
      <c r="S2325" s="4" t="s">
        <v>7935</v>
      </c>
      <c r="U2325" s="4">
        <v>6</v>
      </c>
      <c r="W2325" s="4" t="s">
        <v>7936</v>
      </c>
      <c r="X2325" s="4" t="s">
        <v>7937</v>
      </c>
      <c r="Y2325" s="45">
        <v>0</v>
      </c>
      <c r="Z2325" s="4" t="s">
        <v>7938</v>
      </c>
      <c r="AA2325" s="4">
        <v>1</v>
      </c>
      <c r="AB2325" s="4">
        <v>100</v>
      </c>
      <c r="AC2325" s="4">
        <v>1</v>
      </c>
      <c r="AD2325" s="4">
        <v>1</v>
      </c>
      <c r="AE2325" s="45" t="s">
        <v>16461</v>
      </c>
      <c r="AF2325" s="45" t="s">
        <v>16457</v>
      </c>
      <c r="AG2325" s="45" t="s">
        <v>16459</v>
      </c>
      <c r="AH2325" s="45" t="s">
        <v>16453</v>
      </c>
      <c r="AI2325" s="45" t="s">
        <v>16455</v>
      </c>
      <c r="AJ2325" s="63" t="s">
        <v>20421</v>
      </c>
      <c r="AK2325" s="63" t="s">
        <v>20421</v>
      </c>
      <c r="AL2325" s="4">
        <v>0</v>
      </c>
      <c r="AM2325" s="43">
        <f>IF(AND(L2325="WEAPON",OR(R2325=0,R2325=1,R2325=2)),[1]装备基础and强化!$V$7,IF(AND(L2325="LEFTRING",OR(R2325=0,R2325=1,R2325=2)),[1]装备基础and强化!$W$7,IF(AND(L2325="RIGHTRING",OR(R2325=0,R2325=1,R2325=2)),[1]装备基础and强化!$X$7,IF(AND(L2325="NECKLACE",OR(R2325=0,R2325=1,R2325=2)),[1]装备基础and强化!$Y$7,0))))</f>
        <v>0</v>
      </c>
      <c r="AN2325" s="43" t="e">
        <f>IF(AND(L2325="WEAPON",OR(R2325=3,R2325=4)),[1]装备基础and强化!$V$11,IF(AND(L2325="LEFTRING",OR(R2325=3,R2325=4)),[1]装备基础and强化!$W$11,IF(AND(L2325="RIGHTRING",OR(R2325=3,R2325=4)),[1]装备基础and强化!$X$11,IF(AND(L2325="NECKLACE",OR(R2325=3,R2325=4)),[1]装备基础and强化!$Y$11,0))))</f>
        <v>#REF!</v>
      </c>
      <c r="AO2325" s="43">
        <f>IF(AND(L2325="BELT",T2325=1),[1]装备基础and强化!$AA$7,IF(AND(L2325="PANTS",T2325=1),[1]装备基础and强化!$AB$7,IF(AND(L2325="SHOES",T2325=1),[1]装备基础and强化!$AC$7,IF(AND(L2325="CLOTHES",T2325=1),[1]装备基础and强化!$AD$7,0))))</f>
        <v>0</v>
      </c>
      <c r="AP2325" s="43">
        <f>IF(AND(L2325="BELT",T2325=2),[1]装备基础and强化!$AF$7,IF(AND(L2325="PANTS",T2325=2),[1]装备基础and强化!$AG$7,IF(AND(L2325="SHOES",T2325=2),[1]装备基础and强化!$AH$7,IF(AND(L2325="CLOTHES",T2325=2),[1]装备基础and强化!$AI$7,0))))</f>
        <v>0</v>
      </c>
      <c r="AQ2325" s="43">
        <f>IF(L2325="HAT",[1]装备基础and强化!$AK$7,IF(L2325="JADE",[1]装备基础and强化!$AK$7,0))</f>
        <v>0</v>
      </c>
      <c r="AR2325" s="43" t="e">
        <f t="shared" ref="AR2325:AR2388" si="37">IF(AM2325&lt;&gt;0,AM2325,IF(AN2325&lt;&gt;0,AN2325,IF(AO2325&lt;&gt;0,AO2325,IF(AP2325&lt;&gt;0,AP2325,IF(AQ2325&lt;&gt;0,AQ2325,0)))))</f>
        <v>#REF!</v>
      </c>
    </row>
    <row r="2326" spans="1:44" x14ac:dyDescent="0.15">
      <c r="A2326" s="43"/>
      <c r="B2326" s="5" t="s">
        <v>7958</v>
      </c>
      <c r="C2326" s="12">
        <v>22322</v>
      </c>
      <c r="D2326" s="5" t="s">
        <v>7931</v>
      </c>
      <c r="E2326" s="44" t="s">
        <v>23957</v>
      </c>
      <c r="F2326" s="4" t="s">
        <v>7959</v>
      </c>
      <c r="G2326" s="4" t="s">
        <v>7960</v>
      </c>
      <c r="H2326" s="44"/>
      <c r="I2326" s="4" t="s">
        <v>700</v>
      </c>
      <c r="J2326" s="6" t="s">
        <v>700</v>
      </c>
      <c r="K2326" s="45">
        <v>1</v>
      </c>
      <c r="L2326" s="4" t="s">
        <v>707</v>
      </c>
      <c r="M2326" s="104" t="s">
        <v>18084</v>
      </c>
      <c r="N2326" s="45">
        <v>250700</v>
      </c>
      <c r="O2326" s="4" t="s">
        <v>15162</v>
      </c>
      <c r="P2326" s="44" t="s">
        <v>7934</v>
      </c>
      <c r="Q2326" s="4">
        <v>50</v>
      </c>
      <c r="R2326" s="4">
        <v>3</v>
      </c>
      <c r="S2326" s="4" t="s">
        <v>7935</v>
      </c>
      <c r="U2326" s="4">
        <v>7</v>
      </c>
      <c r="W2326" s="4" t="s">
        <v>7936</v>
      </c>
      <c r="X2326" s="4" t="s">
        <v>7937</v>
      </c>
      <c r="Y2326" s="45">
        <v>0</v>
      </c>
      <c r="Z2326" s="4" t="s">
        <v>7938</v>
      </c>
      <c r="AA2326" s="4">
        <v>1</v>
      </c>
      <c r="AB2326" s="4">
        <v>100</v>
      </c>
      <c r="AC2326" s="4">
        <v>1</v>
      </c>
      <c r="AD2326" s="4">
        <v>1</v>
      </c>
      <c r="AE2326" s="45" t="s">
        <v>16461</v>
      </c>
      <c r="AF2326" s="45" t="s">
        <v>16457</v>
      </c>
      <c r="AG2326" s="45" t="s">
        <v>16459</v>
      </c>
      <c r="AH2326" s="45" t="s">
        <v>16453</v>
      </c>
      <c r="AI2326" s="45" t="s">
        <v>16455</v>
      </c>
      <c r="AJ2326" s="63" t="s">
        <v>20421</v>
      </c>
      <c r="AK2326" s="63" t="s">
        <v>20421</v>
      </c>
      <c r="AL2326" s="45">
        <v>0</v>
      </c>
      <c r="AM2326" s="43">
        <f>IF(AND(L2326="WEAPON",OR(R2326=0,R2326=1,R2326=2)),[1]装备基础and强化!$V$7,IF(AND(L2326="LEFTRING",OR(R2326=0,R2326=1,R2326=2)),[1]装备基础and强化!$W$7,IF(AND(L2326="RIGHTRING",OR(R2326=0,R2326=1,R2326=2)),[1]装备基础and强化!$X$7,IF(AND(L2326="NECKLACE",OR(R2326=0,R2326=1,R2326=2)),[1]装备基础and强化!$Y$7,0))))</f>
        <v>0</v>
      </c>
      <c r="AN2326" s="43" t="e">
        <f>IF(AND(L2326="WEAPON",OR(R2326=3,R2326=4)),[1]装备基础and强化!$V$11,IF(AND(L2326="LEFTRING",OR(R2326=3,R2326=4)),[1]装备基础and强化!$W$11,IF(AND(L2326="RIGHTRING",OR(R2326=3,R2326=4)),[1]装备基础and强化!$X$11,IF(AND(L2326="NECKLACE",OR(R2326=3,R2326=4)),[1]装备基础and强化!$Y$11,0))))</f>
        <v>#REF!</v>
      </c>
      <c r="AO2326" s="43">
        <f>IF(AND(L2326="BELT",T2326=1),[1]装备基础and强化!$AA$7,IF(AND(L2326="PANTS",T2326=1),[1]装备基础and强化!$AB$7,IF(AND(L2326="SHOES",T2326=1),[1]装备基础and强化!$AC$7,IF(AND(L2326="CLOTHES",T2326=1),[1]装备基础and强化!$AD$7,0))))</f>
        <v>0</v>
      </c>
      <c r="AP2326" s="43">
        <f>IF(AND(L2326="BELT",T2326=2),[1]装备基础and强化!$AF$7,IF(AND(L2326="PANTS",T2326=2),[1]装备基础and强化!$AG$7,IF(AND(L2326="SHOES",T2326=2),[1]装备基础and强化!$AH$7,IF(AND(L2326="CLOTHES",T2326=2),[1]装备基础and强化!$AI$7,0))))</f>
        <v>0</v>
      </c>
      <c r="AQ2326" s="43">
        <f>IF(L2326="HAT",[1]装备基础and强化!$AK$7,IF(L2326="JADE",[1]装备基础and强化!$AK$7,0))</f>
        <v>0</v>
      </c>
      <c r="AR2326" s="43" t="e">
        <f t="shared" si="37"/>
        <v>#REF!</v>
      </c>
    </row>
    <row r="2327" spans="1:44" x14ac:dyDescent="0.15">
      <c r="A2327" s="43"/>
      <c r="B2327" s="5" t="s">
        <v>7962</v>
      </c>
      <c r="C2327" s="12">
        <v>22323</v>
      </c>
      <c r="D2327" s="5" t="s">
        <v>7931</v>
      </c>
      <c r="E2327" s="44" t="s">
        <v>23958</v>
      </c>
      <c r="F2327" s="4" t="s">
        <v>7963</v>
      </c>
      <c r="G2327" s="4" t="s">
        <v>7964</v>
      </c>
      <c r="H2327" s="44"/>
      <c r="I2327" s="4" t="s">
        <v>700</v>
      </c>
      <c r="J2327" s="6" t="s">
        <v>700</v>
      </c>
      <c r="K2327" s="45">
        <v>1</v>
      </c>
      <c r="L2327" s="4" t="s">
        <v>707</v>
      </c>
      <c r="M2327" s="104" t="s">
        <v>18085</v>
      </c>
      <c r="N2327" s="45">
        <v>250800</v>
      </c>
      <c r="O2327" s="4" t="s">
        <v>15163</v>
      </c>
      <c r="P2327" s="44" t="s">
        <v>7934</v>
      </c>
      <c r="Q2327" s="4">
        <v>50</v>
      </c>
      <c r="R2327" s="4">
        <v>3</v>
      </c>
      <c r="S2327" s="4" t="s">
        <v>7935</v>
      </c>
      <c r="U2327" s="4">
        <v>8</v>
      </c>
      <c r="W2327" s="4" t="s">
        <v>7936</v>
      </c>
      <c r="X2327" s="4" t="s">
        <v>7937</v>
      </c>
      <c r="Y2327" s="45">
        <v>0</v>
      </c>
      <c r="Z2327" s="4" t="s">
        <v>7938</v>
      </c>
      <c r="AA2327" s="4">
        <v>1</v>
      </c>
      <c r="AB2327" s="4">
        <v>100</v>
      </c>
      <c r="AC2327" s="4">
        <v>1</v>
      </c>
      <c r="AD2327" s="4">
        <v>1</v>
      </c>
      <c r="AE2327" s="45" t="s">
        <v>16461</v>
      </c>
      <c r="AF2327" s="45" t="s">
        <v>16457</v>
      </c>
      <c r="AG2327" s="45" t="s">
        <v>16459</v>
      </c>
      <c r="AH2327" s="45" t="s">
        <v>16453</v>
      </c>
      <c r="AI2327" s="45" t="s">
        <v>16455</v>
      </c>
      <c r="AJ2327" s="63" t="s">
        <v>20421</v>
      </c>
      <c r="AK2327" s="63" t="s">
        <v>20421</v>
      </c>
      <c r="AL2327" s="4">
        <v>0</v>
      </c>
      <c r="AM2327" s="43">
        <f>IF(AND(L2327="WEAPON",OR(R2327=0,R2327=1,R2327=2)),[1]装备基础and强化!$V$7,IF(AND(L2327="LEFTRING",OR(R2327=0,R2327=1,R2327=2)),[1]装备基础and强化!$W$7,IF(AND(L2327="RIGHTRING",OR(R2327=0,R2327=1,R2327=2)),[1]装备基础and强化!$X$7,IF(AND(L2327="NECKLACE",OR(R2327=0,R2327=1,R2327=2)),[1]装备基础and强化!$Y$7,0))))</f>
        <v>0</v>
      </c>
      <c r="AN2327" s="43" t="e">
        <f>IF(AND(L2327="WEAPON",OR(R2327=3,R2327=4)),[1]装备基础and强化!$V$11,IF(AND(L2327="LEFTRING",OR(R2327=3,R2327=4)),[1]装备基础and强化!$W$11,IF(AND(L2327="RIGHTRING",OR(R2327=3,R2327=4)),[1]装备基础and强化!$X$11,IF(AND(L2327="NECKLACE",OR(R2327=3,R2327=4)),[1]装备基础and强化!$Y$11,0))))</f>
        <v>#REF!</v>
      </c>
      <c r="AO2327" s="43">
        <f>IF(AND(L2327="BELT",T2327=1),[1]装备基础and强化!$AA$7,IF(AND(L2327="PANTS",T2327=1),[1]装备基础and强化!$AB$7,IF(AND(L2327="SHOES",T2327=1),[1]装备基础and强化!$AC$7,IF(AND(L2327="CLOTHES",T2327=1),[1]装备基础and强化!$AD$7,0))))</f>
        <v>0</v>
      </c>
      <c r="AP2327" s="43">
        <f>IF(AND(L2327="BELT",T2327=2),[1]装备基础and强化!$AF$7,IF(AND(L2327="PANTS",T2327=2),[1]装备基础and强化!$AG$7,IF(AND(L2327="SHOES",T2327=2),[1]装备基础and强化!$AH$7,IF(AND(L2327="CLOTHES",T2327=2),[1]装备基础and强化!$AI$7,0))))</f>
        <v>0</v>
      </c>
      <c r="AQ2327" s="43">
        <f>IF(L2327="HAT",[1]装备基础and强化!$AK$7,IF(L2327="JADE",[1]装备基础and强化!$AK$7,0))</f>
        <v>0</v>
      </c>
      <c r="AR2327" s="43" t="e">
        <f t="shared" si="37"/>
        <v>#REF!</v>
      </c>
    </row>
    <row r="2328" spans="1:44" x14ac:dyDescent="0.15">
      <c r="A2328" s="43"/>
      <c r="B2328" s="5" t="s">
        <v>7966</v>
      </c>
      <c r="C2328" s="12">
        <v>22324</v>
      </c>
      <c r="D2328" s="5" t="s">
        <v>7967</v>
      </c>
      <c r="E2328" s="44" t="s">
        <v>23959</v>
      </c>
      <c r="F2328" s="4" t="s">
        <v>7968</v>
      </c>
      <c r="G2328" s="4" t="s">
        <v>7969</v>
      </c>
      <c r="H2328" s="44"/>
      <c r="I2328" s="4" t="s">
        <v>700</v>
      </c>
      <c r="J2328" s="6" t="s">
        <v>700</v>
      </c>
      <c r="K2328" s="45">
        <v>1</v>
      </c>
      <c r="L2328" s="4" t="s">
        <v>707</v>
      </c>
      <c r="M2328" s="104" t="s">
        <v>18086</v>
      </c>
      <c r="N2328" s="45">
        <v>280100</v>
      </c>
      <c r="O2328" s="4" t="s">
        <v>15164</v>
      </c>
      <c r="P2328" s="44" t="s">
        <v>7934</v>
      </c>
      <c r="Q2328" s="4">
        <v>90</v>
      </c>
      <c r="R2328" s="4">
        <v>3</v>
      </c>
      <c r="S2328" s="4" t="s">
        <v>7971</v>
      </c>
      <c r="U2328" s="4">
        <v>1</v>
      </c>
      <c r="W2328" s="4" t="s">
        <v>7972</v>
      </c>
      <c r="X2328" s="4" t="s">
        <v>7973</v>
      </c>
      <c r="Y2328" s="45">
        <v>0</v>
      </c>
      <c r="Z2328" s="4" t="s">
        <v>7974</v>
      </c>
      <c r="AA2328" s="4">
        <v>1</v>
      </c>
      <c r="AB2328" s="4">
        <v>100</v>
      </c>
      <c r="AC2328" s="4">
        <v>1</v>
      </c>
      <c r="AD2328" s="4">
        <v>1</v>
      </c>
      <c r="AE2328" s="45" t="s">
        <v>16461</v>
      </c>
      <c r="AF2328" s="45" t="s">
        <v>16457</v>
      </c>
      <c r="AG2328" s="45" t="s">
        <v>16459</v>
      </c>
      <c r="AH2328" s="45" t="s">
        <v>16453</v>
      </c>
      <c r="AI2328" s="45" t="s">
        <v>16455</v>
      </c>
      <c r="AJ2328" s="63" t="s">
        <v>20422</v>
      </c>
      <c r="AK2328" s="63" t="s">
        <v>20421</v>
      </c>
      <c r="AL2328" s="45">
        <v>0</v>
      </c>
      <c r="AM2328" s="43">
        <f>IF(AND(L2328="WEAPON",OR(R2328=0,R2328=1,R2328=2)),[1]装备基础and强化!$V$7,IF(AND(L2328="LEFTRING",OR(R2328=0,R2328=1,R2328=2)),[1]装备基础and强化!$W$7,IF(AND(L2328="RIGHTRING",OR(R2328=0,R2328=1,R2328=2)),[1]装备基础and强化!$X$7,IF(AND(L2328="NECKLACE",OR(R2328=0,R2328=1,R2328=2)),[1]装备基础and强化!$Y$7,0))))</f>
        <v>0</v>
      </c>
      <c r="AN2328" s="43" t="e">
        <f>IF(AND(L2328="WEAPON",OR(R2328=3,R2328=4)),[1]装备基础and强化!$V$11,IF(AND(L2328="LEFTRING",OR(R2328=3,R2328=4)),[1]装备基础and强化!$W$11,IF(AND(L2328="RIGHTRING",OR(R2328=3,R2328=4)),[1]装备基础and强化!$X$11,IF(AND(L2328="NECKLACE",OR(R2328=3,R2328=4)),[1]装备基础and强化!$Y$11,0))))</f>
        <v>#REF!</v>
      </c>
      <c r="AO2328" s="43">
        <f>IF(AND(L2328="BELT",T2328=1),[1]装备基础and强化!$AA$7,IF(AND(L2328="PANTS",T2328=1),[1]装备基础and强化!$AB$7,IF(AND(L2328="SHOES",T2328=1),[1]装备基础and强化!$AC$7,IF(AND(L2328="CLOTHES",T2328=1),[1]装备基础and强化!$AD$7,0))))</f>
        <v>0</v>
      </c>
      <c r="AP2328" s="43">
        <f>IF(AND(L2328="BELT",T2328=2),[1]装备基础and强化!$AF$7,IF(AND(L2328="PANTS",T2328=2),[1]装备基础and强化!$AG$7,IF(AND(L2328="SHOES",T2328=2),[1]装备基础and强化!$AH$7,IF(AND(L2328="CLOTHES",T2328=2),[1]装备基础and强化!$AI$7,0))))</f>
        <v>0</v>
      </c>
      <c r="AQ2328" s="43">
        <f>IF(L2328="HAT",[1]装备基础and强化!$AK$7,IF(L2328="JADE",[1]装备基础and强化!$AK$7,0))</f>
        <v>0</v>
      </c>
      <c r="AR2328" s="43" t="e">
        <f t="shared" si="37"/>
        <v>#REF!</v>
      </c>
    </row>
    <row r="2329" spans="1:44" x14ac:dyDescent="0.15">
      <c r="A2329" s="43"/>
      <c r="B2329" s="5" t="s">
        <v>7975</v>
      </c>
      <c r="C2329" s="12">
        <v>22325</v>
      </c>
      <c r="D2329" s="5" t="s">
        <v>7967</v>
      </c>
      <c r="E2329" s="44" t="s">
        <v>23960</v>
      </c>
      <c r="F2329" s="4" t="s">
        <v>7976</v>
      </c>
      <c r="G2329" s="4" t="s">
        <v>7977</v>
      </c>
      <c r="H2329" s="44"/>
      <c r="I2329" s="4" t="s">
        <v>700</v>
      </c>
      <c r="J2329" s="6" t="s">
        <v>700</v>
      </c>
      <c r="K2329" s="45">
        <v>1</v>
      </c>
      <c r="L2329" s="4" t="s">
        <v>707</v>
      </c>
      <c r="M2329" s="104" t="s">
        <v>18087</v>
      </c>
      <c r="N2329" s="45">
        <v>280200</v>
      </c>
      <c r="O2329" s="4" t="s">
        <v>15161</v>
      </c>
      <c r="P2329" s="44" t="s">
        <v>7934</v>
      </c>
      <c r="Q2329" s="4">
        <v>90</v>
      </c>
      <c r="R2329" s="4">
        <v>3</v>
      </c>
      <c r="S2329" s="4" t="s">
        <v>7971</v>
      </c>
      <c r="U2329" s="4">
        <v>2</v>
      </c>
      <c r="W2329" s="4" t="s">
        <v>7972</v>
      </c>
      <c r="X2329" s="4" t="s">
        <v>7973</v>
      </c>
      <c r="Y2329" s="45">
        <v>0</v>
      </c>
      <c r="Z2329" s="4" t="s">
        <v>7974</v>
      </c>
      <c r="AA2329" s="4">
        <v>1</v>
      </c>
      <c r="AB2329" s="4">
        <v>100</v>
      </c>
      <c r="AC2329" s="4">
        <v>1</v>
      </c>
      <c r="AD2329" s="4">
        <v>1</v>
      </c>
      <c r="AE2329" s="45" t="s">
        <v>16461</v>
      </c>
      <c r="AF2329" s="45" t="s">
        <v>16457</v>
      </c>
      <c r="AG2329" s="45" t="s">
        <v>16459</v>
      </c>
      <c r="AH2329" s="45" t="s">
        <v>16453</v>
      </c>
      <c r="AI2329" s="45" t="s">
        <v>16455</v>
      </c>
      <c r="AJ2329" s="63" t="s">
        <v>20422</v>
      </c>
      <c r="AK2329" s="63" t="s">
        <v>20421</v>
      </c>
      <c r="AL2329" s="4">
        <v>0</v>
      </c>
      <c r="AM2329" s="43">
        <f>IF(AND(L2329="WEAPON",OR(R2329=0,R2329=1,R2329=2)),[1]装备基础and强化!$V$7,IF(AND(L2329="LEFTRING",OR(R2329=0,R2329=1,R2329=2)),[1]装备基础and强化!$W$7,IF(AND(L2329="RIGHTRING",OR(R2329=0,R2329=1,R2329=2)),[1]装备基础and强化!$X$7,IF(AND(L2329="NECKLACE",OR(R2329=0,R2329=1,R2329=2)),[1]装备基础and强化!$Y$7,0))))</f>
        <v>0</v>
      </c>
      <c r="AN2329" s="43" t="e">
        <f>IF(AND(L2329="WEAPON",OR(R2329=3,R2329=4)),[1]装备基础and强化!$V$11,IF(AND(L2329="LEFTRING",OR(R2329=3,R2329=4)),[1]装备基础and强化!$W$11,IF(AND(L2329="RIGHTRING",OR(R2329=3,R2329=4)),[1]装备基础and强化!$X$11,IF(AND(L2329="NECKLACE",OR(R2329=3,R2329=4)),[1]装备基础and强化!$Y$11,0))))</f>
        <v>#REF!</v>
      </c>
      <c r="AO2329" s="43">
        <f>IF(AND(L2329="BELT",T2329=1),[1]装备基础and强化!$AA$7,IF(AND(L2329="PANTS",T2329=1),[1]装备基础and强化!$AB$7,IF(AND(L2329="SHOES",T2329=1),[1]装备基础and强化!$AC$7,IF(AND(L2329="CLOTHES",T2329=1),[1]装备基础and强化!$AD$7,0))))</f>
        <v>0</v>
      </c>
      <c r="AP2329" s="43">
        <f>IF(AND(L2329="BELT",T2329=2),[1]装备基础and强化!$AF$7,IF(AND(L2329="PANTS",T2329=2),[1]装备基础and强化!$AG$7,IF(AND(L2329="SHOES",T2329=2),[1]装备基础and强化!$AH$7,IF(AND(L2329="CLOTHES",T2329=2),[1]装备基础and强化!$AI$7,0))))</f>
        <v>0</v>
      </c>
      <c r="AQ2329" s="43">
        <f>IF(L2329="HAT",[1]装备基础and强化!$AK$7,IF(L2329="JADE",[1]装备基础and强化!$AK$7,0))</f>
        <v>0</v>
      </c>
      <c r="AR2329" s="43" t="e">
        <f t="shared" si="37"/>
        <v>#REF!</v>
      </c>
    </row>
    <row r="2330" spans="1:44" x14ac:dyDescent="0.15">
      <c r="A2330" s="43"/>
      <c r="B2330" s="5" t="s">
        <v>7978</v>
      </c>
      <c r="C2330" s="12">
        <v>22326</v>
      </c>
      <c r="D2330" s="5" t="s">
        <v>7967</v>
      </c>
      <c r="E2330" s="44" t="s">
        <v>23961</v>
      </c>
      <c r="F2330" s="4" t="s">
        <v>7979</v>
      </c>
      <c r="G2330" s="4" t="s">
        <v>7980</v>
      </c>
      <c r="H2330" s="44"/>
      <c r="I2330" s="4" t="s">
        <v>700</v>
      </c>
      <c r="J2330" s="6" t="s">
        <v>700</v>
      </c>
      <c r="K2330" s="45">
        <v>1</v>
      </c>
      <c r="L2330" s="4" t="s">
        <v>707</v>
      </c>
      <c r="M2330" s="104" t="s">
        <v>18088</v>
      </c>
      <c r="N2330" s="45">
        <v>280300</v>
      </c>
      <c r="O2330" s="4" t="s">
        <v>15165</v>
      </c>
      <c r="P2330" s="44" t="s">
        <v>7934</v>
      </c>
      <c r="Q2330" s="4">
        <v>90</v>
      </c>
      <c r="R2330" s="4">
        <v>3</v>
      </c>
      <c r="S2330" s="4" t="s">
        <v>7971</v>
      </c>
      <c r="U2330" s="4">
        <v>3</v>
      </c>
      <c r="W2330" s="4" t="s">
        <v>7972</v>
      </c>
      <c r="X2330" s="4" t="s">
        <v>7973</v>
      </c>
      <c r="Y2330" s="45">
        <v>0</v>
      </c>
      <c r="Z2330" s="4" t="s">
        <v>7974</v>
      </c>
      <c r="AA2330" s="4">
        <v>1</v>
      </c>
      <c r="AB2330" s="4">
        <v>100</v>
      </c>
      <c r="AC2330" s="4">
        <v>1</v>
      </c>
      <c r="AD2330" s="4">
        <v>1</v>
      </c>
      <c r="AE2330" s="45" t="s">
        <v>16461</v>
      </c>
      <c r="AF2330" s="45" t="s">
        <v>16457</v>
      </c>
      <c r="AG2330" s="45" t="s">
        <v>16459</v>
      </c>
      <c r="AH2330" s="45" t="s">
        <v>16453</v>
      </c>
      <c r="AI2330" s="45" t="s">
        <v>16455</v>
      </c>
      <c r="AJ2330" s="63" t="s">
        <v>20422</v>
      </c>
      <c r="AK2330" s="63" t="s">
        <v>20421</v>
      </c>
      <c r="AL2330" s="45">
        <v>0</v>
      </c>
      <c r="AM2330" s="43">
        <f>IF(AND(L2330="WEAPON",OR(R2330=0,R2330=1,R2330=2)),[1]装备基础and强化!$V$7,IF(AND(L2330="LEFTRING",OR(R2330=0,R2330=1,R2330=2)),[1]装备基础and强化!$W$7,IF(AND(L2330="RIGHTRING",OR(R2330=0,R2330=1,R2330=2)),[1]装备基础and强化!$X$7,IF(AND(L2330="NECKLACE",OR(R2330=0,R2330=1,R2330=2)),[1]装备基础and强化!$Y$7,0))))</f>
        <v>0</v>
      </c>
      <c r="AN2330" s="43" t="e">
        <f>IF(AND(L2330="WEAPON",OR(R2330=3,R2330=4)),[1]装备基础and强化!$V$11,IF(AND(L2330="LEFTRING",OR(R2330=3,R2330=4)),[1]装备基础and强化!$W$11,IF(AND(L2330="RIGHTRING",OR(R2330=3,R2330=4)),[1]装备基础and强化!$X$11,IF(AND(L2330="NECKLACE",OR(R2330=3,R2330=4)),[1]装备基础and强化!$Y$11,0))))</f>
        <v>#REF!</v>
      </c>
      <c r="AO2330" s="43">
        <f>IF(AND(L2330="BELT",T2330=1),[1]装备基础and强化!$AA$7,IF(AND(L2330="PANTS",T2330=1),[1]装备基础and强化!$AB$7,IF(AND(L2330="SHOES",T2330=1),[1]装备基础and强化!$AC$7,IF(AND(L2330="CLOTHES",T2330=1),[1]装备基础and强化!$AD$7,0))))</f>
        <v>0</v>
      </c>
      <c r="AP2330" s="43">
        <f>IF(AND(L2330="BELT",T2330=2),[1]装备基础and强化!$AF$7,IF(AND(L2330="PANTS",T2330=2),[1]装备基础and强化!$AG$7,IF(AND(L2330="SHOES",T2330=2),[1]装备基础and强化!$AH$7,IF(AND(L2330="CLOTHES",T2330=2),[1]装备基础and强化!$AI$7,0))))</f>
        <v>0</v>
      </c>
      <c r="AQ2330" s="43">
        <f>IF(L2330="HAT",[1]装备基础and强化!$AK$7,IF(L2330="JADE",[1]装备基础and强化!$AK$7,0))</f>
        <v>0</v>
      </c>
      <c r="AR2330" s="43" t="e">
        <f t="shared" si="37"/>
        <v>#REF!</v>
      </c>
    </row>
    <row r="2331" spans="1:44" x14ac:dyDescent="0.15">
      <c r="A2331" s="43"/>
      <c r="B2331" s="5" t="s">
        <v>7982</v>
      </c>
      <c r="C2331" s="12">
        <v>22327</v>
      </c>
      <c r="D2331" s="5" t="s">
        <v>7967</v>
      </c>
      <c r="E2331" s="44" t="s">
        <v>23962</v>
      </c>
      <c r="F2331" s="4" t="s">
        <v>7983</v>
      </c>
      <c r="G2331" s="4" t="s">
        <v>7984</v>
      </c>
      <c r="H2331" s="44"/>
      <c r="I2331" s="4" t="s">
        <v>700</v>
      </c>
      <c r="J2331" s="6" t="s">
        <v>700</v>
      </c>
      <c r="K2331" s="45">
        <v>1</v>
      </c>
      <c r="L2331" s="4" t="s">
        <v>707</v>
      </c>
      <c r="M2331" s="104" t="s">
        <v>18089</v>
      </c>
      <c r="N2331" s="45">
        <v>280400</v>
      </c>
      <c r="O2331" s="4" t="s">
        <v>15166</v>
      </c>
      <c r="P2331" s="44" t="s">
        <v>7934</v>
      </c>
      <c r="Q2331" s="4">
        <v>90</v>
      </c>
      <c r="R2331" s="4">
        <v>3</v>
      </c>
      <c r="S2331" s="4" t="s">
        <v>7971</v>
      </c>
      <c r="U2331" s="4">
        <v>4</v>
      </c>
      <c r="W2331" s="4" t="s">
        <v>7972</v>
      </c>
      <c r="X2331" s="4" t="s">
        <v>7973</v>
      </c>
      <c r="Y2331" s="45">
        <v>0</v>
      </c>
      <c r="Z2331" s="4" t="s">
        <v>7974</v>
      </c>
      <c r="AA2331" s="4">
        <v>1</v>
      </c>
      <c r="AB2331" s="4">
        <v>100</v>
      </c>
      <c r="AC2331" s="4">
        <v>1</v>
      </c>
      <c r="AD2331" s="4">
        <v>1</v>
      </c>
      <c r="AE2331" s="45" t="s">
        <v>16461</v>
      </c>
      <c r="AF2331" s="45" t="s">
        <v>16457</v>
      </c>
      <c r="AG2331" s="45" t="s">
        <v>16459</v>
      </c>
      <c r="AH2331" s="45" t="s">
        <v>16453</v>
      </c>
      <c r="AI2331" s="45" t="s">
        <v>16455</v>
      </c>
      <c r="AJ2331" s="63" t="s">
        <v>20422</v>
      </c>
      <c r="AK2331" s="63" t="s">
        <v>20421</v>
      </c>
      <c r="AL2331" s="4">
        <v>0</v>
      </c>
      <c r="AM2331" s="43">
        <f>IF(AND(L2331="WEAPON",OR(R2331=0,R2331=1,R2331=2)),[1]装备基础and强化!$V$7,IF(AND(L2331="LEFTRING",OR(R2331=0,R2331=1,R2331=2)),[1]装备基础and强化!$W$7,IF(AND(L2331="RIGHTRING",OR(R2331=0,R2331=1,R2331=2)),[1]装备基础and强化!$X$7,IF(AND(L2331="NECKLACE",OR(R2331=0,R2331=1,R2331=2)),[1]装备基础and强化!$Y$7,0))))</f>
        <v>0</v>
      </c>
      <c r="AN2331" s="43" t="e">
        <f>IF(AND(L2331="WEAPON",OR(R2331=3,R2331=4)),[1]装备基础and强化!$V$11,IF(AND(L2331="LEFTRING",OR(R2331=3,R2331=4)),[1]装备基础and强化!$W$11,IF(AND(L2331="RIGHTRING",OR(R2331=3,R2331=4)),[1]装备基础and强化!$X$11,IF(AND(L2331="NECKLACE",OR(R2331=3,R2331=4)),[1]装备基础and强化!$Y$11,0))))</f>
        <v>#REF!</v>
      </c>
      <c r="AO2331" s="43">
        <f>IF(AND(L2331="BELT",T2331=1),[1]装备基础and强化!$AA$7,IF(AND(L2331="PANTS",T2331=1),[1]装备基础and强化!$AB$7,IF(AND(L2331="SHOES",T2331=1),[1]装备基础and强化!$AC$7,IF(AND(L2331="CLOTHES",T2331=1),[1]装备基础and强化!$AD$7,0))))</f>
        <v>0</v>
      </c>
      <c r="AP2331" s="43">
        <f>IF(AND(L2331="BELT",T2331=2),[1]装备基础and强化!$AF$7,IF(AND(L2331="PANTS",T2331=2),[1]装备基础and强化!$AG$7,IF(AND(L2331="SHOES",T2331=2),[1]装备基础and强化!$AH$7,IF(AND(L2331="CLOTHES",T2331=2),[1]装备基础and强化!$AI$7,0))))</f>
        <v>0</v>
      </c>
      <c r="AQ2331" s="43">
        <f>IF(L2331="HAT",[1]装备基础and强化!$AK$7,IF(L2331="JADE",[1]装备基础and强化!$AK$7,0))</f>
        <v>0</v>
      </c>
      <c r="AR2331" s="43" t="e">
        <f t="shared" si="37"/>
        <v>#REF!</v>
      </c>
    </row>
    <row r="2332" spans="1:44" x14ac:dyDescent="0.15">
      <c r="A2332" s="43"/>
      <c r="B2332" s="5" t="s">
        <v>7986</v>
      </c>
      <c r="C2332" s="12">
        <v>22328</v>
      </c>
      <c r="D2332" s="5" t="s">
        <v>7967</v>
      </c>
      <c r="E2332" s="44" t="s">
        <v>23963</v>
      </c>
      <c r="F2332" s="4" t="s">
        <v>7987</v>
      </c>
      <c r="G2332" s="4" t="s">
        <v>7988</v>
      </c>
      <c r="H2332" s="44"/>
      <c r="I2332" s="4" t="s">
        <v>700</v>
      </c>
      <c r="J2332" s="6" t="s">
        <v>700</v>
      </c>
      <c r="K2332" s="45">
        <v>1</v>
      </c>
      <c r="L2332" s="4" t="s">
        <v>707</v>
      </c>
      <c r="M2332" s="104" t="s">
        <v>18090</v>
      </c>
      <c r="N2332" s="45">
        <v>280500</v>
      </c>
      <c r="O2332" s="4" t="s">
        <v>15167</v>
      </c>
      <c r="P2332" s="44" t="s">
        <v>7934</v>
      </c>
      <c r="Q2332" s="4">
        <v>90</v>
      </c>
      <c r="R2332" s="4">
        <v>3</v>
      </c>
      <c r="S2332" s="4" t="s">
        <v>7971</v>
      </c>
      <c r="U2332" s="4">
        <v>5</v>
      </c>
      <c r="W2332" s="4" t="s">
        <v>7972</v>
      </c>
      <c r="X2332" s="4" t="s">
        <v>7973</v>
      </c>
      <c r="Y2332" s="45">
        <v>0</v>
      </c>
      <c r="Z2332" s="4" t="s">
        <v>7974</v>
      </c>
      <c r="AA2332" s="4">
        <v>1</v>
      </c>
      <c r="AB2332" s="4">
        <v>100</v>
      </c>
      <c r="AC2332" s="4">
        <v>1</v>
      </c>
      <c r="AD2332" s="4">
        <v>1</v>
      </c>
      <c r="AE2332" s="45" t="s">
        <v>16461</v>
      </c>
      <c r="AF2332" s="45" t="s">
        <v>16457</v>
      </c>
      <c r="AG2332" s="45" t="s">
        <v>16459</v>
      </c>
      <c r="AH2332" s="45" t="s">
        <v>16453</v>
      </c>
      <c r="AI2332" s="45" t="s">
        <v>16455</v>
      </c>
      <c r="AJ2332" s="63" t="s">
        <v>20422</v>
      </c>
      <c r="AK2332" s="63" t="s">
        <v>20421</v>
      </c>
      <c r="AL2332" s="45">
        <v>0</v>
      </c>
      <c r="AM2332" s="43">
        <f>IF(AND(L2332="WEAPON",OR(R2332=0,R2332=1,R2332=2)),[1]装备基础and强化!$V$7,IF(AND(L2332="LEFTRING",OR(R2332=0,R2332=1,R2332=2)),[1]装备基础and强化!$W$7,IF(AND(L2332="RIGHTRING",OR(R2332=0,R2332=1,R2332=2)),[1]装备基础and强化!$X$7,IF(AND(L2332="NECKLACE",OR(R2332=0,R2332=1,R2332=2)),[1]装备基础and强化!$Y$7,0))))</f>
        <v>0</v>
      </c>
      <c r="AN2332" s="43" t="e">
        <f>IF(AND(L2332="WEAPON",OR(R2332=3,R2332=4)),[1]装备基础and强化!$V$11,IF(AND(L2332="LEFTRING",OR(R2332=3,R2332=4)),[1]装备基础and强化!$W$11,IF(AND(L2332="RIGHTRING",OR(R2332=3,R2332=4)),[1]装备基础and强化!$X$11,IF(AND(L2332="NECKLACE",OR(R2332=3,R2332=4)),[1]装备基础and强化!$Y$11,0))))</f>
        <v>#REF!</v>
      </c>
      <c r="AO2332" s="43">
        <f>IF(AND(L2332="BELT",T2332=1),[1]装备基础and强化!$AA$7,IF(AND(L2332="PANTS",T2332=1),[1]装备基础and强化!$AB$7,IF(AND(L2332="SHOES",T2332=1),[1]装备基础and强化!$AC$7,IF(AND(L2332="CLOTHES",T2332=1),[1]装备基础and强化!$AD$7,0))))</f>
        <v>0</v>
      </c>
      <c r="AP2332" s="43">
        <f>IF(AND(L2332="BELT",T2332=2),[1]装备基础and强化!$AF$7,IF(AND(L2332="PANTS",T2332=2),[1]装备基础and强化!$AG$7,IF(AND(L2332="SHOES",T2332=2),[1]装备基础and强化!$AH$7,IF(AND(L2332="CLOTHES",T2332=2),[1]装备基础and强化!$AI$7,0))))</f>
        <v>0</v>
      </c>
      <c r="AQ2332" s="43">
        <f>IF(L2332="HAT",[1]装备基础and强化!$AK$7,IF(L2332="JADE",[1]装备基础and强化!$AK$7,0))</f>
        <v>0</v>
      </c>
      <c r="AR2332" s="43" t="e">
        <f t="shared" si="37"/>
        <v>#REF!</v>
      </c>
    </row>
    <row r="2333" spans="1:44" x14ac:dyDescent="0.15">
      <c r="A2333" s="43"/>
      <c r="B2333" s="5" t="s">
        <v>7989</v>
      </c>
      <c r="C2333" s="12">
        <v>22329</v>
      </c>
      <c r="D2333" s="5" t="s">
        <v>7967</v>
      </c>
      <c r="E2333" s="44" t="s">
        <v>23964</v>
      </c>
      <c r="F2333" s="4" t="s">
        <v>7990</v>
      </c>
      <c r="G2333" s="4" t="s">
        <v>7991</v>
      </c>
      <c r="H2333" s="44"/>
      <c r="I2333" s="4" t="s">
        <v>700</v>
      </c>
      <c r="J2333" s="6" t="s">
        <v>700</v>
      </c>
      <c r="K2333" s="45">
        <v>1</v>
      </c>
      <c r="L2333" s="4" t="s">
        <v>707</v>
      </c>
      <c r="M2333" s="104" t="s">
        <v>18091</v>
      </c>
      <c r="N2333" s="45">
        <v>280600</v>
      </c>
      <c r="O2333" s="4" t="s">
        <v>8326</v>
      </c>
      <c r="P2333" s="44" t="s">
        <v>7934</v>
      </c>
      <c r="Q2333" s="4">
        <v>90</v>
      </c>
      <c r="R2333" s="4">
        <v>3</v>
      </c>
      <c r="S2333" s="4" t="s">
        <v>7971</v>
      </c>
      <c r="U2333" s="4">
        <v>6</v>
      </c>
      <c r="W2333" s="4" t="s">
        <v>7972</v>
      </c>
      <c r="X2333" s="4" t="s">
        <v>7973</v>
      </c>
      <c r="Y2333" s="45">
        <v>0</v>
      </c>
      <c r="Z2333" s="4" t="s">
        <v>7974</v>
      </c>
      <c r="AA2333" s="4">
        <v>1</v>
      </c>
      <c r="AB2333" s="4">
        <v>100</v>
      </c>
      <c r="AC2333" s="4">
        <v>1</v>
      </c>
      <c r="AD2333" s="4">
        <v>1</v>
      </c>
      <c r="AE2333" s="45" t="s">
        <v>16461</v>
      </c>
      <c r="AF2333" s="45" t="s">
        <v>16457</v>
      </c>
      <c r="AG2333" s="45" t="s">
        <v>16459</v>
      </c>
      <c r="AH2333" s="45" t="s">
        <v>16453</v>
      </c>
      <c r="AI2333" s="45" t="s">
        <v>16455</v>
      </c>
      <c r="AJ2333" s="63" t="s">
        <v>20422</v>
      </c>
      <c r="AK2333" s="63" t="s">
        <v>20421</v>
      </c>
      <c r="AL2333" s="4">
        <v>0</v>
      </c>
      <c r="AM2333" s="43">
        <f>IF(AND(L2333="WEAPON",OR(R2333=0,R2333=1,R2333=2)),[1]装备基础and强化!$V$7,IF(AND(L2333="LEFTRING",OR(R2333=0,R2333=1,R2333=2)),[1]装备基础and强化!$W$7,IF(AND(L2333="RIGHTRING",OR(R2333=0,R2333=1,R2333=2)),[1]装备基础and强化!$X$7,IF(AND(L2333="NECKLACE",OR(R2333=0,R2333=1,R2333=2)),[1]装备基础and强化!$Y$7,0))))</f>
        <v>0</v>
      </c>
      <c r="AN2333" s="43" t="e">
        <f>IF(AND(L2333="WEAPON",OR(R2333=3,R2333=4)),[1]装备基础and强化!$V$11,IF(AND(L2333="LEFTRING",OR(R2333=3,R2333=4)),[1]装备基础and强化!$W$11,IF(AND(L2333="RIGHTRING",OR(R2333=3,R2333=4)),[1]装备基础and强化!$X$11,IF(AND(L2333="NECKLACE",OR(R2333=3,R2333=4)),[1]装备基础and强化!$Y$11,0))))</f>
        <v>#REF!</v>
      </c>
      <c r="AO2333" s="43">
        <f>IF(AND(L2333="BELT",T2333=1),[1]装备基础and强化!$AA$7,IF(AND(L2333="PANTS",T2333=1),[1]装备基础and强化!$AB$7,IF(AND(L2333="SHOES",T2333=1),[1]装备基础and强化!$AC$7,IF(AND(L2333="CLOTHES",T2333=1),[1]装备基础and强化!$AD$7,0))))</f>
        <v>0</v>
      </c>
      <c r="AP2333" s="43">
        <f>IF(AND(L2333="BELT",T2333=2),[1]装备基础and强化!$AF$7,IF(AND(L2333="PANTS",T2333=2),[1]装备基础and强化!$AG$7,IF(AND(L2333="SHOES",T2333=2),[1]装备基础and强化!$AH$7,IF(AND(L2333="CLOTHES",T2333=2),[1]装备基础and强化!$AI$7,0))))</f>
        <v>0</v>
      </c>
      <c r="AQ2333" s="43">
        <f>IF(L2333="HAT",[1]装备基础and强化!$AK$7,IF(L2333="JADE",[1]装备基础and强化!$AK$7,0))</f>
        <v>0</v>
      </c>
      <c r="AR2333" s="43" t="e">
        <f t="shared" si="37"/>
        <v>#REF!</v>
      </c>
    </row>
    <row r="2334" spans="1:44" x14ac:dyDescent="0.15">
      <c r="A2334" s="43"/>
      <c r="B2334" s="5" t="s">
        <v>7992</v>
      </c>
      <c r="C2334" s="12">
        <v>22330</v>
      </c>
      <c r="D2334" s="5" t="s">
        <v>7967</v>
      </c>
      <c r="E2334" s="44" t="s">
        <v>23965</v>
      </c>
      <c r="F2334" s="4" t="s">
        <v>7993</v>
      </c>
      <c r="G2334" s="4" t="s">
        <v>7994</v>
      </c>
      <c r="H2334" s="44"/>
      <c r="I2334" s="4" t="s">
        <v>700</v>
      </c>
      <c r="J2334" s="6" t="s">
        <v>700</v>
      </c>
      <c r="K2334" s="45">
        <v>1</v>
      </c>
      <c r="L2334" s="4" t="s">
        <v>707</v>
      </c>
      <c r="M2334" s="104" t="s">
        <v>18092</v>
      </c>
      <c r="N2334" s="45">
        <v>280700</v>
      </c>
      <c r="O2334" s="4" t="s">
        <v>15168</v>
      </c>
      <c r="P2334" s="44" t="s">
        <v>7934</v>
      </c>
      <c r="Q2334" s="4">
        <v>90</v>
      </c>
      <c r="R2334" s="4">
        <v>3</v>
      </c>
      <c r="S2334" s="4" t="s">
        <v>7971</v>
      </c>
      <c r="U2334" s="4">
        <v>7</v>
      </c>
      <c r="W2334" s="4" t="s">
        <v>7972</v>
      </c>
      <c r="X2334" s="4" t="s">
        <v>7973</v>
      </c>
      <c r="Y2334" s="45">
        <v>0</v>
      </c>
      <c r="Z2334" s="4" t="s">
        <v>7974</v>
      </c>
      <c r="AA2334" s="4">
        <v>1</v>
      </c>
      <c r="AB2334" s="4">
        <v>100</v>
      </c>
      <c r="AC2334" s="4">
        <v>1</v>
      </c>
      <c r="AD2334" s="4">
        <v>1</v>
      </c>
      <c r="AE2334" s="45" t="s">
        <v>16461</v>
      </c>
      <c r="AF2334" s="45" t="s">
        <v>16457</v>
      </c>
      <c r="AG2334" s="45" t="s">
        <v>16459</v>
      </c>
      <c r="AH2334" s="45" t="s">
        <v>16453</v>
      </c>
      <c r="AI2334" s="45" t="s">
        <v>16455</v>
      </c>
      <c r="AJ2334" s="63" t="s">
        <v>20422</v>
      </c>
      <c r="AK2334" s="63" t="s">
        <v>20421</v>
      </c>
      <c r="AL2334" s="45">
        <v>0</v>
      </c>
      <c r="AM2334" s="43">
        <f>IF(AND(L2334="WEAPON",OR(R2334=0,R2334=1,R2334=2)),[1]装备基础and强化!$V$7,IF(AND(L2334="LEFTRING",OR(R2334=0,R2334=1,R2334=2)),[1]装备基础and强化!$W$7,IF(AND(L2334="RIGHTRING",OR(R2334=0,R2334=1,R2334=2)),[1]装备基础and强化!$X$7,IF(AND(L2334="NECKLACE",OR(R2334=0,R2334=1,R2334=2)),[1]装备基础and强化!$Y$7,0))))</f>
        <v>0</v>
      </c>
      <c r="AN2334" s="43" t="e">
        <f>IF(AND(L2334="WEAPON",OR(R2334=3,R2334=4)),[1]装备基础and强化!$V$11,IF(AND(L2334="LEFTRING",OR(R2334=3,R2334=4)),[1]装备基础and强化!$W$11,IF(AND(L2334="RIGHTRING",OR(R2334=3,R2334=4)),[1]装备基础and强化!$X$11,IF(AND(L2334="NECKLACE",OR(R2334=3,R2334=4)),[1]装备基础and强化!$Y$11,0))))</f>
        <v>#REF!</v>
      </c>
      <c r="AO2334" s="43">
        <f>IF(AND(L2334="BELT",T2334=1),[1]装备基础and强化!$AA$7,IF(AND(L2334="PANTS",T2334=1),[1]装备基础and强化!$AB$7,IF(AND(L2334="SHOES",T2334=1),[1]装备基础and强化!$AC$7,IF(AND(L2334="CLOTHES",T2334=1),[1]装备基础and强化!$AD$7,0))))</f>
        <v>0</v>
      </c>
      <c r="AP2334" s="43">
        <f>IF(AND(L2334="BELT",T2334=2),[1]装备基础and强化!$AF$7,IF(AND(L2334="PANTS",T2334=2),[1]装备基础and强化!$AG$7,IF(AND(L2334="SHOES",T2334=2),[1]装备基础and强化!$AH$7,IF(AND(L2334="CLOTHES",T2334=2),[1]装备基础and强化!$AI$7,0))))</f>
        <v>0</v>
      </c>
      <c r="AQ2334" s="43">
        <f>IF(L2334="HAT",[1]装备基础and强化!$AK$7,IF(L2334="JADE",[1]装备基础and强化!$AK$7,0))</f>
        <v>0</v>
      </c>
      <c r="AR2334" s="43" t="e">
        <f t="shared" si="37"/>
        <v>#REF!</v>
      </c>
    </row>
    <row r="2335" spans="1:44" x14ac:dyDescent="0.15">
      <c r="A2335" s="43"/>
      <c r="B2335" s="5" t="s">
        <v>7995</v>
      </c>
      <c r="C2335" s="12">
        <v>22331</v>
      </c>
      <c r="D2335" s="5" t="s">
        <v>7967</v>
      </c>
      <c r="E2335" s="44" t="s">
        <v>23966</v>
      </c>
      <c r="F2335" s="4" t="s">
        <v>7996</v>
      </c>
      <c r="G2335" s="4" t="s">
        <v>7997</v>
      </c>
      <c r="H2335" s="44"/>
      <c r="I2335" s="4" t="s">
        <v>700</v>
      </c>
      <c r="J2335" s="6" t="s">
        <v>700</v>
      </c>
      <c r="K2335" s="45">
        <v>1</v>
      </c>
      <c r="L2335" s="4" t="s">
        <v>707</v>
      </c>
      <c r="M2335" s="104" t="s">
        <v>18093</v>
      </c>
      <c r="N2335" s="45">
        <v>280800</v>
      </c>
      <c r="O2335" s="4" t="s">
        <v>8108</v>
      </c>
      <c r="P2335" s="44" t="s">
        <v>7934</v>
      </c>
      <c r="Q2335" s="4">
        <v>90</v>
      </c>
      <c r="R2335" s="4">
        <v>3</v>
      </c>
      <c r="S2335" s="4" t="s">
        <v>7971</v>
      </c>
      <c r="U2335" s="4">
        <v>8</v>
      </c>
      <c r="W2335" s="4" t="s">
        <v>7972</v>
      </c>
      <c r="X2335" s="4" t="s">
        <v>7973</v>
      </c>
      <c r="Y2335" s="45">
        <v>0</v>
      </c>
      <c r="Z2335" s="4" t="s">
        <v>7974</v>
      </c>
      <c r="AA2335" s="4">
        <v>1</v>
      </c>
      <c r="AB2335" s="4">
        <v>100</v>
      </c>
      <c r="AC2335" s="4">
        <v>1</v>
      </c>
      <c r="AD2335" s="4">
        <v>1</v>
      </c>
      <c r="AE2335" s="45" t="s">
        <v>16461</v>
      </c>
      <c r="AF2335" s="45" t="s">
        <v>16457</v>
      </c>
      <c r="AG2335" s="45" t="s">
        <v>16459</v>
      </c>
      <c r="AH2335" s="45" t="s">
        <v>16453</v>
      </c>
      <c r="AI2335" s="45" t="s">
        <v>16455</v>
      </c>
      <c r="AJ2335" s="63" t="s">
        <v>20422</v>
      </c>
      <c r="AK2335" s="63" t="s">
        <v>20421</v>
      </c>
      <c r="AL2335" s="4">
        <v>0</v>
      </c>
      <c r="AM2335" s="43">
        <f>IF(AND(L2335="WEAPON",OR(R2335=0,R2335=1,R2335=2)),[1]装备基础and强化!$V$7,IF(AND(L2335="LEFTRING",OR(R2335=0,R2335=1,R2335=2)),[1]装备基础and强化!$W$7,IF(AND(L2335="RIGHTRING",OR(R2335=0,R2335=1,R2335=2)),[1]装备基础and强化!$X$7,IF(AND(L2335="NECKLACE",OR(R2335=0,R2335=1,R2335=2)),[1]装备基础and强化!$Y$7,0))))</f>
        <v>0</v>
      </c>
      <c r="AN2335" s="43" t="e">
        <f>IF(AND(L2335="WEAPON",OR(R2335=3,R2335=4)),[1]装备基础and强化!$V$11,IF(AND(L2335="LEFTRING",OR(R2335=3,R2335=4)),[1]装备基础and强化!$W$11,IF(AND(L2335="RIGHTRING",OR(R2335=3,R2335=4)),[1]装备基础and强化!$X$11,IF(AND(L2335="NECKLACE",OR(R2335=3,R2335=4)),[1]装备基础and强化!$Y$11,0))))</f>
        <v>#REF!</v>
      </c>
      <c r="AO2335" s="43">
        <f>IF(AND(L2335="BELT",T2335=1),[1]装备基础and强化!$AA$7,IF(AND(L2335="PANTS",T2335=1),[1]装备基础and强化!$AB$7,IF(AND(L2335="SHOES",T2335=1),[1]装备基础and强化!$AC$7,IF(AND(L2335="CLOTHES",T2335=1),[1]装备基础and强化!$AD$7,0))))</f>
        <v>0</v>
      </c>
      <c r="AP2335" s="43">
        <f>IF(AND(L2335="BELT",T2335=2),[1]装备基础and强化!$AF$7,IF(AND(L2335="PANTS",T2335=2),[1]装备基础and强化!$AG$7,IF(AND(L2335="SHOES",T2335=2),[1]装备基础and强化!$AH$7,IF(AND(L2335="CLOTHES",T2335=2),[1]装备基础and强化!$AI$7,0))))</f>
        <v>0</v>
      </c>
      <c r="AQ2335" s="43">
        <f>IF(L2335="HAT",[1]装备基础and强化!$AK$7,IF(L2335="JADE",[1]装备基础and强化!$AK$7,0))</f>
        <v>0</v>
      </c>
      <c r="AR2335" s="43" t="e">
        <f t="shared" si="37"/>
        <v>#REF!</v>
      </c>
    </row>
    <row r="2336" spans="1:44" x14ac:dyDescent="0.15">
      <c r="A2336" s="43"/>
      <c r="B2336" s="5" t="s">
        <v>7998</v>
      </c>
      <c r="C2336" s="12">
        <v>22332</v>
      </c>
      <c r="D2336" s="5" t="s">
        <v>7999</v>
      </c>
      <c r="E2336" s="44" t="s">
        <v>23967</v>
      </c>
      <c r="F2336" s="4" t="s">
        <v>8000</v>
      </c>
      <c r="G2336" s="4" t="s">
        <v>8001</v>
      </c>
      <c r="H2336" s="44"/>
      <c r="I2336" s="4" t="s">
        <v>700</v>
      </c>
      <c r="J2336" s="6" t="s">
        <v>700</v>
      </c>
      <c r="K2336" s="45">
        <v>1</v>
      </c>
      <c r="L2336" s="4" t="s">
        <v>707</v>
      </c>
      <c r="M2336" s="104" t="s">
        <v>18094</v>
      </c>
      <c r="N2336" s="45">
        <v>2110100</v>
      </c>
      <c r="O2336" s="4" t="s">
        <v>15169</v>
      </c>
      <c r="P2336" s="44" t="s">
        <v>7934</v>
      </c>
      <c r="Q2336" s="4">
        <v>120</v>
      </c>
      <c r="R2336" s="4">
        <v>3</v>
      </c>
      <c r="S2336" s="4" t="s">
        <v>8002</v>
      </c>
      <c r="U2336" s="4">
        <v>1</v>
      </c>
      <c r="W2336" s="4" t="s">
        <v>8003</v>
      </c>
      <c r="X2336" s="4" t="s">
        <v>8004</v>
      </c>
      <c r="Y2336" s="45">
        <v>0</v>
      </c>
      <c r="Z2336" s="4" t="s">
        <v>8005</v>
      </c>
      <c r="AA2336" s="4">
        <v>1</v>
      </c>
      <c r="AB2336" s="4">
        <v>100</v>
      </c>
      <c r="AC2336" s="4">
        <v>1</v>
      </c>
      <c r="AD2336" s="4">
        <v>1</v>
      </c>
      <c r="AE2336" s="45" t="s">
        <v>16461</v>
      </c>
      <c r="AF2336" s="45" t="s">
        <v>16457</v>
      </c>
      <c r="AG2336" s="45" t="s">
        <v>16459</v>
      </c>
      <c r="AH2336" s="45" t="s">
        <v>16453</v>
      </c>
      <c r="AI2336" s="45" t="s">
        <v>16455</v>
      </c>
      <c r="AJ2336" s="63" t="s">
        <v>20422</v>
      </c>
      <c r="AK2336" s="63" t="s">
        <v>20421</v>
      </c>
      <c r="AL2336" s="45">
        <v>0</v>
      </c>
      <c r="AM2336" s="43">
        <f>IF(AND(L2336="WEAPON",OR(R2336=0,R2336=1,R2336=2)),[1]装备基础and强化!$V$7,IF(AND(L2336="LEFTRING",OR(R2336=0,R2336=1,R2336=2)),[1]装备基础and强化!$W$7,IF(AND(L2336="RIGHTRING",OR(R2336=0,R2336=1,R2336=2)),[1]装备基础and强化!$X$7,IF(AND(L2336="NECKLACE",OR(R2336=0,R2336=1,R2336=2)),[1]装备基础and强化!$Y$7,0))))</f>
        <v>0</v>
      </c>
      <c r="AN2336" s="43" t="e">
        <f>IF(AND(L2336="WEAPON",OR(R2336=3,R2336=4)),[1]装备基础and强化!$V$11,IF(AND(L2336="LEFTRING",OR(R2336=3,R2336=4)),[1]装备基础and强化!$W$11,IF(AND(L2336="RIGHTRING",OR(R2336=3,R2336=4)),[1]装备基础and强化!$X$11,IF(AND(L2336="NECKLACE",OR(R2336=3,R2336=4)),[1]装备基础and强化!$Y$11,0))))</f>
        <v>#REF!</v>
      </c>
      <c r="AO2336" s="43">
        <f>IF(AND(L2336="BELT",T2336=1),[1]装备基础and强化!$AA$7,IF(AND(L2336="PANTS",T2336=1),[1]装备基础and强化!$AB$7,IF(AND(L2336="SHOES",T2336=1),[1]装备基础and强化!$AC$7,IF(AND(L2336="CLOTHES",T2336=1),[1]装备基础and强化!$AD$7,0))))</f>
        <v>0</v>
      </c>
      <c r="AP2336" s="43">
        <f>IF(AND(L2336="BELT",T2336=2),[1]装备基础and强化!$AF$7,IF(AND(L2336="PANTS",T2336=2),[1]装备基础and强化!$AG$7,IF(AND(L2336="SHOES",T2336=2),[1]装备基础and强化!$AH$7,IF(AND(L2336="CLOTHES",T2336=2),[1]装备基础and强化!$AI$7,0))))</f>
        <v>0</v>
      </c>
      <c r="AQ2336" s="43">
        <f>IF(L2336="HAT",[1]装备基础and强化!$AK$7,IF(L2336="JADE",[1]装备基础and强化!$AK$7,0))</f>
        <v>0</v>
      </c>
      <c r="AR2336" s="43" t="e">
        <f t="shared" si="37"/>
        <v>#REF!</v>
      </c>
    </row>
    <row r="2337" spans="1:44" x14ac:dyDescent="0.15">
      <c r="A2337" s="43"/>
      <c r="B2337" s="5" t="s">
        <v>8006</v>
      </c>
      <c r="C2337" s="12">
        <v>22333</v>
      </c>
      <c r="D2337" s="5" t="s">
        <v>7999</v>
      </c>
      <c r="E2337" s="44" t="s">
        <v>23968</v>
      </c>
      <c r="F2337" s="4" t="s">
        <v>8007</v>
      </c>
      <c r="G2337" s="4" t="s">
        <v>8008</v>
      </c>
      <c r="H2337" s="44"/>
      <c r="I2337" s="4" t="s">
        <v>700</v>
      </c>
      <c r="J2337" s="6" t="s">
        <v>700</v>
      </c>
      <c r="K2337" s="45">
        <v>1</v>
      </c>
      <c r="L2337" s="4" t="s">
        <v>707</v>
      </c>
      <c r="M2337" s="104" t="s">
        <v>18095</v>
      </c>
      <c r="N2337" s="45">
        <v>2110200</v>
      </c>
      <c r="O2337" s="4" t="s">
        <v>11191</v>
      </c>
      <c r="P2337" s="44" t="s">
        <v>7934</v>
      </c>
      <c r="Q2337" s="4">
        <v>120</v>
      </c>
      <c r="R2337" s="4">
        <v>3</v>
      </c>
      <c r="S2337" s="4" t="s">
        <v>8002</v>
      </c>
      <c r="U2337" s="4">
        <v>2</v>
      </c>
      <c r="W2337" s="4" t="s">
        <v>8003</v>
      </c>
      <c r="X2337" s="4" t="s">
        <v>8004</v>
      </c>
      <c r="Y2337" s="45">
        <v>0</v>
      </c>
      <c r="Z2337" s="4" t="s">
        <v>8005</v>
      </c>
      <c r="AA2337" s="4">
        <v>1</v>
      </c>
      <c r="AB2337" s="4">
        <v>100</v>
      </c>
      <c r="AC2337" s="4">
        <v>1</v>
      </c>
      <c r="AD2337" s="4">
        <v>1</v>
      </c>
      <c r="AE2337" s="45" t="s">
        <v>16461</v>
      </c>
      <c r="AF2337" s="45" t="s">
        <v>16457</v>
      </c>
      <c r="AG2337" s="45" t="s">
        <v>16459</v>
      </c>
      <c r="AH2337" s="45" t="s">
        <v>16453</v>
      </c>
      <c r="AI2337" s="45" t="s">
        <v>16455</v>
      </c>
      <c r="AJ2337" s="63" t="s">
        <v>20422</v>
      </c>
      <c r="AK2337" s="63" t="s">
        <v>20421</v>
      </c>
      <c r="AL2337" s="4">
        <v>0</v>
      </c>
      <c r="AM2337" s="43">
        <f>IF(AND(L2337="WEAPON",OR(R2337=0,R2337=1,R2337=2)),[1]装备基础and强化!$V$7,IF(AND(L2337="LEFTRING",OR(R2337=0,R2337=1,R2337=2)),[1]装备基础and强化!$W$7,IF(AND(L2337="RIGHTRING",OR(R2337=0,R2337=1,R2337=2)),[1]装备基础and强化!$X$7,IF(AND(L2337="NECKLACE",OR(R2337=0,R2337=1,R2337=2)),[1]装备基础and强化!$Y$7,0))))</f>
        <v>0</v>
      </c>
      <c r="AN2337" s="43" t="e">
        <f>IF(AND(L2337="WEAPON",OR(R2337=3,R2337=4)),[1]装备基础and强化!$V$11,IF(AND(L2337="LEFTRING",OR(R2337=3,R2337=4)),[1]装备基础and强化!$W$11,IF(AND(L2337="RIGHTRING",OR(R2337=3,R2337=4)),[1]装备基础and强化!$X$11,IF(AND(L2337="NECKLACE",OR(R2337=3,R2337=4)),[1]装备基础and强化!$Y$11,0))))</f>
        <v>#REF!</v>
      </c>
      <c r="AO2337" s="43">
        <f>IF(AND(L2337="BELT",T2337=1),[1]装备基础and强化!$AA$7,IF(AND(L2337="PANTS",T2337=1),[1]装备基础and强化!$AB$7,IF(AND(L2337="SHOES",T2337=1),[1]装备基础and强化!$AC$7,IF(AND(L2337="CLOTHES",T2337=1),[1]装备基础and强化!$AD$7,0))))</f>
        <v>0</v>
      </c>
      <c r="AP2337" s="43">
        <f>IF(AND(L2337="BELT",T2337=2),[1]装备基础and强化!$AF$7,IF(AND(L2337="PANTS",T2337=2),[1]装备基础and强化!$AG$7,IF(AND(L2337="SHOES",T2337=2),[1]装备基础and强化!$AH$7,IF(AND(L2337="CLOTHES",T2337=2),[1]装备基础and强化!$AI$7,0))))</f>
        <v>0</v>
      </c>
      <c r="AQ2337" s="43">
        <f>IF(L2337="HAT",[1]装备基础and强化!$AK$7,IF(L2337="JADE",[1]装备基础and强化!$AK$7,0))</f>
        <v>0</v>
      </c>
      <c r="AR2337" s="43" t="e">
        <f t="shared" si="37"/>
        <v>#REF!</v>
      </c>
    </row>
    <row r="2338" spans="1:44" x14ac:dyDescent="0.15">
      <c r="A2338" s="43"/>
      <c r="B2338" s="5" t="s">
        <v>8009</v>
      </c>
      <c r="C2338" s="12">
        <v>22334</v>
      </c>
      <c r="D2338" s="5" t="s">
        <v>7999</v>
      </c>
      <c r="E2338" s="44" t="s">
        <v>23969</v>
      </c>
      <c r="F2338" s="4" t="s">
        <v>8010</v>
      </c>
      <c r="G2338" s="4" t="s">
        <v>8011</v>
      </c>
      <c r="H2338" s="44"/>
      <c r="I2338" s="4" t="s">
        <v>700</v>
      </c>
      <c r="J2338" s="6" t="s">
        <v>700</v>
      </c>
      <c r="K2338" s="45">
        <v>1</v>
      </c>
      <c r="L2338" s="4" t="s">
        <v>707</v>
      </c>
      <c r="M2338" s="104" t="s">
        <v>18096</v>
      </c>
      <c r="N2338" s="45">
        <v>2110300</v>
      </c>
      <c r="O2338" s="4" t="s">
        <v>15170</v>
      </c>
      <c r="P2338" s="44" t="s">
        <v>7934</v>
      </c>
      <c r="Q2338" s="4">
        <v>120</v>
      </c>
      <c r="R2338" s="4">
        <v>3</v>
      </c>
      <c r="S2338" s="4" t="s">
        <v>8002</v>
      </c>
      <c r="U2338" s="4">
        <v>3</v>
      </c>
      <c r="W2338" s="4" t="s">
        <v>8003</v>
      </c>
      <c r="X2338" s="4" t="s">
        <v>8004</v>
      </c>
      <c r="Y2338" s="45">
        <v>0</v>
      </c>
      <c r="Z2338" s="4" t="s">
        <v>8005</v>
      </c>
      <c r="AA2338" s="4">
        <v>1</v>
      </c>
      <c r="AB2338" s="4">
        <v>100</v>
      </c>
      <c r="AC2338" s="4">
        <v>1</v>
      </c>
      <c r="AD2338" s="4">
        <v>1</v>
      </c>
      <c r="AE2338" s="45" t="s">
        <v>16461</v>
      </c>
      <c r="AF2338" s="45" t="s">
        <v>16457</v>
      </c>
      <c r="AG2338" s="45" t="s">
        <v>16459</v>
      </c>
      <c r="AH2338" s="45" t="s">
        <v>16453</v>
      </c>
      <c r="AI2338" s="45" t="s">
        <v>16455</v>
      </c>
      <c r="AJ2338" s="63" t="s">
        <v>20422</v>
      </c>
      <c r="AK2338" s="63" t="s">
        <v>20421</v>
      </c>
      <c r="AL2338" s="45">
        <v>0</v>
      </c>
      <c r="AM2338" s="43">
        <f>IF(AND(L2338="WEAPON",OR(R2338=0,R2338=1,R2338=2)),[1]装备基础and强化!$V$7,IF(AND(L2338="LEFTRING",OR(R2338=0,R2338=1,R2338=2)),[1]装备基础and强化!$W$7,IF(AND(L2338="RIGHTRING",OR(R2338=0,R2338=1,R2338=2)),[1]装备基础and强化!$X$7,IF(AND(L2338="NECKLACE",OR(R2338=0,R2338=1,R2338=2)),[1]装备基础and强化!$Y$7,0))))</f>
        <v>0</v>
      </c>
      <c r="AN2338" s="43" t="e">
        <f>IF(AND(L2338="WEAPON",OR(R2338=3,R2338=4)),[1]装备基础and强化!$V$11,IF(AND(L2338="LEFTRING",OR(R2338=3,R2338=4)),[1]装备基础and强化!$W$11,IF(AND(L2338="RIGHTRING",OR(R2338=3,R2338=4)),[1]装备基础and强化!$X$11,IF(AND(L2338="NECKLACE",OR(R2338=3,R2338=4)),[1]装备基础and强化!$Y$11,0))))</f>
        <v>#REF!</v>
      </c>
      <c r="AO2338" s="43">
        <f>IF(AND(L2338="BELT",T2338=1),[1]装备基础and强化!$AA$7,IF(AND(L2338="PANTS",T2338=1),[1]装备基础and强化!$AB$7,IF(AND(L2338="SHOES",T2338=1),[1]装备基础and强化!$AC$7,IF(AND(L2338="CLOTHES",T2338=1),[1]装备基础and强化!$AD$7,0))))</f>
        <v>0</v>
      </c>
      <c r="AP2338" s="43">
        <f>IF(AND(L2338="BELT",T2338=2),[1]装备基础and强化!$AF$7,IF(AND(L2338="PANTS",T2338=2),[1]装备基础and强化!$AG$7,IF(AND(L2338="SHOES",T2338=2),[1]装备基础and强化!$AH$7,IF(AND(L2338="CLOTHES",T2338=2),[1]装备基础and强化!$AI$7,0))))</f>
        <v>0</v>
      </c>
      <c r="AQ2338" s="43">
        <f>IF(L2338="HAT",[1]装备基础and强化!$AK$7,IF(L2338="JADE",[1]装备基础and强化!$AK$7,0))</f>
        <v>0</v>
      </c>
      <c r="AR2338" s="43" t="e">
        <f t="shared" si="37"/>
        <v>#REF!</v>
      </c>
    </row>
    <row r="2339" spans="1:44" x14ac:dyDescent="0.15">
      <c r="A2339" s="43"/>
      <c r="B2339" s="5" t="s">
        <v>8013</v>
      </c>
      <c r="C2339" s="12">
        <v>22335</v>
      </c>
      <c r="D2339" s="5" t="s">
        <v>7999</v>
      </c>
      <c r="E2339" s="44" t="s">
        <v>23970</v>
      </c>
      <c r="F2339" s="4" t="s">
        <v>8014</v>
      </c>
      <c r="G2339" s="4" t="s">
        <v>8015</v>
      </c>
      <c r="H2339" s="44"/>
      <c r="I2339" s="4" t="s">
        <v>700</v>
      </c>
      <c r="J2339" s="6" t="s">
        <v>700</v>
      </c>
      <c r="K2339" s="45">
        <v>1</v>
      </c>
      <c r="L2339" s="4" t="s">
        <v>707</v>
      </c>
      <c r="M2339" s="104" t="s">
        <v>18097</v>
      </c>
      <c r="N2339" s="45">
        <v>2110400</v>
      </c>
      <c r="O2339" s="4" t="s">
        <v>15171</v>
      </c>
      <c r="P2339" s="44" t="s">
        <v>7934</v>
      </c>
      <c r="Q2339" s="4">
        <v>120</v>
      </c>
      <c r="R2339" s="4">
        <v>3</v>
      </c>
      <c r="S2339" s="4" t="s">
        <v>8002</v>
      </c>
      <c r="U2339" s="4">
        <v>4</v>
      </c>
      <c r="W2339" s="4" t="s">
        <v>8003</v>
      </c>
      <c r="X2339" s="4" t="s">
        <v>8004</v>
      </c>
      <c r="Y2339" s="45">
        <v>0</v>
      </c>
      <c r="Z2339" s="4" t="s">
        <v>8005</v>
      </c>
      <c r="AA2339" s="4">
        <v>1</v>
      </c>
      <c r="AB2339" s="4">
        <v>100</v>
      </c>
      <c r="AC2339" s="4">
        <v>1</v>
      </c>
      <c r="AD2339" s="4">
        <v>1</v>
      </c>
      <c r="AE2339" s="45" t="s">
        <v>16461</v>
      </c>
      <c r="AF2339" s="45" t="s">
        <v>16457</v>
      </c>
      <c r="AG2339" s="45" t="s">
        <v>16459</v>
      </c>
      <c r="AH2339" s="45" t="s">
        <v>16453</v>
      </c>
      <c r="AI2339" s="45" t="s">
        <v>16455</v>
      </c>
      <c r="AJ2339" s="63" t="s">
        <v>20422</v>
      </c>
      <c r="AK2339" s="63" t="s">
        <v>20421</v>
      </c>
      <c r="AL2339" s="4">
        <v>0</v>
      </c>
      <c r="AM2339" s="43">
        <f>IF(AND(L2339="WEAPON",OR(R2339=0,R2339=1,R2339=2)),[1]装备基础and强化!$V$7,IF(AND(L2339="LEFTRING",OR(R2339=0,R2339=1,R2339=2)),[1]装备基础and强化!$W$7,IF(AND(L2339="RIGHTRING",OR(R2339=0,R2339=1,R2339=2)),[1]装备基础and强化!$X$7,IF(AND(L2339="NECKLACE",OR(R2339=0,R2339=1,R2339=2)),[1]装备基础and强化!$Y$7,0))))</f>
        <v>0</v>
      </c>
      <c r="AN2339" s="43" t="e">
        <f>IF(AND(L2339="WEAPON",OR(R2339=3,R2339=4)),[1]装备基础and强化!$V$11,IF(AND(L2339="LEFTRING",OR(R2339=3,R2339=4)),[1]装备基础and强化!$W$11,IF(AND(L2339="RIGHTRING",OR(R2339=3,R2339=4)),[1]装备基础and强化!$X$11,IF(AND(L2339="NECKLACE",OR(R2339=3,R2339=4)),[1]装备基础and强化!$Y$11,0))))</f>
        <v>#REF!</v>
      </c>
      <c r="AO2339" s="43">
        <f>IF(AND(L2339="BELT",T2339=1),[1]装备基础and强化!$AA$7,IF(AND(L2339="PANTS",T2339=1),[1]装备基础and强化!$AB$7,IF(AND(L2339="SHOES",T2339=1),[1]装备基础and强化!$AC$7,IF(AND(L2339="CLOTHES",T2339=1),[1]装备基础and强化!$AD$7,0))))</f>
        <v>0</v>
      </c>
      <c r="AP2339" s="43">
        <f>IF(AND(L2339="BELT",T2339=2),[1]装备基础and强化!$AF$7,IF(AND(L2339="PANTS",T2339=2),[1]装备基础and强化!$AG$7,IF(AND(L2339="SHOES",T2339=2),[1]装备基础and强化!$AH$7,IF(AND(L2339="CLOTHES",T2339=2),[1]装备基础and强化!$AI$7,0))))</f>
        <v>0</v>
      </c>
      <c r="AQ2339" s="43">
        <f>IF(L2339="HAT",[1]装备基础and强化!$AK$7,IF(L2339="JADE",[1]装备基础and强化!$AK$7,0))</f>
        <v>0</v>
      </c>
      <c r="AR2339" s="43" t="e">
        <f t="shared" si="37"/>
        <v>#REF!</v>
      </c>
    </row>
    <row r="2340" spans="1:44" x14ac:dyDescent="0.15">
      <c r="A2340" s="43"/>
      <c r="B2340" s="5" t="s">
        <v>8016</v>
      </c>
      <c r="C2340" s="12">
        <v>22336</v>
      </c>
      <c r="D2340" s="5" t="s">
        <v>7999</v>
      </c>
      <c r="E2340" s="44" t="s">
        <v>23971</v>
      </c>
      <c r="F2340" s="4" t="s">
        <v>8017</v>
      </c>
      <c r="G2340" s="4" t="s">
        <v>8018</v>
      </c>
      <c r="H2340" s="44"/>
      <c r="I2340" s="4" t="s">
        <v>700</v>
      </c>
      <c r="J2340" s="6" t="s">
        <v>700</v>
      </c>
      <c r="K2340" s="45">
        <v>1</v>
      </c>
      <c r="L2340" s="4" t="s">
        <v>707</v>
      </c>
      <c r="M2340" s="104" t="s">
        <v>18098</v>
      </c>
      <c r="N2340" s="45">
        <v>2110500</v>
      </c>
      <c r="O2340" s="4" t="s">
        <v>11170</v>
      </c>
      <c r="P2340" s="44" t="s">
        <v>7934</v>
      </c>
      <c r="Q2340" s="4">
        <v>120</v>
      </c>
      <c r="R2340" s="4">
        <v>3</v>
      </c>
      <c r="S2340" s="4" t="s">
        <v>8002</v>
      </c>
      <c r="U2340" s="4">
        <v>5</v>
      </c>
      <c r="W2340" s="4" t="s">
        <v>8003</v>
      </c>
      <c r="X2340" s="4" t="s">
        <v>8004</v>
      </c>
      <c r="Y2340" s="45">
        <v>0</v>
      </c>
      <c r="Z2340" s="4" t="s">
        <v>8005</v>
      </c>
      <c r="AA2340" s="4">
        <v>1</v>
      </c>
      <c r="AB2340" s="4">
        <v>100</v>
      </c>
      <c r="AC2340" s="4">
        <v>1</v>
      </c>
      <c r="AD2340" s="4">
        <v>1</v>
      </c>
      <c r="AE2340" s="45" t="s">
        <v>16461</v>
      </c>
      <c r="AF2340" s="45" t="s">
        <v>16457</v>
      </c>
      <c r="AG2340" s="45" t="s">
        <v>16459</v>
      </c>
      <c r="AH2340" s="45" t="s">
        <v>16453</v>
      </c>
      <c r="AI2340" s="45" t="s">
        <v>16455</v>
      </c>
      <c r="AJ2340" s="63" t="s">
        <v>20422</v>
      </c>
      <c r="AK2340" s="63" t="s">
        <v>20421</v>
      </c>
      <c r="AL2340" s="45">
        <v>0</v>
      </c>
      <c r="AM2340" s="43">
        <f>IF(AND(L2340="WEAPON",OR(R2340=0,R2340=1,R2340=2)),[1]装备基础and强化!$V$7,IF(AND(L2340="LEFTRING",OR(R2340=0,R2340=1,R2340=2)),[1]装备基础and强化!$W$7,IF(AND(L2340="RIGHTRING",OR(R2340=0,R2340=1,R2340=2)),[1]装备基础and强化!$X$7,IF(AND(L2340="NECKLACE",OR(R2340=0,R2340=1,R2340=2)),[1]装备基础and强化!$Y$7,0))))</f>
        <v>0</v>
      </c>
      <c r="AN2340" s="43" t="e">
        <f>IF(AND(L2340="WEAPON",OR(R2340=3,R2340=4)),[1]装备基础and强化!$V$11,IF(AND(L2340="LEFTRING",OR(R2340=3,R2340=4)),[1]装备基础and强化!$W$11,IF(AND(L2340="RIGHTRING",OR(R2340=3,R2340=4)),[1]装备基础and强化!$X$11,IF(AND(L2340="NECKLACE",OR(R2340=3,R2340=4)),[1]装备基础and强化!$Y$11,0))))</f>
        <v>#REF!</v>
      </c>
      <c r="AO2340" s="43">
        <f>IF(AND(L2340="BELT",T2340=1),[1]装备基础and强化!$AA$7,IF(AND(L2340="PANTS",T2340=1),[1]装备基础and强化!$AB$7,IF(AND(L2340="SHOES",T2340=1),[1]装备基础and强化!$AC$7,IF(AND(L2340="CLOTHES",T2340=1),[1]装备基础and强化!$AD$7,0))))</f>
        <v>0</v>
      </c>
      <c r="AP2340" s="43">
        <f>IF(AND(L2340="BELT",T2340=2),[1]装备基础and强化!$AF$7,IF(AND(L2340="PANTS",T2340=2),[1]装备基础and强化!$AG$7,IF(AND(L2340="SHOES",T2340=2),[1]装备基础and强化!$AH$7,IF(AND(L2340="CLOTHES",T2340=2),[1]装备基础and强化!$AI$7,0))))</f>
        <v>0</v>
      </c>
      <c r="AQ2340" s="43">
        <f>IF(L2340="HAT",[1]装备基础and强化!$AK$7,IF(L2340="JADE",[1]装备基础and强化!$AK$7,0))</f>
        <v>0</v>
      </c>
      <c r="AR2340" s="43" t="e">
        <f t="shared" si="37"/>
        <v>#REF!</v>
      </c>
    </row>
    <row r="2341" spans="1:44" x14ac:dyDescent="0.15">
      <c r="A2341" s="43"/>
      <c r="B2341" s="5" t="s">
        <v>8020</v>
      </c>
      <c r="C2341" s="12">
        <v>22337</v>
      </c>
      <c r="D2341" s="5" t="s">
        <v>7999</v>
      </c>
      <c r="E2341" s="44" t="s">
        <v>23972</v>
      </c>
      <c r="F2341" s="4" t="s">
        <v>8021</v>
      </c>
      <c r="G2341" s="4" t="s">
        <v>8022</v>
      </c>
      <c r="H2341" s="44"/>
      <c r="I2341" s="4" t="s">
        <v>700</v>
      </c>
      <c r="J2341" s="6" t="s">
        <v>700</v>
      </c>
      <c r="K2341" s="45">
        <v>1</v>
      </c>
      <c r="L2341" s="4" t="s">
        <v>707</v>
      </c>
      <c r="M2341" s="104" t="s">
        <v>18099</v>
      </c>
      <c r="N2341" s="45">
        <v>2110600</v>
      </c>
      <c r="O2341" s="4" t="s">
        <v>15172</v>
      </c>
      <c r="P2341" s="44" t="s">
        <v>7934</v>
      </c>
      <c r="Q2341" s="4">
        <v>120</v>
      </c>
      <c r="R2341" s="4">
        <v>3</v>
      </c>
      <c r="S2341" s="4" t="s">
        <v>8002</v>
      </c>
      <c r="U2341" s="4">
        <v>6</v>
      </c>
      <c r="W2341" s="4" t="s">
        <v>8003</v>
      </c>
      <c r="X2341" s="4" t="s">
        <v>8004</v>
      </c>
      <c r="Y2341" s="45">
        <v>0</v>
      </c>
      <c r="Z2341" s="4" t="s">
        <v>8005</v>
      </c>
      <c r="AA2341" s="4">
        <v>1</v>
      </c>
      <c r="AB2341" s="4">
        <v>100</v>
      </c>
      <c r="AC2341" s="4">
        <v>1</v>
      </c>
      <c r="AD2341" s="4">
        <v>1</v>
      </c>
      <c r="AE2341" s="45" t="s">
        <v>16461</v>
      </c>
      <c r="AF2341" s="45" t="s">
        <v>16457</v>
      </c>
      <c r="AG2341" s="45" t="s">
        <v>16459</v>
      </c>
      <c r="AH2341" s="45" t="s">
        <v>16453</v>
      </c>
      <c r="AI2341" s="45" t="s">
        <v>16455</v>
      </c>
      <c r="AJ2341" s="63" t="s">
        <v>20422</v>
      </c>
      <c r="AK2341" s="63" t="s">
        <v>20421</v>
      </c>
      <c r="AL2341" s="4">
        <v>0</v>
      </c>
      <c r="AM2341" s="43">
        <f>IF(AND(L2341="WEAPON",OR(R2341=0,R2341=1,R2341=2)),[1]装备基础and强化!$V$7,IF(AND(L2341="LEFTRING",OR(R2341=0,R2341=1,R2341=2)),[1]装备基础and强化!$W$7,IF(AND(L2341="RIGHTRING",OR(R2341=0,R2341=1,R2341=2)),[1]装备基础and强化!$X$7,IF(AND(L2341="NECKLACE",OR(R2341=0,R2341=1,R2341=2)),[1]装备基础and强化!$Y$7,0))))</f>
        <v>0</v>
      </c>
      <c r="AN2341" s="43" t="e">
        <f>IF(AND(L2341="WEAPON",OR(R2341=3,R2341=4)),[1]装备基础and强化!$V$11,IF(AND(L2341="LEFTRING",OR(R2341=3,R2341=4)),[1]装备基础and强化!$W$11,IF(AND(L2341="RIGHTRING",OR(R2341=3,R2341=4)),[1]装备基础and强化!$X$11,IF(AND(L2341="NECKLACE",OR(R2341=3,R2341=4)),[1]装备基础and强化!$Y$11,0))))</f>
        <v>#REF!</v>
      </c>
      <c r="AO2341" s="43">
        <f>IF(AND(L2341="BELT",T2341=1),[1]装备基础and强化!$AA$7,IF(AND(L2341="PANTS",T2341=1),[1]装备基础and强化!$AB$7,IF(AND(L2341="SHOES",T2341=1),[1]装备基础and强化!$AC$7,IF(AND(L2341="CLOTHES",T2341=1),[1]装备基础and强化!$AD$7,0))))</f>
        <v>0</v>
      </c>
      <c r="AP2341" s="43">
        <f>IF(AND(L2341="BELT",T2341=2),[1]装备基础and强化!$AF$7,IF(AND(L2341="PANTS",T2341=2),[1]装备基础and强化!$AG$7,IF(AND(L2341="SHOES",T2341=2),[1]装备基础and强化!$AH$7,IF(AND(L2341="CLOTHES",T2341=2),[1]装备基础and强化!$AI$7,0))))</f>
        <v>0</v>
      </c>
      <c r="AQ2341" s="43">
        <f>IF(L2341="HAT",[1]装备基础and强化!$AK$7,IF(L2341="JADE",[1]装备基础and强化!$AK$7,0))</f>
        <v>0</v>
      </c>
      <c r="AR2341" s="43" t="e">
        <f t="shared" si="37"/>
        <v>#REF!</v>
      </c>
    </row>
    <row r="2342" spans="1:44" x14ac:dyDescent="0.15">
      <c r="A2342" s="43"/>
      <c r="B2342" s="5" t="s">
        <v>8023</v>
      </c>
      <c r="C2342" s="12">
        <v>22338</v>
      </c>
      <c r="D2342" s="5" t="s">
        <v>7999</v>
      </c>
      <c r="E2342" s="44" t="s">
        <v>23973</v>
      </c>
      <c r="F2342" s="4" t="s">
        <v>8024</v>
      </c>
      <c r="G2342" s="4" t="s">
        <v>8025</v>
      </c>
      <c r="H2342" s="44"/>
      <c r="I2342" s="4" t="s">
        <v>700</v>
      </c>
      <c r="J2342" s="6" t="s">
        <v>700</v>
      </c>
      <c r="K2342" s="45">
        <v>1</v>
      </c>
      <c r="L2342" s="4" t="s">
        <v>707</v>
      </c>
      <c r="M2342" s="104" t="s">
        <v>18100</v>
      </c>
      <c r="N2342" s="45">
        <v>2110700</v>
      </c>
      <c r="O2342" s="4" t="s">
        <v>15173</v>
      </c>
      <c r="P2342" s="44" t="s">
        <v>7934</v>
      </c>
      <c r="Q2342" s="4">
        <v>120</v>
      </c>
      <c r="R2342" s="4">
        <v>3</v>
      </c>
      <c r="S2342" s="4" t="s">
        <v>8002</v>
      </c>
      <c r="U2342" s="4">
        <v>7</v>
      </c>
      <c r="W2342" s="4" t="s">
        <v>8003</v>
      </c>
      <c r="X2342" s="4" t="s">
        <v>8004</v>
      </c>
      <c r="Y2342" s="45">
        <v>0</v>
      </c>
      <c r="Z2342" s="4" t="s">
        <v>8005</v>
      </c>
      <c r="AA2342" s="4">
        <v>1</v>
      </c>
      <c r="AB2342" s="4">
        <v>100</v>
      </c>
      <c r="AC2342" s="4">
        <v>1</v>
      </c>
      <c r="AD2342" s="4">
        <v>1</v>
      </c>
      <c r="AE2342" s="45" t="s">
        <v>16461</v>
      </c>
      <c r="AF2342" s="45" t="s">
        <v>16457</v>
      </c>
      <c r="AG2342" s="45" t="s">
        <v>16459</v>
      </c>
      <c r="AH2342" s="45" t="s">
        <v>16453</v>
      </c>
      <c r="AI2342" s="45" t="s">
        <v>16455</v>
      </c>
      <c r="AJ2342" s="63" t="s">
        <v>20422</v>
      </c>
      <c r="AK2342" s="63" t="s">
        <v>20421</v>
      </c>
      <c r="AL2342" s="45">
        <v>0</v>
      </c>
      <c r="AM2342" s="43">
        <f>IF(AND(L2342="WEAPON",OR(R2342=0,R2342=1,R2342=2)),[1]装备基础and强化!$V$7,IF(AND(L2342="LEFTRING",OR(R2342=0,R2342=1,R2342=2)),[1]装备基础and强化!$W$7,IF(AND(L2342="RIGHTRING",OR(R2342=0,R2342=1,R2342=2)),[1]装备基础and强化!$X$7,IF(AND(L2342="NECKLACE",OR(R2342=0,R2342=1,R2342=2)),[1]装备基础and强化!$Y$7,0))))</f>
        <v>0</v>
      </c>
      <c r="AN2342" s="43" t="e">
        <f>IF(AND(L2342="WEAPON",OR(R2342=3,R2342=4)),[1]装备基础and强化!$V$11,IF(AND(L2342="LEFTRING",OR(R2342=3,R2342=4)),[1]装备基础and强化!$W$11,IF(AND(L2342="RIGHTRING",OR(R2342=3,R2342=4)),[1]装备基础and强化!$X$11,IF(AND(L2342="NECKLACE",OR(R2342=3,R2342=4)),[1]装备基础and强化!$Y$11,0))))</f>
        <v>#REF!</v>
      </c>
      <c r="AO2342" s="43">
        <f>IF(AND(L2342="BELT",T2342=1),[1]装备基础and强化!$AA$7,IF(AND(L2342="PANTS",T2342=1),[1]装备基础and强化!$AB$7,IF(AND(L2342="SHOES",T2342=1),[1]装备基础and强化!$AC$7,IF(AND(L2342="CLOTHES",T2342=1),[1]装备基础and强化!$AD$7,0))))</f>
        <v>0</v>
      </c>
      <c r="AP2342" s="43">
        <f>IF(AND(L2342="BELT",T2342=2),[1]装备基础and强化!$AF$7,IF(AND(L2342="PANTS",T2342=2),[1]装备基础and强化!$AG$7,IF(AND(L2342="SHOES",T2342=2),[1]装备基础and强化!$AH$7,IF(AND(L2342="CLOTHES",T2342=2),[1]装备基础and强化!$AI$7,0))))</f>
        <v>0</v>
      </c>
      <c r="AQ2342" s="43">
        <f>IF(L2342="HAT",[1]装备基础and强化!$AK$7,IF(L2342="JADE",[1]装备基础and强化!$AK$7,0))</f>
        <v>0</v>
      </c>
      <c r="AR2342" s="43" t="e">
        <f t="shared" si="37"/>
        <v>#REF!</v>
      </c>
    </row>
    <row r="2343" spans="1:44" x14ac:dyDescent="0.15">
      <c r="A2343" s="43"/>
      <c r="B2343" s="5" t="s">
        <v>8026</v>
      </c>
      <c r="C2343" s="12">
        <v>22339</v>
      </c>
      <c r="D2343" s="5" t="s">
        <v>7999</v>
      </c>
      <c r="E2343" s="44" t="s">
        <v>23974</v>
      </c>
      <c r="F2343" s="4" t="s">
        <v>8027</v>
      </c>
      <c r="G2343" s="4" t="s">
        <v>8028</v>
      </c>
      <c r="H2343" s="44"/>
      <c r="I2343" s="4" t="s">
        <v>700</v>
      </c>
      <c r="J2343" s="6" t="s">
        <v>700</v>
      </c>
      <c r="K2343" s="45">
        <v>1</v>
      </c>
      <c r="L2343" s="4" t="s">
        <v>707</v>
      </c>
      <c r="M2343" s="104" t="s">
        <v>18101</v>
      </c>
      <c r="N2343" s="45">
        <v>2110800</v>
      </c>
      <c r="O2343" s="4" t="s">
        <v>15174</v>
      </c>
      <c r="P2343" s="44" t="s">
        <v>7934</v>
      </c>
      <c r="Q2343" s="4">
        <v>120</v>
      </c>
      <c r="R2343" s="4">
        <v>3</v>
      </c>
      <c r="S2343" s="4" t="s">
        <v>8002</v>
      </c>
      <c r="U2343" s="4">
        <v>8</v>
      </c>
      <c r="W2343" s="4" t="s">
        <v>8003</v>
      </c>
      <c r="X2343" s="4" t="s">
        <v>8004</v>
      </c>
      <c r="Y2343" s="45">
        <v>0</v>
      </c>
      <c r="Z2343" s="4" t="s">
        <v>8005</v>
      </c>
      <c r="AA2343" s="4">
        <v>1</v>
      </c>
      <c r="AB2343" s="4">
        <v>100</v>
      </c>
      <c r="AC2343" s="4">
        <v>1</v>
      </c>
      <c r="AD2343" s="4">
        <v>1</v>
      </c>
      <c r="AE2343" s="45" t="s">
        <v>16461</v>
      </c>
      <c r="AF2343" s="45" t="s">
        <v>16457</v>
      </c>
      <c r="AG2343" s="45" t="s">
        <v>16459</v>
      </c>
      <c r="AH2343" s="45" t="s">
        <v>16453</v>
      </c>
      <c r="AI2343" s="45" t="s">
        <v>16455</v>
      </c>
      <c r="AJ2343" s="63" t="s">
        <v>20422</v>
      </c>
      <c r="AK2343" s="63" t="s">
        <v>20421</v>
      </c>
      <c r="AL2343" s="4">
        <v>0</v>
      </c>
      <c r="AM2343" s="43">
        <f>IF(AND(L2343="WEAPON",OR(R2343=0,R2343=1,R2343=2)),[1]装备基础and强化!$V$7,IF(AND(L2343="LEFTRING",OR(R2343=0,R2343=1,R2343=2)),[1]装备基础and强化!$W$7,IF(AND(L2343="RIGHTRING",OR(R2343=0,R2343=1,R2343=2)),[1]装备基础and强化!$X$7,IF(AND(L2343="NECKLACE",OR(R2343=0,R2343=1,R2343=2)),[1]装备基础and强化!$Y$7,0))))</f>
        <v>0</v>
      </c>
      <c r="AN2343" s="43" t="e">
        <f>IF(AND(L2343="WEAPON",OR(R2343=3,R2343=4)),[1]装备基础and强化!$V$11,IF(AND(L2343="LEFTRING",OR(R2343=3,R2343=4)),[1]装备基础and强化!$W$11,IF(AND(L2343="RIGHTRING",OR(R2343=3,R2343=4)),[1]装备基础and强化!$X$11,IF(AND(L2343="NECKLACE",OR(R2343=3,R2343=4)),[1]装备基础and强化!$Y$11,0))))</f>
        <v>#REF!</v>
      </c>
      <c r="AO2343" s="43">
        <f>IF(AND(L2343="BELT",T2343=1),[1]装备基础and强化!$AA$7,IF(AND(L2343="PANTS",T2343=1),[1]装备基础and强化!$AB$7,IF(AND(L2343="SHOES",T2343=1),[1]装备基础and强化!$AC$7,IF(AND(L2343="CLOTHES",T2343=1),[1]装备基础and强化!$AD$7,0))))</f>
        <v>0</v>
      </c>
      <c r="AP2343" s="43">
        <f>IF(AND(L2343="BELT",T2343=2),[1]装备基础and强化!$AF$7,IF(AND(L2343="PANTS",T2343=2),[1]装备基础and强化!$AG$7,IF(AND(L2343="SHOES",T2343=2),[1]装备基础and强化!$AH$7,IF(AND(L2343="CLOTHES",T2343=2),[1]装备基础and强化!$AI$7,0))))</f>
        <v>0</v>
      </c>
      <c r="AQ2343" s="43">
        <f>IF(L2343="HAT",[1]装备基础and强化!$AK$7,IF(L2343="JADE",[1]装备基础and强化!$AK$7,0))</f>
        <v>0</v>
      </c>
      <c r="AR2343" s="43" t="e">
        <f t="shared" si="37"/>
        <v>#REF!</v>
      </c>
    </row>
    <row r="2344" spans="1:44" x14ac:dyDescent="0.15">
      <c r="A2344" s="43"/>
      <c r="B2344" s="5" t="s">
        <v>8029</v>
      </c>
      <c r="C2344" s="12">
        <v>22340</v>
      </c>
      <c r="D2344" s="5" t="s">
        <v>8030</v>
      </c>
      <c r="E2344" s="44" t="s">
        <v>23975</v>
      </c>
      <c r="F2344" s="4" t="s">
        <v>8031</v>
      </c>
      <c r="G2344" s="4" t="s">
        <v>8032</v>
      </c>
      <c r="H2344" s="44"/>
      <c r="I2344" s="4" t="s">
        <v>700</v>
      </c>
      <c r="J2344" s="6" t="s">
        <v>700</v>
      </c>
      <c r="K2344" s="45">
        <v>1</v>
      </c>
      <c r="L2344" s="4" t="s">
        <v>707</v>
      </c>
      <c r="M2344" s="104" t="s">
        <v>18102</v>
      </c>
      <c r="N2344" s="45">
        <v>2140100</v>
      </c>
      <c r="O2344" s="4" t="s">
        <v>15162</v>
      </c>
      <c r="P2344" s="44" t="s">
        <v>7934</v>
      </c>
      <c r="Q2344" s="4">
        <v>150</v>
      </c>
      <c r="R2344" s="4">
        <v>3</v>
      </c>
      <c r="S2344" s="4" t="s">
        <v>8033</v>
      </c>
      <c r="U2344" s="4">
        <v>1</v>
      </c>
      <c r="W2344" s="4" t="s">
        <v>8034</v>
      </c>
      <c r="X2344" s="4" t="s">
        <v>8035</v>
      </c>
      <c r="Y2344" s="45">
        <v>0</v>
      </c>
      <c r="Z2344" s="4" t="s">
        <v>8036</v>
      </c>
      <c r="AA2344" s="4">
        <v>1</v>
      </c>
      <c r="AB2344" s="4">
        <v>100</v>
      </c>
      <c r="AC2344" s="4">
        <v>1</v>
      </c>
      <c r="AD2344" s="4">
        <v>1</v>
      </c>
      <c r="AE2344" s="45" t="s">
        <v>16461</v>
      </c>
      <c r="AF2344" s="45" t="s">
        <v>16457</v>
      </c>
      <c r="AG2344" s="45" t="s">
        <v>16459</v>
      </c>
      <c r="AH2344" s="45" t="s">
        <v>16453</v>
      </c>
      <c r="AI2344" s="45" t="s">
        <v>16455</v>
      </c>
      <c r="AJ2344" s="63" t="s">
        <v>20422</v>
      </c>
      <c r="AK2344" s="63" t="s">
        <v>20421</v>
      </c>
      <c r="AL2344" s="45">
        <v>0</v>
      </c>
      <c r="AM2344" s="43">
        <f>IF(AND(L2344="WEAPON",OR(R2344=0,R2344=1,R2344=2)),[1]装备基础and强化!$V$7,IF(AND(L2344="LEFTRING",OR(R2344=0,R2344=1,R2344=2)),[1]装备基础and强化!$W$7,IF(AND(L2344="RIGHTRING",OR(R2344=0,R2344=1,R2344=2)),[1]装备基础and强化!$X$7,IF(AND(L2344="NECKLACE",OR(R2344=0,R2344=1,R2344=2)),[1]装备基础and强化!$Y$7,0))))</f>
        <v>0</v>
      </c>
      <c r="AN2344" s="43" t="e">
        <f>IF(AND(L2344="WEAPON",OR(R2344=3,R2344=4)),[1]装备基础and强化!$V$11,IF(AND(L2344="LEFTRING",OR(R2344=3,R2344=4)),[1]装备基础and强化!$W$11,IF(AND(L2344="RIGHTRING",OR(R2344=3,R2344=4)),[1]装备基础and强化!$X$11,IF(AND(L2344="NECKLACE",OR(R2344=3,R2344=4)),[1]装备基础and强化!$Y$11,0))))</f>
        <v>#REF!</v>
      </c>
      <c r="AO2344" s="43">
        <f>IF(AND(L2344="BELT",T2344=1),[1]装备基础and强化!$AA$7,IF(AND(L2344="PANTS",T2344=1),[1]装备基础and强化!$AB$7,IF(AND(L2344="SHOES",T2344=1),[1]装备基础and强化!$AC$7,IF(AND(L2344="CLOTHES",T2344=1),[1]装备基础and强化!$AD$7,0))))</f>
        <v>0</v>
      </c>
      <c r="AP2344" s="43">
        <f>IF(AND(L2344="BELT",T2344=2),[1]装备基础and强化!$AF$7,IF(AND(L2344="PANTS",T2344=2),[1]装备基础and强化!$AG$7,IF(AND(L2344="SHOES",T2344=2),[1]装备基础and强化!$AH$7,IF(AND(L2344="CLOTHES",T2344=2),[1]装备基础and强化!$AI$7,0))))</f>
        <v>0</v>
      </c>
      <c r="AQ2344" s="43">
        <f>IF(L2344="HAT",[1]装备基础and强化!$AK$7,IF(L2344="JADE",[1]装备基础and强化!$AK$7,0))</f>
        <v>0</v>
      </c>
      <c r="AR2344" s="43" t="e">
        <f t="shared" si="37"/>
        <v>#REF!</v>
      </c>
    </row>
    <row r="2345" spans="1:44" x14ac:dyDescent="0.15">
      <c r="A2345" s="43"/>
      <c r="B2345" s="5" t="s">
        <v>8037</v>
      </c>
      <c r="C2345" s="12">
        <v>22341</v>
      </c>
      <c r="D2345" s="5" t="s">
        <v>8030</v>
      </c>
      <c r="E2345" s="44" t="s">
        <v>23976</v>
      </c>
      <c r="F2345" s="4" t="s">
        <v>8038</v>
      </c>
      <c r="G2345" s="4" t="s">
        <v>8039</v>
      </c>
      <c r="H2345" s="44"/>
      <c r="I2345" s="4" t="s">
        <v>700</v>
      </c>
      <c r="J2345" s="6" t="s">
        <v>700</v>
      </c>
      <c r="K2345" s="45">
        <v>1</v>
      </c>
      <c r="L2345" s="4" t="s">
        <v>707</v>
      </c>
      <c r="M2345" s="104" t="s">
        <v>18103</v>
      </c>
      <c r="N2345" s="45">
        <v>2140200</v>
      </c>
      <c r="O2345" s="4" t="s">
        <v>8100</v>
      </c>
      <c r="P2345" s="44" t="s">
        <v>7934</v>
      </c>
      <c r="Q2345" s="4">
        <v>150</v>
      </c>
      <c r="R2345" s="4">
        <v>3</v>
      </c>
      <c r="S2345" s="4" t="s">
        <v>8033</v>
      </c>
      <c r="U2345" s="4">
        <v>2</v>
      </c>
      <c r="W2345" s="4" t="s">
        <v>8034</v>
      </c>
      <c r="X2345" s="4" t="s">
        <v>8035</v>
      </c>
      <c r="Y2345" s="45">
        <v>0</v>
      </c>
      <c r="Z2345" s="4" t="s">
        <v>8036</v>
      </c>
      <c r="AA2345" s="4">
        <v>1</v>
      </c>
      <c r="AB2345" s="4">
        <v>100</v>
      </c>
      <c r="AC2345" s="4">
        <v>1</v>
      </c>
      <c r="AD2345" s="4">
        <v>1</v>
      </c>
      <c r="AE2345" s="45" t="s">
        <v>16461</v>
      </c>
      <c r="AF2345" s="45" t="s">
        <v>16457</v>
      </c>
      <c r="AG2345" s="45" t="s">
        <v>16459</v>
      </c>
      <c r="AH2345" s="45" t="s">
        <v>16453</v>
      </c>
      <c r="AI2345" s="45" t="s">
        <v>16455</v>
      </c>
      <c r="AJ2345" s="63" t="s">
        <v>20422</v>
      </c>
      <c r="AK2345" s="63" t="s">
        <v>20421</v>
      </c>
      <c r="AL2345" s="4">
        <v>0</v>
      </c>
      <c r="AM2345" s="43">
        <f>IF(AND(L2345="WEAPON",OR(R2345=0,R2345=1,R2345=2)),[1]装备基础and强化!$V$7,IF(AND(L2345="LEFTRING",OR(R2345=0,R2345=1,R2345=2)),[1]装备基础and强化!$W$7,IF(AND(L2345="RIGHTRING",OR(R2345=0,R2345=1,R2345=2)),[1]装备基础and强化!$X$7,IF(AND(L2345="NECKLACE",OR(R2345=0,R2345=1,R2345=2)),[1]装备基础and强化!$Y$7,0))))</f>
        <v>0</v>
      </c>
      <c r="AN2345" s="43" t="e">
        <f>IF(AND(L2345="WEAPON",OR(R2345=3,R2345=4)),[1]装备基础and强化!$V$11,IF(AND(L2345="LEFTRING",OR(R2345=3,R2345=4)),[1]装备基础and强化!$W$11,IF(AND(L2345="RIGHTRING",OR(R2345=3,R2345=4)),[1]装备基础and强化!$X$11,IF(AND(L2345="NECKLACE",OR(R2345=3,R2345=4)),[1]装备基础and强化!$Y$11,0))))</f>
        <v>#REF!</v>
      </c>
      <c r="AO2345" s="43">
        <f>IF(AND(L2345="BELT",T2345=1),[1]装备基础and强化!$AA$7,IF(AND(L2345="PANTS",T2345=1),[1]装备基础and强化!$AB$7,IF(AND(L2345="SHOES",T2345=1),[1]装备基础and强化!$AC$7,IF(AND(L2345="CLOTHES",T2345=1),[1]装备基础and强化!$AD$7,0))))</f>
        <v>0</v>
      </c>
      <c r="AP2345" s="43">
        <f>IF(AND(L2345="BELT",T2345=2),[1]装备基础and强化!$AF$7,IF(AND(L2345="PANTS",T2345=2),[1]装备基础and强化!$AG$7,IF(AND(L2345="SHOES",T2345=2),[1]装备基础and强化!$AH$7,IF(AND(L2345="CLOTHES",T2345=2),[1]装备基础and强化!$AI$7,0))))</f>
        <v>0</v>
      </c>
      <c r="AQ2345" s="43">
        <f>IF(L2345="HAT",[1]装备基础and强化!$AK$7,IF(L2345="JADE",[1]装备基础and强化!$AK$7,0))</f>
        <v>0</v>
      </c>
      <c r="AR2345" s="43" t="e">
        <f t="shared" si="37"/>
        <v>#REF!</v>
      </c>
    </row>
    <row r="2346" spans="1:44" x14ac:dyDescent="0.15">
      <c r="A2346" s="43"/>
      <c r="B2346" s="5" t="s">
        <v>8041</v>
      </c>
      <c r="C2346" s="12">
        <v>22342</v>
      </c>
      <c r="D2346" s="5" t="s">
        <v>8030</v>
      </c>
      <c r="E2346" s="44" t="s">
        <v>23977</v>
      </c>
      <c r="F2346" s="4" t="s">
        <v>8042</v>
      </c>
      <c r="G2346" s="4" t="s">
        <v>8043</v>
      </c>
      <c r="H2346" s="44"/>
      <c r="I2346" s="4" t="s">
        <v>700</v>
      </c>
      <c r="J2346" s="6" t="s">
        <v>700</v>
      </c>
      <c r="K2346" s="45">
        <v>1</v>
      </c>
      <c r="L2346" s="4" t="s">
        <v>707</v>
      </c>
      <c r="M2346" s="104" t="s">
        <v>18104</v>
      </c>
      <c r="N2346" s="45">
        <v>2140300</v>
      </c>
      <c r="O2346" s="4" t="s">
        <v>15175</v>
      </c>
      <c r="P2346" s="44" t="s">
        <v>7934</v>
      </c>
      <c r="Q2346" s="4">
        <v>150</v>
      </c>
      <c r="R2346" s="4">
        <v>3</v>
      </c>
      <c r="S2346" s="4" t="s">
        <v>8033</v>
      </c>
      <c r="U2346" s="4">
        <v>3</v>
      </c>
      <c r="W2346" s="4" t="s">
        <v>8034</v>
      </c>
      <c r="X2346" s="4" t="s">
        <v>8035</v>
      </c>
      <c r="Y2346" s="45">
        <v>0</v>
      </c>
      <c r="Z2346" s="4" t="s">
        <v>8036</v>
      </c>
      <c r="AA2346" s="4">
        <v>1</v>
      </c>
      <c r="AB2346" s="4">
        <v>100</v>
      </c>
      <c r="AC2346" s="4">
        <v>1</v>
      </c>
      <c r="AD2346" s="4">
        <v>1</v>
      </c>
      <c r="AE2346" s="45" t="s">
        <v>16461</v>
      </c>
      <c r="AF2346" s="45" t="s">
        <v>16457</v>
      </c>
      <c r="AG2346" s="45" t="s">
        <v>16459</v>
      </c>
      <c r="AH2346" s="45" t="s">
        <v>16453</v>
      </c>
      <c r="AI2346" s="45" t="s">
        <v>16455</v>
      </c>
      <c r="AJ2346" s="63" t="s">
        <v>20422</v>
      </c>
      <c r="AK2346" s="63" t="s">
        <v>20421</v>
      </c>
      <c r="AL2346" s="45">
        <v>0</v>
      </c>
      <c r="AM2346" s="43">
        <f>IF(AND(L2346="WEAPON",OR(R2346=0,R2346=1,R2346=2)),[1]装备基础and强化!$V$7,IF(AND(L2346="LEFTRING",OR(R2346=0,R2346=1,R2346=2)),[1]装备基础and强化!$W$7,IF(AND(L2346="RIGHTRING",OR(R2346=0,R2346=1,R2346=2)),[1]装备基础and强化!$X$7,IF(AND(L2346="NECKLACE",OR(R2346=0,R2346=1,R2346=2)),[1]装备基础and强化!$Y$7,0))))</f>
        <v>0</v>
      </c>
      <c r="AN2346" s="43" t="e">
        <f>IF(AND(L2346="WEAPON",OR(R2346=3,R2346=4)),[1]装备基础and强化!$V$11,IF(AND(L2346="LEFTRING",OR(R2346=3,R2346=4)),[1]装备基础and强化!$W$11,IF(AND(L2346="RIGHTRING",OR(R2346=3,R2346=4)),[1]装备基础and强化!$X$11,IF(AND(L2346="NECKLACE",OR(R2346=3,R2346=4)),[1]装备基础and强化!$Y$11,0))))</f>
        <v>#REF!</v>
      </c>
      <c r="AO2346" s="43">
        <f>IF(AND(L2346="BELT",T2346=1),[1]装备基础and强化!$AA$7,IF(AND(L2346="PANTS",T2346=1),[1]装备基础and强化!$AB$7,IF(AND(L2346="SHOES",T2346=1),[1]装备基础and强化!$AC$7,IF(AND(L2346="CLOTHES",T2346=1),[1]装备基础and强化!$AD$7,0))))</f>
        <v>0</v>
      </c>
      <c r="AP2346" s="43">
        <f>IF(AND(L2346="BELT",T2346=2),[1]装备基础and强化!$AF$7,IF(AND(L2346="PANTS",T2346=2),[1]装备基础and强化!$AG$7,IF(AND(L2346="SHOES",T2346=2),[1]装备基础and强化!$AH$7,IF(AND(L2346="CLOTHES",T2346=2),[1]装备基础and强化!$AI$7,0))))</f>
        <v>0</v>
      </c>
      <c r="AQ2346" s="43">
        <f>IF(L2346="HAT",[1]装备基础and强化!$AK$7,IF(L2346="JADE",[1]装备基础and强化!$AK$7,0))</f>
        <v>0</v>
      </c>
      <c r="AR2346" s="43" t="e">
        <f t="shared" si="37"/>
        <v>#REF!</v>
      </c>
    </row>
    <row r="2347" spans="1:44" x14ac:dyDescent="0.15">
      <c r="A2347" s="43"/>
      <c r="B2347" s="5" t="s">
        <v>8045</v>
      </c>
      <c r="C2347" s="12">
        <v>22343</v>
      </c>
      <c r="D2347" s="5" t="s">
        <v>8030</v>
      </c>
      <c r="E2347" s="44" t="s">
        <v>23978</v>
      </c>
      <c r="F2347" s="4" t="s">
        <v>8046</v>
      </c>
      <c r="G2347" s="4" t="s">
        <v>8047</v>
      </c>
      <c r="H2347" s="44"/>
      <c r="I2347" s="4" t="s">
        <v>700</v>
      </c>
      <c r="J2347" s="6" t="s">
        <v>700</v>
      </c>
      <c r="K2347" s="45">
        <v>1</v>
      </c>
      <c r="L2347" s="4" t="s">
        <v>707</v>
      </c>
      <c r="M2347" s="104" t="s">
        <v>18105</v>
      </c>
      <c r="N2347" s="45">
        <v>2140400</v>
      </c>
      <c r="O2347" s="4" t="s">
        <v>15176</v>
      </c>
      <c r="P2347" s="44" t="s">
        <v>7934</v>
      </c>
      <c r="Q2347" s="4">
        <v>150</v>
      </c>
      <c r="R2347" s="4">
        <v>3</v>
      </c>
      <c r="S2347" s="4" t="s">
        <v>8033</v>
      </c>
      <c r="U2347" s="4">
        <v>4</v>
      </c>
      <c r="W2347" s="4" t="s">
        <v>8034</v>
      </c>
      <c r="X2347" s="4" t="s">
        <v>8035</v>
      </c>
      <c r="Y2347" s="45">
        <v>0</v>
      </c>
      <c r="Z2347" s="4" t="s">
        <v>8036</v>
      </c>
      <c r="AA2347" s="4">
        <v>1</v>
      </c>
      <c r="AB2347" s="4">
        <v>100</v>
      </c>
      <c r="AC2347" s="4">
        <v>1</v>
      </c>
      <c r="AD2347" s="4">
        <v>1</v>
      </c>
      <c r="AE2347" s="45" t="s">
        <v>16461</v>
      </c>
      <c r="AF2347" s="45" t="s">
        <v>16457</v>
      </c>
      <c r="AG2347" s="45" t="s">
        <v>16459</v>
      </c>
      <c r="AH2347" s="45" t="s">
        <v>16453</v>
      </c>
      <c r="AI2347" s="45" t="s">
        <v>16455</v>
      </c>
      <c r="AJ2347" s="63" t="s">
        <v>20422</v>
      </c>
      <c r="AK2347" s="63" t="s">
        <v>20421</v>
      </c>
      <c r="AL2347" s="4">
        <v>0</v>
      </c>
      <c r="AM2347" s="43">
        <f>IF(AND(L2347="WEAPON",OR(R2347=0,R2347=1,R2347=2)),[1]装备基础and强化!$V$7,IF(AND(L2347="LEFTRING",OR(R2347=0,R2347=1,R2347=2)),[1]装备基础and强化!$W$7,IF(AND(L2347="RIGHTRING",OR(R2347=0,R2347=1,R2347=2)),[1]装备基础and强化!$X$7,IF(AND(L2347="NECKLACE",OR(R2347=0,R2347=1,R2347=2)),[1]装备基础and强化!$Y$7,0))))</f>
        <v>0</v>
      </c>
      <c r="AN2347" s="43" t="e">
        <f>IF(AND(L2347="WEAPON",OR(R2347=3,R2347=4)),[1]装备基础and强化!$V$11,IF(AND(L2347="LEFTRING",OR(R2347=3,R2347=4)),[1]装备基础and强化!$W$11,IF(AND(L2347="RIGHTRING",OR(R2347=3,R2347=4)),[1]装备基础and强化!$X$11,IF(AND(L2347="NECKLACE",OR(R2347=3,R2347=4)),[1]装备基础and强化!$Y$11,0))))</f>
        <v>#REF!</v>
      </c>
      <c r="AO2347" s="43">
        <f>IF(AND(L2347="BELT",T2347=1),[1]装备基础and强化!$AA$7,IF(AND(L2347="PANTS",T2347=1),[1]装备基础and强化!$AB$7,IF(AND(L2347="SHOES",T2347=1),[1]装备基础and强化!$AC$7,IF(AND(L2347="CLOTHES",T2347=1),[1]装备基础and强化!$AD$7,0))))</f>
        <v>0</v>
      </c>
      <c r="AP2347" s="43">
        <f>IF(AND(L2347="BELT",T2347=2),[1]装备基础and强化!$AF$7,IF(AND(L2347="PANTS",T2347=2),[1]装备基础and强化!$AG$7,IF(AND(L2347="SHOES",T2347=2),[1]装备基础and强化!$AH$7,IF(AND(L2347="CLOTHES",T2347=2),[1]装备基础and强化!$AI$7,0))))</f>
        <v>0</v>
      </c>
      <c r="AQ2347" s="43">
        <f>IF(L2347="HAT",[1]装备基础and强化!$AK$7,IF(L2347="JADE",[1]装备基础and强化!$AK$7,0))</f>
        <v>0</v>
      </c>
      <c r="AR2347" s="43" t="e">
        <f t="shared" si="37"/>
        <v>#REF!</v>
      </c>
    </row>
    <row r="2348" spans="1:44" x14ac:dyDescent="0.15">
      <c r="A2348" s="43"/>
      <c r="B2348" s="5" t="s">
        <v>8049</v>
      </c>
      <c r="C2348" s="12">
        <v>22344</v>
      </c>
      <c r="D2348" s="5" t="s">
        <v>8030</v>
      </c>
      <c r="E2348" s="44" t="s">
        <v>23979</v>
      </c>
      <c r="F2348" s="4" t="s">
        <v>8050</v>
      </c>
      <c r="G2348" s="4" t="s">
        <v>8051</v>
      </c>
      <c r="H2348" s="44"/>
      <c r="I2348" s="4" t="s">
        <v>700</v>
      </c>
      <c r="J2348" s="6" t="s">
        <v>700</v>
      </c>
      <c r="K2348" s="45">
        <v>1</v>
      </c>
      <c r="L2348" s="4" t="s">
        <v>707</v>
      </c>
      <c r="M2348" s="104" t="s">
        <v>18106</v>
      </c>
      <c r="N2348" s="45">
        <v>2140500</v>
      </c>
      <c r="O2348" s="4" t="s">
        <v>15177</v>
      </c>
      <c r="P2348" s="44" t="s">
        <v>7934</v>
      </c>
      <c r="Q2348" s="4">
        <v>150</v>
      </c>
      <c r="R2348" s="4">
        <v>3</v>
      </c>
      <c r="S2348" s="4" t="s">
        <v>8033</v>
      </c>
      <c r="U2348" s="4">
        <v>5</v>
      </c>
      <c r="W2348" s="4" t="s">
        <v>8034</v>
      </c>
      <c r="X2348" s="4" t="s">
        <v>8035</v>
      </c>
      <c r="Y2348" s="45">
        <v>0</v>
      </c>
      <c r="Z2348" s="4" t="s">
        <v>8036</v>
      </c>
      <c r="AA2348" s="4">
        <v>1</v>
      </c>
      <c r="AB2348" s="4">
        <v>100</v>
      </c>
      <c r="AC2348" s="4">
        <v>1</v>
      </c>
      <c r="AD2348" s="4">
        <v>1</v>
      </c>
      <c r="AE2348" s="45" t="s">
        <v>16461</v>
      </c>
      <c r="AF2348" s="45" t="s">
        <v>16457</v>
      </c>
      <c r="AG2348" s="45" t="s">
        <v>16459</v>
      </c>
      <c r="AH2348" s="45" t="s">
        <v>16453</v>
      </c>
      <c r="AI2348" s="45" t="s">
        <v>16455</v>
      </c>
      <c r="AJ2348" s="63" t="s">
        <v>20422</v>
      </c>
      <c r="AK2348" s="63" t="s">
        <v>20421</v>
      </c>
      <c r="AL2348" s="45">
        <v>0</v>
      </c>
      <c r="AM2348" s="43">
        <f>IF(AND(L2348="WEAPON",OR(R2348=0,R2348=1,R2348=2)),[1]装备基础and强化!$V$7,IF(AND(L2348="LEFTRING",OR(R2348=0,R2348=1,R2348=2)),[1]装备基础and强化!$W$7,IF(AND(L2348="RIGHTRING",OR(R2348=0,R2348=1,R2348=2)),[1]装备基础and强化!$X$7,IF(AND(L2348="NECKLACE",OR(R2348=0,R2348=1,R2348=2)),[1]装备基础and强化!$Y$7,0))))</f>
        <v>0</v>
      </c>
      <c r="AN2348" s="43" t="e">
        <f>IF(AND(L2348="WEAPON",OR(R2348=3,R2348=4)),[1]装备基础and强化!$V$11,IF(AND(L2348="LEFTRING",OR(R2348=3,R2348=4)),[1]装备基础and强化!$W$11,IF(AND(L2348="RIGHTRING",OR(R2348=3,R2348=4)),[1]装备基础and强化!$X$11,IF(AND(L2348="NECKLACE",OR(R2348=3,R2348=4)),[1]装备基础and强化!$Y$11,0))))</f>
        <v>#REF!</v>
      </c>
      <c r="AO2348" s="43">
        <f>IF(AND(L2348="BELT",T2348=1),[1]装备基础and强化!$AA$7,IF(AND(L2348="PANTS",T2348=1),[1]装备基础and强化!$AB$7,IF(AND(L2348="SHOES",T2348=1),[1]装备基础and强化!$AC$7,IF(AND(L2348="CLOTHES",T2348=1),[1]装备基础and强化!$AD$7,0))))</f>
        <v>0</v>
      </c>
      <c r="AP2348" s="43">
        <f>IF(AND(L2348="BELT",T2348=2),[1]装备基础and强化!$AF$7,IF(AND(L2348="PANTS",T2348=2),[1]装备基础and强化!$AG$7,IF(AND(L2348="SHOES",T2348=2),[1]装备基础and强化!$AH$7,IF(AND(L2348="CLOTHES",T2348=2),[1]装备基础and强化!$AI$7,0))))</f>
        <v>0</v>
      </c>
      <c r="AQ2348" s="43">
        <f>IF(L2348="HAT",[1]装备基础and强化!$AK$7,IF(L2348="JADE",[1]装备基础and强化!$AK$7,0))</f>
        <v>0</v>
      </c>
      <c r="AR2348" s="43" t="e">
        <f t="shared" si="37"/>
        <v>#REF!</v>
      </c>
    </row>
    <row r="2349" spans="1:44" x14ac:dyDescent="0.15">
      <c r="A2349" s="43"/>
      <c r="B2349" s="5" t="s">
        <v>8053</v>
      </c>
      <c r="C2349" s="12">
        <v>22345</v>
      </c>
      <c r="D2349" s="5" t="s">
        <v>8030</v>
      </c>
      <c r="E2349" s="44" t="s">
        <v>23980</v>
      </c>
      <c r="F2349" s="4" t="s">
        <v>8054</v>
      </c>
      <c r="G2349" s="4" t="s">
        <v>8055</v>
      </c>
      <c r="H2349" s="44"/>
      <c r="I2349" s="4" t="s">
        <v>700</v>
      </c>
      <c r="J2349" s="6" t="s">
        <v>700</v>
      </c>
      <c r="K2349" s="45">
        <v>1</v>
      </c>
      <c r="L2349" s="4" t="s">
        <v>707</v>
      </c>
      <c r="M2349" s="104" t="s">
        <v>18107</v>
      </c>
      <c r="N2349" s="45">
        <v>2140600</v>
      </c>
      <c r="O2349" s="4" t="s">
        <v>8112</v>
      </c>
      <c r="P2349" s="44" t="s">
        <v>7934</v>
      </c>
      <c r="Q2349" s="4">
        <v>150</v>
      </c>
      <c r="R2349" s="4">
        <v>3</v>
      </c>
      <c r="S2349" s="4" t="s">
        <v>8033</v>
      </c>
      <c r="U2349" s="4">
        <v>6</v>
      </c>
      <c r="W2349" s="4" t="s">
        <v>8034</v>
      </c>
      <c r="X2349" s="4" t="s">
        <v>8035</v>
      </c>
      <c r="Y2349" s="45">
        <v>0</v>
      </c>
      <c r="Z2349" s="4" t="s">
        <v>8036</v>
      </c>
      <c r="AA2349" s="4">
        <v>1</v>
      </c>
      <c r="AB2349" s="4">
        <v>100</v>
      </c>
      <c r="AC2349" s="4">
        <v>1</v>
      </c>
      <c r="AD2349" s="4">
        <v>1</v>
      </c>
      <c r="AE2349" s="45" t="s">
        <v>16461</v>
      </c>
      <c r="AF2349" s="45" t="s">
        <v>16457</v>
      </c>
      <c r="AG2349" s="45" t="s">
        <v>16459</v>
      </c>
      <c r="AH2349" s="45" t="s">
        <v>16453</v>
      </c>
      <c r="AI2349" s="45" t="s">
        <v>16455</v>
      </c>
      <c r="AJ2349" s="63" t="s">
        <v>20422</v>
      </c>
      <c r="AK2349" s="63" t="s">
        <v>20421</v>
      </c>
      <c r="AL2349" s="4">
        <v>0</v>
      </c>
      <c r="AM2349" s="43">
        <f>IF(AND(L2349="WEAPON",OR(R2349=0,R2349=1,R2349=2)),[1]装备基础and强化!$V$7,IF(AND(L2349="LEFTRING",OR(R2349=0,R2349=1,R2349=2)),[1]装备基础and强化!$W$7,IF(AND(L2349="RIGHTRING",OR(R2349=0,R2349=1,R2349=2)),[1]装备基础and强化!$X$7,IF(AND(L2349="NECKLACE",OR(R2349=0,R2349=1,R2349=2)),[1]装备基础and强化!$Y$7,0))))</f>
        <v>0</v>
      </c>
      <c r="AN2349" s="43" t="e">
        <f>IF(AND(L2349="WEAPON",OR(R2349=3,R2349=4)),[1]装备基础and强化!$V$11,IF(AND(L2349="LEFTRING",OR(R2349=3,R2349=4)),[1]装备基础and强化!$W$11,IF(AND(L2349="RIGHTRING",OR(R2349=3,R2349=4)),[1]装备基础and强化!$X$11,IF(AND(L2349="NECKLACE",OR(R2349=3,R2349=4)),[1]装备基础and强化!$Y$11,0))))</f>
        <v>#REF!</v>
      </c>
      <c r="AO2349" s="43">
        <f>IF(AND(L2349="BELT",T2349=1),[1]装备基础and强化!$AA$7,IF(AND(L2349="PANTS",T2349=1),[1]装备基础and强化!$AB$7,IF(AND(L2349="SHOES",T2349=1),[1]装备基础and强化!$AC$7,IF(AND(L2349="CLOTHES",T2349=1),[1]装备基础and强化!$AD$7,0))))</f>
        <v>0</v>
      </c>
      <c r="AP2349" s="43">
        <f>IF(AND(L2349="BELT",T2349=2),[1]装备基础and强化!$AF$7,IF(AND(L2349="PANTS",T2349=2),[1]装备基础and强化!$AG$7,IF(AND(L2349="SHOES",T2349=2),[1]装备基础and强化!$AH$7,IF(AND(L2349="CLOTHES",T2349=2),[1]装备基础and强化!$AI$7,0))))</f>
        <v>0</v>
      </c>
      <c r="AQ2349" s="43">
        <f>IF(L2349="HAT",[1]装备基础and强化!$AK$7,IF(L2349="JADE",[1]装备基础and强化!$AK$7,0))</f>
        <v>0</v>
      </c>
      <c r="AR2349" s="43" t="e">
        <f t="shared" si="37"/>
        <v>#REF!</v>
      </c>
    </row>
    <row r="2350" spans="1:44" x14ac:dyDescent="0.15">
      <c r="A2350" s="43"/>
      <c r="B2350" s="5" t="s">
        <v>8057</v>
      </c>
      <c r="C2350" s="12">
        <v>22346</v>
      </c>
      <c r="D2350" s="5" t="s">
        <v>8030</v>
      </c>
      <c r="E2350" s="44" t="s">
        <v>23981</v>
      </c>
      <c r="F2350" s="4" t="s">
        <v>8058</v>
      </c>
      <c r="G2350" s="4" t="s">
        <v>8059</v>
      </c>
      <c r="H2350" s="44"/>
      <c r="I2350" s="4" t="s">
        <v>700</v>
      </c>
      <c r="J2350" s="6" t="s">
        <v>700</v>
      </c>
      <c r="K2350" s="45">
        <v>1</v>
      </c>
      <c r="L2350" s="4" t="s">
        <v>707</v>
      </c>
      <c r="M2350" s="104" t="s">
        <v>18108</v>
      </c>
      <c r="N2350" s="45">
        <v>2140700</v>
      </c>
      <c r="O2350" s="4" t="s">
        <v>15178</v>
      </c>
      <c r="P2350" s="44" t="s">
        <v>7934</v>
      </c>
      <c r="Q2350" s="4">
        <v>150</v>
      </c>
      <c r="R2350" s="4">
        <v>3</v>
      </c>
      <c r="S2350" s="4" t="s">
        <v>8033</v>
      </c>
      <c r="U2350" s="4">
        <v>7</v>
      </c>
      <c r="W2350" s="4" t="s">
        <v>8034</v>
      </c>
      <c r="X2350" s="4" t="s">
        <v>8035</v>
      </c>
      <c r="Y2350" s="45">
        <v>0</v>
      </c>
      <c r="Z2350" s="4" t="s">
        <v>8036</v>
      </c>
      <c r="AA2350" s="4">
        <v>1</v>
      </c>
      <c r="AB2350" s="4">
        <v>100</v>
      </c>
      <c r="AC2350" s="4">
        <v>1</v>
      </c>
      <c r="AD2350" s="4">
        <v>1</v>
      </c>
      <c r="AE2350" s="45" t="s">
        <v>16461</v>
      </c>
      <c r="AF2350" s="45" t="s">
        <v>16457</v>
      </c>
      <c r="AG2350" s="45" t="s">
        <v>16459</v>
      </c>
      <c r="AH2350" s="45" t="s">
        <v>16453</v>
      </c>
      <c r="AI2350" s="45" t="s">
        <v>16455</v>
      </c>
      <c r="AJ2350" s="63" t="s">
        <v>20422</v>
      </c>
      <c r="AK2350" s="63" t="s">
        <v>20421</v>
      </c>
      <c r="AL2350" s="45">
        <v>0</v>
      </c>
      <c r="AM2350" s="43">
        <f>IF(AND(L2350="WEAPON",OR(R2350=0,R2350=1,R2350=2)),[1]装备基础and强化!$V$7,IF(AND(L2350="LEFTRING",OR(R2350=0,R2350=1,R2350=2)),[1]装备基础and强化!$W$7,IF(AND(L2350="RIGHTRING",OR(R2350=0,R2350=1,R2350=2)),[1]装备基础and强化!$X$7,IF(AND(L2350="NECKLACE",OR(R2350=0,R2350=1,R2350=2)),[1]装备基础and强化!$Y$7,0))))</f>
        <v>0</v>
      </c>
      <c r="AN2350" s="43" t="e">
        <f>IF(AND(L2350="WEAPON",OR(R2350=3,R2350=4)),[1]装备基础and强化!$V$11,IF(AND(L2350="LEFTRING",OR(R2350=3,R2350=4)),[1]装备基础and强化!$W$11,IF(AND(L2350="RIGHTRING",OR(R2350=3,R2350=4)),[1]装备基础and强化!$X$11,IF(AND(L2350="NECKLACE",OR(R2350=3,R2350=4)),[1]装备基础and强化!$Y$11,0))))</f>
        <v>#REF!</v>
      </c>
      <c r="AO2350" s="43">
        <f>IF(AND(L2350="BELT",T2350=1),[1]装备基础and强化!$AA$7,IF(AND(L2350="PANTS",T2350=1),[1]装备基础and强化!$AB$7,IF(AND(L2350="SHOES",T2350=1),[1]装备基础and强化!$AC$7,IF(AND(L2350="CLOTHES",T2350=1),[1]装备基础and强化!$AD$7,0))))</f>
        <v>0</v>
      </c>
      <c r="AP2350" s="43">
        <f>IF(AND(L2350="BELT",T2350=2),[1]装备基础and强化!$AF$7,IF(AND(L2350="PANTS",T2350=2),[1]装备基础and强化!$AG$7,IF(AND(L2350="SHOES",T2350=2),[1]装备基础and强化!$AH$7,IF(AND(L2350="CLOTHES",T2350=2),[1]装备基础and强化!$AI$7,0))))</f>
        <v>0</v>
      </c>
      <c r="AQ2350" s="43">
        <f>IF(L2350="HAT",[1]装备基础and强化!$AK$7,IF(L2350="JADE",[1]装备基础and强化!$AK$7,0))</f>
        <v>0</v>
      </c>
      <c r="AR2350" s="43" t="e">
        <f t="shared" si="37"/>
        <v>#REF!</v>
      </c>
    </row>
    <row r="2351" spans="1:44" x14ac:dyDescent="0.15">
      <c r="A2351" s="43"/>
      <c r="B2351" s="5" t="s">
        <v>8061</v>
      </c>
      <c r="C2351" s="12">
        <v>22347</v>
      </c>
      <c r="D2351" s="5" t="s">
        <v>8030</v>
      </c>
      <c r="E2351" s="44" t="s">
        <v>23982</v>
      </c>
      <c r="F2351" s="4" t="s">
        <v>8062</v>
      </c>
      <c r="G2351" s="4" t="s">
        <v>8063</v>
      </c>
      <c r="H2351" s="44"/>
      <c r="I2351" s="4" t="s">
        <v>700</v>
      </c>
      <c r="J2351" s="6" t="s">
        <v>700</v>
      </c>
      <c r="K2351" s="45">
        <v>1</v>
      </c>
      <c r="L2351" s="4" t="s">
        <v>707</v>
      </c>
      <c r="M2351" s="104" t="s">
        <v>18109</v>
      </c>
      <c r="N2351" s="45">
        <v>2140800</v>
      </c>
      <c r="O2351" s="4" t="s">
        <v>15179</v>
      </c>
      <c r="P2351" s="44" t="s">
        <v>7934</v>
      </c>
      <c r="Q2351" s="4">
        <v>150</v>
      </c>
      <c r="R2351" s="4">
        <v>3</v>
      </c>
      <c r="S2351" s="4" t="s">
        <v>8033</v>
      </c>
      <c r="U2351" s="4">
        <v>8</v>
      </c>
      <c r="W2351" s="4" t="s">
        <v>8034</v>
      </c>
      <c r="X2351" s="4" t="s">
        <v>8035</v>
      </c>
      <c r="Y2351" s="45">
        <v>0</v>
      </c>
      <c r="Z2351" s="4" t="s">
        <v>8036</v>
      </c>
      <c r="AA2351" s="4">
        <v>1</v>
      </c>
      <c r="AB2351" s="4">
        <v>100</v>
      </c>
      <c r="AC2351" s="4">
        <v>1</v>
      </c>
      <c r="AD2351" s="4">
        <v>1</v>
      </c>
      <c r="AE2351" s="45" t="s">
        <v>16461</v>
      </c>
      <c r="AF2351" s="45" t="s">
        <v>16457</v>
      </c>
      <c r="AG2351" s="45" t="s">
        <v>16459</v>
      </c>
      <c r="AH2351" s="45" t="s">
        <v>16453</v>
      </c>
      <c r="AI2351" s="45" t="s">
        <v>16455</v>
      </c>
      <c r="AJ2351" s="63" t="s">
        <v>20422</v>
      </c>
      <c r="AK2351" s="63" t="s">
        <v>20421</v>
      </c>
      <c r="AL2351" s="4">
        <v>0</v>
      </c>
      <c r="AM2351" s="43">
        <f>IF(AND(L2351="WEAPON",OR(R2351=0,R2351=1,R2351=2)),[1]装备基础and强化!$V$7,IF(AND(L2351="LEFTRING",OR(R2351=0,R2351=1,R2351=2)),[1]装备基础and强化!$W$7,IF(AND(L2351="RIGHTRING",OR(R2351=0,R2351=1,R2351=2)),[1]装备基础and强化!$X$7,IF(AND(L2351="NECKLACE",OR(R2351=0,R2351=1,R2351=2)),[1]装备基础and强化!$Y$7,0))))</f>
        <v>0</v>
      </c>
      <c r="AN2351" s="43" t="e">
        <f>IF(AND(L2351="WEAPON",OR(R2351=3,R2351=4)),[1]装备基础and强化!$V$11,IF(AND(L2351="LEFTRING",OR(R2351=3,R2351=4)),[1]装备基础and强化!$W$11,IF(AND(L2351="RIGHTRING",OR(R2351=3,R2351=4)),[1]装备基础and强化!$X$11,IF(AND(L2351="NECKLACE",OR(R2351=3,R2351=4)),[1]装备基础and强化!$Y$11,0))))</f>
        <v>#REF!</v>
      </c>
      <c r="AO2351" s="43">
        <f>IF(AND(L2351="BELT",T2351=1),[1]装备基础and强化!$AA$7,IF(AND(L2351="PANTS",T2351=1),[1]装备基础and强化!$AB$7,IF(AND(L2351="SHOES",T2351=1),[1]装备基础and强化!$AC$7,IF(AND(L2351="CLOTHES",T2351=1),[1]装备基础and强化!$AD$7,0))))</f>
        <v>0</v>
      </c>
      <c r="AP2351" s="43">
        <f>IF(AND(L2351="BELT",T2351=2),[1]装备基础and强化!$AF$7,IF(AND(L2351="PANTS",T2351=2),[1]装备基础and强化!$AG$7,IF(AND(L2351="SHOES",T2351=2),[1]装备基础and强化!$AH$7,IF(AND(L2351="CLOTHES",T2351=2),[1]装备基础and强化!$AI$7,0))))</f>
        <v>0</v>
      </c>
      <c r="AQ2351" s="43">
        <f>IF(L2351="HAT",[1]装备基础and强化!$AK$7,IF(L2351="JADE",[1]装备基础and强化!$AK$7,0))</f>
        <v>0</v>
      </c>
      <c r="AR2351" s="43" t="e">
        <f t="shared" si="37"/>
        <v>#REF!</v>
      </c>
    </row>
    <row r="2352" spans="1:44" x14ac:dyDescent="0.15">
      <c r="A2352" s="43"/>
      <c r="B2352" s="5" t="s">
        <v>8065</v>
      </c>
      <c r="C2352" s="12">
        <v>22348</v>
      </c>
      <c r="D2352" s="5" t="s">
        <v>8066</v>
      </c>
      <c r="E2352" s="44" t="s">
        <v>23983</v>
      </c>
      <c r="F2352" s="4" t="s">
        <v>8067</v>
      </c>
      <c r="G2352" s="4" t="s">
        <v>8068</v>
      </c>
      <c r="H2352" s="44"/>
      <c r="I2352" s="4" t="s">
        <v>700</v>
      </c>
      <c r="J2352" s="6" t="s">
        <v>700</v>
      </c>
      <c r="K2352" s="45">
        <v>1</v>
      </c>
      <c r="L2352" s="4" t="s">
        <v>707</v>
      </c>
      <c r="M2352" s="104" t="s">
        <v>18110</v>
      </c>
      <c r="N2352" s="45">
        <v>2170100</v>
      </c>
      <c r="O2352" s="4" t="s">
        <v>15180</v>
      </c>
      <c r="P2352" s="44" t="s">
        <v>7934</v>
      </c>
      <c r="Q2352" s="4">
        <v>180</v>
      </c>
      <c r="R2352" s="4">
        <v>3</v>
      </c>
      <c r="S2352" s="4" t="s">
        <v>8069</v>
      </c>
      <c r="U2352" s="4">
        <v>1</v>
      </c>
      <c r="W2352" s="4" t="s">
        <v>8070</v>
      </c>
      <c r="X2352" s="4" t="s">
        <v>8071</v>
      </c>
      <c r="Y2352" s="45">
        <v>0</v>
      </c>
      <c r="Z2352" s="4" t="s">
        <v>8072</v>
      </c>
      <c r="AA2352" s="4">
        <v>1</v>
      </c>
      <c r="AB2352" s="4">
        <v>100</v>
      </c>
      <c r="AC2352" s="4">
        <v>1</v>
      </c>
      <c r="AD2352" s="4">
        <v>1</v>
      </c>
      <c r="AE2352" s="45" t="s">
        <v>16461</v>
      </c>
      <c r="AF2352" s="45" t="s">
        <v>16457</v>
      </c>
      <c r="AG2352" s="45" t="s">
        <v>16459</v>
      </c>
      <c r="AH2352" s="45" t="s">
        <v>16453</v>
      </c>
      <c r="AI2352" s="45" t="s">
        <v>16455</v>
      </c>
      <c r="AJ2352" s="63" t="s">
        <v>20422</v>
      </c>
      <c r="AK2352" s="63" t="s">
        <v>20421</v>
      </c>
      <c r="AL2352" s="45">
        <v>0</v>
      </c>
      <c r="AM2352" s="43">
        <f>IF(AND(L2352="WEAPON",OR(R2352=0,R2352=1,R2352=2)),[1]装备基础and强化!$V$7,IF(AND(L2352="LEFTRING",OR(R2352=0,R2352=1,R2352=2)),[1]装备基础and强化!$W$7,IF(AND(L2352="RIGHTRING",OR(R2352=0,R2352=1,R2352=2)),[1]装备基础and强化!$X$7,IF(AND(L2352="NECKLACE",OR(R2352=0,R2352=1,R2352=2)),[1]装备基础and强化!$Y$7,0))))</f>
        <v>0</v>
      </c>
      <c r="AN2352" s="43" t="e">
        <f>IF(AND(L2352="WEAPON",OR(R2352=3,R2352=4)),[1]装备基础and强化!$V$11,IF(AND(L2352="LEFTRING",OR(R2352=3,R2352=4)),[1]装备基础and强化!$W$11,IF(AND(L2352="RIGHTRING",OR(R2352=3,R2352=4)),[1]装备基础and强化!$X$11,IF(AND(L2352="NECKLACE",OR(R2352=3,R2352=4)),[1]装备基础and强化!$Y$11,0))))</f>
        <v>#REF!</v>
      </c>
      <c r="AO2352" s="43">
        <f>IF(AND(L2352="BELT",T2352=1),[1]装备基础and强化!$AA$7,IF(AND(L2352="PANTS",T2352=1),[1]装备基础and强化!$AB$7,IF(AND(L2352="SHOES",T2352=1),[1]装备基础and强化!$AC$7,IF(AND(L2352="CLOTHES",T2352=1),[1]装备基础and强化!$AD$7,0))))</f>
        <v>0</v>
      </c>
      <c r="AP2352" s="43">
        <f>IF(AND(L2352="BELT",T2352=2),[1]装备基础and强化!$AF$7,IF(AND(L2352="PANTS",T2352=2),[1]装备基础and强化!$AG$7,IF(AND(L2352="SHOES",T2352=2),[1]装备基础and强化!$AH$7,IF(AND(L2352="CLOTHES",T2352=2),[1]装备基础and强化!$AI$7,0))))</f>
        <v>0</v>
      </c>
      <c r="AQ2352" s="43">
        <f>IF(L2352="HAT",[1]装备基础and强化!$AK$7,IF(L2352="JADE",[1]装备基础and强化!$AK$7,0))</f>
        <v>0</v>
      </c>
      <c r="AR2352" s="43" t="e">
        <f t="shared" si="37"/>
        <v>#REF!</v>
      </c>
    </row>
    <row r="2353" spans="1:44" x14ac:dyDescent="0.15">
      <c r="A2353" s="43"/>
      <c r="B2353" s="5" t="s">
        <v>8073</v>
      </c>
      <c r="C2353" s="12">
        <v>22349</v>
      </c>
      <c r="D2353" s="5" t="s">
        <v>8066</v>
      </c>
      <c r="E2353" s="44" t="s">
        <v>23984</v>
      </c>
      <c r="F2353" s="4" t="s">
        <v>8074</v>
      </c>
      <c r="G2353" s="4" t="s">
        <v>8075</v>
      </c>
      <c r="H2353" s="44"/>
      <c r="I2353" s="4" t="s">
        <v>700</v>
      </c>
      <c r="J2353" s="6" t="s">
        <v>700</v>
      </c>
      <c r="K2353" s="45">
        <v>1</v>
      </c>
      <c r="L2353" s="4" t="s">
        <v>707</v>
      </c>
      <c r="M2353" s="104" t="s">
        <v>18111</v>
      </c>
      <c r="N2353" s="45">
        <v>2170200</v>
      </c>
      <c r="O2353" s="4" t="s">
        <v>15181</v>
      </c>
      <c r="P2353" s="44" t="s">
        <v>7934</v>
      </c>
      <c r="Q2353" s="4">
        <v>180</v>
      </c>
      <c r="R2353" s="4">
        <v>3</v>
      </c>
      <c r="S2353" s="4" t="s">
        <v>8069</v>
      </c>
      <c r="U2353" s="4">
        <v>2</v>
      </c>
      <c r="W2353" s="4" t="s">
        <v>8070</v>
      </c>
      <c r="X2353" s="4" t="s">
        <v>8071</v>
      </c>
      <c r="Y2353" s="45">
        <v>0</v>
      </c>
      <c r="Z2353" s="4" t="s">
        <v>8072</v>
      </c>
      <c r="AA2353" s="4">
        <v>1</v>
      </c>
      <c r="AB2353" s="4">
        <v>100</v>
      </c>
      <c r="AC2353" s="4">
        <v>1</v>
      </c>
      <c r="AD2353" s="4">
        <v>1</v>
      </c>
      <c r="AE2353" s="45" t="s">
        <v>16461</v>
      </c>
      <c r="AF2353" s="45" t="s">
        <v>16457</v>
      </c>
      <c r="AG2353" s="45" t="s">
        <v>16459</v>
      </c>
      <c r="AH2353" s="45" t="s">
        <v>16453</v>
      </c>
      <c r="AI2353" s="45" t="s">
        <v>16455</v>
      </c>
      <c r="AJ2353" s="63" t="s">
        <v>20422</v>
      </c>
      <c r="AK2353" s="63" t="s">
        <v>20421</v>
      </c>
      <c r="AL2353" s="4">
        <v>0</v>
      </c>
      <c r="AM2353" s="43">
        <f>IF(AND(L2353="WEAPON",OR(R2353=0,R2353=1,R2353=2)),[1]装备基础and强化!$V$7,IF(AND(L2353="LEFTRING",OR(R2353=0,R2353=1,R2353=2)),[1]装备基础and强化!$W$7,IF(AND(L2353="RIGHTRING",OR(R2353=0,R2353=1,R2353=2)),[1]装备基础and强化!$X$7,IF(AND(L2353="NECKLACE",OR(R2353=0,R2353=1,R2353=2)),[1]装备基础and强化!$Y$7,0))))</f>
        <v>0</v>
      </c>
      <c r="AN2353" s="43" t="e">
        <f>IF(AND(L2353="WEAPON",OR(R2353=3,R2353=4)),[1]装备基础and强化!$V$11,IF(AND(L2353="LEFTRING",OR(R2353=3,R2353=4)),[1]装备基础and强化!$W$11,IF(AND(L2353="RIGHTRING",OR(R2353=3,R2353=4)),[1]装备基础and强化!$X$11,IF(AND(L2353="NECKLACE",OR(R2353=3,R2353=4)),[1]装备基础and强化!$Y$11,0))))</f>
        <v>#REF!</v>
      </c>
      <c r="AO2353" s="43">
        <f>IF(AND(L2353="BELT",T2353=1),[1]装备基础and强化!$AA$7,IF(AND(L2353="PANTS",T2353=1),[1]装备基础and强化!$AB$7,IF(AND(L2353="SHOES",T2353=1),[1]装备基础and强化!$AC$7,IF(AND(L2353="CLOTHES",T2353=1),[1]装备基础and强化!$AD$7,0))))</f>
        <v>0</v>
      </c>
      <c r="AP2353" s="43">
        <f>IF(AND(L2353="BELT",T2353=2),[1]装备基础and强化!$AF$7,IF(AND(L2353="PANTS",T2353=2),[1]装备基础and强化!$AG$7,IF(AND(L2353="SHOES",T2353=2),[1]装备基础and强化!$AH$7,IF(AND(L2353="CLOTHES",T2353=2),[1]装备基础and强化!$AI$7,0))))</f>
        <v>0</v>
      </c>
      <c r="AQ2353" s="43">
        <f>IF(L2353="HAT",[1]装备基础and强化!$AK$7,IF(L2353="JADE",[1]装备基础and强化!$AK$7,0))</f>
        <v>0</v>
      </c>
      <c r="AR2353" s="43" t="e">
        <f t="shared" si="37"/>
        <v>#REF!</v>
      </c>
    </row>
    <row r="2354" spans="1:44" x14ac:dyDescent="0.15">
      <c r="A2354" s="43"/>
      <c r="B2354" s="5" t="s">
        <v>8077</v>
      </c>
      <c r="C2354" s="12">
        <v>22350</v>
      </c>
      <c r="D2354" s="5" t="s">
        <v>8066</v>
      </c>
      <c r="E2354" s="44" t="s">
        <v>23985</v>
      </c>
      <c r="F2354" s="4" t="s">
        <v>8078</v>
      </c>
      <c r="G2354" s="4" t="s">
        <v>8079</v>
      </c>
      <c r="H2354" s="44"/>
      <c r="I2354" s="4" t="s">
        <v>700</v>
      </c>
      <c r="J2354" s="6" t="s">
        <v>700</v>
      </c>
      <c r="K2354" s="45">
        <v>1</v>
      </c>
      <c r="L2354" s="4" t="s">
        <v>707</v>
      </c>
      <c r="M2354" s="104" t="s">
        <v>18112</v>
      </c>
      <c r="N2354" s="45">
        <v>2170300</v>
      </c>
      <c r="O2354" s="4" t="s">
        <v>15182</v>
      </c>
      <c r="P2354" s="44" t="s">
        <v>7934</v>
      </c>
      <c r="Q2354" s="4">
        <v>180</v>
      </c>
      <c r="R2354" s="4">
        <v>3</v>
      </c>
      <c r="S2354" s="4" t="s">
        <v>8069</v>
      </c>
      <c r="U2354" s="4">
        <v>3</v>
      </c>
      <c r="W2354" s="4" t="s">
        <v>8070</v>
      </c>
      <c r="X2354" s="4" t="s">
        <v>8071</v>
      </c>
      <c r="Y2354" s="45">
        <v>0</v>
      </c>
      <c r="Z2354" s="4" t="s">
        <v>8072</v>
      </c>
      <c r="AA2354" s="4">
        <v>1</v>
      </c>
      <c r="AB2354" s="4">
        <v>100</v>
      </c>
      <c r="AC2354" s="4">
        <v>1</v>
      </c>
      <c r="AD2354" s="4">
        <v>1</v>
      </c>
      <c r="AE2354" s="45" t="s">
        <v>16461</v>
      </c>
      <c r="AF2354" s="45" t="s">
        <v>16457</v>
      </c>
      <c r="AG2354" s="45" t="s">
        <v>16459</v>
      </c>
      <c r="AH2354" s="45" t="s">
        <v>16453</v>
      </c>
      <c r="AI2354" s="45" t="s">
        <v>16455</v>
      </c>
      <c r="AJ2354" s="63" t="s">
        <v>20422</v>
      </c>
      <c r="AK2354" s="63" t="s">
        <v>20421</v>
      </c>
      <c r="AL2354" s="45">
        <v>0</v>
      </c>
      <c r="AM2354" s="43">
        <f>IF(AND(L2354="WEAPON",OR(R2354=0,R2354=1,R2354=2)),[1]装备基础and强化!$V$7,IF(AND(L2354="LEFTRING",OR(R2354=0,R2354=1,R2354=2)),[1]装备基础and强化!$W$7,IF(AND(L2354="RIGHTRING",OR(R2354=0,R2354=1,R2354=2)),[1]装备基础and强化!$X$7,IF(AND(L2354="NECKLACE",OR(R2354=0,R2354=1,R2354=2)),[1]装备基础and强化!$Y$7,0))))</f>
        <v>0</v>
      </c>
      <c r="AN2354" s="43" t="e">
        <f>IF(AND(L2354="WEAPON",OR(R2354=3,R2354=4)),[1]装备基础and强化!$V$11,IF(AND(L2354="LEFTRING",OR(R2354=3,R2354=4)),[1]装备基础and强化!$W$11,IF(AND(L2354="RIGHTRING",OR(R2354=3,R2354=4)),[1]装备基础and强化!$X$11,IF(AND(L2354="NECKLACE",OR(R2354=3,R2354=4)),[1]装备基础and强化!$Y$11,0))))</f>
        <v>#REF!</v>
      </c>
      <c r="AO2354" s="43">
        <f>IF(AND(L2354="BELT",T2354=1),[1]装备基础and强化!$AA$7,IF(AND(L2354="PANTS",T2354=1),[1]装备基础and强化!$AB$7,IF(AND(L2354="SHOES",T2354=1),[1]装备基础and强化!$AC$7,IF(AND(L2354="CLOTHES",T2354=1),[1]装备基础and强化!$AD$7,0))))</f>
        <v>0</v>
      </c>
      <c r="AP2354" s="43">
        <f>IF(AND(L2354="BELT",T2354=2),[1]装备基础and强化!$AF$7,IF(AND(L2354="PANTS",T2354=2),[1]装备基础and强化!$AG$7,IF(AND(L2354="SHOES",T2354=2),[1]装备基础and强化!$AH$7,IF(AND(L2354="CLOTHES",T2354=2),[1]装备基础and强化!$AI$7,0))))</f>
        <v>0</v>
      </c>
      <c r="AQ2354" s="43">
        <f>IF(L2354="HAT",[1]装备基础and强化!$AK$7,IF(L2354="JADE",[1]装备基础and强化!$AK$7,0))</f>
        <v>0</v>
      </c>
      <c r="AR2354" s="43" t="e">
        <f t="shared" si="37"/>
        <v>#REF!</v>
      </c>
    </row>
    <row r="2355" spans="1:44" x14ac:dyDescent="0.15">
      <c r="A2355" s="43"/>
      <c r="B2355" s="5" t="s">
        <v>8081</v>
      </c>
      <c r="C2355" s="12">
        <v>22351</v>
      </c>
      <c r="D2355" s="5" t="s">
        <v>8066</v>
      </c>
      <c r="E2355" s="44" t="s">
        <v>23986</v>
      </c>
      <c r="F2355" s="4" t="s">
        <v>8082</v>
      </c>
      <c r="G2355" s="4" t="s">
        <v>8083</v>
      </c>
      <c r="H2355" s="44"/>
      <c r="I2355" s="4" t="s">
        <v>700</v>
      </c>
      <c r="J2355" s="6" t="s">
        <v>700</v>
      </c>
      <c r="K2355" s="45">
        <v>1</v>
      </c>
      <c r="L2355" s="4" t="s">
        <v>707</v>
      </c>
      <c r="M2355" s="104" t="s">
        <v>18113</v>
      </c>
      <c r="N2355" s="45">
        <v>2170400</v>
      </c>
      <c r="O2355" s="4" t="s">
        <v>15183</v>
      </c>
      <c r="P2355" s="44" t="s">
        <v>7934</v>
      </c>
      <c r="Q2355" s="4">
        <v>180</v>
      </c>
      <c r="R2355" s="4">
        <v>3</v>
      </c>
      <c r="S2355" s="4" t="s">
        <v>8069</v>
      </c>
      <c r="U2355" s="4">
        <v>4</v>
      </c>
      <c r="W2355" s="4" t="s">
        <v>8070</v>
      </c>
      <c r="X2355" s="4" t="s">
        <v>8071</v>
      </c>
      <c r="Y2355" s="45">
        <v>0</v>
      </c>
      <c r="Z2355" s="4" t="s">
        <v>8072</v>
      </c>
      <c r="AA2355" s="4">
        <v>1</v>
      </c>
      <c r="AB2355" s="4">
        <v>100</v>
      </c>
      <c r="AC2355" s="4">
        <v>1</v>
      </c>
      <c r="AD2355" s="4">
        <v>1</v>
      </c>
      <c r="AE2355" s="45" t="s">
        <v>16461</v>
      </c>
      <c r="AF2355" s="45" t="s">
        <v>16457</v>
      </c>
      <c r="AG2355" s="45" t="s">
        <v>16459</v>
      </c>
      <c r="AH2355" s="45" t="s">
        <v>16453</v>
      </c>
      <c r="AI2355" s="45" t="s">
        <v>16455</v>
      </c>
      <c r="AJ2355" s="63" t="s">
        <v>20422</v>
      </c>
      <c r="AK2355" s="63" t="s">
        <v>20421</v>
      </c>
      <c r="AL2355" s="4">
        <v>0</v>
      </c>
      <c r="AM2355" s="43">
        <f>IF(AND(L2355="WEAPON",OR(R2355=0,R2355=1,R2355=2)),[1]装备基础and强化!$V$7,IF(AND(L2355="LEFTRING",OR(R2355=0,R2355=1,R2355=2)),[1]装备基础and强化!$W$7,IF(AND(L2355="RIGHTRING",OR(R2355=0,R2355=1,R2355=2)),[1]装备基础and强化!$X$7,IF(AND(L2355="NECKLACE",OR(R2355=0,R2355=1,R2355=2)),[1]装备基础and强化!$Y$7,0))))</f>
        <v>0</v>
      </c>
      <c r="AN2355" s="43" t="e">
        <f>IF(AND(L2355="WEAPON",OR(R2355=3,R2355=4)),[1]装备基础and强化!$V$11,IF(AND(L2355="LEFTRING",OR(R2355=3,R2355=4)),[1]装备基础and强化!$W$11,IF(AND(L2355="RIGHTRING",OR(R2355=3,R2355=4)),[1]装备基础and强化!$X$11,IF(AND(L2355="NECKLACE",OR(R2355=3,R2355=4)),[1]装备基础and强化!$Y$11,0))))</f>
        <v>#REF!</v>
      </c>
      <c r="AO2355" s="43">
        <f>IF(AND(L2355="BELT",T2355=1),[1]装备基础and强化!$AA$7,IF(AND(L2355="PANTS",T2355=1),[1]装备基础and强化!$AB$7,IF(AND(L2355="SHOES",T2355=1),[1]装备基础and强化!$AC$7,IF(AND(L2355="CLOTHES",T2355=1),[1]装备基础and强化!$AD$7,0))))</f>
        <v>0</v>
      </c>
      <c r="AP2355" s="43">
        <f>IF(AND(L2355="BELT",T2355=2),[1]装备基础and强化!$AF$7,IF(AND(L2355="PANTS",T2355=2),[1]装备基础and强化!$AG$7,IF(AND(L2355="SHOES",T2355=2),[1]装备基础and强化!$AH$7,IF(AND(L2355="CLOTHES",T2355=2),[1]装备基础and强化!$AI$7,0))))</f>
        <v>0</v>
      </c>
      <c r="AQ2355" s="43">
        <f>IF(L2355="HAT",[1]装备基础and强化!$AK$7,IF(L2355="JADE",[1]装备基础and强化!$AK$7,0))</f>
        <v>0</v>
      </c>
      <c r="AR2355" s="43" t="e">
        <f t="shared" si="37"/>
        <v>#REF!</v>
      </c>
    </row>
    <row r="2356" spans="1:44" x14ac:dyDescent="0.15">
      <c r="A2356" s="43"/>
      <c r="B2356" s="5" t="s">
        <v>8084</v>
      </c>
      <c r="C2356" s="12">
        <v>22352</v>
      </c>
      <c r="D2356" s="5" t="s">
        <v>8066</v>
      </c>
      <c r="E2356" s="44" t="s">
        <v>23987</v>
      </c>
      <c r="F2356" s="4" t="s">
        <v>8085</v>
      </c>
      <c r="G2356" s="4" t="s">
        <v>8086</v>
      </c>
      <c r="H2356" s="44"/>
      <c r="I2356" s="4" t="s">
        <v>700</v>
      </c>
      <c r="J2356" s="6" t="s">
        <v>700</v>
      </c>
      <c r="K2356" s="45">
        <v>1</v>
      </c>
      <c r="L2356" s="4" t="s">
        <v>707</v>
      </c>
      <c r="M2356" s="104" t="s">
        <v>18114</v>
      </c>
      <c r="N2356" s="45">
        <v>2170500</v>
      </c>
      <c r="O2356" s="4" t="s">
        <v>8116</v>
      </c>
      <c r="P2356" s="44" t="s">
        <v>7934</v>
      </c>
      <c r="Q2356" s="4">
        <v>180</v>
      </c>
      <c r="R2356" s="4">
        <v>3</v>
      </c>
      <c r="S2356" s="4" t="s">
        <v>8069</v>
      </c>
      <c r="U2356" s="4">
        <v>5</v>
      </c>
      <c r="W2356" s="4" t="s">
        <v>8070</v>
      </c>
      <c r="X2356" s="4" t="s">
        <v>8071</v>
      </c>
      <c r="Y2356" s="45">
        <v>0</v>
      </c>
      <c r="Z2356" s="4" t="s">
        <v>8072</v>
      </c>
      <c r="AA2356" s="4">
        <v>1</v>
      </c>
      <c r="AB2356" s="4">
        <v>100</v>
      </c>
      <c r="AC2356" s="4">
        <v>1</v>
      </c>
      <c r="AD2356" s="4">
        <v>1</v>
      </c>
      <c r="AE2356" s="45" t="s">
        <v>16461</v>
      </c>
      <c r="AF2356" s="45" t="s">
        <v>16457</v>
      </c>
      <c r="AG2356" s="45" t="s">
        <v>16459</v>
      </c>
      <c r="AH2356" s="45" t="s">
        <v>16453</v>
      </c>
      <c r="AI2356" s="45" t="s">
        <v>16455</v>
      </c>
      <c r="AJ2356" s="63" t="s">
        <v>20422</v>
      </c>
      <c r="AK2356" s="63" t="s">
        <v>20421</v>
      </c>
      <c r="AL2356" s="45">
        <v>0</v>
      </c>
      <c r="AM2356" s="43">
        <f>IF(AND(L2356="WEAPON",OR(R2356=0,R2356=1,R2356=2)),[1]装备基础and强化!$V$7,IF(AND(L2356="LEFTRING",OR(R2356=0,R2356=1,R2356=2)),[1]装备基础and强化!$W$7,IF(AND(L2356="RIGHTRING",OR(R2356=0,R2356=1,R2356=2)),[1]装备基础and强化!$X$7,IF(AND(L2356="NECKLACE",OR(R2356=0,R2356=1,R2356=2)),[1]装备基础and强化!$Y$7,0))))</f>
        <v>0</v>
      </c>
      <c r="AN2356" s="43" t="e">
        <f>IF(AND(L2356="WEAPON",OR(R2356=3,R2356=4)),[1]装备基础and强化!$V$11,IF(AND(L2356="LEFTRING",OR(R2356=3,R2356=4)),[1]装备基础and强化!$W$11,IF(AND(L2356="RIGHTRING",OR(R2356=3,R2356=4)),[1]装备基础and强化!$X$11,IF(AND(L2356="NECKLACE",OR(R2356=3,R2356=4)),[1]装备基础and强化!$Y$11,0))))</f>
        <v>#REF!</v>
      </c>
      <c r="AO2356" s="43">
        <f>IF(AND(L2356="BELT",T2356=1),[1]装备基础and强化!$AA$7,IF(AND(L2356="PANTS",T2356=1),[1]装备基础and强化!$AB$7,IF(AND(L2356="SHOES",T2356=1),[1]装备基础and强化!$AC$7,IF(AND(L2356="CLOTHES",T2356=1),[1]装备基础and强化!$AD$7,0))))</f>
        <v>0</v>
      </c>
      <c r="AP2356" s="43">
        <f>IF(AND(L2356="BELT",T2356=2),[1]装备基础and强化!$AF$7,IF(AND(L2356="PANTS",T2356=2),[1]装备基础and强化!$AG$7,IF(AND(L2356="SHOES",T2356=2),[1]装备基础and强化!$AH$7,IF(AND(L2356="CLOTHES",T2356=2),[1]装备基础and强化!$AI$7,0))))</f>
        <v>0</v>
      </c>
      <c r="AQ2356" s="43">
        <f>IF(L2356="HAT",[1]装备基础and强化!$AK$7,IF(L2356="JADE",[1]装备基础and强化!$AK$7,0))</f>
        <v>0</v>
      </c>
      <c r="AR2356" s="43" t="e">
        <f t="shared" si="37"/>
        <v>#REF!</v>
      </c>
    </row>
    <row r="2357" spans="1:44" x14ac:dyDescent="0.15">
      <c r="A2357" s="43"/>
      <c r="B2357" s="5" t="s">
        <v>8087</v>
      </c>
      <c r="C2357" s="12">
        <v>22353</v>
      </c>
      <c r="D2357" s="5" t="s">
        <v>8066</v>
      </c>
      <c r="E2357" s="44" t="s">
        <v>23988</v>
      </c>
      <c r="F2357" s="4" t="s">
        <v>8088</v>
      </c>
      <c r="G2357" s="4" t="s">
        <v>8089</v>
      </c>
      <c r="H2357" s="44"/>
      <c r="I2357" s="4" t="s">
        <v>700</v>
      </c>
      <c r="J2357" s="6" t="s">
        <v>700</v>
      </c>
      <c r="K2357" s="45">
        <v>1</v>
      </c>
      <c r="L2357" s="4" t="s">
        <v>707</v>
      </c>
      <c r="M2357" s="104" t="s">
        <v>18115</v>
      </c>
      <c r="N2357" s="45">
        <v>2170600</v>
      </c>
      <c r="O2357" s="4" t="s">
        <v>15184</v>
      </c>
      <c r="P2357" s="44" t="s">
        <v>7934</v>
      </c>
      <c r="Q2357" s="4">
        <v>180</v>
      </c>
      <c r="R2357" s="4">
        <v>3</v>
      </c>
      <c r="S2357" s="4" t="s">
        <v>8069</v>
      </c>
      <c r="U2357" s="4">
        <v>6</v>
      </c>
      <c r="W2357" s="4" t="s">
        <v>8070</v>
      </c>
      <c r="X2357" s="4" t="s">
        <v>8071</v>
      </c>
      <c r="Y2357" s="45">
        <v>0</v>
      </c>
      <c r="Z2357" s="4" t="s">
        <v>8072</v>
      </c>
      <c r="AA2357" s="4">
        <v>1</v>
      </c>
      <c r="AB2357" s="4">
        <v>100</v>
      </c>
      <c r="AC2357" s="4">
        <v>1</v>
      </c>
      <c r="AD2357" s="4">
        <v>1</v>
      </c>
      <c r="AE2357" s="45" t="s">
        <v>16461</v>
      </c>
      <c r="AF2357" s="45" t="s">
        <v>16457</v>
      </c>
      <c r="AG2357" s="45" t="s">
        <v>16459</v>
      </c>
      <c r="AH2357" s="45" t="s">
        <v>16453</v>
      </c>
      <c r="AI2357" s="45" t="s">
        <v>16455</v>
      </c>
      <c r="AJ2357" s="63" t="s">
        <v>20422</v>
      </c>
      <c r="AK2357" s="63" t="s">
        <v>20421</v>
      </c>
      <c r="AL2357" s="4">
        <v>0</v>
      </c>
      <c r="AM2357" s="43">
        <f>IF(AND(L2357="WEAPON",OR(R2357=0,R2357=1,R2357=2)),[1]装备基础and强化!$V$7,IF(AND(L2357="LEFTRING",OR(R2357=0,R2357=1,R2357=2)),[1]装备基础and强化!$W$7,IF(AND(L2357="RIGHTRING",OR(R2357=0,R2357=1,R2357=2)),[1]装备基础and强化!$X$7,IF(AND(L2357="NECKLACE",OR(R2357=0,R2357=1,R2357=2)),[1]装备基础and强化!$Y$7,0))))</f>
        <v>0</v>
      </c>
      <c r="AN2357" s="43" t="e">
        <f>IF(AND(L2357="WEAPON",OR(R2357=3,R2357=4)),[1]装备基础and强化!$V$11,IF(AND(L2357="LEFTRING",OR(R2357=3,R2357=4)),[1]装备基础and强化!$W$11,IF(AND(L2357="RIGHTRING",OR(R2357=3,R2357=4)),[1]装备基础and强化!$X$11,IF(AND(L2357="NECKLACE",OR(R2357=3,R2357=4)),[1]装备基础and强化!$Y$11,0))))</f>
        <v>#REF!</v>
      </c>
      <c r="AO2357" s="43">
        <f>IF(AND(L2357="BELT",T2357=1),[1]装备基础and强化!$AA$7,IF(AND(L2357="PANTS",T2357=1),[1]装备基础and强化!$AB$7,IF(AND(L2357="SHOES",T2357=1),[1]装备基础and强化!$AC$7,IF(AND(L2357="CLOTHES",T2357=1),[1]装备基础and强化!$AD$7,0))))</f>
        <v>0</v>
      </c>
      <c r="AP2357" s="43">
        <f>IF(AND(L2357="BELT",T2357=2),[1]装备基础and强化!$AF$7,IF(AND(L2357="PANTS",T2357=2),[1]装备基础and强化!$AG$7,IF(AND(L2357="SHOES",T2357=2),[1]装备基础and强化!$AH$7,IF(AND(L2357="CLOTHES",T2357=2),[1]装备基础and强化!$AI$7,0))))</f>
        <v>0</v>
      </c>
      <c r="AQ2357" s="43">
        <f>IF(L2357="HAT",[1]装备基础and强化!$AK$7,IF(L2357="JADE",[1]装备基础and强化!$AK$7,0))</f>
        <v>0</v>
      </c>
      <c r="AR2357" s="43" t="e">
        <f t="shared" si="37"/>
        <v>#REF!</v>
      </c>
    </row>
    <row r="2358" spans="1:44" x14ac:dyDescent="0.15">
      <c r="A2358" s="43"/>
      <c r="B2358" s="5" t="s">
        <v>8090</v>
      </c>
      <c r="C2358" s="12">
        <v>22354</v>
      </c>
      <c r="D2358" s="5" t="s">
        <v>8066</v>
      </c>
      <c r="E2358" s="44" t="s">
        <v>23989</v>
      </c>
      <c r="F2358" s="4" t="s">
        <v>8091</v>
      </c>
      <c r="G2358" s="4" t="s">
        <v>8092</v>
      </c>
      <c r="H2358" s="44"/>
      <c r="I2358" s="4" t="s">
        <v>700</v>
      </c>
      <c r="J2358" s="6" t="s">
        <v>700</v>
      </c>
      <c r="K2358" s="45">
        <v>1</v>
      </c>
      <c r="L2358" s="4" t="s">
        <v>707</v>
      </c>
      <c r="M2358" s="104" t="s">
        <v>18116</v>
      </c>
      <c r="N2358" s="45">
        <v>2170700</v>
      </c>
      <c r="O2358" s="4" t="s">
        <v>15185</v>
      </c>
      <c r="P2358" s="44" t="s">
        <v>7934</v>
      </c>
      <c r="Q2358" s="4">
        <v>180</v>
      </c>
      <c r="R2358" s="4">
        <v>3</v>
      </c>
      <c r="S2358" s="4" t="s">
        <v>8069</v>
      </c>
      <c r="U2358" s="4">
        <v>7</v>
      </c>
      <c r="W2358" s="4" t="s">
        <v>8070</v>
      </c>
      <c r="X2358" s="4" t="s">
        <v>8071</v>
      </c>
      <c r="Y2358" s="45">
        <v>0</v>
      </c>
      <c r="Z2358" s="4" t="s">
        <v>8072</v>
      </c>
      <c r="AA2358" s="4">
        <v>1</v>
      </c>
      <c r="AB2358" s="4">
        <v>100</v>
      </c>
      <c r="AC2358" s="4">
        <v>1</v>
      </c>
      <c r="AD2358" s="4">
        <v>1</v>
      </c>
      <c r="AE2358" s="45" t="s">
        <v>16461</v>
      </c>
      <c r="AF2358" s="45" t="s">
        <v>16457</v>
      </c>
      <c r="AG2358" s="45" t="s">
        <v>16459</v>
      </c>
      <c r="AH2358" s="45" t="s">
        <v>16453</v>
      </c>
      <c r="AI2358" s="45" t="s">
        <v>16455</v>
      </c>
      <c r="AJ2358" s="63" t="s">
        <v>20422</v>
      </c>
      <c r="AK2358" s="63" t="s">
        <v>20421</v>
      </c>
      <c r="AL2358" s="45">
        <v>0</v>
      </c>
      <c r="AM2358" s="43">
        <f>IF(AND(L2358="WEAPON",OR(R2358=0,R2358=1,R2358=2)),[1]装备基础and强化!$V$7,IF(AND(L2358="LEFTRING",OR(R2358=0,R2358=1,R2358=2)),[1]装备基础and强化!$W$7,IF(AND(L2358="RIGHTRING",OR(R2358=0,R2358=1,R2358=2)),[1]装备基础and强化!$X$7,IF(AND(L2358="NECKLACE",OR(R2358=0,R2358=1,R2358=2)),[1]装备基础and强化!$Y$7,0))))</f>
        <v>0</v>
      </c>
      <c r="AN2358" s="43" t="e">
        <f>IF(AND(L2358="WEAPON",OR(R2358=3,R2358=4)),[1]装备基础and强化!$V$11,IF(AND(L2358="LEFTRING",OR(R2358=3,R2358=4)),[1]装备基础and强化!$W$11,IF(AND(L2358="RIGHTRING",OR(R2358=3,R2358=4)),[1]装备基础and强化!$X$11,IF(AND(L2358="NECKLACE",OR(R2358=3,R2358=4)),[1]装备基础and强化!$Y$11,0))))</f>
        <v>#REF!</v>
      </c>
      <c r="AO2358" s="43">
        <f>IF(AND(L2358="BELT",T2358=1),[1]装备基础and强化!$AA$7,IF(AND(L2358="PANTS",T2358=1),[1]装备基础and强化!$AB$7,IF(AND(L2358="SHOES",T2358=1),[1]装备基础and强化!$AC$7,IF(AND(L2358="CLOTHES",T2358=1),[1]装备基础and强化!$AD$7,0))))</f>
        <v>0</v>
      </c>
      <c r="AP2358" s="43">
        <f>IF(AND(L2358="BELT",T2358=2),[1]装备基础and强化!$AF$7,IF(AND(L2358="PANTS",T2358=2),[1]装备基础and强化!$AG$7,IF(AND(L2358="SHOES",T2358=2),[1]装备基础and强化!$AH$7,IF(AND(L2358="CLOTHES",T2358=2),[1]装备基础and强化!$AI$7,0))))</f>
        <v>0</v>
      </c>
      <c r="AQ2358" s="43">
        <f>IF(L2358="HAT",[1]装备基础and强化!$AK$7,IF(L2358="JADE",[1]装备基础and强化!$AK$7,0))</f>
        <v>0</v>
      </c>
      <c r="AR2358" s="43" t="e">
        <f t="shared" si="37"/>
        <v>#REF!</v>
      </c>
    </row>
    <row r="2359" spans="1:44" x14ac:dyDescent="0.15">
      <c r="A2359" s="43"/>
      <c r="B2359" s="5" t="s">
        <v>8093</v>
      </c>
      <c r="C2359" s="12">
        <v>22355</v>
      </c>
      <c r="D2359" s="5" t="s">
        <v>8066</v>
      </c>
      <c r="E2359" s="44" t="s">
        <v>23990</v>
      </c>
      <c r="F2359" s="4" t="s">
        <v>8094</v>
      </c>
      <c r="G2359" s="4" t="s">
        <v>8095</v>
      </c>
      <c r="H2359" s="44"/>
      <c r="I2359" s="4" t="s">
        <v>700</v>
      </c>
      <c r="J2359" s="6" t="s">
        <v>700</v>
      </c>
      <c r="K2359" s="45">
        <v>1</v>
      </c>
      <c r="L2359" s="4" t="s">
        <v>707</v>
      </c>
      <c r="M2359" s="104" t="s">
        <v>18117</v>
      </c>
      <c r="N2359" s="45">
        <v>2170800</v>
      </c>
      <c r="O2359" s="4" t="s">
        <v>15186</v>
      </c>
      <c r="P2359" s="44" t="s">
        <v>7934</v>
      </c>
      <c r="Q2359" s="4">
        <v>180</v>
      </c>
      <c r="R2359" s="4">
        <v>3</v>
      </c>
      <c r="S2359" s="4" t="s">
        <v>8069</v>
      </c>
      <c r="U2359" s="4">
        <v>8</v>
      </c>
      <c r="W2359" s="4" t="s">
        <v>8070</v>
      </c>
      <c r="X2359" s="4" t="s">
        <v>8071</v>
      </c>
      <c r="Y2359" s="45">
        <v>0</v>
      </c>
      <c r="Z2359" s="4" t="s">
        <v>8072</v>
      </c>
      <c r="AA2359" s="4">
        <v>1</v>
      </c>
      <c r="AB2359" s="4">
        <v>100</v>
      </c>
      <c r="AC2359" s="4">
        <v>1</v>
      </c>
      <c r="AD2359" s="4">
        <v>1</v>
      </c>
      <c r="AE2359" s="45" t="s">
        <v>16461</v>
      </c>
      <c r="AF2359" s="45" t="s">
        <v>16457</v>
      </c>
      <c r="AG2359" s="45" t="s">
        <v>16459</v>
      </c>
      <c r="AH2359" s="45" t="s">
        <v>16453</v>
      </c>
      <c r="AI2359" s="45" t="s">
        <v>16455</v>
      </c>
      <c r="AJ2359" s="63" t="s">
        <v>20422</v>
      </c>
      <c r="AK2359" s="63" t="s">
        <v>20421</v>
      </c>
      <c r="AL2359" s="4">
        <v>0</v>
      </c>
      <c r="AM2359" s="43">
        <f>IF(AND(L2359="WEAPON",OR(R2359=0,R2359=1,R2359=2)),[1]装备基础and强化!$V$7,IF(AND(L2359="LEFTRING",OR(R2359=0,R2359=1,R2359=2)),[1]装备基础and强化!$W$7,IF(AND(L2359="RIGHTRING",OR(R2359=0,R2359=1,R2359=2)),[1]装备基础and强化!$X$7,IF(AND(L2359="NECKLACE",OR(R2359=0,R2359=1,R2359=2)),[1]装备基础and强化!$Y$7,0))))</f>
        <v>0</v>
      </c>
      <c r="AN2359" s="43" t="e">
        <f>IF(AND(L2359="WEAPON",OR(R2359=3,R2359=4)),[1]装备基础and强化!$V$11,IF(AND(L2359="LEFTRING",OR(R2359=3,R2359=4)),[1]装备基础and强化!$W$11,IF(AND(L2359="RIGHTRING",OR(R2359=3,R2359=4)),[1]装备基础and强化!$X$11,IF(AND(L2359="NECKLACE",OR(R2359=3,R2359=4)),[1]装备基础and强化!$Y$11,0))))</f>
        <v>#REF!</v>
      </c>
      <c r="AO2359" s="43">
        <f>IF(AND(L2359="BELT",T2359=1),[1]装备基础and强化!$AA$7,IF(AND(L2359="PANTS",T2359=1),[1]装备基础and强化!$AB$7,IF(AND(L2359="SHOES",T2359=1),[1]装备基础and强化!$AC$7,IF(AND(L2359="CLOTHES",T2359=1),[1]装备基础and强化!$AD$7,0))))</f>
        <v>0</v>
      </c>
      <c r="AP2359" s="43">
        <f>IF(AND(L2359="BELT",T2359=2),[1]装备基础and强化!$AF$7,IF(AND(L2359="PANTS",T2359=2),[1]装备基础and强化!$AG$7,IF(AND(L2359="SHOES",T2359=2),[1]装备基础and强化!$AH$7,IF(AND(L2359="CLOTHES",T2359=2),[1]装备基础and强化!$AI$7,0))))</f>
        <v>0</v>
      </c>
      <c r="AQ2359" s="43">
        <f>IF(L2359="HAT",[1]装备基础and强化!$AK$7,IF(L2359="JADE",[1]装备基础and强化!$AK$7,0))</f>
        <v>0</v>
      </c>
      <c r="AR2359" s="43" t="e">
        <f t="shared" si="37"/>
        <v>#REF!</v>
      </c>
    </row>
    <row r="2360" spans="1:44" x14ac:dyDescent="0.15">
      <c r="A2360" s="43"/>
      <c r="B2360" s="5" t="s">
        <v>8096</v>
      </c>
      <c r="C2360" s="12">
        <v>22356</v>
      </c>
      <c r="D2360" s="5" t="s">
        <v>8097</v>
      </c>
      <c r="E2360" s="44" t="s">
        <v>23991</v>
      </c>
      <c r="F2360" s="4" t="s">
        <v>8098</v>
      </c>
      <c r="G2360" s="4" t="s">
        <v>8099</v>
      </c>
      <c r="H2360" s="44"/>
      <c r="I2360" s="4" t="s">
        <v>700</v>
      </c>
      <c r="J2360" s="6" t="s">
        <v>700</v>
      </c>
      <c r="K2360" s="45">
        <v>1</v>
      </c>
      <c r="L2360" s="4" t="s">
        <v>707</v>
      </c>
      <c r="M2360" s="104" t="s">
        <v>20220</v>
      </c>
      <c r="N2360" s="45">
        <v>2220100</v>
      </c>
      <c r="O2360" s="4" t="s">
        <v>11416</v>
      </c>
      <c r="P2360" s="44" t="s">
        <v>7934</v>
      </c>
      <c r="Q2360" s="4">
        <v>210</v>
      </c>
      <c r="R2360" s="4">
        <v>3</v>
      </c>
      <c r="S2360" s="4" t="s">
        <v>8101</v>
      </c>
      <c r="U2360" s="4">
        <v>1</v>
      </c>
      <c r="W2360" s="4" t="s">
        <v>8102</v>
      </c>
      <c r="X2360" s="4" t="s">
        <v>8103</v>
      </c>
      <c r="Y2360" s="45">
        <v>0</v>
      </c>
      <c r="Z2360" s="4" t="s">
        <v>8104</v>
      </c>
      <c r="AA2360" s="4">
        <v>1</v>
      </c>
      <c r="AB2360" s="4">
        <v>100</v>
      </c>
      <c r="AC2360" s="4">
        <v>1</v>
      </c>
      <c r="AD2360" s="4">
        <v>1</v>
      </c>
      <c r="AE2360" s="45" t="s">
        <v>16461</v>
      </c>
      <c r="AF2360" s="45" t="s">
        <v>16457</v>
      </c>
      <c r="AG2360" s="45" t="s">
        <v>16459</v>
      </c>
      <c r="AH2360" s="45" t="s">
        <v>16453</v>
      </c>
      <c r="AI2360" s="45" t="s">
        <v>16455</v>
      </c>
      <c r="AJ2360" s="63" t="s">
        <v>20422</v>
      </c>
      <c r="AK2360" s="63" t="s">
        <v>20421</v>
      </c>
      <c r="AL2360" s="45">
        <v>0</v>
      </c>
      <c r="AM2360" s="43">
        <f>IF(AND(L2360="WEAPON",OR(R2360=0,R2360=1,R2360=2)),[1]装备基础and强化!$V$7,IF(AND(L2360="LEFTRING",OR(R2360=0,R2360=1,R2360=2)),[1]装备基础and强化!$W$7,IF(AND(L2360="RIGHTRING",OR(R2360=0,R2360=1,R2360=2)),[1]装备基础and强化!$X$7,IF(AND(L2360="NECKLACE",OR(R2360=0,R2360=1,R2360=2)),[1]装备基础and强化!$Y$7,0))))</f>
        <v>0</v>
      </c>
      <c r="AN2360" s="43" t="e">
        <f>IF(AND(L2360="WEAPON",OR(R2360=3,R2360=4)),[1]装备基础and强化!$V$11,IF(AND(L2360="LEFTRING",OR(R2360=3,R2360=4)),[1]装备基础and强化!$W$11,IF(AND(L2360="RIGHTRING",OR(R2360=3,R2360=4)),[1]装备基础and强化!$X$11,IF(AND(L2360="NECKLACE",OR(R2360=3,R2360=4)),[1]装备基础and强化!$Y$11,0))))</f>
        <v>#REF!</v>
      </c>
      <c r="AO2360" s="43">
        <f>IF(AND(L2360="BELT",T2360=1),[1]装备基础and强化!$AA$7,IF(AND(L2360="PANTS",T2360=1),[1]装备基础and强化!$AB$7,IF(AND(L2360="SHOES",T2360=1),[1]装备基础and强化!$AC$7,IF(AND(L2360="CLOTHES",T2360=1),[1]装备基础and强化!$AD$7,0))))</f>
        <v>0</v>
      </c>
      <c r="AP2360" s="43">
        <f>IF(AND(L2360="BELT",T2360=2),[1]装备基础and强化!$AF$7,IF(AND(L2360="PANTS",T2360=2),[1]装备基础and强化!$AG$7,IF(AND(L2360="SHOES",T2360=2),[1]装备基础and强化!$AH$7,IF(AND(L2360="CLOTHES",T2360=2),[1]装备基础and强化!$AI$7,0))))</f>
        <v>0</v>
      </c>
      <c r="AQ2360" s="43">
        <f>IF(L2360="HAT",[1]装备基础and强化!$AK$7,IF(L2360="JADE",[1]装备基础and强化!$AK$7,0))</f>
        <v>0</v>
      </c>
      <c r="AR2360" s="43" t="e">
        <f t="shared" si="37"/>
        <v>#REF!</v>
      </c>
    </row>
    <row r="2361" spans="1:44" x14ac:dyDescent="0.15">
      <c r="A2361" s="43"/>
      <c r="B2361" s="5" t="s">
        <v>8105</v>
      </c>
      <c r="C2361" s="12">
        <v>22357</v>
      </c>
      <c r="D2361" s="5" t="s">
        <v>8097</v>
      </c>
      <c r="E2361" s="44" t="s">
        <v>23992</v>
      </c>
      <c r="F2361" s="4" t="s">
        <v>8106</v>
      </c>
      <c r="G2361" s="4" t="s">
        <v>8107</v>
      </c>
      <c r="H2361" s="44"/>
      <c r="I2361" s="4" t="s">
        <v>700</v>
      </c>
      <c r="J2361" s="6" t="s">
        <v>700</v>
      </c>
      <c r="K2361" s="45">
        <v>1</v>
      </c>
      <c r="L2361" s="4" t="s">
        <v>707</v>
      </c>
      <c r="M2361" s="104" t="s">
        <v>20221</v>
      </c>
      <c r="N2361" s="45">
        <v>2220200</v>
      </c>
      <c r="O2361" s="4" t="s">
        <v>11259</v>
      </c>
      <c r="P2361" s="44" t="s">
        <v>7934</v>
      </c>
      <c r="Q2361" s="4">
        <v>210</v>
      </c>
      <c r="R2361" s="4">
        <v>3</v>
      </c>
      <c r="S2361" s="4" t="s">
        <v>8101</v>
      </c>
      <c r="U2361" s="4">
        <v>2</v>
      </c>
      <c r="W2361" s="4" t="s">
        <v>8102</v>
      </c>
      <c r="X2361" s="4" t="s">
        <v>8103</v>
      </c>
      <c r="Y2361" s="45">
        <v>0</v>
      </c>
      <c r="Z2361" s="4" t="s">
        <v>8104</v>
      </c>
      <c r="AA2361" s="4">
        <v>1</v>
      </c>
      <c r="AB2361" s="4">
        <v>100</v>
      </c>
      <c r="AC2361" s="4">
        <v>1</v>
      </c>
      <c r="AD2361" s="4">
        <v>1</v>
      </c>
      <c r="AE2361" s="45" t="s">
        <v>16461</v>
      </c>
      <c r="AF2361" s="45" t="s">
        <v>16457</v>
      </c>
      <c r="AG2361" s="45" t="s">
        <v>16459</v>
      </c>
      <c r="AH2361" s="45" t="s">
        <v>16453</v>
      </c>
      <c r="AI2361" s="45" t="s">
        <v>16455</v>
      </c>
      <c r="AJ2361" s="63" t="s">
        <v>20422</v>
      </c>
      <c r="AK2361" s="63" t="s">
        <v>20421</v>
      </c>
      <c r="AL2361" s="4">
        <v>0</v>
      </c>
      <c r="AM2361" s="43">
        <f>IF(AND(L2361="WEAPON",OR(R2361=0,R2361=1,R2361=2)),[1]装备基础and强化!$V$7,IF(AND(L2361="LEFTRING",OR(R2361=0,R2361=1,R2361=2)),[1]装备基础and强化!$W$7,IF(AND(L2361="RIGHTRING",OR(R2361=0,R2361=1,R2361=2)),[1]装备基础and强化!$X$7,IF(AND(L2361="NECKLACE",OR(R2361=0,R2361=1,R2361=2)),[1]装备基础and强化!$Y$7,0))))</f>
        <v>0</v>
      </c>
      <c r="AN2361" s="43" t="e">
        <f>IF(AND(L2361="WEAPON",OR(R2361=3,R2361=4)),[1]装备基础and强化!$V$11,IF(AND(L2361="LEFTRING",OR(R2361=3,R2361=4)),[1]装备基础and强化!$W$11,IF(AND(L2361="RIGHTRING",OR(R2361=3,R2361=4)),[1]装备基础and强化!$X$11,IF(AND(L2361="NECKLACE",OR(R2361=3,R2361=4)),[1]装备基础and强化!$Y$11,0))))</f>
        <v>#REF!</v>
      </c>
      <c r="AO2361" s="43">
        <f>IF(AND(L2361="BELT",T2361=1),[1]装备基础and强化!$AA$7,IF(AND(L2361="PANTS",T2361=1),[1]装备基础and强化!$AB$7,IF(AND(L2361="SHOES",T2361=1),[1]装备基础and强化!$AC$7,IF(AND(L2361="CLOTHES",T2361=1),[1]装备基础and强化!$AD$7,0))))</f>
        <v>0</v>
      </c>
      <c r="AP2361" s="43">
        <f>IF(AND(L2361="BELT",T2361=2),[1]装备基础and强化!$AF$7,IF(AND(L2361="PANTS",T2361=2),[1]装备基础and强化!$AG$7,IF(AND(L2361="SHOES",T2361=2),[1]装备基础and强化!$AH$7,IF(AND(L2361="CLOTHES",T2361=2),[1]装备基础and强化!$AI$7,0))))</f>
        <v>0</v>
      </c>
      <c r="AQ2361" s="43">
        <f>IF(L2361="HAT",[1]装备基础and强化!$AK$7,IF(L2361="JADE",[1]装备基础and强化!$AK$7,0))</f>
        <v>0</v>
      </c>
      <c r="AR2361" s="43" t="e">
        <f t="shared" si="37"/>
        <v>#REF!</v>
      </c>
    </row>
    <row r="2362" spans="1:44" x14ac:dyDescent="0.15">
      <c r="A2362" s="43"/>
      <c r="B2362" s="5" t="s">
        <v>8109</v>
      </c>
      <c r="C2362" s="12">
        <v>22358</v>
      </c>
      <c r="D2362" s="5" t="s">
        <v>8097</v>
      </c>
      <c r="E2362" s="44" t="s">
        <v>23993</v>
      </c>
      <c r="F2362" s="4" t="s">
        <v>8110</v>
      </c>
      <c r="G2362" s="4" t="s">
        <v>8111</v>
      </c>
      <c r="H2362" s="44"/>
      <c r="I2362" s="4" t="s">
        <v>700</v>
      </c>
      <c r="J2362" s="6" t="s">
        <v>700</v>
      </c>
      <c r="K2362" s="45">
        <v>1</v>
      </c>
      <c r="L2362" s="4" t="s">
        <v>707</v>
      </c>
      <c r="M2362" s="104" t="s">
        <v>20222</v>
      </c>
      <c r="N2362" s="45">
        <v>2220300</v>
      </c>
      <c r="O2362" s="4" t="s">
        <v>15187</v>
      </c>
      <c r="P2362" s="44" t="s">
        <v>7934</v>
      </c>
      <c r="Q2362" s="4">
        <v>210</v>
      </c>
      <c r="R2362" s="4">
        <v>3</v>
      </c>
      <c r="S2362" s="4" t="s">
        <v>8101</v>
      </c>
      <c r="U2362" s="4">
        <v>3</v>
      </c>
      <c r="W2362" s="4" t="s">
        <v>8102</v>
      </c>
      <c r="X2362" s="4" t="s">
        <v>8103</v>
      </c>
      <c r="Y2362" s="45">
        <v>0</v>
      </c>
      <c r="Z2362" s="4" t="s">
        <v>8104</v>
      </c>
      <c r="AA2362" s="4">
        <v>1</v>
      </c>
      <c r="AB2362" s="4">
        <v>100</v>
      </c>
      <c r="AC2362" s="4">
        <v>1</v>
      </c>
      <c r="AD2362" s="4">
        <v>1</v>
      </c>
      <c r="AE2362" s="45" t="s">
        <v>16461</v>
      </c>
      <c r="AF2362" s="45" t="s">
        <v>16457</v>
      </c>
      <c r="AG2362" s="45" t="s">
        <v>16459</v>
      </c>
      <c r="AH2362" s="45" t="s">
        <v>16453</v>
      </c>
      <c r="AI2362" s="45" t="s">
        <v>16455</v>
      </c>
      <c r="AJ2362" s="63" t="s">
        <v>20422</v>
      </c>
      <c r="AK2362" s="63" t="s">
        <v>20421</v>
      </c>
      <c r="AL2362" s="45">
        <v>0</v>
      </c>
      <c r="AM2362" s="43">
        <f>IF(AND(L2362="WEAPON",OR(R2362=0,R2362=1,R2362=2)),[1]装备基础and强化!$V$7,IF(AND(L2362="LEFTRING",OR(R2362=0,R2362=1,R2362=2)),[1]装备基础and强化!$W$7,IF(AND(L2362="RIGHTRING",OR(R2362=0,R2362=1,R2362=2)),[1]装备基础and强化!$X$7,IF(AND(L2362="NECKLACE",OR(R2362=0,R2362=1,R2362=2)),[1]装备基础and强化!$Y$7,0))))</f>
        <v>0</v>
      </c>
      <c r="AN2362" s="43" t="e">
        <f>IF(AND(L2362="WEAPON",OR(R2362=3,R2362=4)),[1]装备基础and强化!$V$11,IF(AND(L2362="LEFTRING",OR(R2362=3,R2362=4)),[1]装备基础and强化!$W$11,IF(AND(L2362="RIGHTRING",OR(R2362=3,R2362=4)),[1]装备基础and强化!$X$11,IF(AND(L2362="NECKLACE",OR(R2362=3,R2362=4)),[1]装备基础and强化!$Y$11,0))))</f>
        <v>#REF!</v>
      </c>
      <c r="AO2362" s="43">
        <f>IF(AND(L2362="BELT",T2362=1),[1]装备基础and强化!$AA$7,IF(AND(L2362="PANTS",T2362=1),[1]装备基础and强化!$AB$7,IF(AND(L2362="SHOES",T2362=1),[1]装备基础and强化!$AC$7,IF(AND(L2362="CLOTHES",T2362=1),[1]装备基础and强化!$AD$7,0))))</f>
        <v>0</v>
      </c>
      <c r="AP2362" s="43">
        <f>IF(AND(L2362="BELT",T2362=2),[1]装备基础and强化!$AF$7,IF(AND(L2362="PANTS",T2362=2),[1]装备基础and强化!$AG$7,IF(AND(L2362="SHOES",T2362=2),[1]装备基础and强化!$AH$7,IF(AND(L2362="CLOTHES",T2362=2),[1]装备基础and强化!$AI$7,0))))</f>
        <v>0</v>
      </c>
      <c r="AQ2362" s="43">
        <f>IF(L2362="HAT",[1]装备基础and强化!$AK$7,IF(L2362="JADE",[1]装备基础and强化!$AK$7,0))</f>
        <v>0</v>
      </c>
      <c r="AR2362" s="43" t="e">
        <f t="shared" si="37"/>
        <v>#REF!</v>
      </c>
    </row>
    <row r="2363" spans="1:44" x14ac:dyDescent="0.15">
      <c r="A2363" s="43"/>
      <c r="B2363" s="5" t="s">
        <v>8113</v>
      </c>
      <c r="C2363" s="12">
        <v>22359</v>
      </c>
      <c r="D2363" s="5" t="s">
        <v>8097</v>
      </c>
      <c r="E2363" s="44" t="s">
        <v>23994</v>
      </c>
      <c r="F2363" s="4" t="s">
        <v>8114</v>
      </c>
      <c r="G2363" s="4" t="s">
        <v>8115</v>
      </c>
      <c r="H2363" s="44"/>
      <c r="I2363" s="4" t="s">
        <v>700</v>
      </c>
      <c r="J2363" s="6" t="s">
        <v>700</v>
      </c>
      <c r="K2363" s="45">
        <v>1</v>
      </c>
      <c r="L2363" s="4" t="s">
        <v>707</v>
      </c>
      <c r="M2363" s="104" t="s">
        <v>20223</v>
      </c>
      <c r="N2363" s="45">
        <v>2220400</v>
      </c>
      <c r="O2363" s="4" t="s">
        <v>11266</v>
      </c>
      <c r="P2363" s="44" t="s">
        <v>7934</v>
      </c>
      <c r="Q2363" s="4">
        <v>210</v>
      </c>
      <c r="R2363" s="4">
        <v>3</v>
      </c>
      <c r="S2363" s="4" t="s">
        <v>8101</v>
      </c>
      <c r="U2363" s="4">
        <v>4</v>
      </c>
      <c r="W2363" s="4" t="s">
        <v>8102</v>
      </c>
      <c r="X2363" s="4" t="s">
        <v>8103</v>
      </c>
      <c r="Y2363" s="45">
        <v>0</v>
      </c>
      <c r="Z2363" s="4" t="s">
        <v>8104</v>
      </c>
      <c r="AA2363" s="4">
        <v>1</v>
      </c>
      <c r="AB2363" s="4">
        <v>100</v>
      </c>
      <c r="AC2363" s="4">
        <v>1</v>
      </c>
      <c r="AD2363" s="4">
        <v>1</v>
      </c>
      <c r="AE2363" s="45" t="s">
        <v>16461</v>
      </c>
      <c r="AF2363" s="45" t="s">
        <v>16457</v>
      </c>
      <c r="AG2363" s="45" t="s">
        <v>16459</v>
      </c>
      <c r="AH2363" s="45" t="s">
        <v>16453</v>
      </c>
      <c r="AI2363" s="45" t="s">
        <v>16455</v>
      </c>
      <c r="AJ2363" s="63" t="s">
        <v>20422</v>
      </c>
      <c r="AK2363" s="63" t="s">
        <v>20421</v>
      </c>
      <c r="AL2363" s="4">
        <v>0</v>
      </c>
      <c r="AM2363" s="43">
        <f>IF(AND(L2363="WEAPON",OR(R2363=0,R2363=1,R2363=2)),[1]装备基础and强化!$V$7,IF(AND(L2363="LEFTRING",OR(R2363=0,R2363=1,R2363=2)),[1]装备基础and强化!$W$7,IF(AND(L2363="RIGHTRING",OR(R2363=0,R2363=1,R2363=2)),[1]装备基础and强化!$X$7,IF(AND(L2363="NECKLACE",OR(R2363=0,R2363=1,R2363=2)),[1]装备基础and强化!$Y$7,0))))</f>
        <v>0</v>
      </c>
      <c r="AN2363" s="43" t="e">
        <f>IF(AND(L2363="WEAPON",OR(R2363=3,R2363=4)),[1]装备基础and强化!$V$11,IF(AND(L2363="LEFTRING",OR(R2363=3,R2363=4)),[1]装备基础and强化!$W$11,IF(AND(L2363="RIGHTRING",OR(R2363=3,R2363=4)),[1]装备基础and强化!$X$11,IF(AND(L2363="NECKLACE",OR(R2363=3,R2363=4)),[1]装备基础and强化!$Y$11,0))))</f>
        <v>#REF!</v>
      </c>
      <c r="AO2363" s="43">
        <f>IF(AND(L2363="BELT",T2363=1),[1]装备基础and强化!$AA$7,IF(AND(L2363="PANTS",T2363=1),[1]装备基础and强化!$AB$7,IF(AND(L2363="SHOES",T2363=1),[1]装备基础and强化!$AC$7,IF(AND(L2363="CLOTHES",T2363=1),[1]装备基础and强化!$AD$7,0))))</f>
        <v>0</v>
      </c>
      <c r="AP2363" s="43">
        <f>IF(AND(L2363="BELT",T2363=2),[1]装备基础and强化!$AF$7,IF(AND(L2363="PANTS",T2363=2),[1]装备基础and强化!$AG$7,IF(AND(L2363="SHOES",T2363=2),[1]装备基础and强化!$AH$7,IF(AND(L2363="CLOTHES",T2363=2),[1]装备基础and强化!$AI$7,0))))</f>
        <v>0</v>
      </c>
      <c r="AQ2363" s="43">
        <f>IF(L2363="HAT",[1]装备基础and强化!$AK$7,IF(L2363="JADE",[1]装备基础and强化!$AK$7,0))</f>
        <v>0</v>
      </c>
      <c r="AR2363" s="43" t="e">
        <f t="shared" si="37"/>
        <v>#REF!</v>
      </c>
    </row>
    <row r="2364" spans="1:44" x14ac:dyDescent="0.15">
      <c r="A2364" s="43"/>
      <c r="B2364" s="5" t="s">
        <v>8117</v>
      </c>
      <c r="C2364" s="12">
        <v>22360</v>
      </c>
      <c r="D2364" s="5" t="s">
        <v>8097</v>
      </c>
      <c r="E2364" s="44" t="s">
        <v>23995</v>
      </c>
      <c r="F2364" s="4" t="s">
        <v>8118</v>
      </c>
      <c r="G2364" s="4" t="s">
        <v>8119</v>
      </c>
      <c r="H2364" s="44"/>
      <c r="I2364" s="4" t="s">
        <v>700</v>
      </c>
      <c r="J2364" s="6" t="s">
        <v>700</v>
      </c>
      <c r="K2364" s="45">
        <v>1</v>
      </c>
      <c r="L2364" s="4" t="s">
        <v>707</v>
      </c>
      <c r="M2364" s="104" t="s">
        <v>26455</v>
      </c>
      <c r="N2364" s="45">
        <v>2220500</v>
      </c>
      <c r="O2364" s="4" t="s">
        <v>15188</v>
      </c>
      <c r="P2364" s="44" t="s">
        <v>7934</v>
      </c>
      <c r="Q2364" s="4">
        <v>210</v>
      </c>
      <c r="R2364" s="4">
        <v>3</v>
      </c>
      <c r="S2364" s="4" t="s">
        <v>8101</v>
      </c>
      <c r="U2364" s="4">
        <v>5</v>
      </c>
      <c r="W2364" s="4" t="s">
        <v>8102</v>
      </c>
      <c r="X2364" s="4" t="s">
        <v>8103</v>
      </c>
      <c r="Y2364" s="45">
        <v>0</v>
      </c>
      <c r="Z2364" s="4" t="s">
        <v>8104</v>
      </c>
      <c r="AA2364" s="4">
        <v>1</v>
      </c>
      <c r="AB2364" s="4">
        <v>100</v>
      </c>
      <c r="AC2364" s="4">
        <v>1</v>
      </c>
      <c r="AD2364" s="4">
        <v>1</v>
      </c>
      <c r="AE2364" s="45" t="s">
        <v>16461</v>
      </c>
      <c r="AF2364" s="45" t="s">
        <v>16457</v>
      </c>
      <c r="AG2364" s="45" t="s">
        <v>16459</v>
      </c>
      <c r="AH2364" s="45" t="s">
        <v>16453</v>
      </c>
      <c r="AI2364" s="45" t="s">
        <v>16455</v>
      </c>
      <c r="AJ2364" s="63" t="s">
        <v>20422</v>
      </c>
      <c r="AK2364" s="63" t="s">
        <v>20421</v>
      </c>
      <c r="AL2364" s="45">
        <v>0</v>
      </c>
      <c r="AM2364" s="43">
        <f>IF(AND(L2364="WEAPON",OR(R2364=0,R2364=1,R2364=2)),[1]装备基础and强化!$V$7,IF(AND(L2364="LEFTRING",OR(R2364=0,R2364=1,R2364=2)),[1]装备基础and强化!$W$7,IF(AND(L2364="RIGHTRING",OR(R2364=0,R2364=1,R2364=2)),[1]装备基础and强化!$X$7,IF(AND(L2364="NECKLACE",OR(R2364=0,R2364=1,R2364=2)),[1]装备基础and强化!$Y$7,0))))</f>
        <v>0</v>
      </c>
      <c r="AN2364" s="43" t="e">
        <f>IF(AND(L2364="WEAPON",OR(R2364=3,R2364=4)),[1]装备基础and强化!$V$11,IF(AND(L2364="LEFTRING",OR(R2364=3,R2364=4)),[1]装备基础and强化!$W$11,IF(AND(L2364="RIGHTRING",OR(R2364=3,R2364=4)),[1]装备基础and强化!$X$11,IF(AND(L2364="NECKLACE",OR(R2364=3,R2364=4)),[1]装备基础and强化!$Y$11,0))))</f>
        <v>#REF!</v>
      </c>
      <c r="AO2364" s="43">
        <f>IF(AND(L2364="BELT",T2364=1),[1]装备基础and强化!$AA$7,IF(AND(L2364="PANTS",T2364=1),[1]装备基础and强化!$AB$7,IF(AND(L2364="SHOES",T2364=1),[1]装备基础and强化!$AC$7,IF(AND(L2364="CLOTHES",T2364=1),[1]装备基础and强化!$AD$7,0))))</f>
        <v>0</v>
      </c>
      <c r="AP2364" s="43">
        <f>IF(AND(L2364="BELT",T2364=2),[1]装备基础and强化!$AF$7,IF(AND(L2364="PANTS",T2364=2),[1]装备基础and强化!$AG$7,IF(AND(L2364="SHOES",T2364=2),[1]装备基础and强化!$AH$7,IF(AND(L2364="CLOTHES",T2364=2),[1]装备基础and强化!$AI$7,0))))</f>
        <v>0</v>
      </c>
      <c r="AQ2364" s="43">
        <f>IF(L2364="HAT",[1]装备基础and强化!$AK$7,IF(L2364="JADE",[1]装备基础and强化!$AK$7,0))</f>
        <v>0</v>
      </c>
      <c r="AR2364" s="43" t="e">
        <f t="shared" si="37"/>
        <v>#REF!</v>
      </c>
    </row>
    <row r="2365" spans="1:44" x14ac:dyDescent="0.15">
      <c r="A2365" s="43"/>
      <c r="B2365" s="5" t="s">
        <v>8120</v>
      </c>
      <c r="C2365" s="12">
        <v>22361</v>
      </c>
      <c r="D2365" s="5" t="s">
        <v>8097</v>
      </c>
      <c r="E2365" s="44" t="s">
        <v>23996</v>
      </c>
      <c r="F2365" s="4" t="s">
        <v>8121</v>
      </c>
      <c r="G2365" s="4" t="s">
        <v>8122</v>
      </c>
      <c r="H2365" s="44"/>
      <c r="I2365" s="4" t="s">
        <v>700</v>
      </c>
      <c r="J2365" s="6" t="s">
        <v>700</v>
      </c>
      <c r="K2365" s="45">
        <v>1</v>
      </c>
      <c r="L2365" s="4" t="s">
        <v>707</v>
      </c>
      <c r="M2365" s="104" t="s">
        <v>26456</v>
      </c>
      <c r="N2365" s="45">
        <v>2220600</v>
      </c>
      <c r="O2365" s="4" t="s">
        <v>15189</v>
      </c>
      <c r="P2365" s="44" t="s">
        <v>7934</v>
      </c>
      <c r="Q2365" s="4">
        <v>210</v>
      </c>
      <c r="R2365" s="4">
        <v>3</v>
      </c>
      <c r="S2365" s="4" t="s">
        <v>8101</v>
      </c>
      <c r="U2365" s="4">
        <v>6</v>
      </c>
      <c r="W2365" s="4" t="s">
        <v>8102</v>
      </c>
      <c r="X2365" s="4" t="s">
        <v>8103</v>
      </c>
      <c r="Y2365" s="45">
        <v>0</v>
      </c>
      <c r="Z2365" s="4" t="s">
        <v>8104</v>
      </c>
      <c r="AA2365" s="4">
        <v>1</v>
      </c>
      <c r="AB2365" s="4">
        <v>100</v>
      </c>
      <c r="AC2365" s="4">
        <v>1</v>
      </c>
      <c r="AD2365" s="4">
        <v>1</v>
      </c>
      <c r="AE2365" s="45" t="s">
        <v>16461</v>
      </c>
      <c r="AF2365" s="45" t="s">
        <v>16457</v>
      </c>
      <c r="AG2365" s="45" t="s">
        <v>16459</v>
      </c>
      <c r="AH2365" s="45" t="s">
        <v>16453</v>
      </c>
      <c r="AI2365" s="45" t="s">
        <v>16455</v>
      </c>
      <c r="AJ2365" s="63" t="s">
        <v>20422</v>
      </c>
      <c r="AK2365" s="63" t="s">
        <v>20421</v>
      </c>
      <c r="AL2365" s="4">
        <v>0</v>
      </c>
      <c r="AM2365" s="43">
        <f>IF(AND(L2365="WEAPON",OR(R2365=0,R2365=1,R2365=2)),[1]装备基础and强化!$V$7,IF(AND(L2365="LEFTRING",OR(R2365=0,R2365=1,R2365=2)),[1]装备基础and强化!$W$7,IF(AND(L2365="RIGHTRING",OR(R2365=0,R2365=1,R2365=2)),[1]装备基础and强化!$X$7,IF(AND(L2365="NECKLACE",OR(R2365=0,R2365=1,R2365=2)),[1]装备基础and强化!$Y$7,0))))</f>
        <v>0</v>
      </c>
      <c r="AN2365" s="43" t="e">
        <f>IF(AND(L2365="WEAPON",OR(R2365=3,R2365=4)),[1]装备基础and强化!$V$11,IF(AND(L2365="LEFTRING",OR(R2365=3,R2365=4)),[1]装备基础and强化!$W$11,IF(AND(L2365="RIGHTRING",OR(R2365=3,R2365=4)),[1]装备基础and强化!$X$11,IF(AND(L2365="NECKLACE",OR(R2365=3,R2365=4)),[1]装备基础and强化!$Y$11,0))))</f>
        <v>#REF!</v>
      </c>
      <c r="AO2365" s="43">
        <f>IF(AND(L2365="BELT",T2365=1),[1]装备基础and强化!$AA$7,IF(AND(L2365="PANTS",T2365=1),[1]装备基础and强化!$AB$7,IF(AND(L2365="SHOES",T2365=1),[1]装备基础and强化!$AC$7,IF(AND(L2365="CLOTHES",T2365=1),[1]装备基础and强化!$AD$7,0))))</f>
        <v>0</v>
      </c>
      <c r="AP2365" s="43">
        <f>IF(AND(L2365="BELT",T2365=2),[1]装备基础and强化!$AF$7,IF(AND(L2365="PANTS",T2365=2),[1]装备基础and强化!$AG$7,IF(AND(L2365="SHOES",T2365=2),[1]装备基础and强化!$AH$7,IF(AND(L2365="CLOTHES",T2365=2),[1]装备基础and强化!$AI$7,0))))</f>
        <v>0</v>
      </c>
      <c r="AQ2365" s="43">
        <f>IF(L2365="HAT",[1]装备基础and强化!$AK$7,IF(L2365="JADE",[1]装备基础and强化!$AK$7,0))</f>
        <v>0</v>
      </c>
      <c r="AR2365" s="43" t="e">
        <f t="shared" si="37"/>
        <v>#REF!</v>
      </c>
    </row>
    <row r="2366" spans="1:44" x14ac:dyDescent="0.15">
      <c r="A2366" s="43"/>
      <c r="B2366" s="5" t="s">
        <v>8123</v>
      </c>
      <c r="C2366" s="12">
        <v>22362</v>
      </c>
      <c r="D2366" s="5" t="s">
        <v>8097</v>
      </c>
      <c r="E2366" s="44" t="s">
        <v>23997</v>
      </c>
      <c r="F2366" s="4" t="s">
        <v>8124</v>
      </c>
      <c r="G2366" s="4" t="s">
        <v>8125</v>
      </c>
      <c r="H2366" s="44"/>
      <c r="I2366" s="4" t="s">
        <v>700</v>
      </c>
      <c r="J2366" s="6" t="s">
        <v>700</v>
      </c>
      <c r="K2366" s="45">
        <v>1</v>
      </c>
      <c r="L2366" s="4" t="s">
        <v>707</v>
      </c>
      <c r="M2366" s="104" t="s">
        <v>26457</v>
      </c>
      <c r="N2366" s="45">
        <v>2220700</v>
      </c>
      <c r="O2366" s="4" t="s">
        <v>15190</v>
      </c>
      <c r="P2366" s="44" t="s">
        <v>7934</v>
      </c>
      <c r="Q2366" s="4">
        <v>210</v>
      </c>
      <c r="R2366" s="4">
        <v>3</v>
      </c>
      <c r="S2366" s="4" t="s">
        <v>8101</v>
      </c>
      <c r="U2366" s="4">
        <v>7</v>
      </c>
      <c r="W2366" s="4" t="s">
        <v>8102</v>
      </c>
      <c r="X2366" s="4" t="s">
        <v>8103</v>
      </c>
      <c r="Y2366" s="45">
        <v>0</v>
      </c>
      <c r="Z2366" s="4" t="s">
        <v>8104</v>
      </c>
      <c r="AA2366" s="4">
        <v>1</v>
      </c>
      <c r="AB2366" s="4">
        <v>100</v>
      </c>
      <c r="AC2366" s="4">
        <v>1</v>
      </c>
      <c r="AD2366" s="4">
        <v>1</v>
      </c>
      <c r="AE2366" s="45" t="s">
        <v>16461</v>
      </c>
      <c r="AF2366" s="45" t="s">
        <v>16457</v>
      </c>
      <c r="AG2366" s="45" t="s">
        <v>16459</v>
      </c>
      <c r="AH2366" s="45" t="s">
        <v>16453</v>
      </c>
      <c r="AI2366" s="45" t="s">
        <v>16455</v>
      </c>
      <c r="AJ2366" s="63" t="s">
        <v>20422</v>
      </c>
      <c r="AK2366" s="63" t="s">
        <v>20421</v>
      </c>
      <c r="AL2366" s="45">
        <v>0</v>
      </c>
      <c r="AM2366" s="43">
        <f>IF(AND(L2366="WEAPON",OR(R2366=0,R2366=1,R2366=2)),[1]装备基础and强化!$V$7,IF(AND(L2366="LEFTRING",OR(R2366=0,R2366=1,R2366=2)),[1]装备基础and强化!$W$7,IF(AND(L2366="RIGHTRING",OR(R2366=0,R2366=1,R2366=2)),[1]装备基础and强化!$X$7,IF(AND(L2366="NECKLACE",OR(R2366=0,R2366=1,R2366=2)),[1]装备基础and强化!$Y$7,0))))</f>
        <v>0</v>
      </c>
      <c r="AN2366" s="43" t="e">
        <f>IF(AND(L2366="WEAPON",OR(R2366=3,R2366=4)),[1]装备基础and强化!$V$11,IF(AND(L2366="LEFTRING",OR(R2366=3,R2366=4)),[1]装备基础and强化!$W$11,IF(AND(L2366="RIGHTRING",OR(R2366=3,R2366=4)),[1]装备基础and强化!$X$11,IF(AND(L2366="NECKLACE",OR(R2366=3,R2366=4)),[1]装备基础and强化!$Y$11,0))))</f>
        <v>#REF!</v>
      </c>
      <c r="AO2366" s="43">
        <f>IF(AND(L2366="BELT",T2366=1),[1]装备基础and强化!$AA$7,IF(AND(L2366="PANTS",T2366=1),[1]装备基础and强化!$AB$7,IF(AND(L2366="SHOES",T2366=1),[1]装备基础and强化!$AC$7,IF(AND(L2366="CLOTHES",T2366=1),[1]装备基础and强化!$AD$7,0))))</f>
        <v>0</v>
      </c>
      <c r="AP2366" s="43">
        <f>IF(AND(L2366="BELT",T2366=2),[1]装备基础and强化!$AF$7,IF(AND(L2366="PANTS",T2366=2),[1]装备基础and强化!$AG$7,IF(AND(L2366="SHOES",T2366=2),[1]装备基础and强化!$AH$7,IF(AND(L2366="CLOTHES",T2366=2),[1]装备基础and强化!$AI$7,0))))</f>
        <v>0</v>
      </c>
      <c r="AQ2366" s="43">
        <f>IF(L2366="HAT",[1]装备基础and强化!$AK$7,IF(L2366="JADE",[1]装备基础and强化!$AK$7,0))</f>
        <v>0</v>
      </c>
      <c r="AR2366" s="43" t="e">
        <f t="shared" si="37"/>
        <v>#REF!</v>
      </c>
    </row>
    <row r="2367" spans="1:44" x14ac:dyDescent="0.15">
      <c r="A2367" s="43"/>
      <c r="B2367" s="5" t="s">
        <v>8126</v>
      </c>
      <c r="C2367" s="12">
        <v>22363</v>
      </c>
      <c r="D2367" s="5" t="s">
        <v>8097</v>
      </c>
      <c r="E2367" s="44" t="s">
        <v>23998</v>
      </c>
      <c r="F2367" s="4" t="s">
        <v>8127</v>
      </c>
      <c r="G2367" s="4" t="s">
        <v>8128</v>
      </c>
      <c r="H2367" s="44"/>
      <c r="I2367" s="4" t="s">
        <v>700</v>
      </c>
      <c r="J2367" s="6" t="s">
        <v>700</v>
      </c>
      <c r="K2367" s="45">
        <v>1</v>
      </c>
      <c r="L2367" s="4" t="s">
        <v>707</v>
      </c>
      <c r="M2367" s="104" t="s">
        <v>26458</v>
      </c>
      <c r="N2367" s="45">
        <v>2220800</v>
      </c>
      <c r="O2367" s="4" t="s">
        <v>15191</v>
      </c>
      <c r="P2367" s="44" t="s">
        <v>7934</v>
      </c>
      <c r="Q2367" s="4">
        <v>210</v>
      </c>
      <c r="R2367" s="4">
        <v>3</v>
      </c>
      <c r="S2367" s="4" t="s">
        <v>8101</v>
      </c>
      <c r="U2367" s="4">
        <v>8</v>
      </c>
      <c r="W2367" s="4" t="s">
        <v>8102</v>
      </c>
      <c r="X2367" s="4" t="s">
        <v>8103</v>
      </c>
      <c r="Y2367" s="45">
        <v>0</v>
      </c>
      <c r="Z2367" s="4" t="s">
        <v>8104</v>
      </c>
      <c r="AA2367" s="4">
        <v>1</v>
      </c>
      <c r="AB2367" s="4">
        <v>100</v>
      </c>
      <c r="AC2367" s="4">
        <v>1</v>
      </c>
      <c r="AD2367" s="4">
        <v>1</v>
      </c>
      <c r="AE2367" s="45" t="s">
        <v>16461</v>
      </c>
      <c r="AF2367" s="45" t="s">
        <v>16457</v>
      </c>
      <c r="AG2367" s="45" t="s">
        <v>16459</v>
      </c>
      <c r="AH2367" s="45" t="s">
        <v>16453</v>
      </c>
      <c r="AI2367" s="45" t="s">
        <v>16455</v>
      </c>
      <c r="AJ2367" s="63" t="s">
        <v>20422</v>
      </c>
      <c r="AK2367" s="63" t="s">
        <v>20421</v>
      </c>
      <c r="AL2367" s="4">
        <v>0</v>
      </c>
      <c r="AM2367" s="43">
        <f>IF(AND(L2367="WEAPON",OR(R2367=0,R2367=1,R2367=2)),[1]装备基础and强化!$V$7,IF(AND(L2367="LEFTRING",OR(R2367=0,R2367=1,R2367=2)),[1]装备基础and强化!$W$7,IF(AND(L2367="RIGHTRING",OR(R2367=0,R2367=1,R2367=2)),[1]装备基础and强化!$X$7,IF(AND(L2367="NECKLACE",OR(R2367=0,R2367=1,R2367=2)),[1]装备基础and强化!$Y$7,0))))</f>
        <v>0</v>
      </c>
      <c r="AN2367" s="43" t="e">
        <f>IF(AND(L2367="WEAPON",OR(R2367=3,R2367=4)),[1]装备基础and强化!$V$11,IF(AND(L2367="LEFTRING",OR(R2367=3,R2367=4)),[1]装备基础and强化!$W$11,IF(AND(L2367="RIGHTRING",OR(R2367=3,R2367=4)),[1]装备基础and强化!$X$11,IF(AND(L2367="NECKLACE",OR(R2367=3,R2367=4)),[1]装备基础and强化!$Y$11,0))))</f>
        <v>#REF!</v>
      </c>
      <c r="AO2367" s="43">
        <f>IF(AND(L2367="BELT",T2367=1),[1]装备基础and强化!$AA$7,IF(AND(L2367="PANTS",T2367=1),[1]装备基础and强化!$AB$7,IF(AND(L2367="SHOES",T2367=1),[1]装备基础and强化!$AC$7,IF(AND(L2367="CLOTHES",T2367=1),[1]装备基础and强化!$AD$7,0))))</f>
        <v>0</v>
      </c>
      <c r="AP2367" s="43">
        <f>IF(AND(L2367="BELT",T2367=2),[1]装备基础and强化!$AF$7,IF(AND(L2367="PANTS",T2367=2),[1]装备基础and强化!$AG$7,IF(AND(L2367="SHOES",T2367=2),[1]装备基础and强化!$AH$7,IF(AND(L2367="CLOTHES",T2367=2),[1]装备基础and强化!$AI$7,0))))</f>
        <v>0</v>
      </c>
      <c r="AQ2367" s="43">
        <f>IF(L2367="HAT",[1]装备基础and强化!$AK$7,IF(L2367="JADE",[1]装备基础and强化!$AK$7,0))</f>
        <v>0</v>
      </c>
      <c r="AR2367" s="43" t="e">
        <f t="shared" si="37"/>
        <v>#REF!</v>
      </c>
    </row>
    <row r="2368" spans="1:44" x14ac:dyDescent="0.15">
      <c r="A2368" s="43"/>
      <c r="B2368" s="5" t="s">
        <v>8129</v>
      </c>
      <c r="C2368" s="12">
        <v>22364</v>
      </c>
      <c r="D2368" s="5" t="s">
        <v>8130</v>
      </c>
      <c r="E2368" s="44" t="s">
        <v>23999</v>
      </c>
      <c r="F2368" s="4" t="s">
        <v>8131</v>
      </c>
      <c r="G2368" s="4" t="s">
        <v>8132</v>
      </c>
      <c r="H2368" s="44"/>
      <c r="I2368" s="4" t="s">
        <v>700</v>
      </c>
      <c r="J2368" s="6" t="s">
        <v>700</v>
      </c>
      <c r="K2368" s="45">
        <v>1</v>
      </c>
      <c r="L2368" s="4" t="s">
        <v>707</v>
      </c>
      <c r="M2368" s="104" t="s">
        <v>26459</v>
      </c>
      <c r="N2368" s="45">
        <v>2250100</v>
      </c>
      <c r="O2368" s="4" t="s">
        <v>8355</v>
      </c>
      <c r="P2368" s="44" t="s">
        <v>7934</v>
      </c>
      <c r="Q2368" s="4">
        <v>240</v>
      </c>
      <c r="R2368" s="4">
        <v>3</v>
      </c>
      <c r="S2368" s="4" t="s">
        <v>8134</v>
      </c>
      <c r="U2368" s="4">
        <v>1</v>
      </c>
      <c r="W2368" s="4" t="s">
        <v>8135</v>
      </c>
      <c r="X2368" s="4" t="s">
        <v>8136</v>
      </c>
      <c r="Y2368" s="45">
        <v>0</v>
      </c>
      <c r="Z2368" s="4" t="s">
        <v>8137</v>
      </c>
      <c r="AA2368" s="4">
        <v>1</v>
      </c>
      <c r="AB2368" s="4">
        <v>100</v>
      </c>
      <c r="AC2368" s="4">
        <v>1</v>
      </c>
      <c r="AD2368" s="4">
        <v>1</v>
      </c>
      <c r="AE2368" s="45" t="s">
        <v>16461</v>
      </c>
      <c r="AF2368" s="45" t="s">
        <v>16457</v>
      </c>
      <c r="AG2368" s="45" t="s">
        <v>16459</v>
      </c>
      <c r="AH2368" s="45" t="s">
        <v>16453</v>
      </c>
      <c r="AI2368" s="45" t="s">
        <v>16455</v>
      </c>
      <c r="AJ2368" s="63" t="s">
        <v>20422</v>
      </c>
      <c r="AK2368" s="63" t="s">
        <v>20421</v>
      </c>
      <c r="AL2368" s="45">
        <v>0</v>
      </c>
      <c r="AM2368" s="43">
        <f>IF(AND(L2368="WEAPON",OR(R2368=0,R2368=1,R2368=2)),[1]装备基础and强化!$V$7,IF(AND(L2368="LEFTRING",OR(R2368=0,R2368=1,R2368=2)),[1]装备基础and强化!$W$7,IF(AND(L2368="RIGHTRING",OR(R2368=0,R2368=1,R2368=2)),[1]装备基础and强化!$X$7,IF(AND(L2368="NECKLACE",OR(R2368=0,R2368=1,R2368=2)),[1]装备基础and强化!$Y$7,0))))</f>
        <v>0</v>
      </c>
      <c r="AN2368" s="43" t="e">
        <f>IF(AND(L2368="WEAPON",OR(R2368=3,R2368=4)),[1]装备基础and强化!$V$11,IF(AND(L2368="LEFTRING",OR(R2368=3,R2368=4)),[1]装备基础and强化!$W$11,IF(AND(L2368="RIGHTRING",OR(R2368=3,R2368=4)),[1]装备基础and强化!$X$11,IF(AND(L2368="NECKLACE",OR(R2368=3,R2368=4)),[1]装备基础and强化!$Y$11,0))))</f>
        <v>#REF!</v>
      </c>
      <c r="AO2368" s="43">
        <f>IF(AND(L2368="BELT",T2368=1),[1]装备基础and强化!$AA$7,IF(AND(L2368="PANTS",T2368=1),[1]装备基础and强化!$AB$7,IF(AND(L2368="SHOES",T2368=1),[1]装备基础and强化!$AC$7,IF(AND(L2368="CLOTHES",T2368=1),[1]装备基础and强化!$AD$7,0))))</f>
        <v>0</v>
      </c>
      <c r="AP2368" s="43">
        <f>IF(AND(L2368="BELT",T2368=2),[1]装备基础and强化!$AF$7,IF(AND(L2368="PANTS",T2368=2),[1]装备基础and强化!$AG$7,IF(AND(L2368="SHOES",T2368=2),[1]装备基础and强化!$AH$7,IF(AND(L2368="CLOTHES",T2368=2),[1]装备基础and强化!$AI$7,0))))</f>
        <v>0</v>
      </c>
      <c r="AQ2368" s="43">
        <f>IF(L2368="HAT",[1]装备基础and强化!$AK$7,IF(L2368="JADE",[1]装备基础and强化!$AK$7,0))</f>
        <v>0</v>
      </c>
      <c r="AR2368" s="43" t="e">
        <f t="shared" si="37"/>
        <v>#REF!</v>
      </c>
    </row>
    <row r="2369" spans="1:44" x14ac:dyDescent="0.15">
      <c r="A2369" s="43"/>
      <c r="B2369" s="5" t="s">
        <v>8138</v>
      </c>
      <c r="C2369" s="12">
        <v>22365</v>
      </c>
      <c r="D2369" s="5" t="s">
        <v>8130</v>
      </c>
      <c r="E2369" s="44" t="s">
        <v>24000</v>
      </c>
      <c r="F2369" s="4" t="s">
        <v>8139</v>
      </c>
      <c r="G2369" s="4" t="s">
        <v>8140</v>
      </c>
      <c r="H2369" s="44"/>
      <c r="I2369" s="4" t="s">
        <v>700</v>
      </c>
      <c r="J2369" s="6" t="s">
        <v>700</v>
      </c>
      <c r="K2369" s="45">
        <v>1</v>
      </c>
      <c r="L2369" s="4" t="s">
        <v>707</v>
      </c>
      <c r="M2369" s="104" t="s">
        <v>26460</v>
      </c>
      <c r="N2369" s="45">
        <v>2250200</v>
      </c>
      <c r="O2369" s="4" t="s">
        <v>11479</v>
      </c>
      <c r="P2369" s="44" t="s">
        <v>7934</v>
      </c>
      <c r="Q2369" s="4">
        <v>240</v>
      </c>
      <c r="R2369" s="4">
        <v>3</v>
      </c>
      <c r="S2369" s="4" t="s">
        <v>8134</v>
      </c>
      <c r="U2369" s="4">
        <v>2</v>
      </c>
      <c r="W2369" s="4" t="s">
        <v>8135</v>
      </c>
      <c r="X2369" s="4" t="s">
        <v>8136</v>
      </c>
      <c r="Y2369" s="45">
        <v>0</v>
      </c>
      <c r="Z2369" s="4" t="s">
        <v>8137</v>
      </c>
      <c r="AA2369" s="4">
        <v>1</v>
      </c>
      <c r="AB2369" s="4">
        <v>100</v>
      </c>
      <c r="AC2369" s="4">
        <v>1</v>
      </c>
      <c r="AD2369" s="4">
        <v>1</v>
      </c>
      <c r="AE2369" s="45" t="s">
        <v>16461</v>
      </c>
      <c r="AF2369" s="45" t="s">
        <v>16457</v>
      </c>
      <c r="AG2369" s="45" t="s">
        <v>16459</v>
      </c>
      <c r="AH2369" s="45" t="s">
        <v>16453</v>
      </c>
      <c r="AI2369" s="45" t="s">
        <v>16455</v>
      </c>
      <c r="AJ2369" s="63" t="s">
        <v>20422</v>
      </c>
      <c r="AK2369" s="63" t="s">
        <v>20421</v>
      </c>
      <c r="AL2369" s="4">
        <v>0</v>
      </c>
      <c r="AM2369" s="43">
        <f>IF(AND(L2369="WEAPON",OR(R2369=0,R2369=1,R2369=2)),[1]装备基础and强化!$V$7,IF(AND(L2369="LEFTRING",OR(R2369=0,R2369=1,R2369=2)),[1]装备基础and强化!$W$7,IF(AND(L2369="RIGHTRING",OR(R2369=0,R2369=1,R2369=2)),[1]装备基础and强化!$X$7,IF(AND(L2369="NECKLACE",OR(R2369=0,R2369=1,R2369=2)),[1]装备基础and强化!$Y$7,0))))</f>
        <v>0</v>
      </c>
      <c r="AN2369" s="43" t="e">
        <f>IF(AND(L2369="WEAPON",OR(R2369=3,R2369=4)),[1]装备基础and强化!$V$11,IF(AND(L2369="LEFTRING",OR(R2369=3,R2369=4)),[1]装备基础and强化!$W$11,IF(AND(L2369="RIGHTRING",OR(R2369=3,R2369=4)),[1]装备基础and强化!$X$11,IF(AND(L2369="NECKLACE",OR(R2369=3,R2369=4)),[1]装备基础and强化!$Y$11,0))))</f>
        <v>#REF!</v>
      </c>
      <c r="AO2369" s="43">
        <f>IF(AND(L2369="BELT",T2369=1),[1]装备基础and强化!$AA$7,IF(AND(L2369="PANTS",T2369=1),[1]装备基础and强化!$AB$7,IF(AND(L2369="SHOES",T2369=1),[1]装备基础and强化!$AC$7,IF(AND(L2369="CLOTHES",T2369=1),[1]装备基础and强化!$AD$7,0))))</f>
        <v>0</v>
      </c>
      <c r="AP2369" s="43">
        <f>IF(AND(L2369="BELT",T2369=2),[1]装备基础and强化!$AF$7,IF(AND(L2369="PANTS",T2369=2),[1]装备基础and强化!$AG$7,IF(AND(L2369="SHOES",T2369=2),[1]装备基础and强化!$AH$7,IF(AND(L2369="CLOTHES",T2369=2),[1]装备基础and强化!$AI$7,0))))</f>
        <v>0</v>
      </c>
      <c r="AQ2369" s="43">
        <f>IF(L2369="HAT",[1]装备基础and强化!$AK$7,IF(L2369="JADE",[1]装备基础and强化!$AK$7,0))</f>
        <v>0</v>
      </c>
      <c r="AR2369" s="43" t="e">
        <f t="shared" si="37"/>
        <v>#REF!</v>
      </c>
    </row>
    <row r="2370" spans="1:44" x14ac:dyDescent="0.15">
      <c r="A2370" s="43"/>
      <c r="B2370" s="5" t="s">
        <v>8141</v>
      </c>
      <c r="C2370" s="12">
        <v>22366</v>
      </c>
      <c r="D2370" s="5" t="s">
        <v>8130</v>
      </c>
      <c r="E2370" s="44" t="s">
        <v>24001</v>
      </c>
      <c r="F2370" s="4" t="s">
        <v>8142</v>
      </c>
      <c r="G2370" s="4" t="s">
        <v>8143</v>
      </c>
      <c r="H2370" s="44"/>
      <c r="I2370" s="4" t="s">
        <v>700</v>
      </c>
      <c r="J2370" s="6" t="s">
        <v>700</v>
      </c>
      <c r="K2370" s="45">
        <v>1</v>
      </c>
      <c r="L2370" s="4" t="s">
        <v>707</v>
      </c>
      <c r="M2370" s="104" t="s">
        <v>26461</v>
      </c>
      <c r="N2370" s="45">
        <v>2250300</v>
      </c>
      <c r="O2370" s="4" t="s">
        <v>15192</v>
      </c>
      <c r="P2370" s="44" t="s">
        <v>7934</v>
      </c>
      <c r="Q2370" s="4">
        <v>240</v>
      </c>
      <c r="R2370" s="4">
        <v>3</v>
      </c>
      <c r="S2370" s="4" t="s">
        <v>8134</v>
      </c>
      <c r="U2370" s="4">
        <v>3</v>
      </c>
      <c r="W2370" s="4" t="s">
        <v>8135</v>
      </c>
      <c r="X2370" s="4" t="s">
        <v>8136</v>
      </c>
      <c r="Y2370" s="45">
        <v>0</v>
      </c>
      <c r="Z2370" s="4" t="s">
        <v>8137</v>
      </c>
      <c r="AA2370" s="4">
        <v>1</v>
      </c>
      <c r="AB2370" s="4">
        <v>100</v>
      </c>
      <c r="AC2370" s="4">
        <v>1</v>
      </c>
      <c r="AD2370" s="4">
        <v>1</v>
      </c>
      <c r="AE2370" s="45" t="s">
        <v>16461</v>
      </c>
      <c r="AF2370" s="45" t="s">
        <v>16457</v>
      </c>
      <c r="AG2370" s="45" t="s">
        <v>16459</v>
      </c>
      <c r="AH2370" s="45" t="s">
        <v>16453</v>
      </c>
      <c r="AI2370" s="45" t="s">
        <v>16455</v>
      </c>
      <c r="AJ2370" s="63" t="s">
        <v>20422</v>
      </c>
      <c r="AK2370" s="63" t="s">
        <v>20421</v>
      </c>
      <c r="AL2370" s="45">
        <v>0</v>
      </c>
      <c r="AM2370" s="43">
        <f>IF(AND(L2370="WEAPON",OR(R2370=0,R2370=1,R2370=2)),[1]装备基础and强化!$V$7,IF(AND(L2370="LEFTRING",OR(R2370=0,R2370=1,R2370=2)),[1]装备基础and强化!$W$7,IF(AND(L2370="RIGHTRING",OR(R2370=0,R2370=1,R2370=2)),[1]装备基础and强化!$X$7,IF(AND(L2370="NECKLACE",OR(R2370=0,R2370=1,R2370=2)),[1]装备基础and强化!$Y$7,0))))</f>
        <v>0</v>
      </c>
      <c r="AN2370" s="43" t="e">
        <f>IF(AND(L2370="WEAPON",OR(R2370=3,R2370=4)),[1]装备基础and强化!$V$11,IF(AND(L2370="LEFTRING",OR(R2370=3,R2370=4)),[1]装备基础and强化!$W$11,IF(AND(L2370="RIGHTRING",OR(R2370=3,R2370=4)),[1]装备基础and强化!$X$11,IF(AND(L2370="NECKLACE",OR(R2370=3,R2370=4)),[1]装备基础and强化!$Y$11,0))))</f>
        <v>#REF!</v>
      </c>
      <c r="AO2370" s="43">
        <f>IF(AND(L2370="BELT",T2370=1),[1]装备基础and强化!$AA$7,IF(AND(L2370="PANTS",T2370=1),[1]装备基础and强化!$AB$7,IF(AND(L2370="SHOES",T2370=1),[1]装备基础and强化!$AC$7,IF(AND(L2370="CLOTHES",T2370=1),[1]装备基础and强化!$AD$7,0))))</f>
        <v>0</v>
      </c>
      <c r="AP2370" s="43">
        <f>IF(AND(L2370="BELT",T2370=2),[1]装备基础and强化!$AF$7,IF(AND(L2370="PANTS",T2370=2),[1]装备基础and强化!$AG$7,IF(AND(L2370="SHOES",T2370=2),[1]装备基础and强化!$AH$7,IF(AND(L2370="CLOTHES",T2370=2),[1]装备基础and强化!$AI$7,0))))</f>
        <v>0</v>
      </c>
      <c r="AQ2370" s="43">
        <f>IF(L2370="HAT",[1]装备基础and强化!$AK$7,IF(L2370="JADE",[1]装备基础and强化!$AK$7,0))</f>
        <v>0</v>
      </c>
      <c r="AR2370" s="43" t="e">
        <f t="shared" si="37"/>
        <v>#REF!</v>
      </c>
    </row>
    <row r="2371" spans="1:44" x14ac:dyDescent="0.15">
      <c r="A2371" s="43"/>
      <c r="B2371" s="5" t="s">
        <v>8144</v>
      </c>
      <c r="C2371" s="12">
        <v>22367</v>
      </c>
      <c r="D2371" s="5" t="s">
        <v>8130</v>
      </c>
      <c r="E2371" s="44" t="s">
        <v>24002</v>
      </c>
      <c r="F2371" s="4" t="s">
        <v>8145</v>
      </c>
      <c r="G2371" s="4" t="s">
        <v>8146</v>
      </c>
      <c r="H2371" s="44"/>
      <c r="I2371" s="4" t="s">
        <v>700</v>
      </c>
      <c r="J2371" s="6" t="s">
        <v>700</v>
      </c>
      <c r="K2371" s="45">
        <v>1</v>
      </c>
      <c r="L2371" s="4" t="s">
        <v>707</v>
      </c>
      <c r="M2371" s="104" t="s">
        <v>26462</v>
      </c>
      <c r="N2371" s="45">
        <v>2250400</v>
      </c>
      <c r="O2371" s="4" t="s">
        <v>15193</v>
      </c>
      <c r="P2371" s="44" t="s">
        <v>7934</v>
      </c>
      <c r="Q2371" s="4">
        <v>240</v>
      </c>
      <c r="R2371" s="4">
        <v>3</v>
      </c>
      <c r="S2371" s="4" t="s">
        <v>8134</v>
      </c>
      <c r="U2371" s="4">
        <v>4</v>
      </c>
      <c r="W2371" s="4" t="s">
        <v>8135</v>
      </c>
      <c r="X2371" s="4" t="s">
        <v>8136</v>
      </c>
      <c r="Y2371" s="45">
        <v>0</v>
      </c>
      <c r="Z2371" s="4" t="s">
        <v>8137</v>
      </c>
      <c r="AA2371" s="4">
        <v>1</v>
      </c>
      <c r="AB2371" s="4">
        <v>100</v>
      </c>
      <c r="AC2371" s="4">
        <v>1</v>
      </c>
      <c r="AD2371" s="4">
        <v>1</v>
      </c>
      <c r="AE2371" s="45" t="s">
        <v>16461</v>
      </c>
      <c r="AF2371" s="45" t="s">
        <v>16457</v>
      </c>
      <c r="AG2371" s="45" t="s">
        <v>16459</v>
      </c>
      <c r="AH2371" s="45" t="s">
        <v>16453</v>
      </c>
      <c r="AI2371" s="45" t="s">
        <v>16455</v>
      </c>
      <c r="AJ2371" s="63" t="s">
        <v>20422</v>
      </c>
      <c r="AK2371" s="63" t="s">
        <v>20421</v>
      </c>
      <c r="AL2371" s="4">
        <v>0</v>
      </c>
      <c r="AM2371" s="43">
        <f>IF(AND(L2371="WEAPON",OR(R2371=0,R2371=1,R2371=2)),[1]装备基础and强化!$V$7,IF(AND(L2371="LEFTRING",OR(R2371=0,R2371=1,R2371=2)),[1]装备基础and强化!$W$7,IF(AND(L2371="RIGHTRING",OR(R2371=0,R2371=1,R2371=2)),[1]装备基础and强化!$X$7,IF(AND(L2371="NECKLACE",OR(R2371=0,R2371=1,R2371=2)),[1]装备基础and强化!$Y$7,0))))</f>
        <v>0</v>
      </c>
      <c r="AN2371" s="43" t="e">
        <f>IF(AND(L2371="WEAPON",OR(R2371=3,R2371=4)),[1]装备基础and强化!$V$11,IF(AND(L2371="LEFTRING",OR(R2371=3,R2371=4)),[1]装备基础and强化!$W$11,IF(AND(L2371="RIGHTRING",OR(R2371=3,R2371=4)),[1]装备基础and强化!$X$11,IF(AND(L2371="NECKLACE",OR(R2371=3,R2371=4)),[1]装备基础and强化!$Y$11,0))))</f>
        <v>#REF!</v>
      </c>
      <c r="AO2371" s="43">
        <f>IF(AND(L2371="BELT",T2371=1),[1]装备基础and强化!$AA$7,IF(AND(L2371="PANTS",T2371=1),[1]装备基础and强化!$AB$7,IF(AND(L2371="SHOES",T2371=1),[1]装备基础and强化!$AC$7,IF(AND(L2371="CLOTHES",T2371=1),[1]装备基础and强化!$AD$7,0))))</f>
        <v>0</v>
      </c>
      <c r="AP2371" s="43">
        <f>IF(AND(L2371="BELT",T2371=2),[1]装备基础and强化!$AF$7,IF(AND(L2371="PANTS",T2371=2),[1]装备基础and强化!$AG$7,IF(AND(L2371="SHOES",T2371=2),[1]装备基础and强化!$AH$7,IF(AND(L2371="CLOTHES",T2371=2),[1]装备基础and强化!$AI$7,0))))</f>
        <v>0</v>
      </c>
      <c r="AQ2371" s="43">
        <f>IF(L2371="HAT",[1]装备基础and强化!$AK$7,IF(L2371="JADE",[1]装备基础and强化!$AK$7,0))</f>
        <v>0</v>
      </c>
      <c r="AR2371" s="43" t="e">
        <f t="shared" si="37"/>
        <v>#REF!</v>
      </c>
    </row>
    <row r="2372" spans="1:44" x14ac:dyDescent="0.15">
      <c r="A2372" s="43"/>
      <c r="B2372" s="5" t="s">
        <v>8147</v>
      </c>
      <c r="C2372" s="12">
        <v>22368</v>
      </c>
      <c r="D2372" s="5" t="s">
        <v>8130</v>
      </c>
      <c r="E2372" s="44" t="s">
        <v>24003</v>
      </c>
      <c r="F2372" s="4" t="s">
        <v>8148</v>
      </c>
      <c r="G2372" s="4" t="s">
        <v>8149</v>
      </c>
      <c r="H2372" s="44"/>
      <c r="I2372" s="4" t="s">
        <v>700</v>
      </c>
      <c r="J2372" s="6" t="s">
        <v>700</v>
      </c>
      <c r="K2372" s="45">
        <v>1</v>
      </c>
      <c r="L2372" s="4" t="s">
        <v>707</v>
      </c>
      <c r="M2372" s="104" t="s">
        <v>26463</v>
      </c>
      <c r="N2372" s="45">
        <v>2250500</v>
      </c>
      <c r="O2372" s="4" t="s">
        <v>15194</v>
      </c>
      <c r="P2372" s="44" t="s">
        <v>7934</v>
      </c>
      <c r="Q2372" s="4">
        <v>240</v>
      </c>
      <c r="R2372" s="4">
        <v>3</v>
      </c>
      <c r="S2372" s="4" t="s">
        <v>8134</v>
      </c>
      <c r="U2372" s="4">
        <v>5</v>
      </c>
      <c r="W2372" s="4" t="s">
        <v>8135</v>
      </c>
      <c r="X2372" s="4" t="s">
        <v>8136</v>
      </c>
      <c r="Y2372" s="45">
        <v>0</v>
      </c>
      <c r="Z2372" s="4" t="s">
        <v>8137</v>
      </c>
      <c r="AA2372" s="4">
        <v>1</v>
      </c>
      <c r="AB2372" s="4">
        <v>100</v>
      </c>
      <c r="AC2372" s="4">
        <v>1</v>
      </c>
      <c r="AD2372" s="4">
        <v>1</v>
      </c>
      <c r="AE2372" s="45" t="s">
        <v>16461</v>
      </c>
      <c r="AF2372" s="45" t="s">
        <v>16457</v>
      </c>
      <c r="AG2372" s="45" t="s">
        <v>16459</v>
      </c>
      <c r="AH2372" s="45" t="s">
        <v>16453</v>
      </c>
      <c r="AI2372" s="45" t="s">
        <v>16455</v>
      </c>
      <c r="AJ2372" s="63" t="s">
        <v>20422</v>
      </c>
      <c r="AK2372" s="63" t="s">
        <v>20421</v>
      </c>
      <c r="AL2372" s="45">
        <v>0</v>
      </c>
      <c r="AM2372" s="43">
        <f>IF(AND(L2372="WEAPON",OR(R2372=0,R2372=1,R2372=2)),[1]装备基础and强化!$V$7,IF(AND(L2372="LEFTRING",OR(R2372=0,R2372=1,R2372=2)),[1]装备基础and强化!$W$7,IF(AND(L2372="RIGHTRING",OR(R2372=0,R2372=1,R2372=2)),[1]装备基础and强化!$X$7,IF(AND(L2372="NECKLACE",OR(R2372=0,R2372=1,R2372=2)),[1]装备基础and强化!$Y$7,0))))</f>
        <v>0</v>
      </c>
      <c r="AN2372" s="43" t="e">
        <f>IF(AND(L2372="WEAPON",OR(R2372=3,R2372=4)),[1]装备基础and强化!$V$11,IF(AND(L2372="LEFTRING",OR(R2372=3,R2372=4)),[1]装备基础and强化!$W$11,IF(AND(L2372="RIGHTRING",OR(R2372=3,R2372=4)),[1]装备基础and强化!$X$11,IF(AND(L2372="NECKLACE",OR(R2372=3,R2372=4)),[1]装备基础and强化!$Y$11,0))))</f>
        <v>#REF!</v>
      </c>
      <c r="AO2372" s="43">
        <f>IF(AND(L2372="BELT",T2372=1),[1]装备基础and强化!$AA$7,IF(AND(L2372="PANTS",T2372=1),[1]装备基础and强化!$AB$7,IF(AND(L2372="SHOES",T2372=1),[1]装备基础and强化!$AC$7,IF(AND(L2372="CLOTHES",T2372=1),[1]装备基础and强化!$AD$7,0))))</f>
        <v>0</v>
      </c>
      <c r="AP2372" s="43">
        <f>IF(AND(L2372="BELT",T2372=2),[1]装备基础and强化!$AF$7,IF(AND(L2372="PANTS",T2372=2),[1]装备基础and强化!$AG$7,IF(AND(L2372="SHOES",T2372=2),[1]装备基础and强化!$AH$7,IF(AND(L2372="CLOTHES",T2372=2),[1]装备基础and强化!$AI$7,0))))</f>
        <v>0</v>
      </c>
      <c r="AQ2372" s="43">
        <f>IF(L2372="HAT",[1]装备基础and强化!$AK$7,IF(L2372="JADE",[1]装备基础and强化!$AK$7,0))</f>
        <v>0</v>
      </c>
      <c r="AR2372" s="43" t="e">
        <f t="shared" si="37"/>
        <v>#REF!</v>
      </c>
    </row>
    <row r="2373" spans="1:44" x14ac:dyDescent="0.15">
      <c r="A2373" s="43"/>
      <c r="B2373" s="5" t="s">
        <v>8150</v>
      </c>
      <c r="C2373" s="12">
        <v>22369</v>
      </c>
      <c r="D2373" s="5" t="s">
        <v>8130</v>
      </c>
      <c r="E2373" s="44" t="s">
        <v>24004</v>
      </c>
      <c r="F2373" s="4" t="s">
        <v>8151</v>
      </c>
      <c r="G2373" s="4" t="s">
        <v>8152</v>
      </c>
      <c r="H2373" s="44"/>
      <c r="I2373" s="4" t="s">
        <v>700</v>
      </c>
      <c r="J2373" s="6" t="s">
        <v>700</v>
      </c>
      <c r="K2373" s="45">
        <v>1</v>
      </c>
      <c r="L2373" s="4" t="s">
        <v>707</v>
      </c>
      <c r="M2373" s="104" t="s">
        <v>26464</v>
      </c>
      <c r="N2373" s="45">
        <v>2250600</v>
      </c>
      <c r="O2373" s="4" t="s">
        <v>15195</v>
      </c>
      <c r="P2373" s="44" t="s">
        <v>7934</v>
      </c>
      <c r="Q2373" s="4">
        <v>240</v>
      </c>
      <c r="R2373" s="4">
        <v>3</v>
      </c>
      <c r="S2373" s="4" t="s">
        <v>8134</v>
      </c>
      <c r="U2373" s="4">
        <v>6</v>
      </c>
      <c r="W2373" s="4" t="s">
        <v>8135</v>
      </c>
      <c r="X2373" s="4" t="s">
        <v>8136</v>
      </c>
      <c r="Y2373" s="45">
        <v>0</v>
      </c>
      <c r="Z2373" s="4" t="s">
        <v>8137</v>
      </c>
      <c r="AA2373" s="4">
        <v>1</v>
      </c>
      <c r="AB2373" s="4">
        <v>100</v>
      </c>
      <c r="AC2373" s="4">
        <v>1</v>
      </c>
      <c r="AD2373" s="4">
        <v>1</v>
      </c>
      <c r="AE2373" s="45" t="s">
        <v>16461</v>
      </c>
      <c r="AF2373" s="45" t="s">
        <v>16457</v>
      </c>
      <c r="AG2373" s="45" t="s">
        <v>16459</v>
      </c>
      <c r="AH2373" s="45" t="s">
        <v>16453</v>
      </c>
      <c r="AI2373" s="45" t="s">
        <v>16455</v>
      </c>
      <c r="AJ2373" s="63" t="s">
        <v>20422</v>
      </c>
      <c r="AK2373" s="63" t="s">
        <v>20421</v>
      </c>
      <c r="AL2373" s="4">
        <v>0</v>
      </c>
      <c r="AM2373" s="43">
        <f>IF(AND(L2373="WEAPON",OR(R2373=0,R2373=1,R2373=2)),[1]装备基础and强化!$V$7,IF(AND(L2373="LEFTRING",OR(R2373=0,R2373=1,R2373=2)),[1]装备基础and强化!$W$7,IF(AND(L2373="RIGHTRING",OR(R2373=0,R2373=1,R2373=2)),[1]装备基础and强化!$X$7,IF(AND(L2373="NECKLACE",OR(R2373=0,R2373=1,R2373=2)),[1]装备基础and强化!$Y$7,0))))</f>
        <v>0</v>
      </c>
      <c r="AN2373" s="43" t="e">
        <f>IF(AND(L2373="WEAPON",OR(R2373=3,R2373=4)),[1]装备基础and强化!$V$11,IF(AND(L2373="LEFTRING",OR(R2373=3,R2373=4)),[1]装备基础and强化!$W$11,IF(AND(L2373="RIGHTRING",OR(R2373=3,R2373=4)),[1]装备基础and强化!$X$11,IF(AND(L2373="NECKLACE",OR(R2373=3,R2373=4)),[1]装备基础and强化!$Y$11,0))))</f>
        <v>#REF!</v>
      </c>
      <c r="AO2373" s="43">
        <f>IF(AND(L2373="BELT",T2373=1),[1]装备基础and强化!$AA$7,IF(AND(L2373="PANTS",T2373=1),[1]装备基础and强化!$AB$7,IF(AND(L2373="SHOES",T2373=1),[1]装备基础and强化!$AC$7,IF(AND(L2373="CLOTHES",T2373=1),[1]装备基础and强化!$AD$7,0))))</f>
        <v>0</v>
      </c>
      <c r="AP2373" s="43">
        <f>IF(AND(L2373="BELT",T2373=2),[1]装备基础and强化!$AF$7,IF(AND(L2373="PANTS",T2373=2),[1]装备基础and强化!$AG$7,IF(AND(L2373="SHOES",T2373=2),[1]装备基础and强化!$AH$7,IF(AND(L2373="CLOTHES",T2373=2),[1]装备基础and强化!$AI$7,0))))</f>
        <v>0</v>
      </c>
      <c r="AQ2373" s="43">
        <f>IF(L2373="HAT",[1]装备基础and强化!$AK$7,IF(L2373="JADE",[1]装备基础and强化!$AK$7,0))</f>
        <v>0</v>
      </c>
      <c r="AR2373" s="43" t="e">
        <f t="shared" si="37"/>
        <v>#REF!</v>
      </c>
    </row>
    <row r="2374" spans="1:44" x14ac:dyDescent="0.15">
      <c r="A2374" s="43"/>
      <c r="B2374" s="5" t="s">
        <v>8153</v>
      </c>
      <c r="C2374" s="12">
        <v>22370</v>
      </c>
      <c r="D2374" s="5" t="s">
        <v>8130</v>
      </c>
      <c r="E2374" s="44" t="s">
        <v>24005</v>
      </c>
      <c r="F2374" s="4" t="s">
        <v>8154</v>
      </c>
      <c r="G2374" s="4" t="s">
        <v>8155</v>
      </c>
      <c r="H2374" s="44"/>
      <c r="I2374" s="4" t="s">
        <v>700</v>
      </c>
      <c r="J2374" s="6" t="s">
        <v>700</v>
      </c>
      <c r="K2374" s="45">
        <v>1</v>
      </c>
      <c r="L2374" s="4" t="s">
        <v>707</v>
      </c>
      <c r="M2374" s="104" t="s">
        <v>26465</v>
      </c>
      <c r="N2374" s="45">
        <v>2250700</v>
      </c>
      <c r="O2374" s="4" t="s">
        <v>15196</v>
      </c>
      <c r="P2374" s="44" t="s">
        <v>7934</v>
      </c>
      <c r="Q2374" s="4">
        <v>240</v>
      </c>
      <c r="R2374" s="4">
        <v>3</v>
      </c>
      <c r="S2374" s="4" t="s">
        <v>8134</v>
      </c>
      <c r="U2374" s="4">
        <v>7</v>
      </c>
      <c r="W2374" s="4" t="s">
        <v>8135</v>
      </c>
      <c r="X2374" s="4" t="s">
        <v>8136</v>
      </c>
      <c r="Y2374" s="45">
        <v>0</v>
      </c>
      <c r="Z2374" s="4" t="s">
        <v>8137</v>
      </c>
      <c r="AA2374" s="4">
        <v>1</v>
      </c>
      <c r="AB2374" s="4">
        <v>100</v>
      </c>
      <c r="AC2374" s="4">
        <v>1</v>
      </c>
      <c r="AD2374" s="4">
        <v>1</v>
      </c>
      <c r="AE2374" s="45" t="s">
        <v>16461</v>
      </c>
      <c r="AF2374" s="45" t="s">
        <v>16457</v>
      </c>
      <c r="AG2374" s="45" t="s">
        <v>16459</v>
      </c>
      <c r="AH2374" s="45" t="s">
        <v>16453</v>
      </c>
      <c r="AI2374" s="45" t="s">
        <v>16455</v>
      </c>
      <c r="AJ2374" s="63" t="s">
        <v>20422</v>
      </c>
      <c r="AK2374" s="63" t="s">
        <v>20421</v>
      </c>
      <c r="AL2374" s="45">
        <v>0</v>
      </c>
      <c r="AM2374" s="43">
        <f>IF(AND(L2374="WEAPON",OR(R2374=0,R2374=1,R2374=2)),[1]装备基础and强化!$V$7,IF(AND(L2374="LEFTRING",OR(R2374=0,R2374=1,R2374=2)),[1]装备基础and强化!$W$7,IF(AND(L2374="RIGHTRING",OR(R2374=0,R2374=1,R2374=2)),[1]装备基础and强化!$X$7,IF(AND(L2374="NECKLACE",OR(R2374=0,R2374=1,R2374=2)),[1]装备基础and强化!$Y$7,0))))</f>
        <v>0</v>
      </c>
      <c r="AN2374" s="43" t="e">
        <f>IF(AND(L2374="WEAPON",OR(R2374=3,R2374=4)),[1]装备基础and强化!$V$11,IF(AND(L2374="LEFTRING",OR(R2374=3,R2374=4)),[1]装备基础and强化!$W$11,IF(AND(L2374="RIGHTRING",OR(R2374=3,R2374=4)),[1]装备基础and强化!$X$11,IF(AND(L2374="NECKLACE",OR(R2374=3,R2374=4)),[1]装备基础and强化!$Y$11,0))))</f>
        <v>#REF!</v>
      </c>
      <c r="AO2374" s="43">
        <f>IF(AND(L2374="BELT",T2374=1),[1]装备基础and强化!$AA$7,IF(AND(L2374="PANTS",T2374=1),[1]装备基础and强化!$AB$7,IF(AND(L2374="SHOES",T2374=1),[1]装备基础and强化!$AC$7,IF(AND(L2374="CLOTHES",T2374=1),[1]装备基础and强化!$AD$7,0))))</f>
        <v>0</v>
      </c>
      <c r="AP2374" s="43">
        <f>IF(AND(L2374="BELT",T2374=2),[1]装备基础and强化!$AF$7,IF(AND(L2374="PANTS",T2374=2),[1]装备基础and强化!$AG$7,IF(AND(L2374="SHOES",T2374=2),[1]装备基础and强化!$AH$7,IF(AND(L2374="CLOTHES",T2374=2),[1]装备基础and强化!$AI$7,0))))</f>
        <v>0</v>
      </c>
      <c r="AQ2374" s="43">
        <f>IF(L2374="HAT",[1]装备基础and强化!$AK$7,IF(L2374="JADE",[1]装备基础and强化!$AK$7,0))</f>
        <v>0</v>
      </c>
      <c r="AR2374" s="43" t="e">
        <f t="shared" si="37"/>
        <v>#REF!</v>
      </c>
    </row>
    <row r="2375" spans="1:44" x14ac:dyDescent="0.15">
      <c r="A2375" s="43"/>
      <c r="B2375" s="5" t="s">
        <v>8156</v>
      </c>
      <c r="C2375" s="12">
        <v>22371</v>
      </c>
      <c r="D2375" s="5" t="s">
        <v>8130</v>
      </c>
      <c r="E2375" s="44" t="s">
        <v>24006</v>
      </c>
      <c r="F2375" s="4" t="s">
        <v>8157</v>
      </c>
      <c r="G2375" s="4" t="s">
        <v>8158</v>
      </c>
      <c r="H2375" s="44"/>
      <c r="I2375" s="4" t="s">
        <v>700</v>
      </c>
      <c r="J2375" s="6" t="s">
        <v>700</v>
      </c>
      <c r="K2375" s="45">
        <v>1</v>
      </c>
      <c r="L2375" s="4" t="s">
        <v>707</v>
      </c>
      <c r="M2375" s="104" t="s">
        <v>26466</v>
      </c>
      <c r="N2375" s="45">
        <v>2250800</v>
      </c>
      <c r="O2375" s="4" t="s">
        <v>15197</v>
      </c>
      <c r="P2375" s="44" t="s">
        <v>7934</v>
      </c>
      <c r="Q2375" s="4">
        <v>240</v>
      </c>
      <c r="R2375" s="4">
        <v>3</v>
      </c>
      <c r="S2375" s="4" t="s">
        <v>8134</v>
      </c>
      <c r="U2375" s="4">
        <v>8</v>
      </c>
      <c r="W2375" s="4" t="s">
        <v>8135</v>
      </c>
      <c r="X2375" s="4" t="s">
        <v>8136</v>
      </c>
      <c r="Y2375" s="45">
        <v>0</v>
      </c>
      <c r="Z2375" s="4" t="s">
        <v>8137</v>
      </c>
      <c r="AA2375" s="4">
        <v>1</v>
      </c>
      <c r="AB2375" s="4">
        <v>100</v>
      </c>
      <c r="AC2375" s="4">
        <v>1</v>
      </c>
      <c r="AD2375" s="4">
        <v>1</v>
      </c>
      <c r="AE2375" s="45" t="s">
        <v>16461</v>
      </c>
      <c r="AF2375" s="45" t="s">
        <v>16457</v>
      </c>
      <c r="AG2375" s="45" t="s">
        <v>16459</v>
      </c>
      <c r="AH2375" s="45" t="s">
        <v>16453</v>
      </c>
      <c r="AI2375" s="45" t="s">
        <v>16455</v>
      </c>
      <c r="AJ2375" s="63" t="s">
        <v>20422</v>
      </c>
      <c r="AK2375" s="63" t="s">
        <v>20421</v>
      </c>
      <c r="AL2375" s="4">
        <v>0</v>
      </c>
      <c r="AM2375" s="43">
        <f>IF(AND(L2375="WEAPON",OR(R2375=0,R2375=1,R2375=2)),[1]装备基础and强化!$V$7,IF(AND(L2375="LEFTRING",OR(R2375=0,R2375=1,R2375=2)),[1]装备基础and强化!$W$7,IF(AND(L2375="RIGHTRING",OR(R2375=0,R2375=1,R2375=2)),[1]装备基础and强化!$X$7,IF(AND(L2375="NECKLACE",OR(R2375=0,R2375=1,R2375=2)),[1]装备基础and强化!$Y$7,0))))</f>
        <v>0</v>
      </c>
      <c r="AN2375" s="43" t="e">
        <f>IF(AND(L2375="WEAPON",OR(R2375=3,R2375=4)),[1]装备基础and强化!$V$11,IF(AND(L2375="LEFTRING",OR(R2375=3,R2375=4)),[1]装备基础and强化!$W$11,IF(AND(L2375="RIGHTRING",OR(R2375=3,R2375=4)),[1]装备基础and强化!$X$11,IF(AND(L2375="NECKLACE",OR(R2375=3,R2375=4)),[1]装备基础and强化!$Y$11,0))))</f>
        <v>#REF!</v>
      </c>
      <c r="AO2375" s="43">
        <f>IF(AND(L2375="BELT",T2375=1),[1]装备基础and强化!$AA$7,IF(AND(L2375="PANTS",T2375=1),[1]装备基础and强化!$AB$7,IF(AND(L2375="SHOES",T2375=1),[1]装备基础and强化!$AC$7,IF(AND(L2375="CLOTHES",T2375=1),[1]装备基础and强化!$AD$7,0))))</f>
        <v>0</v>
      </c>
      <c r="AP2375" s="43">
        <f>IF(AND(L2375="BELT",T2375=2),[1]装备基础and强化!$AF$7,IF(AND(L2375="PANTS",T2375=2),[1]装备基础and强化!$AG$7,IF(AND(L2375="SHOES",T2375=2),[1]装备基础and强化!$AH$7,IF(AND(L2375="CLOTHES",T2375=2),[1]装备基础and强化!$AI$7,0))))</f>
        <v>0</v>
      </c>
      <c r="AQ2375" s="43">
        <f>IF(L2375="HAT",[1]装备基础and强化!$AK$7,IF(L2375="JADE",[1]装备基础and强化!$AK$7,0))</f>
        <v>0</v>
      </c>
      <c r="AR2375" s="43" t="e">
        <f t="shared" si="37"/>
        <v>#REF!</v>
      </c>
    </row>
    <row r="2376" spans="1:44" x14ac:dyDescent="0.15">
      <c r="A2376" s="43"/>
      <c r="B2376" s="5" t="s">
        <v>8159</v>
      </c>
      <c r="C2376" s="12">
        <v>22372</v>
      </c>
      <c r="D2376" s="5" t="s">
        <v>8160</v>
      </c>
      <c r="E2376" s="44" t="s">
        <v>24007</v>
      </c>
      <c r="F2376" s="4" t="s">
        <v>8161</v>
      </c>
      <c r="G2376" s="4" t="s">
        <v>8162</v>
      </c>
      <c r="H2376" s="44"/>
      <c r="I2376" s="4" t="s">
        <v>700</v>
      </c>
      <c r="J2376" s="6" t="s">
        <v>700</v>
      </c>
      <c r="K2376" s="45">
        <v>1</v>
      </c>
      <c r="L2376" s="4" t="s">
        <v>726</v>
      </c>
      <c r="M2376" s="104" t="s">
        <v>18118</v>
      </c>
      <c r="N2376" s="45">
        <v>220100</v>
      </c>
      <c r="O2376" s="4" t="s">
        <v>11726</v>
      </c>
      <c r="P2376" s="4" t="s">
        <v>828</v>
      </c>
      <c r="Q2376" s="4">
        <v>30</v>
      </c>
      <c r="R2376" s="4">
        <v>3</v>
      </c>
      <c r="S2376" s="4" t="s">
        <v>7903</v>
      </c>
      <c r="U2376" s="4">
        <v>1</v>
      </c>
      <c r="W2376" s="4" t="s">
        <v>8163</v>
      </c>
      <c r="X2376" s="4" t="s">
        <v>8164</v>
      </c>
      <c r="Y2376" s="45">
        <v>0</v>
      </c>
      <c r="AA2376" s="4">
        <v>1</v>
      </c>
      <c r="AB2376" s="4">
        <v>100</v>
      </c>
      <c r="AC2376" s="4">
        <v>1</v>
      </c>
      <c r="AD2376" s="4">
        <v>1</v>
      </c>
      <c r="AE2376" s="45" t="s">
        <v>16461</v>
      </c>
      <c r="AF2376" s="45" t="s">
        <v>16457</v>
      </c>
      <c r="AG2376" s="45" t="s">
        <v>16459</v>
      </c>
      <c r="AH2376" s="45" t="s">
        <v>16453</v>
      </c>
      <c r="AI2376" s="45" t="s">
        <v>16455</v>
      </c>
      <c r="AJ2376" s="63" t="s">
        <v>20421</v>
      </c>
      <c r="AK2376" s="63" t="s">
        <v>20421</v>
      </c>
      <c r="AL2376" s="45">
        <v>0</v>
      </c>
      <c r="AM2376" s="43">
        <f>IF(AND(L2376="WEAPON",OR(R2376=0,R2376=1,R2376=2)),[1]装备基础and强化!$V$7,IF(AND(L2376="LEFTRING",OR(R2376=0,R2376=1,R2376=2)),[1]装备基础and强化!$W$7,IF(AND(L2376="RIGHTRING",OR(R2376=0,R2376=1,R2376=2)),[1]装备基础and强化!$X$7,IF(AND(L2376="NECKLACE",OR(R2376=0,R2376=1,R2376=2)),[1]装备基础and强化!$Y$7,0))))</f>
        <v>0</v>
      </c>
      <c r="AN2376" s="43" t="e">
        <f>IF(AND(L2376="WEAPON",OR(R2376=3,R2376=4)),[1]装备基础and强化!$V$11,IF(AND(L2376="LEFTRING",OR(R2376=3,R2376=4)),[1]装备基础and强化!$W$11,IF(AND(L2376="RIGHTRING",OR(R2376=3,R2376=4)),[1]装备基础and强化!$X$11,IF(AND(L2376="NECKLACE",OR(R2376=3,R2376=4)),[1]装备基础and强化!$Y$11,0))))</f>
        <v>#REF!</v>
      </c>
      <c r="AO2376" s="43">
        <f>IF(AND(L2376="BELT",T2376=1),[1]装备基础and强化!$AA$7,IF(AND(L2376="PANTS",T2376=1),[1]装备基础and强化!$AB$7,IF(AND(L2376="SHOES",T2376=1),[1]装备基础and强化!$AC$7,IF(AND(L2376="CLOTHES",T2376=1),[1]装备基础and强化!$AD$7,0))))</f>
        <v>0</v>
      </c>
      <c r="AP2376" s="43">
        <f>IF(AND(L2376="BELT",T2376=2),[1]装备基础and强化!$AF$7,IF(AND(L2376="PANTS",T2376=2),[1]装备基础and强化!$AG$7,IF(AND(L2376="SHOES",T2376=2),[1]装备基础and强化!$AH$7,IF(AND(L2376="CLOTHES",T2376=2),[1]装备基础and强化!$AI$7,0))))</f>
        <v>0</v>
      </c>
      <c r="AQ2376" s="43">
        <f>IF(L2376="HAT",[1]装备基础and强化!$AK$7,IF(L2376="JADE",[1]装备基础and强化!$AK$7,0))</f>
        <v>0</v>
      </c>
      <c r="AR2376" s="43" t="e">
        <f t="shared" si="37"/>
        <v>#REF!</v>
      </c>
    </row>
    <row r="2377" spans="1:44" x14ac:dyDescent="0.15">
      <c r="A2377" s="43"/>
      <c r="B2377" s="5" t="s">
        <v>8165</v>
      </c>
      <c r="C2377" s="12">
        <v>22373</v>
      </c>
      <c r="D2377" s="5" t="s">
        <v>8160</v>
      </c>
      <c r="E2377" s="44" t="s">
        <v>24008</v>
      </c>
      <c r="F2377" s="4" t="s">
        <v>8166</v>
      </c>
      <c r="G2377" s="4" t="s">
        <v>8167</v>
      </c>
      <c r="H2377" s="44"/>
      <c r="I2377" s="4" t="s">
        <v>700</v>
      </c>
      <c r="J2377" s="6" t="s">
        <v>700</v>
      </c>
      <c r="K2377" s="45">
        <v>1</v>
      </c>
      <c r="L2377" s="4" t="s">
        <v>726</v>
      </c>
      <c r="M2377" s="104" t="s">
        <v>18119</v>
      </c>
      <c r="N2377" s="45">
        <v>220200</v>
      </c>
      <c r="O2377" s="4" t="s">
        <v>8194</v>
      </c>
      <c r="P2377" s="4" t="s">
        <v>828</v>
      </c>
      <c r="Q2377" s="4">
        <v>30</v>
      </c>
      <c r="R2377" s="4">
        <v>3</v>
      </c>
      <c r="S2377" s="4" t="s">
        <v>7903</v>
      </c>
      <c r="U2377" s="4">
        <v>2</v>
      </c>
      <c r="W2377" s="4" t="s">
        <v>8163</v>
      </c>
      <c r="X2377" s="4" t="s">
        <v>8164</v>
      </c>
      <c r="Y2377" s="45">
        <v>0</v>
      </c>
      <c r="AA2377" s="4">
        <v>1</v>
      </c>
      <c r="AB2377" s="4">
        <v>100</v>
      </c>
      <c r="AC2377" s="4">
        <v>1</v>
      </c>
      <c r="AD2377" s="4">
        <v>1</v>
      </c>
      <c r="AE2377" s="45" t="s">
        <v>16461</v>
      </c>
      <c r="AF2377" s="45" t="s">
        <v>16457</v>
      </c>
      <c r="AG2377" s="45" t="s">
        <v>16459</v>
      </c>
      <c r="AH2377" s="45" t="s">
        <v>16453</v>
      </c>
      <c r="AI2377" s="45" t="s">
        <v>16455</v>
      </c>
      <c r="AJ2377" s="63" t="s">
        <v>20421</v>
      </c>
      <c r="AK2377" s="63" t="s">
        <v>20421</v>
      </c>
      <c r="AL2377" s="4">
        <v>0</v>
      </c>
      <c r="AM2377" s="43">
        <f>IF(AND(L2377="WEAPON",OR(R2377=0,R2377=1,R2377=2)),[1]装备基础and强化!$V$7,IF(AND(L2377="LEFTRING",OR(R2377=0,R2377=1,R2377=2)),[1]装备基础and强化!$W$7,IF(AND(L2377="RIGHTRING",OR(R2377=0,R2377=1,R2377=2)),[1]装备基础and强化!$X$7,IF(AND(L2377="NECKLACE",OR(R2377=0,R2377=1,R2377=2)),[1]装备基础and强化!$Y$7,0))))</f>
        <v>0</v>
      </c>
      <c r="AN2377" s="43" t="e">
        <f>IF(AND(L2377="WEAPON",OR(R2377=3,R2377=4)),[1]装备基础and强化!$V$11,IF(AND(L2377="LEFTRING",OR(R2377=3,R2377=4)),[1]装备基础and强化!$W$11,IF(AND(L2377="RIGHTRING",OR(R2377=3,R2377=4)),[1]装备基础and强化!$X$11,IF(AND(L2377="NECKLACE",OR(R2377=3,R2377=4)),[1]装备基础and强化!$Y$11,0))))</f>
        <v>#REF!</v>
      </c>
      <c r="AO2377" s="43">
        <f>IF(AND(L2377="BELT",T2377=1),[1]装备基础and强化!$AA$7,IF(AND(L2377="PANTS",T2377=1),[1]装备基础and强化!$AB$7,IF(AND(L2377="SHOES",T2377=1),[1]装备基础and强化!$AC$7,IF(AND(L2377="CLOTHES",T2377=1),[1]装备基础and强化!$AD$7,0))))</f>
        <v>0</v>
      </c>
      <c r="AP2377" s="43">
        <f>IF(AND(L2377="BELT",T2377=2),[1]装备基础and强化!$AF$7,IF(AND(L2377="PANTS",T2377=2),[1]装备基础and强化!$AG$7,IF(AND(L2377="SHOES",T2377=2),[1]装备基础and强化!$AH$7,IF(AND(L2377="CLOTHES",T2377=2),[1]装备基础and强化!$AI$7,0))))</f>
        <v>0</v>
      </c>
      <c r="AQ2377" s="43">
        <f>IF(L2377="HAT",[1]装备基础and强化!$AK$7,IF(L2377="JADE",[1]装备基础and强化!$AK$7,0))</f>
        <v>0</v>
      </c>
      <c r="AR2377" s="43" t="e">
        <f t="shared" si="37"/>
        <v>#REF!</v>
      </c>
    </row>
    <row r="2378" spans="1:44" x14ac:dyDescent="0.15">
      <c r="A2378" s="43"/>
      <c r="B2378" s="5" t="s">
        <v>8168</v>
      </c>
      <c r="C2378" s="12">
        <v>22374</v>
      </c>
      <c r="D2378" s="5" t="s">
        <v>8160</v>
      </c>
      <c r="E2378" s="44" t="s">
        <v>24009</v>
      </c>
      <c r="F2378" s="4" t="s">
        <v>8169</v>
      </c>
      <c r="G2378" s="4" t="s">
        <v>8170</v>
      </c>
      <c r="H2378" s="44"/>
      <c r="I2378" s="4" t="s">
        <v>700</v>
      </c>
      <c r="J2378" s="6" t="s">
        <v>700</v>
      </c>
      <c r="K2378" s="45">
        <v>1</v>
      </c>
      <c r="L2378" s="4" t="s">
        <v>726</v>
      </c>
      <c r="M2378" s="104" t="s">
        <v>18120</v>
      </c>
      <c r="N2378" s="45">
        <v>220300</v>
      </c>
      <c r="O2378" s="4" t="s">
        <v>11337</v>
      </c>
      <c r="P2378" s="4" t="s">
        <v>828</v>
      </c>
      <c r="Q2378" s="4">
        <v>30</v>
      </c>
      <c r="R2378" s="4">
        <v>3</v>
      </c>
      <c r="S2378" s="4" t="s">
        <v>7903</v>
      </c>
      <c r="U2378" s="4">
        <v>3</v>
      </c>
      <c r="W2378" s="4" t="s">
        <v>8163</v>
      </c>
      <c r="X2378" s="4" t="s">
        <v>8164</v>
      </c>
      <c r="Y2378" s="45">
        <v>0</v>
      </c>
      <c r="AA2378" s="4">
        <v>1</v>
      </c>
      <c r="AB2378" s="4">
        <v>100</v>
      </c>
      <c r="AC2378" s="4">
        <v>1</v>
      </c>
      <c r="AD2378" s="4">
        <v>1</v>
      </c>
      <c r="AE2378" s="45" t="s">
        <v>16461</v>
      </c>
      <c r="AF2378" s="45" t="s">
        <v>16457</v>
      </c>
      <c r="AG2378" s="45" t="s">
        <v>16459</v>
      </c>
      <c r="AH2378" s="45" t="s">
        <v>16453</v>
      </c>
      <c r="AI2378" s="45" t="s">
        <v>16455</v>
      </c>
      <c r="AJ2378" s="63" t="s">
        <v>20421</v>
      </c>
      <c r="AK2378" s="63" t="s">
        <v>20421</v>
      </c>
      <c r="AL2378" s="45">
        <v>0</v>
      </c>
      <c r="AM2378" s="43">
        <f>IF(AND(L2378="WEAPON",OR(R2378=0,R2378=1,R2378=2)),[1]装备基础and强化!$V$7,IF(AND(L2378="LEFTRING",OR(R2378=0,R2378=1,R2378=2)),[1]装备基础and强化!$W$7,IF(AND(L2378="RIGHTRING",OR(R2378=0,R2378=1,R2378=2)),[1]装备基础and强化!$X$7,IF(AND(L2378="NECKLACE",OR(R2378=0,R2378=1,R2378=2)),[1]装备基础and强化!$Y$7,0))))</f>
        <v>0</v>
      </c>
      <c r="AN2378" s="43" t="e">
        <f>IF(AND(L2378="WEAPON",OR(R2378=3,R2378=4)),[1]装备基础and强化!$V$11,IF(AND(L2378="LEFTRING",OR(R2378=3,R2378=4)),[1]装备基础and强化!$W$11,IF(AND(L2378="RIGHTRING",OR(R2378=3,R2378=4)),[1]装备基础and强化!$X$11,IF(AND(L2378="NECKLACE",OR(R2378=3,R2378=4)),[1]装备基础and强化!$Y$11,0))))</f>
        <v>#REF!</v>
      </c>
      <c r="AO2378" s="43">
        <f>IF(AND(L2378="BELT",T2378=1),[1]装备基础and强化!$AA$7,IF(AND(L2378="PANTS",T2378=1),[1]装备基础and强化!$AB$7,IF(AND(L2378="SHOES",T2378=1),[1]装备基础and强化!$AC$7,IF(AND(L2378="CLOTHES",T2378=1),[1]装备基础and强化!$AD$7,0))))</f>
        <v>0</v>
      </c>
      <c r="AP2378" s="43">
        <f>IF(AND(L2378="BELT",T2378=2),[1]装备基础and强化!$AF$7,IF(AND(L2378="PANTS",T2378=2),[1]装备基础and强化!$AG$7,IF(AND(L2378="SHOES",T2378=2),[1]装备基础and强化!$AH$7,IF(AND(L2378="CLOTHES",T2378=2),[1]装备基础and强化!$AI$7,0))))</f>
        <v>0</v>
      </c>
      <c r="AQ2378" s="43">
        <f>IF(L2378="HAT",[1]装备基础and强化!$AK$7,IF(L2378="JADE",[1]装备基础and强化!$AK$7,0))</f>
        <v>0</v>
      </c>
      <c r="AR2378" s="43" t="e">
        <f t="shared" si="37"/>
        <v>#REF!</v>
      </c>
    </row>
    <row r="2379" spans="1:44" x14ac:dyDescent="0.15">
      <c r="A2379" s="43"/>
      <c r="B2379" s="5" t="s">
        <v>8172</v>
      </c>
      <c r="C2379" s="12">
        <v>22375</v>
      </c>
      <c r="D2379" s="5" t="s">
        <v>8160</v>
      </c>
      <c r="E2379" s="44" t="s">
        <v>24010</v>
      </c>
      <c r="F2379" s="4" t="s">
        <v>8173</v>
      </c>
      <c r="G2379" s="4" t="s">
        <v>8174</v>
      </c>
      <c r="H2379" s="44"/>
      <c r="I2379" s="4" t="s">
        <v>700</v>
      </c>
      <c r="J2379" s="6" t="s">
        <v>700</v>
      </c>
      <c r="K2379" s="45">
        <v>1</v>
      </c>
      <c r="L2379" s="4" t="s">
        <v>726</v>
      </c>
      <c r="M2379" s="104" t="s">
        <v>18121</v>
      </c>
      <c r="N2379" s="45">
        <v>220400</v>
      </c>
      <c r="O2379" s="4" t="s">
        <v>11745</v>
      </c>
      <c r="P2379" s="4" t="s">
        <v>828</v>
      </c>
      <c r="Q2379" s="4">
        <v>30</v>
      </c>
      <c r="R2379" s="4">
        <v>3</v>
      </c>
      <c r="S2379" s="4" t="s">
        <v>7903</v>
      </c>
      <c r="U2379" s="4">
        <v>4</v>
      </c>
      <c r="W2379" s="4" t="s">
        <v>8163</v>
      </c>
      <c r="X2379" s="4" t="s">
        <v>8164</v>
      </c>
      <c r="Y2379" s="45">
        <v>0</v>
      </c>
      <c r="AA2379" s="4">
        <v>1</v>
      </c>
      <c r="AB2379" s="4">
        <v>100</v>
      </c>
      <c r="AC2379" s="4">
        <v>1</v>
      </c>
      <c r="AD2379" s="4">
        <v>1</v>
      </c>
      <c r="AE2379" s="45" t="s">
        <v>16461</v>
      </c>
      <c r="AF2379" s="45" t="s">
        <v>16457</v>
      </c>
      <c r="AG2379" s="45" t="s">
        <v>16459</v>
      </c>
      <c r="AH2379" s="45" t="s">
        <v>16453</v>
      </c>
      <c r="AI2379" s="45" t="s">
        <v>16455</v>
      </c>
      <c r="AJ2379" s="63" t="s">
        <v>20421</v>
      </c>
      <c r="AK2379" s="63" t="s">
        <v>20421</v>
      </c>
      <c r="AL2379" s="4">
        <v>0</v>
      </c>
      <c r="AM2379" s="43">
        <f>IF(AND(L2379="WEAPON",OR(R2379=0,R2379=1,R2379=2)),[1]装备基础and强化!$V$7,IF(AND(L2379="LEFTRING",OR(R2379=0,R2379=1,R2379=2)),[1]装备基础and强化!$W$7,IF(AND(L2379="RIGHTRING",OR(R2379=0,R2379=1,R2379=2)),[1]装备基础and强化!$X$7,IF(AND(L2379="NECKLACE",OR(R2379=0,R2379=1,R2379=2)),[1]装备基础and强化!$Y$7,0))))</f>
        <v>0</v>
      </c>
      <c r="AN2379" s="43" t="e">
        <f>IF(AND(L2379="WEAPON",OR(R2379=3,R2379=4)),[1]装备基础and强化!$V$11,IF(AND(L2379="LEFTRING",OR(R2379=3,R2379=4)),[1]装备基础and强化!$W$11,IF(AND(L2379="RIGHTRING",OR(R2379=3,R2379=4)),[1]装备基础and强化!$X$11,IF(AND(L2379="NECKLACE",OR(R2379=3,R2379=4)),[1]装备基础and强化!$Y$11,0))))</f>
        <v>#REF!</v>
      </c>
      <c r="AO2379" s="43">
        <f>IF(AND(L2379="BELT",T2379=1),[1]装备基础and强化!$AA$7,IF(AND(L2379="PANTS",T2379=1),[1]装备基础and强化!$AB$7,IF(AND(L2379="SHOES",T2379=1),[1]装备基础and强化!$AC$7,IF(AND(L2379="CLOTHES",T2379=1),[1]装备基础and强化!$AD$7,0))))</f>
        <v>0</v>
      </c>
      <c r="AP2379" s="43">
        <f>IF(AND(L2379="BELT",T2379=2),[1]装备基础and强化!$AF$7,IF(AND(L2379="PANTS",T2379=2),[1]装备基础and强化!$AG$7,IF(AND(L2379="SHOES",T2379=2),[1]装备基础and强化!$AH$7,IF(AND(L2379="CLOTHES",T2379=2),[1]装备基础and强化!$AI$7,0))))</f>
        <v>0</v>
      </c>
      <c r="AQ2379" s="43">
        <f>IF(L2379="HAT",[1]装备基础and强化!$AK$7,IF(L2379="JADE",[1]装备基础and强化!$AK$7,0))</f>
        <v>0</v>
      </c>
      <c r="AR2379" s="43" t="e">
        <f t="shared" si="37"/>
        <v>#REF!</v>
      </c>
    </row>
    <row r="2380" spans="1:44" x14ac:dyDescent="0.15">
      <c r="A2380" s="43"/>
      <c r="B2380" s="5" t="s">
        <v>8175</v>
      </c>
      <c r="C2380" s="12">
        <v>22376</v>
      </c>
      <c r="D2380" s="5" t="s">
        <v>8160</v>
      </c>
      <c r="E2380" s="44" t="s">
        <v>24011</v>
      </c>
      <c r="F2380" s="4" t="s">
        <v>8176</v>
      </c>
      <c r="G2380" s="4" t="s">
        <v>8177</v>
      </c>
      <c r="H2380" s="44"/>
      <c r="I2380" s="4" t="s">
        <v>700</v>
      </c>
      <c r="J2380" s="6" t="s">
        <v>700</v>
      </c>
      <c r="K2380" s="45">
        <v>1</v>
      </c>
      <c r="L2380" s="4" t="s">
        <v>726</v>
      </c>
      <c r="M2380" s="104" t="s">
        <v>18122</v>
      </c>
      <c r="N2380" s="45">
        <v>220500</v>
      </c>
      <c r="O2380" s="4" t="s">
        <v>8628</v>
      </c>
      <c r="P2380" s="4" t="s">
        <v>828</v>
      </c>
      <c r="Q2380" s="4">
        <v>30</v>
      </c>
      <c r="R2380" s="4">
        <v>3</v>
      </c>
      <c r="S2380" s="4" t="s">
        <v>7903</v>
      </c>
      <c r="U2380" s="4">
        <v>5</v>
      </c>
      <c r="W2380" s="4" t="s">
        <v>8163</v>
      </c>
      <c r="X2380" s="4" t="s">
        <v>8164</v>
      </c>
      <c r="Y2380" s="45">
        <v>0</v>
      </c>
      <c r="AA2380" s="4">
        <v>1</v>
      </c>
      <c r="AB2380" s="4">
        <v>100</v>
      </c>
      <c r="AC2380" s="4">
        <v>1</v>
      </c>
      <c r="AD2380" s="4">
        <v>1</v>
      </c>
      <c r="AE2380" s="45" t="s">
        <v>16461</v>
      </c>
      <c r="AF2380" s="45" t="s">
        <v>16457</v>
      </c>
      <c r="AG2380" s="45" t="s">
        <v>16459</v>
      </c>
      <c r="AH2380" s="45" t="s">
        <v>16453</v>
      </c>
      <c r="AI2380" s="45" t="s">
        <v>16455</v>
      </c>
      <c r="AJ2380" s="63" t="s">
        <v>20421</v>
      </c>
      <c r="AK2380" s="63" t="s">
        <v>20421</v>
      </c>
      <c r="AL2380" s="45">
        <v>0</v>
      </c>
      <c r="AM2380" s="43">
        <f>IF(AND(L2380="WEAPON",OR(R2380=0,R2380=1,R2380=2)),[1]装备基础and强化!$V$7,IF(AND(L2380="LEFTRING",OR(R2380=0,R2380=1,R2380=2)),[1]装备基础and强化!$W$7,IF(AND(L2380="RIGHTRING",OR(R2380=0,R2380=1,R2380=2)),[1]装备基础and强化!$X$7,IF(AND(L2380="NECKLACE",OR(R2380=0,R2380=1,R2380=2)),[1]装备基础and强化!$Y$7,0))))</f>
        <v>0</v>
      </c>
      <c r="AN2380" s="43" t="e">
        <f>IF(AND(L2380="WEAPON",OR(R2380=3,R2380=4)),[1]装备基础and强化!$V$11,IF(AND(L2380="LEFTRING",OR(R2380=3,R2380=4)),[1]装备基础and强化!$W$11,IF(AND(L2380="RIGHTRING",OR(R2380=3,R2380=4)),[1]装备基础and强化!$X$11,IF(AND(L2380="NECKLACE",OR(R2380=3,R2380=4)),[1]装备基础and强化!$Y$11,0))))</f>
        <v>#REF!</v>
      </c>
      <c r="AO2380" s="43">
        <f>IF(AND(L2380="BELT",T2380=1),[1]装备基础and强化!$AA$7,IF(AND(L2380="PANTS",T2380=1),[1]装备基础and强化!$AB$7,IF(AND(L2380="SHOES",T2380=1),[1]装备基础and强化!$AC$7,IF(AND(L2380="CLOTHES",T2380=1),[1]装备基础and强化!$AD$7,0))))</f>
        <v>0</v>
      </c>
      <c r="AP2380" s="43">
        <f>IF(AND(L2380="BELT",T2380=2),[1]装备基础and强化!$AF$7,IF(AND(L2380="PANTS",T2380=2),[1]装备基础and强化!$AG$7,IF(AND(L2380="SHOES",T2380=2),[1]装备基础and强化!$AH$7,IF(AND(L2380="CLOTHES",T2380=2),[1]装备基础and强化!$AI$7,0))))</f>
        <v>0</v>
      </c>
      <c r="AQ2380" s="43">
        <f>IF(L2380="HAT",[1]装备基础and强化!$AK$7,IF(L2380="JADE",[1]装备基础and强化!$AK$7,0))</f>
        <v>0</v>
      </c>
      <c r="AR2380" s="43" t="e">
        <f t="shared" si="37"/>
        <v>#REF!</v>
      </c>
    </row>
    <row r="2381" spans="1:44" x14ac:dyDescent="0.15">
      <c r="A2381" s="43"/>
      <c r="B2381" s="5" t="s">
        <v>8179</v>
      </c>
      <c r="C2381" s="12">
        <v>22377</v>
      </c>
      <c r="D2381" s="5" t="s">
        <v>8160</v>
      </c>
      <c r="E2381" s="44" t="s">
        <v>24012</v>
      </c>
      <c r="F2381" s="4" t="s">
        <v>8180</v>
      </c>
      <c r="G2381" s="4" t="s">
        <v>8181</v>
      </c>
      <c r="H2381" s="44"/>
      <c r="I2381" s="4" t="s">
        <v>700</v>
      </c>
      <c r="J2381" s="6" t="s">
        <v>700</v>
      </c>
      <c r="K2381" s="45">
        <v>1</v>
      </c>
      <c r="L2381" s="4" t="s">
        <v>726</v>
      </c>
      <c r="M2381" s="104" t="s">
        <v>18123</v>
      </c>
      <c r="N2381" s="45">
        <v>220600</v>
      </c>
      <c r="O2381" s="4" t="s">
        <v>1368</v>
      </c>
      <c r="P2381" s="4" t="s">
        <v>828</v>
      </c>
      <c r="Q2381" s="4">
        <v>30</v>
      </c>
      <c r="R2381" s="4">
        <v>3</v>
      </c>
      <c r="S2381" s="4" t="s">
        <v>7903</v>
      </c>
      <c r="U2381" s="4">
        <v>6</v>
      </c>
      <c r="W2381" s="4" t="s">
        <v>8163</v>
      </c>
      <c r="X2381" s="4" t="s">
        <v>8164</v>
      </c>
      <c r="Y2381" s="45">
        <v>0</v>
      </c>
      <c r="AA2381" s="4">
        <v>1</v>
      </c>
      <c r="AB2381" s="4">
        <v>100</v>
      </c>
      <c r="AC2381" s="4">
        <v>1</v>
      </c>
      <c r="AD2381" s="4">
        <v>1</v>
      </c>
      <c r="AE2381" s="45" t="s">
        <v>16461</v>
      </c>
      <c r="AF2381" s="45" t="s">
        <v>16457</v>
      </c>
      <c r="AG2381" s="45" t="s">
        <v>16459</v>
      </c>
      <c r="AH2381" s="45" t="s">
        <v>16453</v>
      </c>
      <c r="AI2381" s="45" t="s">
        <v>16455</v>
      </c>
      <c r="AJ2381" s="63" t="s">
        <v>20421</v>
      </c>
      <c r="AK2381" s="63" t="s">
        <v>20421</v>
      </c>
      <c r="AL2381" s="4">
        <v>0</v>
      </c>
      <c r="AM2381" s="43">
        <f>IF(AND(L2381="WEAPON",OR(R2381=0,R2381=1,R2381=2)),[1]装备基础and强化!$V$7,IF(AND(L2381="LEFTRING",OR(R2381=0,R2381=1,R2381=2)),[1]装备基础and强化!$W$7,IF(AND(L2381="RIGHTRING",OR(R2381=0,R2381=1,R2381=2)),[1]装备基础and强化!$X$7,IF(AND(L2381="NECKLACE",OR(R2381=0,R2381=1,R2381=2)),[1]装备基础and强化!$Y$7,0))))</f>
        <v>0</v>
      </c>
      <c r="AN2381" s="43" t="e">
        <f>IF(AND(L2381="WEAPON",OR(R2381=3,R2381=4)),[1]装备基础and强化!$V$11,IF(AND(L2381="LEFTRING",OR(R2381=3,R2381=4)),[1]装备基础and强化!$W$11,IF(AND(L2381="RIGHTRING",OR(R2381=3,R2381=4)),[1]装备基础and强化!$X$11,IF(AND(L2381="NECKLACE",OR(R2381=3,R2381=4)),[1]装备基础and强化!$Y$11,0))))</f>
        <v>#REF!</v>
      </c>
      <c r="AO2381" s="43">
        <f>IF(AND(L2381="BELT",T2381=1),[1]装备基础and强化!$AA$7,IF(AND(L2381="PANTS",T2381=1),[1]装备基础and强化!$AB$7,IF(AND(L2381="SHOES",T2381=1),[1]装备基础and强化!$AC$7,IF(AND(L2381="CLOTHES",T2381=1),[1]装备基础and强化!$AD$7,0))))</f>
        <v>0</v>
      </c>
      <c r="AP2381" s="43">
        <f>IF(AND(L2381="BELT",T2381=2),[1]装备基础and强化!$AF$7,IF(AND(L2381="PANTS",T2381=2),[1]装备基础and强化!$AG$7,IF(AND(L2381="SHOES",T2381=2),[1]装备基础and强化!$AH$7,IF(AND(L2381="CLOTHES",T2381=2),[1]装备基础and强化!$AI$7,0))))</f>
        <v>0</v>
      </c>
      <c r="AQ2381" s="43">
        <f>IF(L2381="HAT",[1]装备基础and强化!$AK$7,IF(L2381="JADE",[1]装备基础and强化!$AK$7,0))</f>
        <v>0</v>
      </c>
      <c r="AR2381" s="43" t="e">
        <f t="shared" si="37"/>
        <v>#REF!</v>
      </c>
    </row>
    <row r="2382" spans="1:44" x14ac:dyDescent="0.15">
      <c r="A2382" s="43"/>
      <c r="B2382" s="5" t="s">
        <v>8182</v>
      </c>
      <c r="C2382" s="12">
        <v>22378</v>
      </c>
      <c r="D2382" s="5" t="s">
        <v>8160</v>
      </c>
      <c r="E2382" s="44" t="s">
        <v>24013</v>
      </c>
      <c r="F2382" s="4" t="s">
        <v>8183</v>
      </c>
      <c r="G2382" s="4" t="s">
        <v>8184</v>
      </c>
      <c r="H2382" s="44"/>
      <c r="I2382" s="4" t="s">
        <v>700</v>
      </c>
      <c r="J2382" s="6" t="s">
        <v>700</v>
      </c>
      <c r="K2382" s="45">
        <v>1</v>
      </c>
      <c r="L2382" s="4" t="s">
        <v>726</v>
      </c>
      <c r="M2382" s="104" t="s">
        <v>18124</v>
      </c>
      <c r="N2382" s="45">
        <v>220700</v>
      </c>
      <c r="O2382" s="4" t="s">
        <v>1214</v>
      </c>
      <c r="P2382" s="4" t="s">
        <v>828</v>
      </c>
      <c r="Q2382" s="4">
        <v>30</v>
      </c>
      <c r="R2382" s="4">
        <v>3</v>
      </c>
      <c r="S2382" s="4" t="s">
        <v>7903</v>
      </c>
      <c r="U2382" s="4">
        <v>7</v>
      </c>
      <c r="W2382" s="4" t="s">
        <v>8163</v>
      </c>
      <c r="X2382" s="4" t="s">
        <v>8164</v>
      </c>
      <c r="Y2382" s="45">
        <v>0</v>
      </c>
      <c r="AA2382" s="4">
        <v>1</v>
      </c>
      <c r="AB2382" s="4">
        <v>100</v>
      </c>
      <c r="AC2382" s="4">
        <v>1</v>
      </c>
      <c r="AD2382" s="4">
        <v>1</v>
      </c>
      <c r="AE2382" s="45" t="s">
        <v>16461</v>
      </c>
      <c r="AF2382" s="45" t="s">
        <v>16457</v>
      </c>
      <c r="AG2382" s="45" t="s">
        <v>16459</v>
      </c>
      <c r="AH2382" s="45" t="s">
        <v>16453</v>
      </c>
      <c r="AI2382" s="45" t="s">
        <v>16455</v>
      </c>
      <c r="AJ2382" s="63" t="s">
        <v>20421</v>
      </c>
      <c r="AK2382" s="63" t="s">
        <v>20421</v>
      </c>
      <c r="AL2382" s="45">
        <v>0</v>
      </c>
      <c r="AM2382" s="43">
        <f>IF(AND(L2382="WEAPON",OR(R2382=0,R2382=1,R2382=2)),[1]装备基础and强化!$V$7,IF(AND(L2382="LEFTRING",OR(R2382=0,R2382=1,R2382=2)),[1]装备基础and强化!$W$7,IF(AND(L2382="RIGHTRING",OR(R2382=0,R2382=1,R2382=2)),[1]装备基础and强化!$X$7,IF(AND(L2382="NECKLACE",OR(R2382=0,R2382=1,R2382=2)),[1]装备基础and强化!$Y$7,0))))</f>
        <v>0</v>
      </c>
      <c r="AN2382" s="43" t="e">
        <f>IF(AND(L2382="WEAPON",OR(R2382=3,R2382=4)),[1]装备基础and强化!$V$11,IF(AND(L2382="LEFTRING",OR(R2382=3,R2382=4)),[1]装备基础and强化!$W$11,IF(AND(L2382="RIGHTRING",OR(R2382=3,R2382=4)),[1]装备基础and强化!$X$11,IF(AND(L2382="NECKLACE",OR(R2382=3,R2382=4)),[1]装备基础and强化!$Y$11,0))))</f>
        <v>#REF!</v>
      </c>
      <c r="AO2382" s="43">
        <f>IF(AND(L2382="BELT",T2382=1),[1]装备基础and强化!$AA$7,IF(AND(L2382="PANTS",T2382=1),[1]装备基础and强化!$AB$7,IF(AND(L2382="SHOES",T2382=1),[1]装备基础and强化!$AC$7,IF(AND(L2382="CLOTHES",T2382=1),[1]装备基础and强化!$AD$7,0))))</f>
        <v>0</v>
      </c>
      <c r="AP2382" s="43">
        <f>IF(AND(L2382="BELT",T2382=2),[1]装备基础and强化!$AF$7,IF(AND(L2382="PANTS",T2382=2),[1]装备基础and强化!$AG$7,IF(AND(L2382="SHOES",T2382=2),[1]装备基础and强化!$AH$7,IF(AND(L2382="CLOTHES",T2382=2),[1]装备基础and强化!$AI$7,0))))</f>
        <v>0</v>
      </c>
      <c r="AQ2382" s="43">
        <f>IF(L2382="HAT",[1]装备基础and强化!$AK$7,IF(L2382="JADE",[1]装备基础and强化!$AK$7,0))</f>
        <v>0</v>
      </c>
      <c r="AR2382" s="43" t="e">
        <f t="shared" si="37"/>
        <v>#REF!</v>
      </c>
    </row>
    <row r="2383" spans="1:44" x14ac:dyDescent="0.15">
      <c r="A2383" s="43"/>
      <c r="B2383" s="5" t="s">
        <v>8186</v>
      </c>
      <c r="C2383" s="12">
        <v>22379</v>
      </c>
      <c r="D2383" s="5" t="s">
        <v>8160</v>
      </c>
      <c r="E2383" s="44" t="s">
        <v>24014</v>
      </c>
      <c r="F2383" s="4" t="s">
        <v>8187</v>
      </c>
      <c r="G2383" s="4" t="s">
        <v>8188</v>
      </c>
      <c r="H2383" s="44"/>
      <c r="I2383" s="4" t="s">
        <v>700</v>
      </c>
      <c r="J2383" s="6" t="s">
        <v>700</v>
      </c>
      <c r="K2383" s="45">
        <v>1</v>
      </c>
      <c r="L2383" s="4" t="s">
        <v>726</v>
      </c>
      <c r="M2383" s="104" t="s">
        <v>18125</v>
      </c>
      <c r="N2383" s="45">
        <v>202800</v>
      </c>
      <c r="O2383" s="4" t="s">
        <v>7920</v>
      </c>
      <c r="P2383" s="4" t="s">
        <v>828</v>
      </c>
      <c r="Q2383" s="4">
        <v>30</v>
      </c>
      <c r="R2383" s="4">
        <v>3</v>
      </c>
      <c r="S2383" s="4" t="s">
        <v>7903</v>
      </c>
      <c r="U2383" s="4">
        <v>8</v>
      </c>
      <c r="W2383" s="4" t="s">
        <v>8163</v>
      </c>
      <c r="X2383" s="4" t="s">
        <v>8164</v>
      </c>
      <c r="Y2383" s="45">
        <v>0</v>
      </c>
      <c r="AA2383" s="4">
        <v>1</v>
      </c>
      <c r="AB2383" s="4">
        <v>100</v>
      </c>
      <c r="AC2383" s="4">
        <v>1</v>
      </c>
      <c r="AD2383" s="4">
        <v>1</v>
      </c>
      <c r="AE2383" s="45" t="s">
        <v>16461</v>
      </c>
      <c r="AF2383" s="45" t="s">
        <v>16457</v>
      </c>
      <c r="AG2383" s="45" t="s">
        <v>16459</v>
      </c>
      <c r="AH2383" s="45" t="s">
        <v>16453</v>
      </c>
      <c r="AI2383" s="45" t="s">
        <v>16455</v>
      </c>
      <c r="AJ2383" s="63" t="s">
        <v>20421</v>
      </c>
      <c r="AK2383" s="63" t="s">
        <v>20421</v>
      </c>
      <c r="AL2383" s="4">
        <v>0</v>
      </c>
      <c r="AM2383" s="43">
        <f>IF(AND(L2383="WEAPON",OR(R2383=0,R2383=1,R2383=2)),[1]装备基础and强化!$V$7,IF(AND(L2383="LEFTRING",OR(R2383=0,R2383=1,R2383=2)),[1]装备基础and强化!$W$7,IF(AND(L2383="RIGHTRING",OR(R2383=0,R2383=1,R2383=2)),[1]装备基础and强化!$X$7,IF(AND(L2383="NECKLACE",OR(R2383=0,R2383=1,R2383=2)),[1]装备基础and强化!$Y$7,0))))</f>
        <v>0</v>
      </c>
      <c r="AN2383" s="43" t="e">
        <f>IF(AND(L2383="WEAPON",OR(R2383=3,R2383=4)),[1]装备基础and强化!$V$11,IF(AND(L2383="LEFTRING",OR(R2383=3,R2383=4)),[1]装备基础and强化!$W$11,IF(AND(L2383="RIGHTRING",OR(R2383=3,R2383=4)),[1]装备基础and强化!$X$11,IF(AND(L2383="NECKLACE",OR(R2383=3,R2383=4)),[1]装备基础and强化!$Y$11,0))))</f>
        <v>#REF!</v>
      </c>
      <c r="AO2383" s="43">
        <f>IF(AND(L2383="BELT",T2383=1),[1]装备基础and强化!$AA$7,IF(AND(L2383="PANTS",T2383=1),[1]装备基础and强化!$AB$7,IF(AND(L2383="SHOES",T2383=1),[1]装备基础and强化!$AC$7,IF(AND(L2383="CLOTHES",T2383=1),[1]装备基础and强化!$AD$7,0))))</f>
        <v>0</v>
      </c>
      <c r="AP2383" s="43">
        <f>IF(AND(L2383="BELT",T2383=2),[1]装备基础and强化!$AF$7,IF(AND(L2383="PANTS",T2383=2),[1]装备基础and强化!$AG$7,IF(AND(L2383="SHOES",T2383=2),[1]装备基础and强化!$AH$7,IF(AND(L2383="CLOTHES",T2383=2),[1]装备基础and强化!$AI$7,0))))</f>
        <v>0</v>
      </c>
      <c r="AQ2383" s="43">
        <f>IF(L2383="HAT",[1]装备基础and强化!$AK$7,IF(L2383="JADE",[1]装备基础and强化!$AK$7,0))</f>
        <v>0</v>
      </c>
      <c r="AR2383" s="43" t="e">
        <f t="shared" si="37"/>
        <v>#REF!</v>
      </c>
    </row>
    <row r="2384" spans="1:44" x14ac:dyDescent="0.15">
      <c r="A2384" s="43"/>
      <c r="B2384" s="5" t="s">
        <v>8190</v>
      </c>
      <c r="C2384" s="12">
        <v>22380</v>
      </c>
      <c r="D2384" s="5" t="s">
        <v>8191</v>
      </c>
      <c r="E2384" s="44" t="s">
        <v>24015</v>
      </c>
      <c r="F2384" s="4" t="s">
        <v>8192</v>
      </c>
      <c r="G2384" s="4" t="s">
        <v>8193</v>
      </c>
      <c r="H2384" s="44"/>
      <c r="I2384" s="4" t="s">
        <v>700</v>
      </c>
      <c r="J2384" s="6" t="s">
        <v>700</v>
      </c>
      <c r="K2384" s="45">
        <v>1</v>
      </c>
      <c r="L2384" s="4" t="s">
        <v>726</v>
      </c>
      <c r="M2384" s="104" t="s">
        <v>18126</v>
      </c>
      <c r="N2384" s="45">
        <v>250100</v>
      </c>
      <c r="O2384" s="4" t="s">
        <v>1362</v>
      </c>
      <c r="P2384" s="4" t="s">
        <v>828</v>
      </c>
      <c r="Q2384" s="4">
        <v>50</v>
      </c>
      <c r="R2384" s="4">
        <v>3</v>
      </c>
      <c r="S2384" s="4" t="s">
        <v>7935</v>
      </c>
      <c r="U2384" s="4">
        <v>1</v>
      </c>
      <c r="W2384" s="4" t="s">
        <v>8195</v>
      </c>
      <c r="X2384" s="4" t="s">
        <v>8196</v>
      </c>
      <c r="Y2384" s="45">
        <v>0</v>
      </c>
      <c r="AA2384" s="4">
        <v>1</v>
      </c>
      <c r="AB2384" s="4">
        <v>100</v>
      </c>
      <c r="AC2384" s="4">
        <v>1</v>
      </c>
      <c r="AD2384" s="4">
        <v>1</v>
      </c>
      <c r="AE2384" s="45" t="s">
        <v>16461</v>
      </c>
      <c r="AF2384" s="45" t="s">
        <v>16457</v>
      </c>
      <c r="AG2384" s="45" t="s">
        <v>16459</v>
      </c>
      <c r="AH2384" s="45" t="s">
        <v>16453</v>
      </c>
      <c r="AI2384" s="45" t="s">
        <v>16455</v>
      </c>
      <c r="AJ2384" s="63" t="s">
        <v>20421</v>
      </c>
      <c r="AK2384" s="63" t="s">
        <v>20421</v>
      </c>
      <c r="AL2384" s="45">
        <v>0</v>
      </c>
      <c r="AM2384" s="43">
        <f>IF(AND(L2384="WEAPON",OR(R2384=0,R2384=1,R2384=2)),[1]装备基础and强化!$V$7,IF(AND(L2384="LEFTRING",OR(R2384=0,R2384=1,R2384=2)),[1]装备基础and强化!$W$7,IF(AND(L2384="RIGHTRING",OR(R2384=0,R2384=1,R2384=2)),[1]装备基础and强化!$X$7,IF(AND(L2384="NECKLACE",OR(R2384=0,R2384=1,R2384=2)),[1]装备基础and强化!$Y$7,0))))</f>
        <v>0</v>
      </c>
      <c r="AN2384" s="43" t="e">
        <f>IF(AND(L2384="WEAPON",OR(R2384=3,R2384=4)),[1]装备基础and强化!$V$11,IF(AND(L2384="LEFTRING",OR(R2384=3,R2384=4)),[1]装备基础and强化!$W$11,IF(AND(L2384="RIGHTRING",OR(R2384=3,R2384=4)),[1]装备基础and强化!$X$11,IF(AND(L2384="NECKLACE",OR(R2384=3,R2384=4)),[1]装备基础and强化!$Y$11,0))))</f>
        <v>#REF!</v>
      </c>
      <c r="AO2384" s="43">
        <f>IF(AND(L2384="BELT",T2384=1),[1]装备基础and强化!$AA$7,IF(AND(L2384="PANTS",T2384=1),[1]装备基础and强化!$AB$7,IF(AND(L2384="SHOES",T2384=1),[1]装备基础and强化!$AC$7,IF(AND(L2384="CLOTHES",T2384=1),[1]装备基础and强化!$AD$7,0))))</f>
        <v>0</v>
      </c>
      <c r="AP2384" s="43">
        <f>IF(AND(L2384="BELT",T2384=2),[1]装备基础and强化!$AF$7,IF(AND(L2384="PANTS",T2384=2),[1]装备基础and强化!$AG$7,IF(AND(L2384="SHOES",T2384=2),[1]装备基础and强化!$AH$7,IF(AND(L2384="CLOTHES",T2384=2),[1]装备基础and强化!$AI$7,0))))</f>
        <v>0</v>
      </c>
      <c r="AQ2384" s="43">
        <f>IF(L2384="HAT",[1]装备基础and强化!$AK$7,IF(L2384="JADE",[1]装备基础and强化!$AK$7,0))</f>
        <v>0</v>
      </c>
      <c r="AR2384" s="43" t="e">
        <f t="shared" si="37"/>
        <v>#REF!</v>
      </c>
    </row>
    <row r="2385" spans="1:44" x14ac:dyDescent="0.15">
      <c r="A2385" s="43"/>
      <c r="B2385" s="5" t="s">
        <v>8197</v>
      </c>
      <c r="C2385" s="12">
        <v>22381</v>
      </c>
      <c r="D2385" s="5" t="s">
        <v>8191</v>
      </c>
      <c r="E2385" s="44" t="s">
        <v>24016</v>
      </c>
      <c r="F2385" s="4" t="s">
        <v>8198</v>
      </c>
      <c r="G2385" s="4" t="s">
        <v>8199</v>
      </c>
      <c r="H2385" s="44"/>
      <c r="I2385" s="4" t="s">
        <v>700</v>
      </c>
      <c r="J2385" s="6" t="s">
        <v>700</v>
      </c>
      <c r="K2385" s="45">
        <v>1</v>
      </c>
      <c r="L2385" s="4" t="s">
        <v>726</v>
      </c>
      <c r="M2385" s="104" t="s">
        <v>18127</v>
      </c>
      <c r="N2385" s="45">
        <v>250200</v>
      </c>
      <c r="O2385" s="4" t="s">
        <v>8178</v>
      </c>
      <c r="P2385" s="4" t="s">
        <v>828</v>
      </c>
      <c r="Q2385" s="4">
        <v>50</v>
      </c>
      <c r="R2385" s="4">
        <v>3</v>
      </c>
      <c r="S2385" s="4" t="s">
        <v>7935</v>
      </c>
      <c r="U2385" s="4">
        <v>2</v>
      </c>
      <c r="W2385" s="4" t="s">
        <v>8195</v>
      </c>
      <c r="X2385" s="4" t="s">
        <v>8196</v>
      </c>
      <c r="Y2385" s="45">
        <v>0</v>
      </c>
      <c r="AA2385" s="4">
        <v>1</v>
      </c>
      <c r="AB2385" s="4">
        <v>100</v>
      </c>
      <c r="AC2385" s="4">
        <v>1</v>
      </c>
      <c r="AD2385" s="4">
        <v>1</v>
      </c>
      <c r="AE2385" s="45" t="s">
        <v>16461</v>
      </c>
      <c r="AF2385" s="45" t="s">
        <v>16457</v>
      </c>
      <c r="AG2385" s="45" t="s">
        <v>16459</v>
      </c>
      <c r="AH2385" s="45" t="s">
        <v>16453</v>
      </c>
      <c r="AI2385" s="45" t="s">
        <v>16455</v>
      </c>
      <c r="AJ2385" s="63" t="s">
        <v>20421</v>
      </c>
      <c r="AK2385" s="63" t="s">
        <v>20421</v>
      </c>
      <c r="AL2385" s="4">
        <v>0</v>
      </c>
      <c r="AM2385" s="43">
        <f>IF(AND(L2385="WEAPON",OR(R2385=0,R2385=1,R2385=2)),[1]装备基础and强化!$V$7,IF(AND(L2385="LEFTRING",OR(R2385=0,R2385=1,R2385=2)),[1]装备基础and强化!$W$7,IF(AND(L2385="RIGHTRING",OR(R2385=0,R2385=1,R2385=2)),[1]装备基础and强化!$X$7,IF(AND(L2385="NECKLACE",OR(R2385=0,R2385=1,R2385=2)),[1]装备基础and强化!$Y$7,0))))</f>
        <v>0</v>
      </c>
      <c r="AN2385" s="43" t="e">
        <f>IF(AND(L2385="WEAPON",OR(R2385=3,R2385=4)),[1]装备基础and强化!$V$11,IF(AND(L2385="LEFTRING",OR(R2385=3,R2385=4)),[1]装备基础and强化!$W$11,IF(AND(L2385="RIGHTRING",OR(R2385=3,R2385=4)),[1]装备基础and强化!$X$11,IF(AND(L2385="NECKLACE",OR(R2385=3,R2385=4)),[1]装备基础and强化!$Y$11,0))))</f>
        <v>#REF!</v>
      </c>
      <c r="AO2385" s="43">
        <f>IF(AND(L2385="BELT",T2385=1),[1]装备基础and强化!$AA$7,IF(AND(L2385="PANTS",T2385=1),[1]装备基础and强化!$AB$7,IF(AND(L2385="SHOES",T2385=1),[1]装备基础and强化!$AC$7,IF(AND(L2385="CLOTHES",T2385=1),[1]装备基础and强化!$AD$7,0))))</f>
        <v>0</v>
      </c>
      <c r="AP2385" s="43">
        <f>IF(AND(L2385="BELT",T2385=2),[1]装备基础and强化!$AF$7,IF(AND(L2385="PANTS",T2385=2),[1]装备基础and强化!$AG$7,IF(AND(L2385="SHOES",T2385=2),[1]装备基础and强化!$AH$7,IF(AND(L2385="CLOTHES",T2385=2),[1]装备基础and强化!$AI$7,0))))</f>
        <v>0</v>
      </c>
      <c r="AQ2385" s="43">
        <f>IF(L2385="HAT",[1]装备基础and强化!$AK$7,IF(L2385="JADE",[1]装备基础and强化!$AK$7,0))</f>
        <v>0</v>
      </c>
      <c r="AR2385" s="43" t="e">
        <f t="shared" si="37"/>
        <v>#REF!</v>
      </c>
    </row>
    <row r="2386" spans="1:44" x14ac:dyDescent="0.15">
      <c r="A2386" s="43"/>
      <c r="B2386" s="5" t="s">
        <v>8200</v>
      </c>
      <c r="C2386" s="12">
        <v>22382</v>
      </c>
      <c r="D2386" s="5" t="s">
        <v>8191</v>
      </c>
      <c r="E2386" s="44" t="s">
        <v>24017</v>
      </c>
      <c r="F2386" s="4" t="s">
        <v>8201</v>
      </c>
      <c r="G2386" s="4" t="s">
        <v>8202</v>
      </c>
      <c r="H2386" s="44"/>
      <c r="I2386" s="4" t="s">
        <v>700</v>
      </c>
      <c r="J2386" s="6" t="s">
        <v>700</v>
      </c>
      <c r="K2386" s="45">
        <v>1</v>
      </c>
      <c r="L2386" s="4" t="s">
        <v>726</v>
      </c>
      <c r="M2386" s="104" t="s">
        <v>18128</v>
      </c>
      <c r="N2386" s="45">
        <v>250300</v>
      </c>
      <c r="O2386" s="4" t="s">
        <v>7970</v>
      </c>
      <c r="P2386" s="4" t="s">
        <v>828</v>
      </c>
      <c r="Q2386" s="4">
        <v>50</v>
      </c>
      <c r="R2386" s="4">
        <v>3</v>
      </c>
      <c r="S2386" s="4" t="s">
        <v>7935</v>
      </c>
      <c r="U2386" s="4">
        <v>3</v>
      </c>
      <c r="W2386" s="4" t="s">
        <v>8195</v>
      </c>
      <c r="X2386" s="4" t="s">
        <v>8196</v>
      </c>
      <c r="Y2386" s="45">
        <v>0</v>
      </c>
      <c r="AA2386" s="4">
        <v>1</v>
      </c>
      <c r="AB2386" s="4">
        <v>100</v>
      </c>
      <c r="AC2386" s="4">
        <v>1</v>
      </c>
      <c r="AD2386" s="4">
        <v>1</v>
      </c>
      <c r="AE2386" s="45" t="s">
        <v>16461</v>
      </c>
      <c r="AF2386" s="45" t="s">
        <v>16457</v>
      </c>
      <c r="AG2386" s="45" t="s">
        <v>16459</v>
      </c>
      <c r="AH2386" s="45" t="s">
        <v>16453</v>
      </c>
      <c r="AI2386" s="45" t="s">
        <v>16455</v>
      </c>
      <c r="AJ2386" s="63" t="s">
        <v>20421</v>
      </c>
      <c r="AK2386" s="63" t="s">
        <v>20421</v>
      </c>
      <c r="AL2386" s="45">
        <v>0</v>
      </c>
      <c r="AM2386" s="43">
        <f>IF(AND(L2386="WEAPON",OR(R2386=0,R2386=1,R2386=2)),[1]装备基础and强化!$V$7,IF(AND(L2386="LEFTRING",OR(R2386=0,R2386=1,R2386=2)),[1]装备基础and强化!$W$7,IF(AND(L2386="RIGHTRING",OR(R2386=0,R2386=1,R2386=2)),[1]装备基础and强化!$X$7,IF(AND(L2386="NECKLACE",OR(R2386=0,R2386=1,R2386=2)),[1]装备基础and强化!$Y$7,0))))</f>
        <v>0</v>
      </c>
      <c r="AN2386" s="43" t="e">
        <f>IF(AND(L2386="WEAPON",OR(R2386=3,R2386=4)),[1]装备基础and强化!$V$11,IF(AND(L2386="LEFTRING",OR(R2386=3,R2386=4)),[1]装备基础and强化!$W$11,IF(AND(L2386="RIGHTRING",OR(R2386=3,R2386=4)),[1]装备基础and强化!$X$11,IF(AND(L2386="NECKLACE",OR(R2386=3,R2386=4)),[1]装备基础and强化!$Y$11,0))))</f>
        <v>#REF!</v>
      </c>
      <c r="AO2386" s="43">
        <f>IF(AND(L2386="BELT",T2386=1),[1]装备基础and强化!$AA$7,IF(AND(L2386="PANTS",T2386=1),[1]装备基础and强化!$AB$7,IF(AND(L2386="SHOES",T2386=1),[1]装备基础and强化!$AC$7,IF(AND(L2386="CLOTHES",T2386=1),[1]装备基础and强化!$AD$7,0))))</f>
        <v>0</v>
      </c>
      <c r="AP2386" s="43">
        <f>IF(AND(L2386="BELT",T2386=2),[1]装备基础and强化!$AF$7,IF(AND(L2386="PANTS",T2386=2),[1]装备基础and强化!$AG$7,IF(AND(L2386="SHOES",T2386=2),[1]装备基础and强化!$AH$7,IF(AND(L2386="CLOTHES",T2386=2),[1]装备基础and强化!$AI$7,0))))</f>
        <v>0</v>
      </c>
      <c r="AQ2386" s="43">
        <f>IF(L2386="HAT",[1]装备基础and强化!$AK$7,IF(L2386="JADE",[1]装备基础and强化!$AK$7,0))</f>
        <v>0</v>
      </c>
      <c r="AR2386" s="43" t="e">
        <f t="shared" si="37"/>
        <v>#REF!</v>
      </c>
    </row>
    <row r="2387" spans="1:44" x14ac:dyDescent="0.15">
      <c r="A2387" s="43"/>
      <c r="B2387" s="5" t="s">
        <v>8203</v>
      </c>
      <c r="C2387" s="12">
        <v>22383</v>
      </c>
      <c r="D2387" s="5" t="s">
        <v>8191</v>
      </c>
      <c r="E2387" s="44" t="s">
        <v>24018</v>
      </c>
      <c r="F2387" s="4" t="s">
        <v>8204</v>
      </c>
      <c r="G2387" s="4" t="s">
        <v>8205</v>
      </c>
      <c r="H2387" s="44"/>
      <c r="I2387" s="4" t="s">
        <v>700</v>
      </c>
      <c r="J2387" s="6" t="s">
        <v>700</v>
      </c>
      <c r="K2387" s="45">
        <v>1</v>
      </c>
      <c r="L2387" s="4" t="s">
        <v>726</v>
      </c>
      <c r="M2387" s="104" t="s">
        <v>18129</v>
      </c>
      <c r="N2387" s="45">
        <v>250400</v>
      </c>
      <c r="O2387" s="4" t="s">
        <v>11052</v>
      </c>
      <c r="P2387" s="4" t="s">
        <v>828</v>
      </c>
      <c r="Q2387" s="4">
        <v>50</v>
      </c>
      <c r="R2387" s="4">
        <v>3</v>
      </c>
      <c r="S2387" s="4" t="s">
        <v>7935</v>
      </c>
      <c r="U2387" s="4">
        <v>4</v>
      </c>
      <c r="W2387" s="4" t="s">
        <v>8195</v>
      </c>
      <c r="X2387" s="4" t="s">
        <v>8196</v>
      </c>
      <c r="Y2387" s="45">
        <v>0</v>
      </c>
      <c r="AA2387" s="4">
        <v>1</v>
      </c>
      <c r="AB2387" s="4">
        <v>100</v>
      </c>
      <c r="AC2387" s="4">
        <v>1</v>
      </c>
      <c r="AD2387" s="4">
        <v>1</v>
      </c>
      <c r="AE2387" s="45" t="s">
        <v>16461</v>
      </c>
      <c r="AF2387" s="45" t="s">
        <v>16457</v>
      </c>
      <c r="AG2387" s="45" t="s">
        <v>16459</v>
      </c>
      <c r="AH2387" s="45" t="s">
        <v>16453</v>
      </c>
      <c r="AI2387" s="45" t="s">
        <v>16455</v>
      </c>
      <c r="AJ2387" s="63" t="s">
        <v>20421</v>
      </c>
      <c r="AK2387" s="63" t="s">
        <v>20421</v>
      </c>
      <c r="AL2387" s="4">
        <v>0</v>
      </c>
      <c r="AM2387" s="43">
        <f>IF(AND(L2387="WEAPON",OR(R2387=0,R2387=1,R2387=2)),[1]装备基础and强化!$V$7,IF(AND(L2387="LEFTRING",OR(R2387=0,R2387=1,R2387=2)),[1]装备基础and强化!$W$7,IF(AND(L2387="RIGHTRING",OR(R2387=0,R2387=1,R2387=2)),[1]装备基础and强化!$X$7,IF(AND(L2387="NECKLACE",OR(R2387=0,R2387=1,R2387=2)),[1]装备基础and强化!$Y$7,0))))</f>
        <v>0</v>
      </c>
      <c r="AN2387" s="43" t="e">
        <f>IF(AND(L2387="WEAPON",OR(R2387=3,R2387=4)),[1]装备基础and强化!$V$11,IF(AND(L2387="LEFTRING",OR(R2387=3,R2387=4)),[1]装备基础and强化!$W$11,IF(AND(L2387="RIGHTRING",OR(R2387=3,R2387=4)),[1]装备基础and强化!$X$11,IF(AND(L2387="NECKLACE",OR(R2387=3,R2387=4)),[1]装备基础and强化!$Y$11,0))))</f>
        <v>#REF!</v>
      </c>
      <c r="AO2387" s="43">
        <f>IF(AND(L2387="BELT",T2387=1),[1]装备基础and强化!$AA$7,IF(AND(L2387="PANTS",T2387=1),[1]装备基础and强化!$AB$7,IF(AND(L2387="SHOES",T2387=1),[1]装备基础and强化!$AC$7,IF(AND(L2387="CLOTHES",T2387=1),[1]装备基础and强化!$AD$7,0))))</f>
        <v>0</v>
      </c>
      <c r="AP2387" s="43">
        <f>IF(AND(L2387="BELT",T2387=2),[1]装备基础and强化!$AF$7,IF(AND(L2387="PANTS",T2387=2),[1]装备基础and强化!$AG$7,IF(AND(L2387="SHOES",T2387=2),[1]装备基础and强化!$AH$7,IF(AND(L2387="CLOTHES",T2387=2),[1]装备基础and强化!$AI$7,0))))</f>
        <v>0</v>
      </c>
      <c r="AQ2387" s="43">
        <f>IF(L2387="HAT",[1]装备基础and强化!$AK$7,IF(L2387="JADE",[1]装备基础and强化!$AK$7,0))</f>
        <v>0</v>
      </c>
      <c r="AR2387" s="43" t="e">
        <f t="shared" si="37"/>
        <v>#REF!</v>
      </c>
    </row>
    <row r="2388" spans="1:44" x14ac:dyDescent="0.15">
      <c r="A2388" s="43"/>
      <c r="B2388" s="5" t="s">
        <v>8206</v>
      </c>
      <c r="C2388" s="12">
        <v>22384</v>
      </c>
      <c r="D2388" s="5" t="s">
        <v>8191</v>
      </c>
      <c r="E2388" s="44" t="s">
        <v>24019</v>
      </c>
      <c r="F2388" s="4" t="s">
        <v>8207</v>
      </c>
      <c r="G2388" s="4" t="s">
        <v>8208</v>
      </c>
      <c r="H2388" s="44"/>
      <c r="I2388" s="4" t="s">
        <v>700</v>
      </c>
      <c r="J2388" s="6" t="s">
        <v>700</v>
      </c>
      <c r="K2388" s="45">
        <v>1</v>
      </c>
      <c r="L2388" s="4" t="s">
        <v>726</v>
      </c>
      <c r="M2388" s="104" t="s">
        <v>18130</v>
      </c>
      <c r="N2388" s="45">
        <v>250500</v>
      </c>
      <c r="O2388" s="4" t="s">
        <v>1218</v>
      </c>
      <c r="P2388" s="4" t="s">
        <v>828</v>
      </c>
      <c r="Q2388" s="4">
        <v>50</v>
      </c>
      <c r="R2388" s="4">
        <v>3</v>
      </c>
      <c r="S2388" s="4" t="s">
        <v>7935</v>
      </c>
      <c r="U2388" s="4">
        <v>5</v>
      </c>
      <c r="W2388" s="4" t="s">
        <v>8195</v>
      </c>
      <c r="X2388" s="4" t="s">
        <v>8196</v>
      </c>
      <c r="Y2388" s="45">
        <v>0</v>
      </c>
      <c r="AA2388" s="4">
        <v>1</v>
      </c>
      <c r="AB2388" s="4">
        <v>100</v>
      </c>
      <c r="AC2388" s="4">
        <v>1</v>
      </c>
      <c r="AD2388" s="4">
        <v>1</v>
      </c>
      <c r="AE2388" s="45" t="s">
        <v>16461</v>
      </c>
      <c r="AF2388" s="45" t="s">
        <v>16457</v>
      </c>
      <c r="AG2388" s="45" t="s">
        <v>16459</v>
      </c>
      <c r="AH2388" s="45" t="s">
        <v>16453</v>
      </c>
      <c r="AI2388" s="45" t="s">
        <v>16455</v>
      </c>
      <c r="AJ2388" s="63" t="s">
        <v>20421</v>
      </c>
      <c r="AK2388" s="63" t="s">
        <v>20421</v>
      </c>
      <c r="AL2388" s="45">
        <v>0</v>
      </c>
      <c r="AM2388" s="43">
        <f>IF(AND(L2388="WEAPON",OR(R2388=0,R2388=1,R2388=2)),[1]装备基础and强化!$V$7,IF(AND(L2388="LEFTRING",OR(R2388=0,R2388=1,R2388=2)),[1]装备基础and强化!$W$7,IF(AND(L2388="RIGHTRING",OR(R2388=0,R2388=1,R2388=2)),[1]装备基础and强化!$X$7,IF(AND(L2388="NECKLACE",OR(R2388=0,R2388=1,R2388=2)),[1]装备基础and强化!$Y$7,0))))</f>
        <v>0</v>
      </c>
      <c r="AN2388" s="43" t="e">
        <f>IF(AND(L2388="WEAPON",OR(R2388=3,R2388=4)),[1]装备基础and强化!$V$11,IF(AND(L2388="LEFTRING",OR(R2388=3,R2388=4)),[1]装备基础and强化!$W$11,IF(AND(L2388="RIGHTRING",OR(R2388=3,R2388=4)),[1]装备基础and强化!$X$11,IF(AND(L2388="NECKLACE",OR(R2388=3,R2388=4)),[1]装备基础and强化!$Y$11,0))))</f>
        <v>#REF!</v>
      </c>
      <c r="AO2388" s="43">
        <f>IF(AND(L2388="BELT",T2388=1),[1]装备基础and强化!$AA$7,IF(AND(L2388="PANTS",T2388=1),[1]装备基础and强化!$AB$7,IF(AND(L2388="SHOES",T2388=1),[1]装备基础and强化!$AC$7,IF(AND(L2388="CLOTHES",T2388=1),[1]装备基础and强化!$AD$7,0))))</f>
        <v>0</v>
      </c>
      <c r="AP2388" s="43">
        <f>IF(AND(L2388="BELT",T2388=2),[1]装备基础and强化!$AF$7,IF(AND(L2388="PANTS",T2388=2),[1]装备基础and强化!$AG$7,IF(AND(L2388="SHOES",T2388=2),[1]装备基础and强化!$AH$7,IF(AND(L2388="CLOTHES",T2388=2),[1]装备基础and强化!$AI$7,0))))</f>
        <v>0</v>
      </c>
      <c r="AQ2388" s="43">
        <f>IF(L2388="HAT",[1]装备基础and强化!$AK$7,IF(L2388="JADE",[1]装备基础and强化!$AK$7,0))</f>
        <v>0</v>
      </c>
      <c r="AR2388" s="43" t="e">
        <f t="shared" si="37"/>
        <v>#REF!</v>
      </c>
    </row>
    <row r="2389" spans="1:44" x14ac:dyDescent="0.15">
      <c r="A2389" s="43"/>
      <c r="B2389" s="5" t="s">
        <v>8209</v>
      </c>
      <c r="C2389" s="12">
        <v>22385</v>
      </c>
      <c r="D2389" s="5" t="s">
        <v>8191</v>
      </c>
      <c r="E2389" s="44" t="s">
        <v>24020</v>
      </c>
      <c r="F2389" s="4" t="s">
        <v>8210</v>
      </c>
      <c r="G2389" s="4" t="s">
        <v>8211</v>
      </c>
      <c r="H2389" s="44"/>
      <c r="I2389" s="4" t="s">
        <v>700</v>
      </c>
      <c r="J2389" s="6" t="s">
        <v>700</v>
      </c>
      <c r="K2389" s="45">
        <v>1</v>
      </c>
      <c r="L2389" s="4" t="s">
        <v>726</v>
      </c>
      <c r="M2389" s="104" t="s">
        <v>18131</v>
      </c>
      <c r="N2389" s="45">
        <v>250600</v>
      </c>
      <c r="O2389" s="4" t="s">
        <v>7949</v>
      </c>
      <c r="P2389" s="4" t="s">
        <v>828</v>
      </c>
      <c r="Q2389" s="4">
        <v>50</v>
      </c>
      <c r="R2389" s="4">
        <v>3</v>
      </c>
      <c r="S2389" s="4" t="s">
        <v>7935</v>
      </c>
      <c r="U2389" s="4">
        <v>6</v>
      </c>
      <c r="W2389" s="4" t="s">
        <v>8195</v>
      </c>
      <c r="X2389" s="4" t="s">
        <v>8196</v>
      </c>
      <c r="Y2389" s="45">
        <v>0</v>
      </c>
      <c r="AA2389" s="4">
        <v>1</v>
      </c>
      <c r="AB2389" s="4">
        <v>100</v>
      </c>
      <c r="AC2389" s="4">
        <v>1</v>
      </c>
      <c r="AD2389" s="4">
        <v>1</v>
      </c>
      <c r="AE2389" s="45" t="s">
        <v>16461</v>
      </c>
      <c r="AF2389" s="45" t="s">
        <v>16457</v>
      </c>
      <c r="AG2389" s="45" t="s">
        <v>16459</v>
      </c>
      <c r="AH2389" s="45" t="s">
        <v>16453</v>
      </c>
      <c r="AI2389" s="45" t="s">
        <v>16455</v>
      </c>
      <c r="AJ2389" s="63" t="s">
        <v>20421</v>
      </c>
      <c r="AK2389" s="63" t="s">
        <v>20421</v>
      </c>
      <c r="AL2389" s="4">
        <v>0</v>
      </c>
      <c r="AM2389" s="43">
        <f>IF(AND(L2389="WEAPON",OR(R2389=0,R2389=1,R2389=2)),[1]装备基础and强化!$V$7,IF(AND(L2389="LEFTRING",OR(R2389=0,R2389=1,R2389=2)),[1]装备基础and强化!$W$7,IF(AND(L2389="RIGHTRING",OR(R2389=0,R2389=1,R2389=2)),[1]装备基础and强化!$X$7,IF(AND(L2389="NECKLACE",OR(R2389=0,R2389=1,R2389=2)),[1]装备基础and强化!$Y$7,0))))</f>
        <v>0</v>
      </c>
      <c r="AN2389" s="43" t="e">
        <f>IF(AND(L2389="WEAPON",OR(R2389=3,R2389=4)),[1]装备基础and强化!$V$11,IF(AND(L2389="LEFTRING",OR(R2389=3,R2389=4)),[1]装备基础and强化!$W$11,IF(AND(L2389="RIGHTRING",OR(R2389=3,R2389=4)),[1]装备基础and强化!$X$11,IF(AND(L2389="NECKLACE",OR(R2389=3,R2389=4)),[1]装备基础and强化!$Y$11,0))))</f>
        <v>#REF!</v>
      </c>
      <c r="AO2389" s="43">
        <f>IF(AND(L2389="BELT",T2389=1),[1]装备基础and强化!$AA$7,IF(AND(L2389="PANTS",T2389=1),[1]装备基础and强化!$AB$7,IF(AND(L2389="SHOES",T2389=1),[1]装备基础and强化!$AC$7,IF(AND(L2389="CLOTHES",T2389=1),[1]装备基础and强化!$AD$7,0))))</f>
        <v>0</v>
      </c>
      <c r="AP2389" s="43">
        <f>IF(AND(L2389="BELT",T2389=2),[1]装备基础and强化!$AF$7,IF(AND(L2389="PANTS",T2389=2),[1]装备基础and强化!$AG$7,IF(AND(L2389="SHOES",T2389=2),[1]装备基础and强化!$AH$7,IF(AND(L2389="CLOTHES",T2389=2),[1]装备基础and强化!$AI$7,0))))</f>
        <v>0</v>
      </c>
      <c r="AQ2389" s="43">
        <f>IF(L2389="HAT",[1]装备基础and强化!$AK$7,IF(L2389="JADE",[1]装备基础and强化!$AK$7,0))</f>
        <v>0</v>
      </c>
      <c r="AR2389" s="43" t="e">
        <f t="shared" ref="AR2389:AR2452" si="38">IF(AM2389&lt;&gt;0,AM2389,IF(AN2389&lt;&gt;0,AN2389,IF(AO2389&lt;&gt;0,AO2389,IF(AP2389&lt;&gt;0,AP2389,IF(AQ2389&lt;&gt;0,AQ2389,0)))))</f>
        <v>#REF!</v>
      </c>
    </row>
    <row r="2390" spans="1:44" x14ac:dyDescent="0.15">
      <c r="A2390" s="43"/>
      <c r="B2390" s="5" t="s">
        <v>8212</v>
      </c>
      <c r="C2390" s="12">
        <v>22386</v>
      </c>
      <c r="D2390" s="5" t="s">
        <v>8191</v>
      </c>
      <c r="E2390" s="44" t="s">
        <v>24021</v>
      </c>
      <c r="F2390" s="4" t="s">
        <v>8213</v>
      </c>
      <c r="G2390" s="4" t="s">
        <v>8214</v>
      </c>
      <c r="H2390" s="44"/>
      <c r="I2390" s="4" t="s">
        <v>700</v>
      </c>
      <c r="J2390" s="6" t="s">
        <v>700</v>
      </c>
      <c r="K2390" s="45">
        <v>1</v>
      </c>
      <c r="L2390" s="4" t="s">
        <v>726</v>
      </c>
      <c r="M2390" s="104" t="s">
        <v>18132</v>
      </c>
      <c r="N2390" s="45">
        <v>250700</v>
      </c>
      <c r="O2390" s="4" t="s">
        <v>11839</v>
      </c>
      <c r="P2390" s="4" t="s">
        <v>828</v>
      </c>
      <c r="Q2390" s="4">
        <v>50</v>
      </c>
      <c r="R2390" s="4">
        <v>3</v>
      </c>
      <c r="S2390" s="4" t="s">
        <v>7935</v>
      </c>
      <c r="U2390" s="4">
        <v>7</v>
      </c>
      <c r="W2390" s="4" t="s">
        <v>8195</v>
      </c>
      <c r="X2390" s="4" t="s">
        <v>8196</v>
      </c>
      <c r="Y2390" s="45">
        <v>0</v>
      </c>
      <c r="AA2390" s="4">
        <v>1</v>
      </c>
      <c r="AB2390" s="4">
        <v>100</v>
      </c>
      <c r="AC2390" s="4">
        <v>1</v>
      </c>
      <c r="AD2390" s="4">
        <v>1</v>
      </c>
      <c r="AE2390" s="45" t="s">
        <v>16461</v>
      </c>
      <c r="AF2390" s="45" t="s">
        <v>16457</v>
      </c>
      <c r="AG2390" s="45" t="s">
        <v>16459</v>
      </c>
      <c r="AH2390" s="45" t="s">
        <v>16453</v>
      </c>
      <c r="AI2390" s="45" t="s">
        <v>16455</v>
      </c>
      <c r="AJ2390" s="63" t="s">
        <v>20421</v>
      </c>
      <c r="AK2390" s="63" t="s">
        <v>20421</v>
      </c>
      <c r="AL2390" s="45">
        <v>0</v>
      </c>
      <c r="AM2390" s="43">
        <f>IF(AND(L2390="WEAPON",OR(R2390=0,R2390=1,R2390=2)),[1]装备基础and强化!$V$7,IF(AND(L2390="LEFTRING",OR(R2390=0,R2390=1,R2390=2)),[1]装备基础and强化!$W$7,IF(AND(L2390="RIGHTRING",OR(R2390=0,R2390=1,R2390=2)),[1]装备基础and强化!$X$7,IF(AND(L2390="NECKLACE",OR(R2390=0,R2390=1,R2390=2)),[1]装备基础and强化!$Y$7,0))))</f>
        <v>0</v>
      </c>
      <c r="AN2390" s="43" t="e">
        <f>IF(AND(L2390="WEAPON",OR(R2390=3,R2390=4)),[1]装备基础and强化!$V$11,IF(AND(L2390="LEFTRING",OR(R2390=3,R2390=4)),[1]装备基础and强化!$W$11,IF(AND(L2390="RIGHTRING",OR(R2390=3,R2390=4)),[1]装备基础and强化!$X$11,IF(AND(L2390="NECKLACE",OR(R2390=3,R2390=4)),[1]装备基础and强化!$Y$11,0))))</f>
        <v>#REF!</v>
      </c>
      <c r="AO2390" s="43">
        <f>IF(AND(L2390="BELT",T2390=1),[1]装备基础and强化!$AA$7,IF(AND(L2390="PANTS",T2390=1),[1]装备基础and强化!$AB$7,IF(AND(L2390="SHOES",T2390=1),[1]装备基础and强化!$AC$7,IF(AND(L2390="CLOTHES",T2390=1),[1]装备基础and强化!$AD$7,0))))</f>
        <v>0</v>
      </c>
      <c r="AP2390" s="43">
        <f>IF(AND(L2390="BELT",T2390=2),[1]装备基础and强化!$AF$7,IF(AND(L2390="PANTS",T2390=2),[1]装备基础and强化!$AG$7,IF(AND(L2390="SHOES",T2390=2),[1]装备基础and强化!$AH$7,IF(AND(L2390="CLOTHES",T2390=2),[1]装备基础and强化!$AI$7,0))))</f>
        <v>0</v>
      </c>
      <c r="AQ2390" s="43">
        <f>IF(L2390="HAT",[1]装备基础and强化!$AK$7,IF(L2390="JADE",[1]装备基础and强化!$AK$7,0))</f>
        <v>0</v>
      </c>
      <c r="AR2390" s="43" t="e">
        <f t="shared" si="38"/>
        <v>#REF!</v>
      </c>
    </row>
    <row r="2391" spans="1:44" x14ac:dyDescent="0.15">
      <c r="A2391" s="43"/>
      <c r="B2391" s="5" t="s">
        <v>8215</v>
      </c>
      <c r="C2391" s="12">
        <v>22387</v>
      </c>
      <c r="D2391" s="5" t="s">
        <v>8191</v>
      </c>
      <c r="E2391" s="44" t="s">
        <v>24022</v>
      </c>
      <c r="F2391" s="4" t="s">
        <v>8216</v>
      </c>
      <c r="G2391" s="4" t="s">
        <v>8217</v>
      </c>
      <c r="H2391" s="44"/>
      <c r="I2391" s="4" t="s">
        <v>700</v>
      </c>
      <c r="J2391" s="6" t="s">
        <v>700</v>
      </c>
      <c r="K2391" s="45">
        <v>1</v>
      </c>
      <c r="L2391" s="4" t="s">
        <v>726</v>
      </c>
      <c r="M2391" s="104" t="s">
        <v>18133</v>
      </c>
      <c r="N2391" s="45">
        <v>250800</v>
      </c>
      <c r="O2391" s="4" t="s">
        <v>8724</v>
      </c>
      <c r="P2391" s="4" t="s">
        <v>828</v>
      </c>
      <c r="Q2391" s="4">
        <v>50</v>
      </c>
      <c r="R2391" s="4">
        <v>3</v>
      </c>
      <c r="S2391" s="4" t="s">
        <v>7935</v>
      </c>
      <c r="U2391" s="4">
        <v>8</v>
      </c>
      <c r="W2391" s="4" t="s">
        <v>8195</v>
      </c>
      <c r="X2391" s="4" t="s">
        <v>8196</v>
      </c>
      <c r="Y2391" s="45">
        <v>0</v>
      </c>
      <c r="AA2391" s="4">
        <v>1</v>
      </c>
      <c r="AB2391" s="4">
        <v>100</v>
      </c>
      <c r="AC2391" s="4">
        <v>1</v>
      </c>
      <c r="AD2391" s="4">
        <v>1</v>
      </c>
      <c r="AE2391" s="45" t="s">
        <v>16461</v>
      </c>
      <c r="AF2391" s="45" t="s">
        <v>16457</v>
      </c>
      <c r="AG2391" s="45" t="s">
        <v>16459</v>
      </c>
      <c r="AH2391" s="45" t="s">
        <v>16453</v>
      </c>
      <c r="AI2391" s="45" t="s">
        <v>16455</v>
      </c>
      <c r="AJ2391" s="63" t="s">
        <v>20421</v>
      </c>
      <c r="AK2391" s="63" t="s">
        <v>20421</v>
      </c>
      <c r="AL2391" s="4">
        <v>0</v>
      </c>
      <c r="AM2391" s="43">
        <f>IF(AND(L2391="WEAPON",OR(R2391=0,R2391=1,R2391=2)),[1]装备基础and强化!$V$7,IF(AND(L2391="LEFTRING",OR(R2391=0,R2391=1,R2391=2)),[1]装备基础and强化!$W$7,IF(AND(L2391="RIGHTRING",OR(R2391=0,R2391=1,R2391=2)),[1]装备基础and强化!$X$7,IF(AND(L2391="NECKLACE",OR(R2391=0,R2391=1,R2391=2)),[1]装备基础and强化!$Y$7,0))))</f>
        <v>0</v>
      </c>
      <c r="AN2391" s="43" t="e">
        <f>IF(AND(L2391="WEAPON",OR(R2391=3,R2391=4)),[1]装备基础and强化!$V$11,IF(AND(L2391="LEFTRING",OR(R2391=3,R2391=4)),[1]装备基础and强化!$W$11,IF(AND(L2391="RIGHTRING",OR(R2391=3,R2391=4)),[1]装备基础and强化!$X$11,IF(AND(L2391="NECKLACE",OR(R2391=3,R2391=4)),[1]装备基础and强化!$Y$11,0))))</f>
        <v>#REF!</v>
      </c>
      <c r="AO2391" s="43">
        <f>IF(AND(L2391="BELT",T2391=1),[1]装备基础and强化!$AA$7,IF(AND(L2391="PANTS",T2391=1),[1]装备基础and强化!$AB$7,IF(AND(L2391="SHOES",T2391=1),[1]装备基础and强化!$AC$7,IF(AND(L2391="CLOTHES",T2391=1),[1]装备基础and强化!$AD$7,0))))</f>
        <v>0</v>
      </c>
      <c r="AP2391" s="43">
        <f>IF(AND(L2391="BELT",T2391=2),[1]装备基础and强化!$AF$7,IF(AND(L2391="PANTS",T2391=2),[1]装备基础and强化!$AG$7,IF(AND(L2391="SHOES",T2391=2),[1]装备基础and强化!$AH$7,IF(AND(L2391="CLOTHES",T2391=2),[1]装备基础and强化!$AI$7,0))))</f>
        <v>0</v>
      </c>
      <c r="AQ2391" s="43">
        <f>IF(L2391="HAT",[1]装备基础and强化!$AK$7,IF(L2391="JADE",[1]装备基础and强化!$AK$7,0))</f>
        <v>0</v>
      </c>
      <c r="AR2391" s="43" t="e">
        <f t="shared" si="38"/>
        <v>#REF!</v>
      </c>
    </row>
    <row r="2392" spans="1:44" x14ac:dyDescent="0.15">
      <c r="A2392" s="43"/>
      <c r="B2392" s="5" t="s">
        <v>8219</v>
      </c>
      <c r="C2392" s="12">
        <v>22388</v>
      </c>
      <c r="D2392" s="5" t="s">
        <v>8220</v>
      </c>
      <c r="E2392" s="44" t="s">
        <v>24023</v>
      </c>
      <c r="F2392" s="4" t="s">
        <v>8221</v>
      </c>
      <c r="G2392" s="4" t="s">
        <v>8222</v>
      </c>
      <c r="H2392" s="44"/>
      <c r="I2392" s="4" t="s">
        <v>700</v>
      </c>
      <c r="J2392" s="6" t="s">
        <v>700</v>
      </c>
      <c r="K2392" s="45">
        <v>1</v>
      </c>
      <c r="L2392" s="4" t="s">
        <v>726</v>
      </c>
      <c r="M2392" s="104" t="s">
        <v>18134</v>
      </c>
      <c r="N2392" s="45">
        <v>280100</v>
      </c>
      <c r="O2392" s="4" t="s">
        <v>8189</v>
      </c>
      <c r="P2392" s="4" t="s">
        <v>828</v>
      </c>
      <c r="Q2392" s="4">
        <v>90</v>
      </c>
      <c r="R2392" s="4">
        <v>3</v>
      </c>
      <c r="S2392" s="4" t="s">
        <v>7971</v>
      </c>
      <c r="U2392" s="4">
        <v>1</v>
      </c>
      <c r="W2392" s="4" t="s">
        <v>8224</v>
      </c>
      <c r="X2392" s="4" t="s">
        <v>8225</v>
      </c>
      <c r="Y2392" s="45">
        <v>0</v>
      </c>
      <c r="AA2392" s="4">
        <v>1</v>
      </c>
      <c r="AB2392" s="4">
        <v>100</v>
      </c>
      <c r="AC2392" s="4">
        <v>1</v>
      </c>
      <c r="AD2392" s="4">
        <v>1</v>
      </c>
      <c r="AE2392" s="45" t="s">
        <v>16461</v>
      </c>
      <c r="AF2392" s="45" t="s">
        <v>16457</v>
      </c>
      <c r="AG2392" s="45" t="s">
        <v>16459</v>
      </c>
      <c r="AH2392" s="45" t="s">
        <v>16453</v>
      </c>
      <c r="AI2392" s="45" t="s">
        <v>16455</v>
      </c>
      <c r="AJ2392" s="63" t="s">
        <v>20422</v>
      </c>
      <c r="AK2392" s="63" t="s">
        <v>20421</v>
      </c>
      <c r="AL2392" s="45">
        <v>0</v>
      </c>
      <c r="AM2392" s="43">
        <f>IF(AND(L2392="WEAPON",OR(R2392=0,R2392=1,R2392=2)),[1]装备基础and强化!$V$7,IF(AND(L2392="LEFTRING",OR(R2392=0,R2392=1,R2392=2)),[1]装备基础and强化!$W$7,IF(AND(L2392="RIGHTRING",OR(R2392=0,R2392=1,R2392=2)),[1]装备基础and强化!$X$7,IF(AND(L2392="NECKLACE",OR(R2392=0,R2392=1,R2392=2)),[1]装备基础and强化!$Y$7,0))))</f>
        <v>0</v>
      </c>
      <c r="AN2392" s="43" t="e">
        <f>IF(AND(L2392="WEAPON",OR(R2392=3,R2392=4)),[1]装备基础and强化!$V$11,IF(AND(L2392="LEFTRING",OR(R2392=3,R2392=4)),[1]装备基础and强化!$W$11,IF(AND(L2392="RIGHTRING",OR(R2392=3,R2392=4)),[1]装备基础and强化!$X$11,IF(AND(L2392="NECKLACE",OR(R2392=3,R2392=4)),[1]装备基础and强化!$Y$11,0))))</f>
        <v>#REF!</v>
      </c>
      <c r="AO2392" s="43">
        <f>IF(AND(L2392="BELT",T2392=1),[1]装备基础and强化!$AA$7,IF(AND(L2392="PANTS",T2392=1),[1]装备基础and强化!$AB$7,IF(AND(L2392="SHOES",T2392=1),[1]装备基础and强化!$AC$7,IF(AND(L2392="CLOTHES",T2392=1),[1]装备基础and强化!$AD$7,0))))</f>
        <v>0</v>
      </c>
      <c r="AP2392" s="43">
        <f>IF(AND(L2392="BELT",T2392=2),[1]装备基础and强化!$AF$7,IF(AND(L2392="PANTS",T2392=2),[1]装备基础and强化!$AG$7,IF(AND(L2392="SHOES",T2392=2),[1]装备基础and强化!$AH$7,IF(AND(L2392="CLOTHES",T2392=2),[1]装备基础and强化!$AI$7,0))))</f>
        <v>0</v>
      </c>
      <c r="AQ2392" s="43">
        <f>IF(L2392="HAT",[1]装备基础and强化!$AK$7,IF(L2392="JADE",[1]装备基础and强化!$AK$7,0))</f>
        <v>0</v>
      </c>
      <c r="AR2392" s="43" t="e">
        <f t="shared" si="38"/>
        <v>#REF!</v>
      </c>
    </row>
    <row r="2393" spans="1:44" x14ac:dyDescent="0.15">
      <c r="A2393" s="43"/>
      <c r="B2393" s="5" t="s">
        <v>8226</v>
      </c>
      <c r="C2393" s="12">
        <v>22389</v>
      </c>
      <c r="D2393" s="5" t="s">
        <v>8220</v>
      </c>
      <c r="E2393" s="44" t="s">
        <v>24024</v>
      </c>
      <c r="F2393" s="4" t="s">
        <v>8227</v>
      </c>
      <c r="G2393" s="4" t="s">
        <v>8228</v>
      </c>
      <c r="H2393" s="44"/>
      <c r="I2393" s="4" t="s">
        <v>700</v>
      </c>
      <c r="J2393" s="6" t="s">
        <v>700</v>
      </c>
      <c r="K2393" s="45">
        <v>1</v>
      </c>
      <c r="L2393" s="4" t="s">
        <v>726</v>
      </c>
      <c r="M2393" s="104" t="s">
        <v>18135</v>
      </c>
      <c r="N2393" s="45">
        <v>280200</v>
      </c>
      <c r="O2393" s="4" t="s">
        <v>11052</v>
      </c>
      <c r="P2393" s="4" t="s">
        <v>828</v>
      </c>
      <c r="Q2393" s="4">
        <v>90</v>
      </c>
      <c r="R2393" s="4">
        <v>3</v>
      </c>
      <c r="S2393" s="4" t="s">
        <v>7971</v>
      </c>
      <c r="U2393" s="4">
        <v>2</v>
      </c>
      <c r="W2393" s="4" t="s">
        <v>8224</v>
      </c>
      <c r="X2393" s="4" t="s">
        <v>8225</v>
      </c>
      <c r="Y2393" s="45">
        <v>0</v>
      </c>
      <c r="AA2393" s="4">
        <v>1</v>
      </c>
      <c r="AB2393" s="4">
        <v>100</v>
      </c>
      <c r="AC2393" s="4">
        <v>1</v>
      </c>
      <c r="AD2393" s="4">
        <v>1</v>
      </c>
      <c r="AE2393" s="45" t="s">
        <v>16461</v>
      </c>
      <c r="AF2393" s="45" t="s">
        <v>16457</v>
      </c>
      <c r="AG2393" s="45" t="s">
        <v>16459</v>
      </c>
      <c r="AH2393" s="45" t="s">
        <v>16453</v>
      </c>
      <c r="AI2393" s="45" t="s">
        <v>16455</v>
      </c>
      <c r="AJ2393" s="63" t="s">
        <v>20422</v>
      </c>
      <c r="AK2393" s="63" t="s">
        <v>20421</v>
      </c>
      <c r="AL2393" s="4">
        <v>0</v>
      </c>
      <c r="AM2393" s="43">
        <f>IF(AND(L2393="WEAPON",OR(R2393=0,R2393=1,R2393=2)),[1]装备基础and强化!$V$7,IF(AND(L2393="LEFTRING",OR(R2393=0,R2393=1,R2393=2)),[1]装备基础and强化!$W$7,IF(AND(L2393="RIGHTRING",OR(R2393=0,R2393=1,R2393=2)),[1]装备基础and强化!$X$7,IF(AND(L2393="NECKLACE",OR(R2393=0,R2393=1,R2393=2)),[1]装备基础and强化!$Y$7,0))))</f>
        <v>0</v>
      </c>
      <c r="AN2393" s="43" t="e">
        <f>IF(AND(L2393="WEAPON",OR(R2393=3,R2393=4)),[1]装备基础and强化!$V$11,IF(AND(L2393="LEFTRING",OR(R2393=3,R2393=4)),[1]装备基础and强化!$W$11,IF(AND(L2393="RIGHTRING",OR(R2393=3,R2393=4)),[1]装备基础and强化!$X$11,IF(AND(L2393="NECKLACE",OR(R2393=3,R2393=4)),[1]装备基础and强化!$Y$11,0))))</f>
        <v>#REF!</v>
      </c>
      <c r="AO2393" s="43">
        <f>IF(AND(L2393="BELT",T2393=1),[1]装备基础and强化!$AA$7,IF(AND(L2393="PANTS",T2393=1),[1]装备基础and强化!$AB$7,IF(AND(L2393="SHOES",T2393=1),[1]装备基础and强化!$AC$7,IF(AND(L2393="CLOTHES",T2393=1),[1]装备基础and强化!$AD$7,0))))</f>
        <v>0</v>
      </c>
      <c r="AP2393" s="43">
        <f>IF(AND(L2393="BELT",T2393=2),[1]装备基础and强化!$AF$7,IF(AND(L2393="PANTS",T2393=2),[1]装备基础and强化!$AG$7,IF(AND(L2393="SHOES",T2393=2),[1]装备基础and强化!$AH$7,IF(AND(L2393="CLOTHES",T2393=2),[1]装备基础and强化!$AI$7,0))))</f>
        <v>0</v>
      </c>
      <c r="AQ2393" s="43">
        <f>IF(L2393="HAT",[1]装备基础and强化!$AK$7,IF(L2393="JADE",[1]装备基础and强化!$AK$7,0))</f>
        <v>0</v>
      </c>
      <c r="AR2393" s="43" t="e">
        <f t="shared" si="38"/>
        <v>#REF!</v>
      </c>
    </row>
    <row r="2394" spans="1:44" x14ac:dyDescent="0.15">
      <c r="A2394" s="43"/>
      <c r="B2394" s="5" t="s">
        <v>8229</v>
      </c>
      <c r="C2394" s="12">
        <v>22390</v>
      </c>
      <c r="D2394" s="5" t="s">
        <v>8220</v>
      </c>
      <c r="E2394" s="44" t="s">
        <v>24025</v>
      </c>
      <c r="F2394" s="4" t="s">
        <v>8230</v>
      </c>
      <c r="G2394" s="4" t="s">
        <v>8231</v>
      </c>
      <c r="H2394" s="44"/>
      <c r="I2394" s="4" t="s">
        <v>700</v>
      </c>
      <c r="J2394" s="6" t="s">
        <v>700</v>
      </c>
      <c r="K2394" s="45">
        <v>1</v>
      </c>
      <c r="L2394" s="4" t="s">
        <v>726</v>
      </c>
      <c r="M2394" s="104" t="s">
        <v>18136</v>
      </c>
      <c r="N2394" s="45">
        <v>280300</v>
      </c>
      <c r="O2394" s="4" t="s">
        <v>11134</v>
      </c>
      <c r="P2394" s="4" t="s">
        <v>828</v>
      </c>
      <c r="Q2394" s="4">
        <v>90</v>
      </c>
      <c r="R2394" s="4">
        <v>3</v>
      </c>
      <c r="S2394" s="4" t="s">
        <v>7971</v>
      </c>
      <c r="U2394" s="4">
        <v>3</v>
      </c>
      <c r="W2394" s="4" t="s">
        <v>8224</v>
      </c>
      <c r="X2394" s="4" t="s">
        <v>8225</v>
      </c>
      <c r="Y2394" s="45">
        <v>0</v>
      </c>
      <c r="AA2394" s="4">
        <v>1</v>
      </c>
      <c r="AB2394" s="4">
        <v>100</v>
      </c>
      <c r="AC2394" s="4">
        <v>1</v>
      </c>
      <c r="AD2394" s="4">
        <v>1</v>
      </c>
      <c r="AE2394" s="45" t="s">
        <v>16461</v>
      </c>
      <c r="AF2394" s="45" t="s">
        <v>16457</v>
      </c>
      <c r="AG2394" s="45" t="s">
        <v>16459</v>
      </c>
      <c r="AH2394" s="45" t="s">
        <v>16453</v>
      </c>
      <c r="AI2394" s="45" t="s">
        <v>16455</v>
      </c>
      <c r="AJ2394" s="63" t="s">
        <v>20422</v>
      </c>
      <c r="AK2394" s="63" t="s">
        <v>20421</v>
      </c>
      <c r="AL2394" s="45">
        <v>0</v>
      </c>
      <c r="AM2394" s="43">
        <f>IF(AND(L2394="WEAPON",OR(R2394=0,R2394=1,R2394=2)),[1]装备基础and强化!$V$7,IF(AND(L2394="LEFTRING",OR(R2394=0,R2394=1,R2394=2)),[1]装备基础and强化!$W$7,IF(AND(L2394="RIGHTRING",OR(R2394=0,R2394=1,R2394=2)),[1]装备基础and强化!$X$7,IF(AND(L2394="NECKLACE",OR(R2394=0,R2394=1,R2394=2)),[1]装备基础and强化!$Y$7,0))))</f>
        <v>0</v>
      </c>
      <c r="AN2394" s="43" t="e">
        <f>IF(AND(L2394="WEAPON",OR(R2394=3,R2394=4)),[1]装备基础and强化!$V$11,IF(AND(L2394="LEFTRING",OR(R2394=3,R2394=4)),[1]装备基础and强化!$W$11,IF(AND(L2394="RIGHTRING",OR(R2394=3,R2394=4)),[1]装备基础and强化!$X$11,IF(AND(L2394="NECKLACE",OR(R2394=3,R2394=4)),[1]装备基础and强化!$Y$11,0))))</f>
        <v>#REF!</v>
      </c>
      <c r="AO2394" s="43">
        <f>IF(AND(L2394="BELT",T2394=1),[1]装备基础and强化!$AA$7,IF(AND(L2394="PANTS",T2394=1),[1]装备基础and强化!$AB$7,IF(AND(L2394="SHOES",T2394=1),[1]装备基础and强化!$AC$7,IF(AND(L2394="CLOTHES",T2394=1),[1]装备基础and强化!$AD$7,0))))</f>
        <v>0</v>
      </c>
      <c r="AP2394" s="43">
        <f>IF(AND(L2394="BELT",T2394=2),[1]装备基础and强化!$AF$7,IF(AND(L2394="PANTS",T2394=2),[1]装备基础and强化!$AG$7,IF(AND(L2394="SHOES",T2394=2),[1]装备基础and强化!$AH$7,IF(AND(L2394="CLOTHES",T2394=2),[1]装备基础and强化!$AI$7,0))))</f>
        <v>0</v>
      </c>
      <c r="AQ2394" s="43">
        <f>IF(L2394="HAT",[1]装备基础and强化!$AK$7,IF(L2394="JADE",[1]装备基础and强化!$AK$7,0))</f>
        <v>0</v>
      </c>
      <c r="AR2394" s="43" t="e">
        <f t="shared" si="38"/>
        <v>#REF!</v>
      </c>
    </row>
    <row r="2395" spans="1:44" x14ac:dyDescent="0.15">
      <c r="A2395" s="43"/>
      <c r="B2395" s="5" t="s">
        <v>8232</v>
      </c>
      <c r="C2395" s="12">
        <v>22391</v>
      </c>
      <c r="D2395" s="5" t="s">
        <v>8220</v>
      </c>
      <c r="E2395" s="44" t="s">
        <v>24026</v>
      </c>
      <c r="F2395" s="4" t="s">
        <v>8233</v>
      </c>
      <c r="G2395" s="4" t="s">
        <v>8234</v>
      </c>
      <c r="H2395" s="44"/>
      <c r="I2395" s="4" t="s">
        <v>700</v>
      </c>
      <c r="J2395" s="6" t="s">
        <v>700</v>
      </c>
      <c r="K2395" s="45">
        <v>1</v>
      </c>
      <c r="L2395" s="4" t="s">
        <v>726</v>
      </c>
      <c r="M2395" s="104" t="s">
        <v>18137</v>
      </c>
      <c r="N2395" s="45">
        <v>280400</v>
      </c>
      <c r="O2395" s="4" t="s">
        <v>7965</v>
      </c>
      <c r="P2395" s="4" t="s">
        <v>828</v>
      </c>
      <c r="Q2395" s="4">
        <v>90</v>
      </c>
      <c r="R2395" s="4">
        <v>3</v>
      </c>
      <c r="S2395" s="4" t="s">
        <v>7971</v>
      </c>
      <c r="U2395" s="4">
        <v>4</v>
      </c>
      <c r="W2395" s="4" t="s">
        <v>8224</v>
      </c>
      <c r="X2395" s="4" t="s">
        <v>8225</v>
      </c>
      <c r="Y2395" s="45">
        <v>0</v>
      </c>
      <c r="AA2395" s="4">
        <v>1</v>
      </c>
      <c r="AB2395" s="4">
        <v>100</v>
      </c>
      <c r="AC2395" s="4">
        <v>1</v>
      </c>
      <c r="AD2395" s="4">
        <v>1</v>
      </c>
      <c r="AE2395" s="45" t="s">
        <v>16461</v>
      </c>
      <c r="AF2395" s="45" t="s">
        <v>16457</v>
      </c>
      <c r="AG2395" s="45" t="s">
        <v>16459</v>
      </c>
      <c r="AH2395" s="45" t="s">
        <v>16453</v>
      </c>
      <c r="AI2395" s="45" t="s">
        <v>16455</v>
      </c>
      <c r="AJ2395" s="63" t="s">
        <v>20422</v>
      </c>
      <c r="AK2395" s="63" t="s">
        <v>20421</v>
      </c>
      <c r="AL2395" s="4">
        <v>0</v>
      </c>
      <c r="AM2395" s="43">
        <f>IF(AND(L2395="WEAPON",OR(R2395=0,R2395=1,R2395=2)),[1]装备基础and强化!$V$7,IF(AND(L2395="LEFTRING",OR(R2395=0,R2395=1,R2395=2)),[1]装备基础and强化!$W$7,IF(AND(L2395="RIGHTRING",OR(R2395=0,R2395=1,R2395=2)),[1]装备基础and强化!$X$7,IF(AND(L2395="NECKLACE",OR(R2395=0,R2395=1,R2395=2)),[1]装备基础and强化!$Y$7,0))))</f>
        <v>0</v>
      </c>
      <c r="AN2395" s="43" t="e">
        <f>IF(AND(L2395="WEAPON",OR(R2395=3,R2395=4)),[1]装备基础and强化!$V$11,IF(AND(L2395="LEFTRING",OR(R2395=3,R2395=4)),[1]装备基础and强化!$W$11,IF(AND(L2395="RIGHTRING",OR(R2395=3,R2395=4)),[1]装备基础and强化!$X$11,IF(AND(L2395="NECKLACE",OR(R2395=3,R2395=4)),[1]装备基础and强化!$Y$11,0))))</f>
        <v>#REF!</v>
      </c>
      <c r="AO2395" s="43">
        <f>IF(AND(L2395="BELT",T2395=1),[1]装备基础and强化!$AA$7,IF(AND(L2395="PANTS",T2395=1),[1]装备基础and强化!$AB$7,IF(AND(L2395="SHOES",T2395=1),[1]装备基础and强化!$AC$7,IF(AND(L2395="CLOTHES",T2395=1),[1]装备基础and强化!$AD$7,0))))</f>
        <v>0</v>
      </c>
      <c r="AP2395" s="43">
        <f>IF(AND(L2395="BELT",T2395=2),[1]装备基础and强化!$AF$7,IF(AND(L2395="PANTS",T2395=2),[1]装备基础and强化!$AG$7,IF(AND(L2395="SHOES",T2395=2),[1]装备基础and强化!$AH$7,IF(AND(L2395="CLOTHES",T2395=2),[1]装备基础and强化!$AI$7,0))))</f>
        <v>0</v>
      </c>
      <c r="AQ2395" s="43">
        <f>IF(L2395="HAT",[1]装备基础and强化!$AK$7,IF(L2395="JADE",[1]装备基础and强化!$AK$7,0))</f>
        <v>0</v>
      </c>
      <c r="AR2395" s="43" t="e">
        <f t="shared" si="38"/>
        <v>#REF!</v>
      </c>
    </row>
    <row r="2396" spans="1:44" x14ac:dyDescent="0.15">
      <c r="A2396" s="43"/>
      <c r="B2396" s="5" t="s">
        <v>8236</v>
      </c>
      <c r="C2396" s="12">
        <v>22392</v>
      </c>
      <c r="D2396" s="5" t="s">
        <v>8220</v>
      </c>
      <c r="E2396" s="44" t="s">
        <v>24027</v>
      </c>
      <c r="F2396" s="4" t="s">
        <v>8237</v>
      </c>
      <c r="G2396" s="4" t="s">
        <v>8238</v>
      </c>
      <c r="H2396" s="44"/>
      <c r="I2396" s="4" t="s">
        <v>700</v>
      </c>
      <c r="J2396" s="6" t="s">
        <v>700</v>
      </c>
      <c r="K2396" s="45">
        <v>1</v>
      </c>
      <c r="L2396" s="4" t="s">
        <v>726</v>
      </c>
      <c r="M2396" s="104" t="s">
        <v>18138</v>
      </c>
      <c r="N2396" s="45">
        <v>280500</v>
      </c>
      <c r="O2396" s="4" t="s">
        <v>11359</v>
      </c>
      <c r="P2396" s="4" t="s">
        <v>828</v>
      </c>
      <c r="Q2396" s="4">
        <v>90</v>
      </c>
      <c r="R2396" s="4">
        <v>3</v>
      </c>
      <c r="S2396" s="4" t="s">
        <v>7971</v>
      </c>
      <c r="U2396" s="4">
        <v>5</v>
      </c>
      <c r="W2396" s="4" t="s">
        <v>8224</v>
      </c>
      <c r="X2396" s="4" t="s">
        <v>8225</v>
      </c>
      <c r="Y2396" s="45">
        <v>0</v>
      </c>
      <c r="AA2396" s="4">
        <v>1</v>
      </c>
      <c r="AB2396" s="4">
        <v>100</v>
      </c>
      <c r="AC2396" s="4">
        <v>1</v>
      </c>
      <c r="AD2396" s="4">
        <v>1</v>
      </c>
      <c r="AE2396" s="45" t="s">
        <v>16461</v>
      </c>
      <c r="AF2396" s="45" t="s">
        <v>16457</v>
      </c>
      <c r="AG2396" s="45" t="s">
        <v>16459</v>
      </c>
      <c r="AH2396" s="45" t="s">
        <v>16453</v>
      </c>
      <c r="AI2396" s="45" t="s">
        <v>16455</v>
      </c>
      <c r="AJ2396" s="63" t="s">
        <v>20422</v>
      </c>
      <c r="AK2396" s="63" t="s">
        <v>20422</v>
      </c>
      <c r="AL2396" s="45">
        <v>0</v>
      </c>
      <c r="AM2396" s="43">
        <f>IF(AND(L2396="WEAPON",OR(R2396=0,R2396=1,R2396=2)),[1]装备基础and强化!$V$7,IF(AND(L2396="LEFTRING",OR(R2396=0,R2396=1,R2396=2)),[1]装备基础and强化!$W$7,IF(AND(L2396="RIGHTRING",OR(R2396=0,R2396=1,R2396=2)),[1]装备基础and强化!$X$7,IF(AND(L2396="NECKLACE",OR(R2396=0,R2396=1,R2396=2)),[1]装备基础and强化!$Y$7,0))))</f>
        <v>0</v>
      </c>
      <c r="AN2396" s="43" t="e">
        <f>IF(AND(L2396="WEAPON",OR(R2396=3,R2396=4)),[1]装备基础and强化!$V$11,IF(AND(L2396="LEFTRING",OR(R2396=3,R2396=4)),[1]装备基础and强化!$W$11,IF(AND(L2396="RIGHTRING",OR(R2396=3,R2396=4)),[1]装备基础and强化!$X$11,IF(AND(L2396="NECKLACE",OR(R2396=3,R2396=4)),[1]装备基础and强化!$Y$11,0))))</f>
        <v>#REF!</v>
      </c>
      <c r="AO2396" s="43">
        <f>IF(AND(L2396="BELT",T2396=1),[1]装备基础and强化!$AA$7,IF(AND(L2396="PANTS",T2396=1),[1]装备基础and强化!$AB$7,IF(AND(L2396="SHOES",T2396=1),[1]装备基础and强化!$AC$7,IF(AND(L2396="CLOTHES",T2396=1),[1]装备基础and强化!$AD$7,0))))</f>
        <v>0</v>
      </c>
      <c r="AP2396" s="43">
        <f>IF(AND(L2396="BELT",T2396=2),[1]装备基础and强化!$AF$7,IF(AND(L2396="PANTS",T2396=2),[1]装备基础and强化!$AG$7,IF(AND(L2396="SHOES",T2396=2),[1]装备基础and强化!$AH$7,IF(AND(L2396="CLOTHES",T2396=2),[1]装备基础and强化!$AI$7,0))))</f>
        <v>0</v>
      </c>
      <c r="AQ2396" s="43">
        <f>IF(L2396="HAT",[1]装备基础and强化!$AK$7,IF(L2396="JADE",[1]装备基础and强化!$AK$7,0))</f>
        <v>0</v>
      </c>
      <c r="AR2396" s="43" t="e">
        <f t="shared" si="38"/>
        <v>#REF!</v>
      </c>
    </row>
    <row r="2397" spans="1:44" x14ac:dyDescent="0.15">
      <c r="A2397" s="43"/>
      <c r="B2397" s="5" t="s">
        <v>8240</v>
      </c>
      <c r="C2397" s="12">
        <v>22393</v>
      </c>
      <c r="D2397" s="5" t="s">
        <v>8220</v>
      </c>
      <c r="E2397" s="44" t="s">
        <v>24028</v>
      </c>
      <c r="F2397" s="4" t="s">
        <v>8241</v>
      </c>
      <c r="G2397" s="4" t="s">
        <v>8242</v>
      </c>
      <c r="H2397" s="44"/>
      <c r="I2397" s="4" t="s">
        <v>700</v>
      </c>
      <c r="J2397" s="6" t="s">
        <v>700</v>
      </c>
      <c r="K2397" s="45">
        <v>1</v>
      </c>
      <c r="L2397" s="4" t="s">
        <v>726</v>
      </c>
      <c r="M2397" s="104" t="s">
        <v>18139</v>
      </c>
      <c r="N2397" s="45">
        <v>280600</v>
      </c>
      <c r="O2397" s="4" t="s">
        <v>7985</v>
      </c>
      <c r="P2397" s="4" t="s">
        <v>828</v>
      </c>
      <c r="Q2397" s="4">
        <v>90</v>
      </c>
      <c r="R2397" s="4">
        <v>3</v>
      </c>
      <c r="S2397" s="4" t="s">
        <v>7971</v>
      </c>
      <c r="U2397" s="4">
        <v>6</v>
      </c>
      <c r="W2397" s="4" t="s">
        <v>8224</v>
      </c>
      <c r="X2397" s="4" t="s">
        <v>8225</v>
      </c>
      <c r="Y2397" s="45">
        <v>0</v>
      </c>
      <c r="AA2397" s="4">
        <v>1</v>
      </c>
      <c r="AB2397" s="4">
        <v>100</v>
      </c>
      <c r="AC2397" s="4">
        <v>1</v>
      </c>
      <c r="AD2397" s="4">
        <v>1</v>
      </c>
      <c r="AE2397" s="45" t="s">
        <v>16461</v>
      </c>
      <c r="AF2397" s="45" t="s">
        <v>16457</v>
      </c>
      <c r="AG2397" s="45" t="s">
        <v>16459</v>
      </c>
      <c r="AH2397" s="45" t="s">
        <v>16453</v>
      </c>
      <c r="AI2397" s="45" t="s">
        <v>16455</v>
      </c>
      <c r="AJ2397" s="63" t="s">
        <v>20422</v>
      </c>
      <c r="AK2397" s="63" t="s">
        <v>20421</v>
      </c>
      <c r="AL2397" s="4">
        <v>0</v>
      </c>
      <c r="AM2397" s="43">
        <f>IF(AND(L2397="WEAPON",OR(R2397=0,R2397=1,R2397=2)),[1]装备基础and强化!$V$7,IF(AND(L2397="LEFTRING",OR(R2397=0,R2397=1,R2397=2)),[1]装备基础and强化!$W$7,IF(AND(L2397="RIGHTRING",OR(R2397=0,R2397=1,R2397=2)),[1]装备基础and强化!$X$7,IF(AND(L2397="NECKLACE",OR(R2397=0,R2397=1,R2397=2)),[1]装备基础and强化!$Y$7,0))))</f>
        <v>0</v>
      </c>
      <c r="AN2397" s="43" t="e">
        <f>IF(AND(L2397="WEAPON",OR(R2397=3,R2397=4)),[1]装备基础and强化!$V$11,IF(AND(L2397="LEFTRING",OR(R2397=3,R2397=4)),[1]装备基础and强化!$W$11,IF(AND(L2397="RIGHTRING",OR(R2397=3,R2397=4)),[1]装备基础and强化!$X$11,IF(AND(L2397="NECKLACE",OR(R2397=3,R2397=4)),[1]装备基础and强化!$Y$11,0))))</f>
        <v>#REF!</v>
      </c>
      <c r="AO2397" s="43">
        <f>IF(AND(L2397="BELT",T2397=1),[1]装备基础and强化!$AA$7,IF(AND(L2397="PANTS",T2397=1),[1]装备基础and强化!$AB$7,IF(AND(L2397="SHOES",T2397=1),[1]装备基础and强化!$AC$7,IF(AND(L2397="CLOTHES",T2397=1),[1]装备基础and强化!$AD$7,0))))</f>
        <v>0</v>
      </c>
      <c r="AP2397" s="43">
        <f>IF(AND(L2397="BELT",T2397=2),[1]装备基础and强化!$AF$7,IF(AND(L2397="PANTS",T2397=2),[1]装备基础and强化!$AG$7,IF(AND(L2397="SHOES",T2397=2),[1]装备基础and强化!$AH$7,IF(AND(L2397="CLOTHES",T2397=2),[1]装备基础and强化!$AI$7,0))))</f>
        <v>0</v>
      </c>
      <c r="AQ2397" s="43">
        <f>IF(L2397="HAT",[1]装备基础and强化!$AK$7,IF(L2397="JADE",[1]装备基础and强化!$AK$7,0))</f>
        <v>0</v>
      </c>
      <c r="AR2397" s="43" t="e">
        <f t="shared" si="38"/>
        <v>#REF!</v>
      </c>
    </row>
    <row r="2398" spans="1:44" x14ac:dyDescent="0.15">
      <c r="A2398" s="43"/>
      <c r="B2398" s="5" t="s">
        <v>8243</v>
      </c>
      <c r="C2398" s="12">
        <v>22394</v>
      </c>
      <c r="D2398" s="5" t="s">
        <v>8220</v>
      </c>
      <c r="E2398" s="44" t="s">
        <v>24029</v>
      </c>
      <c r="F2398" s="4" t="s">
        <v>8244</v>
      </c>
      <c r="G2398" s="4" t="s">
        <v>8245</v>
      </c>
      <c r="H2398" s="44"/>
      <c r="I2398" s="4" t="s">
        <v>700</v>
      </c>
      <c r="J2398" s="6" t="s">
        <v>700</v>
      </c>
      <c r="K2398" s="45">
        <v>1</v>
      </c>
      <c r="L2398" s="4" t="s">
        <v>726</v>
      </c>
      <c r="M2398" s="104" t="s">
        <v>18140</v>
      </c>
      <c r="N2398" s="45">
        <v>280700</v>
      </c>
      <c r="O2398" s="4" t="s">
        <v>11846</v>
      </c>
      <c r="P2398" s="4" t="s">
        <v>828</v>
      </c>
      <c r="Q2398" s="4">
        <v>90</v>
      </c>
      <c r="R2398" s="4">
        <v>3</v>
      </c>
      <c r="S2398" s="4" t="s">
        <v>7971</v>
      </c>
      <c r="U2398" s="4">
        <v>7</v>
      </c>
      <c r="W2398" s="4" t="s">
        <v>8224</v>
      </c>
      <c r="X2398" s="4" t="s">
        <v>8225</v>
      </c>
      <c r="Y2398" s="45">
        <v>0</v>
      </c>
      <c r="AA2398" s="4">
        <v>1</v>
      </c>
      <c r="AB2398" s="4">
        <v>100</v>
      </c>
      <c r="AC2398" s="4">
        <v>1</v>
      </c>
      <c r="AD2398" s="4">
        <v>1</v>
      </c>
      <c r="AE2398" s="45" t="s">
        <v>16461</v>
      </c>
      <c r="AF2398" s="45" t="s">
        <v>16457</v>
      </c>
      <c r="AG2398" s="45" t="s">
        <v>16459</v>
      </c>
      <c r="AH2398" s="45" t="s">
        <v>16453</v>
      </c>
      <c r="AI2398" s="45" t="s">
        <v>16455</v>
      </c>
      <c r="AJ2398" s="63" t="s">
        <v>20422</v>
      </c>
      <c r="AK2398" s="63" t="s">
        <v>20421</v>
      </c>
      <c r="AL2398" s="45">
        <v>0</v>
      </c>
      <c r="AM2398" s="43">
        <f>IF(AND(L2398="WEAPON",OR(R2398=0,R2398=1,R2398=2)),[1]装备基础and强化!$V$7,IF(AND(L2398="LEFTRING",OR(R2398=0,R2398=1,R2398=2)),[1]装备基础and强化!$W$7,IF(AND(L2398="RIGHTRING",OR(R2398=0,R2398=1,R2398=2)),[1]装备基础and强化!$X$7,IF(AND(L2398="NECKLACE",OR(R2398=0,R2398=1,R2398=2)),[1]装备基础and强化!$Y$7,0))))</f>
        <v>0</v>
      </c>
      <c r="AN2398" s="43" t="e">
        <f>IF(AND(L2398="WEAPON",OR(R2398=3,R2398=4)),[1]装备基础and强化!$V$11,IF(AND(L2398="LEFTRING",OR(R2398=3,R2398=4)),[1]装备基础and强化!$W$11,IF(AND(L2398="RIGHTRING",OR(R2398=3,R2398=4)),[1]装备基础and强化!$X$11,IF(AND(L2398="NECKLACE",OR(R2398=3,R2398=4)),[1]装备基础and强化!$Y$11,0))))</f>
        <v>#REF!</v>
      </c>
      <c r="AO2398" s="43">
        <f>IF(AND(L2398="BELT",T2398=1),[1]装备基础and强化!$AA$7,IF(AND(L2398="PANTS",T2398=1),[1]装备基础and强化!$AB$7,IF(AND(L2398="SHOES",T2398=1),[1]装备基础and强化!$AC$7,IF(AND(L2398="CLOTHES",T2398=1),[1]装备基础and强化!$AD$7,0))))</f>
        <v>0</v>
      </c>
      <c r="AP2398" s="43">
        <f>IF(AND(L2398="BELT",T2398=2),[1]装备基础and强化!$AF$7,IF(AND(L2398="PANTS",T2398=2),[1]装备基础and强化!$AG$7,IF(AND(L2398="SHOES",T2398=2),[1]装备基础and强化!$AH$7,IF(AND(L2398="CLOTHES",T2398=2),[1]装备基础and强化!$AI$7,0))))</f>
        <v>0</v>
      </c>
      <c r="AQ2398" s="43">
        <f>IF(L2398="HAT",[1]装备基础and强化!$AK$7,IF(L2398="JADE",[1]装备基础and强化!$AK$7,0))</f>
        <v>0</v>
      </c>
      <c r="AR2398" s="43" t="e">
        <f t="shared" si="38"/>
        <v>#REF!</v>
      </c>
    </row>
    <row r="2399" spans="1:44" x14ac:dyDescent="0.15">
      <c r="A2399" s="43"/>
      <c r="B2399" s="5" t="s">
        <v>8246</v>
      </c>
      <c r="C2399" s="12">
        <v>22395</v>
      </c>
      <c r="D2399" s="5" t="s">
        <v>8220</v>
      </c>
      <c r="E2399" s="44" t="s">
        <v>24030</v>
      </c>
      <c r="F2399" s="4" t="s">
        <v>8247</v>
      </c>
      <c r="G2399" s="4" t="s">
        <v>8248</v>
      </c>
      <c r="H2399" s="44"/>
      <c r="I2399" s="4" t="s">
        <v>700</v>
      </c>
      <c r="J2399" s="6" t="s">
        <v>700</v>
      </c>
      <c r="K2399" s="45">
        <v>1</v>
      </c>
      <c r="L2399" s="4" t="s">
        <v>726</v>
      </c>
      <c r="M2399" s="104" t="s">
        <v>18141</v>
      </c>
      <c r="N2399" s="45">
        <v>280800</v>
      </c>
      <c r="O2399" s="4" t="s">
        <v>8731</v>
      </c>
      <c r="P2399" s="4" t="s">
        <v>828</v>
      </c>
      <c r="Q2399" s="4">
        <v>90</v>
      </c>
      <c r="R2399" s="4">
        <v>3</v>
      </c>
      <c r="S2399" s="4" t="s">
        <v>7971</v>
      </c>
      <c r="U2399" s="4">
        <v>8</v>
      </c>
      <c r="W2399" s="4" t="s">
        <v>8224</v>
      </c>
      <c r="X2399" s="4" t="s">
        <v>8225</v>
      </c>
      <c r="Y2399" s="45">
        <v>0</v>
      </c>
      <c r="AA2399" s="4">
        <v>1</v>
      </c>
      <c r="AB2399" s="4">
        <v>100</v>
      </c>
      <c r="AC2399" s="4">
        <v>1</v>
      </c>
      <c r="AD2399" s="4">
        <v>1</v>
      </c>
      <c r="AE2399" s="45" t="s">
        <v>16461</v>
      </c>
      <c r="AF2399" s="45" t="s">
        <v>16457</v>
      </c>
      <c r="AG2399" s="45" t="s">
        <v>16459</v>
      </c>
      <c r="AH2399" s="45" t="s">
        <v>16453</v>
      </c>
      <c r="AI2399" s="45" t="s">
        <v>16455</v>
      </c>
      <c r="AJ2399" s="63" t="s">
        <v>20422</v>
      </c>
      <c r="AK2399" s="63" t="s">
        <v>20421</v>
      </c>
      <c r="AL2399" s="4">
        <v>0</v>
      </c>
      <c r="AM2399" s="43">
        <f>IF(AND(L2399="WEAPON",OR(R2399=0,R2399=1,R2399=2)),[1]装备基础and强化!$V$7,IF(AND(L2399="LEFTRING",OR(R2399=0,R2399=1,R2399=2)),[1]装备基础and强化!$W$7,IF(AND(L2399="RIGHTRING",OR(R2399=0,R2399=1,R2399=2)),[1]装备基础and强化!$X$7,IF(AND(L2399="NECKLACE",OR(R2399=0,R2399=1,R2399=2)),[1]装备基础and强化!$Y$7,0))))</f>
        <v>0</v>
      </c>
      <c r="AN2399" s="43" t="e">
        <f>IF(AND(L2399="WEAPON",OR(R2399=3,R2399=4)),[1]装备基础and强化!$V$11,IF(AND(L2399="LEFTRING",OR(R2399=3,R2399=4)),[1]装备基础and强化!$W$11,IF(AND(L2399="RIGHTRING",OR(R2399=3,R2399=4)),[1]装备基础and强化!$X$11,IF(AND(L2399="NECKLACE",OR(R2399=3,R2399=4)),[1]装备基础and强化!$Y$11,0))))</f>
        <v>#REF!</v>
      </c>
      <c r="AO2399" s="43">
        <f>IF(AND(L2399="BELT",T2399=1),[1]装备基础and强化!$AA$7,IF(AND(L2399="PANTS",T2399=1),[1]装备基础and强化!$AB$7,IF(AND(L2399="SHOES",T2399=1),[1]装备基础and强化!$AC$7,IF(AND(L2399="CLOTHES",T2399=1),[1]装备基础and强化!$AD$7,0))))</f>
        <v>0</v>
      </c>
      <c r="AP2399" s="43">
        <f>IF(AND(L2399="BELT",T2399=2),[1]装备基础and强化!$AF$7,IF(AND(L2399="PANTS",T2399=2),[1]装备基础and强化!$AG$7,IF(AND(L2399="SHOES",T2399=2),[1]装备基础and强化!$AH$7,IF(AND(L2399="CLOTHES",T2399=2),[1]装备基础and强化!$AI$7,0))))</f>
        <v>0</v>
      </c>
      <c r="AQ2399" s="43">
        <f>IF(L2399="HAT",[1]装备基础and强化!$AK$7,IF(L2399="JADE",[1]装备基础and强化!$AK$7,0))</f>
        <v>0</v>
      </c>
      <c r="AR2399" s="43" t="e">
        <f t="shared" si="38"/>
        <v>#REF!</v>
      </c>
    </row>
    <row r="2400" spans="1:44" x14ac:dyDescent="0.15">
      <c r="A2400" s="43"/>
      <c r="B2400" s="5" t="s">
        <v>8250</v>
      </c>
      <c r="C2400" s="12">
        <v>22396</v>
      </c>
      <c r="D2400" s="5" t="s">
        <v>8251</v>
      </c>
      <c r="E2400" s="44" t="s">
        <v>24031</v>
      </c>
      <c r="F2400" s="4" t="s">
        <v>8252</v>
      </c>
      <c r="G2400" s="4" t="s">
        <v>8253</v>
      </c>
      <c r="H2400" s="44"/>
      <c r="I2400" s="4" t="s">
        <v>700</v>
      </c>
      <c r="J2400" s="6" t="s">
        <v>700</v>
      </c>
      <c r="K2400" s="45">
        <v>1</v>
      </c>
      <c r="L2400" s="4" t="s">
        <v>726</v>
      </c>
      <c r="M2400" s="104" t="s">
        <v>18142</v>
      </c>
      <c r="N2400" s="45">
        <v>2110100</v>
      </c>
      <c r="O2400" s="4" t="s">
        <v>8718</v>
      </c>
      <c r="P2400" s="4" t="s">
        <v>828</v>
      </c>
      <c r="Q2400" s="4">
        <v>120</v>
      </c>
      <c r="R2400" s="4">
        <v>3</v>
      </c>
      <c r="S2400" s="4" t="s">
        <v>8002</v>
      </c>
      <c r="U2400" s="4">
        <v>1</v>
      </c>
      <c r="W2400" s="4" t="s">
        <v>8254</v>
      </c>
      <c r="X2400" s="4" t="s">
        <v>8255</v>
      </c>
      <c r="Y2400" s="45">
        <v>0</v>
      </c>
      <c r="AA2400" s="4">
        <v>1</v>
      </c>
      <c r="AB2400" s="4">
        <v>100</v>
      </c>
      <c r="AC2400" s="4">
        <v>1</v>
      </c>
      <c r="AD2400" s="4">
        <v>1</v>
      </c>
      <c r="AE2400" s="45" t="s">
        <v>16461</v>
      </c>
      <c r="AF2400" s="45" t="s">
        <v>16457</v>
      </c>
      <c r="AG2400" s="45" t="s">
        <v>16459</v>
      </c>
      <c r="AH2400" s="45" t="s">
        <v>16453</v>
      </c>
      <c r="AI2400" s="45" t="s">
        <v>16455</v>
      </c>
      <c r="AJ2400" s="63" t="s">
        <v>20422</v>
      </c>
      <c r="AK2400" s="63" t="s">
        <v>20421</v>
      </c>
      <c r="AL2400" s="45">
        <v>0</v>
      </c>
      <c r="AM2400" s="43">
        <f>IF(AND(L2400="WEAPON",OR(R2400=0,R2400=1,R2400=2)),[1]装备基础and强化!$V$7,IF(AND(L2400="LEFTRING",OR(R2400=0,R2400=1,R2400=2)),[1]装备基础and强化!$W$7,IF(AND(L2400="RIGHTRING",OR(R2400=0,R2400=1,R2400=2)),[1]装备基础and强化!$X$7,IF(AND(L2400="NECKLACE",OR(R2400=0,R2400=1,R2400=2)),[1]装备基础and强化!$Y$7,0))))</f>
        <v>0</v>
      </c>
      <c r="AN2400" s="43" t="e">
        <f>IF(AND(L2400="WEAPON",OR(R2400=3,R2400=4)),[1]装备基础and强化!$V$11,IF(AND(L2400="LEFTRING",OR(R2400=3,R2400=4)),[1]装备基础and强化!$W$11,IF(AND(L2400="RIGHTRING",OR(R2400=3,R2400=4)),[1]装备基础and强化!$X$11,IF(AND(L2400="NECKLACE",OR(R2400=3,R2400=4)),[1]装备基础and强化!$Y$11,0))))</f>
        <v>#REF!</v>
      </c>
      <c r="AO2400" s="43">
        <f>IF(AND(L2400="BELT",T2400=1),[1]装备基础and强化!$AA$7,IF(AND(L2400="PANTS",T2400=1),[1]装备基础and强化!$AB$7,IF(AND(L2400="SHOES",T2400=1),[1]装备基础and强化!$AC$7,IF(AND(L2400="CLOTHES",T2400=1),[1]装备基础and强化!$AD$7,0))))</f>
        <v>0</v>
      </c>
      <c r="AP2400" s="43">
        <f>IF(AND(L2400="BELT",T2400=2),[1]装备基础and强化!$AF$7,IF(AND(L2400="PANTS",T2400=2),[1]装备基础and强化!$AG$7,IF(AND(L2400="SHOES",T2400=2),[1]装备基础and强化!$AH$7,IF(AND(L2400="CLOTHES",T2400=2),[1]装备基础and强化!$AI$7,0))))</f>
        <v>0</v>
      </c>
      <c r="AQ2400" s="43">
        <f>IF(L2400="HAT",[1]装备基础and强化!$AK$7,IF(L2400="JADE",[1]装备基础and强化!$AK$7,0))</f>
        <v>0</v>
      </c>
      <c r="AR2400" s="43" t="e">
        <f t="shared" si="38"/>
        <v>#REF!</v>
      </c>
    </row>
    <row r="2401" spans="1:44" x14ac:dyDescent="0.15">
      <c r="A2401" s="43"/>
      <c r="B2401" s="5" t="s">
        <v>8256</v>
      </c>
      <c r="C2401" s="12">
        <v>22397</v>
      </c>
      <c r="D2401" s="5" t="s">
        <v>8251</v>
      </c>
      <c r="E2401" s="44" t="s">
        <v>24032</v>
      </c>
      <c r="F2401" s="4" t="s">
        <v>8257</v>
      </c>
      <c r="G2401" s="4" t="s">
        <v>8258</v>
      </c>
      <c r="H2401" s="44"/>
      <c r="I2401" s="4" t="s">
        <v>700</v>
      </c>
      <c r="J2401" s="6" t="s">
        <v>700</v>
      </c>
      <c r="K2401" s="45">
        <v>1</v>
      </c>
      <c r="L2401" s="4" t="s">
        <v>726</v>
      </c>
      <c r="M2401" s="104" t="s">
        <v>18143</v>
      </c>
      <c r="N2401" s="45">
        <v>2110200</v>
      </c>
      <c r="O2401" s="4" t="s">
        <v>11427</v>
      </c>
      <c r="P2401" s="4" t="s">
        <v>828</v>
      </c>
      <c r="Q2401" s="4">
        <v>120</v>
      </c>
      <c r="R2401" s="4">
        <v>3</v>
      </c>
      <c r="S2401" s="4" t="s">
        <v>8002</v>
      </c>
      <c r="U2401" s="4">
        <v>2</v>
      </c>
      <c r="W2401" s="4" t="s">
        <v>8254</v>
      </c>
      <c r="X2401" s="4" t="s">
        <v>8255</v>
      </c>
      <c r="Y2401" s="45">
        <v>0</v>
      </c>
      <c r="AA2401" s="4">
        <v>1</v>
      </c>
      <c r="AB2401" s="4">
        <v>100</v>
      </c>
      <c r="AC2401" s="4">
        <v>1</v>
      </c>
      <c r="AD2401" s="4">
        <v>1</v>
      </c>
      <c r="AE2401" s="45" t="s">
        <v>16461</v>
      </c>
      <c r="AF2401" s="45" t="s">
        <v>16457</v>
      </c>
      <c r="AG2401" s="45" t="s">
        <v>16459</v>
      </c>
      <c r="AH2401" s="45" t="s">
        <v>16453</v>
      </c>
      <c r="AI2401" s="45" t="s">
        <v>16455</v>
      </c>
      <c r="AJ2401" s="63" t="s">
        <v>20422</v>
      </c>
      <c r="AK2401" s="63" t="s">
        <v>20421</v>
      </c>
      <c r="AL2401" s="4">
        <v>0</v>
      </c>
      <c r="AM2401" s="43">
        <f>IF(AND(L2401="WEAPON",OR(R2401=0,R2401=1,R2401=2)),[1]装备基础and强化!$V$7,IF(AND(L2401="LEFTRING",OR(R2401=0,R2401=1,R2401=2)),[1]装备基础and强化!$W$7,IF(AND(L2401="RIGHTRING",OR(R2401=0,R2401=1,R2401=2)),[1]装备基础and强化!$X$7,IF(AND(L2401="NECKLACE",OR(R2401=0,R2401=1,R2401=2)),[1]装备基础and强化!$Y$7,0))))</f>
        <v>0</v>
      </c>
      <c r="AN2401" s="43" t="e">
        <f>IF(AND(L2401="WEAPON",OR(R2401=3,R2401=4)),[1]装备基础and强化!$V$11,IF(AND(L2401="LEFTRING",OR(R2401=3,R2401=4)),[1]装备基础and强化!$W$11,IF(AND(L2401="RIGHTRING",OR(R2401=3,R2401=4)),[1]装备基础and强化!$X$11,IF(AND(L2401="NECKLACE",OR(R2401=3,R2401=4)),[1]装备基础and强化!$Y$11,0))))</f>
        <v>#REF!</v>
      </c>
      <c r="AO2401" s="43">
        <f>IF(AND(L2401="BELT",T2401=1),[1]装备基础and强化!$AA$7,IF(AND(L2401="PANTS",T2401=1),[1]装备基础and强化!$AB$7,IF(AND(L2401="SHOES",T2401=1),[1]装备基础and强化!$AC$7,IF(AND(L2401="CLOTHES",T2401=1),[1]装备基础and强化!$AD$7,0))))</f>
        <v>0</v>
      </c>
      <c r="AP2401" s="43">
        <f>IF(AND(L2401="BELT",T2401=2),[1]装备基础and强化!$AF$7,IF(AND(L2401="PANTS",T2401=2),[1]装备基础and强化!$AG$7,IF(AND(L2401="SHOES",T2401=2),[1]装备基础and强化!$AH$7,IF(AND(L2401="CLOTHES",T2401=2),[1]装备基础and强化!$AI$7,0))))</f>
        <v>0</v>
      </c>
      <c r="AQ2401" s="43">
        <f>IF(L2401="HAT",[1]装备基础and强化!$AK$7,IF(L2401="JADE",[1]装备基础and强化!$AK$7,0))</f>
        <v>0</v>
      </c>
      <c r="AR2401" s="43" t="e">
        <f t="shared" si="38"/>
        <v>#REF!</v>
      </c>
    </row>
    <row r="2402" spans="1:44" x14ac:dyDescent="0.15">
      <c r="A2402" s="43"/>
      <c r="B2402" s="5" t="s">
        <v>8259</v>
      </c>
      <c r="C2402" s="12">
        <v>22398</v>
      </c>
      <c r="D2402" s="5" t="s">
        <v>8251</v>
      </c>
      <c r="E2402" s="44" t="s">
        <v>24033</v>
      </c>
      <c r="F2402" s="4" t="s">
        <v>8260</v>
      </c>
      <c r="G2402" s="4" t="s">
        <v>8261</v>
      </c>
      <c r="H2402" s="44"/>
      <c r="I2402" s="4" t="s">
        <v>700</v>
      </c>
      <c r="J2402" s="6" t="s">
        <v>700</v>
      </c>
      <c r="K2402" s="45">
        <v>1</v>
      </c>
      <c r="L2402" s="4" t="s">
        <v>726</v>
      </c>
      <c r="M2402" s="104" t="s">
        <v>18144</v>
      </c>
      <c r="N2402" s="45">
        <v>2110300</v>
      </c>
      <c r="O2402" s="4" t="s">
        <v>11112</v>
      </c>
      <c r="P2402" s="4" t="s">
        <v>828</v>
      </c>
      <c r="Q2402" s="4">
        <v>120</v>
      </c>
      <c r="R2402" s="4">
        <v>3</v>
      </c>
      <c r="S2402" s="4" t="s">
        <v>8002</v>
      </c>
      <c r="U2402" s="4">
        <v>3</v>
      </c>
      <c r="W2402" s="4" t="s">
        <v>8254</v>
      </c>
      <c r="X2402" s="4" t="s">
        <v>8255</v>
      </c>
      <c r="Y2402" s="45">
        <v>0</v>
      </c>
      <c r="AA2402" s="4">
        <v>1</v>
      </c>
      <c r="AB2402" s="4">
        <v>100</v>
      </c>
      <c r="AC2402" s="4">
        <v>1</v>
      </c>
      <c r="AD2402" s="4">
        <v>1</v>
      </c>
      <c r="AE2402" s="45" t="s">
        <v>16461</v>
      </c>
      <c r="AF2402" s="45" t="s">
        <v>16457</v>
      </c>
      <c r="AG2402" s="45" t="s">
        <v>16459</v>
      </c>
      <c r="AH2402" s="45" t="s">
        <v>16453</v>
      </c>
      <c r="AI2402" s="45" t="s">
        <v>16455</v>
      </c>
      <c r="AJ2402" s="63" t="s">
        <v>20422</v>
      </c>
      <c r="AK2402" s="63" t="s">
        <v>20421</v>
      </c>
      <c r="AL2402" s="45">
        <v>0</v>
      </c>
      <c r="AM2402" s="43">
        <f>IF(AND(L2402="WEAPON",OR(R2402=0,R2402=1,R2402=2)),[1]装备基础and强化!$V$7,IF(AND(L2402="LEFTRING",OR(R2402=0,R2402=1,R2402=2)),[1]装备基础and强化!$W$7,IF(AND(L2402="RIGHTRING",OR(R2402=0,R2402=1,R2402=2)),[1]装备基础and强化!$X$7,IF(AND(L2402="NECKLACE",OR(R2402=0,R2402=1,R2402=2)),[1]装备基础and强化!$Y$7,0))))</f>
        <v>0</v>
      </c>
      <c r="AN2402" s="43" t="e">
        <f>IF(AND(L2402="WEAPON",OR(R2402=3,R2402=4)),[1]装备基础and强化!$V$11,IF(AND(L2402="LEFTRING",OR(R2402=3,R2402=4)),[1]装备基础and强化!$W$11,IF(AND(L2402="RIGHTRING",OR(R2402=3,R2402=4)),[1]装备基础and强化!$X$11,IF(AND(L2402="NECKLACE",OR(R2402=3,R2402=4)),[1]装备基础and强化!$Y$11,0))))</f>
        <v>#REF!</v>
      </c>
      <c r="AO2402" s="43">
        <f>IF(AND(L2402="BELT",T2402=1),[1]装备基础and强化!$AA$7,IF(AND(L2402="PANTS",T2402=1),[1]装备基础and强化!$AB$7,IF(AND(L2402="SHOES",T2402=1),[1]装备基础and强化!$AC$7,IF(AND(L2402="CLOTHES",T2402=1),[1]装备基础and强化!$AD$7,0))))</f>
        <v>0</v>
      </c>
      <c r="AP2402" s="43">
        <f>IF(AND(L2402="BELT",T2402=2),[1]装备基础and强化!$AF$7,IF(AND(L2402="PANTS",T2402=2),[1]装备基础and强化!$AG$7,IF(AND(L2402="SHOES",T2402=2),[1]装备基础and强化!$AH$7,IF(AND(L2402="CLOTHES",T2402=2),[1]装备基础and强化!$AI$7,0))))</f>
        <v>0</v>
      </c>
      <c r="AQ2402" s="43">
        <f>IF(L2402="HAT",[1]装备基础and强化!$AK$7,IF(L2402="JADE",[1]装备基础and强化!$AK$7,0))</f>
        <v>0</v>
      </c>
      <c r="AR2402" s="43" t="e">
        <f t="shared" si="38"/>
        <v>#REF!</v>
      </c>
    </row>
    <row r="2403" spans="1:44" x14ac:dyDescent="0.15">
      <c r="A2403" s="43"/>
      <c r="B2403" s="5" t="s">
        <v>8263</v>
      </c>
      <c r="C2403" s="12">
        <v>22399</v>
      </c>
      <c r="D2403" s="5" t="s">
        <v>8251</v>
      </c>
      <c r="E2403" s="44" t="s">
        <v>24034</v>
      </c>
      <c r="F2403" s="4" t="s">
        <v>8264</v>
      </c>
      <c r="G2403" s="4" t="s">
        <v>8265</v>
      </c>
      <c r="H2403" s="44"/>
      <c r="I2403" s="4" t="s">
        <v>700</v>
      </c>
      <c r="J2403" s="6" t="s">
        <v>700</v>
      </c>
      <c r="K2403" s="45">
        <v>1</v>
      </c>
      <c r="L2403" s="4" t="s">
        <v>726</v>
      </c>
      <c r="M2403" s="104" t="s">
        <v>18145</v>
      </c>
      <c r="N2403" s="45">
        <v>2110400</v>
      </c>
      <c r="O2403" s="4" t="s">
        <v>8351</v>
      </c>
      <c r="P2403" s="4" t="s">
        <v>828</v>
      </c>
      <c r="Q2403" s="4">
        <v>120</v>
      </c>
      <c r="R2403" s="4">
        <v>3</v>
      </c>
      <c r="S2403" s="4" t="s">
        <v>8002</v>
      </c>
      <c r="U2403" s="4">
        <v>4</v>
      </c>
      <c r="W2403" s="4" t="s">
        <v>8254</v>
      </c>
      <c r="X2403" s="4" t="s">
        <v>8255</v>
      </c>
      <c r="Y2403" s="45">
        <v>0</v>
      </c>
      <c r="AA2403" s="4">
        <v>1</v>
      </c>
      <c r="AB2403" s="4">
        <v>100</v>
      </c>
      <c r="AC2403" s="4">
        <v>1</v>
      </c>
      <c r="AD2403" s="4">
        <v>1</v>
      </c>
      <c r="AE2403" s="45" t="s">
        <v>16461</v>
      </c>
      <c r="AF2403" s="45" t="s">
        <v>16457</v>
      </c>
      <c r="AG2403" s="45" t="s">
        <v>16459</v>
      </c>
      <c r="AH2403" s="45" t="s">
        <v>16453</v>
      </c>
      <c r="AI2403" s="45" t="s">
        <v>16455</v>
      </c>
      <c r="AJ2403" s="63" t="s">
        <v>20422</v>
      </c>
      <c r="AK2403" s="63" t="s">
        <v>20421</v>
      </c>
      <c r="AL2403" s="4">
        <v>0</v>
      </c>
      <c r="AM2403" s="43">
        <f>IF(AND(L2403="WEAPON",OR(R2403=0,R2403=1,R2403=2)),[1]装备基础and强化!$V$7,IF(AND(L2403="LEFTRING",OR(R2403=0,R2403=1,R2403=2)),[1]装备基础and强化!$W$7,IF(AND(L2403="RIGHTRING",OR(R2403=0,R2403=1,R2403=2)),[1]装备基础and强化!$X$7,IF(AND(L2403="NECKLACE",OR(R2403=0,R2403=1,R2403=2)),[1]装备基础and强化!$Y$7,0))))</f>
        <v>0</v>
      </c>
      <c r="AN2403" s="43" t="e">
        <f>IF(AND(L2403="WEAPON",OR(R2403=3,R2403=4)),[1]装备基础and强化!$V$11,IF(AND(L2403="LEFTRING",OR(R2403=3,R2403=4)),[1]装备基础and强化!$W$11,IF(AND(L2403="RIGHTRING",OR(R2403=3,R2403=4)),[1]装备基础and强化!$X$11,IF(AND(L2403="NECKLACE",OR(R2403=3,R2403=4)),[1]装备基础and强化!$Y$11,0))))</f>
        <v>#REF!</v>
      </c>
      <c r="AO2403" s="43">
        <f>IF(AND(L2403="BELT",T2403=1),[1]装备基础and强化!$AA$7,IF(AND(L2403="PANTS",T2403=1),[1]装备基础and强化!$AB$7,IF(AND(L2403="SHOES",T2403=1),[1]装备基础and强化!$AC$7,IF(AND(L2403="CLOTHES",T2403=1),[1]装备基础and强化!$AD$7,0))))</f>
        <v>0</v>
      </c>
      <c r="AP2403" s="43">
        <f>IF(AND(L2403="BELT",T2403=2),[1]装备基础and强化!$AF$7,IF(AND(L2403="PANTS",T2403=2),[1]装备基础and强化!$AG$7,IF(AND(L2403="SHOES",T2403=2),[1]装备基础and强化!$AH$7,IF(AND(L2403="CLOTHES",T2403=2),[1]装备基础and强化!$AI$7,0))))</f>
        <v>0</v>
      </c>
      <c r="AQ2403" s="43">
        <f>IF(L2403="HAT",[1]装备基础and强化!$AK$7,IF(L2403="JADE",[1]装备基础and强化!$AK$7,0))</f>
        <v>0</v>
      </c>
      <c r="AR2403" s="43" t="e">
        <f t="shared" si="38"/>
        <v>#REF!</v>
      </c>
    </row>
    <row r="2404" spans="1:44" x14ac:dyDescent="0.15">
      <c r="A2404" s="43"/>
      <c r="B2404" s="5" t="s">
        <v>8266</v>
      </c>
      <c r="C2404" s="12">
        <v>22400</v>
      </c>
      <c r="D2404" s="5" t="s">
        <v>8251</v>
      </c>
      <c r="E2404" s="44" t="s">
        <v>24035</v>
      </c>
      <c r="F2404" s="4" t="s">
        <v>8267</v>
      </c>
      <c r="G2404" s="4" t="s">
        <v>8268</v>
      </c>
      <c r="H2404" s="44"/>
      <c r="I2404" s="4" t="s">
        <v>700</v>
      </c>
      <c r="J2404" s="6" t="s">
        <v>700</v>
      </c>
      <c r="K2404" s="45">
        <v>1</v>
      </c>
      <c r="L2404" s="4" t="s">
        <v>726</v>
      </c>
      <c r="M2404" s="104" t="s">
        <v>18146</v>
      </c>
      <c r="N2404" s="45">
        <v>2110500</v>
      </c>
      <c r="O2404" s="4" t="s">
        <v>11409</v>
      </c>
      <c r="P2404" s="4" t="s">
        <v>828</v>
      </c>
      <c r="Q2404" s="4">
        <v>120</v>
      </c>
      <c r="R2404" s="4">
        <v>3</v>
      </c>
      <c r="S2404" s="4" t="s">
        <v>8002</v>
      </c>
      <c r="U2404" s="4">
        <v>5</v>
      </c>
      <c r="W2404" s="4" t="s">
        <v>8254</v>
      </c>
      <c r="X2404" s="4" t="s">
        <v>8255</v>
      </c>
      <c r="Y2404" s="45">
        <v>0</v>
      </c>
      <c r="AA2404" s="4">
        <v>1</v>
      </c>
      <c r="AB2404" s="4">
        <v>100</v>
      </c>
      <c r="AC2404" s="4">
        <v>1</v>
      </c>
      <c r="AD2404" s="4">
        <v>1</v>
      </c>
      <c r="AE2404" s="45" t="s">
        <v>16461</v>
      </c>
      <c r="AF2404" s="45" t="s">
        <v>16457</v>
      </c>
      <c r="AG2404" s="45" t="s">
        <v>16459</v>
      </c>
      <c r="AH2404" s="45" t="s">
        <v>16453</v>
      </c>
      <c r="AI2404" s="45" t="s">
        <v>16455</v>
      </c>
      <c r="AJ2404" s="63" t="s">
        <v>20422</v>
      </c>
      <c r="AK2404" s="63" t="s">
        <v>20421</v>
      </c>
      <c r="AL2404" s="45">
        <v>0</v>
      </c>
      <c r="AM2404" s="43">
        <f>IF(AND(L2404="WEAPON",OR(R2404=0,R2404=1,R2404=2)),[1]装备基础and强化!$V$7,IF(AND(L2404="LEFTRING",OR(R2404=0,R2404=1,R2404=2)),[1]装备基础and强化!$W$7,IF(AND(L2404="RIGHTRING",OR(R2404=0,R2404=1,R2404=2)),[1]装备基础and强化!$X$7,IF(AND(L2404="NECKLACE",OR(R2404=0,R2404=1,R2404=2)),[1]装备基础and强化!$Y$7,0))))</f>
        <v>0</v>
      </c>
      <c r="AN2404" s="43" t="e">
        <f>IF(AND(L2404="WEAPON",OR(R2404=3,R2404=4)),[1]装备基础and强化!$V$11,IF(AND(L2404="LEFTRING",OR(R2404=3,R2404=4)),[1]装备基础and强化!$W$11,IF(AND(L2404="RIGHTRING",OR(R2404=3,R2404=4)),[1]装备基础and强化!$X$11,IF(AND(L2404="NECKLACE",OR(R2404=3,R2404=4)),[1]装备基础and强化!$Y$11,0))))</f>
        <v>#REF!</v>
      </c>
      <c r="AO2404" s="43">
        <f>IF(AND(L2404="BELT",T2404=1),[1]装备基础and强化!$AA$7,IF(AND(L2404="PANTS",T2404=1),[1]装备基础and强化!$AB$7,IF(AND(L2404="SHOES",T2404=1),[1]装备基础and强化!$AC$7,IF(AND(L2404="CLOTHES",T2404=1),[1]装备基础and强化!$AD$7,0))))</f>
        <v>0</v>
      </c>
      <c r="AP2404" s="43">
        <f>IF(AND(L2404="BELT",T2404=2),[1]装备基础and强化!$AF$7,IF(AND(L2404="PANTS",T2404=2),[1]装备基础and强化!$AG$7,IF(AND(L2404="SHOES",T2404=2),[1]装备基础and强化!$AH$7,IF(AND(L2404="CLOTHES",T2404=2),[1]装备基础and强化!$AI$7,0))))</f>
        <v>0</v>
      </c>
      <c r="AQ2404" s="43">
        <f>IF(L2404="HAT",[1]装备基础and强化!$AK$7,IF(L2404="JADE",[1]装备基础and强化!$AK$7,0))</f>
        <v>0</v>
      </c>
      <c r="AR2404" s="43" t="e">
        <f t="shared" si="38"/>
        <v>#REF!</v>
      </c>
    </row>
    <row r="2405" spans="1:44" x14ac:dyDescent="0.15">
      <c r="A2405" s="43"/>
      <c r="B2405" s="5" t="s">
        <v>8270</v>
      </c>
      <c r="C2405" s="12">
        <v>22401</v>
      </c>
      <c r="D2405" s="5" t="s">
        <v>8251</v>
      </c>
      <c r="E2405" s="44" t="s">
        <v>24036</v>
      </c>
      <c r="F2405" s="4" t="s">
        <v>8271</v>
      </c>
      <c r="G2405" s="4" t="s">
        <v>8272</v>
      </c>
      <c r="H2405" s="44"/>
      <c r="I2405" s="4" t="s">
        <v>700</v>
      </c>
      <c r="J2405" s="6" t="s">
        <v>700</v>
      </c>
      <c r="K2405" s="45">
        <v>1</v>
      </c>
      <c r="L2405" s="4" t="s">
        <v>726</v>
      </c>
      <c r="M2405" s="104" t="s">
        <v>18147</v>
      </c>
      <c r="N2405" s="45">
        <v>2110600</v>
      </c>
      <c r="O2405" s="4" t="s">
        <v>11436</v>
      </c>
      <c r="P2405" s="4" t="s">
        <v>828</v>
      </c>
      <c r="Q2405" s="4">
        <v>120</v>
      </c>
      <c r="R2405" s="4">
        <v>3</v>
      </c>
      <c r="S2405" s="4" t="s">
        <v>8002</v>
      </c>
      <c r="U2405" s="4">
        <v>6</v>
      </c>
      <c r="W2405" s="4" t="s">
        <v>8254</v>
      </c>
      <c r="X2405" s="4" t="s">
        <v>8255</v>
      </c>
      <c r="Y2405" s="45">
        <v>0</v>
      </c>
      <c r="AA2405" s="4">
        <v>1</v>
      </c>
      <c r="AB2405" s="4">
        <v>100</v>
      </c>
      <c r="AC2405" s="4">
        <v>1</v>
      </c>
      <c r="AD2405" s="4">
        <v>1</v>
      </c>
      <c r="AE2405" s="45" t="s">
        <v>16461</v>
      </c>
      <c r="AF2405" s="45" t="s">
        <v>16457</v>
      </c>
      <c r="AG2405" s="45" t="s">
        <v>16459</v>
      </c>
      <c r="AH2405" s="45" t="s">
        <v>16453</v>
      </c>
      <c r="AI2405" s="45" t="s">
        <v>16455</v>
      </c>
      <c r="AJ2405" s="63" t="s">
        <v>20422</v>
      </c>
      <c r="AK2405" s="63" t="s">
        <v>20421</v>
      </c>
      <c r="AL2405" s="4">
        <v>0</v>
      </c>
      <c r="AM2405" s="43">
        <f>IF(AND(L2405="WEAPON",OR(R2405=0,R2405=1,R2405=2)),[1]装备基础and强化!$V$7,IF(AND(L2405="LEFTRING",OR(R2405=0,R2405=1,R2405=2)),[1]装备基础and强化!$W$7,IF(AND(L2405="RIGHTRING",OR(R2405=0,R2405=1,R2405=2)),[1]装备基础and强化!$X$7,IF(AND(L2405="NECKLACE",OR(R2405=0,R2405=1,R2405=2)),[1]装备基础and强化!$Y$7,0))))</f>
        <v>0</v>
      </c>
      <c r="AN2405" s="43" t="e">
        <f>IF(AND(L2405="WEAPON",OR(R2405=3,R2405=4)),[1]装备基础and强化!$V$11,IF(AND(L2405="LEFTRING",OR(R2405=3,R2405=4)),[1]装备基础and强化!$W$11,IF(AND(L2405="RIGHTRING",OR(R2405=3,R2405=4)),[1]装备基础and强化!$X$11,IF(AND(L2405="NECKLACE",OR(R2405=3,R2405=4)),[1]装备基础and强化!$Y$11,0))))</f>
        <v>#REF!</v>
      </c>
      <c r="AO2405" s="43">
        <f>IF(AND(L2405="BELT",T2405=1),[1]装备基础and强化!$AA$7,IF(AND(L2405="PANTS",T2405=1),[1]装备基础and强化!$AB$7,IF(AND(L2405="SHOES",T2405=1),[1]装备基础and强化!$AC$7,IF(AND(L2405="CLOTHES",T2405=1),[1]装备基础and强化!$AD$7,0))))</f>
        <v>0</v>
      </c>
      <c r="AP2405" s="43">
        <f>IF(AND(L2405="BELT",T2405=2),[1]装备基础and强化!$AF$7,IF(AND(L2405="PANTS",T2405=2),[1]装备基础and强化!$AG$7,IF(AND(L2405="SHOES",T2405=2),[1]装备基础and强化!$AH$7,IF(AND(L2405="CLOTHES",T2405=2),[1]装备基础and强化!$AI$7,0))))</f>
        <v>0</v>
      </c>
      <c r="AQ2405" s="43">
        <f>IF(L2405="HAT",[1]装备基础and强化!$AK$7,IF(L2405="JADE",[1]装备基础and强化!$AK$7,0))</f>
        <v>0</v>
      </c>
      <c r="AR2405" s="43" t="e">
        <f t="shared" si="38"/>
        <v>#REF!</v>
      </c>
    </row>
    <row r="2406" spans="1:44" x14ac:dyDescent="0.15">
      <c r="A2406" s="43"/>
      <c r="B2406" s="5" t="s">
        <v>8273</v>
      </c>
      <c r="C2406" s="12">
        <v>22402</v>
      </c>
      <c r="D2406" s="5" t="s">
        <v>8251</v>
      </c>
      <c r="E2406" s="44" t="s">
        <v>24037</v>
      </c>
      <c r="F2406" s="4" t="s">
        <v>8274</v>
      </c>
      <c r="G2406" s="4" t="s">
        <v>8275</v>
      </c>
      <c r="H2406" s="44"/>
      <c r="I2406" s="4" t="s">
        <v>700</v>
      </c>
      <c r="J2406" s="6" t="s">
        <v>700</v>
      </c>
      <c r="K2406" s="45">
        <v>1</v>
      </c>
      <c r="L2406" s="4" t="s">
        <v>726</v>
      </c>
      <c r="M2406" s="104" t="s">
        <v>18148</v>
      </c>
      <c r="N2406" s="45">
        <v>2110700</v>
      </c>
      <c r="O2406" s="4" t="s">
        <v>15198</v>
      </c>
      <c r="P2406" s="4" t="s">
        <v>828</v>
      </c>
      <c r="Q2406" s="4">
        <v>120</v>
      </c>
      <c r="R2406" s="4">
        <v>3</v>
      </c>
      <c r="S2406" s="4" t="s">
        <v>8002</v>
      </c>
      <c r="U2406" s="4">
        <v>7</v>
      </c>
      <c r="W2406" s="4" t="s">
        <v>8254</v>
      </c>
      <c r="X2406" s="4" t="s">
        <v>8255</v>
      </c>
      <c r="Y2406" s="45">
        <v>0</v>
      </c>
      <c r="AA2406" s="4">
        <v>1</v>
      </c>
      <c r="AB2406" s="4">
        <v>100</v>
      </c>
      <c r="AC2406" s="4">
        <v>1</v>
      </c>
      <c r="AD2406" s="4">
        <v>1</v>
      </c>
      <c r="AE2406" s="45" t="s">
        <v>16461</v>
      </c>
      <c r="AF2406" s="45" t="s">
        <v>16457</v>
      </c>
      <c r="AG2406" s="45" t="s">
        <v>16459</v>
      </c>
      <c r="AH2406" s="45" t="s">
        <v>16453</v>
      </c>
      <c r="AI2406" s="45" t="s">
        <v>16455</v>
      </c>
      <c r="AJ2406" s="63" t="s">
        <v>20422</v>
      </c>
      <c r="AK2406" s="63" t="s">
        <v>20421</v>
      </c>
      <c r="AL2406" s="45">
        <v>0</v>
      </c>
      <c r="AM2406" s="43">
        <f>IF(AND(L2406="WEAPON",OR(R2406=0,R2406=1,R2406=2)),[1]装备基础and强化!$V$7,IF(AND(L2406="LEFTRING",OR(R2406=0,R2406=1,R2406=2)),[1]装备基础and强化!$W$7,IF(AND(L2406="RIGHTRING",OR(R2406=0,R2406=1,R2406=2)),[1]装备基础and强化!$X$7,IF(AND(L2406="NECKLACE",OR(R2406=0,R2406=1,R2406=2)),[1]装备基础and强化!$Y$7,0))))</f>
        <v>0</v>
      </c>
      <c r="AN2406" s="43" t="e">
        <f>IF(AND(L2406="WEAPON",OR(R2406=3,R2406=4)),[1]装备基础and强化!$V$11,IF(AND(L2406="LEFTRING",OR(R2406=3,R2406=4)),[1]装备基础and强化!$W$11,IF(AND(L2406="RIGHTRING",OR(R2406=3,R2406=4)),[1]装备基础and强化!$X$11,IF(AND(L2406="NECKLACE",OR(R2406=3,R2406=4)),[1]装备基础and强化!$Y$11,0))))</f>
        <v>#REF!</v>
      </c>
      <c r="AO2406" s="43">
        <f>IF(AND(L2406="BELT",T2406=1),[1]装备基础and强化!$AA$7,IF(AND(L2406="PANTS",T2406=1),[1]装备基础and强化!$AB$7,IF(AND(L2406="SHOES",T2406=1),[1]装备基础and强化!$AC$7,IF(AND(L2406="CLOTHES",T2406=1),[1]装备基础and强化!$AD$7,0))))</f>
        <v>0</v>
      </c>
      <c r="AP2406" s="43">
        <f>IF(AND(L2406="BELT",T2406=2),[1]装备基础and强化!$AF$7,IF(AND(L2406="PANTS",T2406=2),[1]装备基础and强化!$AG$7,IF(AND(L2406="SHOES",T2406=2),[1]装备基础and强化!$AH$7,IF(AND(L2406="CLOTHES",T2406=2),[1]装备基础and强化!$AI$7,0))))</f>
        <v>0</v>
      </c>
      <c r="AQ2406" s="43">
        <f>IF(L2406="HAT",[1]装备基础and强化!$AK$7,IF(L2406="JADE",[1]装备基础and强化!$AK$7,0))</f>
        <v>0</v>
      </c>
      <c r="AR2406" s="43" t="e">
        <f t="shared" si="38"/>
        <v>#REF!</v>
      </c>
    </row>
    <row r="2407" spans="1:44" x14ac:dyDescent="0.15">
      <c r="A2407" s="43"/>
      <c r="B2407" s="5" t="s">
        <v>8277</v>
      </c>
      <c r="C2407" s="12">
        <v>22403</v>
      </c>
      <c r="D2407" s="5" t="s">
        <v>8251</v>
      </c>
      <c r="E2407" s="44" t="s">
        <v>24038</v>
      </c>
      <c r="F2407" s="4" t="s">
        <v>8278</v>
      </c>
      <c r="G2407" s="4" t="s">
        <v>8279</v>
      </c>
      <c r="H2407" s="44"/>
      <c r="I2407" s="4" t="s">
        <v>700</v>
      </c>
      <c r="J2407" s="6" t="s">
        <v>700</v>
      </c>
      <c r="K2407" s="45">
        <v>1</v>
      </c>
      <c r="L2407" s="4" t="s">
        <v>726</v>
      </c>
      <c r="M2407" s="104" t="s">
        <v>18149</v>
      </c>
      <c r="N2407" s="45">
        <v>2110800</v>
      </c>
      <c r="O2407" s="4" t="s">
        <v>15199</v>
      </c>
      <c r="P2407" s="4" t="s">
        <v>828</v>
      </c>
      <c r="Q2407" s="4">
        <v>120</v>
      </c>
      <c r="R2407" s="4">
        <v>3</v>
      </c>
      <c r="S2407" s="4" t="s">
        <v>8002</v>
      </c>
      <c r="U2407" s="4">
        <v>8</v>
      </c>
      <c r="W2407" s="4" t="s">
        <v>8254</v>
      </c>
      <c r="X2407" s="4" t="s">
        <v>8255</v>
      </c>
      <c r="Y2407" s="45">
        <v>0</v>
      </c>
      <c r="AA2407" s="4">
        <v>1</v>
      </c>
      <c r="AB2407" s="4">
        <v>100</v>
      </c>
      <c r="AC2407" s="4">
        <v>1</v>
      </c>
      <c r="AD2407" s="4">
        <v>1</v>
      </c>
      <c r="AE2407" s="45" t="s">
        <v>16461</v>
      </c>
      <c r="AF2407" s="45" t="s">
        <v>16457</v>
      </c>
      <c r="AG2407" s="45" t="s">
        <v>16459</v>
      </c>
      <c r="AH2407" s="45" t="s">
        <v>16453</v>
      </c>
      <c r="AI2407" s="45" t="s">
        <v>16455</v>
      </c>
      <c r="AJ2407" s="63" t="s">
        <v>20422</v>
      </c>
      <c r="AK2407" s="63" t="s">
        <v>20421</v>
      </c>
      <c r="AL2407" s="4">
        <v>0</v>
      </c>
      <c r="AM2407" s="43">
        <f>IF(AND(L2407="WEAPON",OR(R2407=0,R2407=1,R2407=2)),[1]装备基础and强化!$V$7,IF(AND(L2407="LEFTRING",OR(R2407=0,R2407=1,R2407=2)),[1]装备基础and强化!$W$7,IF(AND(L2407="RIGHTRING",OR(R2407=0,R2407=1,R2407=2)),[1]装备基础and强化!$X$7,IF(AND(L2407="NECKLACE",OR(R2407=0,R2407=1,R2407=2)),[1]装备基础and强化!$Y$7,0))))</f>
        <v>0</v>
      </c>
      <c r="AN2407" s="43" t="e">
        <f>IF(AND(L2407="WEAPON",OR(R2407=3,R2407=4)),[1]装备基础and强化!$V$11,IF(AND(L2407="LEFTRING",OR(R2407=3,R2407=4)),[1]装备基础and强化!$W$11,IF(AND(L2407="RIGHTRING",OR(R2407=3,R2407=4)),[1]装备基础and强化!$X$11,IF(AND(L2407="NECKLACE",OR(R2407=3,R2407=4)),[1]装备基础and强化!$Y$11,0))))</f>
        <v>#REF!</v>
      </c>
      <c r="AO2407" s="43">
        <f>IF(AND(L2407="BELT",T2407=1),[1]装备基础and强化!$AA$7,IF(AND(L2407="PANTS",T2407=1),[1]装备基础and强化!$AB$7,IF(AND(L2407="SHOES",T2407=1),[1]装备基础and强化!$AC$7,IF(AND(L2407="CLOTHES",T2407=1),[1]装备基础and强化!$AD$7,0))))</f>
        <v>0</v>
      </c>
      <c r="AP2407" s="43">
        <f>IF(AND(L2407="BELT",T2407=2),[1]装备基础and强化!$AF$7,IF(AND(L2407="PANTS",T2407=2),[1]装备基础and强化!$AG$7,IF(AND(L2407="SHOES",T2407=2),[1]装备基础and强化!$AH$7,IF(AND(L2407="CLOTHES",T2407=2),[1]装备基础and强化!$AI$7,0))))</f>
        <v>0</v>
      </c>
      <c r="AQ2407" s="43">
        <f>IF(L2407="HAT",[1]装备基础and强化!$AK$7,IF(L2407="JADE",[1]装备基础and强化!$AK$7,0))</f>
        <v>0</v>
      </c>
      <c r="AR2407" s="43" t="e">
        <f t="shared" si="38"/>
        <v>#REF!</v>
      </c>
    </row>
    <row r="2408" spans="1:44" x14ac:dyDescent="0.15">
      <c r="A2408" s="43"/>
      <c r="B2408" s="5" t="s">
        <v>8281</v>
      </c>
      <c r="C2408" s="12">
        <v>22404</v>
      </c>
      <c r="D2408" s="5" t="s">
        <v>8282</v>
      </c>
      <c r="E2408" s="44" t="s">
        <v>24039</v>
      </c>
      <c r="F2408" s="4" t="s">
        <v>8283</v>
      </c>
      <c r="G2408" s="4" t="s">
        <v>8284</v>
      </c>
      <c r="H2408" s="44"/>
      <c r="I2408" s="4" t="s">
        <v>700</v>
      </c>
      <c r="J2408" s="6" t="s">
        <v>700</v>
      </c>
      <c r="K2408" s="45">
        <v>1</v>
      </c>
      <c r="L2408" s="4" t="s">
        <v>726</v>
      </c>
      <c r="M2408" s="104" t="s">
        <v>18150</v>
      </c>
      <c r="N2408" s="45">
        <v>2140100</v>
      </c>
      <c r="O2408" s="4" t="s">
        <v>11346</v>
      </c>
      <c r="P2408" s="4" t="s">
        <v>828</v>
      </c>
      <c r="Q2408" s="4">
        <v>150</v>
      </c>
      <c r="R2408" s="4">
        <v>3</v>
      </c>
      <c r="S2408" s="4" t="s">
        <v>8033</v>
      </c>
      <c r="U2408" s="4">
        <v>1</v>
      </c>
      <c r="W2408" s="4" t="s">
        <v>8285</v>
      </c>
      <c r="X2408" s="4" t="s">
        <v>8286</v>
      </c>
      <c r="Y2408" s="45">
        <v>0</v>
      </c>
      <c r="AA2408" s="4">
        <v>1</v>
      </c>
      <c r="AB2408" s="4">
        <v>100</v>
      </c>
      <c r="AC2408" s="4">
        <v>1</v>
      </c>
      <c r="AD2408" s="4">
        <v>1</v>
      </c>
      <c r="AE2408" s="45" t="s">
        <v>16461</v>
      </c>
      <c r="AF2408" s="45" t="s">
        <v>16457</v>
      </c>
      <c r="AG2408" s="45" t="s">
        <v>16459</v>
      </c>
      <c r="AH2408" s="45" t="s">
        <v>16453</v>
      </c>
      <c r="AI2408" s="45" t="s">
        <v>16455</v>
      </c>
      <c r="AJ2408" s="63" t="s">
        <v>20422</v>
      </c>
      <c r="AK2408" s="63" t="s">
        <v>20421</v>
      </c>
      <c r="AL2408" s="45">
        <v>0</v>
      </c>
      <c r="AM2408" s="43">
        <f>IF(AND(L2408="WEAPON",OR(R2408=0,R2408=1,R2408=2)),[1]装备基础and强化!$V$7,IF(AND(L2408="LEFTRING",OR(R2408=0,R2408=1,R2408=2)),[1]装备基础and强化!$W$7,IF(AND(L2408="RIGHTRING",OR(R2408=0,R2408=1,R2408=2)),[1]装备基础and强化!$X$7,IF(AND(L2408="NECKLACE",OR(R2408=0,R2408=1,R2408=2)),[1]装备基础and强化!$Y$7,0))))</f>
        <v>0</v>
      </c>
      <c r="AN2408" s="43" t="e">
        <f>IF(AND(L2408="WEAPON",OR(R2408=3,R2408=4)),[1]装备基础and强化!$V$11,IF(AND(L2408="LEFTRING",OR(R2408=3,R2408=4)),[1]装备基础and强化!$W$11,IF(AND(L2408="RIGHTRING",OR(R2408=3,R2408=4)),[1]装备基础and强化!$X$11,IF(AND(L2408="NECKLACE",OR(R2408=3,R2408=4)),[1]装备基础and强化!$Y$11,0))))</f>
        <v>#REF!</v>
      </c>
      <c r="AO2408" s="43">
        <f>IF(AND(L2408="BELT",T2408=1),[1]装备基础and强化!$AA$7,IF(AND(L2408="PANTS",T2408=1),[1]装备基础and强化!$AB$7,IF(AND(L2408="SHOES",T2408=1),[1]装备基础and强化!$AC$7,IF(AND(L2408="CLOTHES",T2408=1),[1]装备基础and强化!$AD$7,0))))</f>
        <v>0</v>
      </c>
      <c r="AP2408" s="43">
        <f>IF(AND(L2408="BELT",T2408=2),[1]装备基础and强化!$AF$7,IF(AND(L2408="PANTS",T2408=2),[1]装备基础and强化!$AG$7,IF(AND(L2408="SHOES",T2408=2),[1]装备基础and强化!$AH$7,IF(AND(L2408="CLOTHES",T2408=2),[1]装备基础and强化!$AI$7,0))))</f>
        <v>0</v>
      </c>
      <c r="AQ2408" s="43">
        <f>IF(L2408="HAT",[1]装备基础and强化!$AK$7,IF(L2408="JADE",[1]装备基础and强化!$AK$7,0))</f>
        <v>0</v>
      </c>
      <c r="AR2408" s="43" t="e">
        <f t="shared" si="38"/>
        <v>#REF!</v>
      </c>
    </row>
    <row r="2409" spans="1:44" x14ac:dyDescent="0.15">
      <c r="A2409" s="43"/>
      <c r="B2409" s="5" t="s">
        <v>8287</v>
      </c>
      <c r="C2409" s="12">
        <v>22405</v>
      </c>
      <c r="D2409" s="5" t="s">
        <v>8282</v>
      </c>
      <c r="E2409" s="44" t="s">
        <v>24040</v>
      </c>
      <c r="F2409" s="4" t="s">
        <v>8288</v>
      </c>
      <c r="G2409" s="4" t="s">
        <v>8289</v>
      </c>
      <c r="H2409" s="44"/>
      <c r="I2409" s="4" t="s">
        <v>700</v>
      </c>
      <c r="J2409" s="6" t="s">
        <v>700</v>
      </c>
      <c r="K2409" s="45">
        <v>1</v>
      </c>
      <c r="L2409" s="4" t="s">
        <v>726</v>
      </c>
      <c r="M2409" s="104" t="s">
        <v>18151</v>
      </c>
      <c r="N2409" s="45">
        <v>2140200</v>
      </c>
      <c r="O2409" s="4" t="s">
        <v>8345</v>
      </c>
      <c r="P2409" s="4" t="s">
        <v>828</v>
      </c>
      <c r="Q2409" s="4">
        <v>150</v>
      </c>
      <c r="R2409" s="4">
        <v>3</v>
      </c>
      <c r="S2409" s="4" t="s">
        <v>8033</v>
      </c>
      <c r="U2409" s="4">
        <v>2</v>
      </c>
      <c r="W2409" s="4" t="s">
        <v>8285</v>
      </c>
      <c r="X2409" s="4" t="s">
        <v>8286</v>
      </c>
      <c r="Y2409" s="45">
        <v>0</v>
      </c>
      <c r="AA2409" s="4">
        <v>1</v>
      </c>
      <c r="AB2409" s="4">
        <v>100</v>
      </c>
      <c r="AC2409" s="4">
        <v>1</v>
      </c>
      <c r="AD2409" s="4">
        <v>1</v>
      </c>
      <c r="AE2409" s="45" t="s">
        <v>16461</v>
      </c>
      <c r="AF2409" s="45" t="s">
        <v>16457</v>
      </c>
      <c r="AG2409" s="45" t="s">
        <v>16459</v>
      </c>
      <c r="AH2409" s="45" t="s">
        <v>16453</v>
      </c>
      <c r="AI2409" s="45" t="s">
        <v>16455</v>
      </c>
      <c r="AJ2409" s="63" t="s">
        <v>20422</v>
      </c>
      <c r="AK2409" s="63" t="s">
        <v>20421</v>
      </c>
      <c r="AL2409" s="4">
        <v>0</v>
      </c>
      <c r="AM2409" s="43">
        <f>IF(AND(L2409="WEAPON",OR(R2409=0,R2409=1,R2409=2)),[1]装备基础and强化!$V$7,IF(AND(L2409="LEFTRING",OR(R2409=0,R2409=1,R2409=2)),[1]装备基础and强化!$W$7,IF(AND(L2409="RIGHTRING",OR(R2409=0,R2409=1,R2409=2)),[1]装备基础and强化!$X$7,IF(AND(L2409="NECKLACE",OR(R2409=0,R2409=1,R2409=2)),[1]装备基础and强化!$Y$7,0))))</f>
        <v>0</v>
      </c>
      <c r="AN2409" s="43" t="e">
        <f>IF(AND(L2409="WEAPON",OR(R2409=3,R2409=4)),[1]装备基础and强化!$V$11,IF(AND(L2409="LEFTRING",OR(R2409=3,R2409=4)),[1]装备基础and强化!$W$11,IF(AND(L2409="RIGHTRING",OR(R2409=3,R2409=4)),[1]装备基础and强化!$X$11,IF(AND(L2409="NECKLACE",OR(R2409=3,R2409=4)),[1]装备基础and强化!$Y$11,0))))</f>
        <v>#REF!</v>
      </c>
      <c r="AO2409" s="43">
        <f>IF(AND(L2409="BELT",T2409=1),[1]装备基础and强化!$AA$7,IF(AND(L2409="PANTS",T2409=1),[1]装备基础and强化!$AB$7,IF(AND(L2409="SHOES",T2409=1),[1]装备基础and强化!$AC$7,IF(AND(L2409="CLOTHES",T2409=1),[1]装备基础and强化!$AD$7,0))))</f>
        <v>0</v>
      </c>
      <c r="AP2409" s="43">
        <f>IF(AND(L2409="BELT",T2409=2),[1]装备基础and强化!$AF$7,IF(AND(L2409="PANTS",T2409=2),[1]装备基础and强化!$AG$7,IF(AND(L2409="SHOES",T2409=2),[1]装备基础and强化!$AH$7,IF(AND(L2409="CLOTHES",T2409=2),[1]装备基础and强化!$AI$7,0))))</f>
        <v>0</v>
      </c>
      <c r="AQ2409" s="43">
        <f>IF(L2409="HAT",[1]装备基础and强化!$AK$7,IF(L2409="JADE",[1]装备基础and强化!$AK$7,0))</f>
        <v>0</v>
      </c>
      <c r="AR2409" s="43" t="e">
        <f t="shared" si="38"/>
        <v>#REF!</v>
      </c>
    </row>
    <row r="2410" spans="1:44" x14ac:dyDescent="0.15">
      <c r="A2410" s="43"/>
      <c r="B2410" s="5" t="s">
        <v>8290</v>
      </c>
      <c r="C2410" s="12">
        <v>22406</v>
      </c>
      <c r="D2410" s="5" t="s">
        <v>8282</v>
      </c>
      <c r="E2410" s="44" t="s">
        <v>24041</v>
      </c>
      <c r="F2410" s="4" t="s">
        <v>8291</v>
      </c>
      <c r="G2410" s="4" t="s">
        <v>8292</v>
      </c>
      <c r="H2410" s="44"/>
      <c r="I2410" s="4" t="s">
        <v>700</v>
      </c>
      <c r="J2410" s="6" t="s">
        <v>700</v>
      </c>
      <c r="K2410" s="45">
        <v>1</v>
      </c>
      <c r="L2410" s="4" t="s">
        <v>726</v>
      </c>
      <c r="M2410" s="104" t="s">
        <v>18152</v>
      </c>
      <c r="N2410" s="45">
        <v>2140300</v>
      </c>
      <c r="O2410" s="4" t="s">
        <v>15200</v>
      </c>
      <c r="P2410" s="4" t="s">
        <v>828</v>
      </c>
      <c r="Q2410" s="4">
        <v>150</v>
      </c>
      <c r="R2410" s="4">
        <v>3</v>
      </c>
      <c r="S2410" s="4" t="s">
        <v>8033</v>
      </c>
      <c r="U2410" s="4">
        <v>3</v>
      </c>
      <c r="W2410" s="4" t="s">
        <v>8285</v>
      </c>
      <c r="X2410" s="4" t="s">
        <v>8286</v>
      </c>
      <c r="Y2410" s="45">
        <v>0</v>
      </c>
      <c r="AA2410" s="4">
        <v>1</v>
      </c>
      <c r="AB2410" s="4">
        <v>100</v>
      </c>
      <c r="AC2410" s="4">
        <v>1</v>
      </c>
      <c r="AD2410" s="4">
        <v>1</v>
      </c>
      <c r="AE2410" s="45" t="s">
        <v>16461</v>
      </c>
      <c r="AF2410" s="45" t="s">
        <v>16457</v>
      </c>
      <c r="AG2410" s="45" t="s">
        <v>16459</v>
      </c>
      <c r="AH2410" s="45" t="s">
        <v>16453</v>
      </c>
      <c r="AI2410" s="45" t="s">
        <v>16455</v>
      </c>
      <c r="AJ2410" s="63" t="s">
        <v>20422</v>
      </c>
      <c r="AK2410" s="63" t="s">
        <v>20421</v>
      </c>
      <c r="AL2410" s="45">
        <v>0</v>
      </c>
      <c r="AM2410" s="43">
        <f>IF(AND(L2410="WEAPON",OR(R2410=0,R2410=1,R2410=2)),[1]装备基础and强化!$V$7,IF(AND(L2410="LEFTRING",OR(R2410=0,R2410=1,R2410=2)),[1]装备基础and强化!$W$7,IF(AND(L2410="RIGHTRING",OR(R2410=0,R2410=1,R2410=2)),[1]装备基础and强化!$X$7,IF(AND(L2410="NECKLACE",OR(R2410=0,R2410=1,R2410=2)),[1]装备基础and强化!$Y$7,0))))</f>
        <v>0</v>
      </c>
      <c r="AN2410" s="43" t="e">
        <f>IF(AND(L2410="WEAPON",OR(R2410=3,R2410=4)),[1]装备基础and强化!$V$11,IF(AND(L2410="LEFTRING",OR(R2410=3,R2410=4)),[1]装备基础and强化!$W$11,IF(AND(L2410="RIGHTRING",OR(R2410=3,R2410=4)),[1]装备基础and强化!$X$11,IF(AND(L2410="NECKLACE",OR(R2410=3,R2410=4)),[1]装备基础and强化!$Y$11,0))))</f>
        <v>#REF!</v>
      </c>
      <c r="AO2410" s="43">
        <f>IF(AND(L2410="BELT",T2410=1),[1]装备基础and强化!$AA$7,IF(AND(L2410="PANTS",T2410=1),[1]装备基础and强化!$AB$7,IF(AND(L2410="SHOES",T2410=1),[1]装备基础and强化!$AC$7,IF(AND(L2410="CLOTHES",T2410=1),[1]装备基础and强化!$AD$7,0))))</f>
        <v>0</v>
      </c>
      <c r="AP2410" s="43">
        <f>IF(AND(L2410="BELT",T2410=2),[1]装备基础and强化!$AF$7,IF(AND(L2410="PANTS",T2410=2),[1]装备基础and强化!$AG$7,IF(AND(L2410="SHOES",T2410=2),[1]装备基础and强化!$AH$7,IF(AND(L2410="CLOTHES",T2410=2),[1]装备基础and强化!$AI$7,0))))</f>
        <v>0</v>
      </c>
      <c r="AQ2410" s="43">
        <f>IF(L2410="HAT",[1]装备基础and强化!$AK$7,IF(L2410="JADE",[1]装备基础and强化!$AK$7,0))</f>
        <v>0</v>
      </c>
      <c r="AR2410" s="43" t="e">
        <f t="shared" si="38"/>
        <v>#REF!</v>
      </c>
    </row>
    <row r="2411" spans="1:44" x14ac:dyDescent="0.15">
      <c r="A2411" s="43"/>
      <c r="B2411" s="5" t="s">
        <v>8293</v>
      </c>
      <c r="C2411" s="12">
        <v>22407</v>
      </c>
      <c r="D2411" s="5" t="s">
        <v>8282</v>
      </c>
      <c r="E2411" s="44" t="s">
        <v>24042</v>
      </c>
      <c r="F2411" s="4" t="s">
        <v>8294</v>
      </c>
      <c r="G2411" s="4" t="s">
        <v>8295</v>
      </c>
      <c r="H2411" s="44"/>
      <c r="I2411" s="4" t="s">
        <v>700</v>
      </c>
      <c r="J2411" s="6" t="s">
        <v>700</v>
      </c>
      <c r="K2411" s="45">
        <v>1</v>
      </c>
      <c r="L2411" s="4" t="s">
        <v>726</v>
      </c>
      <c r="M2411" s="104" t="s">
        <v>18153</v>
      </c>
      <c r="N2411" s="45">
        <v>2140400</v>
      </c>
      <c r="O2411" s="4" t="s">
        <v>15201</v>
      </c>
      <c r="P2411" s="4" t="s">
        <v>828</v>
      </c>
      <c r="Q2411" s="4">
        <v>150</v>
      </c>
      <c r="R2411" s="4">
        <v>3</v>
      </c>
      <c r="S2411" s="4" t="s">
        <v>8033</v>
      </c>
      <c r="U2411" s="4">
        <v>4</v>
      </c>
      <c r="W2411" s="4" t="s">
        <v>8285</v>
      </c>
      <c r="X2411" s="4" t="s">
        <v>8286</v>
      </c>
      <c r="Y2411" s="45">
        <v>0</v>
      </c>
      <c r="AA2411" s="4">
        <v>1</v>
      </c>
      <c r="AB2411" s="4">
        <v>100</v>
      </c>
      <c r="AC2411" s="4">
        <v>1</v>
      </c>
      <c r="AD2411" s="4">
        <v>1</v>
      </c>
      <c r="AE2411" s="45" t="s">
        <v>16461</v>
      </c>
      <c r="AF2411" s="45" t="s">
        <v>16457</v>
      </c>
      <c r="AG2411" s="45" t="s">
        <v>16459</v>
      </c>
      <c r="AH2411" s="45" t="s">
        <v>16453</v>
      </c>
      <c r="AI2411" s="45" t="s">
        <v>16455</v>
      </c>
      <c r="AJ2411" s="63" t="s">
        <v>20422</v>
      </c>
      <c r="AK2411" s="63" t="s">
        <v>20421</v>
      </c>
      <c r="AL2411" s="4">
        <v>0</v>
      </c>
      <c r="AM2411" s="43">
        <f>IF(AND(L2411="WEAPON",OR(R2411=0,R2411=1,R2411=2)),[1]装备基础and强化!$V$7,IF(AND(L2411="LEFTRING",OR(R2411=0,R2411=1,R2411=2)),[1]装备基础and强化!$W$7,IF(AND(L2411="RIGHTRING",OR(R2411=0,R2411=1,R2411=2)),[1]装备基础and强化!$X$7,IF(AND(L2411="NECKLACE",OR(R2411=0,R2411=1,R2411=2)),[1]装备基础and强化!$Y$7,0))))</f>
        <v>0</v>
      </c>
      <c r="AN2411" s="43" t="e">
        <f>IF(AND(L2411="WEAPON",OR(R2411=3,R2411=4)),[1]装备基础and强化!$V$11,IF(AND(L2411="LEFTRING",OR(R2411=3,R2411=4)),[1]装备基础and强化!$W$11,IF(AND(L2411="RIGHTRING",OR(R2411=3,R2411=4)),[1]装备基础and强化!$X$11,IF(AND(L2411="NECKLACE",OR(R2411=3,R2411=4)),[1]装备基础and强化!$Y$11,0))))</f>
        <v>#REF!</v>
      </c>
      <c r="AO2411" s="43">
        <f>IF(AND(L2411="BELT",T2411=1),[1]装备基础and强化!$AA$7,IF(AND(L2411="PANTS",T2411=1),[1]装备基础and强化!$AB$7,IF(AND(L2411="SHOES",T2411=1),[1]装备基础and强化!$AC$7,IF(AND(L2411="CLOTHES",T2411=1),[1]装备基础and强化!$AD$7,0))))</f>
        <v>0</v>
      </c>
      <c r="AP2411" s="43">
        <f>IF(AND(L2411="BELT",T2411=2),[1]装备基础and强化!$AF$7,IF(AND(L2411="PANTS",T2411=2),[1]装备基础and强化!$AG$7,IF(AND(L2411="SHOES",T2411=2),[1]装备基础and强化!$AH$7,IF(AND(L2411="CLOTHES",T2411=2),[1]装备基础and强化!$AI$7,0))))</f>
        <v>0</v>
      </c>
      <c r="AQ2411" s="43">
        <f>IF(L2411="HAT",[1]装备基础and强化!$AK$7,IF(L2411="JADE",[1]装备基础and强化!$AK$7,0))</f>
        <v>0</v>
      </c>
      <c r="AR2411" s="43" t="e">
        <f t="shared" si="38"/>
        <v>#REF!</v>
      </c>
    </row>
    <row r="2412" spans="1:44" x14ac:dyDescent="0.15">
      <c r="A2412" s="43"/>
      <c r="B2412" s="5" t="s">
        <v>8296</v>
      </c>
      <c r="C2412" s="12">
        <v>22408</v>
      </c>
      <c r="D2412" s="5" t="s">
        <v>8282</v>
      </c>
      <c r="E2412" s="44" t="s">
        <v>24043</v>
      </c>
      <c r="F2412" s="4" t="s">
        <v>8297</v>
      </c>
      <c r="G2412" s="4" t="s">
        <v>8298</v>
      </c>
      <c r="H2412" s="44"/>
      <c r="I2412" s="4" t="s">
        <v>700</v>
      </c>
      <c r="J2412" s="6" t="s">
        <v>700</v>
      </c>
      <c r="K2412" s="45">
        <v>1</v>
      </c>
      <c r="L2412" s="4" t="s">
        <v>726</v>
      </c>
      <c r="M2412" s="104" t="s">
        <v>18154</v>
      </c>
      <c r="N2412" s="45">
        <v>2140500</v>
      </c>
      <c r="O2412" s="4" t="s">
        <v>15202</v>
      </c>
      <c r="P2412" s="4" t="s">
        <v>828</v>
      </c>
      <c r="Q2412" s="4">
        <v>150</v>
      </c>
      <c r="R2412" s="4">
        <v>3</v>
      </c>
      <c r="S2412" s="4" t="s">
        <v>8033</v>
      </c>
      <c r="U2412" s="4">
        <v>5</v>
      </c>
      <c r="W2412" s="4" t="s">
        <v>8285</v>
      </c>
      <c r="X2412" s="4" t="s">
        <v>8286</v>
      </c>
      <c r="Y2412" s="45">
        <v>0</v>
      </c>
      <c r="AA2412" s="4">
        <v>1</v>
      </c>
      <c r="AB2412" s="4">
        <v>100</v>
      </c>
      <c r="AC2412" s="4">
        <v>1</v>
      </c>
      <c r="AD2412" s="4">
        <v>1</v>
      </c>
      <c r="AE2412" s="45" t="s">
        <v>16461</v>
      </c>
      <c r="AF2412" s="45" t="s">
        <v>16457</v>
      </c>
      <c r="AG2412" s="45" t="s">
        <v>16459</v>
      </c>
      <c r="AH2412" s="45" t="s">
        <v>16453</v>
      </c>
      <c r="AI2412" s="45" t="s">
        <v>16455</v>
      </c>
      <c r="AJ2412" s="63" t="s">
        <v>20422</v>
      </c>
      <c r="AK2412" s="63" t="s">
        <v>20421</v>
      </c>
      <c r="AL2412" s="45">
        <v>0</v>
      </c>
      <c r="AM2412" s="43">
        <f>IF(AND(L2412="WEAPON",OR(R2412=0,R2412=1,R2412=2)),[1]装备基础and强化!$V$7,IF(AND(L2412="LEFTRING",OR(R2412=0,R2412=1,R2412=2)),[1]装备基础and强化!$W$7,IF(AND(L2412="RIGHTRING",OR(R2412=0,R2412=1,R2412=2)),[1]装备基础and强化!$X$7,IF(AND(L2412="NECKLACE",OR(R2412=0,R2412=1,R2412=2)),[1]装备基础and强化!$Y$7,0))))</f>
        <v>0</v>
      </c>
      <c r="AN2412" s="43" t="e">
        <f>IF(AND(L2412="WEAPON",OR(R2412=3,R2412=4)),[1]装备基础and强化!$V$11,IF(AND(L2412="LEFTRING",OR(R2412=3,R2412=4)),[1]装备基础and强化!$W$11,IF(AND(L2412="RIGHTRING",OR(R2412=3,R2412=4)),[1]装备基础and强化!$X$11,IF(AND(L2412="NECKLACE",OR(R2412=3,R2412=4)),[1]装备基础and强化!$Y$11,0))))</f>
        <v>#REF!</v>
      </c>
      <c r="AO2412" s="43">
        <f>IF(AND(L2412="BELT",T2412=1),[1]装备基础and强化!$AA$7,IF(AND(L2412="PANTS",T2412=1),[1]装备基础and强化!$AB$7,IF(AND(L2412="SHOES",T2412=1),[1]装备基础and强化!$AC$7,IF(AND(L2412="CLOTHES",T2412=1),[1]装备基础and强化!$AD$7,0))))</f>
        <v>0</v>
      </c>
      <c r="AP2412" s="43">
        <f>IF(AND(L2412="BELT",T2412=2),[1]装备基础and强化!$AF$7,IF(AND(L2412="PANTS",T2412=2),[1]装备基础and强化!$AG$7,IF(AND(L2412="SHOES",T2412=2),[1]装备基础and强化!$AH$7,IF(AND(L2412="CLOTHES",T2412=2),[1]装备基础and强化!$AI$7,0))))</f>
        <v>0</v>
      </c>
      <c r="AQ2412" s="43">
        <f>IF(L2412="HAT",[1]装备基础and强化!$AK$7,IF(L2412="JADE",[1]装备基础and强化!$AK$7,0))</f>
        <v>0</v>
      </c>
      <c r="AR2412" s="43" t="e">
        <f t="shared" si="38"/>
        <v>#REF!</v>
      </c>
    </row>
    <row r="2413" spans="1:44" x14ac:dyDescent="0.15">
      <c r="A2413" s="43"/>
      <c r="B2413" s="5" t="s">
        <v>8299</v>
      </c>
      <c r="C2413" s="12">
        <v>22409</v>
      </c>
      <c r="D2413" s="5" t="s">
        <v>8282</v>
      </c>
      <c r="E2413" s="44" t="s">
        <v>24044</v>
      </c>
      <c r="F2413" s="4" t="s">
        <v>8300</v>
      </c>
      <c r="G2413" s="4" t="s">
        <v>8301</v>
      </c>
      <c r="H2413" s="44"/>
      <c r="I2413" s="4" t="s">
        <v>700</v>
      </c>
      <c r="J2413" s="6" t="s">
        <v>700</v>
      </c>
      <c r="K2413" s="45">
        <v>1</v>
      </c>
      <c r="L2413" s="4" t="s">
        <v>726</v>
      </c>
      <c r="M2413" s="104" t="s">
        <v>18155</v>
      </c>
      <c r="N2413" s="45">
        <v>2140600</v>
      </c>
      <c r="O2413" s="4" t="s">
        <v>8355</v>
      </c>
      <c r="P2413" s="4" t="s">
        <v>828</v>
      </c>
      <c r="Q2413" s="4">
        <v>150</v>
      </c>
      <c r="R2413" s="4">
        <v>3</v>
      </c>
      <c r="S2413" s="4" t="s">
        <v>8033</v>
      </c>
      <c r="U2413" s="4">
        <v>6</v>
      </c>
      <c r="W2413" s="4" t="s">
        <v>8285</v>
      </c>
      <c r="X2413" s="4" t="s">
        <v>8286</v>
      </c>
      <c r="Y2413" s="45">
        <v>0</v>
      </c>
      <c r="AA2413" s="4">
        <v>1</v>
      </c>
      <c r="AB2413" s="4">
        <v>100</v>
      </c>
      <c r="AC2413" s="4">
        <v>1</v>
      </c>
      <c r="AD2413" s="4">
        <v>1</v>
      </c>
      <c r="AE2413" s="45" t="s">
        <v>16461</v>
      </c>
      <c r="AF2413" s="45" t="s">
        <v>16457</v>
      </c>
      <c r="AG2413" s="45" t="s">
        <v>16459</v>
      </c>
      <c r="AH2413" s="45" t="s">
        <v>16453</v>
      </c>
      <c r="AI2413" s="45" t="s">
        <v>16455</v>
      </c>
      <c r="AJ2413" s="63" t="s">
        <v>20422</v>
      </c>
      <c r="AK2413" s="63" t="s">
        <v>20421</v>
      </c>
      <c r="AL2413" s="4">
        <v>0</v>
      </c>
      <c r="AM2413" s="43">
        <f>IF(AND(L2413="WEAPON",OR(R2413=0,R2413=1,R2413=2)),[1]装备基础and强化!$V$7,IF(AND(L2413="LEFTRING",OR(R2413=0,R2413=1,R2413=2)),[1]装备基础and强化!$W$7,IF(AND(L2413="RIGHTRING",OR(R2413=0,R2413=1,R2413=2)),[1]装备基础and强化!$X$7,IF(AND(L2413="NECKLACE",OR(R2413=0,R2413=1,R2413=2)),[1]装备基础and强化!$Y$7,0))))</f>
        <v>0</v>
      </c>
      <c r="AN2413" s="43" t="e">
        <f>IF(AND(L2413="WEAPON",OR(R2413=3,R2413=4)),[1]装备基础and强化!$V$11,IF(AND(L2413="LEFTRING",OR(R2413=3,R2413=4)),[1]装备基础and强化!$W$11,IF(AND(L2413="RIGHTRING",OR(R2413=3,R2413=4)),[1]装备基础and强化!$X$11,IF(AND(L2413="NECKLACE",OR(R2413=3,R2413=4)),[1]装备基础and强化!$Y$11,0))))</f>
        <v>#REF!</v>
      </c>
      <c r="AO2413" s="43">
        <f>IF(AND(L2413="BELT",T2413=1),[1]装备基础and强化!$AA$7,IF(AND(L2413="PANTS",T2413=1),[1]装备基础and强化!$AB$7,IF(AND(L2413="SHOES",T2413=1),[1]装备基础and强化!$AC$7,IF(AND(L2413="CLOTHES",T2413=1),[1]装备基础and强化!$AD$7,0))))</f>
        <v>0</v>
      </c>
      <c r="AP2413" s="43">
        <f>IF(AND(L2413="BELT",T2413=2),[1]装备基础and强化!$AF$7,IF(AND(L2413="PANTS",T2413=2),[1]装备基础and强化!$AG$7,IF(AND(L2413="SHOES",T2413=2),[1]装备基础and强化!$AH$7,IF(AND(L2413="CLOTHES",T2413=2),[1]装备基础and强化!$AI$7,0))))</f>
        <v>0</v>
      </c>
      <c r="AQ2413" s="43">
        <f>IF(L2413="HAT",[1]装备基础and强化!$AK$7,IF(L2413="JADE",[1]装备基础and强化!$AK$7,0))</f>
        <v>0</v>
      </c>
      <c r="AR2413" s="43" t="e">
        <f t="shared" si="38"/>
        <v>#REF!</v>
      </c>
    </row>
    <row r="2414" spans="1:44" x14ac:dyDescent="0.15">
      <c r="A2414" s="43"/>
      <c r="B2414" s="5" t="s">
        <v>8302</v>
      </c>
      <c r="C2414" s="12">
        <v>22410</v>
      </c>
      <c r="D2414" s="5" t="s">
        <v>8282</v>
      </c>
      <c r="E2414" s="44" t="s">
        <v>24045</v>
      </c>
      <c r="F2414" s="4" t="s">
        <v>8303</v>
      </c>
      <c r="G2414" s="4" t="s">
        <v>8304</v>
      </c>
      <c r="H2414" s="44"/>
      <c r="I2414" s="4" t="s">
        <v>700</v>
      </c>
      <c r="J2414" s="6" t="s">
        <v>700</v>
      </c>
      <c r="K2414" s="45">
        <v>1</v>
      </c>
      <c r="L2414" s="4" t="s">
        <v>726</v>
      </c>
      <c r="M2414" s="104" t="s">
        <v>18156</v>
      </c>
      <c r="N2414" s="45">
        <v>2140700</v>
      </c>
      <c r="O2414" s="4" t="s">
        <v>15203</v>
      </c>
      <c r="P2414" s="4" t="s">
        <v>828</v>
      </c>
      <c r="Q2414" s="4">
        <v>150</v>
      </c>
      <c r="R2414" s="4">
        <v>3</v>
      </c>
      <c r="S2414" s="4" t="s">
        <v>8033</v>
      </c>
      <c r="U2414" s="4">
        <v>7</v>
      </c>
      <c r="W2414" s="4" t="s">
        <v>8285</v>
      </c>
      <c r="X2414" s="4" t="s">
        <v>8286</v>
      </c>
      <c r="Y2414" s="45">
        <v>0</v>
      </c>
      <c r="AA2414" s="4">
        <v>1</v>
      </c>
      <c r="AB2414" s="4">
        <v>100</v>
      </c>
      <c r="AC2414" s="4">
        <v>1</v>
      </c>
      <c r="AD2414" s="4">
        <v>1</v>
      </c>
      <c r="AE2414" s="45" t="s">
        <v>16461</v>
      </c>
      <c r="AF2414" s="45" t="s">
        <v>16457</v>
      </c>
      <c r="AG2414" s="45" t="s">
        <v>16459</v>
      </c>
      <c r="AH2414" s="45" t="s">
        <v>16453</v>
      </c>
      <c r="AI2414" s="45" t="s">
        <v>16455</v>
      </c>
      <c r="AJ2414" s="63" t="s">
        <v>20422</v>
      </c>
      <c r="AK2414" s="63" t="s">
        <v>20421</v>
      </c>
      <c r="AL2414" s="45">
        <v>0</v>
      </c>
      <c r="AM2414" s="43">
        <f>IF(AND(L2414="WEAPON",OR(R2414=0,R2414=1,R2414=2)),[1]装备基础and强化!$V$7,IF(AND(L2414="LEFTRING",OR(R2414=0,R2414=1,R2414=2)),[1]装备基础and强化!$W$7,IF(AND(L2414="RIGHTRING",OR(R2414=0,R2414=1,R2414=2)),[1]装备基础and强化!$X$7,IF(AND(L2414="NECKLACE",OR(R2414=0,R2414=1,R2414=2)),[1]装备基础and强化!$Y$7,0))))</f>
        <v>0</v>
      </c>
      <c r="AN2414" s="43" t="e">
        <f>IF(AND(L2414="WEAPON",OR(R2414=3,R2414=4)),[1]装备基础and强化!$V$11,IF(AND(L2414="LEFTRING",OR(R2414=3,R2414=4)),[1]装备基础and强化!$W$11,IF(AND(L2414="RIGHTRING",OR(R2414=3,R2414=4)),[1]装备基础and强化!$X$11,IF(AND(L2414="NECKLACE",OR(R2414=3,R2414=4)),[1]装备基础and强化!$Y$11,0))))</f>
        <v>#REF!</v>
      </c>
      <c r="AO2414" s="43">
        <f>IF(AND(L2414="BELT",T2414=1),[1]装备基础and强化!$AA$7,IF(AND(L2414="PANTS",T2414=1),[1]装备基础and强化!$AB$7,IF(AND(L2414="SHOES",T2414=1),[1]装备基础and强化!$AC$7,IF(AND(L2414="CLOTHES",T2414=1),[1]装备基础and强化!$AD$7,0))))</f>
        <v>0</v>
      </c>
      <c r="AP2414" s="43">
        <f>IF(AND(L2414="BELT",T2414=2),[1]装备基础and强化!$AF$7,IF(AND(L2414="PANTS",T2414=2),[1]装备基础and强化!$AG$7,IF(AND(L2414="SHOES",T2414=2),[1]装备基础and强化!$AH$7,IF(AND(L2414="CLOTHES",T2414=2),[1]装备基础and强化!$AI$7,0))))</f>
        <v>0</v>
      </c>
      <c r="AQ2414" s="43">
        <f>IF(L2414="HAT",[1]装备基础and强化!$AK$7,IF(L2414="JADE",[1]装备基础and强化!$AK$7,0))</f>
        <v>0</v>
      </c>
      <c r="AR2414" s="43" t="e">
        <f t="shared" si="38"/>
        <v>#REF!</v>
      </c>
    </row>
    <row r="2415" spans="1:44" x14ac:dyDescent="0.15">
      <c r="A2415" s="43"/>
      <c r="B2415" s="5" t="s">
        <v>8306</v>
      </c>
      <c r="C2415" s="12">
        <v>22411</v>
      </c>
      <c r="D2415" s="5" t="s">
        <v>8282</v>
      </c>
      <c r="E2415" s="44" t="s">
        <v>24046</v>
      </c>
      <c r="F2415" s="4" t="s">
        <v>8307</v>
      </c>
      <c r="G2415" s="4" t="s">
        <v>8308</v>
      </c>
      <c r="H2415" s="44"/>
      <c r="I2415" s="4" t="s">
        <v>700</v>
      </c>
      <c r="J2415" s="6" t="s">
        <v>700</v>
      </c>
      <c r="K2415" s="45">
        <v>1</v>
      </c>
      <c r="L2415" s="4" t="s">
        <v>726</v>
      </c>
      <c r="M2415" s="104" t="s">
        <v>18157</v>
      </c>
      <c r="N2415" s="45">
        <v>2140800</v>
      </c>
      <c r="O2415" s="4" t="s">
        <v>15204</v>
      </c>
      <c r="P2415" s="4" t="s">
        <v>828</v>
      </c>
      <c r="Q2415" s="4">
        <v>150</v>
      </c>
      <c r="R2415" s="4">
        <v>3</v>
      </c>
      <c r="S2415" s="4" t="s">
        <v>8033</v>
      </c>
      <c r="U2415" s="4">
        <v>8</v>
      </c>
      <c r="W2415" s="4" t="s">
        <v>8285</v>
      </c>
      <c r="X2415" s="4" t="s">
        <v>8286</v>
      </c>
      <c r="Y2415" s="45">
        <v>0</v>
      </c>
      <c r="AA2415" s="4">
        <v>1</v>
      </c>
      <c r="AB2415" s="4">
        <v>100</v>
      </c>
      <c r="AC2415" s="4">
        <v>1</v>
      </c>
      <c r="AD2415" s="4">
        <v>1</v>
      </c>
      <c r="AE2415" s="45" t="s">
        <v>16461</v>
      </c>
      <c r="AF2415" s="45" t="s">
        <v>16457</v>
      </c>
      <c r="AG2415" s="45" t="s">
        <v>16459</v>
      </c>
      <c r="AH2415" s="45" t="s">
        <v>16453</v>
      </c>
      <c r="AI2415" s="45" t="s">
        <v>16455</v>
      </c>
      <c r="AJ2415" s="63" t="s">
        <v>20422</v>
      </c>
      <c r="AK2415" s="63" t="s">
        <v>20421</v>
      </c>
      <c r="AL2415" s="4">
        <v>0</v>
      </c>
      <c r="AM2415" s="43">
        <f>IF(AND(L2415="WEAPON",OR(R2415=0,R2415=1,R2415=2)),[1]装备基础and强化!$V$7,IF(AND(L2415="LEFTRING",OR(R2415=0,R2415=1,R2415=2)),[1]装备基础and强化!$W$7,IF(AND(L2415="RIGHTRING",OR(R2415=0,R2415=1,R2415=2)),[1]装备基础and强化!$X$7,IF(AND(L2415="NECKLACE",OR(R2415=0,R2415=1,R2415=2)),[1]装备基础and强化!$Y$7,0))))</f>
        <v>0</v>
      </c>
      <c r="AN2415" s="43" t="e">
        <f>IF(AND(L2415="WEAPON",OR(R2415=3,R2415=4)),[1]装备基础and强化!$V$11,IF(AND(L2415="LEFTRING",OR(R2415=3,R2415=4)),[1]装备基础and强化!$W$11,IF(AND(L2415="RIGHTRING",OR(R2415=3,R2415=4)),[1]装备基础and强化!$X$11,IF(AND(L2415="NECKLACE",OR(R2415=3,R2415=4)),[1]装备基础and强化!$Y$11,0))))</f>
        <v>#REF!</v>
      </c>
      <c r="AO2415" s="43">
        <f>IF(AND(L2415="BELT",T2415=1),[1]装备基础and强化!$AA$7,IF(AND(L2415="PANTS",T2415=1),[1]装备基础and强化!$AB$7,IF(AND(L2415="SHOES",T2415=1),[1]装备基础and强化!$AC$7,IF(AND(L2415="CLOTHES",T2415=1),[1]装备基础and强化!$AD$7,0))))</f>
        <v>0</v>
      </c>
      <c r="AP2415" s="43">
        <f>IF(AND(L2415="BELT",T2415=2),[1]装备基础and强化!$AF$7,IF(AND(L2415="PANTS",T2415=2),[1]装备基础and强化!$AG$7,IF(AND(L2415="SHOES",T2415=2),[1]装备基础and强化!$AH$7,IF(AND(L2415="CLOTHES",T2415=2),[1]装备基础and强化!$AI$7,0))))</f>
        <v>0</v>
      </c>
      <c r="AQ2415" s="43">
        <f>IF(L2415="HAT",[1]装备基础and强化!$AK$7,IF(L2415="JADE",[1]装备基础and强化!$AK$7,0))</f>
        <v>0</v>
      </c>
      <c r="AR2415" s="43" t="e">
        <f t="shared" si="38"/>
        <v>#REF!</v>
      </c>
    </row>
    <row r="2416" spans="1:44" x14ac:dyDescent="0.15">
      <c r="A2416" s="43"/>
      <c r="B2416" s="5" t="s">
        <v>8310</v>
      </c>
      <c r="C2416" s="12">
        <v>22412</v>
      </c>
      <c r="D2416" s="5" t="s">
        <v>8311</v>
      </c>
      <c r="E2416" s="44" t="s">
        <v>24047</v>
      </c>
      <c r="F2416" s="4" t="s">
        <v>8312</v>
      </c>
      <c r="G2416" s="4" t="s">
        <v>8313</v>
      </c>
      <c r="H2416" s="44"/>
      <c r="I2416" s="4" t="s">
        <v>700</v>
      </c>
      <c r="J2416" s="6" t="s">
        <v>700</v>
      </c>
      <c r="K2416" s="45">
        <v>1</v>
      </c>
      <c r="L2416" s="4" t="s">
        <v>726</v>
      </c>
      <c r="M2416" s="104" t="s">
        <v>18158</v>
      </c>
      <c r="N2416" s="45">
        <v>2170100</v>
      </c>
      <c r="O2416" s="4" t="s">
        <v>7961</v>
      </c>
      <c r="P2416" s="4" t="s">
        <v>828</v>
      </c>
      <c r="Q2416" s="4">
        <v>180</v>
      </c>
      <c r="R2416" s="4">
        <v>3</v>
      </c>
      <c r="S2416" s="4" t="s">
        <v>8069</v>
      </c>
      <c r="U2416" s="4">
        <v>1</v>
      </c>
      <c r="W2416" s="4" t="s">
        <v>8315</v>
      </c>
      <c r="X2416" s="4" t="s">
        <v>8316</v>
      </c>
      <c r="Y2416" s="45">
        <v>0</v>
      </c>
      <c r="AA2416" s="4">
        <v>1</v>
      </c>
      <c r="AB2416" s="4">
        <v>100</v>
      </c>
      <c r="AC2416" s="4">
        <v>1</v>
      </c>
      <c r="AD2416" s="4">
        <v>1</v>
      </c>
      <c r="AE2416" s="45" t="s">
        <v>16461</v>
      </c>
      <c r="AF2416" s="45" t="s">
        <v>16457</v>
      </c>
      <c r="AG2416" s="45" t="s">
        <v>16459</v>
      </c>
      <c r="AH2416" s="45" t="s">
        <v>16453</v>
      </c>
      <c r="AI2416" s="45" t="s">
        <v>16455</v>
      </c>
      <c r="AJ2416" s="63" t="s">
        <v>20422</v>
      </c>
      <c r="AK2416" s="63" t="s">
        <v>20421</v>
      </c>
      <c r="AL2416" s="45">
        <v>0</v>
      </c>
      <c r="AM2416" s="43">
        <f>IF(AND(L2416="WEAPON",OR(R2416=0,R2416=1,R2416=2)),[1]装备基础and强化!$V$7,IF(AND(L2416="LEFTRING",OR(R2416=0,R2416=1,R2416=2)),[1]装备基础and强化!$W$7,IF(AND(L2416="RIGHTRING",OR(R2416=0,R2416=1,R2416=2)),[1]装备基础and强化!$X$7,IF(AND(L2416="NECKLACE",OR(R2416=0,R2416=1,R2416=2)),[1]装备基础and强化!$Y$7,0))))</f>
        <v>0</v>
      </c>
      <c r="AN2416" s="43" t="e">
        <f>IF(AND(L2416="WEAPON",OR(R2416=3,R2416=4)),[1]装备基础and强化!$V$11,IF(AND(L2416="LEFTRING",OR(R2416=3,R2416=4)),[1]装备基础and强化!$W$11,IF(AND(L2416="RIGHTRING",OR(R2416=3,R2416=4)),[1]装备基础and强化!$X$11,IF(AND(L2416="NECKLACE",OR(R2416=3,R2416=4)),[1]装备基础and强化!$Y$11,0))))</f>
        <v>#REF!</v>
      </c>
      <c r="AO2416" s="43">
        <f>IF(AND(L2416="BELT",T2416=1),[1]装备基础and强化!$AA$7,IF(AND(L2416="PANTS",T2416=1),[1]装备基础and强化!$AB$7,IF(AND(L2416="SHOES",T2416=1),[1]装备基础and强化!$AC$7,IF(AND(L2416="CLOTHES",T2416=1),[1]装备基础and强化!$AD$7,0))))</f>
        <v>0</v>
      </c>
      <c r="AP2416" s="43">
        <f>IF(AND(L2416="BELT",T2416=2),[1]装备基础and强化!$AF$7,IF(AND(L2416="PANTS",T2416=2),[1]装备基础and强化!$AG$7,IF(AND(L2416="SHOES",T2416=2),[1]装备基础and强化!$AH$7,IF(AND(L2416="CLOTHES",T2416=2),[1]装备基础and强化!$AI$7,0))))</f>
        <v>0</v>
      </c>
      <c r="AQ2416" s="43">
        <f>IF(L2416="HAT",[1]装备基础and强化!$AK$7,IF(L2416="JADE",[1]装备基础and强化!$AK$7,0))</f>
        <v>0</v>
      </c>
      <c r="AR2416" s="43" t="e">
        <f t="shared" si="38"/>
        <v>#REF!</v>
      </c>
    </row>
    <row r="2417" spans="1:44" x14ac:dyDescent="0.15">
      <c r="A2417" s="43"/>
      <c r="B2417" s="5" t="s">
        <v>8317</v>
      </c>
      <c r="C2417" s="12">
        <v>22413</v>
      </c>
      <c r="D2417" s="5" t="s">
        <v>8311</v>
      </c>
      <c r="E2417" s="44" t="s">
        <v>24048</v>
      </c>
      <c r="F2417" s="4" t="s">
        <v>8318</v>
      </c>
      <c r="G2417" s="4" t="s">
        <v>8319</v>
      </c>
      <c r="H2417" s="44"/>
      <c r="I2417" s="4" t="s">
        <v>700</v>
      </c>
      <c r="J2417" s="6" t="s">
        <v>700</v>
      </c>
      <c r="K2417" s="45">
        <v>1</v>
      </c>
      <c r="L2417" s="4" t="s">
        <v>726</v>
      </c>
      <c r="M2417" s="104" t="s">
        <v>18159</v>
      </c>
      <c r="N2417" s="45">
        <v>2170200</v>
      </c>
      <c r="O2417" s="4" t="s">
        <v>8040</v>
      </c>
      <c r="P2417" s="4" t="s">
        <v>828</v>
      </c>
      <c r="Q2417" s="4">
        <v>180</v>
      </c>
      <c r="R2417" s="4">
        <v>3</v>
      </c>
      <c r="S2417" s="4" t="s">
        <v>8069</v>
      </c>
      <c r="U2417" s="4">
        <v>2</v>
      </c>
      <c r="W2417" s="4" t="s">
        <v>8315</v>
      </c>
      <c r="X2417" s="4" t="s">
        <v>8316</v>
      </c>
      <c r="Y2417" s="45">
        <v>0</v>
      </c>
      <c r="AA2417" s="4">
        <v>1</v>
      </c>
      <c r="AB2417" s="4">
        <v>100</v>
      </c>
      <c r="AC2417" s="4">
        <v>1</v>
      </c>
      <c r="AD2417" s="4">
        <v>1</v>
      </c>
      <c r="AE2417" s="45" t="s">
        <v>16461</v>
      </c>
      <c r="AF2417" s="45" t="s">
        <v>16457</v>
      </c>
      <c r="AG2417" s="45" t="s">
        <v>16459</v>
      </c>
      <c r="AH2417" s="45" t="s">
        <v>16453</v>
      </c>
      <c r="AI2417" s="45" t="s">
        <v>16455</v>
      </c>
      <c r="AJ2417" s="63" t="s">
        <v>20422</v>
      </c>
      <c r="AK2417" s="63" t="s">
        <v>20421</v>
      </c>
      <c r="AL2417" s="4">
        <v>0</v>
      </c>
      <c r="AM2417" s="43">
        <f>IF(AND(L2417="WEAPON",OR(R2417=0,R2417=1,R2417=2)),[1]装备基础and强化!$V$7,IF(AND(L2417="LEFTRING",OR(R2417=0,R2417=1,R2417=2)),[1]装备基础and强化!$W$7,IF(AND(L2417="RIGHTRING",OR(R2417=0,R2417=1,R2417=2)),[1]装备基础and强化!$X$7,IF(AND(L2417="NECKLACE",OR(R2417=0,R2417=1,R2417=2)),[1]装备基础and强化!$Y$7,0))))</f>
        <v>0</v>
      </c>
      <c r="AN2417" s="43" t="e">
        <f>IF(AND(L2417="WEAPON",OR(R2417=3,R2417=4)),[1]装备基础and强化!$V$11,IF(AND(L2417="LEFTRING",OR(R2417=3,R2417=4)),[1]装备基础and强化!$W$11,IF(AND(L2417="RIGHTRING",OR(R2417=3,R2417=4)),[1]装备基础and强化!$X$11,IF(AND(L2417="NECKLACE",OR(R2417=3,R2417=4)),[1]装备基础and强化!$Y$11,0))))</f>
        <v>#REF!</v>
      </c>
      <c r="AO2417" s="43">
        <f>IF(AND(L2417="BELT",T2417=1),[1]装备基础and强化!$AA$7,IF(AND(L2417="PANTS",T2417=1),[1]装备基础and强化!$AB$7,IF(AND(L2417="SHOES",T2417=1),[1]装备基础and强化!$AC$7,IF(AND(L2417="CLOTHES",T2417=1),[1]装备基础and强化!$AD$7,0))))</f>
        <v>0</v>
      </c>
      <c r="AP2417" s="43">
        <f>IF(AND(L2417="BELT",T2417=2),[1]装备基础and强化!$AF$7,IF(AND(L2417="PANTS",T2417=2),[1]装备基础and强化!$AG$7,IF(AND(L2417="SHOES",T2417=2),[1]装备基础and强化!$AH$7,IF(AND(L2417="CLOTHES",T2417=2),[1]装备基础and强化!$AI$7,0))))</f>
        <v>0</v>
      </c>
      <c r="AQ2417" s="43">
        <f>IF(L2417="HAT",[1]装备基础and强化!$AK$7,IF(L2417="JADE",[1]装备基础and强化!$AK$7,0))</f>
        <v>0</v>
      </c>
      <c r="AR2417" s="43" t="e">
        <f t="shared" si="38"/>
        <v>#REF!</v>
      </c>
    </row>
    <row r="2418" spans="1:44" x14ac:dyDescent="0.15">
      <c r="A2418" s="43"/>
      <c r="B2418" s="5" t="s">
        <v>8320</v>
      </c>
      <c r="C2418" s="12">
        <v>22414</v>
      </c>
      <c r="D2418" s="5" t="s">
        <v>8311</v>
      </c>
      <c r="E2418" s="44" t="s">
        <v>24049</v>
      </c>
      <c r="F2418" s="4" t="s">
        <v>8321</v>
      </c>
      <c r="G2418" s="4" t="s">
        <v>8322</v>
      </c>
      <c r="H2418" s="44"/>
      <c r="I2418" s="4" t="s">
        <v>700</v>
      </c>
      <c r="J2418" s="6" t="s">
        <v>700</v>
      </c>
      <c r="K2418" s="45">
        <v>1</v>
      </c>
      <c r="L2418" s="4" t="s">
        <v>726</v>
      </c>
      <c r="M2418" s="104" t="s">
        <v>18160</v>
      </c>
      <c r="N2418" s="45">
        <v>2170300</v>
      </c>
      <c r="O2418" s="4" t="s">
        <v>8044</v>
      </c>
      <c r="P2418" s="4" t="s">
        <v>828</v>
      </c>
      <c r="Q2418" s="4">
        <v>180</v>
      </c>
      <c r="R2418" s="4">
        <v>3</v>
      </c>
      <c r="S2418" s="4" t="s">
        <v>8069</v>
      </c>
      <c r="U2418" s="4">
        <v>3</v>
      </c>
      <c r="W2418" s="4" t="s">
        <v>8315</v>
      </c>
      <c r="X2418" s="4" t="s">
        <v>8316</v>
      </c>
      <c r="Y2418" s="45">
        <v>0</v>
      </c>
      <c r="AA2418" s="4">
        <v>1</v>
      </c>
      <c r="AB2418" s="4">
        <v>100</v>
      </c>
      <c r="AC2418" s="4">
        <v>1</v>
      </c>
      <c r="AD2418" s="4">
        <v>1</v>
      </c>
      <c r="AE2418" s="45" t="s">
        <v>16461</v>
      </c>
      <c r="AF2418" s="45" t="s">
        <v>16457</v>
      </c>
      <c r="AG2418" s="45" t="s">
        <v>16459</v>
      </c>
      <c r="AH2418" s="45" t="s">
        <v>16453</v>
      </c>
      <c r="AI2418" s="45" t="s">
        <v>16455</v>
      </c>
      <c r="AJ2418" s="63" t="s">
        <v>20422</v>
      </c>
      <c r="AK2418" s="63" t="s">
        <v>20421</v>
      </c>
      <c r="AL2418" s="45">
        <v>0</v>
      </c>
      <c r="AM2418" s="43">
        <f>IF(AND(L2418="WEAPON",OR(R2418=0,R2418=1,R2418=2)),[1]装备基础and强化!$V$7,IF(AND(L2418="LEFTRING",OR(R2418=0,R2418=1,R2418=2)),[1]装备基础and强化!$W$7,IF(AND(L2418="RIGHTRING",OR(R2418=0,R2418=1,R2418=2)),[1]装备基础and强化!$X$7,IF(AND(L2418="NECKLACE",OR(R2418=0,R2418=1,R2418=2)),[1]装备基础and强化!$Y$7,0))))</f>
        <v>0</v>
      </c>
      <c r="AN2418" s="43" t="e">
        <f>IF(AND(L2418="WEAPON",OR(R2418=3,R2418=4)),[1]装备基础and强化!$V$11,IF(AND(L2418="LEFTRING",OR(R2418=3,R2418=4)),[1]装备基础and强化!$W$11,IF(AND(L2418="RIGHTRING",OR(R2418=3,R2418=4)),[1]装备基础and强化!$X$11,IF(AND(L2418="NECKLACE",OR(R2418=3,R2418=4)),[1]装备基础and强化!$Y$11,0))))</f>
        <v>#REF!</v>
      </c>
      <c r="AO2418" s="43">
        <f>IF(AND(L2418="BELT",T2418=1),[1]装备基础and强化!$AA$7,IF(AND(L2418="PANTS",T2418=1),[1]装备基础and强化!$AB$7,IF(AND(L2418="SHOES",T2418=1),[1]装备基础and强化!$AC$7,IF(AND(L2418="CLOTHES",T2418=1),[1]装备基础and强化!$AD$7,0))))</f>
        <v>0</v>
      </c>
      <c r="AP2418" s="43">
        <f>IF(AND(L2418="BELT",T2418=2),[1]装备基础and强化!$AF$7,IF(AND(L2418="PANTS",T2418=2),[1]装备基础and强化!$AG$7,IF(AND(L2418="SHOES",T2418=2),[1]装备基础and强化!$AH$7,IF(AND(L2418="CLOTHES",T2418=2),[1]装备基础and强化!$AI$7,0))))</f>
        <v>0</v>
      </c>
      <c r="AQ2418" s="43">
        <f>IF(L2418="HAT",[1]装备基础and强化!$AK$7,IF(L2418="JADE",[1]装备基础and强化!$AK$7,0))</f>
        <v>0</v>
      </c>
      <c r="AR2418" s="43" t="e">
        <f t="shared" si="38"/>
        <v>#REF!</v>
      </c>
    </row>
    <row r="2419" spans="1:44" x14ac:dyDescent="0.15">
      <c r="A2419" s="43"/>
      <c r="B2419" s="5" t="s">
        <v>8323</v>
      </c>
      <c r="C2419" s="12">
        <v>22415</v>
      </c>
      <c r="D2419" s="5" t="s">
        <v>8311</v>
      </c>
      <c r="E2419" s="44" t="s">
        <v>24050</v>
      </c>
      <c r="F2419" s="4" t="s">
        <v>8324</v>
      </c>
      <c r="G2419" s="4" t="s">
        <v>8325</v>
      </c>
      <c r="H2419" s="44"/>
      <c r="I2419" s="4" t="s">
        <v>700</v>
      </c>
      <c r="J2419" s="6" t="s">
        <v>700</v>
      </c>
      <c r="K2419" s="45">
        <v>1</v>
      </c>
      <c r="L2419" s="4" t="s">
        <v>726</v>
      </c>
      <c r="M2419" s="104" t="s">
        <v>18161</v>
      </c>
      <c r="N2419" s="45">
        <v>2170400</v>
      </c>
      <c r="O2419" s="4" t="s">
        <v>8048</v>
      </c>
      <c r="P2419" s="4" t="s">
        <v>828</v>
      </c>
      <c r="Q2419" s="4">
        <v>180</v>
      </c>
      <c r="R2419" s="4">
        <v>3</v>
      </c>
      <c r="S2419" s="4" t="s">
        <v>8069</v>
      </c>
      <c r="U2419" s="4">
        <v>4</v>
      </c>
      <c r="W2419" s="4" t="s">
        <v>8315</v>
      </c>
      <c r="X2419" s="4" t="s">
        <v>8316</v>
      </c>
      <c r="Y2419" s="45">
        <v>0</v>
      </c>
      <c r="AA2419" s="4">
        <v>1</v>
      </c>
      <c r="AB2419" s="4">
        <v>100</v>
      </c>
      <c r="AC2419" s="4">
        <v>1</v>
      </c>
      <c r="AD2419" s="4">
        <v>1</v>
      </c>
      <c r="AE2419" s="45" t="s">
        <v>16461</v>
      </c>
      <c r="AF2419" s="45" t="s">
        <v>16457</v>
      </c>
      <c r="AG2419" s="45" t="s">
        <v>16459</v>
      </c>
      <c r="AH2419" s="45" t="s">
        <v>16453</v>
      </c>
      <c r="AI2419" s="45" t="s">
        <v>16455</v>
      </c>
      <c r="AJ2419" s="63" t="s">
        <v>20422</v>
      </c>
      <c r="AK2419" s="63" t="s">
        <v>20421</v>
      </c>
      <c r="AL2419" s="4">
        <v>0</v>
      </c>
      <c r="AM2419" s="43">
        <f>IF(AND(L2419="WEAPON",OR(R2419=0,R2419=1,R2419=2)),[1]装备基础and强化!$V$7,IF(AND(L2419="LEFTRING",OR(R2419=0,R2419=1,R2419=2)),[1]装备基础and强化!$W$7,IF(AND(L2419="RIGHTRING",OR(R2419=0,R2419=1,R2419=2)),[1]装备基础and强化!$X$7,IF(AND(L2419="NECKLACE",OR(R2419=0,R2419=1,R2419=2)),[1]装备基础and强化!$Y$7,0))))</f>
        <v>0</v>
      </c>
      <c r="AN2419" s="43" t="e">
        <f>IF(AND(L2419="WEAPON",OR(R2419=3,R2419=4)),[1]装备基础and强化!$V$11,IF(AND(L2419="LEFTRING",OR(R2419=3,R2419=4)),[1]装备基础and强化!$W$11,IF(AND(L2419="RIGHTRING",OR(R2419=3,R2419=4)),[1]装备基础and强化!$X$11,IF(AND(L2419="NECKLACE",OR(R2419=3,R2419=4)),[1]装备基础and强化!$Y$11,0))))</f>
        <v>#REF!</v>
      </c>
      <c r="AO2419" s="43">
        <f>IF(AND(L2419="BELT",T2419=1),[1]装备基础and强化!$AA$7,IF(AND(L2419="PANTS",T2419=1),[1]装备基础and强化!$AB$7,IF(AND(L2419="SHOES",T2419=1),[1]装备基础and强化!$AC$7,IF(AND(L2419="CLOTHES",T2419=1),[1]装备基础and强化!$AD$7,0))))</f>
        <v>0</v>
      </c>
      <c r="AP2419" s="43">
        <f>IF(AND(L2419="BELT",T2419=2),[1]装备基础and强化!$AF$7,IF(AND(L2419="PANTS",T2419=2),[1]装备基础and强化!$AG$7,IF(AND(L2419="SHOES",T2419=2),[1]装备基础and强化!$AH$7,IF(AND(L2419="CLOTHES",T2419=2),[1]装备基础and强化!$AI$7,0))))</f>
        <v>0</v>
      </c>
      <c r="AQ2419" s="43">
        <f>IF(L2419="HAT",[1]装备基础and强化!$AK$7,IF(L2419="JADE",[1]装备基础and强化!$AK$7,0))</f>
        <v>0</v>
      </c>
      <c r="AR2419" s="43" t="e">
        <f t="shared" si="38"/>
        <v>#REF!</v>
      </c>
    </row>
    <row r="2420" spans="1:44" x14ac:dyDescent="0.15">
      <c r="A2420" s="43"/>
      <c r="B2420" s="5" t="s">
        <v>8327</v>
      </c>
      <c r="C2420" s="12">
        <v>22416</v>
      </c>
      <c r="D2420" s="5" t="s">
        <v>8311</v>
      </c>
      <c r="E2420" s="44" t="s">
        <v>24051</v>
      </c>
      <c r="F2420" s="4" t="s">
        <v>8328</v>
      </c>
      <c r="G2420" s="4" t="s">
        <v>8329</v>
      </c>
      <c r="H2420" s="44"/>
      <c r="I2420" s="4" t="s">
        <v>700</v>
      </c>
      <c r="J2420" s="6" t="s">
        <v>700</v>
      </c>
      <c r="K2420" s="45">
        <v>1</v>
      </c>
      <c r="L2420" s="4" t="s">
        <v>726</v>
      </c>
      <c r="M2420" s="104" t="s">
        <v>18162</v>
      </c>
      <c r="N2420" s="45">
        <v>2170500</v>
      </c>
      <c r="O2420" s="4" t="s">
        <v>8052</v>
      </c>
      <c r="P2420" s="4" t="s">
        <v>828</v>
      </c>
      <c r="Q2420" s="4">
        <v>180</v>
      </c>
      <c r="R2420" s="4">
        <v>3</v>
      </c>
      <c r="S2420" s="4" t="s">
        <v>8069</v>
      </c>
      <c r="U2420" s="4">
        <v>5</v>
      </c>
      <c r="W2420" s="4" t="s">
        <v>8315</v>
      </c>
      <c r="X2420" s="4" t="s">
        <v>8316</v>
      </c>
      <c r="Y2420" s="45">
        <v>0</v>
      </c>
      <c r="AA2420" s="4">
        <v>1</v>
      </c>
      <c r="AB2420" s="4">
        <v>100</v>
      </c>
      <c r="AC2420" s="4">
        <v>1</v>
      </c>
      <c r="AD2420" s="4">
        <v>1</v>
      </c>
      <c r="AE2420" s="45" t="s">
        <v>16461</v>
      </c>
      <c r="AF2420" s="45" t="s">
        <v>16457</v>
      </c>
      <c r="AG2420" s="45" t="s">
        <v>16459</v>
      </c>
      <c r="AH2420" s="45" t="s">
        <v>16453</v>
      </c>
      <c r="AI2420" s="45" t="s">
        <v>16455</v>
      </c>
      <c r="AJ2420" s="63" t="s">
        <v>20422</v>
      </c>
      <c r="AK2420" s="63" t="s">
        <v>20421</v>
      </c>
      <c r="AL2420" s="45">
        <v>0</v>
      </c>
      <c r="AM2420" s="43">
        <f>IF(AND(L2420="WEAPON",OR(R2420=0,R2420=1,R2420=2)),[1]装备基础and强化!$V$7,IF(AND(L2420="LEFTRING",OR(R2420=0,R2420=1,R2420=2)),[1]装备基础and强化!$W$7,IF(AND(L2420="RIGHTRING",OR(R2420=0,R2420=1,R2420=2)),[1]装备基础and强化!$X$7,IF(AND(L2420="NECKLACE",OR(R2420=0,R2420=1,R2420=2)),[1]装备基础and强化!$Y$7,0))))</f>
        <v>0</v>
      </c>
      <c r="AN2420" s="43" t="e">
        <f>IF(AND(L2420="WEAPON",OR(R2420=3,R2420=4)),[1]装备基础and强化!$V$11,IF(AND(L2420="LEFTRING",OR(R2420=3,R2420=4)),[1]装备基础and强化!$W$11,IF(AND(L2420="RIGHTRING",OR(R2420=3,R2420=4)),[1]装备基础and强化!$X$11,IF(AND(L2420="NECKLACE",OR(R2420=3,R2420=4)),[1]装备基础and强化!$Y$11,0))))</f>
        <v>#REF!</v>
      </c>
      <c r="AO2420" s="43">
        <f>IF(AND(L2420="BELT",T2420=1),[1]装备基础and强化!$AA$7,IF(AND(L2420="PANTS",T2420=1),[1]装备基础and强化!$AB$7,IF(AND(L2420="SHOES",T2420=1),[1]装备基础and强化!$AC$7,IF(AND(L2420="CLOTHES",T2420=1),[1]装备基础and强化!$AD$7,0))))</f>
        <v>0</v>
      </c>
      <c r="AP2420" s="43">
        <f>IF(AND(L2420="BELT",T2420=2),[1]装备基础and强化!$AF$7,IF(AND(L2420="PANTS",T2420=2),[1]装备基础and强化!$AG$7,IF(AND(L2420="SHOES",T2420=2),[1]装备基础and强化!$AH$7,IF(AND(L2420="CLOTHES",T2420=2),[1]装备基础and强化!$AI$7,0))))</f>
        <v>0</v>
      </c>
      <c r="AQ2420" s="43">
        <f>IF(L2420="HAT",[1]装备基础and强化!$AK$7,IF(L2420="JADE",[1]装备基础and强化!$AK$7,0))</f>
        <v>0</v>
      </c>
      <c r="AR2420" s="43" t="e">
        <f t="shared" si="38"/>
        <v>#REF!</v>
      </c>
    </row>
    <row r="2421" spans="1:44" x14ac:dyDescent="0.15">
      <c r="A2421" s="43"/>
      <c r="B2421" s="5" t="s">
        <v>8330</v>
      </c>
      <c r="C2421" s="12">
        <v>22417</v>
      </c>
      <c r="D2421" s="5" t="s">
        <v>8311</v>
      </c>
      <c r="E2421" s="44" t="s">
        <v>24052</v>
      </c>
      <c r="F2421" s="4" t="s">
        <v>8331</v>
      </c>
      <c r="G2421" s="4" t="s">
        <v>8332</v>
      </c>
      <c r="H2421" s="44"/>
      <c r="I2421" s="4" t="s">
        <v>700</v>
      </c>
      <c r="J2421" s="6" t="s">
        <v>700</v>
      </c>
      <c r="K2421" s="45">
        <v>1</v>
      </c>
      <c r="L2421" s="4" t="s">
        <v>726</v>
      </c>
      <c r="M2421" s="104" t="s">
        <v>18163</v>
      </c>
      <c r="N2421" s="45">
        <v>2170600</v>
      </c>
      <c r="O2421" s="4" t="s">
        <v>8056</v>
      </c>
      <c r="P2421" s="4" t="s">
        <v>828</v>
      </c>
      <c r="Q2421" s="4">
        <v>180</v>
      </c>
      <c r="R2421" s="4">
        <v>3</v>
      </c>
      <c r="S2421" s="4" t="s">
        <v>8069</v>
      </c>
      <c r="U2421" s="4">
        <v>6</v>
      </c>
      <c r="W2421" s="4" t="s">
        <v>8315</v>
      </c>
      <c r="X2421" s="4" t="s">
        <v>8316</v>
      </c>
      <c r="Y2421" s="45">
        <v>0</v>
      </c>
      <c r="AA2421" s="4">
        <v>1</v>
      </c>
      <c r="AB2421" s="4">
        <v>100</v>
      </c>
      <c r="AC2421" s="4">
        <v>1</v>
      </c>
      <c r="AD2421" s="4">
        <v>1</v>
      </c>
      <c r="AE2421" s="45" t="s">
        <v>16461</v>
      </c>
      <c r="AF2421" s="45" t="s">
        <v>16457</v>
      </c>
      <c r="AG2421" s="45" t="s">
        <v>16459</v>
      </c>
      <c r="AH2421" s="45" t="s">
        <v>16453</v>
      </c>
      <c r="AI2421" s="45" t="s">
        <v>16455</v>
      </c>
      <c r="AJ2421" s="63" t="s">
        <v>20422</v>
      </c>
      <c r="AK2421" s="63" t="s">
        <v>20421</v>
      </c>
      <c r="AL2421" s="4">
        <v>0</v>
      </c>
      <c r="AM2421" s="43">
        <f>IF(AND(L2421="WEAPON",OR(R2421=0,R2421=1,R2421=2)),[1]装备基础and强化!$V$7,IF(AND(L2421="LEFTRING",OR(R2421=0,R2421=1,R2421=2)),[1]装备基础and强化!$W$7,IF(AND(L2421="RIGHTRING",OR(R2421=0,R2421=1,R2421=2)),[1]装备基础and强化!$X$7,IF(AND(L2421="NECKLACE",OR(R2421=0,R2421=1,R2421=2)),[1]装备基础and强化!$Y$7,0))))</f>
        <v>0</v>
      </c>
      <c r="AN2421" s="43" t="e">
        <f>IF(AND(L2421="WEAPON",OR(R2421=3,R2421=4)),[1]装备基础and强化!$V$11,IF(AND(L2421="LEFTRING",OR(R2421=3,R2421=4)),[1]装备基础and强化!$W$11,IF(AND(L2421="RIGHTRING",OR(R2421=3,R2421=4)),[1]装备基础and强化!$X$11,IF(AND(L2421="NECKLACE",OR(R2421=3,R2421=4)),[1]装备基础and强化!$Y$11,0))))</f>
        <v>#REF!</v>
      </c>
      <c r="AO2421" s="43">
        <f>IF(AND(L2421="BELT",T2421=1),[1]装备基础and强化!$AA$7,IF(AND(L2421="PANTS",T2421=1),[1]装备基础and强化!$AB$7,IF(AND(L2421="SHOES",T2421=1),[1]装备基础and强化!$AC$7,IF(AND(L2421="CLOTHES",T2421=1),[1]装备基础and强化!$AD$7,0))))</f>
        <v>0</v>
      </c>
      <c r="AP2421" s="43">
        <f>IF(AND(L2421="BELT",T2421=2),[1]装备基础and强化!$AF$7,IF(AND(L2421="PANTS",T2421=2),[1]装备基础and强化!$AG$7,IF(AND(L2421="SHOES",T2421=2),[1]装备基础and强化!$AH$7,IF(AND(L2421="CLOTHES",T2421=2),[1]装备基础and强化!$AI$7,0))))</f>
        <v>0</v>
      </c>
      <c r="AQ2421" s="43">
        <f>IF(L2421="HAT",[1]装备基础and强化!$AK$7,IF(L2421="JADE",[1]装备基础and强化!$AK$7,0))</f>
        <v>0</v>
      </c>
      <c r="AR2421" s="43" t="e">
        <f t="shared" si="38"/>
        <v>#REF!</v>
      </c>
    </row>
    <row r="2422" spans="1:44" x14ac:dyDescent="0.15">
      <c r="A2422" s="43"/>
      <c r="B2422" s="5" t="s">
        <v>8333</v>
      </c>
      <c r="C2422" s="12">
        <v>22418</v>
      </c>
      <c r="D2422" s="5" t="s">
        <v>8311</v>
      </c>
      <c r="E2422" s="44" t="s">
        <v>24053</v>
      </c>
      <c r="F2422" s="4" t="s">
        <v>8334</v>
      </c>
      <c r="G2422" s="4" t="s">
        <v>8335</v>
      </c>
      <c r="H2422" s="44"/>
      <c r="I2422" s="4" t="s">
        <v>700</v>
      </c>
      <c r="J2422" s="6" t="s">
        <v>700</v>
      </c>
      <c r="K2422" s="45">
        <v>1</v>
      </c>
      <c r="L2422" s="4" t="s">
        <v>726</v>
      </c>
      <c r="M2422" s="104" t="s">
        <v>18164</v>
      </c>
      <c r="N2422" s="45">
        <v>2170700</v>
      </c>
      <c r="O2422" s="4" t="s">
        <v>8060</v>
      </c>
      <c r="P2422" s="4" t="s">
        <v>828</v>
      </c>
      <c r="Q2422" s="4">
        <v>180</v>
      </c>
      <c r="R2422" s="4">
        <v>3</v>
      </c>
      <c r="S2422" s="4" t="s">
        <v>8069</v>
      </c>
      <c r="U2422" s="4">
        <v>7</v>
      </c>
      <c r="W2422" s="4" t="s">
        <v>8315</v>
      </c>
      <c r="X2422" s="4" t="s">
        <v>8316</v>
      </c>
      <c r="Y2422" s="45">
        <v>0</v>
      </c>
      <c r="AA2422" s="4">
        <v>1</v>
      </c>
      <c r="AB2422" s="4">
        <v>100</v>
      </c>
      <c r="AC2422" s="4">
        <v>1</v>
      </c>
      <c r="AD2422" s="4">
        <v>1</v>
      </c>
      <c r="AE2422" s="45" t="s">
        <v>16461</v>
      </c>
      <c r="AF2422" s="45" t="s">
        <v>16457</v>
      </c>
      <c r="AG2422" s="45" t="s">
        <v>16459</v>
      </c>
      <c r="AH2422" s="45" t="s">
        <v>16453</v>
      </c>
      <c r="AI2422" s="45" t="s">
        <v>16455</v>
      </c>
      <c r="AJ2422" s="63" t="s">
        <v>20422</v>
      </c>
      <c r="AK2422" s="63" t="s">
        <v>20421</v>
      </c>
      <c r="AL2422" s="45">
        <v>0</v>
      </c>
      <c r="AM2422" s="43">
        <f>IF(AND(L2422="WEAPON",OR(R2422=0,R2422=1,R2422=2)),[1]装备基础and强化!$V$7,IF(AND(L2422="LEFTRING",OR(R2422=0,R2422=1,R2422=2)),[1]装备基础and强化!$W$7,IF(AND(L2422="RIGHTRING",OR(R2422=0,R2422=1,R2422=2)),[1]装备基础and强化!$X$7,IF(AND(L2422="NECKLACE",OR(R2422=0,R2422=1,R2422=2)),[1]装备基础and强化!$Y$7,0))))</f>
        <v>0</v>
      </c>
      <c r="AN2422" s="43" t="e">
        <f>IF(AND(L2422="WEAPON",OR(R2422=3,R2422=4)),[1]装备基础and强化!$V$11,IF(AND(L2422="LEFTRING",OR(R2422=3,R2422=4)),[1]装备基础and强化!$W$11,IF(AND(L2422="RIGHTRING",OR(R2422=3,R2422=4)),[1]装备基础and强化!$X$11,IF(AND(L2422="NECKLACE",OR(R2422=3,R2422=4)),[1]装备基础and强化!$Y$11,0))))</f>
        <v>#REF!</v>
      </c>
      <c r="AO2422" s="43">
        <f>IF(AND(L2422="BELT",T2422=1),[1]装备基础and强化!$AA$7,IF(AND(L2422="PANTS",T2422=1),[1]装备基础and强化!$AB$7,IF(AND(L2422="SHOES",T2422=1),[1]装备基础and强化!$AC$7,IF(AND(L2422="CLOTHES",T2422=1),[1]装备基础and强化!$AD$7,0))))</f>
        <v>0</v>
      </c>
      <c r="AP2422" s="43">
        <f>IF(AND(L2422="BELT",T2422=2),[1]装备基础and强化!$AF$7,IF(AND(L2422="PANTS",T2422=2),[1]装备基础and强化!$AG$7,IF(AND(L2422="SHOES",T2422=2),[1]装备基础and强化!$AH$7,IF(AND(L2422="CLOTHES",T2422=2),[1]装备基础and强化!$AI$7,0))))</f>
        <v>0</v>
      </c>
      <c r="AQ2422" s="43">
        <f>IF(L2422="HAT",[1]装备基础and强化!$AK$7,IF(L2422="JADE",[1]装备基础and强化!$AK$7,0))</f>
        <v>0</v>
      </c>
      <c r="AR2422" s="43" t="e">
        <f t="shared" si="38"/>
        <v>#REF!</v>
      </c>
    </row>
    <row r="2423" spans="1:44" x14ac:dyDescent="0.15">
      <c r="A2423" s="43"/>
      <c r="B2423" s="5" t="s">
        <v>8337</v>
      </c>
      <c r="C2423" s="12">
        <v>22419</v>
      </c>
      <c r="D2423" s="5" t="s">
        <v>8311</v>
      </c>
      <c r="E2423" s="44" t="s">
        <v>24054</v>
      </c>
      <c r="F2423" s="4" t="s">
        <v>8338</v>
      </c>
      <c r="G2423" s="4" t="s">
        <v>8339</v>
      </c>
      <c r="H2423" s="44"/>
      <c r="I2423" s="4" t="s">
        <v>700</v>
      </c>
      <c r="J2423" s="6" t="s">
        <v>700</v>
      </c>
      <c r="K2423" s="45">
        <v>1</v>
      </c>
      <c r="L2423" s="4" t="s">
        <v>726</v>
      </c>
      <c r="M2423" s="104" t="s">
        <v>18165</v>
      </c>
      <c r="N2423" s="45">
        <v>2170800</v>
      </c>
      <c r="O2423" s="4" t="s">
        <v>8064</v>
      </c>
      <c r="P2423" s="4" t="s">
        <v>828</v>
      </c>
      <c r="Q2423" s="4">
        <v>180</v>
      </c>
      <c r="R2423" s="4">
        <v>3</v>
      </c>
      <c r="S2423" s="4" t="s">
        <v>8069</v>
      </c>
      <c r="U2423" s="4">
        <v>8</v>
      </c>
      <c r="W2423" s="4" t="s">
        <v>8315</v>
      </c>
      <c r="X2423" s="4" t="s">
        <v>8316</v>
      </c>
      <c r="Y2423" s="45">
        <v>0</v>
      </c>
      <c r="AA2423" s="4">
        <v>1</v>
      </c>
      <c r="AB2423" s="4">
        <v>100</v>
      </c>
      <c r="AC2423" s="4">
        <v>1</v>
      </c>
      <c r="AD2423" s="4">
        <v>1</v>
      </c>
      <c r="AE2423" s="45" t="s">
        <v>16461</v>
      </c>
      <c r="AF2423" s="45" t="s">
        <v>16457</v>
      </c>
      <c r="AG2423" s="45" t="s">
        <v>16459</v>
      </c>
      <c r="AH2423" s="45" t="s">
        <v>16453</v>
      </c>
      <c r="AI2423" s="45" t="s">
        <v>16455</v>
      </c>
      <c r="AJ2423" s="63" t="s">
        <v>20422</v>
      </c>
      <c r="AK2423" s="63" t="s">
        <v>20421</v>
      </c>
      <c r="AL2423" s="4">
        <v>0</v>
      </c>
      <c r="AM2423" s="43">
        <f>IF(AND(L2423="WEAPON",OR(R2423=0,R2423=1,R2423=2)),[1]装备基础and强化!$V$7,IF(AND(L2423="LEFTRING",OR(R2423=0,R2423=1,R2423=2)),[1]装备基础and强化!$W$7,IF(AND(L2423="RIGHTRING",OR(R2423=0,R2423=1,R2423=2)),[1]装备基础and强化!$X$7,IF(AND(L2423="NECKLACE",OR(R2423=0,R2423=1,R2423=2)),[1]装备基础and强化!$Y$7,0))))</f>
        <v>0</v>
      </c>
      <c r="AN2423" s="43" t="e">
        <f>IF(AND(L2423="WEAPON",OR(R2423=3,R2423=4)),[1]装备基础and强化!$V$11,IF(AND(L2423="LEFTRING",OR(R2423=3,R2423=4)),[1]装备基础and强化!$W$11,IF(AND(L2423="RIGHTRING",OR(R2423=3,R2423=4)),[1]装备基础and强化!$X$11,IF(AND(L2423="NECKLACE",OR(R2423=3,R2423=4)),[1]装备基础and强化!$Y$11,0))))</f>
        <v>#REF!</v>
      </c>
      <c r="AO2423" s="43">
        <f>IF(AND(L2423="BELT",T2423=1),[1]装备基础and强化!$AA$7,IF(AND(L2423="PANTS",T2423=1),[1]装备基础and强化!$AB$7,IF(AND(L2423="SHOES",T2423=1),[1]装备基础and强化!$AC$7,IF(AND(L2423="CLOTHES",T2423=1),[1]装备基础and强化!$AD$7,0))))</f>
        <v>0</v>
      </c>
      <c r="AP2423" s="43">
        <f>IF(AND(L2423="BELT",T2423=2),[1]装备基础and强化!$AF$7,IF(AND(L2423="PANTS",T2423=2),[1]装备基础and强化!$AG$7,IF(AND(L2423="SHOES",T2423=2),[1]装备基础and强化!$AH$7,IF(AND(L2423="CLOTHES",T2423=2),[1]装备基础and强化!$AI$7,0))))</f>
        <v>0</v>
      </c>
      <c r="AQ2423" s="43">
        <f>IF(L2423="HAT",[1]装备基础and强化!$AK$7,IF(L2423="JADE",[1]装备基础and强化!$AK$7,0))</f>
        <v>0</v>
      </c>
      <c r="AR2423" s="43" t="e">
        <f t="shared" si="38"/>
        <v>#REF!</v>
      </c>
    </row>
    <row r="2424" spans="1:44" x14ac:dyDescent="0.15">
      <c r="A2424" s="43"/>
      <c r="B2424" s="5" t="s">
        <v>8341</v>
      </c>
      <c r="C2424" s="12">
        <v>22420</v>
      </c>
      <c r="D2424" s="5" t="s">
        <v>8342</v>
      </c>
      <c r="E2424" s="44" t="s">
        <v>24055</v>
      </c>
      <c r="F2424" s="4" t="s">
        <v>8343</v>
      </c>
      <c r="G2424" s="4" t="s">
        <v>8344</v>
      </c>
      <c r="H2424" s="44"/>
      <c r="I2424" s="4" t="s">
        <v>700</v>
      </c>
      <c r="J2424" s="6" t="s">
        <v>700</v>
      </c>
      <c r="K2424" s="45">
        <v>1</v>
      </c>
      <c r="L2424" s="4" t="s">
        <v>726</v>
      </c>
      <c r="M2424" s="104" t="s">
        <v>20224</v>
      </c>
      <c r="N2424" s="45">
        <v>2220100</v>
      </c>
      <c r="O2424" s="4" t="s">
        <v>7981</v>
      </c>
      <c r="P2424" s="4" t="s">
        <v>828</v>
      </c>
      <c r="Q2424" s="4">
        <v>210</v>
      </c>
      <c r="R2424" s="4">
        <v>3</v>
      </c>
      <c r="S2424" s="4" t="s">
        <v>8101</v>
      </c>
      <c r="U2424" s="4">
        <v>1</v>
      </c>
      <c r="W2424" s="4" t="s">
        <v>8346</v>
      </c>
      <c r="X2424" s="4" t="s">
        <v>8347</v>
      </c>
      <c r="Y2424" s="45">
        <v>0</v>
      </c>
      <c r="AA2424" s="4">
        <v>1</v>
      </c>
      <c r="AB2424" s="4">
        <v>100</v>
      </c>
      <c r="AC2424" s="4">
        <v>1</v>
      </c>
      <c r="AD2424" s="4">
        <v>1</v>
      </c>
      <c r="AE2424" s="45" t="s">
        <v>16461</v>
      </c>
      <c r="AF2424" s="45" t="s">
        <v>16457</v>
      </c>
      <c r="AG2424" s="45" t="s">
        <v>16459</v>
      </c>
      <c r="AH2424" s="45" t="s">
        <v>16453</v>
      </c>
      <c r="AI2424" s="45" t="s">
        <v>16455</v>
      </c>
      <c r="AJ2424" s="63" t="s">
        <v>20422</v>
      </c>
      <c r="AK2424" s="63" t="s">
        <v>20421</v>
      </c>
      <c r="AL2424" s="45">
        <v>0</v>
      </c>
      <c r="AM2424" s="43">
        <f>IF(AND(L2424="WEAPON",OR(R2424=0,R2424=1,R2424=2)),[1]装备基础and强化!$V$7,IF(AND(L2424="LEFTRING",OR(R2424=0,R2424=1,R2424=2)),[1]装备基础and强化!$W$7,IF(AND(L2424="RIGHTRING",OR(R2424=0,R2424=1,R2424=2)),[1]装备基础and强化!$X$7,IF(AND(L2424="NECKLACE",OR(R2424=0,R2424=1,R2424=2)),[1]装备基础and强化!$Y$7,0))))</f>
        <v>0</v>
      </c>
      <c r="AN2424" s="43" t="e">
        <f>IF(AND(L2424="WEAPON",OR(R2424=3,R2424=4)),[1]装备基础and强化!$V$11,IF(AND(L2424="LEFTRING",OR(R2424=3,R2424=4)),[1]装备基础and强化!$W$11,IF(AND(L2424="RIGHTRING",OR(R2424=3,R2424=4)),[1]装备基础and强化!$X$11,IF(AND(L2424="NECKLACE",OR(R2424=3,R2424=4)),[1]装备基础and强化!$Y$11,0))))</f>
        <v>#REF!</v>
      </c>
      <c r="AO2424" s="43">
        <f>IF(AND(L2424="BELT",T2424=1),[1]装备基础and强化!$AA$7,IF(AND(L2424="PANTS",T2424=1),[1]装备基础and强化!$AB$7,IF(AND(L2424="SHOES",T2424=1),[1]装备基础and强化!$AC$7,IF(AND(L2424="CLOTHES",T2424=1),[1]装备基础and强化!$AD$7,0))))</f>
        <v>0</v>
      </c>
      <c r="AP2424" s="43">
        <f>IF(AND(L2424="BELT",T2424=2),[1]装备基础and强化!$AF$7,IF(AND(L2424="PANTS",T2424=2),[1]装备基础and强化!$AG$7,IF(AND(L2424="SHOES",T2424=2),[1]装备基础and强化!$AH$7,IF(AND(L2424="CLOTHES",T2424=2),[1]装备基础and强化!$AI$7,0))))</f>
        <v>0</v>
      </c>
      <c r="AQ2424" s="43">
        <f>IF(L2424="HAT",[1]装备基础and强化!$AK$7,IF(L2424="JADE",[1]装备基础and强化!$AK$7,0))</f>
        <v>0</v>
      </c>
      <c r="AR2424" s="43" t="e">
        <f t="shared" si="38"/>
        <v>#REF!</v>
      </c>
    </row>
    <row r="2425" spans="1:44" x14ac:dyDescent="0.15">
      <c r="A2425" s="43"/>
      <c r="B2425" s="5" t="s">
        <v>8348</v>
      </c>
      <c r="C2425" s="12">
        <v>22421</v>
      </c>
      <c r="D2425" s="5" t="s">
        <v>8342</v>
      </c>
      <c r="E2425" s="44" t="s">
        <v>24056</v>
      </c>
      <c r="F2425" s="4" t="s">
        <v>8349</v>
      </c>
      <c r="G2425" s="4" t="s">
        <v>8350</v>
      </c>
      <c r="H2425" s="44"/>
      <c r="I2425" s="4" t="s">
        <v>700</v>
      </c>
      <c r="J2425" s="6" t="s">
        <v>700</v>
      </c>
      <c r="K2425" s="45">
        <v>1</v>
      </c>
      <c r="L2425" s="4" t="s">
        <v>726</v>
      </c>
      <c r="M2425" s="104" t="s">
        <v>20225</v>
      </c>
      <c r="N2425" s="45">
        <v>2220200</v>
      </c>
      <c r="O2425" s="4" t="s">
        <v>11492</v>
      </c>
      <c r="P2425" s="4" t="s">
        <v>828</v>
      </c>
      <c r="Q2425" s="4">
        <v>210</v>
      </c>
      <c r="R2425" s="4">
        <v>3</v>
      </c>
      <c r="S2425" s="4" t="s">
        <v>8101</v>
      </c>
      <c r="U2425" s="4">
        <v>2</v>
      </c>
      <c r="W2425" s="4" t="s">
        <v>8346</v>
      </c>
      <c r="X2425" s="4" t="s">
        <v>8347</v>
      </c>
      <c r="Y2425" s="45">
        <v>0</v>
      </c>
      <c r="AA2425" s="4">
        <v>1</v>
      </c>
      <c r="AB2425" s="4">
        <v>100</v>
      </c>
      <c r="AC2425" s="4">
        <v>1</v>
      </c>
      <c r="AD2425" s="4">
        <v>1</v>
      </c>
      <c r="AE2425" s="45" t="s">
        <v>16461</v>
      </c>
      <c r="AF2425" s="45" t="s">
        <v>16457</v>
      </c>
      <c r="AG2425" s="45" t="s">
        <v>16459</v>
      </c>
      <c r="AH2425" s="45" t="s">
        <v>16453</v>
      </c>
      <c r="AI2425" s="45" t="s">
        <v>16455</v>
      </c>
      <c r="AJ2425" s="63" t="s">
        <v>20422</v>
      </c>
      <c r="AK2425" s="63" t="s">
        <v>20421</v>
      </c>
      <c r="AL2425" s="4">
        <v>0</v>
      </c>
      <c r="AM2425" s="43">
        <f>IF(AND(L2425="WEAPON",OR(R2425=0,R2425=1,R2425=2)),[1]装备基础and强化!$V$7,IF(AND(L2425="LEFTRING",OR(R2425=0,R2425=1,R2425=2)),[1]装备基础and强化!$W$7,IF(AND(L2425="RIGHTRING",OR(R2425=0,R2425=1,R2425=2)),[1]装备基础and强化!$X$7,IF(AND(L2425="NECKLACE",OR(R2425=0,R2425=1,R2425=2)),[1]装备基础and强化!$Y$7,0))))</f>
        <v>0</v>
      </c>
      <c r="AN2425" s="43" t="e">
        <f>IF(AND(L2425="WEAPON",OR(R2425=3,R2425=4)),[1]装备基础and强化!$V$11,IF(AND(L2425="LEFTRING",OR(R2425=3,R2425=4)),[1]装备基础and强化!$W$11,IF(AND(L2425="RIGHTRING",OR(R2425=3,R2425=4)),[1]装备基础and强化!$X$11,IF(AND(L2425="NECKLACE",OR(R2425=3,R2425=4)),[1]装备基础and强化!$Y$11,0))))</f>
        <v>#REF!</v>
      </c>
      <c r="AO2425" s="43">
        <f>IF(AND(L2425="BELT",T2425=1),[1]装备基础and强化!$AA$7,IF(AND(L2425="PANTS",T2425=1),[1]装备基础and强化!$AB$7,IF(AND(L2425="SHOES",T2425=1),[1]装备基础and强化!$AC$7,IF(AND(L2425="CLOTHES",T2425=1),[1]装备基础and强化!$AD$7,0))))</f>
        <v>0</v>
      </c>
      <c r="AP2425" s="43">
        <f>IF(AND(L2425="BELT",T2425=2),[1]装备基础and强化!$AF$7,IF(AND(L2425="PANTS",T2425=2),[1]装备基础and强化!$AG$7,IF(AND(L2425="SHOES",T2425=2),[1]装备基础and强化!$AH$7,IF(AND(L2425="CLOTHES",T2425=2),[1]装备基础and强化!$AI$7,0))))</f>
        <v>0</v>
      </c>
      <c r="AQ2425" s="43">
        <f>IF(L2425="HAT",[1]装备基础and强化!$AK$7,IF(L2425="JADE",[1]装备基础and强化!$AK$7,0))</f>
        <v>0</v>
      </c>
      <c r="AR2425" s="43" t="e">
        <f t="shared" si="38"/>
        <v>#REF!</v>
      </c>
    </row>
    <row r="2426" spans="1:44" x14ac:dyDescent="0.15">
      <c r="A2426" s="43"/>
      <c r="B2426" s="5" t="s">
        <v>8352</v>
      </c>
      <c r="C2426" s="12">
        <v>22422</v>
      </c>
      <c r="D2426" s="5" t="s">
        <v>8342</v>
      </c>
      <c r="E2426" s="44" t="s">
        <v>24057</v>
      </c>
      <c r="F2426" s="4" t="s">
        <v>8353</v>
      </c>
      <c r="G2426" s="4" t="s">
        <v>8354</v>
      </c>
      <c r="H2426" s="44"/>
      <c r="I2426" s="4" t="s">
        <v>700</v>
      </c>
      <c r="J2426" s="6" t="s">
        <v>700</v>
      </c>
      <c r="K2426" s="45">
        <v>1</v>
      </c>
      <c r="L2426" s="4" t="s">
        <v>726</v>
      </c>
      <c r="M2426" s="104" t="s">
        <v>20226</v>
      </c>
      <c r="N2426" s="45">
        <v>2220300</v>
      </c>
      <c r="O2426" s="4" t="s">
        <v>11496</v>
      </c>
      <c r="P2426" s="4" t="s">
        <v>828</v>
      </c>
      <c r="Q2426" s="4">
        <v>210</v>
      </c>
      <c r="R2426" s="4">
        <v>3</v>
      </c>
      <c r="S2426" s="4" t="s">
        <v>8101</v>
      </c>
      <c r="U2426" s="4">
        <v>3</v>
      </c>
      <c r="W2426" s="4" t="s">
        <v>8346</v>
      </c>
      <c r="X2426" s="4" t="s">
        <v>8347</v>
      </c>
      <c r="Y2426" s="45">
        <v>0</v>
      </c>
      <c r="AA2426" s="4">
        <v>1</v>
      </c>
      <c r="AB2426" s="4">
        <v>100</v>
      </c>
      <c r="AC2426" s="4">
        <v>1</v>
      </c>
      <c r="AD2426" s="4">
        <v>1</v>
      </c>
      <c r="AE2426" s="45" t="s">
        <v>16461</v>
      </c>
      <c r="AF2426" s="45" t="s">
        <v>16457</v>
      </c>
      <c r="AG2426" s="45" t="s">
        <v>16459</v>
      </c>
      <c r="AH2426" s="45" t="s">
        <v>16453</v>
      </c>
      <c r="AI2426" s="45" t="s">
        <v>16455</v>
      </c>
      <c r="AJ2426" s="63" t="s">
        <v>20422</v>
      </c>
      <c r="AK2426" s="63" t="s">
        <v>20421</v>
      </c>
      <c r="AL2426" s="45">
        <v>0</v>
      </c>
      <c r="AM2426" s="43">
        <f>IF(AND(L2426="WEAPON",OR(R2426=0,R2426=1,R2426=2)),[1]装备基础and强化!$V$7,IF(AND(L2426="LEFTRING",OR(R2426=0,R2426=1,R2426=2)),[1]装备基础and强化!$W$7,IF(AND(L2426="RIGHTRING",OR(R2426=0,R2426=1,R2426=2)),[1]装备基础and强化!$X$7,IF(AND(L2426="NECKLACE",OR(R2426=0,R2426=1,R2426=2)),[1]装备基础and强化!$Y$7,0))))</f>
        <v>0</v>
      </c>
      <c r="AN2426" s="43" t="e">
        <f>IF(AND(L2426="WEAPON",OR(R2426=3,R2426=4)),[1]装备基础and强化!$V$11,IF(AND(L2426="LEFTRING",OR(R2426=3,R2426=4)),[1]装备基础and强化!$W$11,IF(AND(L2426="RIGHTRING",OR(R2426=3,R2426=4)),[1]装备基础and强化!$X$11,IF(AND(L2426="NECKLACE",OR(R2426=3,R2426=4)),[1]装备基础and强化!$Y$11,0))))</f>
        <v>#REF!</v>
      </c>
      <c r="AO2426" s="43">
        <f>IF(AND(L2426="BELT",T2426=1),[1]装备基础and强化!$AA$7,IF(AND(L2426="PANTS",T2426=1),[1]装备基础and强化!$AB$7,IF(AND(L2426="SHOES",T2426=1),[1]装备基础and强化!$AC$7,IF(AND(L2426="CLOTHES",T2426=1),[1]装备基础and强化!$AD$7,0))))</f>
        <v>0</v>
      </c>
      <c r="AP2426" s="43">
        <f>IF(AND(L2426="BELT",T2426=2),[1]装备基础and强化!$AF$7,IF(AND(L2426="PANTS",T2426=2),[1]装备基础and强化!$AG$7,IF(AND(L2426="SHOES",T2426=2),[1]装备基础and强化!$AH$7,IF(AND(L2426="CLOTHES",T2426=2),[1]装备基础and强化!$AI$7,0))))</f>
        <v>0</v>
      </c>
      <c r="AQ2426" s="43">
        <f>IF(L2426="HAT",[1]装备基础and强化!$AK$7,IF(L2426="JADE",[1]装备基础and强化!$AK$7,0))</f>
        <v>0</v>
      </c>
      <c r="AR2426" s="43" t="e">
        <f t="shared" si="38"/>
        <v>#REF!</v>
      </c>
    </row>
    <row r="2427" spans="1:44" x14ac:dyDescent="0.15">
      <c r="A2427" s="43"/>
      <c r="B2427" s="5" t="s">
        <v>8356</v>
      </c>
      <c r="C2427" s="12">
        <v>22423</v>
      </c>
      <c r="D2427" s="5" t="s">
        <v>8342</v>
      </c>
      <c r="E2427" s="44" t="s">
        <v>24058</v>
      </c>
      <c r="F2427" s="4" t="s">
        <v>8357</v>
      </c>
      <c r="G2427" s="4" t="s">
        <v>8358</v>
      </c>
      <c r="H2427" s="44"/>
      <c r="I2427" s="4" t="s">
        <v>700</v>
      </c>
      <c r="J2427" s="6" t="s">
        <v>700</v>
      </c>
      <c r="K2427" s="45">
        <v>1</v>
      </c>
      <c r="L2427" s="4" t="s">
        <v>726</v>
      </c>
      <c r="M2427" s="104" t="s">
        <v>20227</v>
      </c>
      <c r="N2427" s="45">
        <v>2220400</v>
      </c>
      <c r="O2427" s="4" t="s">
        <v>11500</v>
      </c>
      <c r="P2427" s="4" t="s">
        <v>828</v>
      </c>
      <c r="Q2427" s="4">
        <v>210</v>
      </c>
      <c r="R2427" s="4">
        <v>3</v>
      </c>
      <c r="S2427" s="4" t="s">
        <v>8101</v>
      </c>
      <c r="U2427" s="4">
        <v>4</v>
      </c>
      <c r="W2427" s="4" t="s">
        <v>8346</v>
      </c>
      <c r="X2427" s="4" t="s">
        <v>8347</v>
      </c>
      <c r="Y2427" s="45">
        <v>0</v>
      </c>
      <c r="AA2427" s="4">
        <v>1</v>
      </c>
      <c r="AB2427" s="4">
        <v>100</v>
      </c>
      <c r="AC2427" s="4">
        <v>1</v>
      </c>
      <c r="AD2427" s="4">
        <v>1</v>
      </c>
      <c r="AE2427" s="45" t="s">
        <v>16461</v>
      </c>
      <c r="AF2427" s="45" t="s">
        <v>16457</v>
      </c>
      <c r="AG2427" s="45" t="s">
        <v>16459</v>
      </c>
      <c r="AH2427" s="45" t="s">
        <v>16453</v>
      </c>
      <c r="AI2427" s="45" t="s">
        <v>16455</v>
      </c>
      <c r="AJ2427" s="63" t="s">
        <v>20422</v>
      </c>
      <c r="AK2427" s="63" t="s">
        <v>20421</v>
      </c>
      <c r="AL2427" s="4">
        <v>0</v>
      </c>
      <c r="AM2427" s="43">
        <f>IF(AND(L2427="WEAPON",OR(R2427=0,R2427=1,R2427=2)),[1]装备基础and强化!$V$7,IF(AND(L2427="LEFTRING",OR(R2427=0,R2427=1,R2427=2)),[1]装备基础and强化!$W$7,IF(AND(L2427="RIGHTRING",OR(R2427=0,R2427=1,R2427=2)),[1]装备基础and强化!$X$7,IF(AND(L2427="NECKLACE",OR(R2427=0,R2427=1,R2427=2)),[1]装备基础and强化!$Y$7,0))))</f>
        <v>0</v>
      </c>
      <c r="AN2427" s="43" t="e">
        <f>IF(AND(L2427="WEAPON",OR(R2427=3,R2427=4)),[1]装备基础and强化!$V$11,IF(AND(L2427="LEFTRING",OR(R2427=3,R2427=4)),[1]装备基础and强化!$W$11,IF(AND(L2427="RIGHTRING",OR(R2427=3,R2427=4)),[1]装备基础and强化!$X$11,IF(AND(L2427="NECKLACE",OR(R2427=3,R2427=4)),[1]装备基础and强化!$Y$11,0))))</f>
        <v>#REF!</v>
      </c>
      <c r="AO2427" s="43">
        <f>IF(AND(L2427="BELT",T2427=1),[1]装备基础and强化!$AA$7,IF(AND(L2427="PANTS",T2427=1),[1]装备基础and强化!$AB$7,IF(AND(L2427="SHOES",T2427=1),[1]装备基础and强化!$AC$7,IF(AND(L2427="CLOTHES",T2427=1),[1]装备基础and强化!$AD$7,0))))</f>
        <v>0</v>
      </c>
      <c r="AP2427" s="43">
        <f>IF(AND(L2427="BELT",T2427=2),[1]装备基础and强化!$AF$7,IF(AND(L2427="PANTS",T2427=2),[1]装备基础and强化!$AG$7,IF(AND(L2427="SHOES",T2427=2),[1]装备基础and强化!$AH$7,IF(AND(L2427="CLOTHES",T2427=2),[1]装备基础and强化!$AI$7,0))))</f>
        <v>0</v>
      </c>
      <c r="AQ2427" s="43">
        <f>IF(L2427="HAT",[1]装备基础and强化!$AK$7,IF(L2427="JADE",[1]装备基础and强化!$AK$7,0))</f>
        <v>0</v>
      </c>
      <c r="AR2427" s="43" t="e">
        <f t="shared" si="38"/>
        <v>#REF!</v>
      </c>
    </row>
    <row r="2428" spans="1:44" x14ac:dyDescent="0.15">
      <c r="A2428" s="43"/>
      <c r="B2428" s="5" t="s">
        <v>8359</v>
      </c>
      <c r="C2428" s="12">
        <v>22424</v>
      </c>
      <c r="D2428" s="5" t="s">
        <v>8342</v>
      </c>
      <c r="E2428" s="44" t="s">
        <v>24059</v>
      </c>
      <c r="F2428" s="4" t="s">
        <v>8360</v>
      </c>
      <c r="G2428" s="4" t="s">
        <v>8361</v>
      </c>
      <c r="H2428" s="44"/>
      <c r="I2428" s="4" t="s">
        <v>700</v>
      </c>
      <c r="J2428" s="6" t="s">
        <v>700</v>
      </c>
      <c r="K2428" s="45">
        <v>1</v>
      </c>
      <c r="L2428" s="4" t="s">
        <v>726</v>
      </c>
      <c r="M2428" s="104" t="s">
        <v>26467</v>
      </c>
      <c r="N2428" s="45">
        <v>2220500</v>
      </c>
      <c r="O2428" s="4" t="s">
        <v>11504</v>
      </c>
      <c r="P2428" s="4" t="s">
        <v>828</v>
      </c>
      <c r="Q2428" s="4">
        <v>210</v>
      </c>
      <c r="R2428" s="4">
        <v>3</v>
      </c>
      <c r="S2428" s="4" t="s">
        <v>8101</v>
      </c>
      <c r="U2428" s="4">
        <v>5</v>
      </c>
      <c r="W2428" s="4" t="s">
        <v>8346</v>
      </c>
      <c r="X2428" s="4" t="s">
        <v>8347</v>
      </c>
      <c r="Y2428" s="45">
        <v>0</v>
      </c>
      <c r="AA2428" s="4">
        <v>1</v>
      </c>
      <c r="AB2428" s="4">
        <v>100</v>
      </c>
      <c r="AC2428" s="4">
        <v>1</v>
      </c>
      <c r="AD2428" s="4">
        <v>1</v>
      </c>
      <c r="AE2428" s="45" t="s">
        <v>16461</v>
      </c>
      <c r="AF2428" s="45" t="s">
        <v>16457</v>
      </c>
      <c r="AG2428" s="45" t="s">
        <v>16459</v>
      </c>
      <c r="AH2428" s="45" t="s">
        <v>16453</v>
      </c>
      <c r="AI2428" s="45" t="s">
        <v>16455</v>
      </c>
      <c r="AJ2428" s="63" t="s">
        <v>20422</v>
      </c>
      <c r="AK2428" s="63" t="s">
        <v>20421</v>
      </c>
      <c r="AL2428" s="45">
        <v>0</v>
      </c>
      <c r="AM2428" s="43">
        <f>IF(AND(L2428="WEAPON",OR(R2428=0,R2428=1,R2428=2)),[1]装备基础and强化!$V$7,IF(AND(L2428="LEFTRING",OR(R2428=0,R2428=1,R2428=2)),[1]装备基础and强化!$W$7,IF(AND(L2428="RIGHTRING",OR(R2428=0,R2428=1,R2428=2)),[1]装备基础and强化!$X$7,IF(AND(L2428="NECKLACE",OR(R2428=0,R2428=1,R2428=2)),[1]装备基础and强化!$Y$7,0))))</f>
        <v>0</v>
      </c>
      <c r="AN2428" s="43" t="e">
        <f>IF(AND(L2428="WEAPON",OR(R2428=3,R2428=4)),[1]装备基础and强化!$V$11,IF(AND(L2428="LEFTRING",OR(R2428=3,R2428=4)),[1]装备基础and强化!$W$11,IF(AND(L2428="RIGHTRING",OR(R2428=3,R2428=4)),[1]装备基础and强化!$X$11,IF(AND(L2428="NECKLACE",OR(R2428=3,R2428=4)),[1]装备基础and强化!$Y$11,0))))</f>
        <v>#REF!</v>
      </c>
      <c r="AO2428" s="43">
        <f>IF(AND(L2428="BELT",T2428=1),[1]装备基础and强化!$AA$7,IF(AND(L2428="PANTS",T2428=1),[1]装备基础and强化!$AB$7,IF(AND(L2428="SHOES",T2428=1),[1]装备基础and强化!$AC$7,IF(AND(L2428="CLOTHES",T2428=1),[1]装备基础and强化!$AD$7,0))))</f>
        <v>0</v>
      </c>
      <c r="AP2428" s="43">
        <f>IF(AND(L2428="BELT",T2428=2),[1]装备基础and强化!$AF$7,IF(AND(L2428="PANTS",T2428=2),[1]装备基础and强化!$AG$7,IF(AND(L2428="SHOES",T2428=2),[1]装备基础and强化!$AH$7,IF(AND(L2428="CLOTHES",T2428=2),[1]装备基础and强化!$AI$7,0))))</f>
        <v>0</v>
      </c>
      <c r="AQ2428" s="43">
        <f>IF(L2428="HAT",[1]装备基础and强化!$AK$7,IF(L2428="JADE",[1]装备基础and强化!$AK$7,0))</f>
        <v>0</v>
      </c>
      <c r="AR2428" s="43" t="e">
        <f t="shared" si="38"/>
        <v>#REF!</v>
      </c>
    </row>
    <row r="2429" spans="1:44" x14ac:dyDescent="0.15">
      <c r="A2429" s="43"/>
      <c r="B2429" s="5" t="s">
        <v>8362</v>
      </c>
      <c r="C2429" s="12">
        <v>22425</v>
      </c>
      <c r="D2429" s="5" t="s">
        <v>8342</v>
      </c>
      <c r="E2429" s="44" t="s">
        <v>24060</v>
      </c>
      <c r="F2429" s="4" t="s">
        <v>8363</v>
      </c>
      <c r="G2429" s="4" t="s">
        <v>8364</v>
      </c>
      <c r="H2429" s="44"/>
      <c r="I2429" s="4" t="s">
        <v>700</v>
      </c>
      <c r="J2429" s="6" t="s">
        <v>700</v>
      </c>
      <c r="K2429" s="45">
        <v>1</v>
      </c>
      <c r="L2429" s="4" t="s">
        <v>726</v>
      </c>
      <c r="M2429" s="104" t="s">
        <v>26468</v>
      </c>
      <c r="N2429" s="45">
        <v>2220600</v>
      </c>
      <c r="O2429" s="4" t="s">
        <v>11508</v>
      </c>
      <c r="P2429" s="4" t="s">
        <v>828</v>
      </c>
      <c r="Q2429" s="4">
        <v>210</v>
      </c>
      <c r="R2429" s="4">
        <v>3</v>
      </c>
      <c r="S2429" s="4" t="s">
        <v>8101</v>
      </c>
      <c r="U2429" s="4">
        <v>6</v>
      </c>
      <c r="W2429" s="4" t="s">
        <v>8346</v>
      </c>
      <c r="X2429" s="4" t="s">
        <v>8347</v>
      </c>
      <c r="Y2429" s="45">
        <v>0</v>
      </c>
      <c r="AA2429" s="4">
        <v>1</v>
      </c>
      <c r="AB2429" s="4">
        <v>100</v>
      </c>
      <c r="AC2429" s="4">
        <v>1</v>
      </c>
      <c r="AD2429" s="4">
        <v>1</v>
      </c>
      <c r="AE2429" s="45" t="s">
        <v>16461</v>
      </c>
      <c r="AF2429" s="45" t="s">
        <v>16457</v>
      </c>
      <c r="AG2429" s="45" t="s">
        <v>16459</v>
      </c>
      <c r="AH2429" s="45" t="s">
        <v>16453</v>
      </c>
      <c r="AI2429" s="45" t="s">
        <v>16455</v>
      </c>
      <c r="AJ2429" s="63" t="s">
        <v>20422</v>
      </c>
      <c r="AK2429" s="63" t="s">
        <v>20421</v>
      </c>
      <c r="AL2429" s="4">
        <v>0</v>
      </c>
      <c r="AM2429" s="43">
        <f>IF(AND(L2429="WEAPON",OR(R2429=0,R2429=1,R2429=2)),[1]装备基础and强化!$V$7,IF(AND(L2429="LEFTRING",OR(R2429=0,R2429=1,R2429=2)),[1]装备基础and强化!$W$7,IF(AND(L2429="RIGHTRING",OR(R2429=0,R2429=1,R2429=2)),[1]装备基础and强化!$X$7,IF(AND(L2429="NECKLACE",OR(R2429=0,R2429=1,R2429=2)),[1]装备基础and强化!$Y$7,0))))</f>
        <v>0</v>
      </c>
      <c r="AN2429" s="43" t="e">
        <f>IF(AND(L2429="WEAPON",OR(R2429=3,R2429=4)),[1]装备基础and强化!$V$11,IF(AND(L2429="LEFTRING",OR(R2429=3,R2429=4)),[1]装备基础and强化!$W$11,IF(AND(L2429="RIGHTRING",OR(R2429=3,R2429=4)),[1]装备基础and强化!$X$11,IF(AND(L2429="NECKLACE",OR(R2429=3,R2429=4)),[1]装备基础and强化!$Y$11,0))))</f>
        <v>#REF!</v>
      </c>
      <c r="AO2429" s="43">
        <f>IF(AND(L2429="BELT",T2429=1),[1]装备基础and强化!$AA$7,IF(AND(L2429="PANTS",T2429=1),[1]装备基础and强化!$AB$7,IF(AND(L2429="SHOES",T2429=1),[1]装备基础and强化!$AC$7,IF(AND(L2429="CLOTHES",T2429=1),[1]装备基础and强化!$AD$7,0))))</f>
        <v>0</v>
      </c>
      <c r="AP2429" s="43">
        <f>IF(AND(L2429="BELT",T2429=2),[1]装备基础and强化!$AF$7,IF(AND(L2429="PANTS",T2429=2),[1]装备基础and强化!$AG$7,IF(AND(L2429="SHOES",T2429=2),[1]装备基础and强化!$AH$7,IF(AND(L2429="CLOTHES",T2429=2),[1]装备基础and强化!$AI$7,0))))</f>
        <v>0</v>
      </c>
      <c r="AQ2429" s="43">
        <f>IF(L2429="HAT",[1]装备基础and强化!$AK$7,IF(L2429="JADE",[1]装备基础and强化!$AK$7,0))</f>
        <v>0</v>
      </c>
      <c r="AR2429" s="43" t="e">
        <f t="shared" si="38"/>
        <v>#REF!</v>
      </c>
    </row>
    <row r="2430" spans="1:44" x14ac:dyDescent="0.15">
      <c r="A2430" s="43"/>
      <c r="B2430" s="5" t="s">
        <v>8365</v>
      </c>
      <c r="C2430" s="12">
        <v>22426</v>
      </c>
      <c r="D2430" s="5" t="s">
        <v>8342</v>
      </c>
      <c r="E2430" s="44" t="s">
        <v>24061</v>
      </c>
      <c r="F2430" s="4" t="s">
        <v>8366</v>
      </c>
      <c r="G2430" s="4" t="s">
        <v>8367</v>
      </c>
      <c r="H2430" s="44"/>
      <c r="I2430" s="4" t="s">
        <v>700</v>
      </c>
      <c r="J2430" s="6" t="s">
        <v>700</v>
      </c>
      <c r="K2430" s="45">
        <v>1</v>
      </c>
      <c r="L2430" s="4" t="s">
        <v>726</v>
      </c>
      <c r="M2430" s="104" t="s">
        <v>26469</v>
      </c>
      <c r="N2430" s="45">
        <v>2220700</v>
      </c>
      <c r="O2430" s="4" t="s">
        <v>11512</v>
      </c>
      <c r="P2430" s="4" t="s">
        <v>828</v>
      </c>
      <c r="Q2430" s="4">
        <v>210</v>
      </c>
      <c r="R2430" s="4">
        <v>3</v>
      </c>
      <c r="S2430" s="4" t="s">
        <v>8101</v>
      </c>
      <c r="U2430" s="4">
        <v>7</v>
      </c>
      <c r="W2430" s="4" t="s">
        <v>8346</v>
      </c>
      <c r="X2430" s="4" t="s">
        <v>8347</v>
      </c>
      <c r="Y2430" s="45">
        <v>0</v>
      </c>
      <c r="AA2430" s="4">
        <v>1</v>
      </c>
      <c r="AB2430" s="4">
        <v>100</v>
      </c>
      <c r="AC2430" s="4">
        <v>1</v>
      </c>
      <c r="AD2430" s="4">
        <v>1</v>
      </c>
      <c r="AE2430" s="45" t="s">
        <v>16461</v>
      </c>
      <c r="AF2430" s="45" t="s">
        <v>16457</v>
      </c>
      <c r="AG2430" s="45" t="s">
        <v>16459</v>
      </c>
      <c r="AH2430" s="45" t="s">
        <v>16453</v>
      </c>
      <c r="AI2430" s="45" t="s">
        <v>16455</v>
      </c>
      <c r="AJ2430" s="63" t="s">
        <v>20422</v>
      </c>
      <c r="AK2430" s="63" t="s">
        <v>20421</v>
      </c>
      <c r="AL2430" s="45">
        <v>0</v>
      </c>
      <c r="AM2430" s="43">
        <f>IF(AND(L2430="WEAPON",OR(R2430=0,R2430=1,R2430=2)),[1]装备基础and强化!$V$7,IF(AND(L2430="LEFTRING",OR(R2430=0,R2430=1,R2430=2)),[1]装备基础and强化!$W$7,IF(AND(L2430="RIGHTRING",OR(R2430=0,R2430=1,R2430=2)),[1]装备基础and强化!$X$7,IF(AND(L2430="NECKLACE",OR(R2430=0,R2430=1,R2430=2)),[1]装备基础and强化!$Y$7,0))))</f>
        <v>0</v>
      </c>
      <c r="AN2430" s="43" t="e">
        <f>IF(AND(L2430="WEAPON",OR(R2430=3,R2430=4)),[1]装备基础and强化!$V$11,IF(AND(L2430="LEFTRING",OR(R2430=3,R2430=4)),[1]装备基础and强化!$W$11,IF(AND(L2430="RIGHTRING",OR(R2430=3,R2430=4)),[1]装备基础and强化!$X$11,IF(AND(L2430="NECKLACE",OR(R2430=3,R2430=4)),[1]装备基础and强化!$Y$11,0))))</f>
        <v>#REF!</v>
      </c>
      <c r="AO2430" s="43">
        <f>IF(AND(L2430="BELT",T2430=1),[1]装备基础and强化!$AA$7,IF(AND(L2430="PANTS",T2430=1),[1]装备基础and强化!$AB$7,IF(AND(L2430="SHOES",T2430=1),[1]装备基础and强化!$AC$7,IF(AND(L2430="CLOTHES",T2430=1),[1]装备基础and强化!$AD$7,0))))</f>
        <v>0</v>
      </c>
      <c r="AP2430" s="43">
        <f>IF(AND(L2430="BELT",T2430=2),[1]装备基础and强化!$AF$7,IF(AND(L2430="PANTS",T2430=2),[1]装备基础and强化!$AG$7,IF(AND(L2430="SHOES",T2430=2),[1]装备基础and强化!$AH$7,IF(AND(L2430="CLOTHES",T2430=2),[1]装备基础and强化!$AI$7,0))))</f>
        <v>0</v>
      </c>
      <c r="AQ2430" s="43">
        <f>IF(L2430="HAT",[1]装备基础and强化!$AK$7,IF(L2430="JADE",[1]装备基础and强化!$AK$7,0))</f>
        <v>0</v>
      </c>
      <c r="AR2430" s="43" t="e">
        <f t="shared" si="38"/>
        <v>#REF!</v>
      </c>
    </row>
    <row r="2431" spans="1:44" x14ac:dyDescent="0.15">
      <c r="A2431" s="43"/>
      <c r="B2431" s="5" t="s">
        <v>8369</v>
      </c>
      <c r="C2431" s="12">
        <v>22427</v>
      </c>
      <c r="D2431" s="5" t="s">
        <v>8342</v>
      </c>
      <c r="E2431" s="44" t="s">
        <v>24062</v>
      </c>
      <c r="F2431" s="4" t="s">
        <v>8370</v>
      </c>
      <c r="G2431" s="4" t="s">
        <v>8371</v>
      </c>
      <c r="H2431" s="44"/>
      <c r="I2431" s="4" t="s">
        <v>700</v>
      </c>
      <c r="J2431" s="6" t="s">
        <v>700</v>
      </c>
      <c r="K2431" s="45">
        <v>1</v>
      </c>
      <c r="L2431" s="4" t="s">
        <v>726</v>
      </c>
      <c r="M2431" s="104" t="s">
        <v>26470</v>
      </c>
      <c r="N2431" s="45">
        <v>2220800</v>
      </c>
      <c r="O2431" s="4" t="s">
        <v>11516</v>
      </c>
      <c r="P2431" s="4" t="s">
        <v>828</v>
      </c>
      <c r="Q2431" s="4">
        <v>210</v>
      </c>
      <c r="R2431" s="4">
        <v>3</v>
      </c>
      <c r="S2431" s="4" t="s">
        <v>8101</v>
      </c>
      <c r="U2431" s="4">
        <v>8</v>
      </c>
      <c r="W2431" s="4" t="s">
        <v>8346</v>
      </c>
      <c r="X2431" s="4" t="s">
        <v>8347</v>
      </c>
      <c r="Y2431" s="45">
        <v>0</v>
      </c>
      <c r="AA2431" s="4">
        <v>1</v>
      </c>
      <c r="AB2431" s="4">
        <v>100</v>
      </c>
      <c r="AC2431" s="4">
        <v>1</v>
      </c>
      <c r="AD2431" s="4">
        <v>1</v>
      </c>
      <c r="AE2431" s="45" t="s">
        <v>16461</v>
      </c>
      <c r="AF2431" s="45" t="s">
        <v>16457</v>
      </c>
      <c r="AG2431" s="45" t="s">
        <v>16459</v>
      </c>
      <c r="AH2431" s="45" t="s">
        <v>16453</v>
      </c>
      <c r="AI2431" s="45" t="s">
        <v>16455</v>
      </c>
      <c r="AJ2431" s="63" t="s">
        <v>20422</v>
      </c>
      <c r="AK2431" s="63" t="s">
        <v>20421</v>
      </c>
      <c r="AL2431" s="4">
        <v>0</v>
      </c>
      <c r="AM2431" s="43">
        <f>IF(AND(L2431="WEAPON",OR(R2431=0,R2431=1,R2431=2)),[1]装备基础and强化!$V$7,IF(AND(L2431="LEFTRING",OR(R2431=0,R2431=1,R2431=2)),[1]装备基础and强化!$W$7,IF(AND(L2431="RIGHTRING",OR(R2431=0,R2431=1,R2431=2)),[1]装备基础and强化!$X$7,IF(AND(L2431="NECKLACE",OR(R2431=0,R2431=1,R2431=2)),[1]装备基础and强化!$Y$7,0))))</f>
        <v>0</v>
      </c>
      <c r="AN2431" s="43" t="e">
        <f>IF(AND(L2431="WEAPON",OR(R2431=3,R2431=4)),[1]装备基础and强化!$V$11,IF(AND(L2431="LEFTRING",OR(R2431=3,R2431=4)),[1]装备基础and强化!$W$11,IF(AND(L2431="RIGHTRING",OR(R2431=3,R2431=4)),[1]装备基础and强化!$X$11,IF(AND(L2431="NECKLACE",OR(R2431=3,R2431=4)),[1]装备基础and强化!$Y$11,0))))</f>
        <v>#REF!</v>
      </c>
      <c r="AO2431" s="43">
        <f>IF(AND(L2431="BELT",T2431=1),[1]装备基础and强化!$AA$7,IF(AND(L2431="PANTS",T2431=1),[1]装备基础and强化!$AB$7,IF(AND(L2431="SHOES",T2431=1),[1]装备基础and强化!$AC$7,IF(AND(L2431="CLOTHES",T2431=1),[1]装备基础and强化!$AD$7,0))))</f>
        <v>0</v>
      </c>
      <c r="AP2431" s="43">
        <f>IF(AND(L2431="BELT",T2431=2),[1]装备基础and强化!$AF$7,IF(AND(L2431="PANTS",T2431=2),[1]装备基础and强化!$AG$7,IF(AND(L2431="SHOES",T2431=2),[1]装备基础and强化!$AH$7,IF(AND(L2431="CLOTHES",T2431=2),[1]装备基础and强化!$AI$7,0))))</f>
        <v>0</v>
      </c>
      <c r="AQ2431" s="43">
        <f>IF(L2431="HAT",[1]装备基础and强化!$AK$7,IF(L2431="JADE",[1]装备基础and强化!$AK$7,0))</f>
        <v>0</v>
      </c>
      <c r="AR2431" s="43" t="e">
        <f t="shared" si="38"/>
        <v>#REF!</v>
      </c>
    </row>
    <row r="2432" spans="1:44" x14ac:dyDescent="0.15">
      <c r="A2432" s="43"/>
      <c r="B2432" s="5" t="s">
        <v>8372</v>
      </c>
      <c r="C2432" s="12">
        <v>22428</v>
      </c>
      <c r="D2432" s="5" t="s">
        <v>8373</v>
      </c>
      <c r="E2432" s="44" t="s">
        <v>24063</v>
      </c>
      <c r="F2432" s="4" t="s">
        <v>8374</v>
      </c>
      <c r="G2432" s="4" t="s">
        <v>8375</v>
      </c>
      <c r="H2432" s="44"/>
      <c r="I2432" s="4" t="s">
        <v>700</v>
      </c>
      <c r="J2432" s="6" t="s">
        <v>700</v>
      </c>
      <c r="K2432" s="45">
        <v>1</v>
      </c>
      <c r="L2432" s="4" t="s">
        <v>726</v>
      </c>
      <c r="M2432" s="104" t="s">
        <v>26471</v>
      </c>
      <c r="N2432" s="45">
        <v>2250100</v>
      </c>
      <c r="O2432" s="4" t="s">
        <v>15205</v>
      </c>
      <c r="P2432" s="4" t="s">
        <v>828</v>
      </c>
      <c r="Q2432" s="4">
        <v>240</v>
      </c>
      <c r="R2432" s="4">
        <v>3</v>
      </c>
      <c r="S2432" s="4" t="s">
        <v>8134</v>
      </c>
      <c r="U2432" s="4">
        <v>1</v>
      </c>
      <c r="W2432" s="4" t="s">
        <v>8376</v>
      </c>
      <c r="X2432" s="4" t="s">
        <v>8377</v>
      </c>
      <c r="Y2432" s="45">
        <v>0</v>
      </c>
      <c r="AA2432" s="4">
        <v>1</v>
      </c>
      <c r="AB2432" s="4">
        <v>100</v>
      </c>
      <c r="AC2432" s="4">
        <v>1</v>
      </c>
      <c r="AD2432" s="4">
        <v>1</v>
      </c>
      <c r="AE2432" s="45" t="s">
        <v>16461</v>
      </c>
      <c r="AF2432" s="45" t="s">
        <v>16457</v>
      </c>
      <c r="AG2432" s="45" t="s">
        <v>16459</v>
      </c>
      <c r="AH2432" s="45" t="s">
        <v>16453</v>
      </c>
      <c r="AI2432" s="45" t="s">
        <v>16455</v>
      </c>
      <c r="AJ2432" s="63" t="s">
        <v>20422</v>
      </c>
      <c r="AK2432" s="63" t="s">
        <v>20421</v>
      </c>
      <c r="AL2432" s="45">
        <v>0</v>
      </c>
      <c r="AM2432" s="43">
        <f>IF(AND(L2432="WEAPON",OR(R2432=0,R2432=1,R2432=2)),[1]装备基础and强化!$V$7,IF(AND(L2432="LEFTRING",OR(R2432=0,R2432=1,R2432=2)),[1]装备基础and强化!$W$7,IF(AND(L2432="RIGHTRING",OR(R2432=0,R2432=1,R2432=2)),[1]装备基础and强化!$X$7,IF(AND(L2432="NECKLACE",OR(R2432=0,R2432=1,R2432=2)),[1]装备基础and强化!$Y$7,0))))</f>
        <v>0</v>
      </c>
      <c r="AN2432" s="43" t="e">
        <f>IF(AND(L2432="WEAPON",OR(R2432=3,R2432=4)),[1]装备基础and强化!$V$11,IF(AND(L2432="LEFTRING",OR(R2432=3,R2432=4)),[1]装备基础and强化!$W$11,IF(AND(L2432="RIGHTRING",OR(R2432=3,R2432=4)),[1]装备基础and强化!$X$11,IF(AND(L2432="NECKLACE",OR(R2432=3,R2432=4)),[1]装备基础and强化!$Y$11,0))))</f>
        <v>#REF!</v>
      </c>
      <c r="AO2432" s="43">
        <f>IF(AND(L2432="BELT",T2432=1),[1]装备基础and强化!$AA$7,IF(AND(L2432="PANTS",T2432=1),[1]装备基础and强化!$AB$7,IF(AND(L2432="SHOES",T2432=1),[1]装备基础and强化!$AC$7,IF(AND(L2432="CLOTHES",T2432=1),[1]装备基础and强化!$AD$7,0))))</f>
        <v>0</v>
      </c>
      <c r="AP2432" s="43">
        <f>IF(AND(L2432="BELT",T2432=2),[1]装备基础and强化!$AF$7,IF(AND(L2432="PANTS",T2432=2),[1]装备基础and强化!$AG$7,IF(AND(L2432="SHOES",T2432=2),[1]装备基础and强化!$AH$7,IF(AND(L2432="CLOTHES",T2432=2),[1]装备基础and强化!$AI$7,0))))</f>
        <v>0</v>
      </c>
      <c r="AQ2432" s="43">
        <f>IF(L2432="HAT",[1]装备基础and强化!$AK$7,IF(L2432="JADE",[1]装备基础and强化!$AK$7,0))</f>
        <v>0</v>
      </c>
      <c r="AR2432" s="43" t="e">
        <f t="shared" si="38"/>
        <v>#REF!</v>
      </c>
    </row>
    <row r="2433" spans="1:44" x14ac:dyDescent="0.15">
      <c r="A2433" s="43"/>
      <c r="B2433" s="5" t="s">
        <v>8378</v>
      </c>
      <c r="C2433" s="12">
        <v>22429</v>
      </c>
      <c r="D2433" s="5" t="s">
        <v>8373</v>
      </c>
      <c r="E2433" s="44" t="s">
        <v>24064</v>
      </c>
      <c r="F2433" s="4" t="s">
        <v>8379</v>
      </c>
      <c r="G2433" s="4" t="s">
        <v>8380</v>
      </c>
      <c r="H2433" s="44"/>
      <c r="I2433" s="4" t="s">
        <v>700</v>
      </c>
      <c r="J2433" s="6" t="s">
        <v>700</v>
      </c>
      <c r="K2433" s="45">
        <v>1</v>
      </c>
      <c r="L2433" s="4" t="s">
        <v>726</v>
      </c>
      <c r="M2433" s="104" t="s">
        <v>26472</v>
      </c>
      <c r="N2433" s="45">
        <v>2250200</v>
      </c>
      <c r="O2433" s="4" t="s">
        <v>15206</v>
      </c>
      <c r="P2433" s="4" t="s">
        <v>828</v>
      </c>
      <c r="Q2433" s="4">
        <v>240</v>
      </c>
      <c r="R2433" s="4">
        <v>3</v>
      </c>
      <c r="S2433" s="4" t="s">
        <v>8134</v>
      </c>
      <c r="U2433" s="4">
        <v>2</v>
      </c>
      <c r="W2433" s="4" t="s">
        <v>8376</v>
      </c>
      <c r="X2433" s="4" t="s">
        <v>8377</v>
      </c>
      <c r="Y2433" s="45">
        <v>0</v>
      </c>
      <c r="AA2433" s="4">
        <v>1</v>
      </c>
      <c r="AB2433" s="4">
        <v>100</v>
      </c>
      <c r="AC2433" s="4">
        <v>1</v>
      </c>
      <c r="AD2433" s="4">
        <v>1</v>
      </c>
      <c r="AE2433" s="45" t="s">
        <v>16461</v>
      </c>
      <c r="AF2433" s="45" t="s">
        <v>16457</v>
      </c>
      <c r="AG2433" s="45" t="s">
        <v>16459</v>
      </c>
      <c r="AH2433" s="45" t="s">
        <v>16453</v>
      </c>
      <c r="AI2433" s="45" t="s">
        <v>16455</v>
      </c>
      <c r="AJ2433" s="63" t="s">
        <v>20422</v>
      </c>
      <c r="AK2433" s="63" t="s">
        <v>20421</v>
      </c>
      <c r="AL2433" s="4">
        <v>0</v>
      </c>
      <c r="AM2433" s="43">
        <f>IF(AND(L2433="WEAPON",OR(R2433=0,R2433=1,R2433=2)),[1]装备基础and强化!$V$7,IF(AND(L2433="LEFTRING",OR(R2433=0,R2433=1,R2433=2)),[1]装备基础and强化!$W$7,IF(AND(L2433="RIGHTRING",OR(R2433=0,R2433=1,R2433=2)),[1]装备基础and强化!$X$7,IF(AND(L2433="NECKLACE",OR(R2433=0,R2433=1,R2433=2)),[1]装备基础and强化!$Y$7,0))))</f>
        <v>0</v>
      </c>
      <c r="AN2433" s="43" t="e">
        <f>IF(AND(L2433="WEAPON",OR(R2433=3,R2433=4)),[1]装备基础and强化!$V$11,IF(AND(L2433="LEFTRING",OR(R2433=3,R2433=4)),[1]装备基础and强化!$W$11,IF(AND(L2433="RIGHTRING",OR(R2433=3,R2433=4)),[1]装备基础and强化!$X$11,IF(AND(L2433="NECKLACE",OR(R2433=3,R2433=4)),[1]装备基础and强化!$Y$11,0))))</f>
        <v>#REF!</v>
      </c>
      <c r="AO2433" s="43">
        <f>IF(AND(L2433="BELT",T2433=1),[1]装备基础and强化!$AA$7,IF(AND(L2433="PANTS",T2433=1),[1]装备基础and强化!$AB$7,IF(AND(L2433="SHOES",T2433=1),[1]装备基础and强化!$AC$7,IF(AND(L2433="CLOTHES",T2433=1),[1]装备基础and强化!$AD$7,0))))</f>
        <v>0</v>
      </c>
      <c r="AP2433" s="43">
        <f>IF(AND(L2433="BELT",T2433=2),[1]装备基础and强化!$AF$7,IF(AND(L2433="PANTS",T2433=2),[1]装备基础and强化!$AG$7,IF(AND(L2433="SHOES",T2433=2),[1]装备基础and强化!$AH$7,IF(AND(L2433="CLOTHES",T2433=2),[1]装备基础and强化!$AI$7,0))))</f>
        <v>0</v>
      </c>
      <c r="AQ2433" s="43">
        <f>IF(L2433="HAT",[1]装备基础and强化!$AK$7,IF(L2433="JADE",[1]装备基础and强化!$AK$7,0))</f>
        <v>0</v>
      </c>
      <c r="AR2433" s="43" t="e">
        <f t="shared" si="38"/>
        <v>#REF!</v>
      </c>
    </row>
    <row r="2434" spans="1:44" x14ac:dyDescent="0.15">
      <c r="A2434" s="43"/>
      <c r="B2434" s="5" t="s">
        <v>8381</v>
      </c>
      <c r="C2434" s="12">
        <v>22430</v>
      </c>
      <c r="D2434" s="5" t="s">
        <v>8373</v>
      </c>
      <c r="E2434" s="44" t="s">
        <v>24065</v>
      </c>
      <c r="F2434" s="4" t="s">
        <v>8382</v>
      </c>
      <c r="G2434" s="4" t="s">
        <v>8383</v>
      </c>
      <c r="H2434" s="44"/>
      <c r="I2434" s="4" t="s">
        <v>700</v>
      </c>
      <c r="J2434" s="6" t="s">
        <v>700</v>
      </c>
      <c r="K2434" s="45">
        <v>1</v>
      </c>
      <c r="L2434" s="4" t="s">
        <v>726</v>
      </c>
      <c r="M2434" s="104" t="s">
        <v>26473</v>
      </c>
      <c r="N2434" s="45">
        <v>2250300</v>
      </c>
      <c r="O2434" s="4" t="s">
        <v>15207</v>
      </c>
      <c r="P2434" s="4" t="s">
        <v>828</v>
      </c>
      <c r="Q2434" s="4">
        <v>240</v>
      </c>
      <c r="R2434" s="4">
        <v>3</v>
      </c>
      <c r="S2434" s="4" t="s">
        <v>8134</v>
      </c>
      <c r="U2434" s="4">
        <v>3</v>
      </c>
      <c r="W2434" s="4" t="s">
        <v>8376</v>
      </c>
      <c r="X2434" s="4" t="s">
        <v>8377</v>
      </c>
      <c r="Y2434" s="45">
        <v>0</v>
      </c>
      <c r="AA2434" s="4">
        <v>1</v>
      </c>
      <c r="AB2434" s="4">
        <v>100</v>
      </c>
      <c r="AC2434" s="4">
        <v>1</v>
      </c>
      <c r="AD2434" s="4">
        <v>1</v>
      </c>
      <c r="AE2434" s="45" t="s">
        <v>16461</v>
      </c>
      <c r="AF2434" s="45" t="s">
        <v>16457</v>
      </c>
      <c r="AG2434" s="45" t="s">
        <v>16459</v>
      </c>
      <c r="AH2434" s="45" t="s">
        <v>16453</v>
      </c>
      <c r="AI2434" s="45" t="s">
        <v>16455</v>
      </c>
      <c r="AJ2434" s="63" t="s">
        <v>20422</v>
      </c>
      <c r="AK2434" s="63" t="s">
        <v>20421</v>
      </c>
      <c r="AL2434" s="45">
        <v>0</v>
      </c>
      <c r="AM2434" s="43">
        <f>IF(AND(L2434="WEAPON",OR(R2434=0,R2434=1,R2434=2)),[1]装备基础and强化!$V$7,IF(AND(L2434="LEFTRING",OR(R2434=0,R2434=1,R2434=2)),[1]装备基础and强化!$W$7,IF(AND(L2434="RIGHTRING",OR(R2434=0,R2434=1,R2434=2)),[1]装备基础and强化!$X$7,IF(AND(L2434="NECKLACE",OR(R2434=0,R2434=1,R2434=2)),[1]装备基础and强化!$Y$7,0))))</f>
        <v>0</v>
      </c>
      <c r="AN2434" s="43" t="e">
        <f>IF(AND(L2434="WEAPON",OR(R2434=3,R2434=4)),[1]装备基础and强化!$V$11,IF(AND(L2434="LEFTRING",OR(R2434=3,R2434=4)),[1]装备基础and强化!$W$11,IF(AND(L2434="RIGHTRING",OR(R2434=3,R2434=4)),[1]装备基础and强化!$X$11,IF(AND(L2434="NECKLACE",OR(R2434=3,R2434=4)),[1]装备基础and强化!$Y$11,0))))</f>
        <v>#REF!</v>
      </c>
      <c r="AO2434" s="43">
        <f>IF(AND(L2434="BELT",T2434=1),[1]装备基础and强化!$AA$7,IF(AND(L2434="PANTS",T2434=1),[1]装备基础and强化!$AB$7,IF(AND(L2434="SHOES",T2434=1),[1]装备基础and强化!$AC$7,IF(AND(L2434="CLOTHES",T2434=1),[1]装备基础and强化!$AD$7,0))))</f>
        <v>0</v>
      </c>
      <c r="AP2434" s="43">
        <f>IF(AND(L2434="BELT",T2434=2),[1]装备基础and强化!$AF$7,IF(AND(L2434="PANTS",T2434=2),[1]装备基础and强化!$AG$7,IF(AND(L2434="SHOES",T2434=2),[1]装备基础and强化!$AH$7,IF(AND(L2434="CLOTHES",T2434=2),[1]装备基础and强化!$AI$7,0))))</f>
        <v>0</v>
      </c>
      <c r="AQ2434" s="43">
        <f>IF(L2434="HAT",[1]装备基础and强化!$AK$7,IF(L2434="JADE",[1]装备基础and强化!$AK$7,0))</f>
        <v>0</v>
      </c>
      <c r="AR2434" s="43" t="e">
        <f t="shared" si="38"/>
        <v>#REF!</v>
      </c>
    </row>
    <row r="2435" spans="1:44" x14ac:dyDescent="0.15">
      <c r="A2435" s="43"/>
      <c r="B2435" s="5" t="s">
        <v>8384</v>
      </c>
      <c r="C2435" s="12">
        <v>22431</v>
      </c>
      <c r="D2435" s="5" t="s">
        <v>8373</v>
      </c>
      <c r="E2435" s="44" t="s">
        <v>24066</v>
      </c>
      <c r="F2435" s="4" t="s">
        <v>8385</v>
      </c>
      <c r="G2435" s="4" t="s">
        <v>8386</v>
      </c>
      <c r="H2435" s="44"/>
      <c r="I2435" s="4" t="s">
        <v>700</v>
      </c>
      <c r="J2435" s="6" t="s">
        <v>700</v>
      </c>
      <c r="K2435" s="45">
        <v>1</v>
      </c>
      <c r="L2435" s="4" t="s">
        <v>726</v>
      </c>
      <c r="M2435" s="104" t="s">
        <v>26474</v>
      </c>
      <c r="N2435" s="45">
        <v>2250400</v>
      </c>
      <c r="O2435" s="4" t="s">
        <v>11211</v>
      </c>
      <c r="P2435" s="4" t="s">
        <v>828</v>
      </c>
      <c r="Q2435" s="4">
        <v>240</v>
      </c>
      <c r="R2435" s="4">
        <v>3</v>
      </c>
      <c r="S2435" s="4" t="s">
        <v>8134</v>
      </c>
      <c r="U2435" s="4">
        <v>4</v>
      </c>
      <c r="W2435" s="4" t="s">
        <v>8376</v>
      </c>
      <c r="X2435" s="4" t="s">
        <v>8377</v>
      </c>
      <c r="Y2435" s="45">
        <v>0</v>
      </c>
      <c r="AA2435" s="4">
        <v>1</v>
      </c>
      <c r="AB2435" s="4">
        <v>100</v>
      </c>
      <c r="AC2435" s="4">
        <v>1</v>
      </c>
      <c r="AD2435" s="4">
        <v>1</v>
      </c>
      <c r="AE2435" s="45" t="s">
        <v>16461</v>
      </c>
      <c r="AF2435" s="45" t="s">
        <v>16457</v>
      </c>
      <c r="AG2435" s="45" t="s">
        <v>16459</v>
      </c>
      <c r="AH2435" s="45" t="s">
        <v>16453</v>
      </c>
      <c r="AI2435" s="45" t="s">
        <v>16455</v>
      </c>
      <c r="AJ2435" s="63" t="s">
        <v>20422</v>
      </c>
      <c r="AK2435" s="63" t="s">
        <v>20421</v>
      </c>
      <c r="AL2435" s="4">
        <v>0</v>
      </c>
      <c r="AM2435" s="43">
        <f>IF(AND(L2435="WEAPON",OR(R2435=0,R2435=1,R2435=2)),[1]装备基础and强化!$V$7,IF(AND(L2435="LEFTRING",OR(R2435=0,R2435=1,R2435=2)),[1]装备基础and强化!$W$7,IF(AND(L2435="RIGHTRING",OR(R2435=0,R2435=1,R2435=2)),[1]装备基础and强化!$X$7,IF(AND(L2435="NECKLACE",OR(R2435=0,R2435=1,R2435=2)),[1]装备基础and强化!$Y$7,0))))</f>
        <v>0</v>
      </c>
      <c r="AN2435" s="43" t="e">
        <f>IF(AND(L2435="WEAPON",OR(R2435=3,R2435=4)),[1]装备基础and强化!$V$11,IF(AND(L2435="LEFTRING",OR(R2435=3,R2435=4)),[1]装备基础and强化!$W$11,IF(AND(L2435="RIGHTRING",OR(R2435=3,R2435=4)),[1]装备基础and强化!$X$11,IF(AND(L2435="NECKLACE",OR(R2435=3,R2435=4)),[1]装备基础and强化!$Y$11,0))))</f>
        <v>#REF!</v>
      </c>
      <c r="AO2435" s="43">
        <f>IF(AND(L2435="BELT",T2435=1),[1]装备基础and强化!$AA$7,IF(AND(L2435="PANTS",T2435=1),[1]装备基础and强化!$AB$7,IF(AND(L2435="SHOES",T2435=1),[1]装备基础and强化!$AC$7,IF(AND(L2435="CLOTHES",T2435=1),[1]装备基础and强化!$AD$7,0))))</f>
        <v>0</v>
      </c>
      <c r="AP2435" s="43">
        <f>IF(AND(L2435="BELT",T2435=2),[1]装备基础and强化!$AF$7,IF(AND(L2435="PANTS",T2435=2),[1]装备基础and强化!$AG$7,IF(AND(L2435="SHOES",T2435=2),[1]装备基础and强化!$AH$7,IF(AND(L2435="CLOTHES",T2435=2),[1]装备基础and强化!$AI$7,0))))</f>
        <v>0</v>
      </c>
      <c r="AQ2435" s="43">
        <f>IF(L2435="HAT",[1]装备基础and强化!$AK$7,IF(L2435="JADE",[1]装备基础and强化!$AK$7,0))</f>
        <v>0</v>
      </c>
      <c r="AR2435" s="43" t="e">
        <f t="shared" si="38"/>
        <v>#REF!</v>
      </c>
    </row>
    <row r="2436" spans="1:44" x14ac:dyDescent="0.15">
      <c r="A2436" s="43"/>
      <c r="B2436" s="5" t="s">
        <v>8387</v>
      </c>
      <c r="C2436" s="12">
        <v>22432</v>
      </c>
      <c r="D2436" s="5" t="s">
        <v>8373</v>
      </c>
      <c r="E2436" s="44" t="s">
        <v>24067</v>
      </c>
      <c r="F2436" s="4" t="s">
        <v>8388</v>
      </c>
      <c r="G2436" s="4" t="s">
        <v>8389</v>
      </c>
      <c r="H2436" s="44"/>
      <c r="I2436" s="4" t="s">
        <v>700</v>
      </c>
      <c r="J2436" s="6" t="s">
        <v>700</v>
      </c>
      <c r="K2436" s="45">
        <v>1</v>
      </c>
      <c r="L2436" s="4" t="s">
        <v>726</v>
      </c>
      <c r="M2436" s="104" t="s">
        <v>26475</v>
      </c>
      <c r="N2436" s="45">
        <v>2250500</v>
      </c>
      <c r="O2436" s="4" t="s">
        <v>15208</v>
      </c>
      <c r="P2436" s="4" t="s">
        <v>828</v>
      </c>
      <c r="Q2436" s="4">
        <v>240</v>
      </c>
      <c r="R2436" s="4">
        <v>3</v>
      </c>
      <c r="S2436" s="4" t="s">
        <v>8134</v>
      </c>
      <c r="U2436" s="4">
        <v>5</v>
      </c>
      <c r="W2436" s="4" t="s">
        <v>8376</v>
      </c>
      <c r="X2436" s="4" t="s">
        <v>8377</v>
      </c>
      <c r="Y2436" s="45">
        <v>0</v>
      </c>
      <c r="AA2436" s="4">
        <v>1</v>
      </c>
      <c r="AB2436" s="4">
        <v>100</v>
      </c>
      <c r="AC2436" s="4">
        <v>1</v>
      </c>
      <c r="AD2436" s="4">
        <v>1</v>
      </c>
      <c r="AE2436" s="45" t="s">
        <v>16461</v>
      </c>
      <c r="AF2436" s="45" t="s">
        <v>16457</v>
      </c>
      <c r="AG2436" s="45" t="s">
        <v>16459</v>
      </c>
      <c r="AH2436" s="45" t="s">
        <v>16453</v>
      </c>
      <c r="AI2436" s="45" t="s">
        <v>16455</v>
      </c>
      <c r="AJ2436" s="63" t="s">
        <v>20422</v>
      </c>
      <c r="AK2436" s="63" t="s">
        <v>20421</v>
      </c>
      <c r="AL2436" s="45">
        <v>0</v>
      </c>
      <c r="AM2436" s="43">
        <f>IF(AND(L2436="WEAPON",OR(R2436=0,R2436=1,R2436=2)),[1]装备基础and强化!$V$7,IF(AND(L2436="LEFTRING",OR(R2436=0,R2436=1,R2436=2)),[1]装备基础and强化!$W$7,IF(AND(L2436="RIGHTRING",OR(R2436=0,R2436=1,R2436=2)),[1]装备基础and强化!$X$7,IF(AND(L2436="NECKLACE",OR(R2436=0,R2436=1,R2436=2)),[1]装备基础and强化!$Y$7,0))))</f>
        <v>0</v>
      </c>
      <c r="AN2436" s="43" t="e">
        <f>IF(AND(L2436="WEAPON",OR(R2436=3,R2436=4)),[1]装备基础and强化!$V$11,IF(AND(L2436="LEFTRING",OR(R2436=3,R2436=4)),[1]装备基础and强化!$W$11,IF(AND(L2436="RIGHTRING",OR(R2436=3,R2436=4)),[1]装备基础and强化!$X$11,IF(AND(L2436="NECKLACE",OR(R2436=3,R2436=4)),[1]装备基础and强化!$Y$11,0))))</f>
        <v>#REF!</v>
      </c>
      <c r="AO2436" s="43">
        <f>IF(AND(L2436="BELT",T2436=1),[1]装备基础and强化!$AA$7,IF(AND(L2436="PANTS",T2436=1),[1]装备基础and强化!$AB$7,IF(AND(L2436="SHOES",T2436=1),[1]装备基础and强化!$AC$7,IF(AND(L2436="CLOTHES",T2436=1),[1]装备基础and强化!$AD$7,0))))</f>
        <v>0</v>
      </c>
      <c r="AP2436" s="43">
        <f>IF(AND(L2436="BELT",T2436=2),[1]装备基础and强化!$AF$7,IF(AND(L2436="PANTS",T2436=2),[1]装备基础and强化!$AG$7,IF(AND(L2436="SHOES",T2436=2),[1]装备基础and强化!$AH$7,IF(AND(L2436="CLOTHES",T2436=2),[1]装备基础and强化!$AI$7,0))))</f>
        <v>0</v>
      </c>
      <c r="AQ2436" s="43">
        <f>IF(L2436="HAT",[1]装备基础and强化!$AK$7,IF(L2436="JADE",[1]装备基础and强化!$AK$7,0))</f>
        <v>0</v>
      </c>
      <c r="AR2436" s="43" t="e">
        <f t="shared" si="38"/>
        <v>#REF!</v>
      </c>
    </row>
    <row r="2437" spans="1:44" x14ac:dyDescent="0.15">
      <c r="A2437" s="43"/>
      <c r="B2437" s="5" t="s">
        <v>8390</v>
      </c>
      <c r="C2437" s="12">
        <v>22433</v>
      </c>
      <c r="D2437" s="5" t="s">
        <v>8373</v>
      </c>
      <c r="E2437" s="44" t="s">
        <v>24068</v>
      </c>
      <c r="F2437" s="4" t="s">
        <v>8391</v>
      </c>
      <c r="G2437" s="4" t="s">
        <v>8392</v>
      </c>
      <c r="H2437" s="44"/>
      <c r="I2437" s="4" t="s">
        <v>700</v>
      </c>
      <c r="J2437" s="6" t="s">
        <v>700</v>
      </c>
      <c r="K2437" s="45">
        <v>1</v>
      </c>
      <c r="L2437" s="4" t="s">
        <v>726</v>
      </c>
      <c r="M2437" s="104" t="s">
        <v>26476</v>
      </c>
      <c r="N2437" s="45">
        <v>2250600</v>
      </c>
      <c r="O2437" s="4" t="s">
        <v>15209</v>
      </c>
      <c r="P2437" s="4" t="s">
        <v>828</v>
      </c>
      <c r="Q2437" s="4">
        <v>240</v>
      </c>
      <c r="R2437" s="4">
        <v>3</v>
      </c>
      <c r="S2437" s="4" t="s">
        <v>8134</v>
      </c>
      <c r="U2437" s="4">
        <v>6</v>
      </c>
      <c r="W2437" s="4" t="s">
        <v>8376</v>
      </c>
      <c r="X2437" s="4" t="s">
        <v>8377</v>
      </c>
      <c r="Y2437" s="45">
        <v>0</v>
      </c>
      <c r="AA2437" s="4">
        <v>1</v>
      </c>
      <c r="AB2437" s="4">
        <v>100</v>
      </c>
      <c r="AC2437" s="4">
        <v>1</v>
      </c>
      <c r="AD2437" s="4">
        <v>1</v>
      </c>
      <c r="AE2437" s="45" t="s">
        <v>16461</v>
      </c>
      <c r="AF2437" s="45" t="s">
        <v>16457</v>
      </c>
      <c r="AG2437" s="45" t="s">
        <v>16459</v>
      </c>
      <c r="AH2437" s="45" t="s">
        <v>16453</v>
      </c>
      <c r="AI2437" s="45" t="s">
        <v>16455</v>
      </c>
      <c r="AJ2437" s="63" t="s">
        <v>20422</v>
      </c>
      <c r="AK2437" s="63" t="s">
        <v>20421</v>
      </c>
      <c r="AL2437" s="4">
        <v>0</v>
      </c>
      <c r="AM2437" s="43">
        <f>IF(AND(L2437="WEAPON",OR(R2437=0,R2437=1,R2437=2)),[1]装备基础and强化!$V$7,IF(AND(L2437="LEFTRING",OR(R2437=0,R2437=1,R2437=2)),[1]装备基础and强化!$W$7,IF(AND(L2437="RIGHTRING",OR(R2437=0,R2437=1,R2437=2)),[1]装备基础and强化!$X$7,IF(AND(L2437="NECKLACE",OR(R2437=0,R2437=1,R2437=2)),[1]装备基础and强化!$Y$7,0))))</f>
        <v>0</v>
      </c>
      <c r="AN2437" s="43" t="e">
        <f>IF(AND(L2437="WEAPON",OR(R2437=3,R2437=4)),[1]装备基础and强化!$V$11,IF(AND(L2437="LEFTRING",OR(R2437=3,R2437=4)),[1]装备基础and强化!$W$11,IF(AND(L2437="RIGHTRING",OR(R2437=3,R2437=4)),[1]装备基础and强化!$X$11,IF(AND(L2437="NECKLACE",OR(R2437=3,R2437=4)),[1]装备基础and强化!$Y$11,0))))</f>
        <v>#REF!</v>
      </c>
      <c r="AO2437" s="43">
        <f>IF(AND(L2437="BELT",T2437=1),[1]装备基础and强化!$AA$7,IF(AND(L2437="PANTS",T2437=1),[1]装备基础and强化!$AB$7,IF(AND(L2437="SHOES",T2437=1),[1]装备基础and强化!$AC$7,IF(AND(L2437="CLOTHES",T2437=1),[1]装备基础and强化!$AD$7,0))))</f>
        <v>0</v>
      </c>
      <c r="AP2437" s="43">
        <f>IF(AND(L2437="BELT",T2437=2),[1]装备基础and强化!$AF$7,IF(AND(L2437="PANTS",T2437=2),[1]装备基础and强化!$AG$7,IF(AND(L2437="SHOES",T2437=2),[1]装备基础and强化!$AH$7,IF(AND(L2437="CLOTHES",T2437=2),[1]装备基础and强化!$AI$7,0))))</f>
        <v>0</v>
      </c>
      <c r="AQ2437" s="43">
        <f>IF(L2437="HAT",[1]装备基础and强化!$AK$7,IF(L2437="JADE",[1]装备基础and强化!$AK$7,0))</f>
        <v>0</v>
      </c>
      <c r="AR2437" s="43" t="e">
        <f t="shared" si="38"/>
        <v>#REF!</v>
      </c>
    </row>
    <row r="2438" spans="1:44" x14ac:dyDescent="0.15">
      <c r="A2438" s="43"/>
      <c r="B2438" s="5" t="s">
        <v>8393</v>
      </c>
      <c r="C2438" s="12">
        <v>22434</v>
      </c>
      <c r="D2438" s="5" t="s">
        <v>8373</v>
      </c>
      <c r="E2438" s="44" t="s">
        <v>24069</v>
      </c>
      <c r="F2438" s="4" t="s">
        <v>8394</v>
      </c>
      <c r="G2438" s="4" t="s">
        <v>8395</v>
      </c>
      <c r="H2438" s="44"/>
      <c r="I2438" s="4" t="s">
        <v>700</v>
      </c>
      <c r="J2438" s="6" t="s">
        <v>700</v>
      </c>
      <c r="K2438" s="45">
        <v>1</v>
      </c>
      <c r="L2438" s="4" t="s">
        <v>726</v>
      </c>
      <c r="M2438" s="104" t="s">
        <v>26477</v>
      </c>
      <c r="N2438" s="45">
        <v>2250700</v>
      </c>
      <c r="O2438" s="4" t="s">
        <v>15210</v>
      </c>
      <c r="P2438" s="4" t="s">
        <v>828</v>
      </c>
      <c r="Q2438" s="4">
        <v>240</v>
      </c>
      <c r="R2438" s="4">
        <v>3</v>
      </c>
      <c r="S2438" s="4" t="s">
        <v>8134</v>
      </c>
      <c r="U2438" s="4">
        <v>7</v>
      </c>
      <c r="W2438" s="4" t="s">
        <v>8376</v>
      </c>
      <c r="X2438" s="4" t="s">
        <v>8377</v>
      </c>
      <c r="Y2438" s="45">
        <v>0</v>
      </c>
      <c r="AA2438" s="4">
        <v>1</v>
      </c>
      <c r="AB2438" s="4">
        <v>100</v>
      </c>
      <c r="AC2438" s="4">
        <v>1</v>
      </c>
      <c r="AD2438" s="4">
        <v>1</v>
      </c>
      <c r="AE2438" s="45" t="s">
        <v>16461</v>
      </c>
      <c r="AF2438" s="45" t="s">
        <v>16457</v>
      </c>
      <c r="AG2438" s="45" t="s">
        <v>16459</v>
      </c>
      <c r="AH2438" s="45" t="s">
        <v>16453</v>
      </c>
      <c r="AI2438" s="45" t="s">
        <v>16455</v>
      </c>
      <c r="AJ2438" s="63" t="s">
        <v>20422</v>
      </c>
      <c r="AK2438" s="63" t="s">
        <v>20421</v>
      </c>
      <c r="AL2438" s="45">
        <v>0</v>
      </c>
      <c r="AM2438" s="43">
        <f>IF(AND(L2438="WEAPON",OR(R2438=0,R2438=1,R2438=2)),[1]装备基础and强化!$V$7,IF(AND(L2438="LEFTRING",OR(R2438=0,R2438=1,R2438=2)),[1]装备基础and强化!$W$7,IF(AND(L2438="RIGHTRING",OR(R2438=0,R2438=1,R2438=2)),[1]装备基础and强化!$X$7,IF(AND(L2438="NECKLACE",OR(R2438=0,R2438=1,R2438=2)),[1]装备基础and强化!$Y$7,0))))</f>
        <v>0</v>
      </c>
      <c r="AN2438" s="43" t="e">
        <f>IF(AND(L2438="WEAPON",OR(R2438=3,R2438=4)),[1]装备基础and强化!$V$11,IF(AND(L2438="LEFTRING",OR(R2438=3,R2438=4)),[1]装备基础and强化!$W$11,IF(AND(L2438="RIGHTRING",OR(R2438=3,R2438=4)),[1]装备基础and强化!$X$11,IF(AND(L2438="NECKLACE",OR(R2438=3,R2438=4)),[1]装备基础and强化!$Y$11,0))))</f>
        <v>#REF!</v>
      </c>
      <c r="AO2438" s="43">
        <f>IF(AND(L2438="BELT",T2438=1),[1]装备基础and强化!$AA$7,IF(AND(L2438="PANTS",T2438=1),[1]装备基础and强化!$AB$7,IF(AND(L2438="SHOES",T2438=1),[1]装备基础and强化!$AC$7,IF(AND(L2438="CLOTHES",T2438=1),[1]装备基础and强化!$AD$7,0))))</f>
        <v>0</v>
      </c>
      <c r="AP2438" s="43">
        <f>IF(AND(L2438="BELT",T2438=2),[1]装备基础and强化!$AF$7,IF(AND(L2438="PANTS",T2438=2),[1]装备基础and强化!$AG$7,IF(AND(L2438="SHOES",T2438=2),[1]装备基础and强化!$AH$7,IF(AND(L2438="CLOTHES",T2438=2),[1]装备基础and强化!$AI$7,0))))</f>
        <v>0</v>
      </c>
      <c r="AQ2438" s="43">
        <f>IF(L2438="HAT",[1]装备基础and强化!$AK$7,IF(L2438="JADE",[1]装备基础and强化!$AK$7,0))</f>
        <v>0</v>
      </c>
      <c r="AR2438" s="43" t="e">
        <f t="shared" si="38"/>
        <v>#REF!</v>
      </c>
    </row>
    <row r="2439" spans="1:44" x14ac:dyDescent="0.15">
      <c r="A2439" s="43"/>
      <c r="B2439" s="5" t="s">
        <v>8397</v>
      </c>
      <c r="C2439" s="12">
        <v>22435</v>
      </c>
      <c r="D2439" s="5" t="s">
        <v>8373</v>
      </c>
      <c r="E2439" s="44" t="s">
        <v>24070</v>
      </c>
      <c r="F2439" s="4" t="s">
        <v>8398</v>
      </c>
      <c r="G2439" s="4" t="s">
        <v>8399</v>
      </c>
      <c r="H2439" s="44"/>
      <c r="I2439" s="4" t="s">
        <v>700</v>
      </c>
      <c r="J2439" s="6" t="s">
        <v>700</v>
      </c>
      <c r="K2439" s="45">
        <v>1</v>
      </c>
      <c r="L2439" s="4" t="s">
        <v>726</v>
      </c>
      <c r="M2439" s="104" t="s">
        <v>26478</v>
      </c>
      <c r="N2439" s="45">
        <v>2250800</v>
      </c>
      <c r="O2439" s="4" t="s">
        <v>15211</v>
      </c>
      <c r="P2439" s="4" t="s">
        <v>828</v>
      </c>
      <c r="Q2439" s="4">
        <v>240</v>
      </c>
      <c r="R2439" s="4">
        <v>3</v>
      </c>
      <c r="S2439" s="4" t="s">
        <v>8134</v>
      </c>
      <c r="U2439" s="4">
        <v>8</v>
      </c>
      <c r="W2439" s="4" t="s">
        <v>8376</v>
      </c>
      <c r="X2439" s="4" t="s">
        <v>8377</v>
      </c>
      <c r="Y2439" s="45">
        <v>0</v>
      </c>
      <c r="AA2439" s="4">
        <v>1</v>
      </c>
      <c r="AB2439" s="4">
        <v>100</v>
      </c>
      <c r="AC2439" s="4">
        <v>1</v>
      </c>
      <c r="AD2439" s="4">
        <v>1</v>
      </c>
      <c r="AE2439" s="45" t="s">
        <v>16461</v>
      </c>
      <c r="AF2439" s="45" t="s">
        <v>16457</v>
      </c>
      <c r="AG2439" s="45" t="s">
        <v>16459</v>
      </c>
      <c r="AH2439" s="45" t="s">
        <v>16453</v>
      </c>
      <c r="AI2439" s="45" t="s">
        <v>16455</v>
      </c>
      <c r="AJ2439" s="63" t="s">
        <v>20422</v>
      </c>
      <c r="AK2439" s="63" t="s">
        <v>20421</v>
      </c>
      <c r="AL2439" s="4">
        <v>0</v>
      </c>
      <c r="AM2439" s="43">
        <f>IF(AND(L2439="WEAPON",OR(R2439=0,R2439=1,R2439=2)),[1]装备基础and强化!$V$7,IF(AND(L2439="LEFTRING",OR(R2439=0,R2439=1,R2439=2)),[1]装备基础and强化!$W$7,IF(AND(L2439="RIGHTRING",OR(R2439=0,R2439=1,R2439=2)),[1]装备基础and强化!$X$7,IF(AND(L2439="NECKLACE",OR(R2439=0,R2439=1,R2439=2)),[1]装备基础and强化!$Y$7,0))))</f>
        <v>0</v>
      </c>
      <c r="AN2439" s="43" t="e">
        <f>IF(AND(L2439="WEAPON",OR(R2439=3,R2439=4)),[1]装备基础and强化!$V$11,IF(AND(L2439="LEFTRING",OR(R2439=3,R2439=4)),[1]装备基础and强化!$W$11,IF(AND(L2439="RIGHTRING",OR(R2439=3,R2439=4)),[1]装备基础and强化!$X$11,IF(AND(L2439="NECKLACE",OR(R2439=3,R2439=4)),[1]装备基础and强化!$Y$11,0))))</f>
        <v>#REF!</v>
      </c>
      <c r="AO2439" s="43">
        <f>IF(AND(L2439="BELT",T2439=1),[1]装备基础and强化!$AA$7,IF(AND(L2439="PANTS",T2439=1),[1]装备基础and强化!$AB$7,IF(AND(L2439="SHOES",T2439=1),[1]装备基础and强化!$AC$7,IF(AND(L2439="CLOTHES",T2439=1),[1]装备基础and强化!$AD$7,0))))</f>
        <v>0</v>
      </c>
      <c r="AP2439" s="43">
        <f>IF(AND(L2439="BELT",T2439=2),[1]装备基础and强化!$AF$7,IF(AND(L2439="PANTS",T2439=2),[1]装备基础and强化!$AG$7,IF(AND(L2439="SHOES",T2439=2),[1]装备基础and强化!$AH$7,IF(AND(L2439="CLOTHES",T2439=2),[1]装备基础and强化!$AI$7,0))))</f>
        <v>0</v>
      </c>
      <c r="AQ2439" s="43">
        <f>IF(L2439="HAT",[1]装备基础and强化!$AK$7,IF(L2439="JADE",[1]装备基础and强化!$AK$7,0))</f>
        <v>0</v>
      </c>
      <c r="AR2439" s="43" t="e">
        <f t="shared" si="38"/>
        <v>#REF!</v>
      </c>
    </row>
    <row r="2440" spans="1:44" x14ac:dyDescent="0.15">
      <c r="A2440" s="43"/>
      <c r="B2440" s="5" t="s">
        <v>8400</v>
      </c>
      <c r="C2440" s="12">
        <v>22436</v>
      </c>
      <c r="D2440" s="5" t="s">
        <v>8401</v>
      </c>
      <c r="E2440" s="44" t="s">
        <v>24071</v>
      </c>
      <c r="F2440" s="4" t="s">
        <v>8402</v>
      </c>
      <c r="G2440" s="4" t="s">
        <v>8403</v>
      </c>
      <c r="H2440" s="44"/>
      <c r="I2440" s="4" t="s">
        <v>700</v>
      </c>
      <c r="J2440" s="6" t="s">
        <v>700</v>
      </c>
      <c r="K2440" s="45">
        <v>1</v>
      </c>
      <c r="L2440" s="4" t="s">
        <v>733</v>
      </c>
      <c r="M2440" s="104" t="s">
        <v>18166</v>
      </c>
      <c r="N2440" s="45">
        <v>220100</v>
      </c>
      <c r="O2440" s="4" t="s">
        <v>11726</v>
      </c>
      <c r="P2440" s="4" t="s">
        <v>828</v>
      </c>
      <c r="Q2440" s="4">
        <v>30</v>
      </c>
      <c r="R2440" s="4">
        <v>3</v>
      </c>
      <c r="S2440" s="4" t="s">
        <v>7903</v>
      </c>
      <c r="U2440" s="4">
        <v>1</v>
      </c>
      <c r="W2440" s="4" t="s">
        <v>8163</v>
      </c>
      <c r="X2440" s="4" t="s">
        <v>8164</v>
      </c>
      <c r="Y2440" s="45">
        <v>0</v>
      </c>
      <c r="AA2440" s="4">
        <v>1</v>
      </c>
      <c r="AB2440" s="4">
        <v>100</v>
      </c>
      <c r="AC2440" s="4">
        <v>1</v>
      </c>
      <c r="AD2440" s="4">
        <v>1</v>
      </c>
      <c r="AE2440" s="45" t="s">
        <v>16461</v>
      </c>
      <c r="AF2440" s="45" t="s">
        <v>16457</v>
      </c>
      <c r="AG2440" s="45" t="s">
        <v>16459</v>
      </c>
      <c r="AH2440" s="45" t="s">
        <v>16453</v>
      </c>
      <c r="AI2440" s="45" t="s">
        <v>16455</v>
      </c>
      <c r="AJ2440" s="63" t="s">
        <v>20421</v>
      </c>
      <c r="AK2440" s="63" t="s">
        <v>20421</v>
      </c>
      <c r="AL2440" s="45">
        <v>0</v>
      </c>
      <c r="AM2440" s="43">
        <f>IF(AND(L2440="WEAPON",OR(R2440=0,R2440=1,R2440=2)),[1]装备基础and强化!$V$7,IF(AND(L2440="LEFTRING",OR(R2440=0,R2440=1,R2440=2)),[1]装备基础and强化!$W$7,IF(AND(L2440="RIGHTRING",OR(R2440=0,R2440=1,R2440=2)),[1]装备基础and强化!$X$7,IF(AND(L2440="NECKLACE",OR(R2440=0,R2440=1,R2440=2)),[1]装备基础and强化!$Y$7,0))))</f>
        <v>0</v>
      </c>
      <c r="AN2440" s="43" t="e">
        <f>IF(AND(L2440="WEAPON",OR(R2440=3,R2440=4)),[1]装备基础and强化!$V$11,IF(AND(L2440="LEFTRING",OR(R2440=3,R2440=4)),[1]装备基础and强化!$W$11,IF(AND(L2440="RIGHTRING",OR(R2440=3,R2440=4)),[1]装备基础and强化!$X$11,IF(AND(L2440="NECKLACE",OR(R2440=3,R2440=4)),[1]装备基础and强化!$Y$11,0))))</f>
        <v>#REF!</v>
      </c>
      <c r="AO2440" s="43">
        <f>IF(AND(L2440="BELT",T2440=1),[1]装备基础and强化!$AA$7,IF(AND(L2440="PANTS",T2440=1),[1]装备基础and强化!$AB$7,IF(AND(L2440="SHOES",T2440=1),[1]装备基础and强化!$AC$7,IF(AND(L2440="CLOTHES",T2440=1),[1]装备基础and强化!$AD$7,0))))</f>
        <v>0</v>
      </c>
      <c r="AP2440" s="43">
        <f>IF(AND(L2440="BELT",T2440=2),[1]装备基础and强化!$AF$7,IF(AND(L2440="PANTS",T2440=2),[1]装备基础and强化!$AG$7,IF(AND(L2440="SHOES",T2440=2),[1]装备基础and强化!$AH$7,IF(AND(L2440="CLOTHES",T2440=2),[1]装备基础and强化!$AI$7,0))))</f>
        <v>0</v>
      </c>
      <c r="AQ2440" s="43">
        <f>IF(L2440="HAT",[1]装备基础and强化!$AK$7,IF(L2440="JADE",[1]装备基础and强化!$AK$7,0))</f>
        <v>0</v>
      </c>
      <c r="AR2440" s="43" t="e">
        <f t="shared" si="38"/>
        <v>#REF!</v>
      </c>
    </row>
    <row r="2441" spans="1:44" x14ac:dyDescent="0.15">
      <c r="A2441" s="43"/>
      <c r="B2441" s="5" t="s">
        <v>8404</v>
      </c>
      <c r="C2441" s="12">
        <v>22437</v>
      </c>
      <c r="D2441" s="5" t="s">
        <v>8401</v>
      </c>
      <c r="E2441" s="44" t="s">
        <v>24072</v>
      </c>
      <c r="F2441" s="4" t="s">
        <v>8405</v>
      </c>
      <c r="G2441" s="4" t="s">
        <v>8406</v>
      </c>
      <c r="H2441" s="44"/>
      <c r="I2441" s="4" t="s">
        <v>700</v>
      </c>
      <c r="J2441" s="6" t="s">
        <v>700</v>
      </c>
      <c r="K2441" s="45">
        <v>1</v>
      </c>
      <c r="L2441" s="4" t="s">
        <v>733</v>
      </c>
      <c r="M2441" s="104" t="s">
        <v>18167</v>
      </c>
      <c r="N2441" s="45">
        <v>220200</v>
      </c>
      <c r="O2441" s="4" t="s">
        <v>8194</v>
      </c>
      <c r="P2441" s="4" t="s">
        <v>828</v>
      </c>
      <c r="Q2441" s="4">
        <v>30</v>
      </c>
      <c r="R2441" s="4">
        <v>3</v>
      </c>
      <c r="S2441" s="4" t="s">
        <v>7903</v>
      </c>
      <c r="U2441" s="4">
        <v>2</v>
      </c>
      <c r="W2441" s="4" t="s">
        <v>8163</v>
      </c>
      <c r="X2441" s="4" t="s">
        <v>8164</v>
      </c>
      <c r="Y2441" s="45">
        <v>0</v>
      </c>
      <c r="AA2441" s="4">
        <v>1</v>
      </c>
      <c r="AB2441" s="4">
        <v>100</v>
      </c>
      <c r="AC2441" s="4">
        <v>1</v>
      </c>
      <c r="AD2441" s="4">
        <v>1</v>
      </c>
      <c r="AE2441" s="45" t="s">
        <v>16461</v>
      </c>
      <c r="AF2441" s="45" t="s">
        <v>16457</v>
      </c>
      <c r="AG2441" s="45" t="s">
        <v>16459</v>
      </c>
      <c r="AH2441" s="45" t="s">
        <v>16453</v>
      </c>
      <c r="AI2441" s="45" t="s">
        <v>16455</v>
      </c>
      <c r="AJ2441" s="63" t="s">
        <v>20421</v>
      </c>
      <c r="AK2441" s="63" t="s">
        <v>20421</v>
      </c>
      <c r="AL2441" s="4">
        <v>0</v>
      </c>
      <c r="AM2441" s="43">
        <f>IF(AND(L2441="WEAPON",OR(R2441=0,R2441=1,R2441=2)),[1]装备基础and强化!$V$7,IF(AND(L2441="LEFTRING",OR(R2441=0,R2441=1,R2441=2)),[1]装备基础and强化!$W$7,IF(AND(L2441="RIGHTRING",OR(R2441=0,R2441=1,R2441=2)),[1]装备基础and强化!$X$7,IF(AND(L2441="NECKLACE",OR(R2441=0,R2441=1,R2441=2)),[1]装备基础and强化!$Y$7,0))))</f>
        <v>0</v>
      </c>
      <c r="AN2441" s="43" t="e">
        <f>IF(AND(L2441="WEAPON",OR(R2441=3,R2441=4)),[1]装备基础and强化!$V$11,IF(AND(L2441="LEFTRING",OR(R2441=3,R2441=4)),[1]装备基础and强化!$W$11,IF(AND(L2441="RIGHTRING",OR(R2441=3,R2441=4)),[1]装备基础and强化!$X$11,IF(AND(L2441="NECKLACE",OR(R2441=3,R2441=4)),[1]装备基础and强化!$Y$11,0))))</f>
        <v>#REF!</v>
      </c>
      <c r="AO2441" s="43">
        <f>IF(AND(L2441="BELT",T2441=1),[1]装备基础and强化!$AA$7,IF(AND(L2441="PANTS",T2441=1),[1]装备基础and强化!$AB$7,IF(AND(L2441="SHOES",T2441=1),[1]装备基础and强化!$AC$7,IF(AND(L2441="CLOTHES",T2441=1),[1]装备基础and强化!$AD$7,0))))</f>
        <v>0</v>
      </c>
      <c r="AP2441" s="43">
        <f>IF(AND(L2441="BELT",T2441=2),[1]装备基础and强化!$AF$7,IF(AND(L2441="PANTS",T2441=2),[1]装备基础and强化!$AG$7,IF(AND(L2441="SHOES",T2441=2),[1]装备基础and强化!$AH$7,IF(AND(L2441="CLOTHES",T2441=2),[1]装备基础and强化!$AI$7,0))))</f>
        <v>0</v>
      </c>
      <c r="AQ2441" s="43">
        <f>IF(L2441="HAT",[1]装备基础and强化!$AK$7,IF(L2441="JADE",[1]装备基础and强化!$AK$7,0))</f>
        <v>0</v>
      </c>
      <c r="AR2441" s="43" t="e">
        <f t="shared" si="38"/>
        <v>#REF!</v>
      </c>
    </row>
    <row r="2442" spans="1:44" x14ac:dyDescent="0.15">
      <c r="A2442" s="43"/>
      <c r="B2442" s="5" t="s">
        <v>8407</v>
      </c>
      <c r="C2442" s="12">
        <v>22438</v>
      </c>
      <c r="D2442" s="5" t="s">
        <v>8401</v>
      </c>
      <c r="E2442" s="44" t="s">
        <v>24073</v>
      </c>
      <c r="F2442" s="4" t="s">
        <v>8408</v>
      </c>
      <c r="G2442" s="4" t="s">
        <v>8409</v>
      </c>
      <c r="H2442" s="44"/>
      <c r="I2442" s="4" t="s">
        <v>700</v>
      </c>
      <c r="J2442" s="6" t="s">
        <v>700</v>
      </c>
      <c r="K2442" s="45">
        <v>1</v>
      </c>
      <c r="L2442" s="4" t="s">
        <v>733</v>
      </c>
      <c r="M2442" s="104" t="s">
        <v>18168</v>
      </c>
      <c r="N2442" s="45">
        <v>220300</v>
      </c>
      <c r="O2442" s="4" t="s">
        <v>11337</v>
      </c>
      <c r="P2442" s="4" t="s">
        <v>828</v>
      </c>
      <c r="Q2442" s="4">
        <v>30</v>
      </c>
      <c r="R2442" s="4">
        <v>3</v>
      </c>
      <c r="S2442" s="4" t="s">
        <v>7903</v>
      </c>
      <c r="U2442" s="4">
        <v>3</v>
      </c>
      <c r="W2442" s="4" t="s">
        <v>8163</v>
      </c>
      <c r="X2442" s="4" t="s">
        <v>8164</v>
      </c>
      <c r="Y2442" s="45">
        <v>0</v>
      </c>
      <c r="AA2442" s="4">
        <v>1</v>
      </c>
      <c r="AB2442" s="4">
        <v>100</v>
      </c>
      <c r="AC2442" s="4">
        <v>1</v>
      </c>
      <c r="AD2442" s="4">
        <v>1</v>
      </c>
      <c r="AE2442" s="45" t="s">
        <v>16461</v>
      </c>
      <c r="AF2442" s="45" t="s">
        <v>16457</v>
      </c>
      <c r="AG2442" s="45" t="s">
        <v>16459</v>
      </c>
      <c r="AH2442" s="45" t="s">
        <v>16453</v>
      </c>
      <c r="AI2442" s="45" t="s">
        <v>16455</v>
      </c>
      <c r="AJ2442" s="63" t="s">
        <v>20421</v>
      </c>
      <c r="AK2442" s="63" t="s">
        <v>20421</v>
      </c>
      <c r="AL2442" s="45">
        <v>0</v>
      </c>
      <c r="AM2442" s="43">
        <f>IF(AND(L2442="WEAPON",OR(R2442=0,R2442=1,R2442=2)),[1]装备基础and强化!$V$7,IF(AND(L2442="LEFTRING",OR(R2442=0,R2442=1,R2442=2)),[1]装备基础and强化!$W$7,IF(AND(L2442="RIGHTRING",OR(R2442=0,R2442=1,R2442=2)),[1]装备基础and强化!$X$7,IF(AND(L2442="NECKLACE",OR(R2442=0,R2442=1,R2442=2)),[1]装备基础and强化!$Y$7,0))))</f>
        <v>0</v>
      </c>
      <c r="AN2442" s="43" t="e">
        <f>IF(AND(L2442="WEAPON",OR(R2442=3,R2442=4)),[1]装备基础and强化!$V$11,IF(AND(L2442="LEFTRING",OR(R2442=3,R2442=4)),[1]装备基础and强化!$W$11,IF(AND(L2442="RIGHTRING",OR(R2442=3,R2442=4)),[1]装备基础and强化!$X$11,IF(AND(L2442="NECKLACE",OR(R2442=3,R2442=4)),[1]装备基础and强化!$Y$11,0))))</f>
        <v>#REF!</v>
      </c>
      <c r="AO2442" s="43">
        <f>IF(AND(L2442="BELT",T2442=1),[1]装备基础and强化!$AA$7,IF(AND(L2442="PANTS",T2442=1),[1]装备基础and强化!$AB$7,IF(AND(L2442="SHOES",T2442=1),[1]装备基础and强化!$AC$7,IF(AND(L2442="CLOTHES",T2442=1),[1]装备基础and强化!$AD$7,0))))</f>
        <v>0</v>
      </c>
      <c r="AP2442" s="43">
        <f>IF(AND(L2442="BELT",T2442=2),[1]装备基础and强化!$AF$7,IF(AND(L2442="PANTS",T2442=2),[1]装备基础and强化!$AG$7,IF(AND(L2442="SHOES",T2442=2),[1]装备基础and强化!$AH$7,IF(AND(L2442="CLOTHES",T2442=2),[1]装备基础and强化!$AI$7,0))))</f>
        <v>0</v>
      </c>
      <c r="AQ2442" s="43">
        <f>IF(L2442="HAT",[1]装备基础and强化!$AK$7,IF(L2442="JADE",[1]装备基础and强化!$AK$7,0))</f>
        <v>0</v>
      </c>
      <c r="AR2442" s="43" t="e">
        <f t="shared" si="38"/>
        <v>#REF!</v>
      </c>
    </row>
    <row r="2443" spans="1:44" x14ac:dyDescent="0.15">
      <c r="A2443" s="43"/>
      <c r="B2443" s="5" t="s">
        <v>8410</v>
      </c>
      <c r="C2443" s="12">
        <v>22439</v>
      </c>
      <c r="D2443" s="5" t="s">
        <v>8401</v>
      </c>
      <c r="E2443" s="44" t="s">
        <v>24074</v>
      </c>
      <c r="F2443" s="4" t="s">
        <v>8411</v>
      </c>
      <c r="G2443" s="4" t="s">
        <v>8412</v>
      </c>
      <c r="H2443" s="44"/>
      <c r="I2443" s="4" t="s">
        <v>700</v>
      </c>
      <c r="J2443" s="6" t="s">
        <v>700</v>
      </c>
      <c r="K2443" s="45">
        <v>1</v>
      </c>
      <c r="L2443" s="4" t="s">
        <v>733</v>
      </c>
      <c r="M2443" s="104" t="s">
        <v>18169</v>
      </c>
      <c r="N2443" s="45">
        <v>220400</v>
      </c>
      <c r="O2443" s="4" t="s">
        <v>11745</v>
      </c>
      <c r="P2443" s="4" t="s">
        <v>828</v>
      </c>
      <c r="Q2443" s="4">
        <v>30</v>
      </c>
      <c r="R2443" s="4">
        <v>3</v>
      </c>
      <c r="S2443" s="4" t="s">
        <v>7903</v>
      </c>
      <c r="U2443" s="4">
        <v>4</v>
      </c>
      <c r="W2443" s="4" t="s">
        <v>8163</v>
      </c>
      <c r="X2443" s="4" t="s">
        <v>8164</v>
      </c>
      <c r="Y2443" s="45">
        <v>0</v>
      </c>
      <c r="AA2443" s="4">
        <v>1</v>
      </c>
      <c r="AB2443" s="4">
        <v>100</v>
      </c>
      <c r="AC2443" s="4">
        <v>1</v>
      </c>
      <c r="AD2443" s="4">
        <v>1</v>
      </c>
      <c r="AE2443" s="45" t="s">
        <v>16461</v>
      </c>
      <c r="AF2443" s="45" t="s">
        <v>16457</v>
      </c>
      <c r="AG2443" s="45" t="s">
        <v>16459</v>
      </c>
      <c r="AH2443" s="45" t="s">
        <v>16453</v>
      </c>
      <c r="AI2443" s="45" t="s">
        <v>16455</v>
      </c>
      <c r="AJ2443" s="63" t="s">
        <v>20421</v>
      </c>
      <c r="AK2443" s="63" t="s">
        <v>20421</v>
      </c>
      <c r="AL2443" s="4">
        <v>0</v>
      </c>
      <c r="AM2443" s="43">
        <f>IF(AND(L2443="WEAPON",OR(R2443=0,R2443=1,R2443=2)),[1]装备基础and强化!$V$7,IF(AND(L2443="LEFTRING",OR(R2443=0,R2443=1,R2443=2)),[1]装备基础and强化!$W$7,IF(AND(L2443="RIGHTRING",OR(R2443=0,R2443=1,R2443=2)),[1]装备基础and强化!$X$7,IF(AND(L2443="NECKLACE",OR(R2443=0,R2443=1,R2443=2)),[1]装备基础and强化!$Y$7,0))))</f>
        <v>0</v>
      </c>
      <c r="AN2443" s="43" t="e">
        <f>IF(AND(L2443="WEAPON",OR(R2443=3,R2443=4)),[1]装备基础and强化!$V$11,IF(AND(L2443="LEFTRING",OR(R2443=3,R2443=4)),[1]装备基础and强化!$W$11,IF(AND(L2443="RIGHTRING",OR(R2443=3,R2443=4)),[1]装备基础and强化!$X$11,IF(AND(L2443="NECKLACE",OR(R2443=3,R2443=4)),[1]装备基础and强化!$Y$11,0))))</f>
        <v>#REF!</v>
      </c>
      <c r="AO2443" s="43">
        <f>IF(AND(L2443="BELT",T2443=1),[1]装备基础and强化!$AA$7,IF(AND(L2443="PANTS",T2443=1),[1]装备基础and强化!$AB$7,IF(AND(L2443="SHOES",T2443=1),[1]装备基础and强化!$AC$7,IF(AND(L2443="CLOTHES",T2443=1),[1]装备基础and强化!$AD$7,0))))</f>
        <v>0</v>
      </c>
      <c r="AP2443" s="43">
        <f>IF(AND(L2443="BELT",T2443=2),[1]装备基础and强化!$AF$7,IF(AND(L2443="PANTS",T2443=2),[1]装备基础and强化!$AG$7,IF(AND(L2443="SHOES",T2443=2),[1]装备基础and强化!$AH$7,IF(AND(L2443="CLOTHES",T2443=2),[1]装备基础and强化!$AI$7,0))))</f>
        <v>0</v>
      </c>
      <c r="AQ2443" s="43">
        <f>IF(L2443="HAT",[1]装备基础and强化!$AK$7,IF(L2443="JADE",[1]装备基础and强化!$AK$7,0))</f>
        <v>0</v>
      </c>
      <c r="AR2443" s="43" t="e">
        <f t="shared" si="38"/>
        <v>#REF!</v>
      </c>
    </row>
    <row r="2444" spans="1:44" x14ac:dyDescent="0.15">
      <c r="A2444" s="43"/>
      <c r="B2444" s="5" t="s">
        <v>8413</v>
      </c>
      <c r="C2444" s="12">
        <v>22440</v>
      </c>
      <c r="D2444" s="5" t="s">
        <v>8401</v>
      </c>
      <c r="E2444" s="44" t="s">
        <v>24075</v>
      </c>
      <c r="F2444" s="4" t="s">
        <v>8414</v>
      </c>
      <c r="G2444" s="4" t="s">
        <v>8415</v>
      </c>
      <c r="H2444" s="44"/>
      <c r="I2444" s="4" t="s">
        <v>700</v>
      </c>
      <c r="J2444" s="6" t="s">
        <v>700</v>
      </c>
      <c r="K2444" s="45">
        <v>1</v>
      </c>
      <c r="L2444" s="4" t="s">
        <v>733</v>
      </c>
      <c r="M2444" s="104" t="s">
        <v>18170</v>
      </c>
      <c r="N2444" s="45">
        <v>220500</v>
      </c>
      <c r="O2444" s="4" t="s">
        <v>8628</v>
      </c>
      <c r="P2444" s="4" t="s">
        <v>828</v>
      </c>
      <c r="Q2444" s="4">
        <v>30</v>
      </c>
      <c r="R2444" s="4">
        <v>3</v>
      </c>
      <c r="S2444" s="4" t="s">
        <v>7903</v>
      </c>
      <c r="U2444" s="4">
        <v>5</v>
      </c>
      <c r="W2444" s="4" t="s">
        <v>8163</v>
      </c>
      <c r="X2444" s="4" t="s">
        <v>8164</v>
      </c>
      <c r="Y2444" s="45">
        <v>0</v>
      </c>
      <c r="AA2444" s="4">
        <v>1</v>
      </c>
      <c r="AB2444" s="4">
        <v>100</v>
      </c>
      <c r="AC2444" s="4">
        <v>1</v>
      </c>
      <c r="AD2444" s="4">
        <v>1</v>
      </c>
      <c r="AE2444" s="45" t="s">
        <v>16461</v>
      </c>
      <c r="AF2444" s="45" t="s">
        <v>16457</v>
      </c>
      <c r="AG2444" s="45" t="s">
        <v>16459</v>
      </c>
      <c r="AH2444" s="45" t="s">
        <v>16453</v>
      </c>
      <c r="AI2444" s="45" t="s">
        <v>16455</v>
      </c>
      <c r="AJ2444" s="63" t="s">
        <v>20421</v>
      </c>
      <c r="AK2444" s="63" t="s">
        <v>20421</v>
      </c>
      <c r="AL2444" s="45">
        <v>0</v>
      </c>
      <c r="AM2444" s="43">
        <f>IF(AND(L2444="WEAPON",OR(R2444=0,R2444=1,R2444=2)),[1]装备基础and强化!$V$7,IF(AND(L2444="LEFTRING",OR(R2444=0,R2444=1,R2444=2)),[1]装备基础and强化!$W$7,IF(AND(L2444="RIGHTRING",OR(R2444=0,R2444=1,R2444=2)),[1]装备基础and强化!$X$7,IF(AND(L2444="NECKLACE",OR(R2444=0,R2444=1,R2444=2)),[1]装备基础and强化!$Y$7,0))))</f>
        <v>0</v>
      </c>
      <c r="AN2444" s="43" t="e">
        <f>IF(AND(L2444="WEAPON",OR(R2444=3,R2444=4)),[1]装备基础and强化!$V$11,IF(AND(L2444="LEFTRING",OR(R2444=3,R2444=4)),[1]装备基础and强化!$W$11,IF(AND(L2444="RIGHTRING",OR(R2444=3,R2444=4)),[1]装备基础and强化!$X$11,IF(AND(L2444="NECKLACE",OR(R2444=3,R2444=4)),[1]装备基础and强化!$Y$11,0))))</f>
        <v>#REF!</v>
      </c>
      <c r="AO2444" s="43">
        <f>IF(AND(L2444="BELT",T2444=1),[1]装备基础and强化!$AA$7,IF(AND(L2444="PANTS",T2444=1),[1]装备基础and强化!$AB$7,IF(AND(L2444="SHOES",T2444=1),[1]装备基础and强化!$AC$7,IF(AND(L2444="CLOTHES",T2444=1),[1]装备基础and强化!$AD$7,0))))</f>
        <v>0</v>
      </c>
      <c r="AP2444" s="43">
        <f>IF(AND(L2444="BELT",T2444=2),[1]装备基础and强化!$AF$7,IF(AND(L2444="PANTS",T2444=2),[1]装备基础and强化!$AG$7,IF(AND(L2444="SHOES",T2444=2),[1]装备基础and强化!$AH$7,IF(AND(L2444="CLOTHES",T2444=2),[1]装备基础and强化!$AI$7,0))))</f>
        <v>0</v>
      </c>
      <c r="AQ2444" s="43">
        <f>IF(L2444="HAT",[1]装备基础and强化!$AK$7,IF(L2444="JADE",[1]装备基础and强化!$AK$7,0))</f>
        <v>0</v>
      </c>
      <c r="AR2444" s="43" t="e">
        <f t="shared" si="38"/>
        <v>#REF!</v>
      </c>
    </row>
    <row r="2445" spans="1:44" x14ac:dyDescent="0.15">
      <c r="A2445" s="43"/>
      <c r="B2445" s="5" t="s">
        <v>8416</v>
      </c>
      <c r="C2445" s="12">
        <v>22441</v>
      </c>
      <c r="D2445" s="5" t="s">
        <v>8401</v>
      </c>
      <c r="E2445" s="44" t="s">
        <v>24076</v>
      </c>
      <c r="F2445" s="4" t="s">
        <v>8417</v>
      </c>
      <c r="G2445" s="4" t="s">
        <v>8418</v>
      </c>
      <c r="H2445" s="44"/>
      <c r="I2445" s="4" t="s">
        <v>700</v>
      </c>
      <c r="J2445" s="6" t="s">
        <v>700</v>
      </c>
      <c r="K2445" s="45">
        <v>1</v>
      </c>
      <c r="L2445" s="4" t="s">
        <v>733</v>
      </c>
      <c r="M2445" s="104" t="s">
        <v>18171</v>
      </c>
      <c r="N2445" s="45">
        <v>220600</v>
      </c>
      <c r="O2445" s="4" t="s">
        <v>1368</v>
      </c>
      <c r="P2445" s="4" t="s">
        <v>828</v>
      </c>
      <c r="Q2445" s="4">
        <v>30</v>
      </c>
      <c r="R2445" s="4">
        <v>3</v>
      </c>
      <c r="S2445" s="4" t="s">
        <v>7903</v>
      </c>
      <c r="U2445" s="4">
        <v>6</v>
      </c>
      <c r="W2445" s="4" t="s">
        <v>8163</v>
      </c>
      <c r="X2445" s="4" t="s">
        <v>8164</v>
      </c>
      <c r="Y2445" s="45">
        <v>0</v>
      </c>
      <c r="AA2445" s="4">
        <v>1</v>
      </c>
      <c r="AB2445" s="4">
        <v>100</v>
      </c>
      <c r="AC2445" s="4">
        <v>1</v>
      </c>
      <c r="AD2445" s="4">
        <v>1</v>
      </c>
      <c r="AE2445" s="45" t="s">
        <v>16461</v>
      </c>
      <c r="AF2445" s="45" t="s">
        <v>16457</v>
      </c>
      <c r="AG2445" s="45" t="s">
        <v>16459</v>
      </c>
      <c r="AH2445" s="45" t="s">
        <v>16453</v>
      </c>
      <c r="AI2445" s="45" t="s">
        <v>16455</v>
      </c>
      <c r="AJ2445" s="63" t="s">
        <v>20421</v>
      </c>
      <c r="AK2445" s="63" t="s">
        <v>20421</v>
      </c>
      <c r="AL2445" s="4">
        <v>0</v>
      </c>
      <c r="AM2445" s="43">
        <f>IF(AND(L2445="WEAPON",OR(R2445=0,R2445=1,R2445=2)),[1]装备基础and强化!$V$7,IF(AND(L2445="LEFTRING",OR(R2445=0,R2445=1,R2445=2)),[1]装备基础and强化!$W$7,IF(AND(L2445="RIGHTRING",OR(R2445=0,R2445=1,R2445=2)),[1]装备基础and强化!$X$7,IF(AND(L2445="NECKLACE",OR(R2445=0,R2445=1,R2445=2)),[1]装备基础and强化!$Y$7,0))))</f>
        <v>0</v>
      </c>
      <c r="AN2445" s="43" t="e">
        <f>IF(AND(L2445="WEAPON",OR(R2445=3,R2445=4)),[1]装备基础and强化!$V$11,IF(AND(L2445="LEFTRING",OR(R2445=3,R2445=4)),[1]装备基础and强化!$W$11,IF(AND(L2445="RIGHTRING",OR(R2445=3,R2445=4)),[1]装备基础and强化!$X$11,IF(AND(L2445="NECKLACE",OR(R2445=3,R2445=4)),[1]装备基础and强化!$Y$11,0))))</f>
        <v>#REF!</v>
      </c>
      <c r="AO2445" s="43">
        <f>IF(AND(L2445="BELT",T2445=1),[1]装备基础and强化!$AA$7,IF(AND(L2445="PANTS",T2445=1),[1]装备基础and强化!$AB$7,IF(AND(L2445="SHOES",T2445=1),[1]装备基础and强化!$AC$7,IF(AND(L2445="CLOTHES",T2445=1),[1]装备基础and强化!$AD$7,0))))</f>
        <v>0</v>
      </c>
      <c r="AP2445" s="43">
        <f>IF(AND(L2445="BELT",T2445=2),[1]装备基础and强化!$AF$7,IF(AND(L2445="PANTS",T2445=2),[1]装备基础and强化!$AG$7,IF(AND(L2445="SHOES",T2445=2),[1]装备基础and强化!$AH$7,IF(AND(L2445="CLOTHES",T2445=2),[1]装备基础and强化!$AI$7,0))))</f>
        <v>0</v>
      </c>
      <c r="AQ2445" s="43">
        <f>IF(L2445="HAT",[1]装备基础and强化!$AK$7,IF(L2445="JADE",[1]装备基础and强化!$AK$7,0))</f>
        <v>0</v>
      </c>
      <c r="AR2445" s="43" t="e">
        <f t="shared" si="38"/>
        <v>#REF!</v>
      </c>
    </row>
    <row r="2446" spans="1:44" x14ac:dyDescent="0.15">
      <c r="A2446" s="43"/>
      <c r="B2446" s="5" t="s">
        <v>8419</v>
      </c>
      <c r="C2446" s="12">
        <v>22442</v>
      </c>
      <c r="D2446" s="5" t="s">
        <v>8401</v>
      </c>
      <c r="E2446" s="44" t="s">
        <v>24077</v>
      </c>
      <c r="F2446" s="4" t="s">
        <v>8420</v>
      </c>
      <c r="G2446" s="4" t="s">
        <v>8421</v>
      </c>
      <c r="H2446" s="44"/>
      <c r="I2446" s="4" t="s">
        <v>700</v>
      </c>
      <c r="J2446" s="6" t="s">
        <v>700</v>
      </c>
      <c r="K2446" s="45">
        <v>1</v>
      </c>
      <c r="L2446" s="4" t="s">
        <v>733</v>
      </c>
      <c r="M2446" s="104" t="s">
        <v>18172</v>
      </c>
      <c r="N2446" s="45">
        <v>220700</v>
      </c>
      <c r="O2446" s="4" t="s">
        <v>1214</v>
      </c>
      <c r="P2446" s="4" t="s">
        <v>828</v>
      </c>
      <c r="Q2446" s="4">
        <v>30</v>
      </c>
      <c r="R2446" s="4">
        <v>3</v>
      </c>
      <c r="S2446" s="4" t="s">
        <v>7903</v>
      </c>
      <c r="U2446" s="4">
        <v>7</v>
      </c>
      <c r="W2446" s="4" t="s">
        <v>8163</v>
      </c>
      <c r="X2446" s="4" t="s">
        <v>8164</v>
      </c>
      <c r="Y2446" s="45">
        <v>0</v>
      </c>
      <c r="AA2446" s="4">
        <v>1</v>
      </c>
      <c r="AB2446" s="4">
        <v>100</v>
      </c>
      <c r="AC2446" s="4">
        <v>1</v>
      </c>
      <c r="AD2446" s="4">
        <v>1</v>
      </c>
      <c r="AE2446" s="45" t="s">
        <v>16461</v>
      </c>
      <c r="AF2446" s="45" t="s">
        <v>16457</v>
      </c>
      <c r="AG2446" s="45" t="s">
        <v>16459</v>
      </c>
      <c r="AH2446" s="45" t="s">
        <v>16453</v>
      </c>
      <c r="AI2446" s="45" t="s">
        <v>16455</v>
      </c>
      <c r="AJ2446" s="63" t="s">
        <v>20421</v>
      </c>
      <c r="AK2446" s="63" t="s">
        <v>20421</v>
      </c>
      <c r="AL2446" s="45">
        <v>0</v>
      </c>
      <c r="AM2446" s="43">
        <f>IF(AND(L2446="WEAPON",OR(R2446=0,R2446=1,R2446=2)),[1]装备基础and强化!$V$7,IF(AND(L2446="LEFTRING",OR(R2446=0,R2446=1,R2446=2)),[1]装备基础and强化!$W$7,IF(AND(L2446="RIGHTRING",OR(R2446=0,R2446=1,R2446=2)),[1]装备基础and强化!$X$7,IF(AND(L2446="NECKLACE",OR(R2446=0,R2446=1,R2446=2)),[1]装备基础and强化!$Y$7,0))))</f>
        <v>0</v>
      </c>
      <c r="AN2446" s="43" t="e">
        <f>IF(AND(L2446="WEAPON",OR(R2446=3,R2446=4)),[1]装备基础and强化!$V$11,IF(AND(L2446="LEFTRING",OR(R2446=3,R2446=4)),[1]装备基础and强化!$W$11,IF(AND(L2446="RIGHTRING",OR(R2446=3,R2446=4)),[1]装备基础and强化!$X$11,IF(AND(L2446="NECKLACE",OR(R2446=3,R2446=4)),[1]装备基础and强化!$Y$11,0))))</f>
        <v>#REF!</v>
      </c>
      <c r="AO2446" s="43">
        <f>IF(AND(L2446="BELT",T2446=1),[1]装备基础and强化!$AA$7,IF(AND(L2446="PANTS",T2446=1),[1]装备基础and强化!$AB$7,IF(AND(L2446="SHOES",T2446=1),[1]装备基础and强化!$AC$7,IF(AND(L2446="CLOTHES",T2446=1),[1]装备基础and强化!$AD$7,0))))</f>
        <v>0</v>
      </c>
      <c r="AP2446" s="43">
        <f>IF(AND(L2446="BELT",T2446=2),[1]装备基础and强化!$AF$7,IF(AND(L2446="PANTS",T2446=2),[1]装备基础and强化!$AG$7,IF(AND(L2446="SHOES",T2446=2),[1]装备基础and强化!$AH$7,IF(AND(L2446="CLOTHES",T2446=2),[1]装备基础and强化!$AI$7,0))))</f>
        <v>0</v>
      </c>
      <c r="AQ2446" s="43">
        <f>IF(L2446="HAT",[1]装备基础and强化!$AK$7,IF(L2446="JADE",[1]装备基础and强化!$AK$7,0))</f>
        <v>0</v>
      </c>
      <c r="AR2446" s="43" t="e">
        <f t="shared" si="38"/>
        <v>#REF!</v>
      </c>
    </row>
    <row r="2447" spans="1:44" x14ac:dyDescent="0.15">
      <c r="A2447" s="43"/>
      <c r="B2447" s="5" t="s">
        <v>8422</v>
      </c>
      <c r="C2447" s="12">
        <v>22443</v>
      </c>
      <c r="D2447" s="5" t="s">
        <v>8401</v>
      </c>
      <c r="E2447" s="44" t="s">
        <v>24078</v>
      </c>
      <c r="F2447" s="4" t="s">
        <v>8423</v>
      </c>
      <c r="G2447" s="4" t="s">
        <v>8424</v>
      </c>
      <c r="H2447" s="44"/>
      <c r="I2447" s="4" t="s">
        <v>700</v>
      </c>
      <c r="J2447" s="6" t="s">
        <v>700</v>
      </c>
      <c r="K2447" s="45">
        <v>1</v>
      </c>
      <c r="L2447" s="4" t="s">
        <v>733</v>
      </c>
      <c r="M2447" s="104" t="s">
        <v>18173</v>
      </c>
      <c r="N2447" s="45">
        <v>202800</v>
      </c>
      <c r="O2447" s="4" t="s">
        <v>7920</v>
      </c>
      <c r="P2447" s="4" t="s">
        <v>828</v>
      </c>
      <c r="Q2447" s="4">
        <v>30</v>
      </c>
      <c r="R2447" s="4">
        <v>3</v>
      </c>
      <c r="S2447" s="4" t="s">
        <v>7903</v>
      </c>
      <c r="U2447" s="4">
        <v>8</v>
      </c>
      <c r="W2447" s="4" t="s">
        <v>8163</v>
      </c>
      <c r="X2447" s="4" t="s">
        <v>8164</v>
      </c>
      <c r="Y2447" s="45">
        <v>0</v>
      </c>
      <c r="AA2447" s="4">
        <v>1</v>
      </c>
      <c r="AB2447" s="4">
        <v>100</v>
      </c>
      <c r="AC2447" s="4">
        <v>1</v>
      </c>
      <c r="AD2447" s="4">
        <v>1</v>
      </c>
      <c r="AE2447" s="45" t="s">
        <v>16461</v>
      </c>
      <c r="AF2447" s="45" t="s">
        <v>16457</v>
      </c>
      <c r="AG2447" s="45" t="s">
        <v>16459</v>
      </c>
      <c r="AH2447" s="45" t="s">
        <v>16453</v>
      </c>
      <c r="AI2447" s="45" t="s">
        <v>16455</v>
      </c>
      <c r="AJ2447" s="63" t="s">
        <v>20421</v>
      </c>
      <c r="AK2447" s="63" t="s">
        <v>20421</v>
      </c>
      <c r="AL2447" s="4">
        <v>0</v>
      </c>
      <c r="AM2447" s="43">
        <f>IF(AND(L2447="WEAPON",OR(R2447=0,R2447=1,R2447=2)),[1]装备基础and强化!$V$7,IF(AND(L2447="LEFTRING",OR(R2447=0,R2447=1,R2447=2)),[1]装备基础and强化!$W$7,IF(AND(L2447="RIGHTRING",OR(R2447=0,R2447=1,R2447=2)),[1]装备基础and强化!$X$7,IF(AND(L2447="NECKLACE",OR(R2447=0,R2447=1,R2447=2)),[1]装备基础and强化!$Y$7,0))))</f>
        <v>0</v>
      </c>
      <c r="AN2447" s="43" t="e">
        <f>IF(AND(L2447="WEAPON",OR(R2447=3,R2447=4)),[1]装备基础and强化!$V$11,IF(AND(L2447="LEFTRING",OR(R2447=3,R2447=4)),[1]装备基础and强化!$W$11,IF(AND(L2447="RIGHTRING",OR(R2447=3,R2447=4)),[1]装备基础and强化!$X$11,IF(AND(L2447="NECKLACE",OR(R2447=3,R2447=4)),[1]装备基础and强化!$Y$11,0))))</f>
        <v>#REF!</v>
      </c>
      <c r="AO2447" s="43">
        <f>IF(AND(L2447="BELT",T2447=1),[1]装备基础and强化!$AA$7,IF(AND(L2447="PANTS",T2447=1),[1]装备基础and强化!$AB$7,IF(AND(L2447="SHOES",T2447=1),[1]装备基础and强化!$AC$7,IF(AND(L2447="CLOTHES",T2447=1),[1]装备基础and强化!$AD$7,0))))</f>
        <v>0</v>
      </c>
      <c r="AP2447" s="43">
        <f>IF(AND(L2447="BELT",T2447=2),[1]装备基础and强化!$AF$7,IF(AND(L2447="PANTS",T2447=2),[1]装备基础and强化!$AG$7,IF(AND(L2447="SHOES",T2447=2),[1]装备基础and强化!$AH$7,IF(AND(L2447="CLOTHES",T2447=2),[1]装备基础and强化!$AI$7,0))))</f>
        <v>0</v>
      </c>
      <c r="AQ2447" s="43">
        <f>IF(L2447="HAT",[1]装备基础and强化!$AK$7,IF(L2447="JADE",[1]装备基础and强化!$AK$7,0))</f>
        <v>0</v>
      </c>
      <c r="AR2447" s="43" t="e">
        <f t="shared" si="38"/>
        <v>#REF!</v>
      </c>
    </row>
    <row r="2448" spans="1:44" x14ac:dyDescent="0.15">
      <c r="A2448" s="43"/>
      <c r="B2448" s="5" t="s">
        <v>8425</v>
      </c>
      <c r="C2448" s="12">
        <v>22444</v>
      </c>
      <c r="D2448" s="5" t="s">
        <v>8426</v>
      </c>
      <c r="E2448" s="44" t="s">
        <v>24079</v>
      </c>
      <c r="F2448" s="4" t="s">
        <v>8427</v>
      </c>
      <c r="G2448" s="4" t="s">
        <v>8428</v>
      </c>
      <c r="H2448" s="44"/>
      <c r="I2448" s="4" t="s">
        <v>700</v>
      </c>
      <c r="J2448" s="6" t="s">
        <v>700</v>
      </c>
      <c r="K2448" s="45">
        <v>1</v>
      </c>
      <c r="L2448" s="4" t="s">
        <v>733</v>
      </c>
      <c r="M2448" s="104" t="s">
        <v>18174</v>
      </c>
      <c r="N2448" s="45">
        <v>250100</v>
      </c>
      <c r="O2448" s="4" t="s">
        <v>1362</v>
      </c>
      <c r="P2448" s="4" t="s">
        <v>828</v>
      </c>
      <c r="Q2448" s="4">
        <v>50</v>
      </c>
      <c r="R2448" s="4">
        <v>3</v>
      </c>
      <c r="S2448" s="4" t="s">
        <v>7935</v>
      </c>
      <c r="U2448" s="4">
        <v>1</v>
      </c>
      <c r="W2448" s="4" t="s">
        <v>8195</v>
      </c>
      <c r="X2448" s="4" t="s">
        <v>8196</v>
      </c>
      <c r="Y2448" s="45">
        <v>0</v>
      </c>
      <c r="AA2448" s="4">
        <v>1</v>
      </c>
      <c r="AB2448" s="4">
        <v>100</v>
      </c>
      <c r="AC2448" s="4">
        <v>1</v>
      </c>
      <c r="AD2448" s="4">
        <v>1</v>
      </c>
      <c r="AE2448" s="45" t="s">
        <v>16461</v>
      </c>
      <c r="AF2448" s="45" t="s">
        <v>16457</v>
      </c>
      <c r="AG2448" s="45" t="s">
        <v>16459</v>
      </c>
      <c r="AH2448" s="45" t="s">
        <v>16453</v>
      </c>
      <c r="AI2448" s="45" t="s">
        <v>16455</v>
      </c>
      <c r="AJ2448" s="63" t="s">
        <v>20421</v>
      </c>
      <c r="AK2448" s="63" t="s">
        <v>20421</v>
      </c>
      <c r="AL2448" s="45">
        <v>0</v>
      </c>
      <c r="AM2448" s="43">
        <f>IF(AND(L2448="WEAPON",OR(R2448=0,R2448=1,R2448=2)),[1]装备基础and强化!$V$7,IF(AND(L2448="LEFTRING",OR(R2448=0,R2448=1,R2448=2)),[1]装备基础and强化!$W$7,IF(AND(L2448="RIGHTRING",OR(R2448=0,R2448=1,R2448=2)),[1]装备基础and强化!$X$7,IF(AND(L2448="NECKLACE",OR(R2448=0,R2448=1,R2448=2)),[1]装备基础and强化!$Y$7,0))))</f>
        <v>0</v>
      </c>
      <c r="AN2448" s="43" t="e">
        <f>IF(AND(L2448="WEAPON",OR(R2448=3,R2448=4)),[1]装备基础and强化!$V$11,IF(AND(L2448="LEFTRING",OR(R2448=3,R2448=4)),[1]装备基础and强化!$W$11,IF(AND(L2448="RIGHTRING",OR(R2448=3,R2448=4)),[1]装备基础and强化!$X$11,IF(AND(L2448="NECKLACE",OR(R2448=3,R2448=4)),[1]装备基础and强化!$Y$11,0))))</f>
        <v>#REF!</v>
      </c>
      <c r="AO2448" s="43">
        <f>IF(AND(L2448="BELT",T2448=1),[1]装备基础and强化!$AA$7,IF(AND(L2448="PANTS",T2448=1),[1]装备基础and强化!$AB$7,IF(AND(L2448="SHOES",T2448=1),[1]装备基础and强化!$AC$7,IF(AND(L2448="CLOTHES",T2448=1),[1]装备基础and强化!$AD$7,0))))</f>
        <v>0</v>
      </c>
      <c r="AP2448" s="43">
        <f>IF(AND(L2448="BELT",T2448=2),[1]装备基础and强化!$AF$7,IF(AND(L2448="PANTS",T2448=2),[1]装备基础and强化!$AG$7,IF(AND(L2448="SHOES",T2448=2),[1]装备基础and强化!$AH$7,IF(AND(L2448="CLOTHES",T2448=2),[1]装备基础and强化!$AI$7,0))))</f>
        <v>0</v>
      </c>
      <c r="AQ2448" s="43">
        <f>IF(L2448="HAT",[1]装备基础and强化!$AK$7,IF(L2448="JADE",[1]装备基础and强化!$AK$7,0))</f>
        <v>0</v>
      </c>
      <c r="AR2448" s="43" t="e">
        <f t="shared" si="38"/>
        <v>#REF!</v>
      </c>
    </row>
    <row r="2449" spans="1:44" x14ac:dyDescent="0.15">
      <c r="A2449" s="43"/>
      <c r="B2449" s="5" t="s">
        <v>8429</v>
      </c>
      <c r="C2449" s="12">
        <v>22445</v>
      </c>
      <c r="D2449" s="5" t="s">
        <v>8426</v>
      </c>
      <c r="E2449" s="44" t="s">
        <v>24080</v>
      </c>
      <c r="F2449" s="4" t="s">
        <v>8430</v>
      </c>
      <c r="G2449" s="4" t="s">
        <v>8431</v>
      </c>
      <c r="H2449" s="44"/>
      <c r="I2449" s="4" t="s">
        <v>700</v>
      </c>
      <c r="J2449" s="6" t="s">
        <v>700</v>
      </c>
      <c r="K2449" s="45">
        <v>1</v>
      </c>
      <c r="L2449" s="4" t="s">
        <v>733</v>
      </c>
      <c r="M2449" s="104" t="s">
        <v>18175</v>
      </c>
      <c r="N2449" s="45">
        <v>250200</v>
      </c>
      <c r="O2449" s="4" t="s">
        <v>8178</v>
      </c>
      <c r="P2449" s="4" t="s">
        <v>828</v>
      </c>
      <c r="Q2449" s="4">
        <v>50</v>
      </c>
      <c r="R2449" s="4">
        <v>3</v>
      </c>
      <c r="S2449" s="4" t="s">
        <v>7935</v>
      </c>
      <c r="U2449" s="4">
        <v>2</v>
      </c>
      <c r="W2449" s="4" t="s">
        <v>8195</v>
      </c>
      <c r="X2449" s="4" t="s">
        <v>8196</v>
      </c>
      <c r="Y2449" s="45">
        <v>0</v>
      </c>
      <c r="AA2449" s="4">
        <v>1</v>
      </c>
      <c r="AB2449" s="4">
        <v>100</v>
      </c>
      <c r="AC2449" s="4">
        <v>1</v>
      </c>
      <c r="AD2449" s="4">
        <v>1</v>
      </c>
      <c r="AE2449" s="45" t="s">
        <v>16461</v>
      </c>
      <c r="AF2449" s="45" t="s">
        <v>16457</v>
      </c>
      <c r="AG2449" s="45" t="s">
        <v>16459</v>
      </c>
      <c r="AH2449" s="45" t="s">
        <v>16453</v>
      </c>
      <c r="AI2449" s="45" t="s">
        <v>16455</v>
      </c>
      <c r="AJ2449" s="63" t="s">
        <v>20421</v>
      </c>
      <c r="AK2449" s="63" t="s">
        <v>20421</v>
      </c>
      <c r="AL2449" s="4">
        <v>0</v>
      </c>
      <c r="AM2449" s="43">
        <f>IF(AND(L2449="WEAPON",OR(R2449=0,R2449=1,R2449=2)),[1]装备基础and强化!$V$7,IF(AND(L2449="LEFTRING",OR(R2449=0,R2449=1,R2449=2)),[1]装备基础and强化!$W$7,IF(AND(L2449="RIGHTRING",OR(R2449=0,R2449=1,R2449=2)),[1]装备基础and强化!$X$7,IF(AND(L2449="NECKLACE",OR(R2449=0,R2449=1,R2449=2)),[1]装备基础and强化!$Y$7,0))))</f>
        <v>0</v>
      </c>
      <c r="AN2449" s="43" t="e">
        <f>IF(AND(L2449="WEAPON",OR(R2449=3,R2449=4)),[1]装备基础and强化!$V$11,IF(AND(L2449="LEFTRING",OR(R2449=3,R2449=4)),[1]装备基础and强化!$W$11,IF(AND(L2449="RIGHTRING",OR(R2449=3,R2449=4)),[1]装备基础and强化!$X$11,IF(AND(L2449="NECKLACE",OR(R2449=3,R2449=4)),[1]装备基础and强化!$Y$11,0))))</f>
        <v>#REF!</v>
      </c>
      <c r="AO2449" s="43">
        <f>IF(AND(L2449="BELT",T2449=1),[1]装备基础and强化!$AA$7,IF(AND(L2449="PANTS",T2449=1),[1]装备基础and强化!$AB$7,IF(AND(L2449="SHOES",T2449=1),[1]装备基础and强化!$AC$7,IF(AND(L2449="CLOTHES",T2449=1),[1]装备基础and强化!$AD$7,0))))</f>
        <v>0</v>
      </c>
      <c r="AP2449" s="43">
        <f>IF(AND(L2449="BELT",T2449=2),[1]装备基础and强化!$AF$7,IF(AND(L2449="PANTS",T2449=2),[1]装备基础and强化!$AG$7,IF(AND(L2449="SHOES",T2449=2),[1]装备基础and强化!$AH$7,IF(AND(L2449="CLOTHES",T2449=2),[1]装备基础and强化!$AI$7,0))))</f>
        <v>0</v>
      </c>
      <c r="AQ2449" s="43">
        <f>IF(L2449="HAT",[1]装备基础and强化!$AK$7,IF(L2449="JADE",[1]装备基础and强化!$AK$7,0))</f>
        <v>0</v>
      </c>
      <c r="AR2449" s="43" t="e">
        <f t="shared" si="38"/>
        <v>#REF!</v>
      </c>
    </row>
    <row r="2450" spans="1:44" x14ac:dyDescent="0.15">
      <c r="A2450" s="43"/>
      <c r="B2450" s="5" t="s">
        <v>8432</v>
      </c>
      <c r="C2450" s="12">
        <v>22446</v>
      </c>
      <c r="D2450" s="5" t="s">
        <v>8426</v>
      </c>
      <c r="E2450" s="44" t="s">
        <v>24081</v>
      </c>
      <c r="F2450" s="4" t="s">
        <v>8433</v>
      </c>
      <c r="G2450" s="4" t="s">
        <v>8434</v>
      </c>
      <c r="H2450" s="44"/>
      <c r="I2450" s="4" t="s">
        <v>700</v>
      </c>
      <c r="J2450" s="6" t="s">
        <v>700</v>
      </c>
      <c r="K2450" s="45">
        <v>1</v>
      </c>
      <c r="L2450" s="4" t="s">
        <v>733</v>
      </c>
      <c r="M2450" s="104" t="s">
        <v>18176</v>
      </c>
      <c r="N2450" s="45">
        <v>250300</v>
      </c>
      <c r="O2450" s="4" t="s">
        <v>7970</v>
      </c>
      <c r="P2450" s="4" t="s">
        <v>828</v>
      </c>
      <c r="Q2450" s="4">
        <v>50</v>
      </c>
      <c r="R2450" s="4">
        <v>3</v>
      </c>
      <c r="S2450" s="4" t="s">
        <v>7935</v>
      </c>
      <c r="U2450" s="4">
        <v>3</v>
      </c>
      <c r="W2450" s="4" t="s">
        <v>8195</v>
      </c>
      <c r="X2450" s="4" t="s">
        <v>8196</v>
      </c>
      <c r="Y2450" s="45">
        <v>0</v>
      </c>
      <c r="AA2450" s="4">
        <v>1</v>
      </c>
      <c r="AB2450" s="4">
        <v>100</v>
      </c>
      <c r="AC2450" s="4">
        <v>1</v>
      </c>
      <c r="AD2450" s="4">
        <v>1</v>
      </c>
      <c r="AE2450" s="45" t="s">
        <v>16461</v>
      </c>
      <c r="AF2450" s="45" t="s">
        <v>16457</v>
      </c>
      <c r="AG2450" s="45" t="s">
        <v>16459</v>
      </c>
      <c r="AH2450" s="45" t="s">
        <v>16453</v>
      </c>
      <c r="AI2450" s="45" t="s">
        <v>16455</v>
      </c>
      <c r="AJ2450" s="63" t="s">
        <v>20421</v>
      </c>
      <c r="AK2450" s="63" t="s">
        <v>20421</v>
      </c>
      <c r="AL2450" s="45">
        <v>0</v>
      </c>
      <c r="AM2450" s="43">
        <f>IF(AND(L2450="WEAPON",OR(R2450=0,R2450=1,R2450=2)),[1]装备基础and强化!$V$7,IF(AND(L2450="LEFTRING",OR(R2450=0,R2450=1,R2450=2)),[1]装备基础and强化!$W$7,IF(AND(L2450="RIGHTRING",OR(R2450=0,R2450=1,R2450=2)),[1]装备基础and强化!$X$7,IF(AND(L2450="NECKLACE",OR(R2450=0,R2450=1,R2450=2)),[1]装备基础and强化!$Y$7,0))))</f>
        <v>0</v>
      </c>
      <c r="AN2450" s="43" t="e">
        <f>IF(AND(L2450="WEAPON",OR(R2450=3,R2450=4)),[1]装备基础and强化!$V$11,IF(AND(L2450="LEFTRING",OR(R2450=3,R2450=4)),[1]装备基础and强化!$W$11,IF(AND(L2450="RIGHTRING",OR(R2450=3,R2450=4)),[1]装备基础and强化!$X$11,IF(AND(L2450="NECKLACE",OR(R2450=3,R2450=4)),[1]装备基础and强化!$Y$11,0))))</f>
        <v>#REF!</v>
      </c>
      <c r="AO2450" s="43">
        <f>IF(AND(L2450="BELT",T2450=1),[1]装备基础and强化!$AA$7,IF(AND(L2450="PANTS",T2450=1),[1]装备基础and强化!$AB$7,IF(AND(L2450="SHOES",T2450=1),[1]装备基础and强化!$AC$7,IF(AND(L2450="CLOTHES",T2450=1),[1]装备基础and强化!$AD$7,0))))</f>
        <v>0</v>
      </c>
      <c r="AP2450" s="43">
        <f>IF(AND(L2450="BELT",T2450=2),[1]装备基础and强化!$AF$7,IF(AND(L2450="PANTS",T2450=2),[1]装备基础and强化!$AG$7,IF(AND(L2450="SHOES",T2450=2),[1]装备基础and强化!$AH$7,IF(AND(L2450="CLOTHES",T2450=2),[1]装备基础and强化!$AI$7,0))))</f>
        <v>0</v>
      </c>
      <c r="AQ2450" s="43">
        <f>IF(L2450="HAT",[1]装备基础and强化!$AK$7,IF(L2450="JADE",[1]装备基础and强化!$AK$7,0))</f>
        <v>0</v>
      </c>
      <c r="AR2450" s="43" t="e">
        <f t="shared" si="38"/>
        <v>#REF!</v>
      </c>
    </row>
    <row r="2451" spans="1:44" x14ac:dyDescent="0.15">
      <c r="A2451" s="43"/>
      <c r="B2451" s="5" t="s">
        <v>8435</v>
      </c>
      <c r="C2451" s="12">
        <v>22447</v>
      </c>
      <c r="D2451" s="5" t="s">
        <v>8426</v>
      </c>
      <c r="E2451" s="44" t="s">
        <v>24082</v>
      </c>
      <c r="F2451" s="4" t="s">
        <v>8436</v>
      </c>
      <c r="G2451" s="4" t="s">
        <v>8437</v>
      </c>
      <c r="H2451" s="44"/>
      <c r="I2451" s="4" t="s">
        <v>700</v>
      </c>
      <c r="J2451" s="6" t="s">
        <v>700</v>
      </c>
      <c r="K2451" s="45">
        <v>1</v>
      </c>
      <c r="L2451" s="4" t="s">
        <v>733</v>
      </c>
      <c r="M2451" s="104" t="s">
        <v>18177</v>
      </c>
      <c r="N2451" s="45">
        <v>250400</v>
      </c>
      <c r="O2451" s="4" t="s">
        <v>11052</v>
      </c>
      <c r="P2451" s="4" t="s">
        <v>828</v>
      </c>
      <c r="Q2451" s="4">
        <v>50</v>
      </c>
      <c r="R2451" s="4">
        <v>3</v>
      </c>
      <c r="S2451" s="4" t="s">
        <v>7935</v>
      </c>
      <c r="U2451" s="4">
        <v>4</v>
      </c>
      <c r="W2451" s="4" t="s">
        <v>8195</v>
      </c>
      <c r="X2451" s="4" t="s">
        <v>8196</v>
      </c>
      <c r="Y2451" s="45">
        <v>0</v>
      </c>
      <c r="AA2451" s="4">
        <v>1</v>
      </c>
      <c r="AB2451" s="4">
        <v>100</v>
      </c>
      <c r="AC2451" s="4">
        <v>1</v>
      </c>
      <c r="AD2451" s="4">
        <v>1</v>
      </c>
      <c r="AE2451" s="45" t="s">
        <v>16461</v>
      </c>
      <c r="AF2451" s="45" t="s">
        <v>16457</v>
      </c>
      <c r="AG2451" s="45" t="s">
        <v>16459</v>
      </c>
      <c r="AH2451" s="45" t="s">
        <v>16453</v>
      </c>
      <c r="AI2451" s="45" t="s">
        <v>16455</v>
      </c>
      <c r="AJ2451" s="63" t="s">
        <v>20421</v>
      </c>
      <c r="AK2451" s="63" t="s">
        <v>20421</v>
      </c>
      <c r="AL2451" s="4">
        <v>0</v>
      </c>
      <c r="AM2451" s="43">
        <f>IF(AND(L2451="WEAPON",OR(R2451=0,R2451=1,R2451=2)),[1]装备基础and强化!$V$7,IF(AND(L2451="LEFTRING",OR(R2451=0,R2451=1,R2451=2)),[1]装备基础and强化!$W$7,IF(AND(L2451="RIGHTRING",OR(R2451=0,R2451=1,R2451=2)),[1]装备基础and强化!$X$7,IF(AND(L2451="NECKLACE",OR(R2451=0,R2451=1,R2451=2)),[1]装备基础and强化!$Y$7,0))))</f>
        <v>0</v>
      </c>
      <c r="AN2451" s="43" t="e">
        <f>IF(AND(L2451="WEAPON",OR(R2451=3,R2451=4)),[1]装备基础and强化!$V$11,IF(AND(L2451="LEFTRING",OR(R2451=3,R2451=4)),[1]装备基础and强化!$W$11,IF(AND(L2451="RIGHTRING",OR(R2451=3,R2451=4)),[1]装备基础and强化!$X$11,IF(AND(L2451="NECKLACE",OR(R2451=3,R2451=4)),[1]装备基础and强化!$Y$11,0))))</f>
        <v>#REF!</v>
      </c>
      <c r="AO2451" s="43">
        <f>IF(AND(L2451="BELT",T2451=1),[1]装备基础and强化!$AA$7,IF(AND(L2451="PANTS",T2451=1),[1]装备基础and强化!$AB$7,IF(AND(L2451="SHOES",T2451=1),[1]装备基础and强化!$AC$7,IF(AND(L2451="CLOTHES",T2451=1),[1]装备基础and强化!$AD$7,0))))</f>
        <v>0</v>
      </c>
      <c r="AP2451" s="43">
        <f>IF(AND(L2451="BELT",T2451=2),[1]装备基础and强化!$AF$7,IF(AND(L2451="PANTS",T2451=2),[1]装备基础and强化!$AG$7,IF(AND(L2451="SHOES",T2451=2),[1]装备基础and强化!$AH$7,IF(AND(L2451="CLOTHES",T2451=2),[1]装备基础and强化!$AI$7,0))))</f>
        <v>0</v>
      </c>
      <c r="AQ2451" s="43">
        <f>IF(L2451="HAT",[1]装备基础and强化!$AK$7,IF(L2451="JADE",[1]装备基础and强化!$AK$7,0))</f>
        <v>0</v>
      </c>
      <c r="AR2451" s="43" t="e">
        <f t="shared" si="38"/>
        <v>#REF!</v>
      </c>
    </row>
    <row r="2452" spans="1:44" x14ac:dyDescent="0.15">
      <c r="A2452" s="43"/>
      <c r="B2452" s="5" t="s">
        <v>8438</v>
      </c>
      <c r="C2452" s="12">
        <v>22448</v>
      </c>
      <c r="D2452" s="5" t="s">
        <v>8426</v>
      </c>
      <c r="E2452" s="44" t="s">
        <v>24083</v>
      </c>
      <c r="F2452" s="4" t="s">
        <v>8439</v>
      </c>
      <c r="G2452" s="4" t="s">
        <v>8440</v>
      </c>
      <c r="H2452" s="44"/>
      <c r="I2452" s="4" t="s">
        <v>700</v>
      </c>
      <c r="J2452" s="6" t="s">
        <v>700</v>
      </c>
      <c r="K2452" s="45">
        <v>1</v>
      </c>
      <c r="L2452" s="4" t="s">
        <v>733</v>
      </c>
      <c r="M2452" s="104" t="s">
        <v>18178</v>
      </c>
      <c r="N2452" s="45">
        <v>250500</v>
      </c>
      <c r="O2452" s="4" t="s">
        <v>1218</v>
      </c>
      <c r="P2452" s="4" t="s">
        <v>828</v>
      </c>
      <c r="Q2452" s="4">
        <v>50</v>
      </c>
      <c r="R2452" s="4">
        <v>3</v>
      </c>
      <c r="S2452" s="4" t="s">
        <v>7935</v>
      </c>
      <c r="U2452" s="4">
        <v>5</v>
      </c>
      <c r="W2452" s="4" t="s">
        <v>8195</v>
      </c>
      <c r="X2452" s="4" t="s">
        <v>8196</v>
      </c>
      <c r="Y2452" s="45">
        <v>0</v>
      </c>
      <c r="AA2452" s="4">
        <v>1</v>
      </c>
      <c r="AB2452" s="4">
        <v>100</v>
      </c>
      <c r="AC2452" s="4">
        <v>1</v>
      </c>
      <c r="AD2452" s="4">
        <v>1</v>
      </c>
      <c r="AE2452" s="45" t="s">
        <v>16461</v>
      </c>
      <c r="AF2452" s="45" t="s">
        <v>16457</v>
      </c>
      <c r="AG2452" s="45" t="s">
        <v>16459</v>
      </c>
      <c r="AH2452" s="45" t="s">
        <v>16453</v>
      </c>
      <c r="AI2452" s="45" t="s">
        <v>16455</v>
      </c>
      <c r="AJ2452" s="63" t="s">
        <v>20421</v>
      </c>
      <c r="AK2452" s="63" t="s">
        <v>20421</v>
      </c>
      <c r="AL2452" s="45">
        <v>0</v>
      </c>
      <c r="AM2452" s="43">
        <f>IF(AND(L2452="WEAPON",OR(R2452=0,R2452=1,R2452=2)),[1]装备基础and强化!$V$7,IF(AND(L2452="LEFTRING",OR(R2452=0,R2452=1,R2452=2)),[1]装备基础and强化!$W$7,IF(AND(L2452="RIGHTRING",OR(R2452=0,R2452=1,R2452=2)),[1]装备基础and强化!$X$7,IF(AND(L2452="NECKLACE",OR(R2452=0,R2452=1,R2452=2)),[1]装备基础and强化!$Y$7,0))))</f>
        <v>0</v>
      </c>
      <c r="AN2452" s="43" t="e">
        <f>IF(AND(L2452="WEAPON",OR(R2452=3,R2452=4)),[1]装备基础and强化!$V$11,IF(AND(L2452="LEFTRING",OR(R2452=3,R2452=4)),[1]装备基础and强化!$W$11,IF(AND(L2452="RIGHTRING",OR(R2452=3,R2452=4)),[1]装备基础and强化!$X$11,IF(AND(L2452="NECKLACE",OR(R2452=3,R2452=4)),[1]装备基础and强化!$Y$11,0))))</f>
        <v>#REF!</v>
      </c>
      <c r="AO2452" s="43">
        <f>IF(AND(L2452="BELT",T2452=1),[1]装备基础and强化!$AA$7,IF(AND(L2452="PANTS",T2452=1),[1]装备基础and强化!$AB$7,IF(AND(L2452="SHOES",T2452=1),[1]装备基础and强化!$AC$7,IF(AND(L2452="CLOTHES",T2452=1),[1]装备基础and强化!$AD$7,0))))</f>
        <v>0</v>
      </c>
      <c r="AP2452" s="43">
        <f>IF(AND(L2452="BELT",T2452=2),[1]装备基础and强化!$AF$7,IF(AND(L2452="PANTS",T2452=2),[1]装备基础and强化!$AG$7,IF(AND(L2452="SHOES",T2452=2),[1]装备基础and强化!$AH$7,IF(AND(L2452="CLOTHES",T2452=2),[1]装备基础and强化!$AI$7,0))))</f>
        <v>0</v>
      </c>
      <c r="AQ2452" s="43">
        <f>IF(L2452="HAT",[1]装备基础and强化!$AK$7,IF(L2452="JADE",[1]装备基础and强化!$AK$7,0))</f>
        <v>0</v>
      </c>
      <c r="AR2452" s="43" t="e">
        <f t="shared" si="38"/>
        <v>#REF!</v>
      </c>
    </row>
    <row r="2453" spans="1:44" x14ac:dyDescent="0.15">
      <c r="A2453" s="43"/>
      <c r="B2453" s="5" t="s">
        <v>8441</v>
      </c>
      <c r="C2453" s="12">
        <v>22449</v>
      </c>
      <c r="D2453" s="5" t="s">
        <v>8426</v>
      </c>
      <c r="E2453" s="44" t="s">
        <v>24084</v>
      </c>
      <c r="F2453" s="4" t="s">
        <v>8442</v>
      </c>
      <c r="G2453" s="4" t="s">
        <v>8443</v>
      </c>
      <c r="H2453" s="44"/>
      <c r="I2453" s="4" t="s">
        <v>700</v>
      </c>
      <c r="J2453" s="6" t="s">
        <v>700</v>
      </c>
      <c r="K2453" s="45">
        <v>1</v>
      </c>
      <c r="L2453" s="4" t="s">
        <v>733</v>
      </c>
      <c r="M2453" s="104" t="s">
        <v>18179</v>
      </c>
      <c r="N2453" s="45">
        <v>250600</v>
      </c>
      <c r="O2453" s="4" t="s">
        <v>7949</v>
      </c>
      <c r="P2453" s="4" t="s">
        <v>828</v>
      </c>
      <c r="Q2453" s="4">
        <v>50</v>
      </c>
      <c r="R2453" s="4">
        <v>3</v>
      </c>
      <c r="S2453" s="4" t="s">
        <v>7935</v>
      </c>
      <c r="U2453" s="4">
        <v>6</v>
      </c>
      <c r="W2453" s="4" t="s">
        <v>8195</v>
      </c>
      <c r="X2453" s="4" t="s">
        <v>8196</v>
      </c>
      <c r="Y2453" s="45">
        <v>0</v>
      </c>
      <c r="AA2453" s="4">
        <v>1</v>
      </c>
      <c r="AB2453" s="4">
        <v>100</v>
      </c>
      <c r="AC2453" s="4">
        <v>1</v>
      </c>
      <c r="AD2453" s="4">
        <v>1</v>
      </c>
      <c r="AE2453" s="45" t="s">
        <v>16461</v>
      </c>
      <c r="AF2453" s="45" t="s">
        <v>16457</v>
      </c>
      <c r="AG2453" s="45" t="s">
        <v>16459</v>
      </c>
      <c r="AH2453" s="45" t="s">
        <v>16453</v>
      </c>
      <c r="AI2453" s="45" t="s">
        <v>16455</v>
      </c>
      <c r="AJ2453" s="63" t="s">
        <v>20421</v>
      </c>
      <c r="AK2453" s="63" t="s">
        <v>20421</v>
      </c>
      <c r="AL2453" s="4">
        <v>0</v>
      </c>
      <c r="AM2453" s="43">
        <f>IF(AND(L2453="WEAPON",OR(R2453=0,R2453=1,R2453=2)),[1]装备基础and强化!$V$7,IF(AND(L2453="LEFTRING",OR(R2453=0,R2453=1,R2453=2)),[1]装备基础and强化!$W$7,IF(AND(L2453="RIGHTRING",OR(R2453=0,R2453=1,R2453=2)),[1]装备基础and强化!$X$7,IF(AND(L2453="NECKLACE",OR(R2453=0,R2453=1,R2453=2)),[1]装备基础and强化!$Y$7,0))))</f>
        <v>0</v>
      </c>
      <c r="AN2453" s="43" t="e">
        <f>IF(AND(L2453="WEAPON",OR(R2453=3,R2453=4)),[1]装备基础and强化!$V$11,IF(AND(L2453="LEFTRING",OR(R2453=3,R2453=4)),[1]装备基础and强化!$W$11,IF(AND(L2453="RIGHTRING",OR(R2453=3,R2453=4)),[1]装备基础and强化!$X$11,IF(AND(L2453="NECKLACE",OR(R2453=3,R2453=4)),[1]装备基础and强化!$Y$11,0))))</f>
        <v>#REF!</v>
      </c>
      <c r="AO2453" s="43">
        <f>IF(AND(L2453="BELT",T2453=1),[1]装备基础and强化!$AA$7,IF(AND(L2453="PANTS",T2453=1),[1]装备基础and强化!$AB$7,IF(AND(L2453="SHOES",T2453=1),[1]装备基础and强化!$AC$7,IF(AND(L2453="CLOTHES",T2453=1),[1]装备基础and强化!$AD$7,0))))</f>
        <v>0</v>
      </c>
      <c r="AP2453" s="43">
        <f>IF(AND(L2453="BELT",T2453=2),[1]装备基础and强化!$AF$7,IF(AND(L2453="PANTS",T2453=2),[1]装备基础and强化!$AG$7,IF(AND(L2453="SHOES",T2453=2),[1]装备基础and强化!$AH$7,IF(AND(L2453="CLOTHES",T2453=2),[1]装备基础and强化!$AI$7,0))))</f>
        <v>0</v>
      </c>
      <c r="AQ2453" s="43">
        <f>IF(L2453="HAT",[1]装备基础and强化!$AK$7,IF(L2453="JADE",[1]装备基础and强化!$AK$7,0))</f>
        <v>0</v>
      </c>
      <c r="AR2453" s="43" t="e">
        <f t="shared" ref="AR2453:AR2516" si="39">IF(AM2453&lt;&gt;0,AM2453,IF(AN2453&lt;&gt;0,AN2453,IF(AO2453&lt;&gt;0,AO2453,IF(AP2453&lt;&gt;0,AP2453,IF(AQ2453&lt;&gt;0,AQ2453,0)))))</f>
        <v>#REF!</v>
      </c>
    </row>
    <row r="2454" spans="1:44" x14ac:dyDescent="0.15">
      <c r="A2454" s="43"/>
      <c r="B2454" s="5" t="s">
        <v>8444</v>
      </c>
      <c r="C2454" s="12">
        <v>22450</v>
      </c>
      <c r="D2454" s="5" t="s">
        <v>8426</v>
      </c>
      <c r="E2454" s="44" t="s">
        <v>24085</v>
      </c>
      <c r="F2454" s="4" t="s">
        <v>8445</v>
      </c>
      <c r="G2454" s="4" t="s">
        <v>8446</v>
      </c>
      <c r="H2454" s="44"/>
      <c r="I2454" s="4" t="s">
        <v>700</v>
      </c>
      <c r="J2454" s="6" t="s">
        <v>700</v>
      </c>
      <c r="K2454" s="45">
        <v>1</v>
      </c>
      <c r="L2454" s="4" t="s">
        <v>733</v>
      </c>
      <c r="M2454" s="104" t="s">
        <v>18180</v>
      </c>
      <c r="N2454" s="45">
        <v>250700</v>
      </c>
      <c r="O2454" s="4" t="s">
        <v>11839</v>
      </c>
      <c r="P2454" s="4" t="s">
        <v>828</v>
      </c>
      <c r="Q2454" s="4">
        <v>50</v>
      </c>
      <c r="R2454" s="4">
        <v>3</v>
      </c>
      <c r="S2454" s="4" t="s">
        <v>7935</v>
      </c>
      <c r="U2454" s="4">
        <v>7</v>
      </c>
      <c r="W2454" s="4" t="s">
        <v>8195</v>
      </c>
      <c r="X2454" s="4" t="s">
        <v>8196</v>
      </c>
      <c r="Y2454" s="45">
        <v>0</v>
      </c>
      <c r="AA2454" s="4">
        <v>1</v>
      </c>
      <c r="AB2454" s="4">
        <v>100</v>
      </c>
      <c r="AC2454" s="4">
        <v>1</v>
      </c>
      <c r="AD2454" s="4">
        <v>1</v>
      </c>
      <c r="AE2454" s="45" t="s">
        <v>16461</v>
      </c>
      <c r="AF2454" s="45" t="s">
        <v>16457</v>
      </c>
      <c r="AG2454" s="45" t="s">
        <v>16459</v>
      </c>
      <c r="AH2454" s="45" t="s">
        <v>16453</v>
      </c>
      <c r="AI2454" s="45" t="s">
        <v>16455</v>
      </c>
      <c r="AJ2454" s="63" t="s">
        <v>20421</v>
      </c>
      <c r="AK2454" s="63" t="s">
        <v>20421</v>
      </c>
      <c r="AL2454" s="45">
        <v>0</v>
      </c>
      <c r="AM2454" s="43">
        <f>IF(AND(L2454="WEAPON",OR(R2454=0,R2454=1,R2454=2)),[1]装备基础and强化!$V$7,IF(AND(L2454="LEFTRING",OR(R2454=0,R2454=1,R2454=2)),[1]装备基础and强化!$W$7,IF(AND(L2454="RIGHTRING",OR(R2454=0,R2454=1,R2454=2)),[1]装备基础and强化!$X$7,IF(AND(L2454="NECKLACE",OR(R2454=0,R2454=1,R2454=2)),[1]装备基础and强化!$Y$7,0))))</f>
        <v>0</v>
      </c>
      <c r="AN2454" s="43" t="e">
        <f>IF(AND(L2454="WEAPON",OR(R2454=3,R2454=4)),[1]装备基础and强化!$V$11,IF(AND(L2454="LEFTRING",OR(R2454=3,R2454=4)),[1]装备基础and强化!$W$11,IF(AND(L2454="RIGHTRING",OR(R2454=3,R2454=4)),[1]装备基础and强化!$X$11,IF(AND(L2454="NECKLACE",OR(R2454=3,R2454=4)),[1]装备基础and强化!$Y$11,0))))</f>
        <v>#REF!</v>
      </c>
      <c r="AO2454" s="43">
        <f>IF(AND(L2454="BELT",T2454=1),[1]装备基础and强化!$AA$7,IF(AND(L2454="PANTS",T2454=1),[1]装备基础and强化!$AB$7,IF(AND(L2454="SHOES",T2454=1),[1]装备基础and强化!$AC$7,IF(AND(L2454="CLOTHES",T2454=1),[1]装备基础and强化!$AD$7,0))))</f>
        <v>0</v>
      </c>
      <c r="AP2454" s="43">
        <f>IF(AND(L2454="BELT",T2454=2),[1]装备基础and强化!$AF$7,IF(AND(L2454="PANTS",T2454=2),[1]装备基础and强化!$AG$7,IF(AND(L2454="SHOES",T2454=2),[1]装备基础and强化!$AH$7,IF(AND(L2454="CLOTHES",T2454=2),[1]装备基础and强化!$AI$7,0))))</f>
        <v>0</v>
      </c>
      <c r="AQ2454" s="43">
        <f>IF(L2454="HAT",[1]装备基础and强化!$AK$7,IF(L2454="JADE",[1]装备基础and强化!$AK$7,0))</f>
        <v>0</v>
      </c>
      <c r="AR2454" s="43" t="e">
        <f t="shared" si="39"/>
        <v>#REF!</v>
      </c>
    </row>
    <row r="2455" spans="1:44" x14ac:dyDescent="0.15">
      <c r="A2455" s="43"/>
      <c r="B2455" s="5" t="s">
        <v>8447</v>
      </c>
      <c r="C2455" s="12">
        <v>22451</v>
      </c>
      <c r="D2455" s="5" t="s">
        <v>8426</v>
      </c>
      <c r="E2455" s="44" t="s">
        <v>24086</v>
      </c>
      <c r="F2455" s="4" t="s">
        <v>8448</v>
      </c>
      <c r="G2455" s="4" t="s">
        <v>8449</v>
      </c>
      <c r="H2455" s="44"/>
      <c r="I2455" s="4" t="s">
        <v>700</v>
      </c>
      <c r="J2455" s="6" t="s">
        <v>700</v>
      </c>
      <c r="K2455" s="45">
        <v>1</v>
      </c>
      <c r="L2455" s="4" t="s">
        <v>733</v>
      </c>
      <c r="M2455" s="104" t="s">
        <v>18181</v>
      </c>
      <c r="N2455" s="45">
        <v>250800</v>
      </c>
      <c r="O2455" s="4" t="s">
        <v>8724</v>
      </c>
      <c r="P2455" s="4" t="s">
        <v>828</v>
      </c>
      <c r="Q2455" s="4">
        <v>50</v>
      </c>
      <c r="R2455" s="4">
        <v>3</v>
      </c>
      <c r="S2455" s="4" t="s">
        <v>7935</v>
      </c>
      <c r="U2455" s="4">
        <v>8</v>
      </c>
      <c r="W2455" s="4" t="s">
        <v>8195</v>
      </c>
      <c r="X2455" s="4" t="s">
        <v>8196</v>
      </c>
      <c r="Y2455" s="45">
        <v>0</v>
      </c>
      <c r="AA2455" s="4">
        <v>1</v>
      </c>
      <c r="AB2455" s="4">
        <v>100</v>
      </c>
      <c r="AC2455" s="4">
        <v>1</v>
      </c>
      <c r="AD2455" s="4">
        <v>1</v>
      </c>
      <c r="AE2455" s="45" t="s">
        <v>16461</v>
      </c>
      <c r="AF2455" s="45" t="s">
        <v>16457</v>
      </c>
      <c r="AG2455" s="45" t="s">
        <v>16459</v>
      </c>
      <c r="AH2455" s="45" t="s">
        <v>16453</v>
      </c>
      <c r="AI2455" s="45" t="s">
        <v>16455</v>
      </c>
      <c r="AJ2455" s="63" t="s">
        <v>20421</v>
      </c>
      <c r="AK2455" s="63" t="s">
        <v>20421</v>
      </c>
      <c r="AL2455" s="4">
        <v>0</v>
      </c>
      <c r="AM2455" s="43">
        <f>IF(AND(L2455="WEAPON",OR(R2455=0,R2455=1,R2455=2)),[1]装备基础and强化!$V$7,IF(AND(L2455="LEFTRING",OR(R2455=0,R2455=1,R2455=2)),[1]装备基础and强化!$W$7,IF(AND(L2455="RIGHTRING",OR(R2455=0,R2455=1,R2455=2)),[1]装备基础and强化!$X$7,IF(AND(L2455="NECKLACE",OR(R2455=0,R2455=1,R2455=2)),[1]装备基础and强化!$Y$7,0))))</f>
        <v>0</v>
      </c>
      <c r="AN2455" s="43" t="e">
        <f>IF(AND(L2455="WEAPON",OR(R2455=3,R2455=4)),[1]装备基础and强化!$V$11,IF(AND(L2455="LEFTRING",OR(R2455=3,R2455=4)),[1]装备基础and强化!$W$11,IF(AND(L2455="RIGHTRING",OR(R2455=3,R2455=4)),[1]装备基础and强化!$X$11,IF(AND(L2455="NECKLACE",OR(R2455=3,R2455=4)),[1]装备基础and强化!$Y$11,0))))</f>
        <v>#REF!</v>
      </c>
      <c r="AO2455" s="43">
        <f>IF(AND(L2455="BELT",T2455=1),[1]装备基础and强化!$AA$7,IF(AND(L2455="PANTS",T2455=1),[1]装备基础and强化!$AB$7,IF(AND(L2455="SHOES",T2455=1),[1]装备基础and强化!$AC$7,IF(AND(L2455="CLOTHES",T2455=1),[1]装备基础and强化!$AD$7,0))))</f>
        <v>0</v>
      </c>
      <c r="AP2455" s="43">
        <f>IF(AND(L2455="BELT",T2455=2),[1]装备基础and强化!$AF$7,IF(AND(L2455="PANTS",T2455=2),[1]装备基础and强化!$AG$7,IF(AND(L2455="SHOES",T2455=2),[1]装备基础and强化!$AH$7,IF(AND(L2455="CLOTHES",T2455=2),[1]装备基础and强化!$AI$7,0))))</f>
        <v>0</v>
      </c>
      <c r="AQ2455" s="43">
        <f>IF(L2455="HAT",[1]装备基础and强化!$AK$7,IF(L2455="JADE",[1]装备基础and强化!$AK$7,0))</f>
        <v>0</v>
      </c>
      <c r="AR2455" s="43" t="e">
        <f t="shared" si="39"/>
        <v>#REF!</v>
      </c>
    </row>
    <row r="2456" spans="1:44" x14ac:dyDescent="0.15">
      <c r="A2456" s="43"/>
      <c r="B2456" s="5" t="s">
        <v>8450</v>
      </c>
      <c r="C2456" s="12">
        <v>22452</v>
      </c>
      <c r="D2456" s="5" t="s">
        <v>8451</v>
      </c>
      <c r="E2456" s="44" t="s">
        <v>24087</v>
      </c>
      <c r="F2456" s="4" t="s">
        <v>8452</v>
      </c>
      <c r="G2456" s="4" t="s">
        <v>8453</v>
      </c>
      <c r="H2456" s="44"/>
      <c r="I2456" s="4" t="s">
        <v>700</v>
      </c>
      <c r="J2456" s="6" t="s">
        <v>700</v>
      </c>
      <c r="K2456" s="45">
        <v>1</v>
      </c>
      <c r="L2456" s="4" t="s">
        <v>733</v>
      </c>
      <c r="M2456" s="104" t="s">
        <v>18182</v>
      </c>
      <c r="N2456" s="45">
        <v>280100</v>
      </c>
      <c r="O2456" s="4" t="s">
        <v>8189</v>
      </c>
      <c r="P2456" s="4" t="s">
        <v>828</v>
      </c>
      <c r="Q2456" s="4">
        <v>90</v>
      </c>
      <c r="R2456" s="4">
        <v>3</v>
      </c>
      <c r="S2456" s="4" t="s">
        <v>7971</v>
      </c>
      <c r="U2456" s="4">
        <v>1</v>
      </c>
      <c r="W2456" s="4" t="s">
        <v>8224</v>
      </c>
      <c r="X2456" s="4" t="s">
        <v>8225</v>
      </c>
      <c r="Y2456" s="45">
        <v>0</v>
      </c>
      <c r="AA2456" s="4">
        <v>1</v>
      </c>
      <c r="AB2456" s="4">
        <v>100</v>
      </c>
      <c r="AC2456" s="4">
        <v>1</v>
      </c>
      <c r="AD2456" s="4">
        <v>1</v>
      </c>
      <c r="AE2456" s="45" t="s">
        <v>16461</v>
      </c>
      <c r="AF2456" s="45" t="s">
        <v>16457</v>
      </c>
      <c r="AG2456" s="45" t="s">
        <v>16459</v>
      </c>
      <c r="AH2456" s="45" t="s">
        <v>16453</v>
      </c>
      <c r="AI2456" s="45" t="s">
        <v>16455</v>
      </c>
      <c r="AJ2456" s="63" t="s">
        <v>20422</v>
      </c>
      <c r="AK2456" s="63" t="s">
        <v>20421</v>
      </c>
      <c r="AL2456" s="45">
        <v>0</v>
      </c>
      <c r="AM2456" s="43">
        <f>IF(AND(L2456="WEAPON",OR(R2456=0,R2456=1,R2456=2)),[1]装备基础and强化!$V$7,IF(AND(L2456="LEFTRING",OR(R2456=0,R2456=1,R2456=2)),[1]装备基础and强化!$W$7,IF(AND(L2456="RIGHTRING",OR(R2456=0,R2456=1,R2456=2)),[1]装备基础and强化!$X$7,IF(AND(L2456="NECKLACE",OR(R2456=0,R2456=1,R2456=2)),[1]装备基础and强化!$Y$7,0))))</f>
        <v>0</v>
      </c>
      <c r="AN2456" s="43" t="e">
        <f>IF(AND(L2456="WEAPON",OR(R2456=3,R2456=4)),[1]装备基础and强化!$V$11,IF(AND(L2456="LEFTRING",OR(R2456=3,R2456=4)),[1]装备基础and强化!$W$11,IF(AND(L2456="RIGHTRING",OR(R2456=3,R2456=4)),[1]装备基础and强化!$X$11,IF(AND(L2456="NECKLACE",OR(R2456=3,R2456=4)),[1]装备基础and强化!$Y$11,0))))</f>
        <v>#REF!</v>
      </c>
      <c r="AO2456" s="43">
        <f>IF(AND(L2456="BELT",T2456=1),[1]装备基础and强化!$AA$7,IF(AND(L2456="PANTS",T2456=1),[1]装备基础and强化!$AB$7,IF(AND(L2456="SHOES",T2456=1),[1]装备基础and强化!$AC$7,IF(AND(L2456="CLOTHES",T2456=1),[1]装备基础and强化!$AD$7,0))))</f>
        <v>0</v>
      </c>
      <c r="AP2456" s="43">
        <f>IF(AND(L2456="BELT",T2456=2),[1]装备基础and强化!$AF$7,IF(AND(L2456="PANTS",T2456=2),[1]装备基础and强化!$AG$7,IF(AND(L2456="SHOES",T2456=2),[1]装备基础and强化!$AH$7,IF(AND(L2456="CLOTHES",T2456=2),[1]装备基础and强化!$AI$7,0))))</f>
        <v>0</v>
      </c>
      <c r="AQ2456" s="43">
        <f>IF(L2456="HAT",[1]装备基础and强化!$AK$7,IF(L2456="JADE",[1]装备基础and强化!$AK$7,0))</f>
        <v>0</v>
      </c>
      <c r="AR2456" s="43" t="e">
        <f t="shared" si="39"/>
        <v>#REF!</v>
      </c>
    </row>
    <row r="2457" spans="1:44" x14ac:dyDescent="0.15">
      <c r="A2457" s="43"/>
      <c r="B2457" s="5" t="s">
        <v>8454</v>
      </c>
      <c r="C2457" s="12">
        <v>22453</v>
      </c>
      <c r="D2457" s="5" t="s">
        <v>8451</v>
      </c>
      <c r="E2457" s="44" t="s">
        <v>24088</v>
      </c>
      <c r="F2457" s="4" t="s">
        <v>8455</v>
      </c>
      <c r="G2457" s="4" t="s">
        <v>8456</v>
      </c>
      <c r="H2457" s="44"/>
      <c r="I2457" s="4" t="s">
        <v>700</v>
      </c>
      <c r="J2457" s="6" t="s">
        <v>700</v>
      </c>
      <c r="K2457" s="45">
        <v>1</v>
      </c>
      <c r="L2457" s="4" t="s">
        <v>733</v>
      </c>
      <c r="M2457" s="104" t="s">
        <v>18183</v>
      </c>
      <c r="N2457" s="45">
        <v>280200</v>
      </c>
      <c r="O2457" s="4" t="s">
        <v>11052</v>
      </c>
      <c r="P2457" s="4" t="s">
        <v>828</v>
      </c>
      <c r="Q2457" s="4">
        <v>90</v>
      </c>
      <c r="R2457" s="4">
        <v>3</v>
      </c>
      <c r="S2457" s="4" t="s">
        <v>7971</v>
      </c>
      <c r="U2457" s="4">
        <v>2</v>
      </c>
      <c r="W2457" s="4" t="s">
        <v>8224</v>
      </c>
      <c r="X2457" s="4" t="s">
        <v>8225</v>
      </c>
      <c r="Y2457" s="45">
        <v>0</v>
      </c>
      <c r="AA2457" s="4">
        <v>1</v>
      </c>
      <c r="AB2457" s="4">
        <v>100</v>
      </c>
      <c r="AC2457" s="4">
        <v>1</v>
      </c>
      <c r="AD2457" s="4">
        <v>1</v>
      </c>
      <c r="AE2457" s="45" t="s">
        <v>16461</v>
      </c>
      <c r="AF2457" s="45" t="s">
        <v>16457</v>
      </c>
      <c r="AG2457" s="45" t="s">
        <v>16459</v>
      </c>
      <c r="AH2457" s="45" t="s">
        <v>16453</v>
      </c>
      <c r="AI2457" s="45" t="s">
        <v>16455</v>
      </c>
      <c r="AJ2457" s="63" t="s">
        <v>20422</v>
      </c>
      <c r="AK2457" s="63" t="s">
        <v>20421</v>
      </c>
      <c r="AL2457" s="4">
        <v>0</v>
      </c>
      <c r="AM2457" s="43">
        <f>IF(AND(L2457="WEAPON",OR(R2457=0,R2457=1,R2457=2)),[1]装备基础and强化!$V$7,IF(AND(L2457="LEFTRING",OR(R2457=0,R2457=1,R2457=2)),[1]装备基础and强化!$W$7,IF(AND(L2457="RIGHTRING",OR(R2457=0,R2457=1,R2457=2)),[1]装备基础and强化!$X$7,IF(AND(L2457="NECKLACE",OR(R2457=0,R2457=1,R2457=2)),[1]装备基础and强化!$Y$7,0))))</f>
        <v>0</v>
      </c>
      <c r="AN2457" s="43" t="e">
        <f>IF(AND(L2457="WEAPON",OR(R2457=3,R2457=4)),[1]装备基础and强化!$V$11,IF(AND(L2457="LEFTRING",OR(R2457=3,R2457=4)),[1]装备基础and强化!$W$11,IF(AND(L2457="RIGHTRING",OR(R2457=3,R2457=4)),[1]装备基础and强化!$X$11,IF(AND(L2457="NECKLACE",OR(R2457=3,R2457=4)),[1]装备基础and强化!$Y$11,0))))</f>
        <v>#REF!</v>
      </c>
      <c r="AO2457" s="43">
        <f>IF(AND(L2457="BELT",T2457=1),[1]装备基础and强化!$AA$7,IF(AND(L2457="PANTS",T2457=1),[1]装备基础and强化!$AB$7,IF(AND(L2457="SHOES",T2457=1),[1]装备基础and强化!$AC$7,IF(AND(L2457="CLOTHES",T2457=1),[1]装备基础and强化!$AD$7,0))))</f>
        <v>0</v>
      </c>
      <c r="AP2457" s="43">
        <f>IF(AND(L2457="BELT",T2457=2),[1]装备基础and强化!$AF$7,IF(AND(L2457="PANTS",T2457=2),[1]装备基础and强化!$AG$7,IF(AND(L2457="SHOES",T2457=2),[1]装备基础and强化!$AH$7,IF(AND(L2457="CLOTHES",T2457=2),[1]装备基础and强化!$AI$7,0))))</f>
        <v>0</v>
      </c>
      <c r="AQ2457" s="43">
        <f>IF(L2457="HAT",[1]装备基础and强化!$AK$7,IF(L2457="JADE",[1]装备基础and强化!$AK$7,0))</f>
        <v>0</v>
      </c>
      <c r="AR2457" s="43" t="e">
        <f t="shared" si="39"/>
        <v>#REF!</v>
      </c>
    </row>
    <row r="2458" spans="1:44" x14ac:dyDescent="0.15">
      <c r="A2458" s="43"/>
      <c r="B2458" s="5" t="s">
        <v>8457</v>
      </c>
      <c r="C2458" s="12">
        <v>22454</v>
      </c>
      <c r="D2458" s="5" t="s">
        <v>8451</v>
      </c>
      <c r="E2458" s="44" t="s">
        <v>24089</v>
      </c>
      <c r="F2458" s="4" t="s">
        <v>8458</v>
      </c>
      <c r="G2458" s="4" t="s">
        <v>8459</v>
      </c>
      <c r="H2458" s="44"/>
      <c r="I2458" s="4" t="s">
        <v>700</v>
      </c>
      <c r="J2458" s="6" t="s">
        <v>700</v>
      </c>
      <c r="K2458" s="45">
        <v>1</v>
      </c>
      <c r="L2458" s="4" t="s">
        <v>733</v>
      </c>
      <c r="M2458" s="104" t="s">
        <v>18184</v>
      </c>
      <c r="N2458" s="45">
        <v>280300</v>
      </c>
      <c r="O2458" s="4" t="s">
        <v>11134</v>
      </c>
      <c r="P2458" s="4" t="s">
        <v>828</v>
      </c>
      <c r="Q2458" s="4">
        <v>90</v>
      </c>
      <c r="R2458" s="4">
        <v>3</v>
      </c>
      <c r="S2458" s="4" t="s">
        <v>7971</v>
      </c>
      <c r="U2458" s="4">
        <v>3</v>
      </c>
      <c r="W2458" s="4" t="s">
        <v>8224</v>
      </c>
      <c r="X2458" s="4" t="s">
        <v>8225</v>
      </c>
      <c r="Y2458" s="45">
        <v>0</v>
      </c>
      <c r="AA2458" s="4">
        <v>1</v>
      </c>
      <c r="AB2458" s="4">
        <v>100</v>
      </c>
      <c r="AC2458" s="4">
        <v>1</v>
      </c>
      <c r="AD2458" s="4">
        <v>1</v>
      </c>
      <c r="AE2458" s="45" t="s">
        <v>16461</v>
      </c>
      <c r="AF2458" s="45" t="s">
        <v>16457</v>
      </c>
      <c r="AG2458" s="45" t="s">
        <v>16459</v>
      </c>
      <c r="AH2458" s="45" t="s">
        <v>16453</v>
      </c>
      <c r="AI2458" s="45" t="s">
        <v>16455</v>
      </c>
      <c r="AJ2458" s="63" t="s">
        <v>20422</v>
      </c>
      <c r="AK2458" s="63" t="s">
        <v>20421</v>
      </c>
      <c r="AL2458" s="45">
        <v>0</v>
      </c>
      <c r="AM2458" s="43">
        <f>IF(AND(L2458="WEAPON",OR(R2458=0,R2458=1,R2458=2)),[1]装备基础and强化!$V$7,IF(AND(L2458="LEFTRING",OR(R2458=0,R2458=1,R2458=2)),[1]装备基础and强化!$W$7,IF(AND(L2458="RIGHTRING",OR(R2458=0,R2458=1,R2458=2)),[1]装备基础and强化!$X$7,IF(AND(L2458="NECKLACE",OR(R2458=0,R2458=1,R2458=2)),[1]装备基础and强化!$Y$7,0))))</f>
        <v>0</v>
      </c>
      <c r="AN2458" s="43" t="e">
        <f>IF(AND(L2458="WEAPON",OR(R2458=3,R2458=4)),[1]装备基础and强化!$V$11,IF(AND(L2458="LEFTRING",OR(R2458=3,R2458=4)),[1]装备基础and强化!$W$11,IF(AND(L2458="RIGHTRING",OR(R2458=3,R2458=4)),[1]装备基础and强化!$X$11,IF(AND(L2458="NECKLACE",OR(R2458=3,R2458=4)),[1]装备基础and强化!$Y$11,0))))</f>
        <v>#REF!</v>
      </c>
      <c r="AO2458" s="43">
        <f>IF(AND(L2458="BELT",T2458=1),[1]装备基础and强化!$AA$7,IF(AND(L2458="PANTS",T2458=1),[1]装备基础and强化!$AB$7,IF(AND(L2458="SHOES",T2458=1),[1]装备基础and强化!$AC$7,IF(AND(L2458="CLOTHES",T2458=1),[1]装备基础and强化!$AD$7,0))))</f>
        <v>0</v>
      </c>
      <c r="AP2458" s="43">
        <f>IF(AND(L2458="BELT",T2458=2),[1]装备基础and强化!$AF$7,IF(AND(L2458="PANTS",T2458=2),[1]装备基础and强化!$AG$7,IF(AND(L2458="SHOES",T2458=2),[1]装备基础and强化!$AH$7,IF(AND(L2458="CLOTHES",T2458=2),[1]装备基础and强化!$AI$7,0))))</f>
        <v>0</v>
      </c>
      <c r="AQ2458" s="43">
        <f>IF(L2458="HAT",[1]装备基础and强化!$AK$7,IF(L2458="JADE",[1]装备基础and强化!$AK$7,0))</f>
        <v>0</v>
      </c>
      <c r="AR2458" s="43" t="e">
        <f t="shared" si="39"/>
        <v>#REF!</v>
      </c>
    </row>
    <row r="2459" spans="1:44" x14ac:dyDescent="0.15">
      <c r="A2459" s="43"/>
      <c r="B2459" s="5" t="s">
        <v>8460</v>
      </c>
      <c r="C2459" s="12">
        <v>22455</v>
      </c>
      <c r="D2459" s="5" t="s">
        <v>8451</v>
      </c>
      <c r="E2459" s="44" t="s">
        <v>24090</v>
      </c>
      <c r="F2459" s="4" t="s">
        <v>8461</v>
      </c>
      <c r="G2459" s="4" t="s">
        <v>8462</v>
      </c>
      <c r="H2459" s="44"/>
      <c r="I2459" s="4" t="s">
        <v>700</v>
      </c>
      <c r="J2459" s="6" t="s">
        <v>700</v>
      </c>
      <c r="K2459" s="45">
        <v>1</v>
      </c>
      <c r="L2459" s="4" t="s">
        <v>733</v>
      </c>
      <c r="M2459" s="104" t="s">
        <v>18185</v>
      </c>
      <c r="N2459" s="45">
        <v>280400</v>
      </c>
      <c r="O2459" s="4" t="s">
        <v>7965</v>
      </c>
      <c r="P2459" s="4" t="s">
        <v>828</v>
      </c>
      <c r="Q2459" s="4">
        <v>90</v>
      </c>
      <c r="R2459" s="4">
        <v>3</v>
      </c>
      <c r="S2459" s="4" t="s">
        <v>7971</v>
      </c>
      <c r="U2459" s="4">
        <v>4</v>
      </c>
      <c r="W2459" s="4" t="s">
        <v>8224</v>
      </c>
      <c r="X2459" s="4" t="s">
        <v>8225</v>
      </c>
      <c r="Y2459" s="45">
        <v>0</v>
      </c>
      <c r="AA2459" s="4">
        <v>1</v>
      </c>
      <c r="AB2459" s="4">
        <v>100</v>
      </c>
      <c r="AC2459" s="4">
        <v>1</v>
      </c>
      <c r="AD2459" s="4">
        <v>1</v>
      </c>
      <c r="AE2459" s="45" t="s">
        <v>16461</v>
      </c>
      <c r="AF2459" s="45" t="s">
        <v>16457</v>
      </c>
      <c r="AG2459" s="45" t="s">
        <v>16459</v>
      </c>
      <c r="AH2459" s="45" t="s">
        <v>16453</v>
      </c>
      <c r="AI2459" s="45" t="s">
        <v>16455</v>
      </c>
      <c r="AJ2459" s="63" t="s">
        <v>20422</v>
      </c>
      <c r="AK2459" s="63" t="s">
        <v>20421</v>
      </c>
      <c r="AL2459" s="4">
        <v>0</v>
      </c>
      <c r="AM2459" s="43">
        <f>IF(AND(L2459="WEAPON",OR(R2459=0,R2459=1,R2459=2)),[1]装备基础and强化!$V$7,IF(AND(L2459="LEFTRING",OR(R2459=0,R2459=1,R2459=2)),[1]装备基础and强化!$W$7,IF(AND(L2459="RIGHTRING",OR(R2459=0,R2459=1,R2459=2)),[1]装备基础and强化!$X$7,IF(AND(L2459="NECKLACE",OR(R2459=0,R2459=1,R2459=2)),[1]装备基础and强化!$Y$7,0))))</f>
        <v>0</v>
      </c>
      <c r="AN2459" s="43" t="e">
        <f>IF(AND(L2459="WEAPON",OR(R2459=3,R2459=4)),[1]装备基础and强化!$V$11,IF(AND(L2459="LEFTRING",OR(R2459=3,R2459=4)),[1]装备基础and强化!$W$11,IF(AND(L2459="RIGHTRING",OR(R2459=3,R2459=4)),[1]装备基础and强化!$X$11,IF(AND(L2459="NECKLACE",OR(R2459=3,R2459=4)),[1]装备基础and强化!$Y$11,0))))</f>
        <v>#REF!</v>
      </c>
      <c r="AO2459" s="43">
        <f>IF(AND(L2459="BELT",T2459=1),[1]装备基础and强化!$AA$7,IF(AND(L2459="PANTS",T2459=1),[1]装备基础and强化!$AB$7,IF(AND(L2459="SHOES",T2459=1),[1]装备基础and强化!$AC$7,IF(AND(L2459="CLOTHES",T2459=1),[1]装备基础and强化!$AD$7,0))))</f>
        <v>0</v>
      </c>
      <c r="AP2459" s="43">
        <f>IF(AND(L2459="BELT",T2459=2),[1]装备基础and强化!$AF$7,IF(AND(L2459="PANTS",T2459=2),[1]装备基础and强化!$AG$7,IF(AND(L2459="SHOES",T2459=2),[1]装备基础and强化!$AH$7,IF(AND(L2459="CLOTHES",T2459=2),[1]装备基础and强化!$AI$7,0))))</f>
        <v>0</v>
      </c>
      <c r="AQ2459" s="43">
        <f>IF(L2459="HAT",[1]装备基础and强化!$AK$7,IF(L2459="JADE",[1]装备基础and强化!$AK$7,0))</f>
        <v>0</v>
      </c>
      <c r="AR2459" s="43" t="e">
        <f t="shared" si="39"/>
        <v>#REF!</v>
      </c>
    </row>
    <row r="2460" spans="1:44" x14ac:dyDescent="0.15">
      <c r="A2460" s="43"/>
      <c r="B2460" s="5" t="s">
        <v>8463</v>
      </c>
      <c r="C2460" s="12">
        <v>22456</v>
      </c>
      <c r="D2460" s="5" t="s">
        <v>8451</v>
      </c>
      <c r="E2460" s="44" t="s">
        <v>24091</v>
      </c>
      <c r="F2460" s="4" t="s">
        <v>8464</v>
      </c>
      <c r="G2460" s="4" t="s">
        <v>8465</v>
      </c>
      <c r="H2460" s="44"/>
      <c r="I2460" s="4" t="s">
        <v>700</v>
      </c>
      <c r="J2460" s="6" t="s">
        <v>700</v>
      </c>
      <c r="K2460" s="45">
        <v>1</v>
      </c>
      <c r="L2460" s="4" t="s">
        <v>733</v>
      </c>
      <c r="M2460" s="104" t="s">
        <v>18186</v>
      </c>
      <c r="N2460" s="45">
        <v>280500</v>
      </c>
      <c r="O2460" s="4" t="s">
        <v>11359</v>
      </c>
      <c r="P2460" s="4" t="s">
        <v>828</v>
      </c>
      <c r="Q2460" s="4">
        <v>90</v>
      </c>
      <c r="R2460" s="4">
        <v>3</v>
      </c>
      <c r="S2460" s="4" t="s">
        <v>7971</v>
      </c>
      <c r="U2460" s="4">
        <v>5</v>
      </c>
      <c r="W2460" s="4" t="s">
        <v>8224</v>
      </c>
      <c r="X2460" s="4" t="s">
        <v>8225</v>
      </c>
      <c r="Y2460" s="45">
        <v>0</v>
      </c>
      <c r="AA2460" s="4">
        <v>1</v>
      </c>
      <c r="AB2460" s="4">
        <v>100</v>
      </c>
      <c r="AC2460" s="4">
        <v>1</v>
      </c>
      <c r="AD2460" s="4">
        <v>1</v>
      </c>
      <c r="AE2460" s="45" t="s">
        <v>16461</v>
      </c>
      <c r="AF2460" s="45" t="s">
        <v>16457</v>
      </c>
      <c r="AG2460" s="45" t="s">
        <v>16459</v>
      </c>
      <c r="AH2460" s="45" t="s">
        <v>16453</v>
      </c>
      <c r="AI2460" s="45" t="s">
        <v>16455</v>
      </c>
      <c r="AJ2460" s="63" t="s">
        <v>20422</v>
      </c>
      <c r="AK2460" s="63" t="s">
        <v>20421</v>
      </c>
      <c r="AL2460" s="45">
        <v>0</v>
      </c>
      <c r="AM2460" s="43">
        <f>IF(AND(L2460="WEAPON",OR(R2460=0,R2460=1,R2460=2)),[1]装备基础and强化!$V$7,IF(AND(L2460="LEFTRING",OR(R2460=0,R2460=1,R2460=2)),[1]装备基础and强化!$W$7,IF(AND(L2460="RIGHTRING",OR(R2460=0,R2460=1,R2460=2)),[1]装备基础and强化!$X$7,IF(AND(L2460="NECKLACE",OR(R2460=0,R2460=1,R2460=2)),[1]装备基础and强化!$Y$7,0))))</f>
        <v>0</v>
      </c>
      <c r="AN2460" s="43" t="e">
        <f>IF(AND(L2460="WEAPON",OR(R2460=3,R2460=4)),[1]装备基础and强化!$V$11,IF(AND(L2460="LEFTRING",OR(R2460=3,R2460=4)),[1]装备基础and强化!$W$11,IF(AND(L2460="RIGHTRING",OR(R2460=3,R2460=4)),[1]装备基础and强化!$X$11,IF(AND(L2460="NECKLACE",OR(R2460=3,R2460=4)),[1]装备基础and强化!$Y$11,0))))</f>
        <v>#REF!</v>
      </c>
      <c r="AO2460" s="43">
        <f>IF(AND(L2460="BELT",T2460=1),[1]装备基础and强化!$AA$7,IF(AND(L2460="PANTS",T2460=1),[1]装备基础and强化!$AB$7,IF(AND(L2460="SHOES",T2460=1),[1]装备基础and强化!$AC$7,IF(AND(L2460="CLOTHES",T2460=1),[1]装备基础and强化!$AD$7,0))))</f>
        <v>0</v>
      </c>
      <c r="AP2460" s="43">
        <f>IF(AND(L2460="BELT",T2460=2),[1]装备基础and强化!$AF$7,IF(AND(L2460="PANTS",T2460=2),[1]装备基础and强化!$AG$7,IF(AND(L2460="SHOES",T2460=2),[1]装备基础and强化!$AH$7,IF(AND(L2460="CLOTHES",T2460=2),[1]装备基础and强化!$AI$7,0))))</f>
        <v>0</v>
      </c>
      <c r="AQ2460" s="43">
        <f>IF(L2460="HAT",[1]装备基础and强化!$AK$7,IF(L2460="JADE",[1]装备基础and强化!$AK$7,0))</f>
        <v>0</v>
      </c>
      <c r="AR2460" s="43" t="e">
        <f t="shared" si="39"/>
        <v>#REF!</v>
      </c>
    </row>
    <row r="2461" spans="1:44" x14ac:dyDescent="0.15">
      <c r="A2461" s="43"/>
      <c r="B2461" s="5" t="s">
        <v>8466</v>
      </c>
      <c r="C2461" s="12">
        <v>22457</v>
      </c>
      <c r="D2461" s="5" t="s">
        <v>8451</v>
      </c>
      <c r="E2461" s="44" t="s">
        <v>24092</v>
      </c>
      <c r="F2461" s="4" t="s">
        <v>8467</v>
      </c>
      <c r="G2461" s="4" t="s">
        <v>8468</v>
      </c>
      <c r="H2461" s="44"/>
      <c r="I2461" s="4" t="s">
        <v>700</v>
      </c>
      <c r="J2461" s="6" t="s">
        <v>700</v>
      </c>
      <c r="K2461" s="45">
        <v>1</v>
      </c>
      <c r="L2461" s="4" t="s">
        <v>733</v>
      </c>
      <c r="M2461" s="104" t="s">
        <v>18187</v>
      </c>
      <c r="N2461" s="45">
        <v>280600</v>
      </c>
      <c r="O2461" s="4" t="s">
        <v>7985</v>
      </c>
      <c r="P2461" s="4" t="s">
        <v>828</v>
      </c>
      <c r="Q2461" s="4">
        <v>90</v>
      </c>
      <c r="R2461" s="4">
        <v>3</v>
      </c>
      <c r="S2461" s="4" t="s">
        <v>7971</v>
      </c>
      <c r="U2461" s="4">
        <v>6</v>
      </c>
      <c r="W2461" s="4" t="s">
        <v>8224</v>
      </c>
      <c r="X2461" s="4" t="s">
        <v>8225</v>
      </c>
      <c r="Y2461" s="45">
        <v>0</v>
      </c>
      <c r="AA2461" s="4">
        <v>1</v>
      </c>
      <c r="AB2461" s="4">
        <v>100</v>
      </c>
      <c r="AC2461" s="4">
        <v>1</v>
      </c>
      <c r="AD2461" s="4">
        <v>1</v>
      </c>
      <c r="AE2461" s="45" t="s">
        <v>16461</v>
      </c>
      <c r="AF2461" s="45" t="s">
        <v>16457</v>
      </c>
      <c r="AG2461" s="45" t="s">
        <v>16459</v>
      </c>
      <c r="AH2461" s="45" t="s">
        <v>16453</v>
      </c>
      <c r="AI2461" s="45" t="s">
        <v>16455</v>
      </c>
      <c r="AJ2461" s="63" t="s">
        <v>20422</v>
      </c>
      <c r="AK2461" s="63" t="s">
        <v>20422</v>
      </c>
      <c r="AL2461" s="4">
        <v>0</v>
      </c>
      <c r="AM2461" s="43">
        <f>IF(AND(L2461="WEAPON",OR(R2461=0,R2461=1,R2461=2)),[1]装备基础and强化!$V$7,IF(AND(L2461="LEFTRING",OR(R2461=0,R2461=1,R2461=2)),[1]装备基础and强化!$W$7,IF(AND(L2461="RIGHTRING",OR(R2461=0,R2461=1,R2461=2)),[1]装备基础and强化!$X$7,IF(AND(L2461="NECKLACE",OR(R2461=0,R2461=1,R2461=2)),[1]装备基础and强化!$Y$7,0))))</f>
        <v>0</v>
      </c>
      <c r="AN2461" s="43" t="e">
        <f>IF(AND(L2461="WEAPON",OR(R2461=3,R2461=4)),[1]装备基础and强化!$V$11,IF(AND(L2461="LEFTRING",OR(R2461=3,R2461=4)),[1]装备基础and强化!$W$11,IF(AND(L2461="RIGHTRING",OR(R2461=3,R2461=4)),[1]装备基础and强化!$X$11,IF(AND(L2461="NECKLACE",OR(R2461=3,R2461=4)),[1]装备基础and强化!$Y$11,0))))</f>
        <v>#REF!</v>
      </c>
      <c r="AO2461" s="43">
        <f>IF(AND(L2461="BELT",T2461=1),[1]装备基础and强化!$AA$7,IF(AND(L2461="PANTS",T2461=1),[1]装备基础and强化!$AB$7,IF(AND(L2461="SHOES",T2461=1),[1]装备基础and强化!$AC$7,IF(AND(L2461="CLOTHES",T2461=1),[1]装备基础and强化!$AD$7,0))))</f>
        <v>0</v>
      </c>
      <c r="AP2461" s="43">
        <f>IF(AND(L2461="BELT",T2461=2),[1]装备基础and强化!$AF$7,IF(AND(L2461="PANTS",T2461=2),[1]装备基础and强化!$AG$7,IF(AND(L2461="SHOES",T2461=2),[1]装备基础and强化!$AH$7,IF(AND(L2461="CLOTHES",T2461=2),[1]装备基础and强化!$AI$7,0))))</f>
        <v>0</v>
      </c>
      <c r="AQ2461" s="43">
        <f>IF(L2461="HAT",[1]装备基础and强化!$AK$7,IF(L2461="JADE",[1]装备基础and强化!$AK$7,0))</f>
        <v>0</v>
      </c>
      <c r="AR2461" s="43" t="e">
        <f t="shared" si="39"/>
        <v>#REF!</v>
      </c>
    </row>
    <row r="2462" spans="1:44" x14ac:dyDescent="0.15">
      <c r="A2462" s="43"/>
      <c r="B2462" s="5" t="s">
        <v>8469</v>
      </c>
      <c r="C2462" s="12">
        <v>22458</v>
      </c>
      <c r="D2462" s="5" t="s">
        <v>8451</v>
      </c>
      <c r="E2462" s="44" t="s">
        <v>24093</v>
      </c>
      <c r="F2462" s="4" t="s">
        <v>8470</v>
      </c>
      <c r="G2462" s="4" t="s">
        <v>8471</v>
      </c>
      <c r="H2462" s="44"/>
      <c r="I2462" s="4" t="s">
        <v>700</v>
      </c>
      <c r="J2462" s="6" t="s">
        <v>700</v>
      </c>
      <c r="K2462" s="45">
        <v>1</v>
      </c>
      <c r="L2462" s="4" t="s">
        <v>733</v>
      </c>
      <c r="M2462" s="104" t="s">
        <v>18188</v>
      </c>
      <c r="N2462" s="45">
        <v>280700</v>
      </c>
      <c r="O2462" s="4" t="s">
        <v>11846</v>
      </c>
      <c r="P2462" s="4" t="s">
        <v>828</v>
      </c>
      <c r="Q2462" s="4">
        <v>90</v>
      </c>
      <c r="R2462" s="4">
        <v>3</v>
      </c>
      <c r="S2462" s="4" t="s">
        <v>7971</v>
      </c>
      <c r="U2462" s="4">
        <v>7</v>
      </c>
      <c r="W2462" s="4" t="s">
        <v>8224</v>
      </c>
      <c r="X2462" s="4" t="s">
        <v>8225</v>
      </c>
      <c r="Y2462" s="45">
        <v>0</v>
      </c>
      <c r="AA2462" s="4">
        <v>1</v>
      </c>
      <c r="AB2462" s="4">
        <v>100</v>
      </c>
      <c r="AC2462" s="4">
        <v>1</v>
      </c>
      <c r="AD2462" s="4">
        <v>1</v>
      </c>
      <c r="AE2462" s="45" t="s">
        <v>16461</v>
      </c>
      <c r="AF2462" s="45" t="s">
        <v>16457</v>
      </c>
      <c r="AG2462" s="45" t="s">
        <v>16459</v>
      </c>
      <c r="AH2462" s="45" t="s">
        <v>16453</v>
      </c>
      <c r="AI2462" s="45" t="s">
        <v>16455</v>
      </c>
      <c r="AJ2462" s="63" t="s">
        <v>20422</v>
      </c>
      <c r="AK2462" s="63" t="s">
        <v>20421</v>
      </c>
      <c r="AL2462" s="45">
        <v>0</v>
      </c>
      <c r="AM2462" s="43">
        <f>IF(AND(L2462="WEAPON",OR(R2462=0,R2462=1,R2462=2)),[1]装备基础and强化!$V$7,IF(AND(L2462="LEFTRING",OR(R2462=0,R2462=1,R2462=2)),[1]装备基础and强化!$W$7,IF(AND(L2462="RIGHTRING",OR(R2462=0,R2462=1,R2462=2)),[1]装备基础and强化!$X$7,IF(AND(L2462="NECKLACE",OR(R2462=0,R2462=1,R2462=2)),[1]装备基础and强化!$Y$7,0))))</f>
        <v>0</v>
      </c>
      <c r="AN2462" s="43" t="e">
        <f>IF(AND(L2462="WEAPON",OR(R2462=3,R2462=4)),[1]装备基础and强化!$V$11,IF(AND(L2462="LEFTRING",OR(R2462=3,R2462=4)),[1]装备基础and强化!$W$11,IF(AND(L2462="RIGHTRING",OR(R2462=3,R2462=4)),[1]装备基础and强化!$X$11,IF(AND(L2462="NECKLACE",OR(R2462=3,R2462=4)),[1]装备基础and强化!$Y$11,0))))</f>
        <v>#REF!</v>
      </c>
      <c r="AO2462" s="43">
        <f>IF(AND(L2462="BELT",T2462=1),[1]装备基础and强化!$AA$7,IF(AND(L2462="PANTS",T2462=1),[1]装备基础and强化!$AB$7,IF(AND(L2462="SHOES",T2462=1),[1]装备基础and强化!$AC$7,IF(AND(L2462="CLOTHES",T2462=1),[1]装备基础and强化!$AD$7,0))))</f>
        <v>0</v>
      </c>
      <c r="AP2462" s="43">
        <f>IF(AND(L2462="BELT",T2462=2),[1]装备基础and强化!$AF$7,IF(AND(L2462="PANTS",T2462=2),[1]装备基础and强化!$AG$7,IF(AND(L2462="SHOES",T2462=2),[1]装备基础and强化!$AH$7,IF(AND(L2462="CLOTHES",T2462=2),[1]装备基础and强化!$AI$7,0))))</f>
        <v>0</v>
      </c>
      <c r="AQ2462" s="43">
        <f>IF(L2462="HAT",[1]装备基础and强化!$AK$7,IF(L2462="JADE",[1]装备基础and强化!$AK$7,0))</f>
        <v>0</v>
      </c>
      <c r="AR2462" s="43" t="e">
        <f t="shared" si="39"/>
        <v>#REF!</v>
      </c>
    </row>
    <row r="2463" spans="1:44" x14ac:dyDescent="0.15">
      <c r="A2463" s="43"/>
      <c r="B2463" s="5" t="s">
        <v>8472</v>
      </c>
      <c r="C2463" s="12">
        <v>22459</v>
      </c>
      <c r="D2463" s="5" t="s">
        <v>8451</v>
      </c>
      <c r="E2463" s="44" t="s">
        <v>24094</v>
      </c>
      <c r="F2463" s="4" t="s">
        <v>8473</v>
      </c>
      <c r="G2463" s="4" t="s">
        <v>8474</v>
      </c>
      <c r="H2463" s="44"/>
      <c r="I2463" s="4" t="s">
        <v>700</v>
      </c>
      <c r="J2463" s="6" t="s">
        <v>700</v>
      </c>
      <c r="K2463" s="45">
        <v>1</v>
      </c>
      <c r="L2463" s="4" t="s">
        <v>733</v>
      </c>
      <c r="M2463" s="104" t="s">
        <v>18189</v>
      </c>
      <c r="N2463" s="45">
        <v>280800</v>
      </c>
      <c r="O2463" s="4" t="s">
        <v>8731</v>
      </c>
      <c r="P2463" s="4" t="s">
        <v>828</v>
      </c>
      <c r="Q2463" s="4">
        <v>90</v>
      </c>
      <c r="R2463" s="4">
        <v>3</v>
      </c>
      <c r="S2463" s="4" t="s">
        <v>7971</v>
      </c>
      <c r="U2463" s="4">
        <v>8</v>
      </c>
      <c r="W2463" s="4" t="s">
        <v>8224</v>
      </c>
      <c r="X2463" s="4" t="s">
        <v>8225</v>
      </c>
      <c r="Y2463" s="45">
        <v>0</v>
      </c>
      <c r="AA2463" s="4">
        <v>1</v>
      </c>
      <c r="AB2463" s="4">
        <v>100</v>
      </c>
      <c r="AC2463" s="4">
        <v>1</v>
      </c>
      <c r="AD2463" s="4">
        <v>1</v>
      </c>
      <c r="AE2463" s="45" t="s">
        <v>16461</v>
      </c>
      <c r="AF2463" s="45" t="s">
        <v>16457</v>
      </c>
      <c r="AG2463" s="45" t="s">
        <v>16459</v>
      </c>
      <c r="AH2463" s="45" t="s">
        <v>16453</v>
      </c>
      <c r="AI2463" s="45" t="s">
        <v>16455</v>
      </c>
      <c r="AJ2463" s="63" t="s">
        <v>20422</v>
      </c>
      <c r="AK2463" s="63" t="s">
        <v>20421</v>
      </c>
      <c r="AL2463" s="4">
        <v>0</v>
      </c>
      <c r="AM2463" s="43">
        <f>IF(AND(L2463="WEAPON",OR(R2463=0,R2463=1,R2463=2)),[1]装备基础and强化!$V$7,IF(AND(L2463="LEFTRING",OR(R2463=0,R2463=1,R2463=2)),[1]装备基础and强化!$W$7,IF(AND(L2463="RIGHTRING",OR(R2463=0,R2463=1,R2463=2)),[1]装备基础and强化!$X$7,IF(AND(L2463="NECKLACE",OR(R2463=0,R2463=1,R2463=2)),[1]装备基础and强化!$Y$7,0))))</f>
        <v>0</v>
      </c>
      <c r="AN2463" s="43" t="e">
        <f>IF(AND(L2463="WEAPON",OR(R2463=3,R2463=4)),[1]装备基础and强化!$V$11,IF(AND(L2463="LEFTRING",OR(R2463=3,R2463=4)),[1]装备基础and强化!$W$11,IF(AND(L2463="RIGHTRING",OR(R2463=3,R2463=4)),[1]装备基础and强化!$X$11,IF(AND(L2463="NECKLACE",OR(R2463=3,R2463=4)),[1]装备基础and强化!$Y$11,0))))</f>
        <v>#REF!</v>
      </c>
      <c r="AO2463" s="43">
        <f>IF(AND(L2463="BELT",T2463=1),[1]装备基础and强化!$AA$7,IF(AND(L2463="PANTS",T2463=1),[1]装备基础and强化!$AB$7,IF(AND(L2463="SHOES",T2463=1),[1]装备基础and强化!$AC$7,IF(AND(L2463="CLOTHES",T2463=1),[1]装备基础and强化!$AD$7,0))))</f>
        <v>0</v>
      </c>
      <c r="AP2463" s="43">
        <f>IF(AND(L2463="BELT",T2463=2),[1]装备基础and强化!$AF$7,IF(AND(L2463="PANTS",T2463=2),[1]装备基础and强化!$AG$7,IF(AND(L2463="SHOES",T2463=2),[1]装备基础and强化!$AH$7,IF(AND(L2463="CLOTHES",T2463=2),[1]装备基础and强化!$AI$7,0))))</f>
        <v>0</v>
      </c>
      <c r="AQ2463" s="43">
        <f>IF(L2463="HAT",[1]装备基础and强化!$AK$7,IF(L2463="JADE",[1]装备基础and强化!$AK$7,0))</f>
        <v>0</v>
      </c>
      <c r="AR2463" s="43" t="e">
        <f t="shared" si="39"/>
        <v>#REF!</v>
      </c>
    </row>
    <row r="2464" spans="1:44" x14ac:dyDescent="0.15">
      <c r="A2464" s="43"/>
      <c r="B2464" s="5" t="s">
        <v>8475</v>
      </c>
      <c r="C2464" s="12">
        <v>22460</v>
      </c>
      <c r="D2464" s="5" t="s">
        <v>8476</v>
      </c>
      <c r="E2464" s="44" t="s">
        <v>24095</v>
      </c>
      <c r="F2464" s="4" t="s">
        <v>8477</v>
      </c>
      <c r="G2464" s="4" t="s">
        <v>8478</v>
      </c>
      <c r="H2464" s="44"/>
      <c r="I2464" s="4" t="s">
        <v>700</v>
      </c>
      <c r="J2464" s="6" t="s">
        <v>700</v>
      </c>
      <c r="K2464" s="45">
        <v>1</v>
      </c>
      <c r="L2464" s="4" t="s">
        <v>733</v>
      </c>
      <c r="M2464" s="104" t="s">
        <v>18190</v>
      </c>
      <c r="N2464" s="45">
        <v>2110100</v>
      </c>
      <c r="O2464" s="4" t="s">
        <v>8718</v>
      </c>
      <c r="P2464" s="4" t="s">
        <v>828</v>
      </c>
      <c r="Q2464" s="4">
        <v>120</v>
      </c>
      <c r="R2464" s="4">
        <v>3</v>
      </c>
      <c r="S2464" s="4" t="s">
        <v>8002</v>
      </c>
      <c r="U2464" s="4">
        <v>1</v>
      </c>
      <c r="W2464" s="4" t="s">
        <v>8254</v>
      </c>
      <c r="X2464" s="4" t="s">
        <v>8255</v>
      </c>
      <c r="Y2464" s="45">
        <v>0</v>
      </c>
      <c r="AA2464" s="4">
        <v>1</v>
      </c>
      <c r="AB2464" s="4">
        <v>100</v>
      </c>
      <c r="AC2464" s="4">
        <v>1</v>
      </c>
      <c r="AD2464" s="4">
        <v>1</v>
      </c>
      <c r="AE2464" s="45" t="s">
        <v>16461</v>
      </c>
      <c r="AF2464" s="45" t="s">
        <v>16457</v>
      </c>
      <c r="AG2464" s="45" t="s">
        <v>16459</v>
      </c>
      <c r="AH2464" s="45" t="s">
        <v>16453</v>
      </c>
      <c r="AI2464" s="45" t="s">
        <v>16455</v>
      </c>
      <c r="AJ2464" s="63" t="s">
        <v>20422</v>
      </c>
      <c r="AK2464" s="63" t="s">
        <v>20421</v>
      </c>
      <c r="AL2464" s="45">
        <v>0</v>
      </c>
      <c r="AM2464" s="43">
        <f>IF(AND(L2464="WEAPON",OR(R2464=0,R2464=1,R2464=2)),[1]装备基础and强化!$V$7,IF(AND(L2464="LEFTRING",OR(R2464=0,R2464=1,R2464=2)),[1]装备基础and强化!$W$7,IF(AND(L2464="RIGHTRING",OR(R2464=0,R2464=1,R2464=2)),[1]装备基础and强化!$X$7,IF(AND(L2464="NECKLACE",OR(R2464=0,R2464=1,R2464=2)),[1]装备基础and强化!$Y$7,0))))</f>
        <v>0</v>
      </c>
      <c r="AN2464" s="43" t="e">
        <f>IF(AND(L2464="WEAPON",OR(R2464=3,R2464=4)),[1]装备基础and强化!$V$11,IF(AND(L2464="LEFTRING",OR(R2464=3,R2464=4)),[1]装备基础and强化!$W$11,IF(AND(L2464="RIGHTRING",OR(R2464=3,R2464=4)),[1]装备基础and强化!$X$11,IF(AND(L2464="NECKLACE",OR(R2464=3,R2464=4)),[1]装备基础and强化!$Y$11,0))))</f>
        <v>#REF!</v>
      </c>
      <c r="AO2464" s="43">
        <f>IF(AND(L2464="BELT",T2464=1),[1]装备基础and强化!$AA$7,IF(AND(L2464="PANTS",T2464=1),[1]装备基础and强化!$AB$7,IF(AND(L2464="SHOES",T2464=1),[1]装备基础and强化!$AC$7,IF(AND(L2464="CLOTHES",T2464=1),[1]装备基础and强化!$AD$7,0))))</f>
        <v>0</v>
      </c>
      <c r="AP2464" s="43">
        <f>IF(AND(L2464="BELT",T2464=2),[1]装备基础and强化!$AF$7,IF(AND(L2464="PANTS",T2464=2),[1]装备基础and强化!$AG$7,IF(AND(L2464="SHOES",T2464=2),[1]装备基础and强化!$AH$7,IF(AND(L2464="CLOTHES",T2464=2),[1]装备基础and强化!$AI$7,0))))</f>
        <v>0</v>
      </c>
      <c r="AQ2464" s="43">
        <f>IF(L2464="HAT",[1]装备基础and强化!$AK$7,IF(L2464="JADE",[1]装备基础and强化!$AK$7,0))</f>
        <v>0</v>
      </c>
      <c r="AR2464" s="43" t="e">
        <f t="shared" si="39"/>
        <v>#REF!</v>
      </c>
    </row>
    <row r="2465" spans="1:44" x14ac:dyDescent="0.15">
      <c r="A2465" s="43"/>
      <c r="B2465" s="5" t="s">
        <v>8479</v>
      </c>
      <c r="C2465" s="12">
        <v>22461</v>
      </c>
      <c r="D2465" s="5" t="s">
        <v>8476</v>
      </c>
      <c r="E2465" s="44" t="s">
        <v>24096</v>
      </c>
      <c r="F2465" s="4" t="s">
        <v>8480</v>
      </c>
      <c r="G2465" s="4" t="s">
        <v>8481</v>
      </c>
      <c r="H2465" s="44"/>
      <c r="I2465" s="4" t="s">
        <v>700</v>
      </c>
      <c r="J2465" s="6" t="s">
        <v>700</v>
      </c>
      <c r="K2465" s="45">
        <v>1</v>
      </c>
      <c r="L2465" s="4" t="s">
        <v>733</v>
      </c>
      <c r="M2465" s="104" t="s">
        <v>18191</v>
      </c>
      <c r="N2465" s="45">
        <v>2110200</v>
      </c>
      <c r="O2465" s="4" t="s">
        <v>11427</v>
      </c>
      <c r="P2465" s="4" t="s">
        <v>828</v>
      </c>
      <c r="Q2465" s="4">
        <v>120</v>
      </c>
      <c r="R2465" s="4">
        <v>3</v>
      </c>
      <c r="S2465" s="4" t="s">
        <v>8002</v>
      </c>
      <c r="U2465" s="4">
        <v>2</v>
      </c>
      <c r="W2465" s="4" t="s">
        <v>8254</v>
      </c>
      <c r="X2465" s="4" t="s">
        <v>8255</v>
      </c>
      <c r="Y2465" s="45">
        <v>0</v>
      </c>
      <c r="AA2465" s="4">
        <v>1</v>
      </c>
      <c r="AB2465" s="4">
        <v>100</v>
      </c>
      <c r="AC2465" s="4">
        <v>1</v>
      </c>
      <c r="AD2465" s="4">
        <v>1</v>
      </c>
      <c r="AE2465" s="45" t="s">
        <v>16461</v>
      </c>
      <c r="AF2465" s="45" t="s">
        <v>16457</v>
      </c>
      <c r="AG2465" s="45" t="s">
        <v>16459</v>
      </c>
      <c r="AH2465" s="45" t="s">
        <v>16453</v>
      </c>
      <c r="AI2465" s="45" t="s">
        <v>16455</v>
      </c>
      <c r="AJ2465" s="63" t="s">
        <v>20422</v>
      </c>
      <c r="AK2465" s="63" t="s">
        <v>20421</v>
      </c>
      <c r="AL2465" s="4">
        <v>0</v>
      </c>
      <c r="AM2465" s="43">
        <f>IF(AND(L2465="WEAPON",OR(R2465=0,R2465=1,R2465=2)),[1]装备基础and强化!$V$7,IF(AND(L2465="LEFTRING",OR(R2465=0,R2465=1,R2465=2)),[1]装备基础and强化!$W$7,IF(AND(L2465="RIGHTRING",OR(R2465=0,R2465=1,R2465=2)),[1]装备基础and强化!$X$7,IF(AND(L2465="NECKLACE",OR(R2465=0,R2465=1,R2465=2)),[1]装备基础and强化!$Y$7,0))))</f>
        <v>0</v>
      </c>
      <c r="AN2465" s="43" t="e">
        <f>IF(AND(L2465="WEAPON",OR(R2465=3,R2465=4)),[1]装备基础and强化!$V$11,IF(AND(L2465="LEFTRING",OR(R2465=3,R2465=4)),[1]装备基础and强化!$W$11,IF(AND(L2465="RIGHTRING",OR(R2465=3,R2465=4)),[1]装备基础and强化!$X$11,IF(AND(L2465="NECKLACE",OR(R2465=3,R2465=4)),[1]装备基础and强化!$Y$11,0))))</f>
        <v>#REF!</v>
      </c>
      <c r="AO2465" s="43">
        <f>IF(AND(L2465="BELT",T2465=1),[1]装备基础and强化!$AA$7,IF(AND(L2465="PANTS",T2465=1),[1]装备基础and强化!$AB$7,IF(AND(L2465="SHOES",T2465=1),[1]装备基础and强化!$AC$7,IF(AND(L2465="CLOTHES",T2465=1),[1]装备基础and强化!$AD$7,0))))</f>
        <v>0</v>
      </c>
      <c r="AP2465" s="43">
        <f>IF(AND(L2465="BELT",T2465=2),[1]装备基础and强化!$AF$7,IF(AND(L2465="PANTS",T2465=2),[1]装备基础and强化!$AG$7,IF(AND(L2465="SHOES",T2465=2),[1]装备基础and强化!$AH$7,IF(AND(L2465="CLOTHES",T2465=2),[1]装备基础and强化!$AI$7,0))))</f>
        <v>0</v>
      </c>
      <c r="AQ2465" s="43">
        <f>IF(L2465="HAT",[1]装备基础and强化!$AK$7,IF(L2465="JADE",[1]装备基础and强化!$AK$7,0))</f>
        <v>0</v>
      </c>
      <c r="AR2465" s="43" t="e">
        <f t="shared" si="39"/>
        <v>#REF!</v>
      </c>
    </row>
    <row r="2466" spans="1:44" x14ac:dyDescent="0.15">
      <c r="A2466" s="43"/>
      <c r="B2466" s="5" t="s">
        <v>8482</v>
      </c>
      <c r="C2466" s="12">
        <v>22462</v>
      </c>
      <c r="D2466" s="5" t="s">
        <v>8476</v>
      </c>
      <c r="E2466" s="44" t="s">
        <v>24097</v>
      </c>
      <c r="F2466" s="4" t="s">
        <v>8483</v>
      </c>
      <c r="G2466" s="4" t="s">
        <v>8484</v>
      </c>
      <c r="H2466" s="44"/>
      <c r="I2466" s="4" t="s">
        <v>700</v>
      </c>
      <c r="J2466" s="6" t="s">
        <v>700</v>
      </c>
      <c r="K2466" s="45">
        <v>1</v>
      </c>
      <c r="L2466" s="4" t="s">
        <v>733</v>
      </c>
      <c r="M2466" s="104" t="s">
        <v>18192</v>
      </c>
      <c r="N2466" s="45">
        <v>2110300</v>
      </c>
      <c r="O2466" s="4" t="s">
        <v>11112</v>
      </c>
      <c r="P2466" s="4" t="s">
        <v>828</v>
      </c>
      <c r="Q2466" s="4">
        <v>120</v>
      </c>
      <c r="R2466" s="4">
        <v>3</v>
      </c>
      <c r="S2466" s="4" t="s">
        <v>8002</v>
      </c>
      <c r="U2466" s="4">
        <v>3</v>
      </c>
      <c r="W2466" s="4" t="s">
        <v>8254</v>
      </c>
      <c r="X2466" s="4" t="s">
        <v>8255</v>
      </c>
      <c r="Y2466" s="45">
        <v>0</v>
      </c>
      <c r="AA2466" s="4">
        <v>1</v>
      </c>
      <c r="AB2466" s="4">
        <v>100</v>
      </c>
      <c r="AC2466" s="4">
        <v>1</v>
      </c>
      <c r="AD2466" s="4">
        <v>1</v>
      </c>
      <c r="AE2466" s="45" t="s">
        <v>16461</v>
      </c>
      <c r="AF2466" s="45" t="s">
        <v>16457</v>
      </c>
      <c r="AG2466" s="45" t="s">
        <v>16459</v>
      </c>
      <c r="AH2466" s="45" t="s">
        <v>16453</v>
      </c>
      <c r="AI2466" s="45" t="s">
        <v>16455</v>
      </c>
      <c r="AJ2466" s="63" t="s">
        <v>20422</v>
      </c>
      <c r="AK2466" s="63" t="s">
        <v>20421</v>
      </c>
      <c r="AL2466" s="45">
        <v>0</v>
      </c>
      <c r="AM2466" s="43">
        <f>IF(AND(L2466="WEAPON",OR(R2466=0,R2466=1,R2466=2)),[1]装备基础and强化!$V$7,IF(AND(L2466="LEFTRING",OR(R2466=0,R2466=1,R2466=2)),[1]装备基础and强化!$W$7,IF(AND(L2466="RIGHTRING",OR(R2466=0,R2466=1,R2466=2)),[1]装备基础and强化!$X$7,IF(AND(L2466="NECKLACE",OR(R2466=0,R2466=1,R2466=2)),[1]装备基础and强化!$Y$7,0))))</f>
        <v>0</v>
      </c>
      <c r="AN2466" s="43" t="e">
        <f>IF(AND(L2466="WEAPON",OR(R2466=3,R2466=4)),[1]装备基础and强化!$V$11,IF(AND(L2466="LEFTRING",OR(R2466=3,R2466=4)),[1]装备基础and强化!$W$11,IF(AND(L2466="RIGHTRING",OR(R2466=3,R2466=4)),[1]装备基础and强化!$X$11,IF(AND(L2466="NECKLACE",OR(R2466=3,R2466=4)),[1]装备基础and强化!$Y$11,0))))</f>
        <v>#REF!</v>
      </c>
      <c r="AO2466" s="43">
        <f>IF(AND(L2466="BELT",T2466=1),[1]装备基础and强化!$AA$7,IF(AND(L2466="PANTS",T2466=1),[1]装备基础and强化!$AB$7,IF(AND(L2466="SHOES",T2466=1),[1]装备基础and强化!$AC$7,IF(AND(L2466="CLOTHES",T2466=1),[1]装备基础and强化!$AD$7,0))))</f>
        <v>0</v>
      </c>
      <c r="AP2466" s="43">
        <f>IF(AND(L2466="BELT",T2466=2),[1]装备基础and强化!$AF$7,IF(AND(L2466="PANTS",T2466=2),[1]装备基础and强化!$AG$7,IF(AND(L2466="SHOES",T2466=2),[1]装备基础and强化!$AH$7,IF(AND(L2466="CLOTHES",T2466=2),[1]装备基础and强化!$AI$7,0))))</f>
        <v>0</v>
      </c>
      <c r="AQ2466" s="43">
        <f>IF(L2466="HAT",[1]装备基础and强化!$AK$7,IF(L2466="JADE",[1]装备基础and强化!$AK$7,0))</f>
        <v>0</v>
      </c>
      <c r="AR2466" s="43" t="e">
        <f t="shared" si="39"/>
        <v>#REF!</v>
      </c>
    </row>
    <row r="2467" spans="1:44" x14ac:dyDescent="0.15">
      <c r="A2467" s="43"/>
      <c r="B2467" s="5" t="s">
        <v>8485</v>
      </c>
      <c r="C2467" s="12">
        <v>22463</v>
      </c>
      <c r="D2467" s="5" t="s">
        <v>8476</v>
      </c>
      <c r="E2467" s="44" t="s">
        <v>24098</v>
      </c>
      <c r="F2467" s="4" t="s">
        <v>8486</v>
      </c>
      <c r="G2467" s="4" t="s">
        <v>8487</v>
      </c>
      <c r="H2467" s="44"/>
      <c r="I2467" s="4" t="s">
        <v>700</v>
      </c>
      <c r="J2467" s="6" t="s">
        <v>700</v>
      </c>
      <c r="K2467" s="45">
        <v>1</v>
      </c>
      <c r="L2467" s="4" t="s">
        <v>733</v>
      </c>
      <c r="M2467" s="104" t="s">
        <v>18193</v>
      </c>
      <c r="N2467" s="45">
        <v>2110400</v>
      </c>
      <c r="O2467" s="4" t="s">
        <v>8351</v>
      </c>
      <c r="P2467" s="4" t="s">
        <v>828</v>
      </c>
      <c r="Q2467" s="4">
        <v>120</v>
      </c>
      <c r="R2467" s="4">
        <v>3</v>
      </c>
      <c r="S2467" s="4" t="s">
        <v>8002</v>
      </c>
      <c r="U2467" s="4">
        <v>4</v>
      </c>
      <c r="W2467" s="4" t="s">
        <v>8254</v>
      </c>
      <c r="X2467" s="4" t="s">
        <v>8255</v>
      </c>
      <c r="Y2467" s="45">
        <v>0</v>
      </c>
      <c r="AA2467" s="4">
        <v>1</v>
      </c>
      <c r="AB2467" s="4">
        <v>100</v>
      </c>
      <c r="AC2467" s="4">
        <v>1</v>
      </c>
      <c r="AD2467" s="4">
        <v>1</v>
      </c>
      <c r="AE2467" s="45" t="s">
        <v>16461</v>
      </c>
      <c r="AF2467" s="45" t="s">
        <v>16457</v>
      </c>
      <c r="AG2467" s="45" t="s">
        <v>16459</v>
      </c>
      <c r="AH2467" s="45" t="s">
        <v>16453</v>
      </c>
      <c r="AI2467" s="45" t="s">
        <v>16455</v>
      </c>
      <c r="AJ2467" s="63" t="s">
        <v>20422</v>
      </c>
      <c r="AK2467" s="63" t="s">
        <v>20421</v>
      </c>
      <c r="AL2467" s="4">
        <v>0</v>
      </c>
      <c r="AM2467" s="43">
        <f>IF(AND(L2467="WEAPON",OR(R2467=0,R2467=1,R2467=2)),[1]装备基础and强化!$V$7,IF(AND(L2467="LEFTRING",OR(R2467=0,R2467=1,R2467=2)),[1]装备基础and强化!$W$7,IF(AND(L2467="RIGHTRING",OR(R2467=0,R2467=1,R2467=2)),[1]装备基础and强化!$X$7,IF(AND(L2467="NECKLACE",OR(R2467=0,R2467=1,R2467=2)),[1]装备基础and强化!$Y$7,0))))</f>
        <v>0</v>
      </c>
      <c r="AN2467" s="43" t="e">
        <f>IF(AND(L2467="WEAPON",OR(R2467=3,R2467=4)),[1]装备基础and强化!$V$11,IF(AND(L2467="LEFTRING",OR(R2467=3,R2467=4)),[1]装备基础and强化!$W$11,IF(AND(L2467="RIGHTRING",OR(R2467=3,R2467=4)),[1]装备基础and强化!$X$11,IF(AND(L2467="NECKLACE",OR(R2467=3,R2467=4)),[1]装备基础and强化!$Y$11,0))))</f>
        <v>#REF!</v>
      </c>
      <c r="AO2467" s="43">
        <f>IF(AND(L2467="BELT",T2467=1),[1]装备基础and强化!$AA$7,IF(AND(L2467="PANTS",T2467=1),[1]装备基础and强化!$AB$7,IF(AND(L2467="SHOES",T2467=1),[1]装备基础and强化!$AC$7,IF(AND(L2467="CLOTHES",T2467=1),[1]装备基础and强化!$AD$7,0))))</f>
        <v>0</v>
      </c>
      <c r="AP2467" s="43">
        <f>IF(AND(L2467="BELT",T2467=2),[1]装备基础and强化!$AF$7,IF(AND(L2467="PANTS",T2467=2),[1]装备基础and强化!$AG$7,IF(AND(L2467="SHOES",T2467=2),[1]装备基础and强化!$AH$7,IF(AND(L2467="CLOTHES",T2467=2),[1]装备基础and强化!$AI$7,0))))</f>
        <v>0</v>
      </c>
      <c r="AQ2467" s="43">
        <f>IF(L2467="HAT",[1]装备基础and强化!$AK$7,IF(L2467="JADE",[1]装备基础and强化!$AK$7,0))</f>
        <v>0</v>
      </c>
      <c r="AR2467" s="43" t="e">
        <f t="shared" si="39"/>
        <v>#REF!</v>
      </c>
    </row>
    <row r="2468" spans="1:44" x14ac:dyDescent="0.15">
      <c r="A2468" s="43"/>
      <c r="B2468" s="5" t="s">
        <v>8488</v>
      </c>
      <c r="C2468" s="12">
        <v>22464</v>
      </c>
      <c r="D2468" s="5" t="s">
        <v>8476</v>
      </c>
      <c r="E2468" s="44" t="s">
        <v>24099</v>
      </c>
      <c r="F2468" s="4" t="s">
        <v>8489</v>
      </c>
      <c r="G2468" s="4" t="s">
        <v>8490</v>
      </c>
      <c r="H2468" s="44"/>
      <c r="I2468" s="4" t="s">
        <v>700</v>
      </c>
      <c r="J2468" s="6" t="s">
        <v>700</v>
      </c>
      <c r="K2468" s="45">
        <v>1</v>
      </c>
      <c r="L2468" s="4" t="s">
        <v>733</v>
      </c>
      <c r="M2468" s="104" t="s">
        <v>18194</v>
      </c>
      <c r="N2468" s="45">
        <v>2110500</v>
      </c>
      <c r="O2468" s="4" t="s">
        <v>11409</v>
      </c>
      <c r="P2468" s="4" t="s">
        <v>828</v>
      </c>
      <c r="Q2468" s="4">
        <v>120</v>
      </c>
      <c r="R2468" s="4">
        <v>3</v>
      </c>
      <c r="S2468" s="4" t="s">
        <v>8002</v>
      </c>
      <c r="U2468" s="4">
        <v>5</v>
      </c>
      <c r="W2468" s="4" t="s">
        <v>8254</v>
      </c>
      <c r="X2468" s="4" t="s">
        <v>8255</v>
      </c>
      <c r="Y2468" s="45">
        <v>0</v>
      </c>
      <c r="AA2468" s="4">
        <v>1</v>
      </c>
      <c r="AB2468" s="4">
        <v>100</v>
      </c>
      <c r="AC2468" s="4">
        <v>1</v>
      </c>
      <c r="AD2468" s="4">
        <v>1</v>
      </c>
      <c r="AE2468" s="45" t="s">
        <v>16461</v>
      </c>
      <c r="AF2468" s="45" t="s">
        <v>16457</v>
      </c>
      <c r="AG2468" s="45" t="s">
        <v>16459</v>
      </c>
      <c r="AH2468" s="45" t="s">
        <v>16453</v>
      </c>
      <c r="AI2468" s="45" t="s">
        <v>16455</v>
      </c>
      <c r="AJ2468" s="63" t="s">
        <v>20422</v>
      </c>
      <c r="AK2468" s="63" t="s">
        <v>20421</v>
      </c>
      <c r="AL2468" s="45">
        <v>0</v>
      </c>
      <c r="AM2468" s="43">
        <f>IF(AND(L2468="WEAPON",OR(R2468=0,R2468=1,R2468=2)),[1]装备基础and强化!$V$7,IF(AND(L2468="LEFTRING",OR(R2468=0,R2468=1,R2468=2)),[1]装备基础and强化!$W$7,IF(AND(L2468="RIGHTRING",OR(R2468=0,R2468=1,R2468=2)),[1]装备基础and强化!$X$7,IF(AND(L2468="NECKLACE",OR(R2468=0,R2468=1,R2468=2)),[1]装备基础and强化!$Y$7,0))))</f>
        <v>0</v>
      </c>
      <c r="AN2468" s="43" t="e">
        <f>IF(AND(L2468="WEAPON",OR(R2468=3,R2468=4)),[1]装备基础and强化!$V$11,IF(AND(L2468="LEFTRING",OR(R2468=3,R2468=4)),[1]装备基础and强化!$W$11,IF(AND(L2468="RIGHTRING",OR(R2468=3,R2468=4)),[1]装备基础and强化!$X$11,IF(AND(L2468="NECKLACE",OR(R2468=3,R2468=4)),[1]装备基础and强化!$Y$11,0))))</f>
        <v>#REF!</v>
      </c>
      <c r="AO2468" s="43">
        <f>IF(AND(L2468="BELT",T2468=1),[1]装备基础and强化!$AA$7,IF(AND(L2468="PANTS",T2468=1),[1]装备基础and强化!$AB$7,IF(AND(L2468="SHOES",T2468=1),[1]装备基础and强化!$AC$7,IF(AND(L2468="CLOTHES",T2468=1),[1]装备基础and强化!$AD$7,0))))</f>
        <v>0</v>
      </c>
      <c r="AP2468" s="43">
        <f>IF(AND(L2468="BELT",T2468=2),[1]装备基础and强化!$AF$7,IF(AND(L2468="PANTS",T2468=2),[1]装备基础and强化!$AG$7,IF(AND(L2468="SHOES",T2468=2),[1]装备基础and强化!$AH$7,IF(AND(L2468="CLOTHES",T2468=2),[1]装备基础and强化!$AI$7,0))))</f>
        <v>0</v>
      </c>
      <c r="AQ2468" s="43">
        <f>IF(L2468="HAT",[1]装备基础and强化!$AK$7,IF(L2468="JADE",[1]装备基础and强化!$AK$7,0))</f>
        <v>0</v>
      </c>
      <c r="AR2468" s="43" t="e">
        <f t="shared" si="39"/>
        <v>#REF!</v>
      </c>
    </row>
    <row r="2469" spans="1:44" x14ac:dyDescent="0.15">
      <c r="A2469" s="43"/>
      <c r="B2469" s="5" t="s">
        <v>8491</v>
      </c>
      <c r="C2469" s="12">
        <v>22465</v>
      </c>
      <c r="D2469" s="5" t="s">
        <v>8476</v>
      </c>
      <c r="E2469" s="44" t="s">
        <v>24100</v>
      </c>
      <c r="F2469" s="4" t="s">
        <v>8492</v>
      </c>
      <c r="G2469" s="4" t="s">
        <v>8493</v>
      </c>
      <c r="H2469" s="44"/>
      <c r="I2469" s="4" t="s">
        <v>700</v>
      </c>
      <c r="J2469" s="6" t="s">
        <v>700</v>
      </c>
      <c r="K2469" s="45">
        <v>1</v>
      </c>
      <c r="L2469" s="4" t="s">
        <v>733</v>
      </c>
      <c r="M2469" s="104" t="s">
        <v>18195</v>
      </c>
      <c r="N2469" s="45">
        <v>2110600</v>
      </c>
      <c r="O2469" s="4" t="s">
        <v>11436</v>
      </c>
      <c r="P2469" s="4" t="s">
        <v>828</v>
      </c>
      <c r="Q2469" s="4">
        <v>120</v>
      </c>
      <c r="R2469" s="4">
        <v>3</v>
      </c>
      <c r="S2469" s="4" t="s">
        <v>8002</v>
      </c>
      <c r="U2469" s="4">
        <v>6</v>
      </c>
      <c r="W2469" s="4" t="s">
        <v>8254</v>
      </c>
      <c r="X2469" s="4" t="s">
        <v>8255</v>
      </c>
      <c r="Y2469" s="45">
        <v>0</v>
      </c>
      <c r="AA2469" s="4">
        <v>1</v>
      </c>
      <c r="AB2469" s="4">
        <v>100</v>
      </c>
      <c r="AC2469" s="4">
        <v>1</v>
      </c>
      <c r="AD2469" s="4">
        <v>1</v>
      </c>
      <c r="AE2469" s="45" t="s">
        <v>16461</v>
      </c>
      <c r="AF2469" s="45" t="s">
        <v>16457</v>
      </c>
      <c r="AG2469" s="45" t="s">
        <v>16459</v>
      </c>
      <c r="AH2469" s="45" t="s">
        <v>16453</v>
      </c>
      <c r="AI2469" s="45" t="s">
        <v>16455</v>
      </c>
      <c r="AJ2469" s="63" t="s">
        <v>20422</v>
      </c>
      <c r="AK2469" s="63" t="s">
        <v>20421</v>
      </c>
      <c r="AL2469" s="4">
        <v>0</v>
      </c>
      <c r="AM2469" s="43">
        <f>IF(AND(L2469="WEAPON",OR(R2469=0,R2469=1,R2469=2)),[1]装备基础and强化!$V$7,IF(AND(L2469="LEFTRING",OR(R2469=0,R2469=1,R2469=2)),[1]装备基础and强化!$W$7,IF(AND(L2469="RIGHTRING",OR(R2469=0,R2469=1,R2469=2)),[1]装备基础and强化!$X$7,IF(AND(L2469="NECKLACE",OR(R2469=0,R2469=1,R2469=2)),[1]装备基础and强化!$Y$7,0))))</f>
        <v>0</v>
      </c>
      <c r="AN2469" s="43" t="e">
        <f>IF(AND(L2469="WEAPON",OR(R2469=3,R2469=4)),[1]装备基础and强化!$V$11,IF(AND(L2469="LEFTRING",OR(R2469=3,R2469=4)),[1]装备基础and强化!$W$11,IF(AND(L2469="RIGHTRING",OR(R2469=3,R2469=4)),[1]装备基础and强化!$X$11,IF(AND(L2469="NECKLACE",OR(R2469=3,R2469=4)),[1]装备基础and强化!$Y$11,0))))</f>
        <v>#REF!</v>
      </c>
      <c r="AO2469" s="43">
        <f>IF(AND(L2469="BELT",T2469=1),[1]装备基础and强化!$AA$7,IF(AND(L2469="PANTS",T2469=1),[1]装备基础and强化!$AB$7,IF(AND(L2469="SHOES",T2469=1),[1]装备基础and强化!$AC$7,IF(AND(L2469="CLOTHES",T2469=1),[1]装备基础and强化!$AD$7,0))))</f>
        <v>0</v>
      </c>
      <c r="AP2469" s="43">
        <f>IF(AND(L2469="BELT",T2469=2),[1]装备基础and强化!$AF$7,IF(AND(L2469="PANTS",T2469=2),[1]装备基础and强化!$AG$7,IF(AND(L2469="SHOES",T2469=2),[1]装备基础and强化!$AH$7,IF(AND(L2469="CLOTHES",T2469=2),[1]装备基础and强化!$AI$7,0))))</f>
        <v>0</v>
      </c>
      <c r="AQ2469" s="43">
        <f>IF(L2469="HAT",[1]装备基础and强化!$AK$7,IF(L2469="JADE",[1]装备基础and强化!$AK$7,0))</f>
        <v>0</v>
      </c>
      <c r="AR2469" s="43" t="e">
        <f t="shared" si="39"/>
        <v>#REF!</v>
      </c>
    </row>
    <row r="2470" spans="1:44" x14ac:dyDescent="0.15">
      <c r="A2470" s="43"/>
      <c r="B2470" s="5" t="s">
        <v>8494</v>
      </c>
      <c r="C2470" s="12">
        <v>22466</v>
      </c>
      <c r="D2470" s="5" t="s">
        <v>8476</v>
      </c>
      <c r="E2470" s="44" t="s">
        <v>24101</v>
      </c>
      <c r="F2470" s="4" t="s">
        <v>8495</v>
      </c>
      <c r="G2470" s="4" t="s">
        <v>8496</v>
      </c>
      <c r="H2470" s="44"/>
      <c r="I2470" s="4" t="s">
        <v>700</v>
      </c>
      <c r="J2470" s="6" t="s">
        <v>700</v>
      </c>
      <c r="K2470" s="45">
        <v>1</v>
      </c>
      <c r="L2470" s="4" t="s">
        <v>733</v>
      </c>
      <c r="M2470" s="104" t="s">
        <v>18196</v>
      </c>
      <c r="N2470" s="45">
        <v>2110700</v>
      </c>
      <c r="O2470" s="4" t="s">
        <v>15198</v>
      </c>
      <c r="P2470" s="4" t="s">
        <v>828</v>
      </c>
      <c r="Q2470" s="4">
        <v>120</v>
      </c>
      <c r="R2470" s="4">
        <v>3</v>
      </c>
      <c r="S2470" s="4" t="s">
        <v>8002</v>
      </c>
      <c r="U2470" s="4">
        <v>7</v>
      </c>
      <c r="W2470" s="4" t="s">
        <v>8254</v>
      </c>
      <c r="X2470" s="4" t="s">
        <v>8255</v>
      </c>
      <c r="Y2470" s="45">
        <v>0</v>
      </c>
      <c r="AA2470" s="4">
        <v>1</v>
      </c>
      <c r="AB2470" s="4">
        <v>100</v>
      </c>
      <c r="AC2470" s="4">
        <v>1</v>
      </c>
      <c r="AD2470" s="4">
        <v>1</v>
      </c>
      <c r="AE2470" s="45" t="s">
        <v>16461</v>
      </c>
      <c r="AF2470" s="45" t="s">
        <v>16457</v>
      </c>
      <c r="AG2470" s="45" t="s">
        <v>16459</v>
      </c>
      <c r="AH2470" s="45" t="s">
        <v>16453</v>
      </c>
      <c r="AI2470" s="45" t="s">
        <v>16455</v>
      </c>
      <c r="AJ2470" s="63" t="s">
        <v>20422</v>
      </c>
      <c r="AK2470" s="63" t="s">
        <v>20421</v>
      </c>
      <c r="AL2470" s="45">
        <v>0</v>
      </c>
      <c r="AM2470" s="43">
        <f>IF(AND(L2470="WEAPON",OR(R2470=0,R2470=1,R2470=2)),[1]装备基础and强化!$V$7,IF(AND(L2470="LEFTRING",OR(R2470=0,R2470=1,R2470=2)),[1]装备基础and强化!$W$7,IF(AND(L2470="RIGHTRING",OR(R2470=0,R2470=1,R2470=2)),[1]装备基础and强化!$X$7,IF(AND(L2470="NECKLACE",OR(R2470=0,R2470=1,R2470=2)),[1]装备基础and强化!$Y$7,0))))</f>
        <v>0</v>
      </c>
      <c r="AN2470" s="43" t="e">
        <f>IF(AND(L2470="WEAPON",OR(R2470=3,R2470=4)),[1]装备基础and强化!$V$11,IF(AND(L2470="LEFTRING",OR(R2470=3,R2470=4)),[1]装备基础and强化!$W$11,IF(AND(L2470="RIGHTRING",OR(R2470=3,R2470=4)),[1]装备基础and强化!$X$11,IF(AND(L2470="NECKLACE",OR(R2470=3,R2470=4)),[1]装备基础and强化!$Y$11,0))))</f>
        <v>#REF!</v>
      </c>
      <c r="AO2470" s="43">
        <f>IF(AND(L2470="BELT",T2470=1),[1]装备基础and强化!$AA$7,IF(AND(L2470="PANTS",T2470=1),[1]装备基础and强化!$AB$7,IF(AND(L2470="SHOES",T2470=1),[1]装备基础and强化!$AC$7,IF(AND(L2470="CLOTHES",T2470=1),[1]装备基础and强化!$AD$7,0))))</f>
        <v>0</v>
      </c>
      <c r="AP2470" s="43">
        <f>IF(AND(L2470="BELT",T2470=2),[1]装备基础and强化!$AF$7,IF(AND(L2470="PANTS",T2470=2),[1]装备基础and强化!$AG$7,IF(AND(L2470="SHOES",T2470=2),[1]装备基础and强化!$AH$7,IF(AND(L2470="CLOTHES",T2470=2),[1]装备基础and强化!$AI$7,0))))</f>
        <v>0</v>
      </c>
      <c r="AQ2470" s="43">
        <f>IF(L2470="HAT",[1]装备基础and强化!$AK$7,IF(L2470="JADE",[1]装备基础and强化!$AK$7,0))</f>
        <v>0</v>
      </c>
      <c r="AR2470" s="43" t="e">
        <f t="shared" si="39"/>
        <v>#REF!</v>
      </c>
    </row>
    <row r="2471" spans="1:44" x14ac:dyDescent="0.15">
      <c r="A2471" s="43"/>
      <c r="B2471" s="5" t="s">
        <v>8497</v>
      </c>
      <c r="C2471" s="12">
        <v>22467</v>
      </c>
      <c r="D2471" s="5" t="s">
        <v>8476</v>
      </c>
      <c r="E2471" s="44" t="s">
        <v>24102</v>
      </c>
      <c r="F2471" s="4" t="s">
        <v>8498</v>
      </c>
      <c r="G2471" s="4" t="s">
        <v>8499</v>
      </c>
      <c r="H2471" s="44"/>
      <c r="I2471" s="4" t="s">
        <v>700</v>
      </c>
      <c r="J2471" s="6" t="s">
        <v>700</v>
      </c>
      <c r="K2471" s="45">
        <v>1</v>
      </c>
      <c r="L2471" s="4" t="s">
        <v>733</v>
      </c>
      <c r="M2471" s="104" t="s">
        <v>18197</v>
      </c>
      <c r="N2471" s="45">
        <v>2110800</v>
      </c>
      <c r="O2471" s="4" t="s">
        <v>15199</v>
      </c>
      <c r="P2471" s="4" t="s">
        <v>828</v>
      </c>
      <c r="Q2471" s="4">
        <v>120</v>
      </c>
      <c r="R2471" s="4">
        <v>3</v>
      </c>
      <c r="S2471" s="4" t="s">
        <v>8002</v>
      </c>
      <c r="U2471" s="4">
        <v>8</v>
      </c>
      <c r="W2471" s="4" t="s">
        <v>8254</v>
      </c>
      <c r="X2471" s="4" t="s">
        <v>8255</v>
      </c>
      <c r="Y2471" s="45">
        <v>0</v>
      </c>
      <c r="AA2471" s="4">
        <v>1</v>
      </c>
      <c r="AB2471" s="4">
        <v>100</v>
      </c>
      <c r="AC2471" s="4">
        <v>1</v>
      </c>
      <c r="AD2471" s="4">
        <v>1</v>
      </c>
      <c r="AE2471" s="45" t="s">
        <v>16461</v>
      </c>
      <c r="AF2471" s="45" t="s">
        <v>16457</v>
      </c>
      <c r="AG2471" s="45" t="s">
        <v>16459</v>
      </c>
      <c r="AH2471" s="45" t="s">
        <v>16453</v>
      </c>
      <c r="AI2471" s="45" t="s">
        <v>16455</v>
      </c>
      <c r="AJ2471" s="63" t="s">
        <v>20422</v>
      </c>
      <c r="AK2471" s="63" t="s">
        <v>20421</v>
      </c>
      <c r="AL2471" s="4">
        <v>0</v>
      </c>
      <c r="AM2471" s="43">
        <f>IF(AND(L2471="WEAPON",OR(R2471=0,R2471=1,R2471=2)),[1]装备基础and强化!$V$7,IF(AND(L2471="LEFTRING",OR(R2471=0,R2471=1,R2471=2)),[1]装备基础and强化!$W$7,IF(AND(L2471="RIGHTRING",OR(R2471=0,R2471=1,R2471=2)),[1]装备基础and强化!$X$7,IF(AND(L2471="NECKLACE",OR(R2471=0,R2471=1,R2471=2)),[1]装备基础and强化!$Y$7,0))))</f>
        <v>0</v>
      </c>
      <c r="AN2471" s="43" t="e">
        <f>IF(AND(L2471="WEAPON",OR(R2471=3,R2471=4)),[1]装备基础and强化!$V$11,IF(AND(L2471="LEFTRING",OR(R2471=3,R2471=4)),[1]装备基础and强化!$W$11,IF(AND(L2471="RIGHTRING",OR(R2471=3,R2471=4)),[1]装备基础and强化!$X$11,IF(AND(L2471="NECKLACE",OR(R2471=3,R2471=4)),[1]装备基础and强化!$Y$11,0))))</f>
        <v>#REF!</v>
      </c>
      <c r="AO2471" s="43">
        <f>IF(AND(L2471="BELT",T2471=1),[1]装备基础and强化!$AA$7,IF(AND(L2471="PANTS",T2471=1),[1]装备基础and强化!$AB$7,IF(AND(L2471="SHOES",T2471=1),[1]装备基础and强化!$AC$7,IF(AND(L2471="CLOTHES",T2471=1),[1]装备基础and强化!$AD$7,0))))</f>
        <v>0</v>
      </c>
      <c r="AP2471" s="43">
        <f>IF(AND(L2471="BELT",T2471=2),[1]装备基础and强化!$AF$7,IF(AND(L2471="PANTS",T2471=2),[1]装备基础and强化!$AG$7,IF(AND(L2471="SHOES",T2471=2),[1]装备基础and强化!$AH$7,IF(AND(L2471="CLOTHES",T2471=2),[1]装备基础and强化!$AI$7,0))))</f>
        <v>0</v>
      </c>
      <c r="AQ2471" s="43">
        <f>IF(L2471="HAT",[1]装备基础and强化!$AK$7,IF(L2471="JADE",[1]装备基础and强化!$AK$7,0))</f>
        <v>0</v>
      </c>
      <c r="AR2471" s="43" t="e">
        <f t="shared" si="39"/>
        <v>#REF!</v>
      </c>
    </row>
    <row r="2472" spans="1:44" x14ac:dyDescent="0.15">
      <c r="A2472" s="43"/>
      <c r="B2472" s="5" t="s">
        <v>8500</v>
      </c>
      <c r="C2472" s="12">
        <v>22468</v>
      </c>
      <c r="D2472" s="5" t="s">
        <v>8501</v>
      </c>
      <c r="E2472" s="44" t="s">
        <v>24103</v>
      </c>
      <c r="F2472" s="4" t="s">
        <v>8502</v>
      </c>
      <c r="G2472" s="4" t="s">
        <v>8503</v>
      </c>
      <c r="H2472" s="44"/>
      <c r="I2472" s="4" t="s">
        <v>700</v>
      </c>
      <c r="J2472" s="6" t="s">
        <v>700</v>
      </c>
      <c r="K2472" s="45">
        <v>1</v>
      </c>
      <c r="L2472" s="4" t="s">
        <v>733</v>
      </c>
      <c r="M2472" s="104" t="s">
        <v>18198</v>
      </c>
      <c r="N2472" s="45">
        <v>2140100</v>
      </c>
      <c r="O2472" s="4" t="s">
        <v>11346</v>
      </c>
      <c r="P2472" s="4" t="s">
        <v>828</v>
      </c>
      <c r="Q2472" s="4">
        <v>150</v>
      </c>
      <c r="R2472" s="4">
        <v>3</v>
      </c>
      <c r="S2472" s="4" t="s">
        <v>8033</v>
      </c>
      <c r="U2472" s="4">
        <v>1</v>
      </c>
      <c r="W2472" s="4" t="s">
        <v>8285</v>
      </c>
      <c r="X2472" s="4" t="s">
        <v>8286</v>
      </c>
      <c r="Y2472" s="45">
        <v>0</v>
      </c>
      <c r="AA2472" s="4">
        <v>1</v>
      </c>
      <c r="AB2472" s="4">
        <v>100</v>
      </c>
      <c r="AC2472" s="4">
        <v>1</v>
      </c>
      <c r="AD2472" s="4">
        <v>1</v>
      </c>
      <c r="AE2472" s="45" t="s">
        <v>16461</v>
      </c>
      <c r="AF2472" s="45" t="s">
        <v>16457</v>
      </c>
      <c r="AG2472" s="45" t="s">
        <v>16459</v>
      </c>
      <c r="AH2472" s="45" t="s">
        <v>16453</v>
      </c>
      <c r="AI2472" s="45" t="s">
        <v>16455</v>
      </c>
      <c r="AJ2472" s="63" t="s">
        <v>20422</v>
      </c>
      <c r="AK2472" s="63" t="s">
        <v>20421</v>
      </c>
      <c r="AL2472" s="45">
        <v>0</v>
      </c>
      <c r="AM2472" s="43">
        <f>IF(AND(L2472="WEAPON",OR(R2472=0,R2472=1,R2472=2)),[1]装备基础and强化!$V$7,IF(AND(L2472="LEFTRING",OR(R2472=0,R2472=1,R2472=2)),[1]装备基础and强化!$W$7,IF(AND(L2472="RIGHTRING",OR(R2472=0,R2472=1,R2472=2)),[1]装备基础and强化!$X$7,IF(AND(L2472="NECKLACE",OR(R2472=0,R2472=1,R2472=2)),[1]装备基础and强化!$Y$7,0))))</f>
        <v>0</v>
      </c>
      <c r="AN2472" s="43" t="e">
        <f>IF(AND(L2472="WEAPON",OR(R2472=3,R2472=4)),[1]装备基础and强化!$V$11,IF(AND(L2472="LEFTRING",OR(R2472=3,R2472=4)),[1]装备基础and强化!$W$11,IF(AND(L2472="RIGHTRING",OR(R2472=3,R2472=4)),[1]装备基础and强化!$X$11,IF(AND(L2472="NECKLACE",OR(R2472=3,R2472=4)),[1]装备基础and强化!$Y$11,0))))</f>
        <v>#REF!</v>
      </c>
      <c r="AO2472" s="43">
        <f>IF(AND(L2472="BELT",T2472=1),[1]装备基础and强化!$AA$7,IF(AND(L2472="PANTS",T2472=1),[1]装备基础and强化!$AB$7,IF(AND(L2472="SHOES",T2472=1),[1]装备基础and强化!$AC$7,IF(AND(L2472="CLOTHES",T2472=1),[1]装备基础and强化!$AD$7,0))))</f>
        <v>0</v>
      </c>
      <c r="AP2472" s="43">
        <f>IF(AND(L2472="BELT",T2472=2),[1]装备基础and强化!$AF$7,IF(AND(L2472="PANTS",T2472=2),[1]装备基础and强化!$AG$7,IF(AND(L2472="SHOES",T2472=2),[1]装备基础and强化!$AH$7,IF(AND(L2472="CLOTHES",T2472=2),[1]装备基础and强化!$AI$7,0))))</f>
        <v>0</v>
      </c>
      <c r="AQ2472" s="43">
        <f>IF(L2472="HAT",[1]装备基础and强化!$AK$7,IF(L2472="JADE",[1]装备基础and强化!$AK$7,0))</f>
        <v>0</v>
      </c>
      <c r="AR2472" s="43" t="e">
        <f t="shared" si="39"/>
        <v>#REF!</v>
      </c>
    </row>
    <row r="2473" spans="1:44" x14ac:dyDescent="0.15">
      <c r="A2473" s="43"/>
      <c r="B2473" s="5" t="s">
        <v>8504</v>
      </c>
      <c r="C2473" s="12">
        <v>22469</v>
      </c>
      <c r="D2473" s="5" t="s">
        <v>8501</v>
      </c>
      <c r="E2473" s="44" t="s">
        <v>24104</v>
      </c>
      <c r="F2473" s="4" t="s">
        <v>8505</v>
      </c>
      <c r="G2473" s="4" t="s">
        <v>8506</v>
      </c>
      <c r="H2473" s="44"/>
      <c r="I2473" s="4" t="s">
        <v>700</v>
      </c>
      <c r="J2473" s="6" t="s">
        <v>700</v>
      </c>
      <c r="K2473" s="45">
        <v>1</v>
      </c>
      <c r="L2473" s="4" t="s">
        <v>733</v>
      </c>
      <c r="M2473" s="104" t="s">
        <v>18199</v>
      </c>
      <c r="N2473" s="45">
        <v>2140200</v>
      </c>
      <c r="O2473" s="4" t="s">
        <v>8345</v>
      </c>
      <c r="P2473" s="4" t="s">
        <v>828</v>
      </c>
      <c r="Q2473" s="4">
        <v>150</v>
      </c>
      <c r="R2473" s="4">
        <v>3</v>
      </c>
      <c r="S2473" s="4" t="s">
        <v>8033</v>
      </c>
      <c r="U2473" s="4">
        <v>2</v>
      </c>
      <c r="W2473" s="4" t="s">
        <v>8285</v>
      </c>
      <c r="X2473" s="4" t="s">
        <v>8286</v>
      </c>
      <c r="Y2473" s="45">
        <v>0</v>
      </c>
      <c r="AA2473" s="4">
        <v>1</v>
      </c>
      <c r="AB2473" s="4">
        <v>100</v>
      </c>
      <c r="AC2473" s="4">
        <v>1</v>
      </c>
      <c r="AD2473" s="4">
        <v>1</v>
      </c>
      <c r="AE2473" s="45" t="s">
        <v>16461</v>
      </c>
      <c r="AF2473" s="45" t="s">
        <v>16457</v>
      </c>
      <c r="AG2473" s="45" t="s">
        <v>16459</v>
      </c>
      <c r="AH2473" s="45" t="s">
        <v>16453</v>
      </c>
      <c r="AI2473" s="45" t="s">
        <v>16455</v>
      </c>
      <c r="AJ2473" s="63" t="s">
        <v>20422</v>
      </c>
      <c r="AK2473" s="63" t="s">
        <v>20421</v>
      </c>
      <c r="AL2473" s="4">
        <v>0</v>
      </c>
      <c r="AM2473" s="43">
        <f>IF(AND(L2473="WEAPON",OR(R2473=0,R2473=1,R2473=2)),[1]装备基础and强化!$V$7,IF(AND(L2473="LEFTRING",OR(R2473=0,R2473=1,R2473=2)),[1]装备基础and强化!$W$7,IF(AND(L2473="RIGHTRING",OR(R2473=0,R2473=1,R2473=2)),[1]装备基础and强化!$X$7,IF(AND(L2473="NECKLACE",OR(R2473=0,R2473=1,R2473=2)),[1]装备基础and强化!$Y$7,0))))</f>
        <v>0</v>
      </c>
      <c r="AN2473" s="43" t="e">
        <f>IF(AND(L2473="WEAPON",OR(R2473=3,R2473=4)),[1]装备基础and强化!$V$11,IF(AND(L2473="LEFTRING",OR(R2473=3,R2473=4)),[1]装备基础and强化!$W$11,IF(AND(L2473="RIGHTRING",OR(R2473=3,R2473=4)),[1]装备基础and强化!$X$11,IF(AND(L2473="NECKLACE",OR(R2473=3,R2473=4)),[1]装备基础and强化!$Y$11,0))))</f>
        <v>#REF!</v>
      </c>
      <c r="AO2473" s="43">
        <f>IF(AND(L2473="BELT",T2473=1),[1]装备基础and强化!$AA$7,IF(AND(L2473="PANTS",T2473=1),[1]装备基础and强化!$AB$7,IF(AND(L2473="SHOES",T2473=1),[1]装备基础and强化!$AC$7,IF(AND(L2473="CLOTHES",T2473=1),[1]装备基础and强化!$AD$7,0))))</f>
        <v>0</v>
      </c>
      <c r="AP2473" s="43">
        <f>IF(AND(L2473="BELT",T2473=2),[1]装备基础and强化!$AF$7,IF(AND(L2473="PANTS",T2473=2),[1]装备基础and强化!$AG$7,IF(AND(L2473="SHOES",T2473=2),[1]装备基础and强化!$AH$7,IF(AND(L2473="CLOTHES",T2473=2),[1]装备基础and强化!$AI$7,0))))</f>
        <v>0</v>
      </c>
      <c r="AQ2473" s="43">
        <f>IF(L2473="HAT",[1]装备基础and强化!$AK$7,IF(L2473="JADE",[1]装备基础and强化!$AK$7,0))</f>
        <v>0</v>
      </c>
      <c r="AR2473" s="43" t="e">
        <f t="shared" si="39"/>
        <v>#REF!</v>
      </c>
    </row>
    <row r="2474" spans="1:44" x14ac:dyDescent="0.15">
      <c r="A2474" s="43"/>
      <c r="B2474" s="5" t="s">
        <v>8507</v>
      </c>
      <c r="C2474" s="12">
        <v>22470</v>
      </c>
      <c r="D2474" s="5" t="s">
        <v>8501</v>
      </c>
      <c r="E2474" s="44" t="s">
        <v>24105</v>
      </c>
      <c r="F2474" s="4" t="s">
        <v>8508</v>
      </c>
      <c r="G2474" s="4" t="s">
        <v>8509</v>
      </c>
      <c r="H2474" s="44"/>
      <c r="I2474" s="4" t="s">
        <v>700</v>
      </c>
      <c r="J2474" s="6" t="s">
        <v>700</v>
      </c>
      <c r="K2474" s="45">
        <v>1</v>
      </c>
      <c r="L2474" s="4" t="s">
        <v>733</v>
      </c>
      <c r="M2474" s="104" t="s">
        <v>18200</v>
      </c>
      <c r="N2474" s="45">
        <v>2140300</v>
      </c>
      <c r="O2474" s="4" t="s">
        <v>15200</v>
      </c>
      <c r="P2474" s="4" t="s">
        <v>828</v>
      </c>
      <c r="Q2474" s="4">
        <v>150</v>
      </c>
      <c r="R2474" s="4">
        <v>3</v>
      </c>
      <c r="S2474" s="4" t="s">
        <v>8033</v>
      </c>
      <c r="U2474" s="4">
        <v>3</v>
      </c>
      <c r="W2474" s="4" t="s">
        <v>8285</v>
      </c>
      <c r="X2474" s="4" t="s">
        <v>8286</v>
      </c>
      <c r="Y2474" s="45">
        <v>0</v>
      </c>
      <c r="AA2474" s="4">
        <v>1</v>
      </c>
      <c r="AB2474" s="4">
        <v>100</v>
      </c>
      <c r="AC2474" s="4">
        <v>1</v>
      </c>
      <c r="AD2474" s="4">
        <v>1</v>
      </c>
      <c r="AE2474" s="45" t="s">
        <v>16461</v>
      </c>
      <c r="AF2474" s="45" t="s">
        <v>16457</v>
      </c>
      <c r="AG2474" s="45" t="s">
        <v>16459</v>
      </c>
      <c r="AH2474" s="45" t="s">
        <v>16453</v>
      </c>
      <c r="AI2474" s="45" t="s">
        <v>16455</v>
      </c>
      <c r="AJ2474" s="63" t="s">
        <v>20422</v>
      </c>
      <c r="AK2474" s="63" t="s">
        <v>20421</v>
      </c>
      <c r="AL2474" s="45">
        <v>0</v>
      </c>
      <c r="AM2474" s="43">
        <f>IF(AND(L2474="WEAPON",OR(R2474=0,R2474=1,R2474=2)),[1]装备基础and强化!$V$7,IF(AND(L2474="LEFTRING",OR(R2474=0,R2474=1,R2474=2)),[1]装备基础and强化!$W$7,IF(AND(L2474="RIGHTRING",OR(R2474=0,R2474=1,R2474=2)),[1]装备基础and强化!$X$7,IF(AND(L2474="NECKLACE",OR(R2474=0,R2474=1,R2474=2)),[1]装备基础and强化!$Y$7,0))))</f>
        <v>0</v>
      </c>
      <c r="AN2474" s="43" t="e">
        <f>IF(AND(L2474="WEAPON",OR(R2474=3,R2474=4)),[1]装备基础and强化!$V$11,IF(AND(L2474="LEFTRING",OR(R2474=3,R2474=4)),[1]装备基础and强化!$W$11,IF(AND(L2474="RIGHTRING",OR(R2474=3,R2474=4)),[1]装备基础and强化!$X$11,IF(AND(L2474="NECKLACE",OR(R2474=3,R2474=4)),[1]装备基础and强化!$Y$11,0))))</f>
        <v>#REF!</v>
      </c>
      <c r="AO2474" s="43">
        <f>IF(AND(L2474="BELT",T2474=1),[1]装备基础and强化!$AA$7,IF(AND(L2474="PANTS",T2474=1),[1]装备基础and强化!$AB$7,IF(AND(L2474="SHOES",T2474=1),[1]装备基础and强化!$AC$7,IF(AND(L2474="CLOTHES",T2474=1),[1]装备基础and强化!$AD$7,0))))</f>
        <v>0</v>
      </c>
      <c r="AP2474" s="43">
        <f>IF(AND(L2474="BELT",T2474=2),[1]装备基础and强化!$AF$7,IF(AND(L2474="PANTS",T2474=2),[1]装备基础and强化!$AG$7,IF(AND(L2474="SHOES",T2474=2),[1]装备基础and强化!$AH$7,IF(AND(L2474="CLOTHES",T2474=2),[1]装备基础and强化!$AI$7,0))))</f>
        <v>0</v>
      </c>
      <c r="AQ2474" s="43">
        <f>IF(L2474="HAT",[1]装备基础and强化!$AK$7,IF(L2474="JADE",[1]装备基础and强化!$AK$7,0))</f>
        <v>0</v>
      </c>
      <c r="AR2474" s="43" t="e">
        <f t="shared" si="39"/>
        <v>#REF!</v>
      </c>
    </row>
    <row r="2475" spans="1:44" x14ac:dyDescent="0.15">
      <c r="A2475" s="43"/>
      <c r="B2475" s="5" t="s">
        <v>8510</v>
      </c>
      <c r="C2475" s="12">
        <v>22471</v>
      </c>
      <c r="D2475" s="5" t="s">
        <v>8501</v>
      </c>
      <c r="E2475" s="44" t="s">
        <v>24106</v>
      </c>
      <c r="F2475" s="4" t="s">
        <v>8511</v>
      </c>
      <c r="G2475" s="4" t="s">
        <v>8512</v>
      </c>
      <c r="H2475" s="44"/>
      <c r="I2475" s="4" t="s">
        <v>700</v>
      </c>
      <c r="J2475" s="6" t="s">
        <v>700</v>
      </c>
      <c r="K2475" s="45">
        <v>1</v>
      </c>
      <c r="L2475" s="4" t="s">
        <v>733</v>
      </c>
      <c r="M2475" s="104" t="s">
        <v>18201</v>
      </c>
      <c r="N2475" s="45">
        <v>2140400</v>
      </c>
      <c r="O2475" s="4" t="s">
        <v>15201</v>
      </c>
      <c r="P2475" s="4" t="s">
        <v>828</v>
      </c>
      <c r="Q2475" s="4">
        <v>150</v>
      </c>
      <c r="R2475" s="4">
        <v>3</v>
      </c>
      <c r="S2475" s="4" t="s">
        <v>8033</v>
      </c>
      <c r="U2475" s="4">
        <v>4</v>
      </c>
      <c r="W2475" s="4" t="s">
        <v>8285</v>
      </c>
      <c r="X2475" s="4" t="s">
        <v>8286</v>
      </c>
      <c r="Y2475" s="45">
        <v>0</v>
      </c>
      <c r="AA2475" s="4">
        <v>1</v>
      </c>
      <c r="AB2475" s="4">
        <v>100</v>
      </c>
      <c r="AC2475" s="4">
        <v>1</v>
      </c>
      <c r="AD2475" s="4">
        <v>1</v>
      </c>
      <c r="AE2475" s="45" t="s">
        <v>16461</v>
      </c>
      <c r="AF2475" s="45" t="s">
        <v>16457</v>
      </c>
      <c r="AG2475" s="45" t="s">
        <v>16459</v>
      </c>
      <c r="AH2475" s="45" t="s">
        <v>16453</v>
      </c>
      <c r="AI2475" s="45" t="s">
        <v>16455</v>
      </c>
      <c r="AJ2475" s="63" t="s">
        <v>20422</v>
      </c>
      <c r="AK2475" s="63" t="s">
        <v>20421</v>
      </c>
      <c r="AL2475" s="4">
        <v>0</v>
      </c>
      <c r="AM2475" s="43">
        <f>IF(AND(L2475="WEAPON",OR(R2475=0,R2475=1,R2475=2)),[1]装备基础and强化!$V$7,IF(AND(L2475="LEFTRING",OR(R2475=0,R2475=1,R2475=2)),[1]装备基础and强化!$W$7,IF(AND(L2475="RIGHTRING",OR(R2475=0,R2475=1,R2475=2)),[1]装备基础and强化!$X$7,IF(AND(L2475="NECKLACE",OR(R2475=0,R2475=1,R2475=2)),[1]装备基础and强化!$Y$7,0))))</f>
        <v>0</v>
      </c>
      <c r="AN2475" s="43" t="e">
        <f>IF(AND(L2475="WEAPON",OR(R2475=3,R2475=4)),[1]装备基础and强化!$V$11,IF(AND(L2475="LEFTRING",OR(R2475=3,R2475=4)),[1]装备基础and强化!$W$11,IF(AND(L2475="RIGHTRING",OR(R2475=3,R2475=4)),[1]装备基础and强化!$X$11,IF(AND(L2475="NECKLACE",OR(R2475=3,R2475=4)),[1]装备基础and强化!$Y$11,0))))</f>
        <v>#REF!</v>
      </c>
      <c r="AO2475" s="43">
        <f>IF(AND(L2475="BELT",T2475=1),[1]装备基础and强化!$AA$7,IF(AND(L2475="PANTS",T2475=1),[1]装备基础and强化!$AB$7,IF(AND(L2475="SHOES",T2475=1),[1]装备基础and强化!$AC$7,IF(AND(L2475="CLOTHES",T2475=1),[1]装备基础and强化!$AD$7,0))))</f>
        <v>0</v>
      </c>
      <c r="AP2475" s="43">
        <f>IF(AND(L2475="BELT",T2475=2),[1]装备基础and强化!$AF$7,IF(AND(L2475="PANTS",T2475=2),[1]装备基础and强化!$AG$7,IF(AND(L2475="SHOES",T2475=2),[1]装备基础and强化!$AH$7,IF(AND(L2475="CLOTHES",T2475=2),[1]装备基础and强化!$AI$7,0))))</f>
        <v>0</v>
      </c>
      <c r="AQ2475" s="43">
        <f>IF(L2475="HAT",[1]装备基础and强化!$AK$7,IF(L2475="JADE",[1]装备基础and强化!$AK$7,0))</f>
        <v>0</v>
      </c>
      <c r="AR2475" s="43" t="e">
        <f t="shared" si="39"/>
        <v>#REF!</v>
      </c>
    </row>
    <row r="2476" spans="1:44" x14ac:dyDescent="0.15">
      <c r="A2476" s="43"/>
      <c r="B2476" s="5" t="s">
        <v>8513</v>
      </c>
      <c r="C2476" s="12">
        <v>22472</v>
      </c>
      <c r="D2476" s="5" t="s">
        <v>8501</v>
      </c>
      <c r="E2476" s="44" t="s">
        <v>24107</v>
      </c>
      <c r="F2476" s="4" t="s">
        <v>8514</v>
      </c>
      <c r="G2476" s="4" t="s">
        <v>8515</v>
      </c>
      <c r="H2476" s="44"/>
      <c r="I2476" s="4" t="s">
        <v>700</v>
      </c>
      <c r="J2476" s="6" t="s">
        <v>700</v>
      </c>
      <c r="K2476" s="45">
        <v>1</v>
      </c>
      <c r="L2476" s="4" t="s">
        <v>733</v>
      </c>
      <c r="M2476" s="104" t="s">
        <v>18202</v>
      </c>
      <c r="N2476" s="45">
        <v>2140500</v>
      </c>
      <c r="O2476" s="4" t="s">
        <v>15202</v>
      </c>
      <c r="P2476" s="4" t="s">
        <v>828</v>
      </c>
      <c r="Q2476" s="4">
        <v>150</v>
      </c>
      <c r="R2476" s="4">
        <v>3</v>
      </c>
      <c r="S2476" s="4" t="s">
        <v>8033</v>
      </c>
      <c r="U2476" s="4">
        <v>5</v>
      </c>
      <c r="W2476" s="4" t="s">
        <v>8285</v>
      </c>
      <c r="X2476" s="4" t="s">
        <v>8286</v>
      </c>
      <c r="Y2476" s="45">
        <v>0</v>
      </c>
      <c r="AA2476" s="4">
        <v>1</v>
      </c>
      <c r="AB2476" s="4">
        <v>100</v>
      </c>
      <c r="AC2476" s="4">
        <v>1</v>
      </c>
      <c r="AD2476" s="4">
        <v>1</v>
      </c>
      <c r="AE2476" s="45" t="s">
        <v>16461</v>
      </c>
      <c r="AF2476" s="45" t="s">
        <v>16457</v>
      </c>
      <c r="AG2476" s="45" t="s">
        <v>16459</v>
      </c>
      <c r="AH2476" s="45" t="s">
        <v>16453</v>
      </c>
      <c r="AI2476" s="45" t="s">
        <v>16455</v>
      </c>
      <c r="AJ2476" s="63" t="s">
        <v>20422</v>
      </c>
      <c r="AK2476" s="63" t="s">
        <v>20421</v>
      </c>
      <c r="AL2476" s="45">
        <v>0</v>
      </c>
      <c r="AM2476" s="43">
        <f>IF(AND(L2476="WEAPON",OR(R2476=0,R2476=1,R2476=2)),[1]装备基础and强化!$V$7,IF(AND(L2476="LEFTRING",OR(R2476=0,R2476=1,R2476=2)),[1]装备基础and强化!$W$7,IF(AND(L2476="RIGHTRING",OR(R2476=0,R2476=1,R2476=2)),[1]装备基础and强化!$X$7,IF(AND(L2476="NECKLACE",OR(R2476=0,R2476=1,R2476=2)),[1]装备基础and强化!$Y$7,0))))</f>
        <v>0</v>
      </c>
      <c r="AN2476" s="43" t="e">
        <f>IF(AND(L2476="WEAPON",OR(R2476=3,R2476=4)),[1]装备基础and强化!$V$11,IF(AND(L2476="LEFTRING",OR(R2476=3,R2476=4)),[1]装备基础and强化!$W$11,IF(AND(L2476="RIGHTRING",OR(R2476=3,R2476=4)),[1]装备基础and强化!$X$11,IF(AND(L2476="NECKLACE",OR(R2476=3,R2476=4)),[1]装备基础and强化!$Y$11,0))))</f>
        <v>#REF!</v>
      </c>
      <c r="AO2476" s="43">
        <f>IF(AND(L2476="BELT",T2476=1),[1]装备基础and强化!$AA$7,IF(AND(L2476="PANTS",T2476=1),[1]装备基础and强化!$AB$7,IF(AND(L2476="SHOES",T2476=1),[1]装备基础and强化!$AC$7,IF(AND(L2476="CLOTHES",T2476=1),[1]装备基础and强化!$AD$7,0))))</f>
        <v>0</v>
      </c>
      <c r="AP2476" s="43">
        <f>IF(AND(L2476="BELT",T2476=2),[1]装备基础and强化!$AF$7,IF(AND(L2476="PANTS",T2476=2),[1]装备基础and强化!$AG$7,IF(AND(L2476="SHOES",T2476=2),[1]装备基础and强化!$AH$7,IF(AND(L2476="CLOTHES",T2476=2),[1]装备基础and强化!$AI$7,0))))</f>
        <v>0</v>
      </c>
      <c r="AQ2476" s="43">
        <f>IF(L2476="HAT",[1]装备基础and强化!$AK$7,IF(L2476="JADE",[1]装备基础and强化!$AK$7,0))</f>
        <v>0</v>
      </c>
      <c r="AR2476" s="43" t="e">
        <f t="shared" si="39"/>
        <v>#REF!</v>
      </c>
    </row>
    <row r="2477" spans="1:44" x14ac:dyDescent="0.15">
      <c r="A2477" s="43"/>
      <c r="B2477" s="5" t="s">
        <v>8516</v>
      </c>
      <c r="C2477" s="12">
        <v>22473</v>
      </c>
      <c r="D2477" s="5" t="s">
        <v>8501</v>
      </c>
      <c r="E2477" s="44" t="s">
        <v>24108</v>
      </c>
      <c r="F2477" s="4" t="s">
        <v>8517</v>
      </c>
      <c r="G2477" s="4" t="s">
        <v>8518</v>
      </c>
      <c r="H2477" s="44"/>
      <c r="I2477" s="4" t="s">
        <v>700</v>
      </c>
      <c r="J2477" s="6" t="s">
        <v>700</v>
      </c>
      <c r="K2477" s="45">
        <v>1</v>
      </c>
      <c r="L2477" s="4" t="s">
        <v>733</v>
      </c>
      <c r="M2477" s="104" t="s">
        <v>18203</v>
      </c>
      <c r="N2477" s="45">
        <v>2140600</v>
      </c>
      <c r="O2477" s="4" t="s">
        <v>8355</v>
      </c>
      <c r="P2477" s="4" t="s">
        <v>828</v>
      </c>
      <c r="Q2477" s="4">
        <v>150</v>
      </c>
      <c r="R2477" s="4">
        <v>3</v>
      </c>
      <c r="S2477" s="4" t="s">
        <v>8033</v>
      </c>
      <c r="U2477" s="4">
        <v>6</v>
      </c>
      <c r="W2477" s="4" t="s">
        <v>8285</v>
      </c>
      <c r="X2477" s="4" t="s">
        <v>8286</v>
      </c>
      <c r="Y2477" s="45">
        <v>0</v>
      </c>
      <c r="AA2477" s="4">
        <v>1</v>
      </c>
      <c r="AB2477" s="4">
        <v>100</v>
      </c>
      <c r="AC2477" s="4">
        <v>1</v>
      </c>
      <c r="AD2477" s="4">
        <v>1</v>
      </c>
      <c r="AE2477" s="45" t="s">
        <v>16461</v>
      </c>
      <c r="AF2477" s="45" t="s">
        <v>16457</v>
      </c>
      <c r="AG2477" s="45" t="s">
        <v>16459</v>
      </c>
      <c r="AH2477" s="45" t="s">
        <v>16453</v>
      </c>
      <c r="AI2477" s="45" t="s">
        <v>16455</v>
      </c>
      <c r="AJ2477" s="63" t="s">
        <v>20422</v>
      </c>
      <c r="AK2477" s="63" t="s">
        <v>20421</v>
      </c>
      <c r="AL2477" s="4">
        <v>0</v>
      </c>
      <c r="AM2477" s="43">
        <f>IF(AND(L2477="WEAPON",OR(R2477=0,R2477=1,R2477=2)),[1]装备基础and强化!$V$7,IF(AND(L2477="LEFTRING",OR(R2477=0,R2477=1,R2477=2)),[1]装备基础and强化!$W$7,IF(AND(L2477="RIGHTRING",OR(R2477=0,R2477=1,R2477=2)),[1]装备基础and强化!$X$7,IF(AND(L2477="NECKLACE",OR(R2477=0,R2477=1,R2477=2)),[1]装备基础and强化!$Y$7,0))))</f>
        <v>0</v>
      </c>
      <c r="AN2477" s="43" t="e">
        <f>IF(AND(L2477="WEAPON",OR(R2477=3,R2477=4)),[1]装备基础and强化!$V$11,IF(AND(L2477="LEFTRING",OR(R2477=3,R2477=4)),[1]装备基础and强化!$W$11,IF(AND(L2477="RIGHTRING",OR(R2477=3,R2477=4)),[1]装备基础and强化!$X$11,IF(AND(L2477="NECKLACE",OR(R2477=3,R2477=4)),[1]装备基础and强化!$Y$11,0))))</f>
        <v>#REF!</v>
      </c>
      <c r="AO2477" s="43">
        <f>IF(AND(L2477="BELT",T2477=1),[1]装备基础and强化!$AA$7,IF(AND(L2477="PANTS",T2477=1),[1]装备基础and强化!$AB$7,IF(AND(L2477="SHOES",T2477=1),[1]装备基础and强化!$AC$7,IF(AND(L2477="CLOTHES",T2477=1),[1]装备基础and强化!$AD$7,0))))</f>
        <v>0</v>
      </c>
      <c r="AP2477" s="43">
        <f>IF(AND(L2477="BELT",T2477=2),[1]装备基础and强化!$AF$7,IF(AND(L2477="PANTS",T2477=2),[1]装备基础and强化!$AG$7,IF(AND(L2477="SHOES",T2477=2),[1]装备基础and强化!$AH$7,IF(AND(L2477="CLOTHES",T2477=2),[1]装备基础and强化!$AI$7,0))))</f>
        <v>0</v>
      </c>
      <c r="AQ2477" s="43">
        <f>IF(L2477="HAT",[1]装备基础and强化!$AK$7,IF(L2477="JADE",[1]装备基础and强化!$AK$7,0))</f>
        <v>0</v>
      </c>
      <c r="AR2477" s="43" t="e">
        <f t="shared" si="39"/>
        <v>#REF!</v>
      </c>
    </row>
    <row r="2478" spans="1:44" x14ac:dyDescent="0.15">
      <c r="A2478" s="43"/>
      <c r="B2478" s="5" t="s">
        <v>8519</v>
      </c>
      <c r="C2478" s="12">
        <v>22474</v>
      </c>
      <c r="D2478" s="5" t="s">
        <v>8501</v>
      </c>
      <c r="E2478" s="44" t="s">
        <v>24109</v>
      </c>
      <c r="F2478" s="4" t="s">
        <v>8520</v>
      </c>
      <c r="G2478" s="4" t="s">
        <v>8521</v>
      </c>
      <c r="H2478" s="44"/>
      <c r="I2478" s="4" t="s">
        <v>700</v>
      </c>
      <c r="J2478" s="6" t="s">
        <v>700</v>
      </c>
      <c r="K2478" s="45">
        <v>1</v>
      </c>
      <c r="L2478" s="4" t="s">
        <v>733</v>
      </c>
      <c r="M2478" s="104" t="s">
        <v>18204</v>
      </c>
      <c r="N2478" s="45">
        <v>2140700</v>
      </c>
      <c r="O2478" s="4" t="s">
        <v>15203</v>
      </c>
      <c r="P2478" s="4" t="s">
        <v>828</v>
      </c>
      <c r="Q2478" s="4">
        <v>150</v>
      </c>
      <c r="R2478" s="4">
        <v>3</v>
      </c>
      <c r="S2478" s="4" t="s">
        <v>8033</v>
      </c>
      <c r="U2478" s="4">
        <v>7</v>
      </c>
      <c r="W2478" s="4" t="s">
        <v>8285</v>
      </c>
      <c r="X2478" s="4" t="s">
        <v>8286</v>
      </c>
      <c r="Y2478" s="45">
        <v>0</v>
      </c>
      <c r="AA2478" s="4">
        <v>1</v>
      </c>
      <c r="AB2478" s="4">
        <v>100</v>
      </c>
      <c r="AC2478" s="4">
        <v>1</v>
      </c>
      <c r="AD2478" s="4">
        <v>1</v>
      </c>
      <c r="AE2478" s="45" t="s">
        <v>16461</v>
      </c>
      <c r="AF2478" s="45" t="s">
        <v>16457</v>
      </c>
      <c r="AG2478" s="45" t="s">
        <v>16459</v>
      </c>
      <c r="AH2478" s="45" t="s">
        <v>16453</v>
      </c>
      <c r="AI2478" s="45" t="s">
        <v>16455</v>
      </c>
      <c r="AJ2478" s="63" t="s">
        <v>20422</v>
      </c>
      <c r="AK2478" s="63" t="s">
        <v>20421</v>
      </c>
      <c r="AL2478" s="45">
        <v>0</v>
      </c>
      <c r="AM2478" s="43">
        <f>IF(AND(L2478="WEAPON",OR(R2478=0,R2478=1,R2478=2)),[1]装备基础and强化!$V$7,IF(AND(L2478="LEFTRING",OR(R2478=0,R2478=1,R2478=2)),[1]装备基础and强化!$W$7,IF(AND(L2478="RIGHTRING",OR(R2478=0,R2478=1,R2478=2)),[1]装备基础and强化!$X$7,IF(AND(L2478="NECKLACE",OR(R2478=0,R2478=1,R2478=2)),[1]装备基础and强化!$Y$7,0))))</f>
        <v>0</v>
      </c>
      <c r="AN2478" s="43" t="e">
        <f>IF(AND(L2478="WEAPON",OR(R2478=3,R2478=4)),[1]装备基础and强化!$V$11,IF(AND(L2478="LEFTRING",OR(R2478=3,R2478=4)),[1]装备基础and强化!$W$11,IF(AND(L2478="RIGHTRING",OR(R2478=3,R2478=4)),[1]装备基础and强化!$X$11,IF(AND(L2478="NECKLACE",OR(R2478=3,R2478=4)),[1]装备基础and强化!$Y$11,0))))</f>
        <v>#REF!</v>
      </c>
      <c r="AO2478" s="43">
        <f>IF(AND(L2478="BELT",T2478=1),[1]装备基础and强化!$AA$7,IF(AND(L2478="PANTS",T2478=1),[1]装备基础and强化!$AB$7,IF(AND(L2478="SHOES",T2478=1),[1]装备基础and强化!$AC$7,IF(AND(L2478="CLOTHES",T2478=1),[1]装备基础and强化!$AD$7,0))))</f>
        <v>0</v>
      </c>
      <c r="AP2478" s="43">
        <f>IF(AND(L2478="BELT",T2478=2),[1]装备基础and强化!$AF$7,IF(AND(L2478="PANTS",T2478=2),[1]装备基础and强化!$AG$7,IF(AND(L2478="SHOES",T2478=2),[1]装备基础and强化!$AH$7,IF(AND(L2478="CLOTHES",T2478=2),[1]装备基础and强化!$AI$7,0))))</f>
        <v>0</v>
      </c>
      <c r="AQ2478" s="43">
        <f>IF(L2478="HAT",[1]装备基础and强化!$AK$7,IF(L2478="JADE",[1]装备基础and强化!$AK$7,0))</f>
        <v>0</v>
      </c>
      <c r="AR2478" s="43" t="e">
        <f t="shared" si="39"/>
        <v>#REF!</v>
      </c>
    </row>
    <row r="2479" spans="1:44" x14ac:dyDescent="0.15">
      <c r="A2479" s="43"/>
      <c r="B2479" s="5" t="s">
        <v>8522</v>
      </c>
      <c r="C2479" s="12">
        <v>22475</v>
      </c>
      <c r="D2479" s="5" t="s">
        <v>8501</v>
      </c>
      <c r="E2479" s="44" t="s">
        <v>24110</v>
      </c>
      <c r="F2479" s="4" t="s">
        <v>8523</v>
      </c>
      <c r="G2479" s="4" t="s">
        <v>8524</v>
      </c>
      <c r="H2479" s="44"/>
      <c r="I2479" s="4" t="s">
        <v>700</v>
      </c>
      <c r="J2479" s="6" t="s">
        <v>700</v>
      </c>
      <c r="K2479" s="45">
        <v>1</v>
      </c>
      <c r="L2479" s="4" t="s">
        <v>733</v>
      </c>
      <c r="M2479" s="104" t="s">
        <v>18205</v>
      </c>
      <c r="N2479" s="45">
        <v>2140800</v>
      </c>
      <c r="O2479" s="4" t="s">
        <v>15204</v>
      </c>
      <c r="P2479" s="4" t="s">
        <v>828</v>
      </c>
      <c r="Q2479" s="4">
        <v>150</v>
      </c>
      <c r="R2479" s="4">
        <v>3</v>
      </c>
      <c r="S2479" s="4" t="s">
        <v>8033</v>
      </c>
      <c r="U2479" s="4">
        <v>8</v>
      </c>
      <c r="W2479" s="4" t="s">
        <v>8285</v>
      </c>
      <c r="X2479" s="4" t="s">
        <v>8286</v>
      </c>
      <c r="Y2479" s="45">
        <v>0</v>
      </c>
      <c r="AA2479" s="4">
        <v>1</v>
      </c>
      <c r="AB2479" s="4">
        <v>100</v>
      </c>
      <c r="AC2479" s="4">
        <v>1</v>
      </c>
      <c r="AD2479" s="4">
        <v>1</v>
      </c>
      <c r="AE2479" s="45" t="s">
        <v>16461</v>
      </c>
      <c r="AF2479" s="45" t="s">
        <v>16457</v>
      </c>
      <c r="AG2479" s="45" t="s">
        <v>16459</v>
      </c>
      <c r="AH2479" s="45" t="s">
        <v>16453</v>
      </c>
      <c r="AI2479" s="45" t="s">
        <v>16455</v>
      </c>
      <c r="AJ2479" s="63" t="s">
        <v>20422</v>
      </c>
      <c r="AK2479" s="63" t="s">
        <v>20421</v>
      </c>
      <c r="AL2479" s="4">
        <v>0</v>
      </c>
      <c r="AM2479" s="43">
        <f>IF(AND(L2479="WEAPON",OR(R2479=0,R2479=1,R2479=2)),[1]装备基础and强化!$V$7,IF(AND(L2479="LEFTRING",OR(R2479=0,R2479=1,R2479=2)),[1]装备基础and强化!$W$7,IF(AND(L2479="RIGHTRING",OR(R2479=0,R2479=1,R2479=2)),[1]装备基础and强化!$X$7,IF(AND(L2479="NECKLACE",OR(R2479=0,R2479=1,R2479=2)),[1]装备基础and强化!$Y$7,0))))</f>
        <v>0</v>
      </c>
      <c r="AN2479" s="43" t="e">
        <f>IF(AND(L2479="WEAPON",OR(R2479=3,R2479=4)),[1]装备基础and强化!$V$11,IF(AND(L2479="LEFTRING",OR(R2479=3,R2479=4)),[1]装备基础and强化!$W$11,IF(AND(L2479="RIGHTRING",OR(R2479=3,R2479=4)),[1]装备基础and强化!$X$11,IF(AND(L2479="NECKLACE",OR(R2479=3,R2479=4)),[1]装备基础and强化!$Y$11,0))))</f>
        <v>#REF!</v>
      </c>
      <c r="AO2479" s="43">
        <f>IF(AND(L2479="BELT",T2479=1),[1]装备基础and强化!$AA$7,IF(AND(L2479="PANTS",T2479=1),[1]装备基础and强化!$AB$7,IF(AND(L2479="SHOES",T2479=1),[1]装备基础and强化!$AC$7,IF(AND(L2479="CLOTHES",T2479=1),[1]装备基础and强化!$AD$7,0))))</f>
        <v>0</v>
      </c>
      <c r="AP2479" s="43">
        <f>IF(AND(L2479="BELT",T2479=2),[1]装备基础and强化!$AF$7,IF(AND(L2479="PANTS",T2479=2),[1]装备基础and强化!$AG$7,IF(AND(L2479="SHOES",T2479=2),[1]装备基础and强化!$AH$7,IF(AND(L2479="CLOTHES",T2479=2),[1]装备基础and强化!$AI$7,0))))</f>
        <v>0</v>
      </c>
      <c r="AQ2479" s="43">
        <f>IF(L2479="HAT",[1]装备基础and强化!$AK$7,IF(L2479="JADE",[1]装备基础and强化!$AK$7,0))</f>
        <v>0</v>
      </c>
      <c r="AR2479" s="43" t="e">
        <f t="shared" si="39"/>
        <v>#REF!</v>
      </c>
    </row>
    <row r="2480" spans="1:44" x14ac:dyDescent="0.15">
      <c r="A2480" s="43"/>
      <c r="B2480" s="5" t="s">
        <v>8525</v>
      </c>
      <c r="C2480" s="12">
        <v>22476</v>
      </c>
      <c r="D2480" s="5" t="s">
        <v>8526</v>
      </c>
      <c r="E2480" s="44" t="s">
        <v>24111</v>
      </c>
      <c r="F2480" s="4" t="s">
        <v>8527</v>
      </c>
      <c r="G2480" s="4" t="s">
        <v>8528</v>
      </c>
      <c r="H2480" s="44"/>
      <c r="I2480" s="4" t="s">
        <v>700</v>
      </c>
      <c r="J2480" s="6" t="s">
        <v>700</v>
      </c>
      <c r="K2480" s="45">
        <v>1</v>
      </c>
      <c r="L2480" s="4" t="s">
        <v>733</v>
      </c>
      <c r="M2480" s="104" t="s">
        <v>18206</v>
      </c>
      <c r="N2480" s="45">
        <v>2170100</v>
      </c>
      <c r="O2480" s="4" t="s">
        <v>7961</v>
      </c>
      <c r="P2480" s="4" t="s">
        <v>828</v>
      </c>
      <c r="Q2480" s="4">
        <v>180</v>
      </c>
      <c r="R2480" s="4">
        <v>3</v>
      </c>
      <c r="S2480" s="4" t="s">
        <v>8069</v>
      </c>
      <c r="U2480" s="4">
        <v>1</v>
      </c>
      <c r="W2480" s="4" t="s">
        <v>8315</v>
      </c>
      <c r="X2480" s="4" t="s">
        <v>8316</v>
      </c>
      <c r="Y2480" s="45">
        <v>0</v>
      </c>
      <c r="AA2480" s="4">
        <v>1</v>
      </c>
      <c r="AB2480" s="4">
        <v>100</v>
      </c>
      <c r="AC2480" s="4">
        <v>1</v>
      </c>
      <c r="AD2480" s="4">
        <v>1</v>
      </c>
      <c r="AE2480" s="45" t="s">
        <v>16461</v>
      </c>
      <c r="AF2480" s="45" t="s">
        <v>16457</v>
      </c>
      <c r="AG2480" s="45" t="s">
        <v>16459</v>
      </c>
      <c r="AH2480" s="45" t="s">
        <v>16453</v>
      </c>
      <c r="AI2480" s="45" t="s">
        <v>16455</v>
      </c>
      <c r="AJ2480" s="63" t="s">
        <v>20422</v>
      </c>
      <c r="AK2480" s="63" t="s">
        <v>20421</v>
      </c>
      <c r="AL2480" s="45">
        <v>0</v>
      </c>
      <c r="AM2480" s="43">
        <f>IF(AND(L2480="WEAPON",OR(R2480=0,R2480=1,R2480=2)),[1]装备基础and强化!$V$7,IF(AND(L2480="LEFTRING",OR(R2480=0,R2480=1,R2480=2)),[1]装备基础and强化!$W$7,IF(AND(L2480="RIGHTRING",OR(R2480=0,R2480=1,R2480=2)),[1]装备基础and强化!$X$7,IF(AND(L2480="NECKLACE",OR(R2480=0,R2480=1,R2480=2)),[1]装备基础and强化!$Y$7,0))))</f>
        <v>0</v>
      </c>
      <c r="AN2480" s="43" t="e">
        <f>IF(AND(L2480="WEAPON",OR(R2480=3,R2480=4)),[1]装备基础and强化!$V$11,IF(AND(L2480="LEFTRING",OR(R2480=3,R2480=4)),[1]装备基础and强化!$W$11,IF(AND(L2480="RIGHTRING",OR(R2480=3,R2480=4)),[1]装备基础and强化!$X$11,IF(AND(L2480="NECKLACE",OR(R2480=3,R2480=4)),[1]装备基础and强化!$Y$11,0))))</f>
        <v>#REF!</v>
      </c>
      <c r="AO2480" s="43">
        <f>IF(AND(L2480="BELT",T2480=1),[1]装备基础and强化!$AA$7,IF(AND(L2480="PANTS",T2480=1),[1]装备基础and强化!$AB$7,IF(AND(L2480="SHOES",T2480=1),[1]装备基础and强化!$AC$7,IF(AND(L2480="CLOTHES",T2480=1),[1]装备基础and强化!$AD$7,0))))</f>
        <v>0</v>
      </c>
      <c r="AP2480" s="43">
        <f>IF(AND(L2480="BELT",T2480=2),[1]装备基础and强化!$AF$7,IF(AND(L2480="PANTS",T2480=2),[1]装备基础and强化!$AG$7,IF(AND(L2480="SHOES",T2480=2),[1]装备基础and强化!$AH$7,IF(AND(L2480="CLOTHES",T2480=2),[1]装备基础and强化!$AI$7,0))))</f>
        <v>0</v>
      </c>
      <c r="AQ2480" s="43">
        <f>IF(L2480="HAT",[1]装备基础and强化!$AK$7,IF(L2480="JADE",[1]装备基础and强化!$AK$7,0))</f>
        <v>0</v>
      </c>
      <c r="AR2480" s="43" t="e">
        <f t="shared" si="39"/>
        <v>#REF!</v>
      </c>
    </row>
    <row r="2481" spans="1:44" x14ac:dyDescent="0.15">
      <c r="A2481" s="43"/>
      <c r="B2481" s="5" t="s">
        <v>8529</v>
      </c>
      <c r="C2481" s="12">
        <v>22477</v>
      </c>
      <c r="D2481" s="5" t="s">
        <v>8526</v>
      </c>
      <c r="E2481" s="44" t="s">
        <v>24112</v>
      </c>
      <c r="F2481" s="4" t="s">
        <v>8530</v>
      </c>
      <c r="G2481" s="4" t="s">
        <v>8531</v>
      </c>
      <c r="H2481" s="44"/>
      <c r="I2481" s="4" t="s">
        <v>700</v>
      </c>
      <c r="J2481" s="6" t="s">
        <v>700</v>
      </c>
      <c r="K2481" s="45">
        <v>1</v>
      </c>
      <c r="L2481" s="4" t="s">
        <v>733</v>
      </c>
      <c r="M2481" s="104" t="s">
        <v>18207</v>
      </c>
      <c r="N2481" s="45">
        <v>2170200</v>
      </c>
      <c r="O2481" s="4" t="s">
        <v>8040</v>
      </c>
      <c r="P2481" s="4" t="s">
        <v>828</v>
      </c>
      <c r="Q2481" s="4">
        <v>180</v>
      </c>
      <c r="R2481" s="4">
        <v>3</v>
      </c>
      <c r="S2481" s="4" t="s">
        <v>8069</v>
      </c>
      <c r="U2481" s="4">
        <v>2</v>
      </c>
      <c r="W2481" s="4" t="s">
        <v>8315</v>
      </c>
      <c r="X2481" s="4" t="s">
        <v>8316</v>
      </c>
      <c r="Y2481" s="45">
        <v>0</v>
      </c>
      <c r="AA2481" s="4">
        <v>1</v>
      </c>
      <c r="AB2481" s="4">
        <v>100</v>
      </c>
      <c r="AC2481" s="4">
        <v>1</v>
      </c>
      <c r="AD2481" s="4">
        <v>1</v>
      </c>
      <c r="AE2481" s="45" t="s">
        <v>16461</v>
      </c>
      <c r="AF2481" s="45" t="s">
        <v>16457</v>
      </c>
      <c r="AG2481" s="45" t="s">
        <v>16459</v>
      </c>
      <c r="AH2481" s="45" t="s">
        <v>16453</v>
      </c>
      <c r="AI2481" s="45" t="s">
        <v>16455</v>
      </c>
      <c r="AJ2481" s="63" t="s">
        <v>20422</v>
      </c>
      <c r="AK2481" s="63" t="s">
        <v>20421</v>
      </c>
      <c r="AL2481" s="4">
        <v>0</v>
      </c>
      <c r="AM2481" s="43">
        <f>IF(AND(L2481="WEAPON",OR(R2481=0,R2481=1,R2481=2)),[1]装备基础and强化!$V$7,IF(AND(L2481="LEFTRING",OR(R2481=0,R2481=1,R2481=2)),[1]装备基础and强化!$W$7,IF(AND(L2481="RIGHTRING",OR(R2481=0,R2481=1,R2481=2)),[1]装备基础and强化!$X$7,IF(AND(L2481="NECKLACE",OR(R2481=0,R2481=1,R2481=2)),[1]装备基础and强化!$Y$7,0))))</f>
        <v>0</v>
      </c>
      <c r="AN2481" s="43" t="e">
        <f>IF(AND(L2481="WEAPON",OR(R2481=3,R2481=4)),[1]装备基础and强化!$V$11,IF(AND(L2481="LEFTRING",OR(R2481=3,R2481=4)),[1]装备基础and强化!$W$11,IF(AND(L2481="RIGHTRING",OR(R2481=3,R2481=4)),[1]装备基础and强化!$X$11,IF(AND(L2481="NECKLACE",OR(R2481=3,R2481=4)),[1]装备基础and强化!$Y$11,0))))</f>
        <v>#REF!</v>
      </c>
      <c r="AO2481" s="43">
        <f>IF(AND(L2481="BELT",T2481=1),[1]装备基础and强化!$AA$7,IF(AND(L2481="PANTS",T2481=1),[1]装备基础and强化!$AB$7,IF(AND(L2481="SHOES",T2481=1),[1]装备基础and强化!$AC$7,IF(AND(L2481="CLOTHES",T2481=1),[1]装备基础and强化!$AD$7,0))))</f>
        <v>0</v>
      </c>
      <c r="AP2481" s="43">
        <f>IF(AND(L2481="BELT",T2481=2),[1]装备基础and强化!$AF$7,IF(AND(L2481="PANTS",T2481=2),[1]装备基础and强化!$AG$7,IF(AND(L2481="SHOES",T2481=2),[1]装备基础and强化!$AH$7,IF(AND(L2481="CLOTHES",T2481=2),[1]装备基础and强化!$AI$7,0))))</f>
        <v>0</v>
      </c>
      <c r="AQ2481" s="43">
        <f>IF(L2481="HAT",[1]装备基础and强化!$AK$7,IF(L2481="JADE",[1]装备基础and强化!$AK$7,0))</f>
        <v>0</v>
      </c>
      <c r="AR2481" s="43" t="e">
        <f t="shared" si="39"/>
        <v>#REF!</v>
      </c>
    </row>
    <row r="2482" spans="1:44" x14ac:dyDescent="0.15">
      <c r="A2482" s="43"/>
      <c r="B2482" s="5" t="s">
        <v>8532</v>
      </c>
      <c r="C2482" s="12">
        <v>22478</v>
      </c>
      <c r="D2482" s="5" t="s">
        <v>8526</v>
      </c>
      <c r="E2482" s="44" t="s">
        <v>24113</v>
      </c>
      <c r="F2482" s="4" t="s">
        <v>8533</v>
      </c>
      <c r="G2482" s="4" t="s">
        <v>8534</v>
      </c>
      <c r="H2482" s="44"/>
      <c r="I2482" s="4" t="s">
        <v>700</v>
      </c>
      <c r="J2482" s="6" t="s">
        <v>700</v>
      </c>
      <c r="K2482" s="45">
        <v>1</v>
      </c>
      <c r="L2482" s="4" t="s">
        <v>733</v>
      </c>
      <c r="M2482" s="104" t="s">
        <v>18208</v>
      </c>
      <c r="N2482" s="45">
        <v>2170300</v>
      </c>
      <c r="O2482" s="4" t="s">
        <v>8044</v>
      </c>
      <c r="P2482" s="4" t="s">
        <v>828</v>
      </c>
      <c r="Q2482" s="4">
        <v>180</v>
      </c>
      <c r="R2482" s="4">
        <v>3</v>
      </c>
      <c r="S2482" s="4" t="s">
        <v>8069</v>
      </c>
      <c r="U2482" s="4">
        <v>3</v>
      </c>
      <c r="W2482" s="4" t="s">
        <v>8315</v>
      </c>
      <c r="X2482" s="4" t="s">
        <v>8316</v>
      </c>
      <c r="Y2482" s="45">
        <v>0</v>
      </c>
      <c r="AA2482" s="4">
        <v>1</v>
      </c>
      <c r="AB2482" s="4">
        <v>100</v>
      </c>
      <c r="AC2482" s="4">
        <v>1</v>
      </c>
      <c r="AD2482" s="4">
        <v>1</v>
      </c>
      <c r="AE2482" s="45" t="s">
        <v>16461</v>
      </c>
      <c r="AF2482" s="45" t="s">
        <v>16457</v>
      </c>
      <c r="AG2482" s="45" t="s">
        <v>16459</v>
      </c>
      <c r="AH2482" s="45" t="s">
        <v>16453</v>
      </c>
      <c r="AI2482" s="45" t="s">
        <v>16455</v>
      </c>
      <c r="AJ2482" s="63" t="s">
        <v>20422</v>
      </c>
      <c r="AK2482" s="63" t="s">
        <v>20421</v>
      </c>
      <c r="AL2482" s="45">
        <v>0</v>
      </c>
      <c r="AM2482" s="43">
        <f>IF(AND(L2482="WEAPON",OR(R2482=0,R2482=1,R2482=2)),[1]装备基础and强化!$V$7,IF(AND(L2482="LEFTRING",OR(R2482=0,R2482=1,R2482=2)),[1]装备基础and强化!$W$7,IF(AND(L2482="RIGHTRING",OR(R2482=0,R2482=1,R2482=2)),[1]装备基础and强化!$X$7,IF(AND(L2482="NECKLACE",OR(R2482=0,R2482=1,R2482=2)),[1]装备基础and强化!$Y$7,0))))</f>
        <v>0</v>
      </c>
      <c r="AN2482" s="43" t="e">
        <f>IF(AND(L2482="WEAPON",OR(R2482=3,R2482=4)),[1]装备基础and强化!$V$11,IF(AND(L2482="LEFTRING",OR(R2482=3,R2482=4)),[1]装备基础and强化!$W$11,IF(AND(L2482="RIGHTRING",OR(R2482=3,R2482=4)),[1]装备基础and强化!$X$11,IF(AND(L2482="NECKLACE",OR(R2482=3,R2482=4)),[1]装备基础and强化!$Y$11,0))))</f>
        <v>#REF!</v>
      </c>
      <c r="AO2482" s="43">
        <f>IF(AND(L2482="BELT",T2482=1),[1]装备基础and强化!$AA$7,IF(AND(L2482="PANTS",T2482=1),[1]装备基础and强化!$AB$7,IF(AND(L2482="SHOES",T2482=1),[1]装备基础and强化!$AC$7,IF(AND(L2482="CLOTHES",T2482=1),[1]装备基础and强化!$AD$7,0))))</f>
        <v>0</v>
      </c>
      <c r="AP2482" s="43">
        <f>IF(AND(L2482="BELT",T2482=2),[1]装备基础and强化!$AF$7,IF(AND(L2482="PANTS",T2482=2),[1]装备基础and强化!$AG$7,IF(AND(L2482="SHOES",T2482=2),[1]装备基础and强化!$AH$7,IF(AND(L2482="CLOTHES",T2482=2),[1]装备基础and强化!$AI$7,0))))</f>
        <v>0</v>
      </c>
      <c r="AQ2482" s="43">
        <f>IF(L2482="HAT",[1]装备基础and强化!$AK$7,IF(L2482="JADE",[1]装备基础and强化!$AK$7,0))</f>
        <v>0</v>
      </c>
      <c r="AR2482" s="43" t="e">
        <f t="shared" si="39"/>
        <v>#REF!</v>
      </c>
    </row>
    <row r="2483" spans="1:44" x14ac:dyDescent="0.15">
      <c r="A2483" s="43"/>
      <c r="B2483" s="5" t="s">
        <v>8535</v>
      </c>
      <c r="C2483" s="12">
        <v>22479</v>
      </c>
      <c r="D2483" s="5" t="s">
        <v>8526</v>
      </c>
      <c r="E2483" s="44" t="s">
        <v>24114</v>
      </c>
      <c r="F2483" s="4" t="s">
        <v>8536</v>
      </c>
      <c r="G2483" s="4" t="s">
        <v>8537</v>
      </c>
      <c r="H2483" s="44"/>
      <c r="I2483" s="4" t="s">
        <v>700</v>
      </c>
      <c r="J2483" s="6" t="s">
        <v>700</v>
      </c>
      <c r="K2483" s="45">
        <v>1</v>
      </c>
      <c r="L2483" s="4" t="s">
        <v>733</v>
      </c>
      <c r="M2483" s="104" t="s">
        <v>18209</v>
      </c>
      <c r="N2483" s="45">
        <v>2170400</v>
      </c>
      <c r="O2483" s="4" t="s">
        <v>8048</v>
      </c>
      <c r="P2483" s="4" t="s">
        <v>828</v>
      </c>
      <c r="Q2483" s="4">
        <v>180</v>
      </c>
      <c r="R2483" s="4">
        <v>3</v>
      </c>
      <c r="S2483" s="4" t="s">
        <v>8069</v>
      </c>
      <c r="U2483" s="4">
        <v>4</v>
      </c>
      <c r="W2483" s="4" t="s">
        <v>8315</v>
      </c>
      <c r="X2483" s="4" t="s">
        <v>8316</v>
      </c>
      <c r="Y2483" s="45">
        <v>0</v>
      </c>
      <c r="AA2483" s="4">
        <v>1</v>
      </c>
      <c r="AB2483" s="4">
        <v>100</v>
      </c>
      <c r="AC2483" s="4">
        <v>1</v>
      </c>
      <c r="AD2483" s="4">
        <v>1</v>
      </c>
      <c r="AE2483" s="45" t="s">
        <v>16461</v>
      </c>
      <c r="AF2483" s="45" t="s">
        <v>16457</v>
      </c>
      <c r="AG2483" s="45" t="s">
        <v>16459</v>
      </c>
      <c r="AH2483" s="45" t="s">
        <v>16453</v>
      </c>
      <c r="AI2483" s="45" t="s">
        <v>16455</v>
      </c>
      <c r="AJ2483" s="63" t="s">
        <v>20422</v>
      </c>
      <c r="AK2483" s="63" t="s">
        <v>20421</v>
      </c>
      <c r="AL2483" s="4">
        <v>0</v>
      </c>
      <c r="AM2483" s="43">
        <f>IF(AND(L2483="WEAPON",OR(R2483=0,R2483=1,R2483=2)),[1]装备基础and强化!$V$7,IF(AND(L2483="LEFTRING",OR(R2483=0,R2483=1,R2483=2)),[1]装备基础and强化!$W$7,IF(AND(L2483="RIGHTRING",OR(R2483=0,R2483=1,R2483=2)),[1]装备基础and强化!$X$7,IF(AND(L2483="NECKLACE",OR(R2483=0,R2483=1,R2483=2)),[1]装备基础and强化!$Y$7,0))))</f>
        <v>0</v>
      </c>
      <c r="AN2483" s="43" t="e">
        <f>IF(AND(L2483="WEAPON",OR(R2483=3,R2483=4)),[1]装备基础and强化!$V$11,IF(AND(L2483="LEFTRING",OR(R2483=3,R2483=4)),[1]装备基础and强化!$W$11,IF(AND(L2483="RIGHTRING",OR(R2483=3,R2483=4)),[1]装备基础and强化!$X$11,IF(AND(L2483="NECKLACE",OR(R2483=3,R2483=4)),[1]装备基础and强化!$Y$11,0))))</f>
        <v>#REF!</v>
      </c>
      <c r="AO2483" s="43">
        <f>IF(AND(L2483="BELT",T2483=1),[1]装备基础and强化!$AA$7,IF(AND(L2483="PANTS",T2483=1),[1]装备基础and强化!$AB$7,IF(AND(L2483="SHOES",T2483=1),[1]装备基础and强化!$AC$7,IF(AND(L2483="CLOTHES",T2483=1),[1]装备基础and强化!$AD$7,0))))</f>
        <v>0</v>
      </c>
      <c r="AP2483" s="43">
        <f>IF(AND(L2483="BELT",T2483=2),[1]装备基础and强化!$AF$7,IF(AND(L2483="PANTS",T2483=2),[1]装备基础and强化!$AG$7,IF(AND(L2483="SHOES",T2483=2),[1]装备基础and强化!$AH$7,IF(AND(L2483="CLOTHES",T2483=2),[1]装备基础and强化!$AI$7,0))))</f>
        <v>0</v>
      </c>
      <c r="AQ2483" s="43">
        <f>IF(L2483="HAT",[1]装备基础and强化!$AK$7,IF(L2483="JADE",[1]装备基础and强化!$AK$7,0))</f>
        <v>0</v>
      </c>
      <c r="AR2483" s="43" t="e">
        <f t="shared" si="39"/>
        <v>#REF!</v>
      </c>
    </row>
    <row r="2484" spans="1:44" x14ac:dyDescent="0.15">
      <c r="A2484" s="43"/>
      <c r="B2484" s="5" t="s">
        <v>8538</v>
      </c>
      <c r="C2484" s="12">
        <v>22480</v>
      </c>
      <c r="D2484" s="5" t="s">
        <v>8526</v>
      </c>
      <c r="E2484" s="44" t="s">
        <v>24115</v>
      </c>
      <c r="F2484" s="4" t="s">
        <v>8539</v>
      </c>
      <c r="G2484" s="4" t="s">
        <v>8540</v>
      </c>
      <c r="H2484" s="44"/>
      <c r="I2484" s="4" t="s">
        <v>700</v>
      </c>
      <c r="J2484" s="6" t="s">
        <v>700</v>
      </c>
      <c r="K2484" s="45">
        <v>1</v>
      </c>
      <c r="L2484" s="4" t="s">
        <v>733</v>
      </c>
      <c r="M2484" s="104" t="s">
        <v>18210</v>
      </c>
      <c r="N2484" s="45">
        <v>2170500</v>
      </c>
      <c r="O2484" s="4" t="s">
        <v>8052</v>
      </c>
      <c r="P2484" s="4" t="s">
        <v>828</v>
      </c>
      <c r="Q2484" s="4">
        <v>180</v>
      </c>
      <c r="R2484" s="4">
        <v>3</v>
      </c>
      <c r="S2484" s="4" t="s">
        <v>8069</v>
      </c>
      <c r="U2484" s="4">
        <v>5</v>
      </c>
      <c r="W2484" s="4" t="s">
        <v>8315</v>
      </c>
      <c r="X2484" s="4" t="s">
        <v>8316</v>
      </c>
      <c r="Y2484" s="45">
        <v>0</v>
      </c>
      <c r="AA2484" s="4">
        <v>1</v>
      </c>
      <c r="AB2484" s="4">
        <v>100</v>
      </c>
      <c r="AC2484" s="4">
        <v>1</v>
      </c>
      <c r="AD2484" s="4">
        <v>1</v>
      </c>
      <c r="AE2484" s="45" t="s">
        <v>16461</v>
      </c>
      <c r="AF2484" s="45" t="s">
        <v>16457</v>
      </c>
      <c r="AG2484" s="45" t="s">
        <v>16459</v>
      </c>
      <c r="AH2484" s="45" t="s">
        <v>16453</v>
      </c>
      <c r="AI2484" s="45" t="s">
        <v>16455</v>
      </c>
      <c r="AJ2484" s="63" t="s">
        <v>20422</v>
      </c>
      <c r="AK2484" s="63" t="s">
        <v>20421</v>
      </c>
      <c r="AL2484" s="45">
        <v>0</v>
      </c>
      <c r="AM2484" s="43">
        <f>IF(AND(L2484="WEAPON",OR(R2484=0,R2484=1,R2484=2)),[1]装备基础and强化!$V$7,IF(AND(L2484="LEFTRING",OR(R2484=0,R2484=1,R2484=2)),[1]装备基础and强化!$W$7,IF(AND(L2484="RIGHTRING",OR(R2484=0,R2484=1,R2484=2)),[1]装备基础and强化!$X$7,IF(AND(L2484="NECKLACE",OR(R2484=0,R2484=1,R2484=2)),[1]装备基础and强化!$Y$7,0))))</f>
        <v>0</v>
      </c>
      <c r="AN2484" s="43" t="e">
        <f>IF(AND(L2484="WEAPON",OR(R2484=3,R2484=4)),[1]装备基础and强化!$V$11,IF(AND(L2484="LEFTRING",OR(R2484=3,R2484=4)),[1]装备基础and强化!$W$11,IF(AND(L2484="RIGHTRING",OR(R2484=3,R2484=4)),[1]装备基础and强化!$X$11,IF(AND(L2484="NECKLACE",OR(R2484=3,R2484=4)),[1]装备基础and强化!$Y$11,0))))</f>
        <v>#REF!</v>
      </c>
      <c r="AO2484" s="43">
        <f>IF(AND(L2484="BELT",T2484=1),[1]装备基础and强化!$AA$7,IF(AND(L2484="PANTS",T2484=1),[1]装备基础and强化!$AB$7,IF(AND(L2484="SHOES",T2484=1),[1]装备基础and强化!$AC$7,IF(AND(L2484="CLOTHES",T2484=1),[1]装备基础and强化!$AD$7,0))))</f>
        <v>0</v>
      </c>
      <c r="AP2484" s="43">
        <f>IF(AND(L2484="BELT",T2484=2),[1]装备基础and强化!$AF$7,IF(AND(L2484="PANTS",T2484=2),[1]装备基础and强化!$AG$7,IF(AND(L2484="SHOES",T2484=2),[1]装备基础and强化!$AH$7,IF(AND(L2484="CLOTHES",T2484=2),[1]装备基础and强化!$AI$7,0))))</f>
        <v>0</v>
      </c>
      <c r="AQ2484" s="43">
        <f>IF(L2484="HAT",[1]装备基础and强化!$AK$7,IF(L2484="JADE",[1]装备基础and强化!$AK$7,0))</f>
        <v>0</v>
      </c>
      <c r="AR2484" s="43" t="e">
        <f t="shared" si="39"/>
        <v>#REF!</v>
      </c>
    </row>
    <row r="2485" spans="1:44" x14ac:dyDescent="0.15">
      <c r="A2485" s="43"/>
      <c r="B2485" s="5" t="s">
        <v>8541</v>
      </c>
      <c r="C2485" s="12">
        <v>22481</v>
      </c>
      <c r="D2485" s="5" t="s">
        <v>8526</v>
      </c>
      <c r="E2485" s="44" t="s">
        <v>24116</v>
      </c>
      <c r="F2485" s="4" t="s">
        <v>8542</v>
      </c>
      <c r="G2485" s="4" t="s">
        <v>8543</v>
      </c>
      <c r="H2485" s="44"/>
      <c r="I2485" s="4" t="s">
        <v>700</v>
      </c>
      <c r="J2485" s="6" t="s">
        <v>700</v>
      </c>
      <c r="K2485" s="45">
        <v>1</v>
      </c>
      <c r="L2485" s="4" t="s">
        <v>733</v>
      </c>
      <c r="M2485" s="104" t="s">
        <v>18211</v>
      </c>
      <c r="N2485" s="45">
        <v>2170600</v>
      </c>
      <c r="O2485" s="4" t="s">
        <v>8056</v>
      </c>
      <c r="P2485" s="4" t="s">
        <v>828</v>
      </c>
      <c r="Q2485" s="4">
        <v>180</v>
      </c>
      <c r="R2485" s="4">
        <v>3</v>
      </c>
      <c r="S2485" s="4" t="s">
        <v>8069</v>
      </c>
      <c r="U2485" s="4">
        <v>6</v>
      </c>
      <c r="W2485" s="4" t="s">
        <v>8315</v>
      </c>
      <c r="X2485" s="4" t="s">
        <v>8316</v>
      </c>
      <c r="Y2485" s="45">
        <v>0</v>
      </c>
      <c r="AA2485" s="4">
        <v>1</v>
      </c>
      <c r="AB2485" s="4">
        <v>100</v>
      </c>
      <c r="AC2485" s="4">
        <v>1</v>
      </c>
      <c r="AD2485" s="4">
        <v>1</v>
      </c>
      <c r="AE2485" s="45" t="s">
        <v>16461</v>
      </c>
      <c r="AF2485" s="45" t="s">
        <v>16457</v>
      </c>
      <c r="AG2485" s="45" t="s">
        <v>16459</v>
      </c>
      <c r="AH2485" s="45" t="s">
        <v>16453</v>
      </c>
      <c r="AI2485" s="45" t="s">
        <v>16455</v>
      </c>
      <c r="AJ2485" s="63" t="s">
        <v>20422</v>
      </c>
      <c r="AK2485" s="63" t="s">
        <v>20421</v>
      </c>
      <c r="AL2485" s="4">
        <v>0</v>
      </c>
      <c r="AM2485" s="43">
        <f>IF(AND(L2485="WEAPON",OR(R2485=0,R2485=1,R2485=2)),[1]装备基础and强化!$V$7,IF(AND(L2485="LEFTRING",OR(R2485=0,R2485=1,R2485=2)),[1]装备基础and强化!$W$7,IF(AND(L2485="RIGHTRING",OR(R2485=0,R2485=1,R2485=2)),[1]装备基础and强化!$X$7,IF(AND(L2485="NECKLACE",OR(R2485=0,R2485=1,R2485=2)),[1]装备基础and强化!$Y$7,0))))</f>
        <v>0</v>
      </c>
      <c r="AN2485" s="43" t="e">
        <f>IF(AND(L2485="WEAPON",OR(R2485=3,R2485=4)),[1]装备基础and强化!$V$11,IF(AND(L2485="LEFTRING",OR(R2485=3,R2485=4)),[1]装备基础and强化!$W$11,IF(AND(L2485="RIGHTRING",OR(R2485=3,R2485=4)),[1]装备基础and强化!$X$11,IF(AND(L2485="NECKLACE",OR(R2485=3,R2485=4)),[1]装备基础and强化!$Y$11,0))))</f>
        <v>#REF!</v>
      </c>
      <c r="AO2485" s="43">
        <f>IF(AND(L2485="BELT",T2485=1),[1]装备基础and强化!$AA$7,IF(AND(L2485="PANTS",T2485=1),[1]装备基础and强化!$AB$7,IF(AND(L2485="SHOES",T2485=1),[1]装备基础and强化!$AC$7,IF(AND(L2485="CLOTHES",T2485=1),[1]装备基础and强化!$AD$7,0))))</f>
        <v>0</v>
      </c>
      <c r="AP2485" s="43">
        <f>IF(AND(L2485="BELT",T2485=2),[1]装备基础and强化!$AF$7,IF(AND(L2485="PANTS",T2485=2),[1]装备基础and强化!$AG$7,IF(AND(L2485="SHOES",T2485=2),[1]装备基础and强化!$AH$7,IF(AND(L2485="CLOTHES",T2485=2),[1]装备基础and强化!$AI$7,0))))</f>
        <v>0</v>
      </c>
      <c r="AQ2485" s="43">
        <f>IF(L2485="HAT",[1]装备基础and强化!$AK$7,IF(L2485="JADE",[1]装备基础and强化!$AK$7,0))</f>
        <v>0</v>
      </c>
      <c r="AR2485" s="43" t="e">
        <f t="shared" si="39"/>
        <v>#REF!</v>
      </c>
    </row>
    <row r="2486" spans="1:44" x14ac:dyDescent="0.15">
      <c r="A2486" s="43"/>
      <c r="B2486" s="5" t="s">
        <v>8544</v>
      </c>
      <c r="C2486" s="12">
        <v>22482</v>
      </c>
      <c r="D2486" s="5" t="s">
        <v>8526</v>
      </c>
      <c r="E2486" s="44" t="s">
        <v>24117</v>
      </c>
      <c r="F2486" s="4" t="s">
        <v>8545</v>
      </c>
      <c r="G2486" s="4" t="s">
        <v>8546</v>
      </c>
      <c r="H2486" s="44"/>
      <c r="I2486" s="4" t="s">
        <v>700</v>
      </c>
      <c r="J2486" s="6" t="s">
        <v>700</v>
      </c>
      <c r="K2486" s="45">
        <v>1</v>
      </c>
      <c r="L2486" s="4" t="s">
        <v>733</v>
      </c>
      <c r="M2486" s="104" t="s">
        <v>18212</v>
      </c>
      <c r="N2486" s="45">
        <v>2170700</v>
      </c>
      <c r="O2486" s="4" t="s">
        <v>8060</v>
      </c>
      <c r="P2486" s="4" t="s">
        <v>828</v>
      </c>
      <c r="Q2486" s="4">
        <v>180</v>
      </c>
      <c r="R2486" s="4">
        <v>3</v>
      </c>
      <c r="S2486" s="4" t="s">
        <v>8069</v>
      </c>
      <c r="U2486" s="4">
        <v>7</v>
      </c>
      <c r="W2486" s="4" t="s">
        <v>8315</v>
      </c>
      <c r="X2486" s="4" t="s">
        <v>8316</v>
      </c>
      <c r="Y2486" s="45">
        <v>0</v>
      </c>
      <c r="AA2486" s="4">
        <v>1</v>
      </c>
      <c r="AB2486" s="4">
        <v>100</v>
      </c>
      <c r="AC2486" s="4">
        <v>1</v>
      </c>
      <c r="AD2486" s="4">
        <v>1</v>
      </c>
      <c r="AE2486" s="45" t="s">
        <v>16461</v>
      </c>
      <c r="AF2486" s="45" t="s">
        <v>16457</v>
      </c>
      <c r="AG2486" s="45" t="s">
        <v>16459</v>
      </c>
      <c r="AH2486" s="45" t="s">
        <v>16453</v>
      </c>
      <c r="AI2486" s="45" t="s">
        <v>16455</v>
      </c>
      <c r="AJ2486" s="63" t="s">
        <v>20422</v>
      </c>
      <c r="AK2486" s="63" t="s">
        <v>20421</v>
      </c>
      <c r="AL2486" s="45">
        <v>0</v>
      </c>
      <c r="AM2486" s="43">
        <f>IF(AND(L2486="WEAPON",OR(R2486=0,R2486=1,R2486=2)),[1]装备基础and强化!$V$7,IF(AND(L2486="LEFTRING",OR(R2486=0,R2486=1,R2486=2)),[1]装备基础and强化!$W$7,IF(AND(L2486="RIGHTRING",OR(R2486=0,R2486=1,R2486=2)),[1]装备基础and强化!$X$7,IF(AND(L2486="NECKLACE",OR(R2486=0,R2486=1,R2486=2)),[1]装备基础and强化!$Y$7,0))))</f>
        <v>0</v>
      </c>
      <c r="AN2486" s="43" t="e">
        <f>IF(AND(L2486="WEAPON",OR(R2486=3,R2486=4)),[1]装备基础and强化!$V$11,IF(AND(L2486="LEFTRING",OR(R2486=3,R2486=4)),[1]装备基础and强化!$W$11,IF(AND(L2486="RIGHTRING",OR(R2486=3,R2486=4)),[1]装备基础and强化!$X$11,IF(AND(L2486="NECKLACE",OR(R2486=3,R2486=4)),[1]装备基础and强化!$Y$11,0))))</f>
        <v>#REF!</v>
      </c>
      <c r="AO2486" s="43">
        <f>IF(AND(L2486="BELT",T2486=1),[1]装备基础and强化!$AA$7,IF(AND(L2486="PANTS",T2486=1),[1]装备基础and强化!$AB$7,IF(AND(L2486="SHOES",T2486=1),[1]装备基础and强化!$AC$7,IF(AND(L2486="CLOTHES",T2486=1),[1]装备基础and强化!$AD$7,0))))</f>
        <v>0</v>
      </c>
      <c r="AP2486" s="43">
        <f>IF(AND(L2486="BELT",T2486=2),[1]装备基础and强化!$AF$7,IF(AND(L2486="PANTS",T2486=2),[1]装备基础and强化!$AG$7,IF(AND(L2486="SHOES",T2486=2),[1]装备基础and强化!$AH$7,IF(AND(L2486="CLOTHES",T2486=2),[1]装备基础and强化!$AI$7,0))))</f>
        <v>0</v>
      </c>
      <c r="AQ2486" s="43">
        <f>IF(L2486="HAT",[1]装备基础and强化!$AK$7,IF(L2486="JADE",[1]装备基础and强化!$AK$7,0))</f>
        <v>0</v>
      </c>
      <c r="AR2486" s="43" t="e">
        <f t="shared" si="39"/>
        <v>#REF!</v>
      </c>
    </row>
    <row r="2487" spans="1:44" x14ac:dyDescent="0.15">
      <c r="A2487" s="43"/>
      <c r="B2487" s="5" t="s">
        <v>8547</v>
      </c>
      <c r="C2487" s="12">
        <v>22483</v>
      </c>
      <c r="D2487" s="5" t="s">
        <v>8526</v>
      </c>
      <c r="E2487" s="44" t="s">
        <v>24118</v>
      </c>
      <c r="F2487" s="4" t="s">
        <v>8548</v>
      </c>
      <c r="G2487" s="4" t="s">
        <v>8549</v>
      </c>
      <c r="H2487" s="44"/>
      <c r="I2487" s="4" t="s">
        <v>700</v>
      </c>
      <c r="J2487" s="6" t="s">
        <v>700</v>
      </c>
      <c r="K2487" s="45">
        <v>1</v>
      </c>
      <c r="L2487" s="4" t="s">
        <v>733</v>
      </c>
      <c r="M2487" s="104" t="s">
        <v>18213</v>
      </c>
      <c r="N2487" s="45">
        <v>2170800</v>
      </c>
      <c r="O2487" s="4" t="s">
        <v>8064</v>
      </c>
      <c r="P2487" s="4" t="s">
        <v>828</v>
      </c>
      <c r="Q2487" s="4">
        <v>180</v>
      </c>
      <c r="R2487" s="4">
        <v>3</v>
      </c>
      <c r="S2487" s="4" t="s">
        <v>8069</v>
      </c>
      <c r="U2487" s="4">
        <v>8</v>
      </c>
      <c r="W2487" s="4" t="s">
        <v>8315</v>
      </c>
      <c r="X2487" s="4" t="s">
        <v>8316</v>
      </c>
      <c r="Y2487" s="45">
        <v>0</v>
      </c>
      <c r="AA2487" s="4">
        <v>1</v>
      </c>
      <c r="AB2487" s="4">
        <v>100</v>
      </c>
      <c r="AC2487" s="4">
        <v>1</v>
      </c>
      <c r="AD2487" s="4">
        <v>1</v>
      </c>
      <c r="AE2487" s="45" t="s">
        <v>16461</v>
      </c>
      <c r="AF2487" s="45" t="s">
        <v>16457</v>
      </c>
      <c r="AG2487" s="45" t="s">
        <v>16459</v>
      </c>
      <c r="AH2487" s="45" t="s">
        <v>16453</v>
      </c>
      <c r="AI2487" s="45" t="s">
        <v>16455</v>
      </c>
      <c r="AJ2487" s="63" t="s">
        <v>20422</v>
      </c>
      <c r="AK2487" s="63" t="s">
        <v>20421</v>
      </c>
      <c r="AL2487" s="4">
        <v>0</v>
      </c>
      <c r="AM2487" s="43">
        <f>IF(AND(L2487="WEAPON",OR(R2487=0,R2487=1,R2487=2)),[1]装备基础and强化!$V$7,IF(AND(L2487="LEFTRING",OR(R2487=0,R2487=1,R2487=2)),[1]装备基础and强化!$W$7,IF(AND(L2487="RIGHTRING",OR(R2487=0,R2487=1,R2487=2)),[1]装备基础and强化!$X$7,IF(AND(L2487="NECKLACE",OR(R2487=0,R2487=1,R2487=2)),[1]装备基础and强化!$Y$7,0))))</f>
        <v>0</v>
      </c>
      <c r="AN2487" s="43" t="e">
        <f>IF(AND(L2487="WEAPON",OR(R2487=3,R2487=4)),[1]装备基础and强化!$V$11,IF(AND(L2487="LEFTRING",OR(R2487=3,R2487=4)),[1]装备基础and强化!$W$11,IF(AND(L2487="RIGHTRING",OR(R2487=3,R2487=4)),[1]装备基础and强化!$X$11,IF(AND(L2487="NECKLACE",OR(R2487=3,R2487=4)),[1]装备基础and强化!$Y$11,0))))</f>
        <v>#REF!</v>
      </c>
      <c r="AO2487" s="43">
        <f>IF(AND(L2487="BELT",T2487=1),[1]装备基础and强化!$AA$7,IF(AND(L2487="PANTS",T2487=1),[1]装备基础and强化!$AB$7,IF(AND(L2487="SHOES",T2487=1),[1]装备基础and强化!$AC$7,IF(AND(L2487="CLOTHES",T2487=1),[1]装备基础and强化!$AD$7,0))))</f>
        <v>0</v>
      </c>
      <c r="AP2487" s="43">
        <f>IF(AND(L2487="BELT",T2487=2),[1]装备基础and强化!$AF$7,IF(AND(L2487="PANTS",T2487=2),[1]装备基础and强化!$AG$7,IF(AND(L2487="SHOES",T2487=2),[1]装备基础and强化!$AH$7,IF(AND(L2487="CLOTHES",T2487=2),[1]装备基础and强化!$AI$7,0))))</f>
        <v>0</v>
      </c>
      <c r="AQ2487" s="43">
        <f>IF(L2487="HAT",[1]装备基础and强化!$AK$7,IF(L2487="JADE",[1]装备基础and强化!$AK$7,0))</f>
        <v>0</v>
      </c>
      <c r="AR2487" s="43" t="e">
        <f t="shared" si="39"/>
        <v>#REF!</v>
      </c>
    </row>
    <row r="2488" spans="1:44" x14ac:dyDescent="0.15">
      <c r="A2488" s="43"/>
      <c r="B2488" s="5" t="s">
        <v>8550</v>
      </c>
      <c r="C2488" s="12">
        <v>22484</v>
      </c>
      <c r="D2488" s="5" t="s">
        <v>8551</v>
      </c>
      <c r="E2488" s="44" t="s">
        <v>24119</v>
      </c>
      <c r="F2488" s="4" t="s">
        <v>8552</v>
      </c>
      <c r="G2488" s="4" t="s">
        <v>8553</v>
      </c>
      <c r="H2488" s="44"/>
      <c r="I2488" s="4" t="s">
        <v>700</v>
      </c>
      <c r="J2488" s="6" t="s">
        <v>700</v>
      </c>
      <c r="K2488" s="45">
        <v>1</v>
      </c>
      <c r="L2488" s="4" t="s">
        <v>733</v>
      </c>
      <c r="M2488" s="104" t="s">
        <v>20228</v>
      </c>
      <c r="N2488" s="45">
        <v>2220100</v>
      </c>
      <c r="O2488" s="4" t="s">
        <v>7981</v>
      </c>
      <c r="P2488" s="4" t="s">
        <v>828</v>
      </c>
      <c r="Q2488" s="4">
        <v>210</v>
      </c>
      <c r="R2488" s="4">
        <v>3</v>
      </c>
      <c r="S2488" s="4" t="s">
        <v>8101</v>
      </c>
      <c r="U2488" s="4">
        <v>1</v>
      </c>
      <c r="W2488" s="4" t="s">
        <v>8346</v>
      </c>
      <c r="X2488" s="4" t="s">
        <v>8347</v>
      </c>
      <c r="Y2488" s="45">
        <v>0</v>
      </c>
      <c r="AA2488" s="4">
        <v>1</v>
      </c>
      <c r="AB2488" s="4">
        <v>100</v>
      </c>
      <c r="AC2488" s="4">
        <v>1</v>
      </c>
      <c r="AD2488" s="4">
        <v>1</v>
      </c>
      <c r="AE2488" s="45" t="s">
        <v>16461</v>
      </c>
      <c r="AF2488" s="45" t="s">
        <v>16457</v>
      </c>
      <c r="AG2488" s="45" t="s">
        <v>16459</v>
      </c>
      <c r="AH2488" s="45" t="s">
        <v>16453</v>
      </c>
      <c r="AI2488" s="45" t="s">
        <v>16455</v>
      </c>
      <c r="AJ2488" s="63" t="s">
        <v>20422</v>
      </c>
      <c r="AK2488" s="63" t="s">
        <v>20421</v>
      </c>
      <c r="AL2488" s="45">
        <v>0</v>
      </c>
      <c r="AM2488" s="43">
        <f>IF(AND(L2488="WEAPON",OR(R2488=0,R2488=1,R2488=2)),[1]装备基础and强化!$V$7,IF(AND(L2488="LEFTRING",OR(R2488=0,R2488=1,R2488=2)),[1]装备基础and强化!$W$7,IF(AND(L2488="RIGHTRING",OR(R2488=0,R2488=1,R2488=2)),[1]装备基础and强化!$X$7,IF(AND(L2488="NECKLACE",OR(R2488=0,R2488=1,R2488=2)),[1]装备基础and强化!$Y$7,0))))</f>
        <v>0</v>
      </c>
      <c r="AN2488" s="43" t="e">
        <f>IF(AND(L2488="WEAPON",OR(R2488=3,R2488=4)),[1]装备基础and强化!$V$11,IF(AND(L2488="LEFTRING",OR(R2488=3,R2488=4)),[1]装备基础and强化!$W$11,IF(AND(L2488="RIGHTRING",OR(R2488=3,R2488=4)),[1]装备基础and强化!$X$11,IF(AND(L2488="NECKLACE",OR(R2488=3,R2488=4)),[1]装备基础and强化!$Y$11,0))))</f>
        <v>#REF!</v>
      </c>
      <c r="AO2488" s="43">
        <f>IF(AND(L2488="BELT",T2488=1),[1]装备基础and强化!$AA$7,IF(AND(L2488="PANTS",T2488=1),[1]装备基础and强化!$AB$7,IF(AND(L2488="SHOES",T2488=1),[1]装备基础and强化!$AC$7,IF(AND(L2488="CLOTHES",T2488=1),[1]装备基础and强化!$AD$7,0))))</f>
        <v>0</v>
      </c>
      <c r="AP2488" s="43">
        <f>IF(AND(L2488="BELT",T2488=2),[1]装备基础and强化!$AF$7,IF(AND(L2488="PANTS",T2488=2),[1]装备基础and强化!$AG$7,IF(AND(L2488="SHOES",T2488=2),[1]装备基础and强化!$AH$7,IF(AND(L2488="CLOTHES",T2488=2),[1]装备基础and强化!$AI$7,0))))</f>
        <v>0</v>
      </c>
      <c r="AQ2488" s="43">
        <f>IF(L2488="HAT",[1]装备基础and强化!$AK$7,IF(L2488="JADE",[1]装备基础and强化!$AK$7,0))</f>
        <v>0</v>
      </c>
      <c r="AR2488" s="43" t="e">
        <f t="shared" si="39"/>
        <v>#REF!</v>
      </c>
    </row>
    <row r="2489" spans="1:44" x14ac:dyDescent="0.15">
      <c r="A2489" s="43"/>
      <c r="B2489" s="5" t="s">
        <v>8554</v>
      </c>
      <c r="C2489" s="12">
        <v>22485</v>
      </c>
      <c r="D2489" s="5" t="s">
        <v>8551</v>
      </c>
      <c r="E2489" s="44" t="s">
        <v>24120</v>
      </c>
      <c r="F2489" s="4" t="s">
        <v>8555</v>
      </c>
      <c r="G2489" s="4" t="s">
        <v>8556</v>
      </c>
      <c r="H2489" s="44"/>
      <c r="I2489" s="4" t="s">
        <v>700</v>
      </c>
      <c r="J2489" s="6" t="s">
        <v>700</v>
      </c>
      <c r="K2489" s="45">
        <v>1</v>
      </c>
      <c r="L2489" s="4" t="s">
        <v>733</v>
      </c>
      <c r="M2489" s="104" t="s">
        <v>20229</v>
      </c>
      <c r="N2489" s="45">
        <v>2220200</v>
      </c>
      <c r="O2489" s="4" t="s">
        <v>11492</v>
      </c>
      <c r="P2489" s="4" t="s">
        <v>828</v>
      </c>
      <c r="Q2489" s="4">
        <v>210</v>
      </c>
      <c r="R2489" s="4">
        <v>3</v>
      </c>
      <c r="S2489" s="4" t="s">
        <v>8101</v>
      </c>
      <c r="U2489" s="4">
        <v>2</v>
      </c>
      <c r="W2489" s="4" t="s">
        <v>8346</v>
      </c>
      <c r="X2489" s="4" t="s">
        <v>8347</v>
      </c>
      <c r="Y2489" s="45">
        <v>0</v>
      </c>
      <c r="AA2489" s="4">
        <v>1</v>
      </c>
      <c r="AB2489" s="4">
        <v>100</v>
      </c>
      <c r="AC2489" s="4">
        <v>1</v>
      </c>
      <c r="AD2489" s="4">
        <v>1</v>
      </c>
      <c r="AE2489" s="45" t="s">
        <v>16461</v>
      </c>
      <c r="AF2489" s="45" t="s">
        <v>16457</v>
      </c>
      <c r="AG2489" s="45" t="s">
        <v>16459</v>
      </c>
      <c r="AH2489" s="45" t="s">
        <v>16453</v>
      </c>
      <c r="AI2489" s="45" t="s">
        <v>16455</v>
      </c>
      <c r="AJ2489" s="63" t="s">
        <v>20422</v>
      </c>
      <c r="AK2489" s="63" t="s">
        <v>20421</v>
      </c>
      <c r="AL2489" s="4">
        <v>0</v>
      </c>
      <c r="AM2489" s="43">
        <f>IF(AND(L2489="WEAPON",OR(R2489=0,R2489=1,R2489=2)),[1]装备基础and强化!$V$7,IF(AND(L2489="LEFTRING",OR(R2489=0,R2489=1,R2489=2)),[1]装备基础and强化!$W$7,IF(AND(L2489="RIGHTRING",OR(R2489=0,R2489=1,R2489=2)),[1]装备基础and强化!$X$7,IF(AND(L2489="NECKLACE",OR(R2489=0,R2489=1,R2489=2)),[1]装备基础and强化!$Y$7,0))))</f>
        <v>0</v>
      </c>
      <c r="AN2489" s="43" t="e">
        <f>IF(AND(L2489="WEAPON",OR(R2489=3,R2489=4)),[1]装备基础and强化!$V$11,IF(AND(L2489="LEFTRING",OR(R2489=3,R2489=4)),[1]装备基础and强化!$W$11,IF(AND(L2489="RIGHTRING",OR(R2489=3,R2489=4)),[1]装备基础and强化!$X$11,IF(AND(L2489="NECKLACE",OR(R2489=3,R2489=4)),[1]装备基础and强化!$Y$11,0))))</f>
        <v>#REF!</v>
      </c>
      <c r="AO2489" s="43">
        <f>IF(AND(L2489="BELT",T2489=1),[1]装备基础and强化!$AA$7,IF(AND(L2489="PANTS",T2489=1),[1]装备基础and强化!$AB$7,IF(AND(L2489="SHOES",T2489=1),[1]装备基础and强化!$AC$7,IF(AND(L2489="CLOTHES",T2489=1),[1]装备基础and强化!$AD$7,0))))</f>
        <v>0</v>
      </c>
      <c r="AP2489" s="43">
        <f>IF(AND(L2489="BELT",T2489=2),[1]装备基础and强化!$AF$7,IF(AND(L2489="PANTS",T2489=2),[1]装备基础and强化!$AG$7,IF(AND(L2489="SHOES",T2489=2),[1]装备基础and强化!$AH$7,IF(AND(L2489="CLOTHES",T2489=2),[1]装备基础and强化!$AI$7,0))))</f>
        <v>0</v>
      </c>
      <c r="AQ2489" s="43">
        <f>IF(L2489="HAT",[1]装备基础and强化!$AK$7,IF(L2489="JADE",[1]装备基础and强化!$AK$7,0))</f>
        <v>0</v>
      </c>
      <c r="AR2489" s="43" t="e">
        <f t="shared" si="39"/>
        <v>#REF!</v>
      </c>
    </row>
    <row r="2490" spans="1:44" x14ac:dyDescent="0.15">
      <c r="A2490" s="43"/>
      <c r="B2490" s="5" t="s">
        <v>8557</v>
      </c>
      <c r="C2490" s="12">
        <v>22486</v>
      </c>
      <c r="D2490" s="5" t="s">
        <v>8551</v>
      </c>
      <c r="E2490" s="44" t="s">
        <v>24121</v>
      </c>
      <c r="F2490" s="4" t="s">
        <v>8558</v>
      </c>
      <c r="G2490" s="4" t="s">
        <v>8559</v>
      </c>
      <c r="H2490" s="44"/>
      <c r="I2490" s="4" t="s">
        <v>700</v>
      </c>
      <c r="J2490" s="6" t="s">
        <v>700</v>
      </c>
      <c r="K2490" s="45">
        <v>1</v>
      </c>
      <c r="L2490" s="4" t="s">
        <v>733</v>
      </c>
      <c r="M2490" s="104" t="s">
        <v>20230</v>
      </c>
      <c r="N2490" s="45">
        <v>2220300</v>
      </c>
      <c r="O2490" s="4" t="s">
        <v>11496</v>
      </c>
      <c r="P2490" s="4" t="s">
        <v>828</v>
      </c>
      <c r="Q2490" s="4">
        <v>210</v>
      </c>
      <c r="R2490" s="4">
        <v>3</v>
      </c>
      <c r="S2490" s="4" t="s">
        <v>8101</v>
      </c>
      <c r="U2490" s="4">
        <v>3</v>
      </c>
      <c r="W2490" s="4" t="s">
        <v>8346</v>
      </c>
      <c r="X2490" s="4" t="s">
        <v>8347</v>
      </c>
      <c r="Y2490" s="45">
        <v>0</v>
      </c>
      <c r="AA2490" s="4">
        <v>1</v>
      </c>
      <c r="AB2490" s="4">
        <v>100</v>
      </c>
      <c r="AC2490" s="4">
        <v>1</v>
      </c>
      <c r="AD2490" s="4">
        <v>1</v>
      </c>
      <c r="AE2490" s="45" t="s">
        <v>16461</v>
      </c>
      <c r="AF2490" s="45" t="s">
        <v>16457</v>
      </c>
      <c r="AG2490" s="45" t="s">
        <v>16459</v>
      </c>
      <c r="AH2490" s="45" t="s">
        <v>16453</v>
      </c>
      <c r="AI2490" s="45" t="s">
        <v>16455</v>
      </c>
      <c r="AJ2490" s="63" t="s">
        <v>20422</v>
      </c>
      <c r="AK2490" s="63" t="s">
        <v>20421</v>
      </c>
      <c r="AL2490" s="45">
        <v>0</v>
      </c>
      <c r="AM2490" s="43">
        <f>IF(AND(L2490="WEAPON",OR(R2490=0,R2490=1,R2490=2)),[1]装备基础and强化!$V$7,IF(AND(L2490="LEFTRING",OR(R2490=0,R2490=1,R2490=2)),[1]装备基础and强化!$W$7,IF(AND(L2490="RIGHTRING",OR(R2490=0,R2490=1,R2490=2)),[1]装备基础and强化!$X$7,IF(AND(L2490="NECKLACE",OR(R2490=0,R2490=1,R2490=2)),[1]装备基础and强化!$Y$7,0))))</f>
        <v>0</v>
      </c>
      <c r="AN2490" s="43" t="e">
        <f>IF(AND(L2490="WEAPON",OR(R2490=3,R2490=4)),[1]装备基础and强化!$V$11,IF(AND(L2490="LEFTRING",OR(R2490=3,R2490=4)),[1]装备基础and强化!$W$11,IF(AND(L2490="RIGHTRING",OR(R2490=3,R2490=4)),[1]装备基础and强化!$X$11,IF(AND(L2490="NECKLACE",OR(R2490=3,R2490=4)),[1]装备基础and强化!$Y$11,0))))</f>
        <v>#REF!</v>
      </c>
      <c r="AO2490" s="43">
        <f>IF(AND(L2490="BELT",T2490=1),[1]装备基础and强化!$AA$7,IF(AND(L2490="PANTS",T2490=1),[1]装备基础and强化!$AB$7,IF(AND(L2490="SHOES",T2490=1),[1]装备基础and强化!$AC$7,IF(AND(L2490="CLOTHES",T2490=1),[1]装备基础and强化!$AD$7,0))))</f>
        <v>0</v>
      </c>
      <c r="AP2490" s="43">
        <f>IF(AND(L2490="BELT",T2490=2),[1]装备基础and强化!$AF$7,IF(AND(L2490="PANTS",T2490=2),[1]装备基础and强化!$AG$7,IF(AND(L2490="SHOES",T2490=2),[1]装备基础and强化!$AH$7,IF(AND(L2490="CLOTHES",T2490=2),[1]装备基础and强化!$AI$7,0))))</f>
        <v>0</v>
      </c>
      <c r="AQ2490" s="43">
        <f>IF(L2490="HAT",[1]装备基础and强化!$AK$7,IF(L2490="JADE",[1]装备基础and强化!$AK$7,0))</f>
        <v>0</v>
      </c>
      <c r="AR2490" s="43" t="e">
        <f t="shared" si="39"/>
        <v>#REF!</v>
      </c>
    </row>
    <row r="2491" spans="1:44" x14ac:dyDescent="0.15">
      <c r="A2491" s="43"/>
      <c r="B2491" s="5" t="s">
        <v>8560</v>
      </c>
      <c r="C2491" s="12">
        <v>22487</v>
      </c>
      <c r="D2491" s="5" t="s">
        <v>8551</v>
      </c>
      <c r="E2491" s="44" t="s">
        <v>24122</v>
      </c>
      <c r="F2491" s="4" t="s">
        <v>8561</v>
      </c>
      <c r="G2491" s="4" t="s">
        <v>8562</v>
      </c>
      <c r="H2491" s="44"/>
      <c r="I2491" s="4" t="s">
        <v>700</v>
      </c>
      <c r="J2491" s="6" t="s">
        <v>700</v>
      </c>
      <c r="K2491" s="45">
        <v>1</v>
      </c>
      <c r="L2491" s="4" t="s">
        <v>733</v>
      </c>
      <c r="M2491" s="104" t="s">
        <v>20231</v>
      </c>
      <c r="N2491" s="45">
        <v>2220400</v>
      </c>
      <c r="O2491" s="4" t="s">
        <v>11500</v>
      </c>
      <c r="P2491" s="4" t="s">
        <v>828</v>
      </c>
      <c r="Q2491" s="4">
        <v>210</v>
      </c>
      <c r="R2491" s="4">
        <v>3</v>
      </c>
      <c r="S2491" s="4" t="s">
        <v>8101</v>
      </c>
      <c r="U2491" s="4">
        <v>4</v>
      </c>
      <c r="W2491" s="4" t="s">
        <v>8346</v>
      </c>
      <c r="X2491" s="4" t="s">
        <v>8347</v>
      </c>
      <c r="Y2491" s="45">
        <v>0</v>
      </c>
      <c r="AA2491" s="4">
        <v>1</v>
      </c>
      <c r="AB2491" s="4">
        <v>100</v>
      </c>
      <c r="AC2491" s="4">
        <v>1</v>
      </c>
      <c r="AD2491" s="4">
        <v>1</v>
      </c>
      <c r="AE2491" s="45" t="s">
        <v>16461</v>
      </c>
      <c r="AF2491" s="45" t="s">
        <v>16457</v>
      </c>
      <c r="AG2491" s="45" t="s">
        <v>16459</v>
      </c>
      <c r="AH2491" s="45" t="s">
        <v>16453</v>
      </c>
      <c r="AI2491" s="45" t="s">
        <v>16455</v>
      </c>
      <c r="AJ2491" s="63" t="s">
        <v>20422</v>
      </c>
      <c r="AK2491" s="63" t="s">
        <v>20421</v>
      </c>
      <c r="AL2491" s="4">
        <v>0</v>
      </c>
      <c r="AM2491" s="43">
        <f>IF(AND(L2491="WEAPON",OR(R2491=0,R2491=1,R2491=2)),[1]装备基础and强化!$V$7,IF(AND(L2491="LEFTRING",OR(R2491=0,R2491=1,R2491=2)),[1]装备基础and强化!$W$7,IF(AND(L2491="RIGHTRING",OR(R2491=0,R2491=1,R2491=2)),[1]装备基础and强化!$X$7,IF(AND(L2491="NECKLACE",OR(R2491=0,R2491=1,R2491=2)),[1]装备基础and强化!$Y$7,0))))</f>
        <v>0</v>
      </c>
      <c r="AN2491" s="43" t="e">
        <f>IF(AND(L2491="WEAPON",OR(R2491=3,R2491=4)),[1]装备基础and强化!$V$11,IF(AND(L2491="LEFTRING",OR(R2491=3,R2491=4)),[1]装备基础and强化!$W$11,IF(AND(L2491="RIGHTRING",OR(R2491=3,R2491=4)),[1]装备基础and强化!$X$11,IF(AND(L2491="NECKLACE",OR(R2491=3,R2491=4)),[1]装备基础and强化!$Y$11,0))))</f>
        <v>#REF!</v>
      </c>
      <c r="AO2491" s="43">
        <f>IF(AND(L2491="BELT",T2491=1),[1]装备基础and强化!$AA$7,IF(AND(L2491="PANTS",T2491=1),[1]装备基础and强化!$AB$7,IF(AND(L2491="SHOES",T2491=1),[1]装备基础and强化!$AC$7,IF(AND(L2491="CLOTHES",T2491=1),[1]装备基础and强化!$AD$7,0))))</f>
        <v>0</v>
      </c>
      <c r="AP2491" s="43">
        <f>IF(AND(L2491="BELT",T2491=2),[1]装备基础and强化!$AF$7,IF(AND(L2491="PANTS",T2491=2),[1]装备基础and强化!$AG$7,IF(AND(L2491="SHOES",T2491=2),[1]装备基础and强化!$AH$7,IF(AND(L2491="CLOTHES",T2491=2),[1]装备基础and强化!$AI$7,0))))</f>
        <v>0</v>
      </c>
      <c r="AQ2491" s="43">
        <f>IF(L2491="HAT",[1]装备基础and强化!$AK$7,IF(L2491="JADE",[1]装备基础and强化!$AK$7,0))</f>
        <v>0</v>
      </c>
      <c r="AR2491" s="43" t="e">
        <f t="shared" si="39"/>
        <v>#REF!</v>
      </c>
    </row>
    <row r="2492" spans="1:44" x14ac:dyDescent="0.15">
      <c r="A2492" s="43"/>
      <c r="B2492" s="5" t="s">
        <v>8563</v>
      </c>
      <c r="C2492" s="12">
        <v>22488</v>
      </c>
      <c r="D2492" s="5" t="s">
        <v>8551</v>
      </c>
      <c r="E2492" s="44" t="s">
        <v>24123</v>
      </c>
      <c r="F2492" s="4" t="s">
        <v>8564</v>
      </c>
      <c r="G2492" s="4" t="s">
        <v>8565</v>
      </c>
      <c r="H2492" s="44"/>
      <c r="I2492" s="4" t="s">
        <v>700</v>
      </c>
      <c r="J2492" s="6" t="s">
        <v>700</v>
      </c>
      <c r="K2492" s="45">
        <v>1</v>
      </c>
      <c r="L2492" s="4" t="s">
        <v>733</v>
      </c>
      <c r="M2492" s="104" t="s">
        <v>26479</v>
      </c>
      <c r="N2492" s="45">
        <v>2220500</v>
      </c>
      <c r="O2492" s="4" t="s">
        <v>11504</v>
      </c>
      <c r="P2492" s="4" t="s">
        <v>828</v>
      </c>
      <c r="Q2492" s="4">
        <v>210</v>
      </c>
      <c r="R2492" s="4">
        <v>3</v>
      </c>
      <c r="S2492" s="4" t="s">
        <v>8101</v>
      </c>
      <c r="U2492" s="4">
        <v>5</v>
      </c>
      <c r="W2492" s="4" t="s">
        <v>8346</v>
      </c>
      <c r="X2492" s="4" t="s">
        <v>8347</v>
      </c>
      <c r="Y2492" s="45">
        <v>0</v>
      </c>
      <c r="AA2492" s="4">
        <v>1</v>
      </c>
      <c r="AB2492" s="4">
        <v>100</v>
      </c>
      <c r="AC2492" s="4">
        <v>1</v>
      </c>
      <c r="AD2492" s="4">
        <v>1</v>
      </c>
      <c r="AE2492" s="45" t="s">
        <v>16461</v>
      </c>
      <c r="AF2492" s="45" t="s">
        <v>16457</v>
      </c>
      <c r="AG2492" s="45" t="s">
        <v>16459</v>
      </c>
      <c r="AH2492" s="45" t="s">
        <v>16453</v>
      </c>
      <c r="AI2492" s="45" t="s">
        <v>16455</v>
      </c>
      <c r="AJ2492" s="63" t="s">
        <v>20422</v>
      </c>
      <c r="AK2492" s="63" t="s">
        <v>20421</v>
      </c>
      <c r="AL2492" s="45">
        <v>0</v>
      </c>
      <c r="AM2492" s="43">
        <f>IF(AND(L2492="WEAPON",OR(R2492=0,R2492=1,R2492=2)),[1]装备基础and强化!$V$7,IF(AND(L2492="LEFTRING",OR(R2492=0,R2492=1,R2492=2)),[1]装备基础and强化!$W$7,IF(AND(L2492="RIGHTRING",OR(R2492=0,R2492=1,R2492=2)),[1]装备基础and强化!$X$7,IF(AND(L2492="NECKLACE",OR(R2492=0,R2492=1,R2492=2)),[1]装备基础and强化!$Y$7,0))))</f>
        <v>0</v>
      </c>
      <c r="AN2492" s="43" t="e">
        <f>IF(AND(L2492="WEAPON",OR(R2492=3,R2492=4)),[1]装备基础and强化!$V$11,IF(AND(L2492="LEFTRING",OR(R2492=3,R2492=4)),[1]装备基础and强化!$W$11,IF(AND(L2492="RIGHTRING",OR(R2492=3,R2492=4)),[1]装备基础and强化!$X$11,IF(AND(L2492="NECKLACE",OR(R2492=3,R2492=4)),[1]装备基础and强化!$Y$11,0))))</f>
        <v>#REF!</v>
      </c>
      <c r="AO2492" s="43">
        <f>IF(AND(L2492="BELT",T2492=1),[1]装备基础and强化!$AA$7,IF(AND(L2492="PANTS",T2492=1),[1]装备基础and强化!$AB$7,IF(AND(L2492="SHOES",T2492=1),[1]装备基础and强化!$AC$7,IF(AND(L2492="CLOTHES",T2492=1),[1]装备基础and强化!$AD$7,0))))</f>
        <v>0</v>
      </c>
      <c r="AP2492" s="43">
        <f>IF(AND(L2492="BELT",T2492=2),[1]装备基础and强化!$AF$7,IF(AND(L2492="PANTS",T2492=2),[1]装备基础and强化!$AG$7,IF(AND(L2492="SHOES",T2492=2),[1]装备基础and强化!$AH$7,IF(AND(L2492="CLOTHES",T2492=2),[1]装备基础and强化!$AI$7,0))))</f>
        <v>0</v>
      </c>
      <c r="AQ2492" s="43">
        <f>IF(L2492="HAT",[1]装备基础and强化!$AK$7,IF(L2492="JADE",[1]装备基础and强化!$AK$7,0))</f>
        <v>0</v>
      </c>
      <c r="AR2492" s="43" t="e">
        <f t="shared" si="39"/>
        <v>#REF!</v>
      </c>
    </row>
    <row r="2493" spans="1:44" x14ac:dyDescent="0.15">
      <c r="A2493" s="43"/>
      <c r="B2493" s="5" t="s">
        <v>8566</v>
      </c>
      <c r="C2493" s="12">
        <v>22489</v>
      </c>
      <c r="D2493" s="5" t="s">
        <v>8551</v>
      </c>
      <c r="E2493" s="44" t="s">
        <v>24124</v>
      </c>
      <c r="F2493" s="4" t="s">
        <v>8567</v>
      </c>
      <c r="G2493" s="4" t="s">
        <v>8568</v>
      </c>
      <c r="H2493" s="44"/>
      <c r="I2493" s="4" t="s">
        <v>700</v>
      </c>
      <c r="J2493" s="6" t="s">
        <v>700</v>
      </c>
      <c r="K2493" s="45">
        <v>1</v>
      </c>
      <c r="L2493" s="4" t="s">
        <v>733</v>
      </c>
      <c r="M2493" s="104" t="s">
        <v>26480</v>
      </c>
      <c r="N2493" s="45">
        <v>2220600</v>
      </c>
      <c r="O2493" s="4" t="s">
        <v>11508</v>
      </c>
      <c r="P2493" s="4" t="s">
        <v>828</v>
      </c>
      <c r="Q2493" s="4">
        <v>210</v>
      </c>
      <c r="R2493" s="4">
        <v>3</v>
      </c>
      <c r="S2493" s="4" t="s">
        <v>8101</v>
      </c>
      <c r="U2493" s="4">
        <v>6</v>
      </c>
      <c r="W2493" s="4" t="s">
        <v>8346</v>
      </c>
      <c r="X2493" s="4" t="s">
        <v>8347</v>
      </c>
      <c r="Y2493" s="45">
        <v>0</v>
      </c>
      <c r="AA2493" s="4">
        <v>1</v>
      </c>
      <c r="AB2493" s="4">
        <v>100</v>
      </c>
      <c r="AC2493" s="4">
        <v>1</v>
      </c>
      <c r="AD2493" s="4">
        <v>1</v>
      </c>
      <c r="AE2493" s="45" t="s">
        <v>16461</v>
      </c>
      <c r="AF2493" s="45" t="s">
        <v>16457</v>
      </c>
      <c r="AG2493" s="45" t="s">
        <v>16459</v>
      </c>
      <c r="AH2493" s="45" t="s">
        <v>16453</v>
      </c>
      <c r="AI2493" s="45" t="s">
        <v>16455</v>
      </c>
      <c r="AJ2493" s="63" t="s">
        <v>20422</v>
      </c>
      <c r="AK2493" s="63" t="s">
        <v>20421</v>
      </c>
      <c r="AL2493" s="4">
        <v>0</v>
      </c>
      <c r="AM2493" s="43">
        <f>IF(AND(L2493="WEAPON",OR(R2493=0,R2493=1,R2493=2)),[1]装备基础and强化!$V$7,IF(AND(L2493="LEFTRING",OR(R2493=0,R2493=1,R2493=2)),[1]装备基础and强化!$W$7,IF(AND(L2493="RIGHTRING",OR(R2493=0,R2493=1,R2493=2)),[1]装备基础and强化!$X$7,IF(AND(L2493="NECKLACE",OR(R2493=0,R2493=1,R2493=2)),[1]装备基础and强化!$Y$7,0))))</f>
        <v>0</v>
      </c>
      <c r="AN2493" s="43" t="e">
        <f>IF(AND(L2493="WEAPON",OR(R2493=3,R2493=4)),[1]装备基础and强化!$V$11,IF(AND(L2493="LEFTRING",OR(R2493=3,R2493=4)),[1]装备基础and强化!$W$11,IF(AND(L2493="RIGHTRING",OR(R2493=3,R2493=4)),[1]装备基础and强化!$X$11,IF(AND(L2493="NECKLACE",OR(R2493=3,R2493=4)),[1]装备基础and强化!$Y$11,0))))</f>
        <v>#REF!</v>
      </c>
      <c r="AO2493" s="43">
        <f>IF(AND(L2493="BELT",T2493=1),[1]装备基础and强化!$AA$7,IF(AND(L2493="PANTS",T2493=1),[1]装备基础and强化!$AB$7,IF(AND(L2493="SHOES",T2493=1),[1]装备基础and强化!$AC$7,IF(AND(L2493="CLOTHES",T2493=1),[1]装备基础and强化!$AD$7,0))))</f>
        <v>0</v>
      </c>
      <c r="AP2493" s="43">
        <f>IF(AND(L2493="BELT",T2493=2),[1]装备基础and强化!$AF$7,IF(AND(L2493="PANTS",T2493=2),[1]装备基础and强化!$AG$7,IF(AND(L2493="SHOES",T2493=2),[1]装备基础and强化!$AH$7,IF(AND(L2493="CLOTHES",T2493=2),[1]装备基础and强化!$AI$7,0))))</f>
        <v>0</v>
      </c>
      <c r="AQ2493" s="43">
        <f>IF(L2493="HAT",[1]装备基础and强化!$AK$7,IF(L2493="JADE",[1]装备基础and强化!$AK$7,0))</f>
        <v>0</v>
      </c>
      <c r="AR2493" s="43" t="e">
        <f t="shared" si="39"/>
        <v>#REF!</v>
      </c>
    </row>
    <row r="2494" spans="1:44" x14ac:dyDescent="0.15">
      <c r="A2494" s="43"/>
      <c r="B2494" s="5" t="s">
        <v>8569</v>
      </c>
      <c r="C2494" s="12">
        <v>22490</v>
      </c>
      <c r="D2494" s="5" t="s">
        <v>8551</v>
      </c>
      <c r="E2494" s="44" t="s">
        <v>24125</v>
      </c>
      <c r="F2494" s="4" t="s">
        <v>8570</v>
      </c>
      <c r="G2494" s="4" t="s">
        <v>8571</v>
      </c>
      <c r="H2494" s="44"/>
      <c r="I2494" s="4" t="s">
        <v>700</v>
      </c>
      <c r="J2494" s="6" t="s">
        <v>700</v>
      </c>
      <c r="K2494" s="45">
        <v>1</v>
      </c>
      <c r="L2494" s="4" t="s">
        <v>733</v>
      </c>
      <c r="M2494" s="104" t="s">
        <v>26481</v>
      </c>
      <c r="N2494" s="45">
        <v>2220700</v>
      </c>
      <c r="O2494" s="4" t="s">
        <v>11512</v>
      </c>
      <c r="P2494" s="4" t="s">
        <v>828</v>
      </c>
      <c r="Q2494" s="4">
        <v>210</v>
      </c>
      <c r="R2494" s="4">
        <v>3</v>
      </c>
      <c r="S2494" s="4" t="s">
        <v>8101</v>
      </c>
      <c r="U2494" s="4">
        <v>7</v>
      </c>
      <c r="W2494" s="4" t="s">
        <v>8346</v>
      </c>
      <c r="X2494" s="4" t="s">
        <v>8347</v>
      </c>
      <c r="Y2494" s="45">
        <v>0</v>
      </c>
      <c r="AA2494" s="4">
        <v>1</v>
      </c>
      <c r="AB2494" s="4">
        <v>100</v>
      </c>
      <c r="AC2494" s="4">
        <v>1</v>
      </c>
      <c r="AD2494" s="4">
        <v>1</v>
      </c>
      <c r="AE2494" s="45" t="s">
        <v>16461</v>
      </c>
      <c r="AF2494" s="45" t="s">
        <v>16457</v>
      </c>
      <c r="AG2494" s="45" t="s">
        <v>16459</v>
      </c>
      <c r="AH2494" s="45" t="s">
        <v>16453</v>
      </c>
      <c r="AI2494" s="45" t="s">
        <v>16455</v>
      </c>
      <c r="AJ2494" s="63" t="s">
        <v>20422</v>
      </c>
      <c r="AK2494" s="63" t="s">
        <v>20421</v>
      </c>
      <c r="AL2494" s="45">
        <v>0</v>
      </c>
      <c r="AM2494" s="43">
        <f>IF(AND(L2494="WEAPON",OR(R2494=0,R2494=1,R2494=2)),[1]装备基础and强化!$V$7,IF(AND(L2494="LEFTRING",OR(R2494=0,R2494=1,R2494=2)),[1]装备基础and强化!$W$7,IF(AND(L2494="RIGHTRING",OR(R2494=0,R2494=1,R2494=2)),[1]装备基础and强化!$X$7,IF(AND(L2494="NECKLACE",OR(R2494=0,R2494=1,R2494=2)),[1]装备基础and强化!$Y$7,0))))</f>
        <v>0</v>
      </c>
      <c r="AN2494" s="43" t="e">
        <f>IF(AND(L2494="WEAPON",OR(R2494=3,R2494=4)),[1]装备基础and强化!$V$11,IF(AND(L2494="LEFTRING",OR(R2494=3,R2494=4)),[1]装备基础and强化!$W$11,IF(AND(L2494="RIGHTRING",OR(R2494=3,R2494=4)),[1]装备基础and强化!$X$11,IF(AND(L2494="NECKLACE",OR(R2494=3,R2494=4)),[1]装备基础and强化!$Y$11,0))))</f>
        <v>#REF!</v>
      </c>
      <c r="AO2494" s="43">
        <f>IF(AND(L2494="BELT",T2494=1),[1]装备基础and强化!$AA$7,IF(AND(L2494="PANTS",T2494=1),[1]装备基础and强化!$AB$7,IF(AND(L2494="SHOES",T2494=1),[1]装备基础and强化!$AC$7,IF(AND(L2494="CLOTHES",T2494=1),[1]装备基础and强化!$AD$7,0))))</f>
        <v>0</v>
      </c>
      <c r="AP2494" s="43">
        <f>IF(AND(L2494="BELT",T2494=2),[1]装备基础and强化!$AF$7,IF(AND(L2494="PANTS",T2494=2),[1]装备基础and强化!$AG$7,IF(AND(L2494="SHOES",T2494=2),[1]装备基础and强化!$AH$7,IF(AND(L2494="CLOTHES",T2494=2),[1]装备基础and强化!$AI$7,0))))</f>
        <v>0</v>
      </c>
      <c r="AQ2494" s="43">
        <f>IF(L2494="HAT",[1]装备基础and强化!$AK$7,IF(L2494="JADE",[1]装备基础and强化!$AK$7,0))</f>
        <v>0</v>
      </c>
      <c r="AR2494" s="43" t="e">
        <f t="shared" si="39"/>
        <v>#REF!</v>
      </c>
    </row>
    <row r="2495" spans="1:44" x14ac:dyDescent="0.15">
      <c r="A2495" s="43"/>
      <c r="B2495" s="5" t="s">
        <v>8572</v>
      </c>
      <c r="C2495" s="12">
        <v>22491</v>
      </c>
      <c r="D2495" s="5" t="s">
        <v>8551</v>
      </c>
      <c r="E2495" s="44" t="s">
        <v>24126</v>
      </c>
      <c r="F2495" s="4" t="s">
        <v>8573</v>
      </c>
      <c r="G2495" s="4" t="s">
        <v>8574</v>
      </c>
      <c r="H2495" s="44"/>
      <c r="I2495" s="4" t="s">
        <v>700</v>
      </c>
      <c r="J2495" s="6" t="s">
        <v>700</v>
      </c>
      <c r="K2495" s="45">
        <v>1</v>
      </c>
      <c r="L2495" s="4" t="s">
        <v>733</v>
      </c>
      <c r="M2495" s="104" t="s">
        <v>26482</v>
      </c>
      <c r="N2495" s="45">
        <v>2220800</v>
      </c>
      <c r="O2495" s="4" t="s">
        <v>11516</v>
      </c>
      <c r="P2495" s="4" t="s">
        <v>828</v>
      </c>
      <c r="Q2495" s="4">
        <v>210</v>
      </c>
      <c r="R2495" s="4">
        <v>3</v>
      </c>
      <c r="S2495" s="4" t="s">
        <v>8101</v>
      </c>
      <c r="U2495" s="4">
        <v>8</v>
      </c>
      <c r="W2495" s="4" t="s">
        <v>8346</v>
      </c>
      <c r="X2495" s="4" t="s">
        <v>8347</v>
      </c>
      <c r="Y2495" s="45">
        <v>0</v>
      </c>
      <c r="AA2495" s="4">
        <v>1</v>
      </c>
      <c r="AB2495" s="4">
        <v>100</v>
      </c>
      <c r="AC2495" s="4">
        <v>1</v>
      </c>
      <c r="AD2495" s="4">
        <v>1</v>
      </c>
      <c r="AE2495" s="45" t="s">
        <v>16461</v>
      </c>
      <c r="AF2495" s="45" t="s">
        <v>16457</v>
      </c>
      <c r="AG2495" s="45" t="s">
        <v>16459</v>
      </c>
      <c r="AH2495" s="45" t="s">
        <v>16453</v>
      </c>
      <c r="AI2495" s="45" t="s">
        <v>16455</v>
      </c>
      <c r="AJ2495" s="63" t="s">
        <v>20422</v>
      </c>
      <c r="AK2495" s="63" t="s">
        <v>20421</v>
      </c>
      <c r="AL2495" s="4">
        <v>0</v>
      </c>
      <c r="AM2495" s="43">
        <f>IF(AND(L2495="WEAPON",OR(R2495=0,R2495=1,R2495=2)),[1]装备基础and强化!$V$7,IF(AND(L2495="LEFTRING",OR(R2495=0,R2495=1,R2495=2)),[1]装备基础and强化!$W$7,IF(AND(L2495="RIGHTRING",OR(R2495=0,R2495=1,R2495=2)),[1]装备基础and强化!$X$7,IF(AND(L2495="NECKLACE",OR(R2495=0,R2495=1,R2495=2)),[1]装备基础and强化!$Y$7,0))))</f>
        <v>0</v>
      </c>
      <c r="AN2495" s="43" t="e">
        <f>IF(AND(L2495="WEAPON",OR(R2495=3,R2495=4)),[1]装备基础and强化!$V$11,IF(AND(L2495="LEFTRING",OR(R2495=3,R2495=4)),[1]装备基础and强化!$W$11,IF(AND(L2495="RIGHTRING",OR(R2495=3,R2495=4)),[1]装备基础and强化!$X$11,IF(AND(L2495="NECKLACE",OR(R2495=3,R2495=4)),[1]装备基础and强化!$Y$11,0))))</f>
        <v>#REF!</v>
      </c>
      <c r="AO2495" s="43">
        <f>IF(AND(L2495="BELT",T2495=1),[1]装备基础and强化!$AA$7,IF(AND(L2495="PANTS",T2495=1),[1]装备基础and强化!$AB$7,IF(AND(L2495="SHOES",T2495=1),[1]装备基础and强化!$AC$7,IF(AND(L2495="CLOTHES",T2495=1),[1]装备基础and强化!$AD$7,0))))</f>
        <v>0</v>
      </c>
      <c r="AP2495" s="43">
        <f>IF(AND(L2495="BELT",T2495=2),[1]装备基础and强化!$AF$7,IF(AND(L2495="PANTS",T2495=2),[1]装备基础and强化!$AG$7,IF(AND(L2495="SHOES",T2495=2),[1]装备基础and强化!$AH$7,IF(AND(L2495="CLOTHES",T2495=2),[1]装备基础and强化!$AI$7,0))))</f>
        <v>0</v>
      </c>
      <c r="AQ2495" s="43">
        <f>IF(L2495="HAT",[1]装备基础and强化!$AK$7,IF(L2495="JADE",[1]装备基础and强化!$AK$7,0))</f>
        <v>0</v>
      </c>
      <c r="AR2495" s="43" t="e">
        <f t="shared" si="39"/>
        <v>#REF!</v>
      </c>
    </row>
    <row r="2496" spans="1:44" x14ac:dyDescent="0.15">
      <c r="A2496" s="43"/>
      <c r="B2496" s="5" t="s">
        <v>8575</v>
      </c>
      <c r="C2496" s="12">
        <v>22492</v>
      </c>
      <c r="D2496" s="5" t="s">
        <v>8576</v>
      </c>
      <c r="E2496" s="44" t="s">
        <v>24127</v>
      </c>
      <c r="F2496" s="4" t="s">
        <v>8577</v>
      </c>
      <c r="G2496" s="4" t="s">
        <v>8578</v>
      </c>
      <c r="H2496" s="44"/>
      <c r="I2496" s="4" t="s">
        <v>700</v>
      </c>
      <c r="J2496" s="6" t="s">
        <v>700</v>
      </c>
      <c r="K2496" s="45">
        <v>1</v>
      </c>
      <c r="L2496" s="4" t="s">
        <v>733</v>
      </c>
      <c r="M2496" s="104" t="s">
        <v>26483</v>
      </c>
      <c r="N2496" s="45">
        <v>2250100</v>
      </c>
      <c r="O2496" s="4" t="s">
        <v>15205</v>
      </c>
      <c r="P2496" s="4" t="s">
        <v>828</v>
      </c>
      <c r="Q2496" s="4">
        <v>240</v>
      </c>
      <c r="R2496" s="4">
        <v>3</v>
      </c>
      <c r="S2496" s="4" t="s">
        <v>8134</v>
      </c>
      <c r="U2496" s="4">
        <v>1</v>
      </c>
      <c r="W2496" s="4" t="s">
        <v>8376</v>
      </c>
      <c r="X2496" s="4" t="s">
        <v>8377</v>
      </c>
      <c r="Y2496" s="45">
        <v>0</v>
      </c>
      <c r="AA2496" s="4">
        <v>1</v>
      </c>
      <c r="AB2496" s="4">
        <v>100</v>
      </c>
      <c r="AC2496" s="4">
        <v>1</v>
      </c>
      <c r="AD2496" s="4">
        <v>1</v>
      </c>
      <c r="AE2496" s="45" t="s">
        <v>16461</v>
      </c>
      <c r="AF2496" s="45" t="s">
        <v>16457</v>
      </c>
      <c r="AG2496" s="45" t="s">
        <v>16459</v>
      </c>
      <c r="AH2496" s="45" t="s">
        <v>16453</v>
      </c>
      <c r="AI2496" s="45" t="s">
        <v>16455</v>
      </c>
      <c r="AJ2496" s="63" t="s">
        <v>20422</v>
      </c>
      <c r="AK2496" s="63" t="s">
        <v>20421</v>
      </c>
      <c r="AL2496" s="45">
        <v>0</v>
      </c>
      <c r="AM2496" s="43">
        <f>IF(AND(L2496="WEAPON",OR(R2496=0,R2496=1,R2496=2)),[1]装备基础and强化!$V$7,IF(AND(L2496="LEFTRING",OR(R2496=0,R2496=1,R2496=2)),[1]装备基础and强化!$W$7,IF(AND(L2496="RIGHTRING",OR(R2496=0,R2496=1,R2496=2)),[1]装备基础and强化!$X$7,IF(AND(L2496="NECKLACE",OR(R2496=0,R2496=1,R2496=2)),[1]装备基础and强化!$Y$7,0))))</f>
        <v>0</v>
      </c>
      <c r="AN2496" s="43" t="e">
        <f>IF(AND(L2496="WEAPON",OR(R2496=3,R2496=4)),[1]装备基础and强化!$V$11,IF(AND(L2496="LEFTRING",OR(R2496=3,R2496=4)),[1]装备基础and强化!$W$11,IF(AND(L2496="RIGHTRING",OR(R2496=3,R2496=4)),[1]装备基础and强化!$X$11,IF(AND(L2496="NECKLACE",OR(R2496=3,R2496=4)),[1]装备基础and强化!$Y$11,0))))</f>
        <v>#REF!</v>
      </c>
      <c r="AO2496" s="43">
        <f>IF(AND(L2496="BELT",T2496=1),[1]装备基础and强化!$AA$7,IF(AND(L2496="PANTS",T2496=1),[1]装备基础and强化!$AB$7,IF(AND(L2496="SHOES",T2496=1),[1]装备基础and强化!$AC$7,IF(AND(L2496="CLOTHES",T2496=1),[1]装备基础and强化!$AD$7,0))))</f>
        <v>0</v>
      </c>
      <c r="AP2496" s="43">
        <f>IF(AND(L2496="BELT",T2496=2),[1]装备基础and强化!$AF$7,IF(AND(L2496="PANTS",T2496=2),[1]装备基础and强化!$AG$7,IF(AND(L2496="SHOES",T2496=2),[1]装备基础and强化!$AH$7,IF(AND(L2496="CLOTHES",T2496=2),[1]装备基础and强化!$AI$7,0))))</f>
        <v>0</v>
      </c>
      <c r="AQ2496" s="43">
        <f>IF(L2496="HAT",[1]装备基础and强化!$AK$7,IF(L2496="JADE",[1]装备基础and强化!$AK$7,0))</f>
        <v>0</v>
      </c>
      <c r="AR2496" s="43" t="e">
        <f t="shared" si="39"/>
        <v>#REF!</v>
      </c>
    </row>
    <row r="2497" spans="1:44" x14ac:dyDescent="0.15">
      <c r="A2497" s="43"/>
      <c r="B2497" s="5" t="s">
        <v>8579</v>
      </c>
      <c r="C2497" s="12">
        <v>22493</v>
      </c>
      <c r="D2497" s="5" t="s">
        <v>8576</v>
      </c>
      <c r="E2497" s="44" t="s">
        <v>24128</v>
      </c>
      <c r="F2497" s="4" t="s">
        <v>8580</v>
      </c>
      <c r="G2497" s="4" t="s">
        <v>8581</v>
      </c>
      <c r="H2497" s="44"/>
      <c r="I2497" s="4" t="s">
        <v>700</v>
      </c>
      <c r="J2497" s="6" t="s">
        <v>700</v>
      </c>
      <c r="K2497" s="45">
        <v>1</v>
      </c>
      <c r="L2497" s="4" t="s">
        <v>733</v>
      </c>
      <c r="M2497" s="104" t="s">
        <v>26484</v>
      </c>
      <c r="N2497" s="45">
        <v>2250200</v>
      </c>
      <c r="O2497" s="4" t="s">
        <v>15206</v>
      </c>
      <c r="P2497" s="4" t="s">
        <v>828</v>
      </c>
      <c r="Q2497" s="4">
        <v>240</v>
      </c>
      <c r="R2497" s="4">
        <v>3</v>
      </c>
      <c r="S2497" s="4" t="s">
        <v>8134</v>
      </c>
      <c r="U2497" s="4">
        <v>2</v>
      </c>
      <c r="W2497" s="4" t="s">
        <v>8376</v>
      </c>
      <c r="X2497" s="4" t="s">
        <v>8377</v>
      </c>
      <c r="Y2497" s="45">
        <v>0</v>
      </c>
      <c r="AA2497" s="4">
        <v>1</v>
      </c>
      <c r="AB2497" s="4">
        <v>100</v>
      </c>
      <c r="AC2497" s="4">
        <v>1</v>
      </c>
      <c r="AD2497" s="4">
        <v>1</v>
      </c>
      <c r="AE2497" s="45" t="s">
        <v>16461</v>
      </c>
      <c r="AF2497" s="45" t="s">
        <v>16457</v>
      </c>
      <c r="AG2497" s="45" t="s">
        <v>16459</v>
      </c>
      <c r="AH2497" s="45" t="s">
        <v>16453</v>
      </c>
      <c r="AI2497" s="45" t="s">
        <v>16455</v>
      </c>
      <c r="AJ2497" s="63" t="s">
        <v>20422</v>
      </c>
      <c r="AK2497" s="63" t="s">
        <v>20421</v>
      </c>
      <c r="AL2497" s="4">
        <v>0</v>
      </c>
      <c r="AM2497" s="43">
        <f>IF(AND(L2497="WEAPON",OR(R2497=0,R2497=1,R2497=2)),[1]装备基础and强化!$V$7,IF(AND(L2497="LEFTRING",OR(R2497=0,R2497=1,R2497=2)),[1]装备基础and强化!$W$7,IF(AND(L2497="RIGHTRING",OR(R2497=0,R2497=1,R2497=2)),[1]装备基础and强化!$X$7,IF(AND(L2497="NECKLACE",OR(R2497=0,R2497=1,R2497=2)),[1]装备基础and强化!$Y$7,0))))</f>
        <v>0</v>
      </c>
      <c r="AN2497" s="43" t="e">
        <f>IF(AND(L2497="WEAPON",OR(R2497=3,R2497=4)),[1]装备基础and强化!$V$11,IF(AND(L2497="LEFTRING",OR(R2497=3,R2497=4)),[1]装备基础and强化!$W$11,IF(AND(L2497="RIGHTRING",OR(R2497=3,R2497=4)),[1]装备基础and强化!$X$11,IF(AND(L2497="NECKLACE",OR(R2497=3,R2497=4)),[1]装备基础and强化!$Y$11,0))))</f>
        <v>#REF!</v>
      </c>
      <c r="AO2497" s="43">
        <f>IF(AND(L2497="BELT",T2497=1),[1]装备基础and强化!$AA$7,IF(AND(L2497="PANTS",T2497=1),[1]装备基础and强化!$AB$7,IF(AND(L2497="SHOES",T2497=1),[1]装备基础and强化!$AC$7,IF(AND(L2497="CLOTHES",T2497=1),[1]装备基础and强化!$AD$7,0))))</f>
        <v>0</v>
      </c>
      <c r="AP2497" s="43">
        <f>IF(AND(L2497="BELT",T2497=2),[1]装备基础and强化!$AF$7,IF(AND(L2497="PANTS",T2497=2),[1]装备基础and强化!$AG$7,IF(AND(L2497="SHOES",T2497=2),[1]装备基础and强化!$AH$7,IF(AND(L2497="CLOTHES",T2497=2),[1]装备基础and强化!$AI$7,0))))</f>
        <v>0</v>
      </c>
      <c r="AQ2497" s="43">
        <f>IF(L2497="HAT",[1]装备基础and强化!$AK$7,IF(L2497="JADE",[1]装备基础and强化!$AK$7,0))</f>
        <v>0</v>
      </c>
      <c r="AR2497" s="43" t="e">
        <f t="shared" si="39"/>
        <v>#REF!</v>
      </c>
    </row>
    <row r="2498" spans="1:44" x14ac:dyDescent="0.15">
      <c r="A2498" s="43"/>
      <c r="B2498" s="5" t="s">
        <v>8582</v>
      </c>
      <c r="C2498" s="12">
        <v>22494</v>
      </c>
      <c r="D2498" s="5" t="s">
        <v>8576</v>
      </c>
      <c r="E2498" s="44" t="s">
        <v>24129</v>
      </c>
      <c r="F2498" s="4" t="s">
        <v>8583</v>
      </c>
      <c r="G2498" s="4" t="s">
        <v>8584</v>
      </c>
      <c r="H2498" s="44"/>
      <c r="I2498" s="4" t="s">
        <v>700</v>
      </c>
      <c r="J2498" s="6" t="s">
        <v>700</v>
      </c>
      <c r="K2498" s="45">
        <v>1</v>
      </c>
      <c r="L2498" s="4" t="s">
        <v>733</v>
      </c>
      <c r="M2498" s="104" t="s">
        <v>26485</v>
      </c>
      <c r="N2498" s="45">
        <v>2250300</v>
      </c>
      <c r="O2498" s="4" t="s">
        <v>15207</v>
      </c>
      <c r="P2498" s="4" t="s">
        <v>828</v>
      </c>
      <c r="Q2498" s="4">
        <v>240</v>
      </c>
      <c r="R2498" s="4">
        <v>3</v>
      </c>
      <c r="S2498" s="4" t="s">
        <v>8134</v>
      </c>
      <c r="U2498" s="4">
        <v>3</v>
      </c>
      <c r="W2498" s="4" t="s">
        <v>8376</v>
      </c>
      <c r="X2498" s="4" t="s">
        <v>8377</v>
      </c>
      <c r="Y2498" s="45">
        <v>0</v>
      </c>
      <c r="AA2498" s="4">
        <v>1</v>
      </c>
      <c r="AB2498" s="4">
        <v>100</v>
      </c>
      <c r="AC2498" s="4">
        <v>1</v>
      </c>
      <c r="AD2498" s="4">
        <v>1</v>
      </c>
      <c r="AE2498" s="45" t="s">
        <v>16461</v>
      </c>
      <c r="AF2498" s="45" t="s">
        <v>16457</v>
      </c>
      <c r="AG2498" s="45" t="s">
        <v>16459</v>
      </c>
      <c r="AH2498" s="45" t="s">
        <v>16453</v>
      </c>
      <c r="AI2498" s="45" t="s">
        <v>16455</v>
      </c>
      <c r="AJ2498" s="63" t="s">
        <v>20422</v>
      </c>
      <c r="AK2498" s="63" t="s">
        <v>20421</v>
      </c>
      <c r="AL2498" s="45">
        <v>0</v>
      </c>
      <c r="AM2498" s="43">
        <f>IF(AND(L2498="WEAPON",OR(R2498=0,R2498=1,R2498=2)),[1]装备基础and强化!$V$7,IF(AND(L2498="LEFTRING",OR(R2498=0,R2498=1,R2498=2)),[1]装备基础and强化!$W$7,IF(AND(L2498="RIGHTRING",OR(R2498=0,R2498=1,R2498=2)),[1]装备基础and强化!$X$7,IF(AND(L2498="NECKLACE",OR(R2498=0,R2498=1,R2498=2)),[1]装备基础and强化!$Y$7,0))))</f>
        <v>0</v>
      </c>
      <c r="AN2498" s="43" t="e">
        <f>IF(AND(L2498="WEAPON",OR(R2498=3,R2498=4)),[1]装备基础and强化!$V$11,IF(AND(L2498="LEFTRING",OR(R2498=3,R2498=4)),[1]装备基础and强化!$W$11,IF(AND(L2498="RIGHTRING",OR(R2498=3,R2498=4)),[1]装备基础and强化!$X$11,IF(AND(L2498="NECKLACE",OR(R2498=3,R2498=4)),[1]装备基础and强化!$Y$11,0))))</f>
        <v>#REF!</v>
      </c>
      <c r="AO2498" s="43">
        <f>IF(AND(L2498="BELT",T2498=1),[1]装备基础and强化!$AA$7,IF(AND(L2498="PANTS",T2498=1),[1]装备基础and强化!$AB$7,IF(AND(L2498="SHOES",T2498=1),[1]装备基础and强化!$AC$7,IF(AND(L2498="CLOTHES",T2498=1),[1]装备基础and强化!$AD$7,0))))</f>
        <v>0</v>
      </c>
      <c r="AP2498" s="43">
        <f>IF(AND(L2498="BELT",T2498=2),[1]装备基础and强化!$AF$7,IF(AND(L2498="PANTS",T2498=2),[1]装备基础and强化!$AG$7,IF(AND(L2498="SHOES",T2498=2),[1]装备基础and强化!$AH$7,IF(AND(L2498="CLOTHES",T2498=2),[1]装备基础and强化!$AI$7,0))))</f>
        <v>0</v>
      </c>
      <c r="AQ2498" s="43">
        <f>IF(L2498="HAT",[1]装备基础and强化!$AK$7,IF(L2498="JADE",[1]装备基础and强化!$AK$7,0))</f>
        <v>0</v>
      </c>
      <c r="AR2498" s="43" t="e">
        <f t="shared" si="39"/>
        <v>#REF!</v>
      </c>
    </row>
    <row r="2499" spans="1:44" x14ac:dyDescent="0.15">
      <c r="A2499" s="43"/>
      <c r="B2499" s="5" t="s">
        <v>8585</v>
      </c>
      <c r="C2499" s="12">
        <v>22495</v>
      </c>
      <c r="D2499" s="5" t="s">
        <v>8576</v>
      </c>
      <c r="E2499" s="44" t="s">
        <v>24130</v>
      </c>
      <c r="F2499" s="4" t="s">
        <v>8586</v>
      </c>
      <c r="G2499" s="4" t="s">
        <v>8587</v>
      </c>
      <c r="H2499" s="44"/>
      <c r="I2499" s="4" t="s">
        <v>700</v>
      </c>
      <c r="J2499" s="6" t="s">
        <v>700</v>
      </c>
      <c r="K2499" s="45">
        <v>1</v>
      </c>
      <c r="L2499" s="4" t="s">
        <v>733</v>
      </c>
      <c r="M2499" s="104" t="s">
        <v>26486</v>
      </c>
      <c r="N2499" s="45">
        <v>2250400</v>
      </c>
      <c r="O2499" s="4" t="s">
        <v>11211</v>
      </c>
      <c r="P2499" s="4" t="s">
        <v>828</v>
      </c>
      <c r="Q2499" s="4">
        <v>240</v>
      </c>
      <c r="R2499" s="4">
        <v>3</v>
      </c>
      <c r="S2499" s="4" t="s">
        <v>8134</v>
      </c>
      <c r="U2499" s="4">
        <v>4</v>
      </c>
      <c r="W2499" s="4" t="s">
        <v>8376</v>
      </c>
      <c r="X2499" s="4" t="s">
        <v>8377</v>
      </c>
      <c r="Y2499" s="45">
        <v>0</v>
      </c>
      <c r="AA2499" s="4">
        <v>1</v>
      </c>
      <c r="AB2499" s="4">
        <v>100</v>
      </c>
      <c r="AC2499" s="4">
        <v>1</v>
      </c>
      <c r="AD2499" s="4">
        <v>1</v>
      </c>
      <c r="AE2499" s="45" t="s">
        <v>16461</v>
      </c>
      <c r="AF2499" s="45" t="s">
        <v>16457</v>
      </c>
      <c r="AG2499" s="45" t="s">
        <v>16459</v>
      </c>
      <c r="AH2499" s="45" t="s">
        <v>16453</v>
      </c>
      <c r="AI2499" s="45" t="s">
        <v>16455</v>
      </c>
      <c r="AJ2499" s="63" t="s">
        <v>20422</v>
      </c>
      <c r="AK2499" s="63" t="s">
        <v>20421</v>
      </c>
      <c r="AL2499" s="4">
        <v>0</v>
      </c>
      <c r="AM2499" s="43">
        <f>IF(AND(L2499="WEAPON",OR(R2499=0,R2499=1,R2499=2)),[1]装备基础and强化!$V$7,IF(AND(L2499="LEFTRING",OR(R2499=0,R2499=1,R2499=2)),[1]装备基础and强化!$W$7,IF(AND(L2499="RIGHTRING",OR(R2499=0,R2499=1,R2499=2)),[1]装备基础and强化!$X$7,IF(AND(L2499="NECKLACE",OR(R2499=0,R2499=1,R2499=2)),[1]装备基础and强化!$Y$7,0))))</f>
        <v>0</v>
      </c>
      <c r="AN2499" s="43" t="e">
        <f>IF(AND(L2499="WEAPON",OR(R2499=3,R2499=4)),[1]装备基础and强化!$V$11,IF(AND(L2499="LEFTRING",OR(R2499=3,R2499=4)),[1]装备基础and强化!$W$11,IF(AND(L2499="RIGHTRING",OR(R2499=3,R2499=4)),[1]装备基础and强化!$X$11,IF(AND(L2499="NECKLACE",OR(R2499=3,R2499=4)),[1]装备基础and强化!$Y$11,0))))</f>
        <v>#REF!</v>
      </c>
      <c r="AO2499" s="43">
        <f>IF(AND(L2499="BELT",T2499=1),[1]装备基础and强化!$AA$7,IF(AND(L2499="PANTS",T2499=1),[1]装备基础and强化!$AB$7,IF(AND(L2499="SHOES",T2499=1),[1]装备基础and强化!$AC$7,IF(AND(L2499="CLOTHES",T2499=1),[1]装备基础and强化!$AD$7,0))))</f>
        <v>0</v>
      </c>
      <c r="AP2499" s="43">
        <f>IF(AND(L2499="BELT",T2499=2),[1]装备基础and强化!$AF$7,IF(AND(L2499="PANTS",T2499=2),[1]装备基础and强化!$AG$7,IF(AND(L2499="SHOES",T2499=2),[1]装备基础and强化!$AH$7,IF(AND(L2499="CLOTHES",T2499=2),[1]装备基础and强化!$AI$7,0))))</f>
        <v>0</v>
      </c>
      <c r="AQ2499" s="43">
        <f>IF(L2499="HAT",[1]装备基础and强化!$AK$7,IF(L2499="JADE",[1]装备基础and强化!$AK$7,0))</f>
        <v>0</v>
      </c>
      <c r="AR2499" s="43" t="e">
        <f t="shared" si="39"/>
        <v>#REF!</v>
      </c>
    </row>
    <row r="2500" spans="1:44" x14ac:dyDescent="0.15">
      <c r="A2500" s="43"/>
      <c r="B2500" s="5" t="s">
        <v>8588</v>
      </c>
      <c r="C2500" s="12">
        <v>22496</v>
      </c>
      <c r="D2500" s="5" t="s">
        <v>8576</v>
      </c>
      <c r="E2500" s="44" t="s">
        <v>24131</v>
      </c>
      <c r="F2500" s="4" t="s">
        <v>8589</v>
      </c>
      <c r="G2500" s="4" t="s">
        <v>8590</v>
      </c>
      <c r="H2500" s="44"/>
      <c r="I2500" s="4" t="s">
        <v>700</v>
      </c>
      <c r="J2500" s="6" t="s">
        <v>700</v>
      </c>
      <c r="K2500" s="45">
        <v>1</v>
      </c>
      <c r="L2500" s="4" t="s">
        <v>733</v>
      </c>
      <c r="M2500" s="104" t="s">
        <v>26487</v>
      </c>
      <c r="N2500" s="45">
        <v>2250500</v>
      </c>
      <c r="O2500" s="4" t="s">
        <v>15208</v>
      </c>
      <c r="P2500" s="4" t="s">
        <v>828</v>
      </c>
      <c r="Q2500" s="4">
        <v>240</v>
      </c>
      <c r="R2500" s="4">
        <v>3</v>
      </c>
      <c r="S2500" s="4" t="s">
        <v>8134</v>
      </c>
      <c r="U2500" s="4">
        <v>5</v>
      </c>
      <c r="W2500" s="4" t="s">
        <v>8376</v>
      </c>
      <c r="X2500" s="4" t="s">
        <v>8377</v>
      </c>
      <c r="Y2500" s="45">
        <v>0</v>
      </c>
      <c r="AA2500" s="4">
        <v>1</v>
      </c>
      <c r="AB2500" s="4">
        <v>100</v>
      </c>
      <c r="AC2500" s="4">
        <v>1</v>
      </c>
      <c r="AD2500" s="4">
        <v>1</v>
      </c>
      <c r="AE2500" s="45" t="s">
        <v>16461</v>
      </c>
      <c r="AF2500" s="45" t="s">
        <v>16457</v>
      </c>
      <c r="AG2500" s="45" t="s">
        <v>16459</v>
      </c>
      <c r="AH2500" s="45" t="s">
        <v>16453</v>
      </c>
      <c r="AI2500" s="45" t="s">
        <v>16455</v>
      </c>
      <c r="AJ2500" s="63" t="s">
        <v>20422</v>
      </c>
      <c r="AK2500" s="63" t="s">
        <v>20421</v>
      </c>
      <c r="AL2500" s="45">
        <v>0</v>
      </c>
      <c r="AM2500" s="43">
        <f>IF(AND(L2500="WEAPON",OR(R2500=0,R2500=1,R2500=2)),[1]装备基础and强化!$V$7,IF(AND(L2500="LEFTRING",OR(R2500=0,R2500=1,R2500=2)),[1]装备基础and强化!$W$7,IF(AND(L2500="RIGHTRING",OR(R2500=0,R2500=1,R2500=2)),[1]装备基础and强化!$X$7,IF(AND(L2500="NECKLACE",OR(R2500=0,R2500=1,R2500=2)),[1]装备基础and强化!$Y$7,0))))</f>
        <v>0</v>
      </c>
      <c r="AN2500" s="43" t="e">
        <f>IF(AND(L2500="WEAPON",OR(R2500=3,R2500=4)),[1]装备基础and强化!$V$11,IF(AND(L2500="LEFTRING",OR(R2500=3,R2500=4)),[1]装备基础and强化!$W$11,IF(AND(L2500="RIGHTRING",OR(R2500=3,R2500=4)),[1]装备基础and强化!$X$11,IF(AND(L2500="NECKLACE",OR(R2500=3,R2500=4)),[1]装备基础and强化!$Y$11,0))))</f>
        <v>#REF!</v>
      </c>
      <c r="AO2500" s="43">
        <f>IF(AND(L2500="BELT",T2500=1),[1]装备基础and强化!$AA$7,IF(AND(L2500="PANTS",T2500=1),[1]装备基础and强化!$AB$7,IF(AND(L2500="SHOES",T2500=1),[1]装备基础and强化!$AC$7,IF(AND(L2500="CLOTHES",T2500=1),[1]装备基础and强化!$AD$7,0))))</f>
        <v>0</v>
      </c>
      <c r="AP2500" s="43">
        <f>IF(AND(L2500="BELT",T2500=2),[1]装备基础and强化!$AF$7,IF(AND(L2500="PANTS",T2500=2),[1]装备基础and强化!$AG$7,IF(AND(L2500="SHOES",T2500=2),[1]装备基础and强化!$AH$7,IF(AND(L2500="CLOTHES",T2500=2),[1]装备基础and强化!$AI$7,0))))</f>
        <v>0</v>
      </c>
      <c r="AQ2500" s="43">
        <f>IF(L2500="HAT",[1]装备基础and强化!$AK$7,IF(L2500="JADE",[1]装备基础and强化!$AK$7,0))</f>
        <v>0</v>
      </c>
      <c r="AR2500" s="43" t="e">
        <f t="shared" si="39"/>
        <v>#REF!</v>
      </c>
    </row>
    <row r="2501" spans="1:44" x14ac:dyDescent="0.15">
      <c r="A2501" s="43"/>
      <c r="B2501" s="5" t="s">
        <v>8591</v>
      </c>
      <c r="C2501" s="12">
        <v>22497</v>
      </c>
      <c r="D2501" s="5" t="s">
        <v>8576</v>
      </c>
      <c r="E2501" s="44" t="s">
        <v>24132</v>
      </c>
      <c r="F2501" s="4" t="s">
        <v>8592</v>
      </c>
      <c r="G2501" s="4" t="s">
        <v>8593</v>
      </c>
      <c r="H2501" s="44"/>
      <c r="I2501" s="4" t="s">
        <v>700</v>
      </c>
      <c r="J2501" s="6" t="s">
        <v>700</v>
      </c>
      <c r="K2501" s="45">
        <v>1</v>
      </c>
      <c r="L2501" s="4" t="s">
        <v>733</v>
      </c>
      <c r="M2501" s="104" t="s">
        <v>26488</v>
      </c>
      <c r="N2501" s="45">
        <v>2250600</v>
      </c>
      <c r="O2501" s="4" t="s">
        <v>15209</v>
      </c>
      <c r="P2501" s="4" t="s">
        <v>828</v>
      </c>
      <c r="Q2501" s="4">
        <v>240</v>
      </c>
      <c r="R2501" s="4">
        <v>3</v>
      </c>
      <c r="S2501" s="4" t="s">
        <v>8134</v>
      </c>
      <c r="U2501" s="4">
        <v>6</v>
      </c>
      <c r="W2501" s="4" t="s">
        <v>8376</v>
      </c>
      <c r="X2501" s="4" t="s">
        <v>8377</v>
      </c>
      <c r="Y2501" s="45">
        <v>0</v>
      </c>
      <c r="AA2501" s="4">
        <v>1</v>
      </c>
      <c r="AB2501" s="4">
        <v>100</v>
      </c>
      <c r="AC2501" s="4">
        <v>1</v>
      </c>
      <c r="AD2501" s="4">
        <v>1</v>
      </c>
      <c r="AE2501" s="45" t="s">
        <v>16461</v>
      </c>
      <c r="AF2501" s="45" t="s">
        <v>16457</v>
      </c>
      <c r="AG2501" s="45" t="s">
        <v>16459</v>
      </c>
      <c r="AH2501" s="45" t="s">
        <v>16453</v>
      </c>
      <c r="AI2501" s="45" t="s">
        <v>16455</v>
      </c>
      <c r="AJ2501" s="63" t="s">
        <v>20422</v>
      </c>
      <c r="AK2501" s="63" t="s">
        <v>20421</v>
      </c>
      <c r="AL2501" s="4">
        <v>0</v>
      </c>
      <c r="AM2501" s="43">
        <f>IF(AND(L2501="WEAPON",OR(R2501=0,R2501=1,R2501=2)),[1]装备基础and强化!$V$7,IF(AND(L2501="LEFTRING",OR(R2501=0,R2501=1,R2501=2)),[1]装备基础and强化!$W$7,IF(AND(L2501="RIGHTRING",OR(R2501=0,R2501=1,R2501=2)),[1]装备基础and强化!$X$7,IF(AND(L2501="NECKLACE",OR(R2501=0,R2501=1,R2501=2)),[1]装备基础and强化!$Y$7,0))))</f>
        <v>0</v>
      </c>
      <c r="AN2501" s="43" t="e">
        <f>IF(AND(L2501="WEAPON",OR(R2501=3,R2501=4)),[1]装备基础and强化!$V$11,IF(AND(L2501="LEFTRING",OR(R2501=3,R2501=4)),[1]装备基础and强化!$W$11,IF(AND(L2501="RIGHTRING",OR(R2501=3,R2501=4)),[1]装备基础and强化!$X$11,IF(AND(L2501="NECKLACE",OR(R2501=3,R2501=4)),[1]装备基础and强化!$Y$11,0))))</f>
        <v>#REF!</v>
      </c>
      <c r="AO2501" s="43">
        <f>IF(AND(L2501="BELT",T2501=1),[1]装备基础and强化!$AA$7,IF(AND(L2501="PANTS",T2501=1),[1]装备基础and强化!$AB$7,IF(AND(L2501="SHOES",T2501=1),[1]装备基础and强化!$AC$7,IF(AND(L2501="CLOTHES",T2501=1),[1]装备基础and强化!$AD$7,0))))</f>
        <v>0</v>
      </c>
      <c r="AP2501" s="43">
        <f>IF(AND(L2501="BELT",T2501=2),[1]装备基础and强化!$AF$7,IF(AND(L2501="PANTS",T2501=2),[1]装备基础and强化!$AG$7,IF(AND(L2501="SHOES",T2501=2),[1]装备基础and强化!$AH$7,IF(AND(L2501="CLOTHES",T2501=2),[1]装备基础and强化!$AI$7,0))))</f>
        <v>0</v>
      </c>
      <c r="AQ2501" s="43">
        <f>IF(L2501="HAT",[1]装备基础and强化!$AK$7,IF(L2501="JADE",[1]装备基础and强化!$AK$7,0))</f>
        <v>0</v>
      </c>
      <c r="AR2501" s="43" t="e">
        <f t="shared" si="39"/>
        <v>#REF!</v>
      </c>
    </row>
    <row r="2502" spans="1:44" x14ac:dyDescent="0.15">
      <c r="A2502" s="43"/>
      <c r="B2502" s="5" t="s">
        <v>8594</v>
      </c>
      <c r="C2502" s="12">
        <v>22498</v>
      </c>
      <c r="D2502" s="5" t="s">
        <v>8576</v>
      </c>
      <c r="E2502" s="44" t="s">
        <v>24133</v>
      </c>
      <c r="F2502" s="4" t="s">
        <v>8595</v>
      </c>
      <c r="G2502" s="4" t="s">
        <v>8596</v>
      </c>
      <c r="H2502" s="44"/>
      <c r="I2502" s="4" t="s">
        <v>700</v>
      </c>
      <c r="J2502" s="6" t="s">
        <v>700</v>
      </c>
      <c r="K2502" s="45">
        <v>1</v>
      </c>
      <c r="L2502" s="4" t="s">
        <v>733</v>
      </c>
      <c r="M2502" s="104" t="s">
        <v>26489</v>
      </c>
      <c r="N2502" s="45">
        <v>2250700</v>
      </c>
      <c r="O2502" s="4" t="s">
        <v>15210</v>
      </c>
      <c r="P2502" s="4" t="s">
        <v>828</v>
      </c>
      <c r="Q2502" s="4">
        <v>240</v>
      </c>
      <c r="R2502" s="4">
        <v>3</v>
      </c>
      <c r="S2502" s="4" t="s">
        <v>8134</v>
      </c>
      <c r="U2502" s="4">
        <v>7</v>
      </c>
      <c r="W2502" s="4" t="s">
        <v>8376</v>
      </c>
      <c r="X2502" s="4" t="s">
        <v>8377</v>
      </c>
      <c r="Y2502" s="45">
        <v>0</v>
      </c>
      <c r="AA2502" s="4">
        <v>1</v>
      </c>
      <c r="AB2502" s="4">
        <v>100</v>
      </c>
      <c r="AC2502" s="4">
        <v>1</v>
      </c>
      <c r="AD2502" s="4">
        <v>1</v>
      </c>
      <c r="AE2502" s="45" t="s">
        <v>16461</v>
      </c>
      <c r="AF2502" s="45" t="s">
        <v>16457</v>
      </c>
      <c r="AG2502" s="45" t="s">
        <v>16459</v>
      </c>
      <c r="AH2502" s="45" t="s">
        <v>16453</v>
      </c>
      <c r="AI2502" s="45" t="s">
        <v>16455</v>
      </c>
      <c r="AJ2502" s="63" t="s">
        <v>20422</v>
      </c>
      <c r="AK2502" s="63" t="s">
        <v>20421</v>
      </c>
      <c r="AL2502" s="45">
        <v>0</v>
      </c>
      <c r="AM2502" s="43">
        <f>IF(AND(L2502="WEAPON",OR(R2502=0,R2502=1,R2502=2)),[1]装备基础and强化!$V$7,IF(AND(L2502="LEFTRING",OR(R2502=0,R2502=1,R2502=2)),[1]装备基础and强化!$W$7,IF(AND(L2502="RIGHTRING",OR(R2502=0,R2502=1,R2502=2)),[1]装备基础and强化!$X$7,IF(AND(L2502="NECKLACE",OR(R2502=0,R2502=1,R2502=2)),[1]装备基础and强化!$Y$7,0))))</f>
        <v>0</v>
      </c>
      <c r="AN2502" s="43" t="e">
        <f>IF(AND(L2502="WEAPON",OR(R2502=3,R2502=4)),[1]装备基础and强化!$V$11,IF(AND(L2502="LEFTRING",OR(R2502=3,R2502=4)),[1]装备基础and强化!$W$11,IF(AND(L2502="RIGHTRING",OR(R2502=3,R2502=4)),[1]装备基础and强化!$X$11,IF(AND(L2502="NECKLACE",OR(R2502=3,R2502=4)),[1]装备基础and强化!$Y$11,0))))</f>
        <v>#REF!</v>
      </c>
      <c r="AO2502" s="43">
        <f>IF(AND(L2502="BELT",T2502=1),[1]装备基础and强化!$AA$7,IF(AND(L2502="PANTS",T2502=1),[1]装备基础and强化!$AB$7,IF(AND(L2502="SHOES",T2502=1),[1]装备基础and强化!$AC$7,IF(AND(L2502="CLOTHES",T2502=1),[1]装备基础and强化!$AD$7,0))))</f>
        <v>0</v>
      </c>
      <c r="AP2502" s="43">
        <f>IF(AND(L2502="BELT",T2502=2),[1]装备基础and强化!$AF$7,IF(AND(L2502="PANTS",T2502=2),[1]装备基础and强化!$AG$7,IF(AND(L2502="SHOES",T2502=2),[1]装备基础and强化!$AH$7,IF(AND(L2502="CLOTHES",T2502=2),[1]装备基础and强化!$AI$7,0))))</f>
        <v>0</v>
      </c>
      <c r="AQ2502" s="43">
        <f>IF(L2502="HAT",[1]装备基础and强化!$AK$7,IF(L2502="JADE",[1]装备基础and强化!$AK$7,0))</f>
        <v>0</v>
      </c>
      <c r="AR2502" s="43" t="e">
        <f t="shared" si="39"/>
        <v>#REF!</v>
      </c>
    </row>
    <row r="2503" spans="1:44" x14ac:dyDescent="0.15">
      <c r="A2503" s="43"/>
      <c r="B2503" s="5" t="s">
        <v>8597</v>
      </c>
      <c r="C2503" s="12">
        <v>22499</v>
      </c>
      <c r="D2503" s="5" t="s">
        <v>8576</v>
      </c>
      <c r="E2503" s="44" t="s">
        <v>24134</v>
      </c>
      <c r="F2503" s="4" t="s">
        <v>8598</v>
      </c>
      <c r="G2503" s="4" t="s">
        <v>8599</v>
      </c>
      <c r="H2503" s="44"/>
      <c r="I2503" s="4" t="s">
        <v>700</v>
      </c>
      <c r="J2503" s="6" t="s">
        <v>700</v>
      </c>
      <c r="K2503" s="45">
        <v>1</v>
      </c>
      <c r="L2503" s="4" t="s">
        <v>733</v>
      </c>
      <c r="M2503" s="104" t="s">
        <v>26490</v>
      </c>
      <c r="N2503" s="45">
        <v>2250800</v>
      </c>
      <c r="O2503" s="4" t="s">
        <v>15211</v>
      </c>
      <c r="P2503" s="4" t="s">
        <v>828</v>
      </c>
      <c r="Q2503" s="4">
        <v>240</v>
      </c>
      <c r="R2503" s="4">
        <v>3</v>
      </c>
      <c r="S2503" s="4" t="s">
        <v>8134</v>
      </c>
      <c r="U2503" s="4">
        <v>8</v>
      </c>
      <c r="W2503" s="4" t="s">
        <v>8376</v>
      </c>
      <c r="X2503" s="4" t="s">
        <v>8377</v>
      </c>
      <c r="Y2503" s="45">
        <v>0</v>
      </c>
      <c r="AA2503" s="4">
        <v>1</v>
      </c>
      <c r="AB2503" s="4">
        <v>100</v>
      </c>
      <c r="AC2503" s="4">
        <v>1</v>
      </c>
      <c r="AD2503" s="4">
        <v>1</v>
      </c>
      <c r="AE2503" s="45" t="s">
        <v>16461</v>
      </c>
      <c r="AF2503" s="45" t="s">
        <v>16457</v>
      </c>
      <c r="AG2503" s="45" t="s">
        <v>16459</v>
      </c>
      <c r="AH2503" s="45" t="s">
        <v>16453</v>
      </c>
      <c r="AI2503" s="45" t="s">
        <v>16455</v>
      </c>
      <c r="AJ2503" s="63" t="s">
        <v>20422</v>
      </c>
      <c r="AK2503" s="63" t="s">
        <v>20421</v>
      </c>
      <c r="AL2503" s="4">
        <v>0</v>
      </c>
      <c r="AM2503" s="43">
        <f>IF(AND(L2503="WEAPON",OR(R2503=0,R2503=1,R2503=2)),[1]装备基础and强化!$V$7,IF(AND(L2503="LEFTRING",OR(R2503=0,R2503=1,R2503=2)),[1]装备基础and强化!$W$7,IF(AND(L2503="RIGHTRING",OR(R2503=0,R2503=1,R2503=2)),[1]装备基础and强化!$X$7,IF(AND(L2503="NECKLACE",OR(R2503=0,R2503=1,R2503=2)),[1]装备基础and强化!$Y$7,0))))</f>
        <v>0</v>
      </c>
      <c r="AN2503" s="43" t="e">
        <f>IF(AND(L2503="WEAPON",OR(R2503=3,R2503=4)),[1]装备基础and强化!$V$11,IF(AND(L2503="LEFTRING",OR(R2503=3,R2503=4)),[1]装备基础and强化!$W$11,IF(AND(L2503="RIGHTRING",OR(R2503=3,R2503=4)),[1]装备基础and强化!$X$11,IF(AND(L2503="NECKLACE",OR(R2503=3,R2503=4)),[1]装备基础and强化!$Y$11,0))))</f>
        <v>#REF!</v>
      </c>
      <c r="AO2503" s="43">
        <f>IF(AND(L2503="BELT",T2503=1),[1]装备基础and强化!$AA$7,IF(AND(L2503="PANTS",T2503=1),[1]装备基础and强化!$AB$7,IF(AND(L2503="SHOES",T2503=1),[1]装备基础and强化!$AC$7,IF(AND(L2503="CLOTHES",T2503=1),[1]装备基础and强化!$AD$7,0))))</f>
        <v>0</v>
      </c>
      <c r="AP2503" s="43">
        <f>IF(AND(L2503="BELT",T2503=2),[1]装备基础and强化!$AF$7,IF(AND(L2503="PANTS",T2503=2),[1]装备基础and强化!$AG$7,IF(AND(L2503="SHOES",T2503=2),[1]装备基础and强化!$AH$7,IF(AND(L2503="CLOTHES",T2503=2),[1]装备基础and强化!$AI$7,0))))</f>
        <v>0</v>
      </c>
      <c r="AQ2503" s="43">
        <f>IF(L2503="HAT",[1]装备基础and强化!$AK$7,IF(L2503="JADE",[1]装备基础and强化!$AK$7,0))</f>
        <v>0</v>
      </c>
      <c r="AR2503" s="43" t="e">
        <f t="shared" si="39"/>
        <v>#REF!</v>
      </c>
    </row>
    <row r="2504" spans="1:44" x14ac:dyDescent="0.15">
      <c r="A2504" s="43"/>
      <c r="B2504" s="5" t="s">
        <v>8600</v>
      </c>
      <c r="C2504" s="12">
        <v>22500</v>
      </c>
      <c r="D2504" s="5" t="s">
        <v>8601</v>
      </c>
      <c r="E2504" s="44" t="s">
        <v>24135</v>
      </c>
      <c r="F2504" s="4" t="s">
        <v>8602</v>
      </c>
      <c r="G2504" s="4" t="s">
        <v>8603</v>
      </c>
      <c r="H2504" s="44"/>
      <c r="I2504" s="4" t="s">
        <v>700</v>
      </c>
      <c r="J2504" s="6" t="s">
        <v>700</v>
      </c>
      <c r="K2504" s="45">
        <v>1</v>
      </c>
      <c r="L2504" s="4" t="s">
        <v>738</v>
      </c>
      <c r="M2504" s="104" t="s">
        <v>18214</v>
      </c>
      <c r="N2504" s="45">
        <v>220100</v>
      </c>
      <c r="O2504" s="4" t="s">
        <v>1355</v>
      </c>
      <c r="P2504" s="4" t="s">
        <v>875</v>
      </c>
      <c r="Q2504" s="4">
        <v>30</v>
      </c>
      <c r="R2504" s="4">
        <v>3</v>
      </c>
      <c r="S2504" s="4" t="s">
        <v>7903</v>
      </c>
      <c r="U2504" s="4">
        <v>1</v>
      </c>
      <c r="W2504" s="4" t="s">
        <v>8604</v>
      </c>
      <c r="X2504" s="4" t="s">
        <v>8605</v>
      </c>
      <c r="Y2504" s="45">
        <v>0</v>
      </c>
      <c r="AA2504" s="4">
        <v>1</v>
      </c>
      <c r="AB2504" s="4">
        <v>100</v>
      </c>
      <c r="AC2504" s="4">
        <v>1</v>
      </c>
      <c r="AD2504" s="4">
        <v>1</v>
      </c>
      <c r="AE2504" s="45" t="s">
        <v>16461</v>
      </c>
      <c r="AF2504" s="45" t="s">
        <v>16457</v>
      </c>
      <c r="AG2504" s="45" t="s">
        <v>16459</v>
      </c>
      <c r="AH2504" s="45" t="s">
        <v>16453</v>
      </c>
      <c r="AI2504" s="45" t="s">
        <v>16455</v>
      </c>
      <c r="AJ2504" s="63" t="s">
        <v>20421</v>
      </c>
      <c r="AK2504" s="63" t="s">
        <v>20421</v>
      </c>
      <c r="AL2504" s="45">
        <v>0</v>
      </c>
      <c r="AM2504" s="43">
        <f>IF(AND(L2504="WEAPON",OR(R2504=0,R2504=1,R2504=2)),[1]装备基础and强化!$V$7,IF(AND(L2504="LEFTRING",OR(R2504=0,R2504=1,R2504=2)),[1]装备基础and强化!$W$7,IF(AND(L2504="RIGHTRING",OR(R2504=0,R2504=1,R2504=2)),[1]装备基础and强化!$X$7,IF(AND(L2504="NECKLACE",OR(R2504=0,R2504=1,R2504=2)),[1]装备基础and强化!$Y$7,0))))</f>
        <v>0</v>
      </c>
      <c r="AN2504" s="43" t="e">
        <f>IF(AND(L2504="WEAPON",OR(R2504=3,R2504=4)),[1]装备基础and强化!$V$11,IF(AND(L2504="LEFTRING",OR(R2504=3,R2504=4)),[1]装备基础and强化!$W$11,IF(AND(L2504="RIGHTRING",OR(R2504=3,R2504=4)),[1]装备基础and强化!$X$11,IF(AND(L2504="NECKLACE",OR(R2504=3,R2504=4)),[1]装备基础and强化!$Y$11,0))))</f>
        <v>#REF!</v>
      </c>
      <c r="AO2504" s="43">
        <f>IF(AND(L2504="BELT",T2504=1),[1]装备基础and强化!$AA$7,IF(AND(L2504="PANTS",T2504=1),[1]装备基础and强化!$AB$7,IF(AND(L2504="SHOES",T2504=1),[1]装备基础and强化!$AC$7,IF(AND(L2504="CLOTHES",T2504=1),[1]装备基础and强化!$AD$7,0))))</f>
        <v>0</v>
      </c>
      <c r="AP2504" s="43">
        <f>IF(AND(L2504="BELT",T2504=2),[1]装备基础and强化!$AF$7,IF(AND(L2504="PANTS",T2504=2),[1]装备基础and强化!$AG$7,IF(AND(L2504="SHOES",T2504=2),[1]装备基础and强化!$AH$7,IF(AND(L2504="CLOTHES",T2504=2),[1]装备基础and强化!$AI$7,0))))</f>
        <v>0</v>
      </c>
      <c r="AQ2504" s="43">
        <f>IF(L2504="HAT",[1]装备基础and强化!$AK$7,IF(L2504="JADE",[1]装备基础and强化!$AK$7,0))</f>
        <v>0</v>
      </c>
      <c r="AR2504" s="43" t="e">
        <f t="shared" si="39"/>
        <v>#REF!</v>
      </c>
    </row>
    <row r="2505" spans="1:44" x14ac:dyDescent="0.15">
      <c r="A2505" s="43"/>
      <c r="B2505" s="5" t="s">
        <v>8606</v>
      </c>
      <c r="C2505" s="12">
        <v>22501</v>
      </c>
      <c r="D2505" s="5" t="s">
        <v>8601</v>
      </c>
      <c r="E2505" s="44" t="s">
        <v>24136</v>
      </c>
      <c r="F2505" s="4" t="s">
        <v>8607</v>
      </c>
      <c r="G2505" s="4" t="s">
        <v>8608</v>
      </c>
      <c r="H2505" s="44"/>
      <c r="I2505" s="4" t="s">
        <v>700</v>
      </c>
      <c r="J2505" s="6" t="s">
        <v>700</v>
      </c>
      <c r="K2505" s="45">
        <v>1</v>
      </c>
      <c r="L2505" s="4" t="s">
        <v>738</v>
      </c>
      <c r="M2505" s="104" t="s">
        <v>18215</v>
      </c>
      <c r="N2505" s="45">
        <v>220200</v>
      </c>
      <c r="O2505" s="4" t="s">
        <v>828</v>
      </c>
      <c r="P2505" s="4" t="s">
        <v>875</v>
      </c>
      <c r="Q2505" s="4">
        <v>30</v>
      </c>
      <c r="R2505" s="4">
        <v>3</v>
      </c>
      <c r="S2505" s="4" t="s">
        <v>7903</v>
      </c>
      <c r="U2505" s="4">
        <v>2</v>
      </c>
      <c r="W2505" s="4" t="s">
        <v>8604</v>
      </c>
      <c r="X2505" s="4" t="s">
        <v>8605</v>
      </c>
      <c r="Y2505" s="45">
        <v>0</v>
      </c>
      <c r="AA2505" s="4">
        <v>1</v>
      </c>
      <c r="AB2505" s="4">
        <v>100</v>
      </c>
      <c r="AC2505" s="4">
        <v>1</v>
      </c>
      <c r="AD2505" s="4">
        <v>1</v>
      </c>
      <c r="AE2505" s="45" t="s">
        <v>16461</v>
      </c>
      <c r="AF2505" s="45" t="s">
        <v>16457</v>
      </c>
      <c r="AG2505" s="45" t="s">
        <v>16459</v>
      </c>
      <c r="AH2505" s="45" t="s">
        <v>16453</v>
      </c>
      <c r="AI2505" s="45" t="s">
        <v>16455</v>
      </c>
      <c r="AJ2505" s="63" t="s">
        <v>20421</v>
      </c>
      <c r="AK2505" s="63" t="s">
        <v>20421</v>
      </c>
      <c r="AL2505" s="4">
        <v>0</v>
      </c>
      <c r="AM2505" s="43">
        <f>IF(AND(L2505="WEAPON",OR(R2505=0,R2505=1,R2505=2)),[1]装备基础and强化!$V$7,IF(AND(L2505="LEFTRING",OR(R2505=0,R2505=1,R2505=2)),[1]装备基础and强化!$W$7,IF(AND(L2505="RIGHTRING",OR(R2505=0,R2505=1,R2505=2)),[1]装备基础and强化!$X$7,IF(AND(L2505="NECKLACE",OR(R2505=0,R2505=1,R2505=2)),[1]装备基础and强化!$Y$7,0))))</f>
        <v>0</v>
      </c>
      <c r="AN2505" s="43" t="e">
        <f>IF(AND(L2505="WEAPON",OR(R2505=3,R2505=4)),[1]装备基础and强化!$V$11,IF(AND(L2505="LEFTRING",OR(R2505=3,R2505=4)),[1]装备基础and强化!$W$11,IF(AND(L2505="RIGHTRING",OR(R2505=3,R2505=4)),[1]装备基础and强化!$X$11,IF(AND(L2505="NECKLACE",OR(R2505=3,R2505=4)),[1]装备基础and强化!$Y$11,0))))</f>
        <v>#REF!</v>
      </c>
      <c r="AO2505" s="43">
        <f>IF(AND(L2505="BELT",T2505=1),[1]装备基础and强化!$AA$7,IF(AND(L2505="PANTS",T2505=1),[1]装备基础and强化!$AB$7,IF(AND(L2505="SHOES",T2505=1),[1]装备基础and强化!$AC$7,IF(AND(L2505="CLOTHES",T2505=1),[1]装备基础and强化!$AD$7,0))))</f>
        <v>0</v>
      </c>
      <c r="AP2505" s="43">
        <f>IF(AND(L2505="BELT",T2505=2),[1]装备基础and强化!$AF$7,IF(AND(L2505="PANTS",T2505=2),[1]装备基础and强化!$AG$7,IF(AND(L2505="SHOES",T2505=2),[1]装备基础and强化!$AH$7,IF(AND(L2505="CLOTHES",T2505=2),[1]装备基础and强化!$AI$7,0))))</f>
        <v>0</v>
      </c>
      <c r="AQ2505" s="43">
        <f>IF(L2505="HAT",[1]装备基础and强化!$AK$7,IF(L2505="JADE",[1]装备基础and强化!$AK$7,0))</f>
        <v>0</v>
      </c>
      <c r="AR2505" s="43" t="e">
        <f t="shared" si="39"/>
        <v>#REF!</v>
      </c>
    </row>
    <row r="2506" spans="1:44" x14ac:dyDescent="0.15">
      <c r="A2506" s="43"/>
      <c r="B2506" s="5" t="s">
        <v>8609</v>
      </c>
      <c r="C2506" s="12">
        <v>22502</v>
      </c>
      <c r="D2506" s="5" t="s">
        <v>8601</v>
      </c>
      <c r="E2506" s="44" t="s">
        <v>24137</v>
      </c>
      <c r="F2506" s="4" t="s">
        <v>8610</v>
      </c>
      <c r="G2506" s="4" t="s">
        <v>8611</v>
      </c>
      <c r="H2506" s="44"/>
      <c r="I2506" s="4" t="s">
        <v>700</v>
      </c>
      <c r="J2506" s="6" t="s">
        <v>700</v>
      </c>
      <c r="K2506" s="45">
        <v>1</v>
      </c>
      <c r="L2506" s="4" t="s">
        <v>738</v>
      </c>
      <c r="M2506" s="104" t="s">
        <v>18216</v>
      </c>
      <c r="N2506" s="45">
        <v>220300</v>
      </c>
      <c r="O2506" s="4" t="s">
        <v>8660</v>
      </c>
      <c r="P2506" s="4" t="s">
        <v>875</v>
      </c>
      <c r="Q2506" s="4">
        <v>30</v>
      </c>
      <c r="R2506" s="4">
        <v>3</v>
      </c>
      <c r="S2506" s="4" t="s">
        <v>7903</v>
      </c>
      <c r="U2506" s="4">
        <v>3</v>
      </c>
      <c r="W2506" s="4" t="s">
        <v>8604</v>
      </c>
      <c r="X2506" s="4" t="s">
        <v>8605</v>
      </c>
      <c r="Y2506" s="45">
        <v>0</v>
      </c>
      <c r="AA2506" s="4">
        <v>1</v>
      </c>
      <c r="AB2506" s="4">
        <v>100</v>
      </c>
      <c r="AC2506" s="4">
        <v>1</v>
      </c>
      <c r="AD2506" s="4">
        <v>1</v>
      </c>
      <c r="AE2506" s="45" t="s">
        <v>16461</v>
      </c>
      <c r="AF2506" s="45" t="s">
        <v>16457</v>
      </c>
      <c r="AG2506" s="45" t="s">
        <v>16459</v>
      </c>
      <c r="AH2506" s="45" t="s">
        <v>16453</v>
      </c>
      <c r="AI2506" s="45" t="s">
        <v>16455</v>
      </c>
      <c r="AJ2506" s="63" t="s">
        <v>20421</v>
      </c>
      <c r="AK2506" s="63" t="s">
        <v>20421</v>
      </c>
      <c r="AL2506" s="45">
        <v>0</v>
      </c>
      <c r="AM2506" s="43">
        <f>IF(AND(L2506="WEAPON",OR(R2506=0,R2506=1,R2506=2)),[1]装备基础and强化!$V$7,IF(AND(L2506="LEFTRING",OR(R2506=0,R2506=1,R2506=2)),[1]装备基础and强化!$W$7,IF(AND(L2506="RIGHTRING",OR(R2506=0,R2506=1,R2506=2)),[1]装备基础and强化!$X$7,IF(AND(L2506="NECKLACE",OR(R2506=0,R2506=1,R2506=2)),[1]装备基础and强化!$Y$7,0))))</f>
        <v>0</v>
      </c>
      <c r="AN2506" s="43" t="e">
        <f>IF(AND(L2506="WEAPON",OR(R2506=3,R2506=4)),[1]装备基础and强化!$V$11,IF(AND(L2506="LEFTRING",OR(R2506=3,R2506=4)),[1]装备基础and强化!$W$11,IF(AND(L2506="RIGHTRING",OR(R2506=3,R2506=4)),[1]装备基础and强化!$X$11,IF(AND(L2506="NECKLACE",OR(R2506=3,R2506=4)),[1]装备基础and强化!$Y$11,0))))</f>
        <v>#REF!</v>
      </c>
      <c r="AO2506" s="43">
        <f>IF(AND(L2506="BELT",T2506=1),[1]装备基础and强化!$AA$7,IF(AND(L2506="PANTS",T2506=1),[1]装备基础and强化!$AB$7,IF(AND(L2506="SHOES",T2506=1),[1]装备基础and强化!$AC$7,IF(AND(L2506="CLOTHES",T2506=1),[1]装备基础and强化!$AD$7,0))))</f>
        <v>0</v>
      </c>
      <c r="AP2506" s="43">
        <f>IF(AND(L2506="BELT",T2506=2),[1]装备基础and强化!$AF$7,IF(AND(L2506="PANTS",T2506=2),[1]装备基础and强化!$AG$7,IF(AND(L2506="SHOES",T2506=2),[1]装备基础and强化!$AH$7,IF(AND(L2506="CLOTHES",T2506=2),[1]装备基础and强化!$AI$7,0))))</f>
        <v>0</v>
      </c>
      <c r="AQ2506" s="43">
        <f>IF(L2506="HAT",[1]装备基础and强化!$AK$7,IF(L2506="JADE",[1]装备基础and强化!$AK$7,0))</f>
        <v>0</v>
      </c>
      <c r="AR2506" s="43" t="e">
        <f t="shared" si="39"/>
        <v>#REF!</v>
      </c>
    </row>
    <row r="2507" spans="1:44" x14ac:dyDescent="0.15">
      <c r="A2507" s="43"/>
      <c r="B2507" s="5" t="s">
        <v>8612</v>
      </c>
      <c r="C2507" s="12">
        <v>22503</v>
      </c>
      <c r="D2507" s="5" t="s">
        <v>8601</v>
      </c>
      <c r="E2507" s="44" t="s">
        <v>24138</v>
      </c>
      <c r="F2507" s="4" t="s">
        <v>8613</v>
      </c>
      <c r="G2507" s="4" t="s">
        <v>8614</v>
      </c>
      <c r="H2507" s="44"/>
      <c r="I2507" s="4" t="s">
        <v>700</v>
      </c>
      <c r="J2507" s="6" t="s">
        <v>700</v>
      </c>
      <c r="K2507" s="45">
        <v>1</v>
      </c>
      <c r="L2507" s="4" t="s">
        <v>738</v>
      </c>
      <c r="M2507" s="104" t="s">
        <v>18217</v>
      </c>
      <c r="N2507" s="45">
        <v>220400</v>
      </c>
      <c r="O2507" s="4" t="s">
        <v>11337</v>
      </c>
      <c r="P2507" s="4" t="s">
        <v>875</v>
      </c>
      <c r="Q2507" s="4">
        <v>30</v>
      </c>
      <c r="R2507" s="4">
        <v>3</v>
      </c>
      <c r="S2507" s="4" t="s">
        <v>7903</v>
      </c>
      <c r="U2507" s="4">
        <v>4</v>
      </c>
      <c r="W2507" s="4" t="s">
        <v>8604</v>
      </c>
      <c r="X2507" s="4" t="s">
        <v>8605</v>
      </c>
      <c r="Y2507" s="45">
        <v>0</v>
      </c>
      <c r="AA2507" s="4">
        <v>1</v>
      </c>
      <c r="AB2507" s="4">
        <v>100</v>
      </c>
      <c r="AC2507" s="4">
        <v>1</v>
      </c>
      <c r="AD2507" s="4">
        <v>1</v>
      </c>
      <c r="AE2507" s="45" t="s">
        <v>16461</v>
      </c>
      <c r="AF2507" s="45" t="s">
        <v>16457</v>
      </c>
      <c r="AG2507" s="45" t="s">
        <v>16459</v>
      </c>
      <c r="AH2507" s="45" t="s">
        <v>16453</v>
      </c>
      <c r="AI2507" s="45" t="s">
        <v>16455</v>
      </c>
      <c r="AJ2507" s="63" t="s">
        <v>20421</v>
      </c>
      <c r="AK2507" s="63" t="s">
        <v>20421</v>
      </c>
      <c r="AL2507" s="4">
        <v>0</v>
      </c>
      <c r="AM2507" s="43">
        <f>IF(AND(L2507="WEAPON",OR(R2507=0,R2507=1,R2507=2)),[1]装备基础and强化!$V$7,IF(AND(L2507="LEFTRING",OR(R2507=0,R2507=1,R2507=2)),[1]装备基础and强化!$W$7,IF(AND(L2507="RIGHTRING",OR(R2507=0,R2507=1,R2507=2)),[1]装备基础and强化!$X$7,IF(AND(L2507="NECKLACE",OR(R2507=0,R2507=1,R2507=2)),[1]装备基础and强化!$Y$7,0))))</f>
        <v>0</v>
      </c>
      <c r="AN2507" s="43" t="e">
        <f>IF(AND(L2507="WEAPON",OR(R2507=3,R2507=4)),[1]装备基础and强化!$V$11,IF(AND(L2507="LEFTRING",OR(R2507=3,R2507=4)),[1]装备基础and强化!$W$11,IF(AND(L2507="RIGHTRING",OR(R2507=3,R2507=4)),[1]装备基础and强化!$X$11,IF(AND(L2507="NECKLACE",OR(R2507=3,R2507=4)),[1]装备基础and强化!$Y$11,0))))</f>
        <v>#REF!</v>
      </c>
      <c r="AO2507" s="43">
        <f>IF(AND(L2507="BELT",T2507=1),[1]装备基础and强化!$AA$7,IF(AND(L2507="PANTS",T2507=1),[1]装备基础and强化!$AB$7,IF(AND(L2507="SHOES",T2507=1),[1]装备基础and强化!$AC$7,IF(AND(L2507="CLOTHES",T2507=1),[1]装备基础and强化!$AD$7,0))))</f>
        <v>0</v>
      </c>
      <c r="AP2507" s="43">
        <f>IF(AND(L2507="BELT",T2507=2),[1]装备基础and强化!$AF$7,IF(AND(L2507="PANTS",T2507=2),[1]装备基础and强化!$AG$7,IF(AND(L2507="SHOES",T2507=2),[1]装备基础and强化!$AH$7,IF(AND(L2507="CLOTHES",T2507=2),[1]装备基础and强化!$AI$7,0))))</f>
        <v>0</v>
      </c>
      <c r="AQ2507" s="43">
        <f>IF(L2507="HAT",[1]装备基础and强化!$AK$7,IF(L2507="JADE",[1]装备基础and强化!$AK$7,0))</f>
        <v>0</v>
      </c>
      <c r="AR2507" s="43" t="e">
        <f t="shared" si="39"/>
        <v>#REF!</v>
      </c>
    </row>
    <row r="2508" spans="1:44" x14ac:dyDescent="0.15">
      <c r="A2508" s="43"/>
      <c r="B2508" s="5" t="s">
        <v>8616</v>
      </c>
      <c r="C2508" s="12">
        <v>22504</v>
      </c>
      <c r="D2508" s="5" t="s">
        <v>8601</v>
      </c>
      <c r="E2508" s="44" t="s">
        <v>24139</v>
      </c>
      <c r="F2508" s="4" t="s">
        <v>8617</v>
      </c>
      <c r="G2508" s="4" t="s">
        <v>8618</v>
      </c>
      <c r="H2508" s="44"/>
      <c r="I2508" s="4" t="s">
        <v>700</v>
      </c>
      <c r="J2508" s="6" t="s">
        <v>700</v>
      </c>
      <c r="K2508" s="45">
        <v>1</v>
      </c>
      <c r="L2508" s="4" t="s">
        <v>738</v>
      </c>
      <c r="M2508" s="104" t="s">
        <v>18218</v>
      </c>
      <c r="N2508" s="45">
        <v>220500</v>
      </c>
      <c r="O2508" s="4" t="s">
        <v>11745</v>
      </c>
      <c r="P2508" s="4" t="s">
        <v>875</v>
      </c>
      <c r="Q2508" s="4">
        <v>30</v>
      </c>
      <c r="R2508" s="4">
        <v>3</v>
      </c>
      <c r="S2508" s="4" t="s">
        <v>7903</v>
      </c>
      <c r="U2508" s="4">
        <v>5</v>
      </c>
      <c r="W2508" s="4" t="s">
        <v>8604</v>
      </c>
      <c r="X2508" s="4" t="s">
        <v>8605</v>
      </c>
      <c r="Y2508" s="45">
        <v>0</v>
      </c>
      <c r="AA2508" s="4">
        <v>1</v>
      </c>
      <c r="AB2508" s="4">
        <v>100</v>
      </c>
      <c r="AC2508" s="4">
        <v>1</v>
      </c>
      <c r="AD2508" s="4">
        <v>1</v>
      </c>
      <c r="AE2508" s="45" t="s">
        <v>16461</v>
      </c>
      <c r="AF2508" s="45" t="s">
        <v>16457</v>
      </c>
      <c r="AG2508" s="45" t="s">
        <v>16459</v>
      </c>
      <c r="AH2508" s="45" t="s">
        <v>16453</v>
      </c>
      <c r="AI2508" s="45" t="s">
        <v>16455</v>
      </c>
      <c r="AJ2508" s="63" t="s">
        <v>20421</v>
      </c>
      <c r="AK2508" s="63" t="s">
        <v>20421</v>
      </c>
      <c r="AL2508" s="45">
        <v>0</v>
      </c>
      <c r="AM2508" s="43">
        <f>IF(AND(L2508="WEAPON",OR(R2508=0,R2508=1,R2508=2)),[1]装备基础and强化!$V$7,IF(AND(L2508="LEFTRING",OR(R2508=0,R2508=1,R2508=2)),[1]装备基础and强化!$W$7,IF(AND(L2508="RIGHTRING",OR(R2508=0,R2508=1,R2508=2)),[1]装备基础and强化!$X$7,IF(AND(L2508="NECKLACE",OR(R2508=0,R2508=1,R2508=2)),[1]装备基础and强化!$Y$7,0))))</f>
        <v>0</v>
      </c>
      <c r="AN2508" s="43" t="e">
        <f>IF(AND(L2508="WEAPON",OR(R2508=3,R2508=4)),[1]装备基础and强化!$V$11,IF(AND(L2508="LEFTRING",OR(R2508=3,R2508=4)),[1]装备基础and强化!$W$11,IF(AND(L2508="RIGHTRING",OR(R2508=3,R2508=4)),[1]装备基础and强化!$X$11,IF(AND(L2508="NECKLACE",OR(R2508=3,R2508=4)),[1]装备基础and强化!$Y$11,0))))</f>
        <v>#REF!</v>
      </c>
      <c r="AO2508" s="43">
        <f>IF(AND(L2508="BELT",T2508=1),[1]装备基础and强化!$AA$7,IF(AND(L2508="PANTS",T2508=1),[1]装备基础and强化!$AB$7,IF(AND(L2508="SHOES",T2508=1),[1]装备基础and强化!$AC$7,IF(AND(L2508="CLOTHES",T2508=1),[1]装备基础and强化!$AD$7,0))))</f>
        <v>0</v>
      </c>
      <c r="AP2508" s="43">
        <f>IF(AND(L2508="BELT",T2508=2),[1]装备基础and强化!$AF$7,IF(AND(L2508="PANTS",T2508=2),[1]装备基础and强化!$AG$7,IF(AND(L2508="SHOES",T2508=2),[1]装备基础and强化!$AH$7,IF(AND(L2508="CLOTHES",T2508=2),[1]装备基础and强化!$AI$7,0))))</f>
        <v>0</v>
      </c>
      <c r="AQ2508" s="43">
        <f>IF(L2508="HAT",[1]装备基础and强化!$AK$7,IF(L2508="JADE",[1]装备基础and强化!$AK$7,0))</f>
        <v>0</v>
      </c>
      <c r="AR2508" s="43" t="e">
        <f t="shared" si="39"/>
        <v>#REF!</v>
      </c>
    </row>
    <row r="2509" spans="1:44" x14ac:dyDescent="0.15">
      <c r="A2509" s="43"/>
      <c r="B2509" s="5" t="s">
        <v>8619</v>
      </c>
      <c r="C2509" s="12">
        <v>22505</v>
      </c>
      <c r="D2509" s="5" t="s">
        <v>8601</v>
      </c>
      <c r="E2509" s="44" t="s">
        <v>24140</v>
      </c>
      <c r="F2509" s="4" t="s">
        <v>8620</v>
      </c>
      <c r="G2509" s="4" t="s">
        <v>8621</v>
      </c>
      <c r="H2509" s="44"/>
      <c r="I2509" s="4" t="s">
        <v>700</v>
      </c>
      <c r="J2509" s="6" t="s">
        <v>700</v>
      </c>
      <c r="K2509" s="45">
        <v>1</v>
      </c>
      <c r="L2509" s="4" t="s">
        <v>738</v>
      </c>
      <c r="M2509" s="104" t="s">
        <v>18219</v>
      </c>
      <c r="N2509" s="45">
        <v>220600</v>
      </c>
      <c r="O2509" s="4" t="s">
        <v>1210</v>
      </c>
      <c r="P2509" s="4" t="s">
        <v>875</v>
      </c>
      <c r="Q2509" s="4">
        <v>30</v>
      </c>
      <c r="R2509" s="4">
        <v>3</v>
      </c>
      <c r="S2509" s="4" t="s">
        <v>7903</v>
      </c>
      <c r="U2509" s="4">
        <v>6</v>
      </c>
      <c r="W2509" s="4" t="s">
        <v>8604</v>
      </c>
      <c r="X2509" s="4" t="s">
        <v>8605</v>
      </c>
      <c r="Y2509" s="45">
        <v>0</v>
      </c>
      <c r="AA2509" s="4">
        <v>1</v>
      </c>
      <c r="AB2509" s="4">
        <v>100</v>
      </c>
      <c r="AC2509" s="4">
        <v>1</v>
      </c>
      <c r="AD2509" s="4">
        <v>1</v>
      </c>
      <c r="AE2509" s="45" t="s">
        <v>16461</v>
      </c>
      <c r="AF2509" s="45" t="s">
        <v>16457</v>
      </c>
      <c r="AG2509" s="45" t="s">
        <v>16459</v>
      </c>
      <c r="AH2509" s="45" t="s">
        <v>16453</v>
      </c>
      <c r="AI2509" s="45" t="s">
        <v>16455</v>
      </c>
      <c r="AJ2509" s="63" t="s">
        <v>20421</v>
      </c>
      <c r="AK2509" s="63" t="s">
        <v>20421</v>
      </c>
      <c r="AL2509" s="4">
        <v>0</v>
      </c>
      <c r="AM2509" s="43">
        <f>IF(AND(L2509="WEAPON",OR(R2509=0,R2509=1,R2509=2)),[1]装备基础and强化!$V$7,IF(AND(L2509="LEFTRING",OR(R2509=0,R2509=1,R2509=2)),[1]装备基础and强化!$W$7,IF(AND(L2509="RIGHTRING",OR(R2509=0,R2509=1,R2509=2)),[1]装备基础and强化!$X$7,IF(AND(L2509="NECKLACE",OR(R2509=0,R2509=1,R2509=2)),[1]装备基础and强化!$Y$7,0))))</f>
        <v>0</v>
      </c>
      <c r="AN2509" s="43" t="e">
        <f>IF(AND(L2509="WEAPON",OR(R2509=3,R2509=4)),[1]装备基础and强化!$V$11,IF(AND(L2509="LEFTRING",OR(R2509=3,R2509=4)),[1]装备基础and强化!$W$11,IF(AND(L2509="RIGHTRING",OR(R2509=3,R2509=4)),[1]装备基础and强化!$X$11,IF(AND(L2509="NECKLACE",OR(R2509=3,R2509=4)),[1]装备基础and强化!$Y$11,0))))</f>
        <v>#REF!</v>
      </c>
      <c r="AO2509" s="43">
        <f>IF(AND(L2509="BELT",T2509=1),[1]装备基础and强化!$AA$7,IF(AND(L2509="PANTS",T2509=1),[1]装备基础and强化!$AB$7,IF(AND(L2509="SHOES",T2509=1),[1]装备基础and强化!$AC$7,IF(AND(L2509="CLOTHES",T2509=1),[1]装备基础and强化!$AD$7,0))))</f>
        <v>0</v>
      </c>
      <c r="AP2509" s="43">
        <f>IF(AND(L2509="BELT",T2509=2),[1]装备基础and强化!$AF$7,IF(AND(L2509="PANTS",T2509=2),[1]装备基础and强化!$AG$7,IF(AND(L2509="SHOES",T2509=2),[1]装备基础and强化!$AH$7,IF(AND(L2509="CLOTHES",T2509=2),[1]装备基础and强化!$AI$7,0))))</f>
        <v>0</v>
      </c>
      <c r="AQ2509" s="43">
        <f>IF(L2509="HAT",[1]装备基础and强化!$AK$7,IF(L2509="JADE",[1]装备基础and强化!$AK$7,0))</f>
        <v>0</v>
      </c>
      <c r="AR2509" s="43" t="e">
        <f t="shared" si="39"/>
        <v>#REF!</v>
      </c>
    </row>
    <row r="2510" spans="1:44" x14ac:dyDescent="0.15">
      <c r="A2510" s="43"/>
      <c r="B2510" s="5" t="s">
        <v>8622</v>
      </c>
      <c r="C2510" s="12">
        <v>22506</v>
      </c>
      <c r="D2510" s="5" t="s">
        <v>8601</v>
      </c>
      <c r="E2510" s="44" t="s">
        <v>24141</v>
      </c>
      <c r="F2510" s="4" t="s">
        <v>8623</v>
      </c>
      <c r="G2510" s="4" t="s">
        <v>8624</v>
      </c>
      <c r="H2510" s="44"/>
      <c r="I2510" s="4" t="s">
        <v>700</v>
      </c>
      <c r="J2510" s="6" t="s">
        <v>700</v>
      </c>
      <c r="K2510" s="45">
        <v>1</v>
      </c>
      <c r="L2510" s="4" t="s">
        <v>738</v>
      </c>
      <c r="M2510" s="104" t="s">
        <v>18220</v>
      </c>
      <c r="N2510" s="45">
        <v>220700</v>
      </c>
      <c r="O2510" s="4" t="s">
        <v>1366</v>
      </c>
      <c r="P2510" s="4" t="s">
        <v>875</v>
      </c>
      <c r="Q2510" s="4">
        <v>30</v>
      </c>
      <c r="R2510" s="4">
        <v>3</v>
      </c>
      <c r="S2510" s="4" t="s">
        <v>7903</v>
      </c>
      <c r="U2510" s="4">
        <v>7</v>
      </c>
      <c r="W2510" s="4" t="s">
        <v>8604</v>
      </c>
      <c r="X2510" s="4" t="s">
        <v>8605</v>
      </c>
      <c r="Y2510" s="45">
        <v>0</v>
      </c>
      <c r="AA2510" s="4">
        <v>1</v>
      </c>
      <c r="AB2510" s="4">
        <v>100</v>
      </c>
      <c r="AC2510" s="4">
        <v>1</v>
      </c>
      <c r="AD2510" s="4">
        <v>1</v>
      </c>
      <c r="AE2510" s="45" t="s">
        <v>16461</v>
      </c>
      <c r="AF2510" s="45" t="s">
        <v>16457</v>
      </c>
      <c r="AG2510" s="45" t="s">
        <v>16459</v>
      </c>
      <c r="AH2510" s="45" t="s">
        <v>16453</v>
      </c>
      <c r="AI2510" s="45" t="s">
        <v>16455</v>
      </c>
      <c r="AJ2510" s="63" t="s">
        <v>20421</v>
      </c>
      <c r="AK2510" s="63" t="s">
        <v>20421</v>
      </c>
      <c r="AL2510" s="45">
        <v>0</v>
      </c>
      <c r="AM2510" s="43">
        <f>IF(AND(L2510="WEAPON",OR(R2510=0,R2510=1,R2510=2)),[1]装备基础and强化!$V$7,IF(AND(L2510="LEFTRING",OR(R2510=0,R2510=1,R2510=2)),[1]装备基础and强化!$W$7,IF(AND(L2510="RIGHTRING",OR(R2510=0,R2510=1,R2510=2)),[1]装备基础and强化!$X$7,IF(AND(L2510="NECKLACE",OR(R2510=0,R2510=1,R2510=2)),[1]装备基础and强化!$Y$7,0))))</f>
        <v>0</v>
      </c>
      <c r="AN2510" s="43" t="e">
        <f>IF(AND(L2510="WEAPON",OR(R2510=3,R2510=4)),[1]装备基础and强化!$V$11,IF(AND(L2510="LEFTRING",OR(R2510=3,R2510=4)),[1]装备基础and强化!$W$11,IF(AND(L2510="RIGHTRING",OR(R2510=3,R2510=4)),[1]装备基础and强化!$X$11,IF(AND(L2510="NECKLACE",OR(R2510=3,R2510=4)),[1]装备基础and强化!$Y$11,0))))</f>
        <v>#REF!</v>
      </c>
      <c r="AO2510" s="43">
        <f>IF(AND(L2510="BELT",T2510=1),[1]装备基础and强化!$AA$7,IF(AND(L2510="PANTS",T2510=1),[1]装备基础and强化!$AB$7,IF(AND(L2510="SHOES",T2510=1),[1]装备基础and强化!$AC$7,IF(AND(L2510="CLOTHES",T2510=1),[1]装备基础and强化!$AD$7,0))))</f>
        <v>0</v>
      </c>
      <c r="AP2510" s="43">
        <f>IF(AND(L2510="BELT",T2510=2),[1]装备基础and强化!$AF$7,IF(AND(L2510="PANTS",T2510=2),[1]装备基础and强化!$AG$7,IF(AND(L2510="SHOES",T2510=2),[1]装备基础and强化!$AH$7,IF(AND(L2510="CLOTHES",T2510=2),[1]装备基础and强化!$AI$7,0))))</f>
        <v>0</v>
      </c>
      <c r="AQ2510" s="43">
        <f>IF(L2510="HAT",[1]装备基础and强化!$AK$7,IF(L2510="JADE",[1]装备基础and强化!$AK$7,0))</f>
        <v>0</v>
      </c>
      <c r="AR2510" s="43" t="e">
        <f t="shared" si="39"/>
        <v>#REF!</v>
      </c>
    </row>
    <row r="2511" spans="1:44" x14ac:dyDescent="0.15">
      <c r="A2511" s="43"/>
      <c r="B2511" s="5" t="s">
        <v>8625</v>
      </c>
      <c r="C2511" s="12">
        <v>22507</v>
      </c>
      <c r="D2511" s="5" t="s">
        <v>8601</v>
      </c>
      <c r="E2511" s="44" t="s">
        <v>24142</v>
      </c>
      <c r="F2511" s="4" t="s">
        <v>8626</v>
      </c>
      <c r="G2511" s="4" t="s">
        <v>8627</v>
      </c>
      <c r="H2511" s="44"/>
      <c r="I2511" s="4" t="s">
        <v>700</v>
      </c>
      <c r="J2511" s="6" t="s">
        <v>700</v>
      </c>
      <c r="K2511" s="45">
        <v>1</v>
      </c>
      <c r="L2511" s="4" t="s">
        <v>738</v>
      </c>
      <c r="M2511" s="104" t="s">
        <v>18221</v>
      </c>
      <c r="N2511" s="45">
        <v>202800</v>
      </c>
      <c r="O2511" s="4" t="s">
        <v>1368</v>
      </c>
      <c r="P2511" s="4" t="s">
        <v>875</v>
      </c>
      <c r="Q2511" s="4">
        <v>30</v>
      </c>
      <c r="R2511" s="4">
        <v>3</v>
      </c>
      <c r="S2511" s="4" t="s">
        <v>7903</v>
      </c>
      <c r="U2511" s="4">
        <v>8</v>
      </c>
      <c r="W2511" s="4" t="s">
        <v>8604</v>
      </c>
      <c r="X2511" s="4" t="s">
        <v>8605</v>
      </c>
      <c r="Y2511" s="45">
        <v>0</v>
      </c>
      <c r="AA2511" s="4">
        <v>1</v>
      </c>
      <c r="AB2511" s="4">
        <v>100</v>
      </c>
      <c r="AC2511" s="4">
        <v>1</v>
      </c>
      <c r="AD2511" s="4">
        <v>1</v>
      </c>
      <c r="AE2511" s="45" t="s">
        <v>16461</v>
      </c>
      <c r="AF2511" s="45" t="s">
        <v>16457</v>
      </c>
      <c r="AG2511" s="45" t="s">
        <v>16459</v>
      </c>
      <c r="AH2511" s="45" t="s">
        <v>16453</v>
      </c>
      <c r="AI2511" s="45" t="s">
        <v>16455</v>
      </c>
      <c r="AJ2511" s="63" t="s">
        <v>20421</v>
      </c>
      <c r="AK2511" s="63" t="s">
        <v>20421</v>
      </c>
      <c r="AL2511" s="4">
        <v>0</v>
      </c>
      <c r="AM2511" s="43">
        <f>IF(AND(L2511="WEAPON",OR(R2511=0,R2511=1,R2511=2)),[1]装备基础and强化!$V$7,IF(AND(L2511="LEFTRING",OR(R2511=0,R2511=1,R2511=2)),[1]装备基础and强化!$W$7,IF(AND(L2511="RIGHTRING",OR(R2511=0,R2511=1,R2511=2)),[1]装备基础and强化!$X$7,IF(AND(L2511="NECKLACE",OR(R2511=0,R2511=1,R2511=2)),[1]装备基础and强化!$Y$7,0))))</f>
        <v>0</v>
      </c>
      <c r="AN2511" s="43" t="e">
        <f>IF(AND(L2511="WEAPON",OR(R2511=3,R2511=4)),[1]装备基础and强化!$V$11,IF(AND(L2511="LEFTRING",OR(R2511=3,R2511=4)),[1]装备基础and强化!$W$11,IF(AND(L2511="RIGHTRING",OR(R2511=3,R2511=4)),[1]装备基础and强化!$X$11,IF(AND(L2511="NECKLACE",OR(R2511=3,R2511=4)),[1]装备基础and强化!$Y$11,0))))</f>
        <v>#REF!</v>
      </c>
      <c r="AO2511" s="43">
        <f>IF(AND(L2511="BELT",T2511=1),[1]装备基础and强化!$AA$7,IF(AND(L2511="PANTS",T2511=1),[1]装备基础and强化!$AB$7,IF(AND(L2511="SHOES",T2511=1),[1]装备基础and强化!$AC$7,IF(AND(L2511="CLOTHES",T2511=1),[1]装备基础and强化!$AD$7,0))))</f>
        <v>0</v>
      </c>
      <c r="AP2511" s="43">
        <f>IF(AND(L2511="BELT",T2511=2),[1]装备基础and强化!$AF$7,IF(AND(L2511="PANTS",T2511=2),[1]装备基础and强化!$AG$7,IF(AND(L2511="SHOES",T2511=2),[1]装备基础and强化!$AH$7,IF(AND(L2511="CLOTHES",T2511=2),[1]装备基础and强化!$AI$7,0))))</f>
        <v>0</v>
      </c>
      <c r="AQ2511" s="43">
        <f>IF(L2511="HAT",[1]装备基础and强化!$AK$7,IF(L2511="JADE",[1]装备基础and强化!$AK$7,0))</f>
        <v>0</v>
      </c>
      <c r="AR2511" s="43" t="e">
        <f t="shared" si="39"/>
        <v>#REF!</v>
      </c>
    </row>
    <row r="2512" spans="1:44" x14ac:dyDescent="0.15">
      <c r="A2512" s="43"/>
      <c r="B2512" s="5" t="s">
        <v>8629</v>
      </c>
      <c r="C2512" s="12">
        <v>22508</v>
      </c>
      <c r="D2512" s="5" t="s">
        <v>8630</v>
      </c>
      <c r="E2512" s="44" t="s">
        <v>24143</v>
      </c>
      <c r="F2512" s="4" t="s">
        <v>8631</v>
      </c>
      <c r="G2512" s="4" t="s">
        <v>8632</v>
      </c>
      <c r="H2512" s="44"/>
      <c r="I2512" s="4" t="s">
        <v>700</v>
      </c>
      <c r="J2512" s="6" t="s">
        <v>700</v>
      </c>
      <c r="K2512" s="45">
        <v>1</v>
      </c>
      <c r="L2512" s="4" t="s">
        <v>738</v>
      </c>
      <c r="M2512" s="104" t="s">
        <v>18222</v>
      </c>
      <c r="N2512" s="45">
        <v>250100</v>
      </c>
      <c r="O2512" s="4" t="s">
        <v>15212</v>
      </c>
      <c r="P2512" s="4" t="s">
        <v>875</v>
      </c>
      <c r="Q2512" s="4">
        <v>50</v>
      </c>
      <c r="R2512" s="4">
        <v>3</v>
      </c>
      <c r="S2512" s="4" t="s">
        <v>7935</v>
      </c>
      <c r="U2512" s="4">
        <v>1</v>
      </c>
      <c r="W2512" s="4" t="s">
        <v>8633</v>
      </c>
      <c r="X2512" s="4" t="s">
        <v>8634</v>
      </c>
      <c r="Y2512" s="45">
        <v>0</v>
      </c>
      <c r="AA2512" s="4">
        <v>1</v>
      </c>
      <c r="AB2512" s="4">
        <v>100</v>
      </c>
      <c r="AC2512" s="4">
        <v>1</v>
      </c>
      <c r="AD2512" s="4">
        <v>1</v>
      </c>
      <c r="AE2512" s="45" t="s">
        <v>16461</v>
      </c>
      <c r="AF2512" s="45" t="s">
        <v>16457</v>
      </c>
      <c r="AG2512" s="45" t="s">
        <v>16459</v>
      </c>
      <c r="AH2512" s="45" t="s">
        <v>16453</v>
      </c>
      <c r="AI2512" s="45" t="s">
        <v>16455</v>
      </c>
      <c r="AJ2512" s="63" t="s">
        <v>20421</v>
      </c>
      <c r="AK2512" s="63" t="s">
        <v>20421</v>
      </c>
      <c r="AL2512" s="45">
        <v>0</v>
      </c>
      <c r="AM2512" s="43">
        <f>IF(AND(L2512="WEAPON",OR(R2512=0,R2512=1,R2512=2)),[1]装备基础and强化!$V$7,IF(AND(L2512="LEFTRING",OR(R2512=0,R2512=1,R2512=2)),[1]装备基础and强化!$W$7,IF(AND(L2512="RIGHTRING",OR(R2512=0,R2512=1,R2512=2)),[1]装备基础and强化!$X$7,IF(AND(L2512="NECKLACE",OR(R2512=0,R2512=1,R2512=2)),[1]装备基础and强化!$Y$7,0))))</f>
        <v>0</v>
      </c>
      <c r="AN2512" s="43" t="e">
        <f>IF(AND(L2512="WEAPON",OR(R2512=3,R2512=4)),[1]装备基础and强化!$V$11,IF(AND(L2512="LEFTRING",OR(R2512=3,R2512=4)),[1]装备基础and强化!$W$11,IF(AND(L2512="RIGHTRING",OR(R2512=3,R2512=4)),[1]装备基础and强化!$X$11,IF(AND(L2512="NECKLACE",OR(R2512=3,R2512=4)),[1]装备基础and强化!$Y$11,0))))</f>
        <v>#REF!</v>
      </c>
      <c r="AO2512" s="43">
        <f>IF(AND(L2512="BELT",T2512=1),[1]装备基础and强化!$AA$7,IF(AND(L2512="PANTS",T2512=1),[1]装备基础and强化!$AB$7,IF(AND(L2512="SHOES",T2512=1),[1]装备基础and强化!$AC$7,IF(AND(L2512="CLOTHES",T2512=1),[1]装备基础and强化!$AD$7,0))))</f>
        <v>0</v>
      </c>
      <c r="AP2512" s="43">
        <f>IF(AND(L2512="BELT",T2512=2),[1]装备基础and强化!$AF$7,IF(AND(L2512="PANTS",T2512=2),[1]装备基础and强化!$AG$7,IF(AND(L2512="SHOES",T2512=2),[1]装备基础and强化!$AH$7,IF(AND(L2512="CLOTHES",T2512=2),[1]装备基础and强化!$AI$7,0))))</f>
        <v>0</v>
      </c>
      <c r="AQ2512" s="43">
        <f>IF(L2512="HAT",[1]装备基础and强化!$AK$7,IF(L2512="JADE",[1]装备基础and强化!$AK$7,0))</f>
        <v>0</v>
      </c>
      <c r="AR2512" s="43" t="e">
        <f t="shared" si="39"/>
        <v>#REF!</v>
      </c>
    </row>
    <row r="2513" spans="1:44" x14ac:dyDescent="0.15">
      <c r="A2513" s="43"/>
      <c r="B2513" s="5" t="s">
        <v>8635</v>
      </c>
      <c r="C2513" s="12">
        <v>22509</v>
      </c>
      <c r="D2513" s="5" t="s">
        <v>8630</v>
      </c>
      <c r="E2513" s="44" t="s">
        <v>24144</v>
      </c>
      <c r="F2513" s="4" t="s">
        <v>8636</v>
      </c>
      <c r="G2513" s="4" t="s">
        <v>8637</v>
      </c>
      <c r="H2513" s="44"/>
      <c r="I2513" s="4" t="s">
        <v>700</v>
      </c>
      <c r="J2513" s="6" t="s">
        <v>700</v>
      </c>
      <c r="K2513" s="45">
        <v>1</v>
      </c>
      <c r="L2513" s="4" t="s">
        <v>738</v>
      </c>
      <c r="M2513" s="104" t="s">
        <v>18223</v>
      </c>
      <c r="N2513" s="45">
        <v>250200</v>
      </c>
      <c r="O2513" s="4" t="s">
        <v>8171</v>
      </c>
      <c r="P2513" s="4" t="s">
        <v>875</v>
      </c>
      <c r="Q2513" s="4">
        <v>50</v>
      </c>
      <c r="R2513" s="4">
        <v>3</v>
      </c>
      <c r="S2513" s="4" t="s">
        <v>7935</v>
      </c>
      <c r="U2513" s="4">
        <v>2</v>
      </c>
      <c r="W2513" s="4" t="s">
        <v>8633</v>
      </c>
      <c r="X2513" s="4" t="s">
        <v>8634</v>
      </c>
      <c r="Y2513" s="45">
        <v>0</v>
      </c>
      <c r="AA2513" s="4">
        <v>1</v>
      </c>
      <c r="AB2513" s="4">
        <v>100</v>
      </c>
      <c r="AC2513" s="4">
        <v>1</v>
      </c>
      <c r="AE2513" s="45" t="s">
        <v>16461</v>
      </c>
      <c r="AF2513" s="45" t="s">
        <v>16457</v>
      </c>
      <c r="AG2513" s="45" t="s">
        <v>16459</v>
      </c>
      <c r="AH2513" s="45" t="s">
        <v>16453</v>
      </c>
      <c r="AI2513" s="45" t="s">
        <v>16455</v>
      </c>
      <c r="AJ2513" s="63" t="s">
        <v>20421</v>
      </c>
      <c r="AK2513" s="63" t="s">
        <v>20421</v>
      </c>
      <c r="AL2513" s="4">
        <v>0</v>
      </c>
      <c r="AM2513" s="43">
        <f>IF(AND(L2513="WEAPON",OR(R2513=0,R2513=1,R2513=2)),[1]装备基础and强化!$V$7,IF(AND(L2513="LEFTRING",OR(R2513=0,R2513=1,R2513=2)),[1]装备基础and强化!$W$7,IF(AND(L2513="RIGHTRING",OR(R2513=0,R2513=1,R2513=2)),[1]装备基础and强化!$X$7,IF(AND(L2513="NECKLACE",OR(R2513=0,R2513=1,R2513=2)),[1]装备基础and强化!$Y$7,0))))</f>
        <v>0</v>
      </c>
      <c r="AN2513" s="43" t="e">
        <f>IF(AND(L2513="WEAPON",OR(R2513=3,R2513=4)),[1]装备基础and强化!$V$11,IF(AND(L2513="LEFTRING",OR(R2513=3,R2513=4)),[1]装备基础and强化!$W$11,IF(AND(L2513="RIGHTRING",OR(R2513=3,R2513=4)),[1]装备基础and强化!$X$11,IF(AND(L2513="NECKLACE",OR(R2513=3,R2513=4)),[1]装备基础and强化!$Y$11,0))))</f>
        <v>#REF!</v>
      </c>
      <c r="AO2513" s="43">
        <f>IF(AND(L2513="BELT",T2513=1),[1]装备基础and强化!$AA$7,IF(AND(L2513="PANTS",T2513=1),[1]装备基础and强化!$AB$7,IF(AND(L2513="SHOES",T2513=1),[1]装备基础and强化!$AC$7,IF(AND(L2513="CLOTHES",T2513=1),[1]装备基础and强化!$AD$7,0))))</f>
        <v>0</v>
      </c>
      <c r="AP2513" s="43">
        <f>IF(AND(L2513="BELT",T2513=2),[1]装备基础and强化!$AF$7,IF(AND(L2513="PANTS",T2513=2),[1]装备基础and强化!$AG$7,IF(AND(L2513="SHOES",T2513=2),[1]装备基础and强化!$AH$7,IF(AND(L2513="CLOTHES",T2513=2),[1]装备基础and强化!$AI$7,0))))</f>
        <v>0</v>
      </c>
      <c r="AQ2513" s="43">
        <f>IF(L2513="HAT",[1]装备基础and强化!$AK$7,IF(L2513="JADE",[1]装备基础and强化!$AK$7,0))</f>
        <v>0</v>
      </c>
      <c r="AR2513" s="43" t="e">
        <f t="shared" si="39"/>
        <v>#REF!</v>
      </c>
    </row>
    <row r="2514" spans="1:44" x14ac:dyDescent="0.15">
      <c r="A2514" s="43"/>
      <c r="B2514" s="5" t="s">
        <v>8638</v>
      </c>
      <c r="C2514" s="12">
        <v>22510</v>
      </c>
      <c r="D2514" s="5" t="s">
        <v>8630</v>
      </c>
      <c r="E2514" s="44" t="s">
        <v>24145</v>
      </c>
      <c r="F2514" s="4" t="s">
        <v>8639</v>
      </c>
      <c r="G2514" s="4" t="s">
        <v>8640</v>
      </c>
      <c r="H2514" s="44"/>
      <c r="I2514" s="4" t="s">
        <v>700</v>
      </c>
      <c r="J2514" s="6" t="s">
        <v>700</v>
      </c>
      <c r="K2514" s="45">
        <v>1</v>
      </c>
      <c r="L2514" s="4" t="s">
        <v>738</v>
      </c>
      <c r="M2514" s="104" t="s">
        <v>18224</v>
      </c>
      <c r="N2514" s="45">
        <v>250300</v>
      </c>
      <c r="O2514" s="4" t="s">
        <v>15160</v>
      </c>
      <c r="P2514" s="4" t="s">
        <v>875</v>
      </c>
      <c r="Q2514" s="4">
        <v>50</v>
      </c>
      <c r="R2514" s="4">
        <v>3</v>
      </c>
      <c r="S2514" s="4" t="s">
        <v>7935</v>
      </c>
      <c r="U2514" s="4">
        <v>3</v>
      </c>
      <c r="W2514" s="4" t="s">
        <v>8633</v>
      </c>
      <c r="X2514" s="4" t="s">
        <v>8634</v>
      </c>
      <c r="Y2514" s="45">
        <v>0</v>
      </c>
      <c r="AA2514" s="4">
        <v>1</v>
      </c>
      <c r="AB2514" s="4">
        <v>100</v>
      </c>
      <c r="AC2514" s="4">
        <v>1</v>
      </c>
      <c r="AE2514" s="45" t="s">
        <v>16461</v>
      </c>
      <c r="AF2514" s="45" t="s">
        <v>16457</v>
      </c>
      <c r="AG2514" s="45" t="s">
        <v>16459</v>
      </c>
      <c r="AH2514" s="45" t="s">
        <v>16453</v>
      </c>
      <c r="AI2514" s="45" t="s">
        <v>16455</v>
      </c>
      <c r="AJ2514" s="63" t="s">
        <v>20421</v>
      </c>
      <c r="AK2514" s="63" t="s">
        <v>20421</v>
      </c>
      <c r="AL2514" s="45">
        <v>0</v>
      </c>
      <c r="AM2514" s="43">
        <f>IF(AND(L2514="WEAPON",OR(R2514=0,R2514=1,R2514=2)),[1]装备基础and强化!$V$7,IF(AND(L2514="LEFTRING",OR(R2514=0,R2514=1,R2514=2)),[1]装备基础and强化!$W$7,IF(AND(L2514="RIGHTRING",OR(R2514=0,R2514=1,R2514=2)),[1]装备基础and强化!$X$7,IF(AND(L2514="NECKLACE",OR(R2514=0,R2514=1,R2514=2)),[1]装备基础and强化!$Y$7,0))))</f>
        <v>0</v>
      </c>
      <c r="AN2514" s="43" t="e">
        <f>IF(AND(L2514="WEAPON",OR(R2514=3,R2514=4)),[1]装备基础and强化!$V$11,IF(AND(L2514="LEFTRING",OR(R2514=3,R2514=4)),[1]装备基础and强化!$W$11,IF(AND(L2514="RIGHTRING",OR(R2514=3,R2514=4)),[1]装备基础and强化!$X$11,IF(AND(L2514="NECKLACE",OR(R2514=3,R2514=4)),[1]装备基础and强化!$Y$11,0))))</f>
        <v>#REF!</v>
      </c>
      <c r="AO2514" s="43">
        <f>IF(AND(L2514="BELT",T2514=1),[1]装备基础and强化!$AA$7,IF(AND(L2514="PANTS",T2514=1),[1]装备基础and强化!$AB$7,IF(AND(L2514="SHOES",T2514=1),[1]装备基础and强化!$AC$7,IF(AND(L2514="CLOTHES",T2514=1),[1]装备基础and强化!$AD$7,0))))</f>
        <v>0</v>
      </c>
      <c r="AP2514" s="43">
        <f>IF(AND(L2514="BELT",T2514=2),[1]装备基础and强化!$AF$7,IF(AND(L2514="PANTS",T2514=2),[1]装备基础and强化!$AG$7,IF(AND(L2514="SHOES",T2514=2),[1]装备基础and强化!$AH$7,IF(AND(L2514="CLOTHES",T2514=2),[1]装备基础and强化!$AI$7,0))))</f>
        <v>0</v>
      </c>
      <c r="AQ2514" s="43">
        <f>IF(L2514="HAT",[1]装备基础and强化!$AK$7,IF(L2514="JADE",[1]装备基础and强化!$AK$7,0))</f>
        <v>0</v>
      </c>
      <c r="AR2514" s="43" t="e">
        <f t="shared" si="39"/>
        <v>#REF!</v>
      </c>
    </row>
    <row r="2515" spans="1:44" x14ac:dyDescent="0.15">
      <c r="A2515" s="43"/>
      <c r="B2515" s="5" t="s">
        <v>8641</v>
      </c>
      <c r="C2515" s="12">
        <v>22511</v>
      </c>
      <c r="D2515" s="5" t="s">
        <v>8630</v>
      </c>
      <c r="E2515" s="44" t="s">
        <v>24146</v>
      </c>
      <c r="F2515" s="4" t="s">
        <v>8642</v>
      </c>
      <c r="G2515" s="4" t="s">
        <v>8643</v>
      </c>
      <c r="H2515" s="44"/>
      <c r="I2515" s="4" t="s">
        <v>700</v>
      </c>
      <c r="J2515" s="6" t="s">
        <v>700</v>
      </c>
      <c r="K2515" s="45">
        <v>1</v>
      </c>
      <c r="L2515" s="4" t="s">
        <v>738</v>
      </c>
      <c r="M2515" s="104" t="s">
        <v>18225</v>
      </c>
      <c r="N2515" s="45">
        <v>250400</v>
      </c>
      <c r="O2515" s="4" t="s">
        <v>11768</v>
      </c>
      <c r="P2515" s="4" t="s">
        <v>875</v>
      </c>
      <c r="Q2515" s="4">
        <v>50</v>
      </c>
      <c r="R2515" s="4">
        <v>3</v>
      </c>
      <c r="S2515" s="4" t="s">
        <v>7935</v>
      </c>
      <c r="U2515" s="4">
        <v>4</v>
      </c>
      <c r="W2515" s="4" t="s">
        <v>8633</v>
      </c>
      <c r="X2515" s="4" t="s">
        <v>8634</v>
      </c>
      <c r="Y2515" s="45">
        <v>0</v>
      </c>
      <c r="AA2515" s="4">
        <v>1</v>
      </c>
      <c r="AB2515" s="4">
        <v>100</v>
      </c>
      <c r="AC2515" s="4">
        <v>1</v>
      </c>
      <c r="AD2515" s="4">
        <v>1</v>
      </c>
      <c r="AE2515" s="45" t="s">
        <v>16461</v>
      </c>
      <c r="AF2515" s="45" t="s">
        <v>16457</v>
      </c>
      <c r="AG2515" s="45" t="s">
        <v>16459</v>
      </c>
      <c r="AH2515" s="45" t="s">
        <v>16453</v>
      </c>
      <c r="AI2515" s="45" t="s">
        <v>16455</v>
      </c>
      <c r="AJ2515" s="63" t="s">
        <v>20421</v>
      </c>
      <c r="AK2515" s="63" t="s">
        <v>20421</v>
      </c>
      <c r="AL2515" s="4">
        <v>0</v>
      </c>
      <c r="AM2515" s="43">
        <f>IF(AND(L2515="WEAPON",OR(R2515=0,R2515=1,R2515=2)),[1]装备基础and强化!$V$7,IF(AND(L2515="LEFTRING",OR(R2515=0,R2515=1,R2515=2)),[1]装备基础and强化!$W$7,IF(AND(L2515="RIGHTRING",OR(R2515=0,R2515=1,R2515=2)),[1]装备基础and强化!$X$7,IF(AND(L2515="NECKLACE",OR(R2515=0,R2515=1,R2515=2)),[1]装备基础and强化!$Y$7,0))))</f>
        <v>0</v>
      </c>
      <c r="AN2515" s="43" t="e">
        <f>IF(AND(L2515="WEAPON",OR(R2515=3,R2515=4)),[1]装备基础and强化!$V$11,IF(AND(L2515="LEFTRING",OR(R2515=3,R2515=4)),[1]装备基础and强化!$W$11,IF(AND(L2515="RIGHTRING",OR(R2515=3,R2515=4)),[1]装备基础and强化!$X$11,IF(AND(L2515="NECKLACE",OR(R2515=3,R2515=4)),[1]装备基础and强化!$Y$11,0))))</f>
        <v>#REF!</v>
      </c>
      <c r="AO2515" s="43">
        <f>IF(AND(L2515="BELT",T2515=1),[1]装备基础and强化!$AA$7,IF(AND(L2515="PANTS",T2515=1),[1]装备基础and强化!$AB$7,IF(AND(L2515="SHOES",T2515=1),[1]装备基础and强化!$AC$7,IF(AND(L2515="CLOTHES",T2515=1),[1]装备基础and强化!$AD$7,0))))</f>
        <v>0</v>
      </c>
      <c r="AP2515" s="43">
        <f>IF(AND(L2515="BELT",T2515=2),[1]装备基础and强化!$AF$7,IF(AND(L2515="PANTS",T2515=2),[1]装备基础and强化!$AG$7,IF(AND(L2515="SHOES",T2515=2),[1]装备基础and强化!$AH$7,IF(AND(L2515="CLOTHES",T2515=2),[1]装备基础and强化!$AI$7,0))))</f>
        <v>0</v>
      </c>
      <c r="AQ2515" s="43">
        <f>IF(L2515="HAT",[1]装备基础and强化!$AK$7,IF(L2515="JADE",[1]装备基础and强化!$AK$7,0))</f>
        <v>0</v>
      </c>
      <c r="AR2515" s="43" t="e">
        <f t="shared" si="39"/>
        <v>#REF!</v>
      </c>
    </row>
    <row r="2516" spans="1:44" x14ac:dyDescent="0.15">
      <c r="A2516" s="43"/>
      <c r="B2516" s="5" t="s">
        <v>8644</v>
      </c>
      <c r="C2516" s="12">
        <v>22512</v>
      </c>
      <c r="D2516" s="5" t="s">
        <v>8630</v>
      </c>
      <c r="E2516" s="44" t="s">
        <v>24147</v>
      </c>
      <c r="F2516" s="4" t="s">
        <v>8645</v>
      </c>
      <c r="G2516" s="4" t="s">
        <v>8646</v>
      </c>
      <c r="H2516" s="44"/>
      <c r="I2516" s="4" t="s">
        <v>700</v>
      </c>
      <c r="J2516" s="6" t="s">
        <v>700</v>
      </c>
      <c r="K2516" s="45">
        <v>1</v>
      </c>
      <c r="L2516" s="4" t="s">
        <v>738</v>
      </c>
      <c r="M2516" s="104" t="s">
        <v>18226</v>
      </c>
      <c r="N2516" s="45">
        <v>250500</v>
      </c>
      <c r="O2516" s="4" t="s">
        <v>11772</v>
      </c>
      <c r="P2516" s="4" t="s">
        <v>875</v>
      </c>
      <c r="Q2516" s="4">
        <v>50</v>
      </c>
      <c r="R2516" s="4">
        <v>3</v>
      </c>
      <c r="S2516" s="4" t="s">
        <v>7935</v>
      </c>
      <c r="U2516" s="4">
        <v>5</v>
      </c>
      <c r="W2516" s="4" t="s">
        <v>8633</v>
      </c>
      <c r="X2516" s="4" t="s">
        <v>8634</v>
      </c>
      <c r="Y2516" s="45">
        <v>0</v>
      </c>
      <c r="AA2516" s="4">
        <v>1</v>
      </c>
      <c r="AB2516" s="4">
        <v>100</v>
      </c>
      <c r="AC2516" s="4">
        <v>1</v>
      </c>
      <c r="AD2516" s="4">
        <v>1</v>
      </c>
      <c r="AE2516" s="45" t="s">
        <v>16461</v>
      </c>
      <c r="AF2516" s="45" t="s">
        <v>16457</v>
      </c>
      <c r="AG2516" s="45" t="s">
        <v>16459</v>
      </c>
      <c r="AH2516" s="45" t="s">
        <v>16453</v>
      </c>
      <c r="AI2516" s="45" t="s">
        <v>16455</v>
      </c>
      <c r="AJ2516" s="63" t="s">
        <v>20421</v>
      </c>
      <c r="AK2516" s="63" t="s">
        <v>20421</v>
      </c>
      <c r="AL2516" s="45">
        <v>0</v>
      </c>
      <c r="AM2516" s="43">
        <f>IF(AND(L2516="WEAPON",OR(R2516=0,R2516=1,R2516=2)),[1]装备基础and强化!$V$7,IF(AND(L2516="LEFTRING",OR(R2516=0,R2516=1,R2516=2)),[1]装备基础and强化!$W$7,IF(AND(L2516="RIGHTRING",OR(R2516=0,R2516=1,R2516=2)),[1]装备基础and强化!$X$7,IF(AND(L2516="NECKLACE",OR(R2516=0,R2516=1,R2516=2)),[1]装备基础and强化!$Y$7,0))))</f>
        <v>0</v>
      </c>
      <c r="AN2516" s="43" t="e">
        <f>IF(AND(L2516="WEAPON",OR(R2516=3,R2516=4)),[1]装备基础and强化!$V$11,IF(AND(L2516="LEFTRING",OR(R2516=3,R2516=4)),[1]装备基础and强化!$W$11,IF(AND(L2516="RIGHTRING",OR(R2516=3,R2516=4)),[1]装备基础and强化!$X$11,IF(AND(L2516="NECKLACE",OR(R2516=3,R2516=4)),[1]装备基础and强化!$Y$11,0))))</f>
        <v>#REF!</v>
      </c>
      <c r="AO2516" s="43">
        <f>IF(AND(L2516="BELT",T2516=1),[1]装备基础and强化!$AA$7,IF(AND(L2516="PANTS",T2516=1),[1]装备基础and强化!$AB$7,IF(AND(L2516="SHOES",T2516=1),[1]装备基础and强化!$AC$7,IF(AND(L2516="CLOTHES",T2516=1),[1]装备基础and强化!$AD$7,0))))</f>
        <v>0</v>
      </c>
      <c r="AP2516" s="43">
        <f>IF(AND(L2516="BELT",T2516=2),[1]装备基础and强化!$AF$7,IF(AND(L2516="PANTS",T2516=2),[1]装备基础and强化!$AG$7,IF(AND(L2516="SHOES",T2516=2),[1]装备基础and强化!$AH$7,IF(AND(L2516="CLOTHES",T2516=2),[1]装备基础and强化!$AI$7,0))))</f>
        <v>0</v>
      </c>
      <c r="AQ2516" s="43">
        <f>IF(L2516="HAT",[1]装备基础and强化!$AK$7,IF(L2516="JADE",[1]装备基础and强化!$AK$7,0))</f>
        <v>0</v>
      </c>
      <c r="AR2516" s="43" t="e">
        <f t="shared" si="39"/>
        <v>#REF!</v>
      </c>
    </row>
    <row r="2517" spans="1:44" x14ac:dyDescent="0.15">
      <c r="A2517" s="43"/>
      <c r="B2517" s="5" t="s">
        <v>8647</v>
      </c>
      <c r="C2517" s="12">
        <v>22513</v>
      </c>
      <c r="D2517" s="5" t="s">
        <v>8630</v>
      </c>
      <c r="E2517" s="44" t="s">
        <v>24148</v>
      </c>
      <c r="F2517" s="4" t="s">
        <v>8648</v>
      </c>
      <c r="G2517" s="4" t="s">
        <v>8649</v>
      </c>
      <c r="H2517" s="44"/>
      <c r="I2517" s="4" t="s">
        <v>700</v>
      </c>
      <c r="J2517" s="6" t="s">
        <v>700</v>
      </c>
      <c r="K2517" s="45">
        <v>1</v>
      </c>
      <c r="L2517" s="4" t="s">
        <v>738</v>
      </c>
      <c r="M2517" s="104" t="s">
        <v>18227</v>
      </c>
      <c r="N2517" s="45">
        <v>250600</v>
      </c>
      <c r="O2517" s="4" t="s">
        <v>15213</v>
      </c>
      <c r="P2517" s="4" t="s">
        <v>875</v>
      </c>
      <c r="Q2517" s="4">
        <v>50</v>
      </c>
      <c r="R2517" s="4">
        <v>3</v>
      </c>
      <c r="S2517" s="4" t="s">
        <v>7935</v>
      </c>
      <c r="U2517" s="4">
        <v>6</v>
      </c>
      <c r="W2517" s="4" t="s">
        <v>8633</v>
      </c>
      <c r="X2517" s="4" t="s">
        <v>8634</v>
      </c>
      <c r="Y2517" s="45">
        <v>0</v>
      </c>
      <c r="AA2517" s="4">
        <v>1</v>
      </c>
      <c r="AB2517" s="4">
        <v>100</v>
      </c>
      <c r="AC2517" s="4">
        <v>1</v>
      </c>
      <c r="AD2517" s="4">
        <v>1</v>
      </c>
      <c r="AE2517" s="45" t="s">
        <v>16461</v>
      </c>
      <c r="AF2517" s="45" t="s">
        <v>16457</v>
      </c>
      <c r="AG2517" s="45" t="s">
        <v>16459</v>
      </c>
      <c r="AH2517" s="45" t="s">
        <v>16453</v>
      </c>
      <c r="AI2517" s="45" t="s">
        <v>16455</v>
      </c>
      <c r="AJ2517" s="63" t="s">
        <v>20421</v>
      </c>
      <c r="AK2517" s="63" t="s">
        <v>20421</v>
      </c>
      <c r="AL2517" s="4">
        <v>0</v>
      </c>
      <c r="AM2517" s="43">
        <f>IF(AND(L2517="WEAPON",OR(R2517=0,R2517=1,R2517=2)),[1]装备基础and强化!$V$7,IF(AND(L2517="LEFTRING",OR(R2517=0,R2517=1,R2517=2)),[1]装备基础and强化!$W$7,IF(AND(L2517="RIGHTRING",OR(R2517=0,R2517=1,R2517=2)),[1]装备基础and强化!$X$7,IF(AND(L2517="NECKLACE",OR(R2517=0,R2517=1,R2517=2)),[1]装备基础and强化!$Y$7,0))))</f>
        <v>0</v>
      </c>
      <c r="AN2517" s="43" t="e">
        <f>IF(AND(L2517="WEAPON",OR(R2517=3,R2517=4)),[1]装备基础and强化!$V$11,IF(AND(L2517="LEFTRING",OR(R2517=3,R2517=4)),[1]装备基础and强化!$W$11,IF(AND(L2517="RIGHTRING",OR(R2517=3,R2517=4)),[1]装备基础and强化!$X$11,IF(AND(L2517="NECKLACE",OR(R2517=3,R2517=4)),[1]装备基础and强化!$Y$11,0))))</f>
        <v>#REF!</v>
      </c>
      <c r="AO2517" s="43">
        <f>IF(AND(L2517="BELT",T2517=1),[1]装备基础and强化!$AA$7,IF(AND(L2517="PANTS",T2517=1),[1]装备基础and强化!$AB$7,IF(AND(L2517="SHOES",T2517=1),[1]装备基础and强化!$AC$7,IF(AND(L2517="CLOTHES",T2517=1),[1]装备基础and强化!$AD$7,0))))</f>
        <v>0</v>
      </c>
      <c r="AP2517" s="43">
        <f>IF(AND(L2517="BELT",T2517=2),[1]装备基础and强化!$AF$7,IF(AND(L2517="PANTS",T2517=2),[1]装备基础and强化!$AG$7,IF(AND(L2517="SHOES",T2517=2),[1]装备基础and强化!$AH$7,IF(AND(L2517="CLOTHES",T2517=2),[1]装备基础and强化!$AI$7,0))))</f>
        <v>0</v>
      </c>
      <c r="AQ2517" s="43">
        <f>IF(L2517="HAT",[1]装备基础and强化!$AK$7,IF(L2517="JADE",[1]装备基础and强化!$AK$7,0))</f>
        <v>0</v>
      </c>
      <c r="AR2517" s="43" t="e">
        <f t="shared" ref="AR2517:AR2580" si="40">IF(AM2517&lt;&gt;0,AM2517,IF(AN2517&lt;&gt;0,AN2517,IF(AO2517&lt;&gt;0,AO2517,IF(AP2517&lt;&gt;0,AP2517,IF(AQ2517&lt;&gt;0,AQ2517,0)))))</f>
        <v>#REF!</v>
      </c>
    </row>
    <row r="2518" spans="1:44" x14ac:dyDescent="0.15">
      <c r="A2518" s="43"/>
      <c r="B2518" s="5" t="s">
        <v>8650</v>
      </c>
      <c r="C2518" s="12">
        <v>22514</v>
      </c>
      <c r="D2518" s="5" t="s">
        <v>8630</v>
      </c>
      <c r="E2518" s="44" t="s">
        <v>24149</v>
      </c>
      <c r="F2518" s="4" t="s">
        <v>8651</v>
      </c>
      <c r="G2518" s="4" t="s">
        <v>8652</v>
      </c>
      <c r="H2518" s="44"/>
      <c r="I2518" s="4" t="s">
        <v>700</v>
      </c>
      <c r="J2518" s="6" t="s">
        <v>700</v>
      </c>
      <c r="K2518" s="45">
        <v>1</v>
      </c>
      <c r="L2518" s="4" t="s">
        <v>738</v>
      </c>
      <c r="M2518" s="104" t="s">
        <v>18228</v>
      </c>
      <c r="N2518" s="45">
        <v>250700</v>
      </c>
      <c r="O2518" s="4" t="s">
        <v>11077</v>
      </c>
      <c r="P2518" s="4" t="s">
        <v>875</v>
      </c>
      <c r="Q2518" s="4">
        <v>50</v>
      </c>
      <c r="R2518" s="4">
        <v>3</v>
      </c>
      <c r="S2518" s="4" t="s">
        <v>7935</v>
      </c>
      <c r="U2518" s="4">
        <v>7</v>
      </c>
      <c r="W2518" s="4" t="s">
        <v>8633</v>
      </c>
      <c r="X2518" s="4" t="s">
        <v>8634</v>
      </c>
      <c r="Y2518" s="45">
        <v>0</v>
      </c>
      <c r="AA2518" s="4">
        <v>1</v>
      </c>
      <c r="AB2518" s="4">
        <v>100</v>
      </c>
      <c r="AC2518" s="4">
        <v>1</v>
      </c>
      <c r="AD2518" s="4">
        <v>1</v>
      </c>
      <c r="AE2518" s="45" t="s">
        <v>16461</v>
      </c>
      <c r="AF2518" s="45" t="s">
        <v>16457</v>
      </c>
      <c r="AG2518" s="45" t="s">
        <v>16459</v>
      </c>
      <c r="AH2518" s="45" t="s">
        <v>16453</v>
      </c>
      <c r="AI2518" s="45" t="s">
        <v>16455</v>
      </c>
      <c r="AJ2518" s="63" t="s">
        <v>20421</v>
      </c>
      <c r="AK2518" s="63" t="s">
        <v>20421</v>
      </c>
      <c r="AL2518" s="45">
        <v>0</v>
      </c>
      <c r="AM2518" s="43">
        <f>IF(AND(L2518="WEAPON",OR(R2518=0,R2518=1,R2518=2)),[1]装备基础and强化!$V$7,IF(AND(L2518="LEFTRING",OR(R2518=0,R2518=1,R2518=2)),[1]装备基础and强化!$W$7,IF(AND(L2518="RIGHTRING",OR(R2518=0,R2518=1,R2518=2)),[1]装备基础and强化!$X$7,IF(AND(L2518="NECKLACE",OR(R2518=0,R2518=1,R2518=2)),[1]装备基础and强化!$Y$7,0))))</f>
        <v>0</v>
      </c>
      <c r="AN2518" s="43" t="e">
        <f>IF(AND(L2518="WEAPON",OR(R2518=3,R2518=4)),[1]装备基础and强化!$V$11,IF(AND(L2518="LEFTRING",OR(R2518=3,R2518=4)),[1]装备基础and强化!$W$11,IF(AND(L2518="RIGHTRING",OR(R2518=3,R2518=4)),[1]装备基础and强化!$X$11,IF(AND(L2518="NECKLACE",OR(R2518=3,R2518=4)),[1]装备基础and强化!$Y$11,0))))</f>
        <v>#REF!</v>
      </c>
      <c r="AO2518" s="43">
        <f>IF(AND(L2518="BELT",T2518=1),[1]装备基础and强化!$AA$7,IF(AND(L2518="PANTS",T2518=1),[1]装备基础and强化!$AB$7,IF(AND(L2518="SHOES",T2518=1),[1]装备基础and强化!$AC$7,IF(AND(L2518="CLOTHES",T2518=1),[1]装备基础and强化!$AD$7,0))))</f>
        <v>0</v>
      </c>
      <c r="AP2518" s="43">
        <f>IF(AND(L2518="BELT",T2518=2),[1]装备基础and强化!$AF$7,IF(AND(L2518="PANTS",T2518=2),[1]装备基础and强化!$AG$7,IF(AND(L2518="SHOES",T2518=2),[1]装备基础and强化!$AH$7,IF(AND(L2518="CLOTHES",T2518=2),[1]装备基础and强化!$AI$7,0))))</f>
        <v>0</v>
      </c>
      <c r="AQ2518" s="43">
        <f>IF(L2518="HAT",[1]装备基础and强化!$AK$7,IF(L2518="JADE",[1]装备基础and强化!$AK$7,0))</f>
        <v>0</v>
      </c>
      <c r="AR2518" s="43" t="e">
        <f t="shared" si="40"/>
        <v>#REF!</v>
      </c>
    </row>
    <row r="2519" spans="1:44" x14ac:dyDescent="0.15">
      <c r="A2519" s="43"/>
      <c r="B2519" s="5" t="s">
        <v>8653</v>
      </c>
      <c r="C2519" s="12">
        <v>22515</v>
      </c>
      <c r="D2519" s="5" t="s">
        <v>8630</v>
      </c>
      <c r="E2519" s="44" t="s">
        <v>24150</v>
      </c>
      <c r="F2519" s="4" t="s">
        <v>8654</v>
      </c>
      <c r="G2519" s="4" t="s">
        <v>8655</v>
      </c>
      <c r="H2519" s="44"/>
      <c r="I2519" s="4" t="s">
        <v>700</v>
      </c>
      <c r="J2519" s="6" t="s">
        <v>700</v>
      </c>
      <c r="K2519" s="45">
        <v>1</v>
      </c>
      <c r="L2519" s="4" t="s">
        <v>738</v>
      </c>
      <c r="M2519" s="104" t="s">
        <v>18229</v>
      </c>
      <c r="N2519" s="45">
        <v>250800</v>
      </c>
      <c r="O2519" s="4" t="s">
        <v>15214</v>
      </c>
      <c r="P2519" s="4" t="s">
        <v>875</v>
      </c>
      <c r="Q2519" s="4">
        <v>50</v>
      </c>
      <c r="R2519" s="4">
        <v>3</v>
      </c>
      <c r="S2519" s="4" t="s">
        <v>7935</v>
      </c>
      <c r="U2519" s="4">
        <v>8</v>
      </c>
      <c r="W2519" s="4" t="s">
        <v>8633</v>
      </c>
      <c r="X2519" s="4" t="s">
        <v>8634</v>
      </c>
      <c r="Y2519" s="45">
        <v>0</v>
      </c>
      <c r="AA2519" s="4">
        <v>1</v>
      </c>
      <c r="AB2519" s="4">
        <v>100</v>
      </c>
      <c r="AC2519" s="4">
        <v>1</v>
      </c>
      <c r="AD2519" s="4">
        <v>1</v>
      </c>
      <c r="AE2519" s="45" t="s">
        <v>16461</v>
      </c>
      <c r="AF2519" s="45" t="s">
        <v>16457</v>
      </c>
      <c r="AG2519" s="45" t="s">
        <v>16459</v>
      </c>
      <c r="AH2519" s="45" t="s">
        <v>16453</v>
      </c>
      <c r="AI2519" s="45" t="s">
        <v>16455</v>
      </c>
      <c r="AJ2519" s="63" t="s">
        <v>20421</v>
      </c>
      <c r="AK2519" s="63" t="s">
        <v>20421</v>
      </c>
      <c r="AL2519" s="4">
        <v>0</v>
      </c>
      <c r="AM2519" s="43">
        <f>IF(AND(L2519="WEAPON",OR(R2519=0,R2519=1,R2519=2)),[1]装备基础and强化!$V$7,IF(AND(L2519="LEFTRING",OR(R2519=0,R2519=1,R2519=2)),[1]装备基础and强化!$W$7,IF(AND(L2519="RIGHTRING",OR(R2519=0,R2519=1,R2519=2)),[1]装备基础and强化!$X$7,IF(AND(L2519="NECKLACE",OR(R2519=0,R2519=1,R2519=2)),[1]装备基础and强化!$Y$7,0))))</f>
        <v>0</v>
      </c>
      <c r="AN2519" s="43" t="e">
        <f>IF(AND(L2519="WEAPON",OR(R2519=3,R2519=4)),[1]装备基础and强化!$V$11,IF(AND(L2519="LEFTRING",OR(R2519=3,R2519=4)),[1]装备基础and强化!$W$11,IF(AND(L2519="RIGHTRING",OR(R2519=3,R2519=4)),[1]装备基础and强化!$X$11,IF(AND(L2519="NECKLACE",OR(R2519=3,R2519=4)),[1]装备基础and强化!$Y$11,0))))</f>
        <v>#REF!</v>
      </c>
      <c r="AO2519" s="43">
        <f>IF(AND(L2519="BELT",T2519=1),[1]装备基础and强化!$AA$7,IF(AND(L2519="PANTS",T2519=1),[1]装备基础and强化!$AB$7,IF(AND(L2519="SHOES",T2519=1),[1]装备基础and强化!$AC$7,IF(AND(L2519="CLOTHES",T2519=1),[1]装备基础and强化!$AD$7,0))))</f>
        <v>0</v>
      </c>
      <c r="AP2519" s="43">
        <f>IF(AND(L2519="BELT",T2519=2),[1]装备基础and强化!$AF$7,IF(AND(L2519="PANTS",T2519=2),[1]装备基础and强化!$AG$7,IF(AND(L2519="SHOES",T2519=2),[1]装备基础and强化!$AH$7,IF(AND(L2519="CLOTHES",T2519=2),[1]装备基础and强化!$AI$7,0))))</f>
        <v>0</v>
      </c>
      <c r="AQ2519" s="43">
        <f>IF(L2519="HAT",[1]装备基础and强化!$AK$7,IF(L2519="JADE",[1]装备基础and强化!$AK$7,0))</f>
        <v>0</v>
      </c>
      <c r="AR2519" s="43" t="e">
        <f t="shared" si="40"/>
        <v>#REF!</v>
      </c>
    </row>
    <row r="2520" spans="1:44" x14ac:dyDescent="0.15">
      <c r="A2520" s="43"/>
      <c r="B2520" s="5" t="s">
        <v>8656</v>
      </c>
      <c r="C2520" s="12">
        <v>22516</v>
      </c>
      <c r="D2520" s="5" t="s">
        <v>8657</v>
      </c>
      <c r="E2520" s="44" t="s">
        <v>24151</v>
      </c>
      <c r="F2520" s="4" t="s">
        <v>8658</v>
      </c>
      <c r="G2520" s="4" t="s">
        <v>8659</v>
      </c>
      <c r="H2520" s="44"/>
      <c r="I2520" s="4" t="s">
        <v>700</v>
      </c>
      <c r="J2520" s="6" t="s">
        <v>700</v>
      </c>
      <c r="K2520" s="45">
        <v>1</v>
      </c>
      <c r="L2520" s="4" t="s">
        <v>738</v>
      </c>
      <c r="M2520" s="104" t="s">
        <v>18230</v>
      </c>
      <c r="N2520" s="45">
        <v>280100</v>
      </c>
      <c r="O2520" s="4" t="s">
        <v>8628</v>
      </c>
      <c r="P2520" s="4" t="s">
        <v>875</v>
      </c>
      <c r="Q2520" s="4">
        <v>90</v>
      </c>
      <c r="R2520" s="4">
        <v>3</v>
      </c>
      <c r="S2520" s="4" t="s">
        <v>7971</v>
      </c>
      <c r="U2520" s="4">
        <v>1</v>
      </c>
      <c r="W2520" s="4" t="s">
        <v>8661</v>
      </c>
      <c r="X2520" s="4" t="s">
        <v>8662</v>
      </c>
      <c r="Y2520" s="45">
        <v>0</v>
      </c>
      <c r="AA2520" s="4">
        <v>1</v>
      </c>
      <c r="AB2520" s="4">
        <v>100</v>
      </c>
      <c r="AC2520" s="4">
        <v>1</v>
      </c>
      <c r="AD2520" s="4">
        <v>1</v>
      </c>
      <c r="AE2520" s="45" t="s">
        <v>16461</v>
      </c>
      <c r="AF2520" s="45" t="s">
        <v>16457</v>
      </c>
      <c r="AG2520" s="45" t="s">
        <v>16459</v>
      </c>
      <c r="AH2520" s="45" t="s">
        <v>16453</v>
      </c>
      <c r="AI2520" s="45" t="s">
        <v>16455</v>
      </c>
      <c r="AJ2520" s="63" t="s">
        <v>20422</v>
      </c>
      <c r="AK2520" s="63" t="s">
        <v>20421</v>
      </c>
      <c r="AL2520" s="45">
        <v>0</v>
      </c>
      <c r="AM2520" s="43">
        <f>IF(AND(L2520="WEAPON",OR(R2520=0,R2520=1,R2520=2)),[1]装备基础and强化!$V$7,IF(AND(L2520="LEFTRING",OR(R2520=0,R2520=1,R2520=2)),[1]装备基础and强化!$W$7,IF(AND(L2520="RIGHTRING",OR(R2520=0,R2520=1,R2520=2)),[1]装备基础and强化!$X$7,IF(AND(L2520="NECKLACE",OR(R2520=0,R2520=1,R2520=2)),[1]装备基础and强化!$Y$7,0))))</f>
        <v>0</v>
      </c>
      <c r="AN2520" s="43" t="e">
        <f>IF(AND(L2520="WEAPON",OR(R2520=3,R2520=4)),[1]装备基础and强化!$V$11,IF(AND(L2520="LEFTRING",OR(R2520=3,R2520=4)),[1]装备基础and强化!$W$11,IF(AND(L2520="RIGHTRING",OR(R2520=3,R2520=4)),[1]装备基础and强化!$X$11,IF(AND(L2520="NECKLACE",OR(R2520=3,R2520=4)),[1]装备基础and强化!$Y$11,0))))</f>
        <v>#REF!</v>
      </c>
      <c r="AO2520" s="43">
        <f>IF(AND(L2520="BELT",T2520=1),[1]装备基础and强化!$AA$7,IF(AND(L2520="PANTS",T2520=1),[1]装备基础and强化!$AB$7,IF(AND(L2520="SHOES",T2520=1),[1]装备基础and强化!$AC$7,IF(AND(L2520="CLOTHES",T2520=1),[1]装备基础and强化!$AD$7,0))))</f>
        <v>0</v>
      </c>
      <c r="AP2520" s="43">
        <f>IF(AND(L2520="BELT",T2520=2),[1]装备基础and强化!$AF$7,IF(AND(L2520="PANTS",T2520=2),[1]装备基础and强化!$AG$7,IF(AND(L2520="SHOES",T2520=2),[1]装备基础and强化!$AH$7,IF(AND(L2520="CLOTHES",T2520=2),[1]装备基础and强化!$AI$7,0))))</f>
        <v>0</v>
      </c>
      <c r="AQ2520" s="43">
        <f>IF(L2520="HAT",[1]装备基础and强化!$AK$7,IF(L2520="JADE",[1]装备基础and强化!$AK$7,0))</f>
        <v>0</v>
      </c>
      <c r="AR2520" s="43" t="e">
        <f t="shared" si="40"/>
        <v>#REF!</v>
      </c>
    </row>
    <row r="2521" spans="1:44" x14ac:dyDescent="0.15">
      <c r="A2521" s="43"/>
      <c r="B2521" s="5" t="s">
        <v>8663</v>
      </c>
      <c r="C2521" s="12">
        <v>22517</v>
      </c>
      <c r="D2521" s="5" t="s">
        <v>8657</v>
      </c>
      <c r="E2521" s="44" t="s">
        <v>24152</v>
      </c>
      <c r="F2521" s="4" t="s">
        <v>8664</v>
      </c>
      <c r="G2521" s="4" t="s">
        <v>8665</v>
      </c>
      <c r="H2521" s="44"/>
      <c r="I2521" s="4" t="s">
        <v>700</v>
      </c>
      <c r="J2521" s="6" t="s">
        <v>700</v>
      </c>
      <c r="K2521" s="45">
        <v>1</v>
      </c>
      <c r="L2521" s="4" t="s">
        <v>738</v>
      </c>
      <c r="M2521" s="104" t="s">
        <v>18231</v>
      </c>
      <c r="N2521" s="45">
        <v>280200</v>
      </c>
      <c r="O2521" s="4" t="s">
        <v>11768</v>
      </c>
      <c r="P2521" s="4" t="s">
        <v>875</v>
      </c>
      <c r="Q2521" s="4">
        <v>90</v>
      </c>
      <c r="R2521" s="4">
        <v>3</v>
      </c>
      <c r="S2521" s="4" t="s">
        <v>7971</v>
      </c>
      <c r="U2521" s="4">
        <v>2</v>
      </c>
      <c r="W2521" s="4" t="s">
        <v>8661</v>
      </c>
      <c r="X2521" s="4" t="s">
        <v>8662</v>
      </c>
      <c r="Y2521" s="45">
        <v>0</v>
      </c>
      <c r="AA2521" s="4">
        <v>1</v>
      </c>
      <c r="AB2521" s="4">
        <v>100</v>
      </c>
      <c r="AC2521" s="4">
        <v>1</v>
      </c>
      <c r="AD2521" s="4">
        <v>1</v>
      </c>
      <c r="AE2521" s="45" t="s">
        <v>16461</v>
      </c>
      <c r="AF2521" s="45" t="s">
        <v>16457</v>
      </c>
      <c r="AG2521" s="45" t="s">
        <v>16459</v>
      </c>
      <c r="AH2521" s="45" t="s">
        <v>16453</v>
      </c>
      <c r="AI2521" s="45" t="s">
        <v>16455</v>
      </c>
      <c r="AJ2521" s="63" t="s">
        <v>20422</v>
      </c>
      <c r="AK2521" s="63" t="s">
        <v>20421</v>
      </c>
      <c r="AL2521" s="4">
        <v>0</v>
      </c>
      <c r="AM2521" s="43">
        <f>IF(AND(L2521="WEAPON",OR(R2521=0,R2521=1,R2521=2)),[1]装备基础and强化!$V$7,IF(AND(L2521="LEFTRING",OR(R2521=0,R2521=1,R2521=2)),[1]装备基础and强化!$W$7,IF(AND(L2521="RIGHTRING",OR(R2521=0,R2521=1,R2521=2)),[1]装备基础and强化!$X$7,IF(AND(L2521="NECKLACE",OR(R2521=0,R2521=1,R2521=2)),[1]装备基础and强化!$Y$7,0))))</f>
        <v>0</v>
      </c>
      <c r="AN2521" s="43" t="e">
        <f>IF(AND(L2521="WEAPON",OR(R2521=3,R2521=4)),[1]装备基础and强化!$V$11,IF(AND(L2521="LEFTRING",OR(R2521=3,R2521=4)),[1]装备基础and强化!$W$11,IF(AND(L2521="RIGHTRING",OR(R2521=3,R2521=4)),[1]装备基础and强化!$X$11,IF(AND(L2521="NECKLACE",OR(R2521=3,R2521=4)),[1]装备基础and强化!$Y$11,0))))</f>
        <v>#REF!</v>
      </c>
      <c r="AO2521" s="43">
        <f>IF(AND(L2521="BELT",T2521=1),[1]装备基础and强化!$AA$7,IF(AND(L2521="PANTS",T2521=1),[1]装备基础and强化!$AB$7,IF(AND(L2521="SHOES",T2521=1),[1]装备基础and强化!$AC$7,IF(AND(L2521="CLOTHES",T2521=1),[1]装备基础and强化!$AD$7,0))))</f>
        <v>0</v>
      </c>
      <c r="AP2521" s="43">
        <f>IF(AND(L2521="BELT",T2521=2),[1]装备基础and强化!$AF$7,IF(AND(L2521="PANTS",T2521=2),[1]装备基础and强化!$AG$7,IF(AND(L2521="SHOES",T2521=2),[1]装备基础and强化!$AH$7,IF(AND(L2521="CLOTHES",T2521=2),[1]装备基础and强化!$AI$7,0))))</f>
        <v>0</v>
      </c>
      <c r="AQ2521" s="43">
        <f>IF(L2521="HAT",[1]装备基础and强化!$AK$7,IF(L2521="JADE",[1]装备基础and强化!$AK$7,0))</f>
        <v>0</v>
      </c>
      <c r="AR2521" s="43" t="e">
        <f t="shared" si="40"/>
        <v>#REF!</v>
      </c>
    </row>
    <row r="2522" spans="1:44" x14ac:dyDescent="0.15">
      <c r="A2522" s="43"/>
      <c r="B2522" s="5" t="s">
        <v>8666</v>
      </c>
      <c r="C2522" s="12">
        <v>22518</v>
      </c>
      <c r="D2522" s="5" t="s">
        <v>8657</v>
      </c>
      <c r="E2522" s="44" t="s">
        <v>24153</v>
      </c>
      <c r="F2522" s="4" t="s">
        <v>8667</v>
      </c>
      <c r="G2522" s="4" t="s">
        <v>8668</v>
      </c>
      <c r="H2522" s="44"/>
      <c r="I2522" s="4" t="s">
        <v>700</v>
      </c>
      <c r="J2522" s="6" t="s">
        <v>700</v>
      </c>
      <c r="K2522" s="45">
        <v>1</v>
      </c>
      <c r="L2522" s="4" t="s">
        <v>738</v>
      </c>
      <c r="M2522" s="104" t="s">
        <v>18232</v>
      </c>
      <c r="N2522" s="45">
        <v>280300</v>
      </c>
      <c r="O2522" s="4" t="s">
        <v>15161</v>
      </c>
      <c r="P2522" s="4" t="s">
        <v>875</v>
      </c>
      <c r="Q2522" s="4">
        <v>90</v>
      </c>
      <c r="R2522" s="4">
        <v>3</v>
      </c>
      <c r="S2522" s="4" t="s">
        <v>7971</v>
      </c>
      <c r="U2522" s="4">
        <v>3</v>
      </c>
      <c r="W2522" s="4" t="s">
        <v>8661</v>
      </c>
      <c r="X2522" s="4" t="s">
        <v>8662</v>
      </c>
      <c r="Y2522" s="45">
        <v>0</v>
      </c>
      <c r="AA2522" s="4">
        <v>1</v>
      </c>
      <c r="AB2522" s="4">
        <v>100</v>
      </c>
      <c r="AC2522" s="4">
        <v>1</v>
      </c>
      <c r="AD2522" s="4">
        <v>1</v>
      </c>
      <c r="AE2522" s="45" t="s">
        <v>16461</v>
      </c>
      <c r="AF2522" s="45" t="s">
        <v>16457</v>
      </c>
      <c r="AG2522" s="45" t="s">
        <v>16459</v>
      </c>
      <c r="AH2522" s="45" t="s">
        <v>16453</v>
      </c>
      <c r="AI2522" s="45" t="s">
        <v>16455</v>
      </c>
      <c r="AJ2522" s="63" t="s">
        <v>20422</v>
      </c>
      <c r="AK2522" s="63" t="s">
        <v>20421</v>
      </c>
      <c r="AL2522" s="45">
        <v>0</v>
      </c>
      <c r="AM2522" s="43">
        <f>IF(AND(L2522="WEAPON",OR(R2522=0,R2522=1,R2522=2)),[1]装备基础and强化!$V$7,IF(AND(L2522="LEFTRING",OR(R2522=0,R2522=1,R2522=2)),[1]装备基础and强化!$W$7,IF(AND(L2522="RIGHTRING",OR(R2522=0,R2522=1,R2522=2)),[1]装备基础and强化!$X$7,IF(AND(L2522="NECKLACE",OR(R2522=0,R2522=1,R2522=2)),[1]装备基础and强化!$Y$7,0))))</f>
        <v>0</v>
      </c>
      <c r="AN2522" s="43" t="e">
        <f>IF(AND(L2522="WEAPON",OR(R2522=3,R2522=4)),[1]装备基础and强化!$V$11,IF(AND(L2522="LEFTRING",OR(R2522=3,R2522=4)),[1]装备基础and强化!$W$11,IF(AND(L2522="RIGHTRING",OR(R2522=3,R2522=4)),[1]装备基础and强化!$X$11,IF(AND(L2522="NECKLACE",OR(R2522=3,R2522=4)),[1]装备基础and强化!$Y$11,0))))</f>
        <v>#REF!</v>
      </c>
      <c r="AO2522" s="43">
        <f>IF(AND(L2522="BELT",T2522=1),[1]装备基础and强化!$AA$7,IF(AND(L2522="PANTS",T2522=1),[1]装备基础and强化!$AB$7,IF(AND(L2522="SHOES",T2522=1),[1]装备基础and强化!$AC$7,IF(AND(L2522="CLOTHES",T2522=1),[1]装备基础and强化!$AD$7,0))))</f>
        <v>0</v>
      </c>
      <c r="AP2522" s="43">
        <f>IF(AND(L2522="BELT",T2522=2),[1]装备基础and强化!$AF$7,IF(AND(L2522="PANTS",T2522=2),[1]装备基础and强化!$AG$7,IF(AND(L2522="SHOES",T2522=2),[1]装备基础and强化!$AH$7,IF(AND(L2522="CLOTHES",T2522=2),[1]装备基础and强化!$AI$7,0))))</f>
        <v>0</v>
      </c>
      <c r="AQ2522" s="43">
        <f>IF(L2522="HAT",[1]装备基础and强化!$AK$7,IF(L2522="JADE",[1]装备基础and强化!$AK$7,0))</f>
        <v>0</v>
      </c>
      <c r="AR2522" s="43" t="e">
        <f t="shared" si="40"/>
        <v>#REF!</v>
      </c>
    </row>
    <row r="2523" spans="1:44" x14ac:dyDescent="0.15">
      <c r="A2523" s="43"/>
      <c r="B2523" s="5" t="s">
        <v>8669</v>
      </c>
      <c r="C2523" s="12">
        <v>22519</v>
      </c>
      <c r="D2523" s="5" t="s">
        <v>8657</v>
      </c>
      <c r="E2523" s="44" t="s">
        <v>24154</v>
      </c>
      <c r="F2523" s="4" t="s">
        <v>8670</v>
      </c>
      <c r="G2523" s="4" t="s">
        <v>8671</v>
      </c>
      <c r="H2523" s="44"/>
      <c r="I2523" s="4" t="s">
        <v>700</v>
      </c>
      <c r="J2523" s="6" t="s">
        <v>700</v>
      </c>
      <c r="K2523" s="45">
        <v>1</v>
      </c>
      <c r="L2523" s="4" t="s">
        <v>738</v>
      </c>
      <c r="M2523" s="104" t="s">
        <v>18233</v>
      </c>
      <c r="N2523" s="45">
        <v>280400</v>
      </c>
      <c r="O2523" s="4" t="s">
        <v>11087</v>
      </c>
      <c r="P2523" s="4" t="s">
        <v>875</v>
      </c>
      <c r="Q2523" s="4">
        <v>90</v>
      </c>
      <c r="R2523" s="4">
        <v>3</v>
      </c>
      <c r="S2523" s="4" t="s">
        <v>7971</v>
      </c>
      <c r="U2523" s="4">
        <v>4</v>
      </c>
      <c r="W2523" s="4" t="s">
        <v>8661</v>
      </c>
      <c r="X2523" s="4" t="s">
        <v>8662</v>
      </c>
      <c r="Y2523" s="45">
        <v>0</v>
      </c>
      <c r="AA2523" s="4">
        <v>1</v>
      </c>
      <c r="AB2523" s="4">
        <v>100</v>
      </c>
      <c r="AC2523" s="4">
        <v>1</v>
      </c>
      <c r="AD2523" s="4">
        <v>1</v>
      </c>
      <c r="AE2523" s="45" t="s">
        <v>16461</v>
      </c>
      <c r="AF2523" s="45" t="s">
        <v>16457</v>
      </c>
      <c r="AG2523" s="45" t="s">
        <v>16459</v>
      </c>
      <c r="AH2523" s="45" t="s">
        <v>16453</v>
      </c>
      <c r="AI2523" s="45" t="s">
        <v>16455</v>
      </c>
      <c r="AJ2523" s="63" t="s">
        <v>20422</v>
      </c>
      <c r="AK2523" s="63" t="s">
        <v>20421</v>
      </c>
      <c r="AL2523" s="4">
        <v>0</v>
      </c>
      <c r="AM2523" s="43">
        <f>IF(AND(L2523="WEAPON",OR(R2523=0,R2523=1,R2523=2)),[1]装备基础and强化!$V$7,IF(AND(L2523="LEFTRING",OR(R2523=0,R2523=1,R2523=2)),[1]装备基础and强化!$W$7,IF(AND(L2523="RIGHTRING",OR(R2523=0,R2523=1,R2523=2)),[1]装备基础and强化!$X$7,IF(AND(L2523="NECKLACE",OR(R2523=0,R2523=1,R2523=2)),[1]装备基础and强化!$Y$7,0))))</f>
        <v>0</v>
      </c>
      <c r="AN2523" s="43" t="e">
        <f>IF(AND(L2523="WEAPON",OR(R2523=3,R2523=4)),[1]装备基础and强化!$V$11,IF(AND(L2523="LEFTRING",OR(R2523=3,R2523=4)),[1]装备基础and强化!$W$11,IF(AND(L2523="RIGHTRING",OR(R2523=3,R2523=4)),[1]装备基础and强化!$X$11,IF(AND(L2523="NECKLACE",OR(R2523=3,R2523=4)),[1]装备基础and强化!$Y$11,0))))</f>
        <v>#REF!</v>
      </c>
      <c r="AO2523" s="43">
        <f>IF(AND(L2523="BELT",T2523=1),[1]装备基础and强化!$AA$7,IF(AND(L2523="PANTS",T2523=1),[1]装备基础and强化!$AB$7,IF(AND(L2523="SHOES",T2523=1),[1]装备基础and强化!$AC$7,IF(AND(L2523="CLOTHES",T2523=1),[1]装备基础and强化!$AD$7,0))))</f>
        <v>0</v>
      </c>
      <c r="AP2523" s="43">
        <f>IF(AND(L2523="BELT",T2523=2),[1]装备基础and强化!$AF$7,IF(AND(L2523="PANTS",T2523=2),[1]装备基础and强化!$AG$7,IF(AND(L2523="SHOES",T2523=2),[1]装备基础and强化!$AH$7,IF(AND(L2523="CLOTHES",T2523=2),[1]装备基础and强化!$AI$7,0))))</f>
        <v>0</v>
      </c>
      <c r="AQ2523" s="43">
        <f>IF(L2523="HAT",[1]装备基础and强化!$AK$7,IF(L2523="JADE",[1]装备基础and强化!$AK$7,0))</f>
        <v>0</v>
      </c>
      <c r="AR2523" s="43" t="e">
        <f t="shared" si="40"/>
        <v>#REF!</v>
      </c>
    </row>
    <row r="2524" spans="1:44" x14ac:dyDescent="0.15">
      <c r="A2524" s="43"/>
      <c r="B2524" s="5" t="s">
        <v>8672</v>
      </c>
      <c r="C2524" s="12">
        <v>22520</v>
      </c>
      <c r="D2524" s="5" t="s">
        <v>8657</v>
      </c>
      <c r="E2524" s="44" t="s">
        <v>24155</v>
      </c>
      <c r="F2524" s="4" t="s">
        <v>8673</v>
      </c>
      <c r="G2524" s="4" t="s">
        <v>8674</v>
      </c>
      <c r="H2524" s="44"/>
      <c r="I2524" s="4" t="s">
        <v>700</v>
      </c>
      <c r="J2524" s="6" t="s">
        <v>700</v>
      </c>
      <c r="K2524" s="45">
        <v>1</v>
      </c>
      <c r="L2524" s="4" t="s">
        <v>738</v>
      </c>
      <c r="M2524" s="104" t="s">
        <v>18234</v>
      </c>
      <c r="N2524" s="45">
        <v>280500</v>
      </c>
      <c r="O2524" s="4" t="s">
        <v>8678</v>
      </c>
      <c r="P2524" s="4" t="s">
        <v>875</v>
      </c>
      <c r="Q2524" s="4">
        <v>90</v>
      </c>
      <c r="R2524" s="4">
        <v>3</v>
      </c>
      <c r="S2524" s="4" t="s">
        <v>7971</v>
      </c>
      <c r="U2524" s="4">
        <v>5</v>
      </c>
      <c r="W2524" s="4" t="s">
        <v>8661</v>
      </c>
      <c r="X2524" s="4" t="s">
        <v>8662</v>
      </c>
      <c r="Y2524" s="45">
        <v>0</v>
      </c>
      <c r="AA2524" s="4">
        <v>1</v>
      </c>
      <c r="AB2524" s="4">
        <v>100</v>
      </c>
      <c r="AC2524" s="4">
        <v>1</v>
      </c>
      <c r="AD2524" s="4">
        <v>1</v>
      </c>
      <c r="AE2524" s="45" t="s">
        <v>16461</v>
      </c>
      <c r="AF2524" s="45" t="s">
        <v>16457</v>
      </c>
      <c r="AG2524" s="45" t="s">
        <v>16459</v>
      </c>
      <c r="AH2524" s="45" t="s">
        <v>16453</v>
      </c>
      <c r="AI2524" s="45" t="s">
        <v>16455</v>
      </c>
      <c r="AJ2524" s="63" t="s">
        <v>20422</v>
      </c>
      <c r="AK2524" s="63" t="s">
        <v>20422</v>
      </c>
      <c r="AL2524" s="45">
        <v>0</v>
      </c>
      <c r="AM2524" s="43">
        <f>IF(AND(L2524="WEAPON",OR(R2524=0,R2524=1,R2524=2)),[1]装备基础and强化!$V$7,IF(AND(L2524="LEFTRING",OR(R2524=0,R2524=1,R2524=2)),[1]装备基础and强化!$W$7,IF(AND(L2524="RIGHTRING",OR(R2524=0,R2524=1,R2524=2)),[1]装备基础and强化!$X$7,IF(AND(L2524="NECKLACE",OR(R2524=0,R2524=1,R2524=2)),[1]装备基础and强化!$Y$7,0))))</f>
        <v>0</v>
      </c>
      <c r="AN2524" s="43" t="e">
        <f>IF(AND(L2524="WEAPON",OR(R2524=3,R2524=4)),[1]装备基础and强化!$V$11,IF(AND(L2524="LEFTRING",OR(R2524=3,R2524=4)),[1]装备基础and强化!$W$11,IF(AND(L2524="RIGHTRING",OR(R2524=3,R2524=4)),[1]装备基础and强化!$X$11,IF(AND(L2524="NECKLACE",OR(R2524=3,R2524=4)),[1]装备基础and强化!$Y$11,0))))</f>
        <v>#REF!</v>
      </c>
      <c r="AO2524" s="43">
        <f>IF(AND(L2524="BELT",T2524=1),[1]装备基础and强化!$AA$7,IF(AND(L2524="PANTS",T2524=1),[1]装备基础and强化!$AB$7,IF(AND(L2524="SHOES",T2524=1),[1]装备基础and强化!$AC$7,IF(AND(L2524="CLOTHES",T2524=1),[1]装备基础and强化!$AD$7,0))))</f>
        <v>0</v>
      </c>
      <c r="AP2524" s="43">
        <f>IF(AND(L2524="BELT",T2524=2),[1]装备基础and强化!$AF$7,IF(AND(L2524="PANTS",T2524=2),[1]装备基础and强化!$AG$7,IF(AND(L2524="SHOES",T2524=2),[1]装备基础and强化!$AH$7,IF(AND(L2524="CLOTHES",T2524=2),[1]装备基础and强化!$AI$7,0))))</f>
        <v>0</v>
      </c>
      <c r="AQ2524" s="43">
        <f>IF(L2524="HAT",[1]装备基础and强化!$AK$7,IF(L2524="JADE",[1]装备基础and强化!$AK$7,0))</f>
        <v>0</v>
      </c>
      <c r="AR2524" s="43" t="e">
        <f t="shared" si="40"/>
        <v>#REF!</v>
      </c>
    </row>
    <row r="2525" spans="1:44" x14ac:dyDescent="0.15">
      <c r="A2525" s="43"/>
      <c r="B2525" s="5" t="s">
        <v>8675</v>
      </c>
      <c r="C2525" s="12">
        <v>22521</v>
      </c>
      <c r="D2525" s="5" t="s">
        <v>8657</v>
      </c>
      <c r="E2525" s="44" t="s">
        <v>24156</v>
      </c>
      <c r="F2525" s="4" t="s">
        <v>8676</v>
      </c>
      <c r="G2525" s="4" t="s">
        <v>8677</v>
      </c>
      <c r="H2525" s="44"/>
      <c r="I2525" s="4" t="s">
        <v>700</v>
      </c>
      <c r="J2525" s="6" t="s">
        <v>700</v>
      </c>
      <c r="K2525" s="45">
        <v>1</v>
      </c>
      <c r="L2525" s="4" t="s">
        <v>738</v>
      </c>
      <c r="M2525" s="104" t="s">
        <v>18235</v>
      </c>
      <c r="N2525" s="45">
        <v>280600</v>
      </c>
      <c r="O2525" s="4" t="s">
        <v>11382</v>
      </c>
      <c r="P2525" s="4" t="s">
        <v>875</v>
      </c>
      <c r="Q2525" s="4">
        <v>90</v>
      </c>
      <c r="R2525" s="4">
        <v>3</v>
      </c>
      <c r="S2525" s="4" t="s">
        <v>7971</v>
      </c>
      <c r="U2525" s="4">
        <v>6</v>
      </c>
      <c r="W2525" s="4" t="s">
        <v>8661</v>
      </c>
      <c r="X2525" s="4" t="s">
        <v>8662</v>
      </c>
      <c r="Y2525" s="45">
        <v>0</v>
      </c>
      <c r="AA2525" s="4">
        <v>1</v>
      </c>
      <c r="AB2525" s="4">
        <v>100</v>
      </c>
      <c r="AC2525" s="4">
        <v>1</v>
      </c>
      <c r="AD2525" s="4">
        <v>1</v>
      </c>
      <c r="AE2525" s="45" t="s">
        <v>16461</v>
      </c>
      <c r="AF2525" s="45" t="s">
        <v>16457</v>
      </c>
      <c r="AG2525" s="45" t="s">
        <v>16459</v>
      </c>
      <c r="AH2525" s="45" t="s">
        <v>16453</v>
      </c>
      <c r="AI2525" s="45" t="s">
        <v>16455</v>
      </c>
      <c r="AJ2525" s="63" t="s">
        <v>20422</v>
      </c>
      <c r="AK2525" s="63" t="s">
        <v>20421</v>
      </c>
      <c r="AL2525" s="4">
        <v>0</v>
      </c>
      <c r="AM2525" s="43">
        <f>IF(AND(L2525="WEAPON",OR(R2525=0,R2525=1,R2525=2)),[1]装备基础and强化!$V$7,IF(AND(L2525="LEFTRING",OR(R2525=0,R2525=1,R2525=2)),[1]装备基础and强化!$W$7,IF(AND(L2525="RIGHTRING",OR(R2525=0,R2525=1,R2525=2)),[1]装备基础and强化!$X$7,IF(AND(L2525="NECKLACE",OR(R2525=0,R2525=1,R2525=2)),[1]装备基础and强化!$Y$7,0))))</f>
        <v>0</v>
      </c>
      <c r="AN2525" s="43" t="e">
        <f>IF(AND(L2525="WEAPON",OR(R2525=3,R2525=4)),[1]装备基础and强化!$V$11,IF(AND(L2525="LEFTRING",OR(R2525=3,R2525=4)),[1]装备基础and强化!$W$11,IF(AND(L2525="RIGHTRING",OR(R2525=3,R2525=4)),[1]装备基础and强化!$X$11,IF(AND(L2525="NECKLACE",OR(R2525=3,R2525=4)),[1]装备基础and强化!$Y$11,0))))</f>
        <v>#REF!</v>
      </c>
      <c r="AO2525" s="43">
        <f>IF(AND(L2525="BELT",T2525=1),[1]装备基础and强化!$AA$7,IF(AND(L2525="PANTS",T2525=1),[1]装备基础and强化!$AB$7,IF(AND(L2525="SHOES",T2525=1),[1]装备基础and强化!$AC$7,IF(AND(L2525="CLOTHES",T2525=1),[1]装备基础and强化!$AD$7,0))))</f>
        <v>0</v>
      </c>
      <c r="AP2525" s="43">
        <f>IF(AND(L2525="BELT",T2525=2),[1]装备基础and强化!$AF$7,IF(AND(L2525="PANTS",T2525=2),[1]装备基础and强化!$AG$7,IF(AND(L2525="SHOES",T2525=2),[1]装备基础and强化!$AH$7,IF(AND(L2525="CLOTHES",T2525=2),[1]装备基础and强化!$AI$7,0))))</f>
        <v>0</v>
      </c>
      <c r="AQ2525" s="43">
        <f>IF(L2525="HAT",[1]装备基础and强化!$AK$7,IF(L2525="JADE",[1]装备基础and强化!$AK$7,0))</f>
        <v>0</v>
      </c>
      <c r="AR2525" s="43" t="e">
        <f t="shared" si="40"/>
        <v>#REF!</v>
      </c>
    </row>
    <row r="2526" spans="1:44" x14ac:dyDescent="0.15">
      <c r="A2526" s="43"/>
      <c r="B2526" s="5" t="s">
        <v>8679</v>
      </c>
      <c r="C2526" s="12">
        <v>22522</v>
      </c>
      <c r="D2526" s="5" t="s">
        <v>8657</v>
      </c>
      <c r="E2526" s="44" t="s">
        <v>24157</v>
      </c>
      <c r="F2526" s="4" t="s">
        <v>8680</v>
      </c>
      <c r="G2526" s="4" t="s">
        <v>8681</v>
      </c>
      <c r="H2526" s="44"/>
      <c r="I2526" s="4" t="s">
        <v>700</v>
      </c>
      <c r="J2526" s="6" t="s">
        <v>700</v>
      </c>
      <c r="K2526" s="45">
        <v>1</v>
      </c>
      <c r="L2526" s="4" t="s">
        <v>738</v>
      </c>
      <c r="M2526" s="104" t="s">
        <v>18236</v>
      </c>
      <c r="N2526" s="45">
        <v>280700</v>
      </c>
      <c r="O2526" s="4" t="s">
        <v>7981</v>
      </c>
      <c r="P2526" s="4" t="s">
        <v>875</v>
      </c>
      <c r="Q2526" s="4">
        <v>90</v>
      </c>
      <c r="R2526" s="4">
        <v>3</v>
      </c>
      <c r="S2526" s="4" t="s">
        <v>7971</v>
      </c>
      <c r="U2526" s="4">
        <v>7</v>
      </c>
      <c r="W2526" s="4" t="s">
        <v>8661</v>
      </c>
      <c r="X2526" s="4" t="s">
        <v>8662</v>
      </c>
      <c r="Y2526" s="45">
        <v>0</v>
      </c>
      <c r="AA2526" s="4">
        <v>1</v>
      </c>
      <c r="AB2526" s="4">
        <v>100</v>
      </c>
      <c r="AC2526" s="4">
        <v>1</v>
      </c>
      <c r="AD2526" s="4">
        <v>1</v>
      </c>
      <c r="AE2526" s="45" t="s">
        <v>16461</v>
      </c>
      <c r="AF2526" s="45" t="s">
        <v>16457</v>
      </c>
      <c r="AG2526" s="45" t="s">
        <v>16459</v>
      </c>
      <c r="AH2526" s="45" t="s">
        <v>16453</v>
      </c>
      <c r="AI2526" s="45" t="s">
        <v>16455</v>
      </c>
      <c r="AJ2526" s="63" t="s">
        <v>20422</v>
      </c>
      <c r="AK2526" s="63" t="s">
        <v>20421</v>
      </c>
      <c r="AL2526" s="45">
        <v>0</v>
      </c>
      <c r="AM2526" s="43">
        <f>IF(AND(L2526="WEAPON",OR(R2526=0,R2526=1,R2526=2)),[1]装备基础and强化!$V$7,IF(AND(L2526="LEFTRING",OR(R2526=0,R2526=1,R2526=2)),[1]装备基础and强化!$W$7,IF(AND(L2526="RIGHTRING",OR(R2526=0,R2526=1,R2526=2)),[1]装备基础and强化!$X$7,IF(AND(L2526="NECKLACE",OR(R2526=0,R2526=1,R2526=2)),[1]装备基础and强化!$Y$7,0))))</f>
        <v>0</v>
      </c>
      <c r="AN2526" s="43" t="e">
        <f>IF(AND(L2526="WEAPON",OR(R2526=3,R2526=4)),[1]装备基础and强化!$V$11,IF(AND(L2526="LEFTRING",OR(R2526=3,R2526=4)),[1]装备基础and强化!$W$11,IF(AND(L2526="RIGHTRING",OR(R2526=3,R2526=4)),[1]装备基础and强化!$X$11,IF(AND(L2526="NECKLACE",OR(R2526=3,R2526=4)),[1]装备基础and强化!$Y$11,0))))</f>
        <v>#REF!</v>
      </c>
      <c r="AO2526" s="43">
        <f>IF(AND(L2526="BELT",T2526=1),[1]装备基础and强化!$AA$7,IF(AND(L2526="PANTS",T2526=1),[1]装备基础and强化!$AB$7,IF(AND(L2526="SHOES",T2526=1),[1]装备基础and强化!$AC$7,IF(AND(L2526="CLOTHES",T2526=1),[1]装备基础and强化!$AD$7,0))))</f>
        <v>0</v>
      </c>
      <c r="AP2526" s="43">
        <f>IF(AND(L2526="BELT",T2526=2),[1]装备基础and强化!$AF$7,IF(AND(L2526="PANTS",T2526=2),[1]装备基础and强化!$AG$7,IF(AND(L2526="SHOES",T2526=2),[1]装备基础and强化!$AH$7,IF(AND(L2526="CLOTHES",T2526=2),[1]装备基础and强化!$AI$7,0))))</f>
        <v>0</v>
      </c>
      <c r="AQ2526" s="43">
        <f>IF(L2526="HAT",[1]装备基础and强化!$AK$7,IF(L2526="JADE",[1]装备基础and强化!$AK$7,0))</f>
        <v>0</v>
      </c>
      <c r="AR2526" s="43" t="e">
        <f t="shared" si="40"/>
        <v>#REF!</v>
      </c>
    </row>
    <row r="2527" spans="1:44" x14ac:dyDescent="0.15">
      <c r="A2527" s="43"/>
      <c r="B2527" s="5" t="s">
        <v>8682</v>
      </c>
      <c r="C2527" s="12">
        <v>22523</v>
      </c>
      <c r="D2527" s="5" t="s">
        <v>8657</v>
      </c>
      <c r="E2527" s="44" t="s">
        <v>24158</v>
      </c>
      <c r="F2527" s="4" t="s">
        <v>8683</v>
      </c>
      <c r="G2527" s="4" t="s">
        <v>8684</v>
      </c>
      <c r="H2527" s="44"/>
      <c r="I2527" s="4" t="s">
        <v>700</v>
      </c>
      <c r="J2527" s="6" t="s">
        <v>700</v>
      </c>
      <c r="K2527" s="45">
        <v>1</v>
      </c>
      <c r="L2527" s="4" t="s">
        <v>738</v>
      </c>
      <c r="M2527" s="104" t="s">
        <v>18237</v>
      </c>
      <c r="N2527" s="45">
        <v>280800</v>
      </c>
      <c r="O2527" s="4" t="s">
        <v>15215</v>
      </c>
      <c r="P2527" s="4" t="s">
        <v>875</v>
      </c>
      <c r="Q2527" s="4">
        <v>90</v>
      </c>
      <c r="R2527" s="4">
        <v>3</v>
      </c>
      <c r="S2527" s="4" t="s">
        <v>7971</v>
      </c>
      <c r="U2527" s="4">
        <v>8</v>
      </c>
      <c r="W2527" s="4" t="s">
        <v>8661</v>
      </c>
      <c r="X2527" s="4" t="s">
        <v>8662</v>
      </c>
      <c r="Y2527" s="45">
        <v>0</v>
      </c>
      <c r="AA2527" s="4">
        <v>1</v>
      </c>
      <c r="AB2527" s="4">
        <v>100</v>
      </c>
      <c r="AC2527" s="4">
        <v>1</v>
      </c>
      <c r="AD2527" s="4">
        <v>1</v>
      </c>
      <c r="AE2527" s="45" t="s">
        <v>16461</v>
      </c>
      <c r="AF2527" s="45" t="s">
        <v>16457</v>
      </c>
      <c r="AG2527" s="45" t="s">
        <v>16459</v>
      </c>
      <c r="AH2527" s="45" t="s">
        <v>16453</v>
      </c>
      <c r="AI2527" s="45" t="s">
        <v>16455</v>
      </c>
      <c r="AJ2527" s="63" t="s">
        <v>20422</v>
      </c>
      <c r="AK2527" s="63" t="s">
        <v>20421</v>
      </c>
      <c r="AL2527" s="4">
        <v>0</v>
      </c>
      <c r="AM2527" s="43">
        <f>IF(AND(L2527="WEAPON",OR(R2527=0,R2527=1,R2527=2)),[1]装备基础and强化!$V$7,IF(AND(L2527="LEFTRING",OR(R2527=0,R2527=1,R2527=2)),[1]装备基础and强化!$W$7,IF(AND(L2527="RIGHTRING",OR(R2527=0,R2527=1,R2527=2)),[1]装备基础and强化!$X$7,IF(AND(L2527="NECKLACE",OR(R2527=0,R2527=1,R2527=2)),[1]装备基础and强化!$Y$7,0))))</f>
        <v>0</v>
      </c>
      <c r="AN2527" s="43" t="e">
        <f>IF(AND(L2527="WEAPON",OR(R2527=3,R2527=4)),[1]装备基础and强化!$V$11,IF(AND(L2527="LEFTRING",OR(R2527=3,R2527=4)),[1]装备基础and强化!$W$11,IF(AND(L2527="RIGHTRING",OR(R2527=3,R2527=4)),[1]装备基础and强化!$X$11,IF(AND(L2527="NECKLACE",OR(R2527=3,R2527=4)),[1]装备基础and强化!$Y$11,0))))</f>
        <v>#REF!</v>
      </c>
      <c r="AO2527" s="43">
        <f>IF(AND(L2527="BELT",T2527=1),[1]装备基础and强化!$AA$7,IF(AND(L2527="PANTS",T2527=1),[1]装备基础and强化!$AB$7,IF(AND(L2527="SHOES",T2527=1),[1]装备基础and强化!$AC$7,IF(AND(L2527="CLOTHES",T2527=1),[1]装备基础and强化!$AD$7,0))))</f>
        <v>0</v>
      </c>
      <c r="AP2527" s="43">
        <f>IF(AND(L2527="BELT",T2527=2),[1]装备基础and强化!$AF$7,IF(AND(L2527="PANTS",T2527=2),[1]装备基础and强化!$AG$7,IF(AND(L2527="SHOES",T2527=2),[1]装备基础and强化!$AH$7,IF(AND(L2527="CLOTHES",T2527=2),[1]装备基础and强化!$AI$7,0))))</f>
        <v>0</v>
      </c>
      <c r="AQ2527" s="43">
        <f>IF(L2527="HAT",[1]装备基础and强化!$AK$7,IF(L2527="JADE",[1]装备基础and强化!$AK$7,0))</f>
        <v>0</v>
      </c>
      <c r="AR2527" s="43" t="e">
        <f t="shared" si="40"/>
        <v>#REF!</v>
      </c>
    </row>
    <row r="2528" spans="1:44" x14ac:dyDescent="0.15">
      <c r="A2528" s="43"/>
      <c r="B2528" s="5" t="s">
        <v>8685</v>
      </c>
      <c r="C2528" s="12">
        <v>22524</v>
      </c>
      <c r="D2528" s="5" t="s">
        <v>8686</v>
      </c>
      <c r="E2528" s="44" t="s">
        <v>24159</v>
      </c>
      <c r="F2528" s="4" t="s">
        <v>8687</v>
      </c>
      <c r="G2528" s="4" t="s">
        <v>8688</v>
      </c>
      <c r="H2528" s="44"/>
      <c r="I2528" s="4" t="s">
        <v>700</v>
      </c>
      <c r="J2528" s="6" t="s">
        <v>700</v>
      </c>
      <c r="K2528" s="45">
        <v>1</v>
      </c>
      <c r="L2528" s="4" t="s">
        <v>738</v>
      </c>
      <c r="M2528" s="104" t="s">
        <v>18238</v>
      </c>
      <c r="N2528" s="45">
        <v>2110100</v>
      </c>
      <c r="O2528" s="4" t="s">
        <v>11768</v>
      </c>
      <c r="P2528" s="4" t="s">
        <v>875</v>
      </c>
      <c r="Q2528" s="4">
        <v>120</v>
      </c>
      <c r="R2528" s="4">
        <v>3</v>
      </c>
      <c r="S2528" s="4" t="s">
        <v>8002</v>
      </c>
      <c r="U2528" s="4">
        <v>1</v>
      </c>
      <c r="W2528" s="4" t="s">
        <v>8689</v>
      </c>
      <c r="X2528" s="4" t="s">
        <v>8690</v>
      </c>
      <c r="Y2528" s="45">
        <v>0</v>
      </c>
      <c r="AA2528" s="4">
        <v>1</v>
      </c>
      <c r="AB2528" s="4">
        <v>100</v>
      </c>
      <c r="AC2528" s="4">
        <v>1</v>
      </c>
      <c r="AD2528" s="4">
        <v>1</v>
      </c>
      <c r="AE2528" s="45" t="s">
        <v>16461</v>
      </c>
      <c r="AF2528" s="45" t="s">
        <v>16457</v>
      </c>
      <c r="AG2528" s="45" t="s">
        <v>16459</v>
      </c>
      <c r="AH2528" s="45" t="s">
        <v>16453</v>
      </c>
      <c r="AI2528" s="45" t="s">
        <v>16455</v>
      </c>
      <c r="AJ2528" s="63" t="s">
        <v>20422</v>
      </c>
      <c r="AK2528" s="63" t="s">
        <v>20421</v>
      </c>
      <c r="AL2528" s="45">
        <v>0</v>
      </c>
      <c r="AM2528" s="43">
        <f>IF(AND(L2528="WEAPON",OR(R2528=0,R2528=1,R2528=2)),[1]装备基础and强化!$V$7,IF(AND(L2528="LEFTRING",OR(R2528=0,R2528=1,R2528=2)),[1]装备基础and强化!$W$7,IF(AND(L2528="RIGHTRING",OR(R2528=0,R2528=1,R2528=2)),[1]装备基础and强化!$X$7,IF(AND(L2528="NECKLACE",OR(R2528=0,R2528=1,R2528=2)),[1]装备基础and强化!$Y$7,0))))</f>
        <v>0</v>
      </c>
      <c r="AN2528" s="43" t="e">
        <f>IF(AND(L2528="WEAPON",OR(R2528=3,R2528=4)),[1]装备基础and强化!$V$11,IF(AND(L2528="LEFTRING",OR(R2528=3,R2528=4)),[1]装备基础and强化!$W$11,IF(AND(L2528="RIGHTRING",OR(R2528=3,R2528=4)),[1]装备基础and强化!$X$11,IF(AND(L2528="NECKLACE",OR(R2528=3,R2528=4)),[1]装备基础and强化!$Y$11,0))))</f>
        <v>#REF!</v>
      </c>
      <c r="AO2528" s="43">
        <f>IF(AND(L2528="BELT",T2528=1),[1]装备基础and强化!$AA$7,IF(AND(L2528="PANTS",T2528=1),[1]装备基础and强化!$AB$7,IF(AND(L2528="SHOES",T2528=1),[1]装备基础and强化!$AC$7,IF(AND(L2528="CLOTHES",T2528=1),[1]装备基础and强化!$AD$7,0))))</f>
        <v>0</v>
      </c>
      <c r="AP2528" s="43">
        <f>IF(AND(L2528="BELT",T2528=2),[1]装备基础and强化!$AF$7,IF(AND(L2528="PANTS",T2528=2),[1]装备基础and强化!$AG$7,IF(AND(L2528="SHOES",T2528=2),[1]装备基础and强化!$AH$7,IF(AND(L2528="CLOTHES",T2528=2),[1]装备基础and强化!$AI$7,0))))</f>
        <v>0</v>
      </c>
      <c r="AQ2528" s="43">
        <f>IF(L2528="HAT",[1]装备基础and强化!$AK$7,IF(L2528="JADE",[1]装备基础and强化!$AK$7,0))</f>
        <v>0</v>
      </c>
      <c r="AR2528" s="43" t="e">
        <f t="shared" si="40"/>
        <v>#REF!</v>
      </c>
    </row>
    <row r="2529" spans="1:44" x14ac:dyDescent="0.15">
      <c r="A2529" s="43"/>
      <c r="B2529" s="5" t="s">
        <v>8691</v>
      </c>
      <c r="C2529" s="12">
        <v>22525</v>
      </c>
      <c r="D2529" s="5" t="s">
        <v>8686</v>
      </c>
      <c r="E2529" s="44" t="s">
        <v>24160</v>
      </c>
      <c r="F2529" s="4" t="s">
        <v>8692</v>
      </c>
      <c r="G2529" s="4" t="s">
        <v>8693</v>
      </c>
      <c r="H2529" s="44"/>
      <c r="I2529" s="4" t="s">
        <v>700</v>
      </c>
      <c r="J2529" s="6" t="s">
        <v>700</v>
      </c>
      <c r="K2529" s="45">
        <v>1</v>
      </c>
      <c r="L2529" s="4" t="s">
        <v>738</v>
      </c>
      <c r="M2529" s="104" t="s">
        <v>18239</v>
      </c>
      <c r="N2529" s="45">
        <v>2110200</v>
      </c>
      <c r="O2529" s="4" t="s">
        <v>11126</v>
      </c>
      <c r="P2529" s="4" t="s">
        <v>875</v>
      </c>
      <c r="Q2529" s="4">
        <v>120</v>
      </c>
      <c r="R2529" s="4">
        <v>3</v>
      </c>
      <c r="S2529" s="4" t="s">
        <v>8002</v>
      </c>
      <c r="U2529" s="4">
        <v>2</v>
      </c>
      <c r="W2529" s="4" t="s">
        <v>8689</v>
      </c>
      <c r="X2529" s="4" t="s">
        <v>8690</v>
      </c>
      <c r="Y2529" s="45">
        <v>0</v>
      </c>
      <c r="AA2529" s="4">
        <v>1</v>
      </c>
      <c r="AB2529" s="4">
        <v>100</v>
      </c>
      <c r="AC2529" s="4">
        <v>1</v>
      </c>
      <c r="AD2529" s="4">
        <v>1</v>
      </c>
      <c r="AE2529" s="45" t="s">
        <v>16461</v>
      </c>
      <c r="AF2529" s="45" t="s">
        <v>16457</v>
      </c>
      <c r="AG2529" s="45" t="s">
        <v>16459</v>
      </c>
      <c r="AH2529" s="45" t="s">
        <v>16453</v>
      </c>
      <c r="AI2529" s="45" t="s">
        <v>16455</v>
      </c>
      <c r="AJ2529" s="63" t="s">
        <v>20422</v>
      </c>
      <c r="AK2529" s="63" t="s">
        <v>20421</v>
      </c>
      <c r="AL2529" s="4">
        <v>0</v>
      </c>
      <c r="AM2529" s="43">
        <f>IF(AND(L2529="WEAPON",OR(R2529=0,R2529=1,R2529=2)),[1]装备基础and强化!$V$7,IF(AND(L2529="LEFTRING",OR(R2529=0,R2529=1,R2529=2)),[1]装备基础and强化!$W$7,IF(AND(L2529="RIGHTRING",OR(R2529=0,R2529=1,R2529=2)),[1]装备基础and强化!$X$7,IF(AND(L2529="NECKLACE",OR(R2529=0,R2529=1,R2529=2)),[1]装备基础and强化!$Y$7,0))))</f>
        <v>0</v>
      </c>
      <c r="AN2529" s="43" t="e">
        <f>IF(AND(L2529="WEAPON",OR(R2529=3,R2529=4)),[1]装备基础and强化!$V$11,IF(AND(L2529="LEFTRING",OR(R2529=3,R2529=4)),[1]装备基础and强化!$W$11,IF(AND(L2529="RIGHTRING",OR(R2529=3,R2529=4)),[1]装备基础and强化!$X$11,IF(AND(L2529="NECKLACE",OR(R2529=3,R2529=4)),[1]装备基础and强化!$Y$11,0))))</f>
        <v>#REF!</v>
      </c>
      <c r="AO2529" s="43">
        <f>IF(AND(L2529="BELT",T2529=1),[1]装备基础and强化!$AA$7,IF(AND(L2529="PANTS",T2529=1),[1]装备基础and强化!$AB$7,IF(AND(L2529="SHOES",T2529=1),[1]装备基础and强化!$AC$7,IF(AND(L2529="CLOTHES",T2529=1),[1]装备基础and强化!$AD$7,0))))</f>
        <v>0</v>
      </c>
      <c r="AP2529" s="43">
        <f>IF(AND(L2529="BELT",T2529=2),[1]装备基础and强化!$AF$7,IF(AND(L2529="PANTS",T2529=2),[1]装备基础and强化!$AG$7,IF(AND(L2529="SHOES",T2529=2),[1]装备基础and强化!$AH$7,IF(AND(L2529="CLOTHES",T2529=2),[1]装备基础and强化!$AI$7,0))))</f>
        <v>0</v>
      </c>
      <c r="AQ2529" s="43">
        <f>IF(L2529="HAT",[1]装备基础and强化!$AK$7,IF(L2529="JADE",[1]装备基础and强化!$AK$7,0))</f>
        <v>0</v>
      </c>
      <c r="AR2529" s="43" t="e">
        <f t="shared" si="40"/>
        <v>#REF!</v>
      </c>
    </row>
    <row r="2530" spans="1:44" x14ac:dyDescent="0.15">
      <c r="A2530" s="43"/>
      <c r="B2530" s="5" t="s">
        <v>8694</v>
      </c>
      <c r="C2530" s="12">
        <v>22526</v>
      </c>
      <c r="D2530" s="5" t="s">
        <v>8686</v>
      </c>
      <c r="E2530" s="44" t="s">
        <v>24161</v>
      </c>
      <c r="F2530" s="4" t="s">
        <v>8695</v>
      </c>
      <c r="G2530" s="4" t="s">
        <v>8696</v>
      </c>
      <c r="H2530" s="44"/>
      <c r="I2530" s="4" t="s">
        <v>700</v>
      </c>
      <c r="J2530" s="6" t="s">
        <v>700</v>
      </c>
      <c r="K2530" s="45">
        <v>1</v>
      </c>
      <c r="L2530" s="4" t="s">
        <v>738</v>
      </c>
      <c r="M2530" s="104" t="s">
        <v>18240</v>
      </c>
      <c r="N2530" s="45">
        <v>2110300</v>
      </c>
      <c r="O2530" s="4" t="s">
        <v>11191</v>
      </c>
      <c r="P2530" s="4" t="s">
        <v>875</v>
      </c>
      <c r="Q2530" s="4">
        <v>120</v>
      </c>
      <c r="R2530" s="4">
        <v>3</v>
      </c>
      <c r="S2530" s="4" t="s">
        <v>8002</v>
      </c>
      <c r="U2530" s="4">
        <v>3</v>
      </c>
      <c r="W2530" s="4" t="s">
        <v>8689</v>
      </c>
      <c r="X2530" s="4" t="s">
        <v>8690</v>
      </c>
      <c r="Y2530" s="45">
        <v>0</v>
      </c>
      <c r="AA2530" s="4">
        <v>1</v>
      </c>
      <c r="AB2530" s="4">
        <v>100</v>
      </c>
      <c r="AC2530" s="4">
        <v>1</v>
      </c>
      <c r="AD2530" s="4">
        <v>1</v>
      </c>
      <c r="AE2530" s="45" t="s">
        <v>16461</v>
      </c>
      <c r="AF2530" s="45" t="s">
        <v>16457</v>
      </c>
      <c r="AG2530" s="45" t="s">
        <v>16459</v>
      </c>
      <c r="AH2530" s="45" t="s">
        <v>16453</v>
      </c>
      <c r="AI2530" s="45" t="s">
        <v>16455</v>
      </c>
      <c r="AJ2530" s="63" t="s">
        <v>20422</v>
      </c>
      <c r="AK2530" s="63" t="s">
        <v>20421</v>
      </c>
      <c r="AL2530" s="45">
        <v>0</v>
      </c>
      <c r="AM2530" s="43">
        <f>IF(AND(L2530="WEAPON",OR(R2530=0,R2530=1,R2530=2)),[1]装备基础and强化!$V$7,IF(AND(L2530="LEFTRING",OR(R2530=0,R2530=1,R2530=2)),[1]装备基础and强化!$W$7,IF(AND(L2530="RIGHTRING",OR(R2530=0,R2530=1,R2530=2)),[1]装备基础and强化!$X$7,IF(AND(L2530="NECKLACE",OR(R2530=0,R2530=1,R2530=2)),[1]装备基础and强化!$Y$7,0))))</f>
        <v>0</v>
      </c>
      <c r="AN2530" s="43" t="e">
        <f>IF(AND(L2530="WEAPON",OR(R2530=3,R2530=4)),[1]装备基础and强化!$V$11,IF(AND(L2530="LEFTRING",OR(R2530=3,R2530=4)),[1]装备基础and强化!$W$11,IF(AND(L2530="RIGHTRING",OR(R2530=3,R2530=4)),[1]装备基础and强化!$X$11,IF(AND(L2530="NECKLACE",OR(R2530=3,R2530=4)),[1]装备基础and强化!$Y$11,0))))</f>
        <v>#REF!</v>
      </c>
      <c r="AO2530" s="43">
        <f>IF(AND(L2530="BELT",T2530=1),[1]装备基础and强化!$AA$7,IF(AND(L2530="PANTS",T2530=1),[1]装备基础and强化!$AB$7,IF(AND(L2530="SHOES",T2530=1),[1]装备基础and强化!$AC$7,IF(AND(L2530="CLOTHES",T2530=1),[1]装备基础and强化!$AD$7,0))))</f>
        <v>0</v>
      </c>
      <c r="AP2530" s="43">
        <f>IF(AND(L2530="BELT",T2530=2),[1]装备基础and强化!$AF$7,IF(AND(L2530="PANTS",T2530=2),[1]装备基础and强化!$AG$7,IF(AND(L2530="SHOES",T2530=2),[1]装备基础and强化!$AH$7,IF(AND(L2530="CLOTHES",T2530=2),[1]装备基础and强化!$AI$7,0))))</f>
        <v>0</v>
      </c>
      <c r="AQ2530" s="43">
        <f>IF(L2530="HAT",[1]装备基础and强化!$AK$7,IF(L2530="JADE",[1]装备基础and强化!$AK$7,0))</f>
        <v>0</v>
      </c>
      <c r="AR2530" s="43" t="e">
        <f t="shared" si="40"/>
        <v>#REF!</v>
      </c>
    </row>
    <row r="2531" spans="1:44" x14ac:dyDescent="0.15">
      <c r="A2531" s="43"/>
      <c r="B2531" s="5" t="s">
        <v>8697</v>
      </c>
      <c r="C2531" s="12">
        <v>22527</v>
      </c>
      <c r="D2531" s="5" t="s">
        <v>8686</v>
      </c>
      <c r="E2531" s="44" t="s">
        <v>24162</v>
      </c>
      <c r="F2531" s="4" t="s">
        <v>8698</v>
      </c>
      <c r="G2531" s="4" t="s">
        <v>8699</v>
      </c>
      <c r="H2531" s="44"/>
      <c r="I2531" s="4" t="s">
        <v>700</v>
      </c>
      <c r="J2531" s="6" t="s">
        <v>700</v>
      </c>
      <c r="K2531" s="45">
        <v>1</v>
      </c>
      <c r="L2531" s="4" t="s">
        <v>738</v>
      </c>
      <c r="M2531" s="104" t="s">
        <v>18241</v>
      </c>
      <c r="N2531" s="45">
        <v>2110400</v>
      </c>
      <c r="O2531" s="4" t="s">
        <v>8783</v>
      </c>
      <c r="P2531" s="4" t="s">
        <v>875</v>
      </c>
      <c r="Q2531" s="4">
        <v>120</v>
      </c>
      <c r="R2531" s="4">
        <v>3</v>
      </c>
      <c r="S2531" s="4" t="s">
        <v>8002</v>
      </c>
      <c r="U2531" s="4">
        <v>4</v>
      </c>
      <c r="W2531" s="4" t="s">
        <v>8689</v>
      </c>
      <c r="X2531" s="4" t="s">
        <v>8690</v>
      </c>
      <c r="Y2531" s="45">
        <v>0</v>
      </c>
      <c r="AA2531" s="4">
        <v>1</v>
      </c>
      <c r="AB2531" s="4">
        <v>100</v>
      </c>
      <c r="AC2531" s="4">
        <v>1</v>
      </c>
      <c r="AD2531" s="4">
        <v>1</v>
      </c>
      <c r="AE2531" s="45" t="s">
        <v>16461</v>
      </c>
      <c r="AF2531" s="45" t="s">
        <v>16457</v>
      </c>
      <c r="AG2531" s="45" t="s">
        <v>16459</v>
      </c>
      <c r="AH2531" s="45" t="s">
        <v>16453</v>
      </c>
      <c r="AI2531" s="45" t="s">
        <v>16455</v>
      </c>
      <c r="AJ2531" s="63" t="s">
        <v>20422</v>
      </c>
      <c r="AK2531" s="63" t="s">
        <v>20421</v>
      </c>
      <c r="AL2531" s="4">
        <v>0</v>
      </c>
      <c r="AM2531" s="43">
        <f>IF(AND(L2531="WEAPON",OR(R2531=0,R2531=1,R2531=2)),[1]装备基础and强化!$V$7,IF(AND(L2531="LEFTRING",OR(R2531=0,R2531=1,R2531=2)),[1]装备基础and强化!$W$7,IF(AND(L2531="RIGHTRING",OR(R2531=0,R2531=1,R2531=2)),[1]装备基础and强化!$X$7,IF(AND(L2531="NECKLACE",OR(R2531=0,R2531=1,R2531=2)),[1]装备基础and强化!$Y$7,0))))</f>
        <v>0</v>
      </c>
      <c r="AN2531" s="43" t="e">
        <f>IF(AND(L2531="WEAPON",OR(R2531=3,R2531=4)),[1]装备基础and强化!$V$11,IF(AND(L2531="LEFTRING",OR(R2531=3,R2531=4)),[1]装备基础and强化!$W$11,IF(AND(L2531="RIGHTRING",OR(R2531=3,R2531=4)),[1]装备基础and强化!$X$11,IF(AND(L2531="NECKLACE",OR(R2531=3,R2531=4)),[1]装备基础and强化!$Y$11,0))))</f>
        <v>#REF!</v>
      </c>
      <c r="AO2531" s="43">
        <f>IF(AND(L2531="BELT",T2531=1),[1]装备基础and强化!$AA$7,IF(AND(L2531="PANTS",T2531=1),[1]装备基础and强化!$AB$7,IF(AND(L2531="SHOES",T2531=1),[1]装备基础and强化!$AC$7,IF(AND(L2531="CLOTHES",T2531=1),[1]装备基础and强化!$AD$7,0))))</f>
        <v>0</v>
      </c>
      <c r="AP2531" s="43">
        <f>IF(AND(L2531="BELT",T2531=2),[1]装备基础and强化!$AF$7,IF(AND(L2531="PANTS",T2531=2),[1]装备基础and强化!$AG$7,IF(AND(L2531="SHOES",T2531=2),[1]装备基础and强化!$AH$7,IF(AND(L2531="CLOTHES",T2531=2),[1]装备基础and强化!$AI$7,0))))</f>
        <v>0</v>
      </c>
      <c r="AQ2531" s="43">
        <f>IF(L2531="HAT",[1]装备基础and强化!$AK$7,IF(L2531="JADE",[1]装备基础and强化!$AK$7,0))</f>
        <v>0</v>
      </c>
      <c r="AR2531" s="43" t="e">
        <f t="shared" si="40"/>
        <v>#REF!</v>
      </c>
    </row>
    <row r="2532" spans="1:44" x14ac:dyDescent="0.15">
      <c r="A2532" s="43"/>
      <c r="B2532" s="5" t="s">
        <v>8700</v>
      </c>
      <c r="C2532" s="12">
        <v>22528</v>
      </c>
      <c r="D2532" s="5" t="s">
        <v>8686</v>
      </c>
      <c r="E2532" s="44" t="s">
        <v>24163</v>
      </c>
      <c r="F2532" s="4" t="s">
        <v>8701</v>
      </c>
      <c r="G2532" s="4" t="s">
        <v>8702</v>
      </c>
      <c r="H2532" s="44"/>
      <c r="I2532" s="4" t="s">
        <v>700</v>
      </c>
      <c r="J2532" s="6" t="s">
        <v>700</v>
      </c>
      <c r="K2532" s="45">
        <v>1</v>
      </c>
      <c r="L2532" s="4" t="s">
        <v>738</v>
      </c>
      <c r="M2532" s="104" t="s">
        <v>18242</v>
      </c>
      <c r="N2532" s="45">
        <v>2110500</v>
      </c>
      <c r="O2532" s="4" t="s">
        <v>11462</v>
      </c>
      <c r="P2532" s="4" t="s">
        <v>875</v>
      </c>
      <c r="Q2532" s="4">
        <v>120</v>
      </c>
      <c r="R2532" s="4">
        <v>3</v>
      </c>
      <c r="S2532" s="4" t="s">
        <v>8002</v>
      </c>
      <c r="U2532" s="4">
        <v>5</v>
      </c>
      <c r="W2532" s="4" t="s">
        <v>8689</v>
      </c>
      <c r="X2532" s="4" t="s">
        <v>8690</v>
      </c>
      <c r="Y2532" s="45">
        <v>0</v>
      </c>
      <c r="AA2532" s="4">
        <v>1</v>
      </c>
      <c r="AB2532" s="4">
        <v>100</v>
      </c>
      <c r="AC2532" s="4">
        <v>1</v>
      </c>
      <c r="AD2532" s="4">
        <v>1</v>
      </c>
      <c r="AE2532" s="45" t="s">
        <v>16461</v>
      </c>
      <c r="AF2532" s="45" t="s">
        <v>16457</v>
      </c>
      <c r="AG2532" s="45" t="s">
        <v>16459</v>
      </c>
      <c r="AH2532" s="45" t="s">
        <v>16453</v>
      </c>
      <c r="AI2532" s="45" t="s">
        <v>16455</v>
      </c>
      <c r="AJ2532" s="63" t="s">
        <v>20422</v>
      </c>
      <c r="AK2532" s="63" t="s">
        <v>20421</v>
      </c>
      <c r="AL2532" s="45">
        <v>0</v>
      </c>
      <c r="AM2532" s="43">
        <f>IF(AND(L2532="WEAPON",OR(R2532=0,R2532=1,R2532=2)),[1]装备基础and强化!$V$7,IF(AND(L2532="LEFTRING",OR(R2532=0,R2532=1,R2532=2)),[1]装备基础and强化!$W$7,IF(AND(L2532="RIGHTRING",OR(R2532=0,R2532=1,R2532=2)),[1]装备基础and强化!$X$7,IF(AND(L2532="NECKLACE",OR(R2532=0,R2532=1,R2532=2)),[1]装备基础and强化!$Y$7,0))))</f>
        <v>0</v>
      </c>
      <c r="AN2532" s="43" t="e">
        <f>IF(AND(L2532="WEAPON",OR(R2532=3,R2532=4)),[1]装备基础and强化!$V$11,IF(AND(L2532="LEFTRING",OR(R2532=3,R2532=4)),[1]装备基础and强化!$W$11,IF(AND(L2532="RIGHTRING",OR(R2532=3,R2532=4)),[1]装备基础and强化!$X$11,IF(AND(L2532="NECKLACE",OR(R2532=3,R2532=4)),[1]装备基础and强化!$Y$11,0))))</f>
        <v>#REF!</v>
      </c>
      <c r="AO2532" s="43">
        <f>IF(AND(L2532="BELT",T2532=1),[1]装备基础and强化!$AA$7,IF(AND(L2532="PANTS",T2532=1),[1]装备基础and强化!$AB$7,IF(AND(L2532="SHOES",T2532=1),[1]装备基础and强化!$AC$7,IF(AND(L2532="CLOTHES",T2532=1),[1]装备基础and强化!$AD$7,0))))</f>
        <v>0</v>
      </c>
      <c r="AP2532" s="43">
        <f>IF(AND(L2532="BELT",T2532=2),[1]装备基础and强化!$AF$7,IF(AND(L2532="PANTS",T2532=2),[1]装备基础and强化!$AG$7,IF(AND(L2532="SHOES",T2532=2),[1]装备基础and强化!$AH$7,IF(AND(L2532="CLOTHES",T2532=2),[1]装备基础and强化!$AI$7,0))))</f>
        <v>0</v>
      </c>
      <c r="AQ2532" s="43">
        <f>IF(L2532="HAT",[1]装备基础and强化!$AK$7,IF(L2532="JADE",[1]装备基础and强化!$AK$7,0))</f>
        <v>0</v>
      </c>
      <c r="AR2532" s="43" t="e">
        <f t="shared" si="40"/>
        <v>#REF!</v>
      </c>
    </row>
    <row r="2533" spans="1:44" x14ac:dyDescent="0.15">
      <c r="A2533" s="43"/>
      <c r="B2533" s="5" t="s">
        <v>8704</v>
      </c>
      <c r="C2533" s="12">
        <v>22529</v>
      </c>
      <c r="D2533" s="5" t="s">
        <v>8686</v>
      </c>
      <c r="E2533" s="44" t="s">
        <v>24164</v>
      </c>
      <c r="F2533" s="4" t="s">
        <v>8705</v>
      </c>
      <c r="G2533" s="4" t="s">
        <v>8706</v>
      </c>
      <c r="H2533" s="44"/>
      <c r="I2533" s="4" t="s">
        <v>700</v>
      </c>
      <c r="J2533" s="6" t="s">
        <v>700</v>
      </c>
      <c r="K2533" s="45">
        <v>1</v>
      </c>
      <c r="L2533" s="4" t="s">
        <v>738</v>
      </c>
      <c r="M2533" s="104" t="s">
        <v>18243</v>
      </c>
      <c r="N2533" s="45">
        <v>2110600</v>
      </c>
      <c r="O2533" s="4" t="s">
        <v>8280</v>
      </c>
      <c r="P2533" s="4" t="s">
        <v>875</v>
      </c>
      <c r="Q2533" s="4">
        <v>120</v>
      </c>
      <c r="R2533" s="4">
        <v>3</v>
      </c>
      <c r="S2533" s="4" t="s">
        <v>8002</v>
      </c>
      <c r="U2533" s="4">
        <v>6</v>
      </c>
      <c r="W2533" s="4" t="s">
        <v>8689</v>
      </c>
      <c r="X2533" s="4" t="s">
        <v>8690</v>
      </c>
      <c r="Y2533" s="45">
        <v>0</v>
      </c>
      <c r="AA2533" s="4">
        <v>1</v>
      </c>
      <c r="AB2533" s="4">
        <v>100</v>
      </c>
      <c r="AC2533" s="4">
        <v>1</v>
      </c>
      <c r="AD2533" s="4">
        <v>1</v>
      </c>
      <c r="AE2533" s="45" t="s">
        <v>16461</v>
      </c>
      <c r="AF2533" s="45" t="s">
        <v>16457</v>
      </c>
      <c r="AG2533" s="45" t="s">
        <v>16459</v>
      </c>
      <c r="AH2533" s="45" t="s">
        <v>16453</v>
      </c>
      <c r="AI2533" s="45" t="s">
        <v>16455</v>
      </c>
      <c r="AJ2533" s="63" t="s">
        <v>20422</v>
      </c>
      <c r="AK2533" s="63" t="s">
        <v>20421</v>
      </c>
      <c r="AL2533" s="4">
        <v>0</v>
      </c>
      <c r="AM2533" s="43">
        <f>IF(AND(L2533="WEAPON",OR(R2533=0,R2533=1,R2533=2)),[1]装备基础and强化!$V$7,IF(AND(L2533="LEFTRING",OR(R2533=0,R2533=1,R2533=2)),[1]装备基础and强化!$W$7,IF(AND(L2533="RIGHTRING",OR(R2533=0,R2533=1,R2533=2)),[1]装备基础and强化!$X$7,IF(AND(L2533="NECKLACE",OR(R2533=0,R2533=1,R2533=2)),[1]装备基础and强化!$Y$7,0))))</f>
        <v>0</v>
      </c>
      <c r="AN2533" s="43" t="e">
        <f>IF(AND(L2533="WEAPON",OR(R2533=3,R2533=4)),[1]装备基础and强化!$V$11,IF(AND(L2533="LEFTRING",OR(R2533=3,R2533=4)),[1]装备基础and强化!$W$11,IF(AND(L2533="RIGHTRING",OR(R2533=3,R2533=4)),[1]装备基础and强化!$X$11,IF(AND(L2533="NECKLACE",OR(R2533=3,R2533=4)),[1]装备基础and强化!$Y$11,0))))</f>
        <v>#REF!</v>
      </c>
      <c r="AO2533" s="43">
        <f>IF(AND(L2533="BELT",T2533=1),[1]装备基础and强化!$AA$7,IF(AND(L2533="PANTS",T2533=1),[1]装备基础and强化!$AB$7,IF(AND(L2533="SHOES",T2533=1),[1]装备基础and强化!$AC$7,IF(AND(L2533="CLOTHES",T2533=1),[1]装备基础and强化!$AD$7,0))))</f>
        <v>0</v>
      </c>
      <c r="AP2533" s="43">
        <f>IF(AND(L2533="BELT",T2533=2),[1]装备基础and强化!$AF$7,IF(AND(L2533="PANTS",T2533=2),[1]装备基础and强化!$AG$7,IF(AND(L2533="SHOES",T2533=2),[1]装备基础and强化!$AH$7,IF(AND(L2533="CLOTHES",T2533=2),[1]装备基础and强化!$AI$7,0))))</f>
        <v>0</v>
      </c>
      <c r="AQ2533" s="43">
        <f>IF(L2533="HAT",[1]装备基础and强化!$AK$7,IF(L2533="JADE",[1]装备基础and强化!$AK$7,0))</f>
        <v>0</v>
      </c>
      <c r="AR2533" s="43" t="e">
        <f t="shared" si="40"/>
        <v>#REF!</v>
      </c>
    </row>
    <row r="2534" spans="1:44" x14ac:dyDescent="0.15">
      <c r="A2534" s="43"/>
      <c r="B2534" s="5" t="s">
        <v>8707</v>
      </c>
      <c r="C2534" s="12">
        <v>22530</v>
      </c>
      <c r="D2534" s="5" t="s">
        <v>8686</v>
      </c>
      <c r="E2534" s="44" t="s">
        <v>24165</v>
      </c>
      <c r="F2534" s="4" t="s">
        <v>8708</v>
      </c>
      <c r="G2534" s="4" t="s">
        <v>8709</v>
      </c>
      <c r="H2534" s="44"/>
      <c r="I2534" s="4" t="s">
        <v>700</v>
      </c>
      <c r="J2534" s="6" t="s">
        <v>700</v>
      </c>
      <c r="K2534" s="45">
        <v>1</v>
      </c>
      <c r="L2534" s="4" t="s">
        <v>738</v>
      </c>
      <c r="M2534" s="104" t="s">
        <v>18244</v>
      </c>
      <c r="N2534" s="45">
        <v>2110700</v>
      </c>
      <c r="O2534" s="4" t="s">
        <v>8012</v>
      </c>
      <c r="P2534" s="4" t="s">
        <v>875</v>
      </c>
      <c r="Q2534" s="4">
        <v>120</v>
      </c>
      <c r="R2534" s="4">
        <v>3</v>
      </c>
      <c r="S2534" s="4" t="s">
        <v>8002</v>
      </c>
      <c r="U2534" s="4">
        <v>7</v>
      </c>
      <c r="W2534" s="4" t="s">
        <v>8689</v>
      </c>
      <c r="X2534" s="4" t="s">
        <v>8690</v>
      </c>
      <c r="Y2534" s="45">
        <v>0</v>
      </c>
      <c r="AA2534" s="4">
        <v>1</v>
      </c>
      <c r="AB2534" s="4">
        <v>100</v>
      </c>
      <c r="AC2534" s="4">
        <v>1</v>
      </c>
      <c r="AD2534" s="4">
        <v>1</v>
      </c>
      <c r="AE2534" s="45" t="s">
        <v>16461</v>
      </c>
      <c r="AF2534" s="45" t="s">
        <v>16457</v>
      </c>
      <c r="AG2534" s="45" t="s">
        <v>16459</v>
      </c>
      <c r="AH2534" s="45" t="s">
        <v>16453</v>
      </c>
      <c r="AI2534" s="45" t="s">
        <v>16455</v>
      </c>
      <c r="AJ2534" s="63" t="s">
        <v>20422</v>
      </c>
      <c r="AK2534" s="63" t="s">
        <v>20421</v>
      </c>
      <c r="AL2534" s="45">
        <v>0</v>
      </c>
      <c r="AM2534" s="43">
        <f>IF(AND(L2534="WEAPON",OR(R2534=0,R2534=1,R2534=2)),[1]装备基础and强化!$V$7,IF(AND(L2534="LEFTRING",OR(R2534=0,R2534=1,R2534=2)),[1]装备基础and强化!$W$7,IF(AND(L2534="RIGHTRING",OR(R2534=0,R2534=1,R2534=2)),[1]装备基础and强化!$X$7,IF(AND(L2534="NECKLACE",OR(R2534=0,R2534=1,R2534=2)),[1]装备基础and强化!$Y$7,0))))</f>
        <v>0</v>
      </c>
      <c r="AN2534" s="43" t="e">
        <f>IF(AND(L2534="WEAPON",OR(R2534=3,R2534=4)),[1]装备基础and强化!$V$11,IF(AND(L2534="LEFTRING",OR(R2534=3,R2534=4)),[1]装备基础and强化!$W$11,IF(AND(L2534="RIGHTRING",OR(R2534=3,R2534=4)),[1]装备基础and强化!$X$11,IF(AND(L2534="NECKLACE",OR(R2534=3,R2534=4)),[1]装备基础and强化!$Y$11,0))))</f>
        <v>#REF!</v>
      </c>
      <c r="AO2534" s="43">
        <f>IF(AND(L2534="BELT",T2534=1),[1]装备基础and强化!$AA$7,IF(AND(L2534="PANTS",T2534=1),[1]装备基础and强化!$AB$7,IF(AND(L2534="SHOES",T2534=1),[1]装备基础and强化!$AC$7,IF(AND(L2534="CLOTHES",T2534=1),[1]装备基础and强化!$AD$7,0))))</f>
        <v>0</v>
      </c>
      <c r="AP2534" s="43">
        <f>IF(AND(L2534="BELT",T2534=2),[1]装备基础and强化!$AF$7,IF(AND(L2534="PANTS",T2534=2),[1]装备基础and强化!$AG$7,IF(AND(L2534="SHOES",T2534=2),[1]装备基础and强化!$AH$7,IF(AND(L2534="CLOTHES",T2534=2),[1]装备基础and强化!$AI$7,0))))</f>
        <v>0</v>
      </c>
      <c r="AQ2534" s="43">
        <f>IF(L2534="HAT",[1]装备基础and强化!$AK$7,IF(L2534="JADE",[1]装备基础and强化!$AK$7,0))</f>
        <v>0</v>
      </c>
      <c r="AR2534" s="43" t="e">
        <f t="shared" si="40"/>
        <v>#REF!</v>
      </c>
    </row>
    <row r="2535" spans="1:44" x14ac:dyDescent="0.15">
      <c r="A2535" s="43"/>
      <c r="B2535" s="5" t="s">
        <v>8711</v>
      </c>
      <c r="C2535" s="12">
        <v>22531</v>
      </c>
      <c r="D2535" s="5" t="s">
        <v>8686</v>
      </c>
      <c r="E2535" s="44" t="s">
        <v>24166</v>
      </c>
      <c r="F2535" s="4" t="s">
        <v>8712</v>
      </c>
      <c r="G2535" s="4" t="s">
        <v>8713</v>
      </c>
      <c r="H2535" s="44"/>
      <c r="I2535" s="4" t="s">
        <v>700</v>
      </c>
      <c r="J2535" s="6" t="s">
        <v>700</v>
      </c>
      <c r="K2535" s="45">
        <v>1</v>
      </c>
      <c r="L2535" s="4" t="s">
        <v>738</v>
      </c>
      <c r="M2535" s="104" t="s">
        <v>18245</v>
      </c>
      <c r="N2535" s="45">
        <v>2110800</v>
      </c>
      <c r="O2535" s="4" t="s">
        <v>15216</v>
      </c>
      <c r="P2535" s="4" t="s">
        <v>875</v>
      </c>
      <c r="Q2535" s="4">
        <v>120</v>
      </c>
      <c r="R2535" s="4">
        <v>3</v>
      </c>
      <c r="S2535" s="4" t="s">
        <v>8002</v>
      </c>
      <c r="U2535" s="4">
        <v>8</v>
      </c>
      <c r="W2535" s="4" t="s">
        <v>8689</v>
      </c>
      <c r="X2535" s="4" t="s">
        <v>8690</v>
      </c>
      <c r="Y2535" s="45">
        <v>0</v>
      </c>
      <c r="AA2535" s="4">
        <v>1</v>
      </c>
      <c r="AB2535" s="4">
        <v>100</v>
      </c>
      <c r="AC2535" s="4">
        <v>1</v>
      </c>
      <c r="AD2535" s="4">
        <v>1</v>
      </c>
      <c r="AE2535" s="45" t="s">
        <v>16461</v>
      </c>
      <c r="AF2535" s="45" t="s">
        <v>16457</v>
      </c>
      <c r="AG2535" s="45" t="s">
        <v>16459</v>
      </c>
      <c r="AH2535" s="45" t="s">
        <v>16453</v>
      </c>
      <c r="AI2535" s="45" t="s">
        <v>16455</v>
      </c>
      <c r="AJ2535" s="63" t="s">
        <v>20422</v>
      </c>
      <c r="AK2535" s="63" t="s">
        <v>20421</v>
      </c>
      <c r="AL2535" s="4">
        <v>0</v>
      </c>
      <c r="AM2535" s="43">
        <f>IF(AND(L2535="WEAPON",OR(R2535=0,R2535=1,R2535=2)),[1]装备基础and强化!$V$7,IF(AND(L2535="LEFTRING",OR(R2535=0,R2535=1,R2535=2)),[1]装备基础and强化!$W$7,IF(AND(L2535="RIGHTRING",OR(R2535=0,R2535=1,R2535=2)),[1]装备基础and强化!$X$7,IF(AND(L2535="NECKLACE",OR(R2535=0,R2535=1,R2535=2)),[1]装备基础and强化!$Y$7,0))))</f>
        <v>0</v>
      </c>
      <c r="AN2535" s="43" t="e">
        <f>IF(AND(L2535="WEAPON",OR(R2535=3,R2535=4)),[1]装备基础and强化!$V$11,IF(AND(L2535="LEFTRING",OR(R2535=3,R2535=4)),[1]装备基础and强化!$W$11,IF(AND(L2535="RIGHTRING",OR(R2535=3,R2535=4)),[1]装备基础and强化!$X$11,IF(AND(L2535="NECKLACE",OR(R2535=3,R2535=4)),[1]装备基础and强化!$Y$11,0))))</f>
        <v>#REF!</v>
      </c>
      <c r="AO2535" s="43">
        <f>IF(AND(L2535="BELT",T2535=1),[1]装备基础and强化!$AA$7,IF(AND(L2535="PANTS",T2535=1),[1]装备基础and强化!$AB$7,IF(AND(L2535="SHOES",T2535=1),[1]装备基础and强化!$AC$7,IF(AND(L2535="CLOTHES",T2535=1),[1]装备基础and强化!$AD$7,0))))</f>
        <v>0</v>
      </c>
      <c r="AP2535" s="43">
        <f>IF(AND(L2535="BELT",T2535=2),[1]装备基础and强化!$AF$7,IF(AND(L2535="PANTS",T2535=2),[1]装备基础and强化!$AG$7,IF(AND(L2535="SHOES",T2535=2),[1]装备基础and强化!$AH$7,IF(AND(L2535="CLOTHES",T2535=2),[1]装备基础and强化!$AI$7,0))))</f>
        <v>0</v>
      </c>
      <c r="AQ2535" s="43">
        <f>IF(L2535="HAT",[1]装备基础and强化!$AK$7,IF(L2535="JADE",[1]装备基础and强化!$AK$7,0))</f>
        <v>0</v>
      </c>
      <c r="AR2535" s="43" t="e">
        <f t="shared" si="40"/>
        <v>#REF!</v>
      </c>
    </row>
    <row r="2536" spans="1:44" x14ac:dyDescent="0.15">
      <c r="A2536" s="43"/>
      <c r="B2536" s="5" t="s">
        <v>8714</v>
      </c>
      <c r="C2536" s="12">
        <v>22532</v>
      </c>
      <c r="D2536" s="5" t="s">
        <v>8715</v>
      </c>
      <c r="E2536" s="44" t="s">
        <v>24167</v>
      </c>
      <c r="F2536" s="4" t="s">
        <v>8716</v>
      </c>
      <c r="G2536" s="4" t="s">
        <v>8717</v>
      </c>
      <c r="H2536" s="44"/>
      <c r="I2536" s="4" t="s">
        <v>700</v>
      </c>
      <c r="J2536" s="6" t="s">
        <v>700</v>
      </c>
      <c r="K2536" s="45">
        <v>1</v>
      </c>
      <c r="L2536" s="4" t="s">
        <v>738</v>
      </c>
      <c r="M2536" s="104" t="s">
        <v>18246</v>
      </c>
      <c r="N2536" s="45">
        <v>2140100</v>
      </c>
      <c r="O2536" s="4" t="s">
        <v>11077</v>
      </c>
      <c r="P2536" s="4" t="s">
        <v>875</v>
      </c>
      <c r="Q2536" s="4">
        <v>150</v>
      </c>
      <c r="R2536" s="4">
        <v>3</v>
      </c>
      <c r="S2536" s="4" t="s">
        <v>8033</v>
      </c>
      <c r="U2536" s="4">
        <v>1</v>
      </c>
      <c r="W2536" s="4" t="s">
        <v>8719</v>
      </c>
      <c r="X2536" s="4" t="s">
        <v>8720</v>
      </c>
      <c r="Y2536" s="45">
        <v>0</v>
      </c>
      <c r="AA2536" s="4">
        <v>1</v>
      </c>
      <c r="AB2536" s="4">
        <v>100</v>
      </c>
      <c r="AC2536" s="4">
        <v>1</v>
      </c>
      <c r="AD2536" s="4">
        <v>1</v>
      </c>
      <c r="AE2536" s="45" t="s">
        <v>16461</v>
      </c>
      <c r="AF2536" s="45" t="s">
        <v>16457</v>
      </c>
      <c r="AG2536" s="45" t="s">
        <v>16459</v>
      </c>
      <c r="AH2536" s="45" t="s">
        <v>16453</v>
      </c>
      <c r="AI2536" s="45" t="s">
        <v>16455</v>
      </c>
      <c r="AJ2536" s="63" t="s">
        <v>20422</v>
      </c>
      <c r="AK2536" s="63" t="s">
        <v>20421</v>
      </c>
      <c r="AL2536" s="45">
        <v>0</v>
      </c>
      <c r="AM2536" s="43">
        <f>IF(AND(L2536="WEAPON",OR(R2536=0,R2536=1,R2536=2)),[1]装备基础and强化!$V$7,IF(AND(L2536="LEFTRING",OR(R2536=0,R2536=1,R2536=2)),[1]装备基础and强化!$W$7,IF(AND(L2536="RIGHTRING",OR(R2536=0,R2536=1,R2536=2)),[1]装备基础and强化!$X$7,IF(AND(L2536="NECKLACE",OR(R2536=0,R2536=1,R2536=2)),[1]装备基础and强化!$Y$7,0))))</f>
        <v>0</v>
      </c>
      <c r="AN2536" s="43" t="e">
        <f>IF(AND(L2536="WEAPON",OR(R2536=3,R2536=4)),[1]装备基础and强化!$V$11,IF(AND(L2536="LEFTRING",OR(R2536=3,R2536=4)),[1]装备基础and强化!$W$11,IF(AND(L2536="RIGHTRING",OR(R2536=3,R2536=4)),[1]装备基础and强化!$X$11,IF(AND(L2536="NECKLACE",OR(R2536=3,R2536=4)),[1]装备基础and强化!$Y$11,0))))</f>
        <v>#REF!</v>
      </c>
      <c r="AO2536" s="43">
        <f>IF(AND(L2536="BELT",T2536=1),[1]装备基础and强化!$AA$7,IF(AND(L2536="PANTS",T2536=1),[1]装备基础and强化!$AB$7,IF(AND(L2536="SHOES",T2536=1),[1]装备基础and强化!$AC$7,IF(AND(L2536="CLOTHES",T2536=1),[1]装备基础and强化!$AD$7,0))))</f>
        <v>0</v>
      </c>
      <c r="AP2536" s="43">
        <f>IF(AND(L2536="BELT",T2536=2),[1]装备基础and强化!$AF$7,IF(AND(L2536="PANTS",T2536=2),[1]装备基础and强化!$AG$7,IF(AND(L2536="SHOES",T2536=2),[1]装备基础and强化!$AH$7,IF(AND(L2536="CLOTHES",T2536=2),[1]装备基础and强化!$AI$7,0))))</f>
        <v>0</v>
      </c>
      <c r="AQ2536" s="43">
        <f>IF(L2536="HAT",[1]装备基础and强化!$AK$7,IF(L2536="JADE",[1]装备基础and强化!$AK$7,0))</f>
        <v>0</v>
      </c>
      <c r="AR2536" s="43" t="e">
        <f t="shared" si="40"/>
        <v>#REF!</v>
      </c>
    </row>
    <row r="2537" spans="1:44" x14ac:dyDescent="0.15">
      <c r="A2537" s="43"/>
      <c r="B2537" s="5" t="s">
        <v>8721</v>
      </c>
      <c r="C2537" s="12">
        <v>22533</v>
      </c>
      <c r="D2537" s="5" t="s">
        <v>8715</v>
      </c>
      <c r="E2537" s="44" t="s">
        <v>24168</v>
      </c>
      <c r="F2537" s="4" t="s">
        <v>8722</v>
      </c>
      <c r="G2537" s="4" t="s">
        <v>8723</v>
      </c>
      <c r="H2537" s="44"/>
      <c r="I2537" s="4" t="s">
        <v>700</v>
      </c>
      <c r="J2537" s="6" t="s">
        <v>700</v>
      </c>
      <c r="K2537" s="45">
        <v>1</v>
      </c>
      <c r="L2537" s="4" t="s">
        <v>738</v>
      </c>
      <c r="M2537" s="104" t="s">
        <v>18247</v>
      </c>
      <c r="N2537" s="45">
        <v>2140200</v>
      </c>
      <c r="O2537" s="4" t="s">
        <v>7957</v>
      </c>
      <c r="P2537" s="4" t="s">
        <v>875</v>
      </c>
      <c r="Q2537" s="4">
        <v>150</v>
      </c>
      <c r="R2537" s="4">
        <v>3</v>
      </c>
      <c r="S2537" s="4" t="s">
        <v>8033</v>
      </c>
      <c r="U2537" s="4">
        <v>2</v>
      </c>
      <c r="W2537" s="4" t="s">
        <v>8719</v>
      </c>
      <c r="X2537" s="4" t="s">
        <v>8720</v>
      </c>
      <c r="Y2537" s="45">
        <v>0</v>
      </c>
      <c r="AA2537" s="4">
        <v>1</v>
      </c>
      <c r="AB2537" s="4">
        <v>100</v>
      </c>
      <c r="AC2537" s="4">
        <v>1</v>
      </c>
      <c r="AD2537" s="4">
        <v>1</v>
      </c>
      <c r="AE2537" s="45" t="s">
        <v>16461</v>
      </c>
      <c r="AF2537" s="45" t="s">
        <v>16457</v>
      </c>
      <c r="AG2537" s="45" t="s">
        <v>16459</v>
      </c>
      <c r="AH2537" s="45" t="s">
        <v>16453</v>
      </c>
      <c r="AI2537" s="45" t="s">
        <v>16455</v>
      </c>
      <c r="AJ2537" s="63" t="s">
        <v>20422</v>
      </c>
      <c r="AK2537" s="63" t="s">
        <v>20421</v>
      </c>
      <c r="AL2537" s="4">
        <v>0</v>
      </c>
      <c r="AM2537" s="43">
        <f>IF(AND(L2537="WEAPON",OR(R2537=0,R2537=1,R2537=2)),[1]装备基础and强化!$V$7,IF(AND(L2537="LEFTRING",OR(R2537=0,R2537=1,R2537=2)),[1]装备基础and强化!$W$7,IF(AND(L2537="RIGHTRING",OR(R2537=0,R2537=1,R2537=2)),[1]装备基础and强化!$X$7,IF(AND(L2537="NECKLACE",OR(R2537=0,R2537=1,R2537=2)),[1]装备基础and强化!$Y$7,0))))</f>
        <v>0</v>
      </c>
      <c r="AN2537" s="43" t="e">
        <f>IF(AND(L2537="WEAPON",OR(R2537=3,R2537=4)),[1]装备基础and强化!$V$11,IF(AND(L2537="LEFTRING",OR(R2537=3,R2537=4)),[1]装备基础and强化!$W$11,IF(AND(L2537="RIGHTRING",OR(R2537=3,R2537=4)),[1]装备基础and强化!$X$11,IF(AND(L2537="NECKLACE",OR(R2537=3,R2537=4)),[1]装备基础and强化!$Y$11,0))))</f>
        <v>#REF!</v>
      </c>
      <c r="AO2537" s="43">
        <f>IF(AND(L2537="BELT",T2537=1),[1]装备基础and强化!$AA$7,IF(AND(L2537="PANTS",T2537=1),[1]装备基础and强化!$AB$7,IF(AND(L2537="SHOES",T2537=1),[1]装备基础and强化!$AC$7,IF(AND(L2537="CLOTHES",T2537=1),[1]装备基础and强化!$AD$7,0))))</f>
        <v>0</v>
      </c>
      <c r="AP2537" s="43">
        <f>IF(AND(L2537="BELT",T2537=2),[1]装备基础and强化!$AF$7,IF(AND(L2537="PANTS",T2537=2),[1]装备基础and强化!$AG$7,IF(AND(L2537="SHOES",T2537=2),[1]装备基础and强化!$AH$7,IF(AND(L2537="CLOTHES",T2537=2),[1]装备基础and强化!$AI$7,0))))</f>
        <v>0</v>
      </c>
      <c r="AQ2537" s="43">
        <f>IF(L2537="HAT",[1]装备基础and强化!$AK$7,IF(L2537="JADE",[1]装备基础and强化!$AK$7,0))</f>
        <v>0</v>
      </c>
      <c r="AR2537" s="43" t="e">
        <f t="shared" si="40"/>
        <v>#REF!</v>
      </c>
    </row>
    <row r="2538" spans="1:44" x14ac:dyDescent="0.15">
      <c r="A2538" s="43"/>
      <c r="B2538" s="5" t="s">
        <v>8725</v>
      </c>
      <c r="C2538" s="12">
        <v>22534</v>
      </c>
      <c r="D2538" s="5" t="s">
        <v>8715</v>
      </c>
      <c r="E2538" s="44" t="s">
        <v>24169</v>
      </c>
      <c r="F2538" s="4" t="s">
        <v>8726</v>
      </c>
      <c r="G2538" s="4" t="s">
        <v>8727</v>
      </c>
      <c r="H2538" s="44"/>
      <c r="I2538" s="4" t="s">
        <v>700</v>
      </c>
      <c r="J2538" s="6" t="s">
        <v>700</v>
      </c>
      <c r="K2538" s="45">
        <v>1</v>
      </c>
      <c r="L2538" s="4" t="s">
        <v>738</v>
      </c>
      <c r="M2538" s="104" t="s">
        <v>18248</v>
      </c>
      <c r="N2538" s="45">
        <v>2140300</v>
      </c>
      <c r="O2538" s="4" t="s">
        <v>8100</v>
      </c>
      <c r="P2538" s="4" t="s">
        <v>875</v>
      </c>
      <c r="Q2538" s="4">
        <v>150</v>
      </c>
      <c r="R2538" s="4">
        <v>3</v>
      </c>
      <c r="S2538" s="4" t="s">
        <v>8033</v>
      </c>
      <c r="U2538" s="4">
        <v>3</v>
      </c>
      <c r="W2538" s="4" t="s">
        <v>8719</v>
      </c>
      <c r="X2538" s="4" t="s">
        <v>8720</v>
      </c>
      <c r="Y2538" s="45">
        <v>0</v>
      </c>
      <c r="AA2538" s="4">
        <v>1</v>
      </c>
      <c r="AB2538" s="4">
        <v>100</v>
      </c>
      <c r="AC2538" s="4">
        <v>1</v>
      </c>
      <c r="AD2538" s="4">
        <v>1</v>
      </c>
      <c r="AE2538" s="45" t="s">
        <v>16461</v>
      </c>
      <c r="AF2538" s="45" t="s">
        <v>16457</v>
      </c>
      <c r="AG2538" s="45" t="s">
        <v>16459</v>
      </c>
      <c r="AH2538" s="45" t="s">
        <v>16453</v>
      </c>
      <c r="AI2538" s="45" t="s">
        <v>16455</v>
      </c>
      <c r="AJ2538" s="63" t="s">
        <v>20422</v>
      </c>
      <c r="AK2538" s="63" t="s">
        <v>20421</v>
      </c>
      <c r="AL2538" s="45">
        <v>0</v>
      </c>
      <c r="AM2538" s="43">
        <f>IF(AND(L2538="WEAPON",OR(R2538=0,R2538=1,R2538=2)),[1]装备基础and强化!$V$7,IF(AND(L2538="LEFTRING",OR(R2538=0,R2538=1,R2538=2)),[1]装备基础and强化!$W$7,IF(AND(L2538="RIGHTRING",OR(R2538=0,R2538=1,R2538=2)),[1]装备基础and强化!$X$7,IF(AND(L2538="NECKLACE",OR(R2538=0,R2538=1,R2538=2)),[1]装备基础and强化!$Y$7,0))))</f>
        <v>0</v>
      </c>
      <c r="AN2538" s="43" t="e">
        <f>IF(AND(L2538="WEAPON",OR(R2538=3,R2538=4)),[1]装备基础and强化!$V$11,IF(AND(L2538="LEFTRING",OR(R2538=3,R2538=4)),[1]装备基础and强化!$W$11,IF(AND(L2538="RIGHTRING",OR(R2538=3,R2538=4)),[1]装备基础and强化!$X$11,IF(AND(L2538="NECKLACE",OR(R2538=3,R2538=4)),[1]装备基础and强化!$Y$11,0))))</f>
        <v>#REF!</v>
      </c>
      <c r="AO2538" s="43">
        <f>IF(AND(L2538="BELT",T2538=1),[1]装备基础and强化!$AA$7,IF(AND(L2538="PANTS",T2538=1),[1]装备基础and强化!$AB$7,IF(AND(L2538="SHOES",T2538=1),[1]装备基础and强化!$AC$7,IF(AND(L2538="CLOTHES",T2538=1),[1]装备基础and强化!$AD$7,0))))</f>
        <v>0</v>
      </c>
      <c r="AP2538" s="43">
        <f>IF(AND(L2538="BELT",T2538=2),[1]装备基础and强化!$AF$7,IF(AND(L2538="PANTS",T2538=2),[1]装备基础and强化!$AG$7,IF(AND(L2538="SHOES",T2538=2),[1]装备基础and强化!$AH$7,IF(AND(L2538="CLOTHES",T2538=2),[1]装备基础and强化!$AI$7,0))))</f>
        <v>0</v>
      </c>
      <c r="AQ2538" s="43">
        <f>IF(L2538="HAT",[1]装备基础and强化!$AK$7,IF(L2538="JADE",[1]装备基础and强化!$AK$7,0))</f>
        <v>0</v>
      </c>
      <c r="AR2538" s="43" t="e">
        <f t="shared" si="40"/>
        <v>#REF!</v>
      </c>
    </row>
    <row r="2539" spans="1:44" x14ac:dyDescent="0.15">
      <c r="A2539" s="43"/>
      <c r="B2539" s="5" t="s">
        <v>8728</v>
      </c>
      <c r="C2539" s="12">
        <v>22535</v>
      </c>
      <c r="D2539" s="5" t="s">
        <v>8715</v>
      </c>
      <c r="E2539" s="44" t="s">
        <v>24170</v>
      </c>
      <c r="F2539" s="4" t="s">
        <v>8729</v>
      </c>
      <c r="G2539" s="4" t="s">
        <v>8730</v>
      </c>
      <c r="H2539" s="44"/>
      <c r="I2539" s="4" t="s">
        <v>700</v>
      </c>
      <c r="J2539" s="6" t="s">
        <v>700</v>
      </c>
      <c r="K2539" s="45">
        <v>1</v>
      </c>
      <c r="L2539" s="4" t="s">
        <v>738</v>
      </c>
      <c r="M2539" s="104" t="s">
        <v>18249</v>
      </c>
      <c r="N2539" s="45">
        <v>2140400</v>
      </c>
      <c r="O2539" s="4" t="s">
        <v>15217</v>
      </c>
      <c r="P2539" s="4" t="s">
        <v>875</v>
      </c>
      <c r="Q2539" s="4">
        <v>150</v>
      </c>
      <c r="R2539" s="4">
        <v>3</v>
      </c>
      <c r="S2539" s="4" t="s">
        <v>8033</v>
      </c>
      <c r="U2539" s="4">
        <v>4</v>
      </c>
      <c r="W2539" s="4" t="s">
        <v>8719</v>
      </c>
      <c r="X2539" s="4" t="s">
        <v>8720</v>
      </c>
      <c r="Y2539" s="45">
        <v>0</v>
      </c>
      <c r="AA2539" s="4">
        <v>1</v>
      </c>
      <c r="AB2539" s="4">
        <v>100</v>
      </c>
      <c r="AC2539" s="4">
        <v>1</v>
      </c>
      <c r="AD2539" s="4">
        <v>1</v>
      </c>
      <c r="AE2539" s="45" t="s">
        <v>16461</v>
      </c>
      <c r="AF2539" s="45" t="s">
        <v>16457</v>
      </c>
      <c r="AG2539" s="45" t="s">
        <v>16459</v>
      </c>
      <c r="AH2539" s="45" t="s">
        <v>16453</v>
      </c>
      <c r="AI2539" s="45" t="s">
        <v>16455</v>
      </c>
      <c r="AJ2539" s="63" t="s">
        <v>20422</v>
      </c>
      <c r="AK2539" s="63" t="s">
        <v>20421</v>
      </c>
      <c r="AL2539" s="4">
        <v>0</v>
      </c>
      <c r="AM2539" s="43">
        <f>IF(AND(L2539="WEAPON",OR(R2539=0,R2539=1,R2539=2)),[1]装备基础and强化!$V$7,IF(AND(L2539="LEFTRING",OR(R2539=0,R2539=1,R2539=2)),[1]装备基础and强化!$W$7,IF(AND(L2539="RIGHTRING",OR(R2539=0,R2539=1,R2539=2)),[1]装备基础and强化!$X$7,IF(AND(L2539="NECKLACE",OR(R2539=0,R2539=1,R2539=2)),[1]装备基础and强化!$Y$7,0))))</f>
        <v>0</v>
      </c>
      <c r="AN2539" s="43" t="e">
        <f>IF(AND(L2539="WEAPON",OR(R2539=3,R2539=4)),[1]装备基础and强化!$V$11,IF(AND(L2539="LEFTRING",OR(R2539=3,R2539=4)),[1]装备基础and强化!$W$11,IF(AND(L2539="RIGHTRING",OR(R2539=3,R2539=4)),[1]装备基础and强化!$X$11,IF(AND(L2539="NECKLACE",OR(R2539=3,R2539=4)),[1]装备基础and强化!$Y$11,0))))</f>
        <v>#REF!</v>
      </c>
      <c r="AO2539" s="43">
        <f>IF(AND(L2539="BELT",T2539=1),[1]装备基础and强化!$AA$7,IF(AND(L2539="PANTS",T2539=1),[1]装备基础and强化!$AB$7,IF(AND(L2539="SHOES",T2539=1),[1]装备基础and强化!$AC$7,IF(AND(L2539="CLOTHES",T2539=1),[1]装备基础and强化!$AD$7,0))))</f>
        <v>0</v>
      </c>
      <c r="AP2539" s="43">
        <f>IF(AND(L2539="BELT",T2539=2),[1]装备基础and强化!$AF$7,IF(AND(L2539="PANTS",T2539=2),[1]装备基础and强化!$AG$7,IF(AND(L2539="SHOES",T2539=2),[1]装备基础and强化!$AH$7,IF(AND(L2539="CLOTHES",T2539=2),[1]装备基础and强化!$AI$7,0))))</f>
        <v>0</v>
      </c>
      <c r="AQ2539" s="43">
        <f>IF(L2539="HAT",[1]装备基础and强化!$AK$7,IF(L2539="JADE",[1]装备基础and强化!$AK$7,0))</f>
        <v>0</v>
      </c>
      <c r="AR2539" s="43" t="e">
        <f t="shared" si="40"/>
        <v>#REF!</v>
      </c>
    </row>
    <row r="2540" spans="1:44" x14ac:dyDescent="0.15">
      <c r="A2540" s="43"/>
      <c r="B2540" s="5" t="s">
        <v>8732</v>
      </c>
      <c r="C2540" s="12">
        <v>22536</v>
      </c>
      <c r="D2540" s="5" t="s">
        <v>8715</v>
      </c>
      <c r="E2540" s="44" t="s">
        <v>24171</v>
      </c>
      <c r="F2540" s="4" t="s">
        <v>8733</v>
      </c>
      <c r="G2540" s="4" t="s">
        <v>8734</v>
      </c>
      <c r="H2540" s="44"/>
      <c r="I2540" s="4" t="s">
        <v>700</v>
      </c>
      <c r="J2540" s="6" t="s">
        <v>700</v>
      </c>
      <c r="K2540" s="45">
        <v>1</v>
      </c>
      <c r="L2540" s="4" t="s">
        <v>738</v>
      </c>
      <c r="M2540" s="104" t="s">
        <v>18250</v>
      </c>
      <c r="N2540" s="45">
        <v>2140500</v>
      </c>
      <c r="O2540" s="4" t="s">
        <v>15218</v>
      </c>
      <c r="P2540" s="4" t="s">
        <v>875</v>
      </c>
      <c r="Q2540" s="4">
        <v>150</v>
      </c>
      <c r="R2540" s="4">
        <v>3</v>
      </c>
      <c r="S2540" s="4" t="s">
        <v>8033</v>
      </c>
      <c r="U2540" s="4">
        <v>5</v>
      </c>
      <c r="W2540" s="4" t="s">
        <v>8719</v>
      </c>
      <c r="X2540" s="4" t="s">
        <v>8720</v>
      </c>
      <c r="Y2540" s="45">
        <v>0</v>
      </c>
      <c r="AA2540" s="4">
        <v>1</v>
      </c>
      <c r="AB2540" s="4">
        <v>100</v>
      </c>
      <c r="AC2540" s="4">
        <v>1</v>
      </c>
      <c r="AD2540" s="4">
        <v>1</v>
      </c>
      <c r="AE2540" s="45" t="s">
        <v>16461</v>
      </c>
      <c r="AF2540" s="45" t="s">
        <v>16457</v>
      </c>
      <c r="AG2540" s="45" t="s">
        <v>16459</v>
      </c>
      <c r="AH2540" s="45" t="s">
        <v>16453</v>
      </c>
      <c r="AI2540" s="45" t="s">
        <v>16455</v>
      </c>
      <c r="AJ2540" s="63" t="s">
        <v>20422</v>
      </c>
      <c r="AK2540" s="63" t="s">
        <v>20421</v>
      </c>
      <c r="AL2540" s="45">
        <v>0</v>
      </c>
      <c r="AM2540" s="43">
        <f>IF(AND(L2540="WEAPON",OR(R2540=0,R2540=1,R2540=2)),[1]装备基础and强化!$V$7,IF(AND(L2540="LEFTRING",OR(R2540=0,R2540=1,R2540=2)),[1]装备基础and强化!$W$7,IF(AND(L2540="RIGHTRING",OR(R2540=0,R2540=1,R2540=2)),[1]装备基础and强化!$X$7,IF(AND(L2540="NECKLACE",OR(R2540=0,R2540=1,R2540=2)),[1]装备基础and强化!$Y$7,0))))</f>
        <v>0</v>
      </c>
      <c r="AN2540" s="43" t="e">
        <f>IF(AND(L2540="WEAPON",OR(R2540=3,R2540=4)),[1]装备基础and强化!$V$11,IF(AND(L2540="LEFTRING",OR(R2540=3,R2540=4)),[1]装备基础and强化!$W$11,IF(AND(L2540="RIGHTRING",OR(R2540=3,R2540=4)),[1]装备基础and强化!$X$11,IF(AND(L2540="NECKLACE",OR(R2540=3,R2540=4)),[1]装备基础and强化!$Y$11,0))))</f>
        <v>#REF!</v>
      </c>
      <c r="AO2540" s="43">
        <f>IF(AND(L2540="BELT",T2540=1),[1]装备基础and强化!$AA$7,IF(AND(L2540="PANTS",T2540=1),[1]装备基础and强化!$AB$7,IF(AND(L2540="SHOES",T2540=1),[1]装备基础and强化!$AC$7,IF(AND(L2540="CLOTHES",T2540=1),[1]装备基础and强化!$AD$7,0))))</f>
        <v>0</v>
      </c>
      <c r="AP2540" s="43">
        <f>IF(AND(L2540="BELT",T2540=2),[1]装备基础and强化!$AF$7,IF(AND(L2540="PANTS",T2540=2),[1]装备基础and强化!$AG$7,IF(AND(L2540="SHOES",T2540=2),[1]装备基础and强化!$AH$7,IF(AND(L2540="CLOTHES",T2540=2),[1]装备基础and强化!$AI$7,0))))</f>
        <v>0</v>
      </c>
      <c r="AQ2540" s="43">
        <f>IF(L2540="HAT",[1]装备基础and强化!$AK$7,IF(L2540="JADE",[1]装备基础and强化!$AK$7,0))</f>
        <v>0</v>
      </c>
      <c r="AR2540" s="43" t="e">
        <f t="shared" si="40"/>
        <v>#REF!</v>
      </c>
    </row>
    <row r="2541" spans="1:44" x14ac:dyDescent="0.15">
      <c r="A2541" s="43"/>
      <c r="B2541" s="5" t="s">
        <v>8735</v>
      </c>
      <c r="C2541" s="12">
        <v>22537</v>
      </c>
      <c r="D2541" s="5" t="s">
        <v>8715</v>
      </c>
      <c r="E2541" s="44" t="s">
        <v>24172</v>
      </c>
      <c r="F2541" s="4" t="s">
        <v>8736</v>
      </c>
      <c r="G2541" s="4" t="s">
        <v>8737</v>
      </c>
      <c r="H2541" s="44"/>
      <c r="I2541" s="4" t="s">
        <v>700</v>
      </c>
      <c r="J2541" s="6" t="s">
        <v>700</v>
      </c>
      <c r="K2541" s="45">
        <v>1</v>
      </c>
      <c r="L2541" s="4" t="s">
        <v>738</v>
      </c>
      <c r="M2541" s="104" t="s">
        <v>18251</v>
      </c>
      <c r="N2541" s="45">
        <v>2140600</v>
      </c>
      <c r="O2541" s="4" t="s">
        <v>15171</v>
      </c>
      <c r="P2541" s="4" t="s">
        <v>875</v>
      </c>
      <c r="Q2541" s="4">
        <v>150</v>
      </c>
      <c r="R2541" s="4">
        <v>3</v>
      </c>
      <c r="S2541" s="4" t="s">
        <v>8033</v>
      </c>
      <c r="U2541" s="4">
        <v>6</v>
      </c>
      <c r="W2541" s="4" t="s">
        <v>8719</v>
      </c>
      <c r="X2541" s="4" t="s">
        <v>8720</v>
      </c>
      <c r="Y2541" s="45">
        <v>0</v>
      </c>
      <c r="AA2541" s="4">
        <v>1</v>
      </c>
      <c r="AB2541" s="4">
        <v>100</v>
      </c>
      <c r="AC2541" s="4">
        <v>1</v>
      </c>
      <c r="AD2541" s="4">
        <v>1</v>
      </c>
      <c r="AE2541" s="45" t="s">
        <v>16461</v>
      </c>
      <c r="AF2541" s="45" t="s">
        <v>16457</v>
      </c>
      <c r="AG2541" s="45" t="s">
        <v>16459</v>
      </c>
      <c r="AH2541" s="45" t="s">
        <v>16453</v>
      </c>
      <c r="AI2541" s="45" t="s">
        <v>16455</v>
      </c>
      <c r="AJ2541" s="63" t="s">
        <v>20422</v>
      </c>
      <c r="AK2541" s="63" t="s">
        <v>20421</v>
      </c>
      <c r="AL2541" s="4">
        <v>0</v>
      </c>
      <c r="AM2541" s="43">
        <f>IF(AND(L2541="WEAPON",OR(R2541=0,R2541=1,R2541=2)),[1]装备基础and强化!$V$7,IF(AND(L2541="LEFTRING",OR(R2541=0,R2541=1,R2541=2)),[1]装备基础and强化!$W$7,IF(AND(L2541="RIGHTRING",OR(R2541=0,R2541=1,R2541=2)),[1]装备基础and强化!$X$7,IF(AND(L2541="NECKLACE",OR(R2541=0,R2541=1,R2541=2)),[1]装备基础and强化!$Y$7,0))))</f>
        <v>0</v>
      </c>
      <c r="AN2541" s="43" t="e">
        <f>IF(AND(L2541="WEAPON",OR(R2541=3,R2541=4)),[1]装备基础and强化!$V$11,IF(AND(L2541="LEFTRING",OR(R2541=3,R2541=4)),[1]装备基础and强化!$W$11,IF(AND(L2541="RIGHTRING",OR(R2541=3,R2541=4)),[1]装备基础and强化!$X$11,IF(AND(L2541="NECKLACE",OR(R2541=3,R2541=4)),[1]装备基础and强化!$Y$11,0))))</f>
        <v>#REF!</v>
      </c>
      <c r="AO2541" s="43">
        <f>IF(AND(L2541="BELT",T2541=1),[1]装备基础and强化!$AA$7,IF(AND(L2541="PANTS",T2541=1),[1]装备基础and强化!$AB$7,IF(AND(L2541="SHOES",T2541=1),[1]装备基础and强化!$AC$7,IF(AND(L2541="CLOTHES",T2541=1),[1]装备基础and强化!$AD$7,0))))</f>
        <v>0</v>
      </c>
      <c r="AP2541" s="43">
        <f>IF(AND(L2541="BELT",T2541=2),[1]装备基础and强化!$AF$7,IF(AND(L2541="PANTS",T2541=2),[1]装备基础and强化!$AG$7,IF(AND(L2541="SHOES",T2541=2),[1]装备基础and强化!$AH$7,IF(AND(L2541="CLOTHES",T2541=2),[1]装备基础and强化!$AI$7,0))))</f>
        <v>0</v>
      </c>
      <c r="AQ2541" s="43">
        <f>IF(L2541="HAT",[1]装备基础and强化!$AK$7,IF(L2541="JADE",[1]装备基础and强化!$AK$7,0))</f>
        <v>0</v>
      </c>
      <c r="AR2541" s="43" t="e">
        <f t="shared" si="40"/>
        <v>#REF!</v>
      </c>
    </row>
    <row r="2542" spans="1:44" x14ac:dyDescent="0.15">
      <c r="A2542" s="43"/>
      <c r="B2542" s="5" t="s">
        <v>8738</v>
      </c>
      <c r="C2542" s="12">
        <v>22538</v>
      </c>
      <c r="D2542" s="5" t="s">
        <v>8715</v>
      </c>
      <c r="E2542" s="44" t="s">
        <v>24173</v>
      </c>
      <c r="F2542" s="4" t="s">
        <v>8739</v>
      </c>
      <c r="G2542" s="4" t="s">
        <v>8740</v>
      </c>
      <c r="H2542" s="44"/>
      <c r="I2542" s="4" t="s">
        <v>700</v>
      </c>
      <c r="J2542" s="6" t="s">
        <v>700</v>
      </c>
      <c r="K2542" s="45">
        <v>1</v>
      </c>
      <c r="L2542" s="4" t="s">
        <v>738</v>
      </c>
      <c r="M2542" s="104" t="s">
        <v>18252</v>
      </c>
      <c r="N2542" s="45">
        <v>2140700</v>
      </c>
      <c r="O2542" s="4" t="s">
        <v>8044</v>
      </c>
      <c r="P2542" s="4" t="s">
        <v>875</v>
      </c>
      <c r="Q2542" s="4">
        <v>150</v>
      </c>
      <c r="R2542" s="4">
        <v>3</v>
      </c>
      <c r="S2542" s="4" t="s">
        <v>8033</v>
      </c>
      <c r="U2542" s="4">
        <v>7</v>
      </c>
      <c r="W2542" s="4" t="s">
        <v>8719</v>
      </c>
      <c r="X2542" s="4" t="s">
        <v>8720</v>
      </c>
      <c r="Y2542" s="45">
        <v>0</v>
      </c>
      <c r="AA2542" s="4">
        <v>1</v>
      </c>
      <c r="AB2542" s="4">
        <v>100</v>
      </c>
      <c r="AC2542" s="4">
        <v>1</v>
      </c>
      <c r="AD2542" s="4">
        <v>1</v>
      </c>
      <c r="AE2542" s="45" t="s">
        <v>16461</v>
      </c>
      <c r="AF2542" s="45" t="s">
        <v>16457</v>
      </c>
      <c r="AG2542" s="45" t="s">
        <v>16459</v>
      </c>
      <c r="AH2542" s="45" t="s">
        <v>16453</v>
      </c>
      <c r="AI2542" s="45" t="s">
        <v>16455</v>
      </c>
      <c r="AJ2542" s="63" t="s">
        <v>20422</v>
      </c>
      <c r="AK2542" s="63" t="s">
        <v>20421</v>
      </c>
      <c r="AL2542" s="45">
        <v>0</v>
      </c>
      <c r="AM2542" s="43">
        <f>IF(AND(L2542="WEAPON",OR(R2542=0,R2542=1,R2542=2)),[1]装备基础and强化!$V$7,IF(AND(L2542="LEFTRING",OR(R2542=0,R2542=1,R2542=2)),[1]装备基础and强化!$W$7,IF(AND(L2542="RIGHTRING",OR(R2542=0,R2542=1,R2542=2)),[1]装备基础and强化!$X$7,IF(AND(L2542="NECKLACE",OR(R2542=0,R2542=1,R2542=2)),[1]装备基础and强化!$Y$7,0))))</f>
        <v>0</v>
      </c>
      <c r="AN2542" s="43" t="e">
        <f>IF(AND(L2542="WEAPON",OR(R2542=3,R2542=4)),[1]装备基础and强化!$V$11,IF(AND(L2542="LEFTRING",OR(R2542=3,R2542=4)),[1]装备基础and强化!$W$11,IF(AND(L2542="RIGHTRING",OR(R2542=3,R2542=4)),[1]装备基础and强化!$X$11,IF(AND(L2542="NECKLACE",OR(R2542=3,R2542=4)),[1]装备基础and强化!$Y$11,0))))</f>
        <v>#REF!</v>
      </c>
      <c r="AO2542" s="43">
        <f>IF(AND(L2542="BELT",T2542=1),[1]装备基础and强化!$AA$7,IF(AND(L2542="PANTS",T2542=1),[1]装备基础and强化!$AB$7,IF(AND(L2542="SHOES",T2542=1),[1]装备基础and强化!$AC$7,IF(AND(L2542="CLOTHES",T2542=1),[1]装备基础and强化!$AD$7,0))))</f>
        <v>0</v>
      </c>
      <c r="AP2542" s="43">
        <f>IF(AND(L2542="BELT",T2542=2),[1]装备基础and强化!$AF$7,IF(AND(L2542="PANTS",T2542=2),[1]装备基础and强化!$AG$7,IF(AND(L2542="SHOES",T2542=2),[1]装备基础and强化!$AH$7,IF(AND(L2542="CLOTHES",T2542=2),[1]装备基础and强化!$AI$7,0))))</f>
        <v>0</v>
      </c>
      <c r="AQ2542" s="43">
        <f>IF(L2542="HAT",[1]装备基础and强化!$AK$7,IF(L2542="JADE",[1]装备基础and强化!$AK$7,0))</f>
        <v>0</v>
      </c>
      <c r="AR2542" s="43" t="e">
        <f t="shared" si="40"/>
        <v>#REF!</v>
      </c>
    </row>
    <row r="2543" spans="1:44" x14ac:dyDescent="0.15">
      <c r="A2543" s="43"/>
      <c r="B2543" s="5" t="s">
        <v>8741</v>
      </c>
      <c r="C2543" s="12">
        <v>22539</v>
      </c>
      <c r="D2543" s="5" t="s">
        <v>8715</v>
      </c>
      <c r="E2543" s="44" t="s">
        <v>24174</v>
      </c>
      <c r="F2543" s="4" t="s">
        <v>8742</v>
      </c>
      <c r="G2543" s="4" t="s">
        <v>8743</v>
      </c>
      <c r="H2543" s="44"/>
      <c r="I2543" s="4" t="s">
        <v>700</v>
      </c>
      <c r="J2543" s="6" t="s">
        <v>700</v>
      </c>
      <c r="K2543" s="45">
        <v>1</v>
      </c>
      <c r="L2543" s="4" t="s">
        <v>738</v>
      </c>
      <c r="M2543" s="104" t="s">
        <v>18253</v>
      </c>
      <c r="N2543" s="45">
        <v>2140800</v>
      </c>
      <c r="O2543" s="4" t="s">
        <v>15219</v>
      </c>
      <c r="P2543" s="4" t="s">
        <v>875</v>
      </c>
      <c r="Q2543" s="4">
        <v>150</v>
      </c>
      <c r="R2543" s="4">
        <v>3</v>
      </c>
      <c r="S2543" s="4" t="s">
        <v>8033</v>
      </c>
      <c r="U2543" s="4">
        <v>8</v>
      </c>
      <c r="W2543" s="4" t="s">
        <v>8719</v>
      </c>
      <c r="X2543" s="4" t="s">
        <v>8720</v>
      </c>
      <c r="Y2543" s="45">
        <v>0</v>
      </c>
      <c r="AA2543" s="4">
        <v>1</v>
      </c>
      <c r="AB2543" s="4">
        <v>100</v>
      </c>
      <c r="AC2543" s="4">
        <v>1</v>
      </c>
      <c r="AD2543" s="4">
        <v>1</v>
      </c>
      <c r="AE2543" s="45" t="s">
        <v>16461</v>
      </c>
      <c r="AF2543" s="45" t="s">
        <v>16457</v>
      </c>
      <c r="AG2543" s="45" t="s">
        <v>16459</v>
      </c>
      <c r="AH2543" s="45" t="s">
        <v>16453</v>
      </c>
      <c r="AI2543" s="45" t="s">
        <v>16455</v>
      </c>
      <c r="AJ2543" s="63" t="s">
        <v>20422</v>
      </c>
      <c r="AK2543" s="63" t="s">
        <v>20421</v>
      </c>
      <c r="AL2543" s="4">
        <v>0</v>
      </c>
      <c r="AM2543" s="43">
        <f>IF(AND(L2543="WEAPON",OR(R2543=0,R2543=1,R2543=2)),[1]装备基础and强化!$V$7,IF(AND(L2543="LEFTRING",OR(R2543=0,R2543=1,R2543=2)),[1]装备基础and强化!$W$7,IF(AND(L2543="RIGHTRING",OR(R2543=0,R2543=1,R2543=2)),[1]装备基础and强化!$X$7,IF(AND(L2543="NECKLACE",OR(R2543=0,R2543=1,R2543=2)),[1]装备基础and强化!$Y$7,0))))</f>
        <v>0</v>
      </c>
      <c r="AN2543" s="43" t="e">
        <f>IF(AND(L2543="WEAPON",OR(R2543=3,R2543=4)),[1]装备基础and强化!$V$11,IF(AND(L2543="LEFTRING",OR(R2543=3,R2543=4)),[1]装备基础and强化!$W$11,IF(AND(L2543="RIGHTRING",OR(R2543=3,R2543=4)),[1]装备基础and强化!$X$11,IF(AND(L2543="NECKLACE",OR(R2543=3,R2543=4)),[1]装备基础and强化!$Y$11,0))))</f>
        <v>#REF!</v>
      </c>
      <c r="AO2543" s="43">
        <f>IF(AND(L2543="BELT",T2543=1),[1]装备基础and强化!$AA$7,IF(AND(L2543="PANTS",T2543=1),[1]装备基础and强化!$AB$7,IF(AND(L2543="SHOES",T2543=1),[1]装备基础and强化!$AC$7,IF(AND(L2543="CLOTHES",T2543=1),[1]装备基础and强化!$AD$7,0))))</f>
        <v>0</v>
      </c>
      <c r="AP2543" s="43">
        <f>IF(AND(L2543="BELT",T2543=2),[1]装备基础and强化!$AF$7,IF(AND(L2543="PANTS",T2543=2),[1]装备基础and强化!$AG$7,IF(AND(L2543="SHOES",T2543=2),[1]装备基础and强化!$AH$7,IF(AND(L2543="CLOTHES",T2543=2),[1]装备基础and强化!$AI$7,0))))</f>
        <v>0</v>
      </c>
      <c r="AQ2543" s="43">
        <f>IF(L2543="HAT",[1]装备基础and强化!$AK$7,IF(L2543="JADE",[1]装备基础and强化!$AK$7,0))</f>
        <v>0</v>
      </c>
      <c r="AR2543" s="43" t="e">
        <f t="shared" si="40"/>
        <v>#REF!</v>
      </c>
    </row>
    <row r="2544" spans="1:44" x14ac:dyDescent="0.15">
      <c r="A2544" s="43"/>
      <c r="B2544" s="5" t="s">
        <v>8745</v>
      </c>
      <c r="C2544" s="12">
        <v>22540</v>
      </c>
      <c r="D2544" s="5" t="s">
        <v>8746</v>
      </c>
      <c r="E2544" s="44" t="s">
        <v>24175</v>
      </c>
      <c r="F2544" s="4" t="s">
        <v>8747</v>
      </c>
      <c r="G2544" s="4" t="s">
        <v>8748</v>
      </c>
      <c r="H2544" s="44"/>
      <c r="I2544" s="4" t="s">
        <v>700</v>
      </c>
      <c r="J2544" s="6" t="s">
        <v>700</v>
      </c>
      <c r="K2544" s="45">
        <v>1</v>
      </c>
      <c r="L2544" s="4" t="s">
        <v>738</v>
      </c>
      <c r="M2544" s="104" t="s">
        <v>18254</v>
      </c>
      <c r="N2544" s="45">
        <v>2170100</v>
      </c>
      <c r="O2544" s="4" t="s">
        <v>15169</v>
      </c>
      <c r="P2544" s="4" t="s">
        <v>875</v>
      </c>
      <c r="Q2544" s="4">
        <v>180</v>
      </c>
      <c r="R2544" s="4">
        <v>3</v>
      </c>
      <c r="S2544" s="4" t="s">
        <v>8069</v>
      </c>
      <c r="U2544" s="4">
        <v>1</v>
      </c>
      <c r="W2544" s="4" t="s">
        <v>8750</v>
      </c>
      <c r="X2544" s="4" t="s">
        <v>8751</v>
      </c>
      <c r="Y2544" s="45">
        <v>0</v>
      </c>
      <c r="AA2544" s="4">
        <v>1</v>
      </c>
      <c r="AB2544" s="4">
        <v>100</v>
      </c>
      <c r="AC2544" s="4">
        <v>1</v>
      </c>
      <c r="AD2544" s="4">
        <v>1</v>
      </c>
      <c r="AE2544" s="45" t="s">
        <v>16461</v>
      </c>
      <c r="AF2544" s="45" t="s">
        <v>16457</v>
      </c>
      <c r="AG2544" s="45" t="s">
        <v>16459</v>
      </c>
      <c r="AH2544" s="45" t="s">
        <v>16453</v>
      </c>
      <c r="AI2544" s="45" t="s">
        <v>16455</v>
      </c>
      <c r="AJ2544" s="63" t="s">
        <v>20422</v>
      </c>
      <c r="AK2544" s="63" t="s">
        <v>20421</v>
      </c>
      <c r="AL2544" s="45">
        <v>0</v>
      </c>
      <c r="AM2544" s="43">
        <f>IF(AND(L2544="WEAPON",OR(R2544=0,R2544=1,R2544=2)),[1]装备基础and强化!$V$7,IF(AND(L2544="LEFTRING",OR(R2544=0,R2544=1,R2544=2)),[1]装备基础and强化!$W$7,IF(AND(L2544="RIGHTRING",OR(R2544=0,R2544=1,R2544=2)),[1]装备基础and强化!$X$7,IF(AND(L2544="NECKLACE",OR(R2544=0,R2544=1,R2544=2)),[1]装备基础and强化!$Y$7,0))))</f>
        <v>0</v>
      </c>
      <c r="AN2544" s="43" t="e">
        <f>IF(AND(L2544="WEAPON",OR(R2544=3,R2544=4)),[1]装备基础and强化!$V$11,IF(AND(L2544="LEFTRING",OR(R2544=3,R2544=4)),[1]装备基础and强化!$W$11,IF(AND(L2544="RIGHTRING",OR(R2544=3,R2544=4)),[1]装备基础and强化!$X$11,IF(AND(L2544="NECKLACE",OR(R2544=3,R2544=4)),[1]装备基础and强化!$Y$11,0))))</f>
        <v>#REF!</v>
      </c>
      <c r="AO2544" s="43">
        <f>IF(AND(L2544="BELT",T2544=1),[1]装备基础and强化!$AA$7,IF(AND(L2544="PANTS",T2544=1),[1]装备基础and强化!$AB$7,IF(AND(L2544="SHOES",T2544=1),[1]装备基础and强化!$AC$7,IF(AND(L2544="CLOTHES",T2544=1),[1]装备基础and强化!$AD$7,0))))</f>
        <v>0</v>
      </c>
      <c r="AP2544" s="43">
        <f>IF(AND(L2544="BELT",T2544=2),[1]装备基础and强化!$AF$7,IF(AND(L2544="PANTS",T2544=2),[1]装备基础and强化!$AG$7,IF(AND(L2544="SHOES",T2544=2),[1]装备基础and强化!$AH$7,IF(AND(L2544="CLOTHES",T2544=2),[1]装备基础and强化!$AI$7,0))))</f>
        <v>0</v>
      </c>
      <c r="AQ2544" s="43">
        <f>IF(L2544="HAT",[1]装备基础and强化!$AK$7,IF(L2544="JADE",[1]装备基础and强化!$AK$7,0))</f>
        <v>0</v>
      </c>
      <c r="AR2544" s="43" t="e">
        <f t="shared" si="40"/>
        <v>#REF!</v>
      </c>
    </row>
    <row r="2545" spans="1:44" x14ac:dyDescent="0.15">
      <c r="A2545" s="43"/>
      <c r="B2545" s="5" t="s">
        <v>8752</v>
      </c>
      <c r="C2545" s="12">
        <v>22541</v>
      </c>
      <c r="D2545" s="5" t="s">
        <v>8746</v>
      </c>
      <c r="E2545" s="44" t="s">
        <v>24176</v>
      </c>
      <c r="F2545" s="4" t="s">
        <v>8753</v>
      </c>
      <c r="G2545" s="4" t="s">
        <v>8754</v>
      </c>
      <c r="H2545" s="44"/>
      <c r="I2545" s="4" t="s">
        <v>700</v>
      </c>
      <c r="J2545" s="6" t="s">
        <v>700</v>
      </c>
      <c r="K2545" s="45">
        <v>1</v>
      </c>
      <c r="L2545" s="4" t="s">
        <v>738</v>
      </c>
      <c r="M2545" s="104" t="s">
        <v>18255</v>
      </c>
      <c r="N2545" s="45">
        <v>2170200</v>
      </c>
      <c r="O2545" s="4" t="s">
        <v>15163</v>
      </c>
      <c r="P2545" s="4" t="s">
        <v>875</v>
      </c>
      <c r="Q2545" s="4">
        <v>180</v>
      </c>
      <c r="R2545" s="4">
        <v>3</v>
      </c>
      <c r="S2545" s="4" t="s">
        <v>8069</v>
      </c>
      <c r="U2545" s="4">
        <v>2</v>
      </c>
      <c r="W2545" s="4" t="s">
        <v>8750</v>
      </c>
      <c r="X2545" s="4" t="s">
        <v>8751</v>
      </c>
      <c r="Y2545" s="45">
        <v>0</v>
      </c>
      <c r="AA2545" s="4">
        <v>1</v>
      </c>
      <c r="AB2545" s="4">
        <v>100</v>
      </c>
      <c r="AC2545" s="4">
        <v>1</v>
      </c>
      <c r="AD2545" s="4">
        <v>1</v>
      </c>
      <c r="AE2545" s="45" t="s">
        <v>16461</v>
      </c>
      <c r="AF2545" s="45" t="s">
        <v>16457</v>
      </c>
      <c r="AG2545" s="45" t="s">
        <v>16459</v>
      </c>
      <c r="AH2545" s="45" t="s">
        <v>16453</v>
      </c>
      <c r="AI2545" s="45" t="s">
        <v>16455</v>
      </c>
      <c r="AJ2545" s="63" t="s">
        <v>20422</v>
      </c>
      <c r="AK2545" s="63" t="s">
        <v>20421</v>
      </c>
      <c r="AL2545" s="4">
        <v>0</v>
      </c>
      <c r="AM2545" s="43">
        <f>IF(AND(L2545="WEAPON",OR(R2545=0,R2545=1,R2545=2)),[1]装备基础and强化!$V$7,IF(AND(L2545="LEFTRING",OR(R2545=0,R2545=1,R2545=2)),[1]装备基础and强化!$W$7,IF(AND(L2545="RIGHTRING",OR(R2545=0,R2545=1,R2545=2)),[1]装备基础and强化!$X$7,IF(AND(L2545="NECKLACE",OR(R2545=0,R2545=1,R2545=2)),[1]装备基础and强化!$Y$7,0))))</f>
        <v>0</v>
      </c>
      <c r="AN2545" s="43" t="e">
        <f>IF(AND(L2545="WEAPON",OR(R2545=3,R2545=4)),[1]装备基础and强化!$V$11,IF(AND(L2545="LEFTRING",OR(R2545=3,R2545=4)),[1]装备基础and强化!$W$11,IF(AND(L2545="RIGHTRING",OR(R2545=3,R2545=4)),[1]装备基础and强化!$X$11,IF(AND(L2545="NECKLACE",OR(R2545=3,R2545=4)),[1]装备基础and强化!$Y$11,0))))</f>
        <v>#REF!</v>
      </c>
      <c r="AO2545" s="43">
        <f>IF(AND(L2545="BELT",T2545=1),[1]装备基础and强化!$AA$7,IF(AND(L2545="PANTS",T2545=1),[1]装备基础and强化!$AB$7,IF(AND(L2545="SHOES",T2545=1),[1]装备基础and强化!$AC$7,IF(AND(L2545="CLOTHES",T2545=1),[1]装备基础and强化!$AD$7,0))))</f>
        <v>0</v>
      </c>
      <c r="AP2545" s="43">
        <f>IF(AND(L2545="BELT",T2545=2),[1]装备基础and强化!$AF$7,IF(AND(L2545="PANTS",T2545=2),[1]装备基础and强化!$AG$7,IF(AND(L2545="SHOES",T2545=2),[1]装备基础and强化!$AH$7,IF(AND(L2545="CLOTHES",T2545=2),[1]装备基础and强化!$AI$7,0))))</f>
        <v>0</v>
      </c>
      <c r="AQ2545" s="43">
        <f>IF(L2545="HAT",[1]装备基础and强化!$AK$7,IF(L2545="JADE",[1]装备基础and强化!$AK$7,0))</f>
        <v>0</v>
      </c>
      <c r="AR2545" s="43" t="e">
        <f t="shared" si="40"/>
        <v>#REF!</v>
      </c>
    </row>
    <row r="2546" spans="1:44" x14ac:dyDescent="0.15">
      <c r="A2546" s="43"/>
      <c r="B2546" s="5" t="s">
        <v>8755</v>
      </c>
      <c r="C2546" s="12">
        <v>22542</v>
      </c>
      <c r="D2546" s="5" t="s">
        <v>8746</v>
      </c>
      <c r="E2546" s="44" t="s">
        <v>24177</v>
      </c>
      <c r="F2546" s="4" t="s">
        <v>8756</v>
      </c>
      <c r="G2546" s="4" t="s">
        <v>8757</v>
      </c>
      <c r="H2546" s="44"/>
      <c r="I2546" s="4" t="s">
        <v>700</v>
      </c>
      <c r="J2546" s="6" t="s">
        <v>700</v>
      </c>
      <c r="K2546" s="45">
        <v>1</v>
      </c>
      <c r="L2546" s="4" t="s">
        <v>738</v>
      </c>
      <c r="M2546" s="104" t="s">
        <v>18256</v>
      </c>
      <c r="N2546" s="45">
        <v>2170300</v>
      </c>
      <c r="O2546" s="4" t="s">
        <v>15181</v>
      </c>
      <c r="P2546" s="4" t="s">
        <v>875</v>
      </c>
      <c r="Q2546" s="4">
        <v>180</v>
      </c>
      <c r="R2546" s="4">
        <v>3</v>
      </c>
      <c r="S2546" s="4" t="s">
        <v>8069</v>
      </c>
      <c r="U2546" s="4">
        <v>3</v>
      </c>
      <c r="W2546" s="4" t="s">
        <v>8750</v>
      </c>
      <c r="X2546" s="4" t="s">
        <v>8751</v>
      </c>
      <c r="Y2546" s="45">
        <v>0</v>
      </c>
      <c r="AA2546" s="4">
        <v>1</v>
      </c>
      <c r="AB2546" s="4">
        <v>100</v>
      </c>
      <c r="AC2546" s="4">
        <v>1</v>
      </c>
      <c r="AD2546" s="4">
        <v>1</v>
      </c>
      <c r="AE2546" s="45" t="s">
        <v>16461</v>
      </c>
      <c r="AF2546" s="45" t="s">
        <v>16457</v>
      </c>
      <c r="AG2546" s="45" t="s">
        <v>16459</v>
      </c>
      <c r="AH2546" s="45" t="s">
        <v>16453</v>
      </c>
      <c r="AI2546" s="45" t="s">
        <v>16455</v>
      </c>
      <c r="AJ2546" s="63" t="s">
        <v>20422</v>
      </c>
      <c r="AK2546" s="63" t="s">
        <v>20421</v>
      </c>
      <c r="AL2546" s="45">
        <v>0</v>
      </c>
      <c r="AM2546" s="43">
        <f>IF(AND(L2546="WEAPON",OR(R2546=0,R2546=1,R2546=2)),[1]装备基础and强化!$V$7,IF(AND(L2546="LEFTRING",OR(R2546=0,R2546=1,R2546=2)),[1]装备基础and强化!$W$7,IF(AND(L2546="RIGHTRING",OR(R2546=0,R2546=1,R2546=2)),[1]装备基础and强化!$X$7,IF(AND(L2546="NECKLACE",OR(R2546=0,R2546=1,R2546=2)),[1]装备基础and强化!$Y$7,0))))</f>
        <v>0</v>
      </c>
      <c r="AN2546" s="43" t="e">
        <f>IF(AND(L2546="WEAPON",OR(R2546=3,R2546=4)),[1]装备基础and强化!$V$11,IF(AND(L2546="LEFTRING",OR(R2546=3,R2546=4)),[1]装备基础and强化!$W$11,IF(AND(L2546="RIGHTRING",OR(R2546=3,R2546=4)),[1]装备基础and强化!$X$11,IF(AND(L2546="NECKLACE",OR(R2546=3,R2546=4)),[1]装备基础and强化!$Y$11,0))))</f>
        <v>#REF!</v>
      </c>
      <c r="AO2546" s="43">
        <f>IF(AND(L2546="BELT",T2546=1),[1]装备基础and强化!$AA$7,IF(AND(L2546="PANTS",T2546=1),[1]装备基础and强化!$AB$7,IF(AND(L2546="SHOES",T2546=1),[1]装备基础and强化!$AC$7,IF(AND(L2546="CLOTHES",T2546=1),[1]装备基础and强化!$AD$7,0))))</f>
        <v>0</v>
      </c>
      <c r="AP2546" s="43">
        <f>IF(AND(L2546="BELT",T2546=2),[1]装备基础and强化!$AF$7,IF(AND(L2546="PANTS",T2546=2),[1]装备基础and强化!$AG$7,IF(AND(L2546="SHOES",T2546=2),[1]装备基础and强化!$AH$7,IF(AND(L2546="CLOTHES",T2546=2),[1]装备基础and强化!$AI$7,0))))</f>
        <v>0</v>
      </c>
      <c r="AQ2546" s="43">
        <f>IF(L2546="HAT",[1]装备基础and强化!$AK$7,IF(L2546="JADE",[1]装备基础and强化!$AK$7,0))</f>
        <v>0</v>
      </c>
      <c r="AR2546" s="43" t="e">
        <f t="shared" si="40"/>
        <v>#REF!</v>
      </c>
    </row>
    <row r="2547" spans="1:44" x14ac:dyDescent="0.15">
      <c r="A2547" s="43"/>
      <c r="B2547" s="5" t="s">
        <v>8758</v>
      </c>
      <c r="C2547" s="12">
        <v>22543</v>
      </c>
      <c r="D2547" s="5" t="s">
        <v>8746</v>
      </c>
      <c r="E2547" s="44" t="s">
        <v>24178</v>
      </c>
      <c r="F2547" s="4" t="s">
        <v>8759</v>
      </c>
      <c r="G2547" s="4" t="s">
        <v>8760</v>
      </c>
      <c r="H2547" s="44"/>
      <c r="I2547" s="4" t="s">
        <v>700</v>
      </c>
      <c r="J2547" s="6" t="s">
        <v>700</v>
      </c>
      <c r="K2547" s="45">
        <v>1</v>
      </c>
      <c r="L2547" s="4" t="s">
        <v>738</v>
      </c>
      <c r="M2547" s="104" t="s">
        <v>18257</v>
      </c>
      <c r="N2547" s="45">
        <v>2170400</v>
      </c>
      <c r="O2547" s="4" t="s">
        <v>15220</v>
      </c>
      <c r="P2547" s="4" t="s">
        <v>875</v>
      </c>
      <c r="Q2547" s="4">
        <v>180</v>
      </c>
      <c r="R2547" s="4">
        <v>3</v>
      </c>
      <c r="S2547" s="4" t="s">
        <v>8069</v>
      </c>
      <c r="U2547" s="4">
        <v>4</v>
      </c>
      <c r="W2547" s="4" t="s">
        <v>8750</v>
      </c>
      <c r="X2547" s="4" t="s">
        <v>8751</v>
      </c>
      <c r="Y2547" s="45">
        <v>0</v>
      </c>
      <c r="AA2547" s="4">
        <v>1</v>
      </c>
      <c r="AB2547" s="4">
        <v>100</v>
      </c>
      <c r="AC2547" s="4">
        <v>1</v>
      </c>
      <c r="AD2547" s="4">
        <v>1</v>
      </c>
      <c r="AE2547" s="45" t="s">
        <v>16461</v>
      </c>
      <c r="AF2547" s="45" t="s">
        <v>16457</v>
      </c>
      <c r="AG2547" s="45" t="s">
        <v>16459</v>
      </c>
      <c r="AH2547" s="45" t="s">
        <v>16453</v>
      </c>
      <c r="AI2547" s="45" t="s">
        <v>16455</v>
      </c>
      <c r="AJ2547" s="63" t="s">
        <v>20422</v>
      </c>
      <c r="AK2547" s="63" t="s">
        <v>20421</v>
      </c>
      <c r="AL2547" s="4">
        <v>0</v>
      </c>
      <c r="AM2547" s="43">
        <f>IF(AND(L2547="WEAPON",OR(R2547=0,R2547=1,R2547=2)),[1]装备基础and强化!$V$7,IF(AND(L2547="LEFTRING",OR(R2547=0,R2547=1,R2547=2)),[1]装备基础and强化!$W$7,IF(AND(L2547="RIGHTRING",OR(R2547=0,R2547=1,R2547=2)),[1]装备基础and强化!$X$7,IF(AND(L2547="NECKLACE",OR(R2547=0,R2547=1,R2547=2)),[1]装备基础and强化!$Y$7,0))))</f>
        <v>0</v>
      </c>
      <c r="AN2547" s="43" t="e">
        <f>IF(AND(L2547="WEAPON",OR(R2547=3,R2547=4)),[1]装备基础and强化!$V$11,IF(AND(L2547="LEFTRING",OR(R2547=3,R2547=4)),[1]装备基础and强化!$W$11,IF(AND(L2547="RIGHTRING",OR(R2547=3,R2547=4)),[1]装备基础and强化!$X$11,IF(AND(L2547="NECKLACE",OR(R2547=3,R2547=4)),[1]装备基础and强化!$Y$11,0))))</f>
        <v>#REF!</v>
      </c>
      <c r="AO2547" s="43">
        <f>IF(AND(L2547="BELT",T2547=1),[1]装备基础and强化!$AA$7,IF(AND(L2547="PANTS",T2547=1),[1]装备基础and强化!$AB$7,IF(AND(L2547="SHOES",T2547=1),[1]装备基础and强化!$AC$7,IF(AND(L2547="CLOTHES",T2547=1),[1]装备基础and强化!$AD$7,0))))</f>
        <v>0</v>
      </c>
      <c r="AP2547" s="43">
        <f>IF(AND(L2547="BELT",T2547=2),[1]装备基础and强化!$AF$7,IF(AND(L2547="PANTS",T2547=2),[1]装备基础and强化!$AG$7,IF(AND(L2547="SHOES",T2547=2),[1]装备基础and强化!$AH$7,IF(AND(L2547="CLOTHES",T2547=2),[1]装备基础and强化!$AI$7,0))))</f>
        <v>0</v>
      </c>
      <c r="AQ2547" s="43">
        <f>IF(L2547="HAT",[1]装备基础and强化!$AK$7,IF(L2547="JADE",[1]装备基础and强化!$AK$7,0))</f>
        <v>0</v>
      </c>
      <c r="AR2547" s="43" t="e">
        <f t="shared" si="40"/>
        <v>#REF!</v>
      </c>
    </row>
    <row r="2548" spans="1:44" x14ac:dyDescent="0.15">
      <c r="A2548" s="43"/>
      <c r="B2548" s="5" t="s">
        <v>8762</v>
      </c>
      <c r="C2548" s="12">
        <v>22544</v>
      </c>
      <c r="D2548" s="5" t="s">
        <v>8746</v>
      </c>
      <c r="E2548" s="44" t="s">
        <v>24179</v>
      </c>
      <c r="F2548" s="4" t="s">
        <v>8763</v>
      </c>
      <c r="G2548" s="4" t="s">
        <v>8764</v>
      </c>
      <c r="H2548" s="44"/>
      <c r="I2548" s="4" t="s">
        <v>700</v>
      </c>
      <c r="J2548" s="6" t="s">
        <v>700</v>
      </c>
      <c r="K2548" s="45">
        <v>1</v>
      </c>
      <c r="L2548" s="4" t="s">
        <v>738</v>
      </c>
      <c r="M2548" s="104" t="s">
        <v>18258</v>
      </c>
      <c r="N2548" s="45">
        <v>2170500</v>
      </c>
      <c r="O2548" s="4" t="s">
        <v>8790</v>
      </c>
      <c r="P2548" s="4" t="s">
        <v>875</v>
      </c>
      <c r="Q2548" s="4">
        <v>180</v>
      </c>
      <c r="R2548" s="4">
        <v>3</v>
      </c>
      <c r="S2548" s="4" t="s">
        <v>8069</v>
      </c>
      <c r="U2548" s="4">
        <v>5</v>
      </c>
      <c r="W2548" s="4" t="s">
        <v>8750</v>
      </c>
      <c r="X2548" s="4" t="s">
        <v>8751</v>
      </c>
      <c r="Y2548" s="45">
        <v>0</v>
      </c>
      <c r="AA2548" s="4">
        <v>1</v>
      </c>
      <c r="AB2548" s="4">
        <v>100</v>
      </c>
      <c r="AC2548" s="4">
        <v>1</v>
      </c>
      <c r="AD2548" s="4">
        <v>1</v>
      </c>
      <c r="AE2548" s="45" t="s">
        <v>16461</v>
      </c>
      <c r="AF2548" s="45" t="s">
        <v>16457</v>
      </c>
      <c r="AG2548" s="45" t="s">
        <v>16459</v>
      </c>
      <c r="AH2548" s="45" t="s">
        <v>16453</v>
      </c>
      <c r="AI2548" s="45" t="s">
        <v>16455</v>
      </c>
      <c r="AJ2548" s="63" t="s">
        <v>20422</v>
      </c>
      <c r="AK2548" s="63" t="s">
        <v>20421</v>
      </c>
      <c r="AL2548" s="45">
        <v>0</v>
      </c>
      <c r="AM2548" s="43">
        <f>IF(AND(L2548="WEAPON",OR(R2548=0,R2548=1,R2548=2)),[1]装备基础and强化!$V$7,IF(AND(L2548="LEFTRING",OR(R2548=0,R2548=1,R2548=2)),[1]装备基础and强化!$W$7,IF(AND(L2548="RIGHTRING",OR(R2548=0,R2548=1,R2548=2)),[1]装备基础and强化!$X$7,IF(AND(L2548="NECKLACE",OR(R2548=0,R2548=1,R2548=2)),[1]装备基础and强化!$Y$7,0))))</f>
        <v>0</v>
      </c>
      <c r="AN2548" s="43" t="e">
        <f>IF(AND(L2548="WEAPON",OR(R2548=3,R2548=4)),[1]装备基础and强化!$V$11,IF(AND(L2548="LEFTRING",OR(R2548=3,R2548=4)),[1]装备基础and强化!$W$11,IF(AND(L2548="RIGHTRING",OR(R2548=3,R2548=4)),[1]装备基础and强化!$X$11,IF(AND(L2548="NECKLACE",OR(R2548=3,R2548=4)),[1]装备基础and强化!$Y$11,0))))</f>
        <v>#REF!</v>
      </c>
      <c r="AO2548" s="43">
        <f>IF(AND(L2548="BELT",T2548=1),[1]装备基础and强化!$AA$7,IF(AND(L2548="PANTS",T2548=1),[1]装备基础and强化!$AB$7,IF(AND(L2548="SHOES",T2548=1),[1]装备基础and强化!$AC$7,IF(AND(L2548="CLOTHES",T2548=1),[1]装备基础and强化!$AD$7,0))))</f>
        <v>0</v>
      </c>
      <c r="AP2548" s="43">
        <f>IF(AND(L2548="BELT",T2548=2),[1]装备基础and强化!$AF$7,IF(AND(L2548="PANTS",T2548=2),[1]装备基础and强化!$AG$7,IF(AND(L2548="SHOES",T2548=2),[1]装备基础and强化!$AH$7,IF(AND(L2548="CLOTHES",T2548=2),[1]装备基础and强化!$AI$7,0))))</f>
        <v>0</v>
      </c>
      <c r="AQ2548" s="43">
        <f>IF(L2548="HAT",[1]装备基础and强化!$AK$7,IF(L2548="JADE",[1]装备基础and强化!$AK$7,0))</f>
        <v>0</v>
      </c>
      <c r="AR2548" s="43" t="e">
        <f t="shared" si="40"/>
        <v>#REF!</v>
      </c>
    </row>
    <row r="2549" spans="1:44" x14ac:dyDescent="0.15">
      <c r="A2549" s="43"/>
      <c r="B2549" s="5" t="s">
        <v>8765</v>
      </c>
      <c r="C2549" s="12">
        <v>22545</v>
      </c>
      <c r="D2549" s="5" t="s">
        <v>8746</v>
      </c>
      <c r="E2549" s="44" t="s">
        <v>24180</v>
      </c>
      <c r="F2549" s="4" t="s">
        <v>8766</v>
      </c>
      <c r="G2549" s="4" t="s">
        <v>8767</v>
      </c>
      <c r="H2549" s="44"/>
      <c r="I2549" s="4" t="s">
        <v>700</v>
      </c>
      <c r="J2549" s="6" t="s">
        <v>700</v>
      </c>
      <c r="K2549" s="45">
        <v>1</v>
      </c>
      <c r="L2549" s="4" t="s">
        <v>738</v>
      </c>
      <c r="M2549" s="104" t="s">
        <v>18259</v>
      </c>
      <c r="N2549" s="45">
        <v>2170600</v>
      </c>
      <c r="O2549" s="4" t="s">
        <v>15221</v>
      </c>
      <c r="P2549" s="4" t="s">
        <v>875</v>
      </c>
      <c r="Q2549" s="4">
        <v>180</v>
      </c>
      <c r="R2549" s="4">
        <v>3</v>
      </c>
      <c r="S2549" s="4" t="s">
        <v>8069</v>
      </c>
      <c r="U2549" s="4">
        <v>6</v>
      </c>
      <c r="W2549" s="4" t="s">
        <v>8750</v>
      </c>
      <c r="X2549" s="4" t="s">
        <v>8751</v>
      </c>
      <c r="Y2549" s="45">
        <v>0</v>
      </c>
      <c r="AA2549" s="4">
        <v>1</v>
      </c>
      <c r="AB2549" s="4">
        <v>100</v>
      </c>
      <c r="AC2549" s="4">
        <v>1</v>
      </c>
      <c r="AD2549" s="4">
        <v>1</v>
      </c>
      <c r="AE2549" s="45" t="s">
        <v>16461</v>
      </c>
      <c r="AF2549" s="45" t="s">
        <v>16457</v>
      </c>
      <c r="AG2549" s="45" t="s">
        <v>16459</v>
      </c>
      <c r="AH2549" s="45" t="s">
        <v>16453</v>
      </c>
      <c r="AI2549" s="45" t="s">
        <v>16455</v>
      </c>
      <c r="AJ2549" s="63" t="s">
        <v>20422</v>
      </c>
      <c r="AK2549" s="63" t="s">
        <v>20421</v>
      </c>
      <c r="AL2549" s="4">
        <v>0</v>
      </c>
      <c r="AM2549" s="43">
        <f>IF(AND(L2549="WEAPON",OR(R2549=0,R2549=1,R2549=2)),[1]装备基础and强化!$V$7,IF(AND(L2549="LEFTRING",OR(R2549=0,R2549=1,R2549=2)),[1]装备基础and强化!$W$7,IF(AND(L2549="RIGHTRING",OR(R2549=0,R2549=1,R2549=2)),[1]装备基础and强化!$X$7,IF(AND(L2549="NECKLACE",OR(R2549=0,R2549=1,R2549=2)),[1]装备基础and强化!$Y$7,0))))</f>
        <v>0</v>
      </c>
      <c r="AN2549" s="43" t="e">
        <f>IF(AND(L2549="WEAPON",OR(R2549=3,R2549=4)),[1]装备基础and强化!$V$11,IF(AND(L2549="LEFTRING",OR(R2549=3,R2549=4)),[1]装备基础and强化!$W$11,IF(AND(L2549="RIGHTRING",OR(R2549=3,R2549=4)),[1]装备基础and强化!$X$11,IF(AND(L2549="NECKLACE",OR(R2549=3,R2549=4)),[1]装备基础and强化!$Y$11,0))))</f>
        <v>#REF!</v>
      </c>
      <c r="AO2549" s="43">
        <f>IF(AND(L2549="BELT",T2549=1),[1]装备基础and强化!$AA$7,IF(AND(L2549="PANTS",T2549=1),[1]装备基础and强化!$AB$7,IF(AND(L2549="SHOES",T2549=1),[1]装备基础and强化!$AC$7,IF(AND(L2549="CLOTHES",T2549=1),[1]装备基础and强化!$AD$7,0))))</f>
        <v>0</v>
      </c>
      <c r="AP2549" s="43">
        <f>IF(AND(L2549="BELT",T2549=2),[1]装备基础and强化!$AF$7,IF(AND(L2549="PANTS",T2549=2),[1]装备基础and强化!$AG$7,IF(AND(L2549="SHOES",T2549=2),[1]装备基础and强化!$AH$7,IF(AND(L2549="CLOTHES",T2549=2),[1]装备基础and强化!$AI$7,0))))</f>
        <v>0</v>
      </c>
      <c r="AQ2549" s="43">
        <f>IF(L2549="HAT",[1]装备基础and强化!$AK$7,IF(L2549="JADE",[1]装备基础and强化!$AK$7,0))</f>
        <v>0</v>
      </c>
      <c r="AR2549" s="43" t="e">
        <f t="shared" si="40"/>
        <v>#REF!</v>
      </c>
    </row>
    <row r="2550" spans="1:44" x14ac:dyDescent="0.15">
      <c r="A2550" s="43"/>
      <c r="B2550" s="5" t="s">
        <v>8768</v>
      </c>
      <c r="C2550" s="12">
        <v>22546</v>
      </c>
      <c r="D2550" s="5" t="s">
        <v>8746</v>
      </c>
      <c r="E2550" s="44" t="s">
        <v>24181</v>
      </c>
      <c r="F2550" s="4" t="s">
        <v>8769</v>
      </c>
      <c r="G2550" s="4" t="s">
        <v>8770</v>
      </c>
      <c r="H2550" s="44"/>
      <c r="I2550" s="4" t="s">
        <v>700</v>
      </c>
      <c r="J2550" s="6" t="s">
        <v>700</v>
      </c>
      <c r="K2550" s="45">
        <v>1</v>
      </c>
      <c r="L2550" s="4" t="s">
        <v>738</v>
      </c>
      <c r="M2550" s="104" t="s">
        <v>18260</v>
      </c>
      <c r="N2550" s="45">
        <v>2170700</v>
      </c>
      <c r="O2550" s="4" t="s">
        <v>8080</v>
      </c>
      <c r="P2550" s="4" t="s">
        <v>875</v>
      </c>
      <c r="Q2550" s="4">
        <v>180</v>
      </c>
      <c r="R2550" s="4">
        <v>3</v>
      </c>
      <c r="S2550" s="4" t="s">
        <v>8069</v>
      </c>
      <c r="U2550" s="4">
        <v>7</v>
      </c>
      <c r="W2550" s="4" t="s">
        <v>8750</v>
      </c>
      <c r="X2550" s="4" t="s">
        <v>8751</v>
      </c>
      <c r="Y2550" s="45">
        <v>0</v>
      </c>
      <c r="AA2550" s="4">
        <v>1</v>
      </c>
      <c r="AB2550" s="4">
        <v>100</v>
      </c>
      <c r="AC2550" s="4">
        <v>1</v>
      </c>
      <c r="AD2550" s="4">
        <v>1</v>
      </c>
      <c r="AE2550" s="45" t="s">
        <v>16461</v>
      </c>
      <c r="AF2550" s="45" t="s">
        <v>16457</v>
      </c>
      <c r="AG2550" s="45" t="s">
        <v>16459</v>
      </c>
      <c r="AH2550" s="45" t="s">
        <v>16453</v>
      </c>
      <c r="AI2550" s="45" t="s">
        <v>16455</v>
      </c>
      <c r="AJ2550" s="63" t="s">
        <v>20422</v>
      </c>
      <c r="AK2550" s="63" t="s">
        <v>20421</v>
      </c>
      <c r="AL2550" s="45">
        <v>0</v>
      </c>
      <c r="AM2550" s="43">
        <f>IF(AND(L2550="WEAPON",OR(R2550=0,R2550=1,R2550=2)),[1]装备基础and强化!$V$7,IF(AND(L2550="LEFTRING",OR(R2550=0,R2550=1,R2550=2)),[1]装备基础and强化!$W$7,IF(AND(L2550="RIGHTRING",OR(R2550=0,R2550=1,R2550=2)),[1]装备基础and强化!$X$7,IF(AND(L2550="NECKLACE",OR(R2550=0,R2550=1,R2550=2)),[1]装备基础and强化!$Y$7,0))))</f>
        <v>0</v>
      </c>
      <c r="AN2550" s="43" t="e">
        <f>IF(AND(L2550="WEAPON",OR(R2550=3,R2550=4)),[1]装备基础and强化!$V$11,IF(AND(L2550="LEFTRING",OR(R2550=3,R2550=4)),[1]装备基础and强化!$W$11,IF(AND(L2550="RIGHTRING",OR(R2550=3,R2550=4)),[1]装备基础and强化!$X$11,IF(AND(L2550="NECKLACE",OR(R2550=3,R2550=4)),[1]装备基础and强化!$Y$11,0))))</f>
        <v>#REF!</v>
      </c>
      <c r="AO2550" s="43">
        <f>IF(AND(L2550="BELT",T2550=1),[1]装备基础and强化!$AA$7,IF(AND(L2550="PANTS",T2550=1),[1]装备基础and强化!$AB$7,IF(AND(L2550="SHOES",T2550=1),[1]装备基础and强化!$AC$7,IF(AND(L2550="CLOTHES",T2550=1),[1]装备基础and强化!$AD$7,0))))</f>
        <v>0</v>
      </c>
      <c r="AP2550" s="43">
        <f>IF(AND(L2550="BELT",T2550=2),[1]装备基础and强化!$AF$7,IF(AND(L2550="PANTS",T2550=2),[1]装备基础and强化!$AG$7,IF(AND(L2550="SHOES",T2550=2),[1]装备基础and强化!$AH$7,IF(AND(L2550="CLOTHES",T2550=2),[1]装备基础and强化!$AI$7,0))))</f>
        <v>0</v>
      </c>
      <c r="AQ2550" s="43">
        <f>IF(L2550="HAT",[1]装备基础and强化!$AK$7,IF(L2550="JADE",[1]装备基础and强化!$AK$7,0))</f>
        <v>0</v>
      </c>
      <c r="AR2550" s="43" t="e">
        <f t="shared" si="40"/>
        <v>#REF!</v>
      </c>
    </row>
    <row r="2551" spans="1:44" x14ac:dyDescent="0.15">
      <c r="A2551" s="43"/>
      <c r="B2551" s="5" t="s">
        <v>8771</v>
      </c>
      <c r="C2551" s="12">
        <v>22547</v>
      </c>
      <c r="D2551" s="5" t="s">
        <v>8746</v>
      </c>
      <c r="E2551" s="44" t="s">
        <v>24182</v>
      </c>
      <c r="F2551" s="4" t="s">
        <v>8772</v>
      </c>
      <c r="G2551" s="4" t="s">
        <v>8773</v>
      </c>
      <c r="H2551" s="44"/>
      <c r="I2551" s="4" t="s">
        <v>700</v>
      </c>
      <c r="J2551" s="6" t="s">
        <v>700</v>
      </c>
      <c r="K2551" s="45">
        <v>1</v>
      </c>
      <c r="L2551" s="4" t="s">
        <v>738</v>
      </c>
      <c r="M2551" s="104" t="s">
        <v>18261</v>
      </c>
      <c r="N2551" s="45">
        <v>2170800</v>
      </c>
      <c r="O2551" s="4" t="s">
        <v>15222</v>
      </c>
      <c r="P2551" s="4" t="s">
        <v>875</v>
      </c>
      <c r="Q2551" s="4">
        <v>180</v>
      </c>
      <c r="R2551" s="4">
        <v>3</v>
      </c>
      <c r="S2551" s="4" t="s">
        <v>8069</v>
      </c>
      <c r="U2551" s="4">
        <v>8</v>
      </c>
      <c r="W2551" s="4" t="s">
        <v>8750</v>
      </c>
      <c r="X2551" s="4" t="s">
        <v>8751</v>
      </c>
      <c r="Y2551" s="45">
        <v>0</v>
      </c>
      <c r="AA2551" s="4">
        <v>1</v>
      </c>
      <c r="AB2551" s="4">
        <v>100</v>
      </c>
      <c r="AC2551" s="4">
        <v>1</v>
      </c>
      <c r="AD2551" s="4">
        <v>1</v>
      </c>
      <c r="AE2551" s="45" t="s">
        <v>16461</v>
      </c>
      <c r="AF2551" s="45" t="s">
        <v>16457</v>
      </c>
      <c r="AG2551" s="45" t="s">
        <v>16459</v>
      </c>
      <c r="AH2551" s="45" t="s">
        <v>16453</v>
      </c>
      <c r="AI2551" s="45" t="s">
        <v>16455</v>
      </c>
      <c r="AJ2551" s="63" t="s">
        <v>20422</v>
      </c>
      <c r="AK2551" s="63" t="s">
        <v>20421</v>
      </c>
      <c r="AL2551" s="4">
        <v>0</v>
      </c>
      <c r="AM2551" s="43">
        <f>IF(AND(L2551="WEAPON",OR(R2551=0,R2551=1,R2551=2)),[1]装备基础and强化!$V$7,IF(AND(L2551="LEFTRING",OR(R2551=0,R2551=1,R2551=2)),[1]装备基础and强化!$W$7,IF(AND(L2551="RIGHTRING",OR(R2551=0,R2551=1,R2551=2)),[1]装备基础and强化!$X$7,IF(AND(L2551="NECKLACE",OR(R2551=0,R2551=1,R2551=2)),[1]装备基础and强化!$Y$7,0))))</f>
        <v>0</v>
      </c>
      <c r="AN2551" s="43" t="e">
        <f>IF(AND(L2551="WEAPON",OR(R2551=3,R2551=4)),[1]装备基础and强化!$V$11,IF(AND(L2551="LEFTRING",OR(R2551=3,R2551=4)),[1]装备基础and强化!$W$11,IF(AND(L2551="RIGHTRING",OR(R2551=3,R2551=4)),[1]装备基础and强化!$X$11,IF(AND(L2551="NECKLACE",OR(R2551=3,R2551=4)),[1]装备基础and强化!$Y$11,0))))</f>
        <v>#REF!</v>
      </c>
      <c r="AO2551" s="43">
        <f>IF(AND(L2551="BELT",T2551=1),[1]装备基础and强化!$AA$7,IF(AND(L2551="PANTS",T2551=1),[1]装备基础and强化!$AB$7,IF(AND(L2551="SHOES",T2551=1),[1]装备基础and强化!$AC$7,IF(AND(L2551="CLOTHES",T2551=1),[1]装备基础and强化!$AD$7,0))))</f>
        <v>0</v>
      </c>
      <c r="AP2551" s="43">
        <f>IF(AND(L2551="BELT",T2551=2),[1]装备基础and强化!$AF$7,IF(AND(L2551="PANTS",T2551=2),[1]装备基础and强化!$AG$7,IF(AND(L2551="SHOES",T2551=2),[1]装备基础and强化!$AH$7,IF(AND(L2551="CLOTHES",T2551=2),[1]装备基础and强化!$AI$7,0))))</f>
        <v>0</v>
      </c>
      <c r="AQ2551" s="43">
        <f>IF(L2551="HAT",[1]装备基础and强化!$AK$7,IF(L2551="JADE",[1]装备基础and强化!$AK$7,0))</f>
        <v>0</v>
      </c>
      <c r="AR2551" s="43" t="e">
        <f t="shared" si="40"/>
        <v>#REF!</v>
      </c>
    </row>
    <row r="2552" spans="1:44" x14ac:dyDescent="0.15">
      <c r="A2552" s="43"/>
      <c r="B2552" s="5" t="s">
        <v>8774</v>
      </c>
      <c r="C2552" s="12">
        <v>22548</v>
      </c>
      <c r="D2552" s="5" t="s">
        <v>8775</v>
      </c>
      <c r="E2552" s="44" t="s">
        <v>24183</v>
      </c>
      <c r="F2552" s="4" t="s">
        <v>8776</v>
      </c>
      <c r="G2552" s="4" t="s">
        <v>8777</v>
      </c>
      <c r="H2552" s="44"/>
      <c r="I2552" s="4" t="s">
        <v>700</v>
      </c>
      <c r="J2552" s="6" t="s">
        <v>700</v>
      </c>
      <c r="K2552" s="45">
        <v>1</v>
      </c>
      <c r="L2552" s="4" t="s">
        <v>738</v>
      </c>
      <c r="M2552" s="104" t="s">
        <v>20232</v>
      </c>
      <c r="N2552" s="45">
        <v>2220100</v>
      </c>
      <c r="O2552" s="4" t="s">
        <v>11363</v>
      </c>
      <c r="P2552" s="4" t="s">
        <v>875</v>
      </c>
      <c r="Q2552" s="4">
        <v>210</v>
      </c>
      <c r="R2552" s="4">
        <v>3</v>
      </c>
      <c r="S2552" s="4" t="s">
        <v>8101</v>
      </c>
      <c r="U2552" s="4">
        <v>1</v>
      </c>
      <c r="W2552" s="4" t="s">
        <v>8778</v>
      </c>
      <c r="X2552" s="4" t="s">
        <v>8779</v>
      </c>
      <c r="Y2552" s="45">
        <v>0</v>
      </c>
      <c r="AA2552" s="4">
        <v>1</v>
      </c>
      <c r="AB2552" s="4">
        <v>100</v>
      </c>
      <c r="AC2552" s="4">
        <v>1</v>
      </c>
      <c r="AD2552" s="4">
        <v>1</v>
      </c>
      <c r="AE2552" s="45" t="s">
        <v>16461</v>
      </c>
      <c r="AF2552" s="45" t="s">
        <v>16457</v>
      </c>
      <c r="AG2552" s="45" t="s">
        <v>16459</v>
      </c>
      <c r="AH2552" s="45" t="s">
        <v>16453</v>
      </c>
      <c r="AI2552" s="45" t="s">
        <v>16455</v>
      </c>
      <c r="AJ2552" s="63" t="s">
        <v>20422</v>
      </c>
      <c r="AK2552" s="63" t="s">
        <v>20421</v>
      </c>
      <c r="AL2552" s="45">
        <v>0</v>
      </c>
      <c r="AM2552" s="43">
        <f>IF(AND(L2552="WEAPON",OR(R2552=0,R2552=1,R2552=2)),[1]装备基础and强化!$V$7,IF(AND(L2552="LEFTRING",OR(R2552=0,R2552=1,R2552=2)),[1]装备基础and强化!$W$7,IF(AND(L2552="RIGHTRING",OR(R2552=0,R2552=1,R2552=2)),[1]装备基础and强化!$X$7,IF(AND(L2552="NECKLACE",OR(R2552=0,R2552=1,R2552=2)),[1]装备基础and强化!$Y$7,0))))</f>
        <v>0</v>
      </c>
      <c r="AN2552" s="43" t="e">
        <f>IF(AND(L2552="WEAPON",OR(R2552=3,R2552=4)),[1]装备基础and强化!$V$11,IF(AND(L2552="LEFTRING",OR(R2552=3,R2552=4)),[1]装备基础and强化!$W$11,IF(AND(L2552="RIGHTRING",OR(R2552=3,R2552=4)),[1]装备基础and强化!$X$11,IF(AND(L2552="NECKLACE",OR(R2552=3,R2552=4)),[1]装备基础and强化!$Y$11,0))))</f>
        <v>#REF!</v>
      </c>
      <c r="AO2552" s="43">
        <f>IF(AND(L2552="BELT",T2552=1),[1]装备基础and强化!$AA$7,IF(AND(L2552="PANTS",T2552=1),[1]装备基础and强化!$AB$7,IF(AND(L2552="SHOES",T2552=1),[1]装备基础and强化!$AC$7,IF(AND(L2552="CLOTHES",T2552=1),[1]装备基础and强化!$AD$7,0))))</f>
        <v>0</v>
      </c>
      <c r="AP2552" s="43">
        <f>IF(AND(L2552="BELT",T2552=2),[1]装备基础and强化!$AF$7,IF(AND(L2552="PANTS",T2552=2),[1]装备基础and强化!$AG$7,IF(AND(L2552="SHOES",T2552=2),[1]装备基础and强化!$AH$7,IF(AND(L2552="CLOTHES",T2552=2),[1]装备基础and强化!$AI$7,0))))</f>
        <v>0</v>
      </c>
      <c r="AQ2552" s="43">
        <f>IF(L2552="HAT",[1]装备基础and强化!$AK$7,IF(L2552="JADE",[1]装备基础and强化!$AK$7,0))</f>
        <v>0</v>
      </c>
      <c r="AR2552" s="43" t="e">
        <f t="shared" si="40"/>
        <v>#REF!</v>
      </c>
    </row>
    <row r="2553" spans="1:44" x14ac:dyDescent="0.15">
      <c r="A2553" s="43"/>
      <c r="B2553" s="5" t="s">
        <v>8780</v>
      </c>
      <c r="C2553" s="12">
        <v>22549</v>
      </c>
      <c r="D2553" s="5" t="s">
        <v>8775</v>
      </c>
      <c r="E2553" s="44" t="s">
        <v>24184</v>
      </c>
      <c r="F2553" s="4" t="s">
        <v>8781</v>
      </c>
      <c r="G2553" s="4" t="s">
        <v>8782</v>
      </c>
      <c r="H2553" s="44"/>
      <c r="I2553" s="4" t="s">
        <v>700</v>
      </c>
      <c r="J2553" s="6" t="s">
        <v>700</v>
      </c>
      <c r="K2553" s="45">
        <v>1</v>
      </c>
      <c r="L2553" s="4" t="s">
        <v>738</v>
      </c>
      <c r="M2553" s="104" t="s">
        <v>20233</v>
      </c>
      <c r="N2553" s="45">
        <v>2220200</v>
      </c>
      <c r="O2553" s="4" t="s">
        <v>11925</v>
      </c>
      <c r="P2553" s="4" t="s">
        <v>875</v>
      </c>
      <c r="Q2553" s="4">
        <v>210</v>
      </c>
      <c r="R2553" s="4">
        <v>3</v>
      </c>
      <c r="S2553" s="4" t="s">
        <v>8101</v>
      </c>
      <c r="U2553" s="4">
        <v>2</v>
      </c>
      <c r="W2553" s="4" t="s">
        <v>8778</v>
      </c>
      <c r="X2553" s="4" t="s">
        <v>8779</v>
      </c>
      <c r="Y2553" s="45">
        <v>0</v>
      </c>
      <c r="AA2553" s="4">
        <v>1</v>
      </c>
      <c r="AB2553" s="4">
        <v>100</v>
      </c>
      <c r="AC2553" s="4">
        <v>1</v>
      </c>
      <c r="AD2553" s="4">
        <v>1</v>
      </c>
      <c r="AE2553" s="45" t="s">
        <v>16461</v>
      </c>
      <c r="AF2553" s="45" t="s">
        <v>16457</v>
      </c>
      <c r="AG2553" s="45" t="s">
        <v>16459</v>
      </c>
      <c r="AH2553" s="45" t="s">
        <v>16453</v>
      </c>
      <c r="AI2553" s="45" t="s">
        <v>16455</v>
      </c>
      <c r="AJ2553" s="63" t="s">
        <v>20422</v>
      </c>
      <c r="AK2553" s="63" t="s">
        <v>20421</v>
      </c>
      <c r="AL2553" s="4">
        <v>0</v>
      </c>
      <c r="AM2553" s="43">
        <f>IF(AND(L2553="WEAPON",OR(R2553=0,R2553=1,R2553=2)),[1]装备基础and强化!$V$7,IF(AND(L2553="LEFTRING",OR(R2553=0,R2553=1,R2553=2)),[1]装备基础and强化!$W$7,IF(AND(L2553="RIGHTRING",OR(R2553=0,R2553=1,R2553=2)),[1]装备基础and强化!$X$7,IF(AND(L2553="NECKLACE",OR(R2553=0,R2553=1,R2553=2)),[1]装备基础and强化!$Y$7,0))))</f>
        <v>0</v>
      </c>
      <c r="AN2553" s="43" t="e">
        <f>IF(AND(L2553="WEAPON",OR(R2553=3,R2553=4)),[1]装备基础and强化!$V$11,IF(AND(L2553="LEFTRING",OR(R2553=3,R2553=4)),[1]装备基础and强化!$W$11,IF(AND(L2553="RIGHTRING",OR(R2553=3,R2553=4)),[1]装备基础and强化!$X$11,IF(AND(L2553="NECKLACE",OR(R2553=3,R2553=4)),[1]装备基础and强化!$Y$11,0))))</f>
        <v>#REF!</v>
      </c>
      <c r="AO2553" s="43">
        <f>IF(AND(L2553="BELT",T2553=1),[1]装备基础and强化!$AA$7,IF(AND(L2553="PANTS",T2553=1),[1]装备基础and强化!$AB$7,IF(AND(L2553="SHOES",T2553=1),[1]装备基础and强化!$AC$7,IF(AND(L2553="CLOTHES",T2553=1),[1]装备基础and强化!$AD$7,0))))</f>
        <v>0</v>
      </c>
      <c r="AP2553" s="43">
        <f>IF(AND(L2553="BELT",T2553=2),[1]装备基础and强化!$AF$7,IF(AND(L2553="PANTS",T2553=2),[1]装备基础and强化!$AG$7,IF(AND(L2553="SHOES",T2553=2),[1]装备基础and强化!$AH$7,IF(AND(L2553="CLOTHES",T2553=2),[1]装备基础and强化!$AI$7,0))))</f>
        <v>0</v>
      </c>
      <c r="AQ2553" s="43">
        <f>IF(L2553="HAT",[1]装备基础and强化!$AK$7,IF(L2553="JADE",[1]装备基础and强化!$AK$7,0))</f>
        <v>0</v>
      </c>
      <c r="AR2553" s="43" t="e">
        <f t="shared" si="40"/>
        <v>#REF!</v>
      </c>
    </row>
    <row r="2554" spans="1:44" x14ac:dyDescent="0.15">
      <c r="A2554" s="43"/>
      <c r="B2554" s="5" t="s">
        <v>8784</v>
      </c>
      <c r="C2554" s="12">
        <v>22550</v>
      </c>
      <c r="D2554" s="5" t="s">
        <v>8775</v>
      </c>
      <c r="E2554" s="44" t="s">
        <v>24185</v>
      </c>
      <c r="F2554" s="4" t="s">
        <v>8785</v>
      </c>
      <c r="G2554" s="4" t="s">
        <v>8786</v>
      </c>
      <c r="H2554" s="44"/>
      <c r="I2554" s="4" t="s">
        <v>700</v>
      </c>
      <c r="J2554" s="6" t="s">
        <v>700</v>
      </c>
      <c r="K2554" s="45">
        <v>1</v>
      </c>
      <c r="L2554" s="4" t="s">
        <v>738</v>
      </c>
      <c r="M2554" s="104" t="s">
        <v>20234</v>
      </c>
      <c r="N2554" s="45">
        <v>2220300</v>
      </c>
      <c r="O2554" s="4" t="s">
        <v>11259</v>
      </c>
      <c r="P2554" s="4" t="s">
        <v>875</v>
      </c>
      <c r="Q2554" s="4">
        <v>210</v>
      </c>
      <c r="R2554" s="4">
        <v>3</v>
      </c>
      <c r="S2554" s="4" t="s">
        <v>8101</v>
      </c>
      <c r="U2554" s="4">
        <v>3</v>
      </c>
      <c r="W2554" s="4" t="s">
        <v>8778</v>
      </c>
      <c r="X2554" s="4" t="s">
        <v>8779</v>
      </c>
      <c r="Y2554" s="45">
        <v>0</v>
      </c>
      <c r="AA2554" s="4">
        <v>1</v>
      </c>
      <c r="AB2554" s="4">
        <v>100</v>
      </c>
      <c r="AC2554" s="4">
        <v>1</v>
      </c>
      <c r="AD2554" s="4">
        <v>1</v>
      </c>
      <c r="AE2554" s="45" t="s">
        <v>16461</v>
      </c>
      <c r="AF2554" s="45" t="s">
        <v>16457</v>
      </c>
      <c r="AG2554" s="45" t="s">
        <v>16459</v>
      </c>
      <c r="AH2554" s="45" t="s">
        <v>16453</v>
      </c>
      <c r="AI2554" s="45" t="s">
        <v>16455</v>
      </c>
      <c r="AJ2554" s="63" t="s">
        <v>20422</v>
      </c>
      <c r="AK2554" s="63" t="s">
        <v>20421</v>
      </c>
      <c r="AL2554" s="45">
        <v>0</v>
      </c>
      <c r="AM2554" s="43">
        <f>IF(AND(L2554="WEAPON",OR(R2554=0,R2554=1,R2554=2)),[1]装备基础and强化!$V$7,IF(AND(L2554="LEFTRING",OR(R2554=0,R2554=1,R2554=2)),[1]装备基础and强化!$W$7,IF(AND(L2554="RIGHTRING",OR(R2554=0,R2554=1,R2554=2)),[1]装备基础and强化!$X$7,IF(AND(L2554="NECKLACE",OR(R2554=0,R2554=1,R2554=2)),[1]装备基础and强化!$Y$7,0))))</f>
        <v>0</v>
      </c>
      <c r="AN2554" s="43" t="e">
        <f>IF(AND(L2554="WEAPON",OR(R2554=3,R2554=4)),[1]装备基础and强化!$V$11,IF(AND(L2554="LEFTRING",OR(R2554=3,R2554=4)),[1]装备基础and强化!$W$11,IF(AND(L2554="RIGHTRING",OR(R2554=3,R2554=4)),[1]装备基础and强化!$X$11,IF(AND(L2554="NECKLACE",OR(R2554=3,R2554=4)),[1]装备基础and强化!$Y$11,0))))</f>
        <v>#REF!</v>
      </c>
      <c r="AO2554" s="43">
        <f>IF(AND(L2554="BELT",T2554=1),[1]装备基础and强化!$AA$7,IF(AND(L2554="PANTS",T2554=1),[1]装备基础and强化!$AB$7,IF(AND(L2554="SHOES",T2554=1),[1]装备基础and强化!$AC$7,IF(AND(L2554="CLOTHES",T2554=1),[1]装备基础and强化!$AD$7,0))))</f>
        <v>0</v>
      </c>
      <c r="AP2554" s="43">
        <f>IF(AND(L2554="BELT",T2554=2),[1]装备基础and强化!$AF$7,IF(AND(L2554="PANTS",T2554=2),[1]装备基础and强化!$AG$7,IF(AND(L2554="SHOES",T2554=2),[1]装备基础and强化!$AH$7,IF(AND(L2554="CLOTHES",T2554=2),[1]装备基础and强化!$AI$7,0))))</f>
        <v>0</v>
      </c>
      <c r="AQ2554" s="43">
        <f>IF(L2554="HAT",[1]装备基础and强化!$AK$7,IF(L2554="JADE",[1]装备基础and强化!$AK$7,0))</f>
        <v>0</v>
      </c>
      <c r="AR2554" s="43" t="e">
        <f t="shared" si="40"/>
        <v>#REF!</v>
      </c>
    </row>
    <row r="2555" spans="1:44" x14ac:dyDescent="0.15">
      <c r="A2555" s="43"/>
      <c r="B2555" s="5" t="s">
        <v>8787</v>
      </c>
      <c r="C2555" s="12">
        <v>22551</v>
      </c>
      <c r="D2555" s="5" t="s">
        <v>8775</v>
      </c>
      <c r="E2555" s="44" t="s">
        <v>24186</v>
      </c>
      <c r="F2555" s="4" t="s">
        <v>8788</v>
      </c>
      <c r="G2555" s="4" t="s">
        <v>8789</v>
      </c>
      <c r="H2555" s="44"/>
      <c r="I2555" s="4" t="s">
        <v>700</v>
      </c>
      <c r="J2555" s="6" t="s">
        <v>700</v>
      </c>
      <c r="K2555" s="45">
        <v>1</v>
      </c>
      <c r="L2555" s="4" t="s">
        <v>738</v>
      </c>
      <c r="M2555" s="104" t="s">
        <v>20235</v>
      </c>
      <c r="N2555" s="45">
        <v>2220400</v>
      </c>
      <c r="O2555" s="4" t="s">
        <v>15223</v>
      </c>
      <c r="P2555" s="4" t="s">
        <v>875</v>
      </c>
      <c r="Q2555" s="4">
        <v>210</v>
      </c>
      <c r="R2555" s="4">
        <v>3</v>
      </c>
      <c r="S2555" s="4" t="s">
        <v>8101</v>
      </c>
      <c r="U2555" s="4">
        <v>4</v>
      </c>
      <c r="W2555" s="4" t="s">
        <v>8778</v>
      </c>
      <c r="X2555" s="4" t="s">
        <v>8779</v>
      </c>
      <c r="Y2555" s="45">
        <v>0</v>
      </c>
      <c r="AA2555" s="4">
        <v>1</v>
      </c>
      <c r="AB2555" s="4">
        <v>100</v>
      </c>
      <c r="AC2555" s="4">
        <v>1</v>
      </c>
      <c r="AD2555" s="4">
        <v>1</v>
      </c>
      <c r="AE2555" s="45" t="s">
        <v>16461</v>
      </c>
      <c r="AF2555" s="45" t="s">
        <v>16457</v>
      </c>
      <c r="AG2555" s="45" t="s">
        <v>16459</v>
      </c>
      <c r="AH2555" s="45" t="s">
        <v>16453</v>
      </c>
      <c r="AI2555" s="45" t="s">
        <v>16455</v>
      </c>
      <c r="AJ2555" s="63" t="s">
        <v>20422</v>
      </c>
      <c r="AK2555" s="63" t="s">
        <v>20421</v>
      </c>
      <c r="AL2555" s="4">
        <v>0</v>
      </c>
      <c r="AM2555" s="43">
        <f>IF(AND(L2555="WEAPON",OR(R2555=0,R2555=1,R2555=2)),[1]装备基础and强化!$V$7,IF(AND(L2555="LEFTRING",OR(R2555=0,R2555=1,R2555=2)),[1]装备基础and强化!$W$7,IF(AND(L2555="RIGHTRING",OR(R2555=0,R2555=1,R2555=2)),[1]装备基础and强化!$X$7,IF(AND(L2555="NECKLACE",OR(R2555=0,R2555=1,R2555=2)),[1]装备基础and强化!$Y$7,0))))</f>
        <v>0</v>
      </c>
      <c r="AN2555" s="43" t="e">
        <f>IF(AND(L2555="WEAPON",OR(R2555=3,R2555=4)),[1]装备基础and强化!$V$11,IF(AND(L2555="LEFTRING",OR(R2555=3,R2555=4)),[1]装备基础and强化!$W$11,IF(AND(L2555="RIGHTRING",OR(R2555=3,R2555=4)),[1]装备基础and强化!$X$11,IF(AND(L2555="NECKLACE",OR(R2555=3,R2555=4)),[1]装备基础and强化!$Y$11,0))))</f>
        <v>#REF!</v>
      </c>
      <c r="AO2555" s="43">
        <f>IF(AND(L2555="BELT",T2555=1),[1]装备基础and强化!$AA$7,IF(AND(L2555="PANTS",T2555=1),[1]装备基础and强化!$AB$7,IF(AND(L2555="SHOES",T2555=1),[1]装备基础and强化!$AC$7,IF(AND(L2555="CLOTHES",T2555=1),[1]装备基础and强化!$AD$7,0))))</f>
        <v>0</v>
      </c>
      <c r="AP2555" s="43">
        <f>IF(AND(L2555="BELT",T2555=2),[1]装备基础and强化!$AF$7,IF(AND(L2555="PANTS",T2555=2),[1]装备基础and强化!$AG$7,IF(AND(L2555="SHOES",T2555=2),[1]装备基础and强化!$AH$7,IF(AND(L2555="CLOTHES",T2555=2),[1]装备基础and强化!$AI$7,0))))</f>
        <v>0</v>
      </c>
      <c r="AQ2555" s="43">
        <f>IF(L2555="HAT",[1]装备基础and强化!$AK$7,IF(L2555="JADE",[1]装备基础and强化!$AK$7,0))</f>
        <v>0</v>
      </c>
      <c r="AR2555" s="43" t="e">
        <f t="shared" si="40"/>
        <v>#REF!</v>
      </c>
    </row>
    <row r="2556" spans="1:44" x14ac:dyDescent="0.15">
      <c r="A2556" s="43"/>
      <c r="B2556" s="5" t="s">
        <v>8791</v>
      </c>
      <c r="C2556" s="12">
        <v>22552</v>
      </c>
      <c r="D2556" s="5" t="s">
        <v>8775</v>
      </c>
      <c r="E2556" s="44" t="s">
        <v>24187</v>
      </c>
      <c r="F2556" s="4" t="s">
        <v>8792</v>
      </c>
      <c r="G2556" s="4" t="s">
        <v>8793</v>
      </c>
      <c r="H2556" s="44"/>
      <c r="I2556" s="4" t="s">
        <v>700</v>
      </c>
      <c r="J2556" s="6" t="s">
        <v>700</v>
      </c>
      <c r="K2556" s="45">
        <v>1</v>
      </c>
      <c r="L2556" s="4" t="s">
        <v>738</v>
      </c>
      <c r="M2556" s="104" t="s">
        <v>26491</v>
      </c>
      <c r="N2556" s="45">
        <v>2220500</v>
      </c>
      <c r="O2556" s="4" t="s">
        <v>15224</v>
      </c>
      <c r="P2556" s="4" t="s">
        <v>875</v>
      </c>
      <c r="Q2556" s="4">
        <v>210</v>
      </c>
      <c r="R2556" s="4">
        <v>3</v>
      </c>
      <c r="S2556" s="4" t="s">
        <v>8101</v>
      </c>
      <c r="U2556" s="4">
        <v>5</v>
      </c>
      <c r="W2556" s="4" t="s">
        <v>8778</v>
      </c>
      <c r="X2556" s="4" t="s">
        <v>8779</v>
      </c>
      <c r="Y2556" s="45">
        <v>0</v>
      </c>
      <c r="AA2556" s="4">
        <v>1</v>
      </c>
      <c r="AB2556" s="4">
        <v>100</v>
      </c>
      <c r="AC2556" s="4">
        <v>1</v>
      </c>
      <c r="AD2556" s="4">
        <v>1</v>
      </c>
      <c r="AE2556" s="45" t="s">
        <v>16461</v>
      </c>
      <c r="AF2556" s="45" t="s">
        <v>16457</v>
      </c>
      <c r="AG2556" s="45" t="s">
        <v>16459</v>
      </c>
      <c r="AH2556" s="45" t="s">
        <v>16453</v>
      </c>
      <c r="AI2556" s="45" t="s">
        <v>16455</v>
      </c>
      <c r="AJ2556" s="63" t="s">
        <v>20422</v>
      </c>
      <c r="AK2556" s="63" t="s">
        <v>20421</v>
      </c>
      <c r="AL2556" s="45">
        <v>0</v>
      </c>
      <c r="AM2556" s="43">
        <f>IF(AND(L2556="WEAPON",OR(R2556=0,R2556=1,R2556=2)),[1]装备基础and强化!$V$7,IF(AND(L2556="LEFTRING",OR(R2556=0,R2556=1,R2556=2)),[1]装备基础and强化!$W$7,IF(AND(L2556="RIGHTRING",OR(R2556=0,R2556=1,R2556=2)),[1]装备基础and强化!$X$7,IF(AND(L2556="NECKLACE",OR(R2556=0,R2556=1,R2556=2)),[1]装备基础and强化!$Y$7,0))))</f>
        <v>0</v>
      </c>
      <c r="AN2556" s="43" t="e">
        <f>IF(AND(L2556="WEAPON",OR(R2556=3,R2556=4)),[1]装备基础and强化!$V$11,IF(AND(L2556="LEFTRING",OR(R2556=3,R2556=4)),[1]装备基础and强化!$W$11,IF(AND(L2556="RIGHTRING",OR(R2556=3,R2556=4)),[1]装备基础and强化!$X$11,IF(AND(L2556="NECKLACE",OR(R2556=3,R2556=4)),[1]装备基础and强化!$Y$11,0))))</f>
        <v>#REF!</v>
      </c>
      <c r="AO2556" s="43">
        <f>IF(AND(L2556="BELT",T2556=1),[1]装备基础and强化!$AA$7,IF(AND(L2556="PANTS",T2556=1),[1]装备基础and强化!$AB$7,IF(AND(L2556="SHOES",T2556=1),[1]装备基础and强化!$AC$7,IF(AND(L2556="CLOTHES",T2556=1),[1]装备基础and强化!$AD$7,0))))</f>
        <v>0</v>
      </c>
      <c r="AP2556" s="43">
        <f>IF(AND(L2556="BELT",T2556=2),[1]装备基础and强化!$AF$7,IF(AND(L2556="PANTS",T2556=2),[1]装备基础and强化!$AG$7,IF(AND(L2556="SHOES",T2556=2),[1]装备基础and强化!$AH$7,IF(AND(L2556="CLOTHES",T2556=2),[1]装备基础and强化!$AI$7,0))))</f>
        <v>0</v>
      </c>
      <c r="AQ2556" s="43">
        <f>IF(L2556="HAT",[1]装备基础and强化!$AK$7,IF(L2556="JADE",[1]装备基础and强化!$AK$7,0))</f>
        <v>0</v>
      </c>
      <c r="AR2556" s="43" t="e">
        <f t="shared" si="40"/>
        <v>#REF!</v>
      </c>
    </row>
    <row r="2557" spans="1:44" x14ac:dyDescent="0.15">
      <c r="A2557" s="43"/>
      <c r="B2557" s="5" t="s">
        <v>8794</v>
      </c>
      <c r="C2557" s="12">
        <v>22553</v>
      </c>
      <c r="D2557" s="5" t="s">
        <v>8775</v>
      </c>
      <c r="E2557" s="44" t="s">
        <v>24188</v>
      </c>
      <c r="F2557" s="4" t="s">
        <v>8795</v>
      </c>
      <c r="G2557" s="4" t="s">
        <v>8796</v>
      </c>
      <c r="H2557" s="44"/>
      <c r="I2557" s="4" t="s">
        <v>700</v>
      </c>
      <c r="J2557" s="6" t="s">
        <v>700</v>
      </c>
      <c r="K2557" s="45">
        <v>1</v>
      </c>
      <c r="L2557" s="4" t="s">
        <v>738</v>
      </c>
      <c r="M2557" s="104" t="s">
        <v>26492</v>
      </c>
      <c r="N2557" s="45">
        <v>2220600</v>
      </c>
      <c r="O2557" s="4" t="s">
        <v>15225</v>
      </c>
      <c r="P2557" s="4" t="s">
        <v>875</v>
      </c>
      <c r="Q2557" s="4">
        <v>210</v>
      </c>
      <c r="R2557" s="4">
        <v>3</v>
      </c>
      <c r="S2557" s="4" t="s">
        <v>8101</v>
      </c>
      <c r="U2557" s="4">
        <v>6</v>
      </c>
      <c r="W2557" s="4" t="s">
        <v>8778</v>
      </c>
      <c r="X2557" s="4" t="s">
        <v>8779</v>
      </c>
      <c r="Y2557" s="45">
        <v>0</v>
      </c>
      <c r="AA2557" s="4">
        <v>1</v>
      </c>
      <c r="AB2557" s="4">
        <v>100</v>
      </c>
      <c r="AC2557" s="4">
        <v>1</v>
      </c>
      <c r="AD2557" s="4">
        <v>1</v>
      </c>
      <c r="AE2557" s="45" t="s">
        <v>16461</v>
      </c>
      <c r="AF2557" s="45" t="s">
        <v>16457</v>
      </c>
      <c r="AG2557" s="45" t="s">
        <v>16459</v>
      </c>
      <c r="AH2557" s="45" t="s">
        <v>16453</v>
      </c>
      <c r="AI2557" s="45" t="s">
        <v>16455</v>
      </c>
      <c r="AJ2557" s="63" t="s">
        <v>20422</v>
      </c>
      <c r="AK2557" s="63" t="s">
        <v>20421</v>
      </c>
      <c r="AL2557" s="4">
        <v>0</v>
      </c>
      <c r="AM2557" s="43">
        <f>IF(AND(L2557="WEAPON",OR(R2557=0,R2557=1,R2557=2)),[1]装备基础and强化!$V$7,IF(AND(L2557="LEFTRING",OR(R2557=0,R2557=1,R2557=2)),[1]装备基础and强化!$W$7,IF(AND(L2557="RIGHTRING",OR(R2557=0,R2557=1,R2557=2)),[1]装备基础and强化!$X$7,IF(AND(L2557="NECKLACE",OR(R2557=0,R2557=1,R2557=2)),[1]装备基础and强化!$Y$7,0))))</f>
        <v>0</v>
      </c>
      <c r="AN2557" s="43" t="e">
        <f>IF(AND(L2557="WEAPON",OR(R2557=3,R2557=4)),[1]装备基础and强化!$V$11,IF(AND(L2557="LEFTRING",OR(R2557=3,R2557=4)),[1]装备基础and强化!$W$11,IF(AND(L2557="RIGHTRING",OR(R2557=3,R2557=4)),[1]装备基础and强化!$X$11,IF(AND(L2557="NECKLACE",OR(R2557=3,R2557=4)),[1]装备基础and强化!$Y$11,0))))</f>
        <v>#REF!</v>
      </c>
      <c r="AO2557" s="43">
        <f>IF(AND(L2557="BELT",T2557=1),[1]装备基础and强化!$AA$7,IF(AND(L2557="PANTS",T2557=1),[1]装备基础and强化!$AB$7,IF(AND(L2557="SHOES",T2557=1),[1]装备基础and强化!$AC$7,IF(AND(L2557="CLOTHES",T2557=1),[1]装备基础and强化!$AD$7,0))))</f>
        <v>0</v>
      </c>
      <c r="AP2557" s="43">
        <f>IF(AND(L2557="BELT",T2557=2),[1]装备基础and强化!$AF$7,IF(AND(L2557="PANTS",T2557=2),[1]装备基础and强化!$AG$7,IF(AND(L2557="SHOES",T2557=2),[1]装备基础and强化!$AH$7,IF(AND(L2557="CLOTHES",T2557=2),[1]装备基础and强化!$AI$7,0))))</f>
        <v>0</v>
      </c>
      <c r="AQ2557" s="43">
        <f>IF(L2557="HAT",[1]装备基础and强化!$AK$7,IF(L2557="JADE",[1]装备基础and强化!$AK$7,0))</f>
        <v>0</v>
      </c>
      <c r="AR2557" s="43" t="e">
        <f t="shared" si="40"/>
        <v>#REF!</v>
      </c>
    </row>
    <row r="2558" spans="1:44" x14ac:dyDescent="0.15">
      <c r="A2558" s="43"/>
      <c r="B2558" s="5" t="s">
        <v>8797</v>
      </c>
      <c r="C2558" s="12">
        <v>22554</v>
      </c>
      <c r="D2558" s="5" t="s">
        <v>8775</v>
      </c>
      <c r="E2558" s="44" t="s">
        <v>24189</v>
      </c>
      <c r="F2558" s="4" t="s">
        <v>8798</v>
      </c>
      <c r="G2558" s="4" t="s">
        <v>8799</v>
      </c>
      <c r="H2558" s="44"/>
      <c r="I2558" s="4" t="s">
        <v>700</v>
      </c>
      <c r="J2558" s="6" t="s">
        <v>700</v>
      </c>
      <c r="K2558" s="45">
        <v>1</v>
      </c>
      <c r="L2558" s="4" t="s">
        <v>738</v>
      </c>
      <c r="M2558" s="104" t="s">
        <v>26493</v>
      </c>
      <c r="N2558" s="45">
        <v>2220700</v>
      </c>
      <c r="O2558" s="4" t="s">
        <v>15226</v>
      </c>
      <c r="P2558" s="4" t="s">
        <v>875</v>
      </c>
      <c r="Q2558" s="4">
        <v>210</v>
      </c>
      <c r="R2558" s="4">
        <v>3</v>
      </c>
      <c r="S2558" s="4" t="s">
        <v>8101</v>
      </c>
      <c r="U2558" s="4">
        <v>7</v>
      </c>
      <c r="W2558" s="4" t="s">
        <v>8778</v>
      </c>
      <c r="X2558" s="4" t="s">
        <v>8779</v>
      </c>
      <c r="Y2558" s="45">
        <v>0</v>
      </c>
      <c r="AA2558" s="4">
        <v>1</v>
      </c>
      <c r="AB2558" s="4">
        <v>100</v>
      </c>
      <c r="AC2558" s="4">
        <v>1</v>
      </c>
      <c r="AD2558" s="4">
        <v>1</v>
      </c>
      <c r="AE2558" s="45" t="s">
        <v>16461</v>
      </c>
      <c r="AF2558" s="45" t="s">
        <v>16457</v>
      </c>
      <c r="AG2558" s="45" t="s">
        <v>16459</v>
      </c>
      <c r="AH2558" s="45" t="s">
        <v>16453</v>
      </c>
      <c r="AI2558" s="45" t="s">
        <v>16455</v>
      </c>
      <c r="AJ2558" s="63" t="s">
        <v>20422</v>
      </c>
      <c r="AK2558" s="63" t="s">
        <v>20421</v>
      </c>
      <c r="AL2558" s="45">
        <v>0</v>
      </c>
      <c r="AM2558" s="43">
        <f>IF(AND(L2558="WEAPON",OR(R2558=0,R2558=1,R2558=2)),[1]装备基础and强化!$V$7,IF(AND(L2558="LEFTRING",OR(R2558=0,R2558=1,R2558=2)),[1]装备基础and强化!$W$7,IF(AND(L2558="RIGHTRING",OR(R2558=0,R2558=1,R2558=2)),[1]装备基础and强化!$X$7,IF(AND(L2558="NECKLACE",OR(R2558=0,R2558=1,R2558=2)),[1]装备基础and强化!$Y$7,0))))</f>
        <v>0</v>
      </c>
      <c r="AN2558" s="43" t="e">
        <f>IF(AND(L2558="WEAPON",OR(R2558=3,R2558=4)),[1]装备基础and强化!$V$11,IF(AND(L2558="LEFTRING",OR(R2558=3,R2558=4)),[1]装备基础and强化!$W$11,IF(AND(L2558="RIGHTRING",OR(R2558=3,R2558=4)),[1]装备基础and强化!$X$11,IF(AND(L2558="NECKLACE",OR(R2558=3,R2558=4)),[1]装备基础and强化!$Y$11,0))))</f>
        <v>#REF!</v>
      </c>
      <c r="AO2558" s="43">
        <f>IF(AND(L2558="BELT",T2558=1),[1]装备基础and强化!$AA$7,IF(AND(L2558="PANTS",T2558=1),[1]装备基础and强化!$AB$7,IF(AND(L2558="SHOES",T2558=1),[1]装备基础and强化!$AC$7,IF(AND(L2558="CLOTHES",T2558=1),[1]装备基础and强化!$AD$7,0))))</f>
        <v>0</v>
      </c>
      <c r="AP2558" s="43">
        <f>IF(AND(L2558="BELT",T2558=2),[1]装备基础and强化!$AF$7,IF(AND(L2558="PANTS",T2558=2),[1]装备基础and强化!$AG$7,IF(AND(L2558="SHOES",T2558=2),[1]装备基础and强化!$AH$7,IF(AND(L2558="CLOTHES",T2558=2),[1]装备基础and强化!$AI$7,0))))</f>
        <v>0</v>
      </c>
      <c r="AQ2558" s="43">
        <f>IF(L2558="HAT",[1]装备基础and强化!$AK$7,IF(L2558="JADE",[1]装备基础and强化!$AK$7,0))</f>
        <v>0</v>
      </c>
      <c r="AR2558" s="43" t="e">
        <f t="shared" si="40"/>
        <v>#REF!</v>
      </c>
    </row>
    <row r="2559" spans="1:44" x14ac:dyDescent="0.15">
      <c r="A2559" s="43"/>
      <c r="B2559" s="5" t="s">
        <v>8800</v>
      </c>
      <c r="C2559" s="12">
        <v>22555</v>
      </c>
      <c r="D2559" s="5" t="s">
        <v>8775</v>
      </c>
      <c r="E2559" s="44" t="s">
        <v>24190</v>
      </c>
      <c r="F2559" s="4" t="s">
        <v>8801</v>
      </c>
      <c r="G2559" s="4" t="s">
        <v>8802</v>
      </c>
      <c r="H2559" s="44"/>
      <c r="I2559" s="4" t="s">
        <v>700</v>
      </c>
      <c r="J2559" s="6" t="s">
        <v>700</v>
      </c>
      <c r="K2559" s="45">
        <v>1</v>
      </c>
      <c r="L2559" s="4" t="s">
        <v>738</v>
      </c>
      <c r="M2559" s="104" t="s">
        <v>26494</v>
      </c>
      <c r="N2559" s="45">
        <v>2220800</v>
      </c>
      <c r="O2559" s="4" t="s">
        <v>15178</v>
      </c>
      <c r="P2559" s="4" t="s">
        <v>875</v>
      </c>
      <c r="Q2559" s="4">
        <v>210</v>
      </c>
      <c r="R2559" s="4">
        <v>3</v>
      </c>
      <c r="S2559" s="4" t="s">
        <v>8101</v>
      </c>
      <c r="U2559" s="4">
        <v>8</v>
      </c>
      <c r="W2559" s="4" t="s">
        <v>8778</v>
      </c>
      <c r="X2559" s="4" t="s">
        <v>8779</v>
      </c>
      <c r="Y2559" s="45">
        <v>0</v>
      </c>
      <c r="AA2559" s="4">
        <v>1</v>
      </c>
      <c r="AB2559" s="4">
        <v>100</v>
      </c>
      <c r="AC2559" s="4">
        <v>1</v>
      </c>
      <c r="AD2559" s="4">
        <v>1</v>
      </c>
      <c r="AE2559" s="45" t="s">
        <v>16461</v>
      </c>
      <c r="AF2559" s="45" t="s">
        <v>16457</v>
      </c>
      <c r="AG2559" s="45" t="s">
        <v>16459</v>
      </c>
      <c r="AH2559" s="45" t="s">
        <v>16453</v>
      </c>
      <c r="AI2559" s="45" t="s">
        <v>16455</v>
      </c>
      <c r="AJ2559" s="63" t="s">
        <v>20422</v>
      </c>
      <c r="AK2559" s="63" t="s">
        <v>20421</v>
      </c>
      <c r="AL2559" s="4">
        <v>0</v>
      </c>
      <c r="AM2559" s="43">
        <f>IF(AND(L2559="WEAPON",OR(R2559=0,R2559=1,R2559=2)),[1]装备基础and强化!$V$7,IF(AND(L2559="LEFTRING",OR(R2559=0,R2559=1,R2559=2)),[1]装备基础and强化!$W$7,IF(AND(L2559="RIGHTRING",OR(R2559=0,R2559=1,R2559=2)),[1]装备基础and强化!$X$7,IF(AND(L2559="NECKLACE",OR(R2559=0,R2559=1,R2559=2)),[1]装备基础and强化!$Y$7,0))))</f>
        <v>0</v>
      </c>
      <c r="AN2559" s="43" t="e">
        <f>IF(AND(L2559="WEAPON",OR(R2559=3,R2559=4)),[1]装备基础and强化!$V$11,IF(AND(L2559="LEFTRING",OR(R2559=3,R2559=4)),[1]装备基础and强化!$W$11,IF(AND(L2559="RIGHTRING",OR(R2559=3,R2559=4)),[1]装备基础and强化!$X$11,IF(AND(L2559="NECKLACE",OR(R2559=3,R2559=4)),[1]装备基础and强化!$Y$11,0))))</f>
        <v>#REF!</v>
      </c>
      <c r="AO2559" s="43">
        <f>IF(AND(L2559="BELT",T2559=1),[1]装备基础and强化!$AA$7,IF(AND(L2559="PANTS",T2559=1),[1]装备基础and强化!$AB$7,IF(AND(L2559="SHOES",T2559=1),[1]装备基础and强化!$AC$7,IF(AND(L2559="CLOTHES",T2559=1),[1]装备基础and强化!$AD$7,0))))</f>
        <v>0</v>
      </c>
      <c r="AP2559" s="43">
        <f>IF(AND(L2559="BELT",T2559=2),[1]装备基础and强化!$AF$7,IF(AND(L2559="PANTS",T2559=2),[1]装备基础and强化!$AG$7,IF(AND(L2559="SHOES",T2559=2),[1]装备基础and强化!$AH$7,IF(AND(L2559="CLOTHES",T2559=2),[1]装备基础and强化!$AI$7,0))))</f>
        <v>0</v>
      </c>
      <c r="AQ2559" s="43">
        <f>IF(L2559="HAT",[1]装备基础and强化!$AK$7,IF(L2559="JADE",[1]装备基础and强化!$AK$7,0))</f>
        <v>0</v>
      </c>
      <c r="AR2559" s="43" t="e">
        <f t="shared" si="40"/>
        <v>#REF!</v>
      </c>
    </row>
    <row r="2560" spans="1:44" x14ac:dyDescent="0.15">
      <c r="A2560" s="43"/>
      <c r="B2560" s="5" t="s">
        <v>8803</v>
      </c>
      <c r="C2560" s="12">
        <v>22556</v>
      </c>
      <c r="D2560" s="5" t="s">
        <v>8804</v>
      </c>
      <c r="E2560" s="44" t="s">
        <v>24191</v>
      </c>
      <c r="F2560" s="4" t="s">
        <v>8805</v>
      </c>
      <c r="G2560" s="4" t="s">
        <v>8806</v>
      </c>
      <c r="H2560" s="44"/>
      <c r="I2560" s="4" t="s">
        <v>700</v>
      </c>
      <c r="J2560" s="6" t="s">
        <v>700</v>
      </c>
      <c r="K2560" s="45">
        <v>1</v>
      </c>
      <c r="L2560" s="4" t="s">
        <v>738</v>
      </c>
      <c r="M2560" s="104" t="s">
        <v>26495</v>
      </c>
      <c r="N2560" s="45">
        <v>2250100</v>
      </c>
      <c r="O2560" s="4" t="s">
        <v>8351</v>
      </c>
      <c r="P2560" s="4" t="s">
        <v>875</v>
      </c>
      <c r="Q2560" s="4">
        <v>240</v>
      </c>
      <c r="R2560" s="4">
        <v>3</v>
      </c>
      <c r="S2560" s="4" t="s">
        <v>8134</v>
      </c>
      <c r="U2560" s="4">
        <v>1</v>
      </c>
      <c r="W2560" s="4" t="s">
        <v>8807</v>
      </c>
      <c r="X2560" s="4" t="s">
        <v>8808</v>
      </c>
      <c r="Y2560" s="45">
        <v>0</v>
      </c>
      <c r="AA2560" s="4">
        <v>1</v>
      </c>
      <c r="AB2560" s="4">
        <v>100</v>
      </c>
      <c r="AC2560" s="4">
        <v>1</v>
      </c>
      <c r="AD2560" s="4">
        <v>1</v>
      </c>
      <c r="AE2560" s="45" t="s">
        <v>16461</v>
      </c>
      <c r="AF2560" s="45" t="s">
        <v>16457</v>
      </c>
      <c r="AG2560" s="45" t="s">
        <v>16459</v>
      </c>
      <c r="AH2560" s="45" t="s">
        <v>16453</v>
      </c>
      <c r="AI2560" s="45" t="s">
        <v>16455</v>
      </c>
      <c r="AJ2560" s="63" t="s">
        <v>20422</v>
      </c>
      <c r="AK2560" s="63" t="s">
        <v>20421</v>
      </c>
      <c r="AL2560" s="45">
        <v>0</v>
      </c>
      <c r="AM2560" s="43">
        <f>IF(AND(L2560="WEAPON",OR(R2560=0,R2560=1,R2560=2)),[1]装备基础and强化!$V$7,IF(AND(L2560="LEFTRING",OR(R2560=0,R2560=1,R2560=2)),[1]装备基础and强化!$W$7,IF(AND(L2560="RIGHTRING",OR(R2560=0,R2560=1,R2560=2)),[1]装备基础and强化!$X$7,IF(AND(L2560="NECKLACE",OR(R2560=0,R2560=1,R2560=2)),[1]装备基础and强化!$Y$7,0))))</f>
        <v>0</v>
      </c>
      <c r="AN2560" s="43" t="e">
        <f>IF(AND(L2560="WEAPON",OR(R2560=3,R2560=4)),[1]装备基础and强化!$V$11,IF(AND(L2560="LEFTRING",OR(R2560=3,R2560=4)),[1]装备基础and强化!$W$11,IF(AND(L2560="RIGHTRING",OR(R2560=3,R2560=4)),[1]装备基础and强化!$X$11,IF(AND(L2560="NECKLACE",OR(R2560=3,R2560=4)),[1]装备基础and强化!$Y$11,0))))</f>
        <v>#REF!</v>
      </c>
      <c r="AO2560" s="43">
        <f>IF(AND(L2560="BELT",T2560=1),[1]装备基础and强化!$AA$7,IF(AND(L2560="PANTS",T2560=1),[1]装备基础and强化!$AB$7,IF(AND(L2560="SHOES",T2560=1),[1]装备基础and强化!$AC$7,IF(AND(L2560="CLOTHES",T2560=1),[1]装备基础and强化!$AD$7,0))))</f>
        <v>0</v>
      </c>
      <c r="AP2560" s="43">
        <f>IF(AND(L2560="BELT",T2560=2),[1]装备基础and强化!$AF$7,IF(AND(L2560="PANTS",T2560=2),[1]装备基础and强化!$AG$7,IF(AND(L2560="SHOES",T2560=2),[1]装备基础and强化!$AH$7,IF(AND(L2560="CLOTHES",T2560=2),[1]装备基础and强化!$AI$7,0))))</f>
        <v>0</v>
      </c>
      <c r="AQ2560" s="43">
        <f>IF(L2560="HAT",[1]装备基础and强化!$AK$7,IF(L2560="JADE",[1]装备基础and强化!$AK$7,0))</f>
        <v>0</v>
      </c>
      <c r="AR2560" s="43" t="e">
        <f t="shared" si="40"/>
        <v>#REF!</v>
      </c>
    </row>
    <row r="2561" spans="1:44" x14ac:dyDescent="0.15">
      <c r="A2561" s="43"/>
      <c r="B2561" s="5" t="s">
        <v>8809</v>
      </c>
      <c r="C2561" s="12">
        <v>22557</v>
      </c>
      <c r="D2561" s="5" t="s">
        <v>8804</v>
      </c>
      <c r="E2561" s="44" t="s">
        <v>24192</v>
      </c>
      <c r="F2561" s="4" t="s">
        <v>8810</v>
      </c>
      <c r="G2561" s="4" t="s">
        <v>8811</v>
      </c>
      <c r="H2561" s="44"/>
      <c r="I2561" s="4" t="s">
        <v>700</v>
      </c>
      <c r="J2561" s="6" t="s">
        <v>700</v>
      </c>
      <c r="K2561" s="45">
        <v>1</v>
      </c>
      <c r="L2561" s="4" t="s">
        <v>738</v>
      </c>
      <c r="M2561" s="104" t="s">
        <v>26496</v>
      </c>
      <c r="N2561" s="45">
        <v>2250200</v>
      </c>
      <c r="O2561" s="4" t="s">
        <v>8019</v>
      </c>
      <c r="P2561" s="4" t="s">
        <v>875</v>
      </c>
      <c r="Q2561" s="4">
        <v>240</v>
      </c>
      <c r="R2561" s="4">
        <v>3</v>
      </c>
      <c r="S2561" s="4" t="s">
        <v>8134</v>
      </c>
      <c r="U2561" s="4">
        <v>2</v>
      </c>
      <c r="W2561" s="4" t="s">
        <v>8807</v>
      </c>
      <c r="X2561" s="4" t="s">
        <v>8808</v>
      </c>
      <c r="Y2561" s="45">
        <v>0</v>
      </c>
      <c r="AA2561" s="4">
        <v>1</v>
      </c>
      <c r="AB2561" s="4">
        <v>100</v>
      </c>
      <c r="AC2561" s="4">
        <v>1</v>
      </c>
      <c r="AD2561" s="4">
        <v>1</v>
      </c>
      <c r="AE2561" s="45" t="s">
        <v>16461</v>
      </c>
      <c r="AF2561" s="45" t="s">
        <v>16457</v>
      </c>
      <c r="AG2561" s="45" t="s">
        <v>16459</v>
      </c>
      <c r="AH2561" s="45" t="s">
        <v>16453</v>
      </c>
      <c r="AI2561" s="45" t="s">
        <v>16455</v>
      </c>
      <c r="AJ2561" s="63" t="s">
        <v>20422</v>
      </c>
      <c r="AK2561" s="63" t="s">
        <v>20421</v>
      </c>
      <c r="AL2561" s="4">
        <v>0</v>
      </c>
      <c r="AM2561" s="43">
        <f>IF(AND(L2561="WEAPON",OR(R2561=0,R2561=1,R2561=2)),[1]装备基础and强化!$V$7,IF(AND(L2561="LEFTRING",OR(R2561=0,R2561=1,R2561=2)),[1]装备基础and强化!$W$7,IF(AND(L2561="RIGHTRING",OR(R2561=0,R2561=1,R2561=2)),[1]装备基础and强化!$X$7,IF(AND(L2561="NECKLACE",OR(R2561=0,R2561=1,R2561=2)),[1]装备基础and强化!$Y$7,0))))</f>
        <v>0</v>
      </c>
      <c r="AN2561" s="43" t="e">
        <f>IF(AND(L2561="WEAPON",OR(R2561=3,R2561=4)),[1]装备基础and强化!$V$11,IF(AND(L2561="LEFTRING",OR(R2561=3,R2561=4)),[1]装备基础and强化!$W$11,IF(AND(L2561="RIGHTRING",OR(R2561=3,R2561=4)),[1]装备基础and强化!$X$11,IF(AND(L2561="NECKLACE",OR(R2561=3,R2561=4)),[1]装备基础and强化!$Y$11,0))))</f>
        <v>#REF!</v>
      </c>
      <c r="AO2561" s="43">
        <f>IF(AND(L2561="BELT",T2561=1),[1]装备基础and强化!$AA$7,IF(AND(L2561="PANTS",T2561=1),[1]装备基础and强化!$AB$7,IF(AND(L2561="SHOES",T2561=1),[1]装备基础and强化!$AC$7,IF(AND(L2561="CLOTHES",T2561=1),[1]装备基础and强化!$AD$7,0))))</f>
        <v>0</v>
      </c>
      <c r="AP2561" s="43">
        <f>IF(AND(L2561="BELT",T2561=2),[1]装备基础and强化!$AF$7,IF(AND(L2561="PANTS",T2561=2),[1]装备基础and强化!$AG$7,IF(AND(L2561="SHOES",T2561=2),[1]装备基础and强化!$AH$7,IF(AND(L2561="CLOTHES",T2561=2),[1]装备基础and强化!$AI$7,0))))</f>
        <v>0</v>
      </c>
      <c r="AQ2561" s="43">
        <f>IF(L2561="HAT",[1]装备基础and强化!$AK$7,IF(L2561="JADE",[1]装备基础and强化!$AK$7,0))</f>
        <v>0</v>
      </c>
      <c r="AR2561" s="43" t="e">
        <f t="shared" si="40"/>
        <v>#REF!</v>
      </c>
    </row>
    <row r="2562" spans="1:44" x14ac:dyDescent="0.15">
      <c r="A2562" s="43"/>
      <c r="B2562" s="5" t="s">
        <v>8812</v>
      </c>
      <c r="C2562" s="12">
        <v>22558</v>
      </c>
      <c r="D2562" s="5" t="s">
        <v>8804</v>
      </c>
      <c r="E2562" s="44" t="s">
        <v>24193</v>
      </c>
      <c r="F2562" s="4" t="s">
        <v>8813</v>
      </c>
      <c r="G2562" s="4" t="s">
        <v>8814</v>
      </c>
      <c r="H2562" s="44"/>
      <c r="I2562" s="4" t="s">
        <v>700</v>
      </c>
      <c r="J2562" s="6" t="s">
        <v>700</v>
      </c>
      <c r="K2562" s="45">
        <v>1</v>
      </c>
      <c r="L2562" s="4" t="s">
        <v>738</v>
      </c>
      <c r="M2562" s="104" t="s">
        <v>26497</v>
      </c>
      <c r="N2562" s="45">
        <v>2250300</v>
      </c>
      <c r="O2562" s="4" t="s">
        <v>11479</v>
      </c>
      <c r="P2562" s="4" t="s">
        <v>875</v>
      </c>
      <c r="Q2562" s="4">
        <v>240</v>
      </c>
      <c r="R2562" s="4">
        <v>3</v>
      </c>
      <c r="S2562" s="4" t="s">
        <v>8134</v>
      </c>
      <c r="U2562" s="4">
        <v>3</v>
      </c>
      <c r="W2562" s="4" t="s">
        <v>8807</v>
      </c>
      <c r="X2562" s="4" t="s">
        <v>8808</v>
      </c>
      <c r="Y2562" s="45">
        <v>0</v>
      </c>
      <c r="AA2562" s="4">
        <v>1</v>
      </c>
      <c r="AB2562" s="4">
        <v>100</v>
      </c>
      <c r="AC2562" s="4">
        <v>1</v>
      </c>
      <c r="AD2562" s="4">
        <v>1</v>
      </c>
      <c r="AE2562" s="45" t="s">
        <v>16461</v>
      </c>
      <c r="AF2562" s="45" t="s">
        <v>16457</v>
      </c>
      <c r="AG2562" s="45" t="s">
        <v>16459</v>
      </c>
      <c r="AH2562" s="45" t="s">
        <v>16453</v>
      </c>
      <c r="AI2562" s="45" t="s">
        <v>16455</v>
      </c>
      <c r="AJ2562" s="63" t="s">
        <v>20422</v>
      </c>
      <c r="AK2562" s="63" t="s">
        <v>20421</v>
      </c>
      <c r="AL2562" s="45">
        <v>0</v>
      </c>
      <c r="AM2562" s="43">
        <f>IF(AND(L2562="WEAPON",OR(R2562=0,R2562=1,R2562=2)),[1]装备基础and强化!$V$7,IF(AND(L2562="LEFTRING",OR(R2562=0,R2562=1,R2562=2)),[1]装备基础and强化!$W$7,IF(AND(L2562="RIGHTRING",OR(R2562=0,R2562=1,R2562=2)),[1]装备基础and强化!$X$7,IF(AND(L2562="NECKLACE",OR(R2562=0,R2562=1,R2562=2)),[1]装备基础and强化!$Y$7,0))))</f>
        <v>0</v>
      </c>
      <c r="AN2562" s="43" t="e">
        <f>IF(AND(L2562="WEAPON",OR(R2562=3,R2562=4)),[1]装备基础and强化!$V$11,IF(AND(L2562="LEFTRING",OR(R2562=3,R2562=4)),[1]装备基础and强化!$W$11,IF(AND(L2562="RIGHTRING",OR(R2562=3,R2562=4)),[1]装备基础and强化!$X$11,IF(AND(L2562="NECKLACE",OR(R2562=3,R2562=4)),[1]装备基础and强化!$Y$11,0))))</f>
        <v>#REF!</v>
      </c>
      <c r="AO2562" s="43">
        <f>IF(AND(L2562="BELT",T2562=1),[1]装备基础and强化!$AA$7,IF(AND(L2562="PANTS",T2562=1),[1]装备基础and强化!$AB$7,IF(AND(L2562="SHOES",T2562=1),[1]装备基础and强化!$AC$7,IF(AND(L2562="CLOTHES",T2562=1),[1]装备基础and强化!$AD$7,0))))</f>
        <v>0</v>
      </c>
      <c r="AP2562" s="43">
        <f>IF(AND(L2562="BELT",T2562=2),[1]装备基础and强化!$AF$7,IF(AND(L2562="PANTS",T2562=2),[1]装备基础and强化!$AG$7,IF(AND(L2562="SHOES",T2562=2),[1]装备基础and强化!$AH$7,IF(AND(L2562="CLOTHES",T2562=2),[1]装备基础and强化!$AI$7,0))))</f>
        <v>0</v>
      </c>
      <c r="AQ2562" s="43">
        <f>IF(L2562="HAT",[1]装备基础and强化!$AK$7,IF(L2562="JADE",[1]装备基础and强化!$AK$7,0))</f>
        <v>0</v>
      </c>
      <c r="AR2562" s="43" t="e">
        <f t="shared" si="40"/>
        <v>#REF!</v>
      </c>
    </row>
    <row r="2563" spans="1:44" x14ac:dyDescent="0.15">
      <c r="A2563" s="43"/>
      <c r="B2563" s="5" t="s">
        <v>8815</v>
      </c>
      <c r="C2563" s="12">
        <v>22559</v>
      </c>
      <c r="D2563" s="5" t="s">
        <v>8804</v>
      </c>
      <c r="E2563" s="44" t="s">
        <v>24194</v>
      </c>
      <c r="F2563" s="4" t="s">
        <v>8816</v>
      </c>
      <c r="G2563" s="4" t="s">
        <v>8817</v>
      </c>
      <c r="H2563" s="44"/>
      <c r="I2563" s="4" t="s">
        <v>700</v>
      </c>
      <c r="J2563" s="6" t="s">
        <v>700</v>
      </c>
      <c r="K2563" s="45">
        <v>1</v>
      </c>
      <c r="L2563" s="4" t="s">
        <v>738</v>
      </c>
      <c r="M2563" s="104" t="s">
        <v>26498</v>
      </c>
      <c r="N2563" s="45">
        <v>2250400</v>
      </c>
      <c r="O2563" s="4" t="s">
        <v>15227</v>
      </c>
      <c r="P2563" s="4" t="s">
        <v>875</v>
      </c>
      <c r="Q2563" s="4">
        <v>240</v>
      </c>
      <c r="R2563" s="4">
        <v>3</v>
      </c>
      <c r="S2563" s="4" t="s">
        <v>8134</v>
      </c>
      <c r="U2563" s="4">
        <v>4</v>
      </c>
      <c r="W2563" s="4" t="s">
        <v>8807</v>
      </c>
      <c r="X2563" s="4" t="s">
        <v>8808</v>
      </c>
      <c r="Y2563" s="45">
        <v>0</v>
      </c>
      <c r="AA2563" s="4">
        <v>1</v>
      </c>
      <c r="AB2563" s="4">
        <v>100</v>
      </c>
      <c r="AC2563" s="4">
        <v>1</v>
      </c>
      <c r="AD2563" s="4">
        <v>1</v>
      </c>
      <c r="AE2563" s="45" t="s">
        <v>16461</v>
      </c>
      <c r="AF2563" s="45" t="s">
        <v>16457</v>
      </c>
      <c r="AG2563" s="45" t="s">
        <v>16459</v>
      </c>
      <c r="AH2563" s="45" t="s">
        <v>16453</v>
      </c>
      <c r="AI2563" s="45" t="s">
        <v>16455</v>
      </c>
      <c r="AJ2563" s="63" t="s">
        <v>20422</v>
      </c>
      <c r="AK2563" s="63" t="s">
        <v>20421</v>
      </c>
      <c r="AL2563" s="4">
        <v>0</v>
      </c>
      <c r="AM2563" s="43">
        <f>IF(AND(L2563="WEAPON",OR(R2563=0,R2563=1,R2563=2)),[1]装备基础and强化!$V$7,IF(AND(L2563="LEFTRING",OR(R2563=0,R2563=1,R2563=2)),[1]装备基础and强化!$W$7,IF(AND(L2563="RIGHTRING",OR(R2563=0,R2563=1,R2563=2)),[1]装备基础and强化!$X$7,IF(AND(L2563="NECKLACE",OR(R2563=0,R2563=1,R2563=2)),[1]装备基础and强化!$Y$7,0))))</f>
        <v>0</v>
      </c>
      <c r="AN2563" s="43" t="e">
        <f>IF(AND(L2563="WEAPON",OR(R2563=3,R2563=4)),[1]装备基础and强化!$V$11,IF(AND(L2563="LEFTRING",OR(R2563=3,R2563=4)),[1]装备基础and强化!$W$11,IF(AND(L2563="RIGHTRING",OR(R2563=3,R2563=4)),[1]装备基础and强化!$X$11,IF(AND(L2563="NECKLACE",OR(R2563=3,R2563=4)),[1]装备基础and强化!$Y$11,0))))</f>
        <v>#REF!</v>
      </c>
      <c r="AO2563" s="43">
        <f>IF(AND(L2563="BELT",T2563=1),[1]装备基础and强化!$AA$7,IF(AND(L2563="PANTS",T2563=1),[1]装备基础and强化!$AB$7,IF(AND(L2563="SHOES",T2563=1),[1]装备基础and强化!$AC$7,IF(AND(L2563="CLOTHES",T2563=1),[1]装备基础and强化!$AD$7,0))))</f>
        <v>0</v>
      </c>
      <c r="AP2563" s="43">
        <f>IF(AND(L2563="BELT",T2563=2),[1]装备基础and强化!$AF$7,IF(AND(L2563="PANTS",T2563=2),[1]装备基础and强化!$AG$7,IF(AND(L2563="SHOES",T2563=2),[1]装备基础and强化!$AH$7,IF(AND(L2563="CLOTHES",T2563=2),[1]装备基础and强化!$AI$7,0))))</f>
        <v>0</v>
      </c>
      <c r="AQ2563" s="43">
        <f>IF(L2563="HAT",[1]装备基础and强化!$AK$7,IF(L2563="JADE",[1]装备基础and强化!$AK$7,0))</f>
        <v>0</v>
      </c>
      <c r="AR2563" s="43" t="e">
        <f t="shared" si="40"/>
        <v>#REF!</v>
      </c>
    </row>
    <row r="2564" spans="1:44" x14ac:dyDescent="0.15">
      <c r="A2564" s="43"/>
      <c r="B2564" s="5" t="s">
        <v>8818</v>
      </c>
      <c r="C2564" s="12">
        <v>22560</v>
      </c>
      <c r="D2564" s="5" t="s">
        <v>8804</v>
      </c>
      <c r="E2564" s="44" t="s">
        <v>24195</v>
      </c>
      <c r="F2564" s="4" t="s">
        <v>8819</v>
      </c>
      <c r="G2564" s="4" t="s">
        <v>8820</v>
      </c>
      <c r="H2564" s="44"/>
      <c r="I2564" s="4" t="s">
        <v>700</v>
      </c>
      <c r="J2564" s="6" t="s">
        <v>700</v>
      </c>
      <c r="K2564" s="45">
        <v>1</v>
      </c>
      <c r="L2564" s="4" t="s">
        <v>738</v>
      </c>
      <c r="M2564" s="104" t="s">
        <v>26499</v>
      </c>
      <c r="N2564" s="45">
        <v>2250500</v>
      </c>
      <c r="O2564" s="4" t="s">
        <v>15228</v>
      </c>
      <c r="P2564" s="4" t="s">
        <v>875</v>
      </c>
      <c r="Q2564" s="4">
        <v>240</v>
      </c>
      <c r="R2564" s="4">
        <v>3</v>
      </c>
      <c r="S2564" s="4" t="s">
        <v>8134</v>
      </c>
      <c r="U2564" s="4">
        <v>5</v>
      </c>
      <c r="W2564" s="4" t="s">
        <v>8807</v>
      </c>
      <c r="X2564" s="4" t="s">
        <v>8808</v>
      </c>
      <c r="Y2564" s="45">
        <v>0</v>
      </c>
      <c r="AA2564" s="4">
        <v>1</v>
      </c>
      <c r="AB2564" s="4">
        <v>100</v>
      </c>
      <c r="AC2564" s="4">
        <v>1</v>
      </c>
      <c r="AD2564" s="4">
        <v>1</v>
      </c>
      <c r="AE2564" s="45" t="s">
        <v>16461</v>
      </c>
      <c r="AF2564" s="45" t="s">
        <v>16457</v>
      </c>
      <c r="AG2564" s="45" t="s">
        <v>16459</v>
      </c>
      <c r="AH2564" s="45" t="s">
        <v>16453</v>
      </c>
      <c r="AI2564" s="45" t="s">
        <v>16455</v>
      </c>
      <c r="AJ2564" s="63" t="s">
        <v>20422</v>
      </c>
      <c r="AK2564" s="63" t="s">
        <v>20421</v>
      </c>
      <c r="AL2564" s="45">
        <v>0</v>
      </c>
      <c r="AM2564" s="43">
        <f>IF(AND(L2564="WEAPON",OR(R2564=0,R2564=1,R2564=2)),[1]装备基础and强化!$V$7,IF(AND(L2564="LEFTRING",OR(R2564=0,R2564=1,R2564=2)),[1]装备基础and强化!$W$7,IF(AND(L2564="RIGHTRING",OR(R2564=0,R2564=1,R2564=2)),[1]装备基础and强化!$X$7,IF(AND(L2564="NECKLACE",OR(R2564=0,R2564=1,R2564=2)),[1]装备基础and强化!$Y$7,0))))</f>
        <v>0</v>
      </c>
      <c r="AN2564" s="43" t="e">
        <f>IF(AND(L2564="WEAPON",OR(R2564=3,R2564=4)),[1]装备基础and强化!$V$11,IF(AND(L2564="LEFTRING",OR(R2564=3,R2564=4)),[1]装备基础and强化!$W$11,IF(AND(L2564="RIGHTRING",OR(R2564=3,R2564=4)),[1]装备基础and强化!$X$11,IF(AND(L2564="NECKLACE",OR(R2564=3,R2564=4)),[1]装备基础and强化!$Y$11,0))))</f>
        <v>#REF!</v>
      </c>
      <c r="AO2564" s="43">
        <f>IF(AND(L2564="BELT",T2564=1),[1]装备基础and强化!$AA$7,IF(AND(L2564="PANTS",T2564=1),[1]装备基础and强化!$AB$7,IF(AND(L2564="SHOES",T2564=1),[1]装备基础and强化!$AC$7,IF(AND(L2564="CLOTHES",T2564=1),[1]装备基础and强化!$AD$7,0))))</f>
        <v>0</v>
      </c>
      <c r="AP2564" s="43">
        <f>IF(AND(L2564="BELT",T2564=2),[1]装备基础and强化!$AF$7,IF(AND(L2564="PANTS",T2564=2),[1]装备基础and强化!$AG$7,IF(AND(L2564="SHOES",T2564=2),[1]装备基础and强化!$AH$7,IF(AND(L2564="CLOTHES",T2564=2),[1]装备基础and强化!$AI$7,0))))</f>
        <v>0</v>
      </c>
      <c r="AQ2564" s="43">
        <f>IF(L2564="HAT",[1]装备基础and强化!$AK$7,IF(L2564="JADE",[1]装备基础and强化!$AK$7,0))</f>
        <v>0</v>
      </c>
      <c r="AR2564" s="43" t="e">
        <f t="shared" si="40"/>
        <v>#REF!</v>
      </c>
    </row>
    <row r="2565" spans="1:44" x14ac:dyDescent="0.15">
      <c r="A2565" s="43"/>
      <c r="B2565" s="5" t="s">
        <v>8821</v>
      </c>
      <c r="C2565" s="12">
        <v>22561</v>
      </c>
      <c r="D2565" s="5" t="s">
        <v>8804</v>
      </c>
      <c r="E2565" s="44" t="s">
        <v>24196</v>
      </c>
      <c r="F2565" s="4" t="s">
        <v>8822</v>
      </c>
      <c r="G2565" s="4" t="s">
        <v>8823</v>
      </c>
      <c r="H2565" s="44"/>
      <c r="I2565" s="4" t="s">
        <v>700</v>
      </c>
      <c r="J2565" s="6" t="s">
        <v>700</v>
      </c>
      <c r="K2565" s="45">
        <v>1</v>
      </c>
      <c r="L2565" s="4" t="s">
        <v>738</v>
      </c>
      <c r="M2565" s="104" t="s">
        <v>26500</v>
      </c>
      <c r="N2565" s="45">
        <v>2250600</v>
      </c>
      <c r="O2565" s="4" t="s">
        <v>15229</v>
      </c>
      <c r="P2565" s="4" t="s">
        <v>875</v>
      </c>
      <c r="Q2565" s="4">
        <v>240</v>
      </c>
      <c r="R2565" s="4">
        <v>3</v>
      </c>
      <c r="S2565" s="4" t="s">
        <v>8134</v>
      </c>
      <c r="U2565" s="4">
        <v>6</v>
      </c>
      <c r="W2565" s="4" t="s">
        <v>8807</v>
      </c>
      <c r="X2565" s="4" t="s">
        <v>8808</v>
      </c>
      <c r="Y2565" s="45">
        <v>0</v>
      </c>
      <c r="AA2565" s="4">
        <v>1</v>
      </c>
      <c r="AB2565" s="4">
        <v>100</v>
      </c>
      <c r="AC2565" s="4">
        <v>1</v>
      </c>
      <c r="AD2565" s="4">
        <v>1</v>
      </c>
      <c r="AE2565" s="45" t="s">
        <v>16461</v>
      </c>
      <c r="AF2565" s="45" t="s">
        <v>16457</v>
      </c>
      <c r="AG2565" s="45" t="s">
        <v>16459</v>
      </c>
      <c r="AH2565" s="45" t="s">
        <v>16453</v>
      </c>
      <c r="AI2565" s="45" t="s">
        <v>16455</v>
      </c>
      <c r="AJ2565" s="63" t="s">
        <v>20422</v>
      </c>
      <c r="AK2565" s="63" t="s">
        <v>20421</v>
      </c>
      <c r="AL2565" s="4">
        <v>0</v>
      </c>
      <c r="AM2565" s="43">
        <f>IF(AND(L2565="WEAPON",OR(R2565=0,R2565=1,R2565=2)),[1]装备基础and强化!$V$7,IF(AND(L2565="LEFTRING",OR(R2565=0,R2565=1,R2565=2)),[1]装备基础and强化!$W$7,IF(AND(L2565="RIGHTRING",OR(R2565=0,R2565=1,R2565=2)),[1]装备基础and强化!$X$7,IF(AND(L2565="NECKLACE",OR(R2565=0,R2565=1,R2565=2)),[1]装备基础and强化!$Y$7,0))))</f>
        <v>0</v>
      </c>
      <c r="AN2565" s="43" t="e">
        <f>IF(AND(L2565="WEAPON",OR(R2565=3,R2565=4)),[1]装备基础and强化!$V$11,IF(AND(L2565="LEFTRING",OR(R2565=3,R2565=4)),[1]装备基础and强化!$W$11,IF(AND(L2565="RIGHTRING",OR(R2565=3,R2565=4)),[1]装备基础and强化!$X$11,IF(AND(L2565="NECKLACE",OR(R2565=3,R2565=4)),[1]装备基础and强化!$Y$11,0))))</f>
        <v>#REF!</v>
      </c>
      <c r="AO2565" s="43">
        <f>IF(AND(L2565="BELT",T2565=1),[1]装备基础and强化!$AA$7,IF(AND(L2565="PANTS",T2565=1),[1]装备基础and强化!$AB$7,IF(AND(L2565="SHOES",T2565=1),[1]装备基础and强化!$AC$7,IF(AND(L2565="CLOTHES",T2565=1),[1]装备基础and强化!$AD$7,0))))</f>
        <v>0</v>
      </c>
      <c r="AP2565" s="43">
        <f>IF(AND(L2565="BELT",T2565=2),[1]装备基础and强化!$AF$7,IF(AND(L2565="PANTS",T2565=2),[1]装备基础and强化!$AG$7,IF(AND(L2565="SHOES",T2565=2),[1]装备基础and强化!$AH$7,IF(AND(L2565="CLOTHES",T2565=2),[1]装备基础and强化!$AI$7,0))))</f>
        <v>0</v>
      </c>
      <c r="AQ2565" s="43">
        <f>IF(L2565="HAT",[1]装备基础and强化!$AK$7,IF(L2565="JADE",[1]装备基础and强化!$AK$7,0))</f>
        <v>0</v>
      </c>
      <c r="AR2565" s="43" t="e">
        <f t="shared" si="40"/>
        <v>#REF!</v>
      </c>
    </row>
    <row r="2566" spans="1:44" x14ac:dyDescent="0.15">
      <c r="A2566" s="43"/>
      <c r="B2566" s="5" t="s">
        <v>8824</v>
      </c>
      <c r="C2566" s="12">
        <v>22562</v>
      </c>
      <c r="D2566" s="5" t="s">
        <v>8804</v>
      </c>
      <c r="E2566" s="44" t="s">
        <v>24197</v>
      </c>
      <c r="F2566" s="4" t="s">
        <v>8825</v>
      </c>
      <c r="G2566" s="4" t="s">
        <v>8826</v>
      </c>
      <c r="H2566" s="44"/>
      <c r="I2566" s="4" t="s">
        <v>700</v>
      </c>
      <c r="J2566" s="6" t="s">
        <v>700</v>
      </c>
      <c r="K2566" s="45">
        <v>1</v>
      </c>
      <c r="L2566" s="4" t="s">
        <v>738</v>
      </c>
      <c r="M2566" s="104" t="s">
        <v>26501</v>
      </c>
      <c r="N2566" s="45">
        <v>2250700</v>
      </c>
      <c r="O2566" s="4" t="s">
        <v>15230</v>
      </c>
      <c r="P2566" s="4" t="s">
        <v>875</v>
      </c>
      <c r="Q2566" s="4">
        <v>240</v>
      </c>
      <c r="R2566" s="4">
        <v>3</v>
      </c>
      <c r="S2566" s="4" t="s">
        <v>8134</v>
      </c>
      <c r="U2566" s="4">
        <v>7</v>
      </c>
      <c r="W2566" s="4" t="s">
        <v>8807</v>
      </c>
      <c r="X2566" s="4" t="s">
        <v>8808</v>
      </c>
      <c r="Y2566" s="45">
        <v>0</v>
      </c>
      <c r="AA2566" s="4">
        <v>1</v>
      </c>
      <c r="AB2566" s="4">
        <v>100</v>
      </c>
      <c r="AC2566" s="4">
        <v>1</v>
      </c>
      <c r="AD2566" s="4">
        <v>1</v>
      </c>
      <c r="AE2566" s="45" t="s">
        <v>16461</v>
      </c>
      <c r="AF2566" s="45" t="s">
        <v>16457</v>
      </c>
      <c r="AG2566" s="45" t="s">
        <v>16459</v>
      </c>
      <c r="AH2566" s="45" t="s">
        <v>16453</v>
      </c>
      <c r="AI2566" s="45" t="s">
        <v>16455</v>
      </c>
      <c r="AJ2566" s="63" t="s">
        <v>20422</v>
      </c>
      <c r="AK2566" s="63" t="s">
        <v>20421</v>
      </c>
      <c r="AL2566" s="45">
        <v>0</v>
      </c>
      <c r="AM2566" s="43">
        <f>IF(AND(L2566="WEAPON",OR(R2566=0,R2566=1,R2566=2)),[1]装备基础and强化!$V$7,IF(AND(L2566="LEFTRING",OR(R2566=0,R2566=1,R2566=2)),[1]装备基础and强化!$W$7,IF(AND(L2566="RIGHTRING",OR(R2566=0,R2566=1,R2566=2)),[1]装备基础and强化!$X$7,IF(AND(L2566="NECKLACE",OR(R2566=0,R2566=1,R2566=2)),[1]装备基础and强化!$Y$7,0))))</f>
        <v>0</v>
      </c>
      <c r="AN2566" s="43" t="e">
        <f>IF(AND(L2566="WEAPON",OR(R2566=3,R2566=4)),[1]装备基础and强化!$V$11,IF(AND(L2566="LEFTRING",OR(R2566=3,R2566=4)),[1]装备基础and强化!$W$11,IF(AND(L2566="RIGHTRING",OR(R2566=3,R2566=4)),[1]装备基础and强化!$X$11,IF(AND(L2566="NECKLACE",OR(R2566=3,R2566=4)),[1]装备基础and强化!$Y$11,0))))</f>
        <v>#REF!</v>
      </c>
      <c r="AO2566" s="43">
        <f>IF(AND(L2566="BELT",T2566=1),[1]装备基础and强化!$AA$7,IF(AND(L2566="PANTS",T2566=1),[1]装备基础and强化!$AB$7,IF(AND(L2566="SHOES",T2566=1),[1]装备基础and强化!$AC$7,IF(AND(L2566="CLOTHES",T2566=1),[1]装备基础and强化!$AD$7,0))))</f>
        <v>0</v>
      </c>
      <c r="AP2566" s="43">
        <f>IF(AND(L2566="BELT",T2566=2),[1]装备基础and强化!$AF$7,IF(AND(L2566="PANTS",T2566=2),[1]装备基础and强化!$AG$7,IF(AND(L2566="SHOES",T2566=2),[1]装备基础and强化!$AH$7,IF(AND(L2566="CLOTHES",T2566=2),[1]装备基础and强化!$AI$7,0))))</f>
        <v>0</v>
      </c>
      <c r="AQ2566" s="43">
        <f>IF(L2566="HAT",[1]装备基础and强化!$AK$7,IF(L2566="JADE",[1]装备基础and强化!$AK$7,0))</f>
        <v>0</v>
      </c>
      <c r="AR2566" s="43" t="e">
        <f t="shared" si="40"/>
        <v>#REF!</v>
      </c>
    </row>
    <row r="2567" spans="1:44" x14ac:dyDescent="0.15">
      <c r="A2567" s="43"/>
      <c r="B2567" s="5" t="s">
        <v>8827</v>
      </c>
      <c r="C2567" s="12">
        <v>22563</v>
      </c>
      <c r="D2567" s="5" t="s">
        <v>8804</v>
      </c>
      <c r="E2567" s="44" t="s">
        <v>24198</v>
      </c>
      <c r="F2567" s="4" t="s">
        <v>8828</v>
      </c>
      <c r="G2567" s="4" t="s">
        <v>8829</v>
      </c>
      <c r="H2567" s="44"/>
      <c r="I2567" s="4" t="s">
        <v>700</v>
      </c>
      <c r="J2567" s="6" t="s">
        <v>700</v>
      </c>
      <c r="K2567" s="45">
        <v>1</v>
      </c>
      <c r="L2567" s="4" t="s">
        <v>738</v>
      </c>
      <c r="M2567" s="104" t="s">
        <v>26502</v>
      </c>
      <c r="N2567" s="45">
        <v>2250800</v>
      </c>
      <c r="O2567" s="4" t="s">
        <v>15231</v>
      </c>
      <c r="P2567" s="4" t="s">
        <v>875</v>
      </c>
      <c r="Q2567" s="4">
        <v>240</v>
      </c>
      <c r="R2567" s="4">
        <v>3</v>
      </c>
      <c r="S2567" s="4" t="s">
        <v>8134</v>
      </c>
      <c r="U2567" s="4">
        <v>8</v>
      </c>
      <c r="W2567" s="4" t="s">
        <v>8807</v>
      </c>
      <c r="X2567" s="4" t="s">
        <v>8808</v>
      </c>
      <c r="Y2567" s="45">
        <v>0</v>
      </c>
      <c r="AA2567" s="4">
        <v>1</v>
      </c>
      <c r="AB2567" s="4">
        <v>100</v>
      </c>
      <c r="AC2567" s="4">
        <v>1</v>
      </c>
      <c r="AD2567" s="4">
        <v>1</v>
      </c>
      <c r="AE2567" s="45" t="s">
        <v>16461</v>
      </c>
      <c r="AF2567" s="45" t="s">
        <v>16457</v>
      </c>
      <c r="AG2567" s="45" t="s">
        <v>16459</v>
      </c>
      <c r="AH2567" s="45" t="s">
        <v>16453</v>
      </c>
      <c r="AI2567" s="45" t="s">
        <v>16455</v>
      </c>
      <c r="AJ2567" s="63" t="s">
        <v>20422</v>
      </c>
      <c r="AK2567" s="63" t="s">
        <v>20421</v>
      </c>
      <c r="AL2567" s="4">
        <v>0</v>
      </c>
      <c r="AM2567" s="43">
        <f>IF(AND(L2567="WEAPON",OR(R2567=0,R2567=1,R2567=2)),[1]装备基础and强化!$V$7,IF(AND(L2567="LEFTRING",OR(R2567=0,R2567=1,R2567=2)),[1]装备基础and强化!$W$7,IF(AND(L2567="RIGHTRING",OR(R2567=0,R2567=1,R2567=2)),[1]装备基础and强化!$X$7,IF(AND(L2567="NECKLACE",OR(R2567=0,R2567=1,R2567=2)),[1]装备基础and强化!$Y$7,0))))</f>
        <v>0</v>
      </c>
      <c r="AN2567" s="43" t="e">
        <f>IF(AND(L2567="WEAPON",OR(R2567=3,R2567=4)),[1]装备基础and强化!$V$11,IF(AND(L2567="LEFTRING",OR(R2567=3,R2567=4)),[1]装备基础and强化!$W$11,IF(AND(L2567="RIGHTRING",OR(R2567=3,R2567=4)),[1]装备基础and强化!$X$11,IF(AND(L2567="NECKLACE",OR(R2567=3,R2567=4)),[1]装备基础and强化!$Y$11,0))))</f>
        <v>#REF!</v>
      </c>
      <c r="AO2567" s="43">
        <f>IF(AND(L2567="BELT",T2567=1),[1]装备基础and强化!$AA$7,IF(AND(L2567="PANTS",T2567=1),[1]装备基础and强化!$AB$7,IF(AND(L2567="SHOES",T2567=1),[1]装备基础and强化!$AC$7,IF(AND(L2567="CLOTHES",T2567=1),[1]装备基础and强化!$AD$7,0))))</f>
        <v>0</v>
      </c>
      <c r="AP2567" s="43">
        <f>IF(AND(L2567="BELT",T2567=2),[1]装备基础and强化!$AF$7,IF(AND(L2567="PANTS",T2567=2),[1]装备基础and强化!$AG$7,IF(AND(L2567="SHOES",T2567=2),[1]装备基础and强化!$AH$7,IF(AND(L2567="CLOTHES",T2567=2),[1]装备基础and强化!$AI$7,0))))</f>
        <v>0</v>
      </c>
      <c r="AQ2567" s="43">
        <f>IF(L2567="HAT",[1]装备基础and强化!$AK$7,IF(L2567="JADE",[1]装备基础and强化!$AK$7,0))</f>
        <v>0</v>
      </c>
      <c r="AR2567" s="43" t="e">
        <f t="shared" si="40"/>
        <v>#REF!</v>
      </c>
    </row>
    <row r="2568" spans="1:44" x14ac:dyDescent="0.15">
      <c r="A2568" s="43"/>
      <c r="B2568" s="5" t="s">
        <v>8830</v>
      </c>
      <c r="C2568" s="12">
        <v>22564</v>
      </c>
      <c r="D2568" s="5" t="s">
        <v>8831</v>
      </c>
      <c r="E2568" s="44" t="s">
        <v>24199</v>
      </c>
      <c r="F2568" s="4" t="s">
        <v>8832</v>
      </c>
      <c r="G2568" s="4" t="s">
        <v>8833</v>
      </c>
      <c r="H2568" s="44"/>
      <c r="I2568" s="4" t="s">
        <v>700</v>
      </c>
      <c r="J2568" s="6" t="s">
        <v>700</v>
      </c>
      <c r="K2568" s="45">
        <v>1</v>
      </c>
      <c r="L2568" s="4" t="s">
        <v>744</v>
      </c>
      <c r="M2568" s="104" t="s">
        <v>18262</v>
      </c>
      <c r="N2568" s="45">
        <v>220100</v>
      </c>
      <c r="O2568" s="4" t="s">
        <v>811</v>
      </c>
      <c r="P2568" s="4" t="s">
        <v>2483</v>
      </c>
      <c r="Q2568" s="4">
        <v>30</v>
      </c>
      <c r="R2568" s="4">
        <v>3</v>
      </c>
      <c r="S2568" s="4" t="s">
        <v>7903</v>
      </c>
      <c r="T2568" s="4">
        <v>1</v>
      </c>
      <c r="U2568" s="4">
        <v>1</v>
      </c>
      <c r="W2568" s="4" t="s">
        <v>8834</v>
      </c>
      <c r="X2568" s="4" t="s">
        <v>8835</v>
      </c>
      <c r="Y2568" s="45">
        <v>0</v>
      </c>
      <c r="AA2568" s="4">
        <v>1</v>
      </c>
      <c r="AB2568" s="4">
        <v>100</v>
      </c>
      <c r="AC2568" s="4">
        <v>1</v>
      </c>
      <c r="AD2568" s="4">
        <v>1</v>
      </c>
      <c r="AE2568" s="45" t="s">
        <v>16461</v>
      </c>
      <c r="AF2568" s="45" t="s">
        <v>16457</v>
      </c>
      <c r="AG2568" s="45" t="s">
        <v>16459</v>
      </c>
      <c r="AH2568" s="45" t="s">
        <v>16453</v>
      </c>
      <c r="AI2568" s="45" t="s">
        <v>16455</v>
      </c>
      <c r="AJ2568" s="63" t="s">
        <v>20421</v>
      </c>
      <c r="AK2568" s="63" t="s">
        <v>20421</v>
      </c>
      <c r="AL2568" s="45">
        <v>0</v>
      </c>
      <c r="AM2568" s="43">
        <f>IF(AND(L2568="WEAPON",OR(R2568=0,R2568=1,R2568=2)),[1]装备基础and强化!$V$7,IF(AND(L2568="LEFTRING",OR(R2568=0,R2568=1,R2568=2)),[1]装备基础and强化!$W$7,IF(AND(L2568="RIGHTRING",OR(R2568=0,R2568=1,R2568=2)),[1]装备基础and强化!$X$7,IF(AND(L2568="NECKLACE",OR(R2568=0,R2568=1,R2568=2)),[1]装备基础and强化!$Y$7,0))))</f>
        <v>0</v>
      </c>
      <c r="AN2568" s="43">
        <f>IF(AND(L2568="WEAPON",OR(R2568=3,R2568=4)),[1]装备基础and强化!$V$11,IF(AND(L2568="LEFTRING",OR(R2568=3,R2568=4)),[1]装备基础and强化!$W$11,IF(AND(L2568="RIGHTRING",OR(R2568=3,R2568=4)),[1]装备基础and强化!$X$11,IF(AND(L2568="NECKLACE",OR(R2568=3,R2568=4)),[1]装备基础and强化!$Y$11,0))))</f>
        <v>0</v>
      </c>
      <c r="AO2568" s="43" t="e">
        <f>IF(AND(L2568="BELT",T2568=1),[1]装备基础and强化!$AA$7,IF(AND(L2568="PANTS",T2568=1),[1]装备基础and强化!$AB$7,IF(AND(L2568="SHOES",T2568=1),[1]装备基础and强化!$AC$7,IF(AND(L2568="CLOTHES",T2568=1),[1]装备基础and强化!$AD$7,0))))</f>
        <v>#REF!</v>
      </c>
      <c r="AP2568" s="43">
        <f>IF(AND(L2568="BELT",T2568=2),[1]装备基础and强化!$AF$7,IF(AND(L2568="PANTS",T2568=2),[1]装备基础and强化!$AG$7,IF(AND(L2568="SHOES",T2568=2),[1]装备基础and强化!$AH$7,IF(AND(L2568="CLOTHES",T2568=2),[1]装备基础and强化!$AI$7,0))))</f>
        <v>0</v>
      </c>
      <c r="AQ2568" s="43">
        <f>IF(L2568="HAT",[1]装备基础and强化!$AK$7,IF(L2568="JADE",[1]装备基础and强化!$AK$7,0))</f>
        <v>0</v>
      </c>
      <c r="AR2568" s="43" t="e">
        <f t="shared" si="40"/>
        <v>#REF!</v>
      </c>
    </row>
    <row r="2569" spans="1:44" x14ac:dyDescent="0.15">
      <c r="A2569" s="43"/>
      <c r="B2569" s="5" t="s">
        <v>8836</v>
      </c>
      <c r="C2569" s="12">
        <v>22565</v>
      </c>
      <c r="D2569" s="5" t="s">
        <v>8831</v>
      </c>
      <c r="E2569" s="44" t="s">
        <v>24200</v>
      </c>
      <c r="F2569" s="4" t="s">
        <v>8837</v>
      </c>
      <c r="G2569" s="4" t="s">
        <v>8838</v>
      </c>
      <c r="H2569" s="44"/>
      <c r="I2569" s="4" t="s">
        <v>700</v>
      </c>
      <c r="J2569" s="6" t="s">
        <v>700</v>
      </c>
      <c r="K2569" s="45">
        <v>1</v>
      </c>
      <c r="L2569" s="4" t="s">
        <v>744</v>
      </c>
      <c r="M2569" s="104" t="s">
        <v>18263</v>
      </c>
      <c r="N2569" s="45">
        <v>220200</v>
      </c>
      <c r="O2569" s="4" t="s">
        <v>6177</v>
      </c>
      <c r="P2569" s="4" t="s">
        <v>2483</v>
      </c>
      <c r="Q2569" s="4">
        <v>30</v>
      </c>
      <c r="R2569" s="4">
        <v>3</v>
      </c>
      <c r="S2569" s="4" t="s">
        <v>7903</v>
      </c>
      <c r="T2569" s="4">
        <v>1</v>
      </c>
      <c r="U2569" s="4">
        <v>2</v>
      </c>
      <c r="W2569" s="4" t="s">
        <v>8834</v>
      </c>
      <c r="X2569" s="4" t="s">
        <v>8835</v>
      </c>
      <c r="Y2569" s="45">
        <v>0</v>
      </c>
      <c r="AA2569" s="4">
        <v>1</v>
      </c>
      <c r="AB2569" s="4">
        <v>100</v>
      </c>
      <c r="AC2569" s="4">
        <v>1</v>
      </c>
      <c r="AD2569" s="4">
        <v>1</v>
      </c>
      <c r="AE2569" s="45" t="s">
        <v>16461</v>
      </c>
      <c r="AF2569" s="45" t="s">
        <v>16457</v>
      </c>
      <c r="AG2569" s="45" t="s">
        <v>16459</v>
      </c>
      <c r="AH2569" s="45" t="s">
        <v>16453</v>
      </c>
      <c r="AI2569" s="45" t="s">
        <v>16455</v>
      </c>
      <c r="AJ2569" s="63" t="s">
        <v>20421</v>
      </c>
      <c r="AK2569" s="63" t="s">
        <v>20421</v>
      </c>
      <c r="AL2569" s="4">
        <v>0</v>
      </c>
      <c r="AM2569" s="43">
        <f>IF(AND(L2569="WEAPON",OR(R2569=0,R2569=1,R2569=2)),[1]装备基础and强化!$V$7,IF(AND(L2569="LEFTRING",OR(R2569=0,R2569=1,R2569=2)),[1]装备基础and强化!$W$7,IF(AND(L2569="RIGHTRING",OR(R2569=0,R2569=1,R2569=2)),[1]装备基础and强化!$X$7,IF(AND(L2569="NECKLACE",OR(R2569=0,R2569=1,R2569=2)),[1]装备基础and强化!$Y$7,0))))</f>
        <v>0</v>
      </c>
      <c r="AN2569" s="43">
        <f>IF(AND(L2569="WEAPON",OR(R2569=3,R2569=4)),[1]装备基础and强化!$V$11,IF(AND(L2569="LEFTRING",OR(R2569=3,R2569=4)),[1]装备基础and强化!$W$11,IF(AND(L2569="RIGHTRING",OR(R2569=3,R2569=4)),[1]装备基础and强化!$X$11,IF(AND(L2569="NECKLACE",OR(R2569=3,R2569=4)),[1]装备基础and强化!$Y$11,0))))</f>
        <v>0</v>
      </c>
      <c r="AO2569" s="43" t="e">
        <f>IF(AND(L2569="BELT",T2569=1),[1]装备基础and强化!$AA$7,IF(AND(L2569="PANTS",T2569=1),[1]装备基础and强化!$AB$7,IF(AND(L2569="SHOES",T2569=1),[1]装备基础and强化!$AC$7,IF(AND(L2569="CLOTHES",T2569=1),[1]装备基础and强化!$AD$7,0))))</f>
        <v>#REF!</v>
      </c>
      <c r="AP2569" s="43">
        <f>IF(AND(L2569="BELT",T2569=2),[1]装备基础and强化!$AF$7,IF(AND(L2569="PANTS",T2569=2),[1]装备基础and强化!$AG$7,IF(AND(L2569="SHOES",T2569=2),[1]装备基础and强化!$AH$7,IF(AND(L2569="CLOTHES",T2569=2),[1]装备基础and强化!$AI$7,0))))</f>
        <v>0</v>
      </c>
      <c r="AQ2569" s="43">
        <f>IF(L2569="HAT",[1]装备基础and强化!$AK$7,IF(L2569="JADE",[1]装备基础and强化!$AK$7,0))</f>
        <v>0</v>
      </c>
      <c r="AR2569" s="43" t="e">
        <f t="shared" si="40"/>
        <v>#REF!</v>
      </c>
    </row>
    <row r="2570" spans="1:44" x14ac:dyDescent="0.15">
      <c r="A2570" s="43"/>
      <c r="B2570" s="5" t="s">
        <v>8839</v>
      </c>
      <c r="C2570" s="12">
        <v>22566</v>
      </c>
      <c r="D2570" s="5" t="s">
        <v>8831</v>
      </c>
      <c r="E2570" s="44" t="s">
        <v>24201</v>
      </c>
      <c r="F2570" s="4" t="s">
        <v>8840</v>
      </c>
      <c r="G2570" s="4" t="s">
        <v>8841</v>
      </c>
      <c r="H2570" s="44"/>
      <c r="I2570" s="4" t="s">
        <v>700</v>
      </c>
      <c r="J2570" s="6" t="s">
        <v>700</v>
      </c>
      <c r="K2570" s="45">
        <v>1</v>
      </c>
      <c r="L2570" s="4" t="s">
        <v>744</v>
      </c>
      <c r="M2570" s="104" t="s">
        <v>18264</v>
      </c>
      <c r="N2570" s="45">
        <v>220300</v>
      </c>
      <c r="O2570" s="4" t="s">
        <v>4309</v>
      </c>
      <c r="P2570" s="4" t="s">
        <v>2483</v>
      </c>
      <c r="Q2570" s="4">
        <v>30</v>
      </c>
      <c r="R2570" s="4">
        <v>3</v>
      </c>
      <c r="S2570" s="4" t="s">
        <v>7903</v>
      </c>
      <c r="T2570" s="4">
        <v>1</v>
      </c>
      <c r="U2570" s="4">
        <v>3</v>
      </c>
      <c r="W2570" s="4" t="s">
        <v>8834</v>
      </c>
      <c r="X2570" s="4" t="s">
        <v>8835</v>
      </c>
      <c r="Y2570" s="45">
        <v>0</v>
      </c>
      <c r="AA2570" s="4">
        <v>1</v>
      </c>
      <c r="AB2570" s="4">
        <v>100</v>
      </c>
      <c r="AC2570" s="4">
        <v>1</v>
      </c>
      <c r="AD2570" s="4">
        <v>1</v>
      </c>
      <c r="AE2570" s="45" t="s">
        <v>16461</v>
      </c>
      <c r="AF2570" s="45" t="s">
        <v>16457</v>
      </c>
      <c r="AG2570" s="45" t="s">
        <v>16459</v>
      </c>
      <c r="AH2570" s="45" t="s">
        <v>16453</v>
      </c>
      <c r="AI2570" s="45" t="s">
        <v>16455</v>
      </c>
      <c r="AJ2570" s="63" t="s">
        <v>20424</v>
      </c>
      <c r="AK2570" s="63" t="s">
        <v>20424</v>
      </c>
      <c r="AL2570" s="45">
        <v>0</v>
      </c>
      <c r="AM2570" s="43">
        <f>IF(AND(L2570="WEAPON",OR(R2570=0,R2570=1,R2570=2)),[1]装备基础and强化!$V$7,IF(AND(L2570="LEFTRING",OR(R2570=0,R2570=1,R2570=2)),[1]装备基础and强化!$W$7,IF(AND(L2570="RIGHTRING",OR(R2570=0,R2570=1,R2570=2)),[1]装备基础and强化!$X$7,IF(AND(L2570="NECKLACE",OR(R2570=0,R2570=1,R2570=2)),[1]装备基础and强化!$Y$7,0))))</f>
        <v>0</v>
      </c>
      <c r="AN2570" s="43">
        <f>IF(AND(L2570="WEAPON",OR(R2570=3,R2570=4)),[1]装备基础and强化!$V$11,IF(AND(L2570="LEFTRING",OR(R2570=3,R2570=4)),[1]装备基础and强化!$W$11,IF(AND(L2570="RIGHTRING",OR(R2570=3,R2570=4)),[1]装备基础and强化!$X$11,IF(AND(L2570="NECKLACE",OR(R2570=3,R2570=4)),[1]装备基础and强化!$Y$11,0))))</f>
        <v>0</v>
      </c>
      <c r="AO2570" s="43" t="e">
        <f>IF(AND(L2570="BELT",T2570=1),[1]装备基础and强化!$AA$7,IF(AND(L2570="PANTS",T2570=1),[1]装备基础and强化!$AB$7,IF(AND(L2570="SHOES",T2570=1),[1]装备基础and强化!$AC$7,IF(AND(L2570="CLOTHES",T2570=1),[1]装备基础and强化!$AD$7,0))))</f>
        <v>#REF!</v>
      </c>
      <c r="AP2570" s="43">
        <f>IF(AND(L2570="BELT",T2570=2),[1]装备基础and强化!$AF$7,IF(AND(L2570="PANTS",T2570=2),[1]装备基础and强化!$AG$7,IF(AND(L2570="SHOES",T2570=2),[1]装备基础and强化!$AH$7,IF(AND(L2570="CLOTHES",T2570=2),[1]装备基础and强化!$AI$7,0))))</f>
        <v>0</v>
      </c>
      <c r="AQ2570" s="43">
        <f>IF(L2570="HAT",[1]装备基础and强化!$AK$7,IF(L2570="JADE",[1]装备基础and强化!$AK$7,0))</f>
        <v>0</v>
      </c>
      <c r="AR2570" s="43" t="e">
        <f t="shared" si="40"/>
        <v>#REF!</v>
      </c>
    </row>
    <row r="2571" spans="1:44" x14ac:dyDescent="0.15">
      <c r="A2571" s="43"/>
      <c r="B2571" s="5" t="s">
        <v>8843</v>
      </c>
      <c r="C2571" s="12">
        <v>22567</v>
      </c>
      <c r="D2571" s="5" t="s">
        <v>8831</v>
      </c>
      <c r="E2571" s="44" t="s">
        <v>24202</v>
      </c>
      <c r="F2571" s="4" t="s">
        <v>8844</v>
      </c>
      <c r="G2571" s="4" t="s">
        <v>8845</v>
      </c>
      <c r="H2571" s="44"/>
      <c r="I2571" s="4" t="s">
        <v>700</v>
      </c>
      <c r="J2571" s="6" t="s">
        <v>700</v>
      </c>
      <c r="K2571" s="45">
        <v>1</v>
      </c>
      <c r="L2571" s="4" t="s">
        <v>744</v>
      </c>
      <c r="M2571" s="104" t="s">
        <v>18265</v>
      </c>
      <c r="N2571" s="45">
        <v>220400</v>
      </c>
      <c r="O2571" s="4" t="s">
        <v>2973</v>
      </c>
      <c r="P2571" s="4" t="s">
        <v>2483</v>
      </c>
      <c r="Q2571" s="4">
        <v>30</v>
      </c>
      <c r="R2571" s="4">
        <v>3</v>
      </c>
      <c r="S2571" s="4" t="s">
        <v>7903</v>
      </c>
      <c r="T2571" s="4">
        <v>1</v>
      </c>
      <c r="U2571" s="4">
        <v>4</v>
      </c>
      <c r="W2571" s="4" t="s">
        <v>8834</v>
      </c>
      <c r="X2571" s="4" t="s">
        <v>8835</v>
      </c>
      <c r="Y2571" s="45">
        <v>0</v>
      </c>
      <c r="AA2571" s="4">
        <v>1</v>
      </c>
      <c r="AB2571" s="4">
        <v>100</v>
      </c>
      <c r="AC2571" s="4">
        <v>1</v>
      </c>
      <c r="AD2571" s="4">
        <v>1</v>
      </c>
      <c r="AE2571" s="45" t="s">
        <v>16461</v>
      </c>
      <c r="AF2571" s="45" t="s">
        <v>16457</v>
      </c>
      <c r="AG2571" s="45" t="s">
        <v>16459</v>
      </c>
      <c r="AH2571" s="45" t="s">
        <v>16453</v>
      </c>
      <c r="AI2571" s="45" t="s">
        <v>16455</v>
      </c>
      <c r="AJ2571" s="63" t="s">
        <v>20424</v>
      </c>
      <c r="AK2571" s="63" t="s">
        <v>20424</v>
      </c>
      <c r="AL2571" s="4">
        <v>0</v>
      </c>
      <c r="AM2571" s="43">
        <f>IF(AND(L2571="WEAPON",OR(R2571=0,R2571=1,R2571=2)),[1]装备基础and强化!$V$7,IF(AND(L2571="LEFTRING",OR(R2571=0,R2571=1,R2571=2)),[1]装备基础and强化!$W$7,IF(AND(L2571="RIGHTRING",OR(R2571=0,R2571=1,R2571=2)),[1]装备基础and强化!$X$7,IF(AND(L2571="NECKLACE",OR(R2571=0,R2571=1,R2571=2)),[1]装备基础and强化!$Y$7,0))))</f>
        <v>0</v>
      </c>
      <c r="AN2571" s="43">
        <f>IF(AND(L2571="WEAPON",OR(R2571=3,R2571=4)),[1]装备基础and强化!$V$11,IF(AND(L2571="LEFTRING",OR(R2571=3,R2571=4)),[1]装备基础and强化!$W$11,IF(AND(L2571="RIGHTRING",OR(R2571=3,R2571=4)),[1]装备基础and强化!$X$11,IF(AND(L2571="NECKLACE",OR(R2571=3,R2571=4)),[1]装备基础and强化!$Y$11,0))))</f>
        <v>0</v>
      </c>
      <c r="AO2571" s="43" t="e">
        <f>IF(AND(L2571="BELT",T2571=1),[1]装备基础and强化!$AA$7,IF(AND(L2571="PANTS",T2571=1),[1]装备基础and强化!$AB$7,IF(AND(L2571="SHOES",T2571=1),[1]装备基础and强化!$AC$7,IF(AND(L2571="CLOTHES",T2571=1),[1]装备基础and强化!$AD$7,0))))</f>
        <v>#REF!</v>
      </c>
      <c r="AP2571" s="43">
        <f>IF(AND(L2571="BELT",T2571=2),[1]装备基础and强化!$AF$7,IF(AND(L2571="PANTS",T2571=2),[1]装备基础and强化!$AG$7,IF(AND(L2571="SHOES",T2571=2),[1]装备基础and强化!$AH$7,IF(AND(L2571="CLOTHES",T2571=2),[1]装备基础and强化!$AI$7,0))))</f>
        <v>0</v>
      </c>
      <c r="AQ2571" s="43">
        <f>IF(L2571="HAT",[1]装备基础and强化!$AK$7,IF(L2571="JADE",[1]装备基础and强化!$AK$7,0))</f>
        <v>0</v>
      </c>
      <c r="AR2571" s="43" t="e">
        <f t="shared" si="40"/>
        <v>#REF!</v>
      </c>
    </row>
    <row r="2572" spans="1:44" x14ac:dyDescent="0.15">
      <c r="A2572" s="43"/>
      <c r="B2572" s="5" t="s">
        <v>8846</v>
      </c>
      <c r="C2572" s="12">
        <v>22568</v>
      </c>
      <c r="D2572" s="5" t="s">
        <v>8831</v>
      </c>
      <c r="E2572" s="44" t="s">
        <v>24203</v>
      </c>
      <c r="F2572" s="4" t="s">
        <v>8847</v>
      </c>
      <c r="G2572" s="4" t="s">
        <v>8848</v>
      </c>
      <c r="H2572" s="44"/>
      <c r="I2572" s="4" t="s">
        <v>700</v>
      </c>
      <c r="J2572" s="6" t="s">
        <v>700</v>
      </c>
      <c r="K2572" s="45">
        <v>1</v>
      </c>
      <c r="L2572" s="4" t="s">
        <v>744</v>
      </c>
      <c r="M2572" s="104" t="s">
        <v>18266</v>
      </c>
      <c r="N2572" s="45">
        <v>220500</v>
      </c>
      <c r="O2572" s="4" t="s">
        <v>6187</v>
      </c>
      <c r="P2572" s="4" t="s">
        <v>2483</v>
      </c>
      <c r="Q2572" s="4">
        <v>30</v>
      </c>
      <c r="R2572" s="4">
        <v>3</v>
      </c>
      <c r="S2572" s="4" t="s">
        <v>7903</v>
      </c>
      <c r="T2572" s="4">
        <v>1</v>
      </c>
      <c r="U2572" s="4">
        <v>5</v>
      </c>
      <c r="W2572" s="4" t="s">
        <v>8834</v>
      </c>
      <c r="X2572" s="4" t="s">
        <v>8835</v>
      </c>
      <c r="Y2572" s="45">
        <v>0</v>
      </c>
      <c r="AA2572" s="4">
        <v>1</v>
      </c>
      <c r="AB2572" s="4">
        <v>100</v>
      </c>
      <c r="AC2572" s="4">
        <v>1</v>
      </c>
      <c r="AD2572" s="4">
        <v>1</v>
      </c>
      <c r="AE2572" s="45" t="s">
        <v>16461</v>
      </c>
      <c r="AF2572" s="45" t="s">
        <v>16457</v>
      </c>
      <c r="AG2572" s="45" t="s">
        <v>16459</v>
      </c>
      <c r="AH2572" s="45" t="s">
        <v>16453</v>
      </c>
      <c r="AI2572" s="45" t="s">
        <v>16455</v>
      </c>
      <c r="AJ2572" s="63" t="s">
        <v>20424</v>
      </c>
      <c r="AK2572" s="63" t="s">
        <v>20424</v>
      </c>
      <c r="AL2572" s="45">
        <v>0</v>
      </c>
      <c r="AM2572" s="43">
        <f>IF(AND(L2572="WEAPON",OR(R2572=0,R2572=1,R2572=2)),[1]装备基础and强化!$V$7,IF(AND(L2572="LEFTRING",OR(R2572=0,R2572=1,R2572=2)),[1]装备基础and强化!$W$7,IF(AND(L2572="RIGHTRING",OR(R2572=0,R2572=1,R2572=2)),[1]装备基础and强化!$X$7,IF(AND(L2572="NECKLACE",OR(R2572=0,R2572=1,R2572=2)),[1]装备基础and强化!$Y$7,0))))</f>
        <v>0</v>
      </c>
      <c r="AN2572" s="43">
        <f>IF(AND(L2572="WEAPON",OR(R2572=3,R2572=4)),[1]装备基础and强化!$V$11,IF(AND(L2572="LEFTRING",OR(R2572=3,R2572=4)),[1]装备基础and强化!$W$11,IF(AND(L2572="RIGHTRING",OR(R2572=3,R2572=4)),[1]装备基础and强化!$X$11,IF(AND(L2572="NECKLACE",OR(R2572=3,R2572=4)),[1]装备基础and强化!$Y$11,0))))</f>
        <v>0</v>
      </c>
      <c r="AO2572" s="43" t="e">
        <f>IF(AND(L2572="BELT",T2572=1),[1]装备基础and强化!$AA$7,IF(AND(L2572="PANTS",T2572=1),[1]装备基础and强化!$AB$7,IF(AND(L2572="SHOES",T2572=1),[1]装备基础and强化!$AC$7,IF(AND(L2572="CLOTHES",T2572=1),[1]装备基础and强化!$AD$7,0))))</f>
        <v>#REF!</v>
      </c>
      <c r="AP2572" s="43">
        <f>IF(AND(L2572="BELT",T2572=2),[1]装备基础and强化!$AF$7,IF(AND(L2572="PANTS",T2572=2),[1]装备基础and强化!$AG$7,IF(AND(L2572="SHOES",T2572=2),[1]装备基础and强化!$AH$7,IF(AND(L2572="CLOTHES",T2572=2),[1]装备基础and强化!$AI$7,0))))</f>
        <v>0</v>
      </c>
      <c r="AQ2572" s="43">
        <f>IF(L2572="HAT",[1]装备基础and强化!$AK$7,IF(L2572="JADE",[1]装备基础and强化!$AK$7,0))</f>
        <v>0</v>
      </c>
      <c r="AR2572" s="43" t="e">
        <f t="shared" si="40"/>
        <v>#REF!</v>
      </c>
    </row>
    <row r="2573" spans="1:44" x14ac:dyDescent="0.15">
      <c r="A2573" s="43"/>
      <c r="B2573" s="5" t="s">
        <v>8849</v>
      </c>
      <c r="C2573" s="12">
        <v>22569</v>
      </c>
      <c r="D2573" s="5" t="s">
        <v>8831</v>
      </c>
      <c r="E2573" s="44" t="s">
        <v>24204</v>
      </c>
      <c r="F2573" s="4" t="s">
        <v>8850</v>
      </c>
      <c r="G2573" s="4" t="s">
        <v>8851</v>
      </c>
      <c r="H2573" s="44"/>
      <c r="I2573" s="4" t="s">
        <v>700</v>
      </c>
      <c r="J2573" s="6" t="s">
        <v>700</v>
      </c>
      <c r="K2573" s="45">
        <v>1</v>
      </c>
      <c r="L2573" s="4" t="s">
        <v>744</v>
      </c>
      <c r="M2573" s="104" t="s">
        <v>18267</v>
      </c>
      <c r="N2573" s="45">
        <v>220600</v>
      </c>
      <c r="O2573" s="4" t="s">
        <v>2493</v>
      </c>
      <c r="P2573" s="4" t="s">
        <v>2483</v>
      </c>
      <c r="Q2573" s="4">
        <v>30</v>
      </c>
      <c r="R2573" s="4">
        <v>3</v>
      </c>
      <c r="S2573" s="4" t="s">
        <v>7903</v>
      </c>
      <c r="T2573" s="4">
        <v>1</v>
      </c>
      <c r="U2573" s="4">
        <v>6</v>
      </c>
      <c r="W2573" s="4" t="s">
        <v>8834</v>
      </c>
      <c r="X2573" s="4" t="s">
        <v>8835</v>
      </c>
      <c r="Y2573" s="45">
        <v>0</v>
      </c>
      <c r="AA2573" s="4">
        <v>1</v>
      </c>
      <c r="AB2573" s="4">
        <v>100</v>
      </c>
      <c r="AC2573" s="4">
        <v>1</v>
      </c>
      <c r="AD2573" s="4">
        <v>1</v>
      </c>
      <c r="AE2573" s="45" t="s">
        <v>16461</v>
      </c>
      <c r="AF2573" s="45" t="s">
        <v>16457</v>
      </c>
      <c r="AG2573" s="45" t="s">
        <v>16459</v>
      </c>
      <c r="AH2573" s="45" t="s">
        <v>16453</v>
      </c>
      <c r="AI2573" s="45" t="s">
        <v>16455</v>
      </c>
      <c r="AJ2573" s="63" t="s">
        <v>20424</v>
      </c>
      <c r="AK2573" s="63" t="s">
        <v>20424</v>
      </c>
      <c r="AL2573" s="4">
        <v>0</v>
      </c>
      <c r="AM2573" s="43">
        <f>IF(AND(L2573="WEAPON",OR(R2573=0,R2573=1,R2573=2)),[1]装备基础and强化!$V$7,IF(AND(L2573="LEFTRING",OR(R2573=0,R2573=1,R2573=2)),[1]装备基础and强化!$W$7,IF(AND(L2573="RIGHTRING",OR(R2573=0,R2573=1,R2573=2)),[1]装备基础and强化!$X$7,IF(AND(L2573="NECKLACE",OR(R2573=0,R2573=1,R2573=2)),[1]装备基础and强化!$Y$7,0))))</f>
        <v>0</v>
      </c>
      <c r="AN2573" s="43">
        <f>IF(AND(L2573="WEAPON",OR(R2573=3,R2573=4)),[1]装备基础and强化!$V$11,IF(AND(L2573="LEFTRING",OR(R2573=3,R2573=4)),[1]装备基础and强化!$W$11,IF(AND(L2573="RIGHTRING",OR(R2573=3,R2573=4)),[1]装备基础and强化!$X$11,IF(AND(L2573="NECKLACE",OR(R2573=3,R2573=4)),[1]装备基础and强化!$Y$11,0))))</f>
        <v>0</v>
      </c>
      <c r="AO2573" s="43" t="e">
        <f>IF(AND(L2573="BELT",T2573=1),[1]装备基础and强化!$AA$7,IF(AND(L2573="PANTS",T2573=1),[1]装备基础and强化!$AB$7,IF(AND(L2573="SHOES",T2573=1),[1]装备基础and强化!$AC$7,IF(AND(L2573="CLOTHES",T2573=1),[1]装备基础and强化!$AD$7,0))))</f>
        <v>#REF!</v>
      </c>
      <c r="AP2573" s="43">
        <f>IF(AND(L2573="BELT",T2573=2),[1]装备基础and强化!$AF$7,IF(AND(L2573="PANTS",T2573=2),[1]装备基础and强化!$AG$7,IF(AND(L2573="SHOES",T2573=2),[1]装备基础and强化!$AH$7,IF(AND(L2573="CLOTHES",T2573=2),[1]装备基础and强化!$AI$7,0))))</f>
        <v>0</v>
      </c>
      <c r="AQ2573" s="43">
        <f>IF(L2573="HAT",[1]装备基础and强化!$AK$7,IF(L2573="JADE",[1]装备基础and强化!$AK$7,0))</f>
        <v>0</v>
      </c>
      <c r="AR2573" s="43" t="e">
        <f t="shared" si="40"/>
        <v>#REF!</v>
      </c>
    </row>
    <row r="2574" spans="1:44" x14ac:dyDescent="0.15">
      <c r="A2574" s="43"/>
      <c r="B2574" s="5" t="s">
        <v>8852</v>
      </c>
      <c r="C2574" s="12">
        <v>22570</v>
      </c>
      <c r="D2574" s="5" t="s">
        <v>8831</v>
      </c>
      <c r="E2574" s="44" t="s">
        <v>24205</v>
      </c>
      <c r="F2574" s="4" t="s">
        <v>8853</v>
      </c>
      <c r="G2574" s="4" t="s">
        <v>8854</v>
      </c>
      <c r="H2574" s="44"/>
      <c r="I2574" s="4" t="s">
        <v>700</v>
      </c>
      <c r="J2574" s="6" t="s">
        <v>700</v>
      </c>
      <c r="K2574" s="45">
        <v>1</v>
      </c>
      <c r="L2574" s="4" t="s">
        <v>744</v>
      </c>
      <c r="M2574" s="104" t="s">
        <v>18268</v>
      </c>
      <c r="N2574" s="45">
        <v>220700</v>
      </c>
      <c r="O2574" s="4" t="s">
        <v>2497</v>
      </c>
      <c r="P2574" s="4" t="s">
        <v>2483</v>
      </c>
      <c r="Q2574" s="4">
        <v>30</v>
      </c>
      <c r="R2574" s="4">
        <v>3</v>
      </c>
      <c r="S2574" s="4" t="s">
        <v>7903</v>
      </c>
      <c r="T2574" s="4">
        <v>1</v>
      </c>
      <c r="U2574" s="4">
        <v>7</v>
      </c>
      <c r="W2574" s="4" t="s">
        <v>8834</v>
      </c>
      <c r="X2574" s="4" t="s">
        <v>8835</v>
      </c>
      <c r="Y2574" s="45">
        <v>0</v>
      </c>
      <c r="AA2574" s="4">
        <v>1</v>
      </c>
      <c r="AB2574" s="4">
        <v>100</v>
      </c>
      <c r="AC2574" s="4">
        <v>1</v>
      </c>
      <c r="AD2574" s="4">
        <v>1</v>
      </c>
      <c r="AE2574" s="45" t="s">
        <v>16461</v>
      </c>
      <c r="AF2574" s="45" t="s">
        <v>16457</v>
      </c>
      <c r="AG2574" s="45" t="s">
        <v>16459</v>
      </c>
      <c r="AH2574" s="45" t="s">
        <v>16453</v>
      </c>
      <c r="AI2574" s="45" t="s">
        <v>16455</v>
      </c>
      <c r="AJ2574" s="63" t="s">
        <v>20424</v>
      </c>
      <c r="AK2574" s="63" t="s">
        <v>20424</v>
      </c>
      <c r="AL2574" s="45">
        <v>0</v>
      </c>
      <c r="AM2574" s="43">
        <f>IF(AND(L2574="WEAPON",OR(R2574=0,R2574=1,R2574=2)),[1]装备基础and强化!$V$7,IF(AND(L2574="LEFTRING",OR(R2574=0,R2574=1,R2574=2)),[1]装备基础and强化!$W$7,IF(AND(L2574="RIGHTRING",OR(R2574=0,R2574=1,R2574=2)),[1]装备基础and强化!$X$7,IF(AND(L2574="NECKLACE",OR(R2574=0,R2574=1,R2574=2)),[1]装备基础and强化!$Y$7,0))))</f>
        <v>0</v>
      </c>
      <c r="AN2574" s="43">
        <f>IF(AND(L2574="WEAPON",OR(R2574=3,R2574=4)),[1]装备基础and强化!$V$11,IF(AND(L2574="LEFTRING",OR(R2574=3,R2574=4)),[1]装备基础and强化!$W$11,IF(AND(L2574="RIGHTRING",OR(R2574=3,R2574=4)),[1]装备基础and强化!$X$11,IF(AND(L2574="NECKLACE",OR(R2574=3,R2574=4)),[1]装备基础and强化!$Y$11,0))))</f>
        <v>0</v>
      </c>
      <c r="AO2574" s="43" t="e">
        <f>IF(AND(L2574="BELT",T2574=1),[1]装备基础and强化!$AA$7,IF(AND(L2574="PANTS",T2574=1),[1]装备基础and强化!$AB$7,IF(AND(L2574="SHOES",T2574=1),[1]装备基础and强化!$AC$7,IF(AND(L2574="CLOTHES",T2574=1),[1]装备基础and强化!$AD$7,0))))</f>
        <v>#REF!</v>
      </c>
      <c r="AP2574" s="43">
        <f>IF(AND(L2574="BELT",T2574=2),[1]装备基础and强化!$AF$7,IF(AND(L2574="PANTS",T2574=2),[1]装备基础and强化!$AG$7,IF(AND(L2574="SHOES",T2574=2),[1]装备基础and强化!$AH$7,IF(AND(L2574="CLOTHES",T2574=2),[1]装备基础and强化!$AI$7,0))))</f>
        <v>0</v>
      </c>
      <c r="AQ2574" s="43">
        <f>IF(L2574="HAT",[1]装备基础and强化!$AK$7,IF(L2574="JADE",[1]装备基础and强化!$AK$7,0))</f>
        <v>0</v>
      </c>
      <c r="AR2574" s="43" t="e">
        <f t="shared" si="40"/>
        <v>#REF!</v>
      </c>
    </row>
    <row r="2575" spans="1:44" x14ac:dyDescent="0.15">
      <c r="A2575" s="43"/>
      <c r="B2575" s="5" t="s">
        <v>8855</v>
      </c>
      <c r="C2575" s="12">
        <v>22571</v>
      </c>
      <c r="D2575" s="5" t="s">
        <v>8831</v>
      </c>
      <c r="E2575" s="44" t="s">
        <v>24206</v>
      </c>
      <c r="F2575" s="4" t="s">
        <v>8856</v>
      </c>
      <c r="G2575" s="4" t="s">
        <v>8857</v>
      </c>
      <c r="H2575" s="44"/>
      <c r="I2575" s="4" t="s">
        <v>700</v>
      </c>
      <c r="J2575" s="6" t="s">
        <v>700</v>
      </c>
      <c r="K2575" s="45">
        <v>1</v>
      </c>
      <c r="L2575" s="4" t="s">
        <v>744</v>
      </c>
      <c r="M2575" s="104" t="s">
        <v>18269</v>
      </c>
      <c r="N2575" s="45">
        <v>202800</v>
      </c>
      <c r="O2575" s="4" t="s">
        <v>6197</v>
      </c>
      <c r="P2575" s="4" t="s">
        <v>2483</v>
      </c>
      <c r="Q2575" s="4">
        <v>30</v>
      </c>
      <c r="R2575" s="4">
        <v>3</v>
      </c>
      <c r="S2575" s="4" t="s">
        <v>7903</v>
      </c>
      <c r="T2575" s="4">
        <v>1</v>
      </c>
      <c r="U2575" s="4">
        <v>8</v>
      </c>
      <c r="W2575" s="4" t="s">
        <v>8834</v>
      </c>
      <c r="X2575" s="4" t="s">
        <v>8835</v>
      </c>
      <c r="Y2575" s="45">
        <v>0</v>
      </c>
      <c r="AA2575" s="4">
        <v>1</v>
      </c>
      <c r="AB2575" s="4">
        <v>100</v>
      </c>
      <c r="AC2575" s="4">
        <v>1</v>
      </c>
      <c r="AD2575" s="4">
        <v>1</v>
      </c>
      <c r="AE2575" s="45" t="s">
        <v>16461</v>
      </c>
      <c r="AF2575" s="45" t="s">
        <v>16457</v>
      </c>
      <c r="AG2575" s="45" t="s">
        <v>16459</v>
      </c>
      <c r="AH2575" s="45" t="s">
        <v>16453</v>
      </c>
      <c r="AI2575" s="45" t="s">
        <v>16455</v>
      </c>
      <c r="AJ2575" s="63" t="s">
        <v>20424</v>
      </c>
      <c r="AK2575" s="63" t="s">
        <v>20424</v>
      </c>
      <c r="AL2575" s="4">
        <v>0</v>
      </c>
      <c r="AM2575" s="43">
        <f>IF(AND(L2575="WEAPON",OR(R2575=0,R2575=1,R2575=2)),[1]装备基础and强化!$V$7,IF(AND(L2575="LEFTRING",OR(R2575=0,R2575=1,R2575=2)),[1]装备基础and强化!$W$7,IF(AND(L2575="RIGHTRING",OR(R2575=0,R2575=1,R2575=2)),[1]装备基础and强化!$X$7,IF(AND(L2575="NECKLACE",OR(R2575=0,R2575=1,R2575=2)),[1]装备基础and强化!$Y$7,0))))</f>
        <v>0</v>
      </c>
      <c r="AN2575" s="43">
        <f>IF(AND(L2575="WEAPON",OR(R2575=3,R2575=4)),[1]装备基础and强化!$V$11,IF(AND(L2575="LEFTRING",OR(R2575=3,R2575=4)),[1]装备基础and强化!$W$11,IF(AND(L2575="RIGHTRING",OR(R2575=3,R2575=4)),[1]装备基础and强化!$X$11,IF(AND(L2575="NECKLACE",OR(R2575=3,R2575=4)),[1]装备基础and强化!$Y$11,0))))</f>
        <v>0</v>
      </c>
      <c r="AO2575" s="43" t="e">
        <f>IF(AND(L2575="BELT",T2575=1),[1]装备基础and强化!$AA$7,IF(AND(L2575="PANTS",T2575=1),[1]装备基础and强化!$AB$7,IF(AND(L2575="SHOES",T2575=1),[1]装备基础and强化!$AC$7,IF(AND(L2575="CLOTHES",T2575=1),[1]装备基础and强化!$AD$7,0))))</f>
        <v>#REF!</v>
      </c>
      <c r="AP2575" s="43">
        <f>IF(AND(L2575="BELT",T2575=2),[1]装备基础and强化!$AF$7,IF(AND(L2575="PANTS",T2575=2),[1]装备基础and强化!$AG$7,IF(AND(L2575="SHOES",T2575=2),[1]装备基础and强化!$AH$7,IF(AND(L2575="CLOTHES",T2575=2),[1]装备基础and强化!$AI$7,0))))</f>
        <v>0</v>
      </c>
      <c r="AQ2575" s="43">
        <f>IF(L2575="HAT",[1]装备基础and强化!$AK$7,IF(L2575="JADE",[1]装备基础and强化!$AK$7,0))</f>
        <v>0</v>
      </c>
      <c r="AR2575" s="43" t="e">
        <f t="shared" si="40"/>
        <v>#REF!</v>
      </c>
    </row>
    <row r="2576" spans="1:44" x14ac:dyDescent="0.15">
      <c r="A2576" s="43"/>
      <c r="B2576" s="5" t="s">
        <v>8858</v>
      </c>
      <c r="C2576" s="12">
        <v>22572</v>
      </c>
      <c r="D2576" s="5" t="s">
        <v>8859</v>
      </c>
      <c r="E2576" s="44" t="s">
        <v>24207</v>
      </c>
      <c r="F2576" s="4" t="s">
        <v>8860</v>
      </c>
      <c r="G2576" s="4" t="s">
        <v>8861</v>
      </c>
      <c r="H2576" s="44"/>
      <c r="I2576" s="4" t="s">
        <v>700</v>
      </c>
      <c r="J2576" s="6" t="s">
        <v>700</v>
      </c>
      <c r="K2576" s="45">
        <v>1</v>
      </c>
      <c r="L2576" s="4" t="s">
        <v>744</v>
      </c>
      <c r="M2576" s="104" t="s">
        <v>18270</v>
      </c>
      <c r="N2576" s="45">
        <v>250100</v>
      </c>
      <c r="O2576" s="4" t="s">
        <v>2983</v>
      </c>
      <c r="P2576" s="4" t="s">
        <v>2483</v>
      </c>
      <c r="Q2576" s="4">
        <v>50</v>
      </c>
      <c r="R2576" s="4">
        <v>3</v>
      </c>
      <c r="S2576" s="4" t="s">
        <v>7935</v>
      </c>
      <c r="T2576" s="4">
        <v>1</v>
      </c>
      <c r="U2576" s="4">
        <v>1</v>
      </c>
      <c r="W2576" s="4" t="s">
        <v>8862</v>
      </c>
      <c r="X2576" s="4" t="s">
        <v>8863</v>
      </c>
      <c r="Y2576" s="45">
        <v>0</v>
      </c>
      <c r="AA2576" s="4">
        <v>1</v>
      </c>
      <c r="AB2576" s="4">
        <v>100</v>
      </c>
      <c r="AC2576" s="4">
        <v>1</v>
      </c>
      <c r="AD2576" s="4">
        <v>1</v>
      </c>
      <c r="AE2576" s="45" t="s">
        <v>16461</v>
      </c>
      <c r="AF2576" s="45" t="s">
        <v>16457</v>
      </c>
      <c r="AG2576" s="45" t="s">
        <v>16459</v>
      </c>
      <c r="AH2576" s="45" t="s">
        <v>16453</v>
      </c>
      <c r="AI2576" s="45" t="s">
        <v>16455</v>
      </c>
      <c r="AJ2576" s="63" t="s">
        <v>20424</v>
      </c>
      <c r="AK2576" s="63" t="s">
        <v>20424</v>
      </c>
      <c r="AL2576" s="45">
        <v>0</v>
      </c>
      <c r="AM2576" s="43">
        <f>IF(AND(L2576="WEAPON",OR(R2576=0,R2576=1,R2576=2)),[1]装备基础and强化!$V$7,IF(AND(L2576="LEFTRING",OR(R2576=0,R2576=1,R2576=2)),[1]装备基础and强化!$W$7,IF(AND(L2576="RIGHTRING",OR(R2576=0,R2576=1,R2576=2)),[1]装备基础and强化!$X$7,IF(AND(L2576="NECKLACE",OR(R2576=0,R2576=1,R2576=2)),[1]装备基础and强化!$Y$7,0))))</f>
        <v>0</v>
      </c>
      <c r="AN2576" s="43">
        <f>IF(AND(L2576="WEAPON",OR(R2576=3,R2576=4)),[1]装备基础and强化!$V$11,IF(AND(L2576="LEFTRING",OR(R2576=3,R2576=4)),[1]装备基础and强化!$W$11,IF(AND(L2576="RIGHTRING",OR(R2576=3,R2576=4)),[1]装备基础and强化!$X$11,IF(AND(L2576="NECKLACE",OR(R2576=3,R2576=4)),[1]装备基础and强化!$Y$11,0))))</f>
        <v>0</v>
      </c>
      <c r="AO2576" s="43" t="e">
        <f>IF(AND(L2576="BELT",T2576=1),[1]装备基础and强化!$AA$7,IF(AND(L2576="PANTS",T2576=1),[1]装备基础and强化!$AB$7,IF(AND(L2576="SHOES",T2576=1),[1]装备基础and强化!$AC$7,IF(AND(L2576="CLOTHES",T2576=1),[1]装备基础and强化!$AD$7,0))))</f>
        <v>#REF!</v>
      </c>
      <c r="AP2576" s="43">
        <f>IF(AND(L2576="BELT",T2576=2),[1]装备基础and强化!$AF$7,IF(AND(L2576="PANTS",T2576=2),[1]装备基础and强化!$AG$7,IF(AND(L2576="SHOES",T2576=2),[1]装备基础and强化!$AH$7,IF(AND(L2576="CLOTHES",T2576=2),[1]装备基础and强化!$AI$7,0))))</f>
        <v>0</v>
      </c>
      <c r="AQ2576" s="43">
        <f>IF(L2576="HAT",[1]装备基础and强化!$AK$7,IF(L2576="JADE",[1]装备基础and强化!$AK$7,0))</f>
        <v>0</v>
      </c>
      <c r="AR2576" s="43" t="e">
        <f t="shared" si="40"/>
        <v>#REF!</v>
      </c>
    </row>
    <row r="2577" spans="1:44" x14ac:dyDescent="0.15">
      <c r="A2577" s="43"/>
      <c r="B2577" s="5" t="s">
        <v>8864</v>
      </c>
      <c r="C2577" s="12">
        <v>22573</v>
      </c>
      <c r="D2577" s="5" t="s">
        <v>8859</v>
      </c>
      <c r="E2577" s="44" t="s">
        <v>24208</v>
      </c>
      <c r="F2577" s="4" t="s">
        <v>8865</v>
      </c>
      <c r="G2577" s="4" t="s">
        <v>8866</v>
      </c>
      <c r="H2577" s="44"/>
      <c r="I2577" s="4" t="s">
        <v>700</v>
      </c>
      <c r="J2577" s="6" t="s">
        <v>700</v>
      </c>
      <c r="K2577" s="45">
        <v>1</v>
      </c>
      <c r="L2577" s="4" t="s">
        <v>744</v>
      </c>
      <c r="M2577" s="104" t="s">
        <v>18271</v>
      </c>
      <c r="N2577" s="45">
        <v>250200</v>
      </c>
      <c r="O2577" s="4" t="s">
        <v>2466</v>
      </c>
      <c r="P2577" s="4" t="s">
        <v>2483</v>
      </c>
      <c r="Q2577" s="4">
        <v>50</v>
      </c>
      <c r="R2577" s="4">
        <v>3</v>
      </c>
      <c r="S2577" s="4" t="s">
        <v>7935</v>
      </c>
      <c r="T2577" s="4">
        <v>1</v>
      </c>
      <c r="U2577" s="4">
        <v>2</v>
      </c>
      <c r="W2577" s="4" t="s">
        <v>8862</v>
      </c>
      <c r="X2577" s="4" t="s">
        <v>8863</v>
      </c>
      <c r="Y2577" s="45">
        <v>0</v>
      </c>
      <c r="AA2577" s="4">
        <v>1</v>
      </c>
      <c r="AB2577" s="4">
        <v>100</v>
      </c>
      <c r="AC2577" s="4">
        <v>1</v>
      </c>
      <c r="AD2577" s="4">
        <v>1</v>
      </c>
      <c r="AE2577" s="45" t="s">
        <v>16461</v>
      </c>
      <c r="AF2577" s="45" t="s">
        <v>16457</v>
      </c>
      <c r="AG2577" s="45" t="s">
        <v>16459</v>
      </c>
      <c r="AH2577" s="45" t="s">
        <v>16453</v>
      </c>
      <c r="AI2577" s="45" t="s">
        <v>16455</v>
      </c>
      <c r="AJ2577" s="63" t="s">
        <v>20424</v>
      </c>
      <c r="AK2577" s="63" t="s">
        <v>20424</v>
      </c>
      <c r="AL2577" s="4">
        <v>0</v>
      </c>
      <c r="AM2577" s="43">
        <f>IF(AND(L2577="WEAPON",OR(R2577=0,R2577=1,R2577=2)),[1]装备基础and强化!$V$7,IF(AND(L2577="LEFTRING",OR(R2577=0,R2577=1,R2577=2)),[1]装备基础and强化!$W$7,IF(AND(L2577="RIGHTRING",OR(R2577=0,R2577=1,R2577=2)),[1]装备基础and强化!$X$7,IF(AND(L2577="NECKLACE",OR(R2577=0,R2577=1,R2577=2)),[1]装备基础and强化!$Y$7,0))))</f>
        <v>0</v>
      </c>
      <c r="AN2577" s="43">
        <f>IF(AND(L2577="WEAPON",OR(R2577=3,R2577=4)),[1]装备基础and强化!$V$11,IF(AND(L2577="LEFTRING",OR(R2577=3,R2577=4)),[1]装备基础and强化!$W$11,IF(AND(L2577="RIGHTRING",OR(R2577=3,R2577=4)),[1]装备基础and强化!$X$11,IF(AND(L2577="NECKLACE",OR(R2577=3,R2577=4)),[1]装备基础and强化!$Y$11,0))))</f>
        <v>0</v>
      </c>
      <c r="AO2577" s="43" t="e">
        <f>IF(AND(L2577="BELT",T2577=1),[1]装备基础and强化!$AA$7,IF(AND(L2577="PANTS",T2577=1),[1]装备基础and强化!$AB$7,IF(AND(L2577="SHOES",T2577=1),[1]装备基础and强化!$AC$7,IF(AND(L2577="CLOTHES",T2577=1),[1]装备基础and强化!$AD$7,0))))</f>
        <v>#REF!</v>
      </c>
      <c r="AP2577" s="43">
        <f>IF(AND(L2577="BELT",T2577=2),[1]装备基础and强化!$AF$7,IF(AND(L2577="PANTS",T2577=2),[1]装备基础and强化!$AG$7,IF(AND(L2577="SHOES",T2577=2),[1]装备基础and强化!$AH$7,IF(AND(L2577="CLOTHES",T2577=2),[1]装备基础and强化!$AI$7,0))))</f>
        <v>0</v>
      </c>
      <c r="AQ2577" s="43">
        <f>IF(L2577="HAT",[1]装备基础and强化!$AK$7,IF(L2577="JADE",[1]装备基础and强化!$AK$7,0))</f>
        <v>0</v>
      </c>
      <c r="AR2577" s="43" t="e">
        <f t="shared" si="40"/>
        <v>#REF!</v>
      </c>
    </row>
    <row r="2578" spans="1:44" x14ac:dyDescent="0.15">
      <c r="A2578" s="43"/>
      <c r="B2578" s="5" t="s">
        <v>8867</v>
      </c>
      <c r="C2578" s="12">
        <v>22574</v>
      </c>
      <c r="D2578" s="5" t="s">
        <v>8859</v>
      </c>
      <c r="E2578" s="44" t="s">
        <v>24209</v>
      </c>
      <c r="F2578" s="4" t="s">
        <v>8868</v>
      </c>
      <c r="G2578" s="4" t="s">
        <v>8869</v>
      </c>
      <c r="H2578" s="44"/>
      <c r="I2578" s="4" t="s">
        <v>700</v>
      </c>
      <c r="J2578" s="6" t="s">
        <v>700</v>
      </c>
      <c r="K2578" s="45">
        <v>1</v>
      </c>
      <c r="L2578" s="4" t="s">
        <v>744</v>
      </c>
      <c r="M2578" s="104" t="s">
        <v>18272</v>
      </c>
      <c r="N2578" s="45">
        <v>250300</v>
      </c>
      <c r="O2578" s="4" t="s">
        <v>4310</v>
      </c>
      <c r="P2578" s="4" t="s">
        <v>2483</v>
      </c>
      <c r="Q2578" s="4">
        <v>50</v>
      </c>
      <c r="R2578" s="4">
        <v>3</v>
      </c>
      <c r="S2578" s="4" t="s">
        <v>7935</v>
      </c>
      <c r="T2578" s="4">
        <v>1</v>
      </c>
      <c r="U2578" s="4">
        <v>3</v>
      </c>
      <c r="W2578" s="4" t="s">
        <v>8862</v>
      </c>
      <c r="X2578" s="4" t="s">
        <v>8863</v>
      </c>
      <c r="Y2578" s="45">
        <v>0</v>
      </c>
      <c r="AA2578" s="4">
        <v>1</v>
      </c>
      <c r="AB2578" s="4">
        <v>100</v>
      </c>
      <c r="AC2578" s="4">
        <v>1</v>
      </c>
      <c r="AD2578" s="4">
        <v>1</v>
      </c>
      <c r="AE2578" s="45" t="s">
        <v>16461</v>
      </c>
      <c r="AF2578" s="45" t="s">
        <v>16457</v>
      </c>
      <c r="AG2578" s="45" t="s">
        <v>16459</v>
      </c>
      <c r="AH2578" s="45" t="s">
        <v>16453</v>
      </c>
      <c r="AI2578" s="45" t="s">
        <v>16455</v>
      </c>
      <c r="AJ2578" s="63" t="s">
        <v>20424</v>
      </c>
      <c r="AK2578" s="63" t="s">
        <v>20424</v>
      </c>
      <c r="AL2578" s="45">
        <v>0</v>
      </c>
      <c r="AM2578" s="43">
        <f>IF(AND(L2578="WEAPON",OR(R2578=0,R2578=1,R2578=2)),[1]装备基础and强化!$V$7,IF(AND(L2578="LEFTRING",OR(R2578=0,R2578=1,R2578=2)),[1]装备基础and强化!$W$7,IF(AND(L2578="RIGHTRING",OR(R2578=0,R2578=1,R2578=2)),[1]装备基础and强化!$X$7,IF(AND(L2578="NECKLACE",OR(R2578=0,R2578=1,R2578=2)),[1]装备基础and强化!$Y$7,0))))</f>
        <v>0</v>
      </c>
      <c r="AN2578" s="43">
        <f>IF(AND(L2578="WEAPON",OR(R2578=3,R2578=4)),[1]装备基础and强化!$V$11,IF(AND(L2578="LEFTRING",OR(R2578=3,R2578=4)),[1]装备基础and强化!$W$11,IF(AND(L2578="RIGHTRING",OR(R2578=3,R2578=4)),[1]装备基础and强化!$X$11,IF(AND(L2578="NECKLACE",OR(R2578=3,R2578=4)),[1]装备基础and强化!$Y$11,0))))</f>
        <v>0</v>
      </c>
      <c r="AO2578" s="43" t="e">
        <f>IF(AND(L2578="BELT",T2578=1),[1]装备基础and强化!$AA$7,IF(AND(L2578="PANTS",T2578=1),[1]装备基础and强化!$AB$7,IF(AND(L2578="SHOES",T2578=1),[1]装备基础and强化!$AC$7,IF(AND(L2578="CLOTHES",T2578=1),[1]装备基础and强化!$AD$7,0))))</f>
        <v>#REF!</v>
      </c>
      <c r="AP2578" s="43">
        <f>IF(AND(L2578="BELT",T2578=2),[1]装备基础and强化!$AF$7,IF(AND(L2578="PANTS",T2578=2),[1]装备基础and强化!$AG$7,IF(AND(L2578="SHOES",T2578=2),[1]装备基础and强化!$AH$7,IF(AND(L2578="CLOTHES",T2578=2),[1]装备基础and强化!$AI$7,0))))</f>
        <v>0</v>
      </c>
      <c r="AQ2578" s="43">
        <f>IF(L2578="HAT",[1]装备基础and强化!$AK$7,IF(L2578="JADE",[1]装备基础and强化!$AK$7,0))</f>
        <v>0</v>
      </c>
      <c r="AR2578" s="43" t="e">
        <f t="shared" si="40"/>
        <v>#REF!</v>
      </c>
    </row>
    <row r="2579" spans="1:44" x14ac:dyDescent="0.15">
      <c r="A2579" s="43"/>
      <c r="B2579" s="5" t="s">
        <v>8870</v>
      </c>
      <c r="C2579" s="12">
        <v>22575</v>
      </c>
      <c r="D2579" s="5" t="s">
        <v>8859</v>
      </c>
      <c r="E2579" s="44" t="s">
        <v>24210</v>
      </c>
      <c r="F2579" s="4" t="s">
        <v>8871</v>
      </c>
      <c r="G2579" s="4" t="s">
        <v>8872</v>
      </c>
      <c r="H2579" s="44"/>
      <c r="I2579" s="4" t="s">
        <v>700</v>
      </c>
      <c r="J2579" s="6" t="s">
        <v>700</v>
      </c>
      <c r="K2579" s="45">
        <v>1</v>
      </c>
      <c r="L2579" s="4" t="s">
        <v>744</v>
      </c>
      <c r="M2579" s="104" t="s">
        <v>18273</v>
      </c>
      <c r="N2579" s="45">
        <v>250400</v>
      </c>
      <c r="O2579" s="4" t="s">
        <v>3005</v>
      </c>
      <c r="P2579" s="4" t="s">
        <v>2483</v>
      </c>
      <c r="Q2579" s="4">
        <v>50</v>
      </c>
      <c r="R2579" s="4">
        <v>3</v>
      </c>
      <c r="S2579" s="4" t="s">
        <v>7935</v>
      </c>
      <c r="T2579" s="4">
        <v>1</v>
      </c>
      <c r="U2579" s="4">
        <v>4</v>
      </c>
      <c r="W2579" s="4" t="s">
        <v>8862</v>
      </c>
      <c r="X2579" s="4" t="s">
        <v>8863</v>
      </c>
      <c r="Y2579" s="45">
        <v>0</v>
      </c>
      <c r="AA2579" s="4">
        <v>1</v>
      </c>
      <c r="AB2579" s="4">
        <v>100</v>
      </c>
      <c r="AC2579" s="4">
        <v>1</v>
      </c>
      <c r="AD2579" s="4">
        <v>1</v>
      </c>
      <c r="AE2579" s="45" t="s">
        <v>16461</v>
      </c>
      <c r="AF2579" s="45" t="s">
        <v>16457</v>
      </c>
      <c r="AG2579" s="45" t="s">
        <v>16459</v>
      </c>
      <c r="AH2579" s="45" t="s">
        <v>16453</v>
      </c>
      <c r="AI2579" s="45" t="s">
        <v>16455</v>
      </c>
      <c r="AJ2579" s="63" t="s">
        <v>20424</v>
      </c>
      <c r="AK2579" s="63" t="s">
        <v>20424</v>
      </c>
      <c r="AL2579" s="4">
        <v>0</v>
      </c>
      <c r="AM2579" s="43">
        <f>IF(AND(L2579="WEAPON",OR(R2579=0,R2579=1,R2579=2)),[1]装备基础and强化!$V$7,IF(AND(L2579="LEFTRING",OR(R2579=0,R2579=1,R2579=2)),[1]装备基础and强化!$W$7,IF(AND(L2579="RIGHTRING",OR(R2579=0,R2579=1,R2579=2)),[1]装备基础and强化!$X$7,IF(AND(L2579="NECKLACE",OR(R2579=0,R2579=1,R2579=2)),[1]装备基础and强化!$Y$7,0))))</f>
        <v>0</v>
      </c>
      <c r="AN2579" s="43">
        <f>IF(AND(L2579="WEAPON",OR(R2579=3,R2579=4)),[1]装备基础and强化!$V$11,IF(AND(L2579="LEFTRING",OR(R2579=3,R2579=4)),[1]装备基础and强化!$W$11,IF(AND(L2579="RIGHTRING",OR(R2579=3,R2579=4)),[1]装备基础and强化!$X$11,IF(AND(L2579="NECKLACE",OR(R2579=3,R2579=4)),[1]装备基础and强化!$Y$11,0))))</f>
        <v>0</v>
      </c>
      <c r="AO2579" s="43" t="e">
        <f>IF(AND(L2579="BELT",T2579=1),[1]装备基础and强化!$AA$7,IF(AND(L2579="PANTS",T2579=1),[1]装备基础and强化!$AB$7,IF(AND(L2579="SHOES",T2579=1),[1]装备基础and强化!$AC$7,IF(AND(L2579="CLOTHES",T2579=1),[1]装备基础and强化!$AD$7,0))))</f>
        <v>#REF!</v>
      </c>
      <c r="AP2579" s="43">
        <f>IF(AND(L2579="BELT",T2579=2),[1]装备基础and强化!$AF$7,IF(AND(L2579="PANTS",T2579=2),[1]装备基础and强化!$AG$7,IF(AND(L2579="SHOES",T2579=2),[1]装备基础and强化!$AH$7,IF(AND(L2579="CLOTHES",T2579=2),[1]装备基础and强化!$AI$7,0))))</f>
        <v>0</v>
      </c>
      <c r="AQ2579" s="43">
        <f>IF(L2579="HAT",[1]装备基础and强化!$AK$7,IF(L2579="JADE",[1]装备基础and强化!$AK$7,0))</f>
        <v>0</v>
      </c>
      <c r="AR2579" s="43" t="e">
        <f t="shared" si="40"/>
        <v>#REF!</v>
      </c>
    </row>
    <row r="2580" spans="1:44" x14ac:dyDescent="0.15">
      <c r="A2580" s="43"/>
      <c r="B2580" s="5" t="s">
        <v>8874</v>
      </c>
      <c r="C2580" s="12">
        <v>22576</v>
      </c>
      <c r="D2580" s="5" t="s">
        <v>8859</v>
      </c>
      <c r="E2580" s="44" t="s">
        <v>24211</v>
      </c>
      <c r="F2580" s="4" t="s">
        <v>8875</v>
      </c>
      <c r="G2580" s="4" t="s">
        <v>8876</v>
      </c>
      <c r="H2580" s="44"/>
      <c r="I2580" s="4" t="s">
        <v>700</v>
      </c>
      <c r="J2580" s="6" t="s">
        <v>700</v>
      </c>
      <c r="K2580" s="45">
        <v>1</v>
      </c>
      <c r="L2580" s="4" t="s">
        <v>744</v>
      </c>
      <c r="M2580" s="104" t="s">
        <v>18274</v>
      </c>
      <c r="N2580" s="45">
        <v>250500</v>
      </c>
      <c r="O2580" s="4" t="s">
        <v>8880</v>
      </c>
      <c r="P2580" s="4" t="s">
        <v>2483</v>
      </c>
      <c r="Q2580" s="4">
        <v>50</v>
      </c>
      <c r="R2580" s="4">
        <v>3</v>
      </c>
      <c r="S2580" s="4" t="s">
        <v>7935</v>
      </c>
      <c r="T2580" s="4">
        <v>1</v>
      </c>
      <c r="U2580" s="4">
        <v>5</v>
      </c>
      <c r="W2580" s="4" t="s">
        <v>8862</v>
      </c>
      <c r="X2580" s="4" t="s">
        <v>8863</v>
      </c>
      <c r="Y2580" s="45">
        <v>0</v>
      </c>
      <c r="AA2580" s="4">
        <v>1</v>
      </c>
      <c r="AB2580" s="4">
        <v>100</v>
      </c>
      <c r="AC2580" s="4">
        <v>1</v>
      </c>
      <c r="AD2580" s="4">
        <v>1</v>
      </c>
      <c r="AE2580" s="45" t="s">
        <v>16461</v>
      </c>
      <c r="AF2580" s="45" t="s">
        <v>16457</v>
      </c>
      <c r="AG2580" s="45" t="s">
        <v>16459</v>
      </c>
      <c r="AH2580" s="45" t="s">
        <v>16453</v>
      </c>
      <c r="AI2580" s="45" t="s">
        <v>16455</v>
      </c>
      <c r="AJ2580" s="63" t="s">
        <v>20424</v>
      </c>
      <c r="AK2580" s="63" t="s">
        <v>20424</v>
      </c>
      <c r="AL2580" s="45">
        <v>0</v>
      </c>
      <c r="AM2580" s="43">
        <f>IF(AND(L2580="WEAPON",OR(R2580=0,R2580=1,R2580=2)),[1]装备基础and强化!$V$7,IF(AND(L2580="LEFTRING",OR(R2580=0,R2580=1,R2580=2)),[1]装备基础and强化!$W$7,IF(AND(L2580="RIGHTRING",OR(R2580=0,R2580=1,R2580=2)),[1]装备基础and强化!$X$7,IF(AND(L2580="NECKLACE",OR(R2580=0,R2580=1,R2580=2)),[1]装备基础and强化!$Y$7,0))))</f>
        <v>0</v>
      </c>
      <c r="AN2580" s="43">
        <f>IF(AND(L2580="WEAPON",OR(R2580=3,R2580=4)),[1]装备基础and强化!$V$11,IF(AND(L2580="LEFTRING",OR(R2580=3,R2580=4)),[1]装备基础and强化!$W$11,IF(AND(L2580="RIGHTRING",OR(R2580=3,R2580=4)),[1]装备基础and强化!$X$11,IF(AND(L2580="NECKLACE",OR(R2580=3,R2580=4)),[1]装备基础and强化!$Y$11,0))))</f>
        <v>0</v>
      </c>
      <c r="AO2580" s="43" t="e">
        <f>IF(AND(L2580="BELT",T2580=1),[1]装备基础and强化!$AA$7,IF(AND(L2580="PANTS",T2580=1),[1]装备基础and强化!$AB$7,IF(AND(L2580="SHOES",T2580=1),[1]装备基础and强化!$AC$7,IF(AND(L2580="CLOTHES",T2580=1),[1]装备基础and强化!$AD$7,0))))</f>
        <v>#REF!</v>
      </c>
      <c r="AP2580" s="43">
        <f>IF(AND(L2580="BELT",T2580=2),[1]装备基础and强化!$AF$7,IF(AND(L2580="PANTS",T2580=2),[1]装备基础and强化!$AG$7,IF(AND(L2580="SHOES",T2580=2),[1]装备基础and强化!$AH$7,IF(AND(L2580="CLOTHES",T2580=2),[1]装备基础and强化!$AI$7,0))))</f>
        <v>0</v>
      </c>
      <c r="AQ2580" s="43">
        <f>IF(L2580="HAT",[1]装备基础and强化!$AK$7,IF(L2580="JADE",[1]装备基础and强化!$AK$7,0))</f>
        <v>0</v>
      </c>
      <c r="AR2580" s="43" t="e">
        <f t="shared" si="40"/>
        <v>#REF!</v>
      </c>
    </row>
    <row r="2581" spans="1:44" x14ac:dyDescent="0.15">
      <c r="A2581" s="43"/>
      <c r="B2581" s="5" t="s">
        <v>8877</v>
      </c>
      <c r="C2581" s="12">
        <v>22577</v>
      </c>
      <c r="D2581" s="5" t="s">
        <v>8859</v>
      </c>
      <c r="E2581" s="44" t="s">
        <v>24212</v>
      </c>
      <c r="F2581" s="4" t="s">
        <v>8878</v>
      </c>
      <c r="G2581" s="4" t="s">
        <v>8879</v>
      </c>
      <c r="H2581" s="44"/>
      <c r="I2581" s="4" t="s">
        <v>700</v>
      </c>
      <c r="J2581" s="6" t="s">
        <v>700</v>
      </c>
      <c r="K2581" s="45">
        <v>1</v>
      </c>
      <c r="L2581" s="4" t="s">
        <v>744</v>
      </c>
      <c r="M2581" s="104" t="s">
        <v>18275</v>
      </c>
      <c r="N2581" s="45">
        <v>250600</v>
      </c>
      <c r="O2581" s="4" t="s">
        <v>15232</v>
      </c>
      <c r="P2581" s="4" t="s">
        <v>2483</v>
      </c>
      <c r="Q2581" s="4">
        <v>50</v>
      </c>
      <c r="R2581" s="4">
        <v>3</v>
      </c>
      <c r="S2581" s="4" t="s">
        <v>7935</v>
      </c>
      <c r="T2581" s="4">
        <v>1</v>
      </c>
      <c r="U2581" s="4">
        <v>6</v>
      </c>
      <c r="W2581" s="4" t="s">
        <v>8862</v>
      </c>
      <c r="X2581" s="4" t="s">
        <v>8863</v>
      </c>
      <c r="Y2581" s="45">
        <v>0</v>
      </c>
      <c r="AA2581" s="4">
        <v>1</v>
      </c>
      <c r="AB2581" s="4">
        <v>100</v>
      </c>
      <c r="AC2581" s="4">
        <v>1</v>
      </c>
      <c r="AD2581" s="4">
        <v>1</v>
      </c>
      <c r="AE2581" s="45" t="s">
        <v>16461</v>
      </c>
      <c r="AF2581" s="45" t="s">
        <v>16457</v>
      </c>
      <c r="AG2581" s="45" t="s">
        <v>16459</v>
      </c>
      <c r="AH2581" s="45" t="s">
        <v>16453</v>
      </c>
      <c r="AI2581" s="45" t="s">
        <v>16455</v>
      </c>
      <c r="AJ2581" s="63" t="s">
        <v>20424</v>
      </c>
      <c r="AK2581" s="63" t="s">
        <v>20424</v>
      </c>
      <c r="AL2581" s="4">
        <v>0</v>
      </c>
      <c r="AM2581" s="43">
        <f>IF(AND(L2581="WEAPON",OR(R2581=0,R2581=1,R2581=2)),[1]装备基础and强化!$V$7,IF(AND(L2581="LEFTRING",OR(R2581=0,R2581=1,R2581=2)),[1]装备基础and强化!$W$7,IF(AND(L2581="RIGHTRING",OR(R2581=0,R2581=1,R2581=2)),[1]装备基础and强化!$X$7,IF(AND(L2581="NECKLACE",OR(R2581=0,R2581=1,R2581=2)),[1]装备基础and强化!$Y$7,0))))</f>
        <v>0</v>
      </c>
      <c r="AN2581" s="43">
        <f>IF(AND(L2581="WEAPON",OR(R2581=3,R2581=4)),[1]装备基础and强化!$V$11,IF(AND(L2581="LEFTRING",OR(R2581=3,R2581=4)),[1]装备基础and强化!$W$11,IF(AND(L2581="RIGHTRING",OR(R2581=3,R2581=4)),[1]装备基础and强化!$X$11,IF(AND(L2581="NECKLACE",OR(R2581=3,R2581=4)),[1]装备基础and强化!$Y$11,0))))</f>
        <v>0</v>
      </c>
      <c r="AO2581" s="43" t="e">
        <f>IF(AND(L2581="BELT",T2581=1),[1]装备基础and强化!$AA$7,IF(AND(L2581="PANTS",T2581=1),[1]装备基础and强化!$AB$7,IF(AND(L2581="SHOES",T2581=1),[1]装备基础and强化!$AC$7,IF(AND(L2581="CLOTHES",T2581=1),[1]装备基础and强化!$AD$7,0))))</f>
        <v>#REF!</v>
      </c>
      <c r="AP2581" s="43">
        <f>IF(AND(L2581="BELT",T2581=2),[1]装备基础and强化!$AF$7,IF(AND(L2581="PANTS",T2581=2),[1]装备基础and强化!$AG$7,IF(AND(L2581="SHOES",T2581=2),[1]装备基础and强化!$AH$7,IF(AND(L2581="CLOTHES",T2581=2),[1]装备基础and强化!$AI$7,0))))</f>
        <v>0</v>
      </c>
      <c r="AQ2581" s="43">
        <f>IF(L2581="HAT",[1]装备基础and强化!$AK$7,IF(L2581="JADE",[1]装备基础and强化!$AK$7,0))</f>
        <v>0</v>
      </c>
      <c r="AR2581" s="43" t="e">
        <f t="shared" ref="AR2581:AR2644" si="41">IF(AM2581&lt;&gt;0,AM2581,IF(AN2581&lt;&gt;0,AN2581,IF(AO2581&lt;&gt;0,AO2581,IF(AP2581&lt;&gt;0,AP2581,IF(AQ2581&lt;&gt;0,AQ2581,0)))))</f>
        <v>#REF!</v>
      </c>
    </row>
    <row r="2582" spans="1:44" x14ac:dyDescent="0.15">
      <c r="A2582" s="43"/>
      <c r="B2582" s="5" t="s">
        <v>8881</v>
      </c>
      <c r="C2582" s="12">
        <v>22578</v>
      </c>
      <c r="D2582" s="5" t="s">
        <v>8859</v>
      </c>
      <c r="E2582" s="44" t="s">
        <v>24213</v>
      </c>
      <c r="F2582" s="4" t="s">
        <v>8882</v>
      </c>
      <c r="G2582" s="4" t="s">
        <v>8883</v>
      </c>
      <c r="H2582" s="44"/>
      <c r="I2582" s="4" t="s">
        <v>700</v>
      </c>
      <c r="J2582" s="6" t="s">
        <v>700</v>
      </c>
      <c r="K2582" s="45">
        <v>1</v>
      </c>
      <c r="L2582" s="4" t="s">
        <v>744</v>
      </c>
      <c r="M2582" s="104" t="s">
        <v>18276</v>
      </c>
      <c r="N2582" s="45">
        <v>250700</v>
      </c>
      <c r="O2582" s="4" t="s">
        <v>5817</v>
      </c>
      <c r="P2582" s="4" t="s">
        <v>2483</v>
      </c>
      <c r="Q2582" s="4">
        <v>50</v>
      </c>
      <c r="R2582" s="4">
        <v>3</v>
      </c>
      <c r="S2582" s="4" t="s">
        <v>7935</v>
      </c>
      <c r="T2582" s="4">
        <v>1</v>
      </c>
      <c r="U2582" s="4">
        <v>7</v>
      </c>
      <c r="W2582" s="4" t="s">
        <v>8862</v>
      </c>
      <c r="X2582" s="4" t="s">
        <v>8863</v>
      </c>
      <c r="Y2582" s="45">
        <v>0</v>
      </c>
      <c r="AA2582" s="4">
        <v>1</v>
      </c>
      <c r="AB2582" s="4">
        <v>100</v>
      </c>
      <c r="AC2582" s="4">
        <v>1</v>
      </c>
      <c r="AD2582" s="4">
        <v>1</v>
      </c>
      <c r="AE2582" s="45" t="s">
        <v>16461</v>
      </c>
      <c r="AF2582" s="45" t="s">
        <v>16457</v>
      </c>
      <c r="AG2582" s="45" t="s">
        <v>16459</v>
      </c>
      <c r="AH2582" s="45" t="s">
        <v>16453</v>
      </c>
      <c r="AI2582" s="45" t="s">
        <v>16455</v>
      </c>
      <c r="AJ2582" s="63" t="s">
        <v>20424</v>
      </c>
      <c r="AK2582" s="63" t="s">
        <v>20424</v>
      </c>
      <c r="AL2582" s="45">
        <v>0</v>
      </c>
      <c r="AM2582" s="43">
        <f>IF(AND(L2582="WEAPON",OR(R2582=0,R2582=1,R2582=2)),[1]装备基础and强化!$V$7,IF(AND(L2582="LEFTRING",OR(R2582=0,R2582=1,R2582=2)),[1]装备基础and强化!$W$7,IF(AND(L2582="RIGHTRING",OR(R2582=0,R2582=1,R2582=2)),[1]装备基础and强化!$X$7,IF(AND(L2582="NECKLACE",OR(R2582=0,R2582=1,R2582=2)),[1]装备基础and强化!$Y$7,0))))</f>
        <v>0</v>
      </c>
      <c r="AN2582" s="43">
        <f>IF(AND(L2582="WEAPON",OR(R2582=3,R2582=4)),[1]装备基础and强化!$V$11,IF(AND(L2582="LEFTRING",OR(R2582=3,R2582=4)),[1]装备基础and强化!$W$11,IF(AND(L2582="RIGHTRING",OR(R2582=3,R2582=4)),[1]装备基础and强化!$X$11,IF(AND(L2582="NECKLACE",OR(R2582=3,R2582=4)),[1]装备基础and强化!$Y$11,0))))</f>
        <v>0</v>
      </c>
      <c r="AO2582" s="43" t="e">
        <f>IF(AND(L2582="BELT",T2582=1),[1]装备基础and强化!$AA$7,IF(AND(L2582="PANTS",T2582=1),[1]装备基础and强化!$AB$7,IF(AND(L2582="SHOES",T2582=1),[1]装备基础and强化!$AC$7,IF(AND(L2582="CLOTHES",T2582=1),[1]装备基础and强化!$AD$7,0))))</f>
        <v>#REF!</v>
      </c>
      <c r="AP2582" s="43">
        <f>IF(AND(L2582="BELT",T2582=2),[1]装备基础and强化!$AF$7,IF(AND(L2582="PANTS",T2582=2),[1]装备基础and强化!$AG$7,IF(AND(L2582="SHOES",T2582=2),[1]装备基础and强化!$AH$7,IF(AND(L2582="CLOTHES",T2582=2),[1]装备基础and强化!$AI$7,0))))</f>
        <v>0</v>
      </c>
      <c r="AQ2582" s="43">
        <f>IF(L2582="HAT",[1]装备基础and强化!$AK$7,IF(L2582="JADE",[1]装备基础and强化!$AK$7,0))</f>
        <v>0</v>
      </c>
      <c r="AR2582" s="43" t="e">
        <f t="shared" si="41"/>
        <v>#REF!</v>
      </c>
    </row>
    <row r="2583" spans="1:44" x14ac:dyDescent="0.15">
      <c r="A2583" s="43"/>
      <c r="B2583" s="5" t="s">
        <v>8885</v>
      </c>
      <c r="C2583" s="12">
        <v>22579</v>
      </c>
      <c r="D2583" s="5" t="s">
        <v>8859</v>
      </c>
      <c r="E2583" s="44" t="s">
        <v>24214</v>
      </c>
      <c r="F2583" s="4" t="s">
        <v>8886</v>
      </c>
      <c r="G2583" s="4" t="s">
        <v>8887</v>
      </c>
      <c r="H2583" s="44"/>
      <c r="I2583" s="4" t="s">
        <v>700</v>
      </c>
      <c r="J2583" s="6" t="s">
        <v>700</v>
      </c>
      <c r="K2583" s="45">
        <v>1</v>
      </c>
      <c r="L2583" s="4" t="s">
        <v>744</v>
      </c>
      <c r="M2583" s="104" t="s">
        <v>18277</v>
      </c>
      <c r="N2583" s="45">
        <v>250800</v>
      </c>
      <c r="O2583" s="4" t="s">
        <v>3026</v>
      </c>
      <c r="P2583" s="4" t="s">
        <v>2483</v>
      </c>
      <c r="Q2583" s="4">
        <v>50</v>
      </c>
      <c r="R2583" s="4">
        <v>3</v>
      </c>
      <c r="S2583" s="4" t="s">
        <v>7935</v>
      </c>
      <c r="T2583" s="4">
        <v>1</v>
      </c>
      <c r="U2583" s="4">
        <v>8</v>
      </c>
      <c r="W2583" s="4" t="s">
        <v>8862</v>
      </c>
      <c r="X2583" s="4" t="s">
        <v>8863</v>
      </c>
      <c r="Y2583" s="45">
        <v>0</v>
      </c>
      <c r="AA2583" s="4">
        <v>1</v>
      </c>
      <c r="AB2583" s="4">
        <v>100</v>
      </c>
      <c r="AC2583" s="4">
        <v>1</v>
      </c>
      <c r="AD2583" s="4">
        <v>1</v>
      </c>
      <c r="AE2583" s="45" t="s">
        <v>16461</v>
      </c>
      <c r="AF2583" s="45" t="s">
        <v>16457</v>
      </c>
      <c r="AG2583" s="45" t="s">
        <v>16459</v>
      </c>
      <c r="AH2583" s="45" t="s">
        <v>16453</v>
      </c>
      <c r="AI2583" s="45" t="s">
        <v>16455</v>
      </c>
      <c r="AJ2583" s="63" t="s">
        <v>20424</v>
      </c>
      <c r="AK2583" s="63" t="s">
        <v>20424</v>
      </c>
      <c r="AL2583" s="4">
        <v>0</v>
      </c>
      <c r="AM2583" s="43">
        <f>IF(AND(L2583="WEAPON",OR(R2583=0,R2583=1,R2583=2)),[1]装备基础and强化!$V$7,IF(AND(L2583="LEFTRING",OR(R2583=0,R2583=1,R2583=2)),[1]装备基础and强化!$W$7,IF(AND(L2583="RIGHTRING",OR(R2583=0,R2583=1,R2583=2)),[1]装备基础and强化!$X$7,IF(AND(L2583="NECKLACE",OR(R2583=0,R2583=1,R2583=2)),[1]装备基础and强化!$Y$7,0))))</f>
        <v>0</v>
      </c>
      <c r="AN2583" s="43">
        <f>IF(AND(L2583="WEAPON",OR(R2583=3,R2583=4)),[1]装备基础and强化!$V$11,IF(AND(L2583="LEFTRING",OR(R2583=3,R2583=4)),[1]装备基础and强化!$W$11,IF(AND(L2583="RIGHTRING",OR(R2583=3,R2583=4)),[1]装备基础and强化!$X$11,IF(AND(L2583="NECKLACE",OR(R2583=3,R2583=4)),[1]装备基础and强化!$Y$11,0))))</f>
        <v>0</v>
      </c>
      <c r="AO2583" s="43" t="e">
        <f>IF(AND(L2583="BELT",T2583=1),[1]装备基础and强化!$AA$7,IF(AND(L2583="PANTS",T2583=1),[1]装备基础and强化!$AB$7,IF(AND(L2583="SHOES",T2583=1),[1]装备基础and强化!$AC$7,IF(AND(L2583="CLOTHES",T2583=1),[1]装备基础and强化!$AD$7,0))))</f>
        <v>#REF!</v>
      </c>
      <c r="AP2583" s="43">
        <f>IF(AND(L2583="BELT",T2583=2),[1]装备基础and强化!$AF$7,IF(AND(L2583="PANTS",T2583=2),[1]装备基础and强化!$AG$7,IF(AND(L2583="SHOES",T2583=2),[1]装备基础and强化!$AH$7,IF(AND(L2583="CLOTHES",T2583=2),[1]装备基础and强化!$AI$7,0))))</f>
        <v>0</v>
      </c>
      <c r="AQ2583" s="43">
        <f>IF(L2583="HAT",[1]装备基础and强化!$AK$7,IF(L2583="JADE",[1]装备基础and强化!$AK$7,0))</f>
        <v>0</v>
      </c>
      <c r="AR2583" s="43" t="e">
        <f t="shared" si="41"/>
        <v>#REF!</v>
      </c>
    </row>
    <row r="2584" spans="1:44" x14ac:dyDescent="0.15">
      <c r="A2584" s="43"/>
      <c r="B2584" s="5" t="s">
        <v>8888</v>
      </c>
      <c r="C2584" s="12">
        <v>22580</v>
      </c>
      <c r="D2584" s="5" t="s">
        <v>8889</v>
      </c>
      <c r="E2584" s="44" t="s">
        <v>24215</v>
      </c>
      <c r="F2584" s="4" t="s">
        <v>8890</v>
      </c>
      <c r="G2584" s="4" t="s">
        <v>8891</v>
      </c>
      <c r="H2584" s="44"/>
      <c r="I2584" s="4" t="s">
        <v>700</v>
      </c>
      <c r="J2584" s="6" t="s">
        <v>700</v>
      </c>
      <c r="K2584" s="45">
        <v>1</v>
      </c>
      <c r="L2584" s="4" t="s">
        <v>744</v>
      </c>
      <c r="M2584" s="104" t="s">
        <v>18278</v>
      </c>
      <c r="N2584" s="45">
        <v>280100</v>
      </c>
      <c r="O2584" s="4" t="s">
        <v>2990</v>
      </c>
      <c r="P2584" s="4" t="s">
        <v>2483</v>
      </c>
      <c r="Q2584" s="4">
        <v>90</v>
      </c>
      <c r="R2584" s="4">
        <v>3</v>
      </c>
      <c r="S2584" s="4" t="s">
        <v>7971</v>
      </c>
      <c r="T2584" s="4">
        <v>1</v>
      </c>
      <c r="U2584" s="4">
        <v>1</v>
      </c>
      <c r="W2584" s="4" t="s">
        <v>8892</v>
      </c>
      <c r="X2584" s="4" t="s">
        <v>8893</v>
      </c>
      <c r="Y2584" s="45">
        <v>0</v>
      </c>
      <c r="AA2584" s="4">
        <v>1</v>
      </c>
      <c r="AB2584" s="4">
        <v>100</v>
      </c>
      <c r="AC2584" s="4">
        <v>1</v>
      </c>
      <c r="AD2584" s="4">
        <v>1</v>
      </c>
      <c r="AE2584" s="45" t="s">
        <v>16461</v>
      </c>
      <c r="AF2584" s="45" t="s">
        <v>16457</v>
      </c>
      <c r="AG2584" s="45" t="s">
        <v>16459</v>
      </c>
      <c r="AH2584" s="45" t="s">
        <v>16453</v>
      </c>
      <c r="AI2584" s="45" t="s">
        <v>16455</v>
      </c>
      <c r="AJ2584" s="63" t="s">
        <v>20425</v>
      </c>
      <c r="AK2584" s="63" t="s">
        <v>20424</v>
      </c>
      <c r="AL2584" s="45">
        <v>0</v>
      </c>
      <c r="AM2584" s="43">
        <f>IF(AND(L2584="WEAPON",OR(R2584=0,R2584=1,R2584=2)),[1]装备基础and强化!$V$7,IF(AND(L2584="LEFTRING",OR(R2584=0,R2584=1,R2584=2)),[1]装备基础and强化!$W$7,IF(AND(L2584="RIGHTRING",OR(R2584=0,R2584=1,R2584=2)),[1]装备基础and强化!$X$7,IF(AND(L2584="NECKLACE",OR(R2584=0,R2584=1,R2584=2)),[1]装备基础and强化!$Y$7,0))))</f>
        <v>0</v>
      </c>
      <c r="AN2584" s="43">
        <f>IF(AND(L2584="WEAPON",OR(R2584=3,R2584=4)),[1]装备基础and强化!$V$11,IF(AND(L2584="LEFTRING",OR(R2584=3,R2584=4)),[1]装备基础and强化!$W$11,IF(AND(L2584="RIGHTRING",OR(R2584=3,R2584=4)),[1]装备基础and强化!$X$11,IF(AND(L2584="NECKLACE",OR(R2584=3,R2584=4)),[1]装备基础and强化!$Y$11,0))))</f>
        <v>0</v>
      </c>
      <c r="AO2584" s="43" t="e">
        <f>IF(AND(L2584="BELT",T2584=1),[1]装备基础and强化!$AA$7,IF(AND(L2584="PANTS",T2584=1),[1]装备基础and强化!$AB$7,IF(AND(L2584="SHOES",T2584=1),[1]装备基础and强化!$AC$7,IF(AND(L2584="CLOTHES",T2584=1),[1]装备基础and强化!$AD$7,0))))</f>
        <v>#REF!</v>
      </c>
      <c r="AP2584" s="43">
        <f>IF(AND(L2584="BELT",T2584=2),[1]装备基础and强化!$AF$7,IF(AND(L2584="PANTS",T2584=2),[1]装备基础and强化!$AG$7,IF(AND(L2584="SHOES",T2584=2),[1]装备基础and强化!$AH$7,IF(AND(L2584="CLOTHES",T2584=2),[1]装备基础and强化!$AI$7,0))))</f>
        <v>0</v>
      </c>
      <c r="AQ2584" s="43">
        <f>IF(L2584="HAT",[1]装备基础and强化!$AK$7,IF(L2584="JADE",[1]装备基础and强化!$AK$7,0))</f>
        <v>0</v>
      </c>
      <c r="AR2584" s="43" t="e">
        <f t="shared" si="41"/>
        <v>#REF!</v>
      </c>
    </row>
    <row r="2585" spans="1:44" x14ac:dyDescent="0.15">
      <c r="A2585" s="43"/>
      <c r="B2585" s="5" t="s">
        <v>8894</v>
      </c>
      <c r="C2585" s="12">
        <v>22581</v>
      </c>
      <c r="D2585" s="5" t="s">
        <v>8889</v>
      </c>
      <c r="E2585" s="44" t="s">
        <v>24216</v>
      </c>
      <c r="F2585" s="4" t="s">
        <v>8895</v>
      </c>
      <c r="G2585" s="4" t="s">
        <v>8896</v>
      </c>
      <c r="H2585" s="44"/>
      <c r="I2585" s="4" t="s">
        <v>700</v>
      </c>
      <c r="J2585" s="6" t="s">
        <v>700</v>
      </c>
      <c r="K2585" s="45">
        <v>1</v>
      </c>
      <c r="L2585" s="4" t="s">
        <v>744</v>
      </c>
      <c r="M2585" s="104" t="s">
        <v>18279</v>
      </c>
      <c r="N2585" s="45">
        <v>280200</v>
      </c>
      <c r="O2585" s="4" t="s">
        <v>3048</v>
      </c>
      <c r="P2585" s="4" t="s">
        <v>2483</v>
      </c>
      <c r="Q2585" s="4">
        <v>90</v>
      </c>
      <c r="R2585" s="4">
        <v>3</v>
      </c>
      <c r="S2585" s="4" t="s">
        <v>7971</v>
      </c>
      <c r="T2585" s="4">
        <v>1</v>
      </c>
      <c r="U2585" s="4">
        <v>2</v>
      </c>
      <c r="W2585" s="4" t="s">
        <v>8892</v>
      </c>
      <c r="X2585" s="4" t="s">
        <v>8893</v>
      </c>
      <c r="Y2585" s="45">
        <v>0</v>
      </c>
      <c r="AA2585" s="4">
        <v>1</v>
      </c>
      <c r="AB2585" s="4">
        <v>100</v>
      </c>
      <c r="AC2585" s="4">
        <v>1</v>
      </c>
      <c r="AD2585" s="4">
        <v>1</v>
      </c>
      <c r="AE2585" s="45" t="s">
        <v>16461</v>
      </c>
      <c r="AF2585" s="45" t="s">
        <v>16457</v>
      </c>
      <c r="AG2585" s="45" t="s">
        <v>16459</v>
      </c>
      <c r="AH2585" s="45" t="s">
        <v>16453</v>
      </c>
      <c r="AI2585" s="45" t="s">
        <v>16455</v>
      </c>
      <c r="AJ2585" s="63" t="s">
        <v>20425</v>
      </c>
      <c r="AK2585" s="63" t="s">
        <v>20424</v>
      </c>
      <c r="AL2585" s="4">
        <v>0</v>
      </c>
      <c r="AM2585" s="43">
        <f>IF(AND(L2585="WEAPON",OR(R2585=0,R2585=1,R2585=2)),[1]装备基础and强化!$V$7,IF(AND(L2585="LEFTRING",OR(R2585=0,R2585=1,R2585=2)),[1]装备基础and强化!$W$7,IF(AND(L2585="RIGHTRING",OR(R2585=0,R2585=1,R2585=2)),[1]装备基础and强化!$X$7,IF(AND(L2585="NECKLACE",OR(R2585=0,R2585=1,R2585=2)),[1]装备基础and强化!$Y$7,0))))</f>
        <v>0</v>
      </c>
      <c r="AN2585" s="43">
        <f>IF(AND(L2585="WEAPON",OR(R2585=3,R2585=4)),[1]装备基础and强化!$V$11,IF(AND(L2585="LEFTRING",OR(R2585=3,R2585=4)),[1]装备基础and强化!$W$11,IF(AND(L2585="RIGHTRING",OR(R2585=3,R2585=4)),[1]装备基础and强化!$X$11,IF(AND(L2585="NECKLACE",OR(R2585=3,R2585=4)),[1]装备基础and强化!$Y$11,0))))</f>
        <v>0</v>
      </c>
      <c r="AO2585" s="43" t="e">
        <f>IF(AND(L2585="BELT",T2585=1),[1]装备基础and强化!$AA$7,IF(AND(L2585="PANTS",T2585=1),[1]装备基础and强化!$AB$7,IF(AND(L2585="SHOES",T2585=1),[1]装备基础and强化!$AC$7,IF(AND(L2585="CLOTHES",T2585=1),[1]装备基础and强化!$AD$7,0))))</f>
        <v>#REF!</v>
      </c>
      <c r="AP2585" s="43">
        <f>IF(AND(L2585="BELT",T2585=2),[1]装备基础and强化!$AF$7,IF(AND(L2585="PANTS",T2585=2),[1]装备基础and强化!$AG$7,IF(AND(L2585="SHOES",T2585=2),[1]装备基础and强化!$AH$7,IF(AND(L2585="CLOTHES",T2585=2),[1]装备基础and强化!$AI$7,0))))</f>
        <v>0</v>
      </c>
      <c r="AQ2585" s="43">
        <f>IF(L2585="HAT",[1]装备基础and强化!$AK$7,IF(L2585="JADE",[1]装备基础and强化!$AK$7,0))</f>
        <v>0</v>
      </c>
      <c r="AR2585" s="43" t="e">
        <f t="shared" si="41"/>
        <v>#REF!</v>
      </c>
    </row>
    <row r="2586" spans="1:44" x14ac:dyDescent="0.15">
      <c r="A2586" s="43"/>
      <c r="B2586" s="5" t="s">
        <v>8897</v>
      </c>
      <c r="C2586" s="12">
        <v>22582</v>
      </c>
      <c r="D2586" s="5" t="s">
        <v>8889</v>
      </c>
      <c r="E2586" s="44" t="s">
        <v>24217</v>
      </c>
      <c r="F2586" s="4" t="s">
        <v>8898</v>
      </c>
      <c r="G2586" s="4" t="s">
        <v>8899</v>
      </c>
      <c r="H2586" s="44"/>
      <c r="I2586" s="4" t="s">
        <v>700</v>
      </c>
      <c r="J2586" s="6" t="s">
        <v>700</v>
      </c>
      <c r="K2586" s="45">
        <v>1</v>
      </c>
      <c r="L2586" s="4" t="s">
        <v>744</v>
      </c>
      <c r="M2586" s="104" t="s">
        <v>18280</v>
      </c>
      <c r="N2586" s="45">
        <v>280300</v>
      </c>
      <c r="O2586" s="4" t="s">
        <v>3030</v>
      </c>
      <c r="P2586" s="4" t="s">
        <v>2483</v>
      </c>
      <c r="Q2586" s="4">
        <v>90</v>
      </c>
      <c r="R2586" s="4">
        <v>3</v>
      </c>
      <c r="S2586" s="4" t="s">
        <v>7971</v>
      </c>
      <c r="T2586" s="4">
        <v>1</v>
      </c>
      <c r="U2586" s="4">
        <v>3</v>
      </c>
      <c r="W2586" s="4" t="s">
        <v>8892</v>
      </c>
      <c r="X2586" s="4" t="s">
        <v>8893</v>
      </c>
      <c r="Y2586" s="45">
        <v>0</v>
      </c>
      <c r="AA2586" s="4">
        <v>1</v>
      </c>
      <c r="AB2586" s="4">
        <v>100</v>
      </c>
      <c r="AC2586" s="4">
        <v>1</v>
      </c>
      <c r="AD2586" s="4">
        <v>1</v>
      </c>
      <c r="AE2586" s="45" t="s">
        <v>16461</v>
      </c>
      <c r="AF2586" s="45" t="s">
        <v>16457</v>
      </c>
      <c r="AG2586" s="45" t="s">
        <v>16459</v>
      </c>
      <c r="AH2586" s="45" t="s">
        <v>16453</v>
      </c>
      <c r="AI2586" s="45" t="s">
        <v>16455</v>
      </c>
      <c r="AJ2586" s="63" t="s">
        <v>20425</v>
      </c>
      <c r="AK2586" s="63" t="s">
        <v>20424</v>
      </c>
      <c r="AL2586" s="45">
        <v>0</v>
      </c>
      <c r="AM2586" s="43">
        <f>IF(AND(L2586="WEAPON",OR(R2586=0,R2586=1,R2586=2)),[1]装备基础and强化!$V$7,IF(AND(L2586="LEFTRING",OR(R2586=0,R2586=1,R2586=2)),[1]装备基础and强化!$W$7,IF(AND(L2586="RIGHTRING",OR(R2586=0,R2586=1,R2586=2)),[1]装备基础and强化!$X$7,IF(AND(L2586="NECKLACE",OR(R2586=0,R2586=1,R2586=2)),[1]装备基础and强化!$Y$7,0))))</f>
        <v>0</v>
      </c>
      <c r="AN2586" s="43">
        <f>IF(AND(L2586="WEAPON",OR(R2586=3,R2586=4)),[1]装备基础and强化!$V$11,IF(AND(L2586="LEFTRING",OR(R2586=3,R2586=4)),[1]装备基础and强化!$W$11,IF(AND(L2586="RIGHTRING",OR(R2586=3,R2586=4)),[1]装备基础and强化!$X$11,IF(AND(L2586="NECKLACE",OR(R2586=3,R2586=4)),[1]装备基础and强化!$Y$11,0))))</f>
        <v>0</v>
      </c>
      <c r="AO2586" s="43" t="e">
        <f>IF(AND(L2586="BELT",T2586=1),[1]装备基础and强化!$AA$7,IF(AND(L2586="PANTS",T2586=1),[1]装备基础and强化!$AB$7,IF(AND(L2586="SHOES",T2586=1),[1]装备基础and强化!$AC$7,IF(AND(L2586="CLOTHES",T2586=1),[1]装备基础and强化!$AD$7,0))))</f>
        <v>#REF!</v>
      </c>
      <c r="AP2586" s="43">
        <f>IF(AND(L2586="BELT",T2586=2),[1]装备基础and强化!$AF$7,IF(AND(L2586="PANTS",T2586=2),[1]装备基础and强化!$AG$7,IF(AND(L2586="SHOES",T2586=2),[1]装备基础and强化!$AH$7,IF(AND(L2586="CLOTHES",T2586=2),[1]装备基础and强化!$AI$7,0))))</f>
        <v>0</v>
      </c>
      <c r="AQ2586" s="43">
        <f>IF(L2586="HAT",[1]装备基础and强化!$AK$7,IF(L2586="JADE",[1]装备基础and强化!$AK$7,0))</f>
        <v>0</v>
      </c>
      <c r="AR2586" s="43" t="e">
        <f t="shared" si="41"/>
        <v>#REF!</v>
      </c>
    </row>
    <row r="2587" spans="1:44" x14ac:dyDescent="0.15">
      <c r="A2587" s="43"/>
      <c r="B2587" s="5" t="s">
        <v>8900</v>
      </c>
      <c r="C2587" s="12">
        <v>22583</v>
      </c>
      <c r="D2587" s="5" t="s">
        <v>8889</v>
      </c>
      <c r="E2587" s="44" t="s">
        <v>24218</v>
      </c>
      <c r="F2587" s="4" t="s">
        <v>8901</v>
      </c>
      <c r="G2587" s="4" t="s">
        <v>8902</v>
      </c>
      <c r="H2587" s="44"/>
      <c r="I2587" s="4" t="s">
        <v>700</v>
      </c>
      <c r="J2587" s="6" t="s">
        <v>700</v>
      </c>
      <c r="K2587" s="45">
        <v>1</v>
      </c>
      <c r="L2587" s="4" t="s">
        <v>744</v>
      </c>
      <c r="M2587" s="104" t="s">
        <v>18281</v>
      </c>
      <c r="N2587" s="45">
        <v>280400</v>
      </c>
      <c r="O2587" s="4" t="s">
        <v>15233</v>
      </c>
      <c r="P2587" s="4" t="s">
        <v>2483</v>
      </c>
      <c r="Q2587" s="4">
        <v>90</v>
      </c>
      <c r="R2587" s="4">
        <v>3</v>
      </c>
      <c r="S2587" s="4" t="s">
        <v>7971</v>
      </c>
      <c r="T2587" s="4">
        <v>1</v>
      </c>
      <c r="U2587" s="4">
        <v>4</v>
      </c>
      <c r="W2587" s="4" t="s">
        <v>8892</v>
      </c>
      <c r="X2587" s="4" t="s">
        <v>8893</v>
      </c>
      <c r="Y2587" s="45">
        <v>0</v>
      </c>
      <c r="AA2587" s="4">
        <v>1</v>
      </c>
      <c r="AB2587" s="4">
        <v>100</v>
      </c>
      <c r="AC2587" s="4">
        <v>1</v>
      </c>
      <c r="AD2587" s="4">
        <v>1</v>
      </c>
      <c r="AE2587" s="45" t="s">
        <v>16461</v>
      </c>
      <c r="AF2587" s="45" t="s">
        <v>16457</v>
      </c>
      <c r="AG2587" s="45" t="s">
        <v>16459</v>
      </c>
      <c r="AH2587" s="45" t="s">
        <v>16453</v>
      </c>
      <c r="AI2587" s="45" t="s">
        <v>16455</v>
      </c>
      <c r="AJ2587" s="63" t="s">
        <v>20425</v>
      </c>
      <c r="AK2587" s="63" t="s">
        <v>20424</v>
      </c>
      <c r="AL2587" s="4">
        <v>0</v>
      </c>
      <c r="AM2587" s="43">
        <f>IF(AND(L2587="WEAPON",OR(R2587=0,R2587=1,R2587=2)),[1]装备基础and强化!$V$7,IF(AND(L2587="LEFTRING",OR(R2587=0,R2587=1,R2587=2)),[1]装备基础and强化!$W$7,IF(AND(L2587="RIGHTRING",OR(R2587=0,R2587=1,R2587=2)),[1]装备基础and强化!$X$7,IF(AND(L2587="NECKLACE",OR(R2587=0,R2587=1,R2587=2)),[1]装备基础and强化!$Y$7,0))))</f>
        <v>0</v>
      </c>
      <c r="AN2587" s="43">
        <f>IF(AND(L2587="WEAPON",OR(R2587=3,R2587=4)),[1]装备基础and强化!$V$11,IF(AND(L2587="LEFTRING",OR(R2587=3,R2587=4)),[1]装备基础and强化!$W$11,IF(AND(L2587="RIGHTRING",OR(R2587=3,R2587=4)),[1]装备基础and强化!$X$11,IF(AND(L2587="NECKLACE",OR(R2587=3,R2587=4)),[1]装备基础and强化!$Y$11,0))))</f>
        <v>0</v>
      </c>
      <c r="AO2587" s="43" t="e">
        <f>IF(AND(L2587="BELT",T2587=1),[1]装备基础and强化!$AA$7,IF(AND(L2587="PANTS",T2587=1),[1]装备基础and强化!$AB$7,IF(AND(L2587="SHOES",T2587=1),[1]装备基础and强化!$AC$7,IF(AND(L2587="CLOTHES",T2587=1),[1]装备基础and强化!$AD$7,0))))</f>
        <v>#REF!</v>
      </c>
      <c r="AP2587" s="43">
        <f>IF(AND(L2587="BELT",T2587=2),[1]装备基础and强化!$AF$7,IF(AND(L2587="PANTS",T2587=2),[1]装备基础and强化!$AG$7,IF(AND(L2587="SHOES",T2587=2),[1]装备基础and强化!$AH$7,IF(AND(L2587="CLOTHES",T2587=2),[1]装备基础and强化!$AI$7,0))))</f>
        <v>0</v>
      </c>
      <c r="AQ2587" s="43">
        <f>IF(L2587="HAT",[1]装备基础and强化!$AK$7,IF(L2587="JADE",[1]装备基础and强化!$AK$7,0))</f>
        <v>0</v>
      </c>
      <c r="AR2587" s="43" t="e">
        <f t="shared" si="41"/>
        <v>#REF!</v>
      </c>
    </row>
    <row r="2588" spans="1:44" x14ac:dyDescent="0.15">
      <c r="A2588" s="43"/>
      <c r="B2588" s="5" t="s">
        <v>8903</v>
      </c>
      <c r="C2588" s="12">
        <v>22584</v>
      </c>
      <c r="D2588" s="5" t="s">
        <v>8889</v>
      </c>
      <c r="E2588" s="44" t="s">
        <v>24219</v>
      </c>
      <c r="F2588" s="4" t="s">
        <v>8904</v>
      </c>
      <c r="G2588" s="4" t="s">
        <v>8905</v>
      </c>
      <c r="H2588" s="44"/>
      <c r="I2588" s="4" t="s">
        <v>700</v>
      </c>
      <c r="J2588" s="6" t="s">
        <v>700</v>
      </c>
      <c r="K2588" s="45">
        <v>1</v>
      </c>
      <c r="L2588" s="4" t="s">
        <v>744</v>
      </c>
      <c r="M2588" s="104" t="s">
        <v>18282</v>
      </c>
      <c r="N2588" s="45">
        <v>280500</v>
      </c>
      <c r="O2588" s="4" t="s">
        <v>7153</v>
      </c>
      <c r="P2588" s="4" t="s">
        <v>2483</v>
      </c>
      <c r="Q2588" s="4">
        <v>90</v>
      </c>
      <c r="R2588" s="4">
        <v>3</v>
      </c>
      <c r="S2588" s="4" t="s">
        <v>7971</v>
      </c>
      <c r="T2588" s="4">
        <v>1</v>
      </c>
      <c r="U2588" s="4">
        <v>5</v>
      </c>
      <c r="W2588" s="4" t="s">
        <v>8892</v>
      </c>
      <c r="X2588" s="4" t="s">
        <v>8893</v>
      </c>
      <c r="Y2588" s="45">
        <v>0</v>
      </c>
      <c r="AA2588" s="4">
        <v>1</v>
      </c>
      <c r="AB2588" s="4">
        <v>100</v>
      </c>
      <c r="AC2588" s="4">
        <v>1</v>
      </c>
      <c r="AD2588" s="4">
        <v>1</v>
      </c>
      <c r="AE2588" s="45" t="s">
        <v>16461</v>
      </c>
      <c r="AF2588" s="45" t="s">
        <v>16457</v>
      </c>
      <c r="AG2588" s="45" t="s">
        <v>16459</v>
      </c>
      <c r="AH2588" s="45" t="s">
        <v>16453</v>
      </c>
      <c r="AI2588" s="45" t="s">
        <v>16455</v>
      </c>
      <c r="AJ2588" s="63" t="s">
        <v>20425</v>
      </c>
      <c r="AK2588" s="63" t="s">
        <v>20425</v>
      </c>
      <c r="AL2588" s="45">
        <v>0</v>
      </c>
      <c r="AM2588" s="43">
        <f>IF(AND(L2588="WEAPON",OR(R2588=0,R2588=1,R2588=2)),[1]装备基础and强化!$V$7,IF(AND(L2588="LEFTRING",OR(R2588=0,R2588=1,R2588=2)),[1]装备基础and强化!$W$7,IF(AND(L2588="RIGHTRING",OR(R2588=0,R2588=1,R2588=2)),[1]装备基础and强化!$X$7,IF(AND(L2588="NECKLACE",OR(R2588=0,R2588=1,R2588=2)),[1]装备基础and强化!$Y$7,0))))</f>
        <v>0</v>
      </c>
      <c r="AN2588" s="43">
        <f>IF(AND(L2588="WEAPON",OR(R2588=3,R2588=4)),[1]装备基础and强化!$V$11,IF(AND(L2588="LEFTRING",OR(R2588=3,R2588=4)),[1]装备基础and强化!$W$11,IF(AND(L2588="RIGHTRING",OR(R2588=3,R2588=4)),[1]装备基础and强化!$X$11,IF(AND(L2588="NECKLACE",OR(R2588=3,R2588=4)),[1]装备基础and强化!$Y$11,0))))</f>
        <v>0</v>
      </c>
      <c r="AO2588" s="43" t="e">
        <f>IF(AND(L2588="BELT",T2588=1),[1]装备基础and强化!$AA$7,IF(AND(L2588="PANTS",T2588=1),[1]装备基础and强化!$AB$7,IF(AND(L2588="SHOES",T2588=1),[1]装备基础and强化!$AC$7,IF(AND(L2588="CLOTHES",T2588=1),[1]装备基础and强化!$AD$7,0))))</f>
        <v>#REF!</v>
      </c>
      <c r="AP2588" s="43">
        <f>IF(AND(L2588="BELT",T2588=2),[1]装备基础and强化!$AF$7,IF(AND(L2588="PANTS",T2588=2),[1]装备基础and强化!$AG$7,IF(AND(L2588="SHOES",T2588=2),[1]装备基础and强化!$AH$7,IF(AND(L2588="CLOTHES",T2588=2),[1]装备基础and强化!$AI$7,0))))</f>
        <v>0</v>
      </c>
      <c r="AQ2588" s="43">
        <f>IF(L2588="HAT",[1]装备基础and强化!$AK$7,IF(L2588="JADE",[1]装备基础and强化!$AK$7,0))</f>
        <v>0</v>
      </c>
      <c r="AR2588" s="43" t="e">
        <f t="shared" si="41"/>
        <v>#REF!</v>
      </c>
    </row>
    <row r="2589" spans="1:44" x14ac:dyDescent="0.15">
      <c r="A2589" s="43"/>
      <c r="B2589" s="5" t="s">
        <v>8907</v>
      </c>
      <c r="C2589" s="12">
        <v>22585</v>
      </c>
      <c r="D2589" s="5" t="s">
        <v>8889</v>
      </c>
      <c r="E2589" s="44" t="s">
        <v>24220</v>
      </c>
      <c r="F2589" s="4" t="s">
        <v>8908</v>
      </c>
      <c r="G2589" s="4" t="s">
        <v>8909</v>
      </c>
      <c r="H2589" s="44"/>
      <c r="I2589" s="4" t="s">
        <v>700</v>
      </c>
      <c r="J2589" s="6" t="s">
        <v>700</v>
      </c>
      <c r="K2589" s="45">
        <v>1</v>
      </c>
      <c r="L2589" s="4" t="s">
        <v>744</v>
      </c>
      <c r="M2589" s="104" t="s">
        <v>18283</v>
      </c>
      <c r="N2589" s="45">
        <v>280600</v>
      </c>
      <c r="O2589" s="4" t="s">
        <v>2680</v>
      </c>
      <c r="P2589" s="4" t="s">
        <v>2483</v>
      </c>
      <c r="Q2589" s="4">
        <v>90</v>
      </c>
      <c r="R2589" s="4">
        <v>3</v>
      </c>
      <c r="S2589" s="4" t="s">
        <v>7971</v>
      </c>
      <c r="T2589" s="4">
        <v>1</v>
      </c>
      <c r="U2589" s="4">
        <v>6</v>
      </c>
      <c r="W2589" s="4" t="s">
        <v>8892</v>
      </c>
      <c r="X2589" s="4" t="s">
        <v>8893</v>
      </c>
      <c r="Y2589" s="45">
        <v>0</v>
      </c>
      <c r="AA2589" s="4">
        <v>1</v>
      </c>
      <c r="AB2589" s="4">
        <v>100</v>
      </c>
      <c r="AC2589" s="4">
        <v>1</v>
      </c>
      <c r="AD2589" s="4">
        <v>1</v>
      </c>
      <c r="AE2589" s="45" t="s">
        <v>16461</v>
      </c>
      <c r="AF2589" s="45" t="s">
        <v>16457</v>
      </c>
      <c r="AG2589" s="45" t="s">
        <v>16459</v>
      </c>
      <c r="AH2589" s="45" t="s">
        <v>16453</v>
      </c>
      <c r="AI2589" s="45" t="s">
        <v>16455</v>
      </c>
      <c r="AJ2589" s="63" t="s">
        <v>20425</v>
      </c>
      <c r="AK2589" s="63" t="s">
        <v>20424</v>
      </c>
      <c r="AL2589" s="4">
        <v>0</v>
      </c>
      <c r="AM2589" s="43">
        <f>IF(AND(L2589="WEAPON",OR(R2589=0,R2589=1,R2589=2)),[1]装备基础and强化!$V$7,IF(AND(L2589="LEFTRING",OR(R2589=0,R2589=1,R2589=2)),[1]装备基础and强化!$W$7,IF(AND(L2589="RIGHTRING",OR(R2589=0,R2589=1,R2589=2)),[1]装备基础and强化!$X$7,IF(AND(L2589="NECKLACE",OR(R2589=0,R2589=1,R2589=2)),[1]装备基础and强化!$Y$7,0))))</f>
        <v>0</v>
      </c>
      <c r="AN2589" s="43">
        <f>IF(AND(L2589="WEAPON",OR(R2589=3,R2589=4)),[1]装备基础and强化!$V$11,IF(AND(L2589="LEFTRING",OR(R2589=3,R2589=4)),[1]装备基础and强化!$W$11,IF(AND(L2589="RIGHTRING",OR(R2589=3,R2589=4)),[1]装备基础and强化!$X$11,IF(AND(L2589="NECKLACE",OR(R2589=3,R2589=4)),[1]装备基础and强化!$Y$11,0))))</f>
        <v>0</v>
      </c>
      <c r="AO2589" s="43" t="e">
        <f>IF(AND(L2589="BELT",T2589=1),[1]装备基础and强化!$AA$7,IF(AND(L2589="PANTS",T2589=1),[1]装备基础and强化!$AB$7,IF(AND(L2589="SHOES",T2589=1),[1]装备基础and强化!$AC$7,IF(AND(L2589="CLOTHES",T2589=1),[1]装备基础and强化!$AD$7,0))))</f>
        <v>#REF!</v>
      </c>
      <c r="AP2589" s="43">
        <f>IF(AND(L2589="BELT",T2589=2),[1]装备基础and强化!$AF$7,IF(AND(L2589="PANTS",T2589=2),[1]装备基础and强化!$AG$7,IF(AND(L2589="SHOES",T2589=2),[1]装备基础and强化!$AH$7,IF(AND(L2589="CLOTHES",T2589=2),[1]装备基础and强化!$AI$7,0))))</f>
        <v>0</v>
      </c>
      <c r="AQ2589" s="43">
        <f>IF(L2589="HAT",[1]装备基础and强化!$AK$7,IF(L2589="JADE",[1]装备基础and强化!$AK$7,0))</f>
        <v>0</v>
      </c>
      <c r="AR2589" s="43" t="e">
        <f t="shared" si="41"/>
        <v>#REF!</v>
      </c>
    </row>
    <row r="2590" spans="1:44" x14ac:dyDescent="0.15">
      <c r="A2590" s="43"/>
      <c r="B2590" s="5" t="s">
        <v>8911</v>
      </c>
      <c r="C2590" s="12">
        <v>22586</v>
      </c>
      <c r="D2590" s="5" t="s">
        <v>8889</v>
      </c>
      <c r="E2590" s="44" t="s">
        <v>24221</v>
      </c>
      <c r="F2590" s="4" t="s">
        <v>8912</v>
      </c>
      <c r="G2590" s="4" t="s">
        <v>8913</v>
      </c>
      <c r="H2590" s="44"/>
      <c r="I2590" s="4" t="s">
        <v>700</v>
      </c>
      <c r="J2590" s="6" t="s">
        <v>700</v>
      </c>
      <c r="K2590" s="45">
        <v>1</v>
      </c>
      <c r="L2590" s="4" t="s">
        <v>744</v>
      </c>
      <c r="M2590" s="104" t="s">
        <v>18284</v>
      </c>
      <c r="N2590" s="45">
        <v>280700</v>
      </c>
      <c r="O2590" s="4" t="s">
        <v>15234</v>
      </c>
      <c r="P2590" s="4" t="s">
        <v>2483</v>
      </c>
      <c r="Q2590" s="4">
        <v>90</v>
      </c>
      <c r="R2590" s="4">
        <v>3</v>
      </c>
      <c r="S2590" s="4" t="s">
        <v>7971</v>
      </c>
      <c r="T2590" s="4">
        <v>1</v>
      </c>
      <c r="U2590" s="4">
        <v>7</v>
      </c>
      <c r="W2590" s="4" t="s">
        <v>8892</v>
      </c>
      <c r="X2590" s="4" t="s">
        <v>8893</v>
      </c>
      <c r="Y2590" s="45">
        <v>0</v>
      </c>
      <c r="AA2590" s="4">
        <v>1</v>
      </c>
      <c r="AB2590" s="4">
        <v>100</v>
      </c>
      <c r="AC2590" s="4">
        <v>1</v>
      </c>
      <c r="AD2590" s="4">
        <v>1</v>
      </c>
      <c r="AE2590" s="45" t="s">
        <v>16461</v>
      </c>
      <c r="AF2590" s="45" t="s">
        <v>16457</v>
      </c>
      <c r="AG2590" s="45" t="s">
        <v>16459</v>
      </c>
      <c r="AH2590" s="45" t="s">
        <v>16453</v>
      </c>
      <c r="AI2590" s="45" t="s">
        <v>16455</v>
      </c>
      <c r="AJ2590" s="63" t="s">
        <v>20425</v>
      </c>
      <c r="AK2590" s="63" t="s">
        <v>20424</v>
      </c>
      <c r="AL2590" s="45">
        <v>0</v>
      </c>
      <c r="AM2590" s="43">
        <f>IF(AND(L2590="WEAPON",OR(R2590=0,R2590=1,R2590=2)),[1]装备基础and强化!$V$7,IF(AND(L2590="LEFTRING",OR(R2590=0,R2590=1,R2590=2)),[1]装备基础and强化!$W$7,IF(AND(L2590="RIGHTRING",OR(R2590=0,R2590=1,R2590=2)),[1]装备基础and强化!$X$7,IF(AND(L2590="NECKLACE",OR(R2590=0,R2590=1,R2590=2)),[1]装备基础and强化!$Y$7,0))))</f>
        <v>0</v>
      </c>
      <c r="AN2590" s="43">
        <f>IF(AND(L2590="WEAPON",OR(R2590=3,R2590=4)),[1]装备基础and强化!$V$11,IF(AND(L2590="LEFTRING",OR(R2590=3,R2590=4)),[1]装备基础and强化!$W$11,IF(AND(L2590="RIGHTRING",OR(R2590=3,R2590=4)),[1]装备基础and强化!$X$11,IF(AND(L2590="NECKLACE",OR(R2590=3,R2590=4)),[1]装备基础and强化!$Y$11,0))))</f>
        <v>0</v>
      </c>
      <c r="AO2590" s="43" t="e">
        <f>IF(AND(L2590="BELT",T2590=1),[1]装备基础and强化!$AA$7,IF(AND(L2590="PANTS",T2590=1),[1]装备基础and强化!$AB$7,IF(AND(L2590="SHOES",T2590=1),[1]装备基础and强化!$AC$7,IF(AND(L2590="CLOTHES",T2590=1),[1]装备基础and强化!$AD$7,0))))</f>
        <v>#REF!</v>
      </c>
      <c r="AP2590" s="43">
        <f>IF(AND(L2590="BELT",T2590=2),[1]装备基础and强化!$AF$7,IF(AND(L2590="PANTS",T2590=2),[1]装备基础and强化!$AG$7,IF(AND(L2590="SHOES",T2590=2),[1]装备基础and强化!$AH$7,IF(AND(L2590="CLOTHES",T2590=2),[1]装备基础and强化!$AI$7,0))))</f>
        <v>0</v>
      </c>
      <c r="AQ2590" s="43">
        <f>IF(L2590="HAT",[1]装备基础and强化!$AK$7,IF(L2590="JADE",[1]装备基础and强化!$AK$7,0))</f>
        <v>0</v>
      </c>
      <c r="AR2590" s="43" t="e">
        <f t="shared" si="41"/>
        <v>#REF!</v>
      </c>
    </row>
    <row r="2591" spans="1:44" x14ac:dyDescent="0.15">
      <c r="A2591" s="43"/>
      <c r="B2591" s="5" t="s">
        <v>8914</v>
      </c>
      <c r="C2591" s="12">
        <v>22587</v>
      </c>
      <c r="D2591" s="5" t="s">
        <v>8889</v>
      </c>
      <c r="E2591" s="44" t="s">
        <v>24222</v>
      </c>
      <c r="F2591" s="4" t="s">
        <v>8915</v>
      </c>
      <c r="G2591" s="4" t="s">
        <v>8916</v>
      </c>
      <c r="H2591" s="44"/>
      <c r="I2591" s="4" t="s">
        <v>700</v>
      </c>
      <c r="J2591" s="6" t="s">
        <v>700</v>
      </c>
      <c r="K2591" s="45">
        <v>1</v>
      </c>
      <c r="L2591" s="4" t="s">
        <v>744</v>
      </c>
      <c r="M2591" s="104" t="s">
        <v>18285</v>
      </c>
      <c r="N2591" s="45">
        <v>280800</v>
      </c>
      <c r="O2591" s="4" t="s">
        <v>4316</v>
      </c>
      <c r="P2591" s="4" t="s">
        <v>2483</v>
      </c>
      <c r="Q2591" s="4">
        <v>90</v>
      </c>
      <c r="R2591" s="4">
        <v>3</v>
      </c>
      <c r="S2591" s="4" t="s">
        <v>7971</v>
      </c>
      <c r="T2591" s="4">
        <v>1</v>
      </c>
      <c r="U2591" s="4">
        <v>8</v>
      </c>
      <c r="W2591" s="4" t="s">
        <v>8892</v>
      </c>
      <c r="X2591" s="4" t="s">
        <v>8893</v>
      </c>
      <c r="Y2591" s="45">
        <v>0</v>
      </c>
      <c r="AA2591" s="4">
        <v>1</v>
      </c>
      <c r="AB2591" s="4">
        <v>100</v>
      </c>
      <c r="AC2591" s="4">
        <v>1</v>
      </c>
      <c r="AD2591" s="4">
        <v>1</v>
      </c>
      <c r="AE2591" s="45" t="s">
        <v>16461</v>
      </c>
      <c r="AF2591" s="45" t="s">
        <v>16457</v>
      </c>
      <c r="AG2591" s="45" t="s">
        <v>16459</v>
      </c>
      <c r="AH2591" s="45" t="s">
        <v>16453</v>
      </c>
      <c r="AI2591" s="45" t="s">
        <v>16455</v>
      </c>
      <c r="AJ2591" s="63" t="s">
        <v>20425</v>
      </c>
      <c r="AK2591" s="63" t="s">
        <v>20424</v>
      </c>
      <c r="AL2591" s="4">
        <v>0</v>
      </c>
      <c r="AM2591" s="43">
        <f>IF(AND(L2591="WEAPON",OR(R2591=0,R2591=1,R2591=2)),[1]装备基础and强化!$V$7,IF(AND(L2591="LEFTRING",OR(R2591=0,R2591=1,R2591=2)),[1]装备基础and强化!$W$7,IF(AND(L2591="RIGHTRING",OR(R2591=0,R2591=1,R2591=2)),[1]装备基础and强化!$X$7,IF(AND(L2591="NECKLACE",OR(R2591=0,R2591=1,R2591=2)),[1]装备基础and强化!$Y$7,0))))</f>
        <v>0</v>
      </c>
      <c r="AN2591" s="43">
        <f>IF(AND(L2591="WEAPON",OR(R2591=3,R2591=4)),[1]装备基础and强化!$V$11,IF(AND(L2591="LEFTRING",OR(R2591=3,R2591=4)),[1]装备基础and强化!$W$11,IF(AND(L2591="RIGHTRING",OR(R2591=3,R2591=4)),[1]装备基础and强化!$X$11,IF(AND(L2591="NECKLACE",OR(R2591=3,R2591=4)),[1]装备基础and强化!$Y$11,0))))</f>
        <v>0</v>
      </c>
      <c r="AO2591" s="43" t="e">
        <f>IF(AND(L2591="BELT",T2591=1),[1]装备基础and强化!$AA$7,IF(AND(L2591="PANTS",T2591=1),[1]装备基础and强化!$AB$7,IF(AND(L2591="SHOES",T2591=1),[1]装备基础and强化!$AC$7,IF(AND(L2591="CLOTHES",T2591=1),[1]装备基础and强化!$AD$7,0))))</f>
        <v>#REF!</v>
      </c>
      <c r="AP2591" s="43">
        <f>IF(AND(L2591="BELT",T2591=2),[1]装备基础and强化!$AF$7,IF(AND(L2591="PANTS",T2591=2),[1]装备基础and强化!$AG$7,IF(AND(L2591="SHOES",T2591=2),[1]装备基础and强化!$AH$7,IF(AND(L2591="CLOTHES",T2591=2),[1]装备基础and强化!$AI$7,0))))</f>
        <v>0</v>
      </c>
      <c r="AQ2591" s="43">
        <f>IF(L2591="HAT",[1]装备基础and强化!$AK$7,IF(L2591="JADE",[1]装备基础and强化!$AK$7,0))</f>
        <v>0</v>
      </c>
      <c r="AR2591" s="43" t="e">
        <f t="shared" si="41"/>
        <v>#REF!</v>
      </c>
    </row>
    <row r="2592" spans="1:44" x14ac:dyDescent="0.15">
      <c r="A2592" s="43"/>
      <c r="B2592" s="5" t="s">
        <v>8917</v>
      </c>
      <c r="C2592" s="12">
        <v>22588</v>
      </c>
      <c r="D2592" s="5" t="s">
        <v>8918</v>
      </c>
      <c r="E2592" s="44" t="s">
        <v>24223</v>
      </c>
      <c r="F2592" s="4" t="s">
        <v>8919</v>
      </c>
      <c r="G2592" s="4" t="s">
        <v>8920</v>
      </c>
      <c r="H2592" s="44"/>
      <c r="I2592" s="4" t="s">
        <v>700</v>
      </c>
      <c r="J2592" s="6" t="s">
        <v>700</v>
      </c>
      <c r="K2592" s="45">
        <v>1</v>
      </c>
      <c r="L2592" s="4" t="s">
        <v>744</v>
      </c>
      <c r="M2592" s="104" t="s">
        <v>18286</v>
      </c>
      <c r="N2592" s="45">
        <v>2110100</v>
      </c>
      <c r="O2592" s="4" t="s">
        <v>3048</v>
      </c>
      <c r="P2592" s="4" t="s">
        <v>2483</v>
      </c>
      <c r="Q2592" s="4">
        <v>120</v>
      </c>
      <c r="R2592" s="4">
        <v>3</v>
      </c>
      <c r="S2592" s="4" t="s">
        <v>8002</v>
      </c>
      <c r="T2592" s="4">
        <v>1</v>
      </c>
      <c r="U2592" s="4">
        <v>1</v>
      </c>
      <c r="W2592" s="4" t="s">
        <v>8921</v>
      </c>
      <c r="X2592" s="4" t="s">
        <v>8922</v>
      </c>
      <c r="Y2592" s="45">
        <v>0</v>
      </c>
      <c r="AA2592" s="4">
        <v>1</v>
      </c>
      <c r="AB2592" s="4">
        <v>100</v>
      </c>
      <c r="AC2592" s="4">
        <v>1</v>
      </c>
      <c r="AD2592" s="4">
        <v>1</v>
      </c>
      <c r="AE2592" s="45" t="s">
        <v>16461</v>
      </c>
      <c r="AF2592" s="45" t="s">
        <v>16457</v>
      </c>
      <c r="AG2592" s="45" t="s">
        <v>16459</v>
      </c>
      <c r="AH2592" s="45" t="s">
        <v>16453</v>
      </c>
      <c r="AI2592" s="45" t="s">
        <v>16455</v>
      </c>
      <c r="AJ2592" s="63" t="s">
        <v>20425</v>
      </c>
      <c r="AK2592" s="63" t="s">
        <v>20424</v>
      </c>
      <c r="AL2592" s="45">
        <v>0</v>
      </c>
      <c r="AM2592" s="43">
        <f>IF(AND(L2592="WEAPON",OR(R2592=0,R2592=1,R2592=2)),[1]装备基础and强化!$V$7,IF(AND(L2592="LEFTRING",OR(R2592=0,R2592=1,R2592=2)),[1]装备基础and强化!$W$7,IF(AND(L2592="RIGHTRING",OR(R2592=0,R2592=1,R2592=2)),[1]装备基础and强化!$X$7,IF(AND(L2592="NECKLACE",OR(R2592=0,R2592=1,R2592=2)),[1]装备基础and强化!$Y$7,0))))</f>
        <v>0</v>
      </c>
      <c r="AN2592" s="43">
        <f>IF(AND(L2592="WEAPON",OR(R2592=3,R2592=4)),[1]装备基础and强化!$V$11,IF(AND(L2592="LEFTRING",OR(R2592=3,R2592=4)),[1]装备基础and强化!$W$11,IF(AND(L2592="RIGHTRING",OR(R2592=3,R2592=4)),[1]装备基础and强化!$X$11,IF(AND(L2592="NECKLACE",OR(R2592=3,R2592=4)),[1]装备基础and强化!$Y$11,0))))</f>
        <v>0</v>
      </c>
      <c r="AO2592" s="43" t="e">
        <f>IF(AND(L2592="BELT",T2592=1),[1]装备基础and强化!$AA$7,IF(AND(L2592="PANTS",T2592=1),[1]装备基础and强化!$AB$7,IF(AND(L2592="SHOES",T2592=1),[1]装备基础and强化!$AC$7,IF(AND(L2592="CLOTHES",T2592=1),[1]装备基础and强化!$AD$7,0))))</f>
        <v>#REF!</v>
      </c>
      <c r="AP2592" s="43">
        <f>IF(AND(L2592="BELT",T2592=2),[1]装备基础and强化!$AF$7,IF(AND(L2592="PANTS",T2592=2),[1]装备基础and强化!$AG$7,IF(AND(L2592="SHOES",T2592=2),[1]装备基础and强化!$AH$7,IF(AND(L2592="CLOTHES",T2592=2),[1]装备基础and强化!$AI$7,0))))</f>
        <v>0</v>
      </c>
      <c r="AQ2592" s="43">
        <f>IF(L2592="HAT",[1]装备基础and强化!$AK$7,IF(L2592="JADE",[1]装备基础and强化!$AK$7,0))</f>
        <v>0</v>
      </c>
      <c r="AR2592" s="43" t="e">
        <f t="shared" si="41"/>
        <v>#REF!</v>
      </c>
    </row>
    <row r="2593" spans="1:44" x14ac:dyDescent="0.15">
      <c r="A2593" s="43"/>
      <c r="B2593" s="5" t="s">
        <v>8923</v>
      </c>
      <c r="C2593" s="12">
        <v>22589</v>
      </c>
      <c r="D2593" s="5" t="s">
        <v>8918</v>
      </c>
      <c r="E2593" s="44" t="s">
        <v>24224</v>
      </c>
      <c r="F2593" s="4" t="s">
        <v>8924</v>
      </c>
      <c r="G2593" s="4" t="s">
        <v>8925</v>
      </c>
      <c r="H2593" s="44"/>
      <c r="I2593" s="4" t="s">
        <v>700</v>
      </c>
      <c r="J2593" s="6" t="s">
        <v>700</v>
      </c>
      <c r="K2593" s="45">
        <v>1</v>
      </c>
      <c r="L2593" s="4" t="s">
        <v>744</v>
      </c>
      <c r="M2593" s="104" t="s">
        <v>18287</v>
      </c>
      <c r="N2593" s="45">
        <v>2110200</v>
      </c>
      <c r="O2593" s="4" t="s">
        <v>12010</v>
      </c>
      <c r="P2593" s="4" t="s">
        <v>2483</v>
      </c>
      <c r="Q2593" s="4">
        <v>120</v>
      </c>
      <c r="R2593" s="4">
        <v>3</v>
      </c>
      <c r="S2593" s="4" t="s">
        <v>8002</v>
      </c>
      <c r="T2593" s="4">
        <v>1</v>
      </c>
      <c r="U2593" s="4">
        <v>2</v>
      </c>
      <c r="W2593" s="4" t="s">
        <v>8921</v>
      </c>
      <c r="X2593" s="4" t="s">
        <v>8922</v>
      </c>
      <c r="Y2593" s="45">
        <v>0</v>
      </c>
      <c r="AA2593" s="4">
        <v>1</v>
      </c>
      <c r="AB2593" s="4">
        <v>100</v>
      </c>
      <c r="AC2593" s="4">
        <v>1</v>
      </c>
      <c r="AD2593" s="4">
        <v>1</v>
      </c>
      <c r="AE2593" s="45" t="s">
        <v>16461</v>
      </c>
      <c r="AF2593" s="45" t="s">
        <v>16457</v>
      </c>
      <c r="AG2593" s="45" t="s">
        <v>16459</v>
      </c>
      <c r="AH2593" s="45" t="s">
        <v>16453</v>
      </c>
      <c r="AI2593" s="45" t="s">
        <v>16455</v>
      </c>
      <c r="AJ2593" s="63" t="s">
        <v>20425</v>
      </c>
      <c r="AK2593" s="63" t="s">
        <v>20424</v>
      </c>
      <c r="AL2593" s="4">
        <v>0</v>
      </c>
      <c r="AM2593" s="43">
        <f>IF(AND(L2593="WEAPON",OR(R2593=0,R2593=1,R2593=2)),[1]装备基础and强化!$V$7,IF(AND(L2593="LEFTRING",OR(R2593=0,R2593=1,R2593=2)),[1]装备基础and强化!$W$7,IF(AND(L2593="RIGHTRING",OR(R2593=0,R2593=1,R2593=2)),[1]装备基础and强化!$X$7,IF(AND(L2593="NECKLACE",OR(R2593=0,R2593=1,R2593=2)),[1]装备基础and强化!$Y$7,0))))</f>
        <v>0</v>
      </c>
      <c r="AN2593" s="43">
        <f>IF(AND(L2593="WEAPON",OR(R2593=3,R2593=4)),[1]装备基础and强化!$V$11,IF(AND(L2593="LEFTRING",OR(R2593=3,R2593=4)),[1]装备基础and强化!$W$11,IF(AND(L2593="RIGHTRING",OR(R2593=3,R2593=4)),[1]装备基础and强化!$X$11,IF(AND(L2593="NECKLACE",OR(R2593=3,R2593=4)),[1]装备基础and强化!$Y$11,0))))</f>
        <v>0</v>
      </c>
      <c r="AO2593" s="43" t="e">
        <f>IF(AND(L2593="BELT",T2593=1),[1]装备基础and强化!$AA$7,IF(AND(L2593="PANTS",T2593=1),[1]装备基础and强化!$AB$7,IF(AND(L2593="SHOES",T2593=1),[1]装备基础and强化!$AC$7,IF(AND(L2593="CLOTHES",T2593=1),[1]装备基础and强化!$AD$7,0))))</f>
        <v>#REF!</v>
      </c>
      <c r="AP2593" s="43">
        <f>IF(AND(L2593="BELT",T2593=2),[1]装备基础and强化!$AF$7,IF(AND(L2593="PANTS",T2593=2),[1]装备基础and强化!$AG$7,IF(AND(L2593="SHOES",T2593=2),[1]装备基础and强化!$AH$7,IF(AND(L2593="CLOTHES",T2593=2),[1]装备基础and强化!$AI$7,0))))</f>
        <v>0</v>
      </c>
      <c r="AQ2593" s="43">
        <f>IF(L2593="HAT",[1]装备基础and强化!$AK$7,IF(L2593="JADE",[1]装备基础and强化!$AK$7,0))</f>
        <v>0</v>
      </c>
      <c r="AR2593" s="43" t="e">
        <f t="shared" si="41"/>
        <v>#REF!</v>
      </c>
    </row>
    <row r="2594" spans="1:44" x14ac:dyDescent="0.15">
      <c r="A2594" s="43"/>
      <c r="B2594" s="5" t="s">
        <v>8926</v>
      </c>
      <c r="C2594" s="12">
        <v>22590</v>
      </c>
      <c r="D2594" s="5" t="s">
        <v>8918</v>
      </c>
      <c r="E2594" s="44" t="s">
        <v>24225</v>
      </c>
      <c r="F2594" s="4" t="s">
        <v>8927</v>
      </c>
      <c r="G2594" s="4" t="s">
        <v>8928</v>
      </c>
      <c r="H2594" s="44"/>
      <c r="I2594" s="4" t="s">
        <v>700</v>
      </c>
      <c r="J2594" s="6" t="s">
        <v>700</v>
      </c>
      <c r="K2594" s="45">
        <v>1</v>
      </c>
      <c r="L2594" s="4" t="s">
        <v>744</v>
      </c>
      <c r="M2594" s="104" t="s">
        <v>18288</v>
      </c>
      <c r="N2594" s="45">
        <v>2110300</v>
      </c>
      <c r="O2594" s="4" t="s">
        <v>10192</v>
      </c>
      <c r="P2594" s="4" t="s">
        <v>2483</v>
      </c>
      <c r="Q2594" s="4">
        <v>120</v>
      </c>
      <c r="R2594" s="4">
        <v>3</v>
      </c>
      <c r="S2594" s="4" t="s">
        <v>8002</v>
      </c>
      <c r="T2594" s="4">
        <v>1</v>
      </c>
      <c r="U2594" s="4">
        <v>3</v>
      </c>
      <c r="W2594" s="4" t="s">
        <v>8921</v>
      </c>
      <c r="X2594" s="4" t="s">
        <v>8922</v>
      </c>
      <c r="Y2594" s="45">
        <v>0</v>
      </c>
      <c r="AA2594" s="4">
        <v>1</v>
      </c>
      <c r="AB2594" s="4">
        <v>100</v>
      </c>
      <c r="AC2594" s="4">
        <v>1</v>
      </c>
      <c r="AD2594" s="4">
        <v>1</v>
      </c>
      <c r="AE2594" s="45" t="s">
        <v>16461</v>
      </c>
      <c r="AF2594" s="45" t="s">
        <v>16457</v>
      </c>
      <c r="AG2594" s="45" t="s">
        <v>16459</v>
      </c>
      <c r="AH2594" s="45" t="s">
        <v>16453</v>
      </c>
      <c r="AI2594" s="45" t="s">
        <v>16455</v>
      </c>
      <c r="AJ2594" s="63" t="s">
        <v>20425</v>
      </c>
      <c r="AK2594" s="63" t="s">
        <v>20424</v>
      </c>
      <c r="AL2594" s="45">
        <v>0</v>
      </c>
      <c r="AM2594" s="43">
        <f>IF(AND(L2594="WEAPON",OR(R2594=0,R2594=1,R2594=2)),[1]装备基础and强化!$V$7,IF(AND(L2594="LEFTRING",OR(R2594=0,R2594=1,R2594=2)),[1]装备基础and强化!$W$7,IF(AND(L2594="RIGHTRING",OR(R2594=0,R2594=1,R2594=2)),[1]装备基础and强化!$X$7,IF(AND(L2594="NECKLACE",OR(R2594=0,R2594=1,R2594=2)),[1]装备基础and强化!$Y$7,0))))</f>
        <v>0</v>
      </c>
      <c r="AN2594" s="43">
        <f>IF(AND(L2594="WEAPON",OR(R2594=3,R2594=4)),[1]装备基础and强化!$V$11,IF(AND(L2594="LEFTRING",OR(R2594=3,R2594=4)),[1]装备基础and强化!$W$11,IF(AND(L2594="RIGHTRING",OR(R2594=3,R2594=4)),[1]装备基础and强化!$X$11,IF(AND(L2594="NECKLACE",OR(R2594=3,R2594=4)),[1]装备基础and强化!$Y$11,0))))</f>
        <v>0</v>
      </c>
      <c r="AO2594" s="43" t="e">
        <f>IF(AND(L2594="BELT",T2594=1),[1]装备基础and强化!$AA$7,IF(AND(L2594="PANTS",T2594=1),[1]装备基础and强化!$AB$7,IF(AND(L2594="SHOES",T2594=1),[1]装备基础and强化!$AC$7,IF(AND(L2594="CLOTHES",T2594=1),[1]装备基础and强化!$AD$7,0))))</f>
        <v>#REF!</v>
      </c>
      <c r="AP2594" s="43">
        <f>IF(AND(L2594="BELT",T2594=2),[1]装备基础and强化!$AF$7,IF(AND(L2594="PANTS",T2594=2),[1]装备基础and强化!$AG$7,IF(AND(L2594="SHOES",T2594=2),[1]装备基础and强化!$AH$7,IF(AND(L2594="CLOTHES",T2594=2),[1]装备基础and强化!$AI$7,0))))</f>
        <v>0</v>
      </c>
      <c r="AQ2594" s="43">
        <f>IF(L2594="HAT",[1]装备基础and强化!$AK$7,IF(L2594="JADE",[1]装备基础and强化!$AK$7,0))</f>
        <v>0</v>
      </c>
      <c r="AR2594" s="43" t="e">
        <f t="shared" si="41"/>
        <v>#REF!</v>
      </c>
    </row>
    <row r="2595" spans="1:44" x14ac:dyDescent="0.15">
      <c r="A2595" s="43"/>
      <c r="B2595" s="5" t="s">
        <v>8929</v>
      </c>
      <c r="C2595" s="12">
        <v>22591</v>
      </c>
      <c r="D2595" s="5" t="s">
        <v>8918</v>
      </c>
      <c r="E2595" s="44" t="s">
        <v>24226</v>
      </c>
      <c r="F2595" s="4" t="s">
        <v>8930</v>
      </c>
      <c r="G2595" s="4" t="s">
        <v>8931</v>
      </c>
      <c r="H2595" s="44"/>
      <c r="I2595" s="4" t="s">
        <v>700</v>
      </c>
      <c r="J2595" s="6" t="s">
        <v>700</v>
      </c>
      <c r="K2595" s="45">
        <v>1</v>
      </c>
      <c r="L2595" s="4" t="s">
        <v>744</v>
      </c>
      <c r="M2595" s="104" t="s">
        <v>18289</v>
      </c>
      <c r="N2595" s="45">
        <v>2110400</v>
      </c>
      <c r="O2595" s="4" t="s">
        <v>5804</v>
      </c>
      <c r="P2595" s="4" t="s">
        <v>2483</v>
      </c>
      <c r="Q2595" s="4">
        <v>120</v>
      </c>
      <c r="R2595" s="4">
        <v>3</v>
      </c>
      <c r="S2595" s="4" t="s">
        <v>8002</v>
      </c>
      <c r="T2595" s="4">
        <v>1</v>
      </c>
      <c r="U2595" s="4">
        <v>4</v>
      </c>
      <c r="W2595" s="4" t="s">
        <v>8921</v>
      </c>
      <c r="X2595" s="4" t="s">
        <v>8922</v>
      </c>
      <c r="Y2595" s="45">
        <v>0</v>
      </c>
      <c r="AA2595" s="4">
        <v>1</v>
      </c>
      <c r="AB2595" s="4">
        <v>100</v>
      </c>
      <c r="AC2595" s="4">
        <v>1</v>
      </c>
      <c r="AD2595" s="4">
        <v>1</v>
      </c>
      <c r="AE2595" s="45" t="s">
        <v>16461</v>
      </c>
      <c r="AF2595" s="45" t="s">
        <v>16457</v>
      </c>
      <c r="AG2595" s="45" t="s">
        <v>16459</v>
      </c>
      <c r="AH2595" s="45" t="s">
        <v>16453</v>
      </c>
      <c r="AI2595" s="45" t="s">
        <v>16455</v>
      </c>
      <c r="AJ2595" s="63" t="s">
        <v>20425</v>
      </c>
      <c r="AK2595" s="63" t="s">
        <v>20424</v>
      </c>
      <c r="AL2595" s="4">
        <v>0</v>
      </c>
      <c r="AM2595" s="43">
        <f>IF(AND(L2595="WEAPON",OR(R2595=0,R2595=1,R2595=2)),[1]装备基础and强化!$V$7,IF(AND(L2595="LEFTRING",OR(R2595=0,R2595=1,R2595=2)),[1]装备基础and强化!$W$7,IF(AND(L2595="RIGHTRING",OR(R2595=0,R2595=1,R2595=2)),[1]装备基础and强化!$X$7,IF(AND(L2595="NECKLACE",OR(R2595=0,R2595=1,R2595=2)),[1]装备基础and强化!$Y$7,0))))</f>
        <v>0</v>
      </c>
      <c r="AN2595" s="43">
        <f>IF(AND(L2595="WEAPON",OR(R2595=3,R2595=4)),[1]装备基础and强化!$V$11,IF(AND(L2595="LEFTRING",OR(R2595=3,R2595=4)),[1]装备基础and强化!$W$11,IF(AND(L2595="RIGHTRING",OR(R2595=3,R2595=4)),[1]装备基础and强化!$X$11,IF(AND(L2595="NECKLACE",OR(R2595=3,R2595=4)),[1]装备基础and强化!$Y$11,0))))</f>
        <v>0</v>
      </c>
      <c r="AO2595" s="43" t="e">
        <f>IF(AND(L2595="BELT",T2595=1),[1]装备基础and强化!$AA$7,IF(AND(L2595="PANTS",T2595=1),[1]装备基础and强化!$AB$7,IF(AND(L2595="SHOES",T2595=1),[1]装备基础and强化!$AC$7,IF(AND(L2595="CLOTHES",T2595=1),[1]装备基础and强化!$AD$7,0))))</f>
        <v>#REF!</v>
      </c>
      <c r="AP2595" s="43">
        <f>IF(AND(L2595="BELT",T2595=2),[1]装备基础and强化!$AF$7,IF(AND(L2595="PANTS",T2595=2),[1]装备基础and强化!$AG$7,IF(AND(L2595="SHOES",T2595=2),[1]装备基础and强化!$AH$7,IF(AND(L2595="CLOTHES",T2595=2),[1]装备基础and强化!$AI$7,0))))</f>
        <v>0</v>
      </c>
      <c r="AQ2595" s="43">
        <f>IF(L2595="HAT",[1]装备基础and强化!$AK$7,IF(L2595="JADE",[1]装备基础and强化!$AK$7,0))</f>
        <v>0</v>
      </c>
      <c r="AR2595" s="43" t="e">
        <f t="shared" si="41"/>
        <v>#REF!</v>
      </c>
    </row>
    <row r="2596" spans="1:44" x14ac:dyDescent="0.15">
      <c r="A2596" s="43"/>
      <c r="B2596" s="5" t="s">
        <v>8932</v>
      </c>
      <c r="C2596" s="12">
        <v>22592</v>
      </c>
      <c r="D2596" s="5" t="s">
        <v>8918</v>
      </c>
      <c r="E2596" s="44" t="s">
        <v>24227</v>
      </c>
      <c r="F2596" s="4" t="s">
        <v>8933</v>
      </c>
      <c r="G2596" s="4" t="s">
        <v>8934</v>
      </c>
      <c r="H2596" s="44"/>
      <c r="I2596" s="4" t="s">
        <v>700</v>
      </c>
      <c r="J2596" s="6" t="s">
        <v>700</v>
      </c>
      <c r="K2596" s="45">
        <v>1</v>
      </c>
      <c r="L2596" s="4" t="s">
        <v>744</v>
      </c>
      <c r="M2596" s="104" t="s">
        <v>18290</v>
      </c>
      <c r="N2596" s="45">
        <v>2110500</v>
      </c>
      <c r="O2596" s="4" t="s">
        <v>12575</v>
      </c>
      <c r="P2596" s="4" t="s">
        <v>2483</v>
      </c>
      <c r="Q2596" s="4">
        <v>120</v>
      </c>
      <c r="R2596" s="4">
        <v>3</v>
      </c>
      <c r="S2596" s="4" t="s">
        <v>8002</v>
      </c>
      <c r="T2596" s="4">
        <v>1</v>
      </c>
      <c r="U2596" s="4">
        <v>5</v>
      </c>
      <c r="W2596" s="4" t="s">
        <v>8921</v>
      </c>
      <c r="X2596" s="4" t="s">
        <v>8922</v>
      </c>
      <c r="Y2596" s="45">
        <v>0</v>
      </c>
      <c r="AA2596" s="4">
        <v>1</v>
      </c>
      <c r="AB2596" s="4">
        <v>100</v>
      </c>
      <c r="AC2596" s="4">
        <v>1</v>
      </c>
      <c r="AD2596" s="4">
        <v>1</v>
      </c>
      <c r="AE2596" s="45" t="s">
        <v>16461</v>
      </c>
      <c r="AF2596" s="45" t="s">
        <v>16457</v>
      </c>
      <c r="AG2596" s="45" t="s">
        <v>16459</v>
      </c>
      <c r="AH2596" s="45" t="s">
        <v>16453</v>
      </c>
      <c r="AI2596" s="45" t="s">
        <v>16455</v>
      </c>
      <c r="AJ2596" s="63" t="s">
        <v>20425</v>
      </c>
      <c r="AK2596" s="63" t="s">
        <v>20424</v>
      </c>
      <c r="AL2596" s="45">
        <v>0</v>
      </c>
      <c r="AM2596" s="43">
        <f>IF(AND(L2596="WEAPON",OR(R2596=0,R2596=1,R2596=2)),[1]装备基础and强化!$V$7,IF(AND(L2596="LEFTRING",OR(R2596=0,R2596=1,R2596=2)),[1]装备基础and强化!$W$7,IF(AND(L2596="RIGHTRING",OR(R2596=0,R2596=1,R2596=2)),[1]装备基础and强化!$X$7,IF(AND(L2596="NECKLACE",OR(R2596=0,R2596=1,R2596=2)),[1]装备基础and强化!$Y$7,0))))</f>
        <v>0</v>
      </c>
      <c r="AN2596" s="43">
        <f>IF(AND(L2596="WEAPON",OR(R2596=3,R2596=4)),[1]装备基础and强化!$V$11,IF(AND(L2596="LEFTRING",OR(R2596=3,R2596=4)),[1]装备基础and强化!$W$11,IF(AND(L2596="RIGHTRING",OR(R2596=3,R2596=4)),[1]装备基础and强化!$X$11,IF(AND(L2596="NECKLACE",OR(R2596=3,R2596=4)),[1]装备基础and强化!$Y$11,0))))</f>
        <v>0</v>
      </c>
      <c r="AO2596" s="43" t="e">
        <f>IF(AND(L2596="BELT",T2596=1),[1]装备基础and强化!$AA$7,IF(AND(L2596="PANTS",T2596=1),[1]装备基础and强化!$AB$7,IF(AND(L2596="SHOES",T2596=1),[1]装备基础and强化!$AC$7,IF(AND(L2596="CLOTHES",T2596=1),[1]装备基础and强化!$AD$7,0))))</f>
        <v>#REF!</v>
      </c>
      <c r="AP2596" s="43">
        <f>IF(AND(L2596="BELT",T2596=2),[1]装备基础and强化!$AF$7,IF(AND(L2596="PANTS",T2596=2),[1]装备基础and强化!$AG$7,IF(AND(L2596="SHOES",T2596=2),[1]装备基础and强化!$AH$7,IF(AND(L2596="CLOTHES",T2596=2),[1]装备基础and强化!$AI$7,0))))</f>
        <v>0</v>
      </c>
      <c r="AQ2596" s="43">
        <f>IF(L2596="HAT",[1]装备基础and强化!$AK$7,IF(L2596="JADE",[1]装备基础and强化!$AK$7,0))</f>
        <v>0</v>
      </c>
      <c r="AR2596" s="43" t="e">
        <f t="shared" si="41"/>
        <v>#REF!</v>
      </c>
    </row>
    <row r="2597" spans="1:44" x14ac:dyDescent="0.15">
      <c r="A2597" s="43"/>
      <c r="B2597" s="5" t="s">
        <v>8935</v>
      </c>
      <c r="C2597" s="12">
        <v>22593</v>
      </c>
      <c r="D2597" s="5" t="s">
        <v>8918</v>
      </c>
      <c r="E2597" s="44" t="s">
        <v>24228</v>
      </c>
      <c r="F2597" s="4" t="s">
        <v>8936</v>
      </c>
      <c r="G2597" s="4" t="s">
        <v>8937</v>
      </c>
      <c r="H2597" s="44"/>
      <c r="I2597" s="4" t="s">
        <v>700</v>
      </c>
      <c r="J2597" s="6" t="s">
        <v>700</v>
      </c>
      <c r="K2597" s="45">
        <v>1</v>
      </c>
      <c r="L2597" s="4" t="s">
        <v>744</v>
      </c>
      <c r="M2597" s="104" t="s">
        <v>18291</v>
      </c>
      <c r="N2597" s="45">
        <v>2110600</v>
      </c>
      <c r="O2597" s="4" t="s">
        <v>15141</v>
      </c>
      <c r="P2597" s="4" t="s">
        <v>2483</v>
      </c>
      <c r="Q2597" s="4">
        <v>120</v>
      </c>
      <c r="R2597" s="4">
        <v>3</v>
      </c>
      <c r="S2597" s="4" t="s">
        <v>8002</v>
      </c>
      <c r="T2597" s="4">
        <v>1</v>
      </c>
      <c r="U2597" s="4">
        <v>6</v>
      </c>
      <c r="W2597" s="4" t="s">
        <v>8921</v>
      </c>
      <c r="X2597" s="4" t="s">
        <v>8922</v>
      </c>
      <c r="Y2597" s="45">
        <v>0</v>
      </c>
      <c r="AA2597" s="4">
        <v>1</v>
      </c>
      <c r="AB2597" s="4">
        <v>100</v>
      </c>
      <c r="AC2597" s="4">
        <v>1</v>
      </c>
      <c r="AD2597" s="4">
        <v>1</v>
      </c>
      <c r="AE2597" s="45" t="s">
        <v>16461</v>
      </c>
      <c r="AF2597" s="45" t="s">
        <v>16457</v>
      </c>
      <c r="AG2597" s="45" t="s">
        <v>16459</v>
      </c>
      <c r="AH2597" s="45" t="s">
        <v>16453</v>
      </c>
      <c r="AI2597" s="45" t="s">
        <v>16455</v>
      </c>
      <c r="AJ2597" s="63" t="s">
        <v>20425</v>
      </c>
      <c r="AK2597" s="63" t="s">
        <v>20424</v>
      </c>
      <c r="AL2597" s="4">
        <v>0</v>
      </c>
      <c r="AM2597" s="43">
        <f>IF(AND(L2597="WEAPON",OR(R2597=0,R2597=1,R2597=2)),[1]装备基础and强化!$V$7,IF(AND(L2597="LEFTRING",OR(R2597=0,R2597=1,R2597=2)),[1]装备基础and强化!$W$7,IF(AND(L2597="RIGHTRING",OR(R2597=0,R2597=1,R2597=2)),[1]装备基础and强化!$X$7,IF(AND(L2597="NECKLACE",OR(R2597=0,R2597=1,R2597=2)),[1]装备基础and强化!$Y$7,0))))</f>
        <v>0</v>
      </c>
      <c r="AN2597" s="43">
        <f>IF(AND(L2597="WEAPON",OR(R2597=3,R2597=4)),[1]装备基础and强化!$V$11,IF(AND(L2597="LEFTRING",OR(R2597=3,R2597=4)),[1]装备基础and强化!$W$11,IF(AND(L2597="RIGHTRING",OR(R2597=3,R2597=4)),[1]装备基础and强化!$X$11,IF(AND(L2597="NECKLACE",OR(R2597=3,R2597=4)),[1]装备基础and强化!$Y$11,0))))</f>
        <v>0</v>
      </c>
      <c r="AO2597" s="43" t="e">
        <f>IF(AND(L2597="BELT",T2597=1),[1]装备基础and强化!$AA$7,IF(AND(L2597="PANTS",T2597=1),[1]装备基础and强化!$AB$7,IF(AND(L2597="SHOES",T2597=1),[1]装备基础and强化!$AC$7,IF(AND(L2597="CLOTHES",T2597=1),[1]装备基础and强化!$AD$7,0))))</f>
        <v>#REF!</v>
      </c>
      <c r="AP2597" s="43">
        <f>IF(AND(L2597="BELT",T2597=2),[1]装备基础and强化!$AF$7,IF(AND(L2597="PANTS",T2597=2),[1]装备基础and强化!$AG$7,IF(AND(L2597="SHOES",T2597=2),[1]装备基础and强化!$AH$7,IF(AND(L2597="CLOTHES",T2597=2),[1]装备基础and强化!$AI$7,0))))</f>
        <v>0</v>
      </c>
      <c r="AQ2597" s="43">
        <f>IF(L2597="HAT",[1]装备基础and强化!$AK$7,IF(L2597="JADE",[1]装备基础and强化!$AK$7,0))</f>
        <v>0</v>
      </c>
      <c r="AR2597" s="43" t="e">
        <f t="shared" si="41"/>
        <v>#REF!</v>
      </c>
    </row>
    <row r="2598" spans="1:44" x14ac:dyDescent="0.15">
      <c r="A2598" s="43"/>
      <c r="B2598" s="5" t="s">
        <v>8938</v>
      </c>
      <c r="C2598" s="12">
        <v>22594</v>
      </c>
      <c r="D2598" s="5" t="s">
        <v>8918</v>
      </c>
      <c r="E2598" s="44" t="s">
        <v>24229</v>
      </c>
      <c r="F2598" s="4" t="s">
        <v>8939</v>
      </c>
      <c r="G2598" s="4" t="s">
        <v>8940</v>
      </c>
      <c r="H2598" s="44"/>
      <c r="I2598" s="4" t="s">
        <v>700</v>
      </c>
      <c r="J2598" s="6" t="s">
        <v>700</v>
      </c>
      <c r="K2598" s="45">
        <v>1</v>
      </c>
      <c r="L2598" s="4" t="s">
        <v>744</v>
      </c>
      <c r="M2598" s="104" t="s">
        <v>18292</v>
      </c>
      <c r="N2598" s="45">
        <v>2110700</v>
      </c>
      <c r="O2598" s="4" t="s">
        <v>15129</v>
      </c>
      <c r="P2598" s="4" t="s">
        <v>2483</v>
      </c>
      <c r="Q2598" s="4">
        <v>120</v>
      </c>
      <c r="R2598" s="4">
        <v>3</v>
      </c>
      <c r="S2598" s="4" t="s">
        <v>8002</v>
      </c>
      <c r="T2598" s="4">
        <v>1</v>
      </c>
      <c r="U2598" s="4">
        <v>7</v>
      </c>
      <c r="W2598" s="4" t="s">
        <v>8921</v>
      </c>
      <c r="X2598" s="4" t="s">
        <v>8922</v>
      </c>
      <c r="Y2598" s="45">
        <v>0</v>
      </c>
      <c r="AA2598" s="4">
        <v>1</v>
      </c>
      <c r="AB2598" s="4">
        <v>100</v>
      </c>
      <c r="AC2598" s="4">
        <v>1</v>
      </c>
      <c r="AD2598" s="4">
        <v>1</v>
      </c>
      <c r="AE2598" s="45" t="s">
        <v>16461</v>
      </c>
      <c r="AF2598" s="45" t="s">
        <v>16457</v>
      </c>
      <c r="AG2598" s="45" t="s">
        <v>16459</v>
      </c>
      <c r="AH2598" s="45" t="s">
        <v>16453</v>
      </c>
      <c r="AI2598" s="45" t="s">
        <v>16455</v>
      </c>
      <c r="AJ2598" s="63" t="s">
        <v>20425</v>
      </c>
      <c r="AK2598" s="63" t="s">
        <v>20424</v>
      </c>
      <c r="AL2598" s="45">
        <v>0</v>
      </c>
      <c r="AM2598" s="43">
        <f>IF(AND(L2598="WEAPON",OR(R2598=0,R2598=1,R2598=2)),[1]装备基础and强化!$V$7,IF(AND(L2598="LEFTRING",OR(R2598=0,R2598=1,R2598=2)),[1]装备基础and强化!$W$7,IF(AND(L2598="RIGHTRING",OR(R2598=0,R2598=1,R2598=2)),[1]装备基础and强化!$X$7,IF(AND(L2598="NECKLACE",OR(R2598=0,R2598=1,R2598=2)),[1]装备基础and强化!$Y$7,0))))</f>
        <v>0</v>
      </c>
      <c r="AN2598" s="43">
        <f>IF(AND(L2598="WEAPON",OR(R2598=3,R2598=4)),[1]装备基础and强化!$V$11,IF(AND(L2598="LEFTRING",OR(R2598=3,R2598=4)),[1]装备基础and强化!$W$11,IF(AND(L2598="RIGHTRING",OR(R2598=3,R2598=4)),[1]装备基础and强化!$X$11,IF(AND(L2598="NECKLACE",OR(R2598=3,R2598=4)),[1]装备基础and强化!$Y$11,0))))</f>
        <v>0</v>
      </c>
      <c r="AO2598" s="43" t="e">
        <f>IF(AND(L2598="BELT",T2598=1),[1]装备基础and强化!$AA$7,IF(AND(L2598="PANTS",T2598=1),[1]装备基础and强化!$AB$7,IF(AND(L2598="SHOES",T2598=1),[1]装备基础and强化!$AC$7,IF(AND(L2598="CLOTHES",T2598=1),[1]装备基础and强化!$AD$7,0))))</f>
        <v>#REF!</v>
      </c>
      <c r="AP2598" s="43">
        <f>IF(AND(L2598="BELT",T2598=2),[1]装备基础and强化!$AF$7,IF(AND(L2598="PANTS",T2598=2),[1]装备基础and强化!$AG$7,IF(AND(L2598="SHOES",T2598=2),[1]装备基础and强化!$AH$7,IF(AND(L2598="CLOTHES",T2598=2),[1]装备基础and强化!$AI$7,0))))</f>
        <v>0</v>
      </c>
      <c r="AQ2598" s="43">
        <f>IF(L2598="HAT",[1]装备基础and强化!$AK$7,IF(L2598="JADE",[1]装备基础and强化!$AK$7,0))</f>
        <v>0</v>
      </c>
      <c r="AR2598" s="43" t="e">
        <f t="shared" si="41"/>
        <v>#REF!</v>
      </c>
    </row>
    <row r="2599" spans="1:44" x14ac:dyDescent="0.15">
      <c r="A2599" s="43"/>
      <c r="B2599" s="5" t="s">
        <v>8941</v>
      </c>
      <c r="C2599" s="12">
        <v>22595</v>
      </c>
      <c r="D2599" s="5" t="s">
        <v>8918</v>
      </c>
      <c r="E2599" s="44" t="s">
        <v>24230</v>
      </c>
      <c r="F2599" s="4" t="s">
        <v>8942</v>
      </c>
      <c r="G2599" s="4" t="s">
        <v>8943</v>
      </c>
      <c r="H2599" s="44"/>
      <c r="I2599" s="4" t="s">
        <v>700</v>
      </c>
      <c r="J2599" s="6" t="s">
        <v>700</v>
      </c>
      <c r="K2599" s="45">
        <v>1</v>
      </c>
      <c r="L2599" s="4" t="s">
        <v>744</v>
      </c>
      <c r="M2599" s="104" t="s">
        <v>18293</v>
      </c>
      <c r="N2599" s="45">
        <v>2110800</v>
      </c>
      <c r="O2599" s="4" t="s">
        <v>15130</v>
      </c>
      <c r="P2599" s="4" t="s">
        <v>2483</v>
      </c>
      <c r="Q2599" s="4">
        <v>120</v>
      </c>
      <c r="R2599" s="4">
        <v>3</v>
      </c>
      <c r="S2599" s="4" t="s">
        <v>8002</v>
      </c>
      <c r="T2599" s="4">
        <v>1</v>
      </c>
      <c r="U2599" s="4">
        <v>8</v>
      </c>
      <c r="W2599" s="4" t="s">
        <v>8921</v>
      </c>
      <c r="X2599" s="4" t="s">
        <v>8922</v>
      </c>
      <c r="Y2599" s="45">
        <v>0</v>
      </c>
      <c r="AA2599" s="4">
        <v>1</v>
      </c>
      <c r="AB2599" s="4">
        <v>100</v>
      </c>
      <c r="AC2599" s="4">
        <v>1</v>
      </c>
      <c r="AD2599" s="4">
        <v>1</v>
      </c>
      <c r="AE2599" s="45" t="s">
        <v>16461</v>
      </c>
      <c r="AF2599" s="45" t="s">
        <v>16457</v>
      </c>
      <c r="AG2599" s="45" t="s">
        <v>16459</v>
      </c>
      <c r="AH2599" s="45" t="s">
        <v>16453</v>
      </c>
      <c r="AI2599" s="45" t="s">
        <v>16455</v>
      </c>
      <c r="AJ2599" s="63" t="s">
        <v>20425</v>
      </c>
      <c r="AK2599" s="63" t="s">
        <v>20424</v>
      </c>
      <c r="AL2599" s="4">
        <v>0</v>
      </c>
      <c r="AM2599" s="43">
        <f>IF(AND(L2599="WEAPON",OR(R2599=0,R2599=1,R2599=2)),[1]装备基础and强化!$V$7,IF(AND(L2599="LEFTRING",OR(R2599=0,R2599=1,R2599=2)),[1]装备基础and强化!$W$7,IF(AND(L2599="RIGHTRING",OR(R2599=0,R2599=1,R2599=2)),[1]装备基础and强化!$X$7,IF(AND(L2599="NECKLACE",OR(R2599=0,R2599=1,R2599=2)),[1]装备基础and强化!$Y$7,0))))</f>
        <v>0</v>
      </c>
      <c r="AN2599" s="43">
        <f>IF(AND(L2599="WEAPON",OR(R2599=3,R2599=4)),[1]装备基础and强化!$V$11,IF(AND(L2599="LEFTRING",OR(R2599=3,R2599=4)),[1]装备基础and强化!$W$11,IF(AND(L2599="RIGHTRING",OR(R2599=3,R2599=4)),[1]装备基础and强化!$X$11,IF(AND(L2599="NECKLACE",OR(R2599=3,R2599=4)),[1]装备基础and强化!$Y$11,0))))</f>
        <v>0</v>
      </c>
      <c r="AO2599" s="43" t="e">
        <f>IF(AND(L2599="BELT",T2599=1),[1]装备基础and强化!$AA$7,IF(AND(L2599="PANTS",T2599=1),[1]装备基础and强化!$AB$7,IF(AND(L2599="SHOES",T2599=1),[1]装备基础and强化!$AC$7,IF(AND(L2599="CLOTHES",T2599=1),[1]装备基础and强化!$AD$7,0))))</f>
        <v>#REF!</v>
      </c>
      <c r="AP2599" s="43">
        <f>IF(AND(L2599="BELT",T2599=2),[1]装备基础and强化!$AF$7,IF(AND(L2599="PANTS",T2599=2),[1]装备基础and强化!$AG$7,IF(AND(L2599="SHOES",T2599=2),[1]装备基础and强化!$AH$7,IF(AND(L2599="CLOTHES",T2599=2),[1]装备基础and强化!$AI$7,0))))</f>
        <v>0</v>
      </c>
      <c r="AQ2599" s="43">
        <f>IF(L2599="HAT",[1]装备基础and强化!$AK$7,IF(L2599="JADE",[1]装备基础and强化!$AK$7,0))</f>
        <v>0</v>
      </c>
      <c r="AR2599" s="43" t="e">
        <f t="shared" si="41"/>
        <v>#REF!</v>
      </c>
    </row>
    <row r="2600" spans="1:44" x14ac:dyDescent="0.15">
      <c r="A2600" s="43"/>
      <c r="B2600" s="5" t="s">
        <v>8944</v>
      </c>
      <c r="C2600" s="12">
        <v>22596</v>
      </c>
      <c r="D2600" s="5" t="s">
        <v>8945</v>
      </c>
      <c r="E2600" s="44" t="s">
        <v>24231</v>
      </c>
      <c r="F2600" s="4" t="s">
        <v>8946</v>
      </c>
      <c r="G2600" s="4" t="s">
        <v>8947</v>
      </c>
      <c r="H2600" s="44"/>
      <c r="I2600" s="4" t="s">
        <v>700</v>
      </c>
      <c r="J2600" s="6" t="s">
        <v>700</v>
      </c>
      <c r="K2600" s="45">
        <v>1</v>
      </c>
      <c r="L2600" s="4" t="s">
        <v>744</v>
      </c>
      <c r="M2600" s="104" t="s">
        <v>18294</v>
      </c>
      <c r="N2600" s="45">
        <v>2140100</v>
      </c>
      <c r="O2600" s="4" t="s">
        <v>3082</v>
      </c>
      <c r="P2600" s="4" t="s">
        <v>2483</v>
      </c>
      <c r="Q2600" s="4">
        <v>150</v>
      </c>
      <c r="R2600" s="4">
        <v>3</v>
      </c>
      <c r="S2600" s="4" t="s">
        <v>8033</v>
      </c>
      <c r="T2600" s="4">
        <v>1</v>
      </c>
      <c r="U2600" s="4">
        <v>1</v>
      </c>
      <c r="W2600" s="4" t="s">
        <v>8948</v>
      </c>
      <c r="X2600" s="4" t="s">
        <v>8949</v>
      </c>
      <c r="Y2600" s="45">
        <v>0</v>
      </c>
      <c r="AA2600" s="4">
        <v>1</v>
      </c>
      <c r="AB2600" s="4">
        <v>100</v>
      </c>
      <c r="AC2600" s="4">
        <v>1</v>
      </c>
      <c r="AD2600" s="4">
        <v>1</v>
      </c>
      <c r="AE2600" s="45" t="s">
        <v>16461</v>
      </c>
      <c r="AF2600" s="45" t="s">
        <v>16457</v>
      </c>
      <c r="AG2600" s="45" t="s">
        <v>16459</v>
      </c>
      <c r="AH2600" s="45" t="s">
        <v>16453</v>
      </c>
      <c r="AI2600" s="45" t="s">
        <v>16455</v>
      </c>
      <c r="AJ2600" s="63" t="s">
        <v>20425</v>
      </c>
      <c r="AK2600" s="63" t="s">
        <v>20424</v>
      </c>
      <c r="AL2600" s="45">
        <v>0</v>
      </c>
      <c r="AM2600" s="43">
        <f>IF(AND(L2600="WEAPON",OR(R2600=0,R2600=1,R2600=2)),[1]装备基础and强化!$V$7,IF(AND(L2600="LEFTRING",OR(R2600=0,R2600=1,R2600=2)),[1]装备基础and强化!$W$7,IF(AND(L2600="RIGHTRING",OR(R2600=0,R2600=1,R2600=2)),[1]装备基础and强化!$X$7,IF(AND(L2600="NECKLACE",OR(R2600=0,R2600=1,R2600=2)),[1]装备基础and强化!$Y$7,0))))</f>
        <v>0</v>
      </c>
      <c r="AN2600" s="43">
        <f>IF(AND(L2600="WEAPON",OR(R2600=3,R2600=4)),[1]装备基础and强化!$V$11,IF(AND(L2600="LEFTRING",OR(R2600=3,R2600=4)),[1]装备基础and强化!$W$11,IF(AND(L2600="RIGHTRING",OR(R2600=3,R2600=4)),[1]装备基础and强化!$X$11,IF(AND(L2600="NECKLACE",OR(R2600=3,R2600=4)),[1]装备基础and强化!$Y$11,0))))</f>
        <v>0</v>
      </c>
      <c r="AO2600" s="43" t="e">
        <f>IF(AND(L2600="BELT",T2600=1),[1]装备基础and强化!$AA$7,IF(AND(L2600="PANTS",T2600=1),[1]装备基础and强化!$AB$7,IF(AND(L2600="SHOES",T2600=1),[1]装备基础and强化!$AC$7,IF(AND(L2600="CLOTHES",T2600=1),[1]装备基础and强化!$AD$7,0))))</f>
        <v>#REF!</v>
      </c>
      <c r="AP2600" s="43">
        <f>IF(AND(L2600="BELT",T2600=2),[1]装备基础and强化!$AF$7,IF(AND(L2600="PANTS",T2600=2),[1]装备基础and强化!$AG$7,IF(AND(L2600="SHOES",T2600=2),[1]装备基础and强化!$AH$7,IF(AND(L2600="CLOTHES",T2600=2),[1]装备基础and强化!$AI$7,0))))</f>
        <v>0</v>
      </c>
      <c r="AQ2600" s="43">
        <f>IF(L2600="HAT",[1]装备基础and强化!$AK$7,IF(L2600="JADE",[1]装备基础and强化!$AK$7,0))</f>
        <v>0</v>
      </c>
      <c r="AR2600" s="43" t="e">
        <f t="shared" si="41"/>
        <v>#REF!</v>
      </c>
    </row>
    <row r="2601" spans="1:44" x14ac:dyDescent="0.15">
      <c r="A2601" s="43"/>
      <c r="B2601" s="5" t="s">
        <v>8950</v>
      </c>
      <c r="C2601" s="12">
        <v>22597</v>
      </c>
      <c r="D2601" s="5" t="s">
        <v>8945</v>
      </c>
      <c r="E2601" s="44" t="s">
        <v>24232</v>
      </c>
      <c r="F2601" s="4" t="s">
        <v>8951</v>
      </c>
      <c r="G2601" s="4" t="s">
        <v>8952</v>
      </c>
      <c r="H2601" s="44"/>
      <c r="I2601" s="4" t="s">
        <v>700</v>
      </c>
      <c r="J2601" s="6" t="s">
        <v>700</v>
      </c>
      <c r="K2601" s="45">
        <v>1</v>
      </c>
      <c r="L2601" s="4" t="s">
        <v>744</v>
      </c>
      <c r="M2601" s="104" t="s">
        <v>18295</v>
      </c>
      <c r="N2601" s="45">
        <v>2140200</v>
      </c>
      <c r="O2601" s="4" t="s">
        <v>3056</v>
      </c>
      <c r="P2601" s="4" t="s">
        <v>2483</v>
      </c>
      <c r="Q2601" s="4">
        <v>150</v>
      </c>
      <c r="R2601" s="4">
        <v>3</v>
      </c>
      <c r="S2601" s="4" t="s">
        <v>8033</v>
      </c>
      <c r="T2601" s="4">
        <v>1</v>
      </c>
      <c r="U2601" s="4">
        <v>2</v>
      </c>
      <c r="W2601" s="4" t="s">
        <v>8948</v>
      </c>
      <c r="X2601" s="4" t="s">
        <v>8949</v>
      </c>
      <c r="Y2601" s="45">
        <v>0</v>
      </c>
      <c r="AA2601" s="4">
        <v>1</v>
      </c>
      <c r="AB2601" s="4">
        <v>100</v>
      </c>
      <c r="AC2601" s="4">
        <v>1</v>
      </c>
      <c r="AD2601" s="4">
        <v>1</v>
      </c>
      <c r="AE2601" s="45" t="s">
        <v>16461</v>
      </c>
      <c r="AF2601" s="45" t="s">
        <v>16457</v>
      </c>
      <c r="AG2601" s="45" t="s">
        <v>16459</v>
      </c>
      <c r="AH2601" s="45" t="s">
        <v>16453</v>
      </c>
      <c r="AI2601" s="45" t="s">
        <v>16455</v>
      </c>
      <c r="AJ2601" s="63" t="s">
        <v>20425</v>
      </c>
      <c r="AK2601" s="63" t="s">
        <v>20424</v>
      </c>
      <c r="AL2601" s="4">
        <v>0</v>
      </c>
      <c r="AM2601" s="43">
        <f>IF(AND(L2601="WEAPON",OR(R2601=0,R2601=1,R2601=2)),[1]装备基础and强化!$V$7,IF(AND(L2601="LEFTRING",OR(R2601=0,R2601=1,R2601=2)),[1]装备基础and强化!$W$7,IF(AND(L2601="RIGHTRING",OR(R2601=0,R2601=1,R2601=2)),[1]装备基础and强化!$X$7,IF(AND(L2601="NECKLACE",OR(R2601=0,R2601=1,R2601=2)),[1]装备基础and强化!$Y$7,0))))</f>
        <v>0</v>
      </c>
      <c r="AN2601" s="43">
        <f>IF(AND(L2601="WEAPON",OR(R2601=3,R2601=4)),[1]装备基础and强化!$V$11,IF(AND(L2601="LEFTRING",OR(R2601=3,R2601=4)),[1]装备基础and强化!$W$11,IF(AND(L2601="RIGHTRING",OR(R2601=3,R2601=4)),[1]装备基础and强化!$X$11,IF(AND(L2601="NECKLACE",OR(R2601=3,R2601=4)),[1]装备基础and强化!$Y$11,0))))</f>
        <v>0</v>
      </c>
      <c r="AO2601" s="43" t="e">
        <f>IF(AND(L2601="BELT",T2601=1),[1]装备基础and强化!$AA$7,IF(AND(L2601="PANTS",T2601=1),[1]装备基础and强化!$AB$7,IF(AND(L2601="SHOES",T2601=1),[1]装备基础and强化!$AC$7,IF(AND(L2601="CLOTHES",T2601=1),[1]装备基础and强化!$AD$7,0))))</f>
        <v>#REF!</v>
      </c>
      <c r="AP2601" s="43">
        <f>IF(AND(L2601="BELT",T2601=2),[1]装备基础and强化!$AF$7,IF(AND(L2601="PANTS",T2601=2),[1]装备基础and强化!$AG$7,IF(AND(L2601="SHOES",T2601=2),[1]装备基础and强化!$AH$7,IF(AND(L2601="CLOTHES",T2601=2),[1]装备基础and强化!$AI$7,0))))</f>
        <v>0</v>
      </c>
      <c r="AQ2601" s="43">
        <f>IF(L2601="HAT",[1]装备基础and强化!$AK$7,IF(L2601="JADE",[1]装备基础and强化!$AK$7,0))</f>
        <v>0</v>
      </c>
      <c r="AR2601" s="43" t="e">
        <f t="shared" si="41"/>
        <v>#REF!</v>
      </c>
    </row>
    <row r="2602" spans="1:44" x14ac:dyDescent="0.15">
      <c r="A2602" s="43"/>
      <c r="B2602" s="5" t="s">
        <v>8953</v>
      </c>
      <c r="C2602" s="12">
        <v>22598</v>
      </c>
      <c r="D2602" s="5" t="s">
        <v>8945</v>
      </c>
      <c r="E2602" s="44" t="s">
        <v>24233</v>
      </c>
      <c r="F2602" s="4" t="s">
        <v>8954</v>
      </c>
      <c r="G2602" s="4" t="s">
        <v>8955</v>
      </c>
      <c r="H2602" s="44"/>
      <c r="I2602" s="4" t="s">
        <v>700</v>
      </c>
      <c r="J2602" s="6" t="s">
        <v>700</v>
      </c>
      <c r="K2602" s="45">
        <v>1</v>
      </c>
      <c r="L2602" s="4" t="s">
        <v>744</v>
      </c>
      <c r="M2602" s="104" t="s">
        <v>18296</v>
      </c>
      <c r="N2602" s="45">
        <v>2140300</v>
      </c>
      <c r="O2602" s="4" t="s">
        <v>3096</v>
      </c>
      <c r="P2602" s="4" t="s">
        <v>2483</v>
      </c>
      <c r="Q2602" s="4">
        <v>150</v>
      </c>
      <c r="R2602" s="4">
        <v>3</v>
      </c>
      <c r="S2602" s="4" t="s">
        <v>8033</v>
      </c>
      <c r="T2602" s="4">
        <v>1</v>
      </c>
      <c r="U2602" s="4">
        <v>3</v>
      </c>
      <c r="W2602" s="4" t="s">
        <v>8948</v>
      </c>
      <c r="X2602" s="4" t="s">
        <v>8949</v>
      </c>
      <c r="Y2602" s="45">
        <v>0</v>
      </c>
      <c r="AA2602" s="4">
        <v>1</v>
      </c>
      <c r="AB2602" s="4">
        <v>100</v>
      </c>
      <c r="AC2602" s="4">
        <v>1</v>
      </c>
      <c r="AD2602" s="4">
        <v>1</v>
      </c>
      <c r="AE2602" s="45" t="s">
        <v>16461</v>
      </c>
      <c r="AF2602" s="45" t="s">
        <v>16457</v>
      </c>
      <c r="AG2602" s="45" t="s">
        <v>16459</v>
      </c>
      <c r="AH2602" s="45" t="s">
        <v>16453</v>
      </c>
      <c r="AI2602" s="45" t="s">
        <v>16455</v>
      </c>
      <c r="AJ2602" s="63" t="s">
        <v>20425</v>
      </c>
      <c r="AK2602" s="63" t="s">
        <v>20424</v>
      </c>
      <c r="AL2602" s="45">
        <v>0</v>
      </c>
      <c r="AM2602" s="43">
        <f>IF(AND(L2602="WEAPON",OR(R2602=0,R2602=1,R2602=2)),[1]装备基础and强化!$V$7,IF(AND(L2602="LEFTRING",OR(R2602=0,R2602=1,R2602=2)),[1]装备基础and强化!$W$7,IF(AND(L2602="RIGHTRING",OR(R2602=0,R2602=1,R2602=2)),[1]装备基础and强化!$X$7,IF(AND(L2602="NECKLACE",OR(R2602=0,R2602=1,R2602=2)),[1]装备基础and强化!$Y$7,0))))</f>
        <v>0</v>
      </c>
      <c r="AN2602" s="43">
        <f>IF(AND(L2602="WEAPON",OR(R2602=3,R2602=4)),[1]装备基础and强化!$V$11,IF(AND(L2602="LEFTRING",OR(R2602=3,R2602=4)),[1]装备基础and强化!$W$11,IF(AND(L2602="RIGHTRING",OR(R2602=3,R2602=4)),[1]装备基础and强化!$X$11,IF(AND(L2602="NECKLACE",OR(R2602=3,R2602=4)),[1]装备基础and强化!$Y$11,0))))</f>
        <v>0</v>
      </c>
      <c r="AO2602" s="43" t="e">
        <f>IF(AND(L2602="BELT",T2602=1),[1]装备基础and强化!$AA$7,IF(AND(L2602="PANTS",T2602=1),[1]装备基础and强化!$AB$7,IF(AND(L2602="SHOES",T2602=1),[1]装备基础and强化!$AC$7,IF(AND(L2602="CLOTHES",T2602=1),[1]装备基础and强化!$AD$7,0))))</f>
        <v>#REF!</v>
      </c>
      <c r="AP2602" s="43">
        <f>IF(AND(L2602="BELT",T2602=2),[1]装备基础and强化!$AF$7,IF(AND(L2602="PANTS",T2602=2),[1]装备基础and强化!$AG$7,IF(AND(L2602="SHOES",T2602=2),[1]装备基础and强化!$AH$7,IF(AND(L2602="CLOTHES",T2602=2),[1]装备基础and强化!$AI$7,0))))</f>
        <v>0</v>
      </c>
      <c r="AQ2602" s="43">
        <f>IF(L2602="HAT",[1]装备基础and强化!$AK$7,IF(L2602="JADE",[1]装备基础and强化!$AK$7,0))</f>
        <v>0</v>
      </c>
      <c r="AR2602" s="43" t="e">
        <f t="shared" si="41"/>
        <v>#REF!</v>
      </c>
    </row>
    <row r="2603" spans="1:44" x14ac:dyDescent="0.15">
      <c r="A2603" s="43"/>
      <c r="B2603" s="5" t="s">
        <v>8956</v>
      </c>
      <c r="C2603" s="12">
        <v>22599</v>
      </c>
      <c r="D2603" s="5" t="s">
        <v>8945</v>
      </c>
      <c r="E2603" s="44" t="s">
        <v>24234</v>
      </c>
      <c r="F2603" s="4" t="s">
        <v>8957</v>
      </c>
      <c r="G2603" s="4" t="s">
        <v>8958</v>
      </c>
      <c r="H2603" s="44"/>
      <c r="I2603" s="4" t="s">
        <v>700</v>
      </c>
      <c r="J2603" s="6" t="s">
        <v>700</v>
      </c>
      <c r="K2603" s="45">
        <v>1</v>
      </c>
      <c r="L2603" s="4" t="s">
        <v>744</v>
      </c>
      <c r="M2603" s="104" t="s">
        <v>18297</v>
      </c>
      <c r="N2603" s="45">
        <v>2140400</v>
      </c>
      <c r="O2603" s="4" t="s">
        <v>3124</v>
      </c>
      <c r="P2603" s="4" t="s">
        <v>2483</v>
      </c>
      <c r="Q2603" s="4">
        <v>150</v>
      </c>
      <c r="R2603" s="4">
        <v>3</v>
      </c>
      <c r="S2603" s="4" t="s">
        <v>8033</v>
      </c>
      <c r="T2603" s="4">
        <v>1</v>
      </c>
      <c r="U2603" s="4">
        <v>4</v>
      </c>
      <c r="W2603" s="4" t="s">
        <v>8948</v>
      </c>
      <c r="X2603" s="4" t="s">
        <v>8949</v>
      </c>
      <c r="Y2603" s="45">
        <v>0</v>
      </c>
      <c r="AA2603" s="4">
        <v>1</v>
      </c>
      <c r="AB2603" s="4">
        <v>100</v>
      </c>
      <c r="AC2603" s="4">
        <v>1</v>
      </c>
      <c r="AD2603" s="4">
        <v>1</v>
      </c>
      <c r="AE2603" s="45" t="s">
        <v>16461</v>
      </c>
      <c r="AF2603" s="45" t="s">
        <v>16457</v>
      </c>
      <c r="AG2603" s="45" t="s">
        <v>16459</v>
      </c>
      <c r="AH2603" s="45" t="s">
        <v>16453</v>
      </c>
      <c r="AI2603" s="45" t="s">
        <v>16455</v>
      </c>
      <c r="AJ2603" s="63" t="s">
        <v>20425</v>
      </c>
      <c r="AK2603" s="63" t="s">
        <v>20424</v>
      </c>
      <c r="AL2603" s="4">
        <v>0</v>
      </c>
      <c r="AM2603" s="43">
        <f>IF(AND(L2603="WEAPON",OR(R2603=0,R2603=1,R2603=2)),[1]装备基础and强化!$V$7,IF(AND(L2603="LEFTRING",OR(R2603=0,R2603=1,R2603=2)),[1]装备基础and强化!$W$7,IF(AND(L2603="RIGHTRING",OR(R2603=0,R2603=1,R2603=2)),[1]装备基础and强化!$X$7,IF(AND(L2603="NECKLACE",OR(R2603=0,R2603=1,R2603=2)),[1]装备基础and强化!$Y$7,0))))</f>
        <v>0</v>
      </c>
      <c r="AN2603" s="43">
        <f>IF(AND(L2603="WEAPON",OR(R2603=3,R2603=4)),[1]装备基础and强化!$V$11,IF(AND(L2603="LEFTRING",OR(R2603=3,R2603=4)),[1]装备基础and强化!$W$11,IF(AND(L2603="RIGHTRING",OR(R2603=3,R2603=4)),[1]装备基础and强化!$X$11,IF(AND(L2603="NECKLACE",OR(R2603=3,R2603=4)),[1]装备基础and强化!$Y$11,0))))</f>
        <v>0</v>
      </c>
      <c r="AO2603" s="43" t="e">
        <f>IF(AND(L2603="BELT",T2603=1),[1]装备基础and强化!$AA$7,IF(AND(L2603="PANTS",T2603=1),[1]装备基础and强化!$AB$7,IF(AND(L2603="SHOES",T2603=1),[1]装备基础and强化!$AC$7,IF(AND(L2603="CLOTHES",T2603=1),[1]装备基础and强化!$AD$7,0))))</f>
        <v>#REF!</v>
      </c>
      <c r="AP2603" s="43">
        <f>IF(AND(L2603="BELT",T2603=2),[1]装备基础and强化!$AF$7,IF(AND(L2603="PANTS",T2603=2),[1]装备基础and强化!$AG$7,IF(AND(L2603="SHOES",T2603=2),[1]装备基础and强化!$AH$7,IF(AND(L2603="CLOTHES",T2603=2),[1]装备基础and强化!$AI$7,0))))</f>
        <v>0</v>
      </c>
      <c r="AQ2603" s="43">
        <f>IF(L2603="HAT",[1]装备基础and强化!$AK$7,IF(L2603="JADE",[1]装备基础and强化!$AK$7,0))</f>
        <v>0</v>
      </c>
      <c r="AR2603" s="43" t="e">
        <f t="shared" si="41"/>
        <v>#REF!</v>
      </c>
    </row>
    <row r="2604" spans="1:44" x14ac:dyDescent="0.15">
      <c r="A2604" s="43"/>
      <c r="B2604" s="5" t="s">
        <v>8959</v>
      </c>
      <c r="C2604" s="12">
        <v>22600</v>
      </c>
      <c r="D2604" s="5" t="s">
        <v>8945</v>
      </c>
      <c r="E2604" s="44" t="s">
        <v>24235</v>
      </c>
      <c r="F2604" s="4" t="s">
        <v>8960</v>
      </c>
      <c r="G2604" s="4" t="s">
        <v>8961</v>
      </c>
      <c r="H2604" s="44"/>
      <c r="I2604" s="4" t="s">
        <v>700</v>
      </c>
      <c r="J2604" s="6" t="s">
        <v>700</v>
      </c>
      <c r="K2604" s="45">
        <v>1</v>
      </c>
      <c r="L2604" s="4" t="s">
        <v>744</v>
      </c>
      <c r="M2604" s="104" t="s">
        <v>18298</v>
      </c>
      <c r="N2604" s="45">
        <v>2140500</v>
      </c>
      <c r="O2604" s="4" t="s">
        <v>6330</v>
      </c>
      <c r="P2604" s="4" t="s">
        <v>2483</v>
      </c>
      <c r="Q2604" s="4">
        <v>150</v>
      </c>
      <c r="R2604" s="4">
        <v>3</v>
      </c>
      <c r="S2604" s="4" t="s">
        <v>8033</v>
      </c>
      <c r="T2604" s="4">
        <v>1</v>
      </c>
      <c r="U2604" s="4">
        <v>5</v>
      </c>
      <c r="W2604" s="4" t="s">
        <v>8948</v>
      </c>
      <c r="X2604" s="4" t="s">
        <v>8949</v>
      </c>
      <c r="Y2604" s="45">
        <v>0</v>
      </c>
      <c r="AA2604" s="4">
        <v>1</v>
      </c>
      <c r="AB2604" s="4">
        <v>100</v>
      </c>
      <c r="AC2604" s="4">
        <v>1</v>
      </c>
      <c r="AD2604" s="4">
        <v>1</v>
      </c>
      <c r="AE2604" s="45" t="s">
        <v>16461</v>
      </c>
      <c r="AF2604" s="45" t="s">
        <v>16457</v>
      </c>
      <c r="AG2604" s="45" t="s">
        <v>16459</v>
      </c>
      <c r="AH2604" s="45" t="s">
        <v>16453</v>
      </c>
      <c r="AI2604" s="45" t="s">
        <v>16455</v>
      </c>
      <c r="AJ2604" s="63" t="s">
        <v>20425</v>
      </c>
      <c r="AK2604" s="63" t="s">
        <v>20424</v>
      </c>
      <c r="AL2604" s="45">
        <v>0</v>
      </c>
      <c r="AM2604" s="43">
        <f>IF(AND(L2604="WEAPON",OR(R2604=0,R2604=1,R2604=2)),[1]装备基础and强化!$V$7,IF(AND(L2604="LEFTRING",OR(R2604=0,R2604=1,R2604=2)),[1]装备基础and强化!$W$7,IF(AND(L2604="RIGHTRING",OR(R2604=0,R2604=1,R2604=2)),[1]装备基础and强化!$X$7,IF(AND(L2604="NECKLACE",OR(R2604=0,R2604=1,R2604=2)),[1]装备基础and强化!$Y$7,0))))</f>
        <v>0</v>
      </c>
      <c r="AN2604" s="43">
        <f>IF(AND(L2604="WEAPON",OR(R2604=3,R2604=4)),[1]装备基础and强化!$V$11,IF(AND(L2604="LEFTRING",OR(R2604=3,R2604=4)),[1]装备基础and强化!$W$11,IF(AND(L2604="RIGHTRING",OR(R2604=3,R2604=4)),[1]装备基础and强化!$X$11,IF(AND(L2604="NECKLACE",OR(R2604=3,R2604=4)),[1]装备基础and强化!$Y$11,0))))</f>
        <v>0</v>
      </c>
      <c r="AO2604" s="43" t="e">
        <f>IF(AND(L2604="BELT",T2604=1),[1]装备基础and强化!$AA$7,IF(AND(L2604="PANTS",T2604=1),[1]装备基础and强化!$AB$7,IF(AND(L2604="SHOES",T2604=1),[1]装备基础and强化!$AC$7,IF(AND(L2604="CLOTHES",T2604=1),[1]装备基础and强化!$AD$7,0))))</f>
        <v>#REF!</v>
      </c>
      <c r="AP2604" s="43">
        <f>IF(AND(L2604="BELT",T2604=2),[1]装备基础and强化!$AF$7,IF(AND(L2604="PANTS",T2604=2),[1]装备基础and强化!$AG$7,IF(AND(L2604="SHOES",T2604=2),[1]装备基础and强化!$AH$7,IF(AND(L2604="CLOTHES",T2604=2),[1]装备基础and强化!$AI$7,0))))</f>
        <v>0</v>
      </c>
      <c r="AQ2604" s="43">
        <f>IF(L2604="HAT",[1]装备基础and强化!$AK$7,IF(L2604="JADE",[1]装备基础and强化!$AK$7,0))</f>
        <v>0</v>
      </c>
      <c r="AR2604" s="43" t="e">
        <f t="shared" si="41"/>
        <v>#REF!</v>
      </c>
    </row>
    <row r="2605" spans="1:44" x14ac:dyDescent="0.15">
      <c r="A2605" s="43"/>
      <c r="B2605" s="5" t="s">
        <v>8963</v>
      </c>
      <c r="C2605" s="12">
        <v>22601</v>
      </c>
      <c r="D2605" s="5" t="s">
        <v>8945</v>
      </c>
      <c r="E2605" s="44" t="s">
        <v>24236</v>
      </c>
      <c r="F2605" s="4" t="s">
        <v>8964</v>
      </c>
      <c r="G2605" s="4" t="s">
        <v>8965</v>
      </c>
      <c r="H2605" s="44"/>
      <c r="I2605" s="4" t="s">
        <v>700</v>
      </c>
      <c r="J2605" s="6" t="s">
        <v>700</v>
      </c>
      <c r="K2605" s="45">
        <v>1</v>
      </c>
      <c r="L2605" s="4" t="s">
        <v>744</v>
      </c>
      <c r="M2605" s="104" t="s">
        <v>18299</v>
      </c>
      <c r="N2605" s="45">
        <v>2140600</v>
      </c>
      <c r="O2605" s="4" t="s">
        <v>10234</v>
      </c>
      <c r="P2605" s="4" t="s">
        <v>2483</v>
      </c>
      <c r="Q2605" s="4">
        <v>150</v>
      </c>
      <c r="R2605" s="4">
        <v>3</v>
      </c>
      <c r="S2605" s="4" t="s">
        <v>8033</v>
      </c>
      <c r="T2605" s="4">
        <v>1</v>
      </c>
      <c r="U2605" s="4">
        <v>6</v>
      </c>
      <c r="W2605" s="4" t="s">
        <v>8948</v>
      </c>
      <c r="X2605" s="4" t="s">
        <v>8949</v>
      </c>
      <c r="Y2605" s="45">
        <v>0</v>
      </c>
      <c r="AA2605" s="4">
        <v>1</v>
      </c>
      <c r="AB2605" s="4">
        <v>100</v>
      </c>
      <c r="AC2605" s="4">
        <v>1</v>
      </c>
      <c r="AD2605" s="4">
        <v>1</v>
      </c>
      <c r="AE2605" s="45" t="s">
        <v>16461</v>
      </c>
      <c r="AF2605" s="45" t="s">
        <v>16457</v>
      </c>
      <c r="AG2605" s="45" t="s">
        <v>16459</v>
      </c>
      <c r="AH2605" s="45" t="s">
        <v>16453</v>
      </c>
      <c r="AI2605" s="45" t="s">
        <v>16455</v>
      </c>
      <c r="AJ2605" s="63" t="s">
        <v>20425</v>
      </c>
      <c r="AK2605" s="63" t="s">
        <v>20424</v>
      </c>
      <c r="AL2605" s="4">
        <v>0</v>
      </c>
      <c r="AM2605" s="43">
        <f>IF(AND(L2605="WEAPON",OR(R2605=0,R2605=1,R2605=2)),[1]装备基础and强化!$V$7,IF(AND(L2605="LEFTRING",OR(R2605=0,R2605=1,R2605=2)),[1]装备基础and强化!$W$7,IF(AND(L2605="RIGHTRING",OR(R2605=0,R2605=1,R2605=2)),[1]装备基础and强化!$X$7,IF(AND(L2605="NECKLACE",OR(R2605=0,R2605=1,R2605=2)),[1]装备基础and强化!$Y$7,0))))</f>
        <v>0</v>
      </c>
      <c r="AN2605" s="43">
        <f>IF(AND(L2605="WEAPON",OR(R2605=3,R2605=4)),[1]装备基础and强化!$V$11,IF(AND(L2605="LEFTRING",OR(R2605=3,R2605=4)),[1]装备基础and强化!$W$11,IF(AND(L2605="RIGHTRING",OR(R2605=3,R2605=4)),[1]装备基础and强化!$X$11,IF(AND(L2605="NECKLACE",OR(R2605=3,R2605=4)),[1]装备基础and强化!$Y$11,0))))</f>
        <v>0</v>
      </c>
      <c r="AO2605" s="43" t="e">
        <f>IF(AND(L2605="BELT",T2605=1),[1]装备基础and强化!$AA$7,IF(AND(L2605="PANTS",T2605=1),[1]装备基础and强化!$AB$7,IF(AND(L2605="SHOES",T2605=1),[1]装备基础and强化!$AC$7,IF(AND(L2605="CLOTHES",T2605=1),[1]装备基础and强化!$AD$7,0))))</f>
        <v>#REF!</v>
      </c>
      <c r="AP2605" s="43">
        <f>IF(AND(L2605="BELT",T2605=2),[1]装备基础and强化!$AF$7,IF(AND(L2605="PANTS",T2605=2),[1]装备基础and强化!$AG$7,IF(AND(L2605="SHOES",T2605=2),[1]装备基础and强化!$AH$7,IF(AND(L2605="CLOTHES",T2605=2),[1]装备基础and强化!$AI$7,0))))</f>
        <v>0</v>
      </c>
      <c r="AQ2605" s="43">
        <f>IF(L2605="HAT",[1]装备基础and强化!$AK$7,IF(L2605="JADE",[1]装备基础and强化!$AK$7,0))</f>
        <v>0</v>
      </c>
      <c r="AR2605" s="43" t="e">
        <f t="shared" si="41"/>
        <v>#REF!</v>
      </c>
    </row>
    <row r="2606" spans="1:44" x14ac:dyDescent="0.15">
      <c r="A2606" s="43"/>
      <c r="B2606" s="5" t="s">
        <v>8966</v>
      </c>
      <c r="C2606" s="12">
        <v>22602</v>
      </c>
      <c r="D2606" s="5" t="s">
        <v>8945</v>
      </c>
      <c r="E2606" s="44" t="s">
        <v>24237</v>
      </c>
      <c r="F2606" s="4" t="s">
        <v>8967</v>
      </c>
      <c r="G2606" s="4" t="s">
        <v>8968</v>
      </c>
      <c r="H2606" s="44"/>
      <c r="I2606" s="4" t="s">
        <v>700</v>
      </c>
      <c r="J2606" s="6" t="s">
        <v>700</v>
      </c>
      <c r="K2606" s="45">
        <v>1</v>
      </c>
      <c r="L2606" s="4" t="s">
        <v>744</v>
      </c>
      <c r="M2606" s="104" t="s">
        <v>18300</v>
      </c>
      <c r="N2606" s="45">
        <v>2140700</v>
      </c>
      <c r="O2606" s="4" t="s">
        <v>15145</v>
      </c>
      <c r="P2606" s="4" t="s">
        <v>2483</v>
      </c>
      <c r="Q2606" s="4">
        <v>150</v>
      </c>
      <c r="R2606" s="4">
        <v>3</v>
      </c>
      <c r="S2606" s="4" t="s">
        <v>8033</v>
      </c>
      <c r="T2606" s="4">
        <v>1</v>
      </c>
      <c r="U2606" s="4">
        <v>7</v>
      </c>
      <c r="W2606" s="4" t="s">
        <v>8948</v>
      </c>
      <c r="X2606" s="4" t="s">
        <v>8949</v>
      </c>
      <c r="Y2606" s="45">
        <v>0</v>
      </c>
      <c r="AA2606" s="4">
        <v>1</v>
      </c>
      <c r="AB2606" s="4">
        <v>100</v>
      </c>
      <c r="AC2606" s="4">
        <v>1</v>
      </c>
      <c r="AD2606" s="4">
        <v>1</v>
      </c>
      <c r="AE2606" s="45" t="s">
        <v>16461</v>
      </c>
      <c r="AF2606" s="45" t="s">
        <v>16457</v>
      </c>
      <c r="AG2606" s="45" t="s">
        <v>16459</v>
      </c>
      <c r="AH2606" s="45" t="s">
        <v>16453</v>
      </c>
      <c r="AI2606" s="45" t="s">
        <v>16455</v>
      </c>
      <c r="AJ2606" s="63" t="s">
        <v>20425</v>
      </c>
      <c r="AK2606" s="63" t="s">
        <v>20424</v>
      </c>
      <c r="AL2606" s="45">
        <v>0</v>
      </c>
      <c r="AM2606" s="43">
        <f>IF(AND(L2606="WEAPON",OR(R2606=0,R2606=1,R2606=2)),[1]装备基础and强化!$V$7,IF(AND(L2606="LEFTRING",OR(R2606=0,R2606=1,R2606=2)),[1]装备基础and强化!$W$7,IF(AND(L2606="RIGHTRING",OR(R2606=0,R2606=1,R2606=2)),[1]装备基础and强化!$X$7,IF(AND(L2606="NECKLACE",OR(R2606=0,R2606=1,R2606=2)),[1]装备基础and强化!$Y$7,0))))</f>
        <v>0</v>
      </c>
      <c r="AN2606" s="43">
        <f>IF(AND(L2606="WEAPON",OR(R2606=3,R2606=4)),[1]装备基础and强化!$V$11,IF(AND(L2606="LEFTRING",OR(R2606=3,R2606=4)),[1]装备基础and强化!$W$11,IF(AND(L2606="RIGHTRING",OR(R2606=3,R2606=4)),[1]装备基础and强化!$X$11,IF(AND(L2606="NECKLACE",OR(R2606=3,R2606=4)),[1]装备基础and强化!$Y$11,0))))</f>
        <v>0</v>
      </c>
      <c r="AO2606" s="43" t="e">
        <f>IF(AND(L2606="BELT",T2606=1),[1]装备基础and强化!$AA$7,IF(AND(L2606="PANTS",T2606=1),[1]装备基础and强化!$AB$7,IF(AND(L2606="SHOES",T2606=1),[1]装备基础and强化!$AC$7,IF(AND(L2606="CLOTHES",T2606=1),[1]装备基础and强化!$AD$7,0))))</f>
        <v>#REF!</v>
      </c>
      <c r="AP2606" s="43">
        <f>IF(AND(L2606="BELT",T2606=2),[1]装备基础and强化!$AF$7,IF(AND(L2606="PANTS",T2606=2),[1]装备基础and强化!$AG$7,IF(AND(L2606="SHOES",T2606=2),[1]装备基础and强化!$AH$7,IF(AND(L2606="CLOTHES",T2606=2),[1]装备基础and强化!$AI$7,0))))</f>
        <v>0</v>
      </c>
      <c r="AQ2606" s="43">
        <f>IF(L2606="HAT",[1]装备基础and强化!$AK$7,IF(L2606="JADE",[1]装备基础and强化!$AK$7,0))</f>
        <v>0</v>
      </c>
      <c r="AR2606" s="43" t="e">
        <f t="shared" si="41"/>
        <v>#REF!</v>
      </c>
    </row>
    <row r="2607" spans="1:44" x14ac:dyDescent="0.15">
      <c r="A2607" s="43"/>
      <c r="B2607" s="5" t="s">
        <v>8969</v>
      </c>
      <c r="C2607" s="12">
        <v>22603</v>
      </c>
      <c r="D2607" s="5" t="s">
        <v>8945</v>
      </c>
      <c r="E2607" s="44" t="s">
        <v>24238</v>
      </c>
      <c r="F2607" s="4" t="s">
        <v>8970</v>
      </c>
      <c r="G2607" s="4" t="s">
        <v>8971</v>
      </c>
      <c r="H2607" s="44"/>
      <c r="I2607" s="4" t="s">
        <v>700</v>
      </c>
      <c r="J2607" s="6" t="s">
        <v>700</v>
      </c>
      <c r="K2607" s="45">
        <v>1</v>
      </c>
      <c r="L2607" s="4" t="s">
        <v>744</v>
      </c>
      <c r="M2607" s="104" t="s">
        <v>18301</v>
      </c>
      <c r="N2607" s="45">
        <v>2140800</v>
      </c>
      <c r="O2607" s="4" t="s">
        <v>14832</v>
      </c>
      <c r="P2607" s="4" t="s">
        <v>2483</v>
      </c>
      <c r="Q2607" s="4">
        <v>150</v>
      </c>
      <c r="R2607" s="4">
        <v>3</v>
      </c>
      <c r="S2607" s="4" t="s">
        <v>8033</v>
      </c>
      <c r="T2607" s="4">
        <v>1</v>
      </c>
      <c r="U2607" s="4">
        <v>8</v>
      </c>
      <c r="W2607" s="4" t="s">
        <v>8948</v>
      </c>
      <c r="X2607" s="4" t="s">
        <v>8949</v>
      </c>
      <c r="Y2607" s="45">
        <v>0</v>
      </c>
      <c r="AA2607" s="4">
        <v>1</v>
      </c>
      <c r="AB2607" s="4">
        <v>100</v>
      </c>
      <c r="AC2607" s="4">
        <v>1</v>
      </c>
      <c r="AD2607" s="4">
        <v>1</v>
      </c>
      <c r="AE2607" s="45" t="s">
        <v>16461</v>
      </c>
      <c r="AF2607" s="45" t="s">
        <v>16457</v>
      </c>
      <c r="AG2607" s="45" t="s">
        <v>16459</v>
      </c>
      <c r="AH2607" s="45" t="s">
        <v>16453</v>
      </c>
      <c r="AI2607" s="45" t="s">
        <v>16455</v>
      </c>
      <c r="AJ2607" s="63" t="s">
        <v>20425</v>
      </c>
      <c r="AK2607" s="63" t="s">
        <v>20424</v>
      </c>
      <c r="AL2607" s="4">
        <v>0</v>
      </c>
      <c r="AM2607" s="43">
        <f>IF(AND(L2607="WEAPON",OR(R2607=0,R2607=1,R2607=2)),[1]装备基础and强化!$V$7,IF(AND(L2607="LEFTRING",OR(R2607=0,R2607=1,R2607=2)),[1]装备基础and强化!$W$7,IF(AND(L2607="RIGHTRING",OR(R2607=0,R2607=1,R2607=2)),[1]装备基础and强化!$X$7,IF(AND(L2607="NECKLACE",OR(R2607=0,R2607=1,R2607=2)),[1]装备基础and强化!$Y$7,0))))</f>
        <v>0</v>
      </c>
      <c r="AN2607" s="43">
        <f>IF(AND(L2607="WEAPON",OR(R2607=3,R2607=4)),[1]装备基础and强化!$V$11,IF(AND(L2607="LEFTRING",OR(R2607=3,R2607=4)),[1]装备基础and强化!$W$11,IF(AND(L2607="RIGHTRING",OR(R2607=3,R2607=4)),[1]装备基础and强化!$X$11,IF(AND(L2607="NECKLACE",OR(R2607=3,R2607=4)),[1]装备基础and强化!$Y$11,0))))</f>
        <v>0</v>
      </c>
      <c r="AO2607" s="43" t="e">
        <f>IF(AND(L2607="BELT",T2607=1),[1]装备基础and强化!$AA$7,IF(AND(L2607="PANTS",T2607=1),[1]装备基础and强化!$AB$7,IF(AND(L2607="SHOES",T2607=1),[1]装备基础and强化!$AC$7,IF(AND(L2607="CLOTHES",T2607=1),[1]装备基础and强化!$AD$7,0))))</f>
        <v>#REF!</v>
      </c>
      <c r="AP2607" s="43">
        <f>IF(AND(L2607="BELT",T2607=2),[1]装备基础and强化!$AF$7,IF(AND(L2607="PANTS",T2607=2),[1]装备基础and强化!$AG$7,IF(AND(L2607="SHOES",T2607=2),[1]装备基础and强化!$AH$7,IF(AND(L2607="CLOTHES",T2607=2),[1]装备基础and强化!$AI$7,0))))</f>
        <v>0</v>
      </c>
      <c r="AQ2607" s="43">
        <f>IF(L2607="HAT",[1]装备基础and强化!$AK$7,IF(L2607="JADE",[1]装备基础and强化!$AK$7,0))</f>
        <v>0</v>
      </c>
      <c r="AR2607" s="43" t="e">
        <f t="shared" si="41"/>
        <v>#REF!</v>
      </c>
    </row>
    <row r="2608" spans="1:44" x14ac:dyDescent="0.15">
      <c r="A2608" s="43"/>
      <c r="B2608" s="5" t="s">
        <v>8972</v>
      </c>
      <c r="C2608" s="12">
        <v>22604</v>
      </c>
      <c r="D2608" s="5" t="s">
        <v>8973</v>
      </c>
      <c r="E2608" s="44" t="s">
        <v>24239</v>
      </c>
      <c r="F2608" s="4" t="s">
        <v>8974</v>
      </c>
      <c r="G2608" s="4" t="s">
        <v>8975</v>
      </c>
      <c r="H2608" s="44"/>
      <c r="I2608" s="4" t="s">
        <v>700</v>
      </c>
      <c r="J2608" s="6" t="s">
        <v>700</v>
      </c>
      <c r="K2608" s="45">
        <v>1</v>
      </c>
      <c r="L2608" s="4" t="s">
        <v>744</v>
      </c>
      <c r="M2608" s="104" t="s">
        <v>18302</v>
      </c>
      <c r="N2608" s="45">
        <v>2170100</v>
      </c>
      <c r="O2608" s="4" t="s">
        <v>3052</v>
      </c>
      <c r="P2608" s="4" t="s">
        <v>2483</v>
      </c>
      <c r="Q2608" s="4">
        <v>180</v>
      </c>
      <c r="R2608" s="4">
        <v>3</v>
      </c>
      <c r="S2608" s="4" t="s">
        <v>8069</v>
      </c>
      <c r="T2608" s="4">
        <v>1</v>
      </c>
      <c r="U2608" s="4">
        <v>1</v>
      </c>
      <c r="W2608" s="4" t="s">
        <v>8976</v>
      </c>
      <c r="X2608" s="4" t="s">
        <v>8977</v>
      </c>
      <c r="Y2608" s="45">
        <v>0</v>
      </c>
      <c r="AA2608" s="4">
        <v>1</v>
      </c>
      <c r="AB2608" s="4">
        <v>100</v>
      </c>
      <c r="AC2608" s="4">
        <v>1</v>
      </c>
      <c r="AD2608" s="4">
        <v>1</v>
      </c>
      <c r="AE2608" s="45" t="s">
        <v>16461</v>
      </c>
      <c r="AF2608" s="45" t="s">
        <v>16457</v>
      </c>
      <c r="AG2608" s="45" t="s">
        <v>16459</v>
      </c>
      <c r="AH2608" s="45" t="s">
        <v>16453</v>
      </c>
      <c r="AI2608" s="45" t="s">
        <v>16455</v>
      </c>
      <c r="AJ2608" s="63" t="s">
        <v>20425</v>
      </c>
      <c r="AK2608" s="63" t="s">
        <v>20424</v>
      </c>
      <c r="AL2608" s="45">
        <v>0</v>
      </c>
      <c r="AM2608" s="43">
        <f>IF(AND(L2608="WEAPON",OR(R2608=0,R2608=1,R2608=2)),[1]装备基础and强化!$V$7,IF(AND(L2608="LEFTRING",OR(R2608=0,R2608=1,R2608=2)),[1]装备基础and强化!$W$7,IF(AND(L2608="RIGHTRING",OR(R2608=0,R2608=1,R2608=2)),[1]装备基础and强化!$X$7,IF(AND(L2608="NECKLACE",OR(R2608=0,R2608=1,R2608=2)),[1]装备基础and强化!$Y$7,0))))</f>
        <v>0</v>
      </c>
      <c r="AN2608" s="43">
        <f>IF(AND(L2608="WEAPON",OR(R2608=3,R2608=4)),[1]装备基础and强化!$V$11,IF(AND(L2608="LEFTRING",OR(R2608=3,R2608=4)),[1]装备基础and强化!$W$11,IF(AND(L2608="RIGHTRING",OR(R2608=3,R2608=4)),[1]装备基础and强化!$X$11,IF(AND(L2608="NECKLACE",OR(R2608=3,R2608=4)),[1]装备基础and强化!$Y$11,0))))</f>
        <v>0</v>
      </c>
      <c r="AO2608" s="43" t="e">
        <f>IF(AND(L2608="BELT",T2608=1),[1]装备基础and强化!$AA$7,IF(AND(L2608="PANTS",T2608=1),[1]装备基础and强化!$AB$7,IF(AND(L2608="SHOES",T2608=1),[1]装备基础and强化!$AC$7,IF(AND(L2608="CLOTHES",T2608=1),[1]装备基础and强化!$AD$7,0))))</f>
        <v>#REF!</v>
      </c>
      <c r="AP2608" s="43">
        <f>IF(AND(L2608="BELT",T2608=2),[1]装备基础and强化!$AF$7,IF(AND(L2608="PANTS",T2608=2),[1]装备基础and强化!$AG$7,IF(AND(L2608="SHOES",T2608=2),[1]装备基础and强化!$AH$7,IF(AND(L2608="CLOTHES",T2608=2),[1]装备基础and强化!$AI$7,0))))</f>
        <v>0</v>
      </c>
      <c r="AQ2608" s="43">
        <f>IF(L2608="HAT",[1]装备基础and强化!$AK$7,IF(L2608="JADE",[1]装备基础and强化!$AK$7,0))</f>
        <v>0</v>
      </c>
      <c r="AR2608" s="43" t="e">
        <f t="shared" si="41"/>
        <v>#REF!</v>
      </c>
    </row>
    <row r="2609" spans="1:44" x14ac:dyDescent="0.15">
      <c r="A2609" s="43"/>
      <c r="B2609" s="5" t="s">
        <v>8978</v>
      </c>
      <c r="C2609" s="12">
        <v>22605</v>
      </c>
      <c r="D2609" s="5" t="s">
        <v>8973</v>
      </c>
      <c r="E2609" s="44" t="s">
        <v>24240</v>
      </c>
      <c r="F2609" s="4" t="s">
        <v>8979</v>
      </c>
      <c r="G2609" s="4" t="s">
        <v>8980</v>
      </c>
      <c r="H2609" s="44"/>
      <c r="I2609" s="4" t="s">
        <v>700</v>
      </c>
      <c r="J2609" s="6" t="s">
        <v>700</v>
      </c>
      <c r="K2609" s="45">
        <v>1</v>
      </c>
      <c r="L2609" s="4" t="s">
        <v>744</v>
      </c>
      <c r="M2609" s="104" t="s">
        <v>18303</v>
      </c>
      <c r="N2609" s="45">
        <v>2170200</v>
      </c>
      <c r="O2609" s="4" t="s">
        <v>4314</v>
      </c>
      <c r="P2609" s="4" t="s">
        <v>2483</v>
      </c>
      <c r="Q2609" s="4">
        <v>180</v>
      </c>
      <c r="R2609" s="4">
        <v>3</v>
      </c>
      <c r="S2609" s="4" t="s">
        <v>8069</v>
      </c>
      <c r="T2609" s="4">
        <v>1</v>
      </c>
      <c r="U2609" s="4">
        <v>2</v>
      </c>
      <c r="W2609" s="4" t="s">
        <v>8976</v>
      </c>
      <c r="X2609" s="4" t="s">
        <v>8977</v>
      </c>
      <c r="Y2609" s="45">
        <v>0</v>
      </c>
      <c r="AA2609" s="4">
        <v>1</v>
      </c>
      <c r="AB2609" s="4">
        <v>100</v>
      </c>
      <c r="AC2609" s="4">
        <v>1</v>
      </c>
      <c r="AD2609" s="4">
        <v>1</v>
      </c>
      <c r="AE2609" s="45" t="s">
        <v>16461</v>
      </c>
      <c r="AF2609" s="45" t="s">
        <v>16457</v>
      </c>
      <c r="AG2609" s="45" t="s">
        <v>16459</v>
      </c>
      <c r="AH2609" s="45" t="s">
        <v>16453</v>
      </c>
      <c r="AI2609" s="45" t="s">
        <v>16455</v>
      </c>
      <c r="AJ2609" s="63" t="s">
        <v>20425</v>
      </c>
      <c r="AK2609" s="63" t="s">
        <v>20424</v>
      </c>
      <c r="AL2609" s="4">
        <v>0</v>
      </c>
      <c r="AM2609" s="43">
        <f>IF(AND(L2609="WEAPON",OR(R2609=0,R2609=1,R2609=2)),[1]装备基础and强化!$V$7,IF(AND(L2609="LEFTRING",OR(R2609=0,R2609=1,R2609=2)),[1]装备基础and强化!$W$7,IF(AND(L2609="RIGHTRING",OR(R2609=0,R2609=1,R2609=2)),[1]装备基础and强化!$X$7,IF(AND(L2609="NECKLACE",OR(R2609=0,R2609=1,R2609=2)),[1]装备基础and强化!$Y$7,0))))</f>
        <v>0</v>
      </c>
      <c r="AN2609" s="43">
        <f>IF(AND(L2609="WEAPON",OR(R2609=3,R2609=4)),[1]装备基础and强化!$V$11,IF(AND(L2609="LEFTRING",OR(R2609=3,R2609=4)),[1]装备基础and强化!$W$11,IF(AND(L2609="RIGHTRING",OR(R2609=3,R2609=4)),[1]装备基础and强化!$X$11,IF(AND(L2609="NECKLACE",OR(R2609=3,R2609=4)),[1]装备基础and强化!$Y$11,0))))</f>
        <v>0</v>
      </c>
      <c r="AO2609" s="43" t="e">
        <f>IF(AND(L2609="BELT",T2609=1),[1]装备基础and强化!$AA$7,IF(AND(L2609="PANTS",T2609=1),[1]装备基础and强化!$AB$7,IF(AND(L2609="SHOES",T2609=1),[1]装备基础and强化!$AC$7,IF(AND(L2609="CLOTHES",T2609=1),[1]装备基础and强化!$AD$7,0))))</f>
        <v>#REF!</v>
      </c>
      <c r="AP2609" s="43">
        <f>IF(AND(L2609="BELT",T2609=2),[1]装备基础and强化!$AF$7,IF(AND(L2609="PANTS",T2609=2),[1]装备基础and强化!$AG$7,IF(AND(L2609="SHOES",T2609=2),[1]装备基础and强化!$AH$7,IF(AND(L2609="CLOTHES",T2609=2),[1]装备基础and强化!$AI$7,0))))</f>
        <v>0</v>
      </c>
      <c r="AQ2609" s="43">
        <f>IF(L2609="HAT",[1]装备基础and强化!$AK$7,IF(L2609="JADE",[1]装备基础and强化!$AK$7,0))</f>
        <v>0</v>
      </c>
      <c r="AR2609" s="43" t="e">
        <f t="shared" si="41"/>
        <v>#REF!</v>
      </c>
    </row>
    <row r="2610" spans="1:44" x14ac:dyDescent="0.15">
      <c r="A2610" s="43"/>
      <c r="B2610" s="5" t="s">
        <v>8981</v>
      </c>
      <c r="C2610" s="12">
        <v>22606</v>
      </c>
      <c r="D2610" s="5" t="s">
        <v>8973</v>
      </c>
      <c r="E2610" s="44" t="s">
        <v>24241</v>
      </c>
      <c r="F2610" s="4" t="s">
        <v>8982</v>
      </c>
      <c r="G2610" s="4" t="s">
        <v>8983</v>
      </c>
      <c r="H2610" s="44"/>
      <c r="I2610" s="4" t="s">
        <v>700</v>
      </c>
      <c r="J2610" s="6" t="s">
        <v>700</v>
      </c>
      <c r="K2610" s="45">
        <v>1</v>
      </c>
      <c r="L2610" s="4" t="s">
        <v>744</v>
      </c>
      <c r="M2610" s="104" t="s">
        <v>18304</v>
      </c>
      <c r="N2610" s="45">
        <v>2170300</v>
      </c>
      <c r="O2610" s="4" t="s">
        <v>13329</v>
      </c>
      <c r="P2610" s="4" t="s">
        <v>2483</v>
      </c>
      <c r="Q2610" s="4">
        <v>180</v>
      </c>
      <c r="R2610" s="4">
        <v>3</v>
      </c>
      <c r="S2610" s="4" t="s">
        <v>8069</v>
      </c>
      <c r="T2610" s="4">
        <v>1</v>
      </c>
      <c r="U2610" s="4">
        <v>3</v>
      </c>
      <c r="W2610" s="4" t="s">
        <v>8976</v>
      </c>
      <c r="X2610" s="4" t="s">
        <v>8977</v>
      </c>
      <c r="Y2610" s="45">
        <v>0</v>
      </c>
      <c r="AA2610" s="4">
        <v>1</v>
      </c>
      <c r="AB2610" s="4">
        <v>100</v>
      </c>
      <c r="AC2610" s="4">
        <v>1</v>
      </c>
      <c r="AD2610" s="4">
        <v>1</v>
      </c>
      <c r="AE2610" s="45" t="s">
        <v>16461</v>
      </c>
      <c r="AF2610" s="45" t="s">
        <v>16457</v>
      </c>
      <c r="AG2610" s="45" t="s">
        <v>16459</v>
      </c>
      <c r="AH2610" s="45" t="s">
        <v>16453</v>
      </c>
      <c r="AI2610" s="45" t="s">
        <v>16455</v>
      </c>
      <c r="AJ2610" s="63" t="s">
        <v>20425</v>
      </c>
      <c r="AK2610" s="63" t="s">
        <v>20424</v>
      </c>
      <c r="AL2610" s="45">
        <v>0</v>
      </c>
      <c r="AM2610" s="43">
        <f>IF(AND(L2610="WEAPON",OR(R2610=0,R2610=1,R2610=2)),[1]装备基础and强化!$V$7,IF(AND(L2610="LEFTRING",OR(R2610=0,R2610=1,R2610=2)),[1]装备基础and强化!$W$7,IF(AND(L2610="RIGHTRING",OR(R2610=0,R2610=1,R2610=2)),[1]装备基础and强化!$X$7,IF(AND(L2610="NECKLACE",OR(R2610=0,R2610=1,R2610=2)),[1]装备基础and强化!$Y$7,0))))</f>
        <v>0</v>
      </c>
      <c r="AN2610" s="43">
        <f>IF(AND(L2610="WEAPON",OR(R2610=3,R2610=4)),[1]装备基础and强化!$V$11,IF(AND(L2610="LEFTRING",OR(R2610=3,R2610=4)),[1]装备基础and强化!$W$11,IF(AND(L2610="RIGHTRING",OR(R2610=3,R2610=4)),[1]装备基础and强化!$X$11,IF(AND(L2610="NECKLACE",OR(R2610=3,R2610=4)),[1]装备基础and强化!$Y$11,0))))</f>
        <v>0</v>
      </c>
      <c r="AO2610" s="43" t="e">
        <f>IF(AND(L2610="BELT",T2610=1),[1]装备基础and强化!$AA$7,IF(AND(L2610="PANTS",T2610=1),[1]装备基础and强化!$AB$7,IF(AND(L2610="SHOES",T2610=1),[1]装备基础and强化!$AC$7,IF(AND(L2610="CLOTHES",T2610=1),[1]装备基础and强化!$AD$7,0))))</f>
        <v>#REF!</v>
      </c>
      <c r="AP2610" s="43">
        <f>IF(AND(L2610="BELT",T2610=2),[1]装备基础and强化!$AF$7,IF(AND(L2610="PANTS",T2610=2),[1]装备基础and强化!$AG$7,IF(AND(L2610="SHOES",T2610=2),[1]装备基础and强化!$AH$7,IF(AND(L2610="CLOTHES",T2610=2),[1]装备基础and强化!$AI$7,0))))</f>
        <v>0</v>
      </c>
      <c r="AQ2610" s="43">
        <f>IF(L2610="HAT",[1]装备基础and强化!$AK$7,IF(L2610="JADE",[1]装备基础and强化!$AK$7,0))</f>
        <v>0</v>
      </c>
      <c r="AR2610" s="43" t="e">
        <f t="shared" si="41"/>
        <v>#REF!</v>
      </c>
    </row>
    <row r="2611" spans="1:44" x14ac:dyDescent="0.15">
      <c r="A2611" s="43"/>
      <c r="B2611" s="5" t="s">
        <v>8984</v>
      </c>
      <c r="C2611" s="12">
        <v>22607</v>
      </c>
      <c r="D2611" s="5" t="s">
        <v>8973</v>
      </c>
      <c r="E2611" s="44" t="s">
        <v>24242</v>
      </c>
      <c r="F2611" s="4" t="s">
        <v>8985</v>
      </c>
      <c r="G2611" s="4" t="s">
        <v>8986</v>
      </c>
      <c r="H2611" s="44"/>
      <c r="I2611" s="4" t="s">
        <v>700</v>
      </c>
      <c r="J2611" s="6" t="s">
        <v>700</v>
      </c>
      <c r="K2611" s="45">
        <v>1</v>
      </c>
      <c r="L2611" s="4" t="s">
        <v>744</v>
      </c>
      <c r="M2611" s="104" t="s">
        <v>18305</v>
      </c>
      <c r="N2611" s="45">
        <v>2170400</v>
      </c>
      <c r="O2611" s="4" t="s">
        <v>4317</v>
      </c>
      <c r="P2611" s="4" t="s">
        <v>2483</v>
      </c>
      <c r="Q2611" s="4">
        <v>180</v>
      </c>
      <c r="R2611" s="4">
        <v>3</v>
      </c>
      <c r="S2611" s="4" t="s">
        <v>8069</v>
      </c>
      <c r="T2611" s="4">
        <v>1</v>
      </c>
      <c r="U2611" s="4">
        <v>4</v>
      </c>
      <c r="W2611" s="4" t="s">
        <v>8976</v>
      </c>
      <c r="X2611" s="4" t="s">
        <v>8977</v>
      </c>
      <c r="Y2611" s="45">
        <v>0</v>
      </c>
      <c r="AA2611" s="4">
        <v>1</v>
      </c>
      <c r="AB2611" s="4">
        <v>100</v>
      </c>
      <c r="AC2611" s="4">
        <v>1</v>
      </c>
      <c r="AD2611" s="4">
        <v>1</v>
      </c>
      <c r="AE2611" s="45" t="s">
        <v>16461</v>
      </c>
      <c r="AF2611" s="45" t="s">
        <v>16457</v>
      </c>
      <c r="AG2611" s="45" t="s">
        <v>16459</v>
      </c>
      <c r="AH2611" s="45" t="s">
        <v>16453</v>
      </c>
      <c r="AI2611" s="45" t="s">
        <v>16455</v>
      </c>
      <c r="AJ2611" s="63" t="s">
        <v>20425</v>
      </c>
      <c r="AK2611" s="63" t="s">
        <v>20424</v>
      </c>
      <c r="AL2611" s="4">
        <v>0</v>
      </c>
      <c r="AM2611" s="43">
        <f>IF(AND(L2611="WEAPON",OR(R2611=0,R2611=1,R2611=2)),[1]装备基础and强化!$V$7,IF(AND(L2611="LEFTRING",OR(R2611=0,R2611=1,R2611=2)),[1]装备基础and强化!$W$7,IF(AND(L2611="RIGHTRING",OR(R2611=0,R2611=1,R2611=2)),[1]装备基础and强化!$X$7,IF(AND(L2611="NECKLACE",OR(R2611=0,R2611=1,R2611=2)),[1]装备基础and强化!$Y$7,0))))</f>
        <v>0</v>
      </c>
      <c r="AN2611" s="43">
        <f>IF(AND(L2611="WEAPON",OR(R2611=3,R2611=4)),[1]装备基础and强化!$V$11,IF(AND(L2611="LEFTRING",OR(R2611=3,R2611=4)),[1]装备基础and强化!$W$11,IF(AND(L2611="RIGHTRING",OR(R2611=3,R2611=4)),[1]装备基础and强化!$X$11,IF(AND(L2611="NECKLACE",OR(R2611=3,R2611=4)),[1]装备基础and强化!$Y$11,0))))</f>
        <v>0</v>
      </c>
      <c r="AO2611" s="43" t="e">
        <f>IF(AND(L2611="BELT",T2611=1),[1]装备基础and强化!$AA$7,IF(AND(L2611="PANTS",T2611=1),[1]装备基础and强化!$AB$7,IF(AND(L2611="SHOES",T2611=1),[1]装备基础and强化!$AC$7,IF(AND(L2611="CLOTHES",T2611=1),[1]装备基础and强化!$AD$7,0))))</f>
        <v>#REF!</v>
      </c>
      <c r="AP2611" s="43">
        <f>IF(AND(L2611="BELT",T2611=2),[1]装备基础and强化!$AF$7,IF(AND(L2611="PANTS",T2611=2),[1]装备基础and强化!$AG$7,IF(AND(L2611="SHOES",T2611=2),[1]装备基础and强化!$AH$7,IF(AND(L2611="CLOTHES",T2611=2),[1]装备基础and强化!$AI$7,0))))</f>
        <v>0</v>
      </c>
      <c r="AQ2611" s="43">
        <f>IF(L2611="HAT",[1]装备基础and强化!$AK$7,IF(L2611="JADE",[1]装备基础and强化!$AK$7,0))</f>
        <v>0</v>
      </c>
      <c r="AR2611" s="43" t="e">
        <f t="shared" si="41"/>
        <v>#REF!</v>
      </c>
    </row>
    <row r="2612" spans="1:44" x14ac:dyDescent="0.15">
      <c r="A2612" s="43"/>
      <c r="B2612" s="5" t="s">
        <v>8988</v>
      </c>
      <c r="C2612" s="12">
        <v>22608</v>
      </c>
      <c r="D2612" s="5" t="s">
        <v>8973</v>
      </c>
      <c r="E2612" s="44" t="s">
        <v>24243</v>
      </c>
      <c r="F2612" s="4" t="s">
        <v>8989</v>
      </c>
      <c r="G2612" s="4" t="s">
        <v>8990</v>
      </c>
      <c r="H2612" s="44"/>
      <c r="I2612" s="4" t="s">
        <v>700</v>
      </c>
      <c r="J2612" s="6" t="s">
        <v>700</v>
      </c>
      <c r="K2612" s="45">
        <v>1</v>
      </c>
      <c r="L2612" s="4" t="s">
        <v>744</v>
      </c>
      <c r="M2612" s="104" t="s">
        <v>18306</v>
      </c>
      <c r="N2612" s="45">
        <v>2170500</v>
      </c>
      <c r="O2612" s="4" t="s">
        <v>6337</v>
      </c>
      <c r="P2612" s="4" t="s">
        <v>2483</v>
      </c>
      <c r="Q2612" s="4">
        <v>180</v>
      </c>
      <c r="R2612" s="4">
        <v>3</v>
      </c>
      <c r="S2612" s="4" t="s">
        <v>8069</v>
      </c>
      <c r="T2612" s="4">
        <v>1</v>
      </c>
      <c r="U2612" s="4">
        <v>5</v>
      </c>
      <c r="W2612" s="4" t="s">
        <v>8976</v>
      </c>
      <c r="X2612" s="4" t="s">
        <v>8977</v>
      </c>
      <c r="Y2612" s="45">
        <v>0</v>
      </c>
      <c r="AA2612" s="4">
        <v>1</v>
      </c>
      <c r="AB2612" s="4">
        <v>100</v>
      </c>
      <c r="AC2612" s="4">
        <v>1</v>
      </c>
      <c r="AD2612" s="4">
        <v>1</v>
      </c>
      <c r="AE2612" s="45" t="s">
        <v>16461</v>
      </c>
      <c r="AF2612" s="45" t="s">
        <v>16457</v>
      </c>
      <c r="AG2612" s="45" t="s">
        <v>16459</v>
      </c>
      <c r="AH2612" s="45" t="s">
        <v>16453</v>
      </c>
      <c r="AI2612" s="45" t="s">
        <v>16455</v>
      </c>
      <c r="AJ2612" s="63" t="s">
        <v>20425</v>
      </c>
      <c r="AK2612" s="63" t="s">
        <v>20424</v>
      </c>
      <c r="AL2612" s="45">
        <v>0</v>
      </c>
      <c r="AM2612" s="43">
        <f>IF(AND(L2612="WEAPON",OR(R2612=0,R2612=1,R2612=2)),[1]装备基础and强化!$V$7,IF(AND(L2612="LEFTRING",OR(R2612=0,R2612=1,R2612=2)),[1]装备基础and强化!$W$7,IF(AND(L2612="RIGHTRING",OR(R2612=0,R2612=1,R2612=2)),[1]装备基础and强化!$X$7,IF(AND(L2612="NECKLACE",OR(R2612=0,R2612=1,R2612=2)),[1]装备基础and强化!$Y$7,0))))</f>
        <v>0</v>
      </c>
      <c r="AN2612" s="43">
        <f>IF(AND(L2612="WEAPON",OR(R2612=3,R2612=4)),[1]装备基础and强化!$V$11,IF(AND(L2612="LEFTRING",OR(R2612=3,R2612=4)),[1]装备基础and强化!$W$11,IF(AND(L2612="RIGHTRING",OR(R2612=3,R2612=4)),[1]装备基础and强化!$X$11,IF(AND(L2612="NECKLACE",OR(R2612=3,R2612=4)),[1]装备基础and强化!$Y$11,0))))</f>
        <v>0</v>
      </c>
      <c r="AO2612" s="43" t="e">
        <f>IF(AND(L2612="BELT",T2612=1),[1]装备基础and强化!$AA$7,IF(AND(L2612="PANTS",T2612=1),[1]装备基础and强化!$AB$7,IF(AND(L2612="SHOES",T2612=1),[1]装备基础and强化!$AC$7,IF(AND(L2612="CLOTHES",T2612=1),[1]装备基础and强化!$AD$7,0))))</f>
        <v>#REF!</v>
      </c>
      <c r="AP2612" s="43">
        <f>IF(AND(L2612="BELT",T2612=2),[1]装备基础and强化!$AF$7,IF(AND(L2612="PANTS",T2612=2),[1]装备基础and强化!$AG$7,IF(AND(L2612="SHOES",T2612=2),[1]装备基础and强化!$AH$7,IF(AND(L2612="CLOTHES",T2612=2),[1]装备基础and强化!$AI$7,0))))</f>
        <v>0</v>
      </c>
      <c r="AQ2612" s="43">
        <f>IF(L2612="HAT",[1]装备基础and强化!$AK$7,IF(L2612="JADE",[1]装备基础and强化!$AK$7,0))</f>
        <v>0</v>
      </c>
      <c r="AR2612" s="43" t="e">
        <f t="shared" si="41"/>
        <v>#REF!</v>
      </c>
    </row>
    <row r="2613" spans="1:44" x14ac:dyDescent="0.15">
      <c r="A2613" s="43"/>
      <c r="B2613" s="5" t="s">
        <v>8991</v>
      </c>
      <c r="C2613" s="12">
        <v>22609</v>
      </c>
      <c r="D2613" s="5" t="s">
        <v>8973</v>
      </c>
      <c r="E2613" s="44" t="s">
        <v>24244</v>
      </c>
      <c r="F2613" s="4" t="s">
        <v>8992</v>
      </c>
      <c r="G2613" s="4" t="s">
        <v>8993</v>
      </c>
      <c r="H2613" s="44"/>
      <c r="I2613" s="4" t="s">
        <v>700</v>
      </c>
      <c r="J2613" s="6" t="s">
        <v>700</v>
      </c>
      <c r="K2613" s="45">
        <v>1</v>
      </c>
      <c r="L2613" s="4" t="s">
        <v>744</v>
      </c>
      <c r="M2613" s="104" t="s">
        <v>18307</v>
      </c>
      <c r="N2613" s="45">
        <v>2170600</v>
      </c>
      <c r="O2613" s="4" t="s">
        <v>15235</v>
      </c>
      <c r="P2613" s="4" t="s">
        <v>2483</v>
      </c>
      <c r="Q2613" s="4">
        <v>180</v>
      </c>
      <c r="R2613" s="4">
        <v>3</v>
      </c>
      <c r="S2613" s="4" t="s">
        <v>8069</v>
      </c>
      <c r="T2613" s="4">
        <v>1</v>
      </c>
      <c r="U2613" s="4">
        <v>6</v>
      </c>
      <c r="W2613" s="4" t="s">
        <v>8976</v>
      </c>
      <c r="X2613" s="4" t="s">
        <v>8977</v>
      </c>
      <c r="Y2613" s="45">
        <v>0</v>
      </c>
      <c r="AA2613" s="4">
        <v>1</v>
      </c>
      <c r="AB2613" s="4">
        <v>100</v>
      </c>
      <c r="AC2613" s="4">
        <v>1</v>
      </c>
      <c r="AD2613" s="4">
        <v>1</v>
      </c>
      <c r="AE2613" s="45" t="s">
        <v>16461</v>
      </c>
      <c r="AF2613" s="45" t="s">
        <v>16457</v>
      </c>
      <c r="AG2613" s="45" t="s">
        <v>16459</v>
      </c>
      <c r="AH2613" s="45" t="s">
        <v>16453</v>
      </c>
      <c r="AI2613" s="45" t="s">
        <v>16455</v>
      </c>
      <c r="AJ2613" s="63" t="s">
        <v>20425</v>
      </c>
      <c r="AK2613" s="63" t="s">
        <v>20424</v>
      </c>
      <c r="AL2613" s="4">
        <v>0</v>
      </c>
      <c r="AM2613" s="43">
        <f>IF(AND(L2613="WEAPON",OR(R2613=0,R2613=1,R2613=2)),[1]装备基础and强化!$V$7,IF(AND(L2613="LEFTRING",OR(R2613=0,R2613=1,R2613=2)),[1]装备基础and强化!$W$7,IF(AND(L2613="RIGHTRING",OR(R2613=0,R2613=1,R2613=2)),[1]装备基础and强化!$X$7,IF(AND(L2613="NECKLACE",OR(R2613=0,R2613=1,R2613=2)),[1]装备基础and强化!$Y$7,0))))</f>
        <v>0</v>
      </c>
      <c r="AN2613" s="43">
        <f>IF(AND(L2613="WEAPON",OR(R2613=3,R2613=4)),[1]装备基础and强化!$V$11,IF(AND(L2613="LEFTRING",OR(R2613=3,R2613=4)),[1]装备基础and强化!$W$11,IF(AND(L2613="RIGHTRING",OR(R2613=3,R2613=4)),[1]装备基础and强化!$X$11,IF(AND(L2613="NECKLACE",OR(R2613=3,R2613=4)),[1]装备基础and强化!$Y$11,0))))</f>
        <v>0</v>
      </c>
      <c r="AO2613" s="43" t="e">
        <f>IF(AND(L2613="BELT",T2613=1),[1]装备基础and强化!$AA$7,IF(AND(L2613="PANTS",T2613=1),[1]装备基础and强化!$AB$7,IF(AND(L2613="SHOES",T2613=1),[1]装备基础and强化!$AC$7,IF(AND(L2613="CLOTHES",T2613=1),[1]装备基础and强化!$AD$7,0))))</f>
        <v>#REF!</v>
      </c>
      <c r="AP2613" s="43">
        <f>IF(AND(L2613="BELT",T2613=2),[1]装备基础and强化!$AF$7,IF(AND(L2613="PANTS",T2613=2),[1]装备基础and强化!$AG$7,IF(AND(L2613="SHOES",T2613=2),[1]装备基础and强化!$AH$7,IF(AND(L2613="CLOTHES",T2613=2),[1]装备基础and强化!$AI$7,0))))</f>
        <v>0</v>
      </c>
      <c r="AQ2613" s="43">
        <f>IF(L2613="HAT",[1]装备基础and强化!$AK$7,IF(L2613="JADE",[1]装备基础and强化!$AK$7,0))</f>
        <v>0</v>
      </c>
      <c r="AR2613" s="43" t="e">
        <f t="shared" si="41"/>
        <v>#REF!</v>
      </c>
    </row>
    <row r="2614" spans="1:44" x14ac:dyDescent="0.15">
      <c r="A2614" s="43"/>
      <c r="B2614" s="5" t="s">
        <v>8994</v>
      </c>
      <c r="C2614" s="12">
        <v>22610</v>
      </c>
      <c r="D2614" s="5" t="s">
        <v>8973</v>
      </c>
      <c r="E2614" s="44" t="s">
        <v>24245</v>
      </c>
      <c r="F2614" s="4" t="s">
        <v>8995</v>
      </c>
      <c r="G2614" s="4" t="s">
        <v>8996</v>
      </c>
      <c r="H2614" s="44"/>
      <c r="I2614" s="4" t="s">
        <v>700</v>
      </c>
      <c r="J2614" s="6" t="s">
        <v>700</v>
      </c>
      <c r="K2614" s="45">
        <v>1</v>
      </c>
      <c r="L2614" s="4" t="s">
        <v>744</v>
      </c>
      <c r="M2614" s="104" t="s">
        <v>18308</v>
      </c>
      <c r="N2614" s="45">
        <v>2170700</v>
      </c>
      <c r="O2614" s="4" t="s">
        <v>15236</v>
      </c>
      <c r="P2614" s="4" t="s">
        <v>2483</v>
      </c>
      <c r="Q2614" s="4">
        <v>180</v>
      </c>
      <c r="R2614" s="4">
        <v>3</v>
      </c>
      <c r="S2614" s="4" t="s">
        <v>8069</v>
      </c>
      <c r="T2614" s="4">
        <v>1</v>
      </c>
      <c r="U2614" s="4">
        <v>7</v>
      </c>
      <c r="W2614" s="4" t="s">
        <v>8976</v>
      </c>
      <c r="X2614" s="4" t="s">
        <v>8977</v>
      </c>
      <c r="Y2614" s="45">
        <v>0</v>
      </c>
      <c r="AA2614" s="4">
        <v>1</v>
      </c>
      <c r="AB2614" s="4">
        <v>100</v>
      </c>
      <c r="AC2614" s="4">
        <v>1</v>
      </c>
      <c r="AD2614" s="4">
        <v>1</v>
      </c>
      <c r="AE2614" s="45" t="s">
        <v>16461</v>
      </c>
      <c r="AF2614" s="45" t="s">
        <v>16457</v>
      </c>
      <c r="AG2614" s="45" t="s">
        <v>16459</v>
      </c>
      <c r="AH2614" s="45" t="s">
        <v>16453</v>
      </c>
      <c r="AI2614" s="45" t="s">
        <v>16455</v>
      </c>
      <c r="AJ2614" s="63" t="s">
        <v>20425</v>
      </c>
      <c r="AK2614" s="63" t="s">
        <v>20424</v>
      </c>
      <c r="AL2614" s="45">
        <v>0</v>
      </c>
      <c r="AM2614" s="43">
        <f>IF(AND(L2614="WEAPON",OR(R2614=0,R2614=1,R2614=2)),[1]装备基础and强化!$V$7,IF(AND(L2614="LEFTRING",OR(R2614=0,R2614=1,R2614=2)),[1]装备基础and强化!$W$7,IF(AND(L2614="RIGHTRING",OR(R2614=0,R2614=1,R2614=2)),[1]装备基础and强化!$X$7,IF(AND(L2614="NECKLACE",OR(R2614=0,R2614=1,R2614=2)),[1]装备基础and强化!$Y$7,0))))</f>
        <v>0</v>
      </c>
      <c r="AN2614" s="43">
        <f>IF(AND(L2614="WEAPON",OR(R2614=3,R2614=4)),[1]装备基础and强化!$V$11,IF(AND(L2614="LEFTRING",OR(R2614=3,R2614=4)),[1]装备基础and强化!$W$11,IF(AND(L2614="RIGHTRING",OR(R2614=3,R2614=4)),[1]装备基础and强化!$X$11,IF(AND(L2614="NECKLACE",OR(R2614=3,R2614=4)),[1]装备基础and强化!$Y$11,0))))</f>
        <v>0</v>
      </c>
      <c r="AO2614" s="43" t="e">
        <f>IF(AND(L2614="BELT",T2614=1),[1]装备基础and强化!$AA$7,IF(AND(L2614="PANTS",T2614=1),[1]装备基础and强化!$AB$7,IF(AND(L2614="SHOES",T2614=1),[1]装备基础and强化!$AC$7,IF(AND(L2614="CLOTHES",T2614=1),[1]装备基础and强化!$AD$7,0))))</f>
        <v>#REF!</v>
      </c>
      <c r="AP2614" s="43">
        <f>IF(AND(L2614="BELT",T2614=2),[1]装备基础and强化!$AF$7,IF(AND(L2614="PANTS",T2614=2),[1]装备基础and强化!$AG$7,IF(AND(L2614="SHOES",T2614=2),[1]装备基础and强化!$AH$7,IF(AND(L2614="CLOTHES",T2614=2),[1]装备基础and强化!$AI$7,0))))</f>
        <v>0</v>
      </c>
      <c r="AQ2614" s="43">
        <f>IF(L2614="HAT",[1]装备基础and强化!$AK$7,IF(L2614="JADE",[1]装备基础and强化!$AK$7,0))</f>
        <v>0</v>
      </c>
      <c r="AR2614" s="43" t="e">
        <f t="shared" si="41"/>
        <v>#REF!</v>
      </c>
    </row>
    <row r="2615" spans="1:44" x14ac:dyDescent="0.15">
      <c r="A2615" s="43"/>
      <c r="B2615" s="5" t="s">
        <v>8997</v>
      </c>
      <c r="C2615" s="12">
        <v>22611</v>
      </c>
      <c r="D2615" s="5" t="s">
        <v>8973</v>
      </c>
      <c r="E2615" s="44" t="s">
        <v>24246</v>
      </c>
      <c r="F2615" s="4" t="s">
        <v>8998</v>
      </c>
      <c r="G2615" s="4" t="s">
        <v>8999</v>
      </c>
      <c r="H2615" s="44"/>
      <c r="I2615" s="4" t="s">
        <v>700</v>
      </c>
      <c r="J2615" s="6" t="s">
        <v>700</v>
      </c>
      <c r="K2615" s="45">
        <v>1</v>
      </c>
      <c r="L2615" s="4" t="s">
        <v>744</v>
      </c>
      <c r="M2615" s="104" t="s">
        <v>18309</v>
      </c>
      <c r="N2615" s="45">
        <v>2170800</v>
      </c>
      <c r="O2615" s="4" t="s">
        <v>15237</v>
      </c>
      <c r="P2615" s="4" t="s">
        <v>2483</v>
      </c>
      <c r="Q2615" s="4">
        <v>180</v>
      </c>
      <c r="R2615" s="4">
        <v>3</v>
      </c>
      <c r="S2615" s="4" t="s">
        <v>8069</v>
      </c>
      <c r="T2615" s="4">
        <v>1</v>
      </c>
      <c r="U2615" s="4">
        <v>8</v>
      </c>
      <c r="W2615" s="4" t="s">
        <v>8976</v>
      </c>
      <c r="X2615" s="4" t="s">
        <v>8977</v>
      </c>
      <c r="Y2615" s="45">
        <v>0</v>
      </c>
      <c r="AA2615" s="4">
        <v>1</v>
      </c>
      <c r="AB2615" s="4">
        <v>100</v>
      </c>
      <c r="AC2615" s="4">
        <v>1</v>
      </c>
      <c r="AD2615" s="4">
        <v>1</v>
      </c>
      <c r="AE2615" s="45" t="s">
        <v>16461</v>
      </c>
      <c r="AF2615" s="45" t="s">
        <v>16457</v>
      </c>
      <c r="AG2615" s="45" t="s">
        <v>16459</v>
      </c>
      <c r="AH2615" s="45" t="s">
        <v>16453</v>
      </c>
      <c r="AI2615" s="45" t="s">
        <v>16455</v>
      </c>
      <c r="AJ2615" s="63" t="s">
        <v>20425</v>
      </c>
      <c r="AK2615" s="63" t="s">
        <v>20424</v>
      </c>
      <c r="AL2615" s="4">
        <v>0</v>
      </c>
      <c r="AM2615" s="43">
        <f>IF(AND(L2615="WEAPON",OR(R2615=0,R2615=1,R2615=2)),[1]装备基础and强化!$V$7,IF(AND(L2615="LEFTRING",OR(R2615=0,R2615=1,R2615=2)),[1]装备基础and强化!$W$7,IF(AND(L2615="RIGHTRING",OR(R2615=0,R2615=1,R2615=2)),[1]装备基础and强化!$X$7,IF(AND(L2615="NECKLACE",OR(R2615=0,R2615=1,R2615=2)),[1]装备基础and强化!$Y$7,0))))</f>
        <v>0</v>
      </c>
      <c r="AN2615" s="43">
        <f>IF(AND(L2615="WEAPON",OR(R2615=3,R2615=4)),[1]装备基础and强化!$V$11,IF(AND(L2615="LEFTRING",OR(R2615=3,R2615=4)),[1]装备基础and强化!$W$11,IF(AND(L2615="RIGHTRING",OR(R2615=3,R2615=4)),[1]装备基础and强化!$X$11,IF(AND(L2615="NECKLACE",OR(R2615=3,R2615=4)),[1]装备基础and强化!$Y$11,0))))</f>
        <v>0</v>
      </c>
      <c r="AO2615" s="43" t="e">
        <f>IF(AND(L2615="BELT",T2615=1),[1]装备基础and强化!$AA$7,IF(AND(L2615="PANTS",T2615=1),[1]装备基础and强化!$AB$7,IF(AND(L2615="SHOES",T2615=1),[1]装备基础and强化!$AC$7,IF(AND(L2615="CLOTHES",T2615=1),[1]装备基础and强化!$AD$7,0))))</f>
        <v>#REF!</v>
      </c>
      <c r="AP2615" s="43">
        <f>IF(AND(L2615="BELT",T2615=2),[1]装备基础and强化!$AF$7,IF(AND(L2615="PANTS",T2615=2),[1]装备基础and强化!$AG$7,IF(AND(L2615="SHOES",T2615=2),[1]装备基础and强化!$AH$7,IF(AND(L2615="CLOTHES",T2615=2),[1]装备基础and强化!$AI$7,0))))</f>
        <v>0</v>
      </c>
      <c r="AQ2615" s="43">
        <f>IF(L2615="HAT",[1]装备基础and强化!$AK$7,IF(L2615="JADE",[1]装备基础and强化!$AK$7,0))</f>
        <v>0</v>
      </c>
      <c r="AR2615" s="43" t="e">
        <f t="shared" si="41"/>
        <v>#REF!</v>
      </c>
    </row>
    <row r="2616" spans="1:44" x14ac:dyDescent="0.15">
      <c r="A2616" s="43"/>
      <c r="B2616" s="5" t="s">
        <v>9000</v>
      </c>
      <c r="C2616" s="12">
        <v>22612</v>
      </c>
      <c r="D2616" s="5" t="s">
        <v>9001</v>
      </c>
      <c r="E2616" s="44" t="s">
        <v>24247</v>
      </c>
      <c r="F2616" s="4" t="s">
        <v>9002</v>
      </c>
      <c r="G2616" s="4" t="s">
        <v>9003</v>
      </c>
      <c r="H2616" s="44"/>
      <c r="I2616" s="4" t="s">
        <v>700</v>
      </c>
      <c r="J2616" s="6" t="s">
        <v>700</v>
      </c>
      <c r="K2616" s="45">
        <v>1</v>
      </c>
      <c r="L2616" s="4" t="s">
        <v>744</v>
      </c>
      <c r="M2616" s="104" t="s">
        <v>18310</v>
      </c>
      <c r="N2616" s="45">
        <v>2220100</v>
      </c>
      <c r="O2616" s="4" t="s">
        <v>3147</v>
      </c>
      <c r="P2616" s="4" t="s">
        <v>2483</v>
      </c>
      <c r="Q2616" s="4">
        <v>210</v>
      </c>
      <c r="R2616" s="4">
        <v>3</v>
      </c>
      <c r="S2616" s="4" t="s">
        <v>8101</v>
      </c>
      <c r="T2616" s="4">
        <v>1</v>
      </c>
      <c r="U2616" s="4">
        <v>1</v>
      </c>
      <c r="W2616" s="4" t="s">
        <v>9005</v>
      </c>
      <c r="X2616" s="4" t="s">
        <v>9006</v>
      </c>
      <c r="Y2616" s="45">
        <v>0</v>
      </c>
      <c r="AA2616" s="4">
        <v>1</v>
      </c>
      <c r="AB2616" s="4">
        <v>100</v>
      </c>
      <c r="AC2616" s="4">
        <v>1</v>
      </c>
      <c r="AD2616" s="4">
        <v>1</v>
      </c>
      <c r="AE2616" s="45" t="s">
        <v>16461</v>
      </c>
      <c r="AF2616" s="45" t="s">
        <v>16457</v>
      </c>
      <c r="AG2616" s="45" t="s">
        <v>16459</v>
      </c>
      <c r="AH2616" s="45" t="s">
        <v>16453</v>
      </c>
      <c r="AI2616" s="45" t="s">
        <v>16455</v>
      </c>
      <c r="AJ2616" s="63" t="s">
        <v>20425</v>
      </c>
      <c r="AK2616" s="63" t="s">
        <v>20424</v>
      </c>
      <c r="AL2616" s="45">
        <v>0</v>
      </c>
      <c r="AM2616" s="43">
        <f>IF(AND(L2616="WEAPON",OR(R2616=0,R2616=1,R2616=2)),[1]装备基础and强化!$V$7,IF(AND(L2616="LEFTRING",OR(R2616=0,R2616=1,R2616=2)),[1]装备基础and强化!$W$7,IF(AND(L2616="RIGHTRING",OR(R2616=0,R2616=1,R2616=2)),[1]装备基础and强化!$X$7,IF(AND(L2616="NECKLACE",OR(R2616=0,R2616=1,R2616=2)),[1]装备基础and强化!$Y$7,0))))</f>
        <v>0</v>
      </c>
      <c r="AN2616" s="43">
        <f>IF(AND(L2616="WEAPON",OR(R2616=3,R2616=4)),[1]装备基础and强化!$V$11,IF(AND(L2616="LEFTRING",OR(R2616=3,R2616=4)),[1]装备基础and强化!$W$11,IF(AND(L2616="RIGHTRING",OR(R2616=3,R2616=4)),[1]装备基础and强化!$X$11,IF(AND(L2616="NECKLACE",OR(R2616=3,R2616=4)),[1]装备基础and强化!$Y$11,0))))</f>
        <v>0</v>
      </c>
      <c r="AO2616" s="43" t="e">
        <f>IF(AND(L2616="BELT",T2616=1),[1]装备基础and强化!$AA$7,IF(AND(L2616="PANTS",T2616=1),[1]装备基础and强化!$AB$7,IF(AND(L2616="SHOES",T2616=1),[1]装备基础and强化!$AC$7,IF(AND(L2616="CLOTHES",T2616=1),[1]装备基础and强化!$AD$7,0))))</f>
        <v>#REF!</v>
      </c>
      <c r="AP2616" s="43">
        <f>IF(AND(L2616="BELT",T2616=2),[1]装备基础and强化!$AF$7,IF(AND(L2616="PANTS",T2616=2),[1]装备基础and强化!$AG$7,IF(AND(L2616="SHOES",T2616=2),[1]装备基础and强化!$AH$7,IF(AND(L2616="CLOTHES",T2616=2),[1]装备基础and强化!$AI$7,0))))</f>
        <v>0</v>
      </c>
      <c r="AQ2616" s="43">
        <f>IF(L2616="HAT",[1]装备基础and强化!$AK$7,IF(L2616="JADE",[1]装备基础and强化!$AK$7,0))</f>
        <v>0</v>
      </c>
      <c r="AR2616" s="43" t="e">
        <f t="shared" si="41"/>
        <v>#REF!</v>
      </c>
    </row>
    <row r="2617" spans="1:44" x14ac:dyDescent="0.15">
      <c r="A2617" s="43"/>
      <c r="B2617" s="5" t="s">
        <v>9007</v>
      </c>
      <c r="C2617" s="12">
        <v>22613</v>
      </c>
      <c r="D2617" s="5" t="s">
        <v>9001</v>
      </c>
      <c r="E2617" s="44" t="s">
        <v>24248</v>
      </c>
      <c r="F2617" s="4" t="s">
        <v>9008</v>
      </c>
      <c r="G2617" s="4" t="s">
        <v>9009</v>
      </c>
      <c r="H2617" s="44"/>
      <c r="I2617" s="4" t="s">
        <v>700</v>
      </c>
      <c r="J2617" s="6" t="s">
        <v>700</v>
      </c>
      <c r="K2617" s="45">
        <v>1</v>
      </c>
      <c r="L2617" s="4" t="s">
        <v>744</v>
      </c>
      <c r="M2617" s="104" t="s">
        <v>18311</v>
      </c>
      <c r="N2617" s="45">
        <v>2220200</v>
      </c>
      <c r="O2617" s="4" t="s">
        <v>6285</v>
      </c>
      <c r="P2617" s="4" t="s">
        <v>2483</v>
      </c>
      <c r="Q2617" s="4">
        <v>210</v>
      </c>
      <c r="R2617" s="4">
        <v>3</v>
      </c>
      <c r="S2617" s="4" t="s">
        <v>8101</v>
      </c>
      <c r="T2617" s="4">
        <v>1</v>
      </c>
      <c r="U2617" s="4">
        <v>2</v>
      </c>
      <c r="W2617" s="4" t="s">
        <v>9005</v>
      </c>
      <c r="X2617" s="4" t="s">
        <v>9006</v>
      </c>
      <c r="Y2617" s="45">
        <v>0</v>
      </c>
      <c r="AA2617" s="4">
        <v>1</v>
      </c>
      <c r="AB2617" s="4">
        <v>100</v>
      </c>
      <c r="AC2617" s="4">
        <v>1</v>
      </c>
      <c r="AD2617" s="4">
        <v>1</v>
      </c>
      <c r="AE2617" s="45" t="s">
        <v>16461</v>
      </c>
      <c r="AF2617" s="45" t="s">
        <v>16457</v>
      </c>
      <c r="AG2617" s="45" t="s">
        <v>16459</v>
      </c>
      <c r="AH2617" s="45" t="s">
        <v>16453</v>
      </c>
      <c r="AI2617" s="45" t="s">
        <v>16455</v>
      </c>
      <c r="AJ2617" s="63" t="s">
        <v>20425</v>
      </c>
      <c r="AK2617" s="63" t="s">
        <v>20424</v>
      </c>
      <c r="AL2617" s="4">
        <v>0</v>
      </c>
      <c r="AM2617" s="43">
        <f>IF(AND(L2617="WEAPON",OR(R2617=0,R2617=1,R2617=2)),[1]装备基础and强化!$V$7,IF(AND(L2617="LEFTRING",OR(R2617=0,R2617=1,R2617=2)),[1]装备基础and强化!$W$7,IF(AND(L2617="RIGHTRING",OR(R2617=0,R2617=1,R2617=2)),[1]装备基础and强化!$X$7,IF(AND(L2617="NECKLACE",OR(R2617=0,R2617=1,R2617=2)),[1]装备基础and强化!$Y$7,0))))</f>
        <v>0</v>
      </c>
      <c r="AN2617" s="43">
        <f>IF(AND(L2617="WEAPON",OR(R2617=3,R2617=4)),[1]装备基础and强化!$V$11,IF(AND(L2617="LEFTRING",OR(R2617=3,R2617=4)),[1]装备基础and强化!$W$11,IF(AND(L2617="RIGHTRING",OR(R2617=3,R2617=4)),[1]装备基础and强化!$X$11,IF(AND(L2617="NECKLACE",OR(R2617=3,R2617=4)),[1]装备基础and强化!$Y$11,0))))</f>
        <v>0</v>
      </c>
      <c r="AO2617" s="43" t="e">
        <f>IF(AND(L2617="BELT",T2617=1),[1]装备基础and强化!$AA$7,IF(AND(L2617="PANTS",T2617=1),[1]装备基础and强化!$AB$7,IF(AND(L2617="SHOES",T2617=1),[1]装备基础and强化!$AC$7,IF(AND(L2617="CLOTHES",T2617=1),[1]装备基础and强化!$AD$7,0))))</f>
        <v>#REF!</v>
      </c>
      <c r="AP2617" s="43">
        <f>IF(AND(L2617="BELT",T2617=2),[1]装备基础and强化!$AF$7,IF(AND(L2617="PANTS",T2617=2),[1]装备基础and强化!$AG$7,IF(AND(L2617="SHOES",T2617=2),[1]装备基础and强化!$AH$7,IF(AND(L2617="CLOTHES",T2617=2),[1]装备基础and强化!$AI$7,0))))</f>
        <v>0</v>
      </c>
      <c r="AQ2617" s="43">
        <f>IF(L2617="HAT",[1]装备基础and强化!$AK$7,IF(L2617="JADE",[1]装备基础and强化!$AK$7,0))</f>
        <v>0</v>
      </c>
      <c r="AR2617" s="43" t="e">
        <f t="shared" si="41"/>
        <v>#REF!</v>
      </c>
    </row>
    <row r="2618" spans="1:44" x14ac:dyDescent="0.15">
      <c r="A2618" s="43"/>
      <c r="B2618" s="5" t="s">
        <v>9010</v>
      </c>
      <c r="C2618" s="12">
        <v>22614</v>
      </c>
      <c r="D2618" s="5" t="s">
        <v>9001</v>
      </c>
      <c r="E2618" s="44" t="s">
        <v>24249</v>
      </c>
      <c r="F2618" s="4" t="s">
        <v>9011</v>
      </c>
      <c r="G2618" s="4" t="s">
        <v>9012</v>
      </c>
      <c r="H2618" s="44"/>
      <c r="I2618" s="4" t="s">
        <v>700</v>
      </c>
      <c r="J2618" s="6" t="s">
        <v>700</v>
      </c>
      <c r="K2618" s="45">
        <v>1</v>
      </c>
      <c r="L2618" s="4" t="s">
        <v>744</v>
      </c>
      <c r="M2618" s="104" t="s">
        <v>18312</v>
      </c>
      <c r="N2618" s="45">
        <v>2220300</v>
      </c>
      <c r="O2618" s="4" t="s">
        <v>3161</v>
      </c>
      <c r="P2618" s="4" t="s">
        <v>2483</v>
      </c>
      <c r="Q2618" s="4">
        <v>210</v>
      </c>
      <c r="R2618" s="4">
        <v>3</v>
      </c>
      <c r="S2618" s="4" t="s">
        <v>8101</v>
      </c>
      <c r="T2618" s="4">
        <v>1</v>
      </c>
      <c r="U2618" s="4">
        <v>3</v>
      </c>
      <c r="W2618" s="4" t="s">
        <v>9005</v>
      </c>
      <c r="X2618" s="4" t="s">
        <v>9006</v>
      </c>
      <c r="Y2618" s="45">
        <v>0</v>
      </c>
      <c r="AA2618" s="4">
        <v>1</v>
      </c>
      <c r="AB2618" s="4">
        <v>100</v>
      </c>
      <c r="AC2618" s="4">
        <v>1</v>
      </c>
      <c r="AD2618" s="4">
        <v>1</v>
      </c>
      <c r="AE2618" s="45" t="s">
        <v>16461</v>
      </c>
      <c r="AF2618" s="45" t="s">
        <v>16457</v>
      </c>
      <c r="AG2618" s="45" t="s">
        <v>16459</v>
      </c>
      <c r="AH2618" s="45" t="s">
        <v>16453</v>
      </c>
      <c r="AI2618" s="45" t="s">
        <v>16455</v>
      </c>
      <c r="AJ2618" s="63" t="s">
        <v>20425</v>
      </c>
      <c r="AK2618" s="63" t="s">
        <v>20424</v>
      </c>
      <c r="AL2618" s="45">
        <v>0</v>
      </c>
      <c r="AM2618" s="43">
        <f>IF(AND(L2618="WEAPON",OR(R2618=0,R2618=1,R2618=2)),[1]装备基础and强化!$V$7,IF(AND(L2618="LEFTRING",OR(R2618=0,R2618=1,R2618=2)),[1]装备基础and强化!$W$7,IF(AND(L2618="RIGHTRING",OR(R2618=0,R2618=1,R2618=2)),[1]装备基础and强化!$X$7,IF(AND(L2618="NECKLACE",OR(R2618=0,R2618=1,R2618=2)),[1]装备基础and强化!$Y$7,0))))</f>
        <v>0</v>
      </c>
      <c r="AN2618" s="43">
        <f>IF(AND(L2618="WEAPON",OR(R2618=3,R2618=4)),[1]装备基础and强化!$V$11,IF(AND(L2618="LEFTRING",OR(R2618=3,R2618=4)),[1]装备基础and强化!$W$11,IF(AND(L2618="RIGHTRING",OR(R2618=3,R2618=4)),[1]装备基础and强化!$X$11,IF(AND(L2618="NECKLACE",OR(R2618=3,R2618=4)),[1]装备基础and强化!$Y$11,0))))</f>
        <v>0</v>
      </c>
      <c r="AO2618" s="43" t="e">
        <f>IF(AND(L2618="BELT",T2618=1),[1]装备基础and强化!$AA$7,IF(AND(L2618="PANTS",T2618=1),[1]装备基础and强化!$AB$7,IF(AND(L2618="SHOES",T2618=1),[1]装备基础and强化!$AC$7,IF(AND(L2618="CLOTHES",T2618=1),[1]装备基础and强化!$AD$7,0))))</f>
        <v>#REF!</v>
      </c>
      <c r="AP2618" s="43">
        <f>IF(AND(L2618="BELT",T2618=2),[1]装备基础and强化!$AF$7,IF(AND(L2618="PANTS",T2618=2),[1]装备基础and强化!$AG$7,IF(AND(L2618="SHOES",T2618=2),[1]装备基础and强化!$AH$7,IF(AND(L2618="CLOTHES",T2618=2),[1]装备基础and强化!$AI$7,0))))</f>
        <v>0</v>
      </c>
      <c r="AQ2618" s="43">
        <f>IF(L2618="HAT",[1]装备基础and强化!$AK$7,IF(L2618="JADE",[1]装备基础and强化!$AK$7,0))</f>
        <v>0</v>
      </c>
      <c r="AR2618" s="43" t="e">
        <f t="shared" si="41"/>
        <v>#REF!</v>
      </c>
    </row>
    <row r="2619" spans="1:44" x14ac:dyDescent="0.15">
      <c r="A2619" s="43"/>
      <c r="B2619" s="5" t="s">
        <v>9013</v>
      </c>
      <c r="C2619" s="12">
        <v>22615</v>
      </c>
      <c r="D2619" s="5" t="s">
        <v>9001</v>
      </c>
      <c r="E2619" s="44" t="s">
        <v>24250</v>
      </c>
      <c r="F2619" s="4" t="s">
        <v>9014</v>
      </c>
      <c r="G2619" s="4" t="s">
        <v>9015</v>
      </c>
      <c r="H2619" s="44"/>
      <c r="I2619" s="4" t="s">
        <v>700</v>
      </c>
      <c r="J2619" s="6" t="s">
        <v>700</v>
      </c>
      <c r="K2619" s="45">
        <v>1</v>
      </c>
      <c r="L2619" s="4" t="s">
        <v>744</v>
      </c>
      <c r="M2619" s="104" t="s">
        <v>18313</v>
      </c>
      <c r="N2619" s="45">
        <v>2220400</v>
      </c>
      <c r="O2619" s="4" t="s">
        <v>4319</v>
      </c>
      <c r="P2619" s="4" t="s">
        <v>2483</v>
      </c>
      <c r="Q2619" s="4">
        <v>210</v>
      </c>
      <c r="R2619" s="4">
        <v>3</v>
      </c>
      <c r="S2619" s="4" t="s">
        <v>8101</v>
      </c>
      <c r="T2619" s="4">
        <v>1</v>
      </c>
      <c r="U2619" s="4">
        <v>4</v>
      </c>
      <c r="W2619" s="4" t="s">
        <v>9005</v>
      </c>
      <c r="X2619" s="4" t="s">
        <v>9006</v>
      </c>
      <c r="Y2619" s="45">
        <v>0</v>
      </c>
      <c r="AA2619" s="4">
        <v>1</v>
      </c>
      <c r="AB2619" s="4">
        <v>100</v>
      </c>
      <c r="AC2619" s="4">
        <v>1</v>
      </c>
      <c r="AD2619" s="4">
        <v>1</v>
      </c>
      <c r="AE2619" s="45" t="s">
        <v>16461</v>
      </c>
      <c r="AF2619" s="45" t="s">
        <v>16457</v>
      </c>
      <c r="AG2619" s="45" t="s">
        <v>16459</v>
      </c>
      <c r="AH2619" s="45" t="s">
        <v>16453</v>
      </c>
      <c r="AI2619" s="45" t="s">
        <v>16455</v>
      </c>
      <c r="AJ2619" s="63" t="s">
        <v>20425</v>
      </c>
      <c r="AK2619" s="63" t="s">
        <v>20424</v>
      </c>
      <c r="AL2619" s="4">
        <v>0</v>
      </c>
      <c r="AM2619" s="43">
        <f>IF(AND(L2619="WEAPON",OR(R2619=0,R2619=1,R2619=2)),[1]装备基础and强化!$V$7,IF(AND(L2619="LEFTRING",OR(R2619=0,R2619=1,R2619=2)),[1]装备基础and强化!$W$7,IF(AND(L2619="RIGHTRING",OR(R2619=0,R2619=1,R2619=2)),[1]装备基础and强化!$X$7,IF(AND(L2619="NECKLACE",OR(R2619=0,R2619=1,R2619=2)),[1]装备基础and强化!$Y$7,0))))</f>
        <v>0</v>
      </c>
      <c r="AN2619" s="43">
        <f>IF(AND(L2619="WEAPON",OR(R2619=3,R2619=4)),[1]装备基础and强化!$V$11,IF(AND(L2619="LEFTRING",OR(R2619=3,R2619=4)),[1]装备基础and强化!$W$11,IF(AND(L2619="RIGHTRING",OR(R2619=3,R2619=4)),[1]装备基础and强化!$X$11,IF(AND(L2619="NECKLACE",OR(R2619=3,R2619=4)),[1]装备基础and强化!$Y$11,0))))</f>
        <v>0</v>
      </c>
      <c r="AO2619" s="43" t="e">
        <f>IF(AND(L2619="BELT",T2619=1),[1]装备基础and强化!$AA$7,IF(AND(L2619="PANTS",T2619=1),[1]装备基础and强化!$AB$7,IF(AND(L2619="SHOES",T2619=1),[1]装备基础and强化!$AC$7,IF(AND(L2619="CLOTHES",T2619=1),[1]装备基础and强化!$AD$7,0))))</f>
        <v>#REF!</v>
      </c>
      <c r="AP2619" s="43">
        <f>IF(AND(L2619="BELT",T2619=2),[1]装备基础and强化!$AF$7,IF(AND(L2619="PANTS",T2619=2),[1]装备基础and强化!$AG$7,IF(AND(L2619="SHOES",T2619=2),[1]装备基础and强化!$AH$7,IF(AND(L2619="CLOTHES",T2619=2),[1]装备基础and强化!$AI$7,0))))</f>
        <v>0</v>
      </c>
      <c r="AQ2619" s="43">
        <f>IF(L2619="HAT",[1]装备基础and强化!$AK$7,IF(L2619="JADE",[1]装备基础and强化!$AK$7,0))</f>
        <v>0</v>
      </c>
      <c r="AR2619" s="43" t="e">
        <f t="shared" si="41"/>
        <v>#REF!</v>
      </c>
    </row>
    <row r="2620" spans="1:44" x14ac:dyDescent="0.15">
      <c r="A2620" s="43"/>
      <c r="B2620" s="5" t="s">
        <v>9016</v>
      </c>
      <c r="C2620" s="12">
        <v>22616</v>
      </c>
      <c r="D2620" s="5" t="s">
        <v>9001</v>
      </c>
      <c r="E2620" s="44" t="s">
        <v>24251</v>
      </c>
      <c r="F2620" s="4" t="s">
        <v>9017</v>
      </c>
      <c r="G2620" s="4" t="s">
        <v>9018</v>
      </c>
      <c r="H2620" s="44"/>
      <c r="I2620" s="4" t="s">
        <v>700</v>
      </c>
      <c r="J2620" s="6" t="s">
        <v>700</v>
      </c>
      <c r="K2620" s="45">
        <v>1</v>
      </c>
      <c r="L2620" s="4" t="s">
        <v>744</v>
      </c>
      <c r="M2620" s="104" t="s">
        <v>18314</v>
      </c>
      <c r="N2620" s="45">
        <v>2220500</v>
      </c>
      <c r="O2620" s="4" t="s">
        <v>9022</v>
      </c>
      <c r="P2620" s="4" t="s">
        <v>2483</v>
      </c>
      <c r="Q2620" s="4">
        <v>210</v>
      </c>
      <c r="R2620" s="4">
        <v>3</v>
      </c>
      <c r="S2620" s="4" t="s">
        <v>8101</v>
      </c>
      <c r="T2620" s="4">
        <v>1</v>
      </c>
      <c r="U2620" s="4">
        <v>5</v>
      </c>
      <c r="W2620" s="4" t="s">
        <v>9005</v>
      </c>
      <c r="X2620" s="4" t="s">
        <v>9006</v>
      </c>
      <c r="Y2620" s="45">
        <v>0</v>
      </c>
      <c r="AA2620" s="4">
        <v>1</v>
      </c>
      <c r="AB2620" s="4">
        <v>100</v>
      </c>
      <c r="AC2620" s="4">
        <v>1</v>
      </c>
      <c r="AD2620" s="4">
        <v>1</v>
      </c>
      <c r="AE2620" s="45" t="s">
        <v>16461</v>
      </c>
      <c r="AF2620" s="45" t="s">
        <v>16457</v>
      </c>
      <c r="AG2620" s="45" t="s">
        <v>16459</v>
      </c>
      <c r="AH2620" s="45" t="s">
        <v>16453</v>
      </c>
      <c r="AI2620" s="45" t="s">
        <v>16455</v>
      </c>
      <c r="AJ2620" s="63" t="s">
        <v>20425</v>
      </c>
      <c r="AK2620" s="63" t="s">
        <v>20424</v>
      </c>
      <c r="AL2620" s="45">
        <v>0</v>
      </c>
      <c r="AM2620" s="43">
        <f>IF(AND(L2620="WEAPON",OR(R2620=0,R2620=1,R2620=2)),[1]装备基础and强化!$V$7,IF(AND(L2620="LEFTRING",OR(R2620=0,R2620=1,R2620=2)),[1]装备基础and强化!$W$7,IF(AND(L2620="RIGHTRING",OR(R2620=0,R2620=1,R2620=2)),[1]装备基础and强化!$X$7,IF(AND(L2620="NECKLACE",OR(R2620=0,R2620=1,R2620=2)),[1]装备基础and强化!$Y$7,0))))</f>
        <v>0</v>
      </c>
      <c r="AN2620" s="43">
        <f>IF(AND(L2620="WEAPON",OR(R2620=3,R2620=4)),[1]装备基础and强化!$V$11,IF(AND(L2620="LEFTRING",OR(R2620=3,R2620=4)),[1]装备基础and强化!$W$11,IF(AND(L2620="RIGHTRING",OR(R2620=3,R2620=4)),[1]装备基础and强化!$X$11,IF(AND(L2620="NECKLACE",OR(R2620=3,R2620=4)),[1]装备基础and强化!$Y$11,0))))</f>
        <v>0</v>
      </c>
      <c r="AO2620" s="43" t="e">
        <f>IF(AND(L2620="BELT",T2620=1),[1]装备基础and强化!$AA$7,IF(AND(L2620="PANTS",T2620=1),[1]装备基础and强化!$AB$7,IF(AND(L2620="SHOES",T2620=1),[1]装备基础and强化!$AC$7,IF(AND(L2620="CLOTHES",T2620=1),[1]装备基础and强化!$AD$7,0))))</f>
        <v>#REF!</v>
      </c>
      <c r="AP2620" s="43">
        <f>IF(AND(L2620="BELT",T2620=2),[1]装备基础and强化!$AF$7,IF(AND(L2620="PANTS",T2620=2),[1]装备基础and强化!$AG$7,IF(AND(L2620="SHOES",T2620=2),[1]装备基础and强化!$AH$7,IF(AND(L2620="CLOTHES",T2620=2),[1]装备基础and强化!$AI$7,0))))</f>
        <v>0</v>
      </c>
      <c r="AQ2620" s="43">
        <f>IF(L2620="HAT",[1]装备基础and强化!$AK$7,IF(L2620="JADE",[1]装备基础and强化!$AK$7,0))</f>
        <v>0</v>
      </c>
      <c r="AR2620" s="43" t="e">
        <f t="shared" si="41"/>
        <v>#REF!</v>
      </c>
    </row>
    <row r="2621" spans="1:44" x14ac:dyDescent="0.15">
      <c r="A2621" s="43"/>
      <c r="B2621" s="5" t="s">
        <v>9019</v>
      </c>
      <c r="C2621" s="12">
        <v>22617</v>
      </c>
      <c r="D2621" s="5" t="s">
        <v>9001</v>
      </c>
      <c r="E2621" s="44" t="s">
        <v>24252</v>
      </c>
      <c r="F2621" s="4" t="s">
        <v>9020</v>
      </c>
      <c r="G2621" s="4" t="s">
        <v>9021</v>
      </c>
      <c r="H2621" s="44"/>
      <c r="I2621" s="4" t="s">
        <v>700</v>
      </c>
      <c r="J2621" s="6" t="s">
        <v>700</v>
      </c>
      <c r="K2621" s="45">
        <v>1</v>
      </c>
      <c r="L2621" s="4" t="s">
        <v>744</v>
      </c>
      <c r="M2621" s="104" t="s">
        <v>18315</v>
      </c>
      <c r="N2621" s="45">
        <v>2220600</v>
      </c>
      <c r="O2621" s="4" t="s">
        <v>14891</v>
      </c>
      <c r="P2621" s="4" t="s">
        <v>2483</v>
      </c>
      <c r="Q2621" s="4">
        <v>210</v>
      </c>
      <c r="R2621" s="4">
        <v>3</v>
      </c>
      <c r="S2621" s="4" t="s">
        <v>8101</v>
      </c>
      <c r="T2621" s="4">
        <v>1</v>
      </c>
      <c r="U2621" s="4">
        <v>6</v>
      </c>
      <c r="W2621" s="4" t="s">
        <v>9005</v>
      </c>
      <c r="X2621" s="4" t="s">
        <v>9006</v>
      </c>
      <c r="Y2621" s="45">
        <v>0</v>
      </c>
      <c r="AA2621" s="4">
        <v>1</v>
      </c>
      <c r="AB2621" s="4">
        <v>100</v>
      </c>
      <c r="AC2621" s="4">
        <v>1</v>
      </c>
      <c r="AD2621" s="4">
        <v>1</v>
      </c>
      <c r="AE2621" s="45" t="s">
        <v>16461</v>
      </c>
      <c r="AF2621" s="45" t="s">
        <v>16457</v>
      </c>
      <c r="AG2621" s="45" t="s">
        <v>16459</v>
      </c>
      <c r="AH2621" s="45" t="s">
        <v>16453</v>
      </c>
      <c r="AI2621" s="45" t="s">
        <v>16455</v>
      </c>
      <c r="AJ2621" s="63" t="s">
        <v>20425</v>
      </c>
      <c r="AK2621" s="63" t="s">
        <v>20424</v>
      </c>
      <c r="AL2621" s="4">
        <v>0</v>
      </c>
      <c r="AM2621" s="43">
        <f>IF(AND(L2621="WEAPON",OR(R2621=0,R2621=1,R2621=2)),[1]装备基础and强化!$V$7,IF(AND(L2621="LEFTRING",OR(R2621=0,R2621=1,R2621=2)),[1]装备基础and强化!$W$7,IF(AND(L2621="RIGHTRING",OR(R2621=0,R2621=1,R2621=2)),[1]装备基础and强化!$X$7,IF(AND(L2621="NECKLACE",OR(R2621=0,R2621=1,R2621=2)),[1]装备基础and强化!$Y$7,0))))</f>
        <v>0</v>
      </c>
      <c r="AN2621" s="43">
        <f>IF(AND(L2621="WEAPON",OR(R2621=3,R2621=4)),[1]装备基础and强化!$V$11,IF(AND(L2621="LEFTRING",OR(R2621=3,R2621=4)),[1]装备基础and强化!$W$11,IF(AND(L2621="RIGHTRING",OR(R2621=3,R2621=4)),[1]装备基础and强化!$X$11,IF(AND(L2621="NECKLACE",OR(R2621=3,R2621=4)),[1]装备基础and强化!$Y$11,0))))</f>
        <v>0</v>
      </c>
      <c r="AO2621" s="43" t="e">
        <f>IF(AND(L2621="BELT",T2621=1),[1]装备基础and强化!$AA$7,IF(AND(L2621="PANTS",T2621=1),[1]装备基础and强化!$AB$7,IF(AND(L2621="SHOES",T2621=1),[1]装备基础and强化!$AC$7,IF(AND(L2621="CLOTHES",T2621=1),[1]装备基础and强化!$AD$7,0))))</f>
        <v>#REF!</v>
      </c>
      <c r="AP2621" s="43">
        <f>IF(AND(L2621="BELT",T2621=2),[1]装备基础and强化!$AF$7,IF(AND(L2621="PANTS",T2621=2),[1]装备基础and强化!$AG$7,IF(AND(L2621="SHOES",T2621=2),[1]装备基础and强化!$AH$7,IF(AND(L2621="CLOTHES",T2621=2),[1]装备基础and强化!$AI$7,0))))</f>
        <v>0</v>
      </c>
      <c r="AQ2621" s="43">
        <f>IF(L2621="HAT",[1]装备基础and强化!$AK$7,IF(L2621="JADE",[1]装备基础and强化!$AK$7,0))</f>
        <v>0</v>
      </c>
      <c r="AR2621" s="43" t="e">
        <f t="shared" si="41"/>
        <v>#REF!</v>
      </c>
    </row>
    <row r="2622" spans="1:44" x14ac:dyDescent="0.15">
      <c r="A2622" s="43"/>
      <c r="B2622" s="5" t="s">
        <v>9023</v>
      </c>
      <c r="C2622" s="12">
        <v>22618</v>
      </c>
      <c r="D2622" s="5" t="s">
        <v>9001</v>
      </c>
      <c r="E2622" s="44" t="s">
        <v>24253</v>
      </c>
      <c r="F2622" s="4" t="s">
        <v>9024</v>
      </c>
      <c r="G2622" s="4" t="s">
        <v>9025</v>
      </c>
      <c r="H2622" s="44"/>
      <c r="I2622" s="4" t="s">
        <v>700</v>
      </c>
      <c r="J2622" s="6" t="s">
        <v>700</v>
      </c>
      <c r="K2622" s="45">
        <v>1</v>
      </c>
      <c r="L2622" s="4" t="s">
        <v>744</v>
      </c>
      <c r="M2622" s="104" t="s">
        <v>18316</v>
      </c>
      <c r="N2622" s="45">
        <v>2220700</v>
      </c>
      <c r="O2622" s="4" t="s">
        <v>15152</v>
      </c>
      <c r="P2622" s="4" t="s">
        <v>2483</v>
      </c>
      <c r="Q2622" s="4">
        <v>210</v>
      </c>
      <c r="R2622" s="4">
        <v>3</v>
      </c>
      <c r="S2622" s="4" t="s">
        <v>8101</v>
      </c>
      <c r="T2622" s="4">
        <v>1</v>
      </c>
      <c r="U2622" s="4">
        <v>7</v>
      </c>
      <c r="W2622" s="4" t="s">
        <v>9005</v>
      </c>
      <c r="X2622" s="4" t="s">
        <v>9006</v>
      </c>
      <c r="Y2622" s="45">
        <v>0</v>
      </c>
      <c r="AA2622" s="4">
        <v>1</v>
      </c>
      <c r="AB2622" s="4">
        <v>100</v>
      </c>
      <c r="AC2622" s="4">
        <v>1</v>
      </c>
      <c r="AD2622" s="4">
        <v>1</v>
      </c>
      <c r="AE2622" s="45" t="s">
        <v>16461</v>
      </c>
      <c r="AF2622" s="45" t="s">
        <v>16457</v>
      </c>
      <c r="AG2622" s="45" t="s">
        <v>16459</v>
      </c>
      <c r="AH2622" s="45" t="s">
        <v>16453</v>
      </c>
      <c r="AI2622" s="45" t="s">
        <v>16455</v>
      </c>
      <c r="AJ2622" s="63" t="s">
        <v>20425</v>
      </c>
      <c r="AK2622" s="63" t="s">
        <v>20424</v>
      </c>
      <c r="AL2622" s="45">
        <v>0</v>
      </c>
      <c r="AM2622" s="43">
        <f>IF(AND(L2622="WEAPON",OR(R2622=0,R2622=1,R2622=2)),[1]装备基础and强化!$V$7,IF(AND(L2622="LEFTRING",OR(R2622=0,R2622=1,R2622=2)),[1]装备基础and强化!$W$7,IF(AND(L2622="RIGHTRING",OR(R2622=0,R2622=1,R2622=2)),[1]装备基础and强化!$X$7,IF(AND(L2622="NECKLACE",OR(R2622=0,R2622=1,R2622=2)),[1]装备基础and强化!$Y$7,0))))</f>
        <v>0</v>
      </c>
      <c r="AN2622" s="43">
        <f>IF(AND(L2622="WEAPON",OR(R2622=3,R2622=4)),[1]装备基础and强化!$V$11,IF(AND(L2622="LEFTRING",OR(R2622=3,R2622=4)),[1]装备基础and强化!$W$11,IF(AND(L2622="RIGHTRING",OR(R2622=3,R2622=4)),[1]装备基础and强化!$X$11,IF(AND(L2622="NECKLACE",OR(R2622=3,R2622=4)),[1]装备基础and强化!$Y$11,0))))</f>
        <v>0</v>
      </c>
      <c r="AO2622" s="43" t="e">
        <f>IF(AND(L2622="BELT",T2622=1),[1]装备基础and强化!$AA$7,IF(AND(L2622="PANTS",T2622=1),[1]装备基础and强化!$AB$7,IF(AND(L2622="SHOES",T2622=1),[1]装备基础and强化!$AC$7,IF(AND(L2622="CLOTHES",T2622=1),[1]装备基础and强化!$AD$7,0))))</f>
        <v>#REF!</v>
      </c>
      <c r="AP2622" s="43">
        <f>IF(AND(L2622="BELT",T2622=2),[1]装备基础and强化!$AF$7,IF(AND(L2622="PANTS",T2622=2),[1]装备基础and强化!$AG$7,IF(AND(L2622="SHOES",T2622=2),[1]装备基础and强化!$AH$7,IF(AND(L2622="CLOTHES",T2622=2),[1]装备基础and强化!$AI$7,0))))</f>
        <v>0</v>
      </c>
      <c r="AQ2622" s="43">
        <f>IF(L2622="HAT",[1]装备基础and强化!$AK$7,IF(L2622="JADE",[1]装备基础and强化!$AK$7,0))</f>
        <v>0</v>
      </c>
      <c r="AR2622" s="43" t="e">
        <f t="shared" si="41"/>
        <v>#REF!</v>
      </c>
    </row>
    <row r="2623" spans="1:44" x14ac:dyDescent="0.15">
      <c r="A2623" s="43"/>
      <c r="B2623" s="5" t="s">
        <v>9026</v>
      </c>
      <c r="C2623" s="12">
        <v>22619</v>
      </c>
      <c r="D2623" s="5" t="s">
        <v>9001</v>
      </c>
      <c r="E2623" s="44" t="s">
        <v>24254</v>
      </c>
      <c r="F2623" s="4" t="s">
        <v>9027</v>
      </c>
      <c r="G2623" s="4" t="s">
        <v>9028</v>
      </c>
      <c r="H2623" s="44"/>
      <c r="I2623" s="4" t="s">
        <v>700</v>
      </c>
      <c r="J2623" s="6" t="s">
        <v>700</v>
      </c>
      <c r="K2623" s="45">
        <v>1</v>
      </c>
      <c r="L2623" s="4" t="s">
        <v>744</v>
      </c>
      <c r="M2623" s="104" t="s">
        <v>18317</v>
      </c>
      <c r="N2623" s="45">
        <v>2220800</v>
      </c>
      <c r="O2623" s="4" t="s">
        <v>15238</v>
      </c>
      <c r="P2623" s="4" t="s">
        <v>2483</v>
      </c>
      <c r="Q2623" s="4">
        <v>210</v>
      </c>
      <c r="R2623" s="4">
        <v>3</v>
      </c>
      <c r="S2623" s="4" t="s">
        <v>8101</v>
      </c>
      <c r="T2623" s="4">
        <v>1</v>
      </c>
      <c r="U2623" s="4">
        <v>8</v>
      </c>
      <c r="W2623" s="4" t="s">
        <v>9005</v>
      </c>
      <c r="X2623" s="4" t="s">
        <v>9006</v>
      </c>
      <c r="Y2623" s="45">
        <v>0</v>
      </c>
      <c r="AA2623" s="4">
        <v>1</v>
      </c>
      <c r="AB2623" s="4">
        <v>100</v>
      </c>
      <c r="AC2623" s="4">
        <v>1</v>
      </c>
      <c r="AD2623" s="4">
        <v>1</v>
      </c>
      <c r="AE2623" s="45" t="s">
        <v>16461</v>
      </c>
      <c r="AF2623" s="45" t="s">
        <v>16457</v>
      </c>
      <c r="AG2623" s="45" t="s">
        <v>16459</v>
      </c>
      <c r="AH2623" s="45" t="s">
        <v>16453</v>
      </c>
      <c r="AI2623" s="45" t="s">
        <v>16455</v>
      </c>
      <c r="AJ2623" s="63" t="s">
        <v>20425</v>
      </c>
      <c r="AK2623" s="63" t="s">
        <v>20424</v>
      </c>
      <c r="AL2623" s="4">
        <v>0</v>
      </c>
      <c r="AM2623" s="43">
        <f>IF(AND(L2623="WEAPON",OR(R2623=0,R2623=1,R2623=2)),[1]装备基础and强化!$V$7,IF(AND(L2623="LEFTRING",OR(R2623=0,R2623=1,R2623=2)),[1]装备基础and强化!$W$7,IF(AND(L2623="RIGHTRING",OR(R2623=0,R2623=1,R2623=2)),[1]装备基础and强化!$X$7,IF(AND(L2623="NECKLACE",OR(R2623=0,R2623=1,R2623=2)),[1]装备基础and强化!$Y$7,0))))</f>
        <v>0</v>
      </c>
      <c r="AN2623" s="43">
        <f>IF(AND(L2623="WEAPON",OR(R2623=3,R2623=4)),[1]装备基础and强化!$V$11,IF(AND(L2623="LEFTRING",OR(R2623=3,R2623=4)),[1]装备基础and强化!$W$11,IF(AND(L2623="RIGHTRING",OR(R2623=3,R2623=4)),[1]装备基础and强化!$X$11,IF(AND(L2623="NECKLACE",OR(R2623=3,R2623=4)),[1]装备基础and强化!$Y$11,0))))</f>
        <v>0</v>
      </c>
      <c r="AO2623" s="43" t="e">
        <f>IF(AND(L2623="BELT",T2623=1),[1]装备基础and强化!$AA$7,IF(AND(L2623="PANTS",T2623=1),[1]装备基础and强化!$AB$7,IF(AND(L2623="SHOES",T2623=1),[1]装备基础and强化!$AC$7,IF(AND(L2623="CLOTHES",T2623=1),[1]装备基础and强化!$AD$7,0))))</f>
        <v>#REF!</v>
      </c>
      <c r="AP2623" s="43">
        <f>IF(AND(L2623="BELT",T2623=2),[1]装备基础and强化!$AF$7,IF(AND(L2623="PANTS",T2623=2),[1]装备基础and强化!$AG$7,IF(AND(L2623="SHOES",T2623=2),[1]装备基础and强化!$AH$7,IF(AND(L2623="CLOTHES",T2623=2),[1]装备基础and强化!$AI$7,0))))</f>
        <v>0</v>
      </c>
      <c r="AQ2623" s="43">
        <f>IF(L2623="HAT",[1]装备基础and强化!$AK$7,IF(L2623="JADE",[1]装备基础and强化!$AK$7,0))</f>
        <v>0</v>
      </c>
      <c r="AR2623" s="43" t="e">
        <f t="shared" si="41"/>
        <v>#REF!</v>
      </c>
    </row>
    <row r="2624" spans="1:44" x14ac:dyDescent="0.15">
      <c r="A2624" s="43"/>
      <c r="B2624" s="5" t="s">
        <v>9029</v>
      </c>
      <c r="C2624" s="12">
        <v>22620</v>
      </c>
      <c r="D2624" s="5" t="s">
        <v>9030</v>
      </c>
      <c r="E2624" s="44" t="s">
        <v>24255</v>
      </c>
      <c r="F2624" s="4" t="s">
        <v>9031</v>
      </c>
      <c r="G2624" s="4" t="s">
        <v>9032</v>
      </c>
      <c r="H2624" s="44"/>
      <c r="I2624" s="4" t="s">
        <v>700</v>
      </c>
      <c r="J2624" s="6" t="s">
        <v>700</v>
      </c>
      <c r="K2624" s="45">
        <v>1</v>
      </c>
      <c r="L2624" s="4" t="s">
        <v>744</v>
      </c>
      <c r="M2624" s="104" t="s">
        <v>18318</v>
      </c>
      <c r="N2624" s="45">
        <v>2250100</v>
      </c>
      <c r="O2624" s="4" t="s">
        <v>3179</v>
      </c>
      <c r="P2624" s="4" t="s">
        <v>2483</v>
      </c>
      <c r="Q2624" s="4">
        <v>240</v>
      </c>
      <c r="R2624" s="4">
        <v>3</v>
      </c>
      <c r="S2624" s="4" t="s">
        <v>8134</v>
      </c>
      <c r="T2624" s="4">
        <v>1</v>
      </c>
      <c r="U2624" s="4">
        <v>1</v>
      </c>
      <c r="W2624" s="4" t="s">
        <v>9033</v>
      </c>
      <c r="X2624" s="4" t="s">
        <v>9034</v>
      </c>
      <c r="Y2624" s="45">
        <v>0</v>
      </c>
      <c r="AA2624" s="4">
        <v>1</v>
      </c>
      <c r="AB2624" s="4">
        <v>100</v>
      </c>
      <c r="AC2624" s="4">
        <v>1</v>
      </c>
      <c r="AD2624" s="4">
        <v>1</v>
      </c>
      <c r="AE2624" s="45" t="s">
        <v>16461</v>
      </c>
      <c r="AF2624" s="45" t="s">
        <v>16457</v>
      </c>
      <c r="AG2624" s="45" t="s">
        <v>16459</v>
      </c>
      <c r="AH2624" s="45" t="s">
        <v>16453</v>
      </c>
      <c r="AI2624" s="45" t="s">
        <v>16455</v>
      </c>
      <c r="AJ2624" s="63" t="s">
        <v>20425</v>
      </c>
      <c r="AK2624" s="63" t="s">
        <v>20424</v>
      </c>
      <c r="AL2624" s="45">
        <v>0</v>
      </c>
      <c r="AM2624" s="43">
        <f>IF(AND(L2624="WEAPON",OR(R2624=0,R2624=1,R2624=2)),[1]装备基础and强化!$V$7,IF(AND(L2624="LEFTRING",OR(R2624=0,R2624=1,R2624=2)),[1]装备基础and强化!$W$7,IF(AND(L2624="RIGHTRING",OR(R2624=0,R2624=1,R2624=2)),[1]装备基础and强化!$X$7,IF(AND(L2624="NECKLACE",OR(R2624=0,R2624=1,R2624=2)),[1]装备基础and强化!$Y$7,0))))</f>
        <v>0</v>
      </c>
      <c r="AN2624" s="43">
        <f>IF(AND(L2624="WEAPON",OR(R2624=3,R2624=4)),[1]装备基础and强化!$V$11,IF(AND(L2624="LEFTRING",OR(R2624=3,R2624=4)),[1]装备基础and强化!$W$11,IF(AND(L2624="RIGHTRING",OR(R2624=3,R2624=4)),[1]装备基础and强化!$X$11,IF(AND(L2624="NECKLACE",OR(R2624=3,R2624=4)),[1]装备基础and强化!$Y$11,0))))</f>
        <v>0</v>
      </c>
      <c r="AO2624" s="43" t="e">
        <f>IF(AND(L2624="BELT",T2624=1),[1]装备基础and强化!$AA$7,IF(AND(L2624="PANTS",T2624=1),[1]装备基础and强化!$AB$7,IF(AND(L2624="SHOES",T2624=1),[1]装备基础and强化!$AC$7,IF(AND(L2624="CLOTHES",T2624=1),[1]装备基础and强化!$AD$7,0))))</f>
        <v>#REF!</v>
      </c>
      <c r="AP2624" s="43">
        <f>IF(AND(L2624="BELT",T2624=2),[1]装备基础and强化!$AF$7,IF(AND(L2624="PANTS",T2624=2),[1]装备基础and强化!$AG$7,IF(AND(L2624="SHOES",T2624=2),[1]装备基础and强化!$AH$7,IF(AND(L2624="CLOTHES",T2624=2),[1]装备基础and强化!$AI$7,0))))</f>
        <v>0</v>
      </c>
      <c r="AQ2624" s="43">
        <f>IF(L2624="HAT",[1]装备基础and强化!$AK$7,IF(L2624="JADE",[1]装备基础and强化!$AK$7,0))</f>
        <v>0</v>
      </c>
      <c r="AR2624" s="43" t="e">
        <f t="shared" si="41"/>
        <v>#REF!</v>
      </c>
    </row>
    <row r="2625" spans="1:44" x14ac:dyDescent="0.15">
      <c r="A2625" s="43"/>
      <c r="B2625" s="5" t="s">
        <v>9035</v>
      </c>
      <c r="C2625" s="12">
        <v>22621</v>
      </c>
      <c r="D2625" s="5" t="s">
        <v>9030</v>
      </c>
      <c r="E2625" s="44" t="s">
        <v>24256</v>
      </c>
      <c r="F2625" s="4" t="s">
        <v>9036</v>
      </c>
      <c r="G2625" s="4" t="s">
        <v>9037</v>
      </c>
      <c r="H2625" s="44"/>
      <c r="I2625" s="4" t="s">
        <v>700</v>
      </c>
      <c r="J2625" s="6" t="s">
        <v>700</v>
      </c>
      <c r="K2625" s="45">
        <v>1</v>
      </c>
      <c r="L2625" s="4" t="s">
        <v>744</v>
      </c>
      <c r="M2625" s="104" t="s">
        <v>18319</v>
      </c>
      <c r="N2625" s="45">
        <v>2250200</v>
      </c>
      <c r="O2625" s="4" t="s">
        <v>2610</v>
      </c>
      <c r="P2625" s="4" t="s">
        <v>2483</v>
      </c>
      <c r="Q2625" s="4">
        <v>240</v>
      </c>
      <c r="R2625" s="4">
        <v>3</v>
      </c>
      <c r="S2625" s="4" t="s">
        <v>8134</v>
      </c>
      <c r="T2625" s="4">
        <v>1</v>
      </c>
      <c r="U2625" s="4">
        <v>2</v>
      </c>
      <c r="W2625" s="4" t="s">
        <v>9033</v>
      </c>
      <c r="X2625" s="4" t="s">
        <v>9034</v>
      </c>
      <c r="Y2625" s="45">
        <v>0</v>
      </c>
      <c r="AA2625" s="4">
        <v>1</v>
      </c>
      <c r="AB2625" s="4">
        <v>100</v>
      </c>
      <c r="AC2625" s="4">
        <v>1</v>
      </c>
      <c r="AD2625" s="4">
        <v>1</v>
      </c>
      <c r="AE2625" s="45" t="s">
        <v>16461</v>
      </c>
      <c r="AF2625" s="45" t="s">
        <v>16457</v>
      </c>
      <c r="AG2625" s="45" t="s">
        <v>16459</v>
      </c>
      <c r="AH2625" s="45" t="s">
        <v>16453</v>
      </c>
      <c r="AI2625" s="45" t="s">
        <v>16455</v>
      </c>
      <c r="AJ2625" s="63" t="s">
        <v>20425</v>
      </c>
      <c r="AK2625" s="63" t="s">
        <v>20424</v>
      </c>
      <c r="AL2625" s="4">
        <v>0</v>
      </c>
      <c r="AM2625" s="43">
        <f>IF(AND(L2625="WEAPON",OR(R2625=0,R2625=1,R2625=2)),[1]装备基础and强化!$V$7,IF(AND(L2625="LEFTRING",OR(R2625=0,R2625=1,R2625=2)),[1]装备基础and强化!$W$7,IF(AND(L2625="RIGHTRING",OR(R2625=0,R2625=1,R2625=2)),[1]装备基础and强化!$X$7,IF(AND(L2625="NECKLACE",OR(R2625=0,R2625=1,R2625=2)),[1]装备基础and强化!$Y$7,0))))</f>
        <v>0</v>
      </c>
      <c r="AN2625" s="43">
        <f>IF(AND(L2625="WEAPON",OR(R2625=3,R2625=4)),[1]装备基础and强化!$V$11,IF(AND(L2625="LEFTRING",OR(R2625=3,R2625=4)),[1]装备基础and强化!$W$11,IF(AND(L2625="RIGHTRING",OR(R2625=3,R2625=4)),[1]装备基础and强化!$X$11,IF(AND(L2625="NECKLACE",OR(R2625=3,R2625=4)),[1]装备基础and强化!$Y$11,0))))</f>
        <v>0</v>
      </c>
      <c r="AO2625" s="43" t="e">
        <f>IF(AND(L2625="BELT",T2625=1),[1]装备基础and强化!$AA$7,IF(AND(L2625="PANTS",T2625=1),[1]装备基础and强化!$AB$7,IF(AND(L2625="SHOES",T2625=1),[1]装备基础and强化!$AC$7,IF(AND(L2625="CLOTHES",T2625=1),[1]装备基础and强化!$AD$7,0))))</f>
        <v>#REF!</v>
      </c>
      <c r="AP2625" s="43">
        <f>IF(AND(L2625="BELT",T2625=2),[1]装备基础and强化!$AF$7,IF(AND(L2625="PANTS",T2625=2),[1]装备基础and强化!$AG$7,IF(AND(L2625="SHOES",T2625=2),[1]装备基础and强化!$AH$7,IF(AND(L2625="CLOTHES",T2625=2),[1]装备基础and强化!$AI$7,0))))</f>
        <v>0</v>
      </c>
      <c r="AQ2625" s="43">
        <f>IF(L2625="HAT",[1]装备基础and强化!$AK$7,IF(L2625="JADE",[1]装备基础and强化!$AK$7,0))</f>
        <v>0</v>
      </c>
      <c r="AR2625" s="43" t="e">
        <f t="shared" si="41"/>
        <v>#REF!</v>
      </c>
    </row>
    <row r="2626" spans="1:44" x14ac:dyDescent="0.15">
      <c r="A2626" s="43"/>
      <c r="B2626" s="5" t="s">
        <v>9039</v>
      </c>
      <c r="C2626" s="12">
        <v>22622</v>
      </c>
      <c r="D2626" s="5" t="s">
        <v>9030</v>
      </c>
      <c r="E2626" s="44" t="s">
        <v>24257</v>
      </c>
      <c r="F2626" s="4" t="s">
        <v>9040</v>
      </c>
      <c r="G2626" s="4" t="s">
        <v>9041</v>
      </c>
      <c r="H2626" s="44"/>
      <c r="I2626" s="4" t="s">
        <v>700</v>
      </c>
      <c r="J2626" s="6" t="s">
        <v>700</v>
      </c>
      <c r="K2626" s="45">
        <v>1</v>
      </c>
      <c r="L2626" s="4" t="s">
        <v>744</v>
      </c>
      <c r="M2626" s="104" t="s">
        <v>18320</v>
      </c>
      <c r="N2626" s="45">
        <v>2250300</v>
      </c>
      <c r="O2626" s="4" t="s">
        <v>3194</v>
      </c>
      <c r="P2626" s="4" t="s">
        <v>2483</v>
      </c>
      <c r="Q2626" s="4">
        <v>240</v>
      </c>
      <c r="R2626" s="4">
        <v>3</v>
      </c>
      <c r="S2626" s="4" t="s">
        <v>8134</v>
      </c>
      <c r="T2626" s="4">
        <v>1</v>
      </c>
      <c r="U2626" s="4">
        <v>3</v>
      </c>
      <c r="W2626" s="4" t="s">
        <v>9033</v>
      </c>
      <c r="X2626" s="4" t="s">
        <v>9034</v>
      </c>
      <c r="Y2626" s="45">
        <v>0</v>
      </c>
      <c r="AA2626" s="4">
        <v>1</v>
      </c>
      <c r="AB2626" s="4">
        <v>100</v>
      </c>
      <c r="AC2626" s="4">
        <v>1</v>
      </c>
      <c r="AD2626" s="4">
        <v>1</v>
      </c>
      <c r="AE2626" s="45" t="s">
        <v>16461</v>
      </c>
      <c r="AF2626" s="45" t="s">
        <v>16457</v>
      </c>
      <c r="AG2626" s="45" t="s">
        <v>16459</v>
      </c>
      <c r="AH2626" s="45" t="s">
        <v>16453</v>
      </c>
      <c r="AI2626" s="45" t="s">
        <v>16455</v>
      </c>
      <c r="AJ2626" s="63" t="s">
        <v>20425</v>
      </c>
      <c r="AK2626" s="63" t="s">
        <v>20424</v>
      </c>
      <c r="AL2626" s="45">
        <v>0</v>
      </c>
      <c r="AM2626" s="43">
        <f>IF(AND(L2626="WEAPON",OR(R2626=0,R2626=1,R2626=2)),[1]装备基础and强化!$V$7,IF(AND(L2626="LEFTRING",OR(R2626=0,R2626=1,R2626=2)),[1]装备基础and强化!$W$7,IF(AND(L2626="RIGHTRING",OR(R2626=0,R2626=1,R2626=2)),[1]装备基础and强化!$X$7,IF(AND(L2626="NECKLACE",OR(R2626=0,R2626=1,R2626=2)),[1]装备基础and强化!$Y$7,0))))</f>
        <v>0</v>
      </c>
      <c r="AN2626" s="43">
        <f>IF(AND(L2626="WEAPON",OR(R2626=3,R2626=4)),[1]装备基础and强化!$V$11,IF(AND(L2626="LEFTRING",OR(R2626=3,R2626=4)),[1]装备基础and强化!$W$11,IF(AND(L2626="RIGHTRING",OR(R2626=3,R2626=4)),[1]装备基础and强化!$X$11,IF(AND(L2626="NECKLACE",OR(R2626=3,R2626=4)),[1]装备基础and强化!$Y$11,0))))</f>
        <v>0</v>
      </c>
      <c r="AO2626" s="43" t="e">
        <f>IF(AND(L2626="BELT",T2626=1),[1]装备基础and强化!$AA$7,IF(AND(L2626="PANTS",T2626=1),[1]装备基础and强化!$AB$7,IF(AND(L2626="SHOES",T2626=1),[1]装备基础and强化!$AC$7,IF(AND(L2626="CLOTHES",T2626=1),[1]装备基础and强化!$AD$7,0))))</f>
        <v>#REF!</v>
      </c>
      <c r="AP2626" s="43">
        <f>IF(AND(L2626="BELT",T2626=2),[1]装备基础and强化!$AF$7,IF(AND(L2626="PANTS",T2626=2),[1]装备基础and强化!$AG$7,IF(AND(L2626="SHOES",T2626=2),[1]装备基础and强化!$AH$7,IF(AND(L2626="CLOTHES",T2626=2),[1]装备基础and强化!$AI$7,0))))</f>
        <v>0</v>
      </c>
      <c r="AQ2626" s="43">
        <f>IF(L2626="HAT",[1]装备基础and强化!$AK$7,IF(L2626="JADE",[1]装备基础and强化!$AK$7,0))</f>
        <v>0</v>
      </c>
      <c r="AR2626" s="43" t="e">
        <f t="shared" si="41"/>
        <v>#REF!</v>
      </c>
    </row>
    <row r="2627" spans="1:44" x14ac:dyDescent="0.15">
      <c r="A2627" s="43"/>
      <c r="B2627" s="5" t="s">
        <v>9042</v>
      </c>
      <c r="C2627" s="12">
        <v>22623</v>
      </c>
      <c r="D2627" s="5" t="s">
        <v>9030</v>
      </c>
      <c r="E2627" s="44" t="s">
        <v>24258</v>
      </c>
      <c r="F2627" s="4" t="s">
        <v>9043</v>
      </c>
      <c r="G2627" s="4" t="s">
        <v>9044</v>
      </c>
      <c r="H2627" s="44"/>
      <c r="I2627" s="4" t="s">
        <v>700</v>
      </c>
      <c r="J2627" s="6" t="s">
        <v>700</v>
      </c>
      <c r="K2627" s="45">
        <v>1</v>
      </c>
      <c r="L2627" s="4" t="s">
        <v>744</v>
      </c>
      <c r="M2627" s="104" t="s">
        <v>18321</v>
      </c>
      <c r="N2627" s="45">
        <v>2250400</v>
      </c>
      <c r="O2627" s="4" t="s">
        <v>9491</v>
      </c>
      <c r="P2627" s="4" t="s">
        <v>2483</v>
      </c>
      <c r="Q2627" s="4">
        <v>240</v>
      </c>
      <c r="R2627" s="4">
        <v>3</v>
      </c>
      <c r="S2627" s="4" t="s">
        <v>8134</v>
      </c>
      <c r="T2627" s="4">
        <v>1</v>
      </c>
      <c r="U2627" s="4">
        <v>4</v>
      </c>
      <c r="W2627" s="4" t="s">
        <v>9033</v>
      </c>
      <c r="X2627" s="4" t="s">
        <v>9034</v>
      </c>
      <c r="Y2627" s="45">
        <v>0</v>
      </c>
      <c r="AA2627" s="4">
        <v>1</v>
      </c>
      <c r="AB2627" s="4">
        <v>100</v>
      </c>
      <c r="AC2627" s="4">
        <v>1</v>
      </c>
      <c r="AD2627" s="4">
        <v>1</v>
      </c>
      <c r="AE2627" s="45" t="s">
        <v>16461</v>
      </c>
      <c r="AF2627" s="45" t="s">
        <v>16457</v>
      </c>
      <c r="AG2627" s="45" t="s">
        <v>16459</v>
      </c>
      <c r="AH2627" s="45" t="s">
        <v>16453</v>
      </c>
      <c r="AI2627" s="45" t="s">
        <v>16455</v>
      </c>
      <c r="AJ2627" s="63" t="s">
        <v>20425</v>
      </c>
      <c r="AK2627" s="63" t="s">
        <v>20424</v>
      </c>
      <c r="AL2627" s="4">
        <v>0</v>
      </c>
      <c r="AM2627" s="43">
        <f>IF(AND(L2627="WEAPON",OR(R2627=0,R2627=1,R2627=2)),[1]装备基础and强化!$V$7,IF(AND(L2627="LEFTRING",OR(R2627=0,R2627=1,R2627=2)),[1]装备基础and强化!$W$7,IF(AND(L2627="RIGHTRING",OR(R2627=0,R2627=1,R2627=2)),[1]装备基础and强化!$X$7,IF(AND(L2627="NECKLACE",OR(R2627=0,R2627=1,R2627=2)),[1]装备基础and强化!$Y$7,0))))</f>
        <v>0</v>
      </c>
      <c r="AN2627" s="43">
        <f>IF(AND(L2627="WEAPON",OR(R2627=3,R2627=4)),[1]装备基础and强化!$V$11,IF(AND(L2627="LEFTRING",OR(R2627=3,R2627=4)),[1]装备基础and强化!$W$11,IF(AND(L2627="RIGHTRING",OR(R2627=3,R2627=4)),[1]装备基础and强化!$X$11,IF(AND(L2627="NECKLACE",OR(R2627=3,R2627=4)),[1]装备基础and强化!$Y$11,0))))</f>
        <v>0</v>
      </c>
      <c r="AO2627" s="43" t="e">
        <f>IF(AND(L2627="BELT",T2627=1),[1]装备基础and强化!$AA$7,IF(AND(L2627="PANTS",T2627=1),[1]装备基础and强化!$AB$7,IF(AND(L2627="SHOES",T2627=1),[1]装备基础and强化!$AC$7,IF(AND(L2627="CLOTHES",T2627=1),[1]装备基础and强化!$AD$7,0))))</f>
        <v>#REF!</v>
      </c>
      <c r="AP2627" s="43">
        <f>IF(AND(L2627="BELT",T2627=2),[1]装备基础and强化!$AF$7,IF(AND(L2627="PANTS",T2627=2),[1]装备基础and强化!$AG$7,IF(AND(L2627="SHOES",T2627=2),[1]装备基础and强化!$AH$7,IF(AND(L2627="CLOTHES",T2627=2),[1]装备基础and强化!$AI$7,0))))</f>
        <v>0</v>
      </c>
      <c r="AQ2627" s="43">
        <f>IF(L2627="HAT",[1]装备基础and强化!$AK$7,IF(L2627="JADE",[1]装备基础and强化!$AK$7,0))</f>
        <v>0</v>
      </c>
      <c r="AR2627" s="43" t="e">
        <f t="shared" si="41"/>
        <v>#REF!</v>
      </c>
    </row>
    <row r="2628" spans="1:44" x14ac:dyDescent="0.15">
      <c r="A2628" s="43"/>
      <c r="B2628" s="5" t="s">
        <v>9045</v>
      </c>
      <c r="C2628" s="12">
        <v>22624</v>
      </c>
      <c r="D2628" s="5" t="s">
        <v>9030</v>
      </c>
      <c r="E2628" s="44" t="s">
        <v>24259</v>
      </c>
      <c r="F2628" s="4" t="s">
        <v>9046</v>
      </c>
      <c r="G2628" s="4" t="s">
        <v>9047</v>
      </c>
      <c r="H2628" s="44"/>
      <c r="I2628" s="4" t="s">
        <v>700</v>
      </c>
      <c r="J2628" s="6" t="s">
        <v>700</v>
      </c>
      <c r="K2628" s="45">
        <v>1</v>
      </c>
      <c r="L2628" s="4" t="s">
        <v>744</v>
      </c>
      <c r="M2628" s="104" t="s">
        <v>18322</v>
      </c>
      <c r="N2628" s="45">
        <v>2250500</v>
      </c>
      <c r="O2628" s="4" t="s">
        <v>15239</v>
      </c>
      <c r="P2628" s="4" t="s">
        <v>2483</v>
      </c>
      <c r="Q2628" s="4">
        <v>240</v>
      </c>
      <c r="R2628" s="4">
        <v>3</v>
      </c>
      <c r="S2628" s="4" t="s">
        <v>8134</v>
      </c>
      <c r="T2628" s="4">
        <v>1</v>
      </c>
      <c r="U2628" s="4">
        <v>5</v>
      </c>
      <c r="W2628" s="4" t="s">
        <v>9033</v>
      </c>
      <c r="X2628" s="4" t="s">
        <v>9034</v>
      </c>
      <c r="Y2628" s="45">
        <v>0</v>
      </c>
      <c r="AA2628" s="4">
        <v>1</v>
      </c>
      <c r="AB2628" s="4">
        <v>100</v>
      </c>
      <c r="AC2628" s="4">
        <v>1</v>
      </c>
      <c r="AD2628" s="4">
        <v>1</v>
      </c>
      <c r="AE2628" s="45" t="s">
        <v>16461</v>
      </c>
      <c r="AF2628" s="45" t="s">
        <v>16457</v>
      </c>
      <c r="AG2628" s="45" t="s">
        <v>16459</v>
      </c>
      <c r="AH2628" s="45" t="s">
        <v>16453</v>
      </c>
      <c r="AI2628" s="45" t="s">
        <v>16455</v>
      </c>
      <c r="AJ2628" s="63" t="s">
        <v>20425</v>
      </c>
      <c r="AK2628" s="63" t="s">
        <v>20424</v>
      </c>
      <c r="AL2628" s="45">
        <v>0</v>
      </c>
      <c r="AM2628" s="43">
        <f>IF(AND(L2628="WEAPON",OR(R2628=0,R2628=1,R2628=2)),[1]装备基础and强化!$V$7,IF(AND(L2628="LEFTRING",OR(R2628=0,R2628=1,R2628=2)),[1]装备基础and强化!$W$7,IF(AND(L2628="RIGHTRING",OR(R2628=0,R2628=1,R2628=2)),[1]装备基础and强化!$X$7,IF(AND(L2628="NECKLACE",OR(R2628=0,R2628=1,R2628=2)),[1]装备基础and强化!$Y$7,0))))</f>
        <v>0</v>
      </c>
      <c r="AN2628" s="43">
        <f>IF(AND(L2628="WEAPON",OR(R2628=3,R2628=4)),[1]装备基础and强化!$V$11,IF(AND(L2628="LEFTRING",OR(R2628=3,R2628=4)),[1]装备基础and强化!$W$11,IF(AND(L2628="RIGHTRING",OR(R2628=3,R2628=4)),[1]装备基础and强化!$X$11,IF(AND(L2628="NECKLACE",OR(R2628=3,R2628=4)),[1]装备基础and强化!$Y$11,0))))</f>
        <v>0</v>
      </c>
      <c r="AO2628" s="43" t="e">
        <f>IF(AND(L2628="BELT",T2628=1),[1]装备基础and强化!$AA$7,IF(AND(L2628="PANTS",T2628=1),[1]装备基础and强化!$AB$7,IF(AND(L2628="SHOES",T2628=1),[1]装备基础and强化!$AC$7,IF(AND(L2628="CLOTHES",T2628=1),[1]装备基础and强化!$AD$7,0))))</f>
        <v>#REF!</v>
      </c>
      <c r="AP2628" s="43">
        <f>IF(AND(L2628="BELT",T2628=2),[1]装备基础and强化!$AF$7,IF(AND(L2628="PANTS",T2628=2),[1]装备基础and强化!$AG$7,IF(AND(L2628="SHOES",T2628=2),[1]装备基础and强化!$AH$7,IF(AND(L2628="CLOTHES",T2628=2),[1]装备基础and强化!$AI$7,0))))</f>
        <v>0</v>
      </c>
      <c r="AQ2628" s="43">
        <f>IF(L2628="HAT",[1]装备基础and强化!$AK$7,IF(L2628="JADE",[1]装备基础and强化!$AK$7,0))</f>
        <v>0</v>
      </c>
      <c r="AR2628" s="43" t="e">
        <f t="shared" si="41"/>
        <v>#REF!</v>
      </c>
    </row>
    <row r="2629" spans="1:44" x14ac:dyDescent="0.15">
      <c r="A2629" s="43"/>
      <c r="B2629" s="5" t="s">
        <v>9048</v>
      </c>
      <c r="C2629" s="12">
        <v>22625</v>
      </c>
      <c r="D2629" s="5" t="s">
        <v>9030</v>
      </c>
      <c r="E2629" s="44" t="s">
        <v>24260</v>
      </c>
      <c r="F2629" s="4" t="s">
        <v>9049</v>
      </c>
      <c r="G2629" s="4" t="s">
        <v>9050</v>
      </c>
      <c r="H2629" s="44"/>
      <c r="I2629" s="4" t="s">
        <v>700</v>
      </c>
      <c r="J2629" s="6" t="s">
        <v>700</v>
      </c>
      <c r="K2629" s="45">
        <v>1</v>
      </c>
      <c r="L2629" s="4" t="s">
        <v>744</v>
      </c>
      <c r="M2629" s="104" t="s">
        <v>18323</v>
      </c>
      <c r="N2629" s="45">
        <v>2250600</v>
      </c>
      <c r="O2629" s="4" t="s">
        <v>15240</v>
      </c>
      <c r="P2629" s="4" t="s">
        <v>2483</v>
      </c>
      <c r="Q2629" s="4">
        <v>240</v>
      </c>
      <c r="R2629" s="4">
        <v>3</v>
      </c>
      <c r="S2629" s="4" t="s">
        <v>8134</v>
      </c>
      <c r="T2629" s="4">
        <v>1</v>
      </c>
      <c r="U2629" s="4">
        <v>6</v>
      </c>
      <c r="W2629" s="4" t="s">
        <v>9033</v>
      </c>
      <c r="X2629" s="4" t="s">
        <v>9034</v>
      </c>
      <c r="Y2629" s="45">
        <v>0</v>
      </c>
      <c r="AA2629" s="4">
        <v>1</v>
      </c>
      <c r="AB2629" s="4">
        <v>100</v>
      </c>
      <c r="AC2629" s="4">
        <v>1</v>
      </c>
      <c r="AD2629" s="4">
        <v>1</v>
      </c>
      <c r="AE2629" s="45" t="s">
        <v>16461</v>
      </c>
      <c r="AF2629" s="45" t="s">
        <v>16457</v>
      </c>
      <c r="AG2629" s="45" t="s">
        <v>16459</v>
      </c>
      <c r="AH2629" s="45" t="s">
        <v>16453</v>
      </c>
      <c r="AI2629" s="45" t="s">
        <v>16455</v>
      </c>
      <c r="AJ2629" s="63" t="s">
        <v>20425</v>
      </c>
      <c r="AK2629" s="63" t="s">
        <v>20424</v>
      </c>
      <c r="AL2629" s="4">
        <v>0</v>
      </c>
      <c r="AM2629" s="43">
        <f>IF(AND(L2629="WEAPON",OR(R2629=0,R2629=1,R2629=2)),[1]装备基础and强化!$V$7,IF(AND(L2629="LEFTRING",OR(R2629=0,R2629=1,R2629=2)),[1]装备基础and强化!$W$7,IF(AND(L2629="RIGHTRING",OR(R2629=0,R2629=1,R2629=2)),[1]装备基础and强化!$X$7,IF(AND(L2629="NECKLACE",OR(R2629=0,R2629=1,R2629=2)),[1]装备基础and强化!$Y$7,0))))</f>
        <v>0</v>
      </c>
      <c r="AN2629" s="43">
        <f>IF(AND(L2629="WEAPON",OR(R2629=3,R2629=4)),[1]装备基础and强化!$V$11,IF(AND(L2629="LEFTRING",OR(R2629=3,R2629=4)),[1]装备基础and强化!$W$11,IF(AND(L2629="RIGHTRING",OR(R2629=3,R2629=4)),[1]装备基础and强化!$X$11,IF(AND(L2629="NECKLACE",OR(R2629=3,R2629=4)),[1]装备基础and强化!$Y$11,0))))</f>
        <v>0</v>
      </c>
      <c r="AO2629" s="43" t="e">
        <f>IF(AND(L2629="BELT",T2629=1),[1]装备基础and强化!$AA$7,IF(AND(L2629="PANTS",T2629=1),[1]装备基础and强化!$AB$7,IF(AND(L2629="SHOES",T2629=1),[1]装备基础and强化!$AC$7,IF(AND(L2629="CLOTHES",T2629=1),[1]装备基础and强化!$AD$7,0))))</f>
        <v>#REF!</v>
      </c>
      <c r="AP2629" s="43">
        <f>IF(AND(L2629="BELT",T2629=2),[1]装备基础and强化!$AF$7,IF(AND(L2629="PANTS",T2629=2),[1]装备基础and强化!$AG$7,IF(AND(L2629="SHOES",T2629=2),[1]装备基础and强化!$AH$7,IF(AND(L2629="CLOTHES",T2629=2),[1]装备基础and强化!$AI$7,0))))</f>
        <v>0</v>
      </c>
      <c r="AQ2629" s="43">
        <f>IF(L2629="HAT",[1]装备基础and强化!$AK$7,IF(L2629="JADE",[1]装备基础and强化!$AK$7,0))</f>
        <v>0</v>
      </c>
      <c r="AR2629" s="43" t="e">
        <f t="shared" si="41"/>
        <v>#REF!</v>
      </c>
    </row>
    <row r="2630" spans="1:44" x14ac:dyDescent="0.15">
      <c r="A2630" s="43"/>
      <c r="B2630" s="5" t="s">
        <v>9051</v>
      </c>
      <c r="C2630" s="12">
        <v>22626</v>
      </c>
      <c r="D2630" s="5" t="s">
        <v>9030</v>
      </c>
      <c r="E2630" s="44" t="s">
        <v>24261</v>
      </c>
      <c r="F2630" s="4" t="s">
        <v>9052</v>
      </c>
      <c r="G2630" s="4" t="s">
        <v>9053</v>
      </c>
      <c r="H2630" s="44"/>
      <c r="I2630" s="4" t="s">
        <v>700</v>
      </c>
      <c r="J2630" s="6" t="s">
        <v>700</v>
      </c>
      <c r="K2630" s="45">
        <v>1</v>
      </c>
      <c r="L2630" s="4" t="s">
        <v>744</v>
      </c>
      <c r="M2630" s="104" t="s">
        <v>18324</v>
      </c>
      <c r="N2630" s="45">
        <v>2250700</v>
      </c>
      <c r="O2630" s="4" t="s">
        <v>15241</v>
      </c>
      <c r="P2630" s="4" t="s">
        <v>2483</v>
      </c>
      <c r="Q2630" s="4">
        <v>240</v>
      </c>
      <c r="R2630" s="4">
        <v>3</v>
      </c>
      <c r="S2630" s="4" t="s">
        <v>8134</v>
      </c>
      <c r="T2630" s="4">
        <v>1</v>
      </c>
      <c r="U2630" s="4">
        <v>7</v>
      </c>
      <c r="W2630" s="4" t="s">
        <v>9033</v>
      </c>
      <c r="X2630" s="4" t="s">
        <v>9034</v>
      </c>
      <c r="Y2630" s="45">
        <v>0</v>
      </c>
      <c r="AA2630" s="4">
        <v>1</v>
      </c>
      <c r="AB2630" s="4">
        <v>100</v>
      </c>
      <c r="AC2630" s="4">
        <v>1</v>
      </c>
      <c r="AD2630" s="4">
        <v>1</v>
      </c>
      <c r="AE2630" s="45" t="s">
        <v>16461</v>
      </c>
      <c r="AF2630" s="45" t="s">
        <v>16457</v>
      </c>
      <c r="AG2630" s="45" t="s">
        <v>16459</v>
      </c>
      <c r="AH2630" s="45" t="s">
        <v>16453</v>
      </c>
      <c r="AI2630" s="45" t="s">
        <v>16455</v>
      </c>
      <c r="AJ2630" s="63" t="s">
        <v>20425</v>
      </c>
      <c r="AK2630" s="63" t="s">
        <v>20424</v>
      </c>
      <c r="AL2630" s="45">
        <v>0</v>
      </c>
      <c r="AM2630" s="43">
        <f>IF(AND(L2630="WEAPON",OR(R2630=0,R2630=1,R2630=2)),[1]装备基础and强化!$V$7,IF(AND(L2630="LEFTRING",OR(R2630=0,R2630=1,R2630=2)),[1]装备基础and强化!$W$7,IF(AND(L2630="RIGHTRING",OR(R2630=0,R2630=1,R2630=2)),[1]装备基础and强化!$X$7,IF(AND(L2630="NECKLACE",OR(R2630=0,R2630=1,R2630=2)),[1]装备基础and强化!$Y$7,0))))</f>
        <v>0</v>
      </c>
      <c r="AN2630" s="43">
        <f>IF(AND(L2630="WEAPON",OR(R2630=3,R2630=4)),[1]装备基础and强化!$V$11,IF(AND(L2630="LEFTRING",OR(R2630=3,R2630=4)),[1]装备基础and强化!$W$11,IF(AND(L2630="RIGHTRING",OR(R2630=3,R2630=4)),[1]装备基础and强化!$X$11,IF(AND(L2630="NECKLACE",OR(R2630=3,R2630=4)),[1]装备基础and强化!$Y$11,0))))</f>
        <v>0</v>
      </c>
      <c r="AO2630" s="43" t="e">
        <f>IF(AND(L2630="BELT",T2630=1),[1]装备基础and强化!$AA$7,IF(AND(L2630="PANTS",T2630=1),[1]装备基础and强化!$AB$7,IF(AND(L2630="SHOES",T2630=1),[1]装备基础and强化!$AC$7,IF(AND(L2630="CLOTHES",T2630=1),[1]装备基础and强化!$AD$7,0))))</f>
        <v>#REF!</v>
      </c>
      <c r="AP2630" s="43">
        <f>IF(AND(L2630="BELT",T2630=2),[1]装备基础and强化!$AF$7,IF(AND(L2630="PANTS",T2630=2),[1]装备基础and强化!$AG$7,IF(AND(L2630="SHOES",T2630=2),[1]装备基础and强化!$AH$7,IF(AND(L2630="CLOTHES",T2630=2),[1]装备基础and强化!$AI$7,0))))</f>
        <v>0</v>
      </c>
      <c r="AQ2630" s="43">
        <f>IF(L2630="HAT",[1]装备基础and强化!$AK$7,IF(L2630="JADE",[1]装备基础and强化!$AK$7,0))</f>
        <v>0</v>
      </c>
      <c r="AR2630" s="43" t="e">
        <f t="shared" si="41"/>
        <v>#REF!</v>
      </c>
    </row>
    <row r="2631" spans="1:44" x14ac:dyDescent="0.15">
      <c r="A2631" s="43"/>
      <c r="B2631" s="5" t="s">
        <v>9054</v>
      </c>
      <c r="C2631" s="12">
        <v>22627</v>
      </c>
      <c r="D2631" s="5" t="s">
        <v>9030</v>
      </c>
      <c r="E2631" s="44" t="s">
        <v>24262</v>
      </c>
      <c r="F2631" s="4" t="s">
        <v>9055</v>
      </c>
      <c r="G2631" s="4" t="s">
        <v>9056</v>
      </c>
      <c r="H2631" s="44"/>
      <c r="I2631" s="4" t="s">
        <v>700</v>
      </c>
      <c r="J2631" s="6" t="s">
        <v>700</v>
      </c>
      <c r="K2631" s="45">
        <v>1</v>
      </c>
      <c r="L2631" s="4" t="s">
        <v>744</v>
      </c>
      <c r="M2631" s="104" t="s">
        <v>18325</v>
      </c>
      <c r="N2631" s="45">
        <v>2250800</v>
      </c>
      <c r="O2631" s="4" t="s">
        <v>15242</v>
      </c>
      <c r="P2631" s="4" t="s">
        <v>2483</v>
      </c>
      <c r="Q2631" s="4">
        <v>240</v>
      </c>
      <c r="R2631" s="4">
        <v>3</v>
      </c>
      <c r="S2631" s="4" t="s">
        <v>8134</v>
      </c>
      <c r="T2631" s="4">
        <v>1</v>
      </c>
      <c r="U2631" s="4">
        <v>8</v>
      </c>
      <c r="W2631" s="4" t="s">
        <v>9033</v>
      </c>
      <c r="X2631" s="4" t="s">
        <v>9034</v>
      </c>
      <c r="Y2631" s="45">
        <v>0</v>
      </c>
      <c r="AA2631" s="4">
        <v>1</v>
      </c>
      <c r="AB2631" s="4">
        <v>100</v>
      </c>
      <c r="AC2631" s="4">
        <v>1</v>
      </c>
      <c r="AD2631" s="4">
        <v>1</v>
      </c>
      <c r="AE2631" s="45" t="s">
        <v>16461</v>
      </c>
      <c r="AF2631" s="45" t="s">
        <v>16457</v>
      </c>
      <c r="AG2631" s="45" t="s">
        <v>16459</v>
      </c>
      <c r="AH2631" s="45" t="s">
        <v>16453</v>
      </c>
      <c r="AI2631" s="45" t="s">
        <v>16455</v>
      </c>
      <c r="AJ2631" s="63" t="s">
        <v>20425</v>
      </c>
      <c r="AK2631" s="63" t="s">
        <v>20424</v>
      </c>
      <c r="AL2631" s="4">
        <v>0</v>
      </c>
      <c r="AM2631" s="43">
        <f>IF(AND(L2631="WEAPON",OR(R2631=0,R2631=1,R2631=2)),[1]装备基础and强化!$V$7,IF(AND(L2631="LEFTRING",OR(R2631=0,R2631=1,R2631=2)),[1]装备基础and强化!$W$7,IF(AND(L2631="RIGHTRING",OR(R2631=0,R2631=1,R2631=2)),[1]装备基础and强化!$X$7,IF(AND(L2631="NECKLACE",OR(R2631=0,R2631=1,R2631=2)),[1]装备基础and强化!$Y$7,0))))</f>
        <v>0</v>
      </c>
      <c r="AN2631" s="43">
        <f>IF(AND(L2631="WEAPON",OR(R2631=3,R2631=4)),[1]装备基础and强化!$V$11,IF(AND(L2631="LEFTRING",OR(R2631=3,R2631=4)),[1]装备基础and强化!$W$11,IF(AND(L2631="RIGHTRING",OR(R2631=3,R2631=4)),[1]装备基础and强化!$X$11,IF(AND(L2631="NECKLACE",OR(R2631=3,R2631=4)),[1]装备基础and强化!$Y$11,0))))</f>
        <v>0</v>
      </c>
      <c r="AO2631" s="43" t="e">
        <f>IF(AND(L2631="BELT",T2631=1),[1]装备基础and强化!$AA$7,IF(AND(L2631="PANTS",T2631=1),[1]装备基础and强化!$AB$7,IF(AND(L2631="SHOES",T2631=1),[1]装备基础and强化!$AC$7,IF(AND(L2631="CLOTHES",T2631=1),[1]装备基础and强化!$AD$7,0))))</f>
        <v>#REF!</v>
      </c>
      <c r="AP2631" s="43">
        <f>IF(AND(L2631="BELT",T2631=2),[1]装备基础and强化!$AF$7,IF(AND(L2631="PANTS",T2631=2),[1]装备基础and强化!$AG$7,IF(AND(L2631="SHOES",T2631=2),[1]装备基础and强化!$AH$7,IF(AND(L2631="CLOTHES",T2631=2),[1]装备基础and强化!$AI$7,0))))</f>
        <v>0</v>
      </c>
      <c r="AQ2631" s="43">
        <f>IF(L2631="HAT",[1]装备基础and强化!$AK$7,IF(L2631="JADE",[1]装备基础and强化!$AK$7,0))</f>
        <v>0</v>
      </c>
      <c r="AR2631" s="43" t="e">
        <f t="shared" si="41"/>
        <v>#REF!</v>
      </c>
    </row>
    <row r="2632" spans="1:44" x14ac:dyDescent="0.15">
      <c r="A2632" s="43"/>
      <c r="B2632" s="5" t="s">
        <v>9057</v>
      </c>
      <c r="C2632" s="12">
        <v>22628</v>
      </c>
      <c r="D2632" s="5" t="s">
        <v>9058</v>
      </c>
      <c r="E2632" s="44" t="s">
        <v>24263</v>
      </c>
      <c r="F2632" s="4" t="s">
        <v>9059</v>
      </c>
      <c r="G2632" s="4" t="s">
        <v>9060</v>
      </c>
      <c r="H2632" s="44"/>
      <c r="I2632" s="4" t="s">
        <v>700</v>
      </c>
      <c r="J2632" s="6" t="s">
        <v>700</v>
      </c>
      <c r="K2632" s="45">
        <v>1</v>
      </c>
      <c r="L2632" s="4" t="s">
        <v>744</v>
      </c>
      <c r="M2632" s="104" t="s">
        <v>18326</v>
      </c>
      <c r="N2632" s="45">
        <v>220100</v>
      </c>
      <c r="O2632" s="4" t="s">
        <v>1059</v>
      </c>
      <c r="P2632" s="4" t="s">
        <v>4322</v>
      </c>
      <c r="Q2632" s="4">
        <v>30</v>
      </c>
      <c r="R2632" s="4">
        <v>3</v>
      </c>
      <c r="S2632" s="4" t="s">
        <v>7903</v>
      </c>
      <c r="T2632" s="4">
        <v>2</v>
      </c>
      <c r="U2632" s="4">
        <v>1</v>
      </c>
      <c r="W2632" s="4" t="s">
        <v>8834</v>
      </c>
      <c r="X2632" s="4" t="s">
        <v>8835</v>
      </c>
      <c r="Y2632" s="45">
        <v>0</v>
      </c>
      <c r="AA2632" s="4">
        <v>1</v>
      </c>
      <c r="AB2632" s="4">
        <v>100</v>
      </c>
      <c r="AC2632" s="4">
        <v>1</v>
      </c>
      <c r="AD2632" s="4">
        <v>1</v>
      </c>
      <c r="AE2632" s="45" t="s">
        <v>16461</v>
      </c>
      <c r="AF2632" s="45" t="s">
        <v>16457</v>
      </c>
      <c r="AG2632" s="45" t="s">
        <v>16459</v>
      </c>
      <c r="AH2632" s="45" t="s">
        <v>16453</v>
      </c>
      <c r="AI2632" s="45" t="s">
        <v>16455</v>
      </c>
      <c r="AJ2632" s="63" t="s">
        <v>20424</v>
      </c>
      <c r="AK2632" s="63" t="s">
        <v>20424</v>
      </c>
      <c r="AL2632" s="45">
        <v>0</v>
      </c>
      <c r="AM2632" s="43">
        <f>IF(AND(L2632="WEAPON",OR(R2632=0,R2632=1,R2632=2)),[1]装备基础and强化!$V$7,IF(AND(L2632="LEFTRING",OR(R2632=0,R2632=1,R2632=2)),[1]装备基础and强化!$W$7,IF(AND(L2632="RIGHTRING",OR(R2632=0,R2632=1,R2632=2)),[1]装备基础and强化!$X$7,IF(AND(L2632="NECKLACE",OR(R2632=0,R2632=1,R2632=2)),[1]装备基础and强化!$Y$7,0))))</f>
        <v>0</v>
      </c>
      <c r="AN2632" s="43">
        <f>IF(AND(L2632="WEAPON",OR(R2632=3,R2632=4)),[1]装备基础and强化!$V$11,IF(AND(L2632="LEFTRING",OR(R2632=3,R2632=4)),[1]装备基础and强化!$W$11,IF(AND(L2632="RIGHTRING",OR(R2632=3,R2632=4)),[1]装备基础and强化!$X$11,IF(AND(L2632="NECKLACE",OR(R2632=3,R2632=4)),[1]装备基础and强化!$Y$11,0))))</f>
        <v>0</v>
      </c>
      <c r="AO2632" s="43">
        <f>IF(AND(L2632="BELT",T2632=1),[1]装备基础and强化!$AA$7,IF(AND(L2632="PANTS",T2632=1),[1]装备基础and强化!$AB$7,IF(AND(L2632="SHOES",T2632=1),[1]装备基础and强化!$AC$7,IF(AND(L2632="CLOTHES",T2632=1),[1]装备基础and强化!$AD$7,0))))</f>
        <v>0</v>
      </c>
      <c r="AP2632" s="43" t="e">
        <f>IF(AND(L2632="BELT",T2632=2),[1]装备基础and强化!$AF$7,IF(AND(L2632="PANTS",T2632=2),[1]装备基础and强化!$AG$7,IF(AND(L2632="SHOES",T2632=2),[1]装备基础and强化!$AH$7,IF(AND(L2632="CLOTHES",T2632=2),[1]装备基础and强化!$AI$7,0))))</f>
        <v>#REF!</v>
      </c>
      <c r="AQ2632" s="43">
        <f>IF(L2632="HAT",[1]装备基础and强化!$AK$7,IF(L2632="JADE",[1]装备基础and强化!$AK$7,0))</f>
        <v>0</v>
      </c>
      <c r="AR2632" s="43" t="e">
        <f t="shared" si="41"/>
        <v>#REF!</v>
      </c>
    </row>
    <row r="2633" spans="1:44" x14ac:dyDescent="0.15">
      <c r="A2633" s="43"/>
      <c r="B2633" s="5" t="s">
        <v>9061</v>
      </c>
      <c r="C2633" s="12">
        <v>22629</v>
      </c>
      <c r="D2633" s="5" t="s">
        <v>9058</v>
      </c>
      <c r="E2633" s="44" t="s">
        <v>24264</v>
      </c>
      <c r="F2633" s="4" t="s">
        <v>9062</v>
      </c>
      <c r="G2633" s="4" t="s">
        <v>9063</v>
      </c>
      <c r="H2633" s="44"/>
      <c r="I2633" s="4" t="s">
        <v>700</v>
      </c>
      <c r="J2633" s="6" t="s">
        <v>700</v>
      </c>
      <c r="K2633" s="45">
        <v>1</v>
      </c>
      <c r="L2633" s="4" t="s">
        <v>744</v>
      </c>
      <c r="M2633" s="104" t="s">
        <v>18327</v>
      </c>
      <c r="N2633" s="45">
        <v>220200</v>
      </c>
      <c r="O2633" s="4" t="s">
        <v>4322</v>
      </c>
      <c r="P2633" s="4" t="s">
        <v>4322</v>
      </c>
      <c r="Q2633" s="4">
        <v>30</v>
      </c>
      <c r="R2633" s="4">
        <v>3</v>
      </c>
      <c r="S2633" s="4" t="s">
        <v>7903</v>
      </c>
      <c r="T2633" s="4">
        <v>2</v>
      </c>
      <c r="U2633" s="4">
        <v>2</v>
      </c>
      <c r="W2633" s="4" t="s">
        <v>8834</v>
      </c>
      <c r="X2633" s="4" t="s">
        <v>8835</v>
      </c>
      <c r="Y2633" s="45">
        <v>0</v>
      </c>
      <c r="AA2633" s="4">
        <v>1</v>
      </c>
      <c r="AB2633" s="4">
        <v>100</v>
      </c>
      <c r="AC2633" s="4">
        <v>1</v>
      </c>
      <c r="AD2633" s="4">
        <v>1</v>
      </c>
      <c r="AE2633" s="45" t="s">
        <v>16461</v>
      </c>
      <c r="AF2633" s="45" t="s">
        <v>16457</v>
      </c>
      <c r="AG2633" s="45" t="s">
        <v>16459</v>
      </c>
      <c r="AH2633" s="45" t="s">
        <v>16453</v>
      </c>
      <c r="AI2633" s="45" t="s">
        <v>16455</v>
      </c>
      <c r="AJ2633" s="63" t="s">
        <v>20424</v>
      </c>
      <c r="AK2633" s="63" t="s">
        <v>20424</v>
      </c>
      <c r="AL2633" s="4">
        <v>0</v>
      </c>
      <c r="AM2633" s="43">
        <f>IF(AND(L2633="WEAPON",OR(R2633=0,R2633=1,R2633=2)),[1]装备基础and强化!$V$7,IF(AND(L2633="LEFTRING",OR(R2633=0,R2633=1,R2633=2)),[1]装备基础and强化!$W$7,IF(AND(L2633="RIGHTRING",OR(R2633=0,R2633=1,R2633=2)),[1]装备基础and强化!$X$7,IF(AND(L2633="NECKLACE",OR(R2633=0,R2633=1,R2633=2)),[1]装备基础and强化!$Y$7,0))))</f>
        <v>0</v>
      </c>
      <c r="AN2633" s="43">
        <f>IF(AND(L2633="WEAPON",OR(R2633=3,R2633=4)),[1]装备基础and强化!$V$11,IF(AND(L2633="LEFTRING",OR(R2633=3,R2633=4)),[1]装备基础and强化!$W$11,IF(AND(L2633="RIGHTRING",OR(R2633=3,R2633=4)),[1]装备基础and强化!$X$11,IF(AND(L2633="NECKLACE",OR(R2633=3,R2633=4)),[1]装备基础and强化!$Y$11,0))))</f>
        <v>0</v>
      </c>
      <c r="AO2633" s="43">
        <f>IF(AND(L2633="BELT",T2633=1),[1]装备基础and强化!$AA$7,IF(AND(L2633="PANTS",T2633=1),[1]装备基础and强化!$AB$7,IF(AND(L2633="SHOES",T2633=1),[1]装备基础and强化!$AC$7,IF(AND(L2633="CLOTHES",T2633=1),[1]装备基础and强化!$AD$7,0))))</f>
        <v>0</v>
      </c>
      <c r="AP2633" s="43" t="e">
        <f>IF(AND(L2633="BELT",T2633=2),[1]装备基础and强化!$AF$7,IF(AND(L2633="PANTS",T2633=2),[1]装备基础and强化!$AG$7,IF(AND(L2633="SHOES",T2633=2),[1]装备基础and强化!$AH$7,IF(AND(L2633="CLOTHES",T2633=2),[1]装备基础and强化!$AI$7,0))))</f>
        <v>#REF!</v>
      </c>
      <c r="AQ2633" s="43">
        <f>IF(L2633="HAT",[1]装备基础and强化!$AK$7,IF(L2633="JADE",[1]装备基础and强化!$AK$7,0))</f>
        <v>0</v>
      </c>
      <c r="AR2633" s="43" t="e">
        <f t="shared" si="41"/>
        <v>#REF!</v>
      </c>
    </row>
    <row r="2634" spans="1:44" x14ac:dyDescent="0.15">
      <c r="A2634" s="43"/>
      <c r="B2634" s="5" t="s">
        <v>9064</v>
      </c>
      <c r="C2634" s="12">
        <v>22630</v>
      </c>
      <c r="D2634" s="5" t="s">
        <v>9058</v>
      </c>
      <c r="E2634" s="44" t="s">
        <v>24265</v>
      </c>
      <c r="F2634" s="4" t="s">
        <v>9065</v>
      </c>
      <c r="G2634" s="4" t="s">
        <v>9066</v>
      </c>
      <c r="H2634" s="44"/>
      <c r="I2634" s="4" t="s">
        <v>700</v>
      </c>
      <c r="J2634" s="6" t="s">
        <v>700</v>
      </c>
      <c r="K2634" s="45">
        <v>1</v>
      </c>
      <c r="L2634" s="4" t="s">
        <v>744</v>
      </c>
      <c r="M2634" s="104" t="s">
        <v>18328</v>
      </c>
      <c r="N2634" s="45">
        <v>220300</v>
      </c>
      <c r="O2634" s="4" t="s">
        <v>2768</v>
      </c>
      <c r="P2634" s="4" t="s">
        <v>4322</v>
      </c>
      <c r="Q2634" s="4">
        <v>30</v>
      </c>
      <c r="R2634" s="4">
        <v>3</v>
      </c>
      <c r="S2634" s="4" t="s">
        <v>7903</v>
      </c>
      <c r="T2634" s="4">
        <v>2</v>
      </c>
      <c r="U2634" s="4">
        <v>3</v>
      </c>
      <c r="W2634" s="4" t="s">
        <v>8834</v>
      </c>
      <c r="X2634" s="4" t="s">
        <v>8835</v>
      </c>
      <c r="Y2634" s="45">
        <v>0</v>
      </c>
      <c r="AA2634" s="4">
        <v>1</v>
      </c>
      <c r="AB2634" s="4">
        <v>100</v>
      </c>
      <c r="AC2634" s="4">
        <v>1</v>
      </c>
      <c r="AD2634" s="4">
        <v>1</v>
      </c>
      <c r="AE2634" s="45" t="s">
        <v>16461</v>
      </c>
      <c r="AF2634" s="45" t="s">
        <v>16457</v>
      </c>
      <c r="AG2634" s="45" t="s">
        <v>16459</v>
      </c>
      <c r="AH2634" s="45" t="s">
        <v>16453</v>
      </c>
      <c r="AI2634" s="45" t="s">
        <v>16455</v>
      </c>
      <c r="AJ2634" s="63" t="s">
        <v>20424</v>
      </c>
      <c r="AK2634" s="63" t="s">
        <v>20424</v>
      </c>
      <c r="AL2634" s="45">
        <v>0</v>
      </c>
      <c r="AM2634" s="43">
        <f>IF(AND(L2634="WEAPON",OR(R2634=0,R2634=1,R2634=2)),[1]装备基础and强化!$V$7,IF(AND(L2634="LEFTRING",OR(R2634=0,R2634=1,R2634=2)),[1]装备基础and强化!$W$7,IF(AND(L2634="RIGHTRING",OR(R2634=0,R2634=1,R2634=2)),[1]装备基础and强化!$X$7,IF(AND(L2634="NECKLACE",OR(R2634=0,R2634=1,R2634=2)),[1]装备基础and强化!$Y$7,0))))</f>
        <v>0</v>
      </c>
      <c r="AN2634" s="43">
        <f>IF(AND(L2634="WEAPON",OR(R2634=3,R2634=4)),[1]装备基础and强化!$V$11,IF(AND(L2634="LEFTRING",OR(R2634=3,R2634=4)),[1]装备基础and强化!$W$11,IF(AND(L2634="RIGHTRING",OR(R2634=3,R2634=4)),[1]装备基础and强化!$X$11,IF(AND(L2634="NECKLACE",OR(R2634=3,R2634=4)),[1]装备基础and强化!$Y$11,0))))</f>
        <v>0</v>
      </c>
      <c r="AO2634" s="43">
        <f>IF(AND(L2634="BELT",T2634=1),[1]装备基础and强化!$AA$7,IF(AND(L2634="PANTS",T2634=1),[1]装备基础and强化!$AB$7,IF(AND(L2634="SHOES",T2634=1),[1]装备基础and强化!$AC$7,IF(AND(L2634="CLOTHES",T2634=1),[1]装备基础and强化!$AD$7,0))))</f>
        <v>0</v>
      </c>
      <c r="AP2634" s="43" t="e">
        <f>IF(AND(L2634="BELT",T2634=2),[1]装备基础and强化!$AF$7,IF(AND(L2634="PANTS",T2634=2),[1]装备基础and强化!$AG$7,IF(AND(L2634="SHOES",T2634=2),[1]装备基础and强化!$AH$7,IF(AND(L2634="CLOTHES",T2634=2),[1]装备基础and强化!$AI$7,0))))</f>
        <v>#REF!</v>
      </c>
      <c r="AQ2634" s="43">
        <f>IF(L2634="HAT",[1]装备基础and强化!$AK$7,IF(L2634="JADE",[1]装备基础and强化!$AK$7,0))</f>
        <v>0</v>
      </c>
      <c r="AR2634" s="43" t="e">
        <f t="shared" si="41"/>
        <v>#REF!</v>
      </c>
    </row>
    <row r="2635" spans="1:44" x14ac:dyDescent="0.15">
      <c r="A2635" s="43"/>
      <c r="B2635" s="5" t="s">
        <v>9067</v>
      </c>
      <c r="C2635" s="12">
        <v>22631</v>
      </c>
      <c r="D2635" s="5" t="s">
        <v>9058</v>
      </c>
      <c r="E2635" s="44" t="s">
        <v>24266</v>
      </c>
      <c r="F2635" s="4" t="s">
        <v>9068</v>
      </c>
      <c r="G2635" s="4" t="s">
        <v>9069</v>
      </c>
      <c r="H2635" s="44"/>
      <c r="I2635" s="4" t="s">
        <v>700</v>
      </c>
      <c r="J2635" s="6" t="s">
        <v>700</v>
      </c>
      <c r="K2635" s="45">
        <v>1</v>
      </c>
      <c r="L2635" s="4" t="s">
        <v>744</v>
      </c>
      <c r="M2635" s="104" t="s">
        <v>18329</v>
      </c>
      <c r="N2635" s="45">
        <v>220400</v>
      </c>
      <c r="O2635" s="4" t="s">
        <v>3239</v>
      </c>
      <c r="P2635" s="4" t="s">
        <v>4322</v>
      </c>
      <c r="Q2635" s="4">
        <v>30</v>
      </c>
      <c r="R2635" s="4">
        <v>3</v>
      </c>
      <c r="S2635" s="4" t="s">
        <v>7903</v>
      </c>
      <c r="T2635" s="4">
        <v>2</v>
      </c>
      <c r="U2635" s="4">
        <v>4</v>
      </c>
      <c r="W2635" s="4" t="s">
        <v>8834</v>
      </c>
      <c r="X2635" s="4" t="s">
        <v>8835</v>
      </c>
      <c r="Y2635" s="45">
        <v>0</v>
      </c>
      <c r="AA2635" s="4">
        <v>1</v>
      </c>
      <c r="AB2635" s="4">
        <v>100</v>
      </c>
      <c r="AC2635" s="4">
        <v>1</v>
      </c>
      <c r="AD2635" s="4">
        <v>1</v>
      </c>
      <c r="AE2635" s="45" t="s">
        <v>16461</v>
      </c>
      <c r="AF2635" s="45" t="s">
        <v>16457</v>
      </c>
      <c r="AG2635" s="45" t="s">
        <v>16459</v>
      </c>
      <c r="AH2635" s="45" t="s">
        <v>16453</v>
      </c>
      <c r="AI2635" s="45" t="s">
        <v>16455</v>
      </c>
      <c r="AJ2635" s="63" t="s">
        <v>20424</v>
      </c>
      <c r="AK2635" s="63" t="s">
        <v>20424</v>
      </c>
      <c r="AL2635" s="4">
        <v>0</v>
      </c>
      <c r="AM2635" s="43">
        <f>IF(AND(L2635="WEAPON",OR(R2635=0,R2635=1,R2635=2)),[1]装备基础and强化!$V$7,IF(AND(L2635="LEFTRING",OR(R2635=0,R2635=1,R2635=2)),[1]装备基础and强化!$W$7,IF(AND(L2635="RIGHTRING",OR(R2635=0,R2635=1,R2635=2)),[1]装备基础and强化!$X$7,IF(AND(L2635="NECKLACE",OR(R2635=0,R2635=1,R2635=2)),[1]装备基础and强化!$Y$7,0))))</f>
        <v>0</v>
      </c>
      <c r="AN2635" s="43">
        <f>IF(AND(L2635="WEAPON",OR(R2635=3,R2635=4)),[1]装备基础and强化!$V$11,IF(AND(L2635="LEFTRING",OR(R2635=3,R2635=4)),[1]装备基础and强化!$W$11,IF(AND(L2635="RIGHTRING",OR(R2635=3,R2635=4)),[1]装备基础and强化!$X$11,IF(AND(L2635="NECKLACE",OR(R2635=3,R2635=4)),[1]装备基础and强化!$Y$11,0))))</f>
        <v>0</v>
      </c>
      <c r="AO2635" s="43">
        <f>IF(AND(L2635="BELT",T2635=1),[1]装备基础and强化!$AA$7,IF(AND(L2635="PANTS",T2635=1),[1]装备基础and强化!$AB$7,IF(AND(L2635="SHOES",T2635=1),[1]装备基础and强化!$AC$7,IF(AND(L2635="CLOTHES",T2635=1),[1]装备基础and强化!$AD$7,0))))</f>
        <v>0</v>
      </c>
      <c r="AP2635" s="43" t="e">
        <f>IF(AND(L2635="BELT",T2635=2),[1]装备基础and强化!$AF$7,IF(AND(L2635="PANTS",T2635=2),[1]装备基础and强化!$AG$7,IF(AND(L2635="SHOES",T2635=2),[1]装备基础and强化!$AH$7,IF(AND(L2635="CLOTHES",T2635=2),[1]装备基础and强化!$AI$7,0))))</f>
        <v>#REF!</v>
      </c>
      <c r="AQ2635" s="43">
        <f>IF(L2635="HAT",[1]装备基础and强化!$AK$7,IF(L2635="JADE",[1]装备基础and强化!$AK$7,0))</f>
        <v>0</v>
      </c>
      <c r="AR2635" s="43" t="e">
        <f t="shared" si="41"/>
        <v>#REF!</v>
      </c>
    </row>
    <row r="2636" spans="1:44" x14ac:dyDescent="0.15">
      <c r="A2636" s="43"/>
      <c r="B2636" s="5" t="s">
        <v>9070</v>
      </c>
      <c r="C2636" s="12">
        <v>22632</v>
      </c>
      <c r="D2636" s="5" t="s">
        <v>9058</v>
      </c>
      <c r="E2636" s="44" t="s">
        <v>24267</v>
      </c>
      <c r="F2636" s="4" t="s">
        <v>9071</v>
      </c>
      <c r="G2636" s="4" t="s">
        <v>9072</v>
      </c>
      <c r="H2636" s="44"/>
      <c r="I2636" s="4" t="s">
        <v>700</v>
      </c>
      <c r="J2636" s="6" t="s">
        <v>700</v>
      </c>
      <c r="K2636" s="45">
        <v>1</v>
      </c>
      <c r="L2636" s="4" t="s">
        <v>744</v>
      </c>
      <c r="M2636" s="104" t="s">
        <v>18330</v>
      </c>
      <c r="N2636" s="45">
        <v>220500</v>
      </c>
      <c r="O2636" s="4" t="s">
        <v>6400</v>
      </c>
      <c r="P2636" s="4" t="s">
        <v>4322</v>
      </c>
      <c r="Q2636" s="4">
        <v>30</v>
      </c>
      <c r="R2636" s="4">
        <v>3</v>
      </c>
      <c r="S2636" s="4" t="s">
        <v>7903</v>
      </c>
      <c r="T2636" s="4">
        <v>2</v>
      </c>
      <c r="U2636" s="4">
        <v>5</v>
      </c>
      <c r="W2636" s="4" t="s">
        <v>8834</v>
      </c>
      <c r="X2636" s="4" t="s">
        <v>8835</v>
      </c>
      <c r="Y2636" s="45">
        <v>0</v>
      </c>
      <c r="AA2636" s="4">
        <v>1</v>
      </c>
      <c r="AB2636" s="4">
        <v>100</v>
      </c>
      <c r="AC2636" s="4">
        <v>1</v>
      </c>
      <c r="AD2636" s="4">
        <v>1</v>
      </c>
      <c r="AE2636" s="45" t="s">
        <v>16461</v>
      </c>
      <c r="AF2636" s="45" t="s">
        <v>16457</v>
      </c>
      <c r="AG2636" s="45" t="s">
        <v>16459</v>
      </c>
      <c r="AH2636" s="45" t="s">
        <v>16453</v>
      </c>
      <c r="AI2636" s="45" t="s">
        <v>16455</v>
      </c>
      <c r="AJ2636" s="63" t="s">
        <v>20424</v>
      </c>
      <c r="AK2636" s="63" t="s">
        <v>20424</v>
      </c>
      <c r="AL2636" s="45">
        <v>0</v>
      </c>
      <c r="AM2636" s="43">
        <f>IF(AND(L2636="WEAPON",OR(R2636=0,R2636=1,R2636=2)),[1]装备基础and强化!$V$7,IF(AND(L2636="LEFTRING",OR(R2636=0,R2636=1,R2636=2)),[1]装备基础and强化!$W$7,IF(AND(L2636="RIGHTRING",OR(R2636=0,R2636=1,R2636=2)),[1]装备基础and强化!$X$7,IF(AND(L2636="NECKLACE",OR(R2636=0,R2636=1,R2636=2)),[1]装备基础and强化!$Y$7,0))))</f>
        <v>0</v>
      </c>
      <c r="AN2636" s="43">
        <f>IF(AND(L2636="WEAPON",OR(R2636=3,R2636=4)),[1]装备基础and强化!$V$11,IF(AND(L2636="LEFTRING",OR(R2636=3,R2636=4)),[1]装备基础and强化!$W$11,IF(AND(L2636="RIGHTRING",OR(R2636=3,R2636=4)),[1]装备基础and强化!$X$11,IF(AND(L2636="NECKLACE",OR(R2636=3,R2636=4)),[1]装备基础and强化!$Y$11,0))))</f>
        <v>0</v>
      </c>
      <c r="AO2636" s="43">
        <f>IF(AND(L2636="BELT",T2636=1),[1]装备基础and强化!$AA$7,IF(AND(L2636="PANTS",T2636=1),[1]装备基础and强化!$AB$7,IF(AND(L2636="SHOES",T2636=1),[1]装备基础and强化!$AC$7,IF(AND(L2636="CLOTHES",T2636=1),[1]装备基础and强化!$AD$7,0))))</f>
        <v>0</v>
      </c>
      <c r="AP2636" s="43" t="e">
        <f>IF(AND(L2636="BELT",T2636=2),[1]装备基础and强化!$AF$7,IF(AND(L2636="PANTS",T2636=2),[1]装备基础and强化!$AG$7,IF(AND(L2636="SHOES",T2636=2),[1]装备基础and强化!$AH$7,IF(AND(L2636="CLOTHES",T2636=2),[1]装备基础and强化!$AI$7,0))))</f>
        <v>#REF!</v>
      </c>
      <c r="AQ2636" s="43">
        <f>IF(L2636="HAT",[1]装备基础and强化!$AK$7,IF(L2636="JADE",[1]装备基础and强化!$AK$7,0))</f>
        <v>0</v>
      </c>
      <c r="AR2636" s="43" t="e">
        <f t="shared" si="41"/>
        <v>#REF!</v>
      </c>
    </row>
    <row r="2637" spans="1:44" x14ac:dyDescent="0.15">
      <c r="A2637" s="43"/>
      <c r="B2637" s="5" t="s">
        <v>9073</v>
      </c>
      <c r="C2637" s="12">
        <v>22633</v>
      </c>
      <c r="D2637" s="5" t="s">
        <v>9058</v>
      </c>
      <c r="E2637" s="44" t="s">
        <v>24268</v>
      </c>
      <c r="F2637" s="4" t="s">
        <v>9074</v>
      </c>
      <c r="G2637" s="4" t="s">
        <v>9075</v>
      </c>
      <c r="H2637" s="44"/>
      <c r="I2637" s="4" t="s">
        <v>700</v>
      </c>
      <c r="J2637" s="6" t="s">
        <v>700</v>
      </c>
      <c r="K2637" s="45">
        <v>1</v>
      </c>
      <c r="L2637" s="4" t="s">
        <v>744</v>
      </c>
      <c r="M2637" s="104" t="s">
        <v>18331</v>
      </c>
      <c r="N2637" s="45">
        <v>220600</v>
      </c>
      <c r="O2637" s="4" t="s">
        <v>2772</v>
      </c>
      <c r="P2637" s="4" t="s">
        <v>4322</v>
      </c>
      <c r="Q2637" s="4">
        <v>30</v>
      </c>
      <c r="R2637" s="4">
        <v>3</v>
      </c>
      <c r="S2637" s="4" t="s">
        <v>7903</v>
      </c>
      <c r="T2637" s="4">
        <v>2</v>
      </c>
      <c r="U2637" s="4">
        <v>6</v>
      </c>
      <c r="W2637" s="4" t="s">
        <v>8834</v>
      </c>
      <c r="X2637" s="4" t="s">
        <v>8835</v>
      </c>
      <c r="Y2637" s="45">
        <v>0</v>
      </c>
      <c r="AA2637" s="4">
        <v>1</v>
      </c>
      <c r="AB2637" s="4">
        <v>100</v>
      </c>
      <c r="AC2637" s="4">
        <v>1</v>
      </c>
      <c r="AD2637" s="4">
        <v>1</v>
      </c>
      <c r="AE2637" s="45" t="s">
        <v>16461</v>
      </c>
      <c r="AF2637" s="45" t="s">
        <v>16457</v>
      </c>
      <c r="AG2637" s="45" t="s">
        <v>16459</v>
      </c>
      <c r="AH2637" s="45" t="s">
        <v>16453</v>
      </c>
      <c r="AI2637" s="45" t="s">
        <v>16455</v>
      </c>
      <c r="AJ2637" s="63" t="s">
        <v>20424</v>
      </c>
      <c r="AK2637" s="63" t="s">
        <v>20424</v>
      </c>
      <c r="AL2637" s="4">
        <v>0</v>
      </c>
      <c r="AM2637" s="43">
        <f>IF(AND(L2637="WEAPON",OR(R2637=0,R2637=1,R2637=2)),[1]装备基础and强化!$V$7,IF(AND(L2637="LEFTRING",OR(R2637=0,R2637=1,R2637=2)),[1]装备基础and强化!$W$7,IF(AND(L2637="RIGHTRING",OR(R2637=0,R2637=1,R2637=2)),[1]装备基础and强化!$X$7,IF(AND(L2637="NECKLACE",OR(R2637=0,R2637=1,R2637=2)),[1]装备基础and强化!$Y$7,0))))</f>
        <v>0</v>
      </c>
      <c r="AN2637" s="43">
        <f>IF(AND(L2637="WEAPON",OR(R2637=3,R2637=4)),[1]装备基础and强化!$V$11,IF(AND(L2637="LEFTRING",OR(R2637=3,R2637=4)),[1]装备基础and强化!$W$11,IF(AND(L2637="RIGHTRING",OR(R2637=3,R2637=4)),[1]装备基础and强化!$X$11,IF(AND(L2637="NECKLACE",OR(R2637=3,R2637=4)),[1]装备基础and强化!$Y$11,0))))</f>
        <v>0</v>
      </c>
      <c r="AO2637" s="43">
        <f>IF(AND(L2637="BELT",T2637=1),[1]装备基础and强化!$AA$7,IF(AND(L2637="PANTS",T2637=1),[1]装备基础and强化!$AB$7,IF(AND(L2637="SHOES",T2637=1),[1]装备基础and强化!$AC$7,IF(AND(L2637="CLOTHES",T2637=1),[1]装备基础and强化!$AD$7,0))))</f>
        <v>0</v>
      </c>
      <c r="AP2637" s="43" t="e">
        <f>IF(AND(L2637="BELT",T2637=2),[1]装备基础and强化!$AF$7,IF(AND(L2637="PANTS",T2637=2),[1]装备基础and强化!$AG$7,IF(AND(L2637="SHOES",T2637=2),[1]装备基础and强化!$AH$7,IF(AND(L2637="CLOTHES",T2637=2),[1]装备基础and强化!$AI$7,0))))</f>
        <v>#REF!</v>
      </c>
      <c r="AQ2637" s="43">
        <f>IF(L2637="HAT",[1]装备基础and强化!$AK$7,IF(L2637="JADE",[1]装备基础and强化!$AK$7,0))</f>
        <v>0</v>
      </c>
      <c r="AR2637" s="43" t="e">
        <f t="shared" si="41"/>
        <v>#REF!</v>
      </c>
    </row>
    <row r="2638" spans="1:44" x14ac:dyDescent="0.15">
      <c r="A2638" s="43"/>
      <c r="B2638" s="5" t="s">
        <v>9076</v>
      </c>
      <c r="C2638" s="12">
        <v>22634</v>
      </c>
      <c r="D2638" s="5" t="s">
        <v>9058</v>
      </c>
      <c r="E2638" s="44" t="s">
        <v>24269</v>
      </c>
      <c r="F2638" s="4" t="s">
        <v>9077</v>
      </c>
      <c r="G2638" s="4" t="s">
        <v>9078</v>
      </c>
      <c r="H2638" s="44"/>
      <c r="I2638" s="4" t="s">
        <v>700</v>
      </c>
      <c r="J2638" s="6" t="s">
        <v>700</v>
      </c>
      <c r="K2638" s="45">
        <v>1</v>
      </c>
      <c r="L2638" s="4" t="s">
        <v>744</v>
      </c>
      <c r="M2638" s="104" t="s">
        <v>18332</v>
      </c>
      <c r="N2638" s="45">
        <v>220700</v>
      </c>
      <c r="O2638" s="4" t="s">
        <v>2753</v>
      </c>
      <c r="P2638" s="4" t="s">
        <v>4322</v>
      </c>
      <c r="Q2638" s="4">
        <v>30</v>
      </c>
      <c r="R2638" s="4">
        <v>3</v>
      </c>
      <c r="S2638" s="4" t="s">
        <v>7903</v>
      </c>
      <c r="T2638" s="4">
        <v>2</v>
      </c>
      <c r="U2638" s="4">
        <v>7</v>
      </c>
      <c r="W2638" s="4" t="s">
        <v>8834</v>
      </c>
      <c r="X2638" s="4" t="s">
        <v>8835</v>
      </c>
      <c r="Y2638" s="45">
        <v>0</v>
      </c>
      <c r="AA2638" s="4">
        <v>1</v>
      </c>
      <c r="AB2638" s="4">
        <v>100</v>
      </c>
      <c r="AC2638" s="4">
        <v>1</v>
      </c>
      <c r="AD2638" s="4">
        <v>1</v>
      </c>
      <c r="AE2638" s="45" t="s">
        <v>16461</v>
      </c>
      <c r="AF2638" s="45" t="s">
        <v>16457</v>
      </c>
      <c r="AG2638" s="45" t="s">
        <v>16459</v>
      </c>
      <c r="AH2638" s="45" t="s">
        <v>16453</v>
      </c>
      <c r="AI2638" s="45" t="s">
        <v>16455</v>
      </c>
      <c r="AJ2638" s="63" t="s">
        <v>20424</v>
      </c>
      <c r="AK2638" s="63" t="s">
        <v>20424</v>
      </c>
      <c r="AL2638" s="45">
        <v>0</v>
      </c>
      <c r="AM2638" s="43">
        <f>IF(AND(L2638="WEAPON",OR(R2638=0,R2638=1,R2638=2)),[1]装备基础and强化!$V$7,IF(AND(L2638="LEFTRING",OR(R2638=0,R2638=1,R2638=2)),[1]装备基础and强化!$W$7,IF(AND(L2638="RIGHTRING",OR(R2638=0,R2638=1,R2638=2)),[1]装备基础and强化!$X$7,IF(AND(L2638="NECKLACE",OR(R2638=0,R2638=1,R2638=2)),[1]装备基础and强化!$Y$7,0))))</f>
        <v>0</v>
      </c>
      <c r="AN2638" s="43">
        <f>IF(AND(L2638="WEAPON",OR(R2638=3,R2638=4)),[1]装备基础and强化!$V$11,IF(AND(L2638="LEFTRING",OR(R2638=3,R2638=4)),[1]装备基础and强化!$W$11,IF(AND(L2638="RIGHTRING",OR(R2638=3,R2638=4)),[1]装备基础and强化!$X$11,IF(AND(L2638="NECKLACE",OR(R2638=3,R2638=4)),[1]装备基础and强化!$Y$11,0))))</f>
        <v>0</v>
      </c>
      <c r="AO2638" s="43">
        <f>IF(AND(L2638="BELT",T2638=1),[1]装备基础and强化!$AA$7,IF(AND(L2638="PANTS",T2638=1),[1]装备基础and强化!$AB$7,IF(AND(L2638="SHOES",T2638=1),[1]装备基础and强化!$AC$7,IF(AND(L2638="CLOTHES",T2638=1),[1]装备基础and强化!$AD$7,0))))</f>
        <v>0</v>
      </c>
      <c r="AP2638" s="43" t="e">
        <f>IF(AND(L2638="BELT",T2638=2),[1]装备基础and强化!$AF$7,IF(AND(L2638="PANTS",T2638=2),[1]装备基础and强化!$AG$7,IF(AND(L2638="SHOES",T2638=2),[1]装备基础and强化!$AH$7,IF(AND(L2638="CLOTHES",T2638=2),[1]装备基础and强化!$AI$7,0))))</f>
        <v>#REF!</v>
      </c>
      <c r="AQ2638" s="43">
        <f>IF(L2638="HAT",[1]装备基础and强化!$AK$7,IF(L2638="JADE",[1]装备基础and强化!$AK$7,0))</f>
        <v>0</v>
      </c>
      <c r="AR2638" s="43" t="e">
        <f t="shared" si="41"/>
        <v>#REF!</v>
      </c>
    </row>
    <row r="2639" spans="1:44" x14ac:dyDescent="0.15">
      <c r="A2639" s="43"/>
      <c r="B2639" s="5" t="s">
        <v>9079</v>
      </c>
      <c r="C2639" s="12">
        <v>22635</v>
      </c>
      <c r="D2639" s="5" t="s">
        <v>9058</v>
      </c>
      <c r="E2639" s="44" t="s">
        <v>24270</v>
      </c>
      <c r="F2639" s="4" t="s">
        <v>9080</v>
      </c>
      <c r="G2639" s="4" t="s">
        <v>9081</v>
      </c>
      <c r="H2639" s="44"/>
      <c r="I2639" s="4" t="s">
        <v>700</v>
      </c>
      <c r="J2639" s="6" t="s">
        <v>700</v>
      </c>
      <c r="K2639" s="45">
        <v>1</v>
      </c>
      <c r="L2639" s="4" t="s">
        <v>744</v>
      </c>
      <c r="M2639" s="104" t="s">
        <v>18333</v>
      </c>
      <c r="N2639" s="45">
        <v>202800</v>
      </c>
      <c r="O2639" s="4" t="s">
        <v>3250</v>
      </c>
      <c r="P2639" s="4" t="s">
        <v>4322</v>
      </c>
      <c r="Q2639" s="4">
        <v>30</v>
      </c>
      <c r="R2639" s="4">
        <v>3</v>
      </c>
      <c r="S2639" s="4" t="s">
        <v>7903</v>
      </c>
      <c r="T2639" s="4">
        <v>2</v>
      </c>
      <c r="U2639" s="4">
        <v>8</v>
      </c>
      <c r="W2639" s="4" t="s">
        <v>8834</v>
      </c>
      <c r="X2639" s="4" t="s">
        <v>8835</v>
      </c>
      <c r="Y2639" s="45">
        <v>0</v>
      </c>
      <c r="AA2639" s="4">
        <v>1</v>
      </c>
      <c r="AB2639" s="4">
        <v>100</v>
      </c>
      <c r="AC2639" s="4">
        <v>1</v>
      </c>
      <c r="AD2639" s="4">
        <v>1</v>
      </c>
      <c r="AE2639" s="45" t="s">
        <v>16461</v>
      </c>
      <c r="AF2639" s="45" t="s">
        <v>16457</v>
      </c>
      <c r="AG2639" s="45" t="s">
        <v>16459</v>
      </c>
      <c r="AH2639" s="45" t="s">
        <v>16453</v>
      </c>
      <c r="AI2639" s="45" t="s">
        <v>16455</v>
      </c>
      <c r="AJ2639" s="63" t="s">
        <v>20424</v>
      </c>
      <c r="AK2639" s="63" t="s">
        <v>20424</v>
      </c>
      <c r="AL2639" s="4">
        <v>0</v>
      </c>
      <c r="AM2639" s="43">
        <f>IF(AND(L2639="WEAPON",OR(R2639=0,R2639=1,R2639=2)),[1]装备基础and强化!$V$7,IF(AND(L2639="LEFTRING",OR(R2639=0,R2639=1,R2639=2)),[1]装备基础and强化!$W$7,IF(AND(L2639="RIGHTRING",OR(R2639=0,R2639=1,R2639=2)),[1]装备基础and强化!$X$7,IF(AND(L2639="NECKLACE",OR(R2639=0,R2639=1,R2639=2)),[1]装备基础and强化!$Y$7,0))))</f>
        <v>0</v>
      </c>
      <c r="AN2639" s="43">
        <f>IF(AND(L2639="WEAPON",OR(R2639=3,R2639=4)),[1]装备基础and强化!$V$11,IF(AND(L2639="LEFTRING",OR(R2639=3,R2639=4)),[1]装备基础and强化!$W$11,IF(AND(L2639="RIGHTRING",OR(R2639=3,R2639=4)),[1]装备基础and强化!$X$11,IF(AND(L2639="NECKLACE",OR(R2639=3,R2639=4)),[1]装备基础and强化!$Y$11,0))))</f>
        <v>0</v>
      </c>
      <c r="AO2639" s="43">
        <f>IF(AND(L2639="BELT",T2639=1),[1]装备基础and强化!$AA$7,IF(AND(L2639="PANTS",T2639=1),[1]装备基础and强化!$AB$7,IF(AND(L2639="SHOES",T2639=1),[1]装备基础and强化!$AC$7,IF(AND(L2639="CLOTHES",T2639=1),[1]装备基础and强化!$AD$7,0))))</f>
        <v>0</v>
      </c>
      <c r="AP2639" s="43" t="e">
        <f>IF(AND(L2639="BELT",T2639=2),[1]装备基础and强化!$AF$7,IF(AND(L2639="PANTS",T2639=2),[1]装备基础and强化!$AG$7,IF(AND(L2639="SHOES",T2639=2),[1]装备基础and强化!$AH$7,IF(AND(L2639="CLOTHES",T2639=2),[1]装备基础and强化!$AI$7,0))))</f>
        <v>#REF!</v>
      </c>
      <c r="AQ2639" s="43">
        <f>IF(L2639="HAT",[1]装备基础and强化!$AK$7,IF(L2639="JADE",[1]装备基础and强化!$AK$7,0))</f>
        <v>0</v>
      </c>
      <c r="AR2639" s="43" t="e">
        <f t="shared" si="41"/>
        <v>#REF!</v>
      </c>
    </row>
    <row r="2640" spans="1:44" x14ac:dyDescent="0.15">
      <c r="A2640" s="43"/>
      <c r="B2640" s="5" t="s">
        <v>9082</v>
      </c>
      <c r="C2640" s="12">
        <v>22636</v>
      </c>
      <c r="D2640" s="5" t="s">
        <v>9083</v>
      </c>
      <c r="E2640" s="44" t="s">
        <v>24271</v>
      </c>
      <c r="F2640" s="4" t="s">
        <v>9084</v>
      </c>
      <c r="G2640" s="4" t="s">
        <v>9085</v>
      </c>
      <c r="H2640" s="44"/>
      <c r="I2640" s="4" t="s">
        <v>700</v>
      </c>
      <c r="J2640" s="6" t="s">
        <v>700</v>
      </c>
      <c r="K2640" s="45">
        <v>1</v>
      </c>
      <c r="L2640" s="4" t="s">
        <v>744</v>
      </c>
      <c r="M2640" s="104" t="s">
        <v>18334</v>
      </c>
      <c r="N2640" s="45">
        <v>250100</v>
      </c>
      <c r="O2640" s="4" t="s">
        <v>3235</v>
      </c>
      <c r="P2640" s="4" t="s">
        <v>4322</v>
      </c>
      <c r="Q2640" s="4">
        <v>50</v>
      </c>
      <c r="R2640" s="4">
        <v>3</v>
      </c>
      <c r="S2640" s="4" t="s">
        <v>7935</v>
      </c>
      <c r="T2640" s="4">
        <v>2</v>
      </c>
      <c r="U2640" s="4">
        <v>1</v>
      </c>
      <c r="W2640" s="4" t="s">
        <v>8862</v>
      </c>
      <c r="X2640" s="4" t="s">
        <v>8863</v>
      </c>
      <c r="Y2640" s="45">
        <v>0</v>
      </c>
      <c r="AA2640" s="4">
        <v>1</v>
      </c>
      <c r="AB2640" s="4">
        <v>100</v>
      </c>
      <c r="AC2640" s="4">
        <v>1</v>
      </c>
      <c r="AD2640" s="4">
        <v>1</v>
      </c>
      <c r="AE2640" s="45" t="s">
        <v>16461</v>
      </c>
      <c r="AF2640" s="45" t="s">
        <v>16457</v>
      </c>
      <c r="AG2640" s="45" t="s">
        <v>16459</v>
      </c>
      <c r="AH2640" s="45" t="s">
        <v>16453</v>
      </c>
      <c r="AI2640" s="45" t="s">
        <v>16455</v>
      </c>
      <c r="AJ2640" s="63" t="s">
        <v>20424</v>
      </c>
      <c r="AK2640" s="63" t="s">
        <v>20424</v>
      </c>
      <c r="AL2640" s="45">
        <v>0</v>
      </c>
      <c r="AM2640" s="43">
        <f>IF(AND(L2640="WEAPON",OR(R2640=0,R2640=1,R2640=2)),[1]装备基础and强化!$V$7,IF(AND(L2640="LEFTRING",OR(R2640=0,R2640=1,R2640=2)),[1]装备基础and强化!$W$7,IF(AND(L2640="RIGHTRING",OR(R2640=0,R2640=1,R2640=2)),[1]装备基础and强化!$X$7,IF(AND(L2640="NECKLACE",OR(R2640=0,R2640=1,R2640=2)),[1]装备基础and强化!$Y$7,0))))</f>
        <v>0</v>
      </c>
      <c r="AN2640" s="43">
        <f>IF(AND(L2640="WEAPON",OR(R2640=3,R2640=4)),[1]装备基础and强化!$V$11,IF(AND(L2640="LEFTRING",OR(R2640=3,R2640=4)),[1]装备基础and强化!$W$11,IF(AND(L2640="RIGHTRING",OR(R2640=3,R2640=4)),[1]装备基础and强化!$X$11,IF(AND(L2640="NECKLACE",OR(R2640=3,R2640=4)),[1]装备基础and强化!$Y$11,0))))</f>
        <v>0</v>
      </c>
      <c r="AO2640" s="43">
        <f>IF(AND(L2640="BELT",T2640=1),[1]装备基础and强化!$AA$7,IF(AND(L2640="PANTS",T2640=1),[1]装备基础and强化!$AB$7,IF(AND(L2640="SHOES",T2640=1),[1]装备基础and强化!$AC$7,IF(AND(L2640="CLOTHES",T2640=1),[1]装备基础and强化!$AD$7,0))))</f>
        <v>0</v>
      </c>
      <c r="AP2640" s="43" t="e">
        <f>IF(AND(L2640="BELT",T2640=2),[1]装备基础and强化!$AF$7,IF(AND(L2640="PANTS",T2640=2),[1]装备基础and强化!$AG$7,IF(AND(L2640="SHOES",T2640=2),[1]装备基础and强化!$AH$7,IF(AND(L2640="CLOTHES",T2640=2),[1]装备基础and强化!$AI$7,0))))</f>
        <v>#REF!</v>
      </c>
      <c r="AQ2640" s="43">
        <f>IF(L2640="HAT",[1]装备基础and强化!$AK$7,IF(L2640="JADE",[1]装备基础and强化!$AK$7,0))</f>
        <v>0</v>
      </c>
      <c r="AR2640" s="43" t="e">
        <f t="shared" si="41"/>
        <v>#REF!</v>
      </c>
    </row>
    <row r="2641" spans="1:44" x14ac:dyDescent="0.15">
      <c r="A2641" s="43"/>
      <c r="B2641" s="5" t="s">
        <v>9086</v>
      </c>
      <c r="C2641" s="12">
        <v>22637</v>
      </c>
      <c r="D2641" s="5" t="s">
        <v>9083</v>
      </c>
      <c r="E2641" s="44" t="s">
        <v>24272</v>
      </c>
      <c r="F2641" s="4" t="s">
        <v>9087</v>
      </c>
      <c r="G2641" s="4" t="s">
        <v>9088</v>
      </c>
      <c r="H2641" s="44"/>
      <c r="I2641" s="4" t="s">
        <v>700</v>
      </c>
      <c r="J2641" s="6" t="s">
        <v>700</v>
      </c>
      <c r="K2641" s="45">
        <v>1</v>
      </c>
      <c r="L2641" s="4" t="s">
        <v>744</v>
      </c>
      <c r="M2641" s="104" t="s">
        <v>18335</v>
      </c>
      <c r="N2641" s="45">
        <v>250200</v>
      </c>
      <c r="O2641" s="4" t="s">
        <v>2723</v>
      </c>
      <c r="P2641" s="4" t="s">
        <v>4322</v>
      </c>
      <c r="Q2641" s="4">
        <v>50</v>
      </c>
      <c r="R2641" s="4">
        <v>3</v>
      </c>
      <c r="S2641" s="4" t="s">
        <v>7935</v>
      </c>
      <c r="T2641" s="4">
        <v>2</v>
      </c>
      <c r="U2641" s="4">
        <v>2</v>
      </c>
      <c r="W2641" s="4" t="s">
        <v>8862</v>
      </c>
      <c r="X2641" s="4" t="s">
        <v>8863</v>
      </c>
      <c r="Y2641" s="45">
        <v>0</v>
      </c>
      <c r="AA2641" s="4">
        <v>1</v>
      </c>
      <c r="AB2641" s="4">
        <v>100</v>
      </c>
      <c r="AC2641" s="4">
        <v>1</v>
      </c>
      <c r="AD2641" s="4">
        <v>1</v>
      </c>
      <c r="AE2641" s="45" t="s">
        <v>16461</v>
      </c>
      <c r="AF2641" s="45" t="s">
        <v>16457</v>
      </c>
      <c r="AG2641" s="45" t="s">
        <v>16459</v>
      </c>
      <c r="AH2641" s="45" t="s">
        <v>16453</v>
      </c>
      <c r="AI2641" s="45" t="s">
        <v>16455</v>
      </c>
      <c r="AJ2641" s="63" t="s">
        <v>20424</v>
      </c>
      <c r="AK2641" s="63" t="s">
        <v>20424</v>
      </c>
      <c r="AL2641" s="4">
        <v>0</v>
      </c>
      <c r="AM2641" s="43">
        <f>IF(AND(L2641="WEAPON",OR(R2641=0,R2641=1,R2641=2)),[1]装备基础and强化!$V$7,IF(AND(L2641="LEFTRING",OR(R2641=0,R2641=1,R2641=2)),[1]装备基础and强化!$W$7,IF(AND(L2641="RIGHTRING",OR(R2641=0,R2641=1,R2641=2)),[1]装备基础and强化!$X$7,IF(AND(L2641="NECKLACE",OR(R2641=0,R2641=1,R2641=2)),[1]装备基础and强化!$Y$7,0))))</f>
        <v>0</v>
      </c>
      <c r="AN2641" s="43">
        <f>IF(AND(L2641="WEAPON",OR(R2641=3,R2641=4)),[1]装备基础and强化!$V$11,IF(AND(L2641="LEFTRING",OR(R2641=3,R2641=4)),[1]装备基础and强化!$W$11,IF(AND(L2641="RIGHTRING",OR(R2641=3,R2641=4)),[1]装备基础and强化!$X$11,IF(AND(L2641="NECKLACE",OR(R2641=3,R2641=4)),[1]装备基础and强化!$Y$11,0))))</f>
        <v>0</v>
      </c>
      <c r="AO2641" s="43">
        <f>IF(AND(L2641="BELT",T2641=1),[1]装备基础and强化!$AA$7,IF(AND(L2641="PANTS",T2641=1),[1]装备基础and强化!$AB$7,IF(AND(L2641="SHOES",T2641=1),[1]装备基础and强化!$AC$7,IF(AND(L2641="CLOTHES",T2641=1),[1]装备基础and强化!$AD$7,0))))</f>
        <v>0</v>
      </c>
      <c r="AP2641" s="43" t="e">
        <f>IF(AND(L2641="BELT",T2641=2),[1]装备基础and强化!$AF$7,IF(AND(L2641="PANTS",T2641=2),[1]装备基础and强化!$AG$7,IF(AND(L2641="SHOES",T2641=2),[1]装备基础and强化!$AH$7,IF(AND(L2641="CLOTHES",T2641=2),[1]装备基础and强化!$AI$7,0))))</f>
        <v>#REF!</v>
      </c>
      <c r="AQ2641" s="43">
        <f>IF(L2641="HAT",[1]装备基础and强化!$AK$7,IF(L2641="JADE",[1]装备基础and强化!$AK$7,0))</f>
        <v>0</v>
      </c>
      <c r="AR2641" s="43" t="e">
        <f t="shared" si="41"/>
        <v>#REF!</v>
      </c>
    </row>
    <row r="2642" spans="1:44" x14ac:dyDescent="0.15">
      <c r="A2642" s="43"/>
      <c r="B2642" s="5" t="s">
        <v>9089</v>
      </c>
      <c r="C2642" s="12">
        <v>22638</v>
      </c>
      <c r="D2642" s="5" t="s">
        <v>9083</v>
      </c>
      <c r="E2642" s="44" t="s">
        <v>24273</v>
      </c>
      <c r="F2642" s="4" t="s">
        <v>9090</v>
      </c>
      <c r="G2642" s="4" t="s">
        <v>9091</v>
      </c>
      <c r="H2642" s="44"/>
      <c r="I2642" s="4" t="s">
        <v>700</v>
      </c>
      <c r="J2642" s="6" t="s">
        <v>700</v>
      </c>
      <c r="K2642" s="45">
        <v>1</v>
      </c>
      <c r="L2642" s="4" t="s">
        <v>744</v>
      </c>
      <c r="M2642" s="104" t="s">
        <v>18336</v>
      </c>
      <c r="N2642" s="45">
        <v>250300</v>
      </c>
      <c r="O2642" s="4" t="s">
        <v>5965</v>
      </c>
      <c r="P2642" s="4" t="s">
        <v>4322</v>
      </c>
      <c r="Q2642" s="4">
        <v>50</v>
      </c>
      <c r="R2642" s="4">
        <v>3</v>
      </c>
      <c r="S2642" s="4" t="s">
        <v>7935</v>
      </c>
      <c r="T2642" s="4">
        <v>2</v>
      </c>
      <c r="U2642" s="4">
        <v>3</v>
      </c>
      <c r="W2642" s="4" t="s">
        <v>8862</v>
      </c>
      <c r="X2642" s="4" t="s">
        <v>8863</v>
      </c>
      <c r="Y2642" s="45">
        <v>0</v>
      </c>
      <c r="AA2642" s="4">
        <v>1</v>
      </c>
      <c r="AB2642" s="4">
        <v>100</v>
      </c>
      <c r="AC2642" s="4">
        <v>1</v>
      </c>
      <c r="AD2642" s="4">
        <v>1</v>
      </c>
      <c r="AE2642" s="45" t="s">
        <v>16461</v>
      </c>
      <c r="AF2642" s="45" t="s">
        <v>16457</v>
      </c>
      <c r="AG2642" s="45" t="s">
        <v>16459</v>
      </c>
      <c r="AH2642" s="45" t="s">
        <v>16453</v>
      </c>
      <c r="AI2642" s="45" t="s">
        <v>16455</v>
      </c>
      <c r="AJ2642" s="63" t="s">
        <v>20424</v>
      </c>
      <c r="AK2642" s="63" t="s">
        <v>20424</v>
      </c>
      <c r="AL2642" s="45">
        <v>0</v>
      </c>
      <c r="AM2642" s="43">
        <f>IF(AND(L2642="WEAPON",OR(R2642=0,R2642=1,R2642=2)),[1]装备基础and强化!$V$7,IF(AND(L2642="LEFTRING",OR(R2642=0,R2642=1,R2642=2)),[1]装备基础and强化!$W$7,IF(AND(L2642="RIGHTRING",OR(R2642=0,R2642=1,R2642=2)),[1]装备基础and强化!$X$7,IF(AND(L2642="NECKLACE",OR(R2642=0,R2642=1,R2642=2)),[1]装备基础and强化!$Y$7,0))))</f>
        <v>0</v>
      </c>
      <c r="AN2642" s="43">
        <f>IF(AND(L2642="WEAPON",OR(R2642=3,R2642=4)),[1]装备基础and强化!$V$11,IF(AND(L2642="LEFTRING",OR(R2642=3,R2642=4)),[1]装备基础and强化!$W$11,IF(AND(L2642="RIGHTRING",OR(R2642=3,R2642=4)),[1]装备基础and强化!$X$11,IF(AND(L2642="NECKLACE",OR(R2642=3,R2642=4)),[1]装备基础and强化!$Y$11,0))))</f>
        <v>0</v>
      </c>
      <c r="AO2642" s="43">
        <f>IF(AND(L2642="BELT",T2642=1),[1]装备基础and强化!$AA$7,IF(AND(L2642="PANTS",T2642=1),[1]装备基础and强化!$AB$7,IF(AND(L2642="SHOES",T2642=1),[1]装备基础and强化!$AC$7,IF(AND(L2642="CLOTHES",T2642=1),[1]装备基础and强化!$AD$7,0))))</f>
        <v>0</v>
      </c>
      <c r="AP2642" s="43" t="e">
        <f>IF(AND(L2642="BELT",T2642=2),[1]装备基础and强化!$AF$7,IF(AND(L2642="PANTS",T2642=2),[1]装备基础and强化!$AG$7,IF(AND(L2642="SHOES",T2642=2),[1]装备基础and强化!$AH$7,IF(AND(L2642="CLOTHES",T2642=2),[1]装备基础and强化!$AI$7,0))))</f>
        <v>#REF!</v>
      </c>
      <c r="AQ2642" s="43">
        <f>IF(L2642="HAT",[1]装备基础and强化!$AK$7,IF(L2642="JADE",[1]装备基础and强化!$AK$7,0))</f>
        <v>0</v>
      </c>
      <c r="AR2642" s="43" t="e">
        <f t="shared" si="41"/>
        <v>#REF!</v>
      </c>
    </row>
    <row r="2643" spans="1:44" x14ac:dyDescent="0.15">
      <c r="A2643" s="43"/>
      <c r="B2643" s="5" t="s">
        <v>9092</v>
      </c>
      <c r="C2643" s="12">
        <v>22639</v>
      </c>
      <c r="D2643" s="5" t="s">
        <v>9083</v>
      </c>
      <c r="E2643" s="44" t="s">
        <v>24274</v>
      </c>
      <c r="F2643" s="4" t="s">
        <v>9093</v>
      </c>
      <c r="G2643" s="4" t="s">
        <v>9094</v>
      </c>
      <c r="H2643" s="44"/>
      <c r="I2643" s="4" t="s">
        <v>700</v>
      </c>
      <c r="J2643" s="6" t="s">
        <v>700</v>
      </c>
      <c r="K2643" s="45">
        <v>1</v>
      </c>
      <c r="L2643" s="4" t="s">
        <v>744</v>
      </c>
      <c r="M2643" s="104" t="s">
        <v>18337</v>
      </c>
      <c r="N2643" s="45">
        <v>250400</v>
      </c>
      <c r="O2643" s="4" t="s">
        <v>3258</v>
      </c>
      <c r="P2643" s="4" t="s">
        <v>4322</v>
      </c>
      <c r="Q2643" s="4">
        <v>50</v>
      </c>
      <c r="R2643" s="4">
        <v>3</v>
      </c>
      <c r="S2643" s="4" t="s">
        <v>7935</v>
      </c>
      <c r="T2643" s="4">
        <v>2</v>
      </c>
      <c r="U2643" s="4">
        <v>4</v>
      </c>
      <c r="W2643" s="4" t="s">
        <v>8862</v>
      </c>
      <c r="X2643" s="4" t="s">
        <v>8863</v>
      </c>
      <c r="Y2643" s="45">
        <v>0</v>
      </c>
      <c r="AA2643" s="4">
        <v>1</v>
      </c>
      <c r="AB2643" s="4">
        <v>100</v>
      </c>
      <c r="AC2643" s="4">
        <v>1</v>
      </c>
      <c r="AD2643" s="4">
        <v>1</v>
      </c>
      <c r="AE2643" s="45" t="s">
        <v>16461</v>
      </c>
      <c r="AF2643" s="45" t="s">
        <v>16457</v>
      </c>
      <c r="AG2643" s="45" t="s">
        <v>16459</v>
      </c>
      <c r="AH2643" s="45" t="s">
        <v>16453</v>
      </c>
      <c r="AI2643" s="45" t="s">
        <v>16455</v>
      </c>
      <c r="AJ2643" s="63" t="s">
        <v>20424</v>
      </c>
      <c r="AK2643" s="63" t="s">
        <v>20424</v>
      </c>
      <c r="AL2643" s="4">
        <v>0</v>
      </c>
      <c r="AM2643" s="43">
        <f>IF(AND(L2643="WEAPON",OR(R2643=0,R2643=1,R2643=2)),[1]装备基础and强化!$V$7,IF(AND(L2643="LEFTRING",OR(R2643=0,R2643=1,R2643=2)),[1]装备基础and强化!$W$7,IF(AND(L2643="RIGHTRING",OR(R2643=0,R2643=1,R2643=2)),[1]装备基础and强化!$X$7,IF(AND(L2643="NECKLACE",OR(R2643=0,R2643=1,R2643=2)),[1]装备基础and强化!$Y$7,0))))</f>
        <v>0</v>
      </c>
      <c r="AN2643" s="43">
        <f>IF(AND(L2643="WEAPON",OR(R2643=3,R2643=4)),[1]装备基础and强化!$V$11,IF(AND(L2643="LEFTRING",OR(R2643=3,R2643=4)),[1]装备基础and强化!$W$11,IF(AND(L2643="RIGHTRING",OR(R2643=3,R2643=4)),[1]装备基础and强化!$X$11,IF(AND(L2643="NECKLACE",OR(R2643=3,R2643=4)),[1]装备基础and强化!$Y$11,0))))</f>
        <v>0</v>
      </c>
      <c r="AO2643" s="43">
        <f>IF(AND(L2643="BELT",T2643=1),[1]装备基础and强化!$AA$7,IF(AND(L2643="PANTS",T2643=1),[1]装备基础and强化!$AB$7,IF(AND(L2643="SHOES",T2643=1),[1]装备基础and强化!$AC$7,IF(AND(L2643="CLOTHES",T2643=1),[1]装备基础and强化!$AD$7,0))))</f>
        <v>0</v>
      </c>
      <c r="AP2643" s="43" t="e">
        <f>IF(AND(L2643="BELT",T2643=2),[1]装备基础and强化!$AF$7,IF(AND(L2643="PANTS",T2643=2),[1]装备基础and强化!$AG$7,IF(AND(L2643="SHOES",T2643=2),[1]装备基础and强化!$AH$7,IF(AND(L2643="CLOTHES",T2643=2),[1]装备基础and强化!$AI$7,0))))</f>
        <v>#REF!</v>
      </c>
      <c r="AQ2643" s="43">
        <f>IF(L2643="HAT",[1]装备基础and强化!$AK$7,IF(L2643="JADE",[1]装备基础and强化!$AK$7,0))</f>
        <v>0</v>
      </c>
      <c r="AR2643" s="43" t="e">
        <f t="shared" si="41"/>
        <v>#REF!</v>
      </c>
    </row>
    <row r="2644" spans="1:44" x14ac:dyDescent="0.15">
      <c r="A2644" s="43"/>
      <c r="B2644" s="5" t="s">
        <v>9095</v>
      </c>
      <c r="C2644" s="12">
        <v>22640</v>
      </c>
      <c r="D2644" s="5" t="s">
        <v>9083</v>
      </c>
      <c r="E2644" s="44" t="s">
        <v>24275</v>
      </c>
      <c r="F2644" s="4" t="s">
        <v>9096</v>
      </c>
      <c r="G2644" s="4" t="s">
        <v>9097</v>
      </c>
      <c r="H2644" s="44"/>
      <c r="I2644" s="4" t="s">
        <v>700</v>
      </c>
      <c r="J2644" s="6" t="s">
        <v>700</v>
      </c>
      <c r="K2644" s="45">
        <v>1</v>
      </c>
      <c r="L2644" s="4" t="s">
        <v>744</v>
      </c>
      <c r="M2644" s="104" t="s">
        <v>18338</v>
      </c>
      <c r="N2644" s="45">
        <v>250500</v>
      </c>
      <c r="O2644" s="4" t="s">
        <v>4116</v>
      </c>
      <c r="P2644" s="4" t="s">
        <v>4322</v>
      </c>
      <c r="Q2644" s="4">
        <v>50</v>
      </c>
      <c r="R2644" s="4">
        <v>3</v>
      </c>
      <c r="S2644" s="4" t="s">
        <v>7935</v>
      </c>
      <c r="T2644" s="4">
        <v>2</v>
      </c>
      <c r="U2644" s="4">
        <v>5</v>
      </c>
      <c r="W2644" s="4" t="s">
        <v>8862</v>
      </c>
      <c r="X2644" s="4" t="s">
        <v>8863</v>
      </c>
      <c r="Y2644" s="45">
        <v>0</v>
      </c>
      <c r="AA2644" s="4">
        <v>1</v>
      </c>
      <c r="AB2644" s="4">
        <v>100</v>
      </c>
      <c r="AC2644" s="4">
        <v>1</v>
      </c>
      <c r="AD2644" s="4">
        <v>1</v>
      </c>
      <c r="AE2644" s="45" t="s">
        <v>16461</v>
      </c>
      <c r="AF2644" s="45" t="s">
        <v>16457</v>
      </c>
      <c r="AG2644" s="45" t="s">
        <v>16459</v>
      </c>
      <c r="AH2644" s="45" t="s">
        <v>16453</v>
      </c>
      <c r="AI2644" s="45" t="s">
        <v>16455</v>
      </c>
      <c r="AJ2644" s="63" t="s">
        <v>20424</v>
      </c>
      <c r="AK2644" s="63" t="s">
        <v>20424</v>
      </c>
      <c r="AL2644" s="45">
        <v>0</v>
      </c>
      <c r="AM2644" s="43">
        <f>IF(AND(L2644="WEAPON",OR(R2644=0,R2644=1,R2644=2)),[1]装备基础and强化!$V$7,IF(AND(L2644="LEFTRING",OR(R2644=0,R2644=1,R2644=2)),[1]装备基础and强化!$W$7,IF(AND(L2644="RIGHTRING",OR(R2644=0,R2644=1,R2644=2)),[1]装备基础and强化!$X$7,IF(AND(L2644="NECKLACE",OR(R2644=0,R2644=1,R2644=2)),[1]装备基础and强化!$Y$7,0))))</f>
        <v>0</v>
      </c>
      <c r="AN2644" s="43">
        <f>IF(AND(L2644="WEAPON",OR(R2644=3,R2644=4)),[1]装备基础and强化!$V$11,IF(AND(L2644="LEFTRING",OR(R2644=3,R2644=4)),[1]装备基础and强化!$W$11,IF(AND(L2644="RIGHTRING",OR(R2644=3,R2644=4)),[1]装备基础and强化!$X$11,IF(AND(L2644="NECKLACE",OR(R2644=3,R2644=4)),[1]装备基础and强化!$Y$11,0))))</f>
        <v>0</v>
      </c>
      <c r="AO2644" s="43">
        <f>IF(AND(L2644="BELT",T2644=1),[1]装备基础and强化!$AA$7,IF(AND(L2644="PANTS",T2644=1),[1]装备基础and强化!$AB$7,IF(AND(L2644="SHOES",T2644=1),[1]装备基础and强化!$AC$7,IF(AND(L2644="CLOTHES",T2644=1),[1]装备基础and强化!$AD$7,0))))</f>
        <v>0</v>
      </c>
      <c r="AP2644" s="43" t="e">
        <f>IF(AND(L2644="BELT",T2644=2),[1]装备基础and强化!$AF$7,IF(AND(L2644="PANTS",T2644=2),[1]装备基础and强化!$AG$7,IF(AND(L2644="SHOES",T2644=2),[1]装备基础and强化!$AH$7,IF(AND(L2644="CLOTHES",T2644=2),[1]装备基础and强化!$AI$7,0))))</f>
        <v>#REF!</v>
      </c>
      <c r="AQ2644" s="43">
        <f>IF(L2644="HAT",[1]装备基础and强化!$AK$7,IF(L2644="JADE",[1]装备基础and强化!$AK$7,0))</f>
        <v>0</v>
      </c>
      <c r="AR2644" s="43" t="e">
        <f t="shared" si="41"/>
        <v>#REF!</v>
      </c>
    </row>
    <row r="2645" spans="1:44" x14ac:dyDescent="0.15">
      <c r="A2645" s="43"/>
      <c r="B2645" s="5" t="s">
        <v>9098</v>
      </c>
      <c r="C2645" s="12">
        <v>22641</v>
      </c>
      <c r="D2645" s="5" t="s">
        <v>9083</v>
      </c>
      <c r="E2645" s="44" t="s">
        <v>24276</v>
      </c>
      <c r="F2645" s="4" t="s">
        <v>9099</v>
      </c>
      <c r="G2645" s="4" t="s">
        <v>9100</v>
      </c>
      <c r="H2645" s="44"/>
      <c r="I2645" s="4" t="s">
        <v>700</v>
      </c>
      <c r="J2645" s="6" t="s">
        <v>700</v>
      </c>
      <c r="K2645" s="45">
        <v>1</v>
      </c>
      <c r="L2645" s="4" t="s">
        <v>744</v>
      </c>
      <c r="M2645" s="104" t="s">
        <v>18339</v>
      </c>
      <c r="N2645" s="45">
        <v>250600</v>
      </c>
      <c r="O2645" s="4" t="s">
        <v>5979</v>
      </c>
      <c r="P2645" s="4" t="s">
        <v>4322</v>
      </c>
      <c r="Q2645" s="4">
        <v>50</v>
      </c>
      <c r="R2645" s="4">
        <v>3</v>
      </c>
      <c r="S2645" s="4" t="s">
        <v>7935</v>
      </c>
      <c r="T2645" s="4">
        <v>2</v>
      </c>
      <c r="U2645" s="4">
        <v>6</v>
      </c>
      <c r="W2645" s="4" t="s">
        <v>8862</v>
      </c>
      <c r="X2645" s="4" t="s">
        <v>8863</v>
      </c>
      <c r="Y2645" s="45">
        <v>0</v>
      </c>
      <c r="AA2645" s="4">
        <v>1</v>
      </c>
      <c r="AB2645" s="4">
        <v>100</v>
      </c>
      <c r="AC2645" s="4">
        <v>1</v>
      </c>
      <c r="AD2645" s="4">
        <v>1</v>
      </c>
      <c r="AE2645" s="45" t="s">
        <v>16461</v>
      </c>
      <c r="AF2645" s="45" t="s">
        <v>16457</v>
      </c>
      <c r="AG2645" s="45" t="s">
        <v>16459</v>
      </c>
      <c r="AH2645" s="45" t="s">
        <v>16453</v>
      </c>
      <c r="AI2645" s="45" t="s">
        <v>16455</v>
      </c>
      <c r="AJ2645" s="63" t="s">
        <v>20424</v>
      </c>
      <c r="AK2645" s="63" t="s">
        <v>20424</v>
      </c>
      <c r="AL2645" s="4">
        <v>0</v>
      </c>
      <c r="AM2645" s="43">
        <f>IF(AND(L2645="WEAPON",OR(R2645=0,R2645=1,R2645=2)),[1]装备基础and强化!$V$7,IF(AND(L2645="LEFTRING",OR(R2645=0,R2645=1,R2645=2)),[1]装备基础and强化!$W$7,IF(AND(L2645="RIGHTRING",OR(R2645=0,R2645=1,R2645=2)),[1]装备基础and强化!$X$7,IF(AND(L2645="NECKLACE",OR(R2645=0,R2645=1,R2645=2)),[1]装备基础and强化!$Y$7,0))))</f>
        <v>0</v>
      </c>
      <c r="AN2645" s="43">
        <f>IF(AND(L2645="WEAPON",OR(R2645=3,R2645=4)),[1]装备基础and强化!$V$11,IF(AND(L2645="LEFTRING",OR(R2645=3,R2645=4)),[1]装备基础and强化!$W$11,IF(AND(L2645="RIGHTRING",OR(R2645=3,R2645=4)),[1]装备基础and强化!$X$11,IF(AND(L2645="NECKLACE",OR(R2645=3,R2645=4)),[1]装备基础and强化!$Y$11,0))))</f>
        <v>0</v>
      </c>
      <c r="AO2645" s="43">
        <f>IF(AND(L2645="BELT",T2645=1),[1]装备基础and强化!$AA$7,IF(AND(L2645="PANTS",T2645=1),[1]装备基础and强化!$AB$7,IF(AND(L2645="SHOES",T2645=1),[1]装备基础and强化!$AC$7,IF(AND(L2645="CLOTHES",T2645=1),[1]装备基础and强化!$AD$7,0))))</f>
        <v>0</v>
      </c>
      <c r="AP2645" s="43" t="e">
        <f>IF(AND(L2645="BELT",T2645=2),[1]装备基础and强化!$AF$7,IF(AND(L2645="PANTS",T2645=2),[1]装备基础and强化!$AG$7,IF(AND(L2645="SHOES",T2645=2),[1]装备基础and强化!$AH$7,IF(AND(L2645="CLOTHES",T2645=2),[1]装备基础and强化!$AI$7,0))))</f>
        <v>#REF!</v>
      </c>
      <c r="AQ2645" s="43">
        <f>IF(L2645="HAT",[1]装备基础and强化!$AK$7,IF(L2645="JADE",[1]装备基础and强化!$AK$7,0))</f>
        <v>0</v>
      </c>
      <c r="AR2645" s="43" t="e">
        <f t="shared" ref="AR2645:AR2708" si="42">IF(AM2645&lt;&gt;0,AM2645,IF(AN2645&lt;&gt;0,AN2645,IF(AO2645&lt;&gt;0,AO2645,IF(AP2645&lt;&gt;0,AP2645,IF(AQ2645&lt;&gt;0,AQ2645,0)))))</f>
        <v>#REF!</v>
      </c>
    </row>
    <row r="2646" spans="1:44" x14ac:dyDescent="0.15">
      <c r="A2646" s="43"/>
      <c r="B2646" s="5" t="s">
        <v>9101</v>
      </c>
      <c r="C2646" s="12">
        <v>22642</v>
      </c>
      <c r="D2646" s="5" t="s">
        <v>9083</v>
      </c>
      <c r="E2646" s="44" t="s">
        <v>24277</v>
      </c>
      <c r="F2646" s="4" t="s">
        <v>9102</v>
      </c>
      <c r="G2646" s="4" t="s">
        <v>9103</v>
      </c>
      <c r="H2646" s="44"/>
      <c r="I2646" s="4" t="s">
        <v>700</v>
      </c>
      <c r="J2646" s="6" t="s">
        <v>700</v>
      </c>
      <c r="K2646" s="45">
        <v>1</v>
      </c>
      <c r="L2646" s="4" t="s">
        <v>744</v>
      </c>
      <c r="M2646" s="104" t="s">
        <v>18340</v>
      </c>
      <c r="N2646" s="45">
        <v>250700</v>
      </c>
      <c r="O2646" s="4" t="s">
        <v>3327</v>
      </c>
      <c r="P2646" s="4" t="s">
        <v>4322</v>
      </c>
      <c r="Q2646" s="4">
        <v>50</v>
      </c>
      <c r="R2646" s="4">
        <v>3</v>
      </c>
      <c r="S2646" s="4" t="s">
        <v>7935</v>
      </c>
      <c r="T2646" s="4">
        <v>2</v>
      </c>
      <c r="U2646" s="4">
        <v>7</v>
      </c>
      <c r="W2646" s="4" t="s">
        <v>8862</v>
      </c>
      <c r="X2646" s="4" t="s">
        <v>8863</v>
      </c>
      <c r="Y2646" s="45">
        <v>0</v>
      </c>
      <c r="AA2646" s="4">
        <v>1</v>
      </c>
      <c r="AB2646" s="4">
        <v>100</v>
      </c>
      <c r="AC2646" s="4">
        <v>1</v>
      </c>
      <c r="AD2646" s="4">
        <v>1</v>
      </c>
      <c r="AE2646" s="45" t="s">
        <v>16461</v>
      </c>
      <c r="AF2646" s="45" t="s">
        <v>16457</v>
      </c>
      <c r="AG2646" s="45" t="s">
        <v>16459</v>
      </c>
      <c r="AH2646" s="45" t="s">
        <v>16453</v>
      </c>
      <c r="AI2646" s="45" t="s">
        <v>16455</v>
      </c>
      <c r="AJ2646" s="63" t="s">
        <v>20424</v>
      </c>
      <c r="AK2646" s="63" t="s">
        <v>20424</v>
      </c>
      <c r="AL2646" s="45">
        <v>0</v>
      </c>
      <c r="AM2646" s="43">
        <f>IF(AND(L2646="WEAPON",OR(R2646=0,R2646=1,R2646=2)),[1]装备基础and强化!$V$7,IF(AND(L2646="LEFTRING",OR(R2646=0,R2646=1,R2646=2)),[1]装备基础and强化!$W$7,IF(AND(L2646="RIGHTRING",OR(R2646=0,R2646=1,R2646=2)),[1]装备基础and强化!$X$7,IF(AND(L2646="NECKLACE",OR(R2646=0,R2646=1,R2646=2)),[1]装备基础and强化!$Y$7,0))))</f>
        <v>0</v>
      </c>
      <c r="AN2646" s="43">
        <f>IF(AND(L2646="WEAPON",OR(R2646=3,R2646=4)),[1]装备基础and强化!$V$11,IF(AND(L2646="LEFTRING",OR(R2646=3,R2646=4)),[1]装备基础and强化!$W$11,IF(AND(L2646="RIGHTRING",OR(R2646=3,R2646=4)),[1]装备基础and强化!$X$11,IF(AND(L2646="NECKLACE",OR(R2646=3,R2646=4)),[1]装备基础and强化!$Y$11,0))))</f>
        <v>0</v>
      </c>
      <c r="AO2646" s="43">
        <f>IF(AND(L2646="BELT",T2646=1),[1]装备基础and强化!$AA$7,IF(AND(L2646="PANTS",T2646=1),[1]装备基础and强化!$AB$7,IF(AND(L2646="SHOES",T2646=1),[1]装备基础and强化!$AC$7,IF(AND(L2646="CLOTHES",T2646=1),[1]装备基础and强化!$AD$7,0))))</f>
        <v>0</v>
      </c>
      <c r="AP2646" s="43" t="e">
        <f>IF(AND(L2646="BELT",T2646=2),[1]装备基础and强化!$AF$7,IF(AND(L2646="PANTS",T2646=2),[1]装备基础and强化!$AG$7,IF(AND(L2646="SHOES",T2646=2),[1]装备基础and强化!$AH$7,IF(AND(L2646="CLOTHES",T2646=2),[1]装备基础and强化!$AI$7,0))))</f>
        <v>#REF!</v>
      </c>
      <c r="AQ2646" s="43">
        <f>IF(L2646="HAT",[1]装备基础and强化!$AK$7,IF(L2646="JADE",[1]装备基础and强化!$AK$7,0))</f>
        <v>0</v>
      </c>
      <c r="AR2646" s="43" t="e">
        <f t="shared" si="42"/>
        <v>#REF!</v>
      </c>
    </row>
    <row r="2647" spans="1:44" x14ac:dyDescent="0.15">
      <c r="A2647" s="43"/>
      <c r="B2647" s="5" t="s">
        <v>9104</v>
      </c>
      <c r="C2647" s="12">
        <v>22643</v>
      </c>
      <c r="D2647" s="5" t="s">
        <v>9083</v>
      </c>
      <c r="E2647" s="44" t="s">
        <v>24278</v>
      </c>
      <c r="F2647" s="4" t="s">
        <v>9105</v>
      </c>
      <c r="G2647" s="4" t="s">
        <v>9106</v>
      </c>
      <c r="H2647" s="44"/>
      <c r="I2647" s="4" t="s">
        <v>700</v>
      </c>
      <c r="J2647" s="6" t="s">
        <v>700</v>
      </c>
      <c r="K2647" s="45">
        <v>1</v>
      </c>
      <c r="L2647" s="4" t="s">
        <v>744</v>
      </c>
      <c r="M2647" s="104" t="s">
        <v>18341</v>
      </c>
      <c r="N2647" s="45">
        <v>250800</v>
      </c>
      <c r="O2647" s="4" t="s">
        <v>3277</v>
      </c>
      <c r="P2647" s="4" t="s">
        <v>4322</v>
      </c>
      <c r="Q2647" s="4">
        <v>50</v>
      </c>
      <c r="R2647" s="4">
        <v>3</v>
      </c>
      <c r="S2647" s="4" t="s">
        <v>7935</v>
      </c>
      <c r="T2647" s="4">
        <v>2</v>
      </c>
      <c r="U2647" s="4">
        <v>8</v>
      </c>
      <c r="W2647" s="4" t="s">
        <v>8862</v>
      </c>
      <c r="X2647" s="4" t="s">
        <v>8863</v>
      </c>
      <c r="Y2647" s="45">
        <v>0</v>
      </c>
      <c r="AA2647" s="4">
        <v>1</v>
      </c>
      <c r="AB2647" s="4">
        <v>100</v>
      </c>
      <c r="AC2647" s="4">
        <v>1</v>
      </c>
      <c r="AD2647" s="4">
        <v>1</v>
      </c>
      <c r="AE2647" s="45" t="s">
        <v>16461</v>
      </c>
      <c r="AF2647" s="45" t="s">
        <v>16457</v>
      </c>
      <c r="AG2647" s="45" t="s">
        <v>16459</v>
      </c>
      <c r="AH2647" s="45" t="s">
        <v>16453</v>
      </c>
      <c r="AI2647" s="45" t="s">
        <v>16455</v>
      </c>
      <c r="AJ2647" s="63" t="s">
        <v>20424</v>
      </c>
      <c r="AK2647" s="63" t="s">
        <v>20424</v>
      </c>
      <c r="AL2647" s="4">
        <v>0</v>
      </c>
      <c r="AM2647" s="43">
        <f>IF(AND(L2647="WEAPON",OR(R2647=0,R2647=1,R2647=2)),[1]装备基础and强化!$V$7,IF(AND(L2647="LEFTRING",OR(R2647=0,R2647=1,R2647=2)),[1]装备基础and强化!$W$7,IF(AND(L2647="RIGHTRING",OR(R2647=0,R2647=1,R2647=2)),[1]装备基础and强化!$X$7,IF(AND(L2647="NECKLACE",OR(R2647=0,R2647=1,R2647=2)),[1]装备基础and强化!$Y$7,0))))</f>
        <v>0</v>
      </c>
      <c r="AN2647" s="43">
        <f>IF(AND(L2647="WEAPON",OR(R2647=3,R2647=4)),[1]装备基础and强化!$V$11,IF(AND(L2647="LEFTRING",OR(R2647=3,R2647=4)),[1]装备基础and强化!$W$11,IF(AND(L2647="RIGHTRING",OR(R2647=3,R2647=4)),[1]装备基础and强化!$X$11,IF(AND(L2647="NECKLACE",OR(R2647=3,R2647=4)),[1]装备基础and强化!$Y$11,0))))</f>
        <v>0</v>
      </c>
      <c r="AO2647" s="43">
        <f>IF(AND(L2647="BELT",T2647=1),[1]装备基础and强化!$AA$7,IF(AND(L2647="PANTS",T2647=1),[1]装备基础and强化!$AB$7,IF(AND(L2647="SHOES",T2647=1),[1]装备基础and强化!$AC$7,IF(AND(L2647="CLOTHES",T2647=1),[1]装备基础and强化!$AD$7,0))))</f>
        <v>0</v>
      </c>
      <c r="AP2647" s="43" t="e">
        <f>IF(AND(L2647="BELT",T2647=2),[1]装备基础and强化!$AF$7,IF(AND(L2647="PANTS",T2647=2),[1]装备基础and强化!$AG$7,IF(AND(L2647="SHOES",T2647=2),[1]装备基础and强化!$AH$7,IF(AND(L2647="CLOTHES",T2647=2),[1]装备基础and强化!$AI$7,0))))</f>
        <v>#REF!</v>
      </c>
      <c r="AQ2647" s="43">
        <f>IF(L2647="HAT",[1]装备基础and强化!$AK$7,IF(L2647="JADE",[1]装备基础and强化!$AK$7,0))</f>
        <v>0</v>
      </c>
      <c r="AR2647" s="43" t="e">
        <f t="shared" si="42"/>
        <v>#REF!</v>
      </c>
    </row>
    <row r="2648" spans="1:44" x14ac:dyDescent="0.15">
      <c r="A2648" s="43"/>
      <c r="B2648" s="5" t="s">
        <v>9107</v>
      </c>
      <c r="C2648" s="12">
        <v>22644</v>
      </c>
      <c r="D2648" s="5" t="s">
        <v>9108</v>
      </c>
      <c r="E2648" s="44" t="s">
        <v>24279</v>
      </c>
      <c r="F2648" s="4" t="s">
        <v>9109</v>
      </c>
      <c r="G2648" s="4" t="s">
        <v>9110</v>
      </c>
      <c r="H2648" s="44"/>
      <c r="I2648" s="4" t="s">
        <v>700</v>
      </c>
      <c r="J2648" s="6" t="s">
        <v>700</v>
      </c>
      <c r="K2648" s="45">
        <v>1</v>
      </c>
      <c r="L2648" s="4" t="s">
        <v>744</v>
      </c>
      <c r="M2648" s="104" t="s">
        <v>18342</v>
      </c>
      <c r="N2648" s="45">
        <v>280100</v>
      </c>
      <c r="O2648" s="4" t="s">
        <v>3246</v>
      </c>
      <c r="P2648" s="4" t="s">
        <v>4322</v>
      </c>
      <c r="Q2648" s="4">
        <v>90</v>
      </c>
      <c r="R2648" s="4">
        <v>3</v>
      </c>
      <c r="S2648" s="4" t="s">
        <v>7971</v>
      </c>
      <c r="T2648" s="4">
        <v>2</v>
      </c>
      <c r="U2648" s="4">
        <v>1</v>
      </c>
      <c r="W2648" s="4" t="s">
        <v>8892</v>
      </c>
      <c r="X2648" s="4" t="s">
        <v>8893</v>
      </c>
      <c r="Y2648" s="45">
        <v>0</v>
      </c>
      <c r="AA2648" s="4">
        <v>1</v>
      </c>
      <c r="AB2648" s="4">
        <v>100</v>
      </c>
      <c r="AC2648" s="4">
        <v>1</v>
      </c>
      <c r="AD2648" s="4">
        <v>1</v>
      </c>
      <c r="AE2648" s="45" t="s">
        <v>16461</v>
      </c>
      <c r="AF2648" s="45" t="s">
        <v>16457</v>
      </c>
      <c r="AG2648" s="45" t="s">
        <v>16459</v>
      </c>
      <c r="AH2648" s="45" t="s">
        <v>16453</v>
      </c>
      <c r="AI2648" s="45" t="s">
        <v>16455</v>
      </c>
      <c r="AJ2648" s="63" t="s">
        <v>20425</v>
      </c>
      <c r="AK2648" s="63" t="s">
        <v>20424</v>
      </c>
      <c r="AL2648" s="45">
        <v>0</v>
      </c>
      <c r="AM2648" s="43">
        <f>IF(AND(L2648="WEAPON",OR(R2648=0,R2648=1,R2648=2)),[1]装备基础and强化!$V$7,IF(AND(L2648="LEFTRING",OR(R2648=0,R2648=1,R2648=2)),[1]装备基础and强化!$W$7,IF(AND(L2648="RIGHTRING",OR(R2648=0,R2648=1,R2648=2)),[1]装备基础and强化!$X$7,IF(AND(L2648="NECKLACE",OR(R2648=0,R2648=1,R2648=2)),[1]装备基础and强化!$Y$7,0))))</f>
        <v>0</v>
      </c>
      <c r="AN2648" s="43">
        <f>IF(AND(L2648="WEAPON",OR(R2648=3,R2648=4)),[1]装备基础and强化!$V$11,IF(AND(L2648="LEFTRING",OR(R2648=3,R2648=4)),[1]装备基础and强化!$W$11,IF(AND(L2648="RIGHTRING",OR(R2648=3,R2648=4)),[1]装备基础and强化!$X$11,IF(AND(L2648="NECKLACE",OR(R2648=3,R2648=4)),[1]装备基础and强化!$Y$11,0))))</f>
        <v>0</v>
      </c>
      <c r="AO2648" s="43">
        <f>IF(AND(L2648="BELT",T2648=1),[1]装备基础and强化!$AA$7,IF(AND(L2648="PANTS",T2648=1),[1]装备基础and强化!$AB$7,IF(AND(L2648="SHOES",T2648=1),[1]装备基础and强化!$AC$7,IF(AND(L2648="CLOTHES",T2648=1),[1]装备基础and强化!$AD$7,0))))</f>
        <v>0</v>
      </c>
      <c r="AP2648" s="43" t="e">
        <f>IF(AND(L2648="BELT",T2648=2),[1]装备基础and强化!$AF$7,IF(AND(L2648="PANTS",T2648=2),[1]装备基础and强化!$AG$7,IF(AND(L2648="SHOES",T2648=2),[1]装备基础and强化!$AH$7,IF(AND(L2648="CLOTHES",T2648=2),[1]装备基础and强化!$AI$7,0))))</f>
        <v>#REF!</v>
      </c>
      <c r="AQ2648" s="43">
        <f>IF(L2648="HAT",[1]装备基础and强化!$AK$7,IF(L2648="JADE",[1]装备基础and强化!$AK$7,0))</f>
        <v>0</v>
      </c>
      <c r="AR2648" s="43" t="e">
        <f t="shared" si="42"/>
        <v>#REF!</v>
      </c>
    </row>
    <row r="2649" spans="1:44" x14ac:dyDescent="0.15">
      <c r="A2649" s="43"/>
      <c r="B2649" s="5" t="s">
        <v>9111</v>
      </c>
      <c r="C2649" s="12">
        <v>22645</v>
      </c>
      <c r="D2649" s="5" t="s">
        <v>9108</v>
      </c>
      <c r="E2649" s="44" t="s">
        <v>24280</v>
      </c>
      <c r="F2649" s="4" t="s">
        <v>9112</v>
      </c>
      <c r="G2649" s="4" t="s">
        <v>9113</v>
      </c>
      <c r="H2649" s="44"/>
      <c r="I2649" s="4" t="s">
        <v>700</v>
      </c>
      <c r="J2649" s="6" t="s">
        <v>700</v>
      </c>
      <c r="K2649" s="45">
        <v>1</v>
      </c>
      <c r="L2649" s="4" t="s">
        <v>744</v>
      </c>
      <c r="M2649" s="104" t="s">
        <v>18343</v>
      </c>
      <c r="N2649" s="45">
        <v>280200</v>
      </c>
      <c r="O2649" s="4" t="s">
        <v>3296</v>
      </c>
      <c r="P2649" s="4" t="s">
        <v>4322</v>
      </c>
      <c r="Q2649" s="4">
        <v>90</v>
      </c>
      <c r="R2649" s="4">
        <v>3</v>
      </c>
      <c r="S2649" s="4" t="s">
        <v>7971</v>
      </c>
      <c r="T2649" s="4">
        <v>2</v>
      </c>
      <c r="U2649" s="4">
        <v>2</v>
      </c>
      <c r="W2649" s="4" t="s">
        <v>8892</v>
      </c>
      <c r="X2649" s="4" t="s">
        <v>8893</v>
      </c>
      <c r="Y2649" s="45">
        <v>0</v>
      </c>
      <c r="AA2649" s="4">
        <v>1</v>
      </c>
      <c r="AB2649" s="4">
        <v>100</v>
      </c>
      <c r="AC2649" s="4">
        <v>1</v>
      </c>
      <c r="AD2649" s="4">
        <v>1</v>
      </c>
      <c r="AE2649" s="45" t="s">
        <v>16461</v>
      </c>
      <c r="AF2649" s="45" t="s">
        <v>16457</v>
      </c>
      <c r="AG2649" s="45" t="s">
        <v>16459</v>
      </c>
      <c r="AH2649" s="45" t="s">
        <v>16453</v>
      </c>
      <c r="AI2649" s="45" t="s">
        <v>16455</v>
      </c>
      <c r="AJ2649" s="63" t="s">
        <v>20425</v>
      </c>
      <c r="AK2649" s="63" t="s">
        <v>20424</v>
      </c>
      <c r="AL2649" s="4">
        <v>0</v>
      </c>
      <c r="AM2649" s="43">
        <f>IF(AND(L2649="WEAPON",OR(R2649=0,R2649=1,R2649=2)),[1]装备基础and强化!$V$7,IF(AND(L2649="LEFTRING",OR(R2649=0,R2649=1,R2649=2)),[1]装备基础and强化!$W$7,IF(AND(L2649="RIGHTRING",OR(R2649=0,R2649=1,R2649=2)),[1]装备基础and强化!$X$7,IF(AND(L2649="NECKLACE",OR(R2649=0,R2649=1,R2649=2)),[1]装备基础and强化!$Y$7,0))))</f>
        <v>0</v>
      </c>
      <c r="AN2649" s="43">
        <f>IF(AND(L2649="WEAPON",OR(R2649=3,R2649=4)),[1]装备基础and强化!$V$11,IF(AND(L2649="LEFTRING",OR(R2649=3,R2649=4)),[1]装备基础and强化!$W$11,IF(AND(L2649="RIGHTRING",OR(R2649=3,R2649=4)),[1]装备基础and强化!$X$11,IF(AND(L2649="NECKLACE",OR(R2649=3,R2649=4)),[1]装备基础and强化!$Y$11,0))))</f>
        <v>0</v>
      </c>
      <c r="AO2649" s="43">
        <f>IF(AND(L2649="BELT",T2649=1),[1]装备基础and强化!$AA$7,IF(AND(L2649="PANTS",T2649=1),[1]装备基础and强化!$AB$7,IF(AND(L2649="SHOES",T2649=1),[1]装备基础and强化!$AC$7,IF(AND(L2649="CLOTHES",T2649=1),[1]装备基础and强化!$AD$7,0))))</f>
        <v>0</v>
      </c>
      <c r="AP2649" s="43" t="e">
        <f>IF(AND(L2649="BELT",T2649=2),[1]装备基础and强化!$AF$7,IF(AND(L2649="PANTS",T2649=2),[1]装备基础and强化!$AG$7,IF(AND(L2649="SHOES",T2649=2),[1]装备基础and强化!$AH$7,IF(AND(L2649="CLOTHES",T2649=2),[1]装备基础and强化!$AI$7,0))))</f>
        <v>#REF!</v>
      </c>
      <c r="AQ2649" s="43">
        <f>IF(L2649="HAT",[1]装备基础and强化!$AK$7,IF(L2649="JADE",[1]装备基础and强化!$AK$7,0))</f>
        <v>0</v>
      </c>
      <c r="AR2649" s="43" t="e">
        <f t="shared" si="42"/>
        <v>#REF!</v>
      </c>
    </row>
    <row r="2650" spans="1:44" x14ac:dyDescent="0.15">
      <c r="A2650" s="43"/>
      <c r="B2650" s="5" t="s">
        <v>9114</v>
      </c>
      <c r="C2650" s="12">
        <v>22646</v>
      </c>
      <c r="D2650" s="5" t="s">
        <v>9108</v>
      </c>
      <c r="E2650" s="44" t="s">
        <v>24281</v>
      </c>
      <c r="F2650" s="4" t="s">
        <v>9115</v>
      </c>
      <c r="G2650" s="4" t="s">
        <v>9116</v>
      </c>
      <c r="H2650" s="44"/>
      <c r="I2650" s="4" t="s">
        <v>700</v>
      </c>
      <c r="J2650" s="6" t="s">
        <v>700</v>
      </c>
      <c r="K2650" s="45">
        <v>1</v>
      </c>
      <c r="L2650" s="4" t="s">
        <v>744</v>
      </c>
      <c r="M2650" s="104" t="s">
        <v>18344</v>
      </c>
      <c r="N2650" s="45">
        <v>280300</v>
      </c>
      <c r="O2650" s="4" t="s">
        <v>3358</v>
      </c>
      <c r="P2650" s="4" t="s">
        <v>4322</v>
      </c>
      <c r="Q2650" s="4">
        <v>90</v>
      </c>
      <c r="R2650" s="4">
        <v>3</v>
      </c>
      <c r="S2650" s="4" t="s">
        <v>7971</v>
      </c>
      <c r="T2650" s="4">
        <v>2</v>
      </c>
      <c r="U2650" s="4">
        <v>3</v>
      </c>
      <c r="W2650" s="4" t="s">
        <v>8892</v>
      </c>
      <c r="X2650" s="4" t="s">
        <v>8893</v>
      </c>
      <c r="Y2650" s="45">
        <v>0</v>
      </c>
      <c r="AA2650" s="4">
        <v>1</v>
      </c>
      <c r="AB2650" s="4">
        <v>100</v>
      </c>
      <c r="AC2650" s="4">
        <v>1</v>
      </c>
      <c r="AD2650" s="4">
        <v>1</v>
      </c>
      <c r="AE2650" s="45" t="s">
        <v>16461</v>
      </c>
      <c r="AF2650" s="45" t="s">
        <v>16457</v>
      </c>
      <c r="AG2650" s="45" t="s">
        <v>16459</v>
      </c>
      <c r="AH2650" s="45" t="s">
        <v>16453</v>
      </c>
      <c r="AI2650" s="45" t="s">
        <v>16455</v>
      </c>
      <c r="AJ2650" s="63" t="s">
        <v>20425</v>
      </c>
      <c r="AK2650" s="63" t="s">
        <v>20424</v>
      </c>
      <c r="AL2650" s="45">
        <v>0</v>
      </c>
      <c r="AM2650" s="43">
        <f>IF(AND(L2650="WEAPON",OR(R2650=0,R2650=1,R2650=2)),[1]装备基础and强化!$V$7,IF(AND(L2650="LEFTRING",OR(R2650=0,R2650=1,R2650=2)),[1]装备基础and强化!$W$7,IF(AND(L2650="RIGHTRING",OR(R2650=0,R2650=1,R2650=2)),[1]装备基础and强化!$X$7,IF(AND(L2650="NECKLACE",OR(R2650=0,R2650=1,R2650=2)),[1]装备基础and强化!$Y$7,0))))</f>
        <v>0</v>
      </c>
      <c r="AN2650" s="43">
        <f>IF(AND(L2650="WEAPON",OR(R2650=3,R2650=4)),[1]装备基础and强化!$V$11,IF(AND(L2650="LEFTRING",OR(R2650=3,R2650=4)),[1]装备基础and强化!$W$11,IF(AND(L2650="RIGHTRING",OR(R2650=3,R2650=4)),[1]装备基础and强化!$X$11,IF(AND(L2650="NECKLACE",OR(R2650=3,R2650=4)),[1]装备基础and强化!$Y$11,0))))</f>
        <v>0</v>
      </c>
      <c r="AO2650" s="43">
        <f>IF(AND(L2650="BELT",T2650=1),[1]装备基础and强化!$AA$7,IF(AND(L2650="PANTS",T2650=1),[1]装备基础and强化!$AB$7,IF(AND(L2650="SHOES",T2650=1),[1]装备基础and强化!$AC$7,IF(AND(L2650="CLOTHES",T2650=1),[1]装备基础and强化!$AD$7,0))))</f>
        <v>0</v>
      </c>
      <c r="AP2650" s="43" t="e">
        <f>IF(AND(L2650="BELT",T2650=2),[1]装备基础and强化!$AF$7,IF(AND(L2650="PANTS",T2650=2),[1]装备基础and强化!$AG$7,IF(AND(L2650="SHOES",T2650=2),[1]装备基础and强化!$AH$7,IF(AND(L2650="CLOTHES",T2650=2),[1]装备基础and强化!$AI$7,0))))</f>
        <v>#REF!</v>
      </c>
      <c r="AQ2650" s="43">
        <f>IF(L2650="HAT",[1]装备基础and强化!$AK$7,IF(L2650="JADE",[1]装备基础and强化!$AK$7,0))</f>
        <v>0</v>
      </c>
      <c r="AR2650" s="43" t="e">
        <f t="shared" si="42"/>
        <v>#REF!</v>
      </c>
    </row>
    <row r="2651" spans="1:44" x14ac:dyDescent="0.15">
      <c r="A2651" s="43"/>
      <c r="B2651" s="5" t="s">
        <v>9117</v>
      </c>
      <c r="C2651" s="12">
        <v>22647</v>
      </c>
      <c r="D2651" s="5" t="s">
        <v>9108</v>
      </c>
      <c r="E2651" s="44" t="s">
        <v>24282</v>
      </c>
      <c r="F2651" s="4" t="s">
        <v>9118</v>
      </c>
      <c r="G2651" s="4" t="s">
        <v>9119</v>
      </c>
      <c r="H2651" s="44"/>
      <c r="I2651" s="4" t="s">
        <v>700</v>
      </c>
      <c r="J2651" s="6" t="s">
        <v>700</v>
      </c>
      <c r="K2651" s="45">
        <v>1</v>
      </c>
      <c r="L2651" s="4" t="s">
        <v>744</v>
      </c>
      <c r="M2651" s="104" t="s">
        <v>18345</v>
      </c>
      <c r="N2651" s="45">
        <v>280400</v>
      </c>
      <c r="O2651" s="4" t="s">
        <v>3288</v>
      </c>
      <c r="P2651" s="4" t="s">
        <v>4322</v>
      </c>
      <c r="Q2651" s="4">
        <v>90</v>
      </c>
      <c r="R2651" s="4">
        <v>3</v>
      </c>
      <c r="S2651" s="4" t="s">
        <v>7971</v>
      </c>
      <c r="T2651" s="4">
        <v>2</v>
      </c>
      <c r="U2651" s="4">
        <v>4</v>
      </c>
      <c r="W2651" s="4" t="s">
        <v>8892</v>
      </c>
      <c r="X2651" s="4" t="s">
        <v>8893</v>
      </c>
      <c r="Y2651" s="45">
        <v>0</v>
      </c>
      <c r="AA2651" s="4">
        <v>1</v>
      </c>
      <c r="AB2651" s="4">
        <v>100</v>
      </c>
      <c r="AC2651" s="4">
        <v>1</v>
      </c>
      <c r="AD2651" s="4">
        <v>1</v>
      </c>
      <c r="AE2651" s="45" t="s">
        <v>16461</v>
      </c>
      <c r="AF2651" s="45" t="s">
        <v>16457</v>
      </c>
      <c r="AG2651" s="45" t="s">
        <v>16459</v>
      </c>
      <c r="AH2651" s="45" t="s">
        <v>16453</v>
      </c>
      <c r="AI2651" s="45" t="s">
        <v>16455</v>
      </c>
      <c r="AJ2651" s="63" t="s">
        <v>20425</v>
      </c>
      <c r="AK2651" s="63" t="s">
        <v>20424</v>
      </c>
      <c r="AL2651" s="4">
        <v>0</v>
      </c>
      <c r="AM2651" s="43">
        <f>IF(AND(L2651="WEAPON",OR(R2651=0,R2651=1,R2651=2)),[1]装备基础and强化!$V$7,IF(AND(L2651="LEFTRING",OR(R2651=0,R2651=1,R2651=2)),[1]装备基础and强化!$W$7,IF(AND(L2651="RIGHTRING",OR(R2651=0,R2651=1,R2651=2)),[1]装备基础and强化!$X$7,IF(AND(L2651="NECKLACE",OR(R2651=0,R2651=1,R2651=2)),[1]装备基础and强化!$Y$7,0))))</f>
        <v>0</v>
      </c>
      <c r="AN2651" s="43">
        <f>IF(AND(L2651="WEAPON",OR(R2651=3,R2651=4)),[1]装备基础and强化!$V$11,IF(AND(L2651="LEFTRING",OR(R2651=3,R2651=4)),[1]装备基础and强化!$W$11,IF(AND(L2651="RIGHTRING",OR(R2651=3,R2651=4)),[1]装备基础and强化!$X$11,IF(AND(L2651="NECKLACE",OR(R2651=3,R2651=4)),[1]装备基础and强化!$Y$11,0))))</f>
        <v>0</v>
      </c>
      <c r="AO2651" s="43">
        <f>IF(AND(L2651="BELT",T2651=1),[1]装备基础and强化!$AA$7,IF(AND(L2651="PANTS",T2651=1),[1]装备基础and强化!$AB$7,IF(AND(L2651="SHOES",T2651=1),[1]装备基础and强化!$AC$7,IF(AND(L2651="CLOTHES",T2651=1),[1]装备基础and强化!$AD$7,0))))</f>
        <v>0</v>
      </c>
      <c r="AP2651" s="43" t="e">
        <f>IF(AND(L2651="BELT",T2651=2),[1]装备基础and强化!$AF$7,IF(AND(L2651="PANTS",T2651=2),[1]装备基础and强化!$AG$7,IF(AND(L2651="SHOES",T2651=2),[1]装备基础and强化!$AH$7,IF(AND(L2651="CLOTHES",T2651=2),[1]装备基础and强化!$AI$7,0))))</f>
        <v>#REF!</v>
      </c>
      <c r="AQ2651" s="43">
        <f>IF(L2651="HAT",[1]装备基础and强化!$AK$7,IF(L2651="JADE",[1]装备基础and强化!$AK$7,0))</f>
        <v>0</v>
      </c>
      <c r="AR2651" s="43" t="e">
        <f t="shared" si="42"/>
        <v>#REF!</v>
      </c>
    </row>
    <row r="2652" spans="1:44" x14ac:dyDescent="0.15">
      <c r="A2652" s="43"/>
      <c r="B2652" s="5" t="s">
        <v>9120</v>
      </c>
      <c r="C2652" s="12">
        <v>22648</v>
      </c>
      <c r="D2652" s="5" t="s">
        <v>9108</v>
      </c>
      <c r="E2652" s="44" t="s">
        <v>24283</v>
      </c>
      <c r="F2652" s="4" t="s">
        <v>9121</v>
      </c>
      <c r="G2652" s="4" t="s">
        <v>9122</v>
      </c>
      <c r="H2652" s="44"/>
      <c r="I2652" s="4" t="s">
        <v>700</v>
      </c>
      <c r="J2652" s="6" t="s">
        <v>700</v>
      </c>
      <c r="K2652" s="45">
        <v>1</v>
      </c>
      <c r="L2652" s="4" t="s">
        <v>744</v>
      </c>
      <c r="M2652" s="104" t="s">
        <v>18346</v>
      </c>
      <c r="N2652" s="45">
        <v>280500</v>
      </c>
      <c r="O2652" s="4" t="s">
        <v>2788</v>
      </c>
      <c r="P2652" s="4" t="s">
        <v>4322</v>
      </c>
      <c r="Q2652" s="4">
        <v>90</v>
      </c>
      <c r="R2652" s="4">
        <v>3</v>
      </c>
      <c r="S2652" s="4" t="s">
        <v>7971</v>
      </c>
      <c r="T2652" s="4">
        <v>2</v>
      </c>
      <c r="U2652" s="4">
        <v>5</v>
      </c>
      <c r="W2652" s="4" t="s">
        <v>8892</v>
      </c>
      <c r="X2652" s="4" t="s">
        <v>8893</v>
      </c>
      <c r="Y2652" s="45">
        <v>0</v>
      </c>
      <c r="AA2652" s="4">
        <v>1</v>
      </c>
      <c r="AB2652" s="4">
        <v>100</v>
      </c>
      <c r="AC2652" s="4">
        <v>1</v>
      </c>
      <c r="AD2652" s="4">
        <v>1</v>
      </c>
      <c r="AE2652" s="45" t="s">
        <v>16461</v>
      </c>
      <c r="AF2652" s="45" t="s">
        <v>16457</v>
      </c>
      <c r="AG2652" s="45" t="s">
        <v>16459</v>
      </c>
      <c r="AH2652" s="45" t="s">
        <v>16453</v>
      </c>
      <c r="AI2652" s="45" t="s">
        <v>16455</v>
      </c>
      <c r="AJ2652" s="63" t="s">
        <v>20425</v>
      </c>
      <c r="AK2652" s="63" t="s">
        <v>20424</v>
      </c>
      <c r="AL2652" s="45">
        <v>0</v>
      </c>
      <c r="AM2652" s="43">
        <f>IF(AND(L2652="WEAPON",OR(R2652=0,R2652=1,R2652=2)),[1]装备基础and强化!$V$7,IF(AND(L2652="LEFTRING",OR(R2652=0,R2652=1,R2652=2)),[1]装备基础and强化!$W$7,IF(AND(L2652="RIGHTRING",OR(R2652=0,R2652=1,R2652=2)),[1]装备基础and强化!$X$7,IF(AND(L2652="NECKLACE",OR(R2652=0,R2652=1,R2652=2)),[1]装备基础and强化!$Y$7,0))))</f>
        <v>0</v>
      </c>
      <c r="AN2652" s="43">
        <f>IF(AND(L2652="WEAPON",OR(R2652=3,R2652=4)),[1]装备基础and强化!$V$11,IF(AND(L2652="LEFTRING",OR(R2652=3,R2652=4)),[1]装备基础and强化!$W$11,IF(AND(L2652="RIGHTRING",OR(R2652=3,R2652=4)),[1]装备基础and强化!$X$11,IF(AND(L2652="NECKLACE",OR(R2652=3,R2652=4)),[1]装备基础and强化!$Y$11,0))))</f>
        <v>0</v>
      </c>
      <c r="AO2652" s="43">
        <f>IF(AND(L2652="BELT",T2652=1),[1]装备基础and强化!$AA$7,IF(AND(L2652="PANTS",T2652=1),[1]装备基础and强化!$AB$7,IF(AND(L2652="SHOES",T2652=1),[1]装备基础and强化!$AC$7,IF(AND(L2652="CLOTHES",T2652=1),[1]装备基础and强化!$AD$7,0))))</f>
        <v>0</v>
      </c>
      <c r="AP2652" s="43" t="e">
        <f>IF(AND(L2652="BELT",T2652=2),[1]装备基础and强化!$AF$7,IF(AND(L2652="PANTS",T2652=2),[1]装备基础and强化!$AG$7,IF(AND(L2652="SHOES",T2652=2),[1]装备基础and强化!$AH$7,IF(AND(L2652="CLOTHES",T2652=2),[1]装备基础and强化!$AI$7,0))))</f>
        <v>#REF!</v>
      </c>
      <c r="AQ2652" s="43">
        <f>IF(L2652="HAT",[1]装备基础and强化!$AK$7,IF(L2652="JADE",[1]装备基础and强化!$AK$7,0))</f>
        <v>0</v>
      </c>
      <c r="AR2652" s="43" t="e">
        <f t="shared" si="42"/>
        <v>#REF!</v>
      </c>
    </row>
    <row r="2653" spans="1:44" x14ac:dyDescent="0.15">
      <c r="A2653" s="43"/>
      <c r="B2653" s="5" t="s">
        <v>9123</v>
      </c>
      <c r="C2653" s="12">
        <v>22649</v>
      </c>
      <c r="D2653" s="5" t="s">
        <v>9108</v>
      </c>
      <c r="E2653" s="44" t="s">
        <v>24284</v>
      </c>
      <c r="F2653" s="4" t="s">
        <v>9124</v>
      </c>
      <c r="G2653" s="4" t="s">
        <v>9125</v>
      </c>
      <c r="H2653" s="44"/>
      <c r="I2653" s="4" t="s">
        <v>700</v>
      </c>
      <c r="J2653" s="6" t="s">
        <v>700</v>
      </c>
      <c r="K2653" s="45">
        <v>1</v>
      </c>
      <c r="L2653" s="4" t="s">
        <v>744</v>
      </c>
      <c r="M2653" s="104" t="s">
        <v>18347</v>
      </c>
      <c r="N2653" s="45">
        <v>280600</v>
      </c>
      <c r="O2653" s="4" t="s">
        <v>4162</v>
      </c>
      <c r="P2653" s="4" t="s">
        <v>4322</v>
      </c>
      <c r="Q2653" s="4">
        <v>90</v>
      </c>
      <c r="R2653" s="4">
        <v>3</v>
      </c>
      <c r="S2653" s="4" t="s">
        <v>7971</v>
      </c>
      <c r="T2653" s="4">
        <v>2</v>
      </c>
      <c r="U2653" s="4">
        <v>6</v>
      </c>
      <c r="W2653" s="4" t="s">
        <v>8892</v>
      </c>
      <c r="X2653" s="4" t="s">
        <v>8893</v>
      </c>
      <c r="Y2653" s="45">
        <v>0</v>
      </c>
      <c r="AA2653" s="4">
        <v>1</v>
      </c>
      <c r="AB2653" s="4">
        <v>100</v>
      </c>
      <c r="AC2653" s="4">
        <v>1</v>
      </c>
      <c r="AD2653" s="4">
        <v>1</v>
      </c>
      <c r="AE2653" s="45" t="s">
        <v>16461</v>
      </c>
      <c r="AF2653" s="45" t="s">
        <v>16457</v>
      </c>
      <c r="AG2653" s="45" t="s">
        <v>16459</v>
      </c>
      <c r="AH2653" s="45" t="s">
        <v>16453</v>
      </c>
      <c r="AI2653" s="45" t="s">
        <v>16455</v>
      </c>
      <c r="AJ2653" s="63" t="s">
        <v>20425</v>
      </c>
      <c r="AK2653" s="63" t="s">
        <v>20424</v>
      </c>
      <c r="AL2653" s="4">
        <v>0</v>
      </c>
      <c r="AM2653" s="43">
        <f>IF(AND(L2653="WEAPON",OR(R2653=0,R2653=1,R2653=2)),[1]装备基础and强化!$V$7,IF(AND(L2653="LEFTRING",OR(R2653=0,R2653=1,R2653=2)),[1]装备基础and强化!$W$7,IF(AND(L2653="RIGHTRING",OR(R2653=0,R2653=1,R2653=2)),[1]装备基础and强化!$X$7,IF(AND(L2653="NECKLACE",OR(R2653=0,R2653=1,R2653=2)),[1]装备基础and强化!$Y$7,0))))</f>
        <v>0</v>
      </c>
      <c r="AN2653" s="43">
        <f>IF(AND(L2653="WEAPON",OR(R2653=3,R2653=4)),[1]装备基础and强化!$V$11,IF(AND(L2653="LEFTRING",OR(R2653=3,R2653=4)),[1]装备基础and强化!$W$11,IF(AND(L2653="RIGHTRING",OR(R2653=3,R2653=4)),[1]装备基础and强化!$X$11,IF(AND(L2653="NECKLACE",OR(R2653=3,R2653=4)),[1]装备基础and强化!$Y$11,0))))</f>
        <v>0</v>
      </c>
      <c r="AO2653" s="43">
        <f>IF(AND(L2653="BELT",T2653=1),[1]装备基础and强化!$AA$7,IF(AND(L2653="PANTS",T2653=1),[1]装备基础and强化!$AB$7,IF(AND(L2653="SHOES",T2653=1),[1]装备基础and强化!$AC$7,IF(AND(L2653="CLOTHES",T2653=1),[1]装备基础and强化!$AD$7,0))))</f>
        <v>0</v>
      </c>
      <c r="AP2653" s="43" t="e">
        <f>IF(AND(L2653="BELT",T2653=2),[1]装备基础and强化!$AF$7,IF(AND(L2653="PANTS",T2653=2),[1]装备基础and强化!$AG$7,IF(AND(L2653="SHOES",T2653=2),[1]装备基础and强化!$AH$7,IF(AND(L2653="CLOTHES",T2653=2),[1]装备基础and强化!$AI$7,0))))</f>
        <v>#REF!</v>
      </c>
      <c r="AQ2653" s="43">
        <f>IF(L2653="HAT",[1]装备基础and强化!$AK$7,IF(L2653="JADE",[1]装备基础and强化!$AK$7,0))</f>
        <v>0</v>
      </c>
      <c r="AR2653" s="43" t="e">
        <f t="shared" si="42"/>
        <v>#REF!</v>
      </c>
    </row>
    <row r="2654" spans="1:44" x14ac:dyDescent="0.15">
      <c r="A2654" s="43"/>
      <c r="B2654" s="5" t="s">
        <v>9126</v>
      </c>
      <c r="C2654" s="12">
        <v>22650</v>
      </c>
      <c r="D2654" s="5" t="s">
        <v>9108</v>
      </c>
      <c r="E2654" s="44" t="s">
        <v>24285</v>
      </c>
      <c r="F2654" s="4" t="s">
        <v>9127</v>
      </c>
      <c r="G2654" s="4" t="s">
        <v>9128</v>
      </c>
      <c r="H2654" s="44"/>
      <c r="I2654" s="4" t="s">
        <v>700</v>
      </c>
      <c r="J2654" s="6" t="s">
        <v>700</v>
      </c>
      <c r="K2654" s="45">
        <v>1</v>
      </c>
      <c r="L2654" s="4" t="s">
        <v>744</v>
      </c>
      <c r="M2654" s="104" t="s">
        <v>18348</v>
      </c>
      <c r="N2654" s="45">
        <v>280700</v>
      </c>
      <c r="O2654" s="4" t="s">
        <v>9589</v>
      </c>
      <c r="P2654" s="4" t="s">
        <v>4322</v>
      </c>
      <c r="Q2654" s="4">
        <v>90</v>
      </c>
      <c r="R2654" s="4">
        <v>3</v>
      </c>
      <c r="S2654" s="4" t="s">
        <v>7971</v>
      </c>
      <c r="T2654" s="4">
        <v>2</v>
      </c>
      <c r="U2654" s="4">
        <v>7</v>
      </c>
      <c r="W2654" s="4" t="s">
        <v>8892</v>
      </c>
      <c r="X2654" s="4" t="s">
        <v>8893</v>
      </c>
      <c r="Y2654" s="45">
        <v>0</v>
      </c>
      <c r="AA2654" s="4">
        <v>1</v>
      </c>
      <c r="AB2654" s="4">
        <v>100</v>
      </c>
      <c r="AC2654" s="4">
        <v>1</v>
      </c>
      <c r="AD2654" s="4">
        <v>1</v>
      </c>
      <c r="AE2654" s="45" t="s">
        <v>16461</v>
      </c>
      <c r="AF2654" s="45" t="s">
        <v>16457</v>
      </c>
      <c r="AG2654" s="45" t="s">
        <v>16459</v>
      </c>
      <c r="AH2654" s="45" t="s">
        <v>16453</v>
      </c>
      <c r="AI2654" s="45" t="s">
        <v>16455</v>
      </c>
      <c r="AJ2654" s="63" t="s">
        <v>20425</v>
      </c>
      <c r="AK2654" s="63" t="s">
        <v>20424</v>
      </c>
      <c r="AL2654" s="45">
        <v>0</v>
      </c>
      <c r="AM2654" s="43">
        <f>IF(AND(L2654="WEAPON",OR(R2654=0,R2654=1,R2654=2)),[1]装备基础and强化!$V$7,IF(AND(L2654="LEFTRING",OR(R2654=0,R2654=1,R2654=2)),[1]装备基础and强化!$W$7,IF(AND(L2654="RIGHTRING",OR(R2654=0,R2654=1,R2654=2)),[1]装备基础and强化!$X$7,IF(AND(L2654="NECKLACE",OR(R2654=0,R2654=1,R2654=2)),[1]装备基础and强化!$Y$7,0))))</f>
        <v>0</v>
      </c>
      <c r="AN2654" s="43">
        <f>IF(AND(L2654="WEAPON",OR(R2654=3,R2654=4)),[1]装备基础and强化!$V$11,IF(AND(L2654="LEFTRING",OR(R2654=3,R2654=4)),[1]装备基础and强化!$W$11,IF(AND(L2654="RIGHTRING",OR(R2654=3,R2654=4)),[1]装备基础and强化!$X$11,IF(AND(L2654="NECKLACE",OR(R2654=3,R2654=4)),[1]装备基础and强化!$Y$11,0))))</f>
        <v>0</v>
      </c>
      <c r="AO2654" s="43">
        <f>IF(AND(L2654="BELT",T2654=1),[1]装备基础and强化!$AA$7,IF(AND(L2654="PANTS",T2654=1),[1]装备基础and强化!$AB$7,IF(AND(L2654="SHOES",T2654=1),[1]装备基础and强化!$AC$7,IF(AND(L2654="CLOTHES",T2654=1),[1]装备基础and强化!$AD$7,0))))</f>
        <v>0</v>
      </c>
      <c r="AP2654" s="43" t="e">
        <f>IF(AND(L2654="BELT",T2654=2),[1]装备基础and强化!$AF$7,IF(AND(L2654="PANTS",T2654=2),[1]装备基础and强化!$AG$7,IF(AND(L2654="SHOES",T2654=2),[1]装备基础and强化!$AH$7,IF(AND(L2654="CLOTHES",T2654=2),[1]装备基础and强化!$AI$7,0))))</f>
        <v>#REF!</v>
      </c>
      <c r="AQ2654" s="43">
        <f>IF(L2654="HAT",[1]装备基础and强化!$AK$7,IF(L2654="JADE",[1]装备基础and强化!$AK$7,0))</f>
        <v>0</v>
      </c>
      <c r="AR2654" s="43" t="e">
        <f t="shared" si="42"/>
        <v>#REF!</v>
      </c>
    </row>
    <row r="2655" spans="1:44" x14ac:dyDescent="0.15">
      <c r="A2655" s="43"/>
      <c r="B2655" s="5" t="s">
        <v>9129</v>
      </c>
      <c r="C2655" s="12">
        <v>22651</v>
      </c>
      <c r="D2655" s="5" t="s">
        <v>9108</v>
      </c>
      <c r="E2655" s="44" t="s">
        <v>24286</v>
      </c>
      <c r="F2655" s="4" t="s">
        <v>9130</v>
      </c>
      <c r="G2655" s="4" t="s">
        <v>9131</v>
      </c>
      <c r="H2655" s="44"/>
      <c r="I2655" s="4" t="s">
        <v>700</v>
      </c>
      <c r="J2655" s="6" t="s">
        <v>700</v>
      </c>
      <c r="K2655" s="45">
        <v>1</v>
      </c>
      <c r="L2655" s="4" t="s">
        <v>744</v>
      </c>
      <c r="M2655" s="104" t="s">
        <v>18349</v>
      </c>
      <c r="N2655" s="45">
        <v>280800</v>
      </c>
      <c r="O2655" s="4" t="s">
        <v>3339</v>
      </c>
      <c r="P2655" s="4" t="s">
        <v>4322</v>
      </c>
      <c r="Q2655" s="4">
        <v>90</v>
      </c>
      <c r="R2655" s="4">
        <v>3</v>
      </c>
      <c r="S2655" s="4" t="s">
        <v>7971</v>
      </c>
      <c r="T2655" s="4">
        <v>2</v>
      </c>
      <c r="U2655" s="4">
        <v>8</v>
      </c>
      <c r="W2655" s="4" t="s">
        <v>8892</v>
      </c>
      <c r="X2655" s="4" t="s">
        <v>8893</v>
      </c>
      <c r="Y2655" s="45">
        <v>0</v>
      </c>
      <c r="AA2655" s="4">
        <v>1</v>
      </c>
      <c r="AB2655" s="4">
        <v>100</v>
      </c>
      <c r="AC2655" s="4">
        <v>1</v>
      </c>
      <c r="AD2655" s="4">
        <v>1</v>
      </c>
      <c r="AE2655" s="45" t="s">
        <v>16461</v>
      </c>
      <c r="AF2655" s="45" t="s">
        <v>16457</v>
      </c>
      <c r="AG2655" s="45" t="s">
        <v>16459</v>
      </c>
      <c r="AH2655" s="45" t="s">
        <v>16453</v>
      </c>
      <c r="AI2655" s="45" t="s">
        <v>16455</v>
      </c>
      <c r="AJ2655" s="63" t="s">
        <v>20425</v>
      </c>
      <c r="AK2655" s="63" t="s">
        <v>20424</v>
      </c>
      <c r="AL2655" s="4">
        <v>0</v>
      </c>
      <c r="AM2655" s="43">
        <f>IF(AND(L2655="WEAPON",OR(R2655=0,R2655=1,R2655=2)),[1]装备基础and强化!$V$7,IF(AND(L2655="LEFTRING",OR(R2655=0,R2655=1,R2655=2)),[1]装备基础and强化!$W$7,IF(AND(L2655="RIGHTRING",OR(R2655=0,R2655=1,R2655=2)),[1]装备基础and强化!$X$7,IF(AND(L2655="NECKLACE",OR(R2655=0,R2655=1,R2655=2)),[1]装备基础and强化!$Y$7,0))))</f>
        <v>0</v>
      </c>
      <c r="AN2655" s="43">
        <f>IF(AND(L2655="WEAPON",OR(R2655=3,R2655=4)),[1]装备基础and强化!$V$11,IF(AND(L2655="LEFTRING",OR(R2655=3,R2655=4)),[1]装备基础and强化!$W$11,IF(AND(L2655="RIGHTRING",OR(R2655=3,R2655=4)),[1]装备基础and强化!$X$11,IF(AND(L2655="NECKLACE",OR(R2655=3,R2655=4)),[1]装备基础and强化!$Y$11,0))))</f>
        <v>0</v>
      </c>
      <c r="AO2655" s="43">
        <f>IF(AND(L2655="BELT",T2655=1),[1]装备基础and强化!$AA$7,IF(AND(L2655="PANTS",T2655=1),[1]装备基础and强化!$AB$7,IF(AND(L2655="SHOES",T2655=1),[1]装备基础and强化!$AC$7,IF(AND(L2655="CLOTHES",T2655=1),[1]装备基础and强化!$AD$7,0))))</f>
        <v>0</v>
      </c>
      <c r="AP2655" s="43" t="e">
        <f>IF(AND(L2655="BELT",T2655=2),[1]装备基础and强化!$AF$7,IF(AND(L2655="PANTS",T2655=2),[1]装备基础and强化!$AG$7,IF(AND(L2655="SHOES",T2655=2),[1]装备基础and强化!$AH$7,IF(AND(L2655="CLOTHES",T2655=2),[1]装备基础and强化!$AI$7,0))))</f>
        <v>#REF!</v>
      </c>
      <c r="AQ2655" s="43">
        <f>IF(L2655="HAT",[1]装备基础and强化!$AK$7,IF(L2655="JADE",[1]装备基础and强化!$AK$7,0))</f>
        <v>0</v>
      </c>
      <c r="AR2655" s="43" t="e">
        <f t="shared" si="42"/>
        <v>#REF!</v>
      </c>
    </row>
    <row r="2656" spans="1:44" x14ac:dyDescent="0.15">
      <c r="A2656" s="43"/>
      <c r="B2656" s="5" t="s">
        <v>9132</v>
      </c>
      <c r="C2656" s="12">
        <v>22652</v>
      </c>
      <c r="D2656" s="5" t="s">
        <v>9133</v>
      </c>
      <c r="E2656" s="44" t="s">
        <v>24287</v>
      </c>
      <c r="F2656" s="4" t="s">
        <v>9134</v>
      </c>
      <c r="G2656" s="4" t="s">
        <v>9135</v>
      </c>
      <c r="H2656" s="44"/>
      <c r="I2656" s="4" t="s">
        <v>700</v>
      </c>
      <c r="J2656" s="6" t="s">
        <v>700</v>
      </c>
      <c r="K2656" s="45">
        <v>1</v>
      </c>
      <c r="L2656" s="4" t="s">
        <v>744</v>
      </c>
      <c r="M2656" s="104" t="s">
        <v>18350</v>
      </c>
      <c r="N2656" s="45">
        <v>2110100</v>
      </c>
      <c r="O2656" s="4" t="s">
        <v>3296</v>
      </c>
      <c r="P2656" s="4" t="s">
        <v>4322</v>
      </c>
      <c r="Q2656" s="4">
        <v>120</v>
      </c>
      <c r="R2656" s="4">
        <v>3</v>
      </c>
      <c r="S2656" s="4" t="s">
        <v>8002</v>
      </c>
      <c r="T2656" s="4">
        <v>2</v>
      </c>
      <c r="U2656" s="4">
        <v>1</v>
      </c>
      <c r="W2656" s="4" t="s">
        <v>8921</v>
      </c>
      <c r="X2656" s="4" t="s">
        <v>8922</v>
      </c>
      <c r="Y2656" s="45">
        <v>0</v>
      </c>
      <c r="AA2656" s="4">
        <v>1</v>
      </c>
      <c r="AB2656" s="4">
        <v>100</v>
      </c>
      <c r="AC2656" s="4">
        <v>1</v>
      </c>
      <c r="AD2656" s="4">
        <v>1</v>
      </c>
      <c r="AE2656" s="45" t="s">
        <v>16461</v>
      </c>
      <c r="AF2656" s="45" t="s">
        <v>16457</v>
      </c>
      <c r="AG2656" s="45" t="s">
        <v>16459</v>
      </c>
      <c r="AH2656" s="45" t="s">
        <v>16453</v>
      </c>
      <c r="AI2656" s="45" t="s">
        <v>16455</v>
      </c>
      <c r="AJ2656" s="63" t="s">
        <v>20425</v>
      </c>
      <c r="AK2656" s="63" t="s">
        <v>20424</v>
      </c>
      <c r="AL2656" s="45">
        <v>0</v>
      </c>
      <c r="AM2656" s="43">
        <f>IF(AND(L2656="WEAPON",OR(R2656=0,R2656=1,R2656=2)),[1]装备基础and强化!$V$7,IF(AND(L2656="LEFTRING",OR(R2656=0,R2656=1,R2656=2)),[1]装备基础and强化!$W$7,IF(AND(L2656="RIGHTRING",OR(R2656=0,R2656=1,R2656=2)),[1]装备基础and强化!$X$7,IF(AND(L2656="NECKLACE",OR(R2656=0,R2656=1,R2656=2)),[1]装备基础and强化!$Y$7,0))))</f>
        <v>0</v>
      </c>
      <c r="AN2656" s="43">
        <f>IF(AND(L2656="WEAPON",OR(R2656=3,R2656=4)),[1]装备基础and强化!$V$11,IF(AND(L2656="LEFTRING",OR(R2656=3,R2656=4)),[1]装备基础and强化!$W$11,IF(AND(L2656="RIGHTRING",OR(R2656=3,R2656=4)),[1]装备基础and强化!$X$11,IF(AND(L2656="NECKLACE",OR(R2656=3,R2656=4)),[1]装备基础and强化!$Y$11,0))))</f>
        <v>0</v>
      </c>
      <c r="AO2656" s="43">
        <f>IF(AND(L2656="BELT",T2656=1),[1]装备基础and强化!$AA$7,IF(AND(L2656="PANTS",T2656=1),[1]装备基础and强化!$AB$7,IF(AND(L2656="SHOES",T2656=1),[1]装备基础and强化!$AC$7,IF(AND(L2656="CLOTHES",T2656=1),[1]装备基础and强化!$AD$7,0))))</f>
        <v>0</v>
      </c>
      <c r="AP2656" s="43" t="e">
        <f>IF(AND(L2656="BELT",T2656=2),[1]装备基础and强化!$AF$7,IF(AND(L2656="PANTS",T2656=2),[1]装备基础and强化!$AG$7,IF(AND(L2656="SHOES",T2656=2),[1]装备基础and强化!$AH$7,IF(AND(L2656="CLOTHES",T2656=2),[1]装备基础and强化!$AI$7,0))))</f>
        <v>#REF!</v>
      </c>
      <c r="AQ2656" s="43">
        <f>IF(L2656="HAT",[1]装备基础and强化!$AK$7,IF(L2656="JADE",[1]装备基础and强化!$AK$7,0))</f>
        <v>0</v>
      </c>
      <c r="AR2656" s="43" t="e">
        <f t="shared" si="42"/>
        <v>#REF!</v>
      </c>
    </row>
    <row r="2657" spans="1:44" x14ac:dyDescent="0.15">
      <c r="A2657" s="43"/>
      <c r="B2657" s="5" t="s">
        <v>9136</v>
      </c>
      <c r="C2657" s="12">
        <v>22653</v>
      </c>
      <c r="D2657" s="5" t="s">
        <v>9133</v>
      </c>
      <c r="E2657" s="44" t="s">
        <v>24288</v>
      </c>
      <c r="F2657" s="4" t="s">
        <v>9137</v>
      </c>
      <c r="G2657" s="4" t="s">
        <v>9138</v>
      </c>
      <c r="H2657" s="44"/>
      <c r="I2657" s="4" t="s">
        <v>700</v>
      </c>
      <c r="J2657" s="6" t="s">
        <v>700</v>
      </c>
      <c r="K2657" s="45">
        <v>1</v>
      </c>
      <c r="L2657" s="4" t="s">
        <v>744</v>
      </c>
      <c r="M2657" s="104" t="s">
        <v>18351</v>
      </c>
      <c r="N2657" s="45">
        <v>2110200</v>
      </c>
      <c r="O2657" s="4" t="s">
        <v>2776</v>
      </c>
      <c r="P2657" s="4" t="s">
        <v>4322</v>
      </c>
      <c r="Q2657" s="4">
        <v>120</v>
      </c>
      <c r="R2657" s="4">
        <v>3</v>
      </c>
      <c r="S2657" s="4" t="s">
        <v>8002</v>
      </c>
      <c r="T2657" s="4">
        <v>2</v>
      </c>
      <c r="U2657" s="4">
        <v>2</v>
      </c>
      <c r="W2657" s="4" t="s">
        <v>8921</v>
      </c>
      <c r="X2657" s="4" t="s">
        <v>8922</v>
      </c>
      <c r="Y2657" s="45">
        <v>0</v>
      </c>
      <c r="AA2657" s="4">
        <v>1</v>
      </c>
      <c r="AB2657" s="4">
        <v>100</v>
      </c>
      <c r="AC2657" s="4">
        <v>1</v>
      </c>
      <c r="AD2657" s="4">
        <v>1</v>
      </c>
      <c r="AE2657" s="45" t="s">
        <v>16461</v>
      </c>
      <c r="AF2657" s="45" t="s">
        <v>16457</v>
      </c>
      <c r="AG2657" s="45" t="s">
        <v>16459</v>
      </c>
      <c r="AH2657" s="45" t="s">
        <v>16453</v>
      </c>
      <c r="AI2657" s="45" t="s">
        <v>16455</v>
      </c>
      <c r="AJ2657" s="63" t="s">
        <v>20425</v>
      </c>
      <c r="AK2657" s="63" t="s">
        <v>20424</v>
      </c>
      <c r="AL2657" s="4">
        <v>0</v>
      </c>
      <c r="AM2657" s="43">
        <f>IF(AND(L2657="WEAPON",OR(R2657=0,R2657=1,R2657=2)),[1]装备基础and强化!$V$7,IF(AND(L2657="LEFTRING",OR(R2657=0,R2657=1,R2657=2)),[1]装备基础and强化!$W$7,IF(AND(L2657="RIGHTRING",OR(R2657=0,R2657=1,R2657=2)),[1]装备基础and强化!$X$7,IF(AND(L2657="NECKLACE",OR(R2657=0,R2657=1,R2657=2)),[1]装备基础and强化!$Y$7,0))))</f>
        <v>0</v>
      </c>
      <c r="AN2657" s="43">
        <f>IF(AND(L2657="WEAPON",OR(R2657=3,R2657=4)),[1]装备基础and强化!$V$11,IF(AND(L2657="LEFTRING",OR(R2657=3,R2657=4)),[1]装备基础and强化!$W$11,IF(AND(L2657="RIGHTRING",OR(R2657=3,R2657=4)),[1]装备基础and强化!$X$11,IF(AND(L2657="NECKLACE",OR(R2657=3,R2657=4)),[1]装备基础and强化!$Y$11,0))))</f>
        <v>0</v>
      </c>
      <c r="AO2657" s="43">
        <f>IF(AND(L2657="BELT",T2657=1),[1]装备基础and强化!$AA$7,IF(AND(L2657="PANTS",T2657=1),[1]装备基础and强化!$AB$7,IF(AND(L2657="SHOES",T2657=1),[1]装备基础and强化!$AC$7,IF(AND(L2657="CLOTHES",T2657=1),[1]装备基础and强化!$AD$7,0))))</f>
        <v>0</v>
      </c>
      <c r="AP2657" s="43" t="e">
        <f>IF(AND(L2657="BELT",T2657=2),[1]装备基础and强化!$AF$7,IF(AND(L2657="PANTS",T2657=2),[1]装备基础and强化!$AG$7,IF(AND(L2657="SHOES",T2657=2),[1]装备基础and强化!$AH$7,IF(AND(L2657="CLOTHES",T2657=2),[1]装备基础and强化!$AI$7,0))))</f>
        <v>#REF!</v>
      </c>
      <c r="AQ2657" s="43">
        <f>IF(L2657="HAT",[1]装备基础and强化!$AK$7,IF(L2657="JADE",[1]装备基础and强化!$AK$7,0))</f>
        <v>0</v>
      </c>
      <c r="AR2657" s="43" t="e">
        <f t="shared" si="42"/>
        <v>#REF!</v>
      </c>
    </row>
    <row r="2658" spans="1:44" x14ac:dyDescent="0.15">
      <c r="A2658" s="43"/>
      <c r="B2658" s="5" t="s">
        <v>9139</v>
      </c>
      <c r="C2658" s="12">
        <v>22654</v>
      </c>
      <c r="D2658" s="5" t="s">
        <v>9133</v>
      </c>
      <c r="E2658" s="44" t="s">
        <v>24289</v>
      </c>
      <c r="F2658" s="4" t="s">
        <v>9140</v>
      </c>
      <c r="G2658" s="4" t="s">
        <v>9141</v>
      </c>
      <c r="H2658" s="44"/>
      <c r="I2658" s="4" t="s">
        <v>700</v>
      </c>
      <c r="J2658" s="6" t="s">
        <v>700</v>
      </c>
      <c r="K2658" s="45">
        <v>1</v>
      </c>
      <c r="L2658" s="4" t="s">
        <v>744</v>
      </c>
      <c r="M2658" s="104" t="s">
        <v>18352</v>
      </c>
      <c r="N2658" s="45">
        <v>2110300</v>
      </c>
      <c r="O2658" s="4" t="s">
        <v>14845</v>
      </c>
      <c r="P2658" s="4" t="s">
        <v>4322</v>
      </c>
      <c r="Q2658" s="4">
        <v>120</v>
      </c>
      <c r="R2658" s="4">
        <v>3</v>
      </c>
      <c r="S2658" s="4" t="s">
        <v>8002</v>
      </c>
      <c r="T2658" s="4">
        <v>2</v>
      </c>
      <c r="U2658" s="4">
        <v>3</v>
      </c>
      <c r="W2658" s="4" t="s">
        <v>8921</v>
      </c>
      <c r="X2658" s="4" t="s">
        <v>8922</v>
      </c>
      <c r="Y2658" s="45">
        <v>0</v>
      </c>
      <c r="AA2658" s="4">
        <v>1</v>
      </c>
      <c r="AB2658" s="4">
        <v>100</v>
      </c>
      <c r="AC2658" s="4">
        <v>1</v>
      </c>
      <c r="AD2658" s="4">
        <v>1</v>
      </c>
      <c r="AE2658" s="45" t="s">
        <v>16461</v>
      </c>
      <c r="AF2658" s="45" t="s">
        <v>16457</v>
      </c>
      <c r="AG2658" s="45" t="s">
        <v>16459</v>
      </c>
      <c r="AH2658" s="45" t="s">
        <v>16453</v>
      </c>
      <c r="AI2658" s="45" t="s">
        <v>16455</v>
      </c>
      <c r="AJ2658" s="63" t="s">
        <v>20425</v>
      </c>
      <c r="AK2658" s="63" t="s">
        <v>20424</v>
      </c>
      <c r="AL2658" s="45">
        <v>0</v>
      </c>
      <c r="AM2658" s="43">
        <f>IF(AND(L2658="WEAPON",OR(R2658=0,R2658=1,R2658=2)),[1]装备基础and强化!$V$7,IF(AND(L2658="LEFTRING",OR(R2658=0,R2658=1,R2658=2)),[1]装备基础and强化!$W$7,IF(AND(L2658="RIGHTRING",OR(R2658=0,R2658=1,R2658=2)),[1]装备基础and强化!$X$7,IF(AND(L2658="NECKLACE",OR(R2658=0,R2658=1,R2658=2)),[1]装备基础and强化!$Y$7,0))))</f>
        <v>0</v>
      </c>
      <c r="AN2658" s="43">
        <f>IF(AND(L2658="WEAPON",OR(R2658=3,R2658=4)),[1]装备基础and强化!$V$11,IF(AND(L2658="LEFTRING",OR(R2658=3,R2658=4)),[1]装备基础and强化!$W$11,IF(AND(L2658="RIGHTRING",OR(R2658=3,R2658=4)),[1]装备基础and强化!$X$11,IF(AND(L2658="NECKLACE",OR(R2658=3,R2658=4)),[1]装备基础and强化!$Y$11,0))))</f>
        <v>0</v>
      </c>
      <c r="AO2658" s="43">
        <f>IF(AND(L2658="BELT",T2658=1),[1]装备基础and强化!$AA$7,IF(AND(L2658="PANTS",T2658=1),[1]装备基础and强化!$AB$7,IF(AND(L2658="SHOES",T2658=1),[1]装备基础and强化!$AC$7,IF(AND(L2658="CLOTHES",T2658=1),[1]装备基础and强化!$AD$7,0))))</f>
        <v>0</v>
      </c>
      <c r="AP2658" s="43" t="e">
        <f>IF(AND(L2658="BELT",T2658=2),[1]装备基础and强化!$AF$7,IF(AND(L2658="PANTS",T2658=2),[1]装备基础and强化!$AG$7,IF(AND(L2658="SHOES",T2658=2),[1]装备基础and强化!$AH$7,IF(AND(L2658="CLOTHES",T2658=2),[1]装备基础and强化!$AI$7,0))))</f>
        <v>#REF!</v>
      </c>
      <c r="AQ2658" s="43">
        <f>IF(L2658="HAT",[1]装备基础and强化!$AK$7,IF(L2658="JADE",[1]装备基础and强化!$AK$7,0))</f>
        <v>0</v>
      </c>
      <c r="AR2658" s="43" t="e">
        <f t="shared" si="42"/>
        <v>#REF!</v>
      </c>
    </row>
    <row r="2659" spans="1:44" x14ac:dyDescent="0.15">
      <c r="A2659" s="43"/>
      <c r="B2659" s="5" t="s">
        <v>9142</v>
      </c>
      <c r="C2659" s="12">
        <v>22655</v>
      </c>
      <c r="D2659" s="5" t="s">
        <v>9133</v>
      </c>
      <c r="E2659" s="44" t="s">
        <v>24290</v>
      </c>
      <c r="F2659" s="4" t="s">
        <v>9143</v>
      </c>
      <c r="G2659" s="4" t="s">
        <v>9144</v>
      </c>
      <c r="H2659" s="44"/>
      <c r="I2659" s="4" t="s">
        <v>700</v>
      </c>
      <c r="J2659" s="6" t="s">
        <v>700</v>
      </c>
      <c r="K2659" s="45">
        <v>1</v>
      </c>
      <c r="L2659" s="4" t="s">
        <v>744</v>
      </c>
      <c r="M2659" s="104" t="s">
        <v>18353</v>
      </c>
      <c r="N2659" s="45">
        <v>2110400</v>
      </c>
      <c r="O2659" s="4" t="s">
        <v>3319</v>
      </c>
      <c r="P2659" s="4" t="s">
        <v>4322</v>
      </c>
      <c r="Q2659" s="4">
        <v>120</v>
      </c>
      <c r="R2659" s="4">
        <v>3</v>
      </c>
      <c r="S2659" s="4" t="s">
        <v>8002</v>
      </c>
      <c r="T2659" s="4">
        <v>2</v>
      </c>
      <c r="U2659" s="4">
        <v>4</v>
      </c>
      <c r="W2659" s="4" t="s">
        <v>8921</v>
      </c>
      <c r="X2659" s="4" t="s">
        <v>8922</v>
      </c>
      <c r="Y2659" s="45">
        <v>0</v>
      </c>
      <c r="AA2659" s="4">
        <v>1</v>
      </c>
      <c r="AB2659" s="4">
        <v>100</v>
      </c>
      <c r="AC2659" s="4">
        <v>1</v>
      </c>
      <c r="AD2659" s="4">
        <v>1</v>
      </c>
      <c r="AE2659" s="45" t="s">
        <v>16461</v>
      </c>
      <c r="AF2659" s="45" t="s">
        <v>16457</v>
      </c>
      <c r="AG2659" s="45" t="s">
        <v>16459</v>
      </c>
      <c r="AH2659" s="45" t="s">
        <v>16453</v>
      </c>
      <c r="AI2659" s="45" t="s">
        <v>16455</v>
      </c>
      <c r="AJ2659" s="63" t="s">
        <v>20425</v>
      </c>
      <c r="AK2659" s="63" t="s">
        <v>20424</v>
      </c>
      <c r="AL2659" s="4">
        <v>0</v>
      </c>
      <c r="AM2659" s="43">
        <f>IF(AND(L2659="WEAPON",OR(R2659=0,R2659=1,R2659=2)),[1]装备基础and强化!$V$7,IF(AND(L2659="LEFTRING",OR(R2659=0,R2659=1,R2659=2)),[1]装备基础and强化!$W$7,IF(AND(L2659="RIGHTRING",OR(R2659=0,R2659=1,R2659=2)),[1]装备基础and强化!$X$7,IF(AND(L2659="NECKLACE",OR(R2659=0,R2659=1,R2659=2)),[1]装备基础and强化!$Y$7,0))))</f>
        <v>0</v>
      </c>
      <c r="AN2659" s="43">
        <f>IF(AND(L2659="WEAPON",OR(R2659=3,R2659=4)),[1]装备基础and强化!$V$11,IF(AND(L2659="LEFTRING",OR(R2659=3,R2659=4)),[1]装备基础and强化!$W$11,IF(AND(L2659="RIGHTRING",OR(R2659=3,R2659=4)),[1]装备基础and强化!$X$11,IF(AND(L2659="NECKLACE",OR(R2659=3,R2659=4)),[1]装备基础and强化!$Y$11,0))))</f>
        <v>0</v>
      </c>
      <c r="AO2659" s="43">
        <f>IF(AND(L2659="BELT",T2659=1),[1]装备基础and强化!$AA$7,IF(AND(L2659="PANTS",T2659=1),[1]装备基础and强化!$AB$7,IF(AND(L2659="SHOES",T2659=1),[1]装备基础and强化!$AC$7,IF(AND(L2659="CLOTHES",T2659=1),[1]装备基础and强化!$AD$7,0))))</f>
        <v>0</v>
      </c>
      <c r="AP2659" s="43" t="e">
        <f>IF(AND(L2659="BELT",T2659=2),[1]装备基础and强化!$AF$7,IF(AND(L2659="PANTS",T2659=2),[1]装备基础and强化!$AG$7,IF(AND(L2659="SHOES",T2659=2),[1]装备基础and强化!$AH$7,IF(AND(L2659="CLOTHES",T2659=2),[1]装备基础and强化!$AI$7,0))))</f>
        <v>#REF!</v>
      </c>
      <c r="AQ2659" s="43">
        <f>IF(L2659="HAT",[1]装备基础and强化!$AK$7,IF(L2659="JADE",[1]装备基础and强化!$AK$7,0))</f>
        <v>0</v>
      </c>
      <c r="AR2659" s="43" t="e">
        <f t="shared" si="42"/>
        <v>#REF!</v>
      </c>
    </row>
    <row r="2660" spans="1:44" x14ac:dyDescent="0.15">
      <c r="A2660" s="43"/>
      <c r="B2660" s="5" t="s">
        <v>9145</v>
      </c>
      <c r="C2660" s="12">
        <v>22656</v>
      </c>
      <c r="D2660" s="5" t="s">
        <v>9133</v>
      </c>
      <c r="E2660" s="44" t="s">
        <v>24291</v>
      </c>
      <c r="F2660" s="4" t="s">
        <v>9146</v>
      </c>
      <c r="G2660" s="4" t="s">
        <v>9147</v>
      </c>
      <c r="H2660" s="44"/>
      <c r="I2660" s="4" t="s">
        <v>700</v>
      </c>
      <c r="J2660" s="6" t="s">
        <v>700</v>
      </c>
      <c r="K2660" s="45">
        <v>1</v>
      </c>
      <c r="L2660" s="4" t="s">
        <v>744</v>
      </c>
      <c r="M2660" s="104" t="s">
        <v>18354</v>
      </c>
      <c r="N2660" s="45">
        <v>2110500</v>
      </c>
      <c r="O2660" s="4" t="s">
        <v>14846</v>
      </c>
      <c r="P2660" s="4" t="s">
        <v>4322</v>
      </c>
      <c r="Q2660" s="4">
        <v>120</v>
      </c>
      <c r="R2660" s="4">
        <v>3</v>
      </c>
      <c r="S2660" s="4" t="s">
        <v>8002</v>
      </c>
      <c r="T2660" s="4">
        <v>2</v>
      </c>
      <c r="U2660" s="4">
        <v>5</v>
      </c>
      <c r="W2660" s="4" t="s">
        <v>8921</v>
      </c>
      <c r="X2660" s="4" t="s">
        <v>8922</v>
      </c>
      <c r="Y2660" s="45">
        <v>0</v>
      </c>
      <c r="AA2660" s="4">
        <v>1</v>
      </c>
      <c r="AB2660" s="4">
        <v>100</v>
      </c>
      <c r="AC2660" s="4">
        <v>1</v>
      </c>
      <c r="AD2660" s="4">
        <v>1</v>
      </c>
      <c r="AE2660" s="45" t="s">
        <v>16461</v>
      </c>
      <c r="AF2660" s="45" t="s">
        <v>16457</v>
      </c>
      <c r="AG2660" s="45" t="s">
        <v>16459</v>
      </c>
      <c r="AH2660" s="45" t="s">
        <v>16453</v>
      </c>
      <c r="AI2660" s="45" t="s">
        <v>16455</v>
      </c>
      <c r="AJ2660" s="63" t="s">
        <v>20425</v>
      </c>
      <c r="AK2660" s="63" t="s">
        <v>20424</v>
      </c>
      <c r="AL2660" s="45">
        <v>0</v>
      </c>
      <c r="AM2660" s="43">
        <f>IF(AND(L2660="WEAPON",OR(R2660=0,R2660=1,R2660=2)),[1]装备基础and强化!$V$7,IF(AND(L2660="LEFTRING",OR(R2660=0,R2660=1,R2660=2)),[1]装备基础and强化!$W$7,IF(AND(L2660="RIGHTRING",OR(R2660=0,R2660=1,R2660=2)),[1]装备基础and强化!$X$7,IF(AND(L2660="NECKLACE",OR(R2660=0,R2660=1,R2660=2)),[1]装备基础and强化!$Y$7,0))))</f>
        <v>0</v>
      </c>
      <c r="AN2660" s="43">
        <f>IF(AND(L2660="WEAPON",OR(R2660=3,R2660=4)),[1]装备基础and强化!$V$11,IF(AND(L2660="LEFTRING",OR(R2660=3,R2660=4)),[1]装备基础and强化!$W$11,IF(AND(L2660="RIGHTRING",OR(R2660=3,R2660=4)),[1]装备基础and强化!$X$11,IF(AND(L2660="NECKLACE",OR(R2660=3,R2660=4)),[1]装备基础and强化!$Y$11,0))))</f>
        <v>0</v>
      </c>
      <c r="AO2660" s="43">
        <f>IF(AND(L2660="BELT",T2660=1),[1]装备基础and强化!$AA$7,IF(AND(L2660="PANTS",T2660=1),[1]装备基础and强化!$AB$7,IF(AND(L2660="SHOES",T2660=1),[1]装备基础and强化!$AC$7,IF(AND(L2660="CLOTHES",T2660=1),[1]装备基础and强化!$AD$7,0))))</f>
        <v>0</v>
      </c>
      <c r="AP2660" s="43" t="e">
        <f>IF(AND(L2660="BELT",T2660=2),[1]装备基础and强化!$AF$7,IF(AND(L2660="PANTS",T2660=2),[1]装备基础and强化!$AG$7,IF(AND(L2660="SHOES",T2660=2),[1]装备基础and强化!$AH$7,IF(AND(L2660="CLOTHES",T2660=2),[1]装备基础and强化!$AI$7,0))))</f>
        <v>#REF!</v>
      </c>
      <c r="AQ2660" s="43">
        <f>IF(L2660="HAT",[1]装备基础and强化!$AK$7,IF(L2660="JADE",[1]装备基础and强化!$AK$7,0))</f>
        <v>0</v>
      </c>
      <c r="AR2660" s="43" t="e">
        <f t="shared" si="42"/>
        <v>#REF!</v>
      </c>
    </row>
    <row r="2661" spans="1:44" x14ac:dyDescent="0.15">
      <c r="A2661" s="43"/>
      <c r="B2661" s="5" t="s">
        <v>9148</v>
      </c>
      <c r="C2661" s="12">
        <v>22657</v>
      </c>
      <c r="D2661" s="5" t="s">
        <v>9133</v>
      </c>
      <c r="E2661" s="44" t="s">
        <v>24292</v>
      </c>
      <c r="F2661" s="4" t="s">
        <v>9149</v>
      </c>
      <c r="G2661" s="4" t="s">
        <v>9150</v>
      </c>
      <c r="H2661" s="44"/>
      <c r="I2661" s="4" t="s">
        <v>700</v>
      </c>
      <c r="J2661" s="6" t="s">
        <v>700</v>
      </c>
      <c r="K2661" s="45">
        <v>1</v>
      </c>
      <c r="L2661" s="4" t="s">
        <v>744</v>
      </c>
      <c r="M2661" s="104" t="s">
        <v>18355</v>
      </c>
      <c r="N2661" s="45">
        <v>2110600</v>
      </c>
      <c r="O2661" s="4" t="s">
        <v>14847</v>
      </c>
      <c r="P2661" s="4" t="s">
        <v>4322</v>
      </c>
      <c r="Q2661" s="4">
        <v>120</v>
      </c>
      <c r="R2661" s="4">
        <v>3</v>
      </c>
      <c r="S2661" s="4" t="s">
        <v>8002</v>
      </c>
      <c r="T2661" s="4">
        <v>2</v>
      </c>
      <c r="U2661" s="4">
        <v>6</v>
      </c>
      <c r="W2661" s="4" t="s">
        <v>8921</v>
      </c>
      <c r="X2661" s="4" t="s">
        <v>8922</v>
      </c>
      <c r="Y2661" s="45">
        <v>0</v>
      </c>
      <c r="AA2661" s="4">
        <v>1</v>
      </c>
      <c r="AB2661" s="4">
        <v>100</v>
      </c>
      <c r="AC2661" s="4">
        <v>1</v>
      </c>
      <c r="AD2661" s="4">
        <v>1</v>
      </c>
      <c r="AE2661" s="45" t="s">
        <v>16461</v>
      </c>
      <c r="AF2661" s="45" t="s">
        <v>16457</v>
      </c>
      <c r="AG2661" s="45" t="s">
        <v>16459</v>
      </c>
      <c r="AH2661" s="45" t="s">
        <v>16453</v>
      </c>
      <c r="AI2661" s="45" t="s">
        <v>16455</v>
      </c>
      <c r="AJ2661" s="63" t="s">
        <v>20425</v>
      </c>
      <c r="AK2661" s="63" t="s">
        <v>20424</v>
      </c>
      <c r="AL2661" s="4">
        <v>0</v>
      </c>
      <c r="AM2661" s="43">
        <f>IF(AND(L2661="WEAPON",OR(R2661=0,R2661=1,R2661=2)),[1]装备基础and强化!$V$7,IF(AND(L2661="LEFTRING",OR(R2661=0,R2661=1,R2661=2)),[1]装备基础and强化!$W$7,IF(AND(L2661="RIGHTRING",OR(R2661=0,R2661=1,R2661=2)),[1]装备基础and强化!$X$7,IF(AND(L2661="NECKLACE",OR(R2661=0,R2661=1,R2661=2)),[1]装备基础and强化!$Y$7,0))))</f>
        <v>0</v>
      </c>
      <c r="AN2661" s="43">
        <f>IF(AND(L2661="WEAPON",OR(R2661=3,R2661=4)),[1]装备基础and强化!$V$11,IF(AND(L2661="LEFTRING",OR(R2661=3,R2661=4)),[1]装备基础and强化!$W$11,IF(AND(L2661="RIGHTRING",OR(R2661=3,R2661=4)),[1]装备基础and强化!$X$11,IF(AND(L2661="NECKLACE",OR(R2661=3,R2661=4)),[1]装备基础and强化!$Y$11,0))))</f>
        <v>0</v>
      </c>
      <c r="AO2661" s="43">
        <f>IF(AND(L2661="BELT",T2661=1),[1]装备基础and强化!$AA$7,IF(AND(L2661="PANTS",T2661=1),[1]装备基础and强化!$AB$7,IF(AND(L2661="SHOES",T2661=1),[1]装备基础and强化!$AC$7,IF(AND(L2661="CLOTHES",T2661=1),[1]装备基础and强化!$AD$7,0))))</f>
        <v>0</v>
      </c>
      <c r="AP2661" s="43" t="e">
        <f>IF(AND(L2661="BELT",T2661=2),[1]装备基础and强化!$AF$7,IF(AND(L2661="PANTS",T2661=2),[1]装备基础and强化!$AG$7,IF(AND(L2661="SHOES",T2661=2),[1]装备基础and强化!$AH$7,IF(AND(L2661="CLOTHES",T2661=2),[1]装备基础and强化!$AI$7,0))))</f>
        <v>#REF!</v>
      </c>
      <c r="AQ2661" s="43">
        <f>IF(L2661="HAT",[1]装备基础and强化!$AK$7,IF(L2661="JADE",[1]装备基础and强化!$AK$7,0))</f>
        <v>0</v>
      </c>
      <c r="AR2661" s="43" t="e">
        <f t="shared" si="42"/>
        <v>#REF!</v>
      </c>
    </row>
    <row r="2662" spans="1:44" x14ac:dyDescent="0.15">
      <c r="A2662" s="43"/>
      <c r="B2662" s="5" t="s">
        <v>9151</v>
      </c>
      <c r="C2662" s="12">
        <v>22658</v>
      </c>
      <c r="D2662" s="5" t="s">
        <v>9133</v>
      </c>
      <c r="E2662" s="44" t="s">
        <v>24293</v>
      </c>
      <c r="F2662" s="4" t="s">
        <v>9152</v>
      </c>
      <c r="G2662" s="4" t="s">
        <v>9153</v>
      </c>
      <c r="H2662" s="44"/>
      <c r="I2662" s="4" t="s">
        <v>700</v>
      </c>
      <c r="J2662" s="6" t="s">
        <v>700</v>
      </c>
      <c r="K2662" s="45">
        <v>1</v>
      </c>
      <c r="L2662" s="4" t="s">
        <v>744</v>
      </c>
      <c r="M2662" s="104" t="s">
        <v>18356</v>
      </c>
      <c r="N2662" s="45">
        <v>2110700</v>
      </c>
      <c r="O2662" s="4" t="s">
        <v>6518</v>
      </c>
      <c r="P2662" s="4" t="s">
        <v>4322</v>
      </c>
      <c r="Q2662" s="4">
        <v>120</v>
      </c>
      <c r="R2662" s="4">
        <v>3</v>
      </c>
      <c r="S2662" s="4" t="s">
        <v>8002</v>
      </c>
      <c r="T2662" s="4">
        <v>2</v>
      </c>
      <c r="U2662" s="4">
        <v>7</v>
      </c>
      <c r="W2662" s="4" t="s">
        <v>8921</v>
      </c>
      <c r="X2662" s="4" t="s">
        <v>8922</v>
      </c>
      <c r="Y2662" s="45">
        <v>0</v>
      </c>
      <c r="AA2662" s="4">
        <v>1</v>
      </c>
      <c r="AB2662" s="4">
        <v>100</v>
      </c>
      <c r="AC2662" s="4">
        <v>1</v>
      </c>
      <c r="AD2662" s="4">
        <v>1</v>
      </c>
      <c r="AE2662" s="45" t="s">
        <v>16461</v>
      </c>
      <c r="AF2662" s="45" t="s">
        <v>16457</v>
      </c>
      <c r="AG2662" s="45" t="s">
        <v>16459</v>
      </c>
      <c r="AH2662" s="45" t="s">
        <v>16453</v>
      </c>
      <c r="AI2662" s="45" t="s">
        <v>16455</v>
      </c>
      <c r="AJ2662" s="63" t="s">
        <v>20425</v>
      </c>
      <c r="AK2662" s="63" t="s">
        <v>20424</v>
      </c>
      <c r="AL2662" s="45">
        <v>0</v>
      </c>
      <c r="AM2662" s="43">
        <f>IF(AND(L2662="WEAPON",OR(R2662=0,R2662=1,R2662=2)),[1]装备基础and强化!$V$7,IF(AND(L2662="LEFTRING",OR(R2662=0,R2662=1,R2662=2)),[1]装备基础and强化!$W$7,IF(AND(L2662="RIGHTRING",OR(R2662=0,R2662=1,R2662=2)),[1]装备基础and强化!$X$7,IF(AND(L2662="NECKLACE",OR(R2662=0,R2662=1,R2662=2)),[1]装备基础and强化!$Y$7,0))))</f>
        <v>0</v>
      </c>
      <c r="AN2662" s="43">
        <f>IF(AND(L2662="WEAPON",OR(R2662=3,R2662=4)),[1]装备基础and强化!$V$11,IF(AND(L2662="LEFTRING",OR(R2662=3,R2662=4)),[1]装备基础and强化!$W$11,IF(AND(L2662="RIGHTRING",OR(R2662=3,R2662=4)),[1]装备基础and强化!$X$11,IF(AND(L2662="NECKLACE",OR(R2662=3,R2662=4)),[1]装备基础and强化!$Y$11,0))))</f>
        <v>0</v>
      </c>
      <c r="AO2662" s="43">
        <f>IF(AND(L2662="BELT",T2662=1),[1]装备基础and强化!$AA$7,IF(AND(L2662="PANTS",T2662=1),[1]装备基础and强化!$AB$7,IF(AND(L2662="SHOES",T2662=1),[1]装备基础and强化!$AC$7,IF(AND(L2662="CLOTHES",T2662=1),[1]装备基础and强化!$AD$7,0))))</f>
        <v>0</v>
      </c>
      <c r="AP2662" s="43" t="e">
        <f>IF(AND(L2662="BELT",T2662=2),[1]装备基础and强化!$AF$7,IF(AND(L2662="PANTS",T2662=2),[1]装备基础and强化!$AG$7,IF(AND(L2662="SHOES",T2662=2),[1]装备基础and强化!$AH$7,IF(AND(L2662="CLOTHES",T2662=2),[1]装备基础and强化!$AI$7,0))))</f>
        <v>#REF!</v>
      </c>
      <c r="AQ2662" s="43">
        <f>IF(L2662="HAT",[1]装备基础and强化!$AK$7,IF(L2662="JADE",[1]装备基础and强化!$AK$7,0))</f>
        <v>0</v>
      </c>
      <c r="AR2662" s="43" t="e">
        <f t="shared" si="42"/>
        <v>#REF!</v>
      </c>
    </row>
    <row r="2663" spans="1:44" x14ac:dyDescent="0.15">
      <c r="A2663" s="43"/>
      <c r="B2663" s="5" t="s">
        <v>9154</v>
      </c>
      <c r="C2663" s="12">
        <v>22659</v>
      </c>
      <c r="D2663" s="5" t="s">
        <v>9133</v>
      </c>
      <c r="E2663" s="44" t="s">
        <v>24294</v>
      </c>
      <c r="F2663" s="4" t="s">
        <v>9155</v>
      </c>
      <c r="G2663" s="4" t="s">
        <v>9156</v>
      </c>
      <c r="H2663" s="44"/>
      <c r="I2663" s="4" t="s">
        <v>700</v>
      </c>
      <c r="J2663" s="6" t="s">
        <v>700</v>
      </c>
      <c r="K2663" s="45">
        <v>1</v>
      </c>
      <c r="L2663" s="4" t="s">
        <v>744</v>
      </c>
      <c r="M2663" s="104" t="s">
        <v>18357</v>
      </c>
      <c r="N2663" s="45">
        <v>2110800</v>
      </c>
      <c r="O2663" s="4" t="s">
        <v>14663</v>
      </c>
      <c r="P2663" s="4" t="s">
        <v>4322</v>
      </c>
      <c r="Q2663" s="4">
        <v>120</v>
      </c>
      <c r="R2663" s="4">
        <v>3</v>
      </c>
      <c r="S2663" s="4" t="s">
        <v>8002</v>
      </c>
      <c r="T2663" s="4">
        <v>2</v>
      </c>
      <c r="U2663" s="4">
        <v>8</v>
      </c>
      <c r="W2663" s="4" t="s">
        <v>8921</v>
      </c>
      <c r="X2663" s="4" t="s">
        <v>8922</v>
      </c>
      <c r="Y2663" s="45">
        <v>0</v>
      </c>
      <c r="AA2663" s="4">
        <v>1</v>
      </c>
      <c r="AB2663" s="4">
        <v>100</v>
      </c>
      <c r="AC2663" s="4">
        <v>1</v>
      </c>
      <c r="AD2663" s="4">
        <v>1</v>
      </c>
      <c r="AE2663" s="45" t="s">
        <v>16461</v>
      </c>
      <c r="AF2663" s="45" t="s">
        <v>16457</v>
      </c>
      <c r="AG2663" s="45" t="s">
        <v>16459</v>
      </c>
      <c r="AH2663" s="45" t="s">
        <v>16453</v>
      </c>
      <c r="AI2663" s="45" t="s">
        <v>16455</v>
      </c>
      <c r="AJ2663" s="63" t="s">
        <v>20425</v>
      </c>
      <c r="AK2663" s="63" t="s">
        <v>20424</v>
      </c>
      <c r="AL2663" s="4">
        <v>0</v>
      </c>
      <c r="AM2663" s="43">
        <f>IF(AND(L2663="WEAPON",OR(R2663=0,R2663=1,R2663=2)),[1]装备基础and强化!$V$7,IF(AND(L2663="LEFTRING",OR(R2663=0,R2663=1,R2663=2)),[1]装备基础and强化!$W$7,IF(AND(L2663="RIGHTRING",OR(R2663=0,R2663=1,R2663=2)),[1]装备基础and强化!$X$7,IF(AND(L2663="NECKLACE",OR(R2663=0,R2663=1,R2663=2)),[1]装备基础and强化!$Y$7,0))))</f>
        <v>0</v>
      </c>
      <c r="AN2663" s="43">
        <f>IF(AND(L2663="WEAPON",OR(R2663=3,R2663=4)),[1]装备基础and强化!$V$11,IF(AND(L2663="LEFTRING",OR(R2663=3,R2663=4)),[1]装备基础and强化!$W$11,IF(AND(L2663="RIGHTRING",OR(R2663=3,R2663=4)),[1]装备基础and强化!$X$11,IF(AND(L2663="NECKLACE",OR(R2663=3,R2663=4)),[1]装备基础and强化!$Y$11,0))))</f>
        <v>0</v>
      </c>
      <c r="AO2663" s="43">
        <f>IF(AND(L2663="BELT",T2663=1),[1]装备基础and强化!$AA$7,IF(AND(L2663="PANTS",T2663=1),[1]装备基础and强化!$AB$7,IF(AND(L2663="SHOES",T2663=1),[1]装备基础and强化!$AC$7,IF(AND(L2663="CLOTHES",T2663=1),[1]装备基础and强化!$AD$7,0))))</f>
        <v>0</v>
      </c>
      <c r="AP2663" s="43" t="e">
        <f>IF(AND(L2663="BELT",T2663=2),[1]装备基础and强化!$AF$7,IF(AND(L2663="PANTS",T2663=2),[1]装备基础and强化!$AG$7,IF(AND(L2663="SHOES",T2663=2),[1]装备基础and强化!$AH$7,IF(AND(L2663="CLOTHES",T2663=2),[1]装备基础and强化!$AI$7,0))))</f>
        <v>#REF!</v>
      </c>
      <c r="AQ2663" s="43">
        <f>IF(L2663="HAT",[1]装备基础and强化!$AK$7,IF(L2663="JADE",[1]装备基础and强化!$AK$7,0))</f>
        <v>0</v>
      </c>
      <c r="AR2663" s="43" t="e">
        <f t="shared" si="42"/>
        <v>#REF!</v>
      </c>
    </row>
    <row r="2664" spans="1:44" x14ac:dyDescent="0.15">
      <c r="A2664" s="43"/>
      <c r="B2664" s="5" t="s">
        <v>9157</v>
      </c>
      <c r="C2664" s="12">
        <v>22660</v>
      </c>
      <c r="D2664" s="5" t="s">
        <v>9158</v>
      </c>
      <c r="E2664" s="44" t="s">
        <v>24295</v>
      </c>
      <c r="F2664" s="4" t="s">
        <v>9159</v>
      </c>
      <c r="G2664" s="4" t="s">
        <v>9160</v>
      </c>
      <c r="H2664" s="44"/>
      <c r="I2664" s="4" t="s">
        <v>700</v>
      </c>
      <c r="J2664" s="6" t="s">
        <v>700</v>
      </c>
      <c r="K2664" s="45">
        <v>1</v>
      </c>
      <c r="L2664" s="4" t="s">
        <v>744</v>
      </c>
      <c r="M2664" s="104" t="s">
        <v>18358</v>
      </c>
      <c r="N2664" s="45">
        <v>2140100</v>
      </c>
      <c r="O2664" s="4" t="s">
        <v>6508</v>
      </c>
      <c r="P2664" s="4" t="s">
        <v>4322</v>
      </c>
      <c r="Q2664" s="4">
        <v>150</v>
      </c>
      <c r="R2664" s="4">
        <v>3</v>
      </c>
      <c r="S2664" s="4" t="s">
        <v>8033</v>
      </c>
      <c r="T2664" s="4">
        <v>2</v>
      </c>
      <c r="U2664" s="4">
        <v>1</v>
      </c>
      <c r="W2664" s="4" t="s">
        <v>8948</v>
      </c>
      <c r="X2664" s="4" t="s">
        <v>8949</v>
      </c>
      <c r="Y2664" s="45">
        <v>0</v>
      </c>
      <c r="AA2664" s="4">
        <v>1</v>
      </c>
      <c r="AB2664" s="4">
        <v>100</v>
      </c>
      <c r="AC2664" s="4">
        <v>1</v>
      </c>
      <c r="AD2664" s="4">
        <v>1</v>
      </c>
      <c r="AE2664" s="45" t="s">
        <v>16461</v>
      </c>
      <c r="AF2664" s="45" t="s">
        <v>16457</v>
      </c>
      <c r="AG2664" s="45" t="s">
        <v>16459</v>
      </c>
      <c r="AH2664" s="45" t="s">
        <v>16453</v>
      </c>
      <c r="AI2664" s="45" t="s">
        <v>16455</v>
      </c>
      <c r="AJ2664" s="63" t="s">
        <v>20425</v>
      </c>
      <c r="AK2664" s="63" t="s">
        <v>20424</v>
      </c>
      <c r="AL2664" s="45">
        <v>0</v>
      </c>
      <c r="AM2664" s="43">
        <f>IF(AND(L2664="WEAPON",OR(R2664=0,R2664=1,R2664=2)),[1]装备基础and强化!$V$7,IF(AND(L2664="LEFTRING",OR(R2664=0,R2664=1,R2664=2)),[1]装备基础and强化!$W$7,IF(AND(L2664="RIGHTRING",OR(R2664=0,R2664=1,R2664=2)),[1]装备基础and强化!$X$7,IF(AND(L2664="NECKLACE",OR(R2664=0,R2664=1,R2664=2)),[1]装备基础and强化!$Y$7,0))))</f>
        <v>0</v>
      </c>
      <c r="AN2664" s="43">
        <f>IF(AND(L2664="WEAPON",OR(R2664=3,R2664=4)),[1]装备基础and强化!$V$11,IF(AND(L2664="LEFTRING",OR(R2664=3,R2664=4)),[1]装备基础and强化!$W$11,IF(AND(L2664="RIGHTRING",OR(R2664=3,R2664=4)),[1]装备基础and强化!$X$11,IF(AND(L2664="NECKLACE",OR(R2664=3,R2664=4)),[1]装备基础and强化!$Y$11,0))))</f>
        <v>0</v>
      </c>
      <c r="AO2664" s="43">
        <f>IF(AND(L2664="BELT",T2664=1),[1]装备基础and强化!$AA$7,IF(AND(L2664="PANTS",T2664=1),[1]装备基础and强化!$AB$7,IF(AND(L2664="SHOES",T2664=1),[1]装备基础and强化!$AC$7,IF(AND(L2664="CLOTHES",T2664=1),[1]装备基础and强化!$AD$7,0))))</f>
        <v>0</v>
      </c>
      <c r="AP2664" s="43" t="e">
        <f>IF(AND(L2664="BELT",T2664=2),[1]装备基础and强化!$AF$7,IF(AND(L2664="PANTS",T2664=2),[1]装备基础and强化!$AG$7,IF(AND(L2664="SHOES",T2664=2),[1]装备基础and强化!$AH$7,IF(AND(L2664="CLOTHES",T2664=2),[1]装备基础and强化!$AI$7,0))))</f>
        <v>#REF!</v>
      </c>
      <c r="AQ2664" s="43">
        <f>IF(L2664="HAT",[1]装备基础and强化!$AK$7,IF(L2664="JADE",[1]装备基础and强化!$AK$7,0))</f>
        <v>0</v>
      </c>
      <c r="AR2664" s="43" t="e">
        <f t="shared" si="42"/>
        <v>#REF!</v>
      </c>
    </row>
    <row r="2665" spans="1:44" x14ac:dyDescent="0.15">
      <c r="A2665" s="43"/>
      <c r="B2665" s="5" t="s">
        <v>9161</v>
      </c>
      <c r="C2665" s="12">
        <v>22661</v>
      </c>
      <c r="D2665" s="5" t="s">
        <v>9158</v>
      </c>
      <c r="E2665" s="44" t="s">
        <v>24296</v>
      </c>
      <c r="F2665" s="4" t="s">
        <v>9162</v>
      </c>
      <c r="G2665" s="4" t="s">
        <v>9163</v>
      </c>
      <c r="H2665" s="44"/>
      <c r="I2665" s="4" t="s">
        <v>700</v>
      </c>
      <c r="J2665" s="6" t="s">
        <v>700</v>
      </c>
      <c r="K2665" s="45">
        <v>1</v>
      </c>
      <c r="L2665" s="4" t="s">
        <v>744</v>
      </c>
      <c r="M2665" s="104" t="s">
        <v>18359</v>
      </c>
      <c r="N2665" s="45">
        <v>2140200</v>
      </c>
      <c r="O2665" s="4" t="s">
        <v>6461</v>
      </c>
      <c r="P2665" s="4" t="s">
        <v>4322</v>
      </c>
      <c r="Q2665" s="4">
        <v>150</v>
      </c>
      <c r="R2665" s="4">
        <v>3</v>
      </c>
      <c r="S2665" s="4" t="s">
        <v>8033</v>
      </c>
      <c r="T2665" s="4">
        <v>2</v>
      </c>
      <c r="U2665" s="4">
        <v>2</v>
      </c>
      <c r="W2665" s="4" t="s">
        <v>8948</v>
      </c>
      <c r="X2665" s="4" t="s">
        <v>8949</v>
      </c>
      <c r="Y2665" s="45">
        <v>0</v>
      </c>
      <c r="AA2665" s="4">
        <v>1</v>
      </c>
      <c r="AB2665" s="4">
        <v>100</v>
      </c>
      <c r="AC2665" s="4">
        <v>1</v>
      </c>
      <c r="AD2665" s="4">
        <v>1</v>
      </c>
      <c r="AE2665" s="45" t="s">
        <v>16461</v>
      </c>
      <c r="AF2665" s="45" t="s">
        <v>16457</v>
      </c>
      <c r="AG2665" s="45" t="s">
        <v>16459</v>
      </c>
      <c r="AH2665" s="45" t="s">
        <v>16453</v>
      </c>
      <c r="AI2665" s="45" t="s">
        <v>16455</v>
      </c>
      <c r="AJ2665" s="63" t="s">
        <v>20425</v>
      </c>
      <c r="AK2665" s="63" t="s">
        <v>20424</v>
      </c>
      <c r="AL2665" s="4">
        <v>0</v>
      </c>
      <c r="AM2665" s="43">
        <f>IF(AND(L2665="WEAPON",OR(R2665=0,R2665=1,R2665=2)),[1]装备基础and强化!$V$7,IF(AND(L2665="LEFTRING",OR(R2665=0,R2665=1,R2665=2)),[1]装备基础and强化!$W$7,IF(AND(L2665="RIGHTRING",OR(R2665=0,R2665=1,R2665=2)),[1]装备基础and强化!$X$7,IF(AND(L2665="NECKLACE",OR(R2665=0,R2665=1,R2665=2)),[1]装备基础and强化!$Y$7,0))))</f>
        <v>0</v>
      </c>
      <c r="AN2665" s="43">
        <f>IF(AND(L2665="WEAPON",OR(R2665=3,R2665=4)),[1]装备基础and强化!$V$11,IF(AND(L2665="LEFTRING",OR(R2665=3,R2665=4)),[1]装备基础and强化!$W$11,IF(AND(L2665="RIGHTRING",OR(R2665=3,R2665=4)),[1]装备基础and强化!$X$11,IF(AND(L2665="NECKLACE",OR(R2665=3,R2665=4)),[1]装备基础and强化!$Y$11,0))))</f>
        <v>0</v>
      </c>
      <c r="AO2665" s="43">
        <f>IF(AND(L2665="BELT",T2665=1),[1]装备基础and强化!$AA$7,IF(AND(L2665="PANTS",T2665=1),[1]装备基础and强化!$AB$7,IF(AND(L2665="SHOES",T2665=1),[1]装备基础and强化!$AC$7,IF(AND(L2665="CLOTHES",T2665=1),[1]装备基础and强化!$AD$7,0))))</f>
        <v>0</v>
      </c>
      <c r="AP2665" s="43" t="e">
        <f>IF(AND(L2665="BELT",T2665=2),[1]装备基础and强化!$AF$7,IF(AND(L2665="PANTS",T2665=2),[1]装备基础and强化!$AG$7,IF(AND(L2665="SHOES",T2665=2),[1]装备基础and强化!$AH$7,IF(AND(L2665="CLOTHES",T2665=2),[1]装备基础and强化!$AI$7,0))))</f>
        <v>#REF!</v>
      </c>
      <c r="AQ2665" s="43">
        <f>IF(L2665="HAT",[1]装备基础and强化!$AK$7,IF(L2665="JADE",[1]装备基础and强化!$AK$7,0))</f>
        <v>0</v>
      </c>
      <c r="AR2665" s="43" t="e">
        <f t="shared" si="42"/>
        <v>#REF!</v>
      </c>
    </row>
    <row r="2666" spans="1:44" x14ac:dyDescent="0.15">
      <c r="A2666" s="43"/>
      <c r="B2666" s="5" t="s">
        <v>9164</v>
      </c>
      <c r="C2666" s="12">
        <v>22662</v>
      </c>
      <c r="D2666" s="5" t="s">
        <v>9158</v>
      </c>
      <c r="E2666" s="44" t="s">
        <v>24297</v>
      </c>
      <c r="F2666" s="4" t="s">
        <v>9165</v>
      </c>
      <c r="G2666" s="4" t="s">
        <v>9166</v>
      </c>
      <c r="H2666" s="44"/>
      <c r="I2666" s="4" t="s">
        <v>700</v>
      </c>
      <c r="J2666" s="6" t="s">
        <v>700</v>
      </c>
      <c r="K2666" s="45">
        <v>1</v>
      </c>
      <c r="L2666" s="4" t="s">
        <v>744</v>
      </c>
      <c r="M2666" s="104" t="s">
        <v>18360</v>
      </c>
      <c r="N2666" s="45">
        <v>2140300</v>
      </c>
      <c r="O2666" s="4" t="s">
        <v>4329</v>
      </c>
      <c r="P2666" s="4" t="s">
        <v>4322</v>
      </c>
      <c r="Q2666" s="4">
        <v>150</v>
      </c>
      <c r="R2666" s="4">
        <v>3</v>
      </c>
      <c r="S2666" s="4" t="s">
        <v>8033</v>
      </c>
      <c r="T2666" s="4">
        <v>2</v>
      </c>
      <c r="U2666" s="4">
        <v>3</v>
      </c>
      <c r="W2666" s="4" t="s">
        <v>8948</v>
      </c>
      <c r="X2666" s="4" t="s">
        <v>8949</v>
      </c>
      <c r="Y2666" s="45">
        <v>0</v>
      </c>
      <c r="AA2666" s="4">
        <v>1</v>
      </c>
      <c r="AB2666" s="4">
        <v>100</v>
      </c>
      <c r="AC2666" s="4">
        <v>1</v>
      </c>
      <c r="AD2666" s="4">
        <v>1</v>
      </c>
      <c r="AE2666" s="45" t="s">
        <v>16461</v>
      </c>
      <c r="AF2666" s="45" t="s">
        <v>16457</v>
      </c>
      <c r="AG2666" s="45" t="s">
        <v>16459</v>
      </c>
      <c r="AH2666" s="45" t="s">
        <v>16453</v>
      </c>
      <c r="AI2666" s="45" t="s">
        <v>16455</v>
      </c>
      <c r="AJ2666" s="63" t="s">
        <v>20425</v>
      </c>
      <c r="AK2666" s="63" t="s">
        <v>20424</v>
      </c>
      <c r="AL2666" s="45">
        <v>0</v>
      </c>
      <c r="AM2666" s="43">
        <f>IF(AND(L2666="WEAPON",OR(R2666=0,R2666=1,R2666=2)),[1]装备基础and强化!$V$7,IF(AND(L2666="LEFTRING",OR(R2666=0,R2666=1,R2666=2)),[1]装备基础and强化!$W$7,IF(AND(L2666="RIGHTRING",OR(R2666=0,R2666=1,R2666=2)),[1]装备基础and强化!$X$7,IF(AND(L2666="NECKLACE",OR(R2666=0,R2666=1,R2666=2)),[1]装备基础and强化!$Y$7,0))))</f>
        <v>0</v>
      </c>
      <c r="AN2666" s="43">
        <f>IF(AND(L2666="WEAPON",OR(R2666=3,R2666=4)),[1]装备基础and强化!$V$11,IF(AND(L2666="LEFTRING",OR(R2666=3,R2666=4)),[1]装备基础and强化!$W$11,IF(AND(L2666="RIGHTRING",OR(R2666=3,R2666=4)),[1]装备基础and强化!$X$11,IF(AND(L2666="NECKLACE",OR(R2666=3,R2666=4)),[1]装备基础and强化!$Y$11,0))))</f>
        <v>0</v>
      </c>
      <c r="AO2666" s="43">
        <f>IF(AND(L2666="BELT",T2666=1),[1]装备基础and强化!$AA$7,IF(AND(L2666="PANTS",T2666=1),[1]装备基础and强化!$AB$7,IF(AND(L2666="SHOES",T2666=1),[1]装备基础and强化!$AC$7,IF(AND(L2666="CLOTHES",T2666=1),[1]装备基础and强化!$AD$7,0))))</f>
        <v>0</v>
      </c>
      <c r="AP2666" s="43" t="e">
        <f>IF(AND(L2666="BELT",T2666=2),[1]装备基础and强化!$AF$7,IF(AND(L2666="PANTS",T2666=2),[1]装备基础and强化!$AG$7,IF(AND(L2666="SHOES",T2666=2),[1]装备基础and强化!$AH$7,IF(AND(L2666="CLOTHES",T2666=2),[1]装备基础and强化!$AI$7,0))))</f>
        <v>#REF!</v>
      </c>
      <c r="AQ2666" s="43">
        <f>IF(L2666="HAT",[1]装备基础and强化!$AK$7,IF(L2666="JADE",[1]装备基础and强化!$AK$7,0))</f>
        <v>0</v>
      </c>
      <c r="AR2666" s="43" t="e">
        <f t="shared" si="42"/>
        <v>#REF!</v>
      </c>
    </row>
    <row r="2667" spans="1:44" x14ac:dyDescent="0.15">
      <c r="A2667" s="43"/>
      <c r="B2667" s="5" t="s">
        <v>9168</v>
      </c>
      <c r="C2667" s="12">
        <v>22663</v>
      </c>
      <c r="D2667" s="5" t="s">
        <v>9158</v>
      </c>
      <c r="E2667" s="44" t="s">
        <v>24298</v>
      </c>
      <c r="F2667" s="4" t="s">
        <v>9169</v>
      </c>
      <c r="G2667" s="4" t="s">
        <v>9170</v>
      </c>
      <c r="H2667" s="44"/>
      <c r="I2667" s="4" t="s">
        <v>700</v>
      </c>
      <c r="J2667" s="6" t="s">
        <v>700</v>
      </c>
      <c r="K2667" s="45">
        <v>1</v>
      </c>
      <c r="L2667" s="4" t="s">
        <v>744</v>
      </c>
      <c r="M2667" s="104" t="s">
        <v>18361</v>
      </c>
      <c r="N2667" s="45">
        <v>2140400</v>
      </c>
      <c r="O2667" s="4" t="s">
        <v>2869</v>
      </c>
      <c r="P2667" s="4" t="s">
        <v>4322</v>
      </c>
      <c r="Q2667" s="4">
        <v>150</v>
      </c>
      <c r="R2667" s="4">
        <v>3</v>
      </c>
      <c r="S2667" s="4" t="s">
        <v>8033</v>
      </c>
      <c r="T2667" s="4">
        <v>2</v>
      </c>
      <c r="U2667" s="4">
        <v>4</v>
      </c>
      <c r="W2667" s="4" t="s">
        <v>8948</v>
      </c>
      <c r="X2667" s="4" t="s">
        <v>8949</v>
      </c>
      <c r="Y2667" s="45">
        <v>0</v>
      </c>
      <c r="AA2667" s="4">
        <v>1</v>
      </c>
      <c r="AB2667" s="4">
        <v>100</v>
      </c>
      <c r="AC2667" s="4">
        <v>1</v>
      </c>
      <c r="AD2667" s="4">
        <v>1</v>
      </c>
      <c r="AE2667" s="45" t="s">
        <v>16461</v>
      </c>
      <c r="AF2667" s="45" t="s">
        <v>16457</v>
      </c>
      <c r="AG2667" s="45" t="s">
        <v>16459</v>
      </c>
      <c r="AH2667" s="45" t="s">
        <v>16453</v>
      </c>
      <c r="AI2667" s="45" t="s">
        <v>16455</v>
      </c>
      <c r="AJ2667" s="63" t="s">
        <v>20425</v>
      </c>
      <c r="AK2667" s="63" t="s">
        <v>20424</v>
      </c>
      <c r="AL2667" s="4">
        <v>0</v>
      </c>
      <c r="AM2667" s="43">
        <f>IF(AND(L2667="WEAPON",OR(R2667=0,R2667=1,R2667=2)),[1]装备基础and强化!$V$7,IF(AND(L2667="LEFTRING",OR(R2667=0,R2667=1,R2667=2)),[1]装备基础and强化!$W$7,IF(AND(L2667="RIGHTRING",OR(R2667=0,R2667=1,R2667=2)),[1]装备基础and强化!$X$7,IF(AND(L2667="NECKLACE",OR(R2667=0,R2667=1,R2667=2)),[1]装备基础and强化!$Y$7,0))))</f>
        <v>0</v>
      </c>
      <c r="AN2667" s="43">
        <f>IF(AND(L2667="WEAPON",OR(R2667=3,R2667=4)),[1]装备基础and强化!$V$11,IF(AND(L2667="LEFTRING",OR(R2667=3,R2667=4)),[1]装备基础and强化!$W$11,IF(AND(L2667="RIGHTRING",OR(R2667=3,R2667=4)),[1]装备基础and强化!$X$11,IF(AND(L2667="NECKLACE",OR(R2667=3,R2667=4)),[1]装备基础and强化!$Y$11,0))))</f>
        <v>0</v>
      </c>
      <c r="AO2667" s="43">
        <f>IF(AND(L2667="BELT",T2667=1),[1]装备基础and强化!$AA$7,IF(AND(L2667="PANTS",T2667=1),[1]装备基础and强化!$AB$7,IF(AND(L2667="SHOES",T2667=1),[1]装备基础and强化!$AC$7,IF(AND(L2667="CLOTHES",T2667=1),[1]装备基础and强化!$AD$7,0))))</f>
        <v>0</v>
      </c>
      <c r="AP2667" s="43" t="e">
        <f>IF(AND(L2667="BELT",T2667=2),[1]装备基础and强化!$AF$7,IF(AND(L2667="PANTS",T2667=2),[1]装备基础and强化!$AG$7,IF(AND(L2667="SHOES",T2667=2),[1]装备基础and强化!$AH$7,IF(AND(L2667="CLOTHES",T2667=2),[1]装备基础and强化!$AI$7,0))))</f>
        <v>#REF!</v>
      </c>
      <c r="AQ2667" s="43">
        <f>IF(L2667="HAT",[1]装备基础and强化!$AK$7,IF(L2667="JADE",[1]装备基础and强化!$AK$7,0))</f>
        <v>0</v>
      </c>
      <c r="AR2667" s="43" t="e">
        <f t="shared" si="42"/>
        <v>#REF!</v>
      </c>
    </row>
    <row r="2668" spans="1:44" x14ac:dyDescent="0.15">
      <c r="A2668" s="43"/>
      <c r="B2668" s="5" t="s">
        <v>9172</v>
      </c>
      <c r="C2668" s="12">
        <v>22664</v>
      </c>
      <c r="D2668" s="5" t="s">
        <v>9158</v>
      </c>
      <c r="E2668" s="44" t="s">
        <v>24299</v>
      </c>
      <c r="F2668" s="4" t="s">
        <v>9173</v>
      </c>
      <c r="G2668" s="4" t="s">
        <v>9174</v>
      </c>
      <c r="H2668" s="44"/>
      <c r="I2668" s="4" t="s">
        <v>700</v>
      </c>
      <c r="J2668" s="6" t="s">
        <v>700</v>
      </c>
      <c r="K2668" s="45">
        <v>1</v>
      </c>
      <c r="L2668" s="4" t="s">
        <v>744</v>
      </c>
      <c r="M2668" s="104" t="s">
        <v>18362</v>
      </c>
      <c r="N2668" s="45">
        <v>2140500</v>
      </c>
      <c r="O2668" s="4" t="s">
        <v>2851</v>
      </c>
      <c r="P2668" s="4" t="s">
        <v>4322</v>
      </c>
      <c r="Q2668" s="4">
        <v>150</v>
      </c>
      <c r="R2668" s="4">
        <v>3</v>
      </c>
      <c r="S2668" s="4" t="s">
        <v>8033</v>
      </c>
      <c r="T2668" s="4">
        <v>2</v>
      </c>
      <c r="U2668" s="4">
        <v>5</v>
      </c>
      <c r="W2668" s="4" t="s">
        <v>8948</v>
      </c>
      <c r="X2668" s="4" t="s">
        <v>8949</v>
      </c>
      <c r="Y2668" s="45">
        <v>0</v>
      </c>
      <c r="AA2668" s="4">
        <v>1</v>
      </c>
      <c r="AB2668" s="4">
        <v>100</v>
      </c>
      <c r="AC2668" s="4">
        <v>1</v>
      </c>
      <c r="AD2668" s="4">
        <v>1</v>
      </c>
      <c r="AE2668" s="45" t="s">
        <v>16461</v>
      </c>
      <c r="AF2668" s="45" t="s">
        <v>16457</v>
      </c>
      <c r="AG2668" s="45" t="s">
        <v>16459</v>
      </c>
      <c r="AH2668" s="45" t="s">
        <v>16453</v>
      </c>
      <c r="AI2668" s="45" t="s">
        <v>16455</v>
      </c>
      <c r="AJ2668" s="63" t="s">
        <v>20425</v>
      </c>
      <c r="AK2668" s="63" t="s">
        <v>20424</v>
      </c>
      <c r="AL2668" s="45">
        <v>0</v>
      </c>
      <c r="AM2668" s="43">
        <f>IF(AND(L2668="WEAPON",OR(R2668=0,R2668=1,R2668=2)),[1]装备基础and强化!$V$7,IF(AND(L2668="LEFTRING",OR(R2668=0,R2668=1,R2668=2)),[1]装备基础and强化!$W$7,IF(AND(L2668="RIGHTRING",OR(R2668=0,R2668=1,R2668=2)),[1]装备基础and强化!$X$7,IF(AND(L2668="NECKLACE",OR(R2668=0,R2668=1,R2668=2)),[1]装备基础and强化!$Y$7,0))))</f>
        <v>0</v>
      </c>
      <c r="AN2668" s="43">
        <f>IF(AND(L2668="WEAPON",OR(R2668=3,R2668=4)),[1]装备基础and强化!$V$11,IF(AND(L2668="LEFTRING",OR(R2668=3,R2668=4)),[1]装备基础and强化!$W$11,IF(AND(L2668="RIGHTRING",OR(R2668=3,R2668=4)),[1]装备基础and强化!$X$11,IF(AND(L2668="NECKLACE",OR(R2668=3,R2668=4)),[1]装备基础and强化!$Y$11,0))))</f>
        <v>0</v>
      </c>
      <c r="AO2668" s="43">
        <f>IF(AND(L2668="BELT",T2668=1),[1]装备基础and强化!$AA$7,IF(AND(L2668="PANTS",T2668=1),[1]装备基础and强化!$AB$7,IF(AND(L2668="SHOES",T2668=1),[1]装备基础and强化!$AC$7,IF(AND(L2668="CLOTHES",T2668=1),[1]装备基础and强化!$AD$7,0))))</f>
        <v>0</v>
      </c>
      <c r="AP2668" s="43" t="e">
        <f>IF(AND(L2668="BELT",T2668=2),[1]装备基础and强化!$AF$7,IF(AND(L2668="PANTS",T2668=2),[1]装备基础and强化!$AG$7,IF(AND(L2668="SHOES",T2668=2),[1]装备基础and强化!$AH$7,IF(AND(L2668="CLOTHES",T2668=2),[1]装备基础and强化!$AI$7,0))))</f>
        <v>#REF!</v>
      </c>
      <c r="AQ2668" s="43">
        <f>IF(L2668="HAT",[1]装备基础and强化!$AK$7,IF(L2668="JADE",[1]装备基础and强化!$AK$7,0))</f>
        <v>0</v>
      </c>
      <c r="AR2668" s="43" t="e">
        <f t="shared" si="42"/>
        <v>#REF!</v>
      </c>
    </row>
    <row r="2669" spans="1:44" x14ac:dyDescent="0.15">
      <c r="A2669" s="43"/>
      <c r="B2669" s="5" t="s">
        <v>9175</v>
      </c>
      <c r="C2669" s="12">
        <v>22665</v>
      </c>
      <c r="D2669" s="5" t="s">
        <v>9158</v>
      </c>
      <c r="E2669" s="44" t="s">
        <v>24300</v>
      </c>
      <c r="F2669" s="4" t="s">
        <v>9176</v>
      </c>
      <c r="G2669" s="4" t="s">
        <v>9177</v>
      </c>
      <c r="H2669" s="44"/>
      <c r="I2669" s="4" t="s">
        <v>700</v>
      </c>
      <c r="J2669" s="6" t="s">
        <v>700</v>
      </c>
      <c r="K2669" s="45">
        <v>1</v>
      </c>
      <c r="L2669" s="4" t="s">
        <v>744</v>
      </c>
      <c r="M2669" s="104" t="s">
        <v>18363</v>
      </c>
      <c r="N2669" s="45">
        <v>2140600</v>
      </c>
      <c r="O2669" s="4" t="s">
        <v>7333</v>
      </c>
      <c r="P2669" s="4" t="s">
        <v>4322</v>
      </c>
      <c r="Q2669" s="4">
        <v>150</v>
      </c>
      <c r="R2669" s="4">
        <v>3</v>
      </c>
      <c r="S2669" s="4" t="s">
        <v>8033</v>
      </c>
      <c r="T2669" s="4">
        <v>2</v>
      </c>
      <c r="U2669" s="4">
        <v>6</v>
      </c>
      <c r="W2669" s="4" t="s">
        <v>8948</v>
      </c>
      <c r="X2669" s="4" t="s">
        <v>8949</v>
      </c>
      <c r="Y2669" s="45">
        <v>0</v>
      </c>
      <c r="AA2669" s="4">
        <v>1</v>
      </c>
      <c r="AB2669" s="4">
        <v>100</v>
      </c>
      <c r="AC2669" s="4">
        <v>1</v>
      </c>
      <c r="AD2669" s="4">
        <v>1</v>
      </c>
      <c r="AE2669" s="45" t="s">
        <v>16461</v>
      </c>
      <c r="AF2669" s="45" t="s">
        <v>16457</v>
      </c>
      <c r="AG2669" s="45" t="s">
        <v>16459</v>
      </c>
      <c r="AH2669" s="45" t="s">
        <v>16453</v>
      </c>
      <c r="AI2669" s="45" t="s">
        <v>16455</v>
      </c>
      <c r="AJ2669" s="63" t="s">
        <v>20425</v>
      </c>
      <c r="AK2669" s="63" t="s">
        <v>20424</v>
      </c>
      <c r="AL2669" s="4">
        <v>0</v>
      </c>
      <c r="AM2669" s="43">
        <f>IF(AND(L2669="WEAPON",OR(R2669=0,R2669=1,R2669=2)),[1]装备基础and强化!$V$7,IF(AND(L2669="LEFTRING",OR(R2669=0,R2669=1,R2669=2)),[1]装备基础and强化!$W$7,IF(AND(L2669="RIGHTRING",OR(R2669=0,R2669=1,R2669=2)),[1]装备基础and强化!$X$7,IF(AND(L2669="NECKLACE",OR(R2669=0,R2669=1,R2669=2)),[1]装备基础and强化!$Y$7,0))))</f>
        <v>0</v>
      </c>
      <c r="AN2669" s="43">
        <f>IF(AND(L2669="WEAPON",OR(R2669=3,R2669=4)),[1]装备基础and强化!$V$11,IF(AND(L2669="LEFTRING",OR(R2669=3,R2669=4)),[1]装备基础and强化!$W$11,IF(AND(L2669="RIGHTRING",OR(R2669=3,R2669=4)),[1]装备基础and强化!$X$11,IF(AND(L2669="NECKLACE",OR(R2669=3,R2669=4)),[1]装备基础and强化!$Y$11,0))))</f>
        <v>0</v>
      </c>
      <c r="AO2669" s="43">
        <f>IF(AND(L2669="BELT",T2669=1),[1]装备基础and强化!$AA$7,IF(AND(L2669="PANTS",T2669=1),[1]装备基础and强化!$AB$7,IF(AND(L2669="SHOES",T2669=1),[1]装备基础and强化!$AC$7,IF(AND(L2669="CLOTHES",T2669=1),[1]装备基础and强化!$AD$7,0))))</f>
        <v>0</v>
      </c>
      <c r="AP2669" s="43" t="e">
        <f>IF(AND(L2669="BELT",T2669=2),[1]装备基础and强化!$AF$7,IF(AND(L2669="PANTS",T2669=2),[1]装备基础and强化!$AG$7,IF(AND(L2669="SHOES",T2669=2),[1]装备基础and强化!$AH$7,IF(AND(L2669="CLOTHES",T2669=2),[1]装备基础and强化!$AI$7,0))))</f>
        <v>#REF!</v>
      </c>
      <c r="AQ2669" s="43">
        <f>IF(L2669="HAT",[1]装备基础and强化!$AK$7,IF(L2669="JADE",[1]装备基础and强化!$AK$7,0))</f>
        <v>0</v>
      </c>
      <c r="AR2669" s="43" t="e">
        <f t="shared" si="42"/>
        <v>#REF!</v>
      </c>
    </row>
    <row r="2670" spans="1:44" x14ac:dyDescent="0.15">
      <c r="A2670" s="43"/>
      <c r="B2670" s="5" t="s">
        <v>9178</v>
      </c>
      <c r="C2670" s="12">
        <v>22666</v>
      </c>
      <c r="D2670" s="5" t="s">
        <v>9158</v>
      </c>
      <c r="E2670" s="44" t="s">
        <v>24301</v>
      </c>
      <c r="F2670" s="4" t="s">
        <v>9179</v>
      </c>
      <c r="G2670" s="4" t="s">
        <v>9180</v>
      </c>
      <c r="H2670" s="44"/>
      <c r="I2670" s="4" t="s">
        <v>700</v>
      </c>
      <c r="J2670" s="6" t="s">
        <v>700</v>
      </c>
      <c r="K2670" s="45">
        <v>1</v>
      </c>
      <c r="L2670" s="4" t="s">
        <v>744</v>
      </c>
      <c r="M2670" s="104" t="s">
        <v>18364</v>
      </c>
      <c r="N2670" s="45">
        <v>2140700</v>
      </c>
      <c r="O2670" s="4" t="s">
        <v>7337</v>
      </c>
      <c r="P2670" s="4" t="s">
        <v>4322</v>
      </c>
      <c r="Q2670" s="4">
        <v>150</v>
      </c>
      <c r="R2670" s="4">
        <v>3</v>
      </c>
      <c r="S2670" s="4" t="s">
        <v>8033</v>
      </c>
      <c r="T2670" s="4">
        <v>2</v>
      </c>
      <c r="U2670" s="4">
        <v>7</v>
      </c>
      <c r="W2670" s="4" t="s">
        <v>8948</v>
      </c>
      <c r="X2670" s="4" t="s">
        <v>8949</v>
      </c>
      <c r="Y2670" s="45">
        <v>0</v>
      </c>
      <c r="AA2670" s="4">
        <v>1</v>
      </c>
      <c r="AB2670" s="4">
        <v>100</v>
      </c>
      <c r="AC2670" s="4">
        <v>1</v>
      </c>
      <c r="AD2670" s="4">
        <v>1</v>
      </c>
      <c r="AE2670" s="45" t="s">
        <v>16461</v>
      </c>
      <c r="AF2670" s="45" t="s">
        <v>16457</v>
      </c>
      <c r="AG2670" s="45" t="s">
        <v>16459</v>
      </c>
      <c r="AH2670" s="45" t="s">
        <v>16453</v>
      </c>
      <c r="AI2670" s="45" t="s">
        <v>16455</v>
      </c>
      <c r="AJ2670" s="63" t="s">
        <v>20425</v>
      </c>
      <c r="AK2670" s="63" t="s">
        <v>20424</v>
      </c>
      <c r="AL2670" s="45">
        <v>0</v>
      </c>
      <c r="AM2670" s="43">
        <f>IF(AND(L2670="WEAPON",OR(R2670=0,R2670=1,R2670=2)),[1]装备基础and强化!$V$7,IF(AND(L2670="LEFTRING",OR(R2670=0,R2670=1,R2670=2)),[1]装备基础and强化!$W$7,IF(AND(L2670="RIGHTRING",OR(R2670=0,R2670=1,R2670=2)),[1]装备基础and强化!$X$7,IF(AND(L2670="NECKLACE",OR(R2670=0,R2670=1,R2670=2)),[1]装备基础and强化!$Y$7,0))))</f>
        <v>0</v>
      </c>
      <c r="AN2670" s="43">
        <f>IF(AND(L2670="WEAPON",OR(R2670=3,R2670=4)),[1]装备基础and强化!$V$11,IF(AND(L2670="LEFTRING",OR(R2670=3,R2670=4)),[1]装备基础and强化!$W$11,IF(AND(L2670="RIGHTRING",OR(R2670=3,R2670=4)),[1]装备基础and强化!$X$11,IF(AND(L2670="NECKLACE",OR(R2670=3,R2670=4)),[1]装备基础and强化!$Y$11,0))))</f>
        <v>0</v>
      </c>
      <c r="AO2670" s="43">
        <f>IF(AND(L2670="BELT",T2670=1),[1]装备基础and强化!$AA$7,IF(AND(L2670="PANTS",T2670=1),[1]装备基础and强化!$AB$7,IF(AND(L2670="SHOES",T2670=1),[1]装备基础and强化!$AC$7,IF(AND(L2670="CLOTHES",T2670=1),[1]装备基础and强化!$AD$7,0))))</f>
        <v>0</v>
      </c>
      <c r="AP2670" s="43" t="e">
        <f>IF(AND(L2670="BELT",T2670=2),[1]装备基础and强化!$AF$7,IF(AND(L2670="PANTS",T2670=2),[1]装备基础and强化!$AG$7,IF(AND(L2670="SHOES",T2670=2),[1]装备基础and强化!$AH$7,IF(AND(L2670="CLOTHES",T2670=2),[1]装备基础and强化!$AI$7,0))))</f>
        <v>#REF!</v>
      </c>
      <c r="AQ2670" s="43">
        <f>IF(L2670="HAT",[1]装备基础and强化!$AK$7,IF(L2670="JADE",[1]装备基础and强化!$AK$7,0))</f>
        <v>0</v>
      </c>
      <c r="AR2670" s="43" t="e">
        <f t="shared" si="42"/>
        <v>#REF!</v>
      </c>
    </row>
    <row r="2671" spans="1:44" x14ac:dyDescent="0.15">
      <c r="A2671" s="43"/>
      <c r="B2671" s="5" t="s">
        <v>9181</v>
      </c>
      <c r="C2671" s="12">
        <v>22667</v>
      </c>
      <c r="D2671" s="5" t="s">
        <v>9158</v>
      </c>
      <c r="E2671" s="44" t="s">
        <v>24302</v>
      </c>
      <c r="F2671" s="4" t="s">
        <v>9182</v>
      </c>
      <c r="G2671" s="4" t="s">
        <v>9183</v>
      </c>
      <c r="H2671" s="44"/>
      <c r="I2671" s="4" t="s">
        <v>700</v>
      </c>
      <c r="J2671" s="6" t="s">
        <v>700</v>
      </c>
      <c r="K2671" s="45">
        <v>1</v>
      </c>
      <c r="L2671" s="4" t="s">
        <v>744</v>
      </c>
      <c r="M2671" s="104" t="s">
        <v>18365</v>
      </c>
      <c r="N2671" s="45">
        <v>2140800</v>
      </c>
      <c r="O2671" s="4" t="s">
        <v>7341</v>
      </c>
      <c r="P2671" s="4" t="s">
        <v>4322</v>
      </c>
      <c r="Q2671" s="4">
        <v>150</v>
      </c>
      <c r="R2671" s="4">
        <v>3</v>
      </c>
      <c r="S2671" s="4" t="s">
        <v>8033</v>
      </c>
      <c r="T2671" s="4">
        <v>2</v>
      </c>
      <c r="U2671" s="4">
        <v>8</v>
      </c>
      <c r="W2671" s="4" t="s">
        <v>8948</v>
      </c>
      <c r="X2671" s="4" t="s">
        <v>8949</v>
      </c>
      <c r="Y2671" s="45">
        <v>0</v>
      </c>
      <c r="AA2671" s="4">
        <v>1</v>
      </c>
      <c r="AB2671" s="4">
        <v>100</v>
      </c>
      <c r="AC2671" s="4">
        <v>1</v>
      </c>
      <c r="AD2671" s="4">
        <v>1</v>
      </c>
      <c r="AE2671" s="45" t="s">
        <v>16461</v>
      </c>
      <c r="AF2671" s="45" t="s">
        <v>16457</v>
      </c>
      <c r="AG2671" s="45" t="s">
        <v>16459</v>
      </c>
      <c r="AH2671" s="45" t="s">
        <v>16453</v>
      </c>
      <c r="AI2671" s="45" t="s">
        <v>16455</v>
      </c>
      <c r="AJ2671" s="63" t="s">
        <v>20425</v>
      </c>
      <c r="AK2671" s="63" t="s">
        <v>20424</v>
      </c>
      <c r="AL2671" s="4">
        <v>0</v>
      </c>
      <c r="AM2671" s="43">
        <f>IF(AND(L2671="WEAPON",OR(R2671=0,R2671=1,R2671=2)),[1]装备基础and强化!$V$7,IF(AND(L2671="LEFTRING",OR(R2671=0,R2671=1,R2671=2)),[1]装备基础and强化!$W$7,IF(AND(L2671="RIGHTRING",OR(R2671=0,R2671=1,R2671=2)),[1]装备基础and强化!$X$7,IF(AND(L2671="NECKLACE",OR(R2671=0,R2671=1,R2671=2)),[1]装备基础and强化!$Y$7,0))))</f>
        <v>0</v>
      </c>
      <c r="AN2671" s="43">
        <f>IF(AND(L2671="WEAPON",OR(R2671=3,R2671=4)),[1]装备基础and强化!$V$11,IF(AND(L2671="LEFTRING",OR(R2671=3,R2671=4)),[1]装备基础and强化!$W$11,IF(AND(L2671="RIGHTRING",OR(R2671=3,R2671=4)),[1]装备基础and强化!$X$11,IF(AND(L2671="NECKLACE",OR(R2671=3,R2671=4)),[1]装备基础and强化!$Y$11,0))))</f>
        <v>0</v>
      </c>
      <c r="AO2671" s="43">
        <f>IF(AND(L2671="BELT",T2671=1),[1]装备基础and强化!$AA$7,IF(AND(L2671="PANTS",T2671=1),[1]装备基础and强化!$AB$7,IF(AND(L2671="SHOES",T2671=1),[1]装备基础and强化!$AC$7,IF(AND(L2671="CLOTHES",T2671=1),[1]装备基础and强化!$AD$7,0))))</f>
        <v>0</v>
      </c>
      <c r="AP2671" s="43" t="e">
        <f>IF(AND(L2671="BELT",T2671=2),[1]装备基础and强化!$AF$7,IF(AND(L2671="PANTS",T2671=2),[1]装备基础and强化!$AG$7,IF(AND(L2671="SHOES",T2671=2),[1]装备基础and强化!$AH$7,IF(AND(L2671="CLOTHES",T2671=2),[1]装备基础and强化!$AI$7,0))))</f>
        <v>#REF!</v>
      </c>
      <c r="AQ2671" s="43">
        <f>IF(L2671="HAT",[1]装备基础and强化!$AK$7,IF(L2671="JADE",[1]装备基础and强化!$AK$7,0))</f>
        <v>0</v>
      </c>
      <c r="AR2671" s="43" t="e">
        <f t="shared" si="42"/>
        <v>#REF!</v>
      </c>
    </row>
    <row r="2672" spans="1:44" x14ac:dyDescent="0.15">
      <c r="A2672" s="43"/>
      <c r="B2672" s="5" t="s">
        <v>9184</v>
      </c>
      <c r="C2672" s="12">
        <v>22668</v>
      </c>
      <c r="D2672" s="5" t="s">
        <v>9185</v>
      </c>
      <c r="E2672" s="44" t="s">
        <v>24303</v>
      </c>
      <c r="F2672" s="4" t="s">
        <v>9186</v>
      </c>
      <c r="G2672" s="4" t="s">
        <v>9187</v>
      </c>
      <c r="H2672" s="44"/>
      <c r="I2672" s="4" t="s">
        <v>700</v>
      </c>
      <c r="J2672" s="6" t="s">
        <v>700</v>
      </c>
      <c r="K2672" s="45">
        <v>1</v>
      </c>
      <c r="L2672" s="4" t="s">
        <v>744</v>
      </c>
      <c r="M2672" s="104" t="s">
        <v>18366</v>
      </c>
      <c r="N2672" s="45">
        <v>2170100</v>
      </c>
      <c r="O2672" s="4" t="s">
        <v>3284</v>
      </c>
      <c r="P2672" s="4" t="s">
        <v>4322</v>
      </c>
      <c r="Q2672" s="4">
        <v>180</v>
      </c>
      <c r="R2672" s="4">
        <v>3</v>
      </c>
      <c r="S2672" s="4" t="s">
        <v>8069</v>
      </c>
      <c r="T2672" s="4">
        <v>2</v>
      </c>
      <c r="U2672" s="4">
        <v>1</v>
      </c>
      <c r="W2672" s="4" t="s">
        <v>8976</v>
      </c>
      <c r="X2672" s="4" t="s">
        <v>8977</v>
      </c>
      <c r="Y2672" s="45">
        <v>0</v>
      </c>
      <c r="AA2672" s="4">
        <v>1</v>
      </c>
      <c r="AB2672" s="4">
        <v>100</v>
      </c>
      <c r="AC2672" s="4">
        <v>1</v>
      </c>
      <c r="AD2672" s="4">
        <v>1</v>
      </c>
      <c r="AE2672" s="45" t="s">
        <v>16461</v>
      </c>
      <c r="AF2672" s="45" t="s">
        <v>16457</v>
      </c>
      <c r="AG2672" s="45" t="s">
        <v>16459</v>
      </c>
      <c r="AH2672" s="45" t="s">
        <v>16453</v>
      </c>
      <c r="AI2672" s="45" t="s">
        <v>16455</v>
      </c>
      <c r="AJ2672" s="63" t="s">
        <v>20425</v>
      </c>
      <c r="AK2672" s="63" t="s">
        <v>20424</v>
      </c>
      <c r="AL2672" s="45">
        <v>0</v>
      </c>
      <c r="AM2672" s="43">
        <f>IF(AND(L2672="WEAPON",OR(R2672=0,R2672=1,R2672=2)),[1]装备基础and强化!$V$7,IF(AND(L2672="LEFTRING",OR(R2672=0,R2672=1,R2672=2)),[1]装备基础and强化!$W$7,IF(AND(L2672="RIGHTRING",OR(R2672=0,R2672=1,R2672=2)),[1]装备基础and强化!$X$7,IF(AND(L2672="NECKLACE",OR(R2672=0,R2672=1,R2672=2)),[1]装备基础and强化!$Y$7,0))))</f>
        <v>0</v>
      </c>
      <c r="AN2672" s="43">
        <f>IF(AND(L2672="WEAPON",OR(R2672=3,R2672=4)),[1]装备基础and强化!$V$11,IF(AND(L2672="LEFTRING",OR(R2672=3,R2672=4)),[1]装备基础and强化!$W$11,IF(AND(L2672="RIGHTRING",OR(R2672=3,R2672=4)),[1]装备基础and强化!$X$11,IF(AND(L2672="NECKLACE",OR(R2672=3,R2672=4)),[1]装备基础and强化!$Y$11,0))))</f>
        <v>0</v>
      </c>
      <c r="AO2672" s="43">
        <f>IF(AND(L2672="BELT",T2672=1),[1]装备基础and强化!$AA$7,IF(AND(L2672="PANTS",T2672=1),[1]装备基础and强化!$AB$7,IF(AND(L2672="SHOES",T2672=1),[1]装备基础and强化!$AC$7,IF(AND(L2672="CLOTHES",T2672=1),[1]装备基础and强化!$AD$7,0))))</f>
        <v>0</v>
      </c>
      <c r="AP2672" s="43" t="e">
        <f>IF(AND(L2672="BELT",T2672=2),[1]装备基础and强化!$AF$7,IF(AND(L2672="PANTS",T2672=2),[1]装备基础and强化!$AG$7,IF(AND(L2672="SHOES",T2672=2),[1]装备基础and强化!$AH$7,IF(AND(L2672="CLOTHES",T2672=2),[1]装备基础and强化!$AI$7,0))))</f>
        <v>#REF!</v>
      </c>
      <c r="AQ2672" s="43">
        <f>IF(L2672="HAT",[1]装备基础and强化!$AK$7,IF(L2672="JADE",[1]装备基础and强化!$AK$7,0))</f>
        <v>0</v>
      </c>
      <c r="AR2672" s="43" t="e">
        <f t="shared" si="42"/>
        <v>#REF!</v>
      </c>
    </row>
    <row r="2673" spans="1:44" x14ac:dyDescent="0.15">
      <c r="A2673" s="43"/>
      <c r="B2673" s="5" t="s">
        <v>9188</v>
      </c>
      <c r="C2673" s="12">
        <v>22669</v>
      </c>
      <c r="D2673" s="5" t="s">
        <v>9185</v>
      </c>
      <c r="E2673" s="44" t="s">
        <v>24304</v>
      </c>
      <c r="F2673" s="4" t="s">
        <v>9189</v>
      </c>
      <c r="G2673" s="4" t="s">
        <v>9190</v>
      </c>
      <c r="H2673" s="44"/>
      <c r="I2673" s="4" t="s">
        <v>700</v>
      </c>
      <c r="J2673" s="6" t="s">
        <v>700</v>
      </c>
      <c r="K2673" s="45">
        <v>1</v>
      </c>
      <c r="L2673" s="4" t="s">
        <v>744</v>
      </c>
      <c r="M2673" s="104" t="s">
        <v>18367</v>
      </c>
      <c r="N2673" s="45">
        <v>2170200</v>
      </c>
      <c r="O2673" s="4" t="s">
        <v>6021</v>
      </c>
      <c r="P2673" s="4" t="s">
        <v>4322</v>
      </c>
      <c r="Q2673" s="4">
        <v>180</v>
      </c>
      <c r="R2673" s="4">
        <v>3</v>
      </c>
      <c r="S2673" s="4" t="s">
        <v>8069</v>
      </c>
      <c r="T2673" s="4">
        <v>2</v>
      </c>
      <c r="U2673" s="4">
        <v>2</v>
      </c>
      <c r="W2673" s="4" t="s">
        <v>8976</v>
      </c>
      <c r="X2673" s="4" t="s">
        <v>8977</v>
      </c>
      <c r="Y2673" s="45">
        <v>0</v>
      </c>
      <c r="AA2673" s="4">
        <v>1</v>
      </c>
      <c r="AB2673" s="4">
        <v>100</v>
      </c>
      <c r="AC2673" s="4">
        <v>1</v>
      </c>
      <c r="AD2673" s="4">
        <v>1</v>
      </c>
      <c r="AE2673" s="45" t="s">
        <v>16461</v>
      </c>
      <c r="AF2673" s="45" t="s">
        <v>16457</v>
      </c>
      <c r="AG2673" s="45" t="s">
        <v>16459</v>
      </c>
      <c r="AH2673" s="45" t="s">
        <v>16453</v>
      </c>
      <c r="AI2673" s="45" t="s">
        <v>16455</v>
      </c>
      <c r="AJ2673" s="63" t="s">
        <v>20425</v>
      </c>
      <c r="AK2673" s="63" t="s">
        <v>20424</v>
      </c>
      <c r="AL2673" s="4">
        <v>0</v>
      </c>
      <c r="AM2673" s="43">
        <f>IF(AND(L2673="WEAPON",OR(R2673=0,R2673=1,R2673=2)),[1]装备基础and强化!$V$7,IF(AND(L2673="LEFTRING",OR(R2673=0,R2673=1,R2673=2)),[1]装备基础and强化!$W$7,IF(AND(L2673="RIGHTRING",OR(R2673=0,R2673=1,R2673=2)),[1]装备基础and强化!$X$7,IF(AND(L2673="NECKLACE",OR(R2673=0,R2673=1,R2673=2)),[1]装备基础and强化!$Y$7,0))))</f>
        <v>0</v>
      </c>
      <c r="AN2673" s="43">
        <f>IF(AND(L2673="WEAPON",OR(R2673=3,R2673=4)),[1]装备基础and强化!$V$11,IF(AND(L2673="LEFTRING",OR(R2673=3,R2673=4)),[1]装备基础and强化!$W$11,IF(AND(L2673="RIGHTRING",OR(R2673=3,R2673=4)),[1]装备基础and强化!$X$11,IF(AND(L2673="NECKLACE",OR(R2673=3,R2673=4)),[1]装备基础and强化!$Y$11,0))))</f>
        <v>0</v>
      </c>
      <c r="AO2673" s="43">
        <f>IF(AND(L2673="BELT",T2673=1),[1]装备基础and强化!$AA$7,IF(AND(L2673="PANTS",T2673=1),[1]装备基础and强化!$AB$7,IF(AND(L2673="SHOES",T2673=1),[1]装备基础and强化!$AC$7,IF(AND(L2673="CLOTHES",T2673=1),[1]装备基础and强化!$AD$7,0))))</f>
        <v>0</v>
      </c>
      <c r="AP2673" s="43" t="e">
        <f>IF(AND(L2673="BELT",T2673=2),[1]装备基础and强化!$AF$7,IF(AND(L2673="PANTS",T2673=2),[1]装备基础and强化!$AG$7,IF(AND(L2673="SHOES",T2673=2),[1]装备基础and强化!$AH$7,IF(AND(L2673="CLOTHES",T2673=2),[1]装备基础and强化!$AI$7,0))))</f>
        <v>#REF!</v>
      </c>
      <c r="AQ2673" s="43">
        <f>IF(L2673="HAT",[1]装备基础and强化!$AK$7,IF(L2673="JADE",[1]装备基础and强化!$AK$7,0))</f>
        <v>0</v>
      </c>
      <c r="AR2673" s="43" t="e">
        <f t="shared" si="42"/>
        <v>#REF!</v>
      </c>
    </row>
    <row r="2674" spans="1:44" x14ac:dyDescent="0.15">
      <c r="A2674" s="43"/>
      <c r="B2674" s="5" t="s">
        <v>9191</v>
      </c>
      <c r="C2674" s="12">
        <v>22670</v>
      </c>
      <c r="D2674" s="5" t="s">
        <v>9185</v>
      </c>
      <c r="E2674" s="44" t="s">
        <v>24305</v>
      </c>
      <c r="F2674" s="4" t="s">
        <v>9192</v>
      </c>
      <c r="G2674" s="4" t="s">
        <v>9193</v>
      </c>
      <c r="H2674" s="44"/>
      <c r="I2674" s="4" t="s">
        <v>700</v>
      </c>
      <c r="J2674" s="6" t="s">
        <v>700</v>
      </c>
      <c r="K2674" s="45">
        <v>1</v>
      </c>
      <c r="L2674" s="4" t="s">
        <v>744</v>
      </c>
      <c r="M2674" s="104" t="s">
        <v>18368</v>
      </c>
      <c r="N2674" s="45">
        <v>2170300</v>
      </c>
      <c r="O2674" s="4" t="s">
        <v>14700</v>
      </c>
      <c r="P2674" s="4" t="s">
        <v>4322</v>
      </c>
      <c r="Q2674" s="4">
        <v>180</v>
      </c>
      <c r="R2674" s="4">
        <v>3</v>
      </c>
      <c r="S2674" s="4" t="s">
        <v>8069</v>
      </c>
      <c r="T2674" s="4">
        <v>2</v>
      </c>
      <c r="U2674" s="4">
        <v>3</v>
      </c>
      <c r="W2674" s="4" t="s">
        <v>8976</v>
      </c>
      <c r="X2674" s="4" t="s">
        <v>8977</v>
      </c>
      <c r="Y2674" s="45">
        <v>0</v>
      </c>
      <c r="AA2674" s="4">
        <v>1</v>
      </c>
      <c r="AB2674" s="4">
        <v>100</v>
      </c>
      <c r="AC2674" s="4">
        <v>1</v>
      </c>
      <c r="AD2674" s="4">
        <v>1</v>
      </c>
      <c r="AE2674" s="45" t="s">
        <v>16461</v>
      </c>
      <c r="AF2674" s="45" t="s">
        <v>16457</v>
      </c>
      <c r="AG2674" s="45" t="s">
        <v>16459</v>
      </c>
      <c r="AH2674" s="45" t="s">
        <v>16453</v>
      </c>
      <c r="AI2674" s="45" t="s">
        <v>16455</v>
      </c>
      <c r="AJ2674" s="63" t="s">
        <v>20425</v>
      </c>
      <c r="AK2674" s="63" t="s">
        <v>20424</v>
      </c>
      <c r="AL2674" s="45">
        <v>0</v>
      </c>
      <c r="AM2674" s="43">
        <f>IF(AND(L2674="WEAPON",OR(R2674=0,R2674=1,R2674=2)),[1]装备基础and强化!$V$7,IF(AND(L2674="LEFTRING",OR(R2674=0,R2674=1,R2674=2)),[1]装备基础and强化!$W$7,IF(AND(L2674="RIGHTRING",OR(R2674=0,R2674=1,R2674=2)),[1]装备基础and强化!$X$7,IF(AND(L2674="NECKLACE",OR(R2674=0,R2674=1,R2674=2)),[1]装备基础and强化!$Y$7,0))))</f>
        <v>0</v>
      </c>
      <c r="AN2674" s="43">
        <f>IF(AND(L2674="WEAPON",OR(R2674=3,R2674=4)),[1]装备基础and强化!$V$11,IF(AND(L2674="LEFTRING",OR(R2674=3,R2674=4)),[1]装备基础and强化!$W$11,IF(AND(L2674="RIGHTRING",OR(R2674=3,R2674=4)),[1]装备基础and强化!$X$11,IF(AND(L2674="NECKLACE",OR(R2674=3,R2674=4)),[1]装备基础and强化!$Y$11,0))))</f>
        <v>0</v>
      </c>
      <c r="AO2674" s="43">
        <f>IF(AND(L2674="BELT",T2674=1),[1]装备基础and强化!$AA$7,IF(AND(L2674="PANTS",T2674=1),[1]装备基础and强化!$AB$7,IF(AND(L2674="SHOES",T2674=1),[1]装备基础and强化!$AC$7,IF(AND(L2674="CLOTHES",T2674=1),[1]装备基础and强化!$AD$7,0))))</f>
        <v>0</v>
      </c>
      <c r="AP2674" s="43" t="e">
        <f>IF(AND(L2674="BELT",T2674=2),[1]装备基础and强化!$AF$7,IF(AND(L2674="PANTS",T2674=2),[1]装备基础and强化!$AG$7,IF(AND(L2674="SHOES",T2674=2),[1]装备基础and强化!$AH$7,IF(AND(L2674="CLOTHES",T2674=2),[1]装备基础and强化!$AI$7,0))))</f>
        <v>#REF!</v>
      </c>
      <c r="AQ2674" s="43">
        <f>IF(L2674="HAT",[1]装备基础and强化!$AK$7,IF(L2674="JADE",[1]装备基础and强化!$AK$7,0))</f>
        <v>0</v>
      </c>
      <c r="AR2674" s="43" t="e">
        <f t="shared" si="42"/>
        <v>#REF!</v>
      </c>
    </row>
    <row r="2675" spans="1:44" x14ac:dyDescent="0.15">
      <c r="A2675" s="43"/>
      <c r="B2675" s="5" t="s">
        <v>9194</v>
      </c>
      <c r="C2675" s="12">
        <v>22671</v>
      </c>
      <c r="D2675" s="5" t="s">
        <v>9185</v>
      </c>
      <c r="E2675" s="44" t="s">
        <v>24306</v>
      </c>
      <c r="F2675" s="4" t="s">
        <v>9195</v>
      </c>
      <c r="G2675" s="4" t="s">
        <v>9196</v>
      </c>
      <c r="H2675" s="44"/>
      <c r="I2675" s="4" t="s">
        <v>700</v>
      </c>
      <c r="J2675" s="6" t="s">
        <v>700</v>
      </c>
      <c r="K2675" s="45">
        <v>1</v>
      </c>
      <c r="L2675" s="4" t="s">
        <v>744</v>
      </c>
      <c r="M2675" s="104" t="s">
        <v>18369</v>
      </c>
      <c r="N2675" s="45">
        <v>2170400</v>
      </c>
      <c r="O2675" s="4" t="s">
        <v>9643</v>
      </c>
      <c r="P2675" s="4" t="s">
        <v>4322</v>
      </c>
      <c r="Q2675" s="4">
        <v>180</v>
      </c>
      <c r="R2675" s="4">
        <v>3</v>
      </c>
      <c r="S2675" s="4" t="s">
        <v>8069</v>
      </c>
      <c r="T2675" s="4">
        <v>2</v>
      </c>
      <c r="U2675" s="4">
        <v>4</v>
      </c>
      <c r="W2675" s="4" t="s">
        <v>8976</v>
      </c>
      <c r="X2675" s="4" t="s">
        <v>8977</v>
      </c>
      <c r="Y2675" s="45">
        <v>0</v>
      </c>
      <c r="AA2675" s="4">
        <v>1</v>
      </c>
      <c r="AB2675" s="4">
        <v>100</v>
      </c>
      <c r="AC2675" s="4">
        <v>1</v>
      </c>
      <c r="AD2675" s="4">
        <v>1</v>
      </c>
      <c r="AE2675" s="45" t="s">
        <v>16461</v>
      </c>
      <c r="AF2675" s="45" t="s">
        <v>16457</v>
      </c>
      <c r="AG2675" s="45" t="s">
        <v>16459</v>
      </c>
      <c r="AH2675" s="45" t="s">
        <v>16453</v>
      </c>
      <c r="AI2675" s="45" t="s">
        <v>16455</v>
      </c>
      <c r="AJ2675" s="63" t="s">
        <v>20425</v>
      </c>
      <c r="AK2675" s="63" t="s">
        <v>20424</v>
      </c>
      <c r="AL2675" s="4">
        <v>0</v>
      </c>
      <c r="AM2675" s="43">
        <f>IF(AND(L2675="WEAPON",OR(R2675=0,R2675=1,R2675=2)),[1]装备基础and强化!$V$7,IF(AND(L2675="LEFTRING",OR(R2675=0,R2675=1,R2675=2)),[1]装备基础and强化!$W$7,IF(AND(L2675="RIGHTRING",OR(R2675=0,R2675=1,R2675=2)),[1]装备基础and强化!$X$7,IF(AND(L2675="NECKLACE",OR(R2675=0,R2675=1,R2675=2)),[1]装备基础and强化!$Y$7,0))))</f>
        <v>0</v>
      </c>
      <c r="AN2675" s="43">
        <f>IF(AND(L2675="WEAPON",OR(R2675=3,R2675=4)),[1]装备基础and强化!$V$11,IF(AND(L2675="LEFTRING",OR(R2675=3,R2675=4)),[1]装备基础and强化!$W$11,IF(AND(L2675="RIGHTRING",OR(R2675=3,R2675=4)),[1]装备基础and强化!$X$11,IF(AND(L2675="NECKLACE",OR(R2675=3,R2675=4)),[1]装备基础and强化!$Y$11,0))))</f>
        <v>0</v>
      </c>
      <c r="AO2675" s="43">
        <f>IF(AND(L2675="BELT",T2675=1),[1]装备基础and强化!$AA$7,IF(AND(L2675="PANTS",T2675=1),[1]装备基础and强化!$AB$7,IF(AND(L2675="SHOES",T2675=1),[1]装备基础and强化!$AC$7,IF(AND(L2675="CLOTHES",T2675=1),[1]装备基础and强化!$AD$7,0))))</f>
        <v>0</v>
      </c>
      <c r="AP2675" s="43" t="e">
        <f>IF(AND(L2675="BELT",T2675=2),[1]装备基础and强化!$AF$7,IF(AND(L2675="PANTS",T2675=2),[1]装备基础and强化!$AG$7,IF(AND(L2675="SHOES",T2675=2),[1]装备基础and强化!$AH$7,IF(AND(L2675="CLOTHES",T2675=2),[1]装备基础and强化!$AI$7,0))))</f>
        <v>#REF!</v>
      </c>
      <c r="AQ2675" s="43">
        <f>IF(L2675="HAT",[1]装备基础and强化!$AK$7,IF(L2675="JADE",[1]装备基础and强化!$AK$7,0))</f>
        <v>0</v>
      </c>
      <c r="AR2675" s="43" t="e">
        <f t="shared" si="42"/>
        <v>#REF!</v>
      </c>
    </row>
    <row r="2676" spans="1:44" x14ac:dyDescent="0.15">
      <c r="A2676" s="43"/>
      <c r="B2676" s="5" t="s">
        <v>9198</v>
      </c>
      <c r="C2676" s="12">
        <v>22672</v>
      </c>
      <c r="D2676" s="5" t="s">
        <v>9185</v>
      </c>
      <c r="E2676" s="44" t="s">
        <v>24307</v>
      </c>
      <c r="F2676" s="4" t="s">
        <v>9199</v>
      </c>
      <c r="G2676" s="4" t="s">
        <v>9200</v>
      </c>
      <c r="H2676" s="44"/>
      <c r="I2676" s="4" t="s">
        <v>700</v>
      </c>
      <c r="J2676" s="6" t="s">
        <v>700</v>
      </c>
      <c r="K2676" s="45">
        <v>1</v>
      </c>
      <c r="L2676" s="4" t="s">
        <v>744</v>
      </c>
      <c r="M2676" s="104" t="s">
        <v>18370</v>
      </c>
      <c r="N2676" s="45">
        <v>2170500</v>
      </c>
      <c r="O2676" s="4" t="s">
        <v>2881</v>
      </c>
      <c r="P2676" s="4" t="s">
        <v>4322</v>
      </c>
      <c r="Q2676" s="4">
        <v>180</v>
      </c>
      <c r="R2676" s="4">
        <v>3</v>
      </c>
      <c r="S2676" s="4" t="s">
        <v>8069</v>
      </c>
      <c r="T2676" s="4">
        <v>2</v>
      </c>
      <c r="U2676" s="4">
        <v>5</v>
      </c>
      <c r="W2676" s="4" t="s">
        <v>8976</v>
      </c>
      <c r="X2676" s="4" t="s">
        <v>8977</v>
      </c>
      <c r="Y2676" s="45">
        <v>0</v>
      </c>
      <c r="AA2676" s="4">
        <v>1</v>
      </c>
      <c r="AB2676" s="4">
        <v>100</v>
      </c>
      <c r="AC2676" s="4">
        <v>1</v>
      </c>
      <c r="AD2676" s="4">
        <v>1</v>
      </c>
      <c r="AE2676" s="45" t="s">
        <v>16461</v>
      </c>
      <c r="AF2676" s="45" t="s">
        <v>16457</v>
      </c>
      <c r="AG2676" s="45" t="s">
        <v>16459</v>
      </c>
      <c r="AH2676" s="45" t="s">
        <v>16453</v>
      </c>
      <c r="AI2676" s="45" t="s">
        <v>16455</v>
      </c>
      <c r="AJ2676" s="63" t="s">
        <v>20425</v>
      </c>
      <c r="AK2676" s="63" t="s">
        <v>20424</v>
      </c>
      <c r="AL2676" s="45">
        <v>0</v>
      </c>
      <c r="AM2676" s="43">
        <f>IF(AND(L2676="WEAPON",OR(R2676=0,R2676=1,R2676=2)),[1]装备基础and强化!$V$7,IF(AND(L2676="LEFTRING",OR(R2676=0,R2676=1,R2676=2)),[1]装备基础and强化!$W$7,IF(AND(L2676="RIGHTRING",OR(R2676=0,R2676=1,R2676=2)),[1]装备基础and强化!$X$7,IF(AND(L2676="NECKLACE",OR(R2676=0,R2676=1,R2676=2)),[1]装备基础and强化!$Y$7,0))))</f>
        <v>0</v>
      </c>
      <c r="AN2676" s="43">
        <f>IF(AND(L2676="WEAPON",OR(R2676=3,R2676=4)),[1]装备基础and强化!$V$11,IF(AND(L2676="LEFTRING",OR(R2676=3,R2676=4)),[1]装备基础and强化!$W$11,IF(AND(L2676="RIGHTRING",OR(R2676=3,R2676=4)),[1]装备基础and强化!$X$11,IF(AND(L2676="NECKLACE",OR(R2676=3,R2676=4)),[1]装备基础and强化!$Y$11,0))))</f>
        <v>0</v>
      </c>
      <c r="AO2676" s="43">
        <f>IF(AND(L2676="BELT",T2676=1),[1]装备基础and强化!$AA$7,IF(AND(L2676="PANTS",T2676=1),[1]装备基础and强化!$AB$7,IF(AND(L2676="SHOES",T2676=1),[1]装备基础and强化!$AC$7,IF(AND(L2676="CLOTHES",T2676=1),[1]装备基础and强化!$AD$7,0))))</f>
        <v>0</v>
      </c>
      <c r="AP2676" s="43" t="e">
        <f>IF(AND(L2676="BELT",T2676=2),[1]装备基础and强化!$AF$7,IF(AND(L2676="PANTS",T2676=2),[1]装备基础and强化!$AG$7,IF(AND(L2676="SHOES",T2676=2),[1]装备基础and强化!$AH$7,IF(AND(L2676="CLOTHES",T2676=2),[1]装备基础and强化!$AI$7,0))))</f>
        <v>#REF!</v>
      </c>
      <c r="AQ2676" s="43">
        <f>IF(L2676="HAT",[1]装备基础and强化!$AK$7,IF(L2676="JADE",[1]装备基础and强化!$AK$7,0))</f>
        <v>0</v>
      </c>
      <c r="AR2676" s="43" t="e">
        <f t="shared" si="42"/>
        <v>#REF!</v>
      </c>
    </row>
    <row r="2677" spans="1:44" x14ac:dyDescent="0.15">
      <c r="A2677" s="43"/>
      <c r="B2677" s="5" t="s">
        <v>9202</v>
      </c>
      <c r="C2677" s="12">
        <v>22673</v>
      </c>
      <c r="D2677" s="5" t="s">
        <v>9185</v>
      </c>
      <c r="E2677" s="44" t="s">
        <v>24308</v>
      </c>
      <c r="F2677" s="4" t="s">
        <v>9203</v>
      </c>
      <c r="G2677" s="4" t="s">
        <v>9204</v>
      </c>
      <c r="H2677" s="44"/>
      <c r="I2677" s="4" t="s">
        <v>700</v>
      </c>
      <c r="J2677" s="6" t="s">
        <v>700</v>
      </c>
      <c r="K2677" s="45">
        <v>1</v>
      </c>
      <c r="L2677" s="4" t="s">
        <v>744</v>
      </c>
      <c r="M2677" s="104" t="s">
        <v>18371</v>
      </c>
      <c r="N2677" s="45">
        <v>2170600</v>
      </c>
      <c r="O2677" s="4" t="s">
        <v>15243</v>
      </c>
      <c r="P2677" s="4" t="s">
        <v>4322</v>
      </c>
      <c r="Q2677" s="4">
        <v>180</v>
      </c>
      <c r="R2677" s="4">
        <v>3</v>
      </c>
      <c r="S2677" s="4" t="s">
        <v>8069</v>
      </c>
      <c r="T2677" s="4">
        <v>2</v>
      </c>
      <c r="U2677" s="4">
        <v>6</v>
      </c>
      <c r="W2677" s="4" t="s">
        <v>8976</v>
      </c>
      <c r="X2677" s="4" t="s">
        <v>8977</v>
      </c>
      <c r="Y2677" s="45">
        <v>0</v>
      </c>
      <c r="AA2677" s="4">
        <v>1</v>
      </c>
      <c r="AB2677" s="4">
        <v>100</v>
      </c>
      <c r="AC2677" s="4">
        <v>1</v>
      </c>
      <c r="AD2677" s="4">
        <v>1</v>
      </c>
      <c r="AE2677" s="45" t="s">
        <v>16461</v>
      </c>
      <c r="AF2677" s="45" t="s">
        <v>16457</v>
      </c>
      <c r="AG2677" s="45" t="s">
        <v>16459</v>
      </c>
      <c r="AH2677" s="45" t="s">
        <v>16453</v>
      </c>
      <c r="AI2677" s="45" t="s">
        <v>16455</v>
      </c>
      <c r="AJ2677" s="63" t="s">
        <v>20425</v>
      </c>
      <c r="AK2677" s="63" t="s">
        <v>20424</v>
      </c>
      <c r="AL2677" s="4">
        <v>0</v>
      </c>
      <c r="AM2677" s="43">
        <f>IF(AND(L2677="WEAPON",OR(R2677=0,R2677=1,R2677=2)),[1]装备基础and强化!$V$7,IF(AND(L2677="LEFTRING",OR(R2677=0,R2677=1,R2677=2)),[1]装备基础and强化!$W$7,IF(AND(L2677="RIGHTRING",OR(R2677=0,R2677=1,R2677=2)),[1]装备基础and强化!$X$7,IF(AND(L2677="NECKLACE",OR(R2677=0,R2677=1,R2677=2)),[1]装备基础and强化!$Y$7,0))))</f>
        <v>0</v>
      </c>
      <c r="AN2677" s="43">
        <f>IF(AND(L2677="WEAPON",OR(R2677=3,R2677=4)),[1]装备基础and强化!$V$11,IF(AND(L2677="LEFTRING",OR(R2677=3,R2677=4)),[1]装备基础and强化!$W$11,IF(AND(L2677="RIGHTRING",OR(R2677=3,R2677=4)),[1]装备基础and强化!$X$11,IF(AND(L2677="NECKLACE",OR(R2677=3,R2677=4)),[1]装备基础and强化!$Y$11,0))))</f>
        <v>0</v>
      </c>
      <c r="AO2677" s="43">
        <f>IF(AND(L2677="BELT",T2677=1),[1]装备基础and强化!$AA$7,IF(AND(L2677="PANTS",T2677=1),[1]装备基础and强化!$AB$7,IF(AND(L2677="SHOES",T2677=1),[1]装备基础and强化!$AC$7,IF(AND(L2677="CLOTHES",T2677=1),[1]装备基础and强化!$AD$7,0))))</f>
        <v>0</v>
      </c>
      <c r="AP2677" s="43" t="e">
        <f>IF(AND(L2677="BELT",T2677=2),[1]装备基础and强化!$AF$7,IF(AND(L2677="PANTS",T2677=2),[1]装备基础and强化!$AG$7,IF(AND(L2677="SHOES",T2677=2),[1]装备基础and强化!$AH$7,IF(AND(L2677="CLOTHES",T2677=2),[1]装备基础and强化!$AI$7,0))))</f>
        <v>#REF!</v>
      </c>
      <c r="AQ2677" s="43">
        <f>IF(L2677="HAT",[1]装备基础and强化!$AK$7,IF(L2677="JADE",[1]装备基础and强化!$AK$7,0))</f>
        <v>0</v>
      </c>
      <c r="AR2677" s="43" t="e">
        <f t="shared" si="42"/>
        <v>#REF!</v>
      </c>
    </row>
    <row r="2678" spans="1:44" x14ac:dyDescent="0.15">
      <c r="A2678" s="43"/>
      <c r="B2678" s="5" t="s">
        <v>9205</v>
      </c>
      <c r="C2678" s="12">
        <v>22674</v>
      </c>
      <c r="D2678" s="5" t="s">
        <v>9185</v>
      </c>
      <c r="E2678" s="44" t="s">
        <v>24309</v>
      </c>
      <c r="F2678" s="4" t="s">
        <v>9206</v>
      </c>
      <c r="G2678" s="4" t="s">
        <v>9207</v>
      </c>
      <c r="H2678" s="44"/>
      <c r="I2678" s="4" t="s">
        <v>700</v>
      </c>
      <c r="J2678" s="6" t="s">
        <v>700</v>
      </c>
      <c r="K2678" s="45">
        <v>1</v>
      </c>
      <c r="L2678" s="4" t="s">
        <v>744</v>
      </c>
      <c r="M2678" s="104" t="s">
        <v>18372</v>
      </c>
      <c r="N2678" s="45">
        <v>2170700</v>
      </c>
      <c r="O2678" s="4" t="s">
        <v>15244</v>
      </c>
      <c r="P2678" s="4" t="s">
        <v>4322</v>
      </c>
      <c r="Q2678" s="4">
        <v>180</v>
      </c>
      <c r="R2678" s="4">
        <v>3</v>
      </c>
      <c r="S2678" s="4" t="s">
        <v>8069</v>
      </c>
      <c r="T2678" s="4">
        <v>2</v>
      </c>
      <c r="U2678" s="4">
        <v>7</v>
      </c>
      <c r="W2678" s="4" t="s">
        <v>8976</v>
      </c>
      <c r="X2678" s="4" t="s">
        <v>8977</v>
      </c>
      <c r="Y2678" s="45">
        <v>0</v>
      </c>
      <c r="AA2678" s="4">
        <v>1</v>
      </c>
      <c r="AB2678" s="4">
        <v>100</v>
      </c>
      <c r="AC2678" s="4">
        <v>1</v>
      </c>
      <c r="AD2678" s="4">
        <v>1</v>
      </c>
      <c r="AE2678" s="45" t="s">
        <v>16461</v>
      </c>
      <c r="AF2678" s="45" t="s">
        <v>16457</v>
      </c>
      <c r="AG2678" s="45" t="s">
        <v>16459</v>
      </c>
      <c r="AH2678" s="45" t="s">
        <v>16453</v>
      </c>
      <c r="AI2678" s="45" t="s">
        <v>16455</v>
      </c>
      <c r="AJ2678" s="63" t="s">
        <v>20425</v>
      </c>
      <c r="AK2678" s="63" t="s">
        <v>20424</v>
      </c>
      <c r="AL2678" s="45">
        <v>0</v>
      </c>
      <c r="AM2678" s="43">
        <f>IF(AND(L2678="WEAPON",OR(R2678=0,R2678=1,R2678=2)),[1]装备基础and强化!$V$7,IF(AND(L2678="LEFTRING",OR(R2678=0,R2678=1,R2678=2)),[1]装备基础and强化!$W$7,IF(AND(L2678="RIGHTRING",OR(R2678=0,R2678=1,R2678=2)),[1]装备基础and强化!$X$7,IF(AND(L2678="NECKLACE",OR(R2678=0,R2678=1,R2678=2)),[1]装备基础and强化!$Y$7,0))))</f>
        <v>0</v>
      </c>
      <c r="AN2678" s="43">
        <f>IF(AND(L2678="WEAPON",OR(R2678=3,R2678=4)),[1]装备基础and强化!$V$11,IF(AND(L2678="LEFTRING",OR(R2678=3,R2678=4)),[1]装备基础and强化!$W$11,IF(AND(L2678="RIGHTRING",OR(R2678=3,R2678=4)),[1]装备基础and强化!$X$11,IF(AND(L2678="NECKLACE",OR(R2678=3,R2678=4)),[1]装备基础and强化!$Y$11,0))))</f>
        <v>0</v>
      </c>
      <c r="AO2678" s="43">
        <f>IF(AND(L2678="BELT",T2678=1),[1]装备基础and强化!$AA$7,IF(AND(L2678="PANTS",T2678=1),[1]装备基础and强化!$AB$7,IF(AND(L2678="SHOES",T2678=1),[1]装备基础and强化!$AC$7,IF(AND(L2678="CLOTHES",T2678=1),[1]装备基础and强化!$AD$7,0))))</f>
        <v>0</v>
      </c>
      <c r="AP2678" s="43" t="e">
        <f>IF(AND(L2678="BELT",T2678=2),[1]装备基础and强化!$AF$7,IF(AND(L2678="PANTS",T2678=2),[1]装备基础and强化!$AG$7,IF(AND(L2678="SHOES",T2678=2),[1]装备基础and强化!$AH$7,IF(AND(L2678="CLOTHES",T2678=2),[1]装备基础and强化!$AI$7,0))))</f>
        <v>#REF!</v>
      </c>
      <c r="AQ2678" s="43">
        <f>IF(L2678="HAT",[1]装备基础and强化!$AK$7,IF(L2678="JADE",[1]装备基础and强化!$AK$7,0))</f>
        <v>0</v>
      </c>
      <c r="AR2678" s="43" t="e">
        <f t="shared" si="42"/>
        <v>#REF!</v>
      </c>
    </row>
    <row r="2679" spans="1:44" x14ac:dyDescent="0.15">
      <c r="A2679" s="43"/>
      <c r="B2679" s="5" t="s">
        <v>9208</v>
      </c>
      <c r="C2679" s="12">
        <v>22675</v>
      </c>
      <c r="D2679" s="5" t="s">
        <v>9185</v>
      </c>
      <c r="E2679" s="44" t="s">
        <v>24310</v>
      </c>
      <c r="F2679" s="4" t="s">
        <v>9209</v>
      </c>
      <c r="G2679" s="4" t="s">
        <v>9210</v>
      </c>
      <c r="H2679" s="44"/>
      <c r="I2679" s="4" t="s">
        <v>700</v>
      </c>
      <c r="J2679" s="6" t="s">
        <v>700</v>
      </c>
      <c r="K2679" s="45">
        <v>1</v>
      </c>
      <c r="L2679" s="4" t="s">
        <v>744</v>
      </c>
      <c r="M2679" s="104" t="s">
        <v>18373</v>
      </c>
      <c r="N2679" s="45">
        <v>2170800</v>
      </c>
      <c r="O2679" s="4" t="s">
        <v>15245</v>
      </c>
      <c r="P2679" s="4" t="s">
        <v>4322</v>
      </c>
      <c r="Q2679" s="4">
        <v>180</v>
      </c>
      <c r="R2679" s="4">
        <v>3</v>
      </c>
      <c r="S2679" s="4" t="s">
        <v>8069</v>
      </c>
      <c r="T2679" s="4">
        <v>2</v>
      </c>
      <c r="U2679" s="4">
        <v>8</v>
      </c>
      <c r="W2679" s="4" t="s">
        <v>8976</v>
      </c>
      <c r="X2679" s="4" t="s">
        <v>8977</v>
      </c>
      <c r="Y2679" s="45">
        <v>0</v>
      </c>
      <c r="AA2679" s="4">
        <v>1</v>
      </c>
      <c r="AB2679" s="4">
        <v>100</v>
      </c>
      <c r="AC2679" s="4">
        <v>1</v>
      </c>
      <c r="AD2679" s="4">
        <v>1</v>
      </c>
      <c r="AE2679" s="45" t="s">
        <v>16461</v>
      </c>
      <c r="AF2679" s="45" t="s">
        <v>16457</v>
      </c>
      <c r="AG2679" s="45" t="s">
        <v>16459</v>
      </c>
      <c r="AH2679" s="45" t="s">
        <v>16453</v>
      </c>
      <c r="AI2679" s="45" t="s">
        <v>16455</v>
      </c>
      <c r="AJ2679" s="63" t="s">
        <v>20425</v>
      </c>
      <c r="AK2679" s="63" t="s">
        <v>20424</v>
      </c>
      <c r="AL2679" s="4">
        <v>0</v>
      </c>
      <c r="AM2679" s="43">
        <f>IF(AND(L2679="WEAPON",OR(R2679=0,R2679=1,R2679=2)),[1]装备基础and强化!$V$7,IF(AND(L2679="LEFTRING",OR(R2679=0,R2679=1,R2679=2)),[1]装备基础and强化!$W$7,IF(AND(L2679="RIGHTRING",OR(R2679=0,R2679=1,R2679=2)),[1]装备基础and强化!$X$7,IF(AND(L2679="NECKLACE",OR(R2679=0,R2679=1,R2679=2)),[1]装备基础and强化!$Y$7,0))))</f>
        <v>0</v>
      </c>
      <c r="AN2679" s="43">
        <f>IF(AND(L2679="WEAPON",OR(R2679=3,R2679=4)),[1]装备基础and强化!$V$11,IF(AND(L2679="LEFTRING",OR(R2679=3,R2679=4)),[1]装备基础and强化!$W$11,IF(AND(L2679="RIGHTRING",OR(R2679=3,R2679=4)),[1]装备基础and强化!$X$11,IF(AND(L2679="NECKLACE",OR(R2679=3,R2679=4)),[1]装备基础and强化!$Y$11,0))))</f>
        <v>0</v>
      </c>
      <c r="AO2679" s="43">
        <f>IF(AND(L2679="BELT",T2679=1),[1]装备基础and强化!$AA$7,IF(AND(L2679="PANTS",T2679=1),[1]装备基础and强化!$AB$7,IF(AND(L2679="SHOES",T2679=1),[1]装备基础and强化!$AC$7,IF(AND(L2679="CLOTHES",T2679=1),[1]装备基础and强化!$AD$7,0))))</f>
        <v>0</v>
      </c>
      <c r="AP2679" s="43" t="e">
        <f>IF(AND(L2679="BELT",T2679=2),[1]装备基础and强化!$AF$7,IF(AND(L2679="PANTS",T2679=2),[1]装备基础and强化!$AG$7,IF(AND(L2679="SHOES",T2679=2),[1]装备基础and强化!$AH$7,IF(AND(L2679="CLOTHES",T2679=2),[1]装备基础and强化!$AI$7,0))))</f>
        <v>#REF!</v>
      </c>
      <c r="AQ2679" s="43">
        <f>IF(L2679="HAT",[1]装备基础and强化!$AK$7,IF(L2679="JADE",[1]装备基础and强化!$AK$7,0))</f>
        <v>0</v>
      </c>
      <c r="AR2679" s="43" t="e">
        <f t="shared" si="42"/>
        <v>#REF!</v>
      </c>
    </row>
    <row r="2680" spans="1:44" x14ac:dyDescent="0.15">
      <c r="A2680" s="43"/>
      <c r="B2680" s="5" t="s">
        <v>9211</v>
      </c>
      <c r="C2680" s="12">
        <v>22676</v>
      </c>
      <c r="D2680" s="5" t="s">
        <v>9212</v>
      </c>
      <c r="E2680" s="44" t="s">
        <v>24311</v>
      </c>
      <c r="F2680" s="4" t="s">
        <v>9213</v>
      </c>
      <c r="G2680" s="4" t="s">
        <v>9214</v>
      </c>
      <c r="H2680" s="44"/>
      <c r="I2680" s="4" t="s">
        <v>700</v>
      </c>
      <c r="J2680" s="6" t="s">
        <v>700</v>
      </c>
      <c r="K2680" s="45">
        <v>1</v>
      </c>
      <c r="L2680" s="4" t="s">
        <v>744</v>
      </c>
      <c r="M2680" s="104" t="s">
        <v>20236</v>
      </c>
      <c r="N2680" s="45">
        <v>2220100</v>
      </c>
      <c r="O2680" s="4" t="s">
        <v>2815</v>
      </c>
      <c r="P2680" s="4" t="s">
        <v>4322</v>
      </c>
      <c r="Q2680" s="4">
        <v>210</v>
      </c>
      <c r="R2680" s="4">
        <v>3</v>
      </c>
      <c r="S2680" s="4" t="s">
        <v>8101</v>
      </c>
      <c r="T2680" s="4">
        <v>2</v>
      </c>
      <c r="U2680" s="4">
        <v>1</v>
      </c>
      <c r="W2680" s="4" t="s">
        <v>9005</v>
      </c>
      <c r="X2680" s="4" t="s">
        <v>9006</v>
      </c>
      <c r="Y2680" s="45">
        <v>0</v>
      </c>
      <c r="AA2680" s="4">
        <v>1</v>
      </c>
      <c r="AB2680" s="4">
        <v>100</v>
      </c>
      <c r="AC2680" s="4">
        <v>1</v>
      </c>
      <c r="AD2680" s="4">
        <v>1</v>
      </c>
      <c r="AE2680" s="45" t="s">
        <v>16461</v>
      </c>
      <c r="AF2680" s="45" t="s">
        <v>16457</v>
      </c>
      <c r="AG2680" s="45" t="s">
        <v>16459</v>
      </c>
      <c r="AH2680" s="45" t="s">
        <v>16453</v>
      </c>
      <c r="AI2680" s="45" t="s">
        <v>16455</v>
      </c>
      <c r="AJ2680" s="63" t="s">
        <v>20425</v>
      </c>
      <c r="AK2680" s="63" t="s">
        <v>20424</v>
      </c>
      <c r="AL2680" s="45">
        <v>0</v>
      </c>
      <c r="AM2680" s="43">
        <f>IF(AND(L2680="WEAPON",OR(R2680=0,R2680=1,R2680=2)),[1]装备基础and强化!$V$7,IF(AND(L2680="LEFTRING",OR(R2680=0,R2680=1,R2680=2)),[1]装备基础and强化!$W$7,IF(AND(L2680="RIGHTRING",OR(R2680=0,R2680=1,R2680=2)),[1]装备基础and强化!$X$7,IF(AND(L2680="NECKLACE",OR(R2680=0,R2680=1,R2680=2)),[1]装备基础and强化!$Y$7,0))))</f>
        <v>0</v>
      </c>
      <c r="AN2680" s="43">
        <f>IF(AND(L2680="WEAPON",OR(R2680=3,R2680=4)),[1]装备基础and强化!$V$11,IF(AND(L2680="LEFTRING",OR(R2680=3,R2680=4)),[1]装备基础and强化!$W$11,IF(AND(L2680="RIGHTRING",OR(R2680=3,R2680=4)),[1]装备基础and强化!$X$11,IF(AND(L2680="NECKLACE",OR(R2680=3,R2680=4)),[1]装备基础and强化!$Y$11,0))))</f>
        <v>0</v>
      </c>
      <c r="AO2680" s="43">
        <f>IF(AND(L2680="BELT",T2680=1),[1]装备基础and强化!$AA$7,IF(AND(L2680="PANTS",T2680=1),[1]装备基础and强化!$AB$7,IF(AND(L2680="SHOES",T2680=1),[1]装备基础and强化!$AC$7,IF(AND(L2680="CLOTHES",T2680=1),[1]装备基础and强化!$AD$7,0))))</f>
        <v>0</v>
      </c>
      <c r="AP2680" s="43" t="e">
        <f>IF(AND(L2680="BELT",T2680=2),[1]装备基础and强化!$AF$7,IF(AND(L2680="PANTS",T2680=2),[1]装备基础and强化!$AG$7,IF(AND(L2680="SHOES",T2680=2),[1]装备基础and强化!$AH$7,IF(AND(L2680="CLOTHES",T2680=2),[1]装备基础and强化!$AI$7,0))))</f>
        <v>#REF!</v>
      </c>
      <c r="AQ2680" s="43">
        <f>IF(L2680="HAT",[1]装备基础and强化!$AK$7,IF(L2680="JADE",[1]装备基础and强化!$AK$7,0))</f>
        <v>0</v>
      </c>
      <c r="AR2680" s="43" t="e">
        <f t="shared" si="42"/>
        <v>#REF!</v>
      </c>
    </row>
    <row r="2681" spans="1:44" x14ac:dyDescent="0.15">
      <c r="A2681" s="43"/>
      <c r="B2681" s="5" t="s">
        <v>9215</v>
      </c>
      <c r="C2681" s="12">
        <v>22677</v>
      </c>
      <c r="D2681" s="5" t="s">
        <v>9212</v>
      </c>
      <c r="E2681" s="44" t="s">
        <v>24312</v>
      </c>
      <c r="F2681" s="4" t="s">
        <v>9216</v>
      </c>
      <c r="G2681" s="4" t="s">
        <v>9217</v>
      </c>
      <c r="H2681" s="44"/>
      <c r="I2681" s="4" t="s">
        <v>700</v>
      </c>
      <c r="J2681" s="6" t="s">
        <v>700</v>
      </c>
      <c r="K2681" s="45">
        <v>1</v>
      </c>
      <c r="L2681" s="4" t="s">
        <v>744</v>
      </c>
      <c r="M2681" s="104" t="s">
        <v>20237</v>
      </c>
      <c r="N2681" s="45">
        <v>2220200</v>
      </c>
      <c r="O2681" s="4" t="s">
        <v>6028</v>
      </c>
      <c r="P2681" s="4" t="s">
        <v>4322</v>
      </c>
      <c r="Q2681" s="4">
        <v>210</v>
      </c>
      <c r="R2681" s="4">
        <v>3</v>
      </c>
      <c r="S2681" s="4" t="s">
        <v>8101</v>
      </c>
      <c r="T2681" s="4">
        <v>2</v>
      </c>
      <c r="U2681" s="4">
        <v>2</v>
      </c>
      <c r="W2681" s="4" t="s">
        <v>9005</v>
      </c>
      <c r="X2681" s="4" t="s">
        <v>9006</v>
      </c>
      <c r="Y2681" s="45">
        <v>0</v>
      </c>
      <c r="AA2681" s="4">
        <v>1</v>
      </c>
      <c r="AB2681" s="4">
        <v>100</v>
      </c>
      <c r="AC2681" s="4">
        <v>1</v>
      </c>
      <c r="AD2681" s="4">
        <v>1</v>
      </c>
      <c r="AE2681" s="45" t="s">
        <v>16461</v>
      </c>
      <c r="AF2681" s="45" t="s">
        <v>16457</v>
      </c>
      <c r="AG2681" s="45" t="s">
        <v>16459</v>
      </c>
      <c r="AH2681" s="45" t="s">
        <v>16453</v>
      </c>
      <c r="AI2681" s="45" t="s">
        <v>16455</v>
      </c>
      <c r="AJ2681" s="63" t="s">
        <v>20425</v>
      </c>
      <c r="AK2681" s="63" t="s">
        <v>20424</v>
      </c>
      <c r="AL2681" s="4">
        <v>0</v>
      </c>
      <c r="AM2681" s="43">
        <f>IF(AND(L2681="WEAPON",OR(R2681=0,R2681=1,R2681=2)),[1]装备基础and强化!$V$7,IF(AND(L2681="LEFTRING",OR(R2681=0,R2681=1,R2681=2)),[1]装备基础and强化!$W$7,IF(AND(L2681="RIGHTRING",OR(R2681=0,R2681=1,R2681=2)),[1]装备基础and强化!$X$7,IF(AND(L2681="NECKLACE",OR(R2681=0,R2681=1,R2681=2)),[1]装备基础and强化!$Y$7,0))))</f>
        <v>0</v>
      </c>
      <c r="AN2681" s="43">
        <f>IF(AND(L2681="WEAPON",OR(R2681=3,R2681=4)),[1]装备基础and强化!$V$11,IF(AND(L2681="LEFTRING",OR(R2681=3,R2681=4)),[1]装备基础and强化!$W$11,IF(AND(L2681="RIGHTRING",OR(R2681=3,R2681=4)),[1]装备基础and强化!$X$11,IF(AND(L2681="NECKLACE",OR(R2681=3,R2681=4)),[1]装备基础and强化!$Y$11,0))))</f>
        <v>0</v>
      </c>
      <c r="AO2681" s="43">
        <f>IF(AND(L2681="BELT",T2681=1),[1]装备基础and强化!$AA$7,IF(AND(L2681="PANTS",T2681=1),[1]装备基础and强化!$AB$7,IF(AND(L2681="SHOES",T2681=1),[1]装备基础and强化!$AC$7,IF(AND(L2681="CLOTHES",T2681=1),[1]装备基础and强化!$AD$7,0))))</f>
        <v>0</v>
      </c>
      <c r="AP2681" s="43" t="e">
        <f>IF(AND(L2681="BELT",T2681=2),[1]装备基础and强化!$AF$7,IF(AND(L2681="PANTS",T2681=2),[1]装备基础and强化!$AG$7,IF(AND(L2681="SHOES",T2681=2),[1]装备基础and强化!$AH$7,IF(AND(L2681="CLOTHES",T2681=2),[1]装备基础and强化!$AI$7,0))))</f>
        <v>#REF!</v>
      </c>
      <c r="AQ2681" s="43">
        <f>IF(L2681="HAT",[1]装备基础and强化!$AK$7,IF(L2681="JADE",[1]装备基础and强化!$AK$7,0))</f>
        <v>0</v>
      </c>
      <c r="AR2681" s="43" t="e">
        <f t="shared" si="42"/>
        <v>#REF!</v>
      </c>
    </row>
    <row r="2682" spans="1:44" x14ac:dyDescent="0.15">
      <c r="A2682" s="43"/>
      <c r="B2682" s="5" t="s">
        <v>9218</v>
      </c>
      <c r="C2682" s="12">
        <v>22678</v>
      </c>
      <c r="D2682" s="5" t="s">
        <v>9212</v>
      </c>
      <c r="E2682" s="44" t="s">
        <v>24313</v>
      </c>
      <c r="F2682" s="4" t="s">
        <v>9219</v>
      </c>
      <c r="G2682" s="4" t="s">
        <v>9220</v>
      </c>
      <c r="H2682" s="44"/>
      <c r="I2682" s="4" t="s">
        <v>700</v>
      </c>
      <c r="J2682" s="6" t="s">
        <v>700</v>
      </c>
      <c r="K2682" s="45">
        <v>1</v>
      </c>
      <c r="L2682" s="4" t="s">
        <v>744</v>
      </c>
      <c r="M2682" s="104" t="s">
        <v>20238</v>
      </c>
      <c r="N2682" s="45">
        <v>2220300</v>
      </c>
      <c r="O2682" s="4" t="s">
        <v>14704</v>
      </c>
      <c r="P2682" s="4" t="s">
        <v>4322</v>
      </c>
      <c r="Q2682" s="4">
        <v>210</v>
      </c>
      <c r="R2682" s="4">
        <v>3</v>
      </c>
      <c r="S2682" s="4" t="s">
        <v>8101</v>
      </c>
      <c r="T2682" s="4">
        <v>2</v>
      </c>
      <c r="U2682" s="4">
        <v>3</v>
      </c>
      <c r="W2682" s="4" t="s">
        <v>9005</v>
      </c>
      <c r="X2682" s="4" t="s">
        <v>9006</v>
      </c>
      <c r="Y2682" s="45">
        <v>0</v>
      </c>
      <c r="AA2682" s="4">
        <v>1</v>
      </c>
      <c r="AB2682" s="4">
        <v>100</v>
      </c>
      <c r="AC2682" s="4">
        <v>1</v>
      </c>
      <c r="AD2682" s="4">
        <v>1</v>
      </c>
      <c r="AE2682" s="45" t="s">
        <v>16461</v>
      </c>
      <c r="AF2682" s="45" t="s">
        <v>16457</v>
      </c>
      <c r="AG2682" s="45" t="s">
        <v>16459</v>
      </c>
      <c r="AH2682" s="45" t="s">
        <v>16453</v>
      </c>
      <c r="AI2682" s="45" t="s">
        <v>16455</v>
      </c>
      <c r="AJ2682" s="63" t="s">
        <v>20425</v>
      </c>
      <c r="AK2682" s="63" t="s">
        <v>20424</v>
      </c>
      <c r="AL2682" s="45">
        <v>0</v>
      </c>
      <c r="AM2682" s="43">
        <f>IF(AND(L2682="WEAPON",OR(R2682=0,R2682=1,R2682=2)),[1]装备基础and强化!$V$7,IF(AND(L2682="LEFTRING",OR(R2682=0,R2682=1,R2682=2)),[1]装备基础and强化!$W$7,IF(AND(L2682="RIGHTRING",OR(R2682=0,R2682=1,R2682=2)),[1]装备基础and强化!$X$7,IF(AND(L2682="NECKLACE",OR(R2682=0,R2682=1,R2682=2)),[1]装备基础and强化!$Y$7,0))))</f>
        <v>0</v>
      </c>
      <c r="AN2682" s="43">
        <f>IF(AND(L2682="WEAPON",OR(R2682=3,R2682=4)),[1]装备基础and强化!$V$11,IF(AND(L2682="LEFTRING",OR(R2682=3,R2682=4)),[1]装备基础and强化!$W$11,IF(AND(L2682="RIGHTRING",OR(R2682=3,R2682=4)),[1]装备基础and强化!$X$11,IF(AND(L2682="NECKLACE",OR(R2682=3,R2682=4)),[1]装备基础and强化!$Y$11,0))))</f>
        <v>0</v>
      </c>
      <c r="AO2682" s="43">
        <f>IF(AND(L2682="BELT",T2682=1),[1]装备基础and强化!$AA$7,IF(AND(L2682="PANTS",T2682=1),[1]装备基础and强化!$AB$7,IF(AND(L2682="SHOES",T2682=1),[1]装备基础and强化!$AC$7,IF(AND(L2682="CLOTHES",T2682=1),[1]装备基础and强化!$AD$7,0))))</f>
        <v>0</v>
      </c>
      <c r="AP2682" s="43" t="e">
        <f>IF(AND(L2682="BELT",T2682=2),[1]装备基础and强化!$AF$7,IF(AND(L2682="PANTS",T2682=2),[1]装备基础and强化!$AG$7,IF(AND(L2682="SHOES",T2682=2),[1]装备基础and强化!$AH$7,IF(AND(L2682="CLOTHES",T2682=2),[1]装备基础and强化!$AI$7,0))))</f>
        <v>#REF!</v>
      </c>
      <c r="AQ2682" s="43">
        <f>IF(L2682="HAT",[1]装备基础and强化!$AK$7,IF(L2682="JADE",[1]装备基础and强化!$AK$7,0))</f>
        <v>0</v>
      </c>
      <c r="AR2682" s="43" t="e">
        <f t="shared" si="42"/>
        <v>#REF!</v>
      </c>
    </row>
    <row r="2683" spans="1:44" x14ac:dyDescent="0.15">
      <c r="A2683" s="43"/>
      <c r="B2683" s="5" t="s">
        <v>9221</v>
      </c>
      <c r="C2683" s="12">
        <v>22679</v>
      </c>
      <c r="D2683" s="5" t="s">
        <v>9212</v>
      </c>
      <c r="E2683" s="44" t="s">
        <v>24314</v>
      </c>
      <c r="F2683" s="4" t="s">
        <v>9222</v>
      </c>
      <c r="G2683" s="4" t="s">
        <v>9223</v>
      </c>
      <c r="H2683" s="44"/>
      <c r="I2683" s="4" t="s">
        <v>700</v>
      </c>
      <c r="J2683" s="6" t="s">
        <v>700</v>
      </c>
      <c r="K2683" s="45">
        <v>1</v>
      </c>
      <c r="L2683" s="4" t="s">
        <v>744</v>
      </c>
      <c r="M2683" s="104" t="s">
        <v>20239</v>
      </c>
      <c r="N2683" s="45">
        <v>2220400</v>
      </c>
      <c r="O2683" s="4" t="s">
        <v>9669</v>
      </c>
      <c r="P2683" s="4" t="s">
        <v>4322</v>
      </c>
      <c r="Q2683" s="4">
        <v>210</v>
      </c>
      <c r="R2683" s="4">
        <v>3</v>
      </c>
      <c r="S2683" s="4" t="s">
        <v>8101</v>
      </c>
      <c r="T2683" s="4">
        <v>2</v>
      </c>
      <c r="U2683" s="4">
        <v>4</v>
      </c>
      <c r="W2683" s="4" t="s">
        <v>9005</v>
      </c>
      <c r="X2683" s="4" t="s">
        <v>9006</v>
      </c>
      <c r="Y2683" s="45">
        <v>0</v>
      </c>
      <c r="AA2683" s="4">
        <v>1</v>
      </c>
      <c r="AB2683" s="4">
        <v>100</v>
      </c>
      <c r="AC2683" s="4">
        <v>1</v>
      </c>
      <c r="AD2683" s="4">
        <v>1</v>
      </c>
      <c r="AE2683" s="45" t="s">
        <v>16461</v>
      </c>
      <c r="AF2683" s="45" t="s">
        <v>16457</v>
      </c>
      <c r="AG2683" s="45" t="s">
        <v>16459</v>
      </c>
      <c r="AH2683" s="45" t="s">
        <v>16453</v>
      </c>
      <c r="AI2683" s="45" t="s">
        <v>16455</v>
      </c>
      <c r="AJ2683" s="63" t="s">
        <v>20425</v>
      </c>
      <c r="AK2683" s="63" t="s">
        <v>20424</v>
      </c>
      <c r="AL2683" s="4">
        <v>0</v>
      </c>
      <c r="AM2683" s="43">
        <f>IF(AND(L2683="WEAPON",OR(R2683=0,R2683=1,R2683=2)),[1]装备基础and强化!$V$7,IF(AND(L2683="LEFTRING",OR(R2683=0,R2683=1,R2683=2)),[1]装备基础and强化!$W$7,IF(AND(L2683="RIGHTRING",OR(R2683=0,R2683=1,R2683=2)),[1]装备基础and强化!$X$7,IF(AND(L2683="NECKLACE",OR(R2683=0,R2683=1,R2683=2)),[1]装备基础and强化!$Y$7,0))))</f>
        <v>0</v>
      </c>
      <c r="AN2683" s="43">
        <f>IF(AND(L2683="WEAPON",OR(R2683=3,R2683=4)),[1]装备基础and强化!$V$11,IF(AND(L2683="LEFTRING",OR(R2683=3,R2683=4)),[1]装备基础and强化!$W$11,IF(AND(L2683="RIGHTRING",OR(R2683=3,R2683=4)),[1]装备基础and强化!$X$11,IF(AND(L2683="NECKLACE",OR(R2683=3,R2683=4)),[1]装备基础and强化!$Y$11,0))))</f>
        <v>0</v>
      </c>
      <c r="AO2683" s="43">
        <f>IF(AND(L2683="BELT",T2683=1),[1]装备基础and强化!$AA$7,IF(AND(L2683="PANTS",T2683=1),[1]装备基础and强化!$AB$7,IF(AND(L2683="SHOES",T2683=1),[1]装备基础and强化!$AC$7,IF(AND(L2683="CLOTHES",T2683=1),[1]装备基础and强化!$AD$7,0))))</f>
        <v>0</v>
      </c>
      <c r="AP2683" s="43" t="e">
        <f>IF(AND(L2683="BELT",T2683=2),[1]装备基础and强化!$AF$7,IF(AND(L2683="PANTS",T2683=2),[1]装备基础and强化!$AG$7,IF(AND(L2683="SHOES",T2683=2),[1]装备基础and强化!$AH$7,IF(AND(L2683="CLOTHES",T2683=2),[1]装备基础and强化!$AI$7,0))))</f>
        <v>#REF!</v>
      </c>
      <c r="AQ2683" s="43">
        <f>IF(L2683="HAT",[1]装备基础and强化!$AK$7,IF(L2683="JADE",[1]装备基础and强化!$AK$7,0))</f>
        <v>0</v>
      </c>
      <c r="AR2683" s="43" t="e">
        <f t="shared" si="42"/>
        <v>#REF!</v>
      </c>
    </row>
    <row r="2684" spans="1:44" x14ac:dyDescent="0.15">
      <c r="A2684" s="43"/>
      <c r="B2684" s="5" t="s">
        <v>9224</v>
      </c>
      <c r="C2684" s="12">
        <v>22680</v>
      </c>
      <c r="D2684" s="5" t="s">
        <v>9212</v>
      </c>
      <c r="E2684" s="44" t="s">
        <v>24315</v>
      </c>
      <c r="F2684" s="4" t="s">
        <v>9225</v>
      </c>
      <c r="G2684" s="4" t="s">
        <v>9226</v>
      </c>
      <c r="H2684" s="44"/>
      <c r="I2684" s="4" t="s">
        <v>700</v>
      </c>
      <c r="J2684" s="6" t="s">
        <v>700</v>
      </c>
      <c r="K2684" s="45">
        <v>1</v>
      </c>
      <c r="L2684" s="4" t="s">
        <v>744</v>
      </c>
      <c r="M2684" s="104" t="s">
        <v>26503</v>
      </c>
      <c r="N2684" s="45">
        <v>2220500</v>
      </c>
      <c r="O2684" s="4" t="s">
        <v>15246</v>
      </c>
      <c r="P2684" s="4" t="s">
        <v>4322</v>
      </c>
      <c r="Q2684" s="4">
        <v>210</v>
      </c>
      <c r="R2684" s="4">
        <v>3</v>
      </c>
      <c r="S2684" s="4" t="s">
        <v>8101</v>
      </c>
      <c r="T2684" s="4">
        <v>2</v>
      </c>
      <c r="U2684" s="4">
        <v>5</v>
      </c>
      <c r="W2684" s="4" t="s">
        <v>9005</v>
      </c>
      <c r="X2684" s="4" t="s">
        <v>9006</v>
      </c>
      <c r="Y2684" s="45">
        <v>0</v>
      </c>
      <c r="AA2684" s="4">
        <v>1</v>
      </c>
      <c r="AB2684" s="4">
        <v>100</v>
      </c>
      <c r="AC2684" s="4">
        <v>1</v>
      </c>
      <c r="AD2684" s="4">
        <v>1</v>
      </c>
      <c r="AE2684" s="45" t="s">
        <v>16461</v>
      </c>
      <c r="AF2684" s="45" t="s">
        <v>16457</v>
      </c>
      <c r="AG2684" s="45" t="s">
        <v>16459</v>
      </c>
      <c r="AH2684" s="45" t="s">
        <v>16453</v>
      </c>
      <c r="AI2684" s="45" t="s">
        <v>16455</v>
      </c>
      <c r="AJ2684" s="63" t="s">
        <v>20425</v>
      </c>
      <c r="AK2684" s="63" t="s">
        <v>20424</v>
      </c>
      <c r="AL2684" s="45">
        <v>0</v>
      </c>
      <c r="AM2684" s="43">
        <f>IF(AND(L2684="WEAPON",OR(R2684=0,R2684=1,R2684=2)),[1]装备基础and强化!$V$7,IF(AND(L2684="LEFTRING",OR(R2684=0,R2684=1,R2684=2)),[1]装备基础and强化!$W$7,IF(AND(L2684="RIGHTRING",OR(R2684=0,R2684=1,R2684=2)),[1]装备基础and强化!$X$7,IF(AND(L2684="NECKLACE",OR(R2684=0,R2684=1,R2684=2)),[1]装备基础and强化!$Y$7,0))))</f>
        <v>0</v>
      </c>
      <c r="AN2684" s="43">
        <f>IF(AND(L2684="WEAPON",OR(R2684=3,R2684=4)),[1]装备基础and强化!$V$11,IF(AND(L2684="LEFTRING",OR(R2684=3,R2684=4)),[1]装备基础and强化!$W$11,IF(AND(L2684="RIGHTRING",OR(R2684=3,R2684=4)),[1]装备基础and强化!$X$11,IF(AND(L2684="NECKLACE",OR(R2684=3,R2684=4)),[1]装备基础and强化!$Y$11,0))))</f>
        <v>0</v>
      </c>
      <c r="AO2684" s="43">
        <f>IF(AND(L2684="BELT",T2684=1),[1]装备基础and强化!$AA$7,IF(AND(L2684="PANTS",T2684=1),[1]装备基础and强化!$AB$7,IF(AND(L2684="SHOES",T2684=1),[1]装备基础and强化!$AC$7,IF(AND(L2684="CLOTHES",T2684=1),[1]装备基础and强化!$AD$7,0))))</f>
        <v>0</v>
      </c>
      <c r="AP2684" s="43" t="e">
        <f>IF(AND(L2684="BELT",T2684=2),[1]装备基础and强化!$AF$7,IF(AND(L2684="PANTS",T2684=2),[1]装备基础and强化!$AG$7,IF(AND(L2684="SHOES",T2684=2),[1]装备基础and强化!$AH$7,IF(AND(L2684="CLOTHES",T2684=2),[1]装备基础and强化!$AI$7,0))))</f>
        <v>#REF!</v>
      </c>
      <c r="AQ2684" s="43">
        <f>IF(L2684="HAT",[1]装备基础and强化!$AK$7,IF(L2684="JADE",[1]装备基础and强化!$AK$7,0))</f>
        <v>0</v>
      </c>
      <c r="AR2684" s="43" t="e">
        <f t="shared" si="42"/>
        <v>#REF!</v>
      </c>
    </row>
    <row r="2685" spans="1:44" x14ac:dyDescent="0.15">
      <c r="A2685" s="43"/>
      <c r="B2685" s="5" t="s">
        <v>9227</v>
      </c>
      <c r="C2685" s="12">
        <v>22681</v>
      </c>
      <c r="D2685" s="5" t="s">
        <v>9212</v>
      </c>
      <c r="E2685" s="44" t="s">
        <v>24316</v>
      </c>
      <c r="F2685" s="4" t="s">
        <v>9228</v>
      </c>
      <c r="G2685" s="4" t="s">
        <v>9229</v>
      </c>
      <c r="H2685" s="44"/>
      <c r="I2685" s="4" t="s">
        <v>700</v>
      </c>
      <c r="J2685" s="6" t="s">
        <v>700</v>
      </c>
      <c r="K2685" s="45">
        <v>1</v>
      </c>
      <c r="L2685" s="4" t="s">
        <v>744</v>
      </c>
      <c r="M2685" s="104" t="s">
        <v>26504</v>
      </c>
      <c r="N2685" s="45">
        <v>2220600</v>
      </c>
      <c r="O2685" s="4" t="s">
        <v>15247</v>
      </c>
      <c r="P2685" s="4" t="s">
        <v>4322</v>
      </c>
      <c r="Q2685" s="4">
        <v>210</v>
      </c>
      <c r="R2685" s="4">
        <v>3</v>
      </c>
      <c r="S2685" s="4" t="s">
        <v>8101</v>
      </c>
      <c r="T2685" s="4">
        <v>2</v>
      </c>
      <c r="U2685" s="4">
        <v>6</v>
      </c>
      <c r="W2685" s="4" t="s">
        <v>9005</v>
      </c>
      <c r="X2685" s="4" t="s">
        <v>9006</v>
      </c>
      <c r="Y2685" s="45">
        <v>0</v>
      </c>
      <c r="AA2685" s="4">
        <v>1</v>
      </c>
      <c r="AB2685" s="4">
        <v>100</v>
      </c>
      <c r="AC2685" s="4">
        <v>1</v>
      </c>
      <c r="AD2685" s="4">
        <v>1</v>
      </c>
      <c r="AE2685" s="45" t="s">
        <v>16461</v>
      </c>
      <c r="AF2685" s="45" t="s">
        <v>16457</v>
      </c>
      <c r="AG2685" s="45" t="s">
        <v>16459</v>
      </c>
      <c r="AH2685" s="45" t="s">
        <v>16453</v>
      </c>
      <c r="AI2685" s="45" t="s">
        <v>16455</v>
      </c>
      <c r="AJ2685" s="63" t="s">
        <v>20425</v>
      </c>
      <c r="AK2685" s="63" t="s">
        <v>20424</v>
      </c>
      <c r="AL2685" s="4">
        <v>0</v>
      </c>
      <c r="AM2685" s="43">
        <f>IF(AND(L2685="WEAPON",OR(R2685=0,R2685=1,R2685=2)),[1]装备基础and强化!$V$7,IF(AND(L2685="LEFTRING",OR(R2685=0,R2685=1,R2685=2)),[1]装备基础and强化!$W$7,IF(AND(L2685="RIGHTRING",OR(R2685=0,R2685=1,R2685=2)),[1]装备基础and强化!$X$7,IF(AND(L2685="NECKLACE",OR(R2685=0,R2685=1,R2685=2)),[1]装备基础and强化!$Y$7,0))))</f>
        <v>0</v>
      </c>
      <c r="AN2685" s="43">
        <f>IF(AND(L2685="WEAPON",OR(R2685=3,R2685=4)),[1]装备基础and强化!$V$11,IF(AND(L2685="LEFTRING",OR(R2685=3,R2685=4)),[1]装备基础and强化!$W$11,IF(AND(L2685="RIGHTRING",OR(R2685=3,R2685=4)),[1]装备基础and强化!$X$11,IF(AND(L2685="NECKLACE",OR(R2685=3,R2685=4)),[1]装备基础and强化!$Y$11,0))))</f>
        <v>0</v>
      </c>
      <c r="AO2685" s="43">
        <f>IF(AND(L2685="BELT",T2685=1),[1]装备基础and强化!$AA$7,IF(AND(L2685="PANTS",T2685=1),[1]装备基础and强化!$AB$7,IF(AND(L2685="SHOES",T2685=1),[1]装备基础and强化!$AC$7,IF(AND(L2685="CLOTHES",T2685=1),[1]装备基础and强化!$AD$7,0))))</f>
        <v>0</v>
      </c>
      <c r="AP2685" s="43" t="e">
        <f>IF(AND(L2685="BELT",T2685=2),[1]装备基础and强化!$AF$7,IF(AND(L2685="PANTS",T2685=2),[1]装备基础and强化!$AG$7,IF(AND(L2685="SHOES",T2685=2),[1]装备基础and强化!$AH$7,IF(AND(L2685="CLOTHES",T2685=2),[1]装备基础and强化!$AI$7,0))))</f>
        <v>#REF!</v>
      </c>
      <c r="AQ2685" s="43">
        <f>IF(L2685="HAT",[1]装备基础and强化!$AK$7,IF(L2685="JADE",[1]装备基础and强化!$AK$7,0))</f>
        <v>0</v>
      </c>
      <c r="AR2685" s="43" t="e">
        <f t="shared" si="42"/>
        <v>#REF!</v>
      </c>
    </row>
    <row r="2686" spans="1:44" x14ac:dyDescent="0.15">
      <c r="A2686" s="43"/>
      <c r="B2686" s="5" t="s">
        <v>9230</v>
      </c>
      <c r="C2686" s="12">
        <v>22682</v>
      </c>
      <c r="D2686" s="5" t="s">
        <v>9212</v>
      </c>
      <c r="E2686" s="44" t="s">
        <v>24317</v>
      </c>
      <c r="F2686" s="4" t="s">
        <v>9231</v>
      </c>
      <c r="G2686" s="4" t="s">
        <v>9232</v>
      </c>
      <c r="H2686" s="44"/>
      <c r="I2686" s="4" t="s">
        <v>700</v>
      </c>
      <c r="J2686" s="6" t="s">
        <v>700</v>
      </c>
      <c r="K2686" s="45">
        <v>1</v>
      </c>
      <c r="L2686" s="4" t="s">
        <v>744</v>
      </c>
      <c r="M2686" s="104" t="s">
        <v>26505</v>
      </c>
      <c r="N2686" s="45">
        <v>2220700</v>
      </c>
      <c r="O2686" s="4" t="s">
        <v>14729</v>
      </c>
      <c r="P2686" s="4" t="s">
        <v>4322</v>
      </c>
      <c r="Q2686" s="4">
        <v>210</v>
      </c>
      <c r="R2686" s="4">
        <v>3</v>
      </c>
      <c r="S2686" s="4" t="s">
        <v>8101</v>
      </c>
      <c r="T2686" s="4">
        <v>2</v>
      </c>
      <c r="U2686" s="4">
        <v>7</v>
      </c>
      <c r="W2686" s="4" t="s">
        <v>9005</v>
      </c>
      <c r="X2686" s="4" t="s">
        <v>9006</v>
      </c>
      <c r="Y2686" s="45">
        <v>0</v>
      </c>
      <c r="AA2686" s="4">
        <v>1</v>
      </c>
      <c r="AB2686" s="4">
        <v>100</v>
      </c>
      <c r="AC2686" s="4">
        <v>1</v>
      </c>
      <c r="AD2686" s="4">
        <v>1</v>
      </c>
      <c r="AE2686" s="45" t="s">
        <v>16461</v>
      </c>
      <c r="AF2686" s="45" t="s">
        <v>16457</v>
      </c>
      <c r="AG2686" s="45" t="s">
        <v>16459</v>
      </c>
      <c r="AH2686" s="45" t="s">
        <v>16453</v>
      </c>
      <c r="AI2686" s="45" t="s">
        <v>16455</v>
      </c>
      <c r="AJ2686" s="63" t="s">
        <v>20425</v>
      </c>
      <c r="AK2686" s="63" t="s">
        <v>20424</v>
      </c>
      <c r="AL2686" s="45">
        <v>0</v>
      </c>
      <c r="AM2686" s="43">
        <f>IF(AND(L2686="WEAPON",OR(R2686=0,R2686=1,R2686=2)),[1]装备基础and强化!$V$7,IF(AND(L2686="LEFTRING",OR(R2686=0,R2686=1,R2686=2)),[1]装备基础and强化!$W$7,IF(AND(L2686="RIGHTRING",OR(R2686=0,R2686=1,R2686=2)),[1]装备基础and强化!$X$7,IF(AND(L2686="NECKLACE",OR(R2686=0,R2686=1,R2686=2)),[1]装备基础and强化!$Y$7,0))))</f>
        <v>0</v>
      </c>
      <c r="AN2686" s="43">
        <f>IF(AND(L2686="WEAPON",OR(R2686=3,R2686=4)),[1]装备基础and强化!$V$11,IF(AND(L2686="LEFTRING",OR(R2686=3,R2686=4)),[1]装备基础and强化!$W$11,IF(AND(L2686="RIGHTRING",OR(R2686=3,R2686=4)),[1]装备基础and强化!$X$11,IF(AND(L2686="NECKLACE",OR(R2686=3,R2686=4)),[1]装备基础and强化!$Y$11,0))))</f>
        <v>0</v>
      </c>
      <c r="AO2686" s="43">
        <f>IF(AND(L2686="BELT",T2686=1),[1]装备基础and强化!$AA$7,IF(AND(L2686="PANTS",T2686=1),[1]装备基础and强化!$AB$7,IF(AND(L2686="SHOES",T2686=1),[1]装备基础and强化!$AC$7,IF(AND(L2686="CLOTHES",T2686=1),[1]装备基础and强化!$AD$7,0))))</f>
        <v>0</v>
      </c>
      <c r="AP2686" s="43" t="e">
        <f>IF(AND(L2686="BELT",T2686=2),[1]装备基础and强化!$AF$7,IF(AND(L2686="PANTS",T2686=2),[1]装备基础and强化!$AG$7,IF(AND(L2686="SHOES",T2686=2),[1]装备基础and强化!$AH$7,IF(AND(L2686="CLOTHES",T2686=2),[1]装备基础and强化!$AI$7,0))))</f>
        <v>#REF!</v>
      </c>
      <c r="AQ2686" s="43">
        <f>IF(L2686="HAT",[1]装备基础and强化!$AK$7,IF(L2686="JADE",[1]装备基础and强化!$AK$7,0))</f>
        <v>0</v>
      </c>
      <c r="AR2686" s="43" t="e">
        <f t="shared" si="42"/>
        <v>#REF!</v>
      </c>
    </row>
    <row r="2687" spans="1:44" x14ac:dyDescent="0.15">
      <c r="A2687" s="43"/>
      <c r="B2687" s="5" t="s">
        <v>9233</v>
      </c>
      <c r="C2687" s="12">
        <v>22683</v>
      </c>
      <c r="D2687" s="5" t="s">
        <v>9212</v>
      </c>
      <c r="E2687" s="44" t="s">
        <v>24318</v>
      </c>
      <c r="F2687" s="4" t="s">
        <v>9234</v>
      </c>
      <c r="G2687" s="4" t="s">
        <v>9235</v>
      </c>
      <c r="H2687" s="44"/>
      <c r="I2687" s="4" t="s">
        <v>700</v>
      </c>
      <c r="J2687" s="6" t="s">
        <v>700</v>
      </c>
      <c r="K2687" s="45">
        <v>1</v>
      </c>
      <c r="L2687" s="4" t="s">
        <v>744</v>
      </c>
      <c r="M2687" s="104" t="s">
        <v>26506</v>
      </c>
      <c r="N2687" s="45">
        <v>2220800</v>
      </c>
      <c r="O2687" s="4" t="s">
        <v>14884</v>
      </c>
      <c r="P2687" s="4" t="s">
        <v>4322</v>
      </c>
      <c r="Q2687" s="4">
        <v>210</v>
      </c>
      <c r="R2687" s="4">
        <v>3</v>
      </c>
      <c r="S2687" s="4" t="s">
        <v>8101</v>
      </c>
      <c r="T2687" s="4">
        <v>2</v>
      </c>
      <c r="U2687" s="4">
        <v>8</v>
      </c>
      <c r="W2687" s="4" t="s">
        <v>9005</v>
      </c>
      <c r="X2687" s="4" t="s">
        <v>9006</v>
      </c>
      <c r="Y2687" s="45">
        <v>0</v>
      </c>
      <c r="AA2687" s="4">
        <v>1</v>
      </c>
      <c r="AB2687" s="4">
        <v>100</v>
      </c>
      <c r="AC2687" s="4">
        <v>1</v>
      </c>
      <c r="AD2687" s="4">
        <v>1</v>
      </c>
      <c r="AE2687" s="45" t="s">
        <v>16461</v>
      </c>
      <c r="AF2687" s="45" t="s">
        <v>16457</v>
      </c>
      <c r="AG2687" s="45" t="s">
        <v>16459</v>
      </c>
      <c r="AH2687" s="45" t="s">
        <v>16453</v>
      </c>
      <c r="AI2687" s="45" t="s">
        <v>16455</v>
      </c>
      <c r="AJ2687" s="63" t="s">
        <v>20425</v>
      </c>
      <c r="AK2687" s="63" t="s">
        <v>20424</v>
      </c>
      <c r="AL2687" s="4">
        <v>0</v>
      </c>
      <c r="AM2687" s="43">
        <f>IF(AND(L2687="WEAPON",OR(R2687=0,R2687=1,R2687=2)),[1]装备基础and强化!$V$7,IF(AND(L2687="LEFTRING",OR(R2687=0,R2687=1,R2687=2)),[1]装备基础and强化!$W$7,IF(AND(L2687="RIGHTRING",OR(R2687=0,R2687=1,R2687=2)),[1]装备基础and强化!$X$7,IF(AND(L2687="NECKLACE",OR(R2687=0,R2687=1,R2687=2)),[1]装备基础and强化!$Y$7,0))))</f>
        <v>0</v>
      </c>
      <c r="AN2687" s="43">
        <f>IF(AND(L2687="WEAPON",OR(R2687=3,R2687=4)),[1]装备基础and强化!$V$11,IF(AND(L2687="LEFTRING",OR(R2687=3,R2687=4)),[1]装备基础and强化!$W$11,IF(AND(L2687="RIGHTRING",OR(R2687=3,R2687=4)),[1]装备基础and强化!$X$11,IF(AND(L2687="NECKLACE",OR(R2687=3,R2687=4)),[1]装备基础and强化!$Y$11,0))))</f>
        <v>0</v>
      </c>
      <c r="AO2687" s="43">
        <f>IF(AND(L2687="BELT",T2687=1),[1]装备基础and强化!$AA$7,IF(AND(L2687="PANTS",T2687=1),[1]装备基础and强化!$AB$7,IF(AND(L2687="SHOES",T2687=1),[1]装备基础and强化!$AC$7,IF(AND(L2687="CLOTHES",T2687=1),[1]装备基础and强化!$AD$7,0))))</f>
        <v>0</v>
      </c>
      <c r="AP2687" s="43" t="e">
        <f>IF(AND(L2687="BELT",T2687=2),[1]装备基础and强化!$AF$7,IF(AND(L2687="PANTS",T2687=2),[1]装备基础and强化!$AG$7,IF(AND(L2687="SHOES",T2687=2),[1]装备基础and强化!$AH$7,IF(AND(L2687="CLOTHES",T2687=2),[1]装备基础and强化!$AI$7,0))))</f>
        <v>#REF!</v>
      </c>
      <c r="AQ2687" s="43">
        <f>IF(L2687="HAT",[1]装备基础and强化!$AK$7,IF(L2687="JADE",[1]装备基础and强化!$AK$7,0))</f>
        <v>0</v>
      </c>
      <c r="AR2687" s="43" t="e">
        <f t="shared" si="42"/>
        <v>#REF!</v>
      </c>
    </row>
    <row r="2688" spans="1:44" x14ac:dyDescent="0.15">
      <c r="A2688" s="43"/>
      <c r="B2688" s="5" t="s">
        <v>9236</v>
      </c>
      <c r="C2688" s="12">
        <v>22684</v>
      </c>
      <c r="D2688" s="5" t="s">
        <v>9237</v>
      </c>
      <c r="E2688" s="44" t="s">
        <v>24319</v>
      </c>
      <c r="F2688" s="4" t="s">
        <v>9238</v>
      </c>
      <c r="G2688" s="4" t="s">
        <v>9239</v>
      </c>
      <c r="H2688" s="44"/>
      <c r="I2688" s="4" t="s">
        <v>700</v>
      </c>
      <c r="J2688" s="6" t="s">
        <v>700</v>
      </c>
      <c r="K2688" s="45">
        <v>1</v>
      </c>
      <c r="L2688" s="4" t="s">
        <v>744</v>
      </c>
      <c r="M2688" s="104" t="s">
        <v>26507</v>
      </c>
      <c r="N2688" s="45">
        <v>2250100</v>
      </c>
      <c r="O2688" s="4" t="s">
        <v>9171</v>
      </c>
      <c r="P2688" s="4" t="s">
        <v>4322</v>
      </c>
      <c r="Q2688" s="4">
        <v>240</v>
      </c>
      <c r="R2688" s="4">
        <v>3</v>
      </c>
      <c r="S2688" s="4" t="s">
        <v>8134</v>
      </c>
      <c r="T2688" s="4">
        <v>2</v>
      </c>
      <c r="U2688" s="4">
        <v>1</v>
      </c>
      <c r="W2688" s="4" t="s">
        <v>9033</v>
      </c>
      <c r="X2688" s="4" t="s">
        <v>9034</v>
      </c>
      <c r="Y2688" s="45">
        <v>0</v>
      </c>
      <c r="AA2688" s="4">
        <v>1</v>
      </c>
      <c r="AB2688" s="4">
        <v>100</v>
      </c>
      <c r="AC2688" s="4">
        <v>1</v>
      </c>
      <c r="AD2688" s="4">
        <v>1</v>
      </c>
      <c r="AE2688" s="45" t="s">
        <v>16461</v>
      </c>
      <c r="AF2688" s="45" t="s">
        <v>16457</v>
      </c>
      <c r="AG2688" s="45" t="s">
        <v>16459</v>
      </c>
      <c r="AH2688" s="45" t="s">
        <v>16453</v>
      </c>
      <c r="AI2688" s="45" t="s">
        <v>16455</v>
      </c>
      <c r="AJ2688" s="63" t="s">
        <v>20425</v>
      </c>
      <c r="AK2688" s="63" t="s">
        <v>20424</v>
      </c>
      <c r="AL2688" s="45">
        <v>0</v>
      </c>
      <c r="AM2688" s="43">
        <f>IF(AND(L2688="WEAPON",OR(R2688=0,R2688=1,R2688=2)),[1]装备基础and强化!$V$7,IF(AND(L2688="LEFTRING",OR(R2688=0,R2688=1,R2688=2)),[1]装备基础and强化!$W$7,IF(AND(L2688="RIGHTRING",OR(R2688=0,R2688=1,R2688=2)),[1]装备基础and强化!$X$7,IF(AND(L2688="NECKLACE",OR(R2688=0,R2688=1,R2688=2)),[1]装备基础and强化!$Y$7,0))))</f>
        <v>0</v>
      </c>
      <c r="AN2688" s="43">
        <f>IF(AND(L2688="WEAPON",OR(R2688=3,R2688=4)),[1]装备基础and强化!$V$11,IF(AND(L2688="LEFTRING",OR(R2688=3,R2688=4)),[1]装备基础and强化!$W$11,IF(AND(L2688="RIGHTRING",OR(R2688=3,R2688=4)),[1]装备基础and强化!$X$11,IF(AND(L2688="NECKLACE",OR(R2688=3,R2688=4)),[1]装备基础and强化!$Y$11,0))))</f>
        <v>0</v>
      </c>
      <c r="AO2688" s="43">
        <f>IF(AND(L2688="BELT",T2688=1),[1]装备基础and强化!$AA$7,IF(AND(L2688="PANTS",T2688=1),[1]装备基础and强化!$AB$7,IF(AND(L2688="SHOES",T2688=1),[1]装备基础and强化!$AC$7,IF(AND(L2688="CLOTHES",T2688=1),[1]装备基础and强化!$AD$7,0))))</f>
        <v>0</v>
      </c>
      <c r="AP2688" s="43" t="e">
        <f>IF(AND(L2688="BELT",T2688=2),[1]装备基础and强化!$AF$7,IF(AND(L2688="PANTS",T2688=2),[1]装备基础and强化!$AG$7,IF(AND(L2688="SHOES",T2688=2),[1]装备基础and强化!$AH$7,IF(AND(L2688="CLOTHES",T2688=2),[1]装备基础and强化!$AI$7,0))))</f>
        <v>#REF!</v>
      </c>
      <c r="AQ2688" s="43">
        <f>IF(L2688="HAT",[1]装备基础and强化!$AK$7,IF(L2688="JADE",[1]装备基础and强化!$AK$7,0))</f>
        <v>0</v>
      </c>
      <c r="AR2688" s="43" t="e">
        <f t="shared" si="42"/>
        <v>#REF!</v>
      </c>
    </row>
    <row r="2689" spans="1:44" x14ac:dyDescent="0.15">
      <c r="A2689" s="43"/>
      <c r="B2689" s="5" t="s">
        <v>9240</v>
      </c>
      <c r="C2689" s="12">
        <v>22685</v>
      </c>
      <c r="D2689" s="5" t="s">
        <v>9237</v>
      </c>
      <c r="E2689" s="44" t="s">
        <v>24320</v>
      </c>
      <c r="F2689" s="4" t="s">
        <v>9241</v>
      </c>
      <c r="G2689" s="4" t="s">
        <v>9242</v>
      </c>
      <c r="H2689" s="44"/>
      <c r="I2689" s="4" t="s">
        <v>700</v>
      </c>
      <c r="J2689" s="6" t="s">
        <v>700</v>
      </c>
      <c r="K2689" s="45">
        <v>1</v>
      </c>
      <c r="L2689" s="4" t="s">
        <v>744</v>
      </c>
      <c r="M2689" s="104" t="s">
        <v>26508</v>
      </c>
      <c r="N2689" s="45">
        <v>2250200</v>
      </c>
      <c r="O2689" s="4" t="s">
        <v>9201</v>
      </c>
      <c r="P2689" s="4" t="s">
        <v>4322</v>
      </c>
      <c r="Q2689" s="4">
        <v>240</v>
      </c>
      <c r="R2689" s="4">
        <v>3</v>
      </c>
      <c r="S2689" s="4" t="s">
        <v>8134</v>
      </c>
      <c r="T2689" s="4">
        <v>2</v>
      </c>
      <c r="U2689" s="4">
        <v>2</v>
      </c>
      <c r="W2689" s="4" t="s">
        <v>9033</v>
      </c>
      <c r="X2689" s="4" t="s">
        <v>9034</v>
      </c>
      <c r="Y2689" s="45">
        <v>0</v>
      </c>
      <c r="AA2689" s="4">
        <v>1</v>
      </c>
      <c r="AB2689" s="4">
        <v>100</v>
      </c>
      <c r="AC2689" s="4">
        <v>1</v>
      </c>
      <c r="AD2689" s="4">
        <v>1</v>
      </c>
      <c r="AE2689" s="45" t="s">
        <v>16461</v>
      </c>
      <c r="AF2689" s="45" t="s">
        <v>16457</v>
      </c>
      <c r="AG2689" s="45" t="s">
        <v>16459</v>
      </c>
      <c r="AH2689" s="45" t="s">
        <v>16453</v>
      </c>
      <c r="AI2689" s="45" t="s">
        <v>16455</v>
      </c>
      <c r="AJ2689" s="63" t="s">
        <v>20425</v>
      </c>
      <c r="AK2689" s="63" t="s">
        <v>20424</v>
      </c>
      <c r="AL2689" s="4">
        <v>0</v>
      </c>
      <c r="AM2689" s="43">
        <f>IF(AND(L2689="WEAPON",OR(R2689=0,R2689=1,R2689=2)),[1]装备基础and强化!$V$7,IF(AND(L2689="LEFTRING",OR(R2689=0,R2689=1,R2689=2)),[1]装备基础and强化!$W$7,IF(AND(L2689="RIGHTRING",OR(R2689=0,R2689=1,R2689=2)),[1]装备基础and强化!$X$7,IF(AND(L2689="NECKLACE",OR(R2689=0,R2689=1,R2689=2)),[1]装备基础and强化!$Y$7,0))))</f>
        <v>0</v>
      </c>
      <c r="AN2689" s="43">
        <f>IF(AND(L2689="WEAPON",OR(R2689=3,R2689=4)),[1]装备基础and强化!$V$11,IF(AND(L2689="LEFTRING",OR(R2689=3,R2689=4)),[1]装备基础and强化!$W$11,IF(AND(L2689="RIGHTRING",OR(R2689=3,R2689=4)),[1]装备基础and强化!$X$11,IF(AND(L2689="NECKLACE",OR(R2689=3,R2689=4)),[1]装备基础and强化!$Y$11,0))))</f>
        <v>0</v>
      </c>
      <c r="AO2689" s="43">
        <f>IF(AND(L2689="BELT",T2689=1),[1]装备基础and强化!$AA$7,IF(AND(L2689="PANTS",T2689=1),[1]装备基础and强化!$AB$7,IF(AND(L2689="SHOES",T2689=1),[1]装备基础and强化!$AC$7,IF(AND(L2689="CLOTHES",T2689=1),[1]装备基础and强化!$AD$7,0))))</f>
        <v>0</v>
      </c>
      <c r="AP2689" s="43" t="e">
        <f>IF(AND(L2689="BELT",T2689=2),[1]装备基础and强化!$AF$7,IF(AND(L2689="PANTS",T2689=2),[1]装备基础and强化!$AG$7,IF(AND(L2689="SHOES",T2689=2),[1]装备基础and强化!$AH$7,IF(AND(L2689="CLOTHES",T2689=2),[1]装备基础and强化!$AI$7,0))))</f>
        <v>#REF!</v>
      </c>
      <c r="AQ2689" s="43">
        <f>IF(L2689="HAT",[1]装备基础and强化!$AK$7,IF(L2689="JADE",[1]装备基础and强化!$AK$7,0))</f>
        <v>0</v>
      </c>
      <c r="AR2689" s="43" t="e">
        <f t="shared" si="42"/>
        <v>#REF!</v>
      </c>
    </row>
    <row r="2690" spans="1:44" x14ac:dyDescent="0.15">
      <c r="A2690" s="43"/>
      <c r="B2690" s="5" t="s">
        <v>9243</v>
      </c>
      <c r="C2690" s="12">
        <v>22686</v>
      </c>
      <c r="D2690" s="5" t="s">
        <v>9237</v>
      </c>
      <c r="E2690" s="44" t="s">
        <v>24321</v>
      </c>
      <c r="F2690" s="4" t="s">
        <v>9244</v>
      </c>
      <c r="G2690" s="4" t="s">
        <v>9245</v>
      </c>
      <c r="H2690" s="44"/>
      <c r="I2690" s="4" t="s">
        <v>700</v>
      </c>
      <c r="J2690" s="6" t="s">
        <v>700</v>
      </c>
      <c r="K2690" s="45">
        <v>1</v>
      </c>
      <c r="L2690" s="4" t="s">
        <v>744</v>
      </c>
      <c r="M2690" s="104" t="s">
        <v>26509</v>
      </c>
      <c r="N2690" s="45">
        <v>2250300</v>
      </c>
      <c r="O2690" s="4" t="s">
        <v>14709</v>
      </c>
      <c r="P2690" s="4" t="s">
        <v>4322</v>
      </c>
      <c r="Q2690" s="4">
        <v>240</v>
      </c>
      <c r="R2690" s="4">
        <v>3</v>
      </c>
      <c r="S2690" s="4" t="s">
        <v>8134</v>
      </c>
      <c r="T2690" s="4">
        <v>2</v>
      </c>
      <c r="U2690" s="4">
        <v>3</v>
      </c>
      <c r="W2690" s="4" t="s">
        <v>9033</v>
      </c>
      <c r="X2690" s="4" t="s">
        <v>9034</v>
      </c>
      <c r="Y2690" s="45">
        <v>0</v>
      </c>
      <c r="AA2690" s="4">
        <v>1</v>
      </c>
      <c r="AB2690" s="4">
        <v>100</v>
      </c>
      <c r="AC2690" s="4">
        <v>1</v>
      </c>
      <c r="AD2690" s="4">
        <v>1</v>
      </c>
      <c r="AE2690" s="45" t="s">
        <v>16461</v>
      </c>
      <c r="AF2690" s="45" t="s">
        <v>16457</v>
      </c>
      <c r="AG2690" s="45" t="s">
        <v>16459</v>
      </c>
      <c r="AH2690" s="45" t="s">
        <v>16453</v>
      </c>
      <c r="AI2690" s="45" t="s">
        <v>16455</v>
      </c>
      <c r="AJ2690" s="63" t="s">
        <v>20425</v>
      </c>
      <c r="AK2690" s="63" t="s">
        <v>20424</v>
      </c>
      <c r="AL2690" s="45">
        <v>0</v>
      </c>
      <c r="AM2690" s="43">
        <f>IF(AND(L2690="WEAPON",OR(R2690=0,R2690=1,R2690=2)),[1]装备基础and强化!$V$7,IF(AND(L2690="LEFTRING",OR(R2690=0,R2690=1,R2690=2)),[1]装备基础and强化!$W$7,IF(AND(L2690="RIGHTRING",OR(R2690=0,R2690=1,R2690=2)),[1]装备基础and强化!$X$7,IF(AND(L2690="NECKLACE",OR(R2690=0,R2690=1,R2690=2)),[1]装备基础and强化!$Y$7,0))))</f>
        <v>0</v>
      </c>
      <c r="AN2690" s="43">
        <f>IF(AND(L2690="WEAPON",OR(R2690=3,R2690=4)),[1]装备基础and强化!$V$11,IF(AND(L2690="LEFTRING",OR(R2690=3,R2690=4)),[1]装备基础and强化!$W$11,IF(AND(L2690="RIGHTRING",OR(R2690=3,R2690=4)),[1]装备基础and强化!$X$11,IF(AND(L2690="NECKLACE",OR(R2690=3,R2690=4)),[1]装备基础and强化!$Y$11,0))))</f>
        <v>0</v>
      </c>
      <c r="AO2690" s="43">
        <f>IF(AND(L2690="BELT",T2690=1),[1]装备基础and强化!$AA$7,IF(AND(L2690="PANTS",T2690=1),[1]装备基础and强化!$AB$7,IF(AND(L2690="SHOES",T2690=1),[1]装备基础and强化!$AC$7,IF(AND(L2690="CLOTHES",T2690=1),[1]装备基础and强化!$AD$7,0))))</f>
        <v>0</v>
      </c>
      <c r="AP2690" s="43" t="e">
        <f>IF(AND(L2690="BELT",T2690=2),[1]装备基础and强化!$AF$7,IF(AND(L2690="PANTS",T2690=2),[1]装备基础and强化!$AG$7,IF(AND(L2690="SHOES",T2690=2),[1]装备基础and强化!$AH$7,IF(AND(L2690="CLOTHES",T2690=2),[1]装备基础and强化!$AI$7,0))))</f>
        <v>#REF!</v>
      </c>
      <c r="AQ2690" s="43">
        <f>IF(L2690="HAT",[1]装备基础and强化!$AK$7,IF(L2690="JADE",[1]装备基础and强化!$AK$7,0))</f>
        <v>0</v>
      </c>
      <c r="AR2690" s="43" t="e">
        <f t="shared" si="42"/>
        <v>#REF!</v>
      </c>
    </row>
    <row r="2691" spans="1:44" x14ac:dyDescent="0.15">
      <c r="A2691" s="43"/>
      <c r="B2691" s="5" t="s">
        <v>9246</v>
      </c>
      <c r="C2691" s="12">
        <v>22687</v>
      </c>
      <c r="D2691" s="5" t="s">
        <v>9237</v>
      </c>
      <c r="E2691" s="44" t="s">
        <v>24322</v>
      </c>
      <c r="F2691" s="4" t="s">
        <v>9247</v>
      </c>
      <c r="G2691" s="4" t="s">
        <v>9248</v>
      </c>
      <c r="H2691" s="44"/>
      <c r="I2691" s="4" t="s">
        <v>700</v>
      </c>
      <c r="J2691" s="6" t="s">
        <v>700</v>
      </c>
      <c r="K2691" s="45">
        <v>1</v>
      </c>
      <c r="L2691" s="4" t="s">
        <v>744</v>
      </c>
      <c r="M2691" s="104" t="s">
        <v>26510</v>
      </c>
      <c r="N2691" s="45">
        <v>2250400</v>
      </c>
      <c r="O2691" s="4" t="s">
        <v>9697</v>
      </c>
      <c r="P2691" s="4" t="s">
        <v>4322</v>
      </c>
      <c r="Q2691" s="4">
        <v>240</v>
      </c>
      <c r="R2691" s="4">
        <v>3</v>
      </c>
      <c r="S2691" s="4" t="s">
        <v>8134</v>
      </c>
      <c r="T2691" s="4">
        <v>2</v>
      </c>
      <c r="U2691" s="4">
        <v>4</v>
      </c>
      <c r="W2691" s="4" t="s">
        <v>9033</v>
      </c>
      <c r="X2691" s="4" t="s">
        <v>9034</v>
      </c>
      <c r="Y2691" s="45">
        <v>0</v>
      </c>
      <c r="AA2691" s="4">
        <v>1</v>
      </c>
      <c r="AB2691" s="4">
        <v>100</v>
      </c>
      <c r="AC2691" s="4">
        <v>1</v>
      </c>
      <c r="AD2691" s="4">
        <v>1</v>
      </c>
      <c r="AE2691" s="45" t="s">
        <v>16461</v>
      </c>
      <c r="AF2691" s="45" t="s">
        <v>16457</v>
      </c>
      <c r="AG2691" s="45" t="s">
        <v>16459</v>
      </c>
      <c r="AH2691" s="45" t="s">
        <v>16453</v>
      </c>
      <c r="AI2691" s="45" t="s">
        <v>16455</v>
      </c>
      <c r="AJ2691" s="63" t="s">
        <v>20425</v>
      </c>
      <c r="AK2691" s="63" t="s">
        <v>20424</v>
      </c>
      <c r="AL2691" s="4">
        <v>0</v>
      </c>
      <c r="AM2691" s="43">
        <f>IF(AND(L2691="WEAPON",OR(R2691=0,R2691=1,R2691=2)),[1]装备基础and强化!$V$7,IF(AND(L2691="LEFTRING",OR(R2691=0,R2691=1,R2691=2)),[1]装备基础and强化!$W$7,IF(AND(L2691="RIGHTRING",OR(R2691=0,R2691=1,R2691=2)),[1]装备基础and强化!$X$7,IF(AND(L2691="NECKLACE",OR(R2691=0,R2691=1,R2691=2)),[1]装备基础and强化!$Y$7,0))))</f>
        <v>0</v>
      </c>
      <c r="AN2691" s="43">
        <f>IF(AND(L2691="WEAPON",OR(R2691=3,R2691=4)),[1]装备基础and强化!$V$11,IF(AND(L2691="LEFTRING",OR(R2691=3,R2691=4)),[1]装备基础and强化!$W$11,IF(AND(L2691="RIGHTRING",OR(R2691=3,R2691=4)),[1]装备基础and强化!$X$11,IF(AND(L2691="NECKLACE",OR(R2691=3,R2691=4)),[1]装备基础and强化!$Y$11,0))))</f>
        <v>0</v>
      </c>
      <c r="AO2691" s="43">
        <f>IF(AND(L2691="BELT",T2691=1),[1]装备基础and强化!$AA$7,IF(AND(L2691="PANTS",T2691=1),[1]装备基础and强化!$AB$7,IF(AND(L2691="SHOES",T2691=1),[1]装备基础and强化!$AC$7,IF(AND(L2691="CLOTHES",T2691=1),[1]装备基础and强化!$AD$7,0))))</f>
        <v>0</v>
      </c>
      <c r="AP2691" s="43" t="e">
        <f>IF(AND(L2691="BELT",T2691=2),[1]装备基础and强化!$AF$7,IF(AND(L2691="PANTS",T2691=2),[1]装备基础and强化!$AG$7,IF(AND(L2691="SHOES",T2691=2),[1]装备基础and强化!$AH$7,IF(AND(L2691="CLOTHES",T2691=2),[1]装备基础and强化!$AI$7,0))))</f>
        <v>#REF!</v>
      </c>
      <c r="AQ2691" s="43">
        <f>IF(L2691="HAT",[1]装备基础and强化!$AK$7,IF(L2691="JADE",[1]装备基础and强化!$AK$7,0))</f>
        <v>0</v>
      </c>
      <c r="AR2691" s="43" t="e">
        <f t="shared" si="42"/>
        <v>#REF!</v>
      </c>
    </row>
    <row r="2692" spans="1:44" x14ac:dyDescent="0.15">
      <c r="A2692" s="43"/>
      <c r="B2692" s="5" t="s">
        <v>9249</v>
      </c>
      <c r="C2692" s="12">
        <v>22688</v>
      </c>
      <c r="D2692" s="5" t="s">
        <v>9237</v>
      </c>
      <c r="E2692" s="44" t="s">
        <v>24323</v>
      </c>
      <c r="F2692" s="4" t="s">
        <v>9250</v>
      </c>
      <c r="G2692" s="4" t="s">
        <v>9251</v>
      </c>
      <c r="H2692" s="44"/>
      <c r="I2692" s="4" t="s">
        <v>700</v>
      </c>
      <c r="J2692" s="6" t="s">
        <v>700</v>
      </c>
      <c r="K2692" s="45">
        <v>1</v>
      </c>
      <c r="L2692" s="4" t="s">
        <v>744</v>
      </c>
      <c r="M2692" s="104" t="s">
        <v>26511</v>
      </c>
      <c r="N2692" s="45">
        <v>2250500</v>
      </c>
      <c r="O2692" s="4" t="s">
        <v>13617</v>
      </c>
      <c r="P2692" s="4" t="s">
        <v>4322</v>
      </c>
      <c r="Q2692" s="4">
        <v>240</v>
      </c>
      <c r="R2692" s="4">
        <v>3</v>
      </c>
      <c r="S2692" s="4" t="s">
        <v>8134</v>
      </c>
      <c r="T2692" s="4">
        <v>2</v>
      </c>
      <c r="U2692" s="4">
        <v>5</v>
      </c>
      <c r="W2692" s="4" t="s">
        <v>9033</v>
      </c>
      <c r="X2692" s="4" t="s">
        <v>9034</v>
      </c>
      <c r="Y2692" s="45">
        <v>0</v>
      </c>
      <c r="AA2692" s="4">
        <v>1</v>
      </c>
      <c r="AB2692" s="4">
        <v>100</v>
      </c>
      <c r="AC2692" s="4">
        <v>1</v>
      </c>
      <c r="AD2692" s="4">
        <v>1</v>
      </c>
      <c r="AE2692" s="45" t="s">
        <v>16461</v>
      </c>
      <c r="AF2692" s="45" t="s">
        <v>16457</v>
      </c>
      <c r="AG2692" s="45" t="s">
        <v>16459</v>
      </c>
      <c r="AH2692" s="45" t="s">
        <v>16453</v>
      </c>
      <c r="AI2692" s="45" t="s">
        <v>16455</v>
      </c>
      <c r="AJ2692" s="63" t="s">
        <v>20425</v>
      </c>
      <c r="AK2692" s="63" t="s">
        <v>20424</v>
      </c>
      <c r="AL2692" s="45">
        <v>0</v>
      </c>
      <c r="AM2692" s="43">
        <f>IF(AND(L2692="WEAPON",OR(R2692=0,R2692=1,R2692=2)),[1]装备基础and强化!$V$7,IF(AND(L2692="LEFTRING",OR(R2692=0,R2692=1,R2692=2)),[1]装备基础and强化!$W$7,IF(AND(L2692="RIGHTRING",OR(R2692=0,R2692=1,R2692=2)),[1]装备基础and强化!$X$7,IF(AND(L2692="NECKLACE",OR(R2692=0,R2692=1,R2692=2)),[1]装备基础and强化!$Y$7,0))))</f>
        <v>0</v>
      </c>
      <c r="AN2692" s="43">
        <f>IF(AND(L2692="WEAPON",OR(R2692=3,R2692=4)),[1]装备基础and强化!$V$11,IF(AND(L2692="LEFTRING",OR(R2692=3,R2692=4)),[1]装备基础and强化!$W$11,IF(AND(L2692="RIGHTRING",OR(R2692=3,R2692=4)),[1]装备基础and强化!$X$11,IF(AND(L2692="NECKLACE",OR(R2692=3,R2692=4)),[1]装备基础and强化!$Y$11,0))))</f>
        <v>0</v>
      </c>
      <c r="AO2692" s="43">
        <f>IF(AND(L2692="BELT",T2692=1),[1]装备基础and强化!$AA$7,IF(AND(L2692="PANTS",T2692=1),[1]装备基础and强化!$AB$7,IF(AND(L2692="SHOES",T2692=1),[1]装备基础and强化!$AC$7,IF(AND(L2692="CLOTHES",T2692=1),[1]装备基础and强化!$AD$7,0))))</f>
        <v>0</v>
      </c>
      <c r="AP2692" s="43" t="e">
        <f>IF(AND(L2692="BELT",T2692=2),[1]装备基础and强化!$AF$7,IF(AND(L2692="PANTS",T2692=2),[1]装备基础and强化!$AG$7,IF(AND(L2692="SHOES",T2692=2),[1]装备基础and强化!$AH$7,IF(AND(L2692="CLOTHES",T2692=2),[1]装备基础and强化!$AI$7,0))))</f>
        <v>#REF!</v>
      </c>
      <c r="AQ2692" s="43">
        <f>IF(L2692="HAT",[1]装备基础and强化!$AK$7,IF(L2692="JADE",[1]装备基础and强化!$AK$7,0))</f>
        <v>0</v>
      </c>
      <c r="AR2692" s="43" t="e">
        <f t="shared" si="42"/>
        <v>#REF!</v>
      </c>
    </row>
    <row r="2693" spans="1:44" x14ac:dyDescent="0.15">
      <c r="A2693" s="43"/>
      <c r="B2693" s="5" t="s">
        <v>9253</v>
      </c>
      <c r="C2693" s="12">
        <v>22689</v>
      </c>
      <c r="D2693" s="5" t="s">
        <v>9237</v>
      </c>
      <c r="E2693" s="44" t="s">
        <v>24324</v>
      </c>
      <c r="F2693" s="4" t="s">
        <v>9254</v>
      </c>
      <c r="G2693" s="4" t="s">
        <v>9255</v>
      </c>
      <c r="H2693" s="44"/>
      <c r="I2693" s="4" t="s">
        <v>700</v>
      </c>
      <c r="J2693" s="6" t="s">
        <v>700</v>
      </c>
      <c r="K2693" s="45">
        <v>1</v>
      </c>
      <c r="L2693" s="4" t="s">
        <v>744</v>
      </c>
      <c r="M2693" s="104" t="s">
        <v>26512</v>
      </c>
      <c r="N2693" s="45">
        <v>2250600</v>
      </c>
      <c r="O2693" s="4" t="s">
        <v>15248</v>
      </c>
      <c r="P2693" s="4" t="s">
        <v>4322</v>
      </c>
      <c r="Q2693" s="4">
        <v>240</v>
      </c>
      <c r="R2693" s="4">
        <v>3</v>
      </c>
      <c r="S2693" s="4" t="s">
        <v>8134</v>
      </c>
      <c r="T2693" s="4">
        <v>2</v>
      </c>
      <c r="U2693" s="4">
        <v>6</v>
      </c>
      <c r="W2693" s="4" t="s">
        <v>9033</v>
      </c>
      <c r="X2693" s="4" t="s">
        <v>9034</v>
      </c>
      <c r="Y2693" s="45">
        <v>0</v>
      </c>
      <c r="AA2693" s="4">
        <v>1</v>
      </c>
      <c r="AB2693" s="4">
        <v>100</v>
      </c>
      <c r="AC2693" s="4">
        <v>1</v>
      </c>
      <c r="AD2693" s="4">
        <v>1</v>
      </c>
      <c r="AE2693" s="45" t="s">
        <v>16461</v>
      </c>
      <c r="AF2693" s="45" t="s">
        <v>16457</v>
      </c>
      <c r="AG2693" s="45" t="s">
        <v>16459</v>
      </c>
      <c r="AH2693" s="45" t="s">
        <v>16453</v>
      </c>
      <c r="AI2693" s="45" t="s">
        <v>16455</v>
      </c>
      <c r="AJ2693" s="63" t="s">
        <v>20425</v>
      </c>
      <c r="AK2693" s="63" t="s">
        <v>20424</v>
      </c>
      <c r="AL2693" s="4">
        <v>0</v>
      </c>
      <c r="AM2693" s="43">
        <f>IF(AND(L2693="WEAPON",OR(R2693=0,R2693=1,R2693=2)),[1]装备基础and强化!$V$7,IF(AND(L2693="LEFTRING",OR(R2693=0,R2693=1,R2693=2)),[1]装备基础and强化!$W$7,IF(AND(L2693="RIGHTRING",OR(R2693=0,R2693=1,R2693=2)),[1]装备基础and强化!$X$7,IF(AND(L2693="NECKLACE",OR(R2693=0,R2693=1,R2693=2)),[1]装备基础and强化!$Y$7,0))))</f>
        <v>0</v>
      </c>
      <c r="AN2693" s="43">
        <f>IF(AND(L2693="WEAPON",OR(R2693=3,R2693=4)),[1]装备基础and强化!$V$11,IF(AND(L2693="LEFTRING",OR(R2693=3,R2693=4)),[1]装备基础and强化!$W$11,IF(AND(L2693="RIGHTRING",OR(R2693=3,R2693=4)),[1]装备基础and强化!$X$11,IF(AND(L2693="NECKLACE",OR(R2693=3,R2693=4)),[1]装备基础and强化!$Y$11,0))))</f>
        <v>0</v>
      </c>
      <c r="AO2693" s="43">
        <f>IF(AND(L2693="BELT",T2693=1),[1]装备基础and强化!$AA$7,IF(AND(L2693="PANTS",T2693=1),[1]装备基础and强化!$AB$7,IF(AND(L2693="SHOES",T2693=1),[1]装备基础and强化!$AC$7,IF(AND(L2693="CLOTHES",T2693=1),[1]装备基础and强化!$AD$7,0))))</f>
        <v>0</v>
      </c>
      <c r="AP2693" s="43" t="e">
        <f>IF(AND(L2693="BELT",T2693=2),[1]装备基础and强化!$AF$7,IF(AND(L2693="PANTS",T2693=2),[1]装备基础and强化!$AG$7,IF(AND(L2693="SHOES",T2693=2),[1]装备基础and强化!$AH$7,IF(AND(L2693="CLOTHES",T2693=2),[1]装备基础and强化!$AI$7,0))))</f>
        <v>#REF!</v>
      </c>
      <c r="AQ2693" s="43">
        <f>IF(L2693="HAT",[1]装备基础and强化!$AK$7,IF(L2693="JADE",[1]装备基础and强化!$AK$7,0))</f>
        <v>0</v>
      </c>
      <c r="AR2693" s="43" t="e">
        <f t="shared" si="42"/>
        <v>#REF!</v>
      </c>
    </row>
    <row r="2694" spans="1:44" x14ac:dyDescent="0.15">
      <c r="A2694" s="43"/>
      <c r="B2694" s="5" t="s">
        <v>9256</v>
      </c>
      <c r="C2694" s="12">
        <v>22690</v>
      </c>
      <c r="D2694" s="5" t="s">
        <v>9237</v>
      </c>
      <c r="E2694" s="44" t="s">
        <v>24325</v>
      </c>
      <c r="F2694" s="4" t="s">
        <v>9257</v>
      </c>
      <c r="G2694" s="4" t="s">
        <v>9258</v>
      </c>
      <c r="H2694" s="44"/>
      <c r="I2694" s="4" t="s">
        <v>700</v>
      </c>
      <c r="J2694" s="6" t="s">
        <v>700</v>
      </c>
      <c r="K2694" s="45">
        <v>1</v>
      </c>
      <c r="L2694" s="4" t="s">
        <v>744</v>
      </c>
      <c r="M2694" s="104" t="s">
        <v>26513</v>
      </c>
      <c r="N2694" s="45">
        <v>2250700</v>
      </c>
      <c r="O2694" s="4" t="s">
        <v>15249</v>
      </c>
      <c r="P2694" s="4" t="s">
        <v>4322</v>
      </c>
      <c r="Q2694" s="4">
        <v>240</v>
      </c>
      <c r="R2694" s="4">
        <v>3</v>
      </c>
      <c r="S2694" s="4" t="s">
        <v>8134</v>
      </c>
      <c r="T2694" s="4">
        <v>2</v>
      </c>
      <c r="U2694" s="4">
        <v>7</v>
      </c>
      <c r="W2694" s="4" t="s">
        <v>9033</v>
      </c>
      <c r="X2694" s="4" t="s">
        <v>9034</v>
      </c>
      <c r="Y2694" s="45">
        <v>0</v>
      </c>
      <c r="AA2694" s="4">
        <v>1</v>
      </c>
      <c r="AB2694" s="4">
        <v>100</v>
      </c>
      <c r="AC2694" s="4">
        <v>1</v>
      </c>
      <c r="AD2694" s="4">
        <v>1</v>
      </c>
      <c r="AE2694" s="45" t="s">
        <v>16461</v>
      </c>
      <c r="AF2694" s="45" t="s">
        <v>16457</v>
      </c>
      <c r="AG2694" s="45" t="s">
        <v>16459</v>
      </c>
      <c r="AH2694" s="45" t="s">
        <v>16453</v>
      </c>
      <c r="AI2694" s="45" t="s">
        <v>16455</v>
      </c>
      <c r="AJ2694" s="63" t="s">
        <v>20425</v>
      </c>
      <c r="AK2694" s="63" t="s">
        <v>20424</v>
      </c>
      <c r="AL2694" s="45">
        <v>0</v>
      </c>
      <c r="AM2694" s="43">
        <f>IF(AND(L2694="WEAPON",OR(R2694=0,R2694=1,R2694=2)),[1]装备基础and强化!$V$7,IF(AND(L2694="LEFTRING",OR(R2694=0,R2694=1,R2694=2)),[1]装备基础and强化!$W$7,IF(AND(L2694="RIGHTRING",OR(R2694=0,R2694=1,R2694=2)),[1]装备基础and强化!$X$7,IF(AND(L2694="NECKLACE",OR(R2694=0,R2694=1,R2694=2)),[1]装备基础and强化!$Y$7,0))))</f>
        <v>0</v>
      </c>
      <c r="AN2694" s="43">
        <f>IF(AND(L2694="WEAPON",OR(R2694=3,R2694=4)),[1]装备基础and强化!$V$11,IF(AND(L2694="LEFTRING",OR(R2694=3,R2694=4)),[1]装备基础and强化!$W$11,IF(AND(L2694="RIGHTRING",OR(R2694=3,R2694=4)),[1]装备基础and强化!$X$11,IF(AND(L2694="NECKLACE",OR(R2694=3,R2694=4)),[1]装备基础and强化!$Y$11,0))))</f>
        <v>0</v>
      </c>
      <c r="AO2694" s="43">
        <f>IF(AND(L2694="BELT",T2694=1),[1]装备基础and强化!$AA$7,IF(AND(L2694="PANTS",T2694=1),[1]装备基础and强化!$AB$7,IF(AND(L2694="SHOES",T2694=1),[1]装备基础and强化!$AC$7,IF(AND(L2694="CLOTHES",T2694=1),[1]装备基础and强化!$AD$7,0))))</f>
        <v>0</v>
      </c>
      <c r="AP2694" s="43" t="e">
        <f>IF(AND(L2694="BELT",T2694=2),[1]装备基础and强化!$AF$7,IF(AND(L2694="PANTS",T2694=2),[1]装备基础and强化!$AG$7,IF(AND(L2694="SHOES",T2694=2),[1]装备基础and强化!$AH$7,IF(AND(L2694="CLOTHES",T2694=2),[1]装备基础and强化!$AI$7,0))))</f>
        <v>#REF!</v>
      </c>
      <c r="AQ2694" s="43">
        <f>IF(L2694="HAT",[1]装备基础and强化!$AK$7,IF(L2694="JADE",[1]装备基础and强化!$AK$7,0))</f>
        <v>0</v>
      </c>
      <c r="AR2694" s="43" t="e">
        <f t="shared" si="42"/>
        <v>#REF!</v>
      </c>
    </row>
    <row r="2695" spans="1:44" x14ac:dyDescent="0.15">
      <c r="A2695" s="43"/>
      <c r="B2695" s="5" t="s">
        <v>9260</v>
      </c>
      <c r="C2695" s="12">
        <v>22691</v>
      </c>
      <c r="D2695" s="5" t="s">
        <v>9237</v>
      </c>
      <c r="E2695" s="44" t="s">
        <v>24326</v>
      </c>
      <c r="F2695" s="4" t="s">
        <v>9261</v>
      </c>
      <c r="G2695" s="4" t="s">
        <v>9262</v>
      </c>
      <c r="H2695" s="44"/>
      <c r="I2695" s="4" t="s">
        <v>700</v>
      </c>
      <c r="J2695" s="6" t="s">
        <v>700</v>
      </c>
      <c r="K2695" s="45">
        <v>1</v>
      </c>
      <c r="L2695" s="4" t="s">
        <v>744</v>
      </c>
      <c r="M2695" s="104" t="s">
        <v>26514</v>
      </c>
      <c r="N2695" s="45">
        <v>2250800</v>
      </c>
      <c r="O2695" s="4" t="s">
        <v>15250</v>
      </c>
      <c r="P2695" s="4" t="s">
        <v>4322</v>
      </c>
      <c r="Q2695" s="4">
        <v>240</v>
      </c>
      <c r="R2695" s="4">
        <v>3</v>
      </c>
      <c r="S2695" s="4" t="s">
        <v>8134</v>
      </c>
      <c r="T2695" s="4">
        <v>2</v>
      </c>
      <c r="U2695" s="4">
        <v>8</v>
      </c>
      <c r="W2695" s="4" t="s">
        <v>9033</v>
      </c>
      <c r="X2695" s="4" t="s">
        <v>9034</v>
      </c>
      <c r="Y2695" s="45">
        <v>0</v>
      </c>
      <c r="AA2695" s="4">
        <v>1</v>
      </c>
      <c r="AB2695" s="4">
        <v>100</v>
      </c>
      <c r="AC2695" s="4">
        <v>1</v>
      </c>
      <c r="AD2695" s="4">
        <v>1</v>
      </c>
      <c r="AE2695" s="45" t="s">
        <v>16461</v>
      </c>
      <c r="AF2695" s="45" t="s">
        <v>16457</v>
      </c>
      <c r="AG2695" s="45" t="s">
        <v>16459</v>
      </c>
      <c r="AH2695" s="45" t="s">
        <v>16453</v>
      </c>
      <c r="AI2695" s="45" t="s">
        <v>16455</v>
      </c>
      <c r="AJ2695" s="63" t="s">
        <v>20425</v>
      </c>
      <c r="AK2695" s="63" t="s">
        <v>20424</v>
      </c>
      <c r="AL2695" s="4">
        <v>0</v>
      </c>
      <c r="AM2695" s="43">
        <f>IF(AND(L2695="WEAPON",OR(R2695=0,R2695=1,R2695=2)),[1]装备基础and强化!$V$7,IF(AND(L2695="LEFTRING",OR(R2695=0,R2695=1,R2695=2)),[1]装备基础and强化!$W$7,IF(AND(L2695="RIGHTRING",OR(R2695=0,R2695=1,R2695=2)),[1]装备基础and强化!$X$7,IF(AND(L2695="NECKLACE",OR(R2695=0,R2695=1,R2695=2)),[1]装备基础and强化!$Y$7,0))))</f>
        <v>0</v>
      </c>
      <c r="AN2695" s="43">
        <f>IF(AND(L2695="WEAPON",OR(R2695=3,R2695=4)),[1]装备基础and强化!$V$11,IF(AND(L2695="LEFTRING",OR(R2695=3,R2695=4)),[1]装备基础and强化!$W$11,IF(AND(L2695="RIGHTRING",OR(R2695=3,R2695=4)),[1]装备基础and强化!$X$11,IF(AND(L2695="NECKLACE",OR(R2695=3,R2695=4)),[1]装备基础and强化!$Y$11,0))))</f>
        <v>0</v>
      </c>
      <c r="AO2695" s="43">
        <f>IF(AND(L2695="BELT",T2695=1),[1]装备基础and强化!$AA$7,IF(AND(L2695="PANTS",T2695=1),[1]装备基础and强化!$AB$7,IF(AND(L2695="SHOES",T2695=1),[1]装备基础and强化!$AC$7,IF(AND(L2695="CLOTHES",T2695=1),[1]装备基础and强化!$AD$7,0))))</f>
        <v>0</v>
      </c>
      <c r="AP2695" s="43" t="e">
        <f>IF(AND(L2695="BELT",T2695=2),[1]装备基础and强化!$AF$7,IF(AND(L2695="PANTS",T2695=2),[1]装备基础and强化!$AG$7,IF(AND(L2695="SHOES",T2695=2),[1]装备基础and强化!$AH$7,IF(AND(L2695="CLOTHES",T2695=2),[1]装备基础and强化!$AI$7,0))))</f>
        <v>#REF!</v>
      </c>
      <c r="AQ2695" s="43">
        <f>IF(L2695="HAT",[1]装备基础and强化!$AK$7,IF(L2695="JADE",[1]装备基础and强化!$AK$7,0))</f>
        <v>0</v>
      </c>
      <c r="AR2695" s="43" t="e">
        <f t="shared" si="42"/>
        <v>#REF!</v>
      </c>
    </row>
    <row r="2696" spans="1:44" x14ac:dyDescent="0.15">
      <c r="A2696" s="43"/>
      <c r="B2696" s="5" t="s">
        <v>9263</v>
      </c>
      <c r="C2696" s="12">
        <v>22692</v>
      </c>
      <c r="D2696" s="5" t="s">
        <v>9264</v>
      </c>
      <c r="E2696" s="44" t="s">
        <v>24327</v>
      </c>
      <c r="F2696" s="4" t="s">
        <v>9265</v>
      </c>
      <c r="G2696" s="4" t="s">
        <v>9266</v>
      </c>
      <c r="H2696" s="44"/>
      <c r="I2696" s="4" t="s">
        <v>700</v>
      </c>
      <c r="J2696" s="6" t="s">
        <v>700</v>
      </c>
      <c r="K2696" s="45">
        <v>1</v>
      </c>
      <c r="L2696" s="4" t="s">
        <v>750</v>
      </c>
      <c r="M2696" s="104" t="s">
        <v>18374</v>
      </c>
      <c r="N2696" s="45">
        <v>220100</v>
      </c>
      <c r="O2696" s="4" t="s">
        <v>1058</v>
      </c>
      <c r="P2696" s="4" t="s">
        <v>761</v>
      </c>
      <c r="Q2696" s="4">
        <v>30</v>
      </c>
      <c r="R2696" s="4">
        <v>3</v>
      </c>
      <c r="S2696" s="4" t="s">
        <v>7903</v>
      </c>
      <c r="T2696" s="4">
        <v>1</v>
      </c>
      <c r="U2696" s="4">
        <v>1</v>
      </c>
      <c r="W2696" s="4" t="s">
        <v>9267</v>
      </c>
      <c r="X2696" s="4" t="s">
        <v>9268</v>
      </c>
      <c r="Y2696" s="45">
        <v>0</v>
      </c>
      <c r="AA2696" s="4">
        <v>1</v>
      </c>
      <c r="AB2696" s="4">
        <v>100</v>
      </c>
      <c r="AC2696" s="4">
        <v>1</v>
      </c>
      <c r="AD2696" s="4">
        <v>1</v>
      </c>
      <c r="AE2696" s="45" t="s">
        <v>16461</v>
      </c>
      <c r="AF2696" s="45" t="s">
        <v>16457</v>
      </c>
      <c r="AG2696" s="45" t="s">
        <v>16459</v>
      </c>
      <c r="AH2696" s="45" t="s">
        <v>16453</v>
      </c>
      <c r="AI2696" s="45" t="s">
        <v>16455</v>
      </c>
      <c r="AJ2696" s="63" t="s">
        <v>20417</v>
      </c>
      <c r="AK2696" s="63" t="s">
        <v>20417</v>
      </c>
      <c r="AL2696" s="45">
        <v>0</v>
      </c>
      <c r="AM2696" s="43">
        <f>IF(AND(L2696="WEAPON",OR(R2696=0,R2696=1,R2696=2)),[1]装备基础and强化!$V$7,IF(AND(L2696="LEFTRING",OR(R2696=0,R2696=1,R2696=2)),[1]装备基础and强化!$W$7,IF(AND(L2696="RIGHTRING",OR(R2696=0,R2696=1,R2696=2)),[1]装备基础and强化!$X$7,IF(AND(L2696="NECKLACE",OR(R2696=0,R2696=1,R2696=2)),[1]装备基础and强化!$Y$7,0))))</f>
        <v>0</v>
      </c>
      <c r="AN2696" s="43">
        <f>IF(AND(L2696="WEAPON",OR(R2696=3,R2696=4)),[1]装备基础and强化!$V$11,IF(AND(L2696="LEFTRING",OR(R2696=3,R2696=4)),[1]装备基础and强化!$W$11,IF(AND(L2696="RIGHTRING",OR(R2696=3,R2696=4)),[1]装备基础and强化!$X$11,IF(AND(L2696="NECKLACE",OR(R2696=3,R2696=4)),[1]装备基础and强化!$Y$11,0))))</f>
        <v>0</v>
      </c>
      <c r="AO2696" s="43" t="e">
        <f>IF(AND(L2696="BELT",T2696=1),[1]装备基础and强化!$AA$7,IF(AND(L2696="PANTS",T2696=1),[1]装备基础and强化!$AB$7,IF(AND(L2696="SHOES",T2696=1),[1]装备基础and强化!$AC$7,IF(AND(L2696="CLOTHES",T2696=1),[1]装备基础and强化!$AD$7,0))))</f>
        <v>#REF!</v>
      </c>
      <c r="AP2696" s="43">
        <f>IF(AND(L2696="BELT",T2696=2),[1]装备基础and强化!$AF$7,IF(AND(L2696="PANTS",T2696=2),[1]装备基础and强化!$AG$7,IF(AND(L2696="SHOES",T2696=2),[1]装备基础and强化!$AH$7,IF(AND(L2696="CLOTHES",T2696=2),[1]装备基础and强化!$AI$7,0))))</f>
        <v>0</v>
      </c>
      <c r="AQ2696" s="43">
        <f>IF(L2696="HAT",[1]装备基础and强化!$AK$7,IF(L2696="JADE",[1]装备基础and强化!$AK$7,0))</f>
        <v>0</v>
      </c>
      <c r="AR2696" s="43" t="e">
        <f t="shared" si="42"/>
        <v>#REF!</v>
      </c>
    </row>
    <row r="2697" spans="1:44" x14ac:dyDescent="0.15">
      <c r="A2697" s="43"/>
      <c r="B2697" s="5" t="s">
        <v>9269</v>
      </c>
      <c r="C2697" s="12">
        <v>22693</v>
      </c>
      <c r="D2697" s="5" t="s">
        <v>9264</v>
      </c>
      <c r="E2697" s="44" t="s">
        <v>24328</v>
      </c>
      <c r="F2697" s="4" t="s">
        <v>9270</v>
      </c>
      <c r="G2697" s="4" t="s">
        <v>9271</v>
      </c>
      <c r="H2697" s="44"/>
      <c r="I2697" s="4" t="s">
        <v>700</v>
      </c>
      <c r="J2697" s="6" t="s">
        <v>700</v>
      </c>
      <c r="K2697" s="45">
        <v>1</v>
      </c>
      <c r="L2697" s="4" t="s">
        <v>750</v>
      </c>
      <c r="M2697" s="104" t="s">
        <v>18375</v>
      </c>
      <c r="N2697" s="45">
        <v>220200</v>
      </c>
      <c r="O2697" s="4" t="s">
        <v>761</v>
      </c>
      <c r="P2697" s="4" t="s">
        <v>761</v>
      </c>
      <c r="Q2697" s="4">
        <v>30</v>
      </c>
      <c r="R2697" s="4">
        <v>3</v>
      </c>
      <c r="S2697" s="4" t="s">
        <v>7903</v>
      </c>
      <c r="T2697" s="4">
        <v>1</v>
      </c>
      <c r="U2697" s="4">
        <v>2</v>
      </c>
      <c r="W2697" s="4" t="s">
        <v>9267</v>
      </c>
      <c r="X2697" s="4" t="s">
        <v>9268</v>
      </c>
      <c r="Y2697" s="45">
        <v>0</v>
      </c>
      <c r="AA2697" s="4">
        <v>1</v>
      </c>
      <c r="AB2697" s="4">
        <v>100</v>
      </c>
      <c r="AC2697" s="4">
        <v>1</v>
      </c>
      <c r="AD2697" s="4">
        <v>1</v>
      </c>
      <c r="AE2697" s="45" t="s">
        <v>16461</v>
      </c>
      <c r="AF2697" s="45" t="s">
        <v>16457</v>
      </c>
      <c r="AG2697" s="45" t="s">
        <v>16459</v>
      </c>
      <c r="AH2697" s="45" t="s">
        <v>16453</v>
      </c>
      <c r="AI2697" s="45" t="s">
        <v>16455</v>
      </c>
      <c r="AJ2697" s="63" t="s">
        <v>20417</v>
      </c>
      <c r="AK2697" s="63" t="s">
        <v>20417</v>
      </c>
      <c r="AL2697" s="4">
        <v>0</v>
      </c>
      <c r="AM2697" s="43">
        <f>IF(AND(L2697="WEAPON",OR(R2697=0,R2697=1,R2697=2)),[1]装备基础and强化!$V$7,IF(AND(L2697="LEFTRING",OR(R2697=0,R2697=1,R2697=2)),[1]装备基础and强化!$W$7,IF(AND(L2697="RIGHTRING",OR(R2697=0,R2697=1,R2697=2)),[1]装备基础and强化!$X$7,IF(AND(L2697="NECKLACE",OR(R2697=0,R2697=1,R2697=2)),[1]装备基础and强化!$Y$7,0))))</f>
        <v>0</v>
      </c>
      <c r="AN2697" s="43">
        <f>IF(AND(L2697="WEAPON",OR(R2697=3,R2697=4)),[1]装备基础and强化!$V$11,IF(AND(L2697="LEFTRING",OR(R2697=3,R2697=4)),[1]装备基础and强化!$W$11,IF(AND(L2697="RIGHTRING",OR(R2697=3,R2697=4)),[1]装备基础and强化!$X$11,IF(AND(L2697="NECKLACE",OR(R2697=3,R2697=4)),[1]装备基础and强化!$Y$11,0))))</f>
        <v>0</v>
      </c>
      <c r="AO2697" s="43" t="e">
        <f>IF(AND(L2697="BELT",T2697=1),[1]装备基础and强化!$AA$7,IF(AND(L2697="PANTS",T2697=1),[1]装备基础and强化!$AB$7,IF(AND(L2697="SHOES",T2697=1),[1]装备基础and强化!$AC$7,IF(AND(L2697="CLOTHES",T2697=1),[1]装备基础and强化!$AD$7,0))))</f>
        <v>#REF!</v>
      </c>
      <c r="AP2697" s="43">
        <f>IF(AND(L2697="BELT",T2697=2),[1]装备基础and强化!$AF$7,IF(AND(L2697="PANTS",T2697=2),[1]装备基础and强化!$AG$7,IF(AND(L2697="SHOES",T2697=2),[1]装备基础and强化!$AH$7,IF(AND(L2697="CLOTHES",T2697=2),[1]装备基础and强化!$AI$7,0))))</f>
        <v>0</v>
      </c>
      <c r="AQ2697" s="43">
        <f>IF(L2697="HAT",[1]装备基础and强化!$AK$7,IF(L2697="JADE",[1]装备基础and强化!$AK$7,0))</f>
        <v>0</v>
      </c>
      <c r="AR2697" s="43" t="e">
        <f t="shared" si="42"/>
        <v>#REF!</v>
      </c>
    </row>
    <row r="2698" spans="1:44" x14ac:dyDescent="0.15">
      <c r="A2698" s="43"/>
      <c r="B2698" s="5" t="s">
        <v>9272</v>
      </c>
      <c r="C2698" s="12">
        <v>22694</v>
      </c>
      <c r="D2698" s="5" t="s">
        <v>9264</v>
      </c>
      <c r="E2698" s="44" t="s">
        <v>24329</v>
      </c>
      <c r="F2698" s="4" t="s">
        <v>9273</v>
      </c>
      <c r="G2698" s="4" t="s">
        <v>9274</v>
      </c>
      <c r="H2698" s="44"/>
      <c r="I2698" s="4" t="s">
        <v>700</v>
      </c>
      <c r="J2698" s="6" t="s">
        <v>700</v>
      </c>
      <c r="K2698" s="45">
        <v>1</v>
      </c>
      <c r="L2698" s="4" t="s">
        <v>750</v>
      </c>
      <c r="M2698" s="104" t="s">
        <v>18376</v>
      </c>
      <c r="N2698" s="45">
        <v>220300</v>
      </c>
      <c r="O2698" s="4" t="s">
        <v>2462</v>
      </c>
      <c r="P2698" s="4" t="s">
        <v>761</v>
      </c>
      <c r="Q2698" s="4">
        <v>30</v>
      </c>
      <c r="R2698" s="4">
        <v>3</v>
      </c>
      <c r="S2698" s="4" t="s">
        <v>7903</v>
      </c>
      <c r="T2698" s="4">
        <v>1</v>
      </c>
      <c r="U2698" s="4">
        <v>3</v>
      </c>
      <c r="W2698" s="4" t="s">
        <v>9267</v>
      </c>
      <c r="X2698" s="4" t="s">
        <v>9268</v>
      </c>
      <c r="Y2698" s="45">
        <v>0</v>
      </c>
      <c r="AA2698" s="4">
        <v>1</v>
      </c>
      <c r="AB2698" s="4">
        <v>100</v>
      </c>
      <c r="AC2698" s="4">
        <v>1</v>
      </c>
      <c r="AD2698" s="4">
        <v>1</v>
      </c>
      <c r="AE2698" s="45" t="s">
        <v>16461</v>
      </c>
      <c r="AF2698" s="45" t="s">
        <v>16457</v>
      </c>
      <c r="AG2698" s="45" t="s">
        <v>16459</v>
      </c>
      <c r="AH2698" s="45" t="s">
        <v>16453</v>
      </c>
      <c r="AI2698" s="45" t="s">
        <v>16455</v>
      </c>
      <c r="AJ2698" s="63" t="s">
        <v>20390</v>
      </c>
      <c r="AK2698" s="63" t="s">
        <v>20390</v>
      </c>
      <c r="AL2698" s="45">
        <v>0</v>
      </c>
      <c r="AM2698" s="43">
        <f>IF(AND(L2698="WEAPON",OR(R2698=0,R2698=1,R2698=2)),[1]装备基础and强化!$V$7,IF(AND(L2698="LEFTRING",OR(R2698=0,R2698=1,R2698=2)),[1]装备基础and强化!$W$7,IF(AND(L2698="RIGHTRING",OR(R2698=0,R2698=1,R2698=2)),[1]装备基础and强化!$X$7,IF(AND(L2698="NECKLACE",OR(R2698=0,R2698=1,R2698=2)),[1]装备基础and强化!$Y$7,0))))</f>
        <v>0</v>
      </c>
      <c r="AN2698" s="43">
        <f>IF(AND(L2698="WEAPON",OR(R2698=3,R2698=4)),[1]装备基础and强化!$V$11,IF(AND(L2698="LEFTRING",OR(R2698=3,R2698=4)),[1]装备基础and强化!$W$11,IF(AND(L2698="RIGHTRING",OR(R2698=3,R2698=4)),[1]装备基础and强化!$X$11,IF(AND(L2698="NECKLACE",OR(R2698=3,R2698=4)),[1]装备基础and强化!$Y$11,0))))</f>
        <v>0</v>
      </c>
      <c r="AO2698" s="43" t="e">
        <f>IF(AND(L2698="BELT",T2698=1),[1]装备基础and强化!$AA$7,IF(AND(L2698="PANTS",T2698=1),[1]装备基础and强化!$AB$7,IF(AND(L2698="SHOES",T2698=1),[1]装备基础and强化!$AC$7,IF(AND(L2698="CLOTHES",T2698=1),[1]装备基础and强化!$AD$7,0))))</f>
        <v>#REF!</v>
      </c>
      <c r="AP2698" s="43">
        <f>IF(AND(L2698="BELT",T2698=2),[1]装备基础and强化!$AF$7,IF(AND(L2698="PANTS",T2698=2),[1]装备基础and强化!$AG$7,IF(AND(L2698="SHOES",T2698=2),[1]装备基础and强化!$AH$7,IF(AND(L2698="CLOTHES",T2698=2),[1]装备基础and强化!$AI$7,0))))</f>
        <v>0</v>
      </c>
      <c r="AQ2698" s="43">
        <f>IF(L2698="HAT",[1]装备基础and强化!$AK$7,IF(L2698="JADE",[1]装备基础and强化!$AK$7,0))</f>
        <v>0</v>
      </c>
      <c r="AR2698" s="43" t="e">
        <f t="shared" si="42"/>
        <v>#REF!</v>
      </c>
    </row>
    <row r="2699" spans="1:44" x14ac:dyDescent="0.15">
      <c r="A2699" s="43"/>
      <c r="B2699" s="5" t="s">
        <v>9275</v>
      </c>
      <c r="C2699" s="12">
        <v>22695</v>
      </c>
      <c r="D2699" s="5" t="s">
        <v>9264</v>
      </c>
      <c r="E2699" s="44" t="s">
        <v>24330</v>
      </c>
      <c r="F2699" s="4" t="s">
        <v>9276</v>
      </c>
      <c r="G2699" s="4" t="s">
        <v>9277</v>
      </c>
      <c r="H2699" s="44"/>
      <c r="I2699" s="4" t="s">
        <v>700</v>
      </c>
      <c r="J2699" s="6" t="s">
        <v>700</v>
      </c>
      <c r="K2699" s="45">
        <v>1</v>
      </c>
      <c r="L2699" s="4" t="s">
        <v>750</v>
      </c>
      <c r="M2699" s="104" t="s">
        <v>18377</v>
      </c>
      <c r="N2699" s="45">
        <v>220400</v>
      </c>
      <c r="O2699" s="4" t="s">
        <v>2466</v>
      </c>
      <c r="P2699" s="4" t="s">
        <v>761</v>
      </c>
      <c r="Q2699" s="4">
        <v>30</v>
      </c>
      <c r="R2699" s="4">
        <v>3</v>
      </c>
      <c r="S2699" s="4" t="s">
        <v>7903</v>
      </c>
      <c r="T2699" s="4">
        <v>1</v>
      </c>
      <c r="U2699" s="4">
        <v>4</v>
      </c>
      <c r="W2699" s="4" t="s">
        <v>9267</v>
      </c>
      <c r="X2699" s="4" t="s">
        <v>9268</v>
      </c>
      <c r="Y2699" s="45">
        <v>0</v>
      </c>
      <c r="AA2699" s="4">
        <v>1</v>
      </c>
      <c r="AB2699" s="4">
        <v>100</v>
      </c>
      <c r="AC2699" s="4">
        <v>1</v>
      </c>
      <c r="AD2699" s="4">
        <v>1</v>
      </c>
      <c r="AE2699" s="45" t="s">
        <v>16461</v>
      </c>
      <c r="AF2699" s="45" t="s">
        <v>16457</v>
      </c>
      <c r="AG2699" s="45" t="s">
        <v>16459</v>
      </c>
      <c r="AH2699" s="45" t="s">
        <v>16453</v>
      </c>
      <c r="AI2699" s="45" t="s">
        <v>16455</v>
      </c>
      <c r="AJ2699" s="63" t="s">
        <v>20390</v>
      </c>
      <c r="AK2699" s="63" t="s">
        <v>20390</v>
      </c>
      <c r="AL2699" s="4">
        <v>0</v>
      </c>
      <c r="AM2699" s="43">
        <f>IF(AND(L2699="WEAPON",OR(R2699=0,R2699=1,R2699=2)),[1]装备基础and强化!$V$7,IF(AND(L2699="LEFTRING",OR(R2699=0,R2699=1,R2699=2)),[1]装备基础and强化!$W$7,IF(AND(L2699="RIGHTRING",OR(R2699=0,R2699=1,R2699=2)),[1]装备基础and强化!$X$7,IF(AND(L2699="NECKLACE",OR(R2699=0,R2699=1,R2699=2)),[1]装备基础and强化!$Y$7,0))))</f>
        <v>0</v>
      </c>
      <c r="AN2699" s="43">
        <f>IF(AND(L2699="WEAPON",OR(R2699=3,R2699=4)),[1]装备基础and强化!$V$11,IF(AND(L2699="LEFTRING",OR(R2699=3,R2699=4)),[1]装备基础and强化!$W$11,IF(AND(L2699="RIGHTRING",OR(R2699=3,R2699=4)),[1]装备基础and强化!$X$11,IF(AND(L2699="NECKLACE",OR(R2699=3,R2699=4)),[1]装备基础and强化!$Y$11,0))))</f>
        <v>0</v>
      </c>
      <c r="AO2699" s="43" t="e">
        <f>IF(AND(L2699="BELT",T2699=1),[1]装备基础and强化!$AA$7,IF(AND(L2699="PANTS",T2699=1),[1]装备基础and强化!$AB$7,IF(AND(L2699="SHOES",T2699=1),[1]装备基础and强化!$AC$7,IF(AND(L2699="CLOTHES",T2699=1),[1]装备基础and强化!$AD$7,0))))</f>
        <v>#REF!</v>
      </c>
      <c r="AP2699" s="43">
        <f>IF(AND(L2699="BELT",T2699=2),[1]装备基础and强化!$AF$7,IF(AND(L2699="PANTS",T2699=2),[1]装备基础and强化!$AG$7,IF(AND(L2699="SHOES",T2699=2),[1]装备基础and强化!$AH$7,IF(AND(L2699="CLOTHES",T2699=2),[1]装备基础and强化!$AI$7,0))))</f>
        <v>0</v>
      </c>
      <c r="AQ2699" s="43">
        <f>IF(L2699="HAT",[1]装备基础and强化!$AK$7,IF(L2699="JADE",[1]装备基础and强化!$AK$7,0))</f>
        <v>0</v>
      </c>
      <c r="AR2699" s="43" t="e">
        <f t="shared" si="42"/>
        <v>#REF!</v>
      </c>
    </row>
    <row r="2700" spans="1:44" x14ac:dyDescent="0.15">
      <c r="A2700" s="43"/>
      <c r="B2700" s="5" t="s">
        <v>9278</v>
      </c>
      <c r="C2700" s="12">
        <v>22696</v>
      </c>
      <c r="D2700" s="5" t="s">
        <v>9264</v>
      </c>
      <c r="E2700" s="44" t="s">
        <v>24331</v>
      </c>
      <c r="F2700" s="4" t="s">
        <v>9279</v>
      </c>
      <c r="G2700" s="4" t="s">
        <v>9280</v>
      </c>
      <c r="H2700" s="44"/>
      <c r="I2700" s="4" t="s">
        <v>700</v>
      </c>
      <c r="J2700" s="6" t="s">
        <v>700</v>
      </c>
      <c r="K2700" s="45">
        <v>1</v>
      </c>
      <c r="L2700" s="4" t="s">
        <v>750</v>
      </c>
      <c r="M2700" s="104" t="s">
        <v>18378</v>
      </c>
      <c r="N2700" s="45">
        <v>220500</v>
      </c>
      <c r="O2700" s="4" t="s">
        <v>4309</v>
      </c>
      <c r="P2700" s="4" t="s">
        <v>761</v>
      </c>
      <c r="Q2700" s="4">
        <v>30</v>
      </c>
      <c r="R2700" s="4">
        <v>3</v>
      </c>
      <c r="S2700" s="4" t="s">
        <v>7903</v>
      </c>
      <c r="T2700" s="4">
        <v>1</v>
      </c>
      <c r="U2700" s="4">
        <v>5</v>
      </c>
      <c r="W2700" s="4" t="s">
        <v>9267</v>
      </c>
      <c r="X2700" s="4" t="s">
        <v>9268</v>
      </c>
      <c r="Y2700" s="45">
        <v>0</v>
      </c>
      <c r="AA2700" s="4">
        <v>1</v>
      </c>
      <c r="AB2700" s="4">
        <v>100</v>
      </c>
      <c r="AC2700" s="4">
        <v>1</v>
      </c>
      <c r="AD2700" s="4">
        <v>1</v>
      </c>
      <c r="AE2700" s="45" t="s">
        <v>16461</v>
      </c>
      <c r="AF2700" s="45" t="s">
        <v>16457</v>
      </c>
      <c r="AG2700" s="45" t="s">
        <v>16459</v>
      </c>
      <c r="AH2700" s="45" t="s">
        <v>16453</v>
      </c>
      <c r="AI2700" s="45" t="s">
        <v>16455</v>
      </c>
      <c r="AJ2700" s="63" t="s">
        <v>20390</v>
      </c>
      <c r="AK2700" s="63" t="s">
        <v>20390</v>
      </c>
      <c r="AL2700" s="45">
        <v>0</v>
      </c>
      <c r="AM2700" s="43">
        <f>IF(AND(L2700="WEAPON",OR(R2700=0,R2700=1,R2700=2)),[1]装备基础and强化!$V$7,IF(AND(L2700="LEFTRING",OR(R2700=0,R2700=1,R2700=2)),[1]装备基础and强化!$W$7,IF(AND(L2700="RIGHTRING",OR(R2700=0,R2700=1,R2700=2)),[1]装备基础and强化!$X$7,IF(AND(L2700="NECKLACE",OR(R2700=0,R2700=1,R2700=2)),[1]装备基础and强化!$Y$7,0))))</f>
        <v>0</v>
      </c>
      <c r="AN2700" s="43">
        <f>IF(AND(L2700="WEAPON",OR(R2700=3,R2700=4)),[1]装备基础and强化!$V$11,IF(AND(L2700="LEFTRING",OR(R2700=3,R2700=4)),[1]装备基础and强化!$W$11,IF(AND(L2700="RIGHTRING",OR(R2700=3,R2700=4)),[1]装备基础and强化!$X$11,IF(AND(L2700="NECKLACE",OR(R2700=3,R2700=4)),[1]装备基础and强化!$Y$11,0))))</f>
        <v>0</v>
      </c>
      <c r="AO2700" s="43" t="e">
        <f>IF(AND(L2700="BELT",T2700=1),[1]装备基础and强化!$AA$7,IF(AND(L2700="PANTS",T2700=1),[1]装备基础and强化!$AB$7,IF(AND(L2700="SHOES",T2700=1),[1]装备基础and强化!$AC$7,IF(AND(L2700="CLOTHES",T2700=1),[1]装备基础and强化!$AD$7,0))))</f>
        <v>#REF!</v>
      </c>
      <c r="AP2700" s="43">
        <f>IF(AND(L2700="BELT",T2700=2),[1]装备基础and强化!$AF$7,IF(AND(L2700="PANTS",T2700=2),[1]装备基础and强化!$AG$7,IF(AND(L2700="SHOES",T2700=2),[1]装备基础and强化!$AH$7,IF(AND(L2700="CLOTHES",T2700=2),[1]装备基础and强化!$AI$7,0))))</f>
        <v>0</v>
      </c>
      <c r="AQ2700" s="43">
        <f>IF(L2700="HAT",[1]装备基础and强化!$AK$7,IF(L2700="JADE",[1]装备基础and强化!$AK$7,0))</f>
        <v>0</v>
      </c>
      <c r="AR2700" s="43" t="e">
        <f t="shared" si="42"/>
        <v>#REF!</v>
      </c>
    </row>
    <row r="2701" spans="1:44" x14ac:dyDescent="0.15">
      <c r="A2701" s="43"/>
      <c r="B2701" s="5" t="s">
        <v>9281</v>
      </c>
      <c r="C2701" s="12">
        <v>22697</v>
      </c>
      <c r="D2701" s="5" t="s">
        <v>9264</v>
      </c>
      <c r="E2701" s="44" t="s">
        <v>24332</v>
      </c>
      <c r="F2701" s="4" t="s">
        <v>9282</v>
      </c>
      <c r="G2701" s="4" t="s">
        <v>9283</v>
      </c>
      <c r="H2701" s="44"/>
      <c r="I2701" s="4" t="s">
        <v>700</v>
      </c>
      <c r="J2701" s="6" t="s">
        <v>700</v>
      </c>
      <c r="K2701" s="45">
        <v>1</v>
      </c>
      <c r="L2701" s="4" t="s">
        <v>750</v>
      </c>
      <c r="M2701" s="104" t="s">
        <v>18379</v>
      </c>
      <c r="N2701" s="45">
        <v>220600</v>
      </c>
      <c r="O2701" s="4" t="s">
        <v>2990</v>
      </c>
      <c r="P2701" s="4" t="s">
        <v>761</v>
      </c>
      <c r="Q2701" s="4">
        <v>30</v>
      </c>
      <c r="R2701" s="4">
        <v>3</v>
      </c>
      <c r="S2701" s="4" t="s">
        <v>7903</v>
      </c>
      <c r="T2701" s="4">
        <v>1</v>
      </c>
      <c r="U2701" s="4">
        <v>6</v>
      </c>
      <c r="W2701" s="4" t="s">
        <v>9267</v>
      </c>
      <c r="X2701" s="4" t="s">
        <v>9268</v>
      </c>
      <c r="Y2701" s="45">
        <v>0</v>
      </c>
      <c r="AA2701" s="4">
        <v>1</v>
      </c>
      <c r="AB2701" s="4">
        <v>100</v>
      </c>
      <c r="AC2701" s="4">
        <v>1</v>
      </c>
      <c r="AD2701" s="4">
        <v>1</v>
      </c>
      <c r="AE2701" s="45" t="s">
        <v>16461</v>
      </c>
      <c r="AF2701" s="45" t="s">
        <v>16457</v>
      </c>
      <c r="AG2701" s="45" t="s">
        <v>16459</v>
      </c>
      <c r="AH2701" s="45" t="s">
        <v>16453</v>
      </c>
      <c r="AI2701" s="45" t="s">
        <v>16455</v>
      </c>
      <c r="AJ2701" s="63" t="s">
        <v>20390</v>
      </c>
      <c r="AK2701" s="63" t="s">
        <v>20390</v>
      </c>
      <c r="AL2701" s="4">
        <v>0</v>
      </c>
      <c r="AM2701" s="43">
        <f>IF(AND(L2701="WEAPON",OR(R2701=0,R2701=1,R2701=2)),[1]装备基础and强化!$V$7,IF(AND(L2701="LEFTRING",OR(R2701=0,R2701=1,R2701=2)),[1]装备基础and强化!$W$7,IF(AND(L2701="RIGHTRING",OR(R2701=0,R2701=1,R2701=2)),[1]装备基础and强化!$X$7,IF(AND(L2701="NECKLACE",OR(R2701=0,R2701=1,R2701=2)),[1]装备基础and强化!$Y$7,0))))</f>
        <v>0</v>
      </c>
      <c r="AN2701" s="43">
        <f>IF(AND(L2701="WEAPON",OR(R2701=3,R2701=4)),[1]装备基础and强化!$V$11,IF(AND(L2701="LEFTRING",OR(R2701=3,R2701=4)),[1]装备基础and强化!$W$11,IF(AND(L2701="RIGHTRING",OR(R2701=3,R2701=4)),[1]装备基础and强化!$X$11,IF(AND(L2701="NECKLACE",OR(R2701=3,R2701=4)),[1]装备基础and强化!$Y$11,0))))</f>
        <v>0</v>
      </c>
      <c r="AO2701" s="43" t="e">
        <f>IF(AND(L2701="BELT",T2701=1),[1]装备基础and强化!$AA$7,IF(AND(L2701="PANTS",T2701=1),[1]装备基础and强化!$AB$7,IF(AND(L2701="SHOES",T2701=1),[1]装备基础and强化!$AC$7,IF(AND(L2701="CLOTHES",T2701=1),[1]装备基础and强化!$AD$7,0))))</f>
        <v>#REF!</v>
      </c>
      <c r="AP2701" s="43">
        <f>IF(AND(L2701="BELT",T2701=2),[1]装备基础and强化!$AF$7,IF(AND(L2701="PANTS",T2701=2),[1]装备基础and强化!$AG$7,IF(AND(L2701="SHOES",T2701=2),[1]装备基础and强化!$AH$7,IF(AND(L2701="CLOTHES",T2701=2),[1]装备基础and强化!$AI$7,0))))</f>
        <v>0</v>
      </c>
      <c r="AQ2701" s="43">
        <f>IF(L2701="HAT",[1]装备基础and强化!$AK$7,IF(L2701="JADE",[1]装备基础and强化!$AK$7,0))</f>
        <v>0</v>
      </c>
      <c r="AR2701" s="43" t="e">
        <f t="shared" si="42"/>
        <v>#REF!</v>
      </c>
    </row>
    <row r="2702" spans="1:44" x14ac:dyDescent="0.15">
      <c r="A2702" s="43"/>
      <c r="B2702" s="5" t="s">
        <v>9284</v>
      </c>
      <c r="C2702" s="12">
        <v>22698</v>
      </c>
      <c r="D2702" s="5" t="s">
        <v>9264</v>
      </c>
      <c r="E2702" s="44" t="s">
        <v>24333</v>
      </c>
      <c r="F2702" s="4" t="s">
        <v>9285</v>
      </c>
      <c r="G2702" s="4" t="s">
        <v>9286</v>
      </c>
      <c r="H2702" s="44"/>
      <c r="I2702" s="4" t="s">
        <v>700</v>
      </c>
      <c r="J2702" s="6" t="s">
        <v>700</v>
      </c>
      <c r="K2702" s="45">
        <v>1</v>
      </c>
      <c r="L2702" s="4" t="s">
        <v>750</v>
      </c>
      <c r="M2702" s="104" t="s">
        <v>18380</v>
      </c>
      <c r="N2702" s="45">
        <v>220700</v>
      </c>
      <c r="O2702" s="4" t="s">
        <v>2478</v>
      </c>
      <c r="P2702" s="4" t="s">
        <v>761</v>
      </c>
      <c r="Q2702" s="4">
        <v>30</v>
      </c>
      <c r="R2702" s="4">
        <v>3</v>
      </c>
      <c r="S2702" s="4" t="s">
        <v>7903</v>
      </c>
      <c r="T2702" s="4">
        <v>1</v>
      </c>
      <c r="U2702" s="4">
        <v>7</v>
      </c>
      <c r="W2702" s="4" t="s">
        <v>9267</v>
      </c>
      <c r="X2702" s="4" t="s">
        <v>9268</v>
      </c>
      <c r="Y2702" s="45">
        <v>0</v>
      </c>
      <c r="AA2702" s="4">
        <v>1</v>
      </c>
      <c r="AB2702" s="4">
        <v>100</v>
      </c>
      <c r="AC2702" s="4">
        <v>1</v>
      </c>
      <c r="AD2702" s="4">
        <v>1</v>
      </c>
      <c r="AE2702" s="45" t="s">
        <v>16461</v>
      </c>
      <c r="AF2702" s="45" t="s">
        <v>16457</v>
      </c>
      <c r="AG2702" s="45" t="s">
        <v>16459</v>
      </c>
      <c r="AH2702" s="45" t="s">
        <v>16453</v>
      </c>
      <c r="AI2702" s="45" t="s">
        <v>16455</v>
      </c>
      <c r="AJ2702" s="63" t="s">
        <v>20390</v>
      </c>
      <c r="AK2702" s="63" t="s">
        <v>20390</v>
      </c>
      <c r="AL2702" s="45">
        <v>0</v>
      </c>
      <c r="AM2702" s="43">
        <f>IF(AND(L2702="WEAPON",OR(R2702=0,R2702=1,R2702=2)),[1]装备基础and强化!$V$7,IF(AND(L2702="LEFTRING",OR(R2702=0,R2702=1,R2702=2)),[1]装备基础and强化!$W$7,IF(AND(L2702="RIGHTRING",OR(R2702=0,R2702=1,R2702=2)),[1]装备基础and强化!$X$7,IF(AND(L2702="NECKLACE",OR(R2702=0,R2702=1,R2702=2)),[1]装备基础and强化!$Y$7,0))))</f>
        <v>0</v>
      </c>
      <c r="AN2702" s="43">
        <f>IF(AND(L2702="WEAPON",OR(R2702=3,R2702=4)),[1]装备基础and强化!$V$11,IF(AND(L2702="LEFTRING",OR(R2702=3,R2702=4)),[1]装备基础and强化!$W$11,IF(AND(L2702="RIGHTRING",OR(R2702=3,R2702=4)),[1]装备基础and强化!$X$11,IF(AND(L2702="NECKLACE",OR(R2702=3,R2702=4)),[1]装备基础and强化!$Y$11,0))))</f>
        <v>0</v>
      </c>
      <c r="AO2702" s="43" t="e">
        <f>IF(AND(L2702="BELT",T2702=1),[1]装备基础and强化!$AA$7,IF(AND(L2702="PANTS",T2702=1),[1]装备基础and强化!$AB$7,IF(AND(L2702="SHOES",T2702=1),[1]装备基础and强化!$AC$7,IF(AND(L2702="CLOTHES",T2702=1),[1]装备基础and强化!$AD$7,0))))</f>
        <v>#REF!</v>
      </c>
      <c r="AP2702" s="43">
        <f>IF(AND(L2702="BELT",T2702=2),[1]装备基础and强化!$AF$7,IF(AND(L2702="PANTS",T2702=2),[1]装备基础and强化!$AG$7,IF(AND(L2702="SHOES",T2702=2),[1]装备基础and强化!$AH$7,IF(AND(L2702="CLOTHES",T2702=2),[1]装备基础and强化!$AI$7,0))))</f>
        <v>0</v>
      </c>
      <c r="AQ2702" s="43">
        <f>IF(L2702="HAT",[1]装备基础and强化!$AK$7,IF(L2702="JADE",[1]装备基础and强化!$AK$7,0))</f>
        <v>0</v>
      </c>
      <c r="AR2702" s="43" t="e">
        <f t="shared" si="42"/>
        <v>#REF!</v>
      </c>
    </row>
    <row r="2703" spans="1:44" x14ac:dyDescent="0.15">
      <c r="A2703" s="43"/>
      <c r="B2703" s="5" t="s">
        <v>9287</v>
      </c>
      <c r="C2703" s="12">
        <v>22699</v>
      </c>
      <c r="D2703" s="5" t="s">
        <v>9264</v>
      </c>
      <c r="E2703" s="44" t="s">
        <v>24334</v>
      </c>
      <c r="F2703" s="4" t="s">
        <v>9288</v>
      </c>
      <c r="G2703" s="4" t="s">
        <v>9289</v>
      </c>
      <c r="H2703" s="44"/>
      <c r="I2703" s="4" t="s">
        <v>700</v>
      </c>
      <c r="J2703" s="6" t="s">
        <v>700</v>
      </c>
      <c r="K2703" s="45">
        <v>1</v>
      </c>
      <c r="L2703" s="4" t="s">
        <v>750</v>
      </c>
      <c r="M2703" s="104" t="s">
        <v>18381</v>
      </c>
      <c r="N2703" s="45">
        <v>202800</v>
      </c>
      <c r="O2703" s="4" t="s">
        <v>2994</v>
      </c>
      <c r="P2703" s="4" t="s">
        <v>761</v>
      </c>
      <c r="Q2703" s="4">
        <v>30</v>
      </c>
      <c r="R2703" s="4">
        <v>3</v>
      </c>
      <c r="S2703" s="4" t="s">
        <v>7903</v>
      </c>
      <c r="T2703" s="4">
        <v>1</v>
      </c>
      <c r="U2703" s="4">
        <v>8</v>
      </c>
      <c r="W2703" s="4" t="s">
        <v>9267</v>
      </c>
      <c r="X2703" s="4" t="s">
        <v>9268</v>
      </c>
      <c r="Y2703" s="45">
        <v>0</v>
      </c>
      <c r="AA2703" s="4">
        <v>1</v>
      </c>
      <c r="AB2703" s="4">
        <v>100</v>
      </c>
      <c r="AC2703" s="4">
        <v>1</v>
      </c>
      <c r="AD2703" s="4">
        <v>1</v>
      </c>
      <c r="AE2703" s="45" t="s">
        <v>16461</v>
      </c>
      <c r="AF2703" s="45" t="s">
        <v>16457</v>
      </c>
      <c r="AG2703" s="45" t="s">
        <v>16459</v>
      </c>
      <c r="AH2703" s="45" t="s">
        <v>16453</v>
      </c>
      <c r="AI2703" s="45" t="s">
        <v>16455</v>
      </c>
      <c r="AJ2703" s="63" t="s">
        <v>20390</v>
      </c>
      <c r="AK2703" s="63" t="s">
        <v>20390</v>
      </c>
      <c r="AL2703" s="4">
        <v>0</v>
      </c>
      <c r="AM2703" s="43">
        <f>IF(AND(L2703="WEAPON",OR(R2703=0,R2703=1,R2703=2)),[1]装备基础and强化!$V$7,IF(AND(L2703="LEFTRING",OR(R2703=0,R2703=1,R2703=2)),[1]装备基础and强化!$W$7,IF(AND(L2703="RIGHTRING",OR(R2703=0,R2703=1,R2703=2)),[1]装备基础and强化!$X$7,IF(AND(L2703="NECKLACE",OR(R2703=0,R2703=1,R2703=2)),[1]装备基础and强化!$Y$7,0))))</f>
        <v>0</v>
      </c>
      <c r="AN2703" s="43">
        <f>IF(AND(L2703="WEAPON",OR(R2703=3,R2703=4)),[1]装备基础and强化!$V$11,IF(AND(L2703="LEFTRING",OR(R2703=3,R2703=4)),[1]装备基础and强化!$W$11,IF(AND(L2703="RIGHTRING",OR(R2703=3,R2703=4)),[1]装备基础and强化!$X$11,IF(AND(L2703="NECKLACE",OR(R2703=3,R2703=4)),[1]装备基础and强化!$Y$11,0))))</f>
        <v>0</v>
      </c>
      <c r="AO2703" s="43" t="e">
        <f>IF(AND(L2703="BELT",T2703=1),[1]装备基础and强化!$AA$7,IF(AND(L2703="PANTS",T2703=1),[1]装备基础and强化!$AB$7,IF(AND(L2703="SHOES",T2703=1),[1]装备基础and强化!$AC$7,IF(AND(L2703="CLOTHES",T2703=1),[1]装备基础and强化!$AD$7,0))))</f>
        <v>#REF!</v>
      </c>
      <c r="AP2703" s="43">
        <f>IF(AND(L2703="BELT",T2703=2),[1]装备基础and强化!$AF$7,IF(AND(L2703="PANTS",T2703=2),[1]装备基础and强化!$AG$7,IF(AND(L2703="SHOES",T2703=2),[1]装备基础and强化!$AH$7,IF(AND(L2703="CLOTHES",T2703=2),[1]装备基础and强化!$AI$7,0))))</f>
        <v>0</v>
      </c>
      <c r="AQ2703" s="43">
        <f>IF(L2703="HAT",[1]装备基础and强化!$AK$7,IF(L2703="JADE",[1]装备基础and强化!$AK$7,0))</f>
        <v>0</v>
      </c>
      <c r="AR2703" s="43" t="e">
        <f t="shared" si="42"/>
        <v>#REF!</v>
      </c>
    </row>
    <row r="2704" spans="1:44" x14ac:dyDescent="0.15">
      <c r="A2704" s="43"/>
      <c r="B2704" s="5" t="s">
        <v>9290</v>
      </c>
      <c r="C2704" s="12">
        <v>22700</v>
      </c>
      <c r="D2704" s="5" t="s">
        <v>9291</v>
      </c>
      <c r="E2704" s="44" t="s">
        <v>24335</v>
      </c>
      <c r="F2704" s="4" t="s">
        <v>9292</v>
      </c>
      <c r="G2704" s="4" t="s">
        <v>9293</v>
      </c>
      <c r="H2704" s="44"/>
      <c r="I2704" s="4" t="s">
        <v>700</v>
      </c>
      <c r="J2704" s="6" t="s">
        <v>700</v>
      </c>
      <c r="K2704" s="45">
        <v>1</v>
      </c>
      <c r="L2704" s="4" t="s">
        <v>750</v>
      </c>
      <c r="M2704" s="104" t="s">
        <v>18382</v>
      </c>
      <c r="N2704" s="45">
        <v>250100</v>
      </c>
      <c r="O2704" s="4" t="s">
        <v>6152</v>
      </c>
      <c r="P2704" s="4" t="s">
        <v>761</v>
      </c>
      <c r="Q2704" s="4">
        <v>50</v>
      </c>
      <c r="R2704" s="4">
        <v>3</v>
      </c>
      <c r="S2704" s="4" t="s">
        <v>7935</v>
      </c>
      <c r="T2704" s="4">
        <v>1</v>
      </c>
      <c r="U2704" s="4">
        <v>1</v>
      </c>
      <c r="W2704" s="4" t="s">
        <v>9294</v>
      </c>
      <c r="X2704" s="4" t="s">
        <v>9295</v>
      </c>
      <c r="Y2704" s="45">
        <v>0</v>
      </c>
      <c r="AA2704" s="4">
        <v>1</v>
      </c>
      <c r="AB2704" s="4">
        <v>100</v>
      </c>
      <c r="AC2704" s="4">
        <v>1</v>
      </c>
      <c r="AD2704" s="4">
        <v>1</v>
      </c>
      <c r="AE2704" s="45" t="s">
        <v>16461</v>
      </c>
      <c r="AF2704" s="45" t="s">
        <v>16457</v>
      </c>
      <c r="AG2704" s="45" t="s">
        <v>16459</v>
      </c>
      <c r="AH2704" s="45" t="s">
        <v>16453</v>
      </c>
      <c r="AI2704" s="45" t="s">
        <v>16455</v>
      </c>
      <c r="AJ2704" s="63" t="s">
        <v>20390</v>
      </c>
      <c r="AK2704" s="63" t="s">
        <v>20390</v>
      </c>
      <c r="AL2704" s="45">
        <v>0</v>
      </c>
      <c r="AM2704" s="43">
        <f>IF(AND(L2704="WEAPON",OR(R2704=0,R2704=1,R2704=2)),[1]装备基础and强化!$V$7,IF(AND(L2704="LEFTRING",OR(R2704=0,R2704=1,R2704=2)),[1]装备基础and强化!$W$7,IF(AND(L2704="RIGHTRING",OR(R2704=0,R2704=1,R2704=2)),[1]装备基础and强化!$X$7,IF(AND(L2704="NECKLACE",OR(R2704=0,R2704=1,R2704=2)),[1]装备基础and强化!$Y$7,0))))</f>
        <v>0</v>
      </c>
      <c r="AN2704" s="43">
        <f>IF(AND(L2704="WEAPON",OR(R2704=3,R2704=4)),[1]装备基础and强化!$V$11,IF(AND(L2704="LEFTRING",OR(R2704=3,R2704=4)),[1]装备基础and强化!$W$11,IF(AND(L2704="RIGHTRING",OR(R2704=3,R2704=4)),[1]装备基础and强化!$X$11,IF(AND(L2704="NECKLACE",OR(R2704=3,R2704=4)),[1]装备基础and强化!$Y$11,0))))</f>
        <v>0</v>
      </c>
      <c r="AO2704" s="43" t="e">
        <f>IF(AND(L2704="BELT",T2704=1),[1]装备基础and强化!$AA$7,IF(AND(L2704="PANTS",T2704=1),[1]装备基础and强化!$AB$7,IF(AND(L2704="SHOES",T2704=1),[1]装备基础and强化!$AC$7,IF(AND(L2704="CLOTHES",T2704=1),[1]装备基础and强化!$AD$7,0))))</f>
        <v>#REF!</v>
      </c>
      <c r="AP2704" s="43">
        <f>IF(AND(L2704="BELT",T2704=2),[1]装备基础and强化!$AF$7,IF(AND(L2704="PANTS",T2704=2),[1]装备基础and强化!$AG$7,IF(AND(L2704="SHOES",T2704=2),[1]装备基础and强化!$AH$7,IF(AND(L2704="CLOTHES",T2704=2),[1]装备基础and强化!$AI$7,0))))</f>
        <v>0</v>
      </c>
      <c r="AQ2704" s="43">
        <f>IF(L2704="HAT",[1]装备基础and强化!$AK$7,IF(L2704="JADE",[1]装备基础and强化!$AK$7,0))</f>
        <v>0</v>
      </c>
      <c r="AR2704" s="43" t="e">
        <f t="shared" si="42"/>
        <v>#REF!</v>
      </c>
    </row>
    <row r="2705" spans="1:44" x14ac:dyDescent="0.15">
      <c r="A2705" s="43"/>
      <c r="B2705" s="5" t="s">
        <v>9296</v>
      </c>
      <c r="C2705" s="12">
        <v>22701</v>
      </c>
      <c r="D2705" s="5" t="s">
        <v>9291</v>
      </c>
      <c r="E2705" s="44" t="s">
        <v>24336</v>
      </c>
      <c r="F2705" s="4" t="s">
        <v>9297</v>
      </c>
      <c r="G2705" s="4" t="s">
        <v>9298</v>
      </c>
      <c r="H2705" s="44"/>
      <c r="I2705" s="4" t="s">
        <v>700</v>
      </c>
      <c r="J2705" s="6" t="s">
        <v>700</v>
      </c>
      <c r="K2705" s="45">
        <v>1</v>
      </c>
      <c r="L2705" s="4" t="s">
        <v>750</v>
      </c>
      <c r="M2705" s="104" t="s">
        <v>18383</v>
      </c>
      <c r="N2705" s="45">
        <v>250200</v>
      </c>
      <c r="O2705" s="4" t="s">
        <v>8842</v>
      </c>
      <c r="P2705" s="4" t="s">
        <v>761</v>
      </c>
      <c r="Q2705" s="4">
        <v>50</v>
      </c>
      <c r="R2705" s="4">
        <v>3</v>
      </c>
      <c r="S2705" s="4" t="s">
        <v>7935</v>
      </c>
      <c r="T2705" s="4">
        <v>1</v>
      </c>
      <c r="U2705" s="4">
        <v>2</v>
      </c>
      <c r="W2705" s="4" t="s">
        <v>9294</v>
      </c>
      <c r="X2705" s="4" t="s">
        <v>9295</v>
      </c>
      <c r="Y2705" s="45">
        <v>0</v>
      </c>
      <c r="AA2705" s="4">
        <v>1</v>
      </c>
      <c r="AB2705" s="4">
        <v>100</v>
      </c>
      <c r="AC2705" s="4">
        <v>1</v>
      </c>
      <c r="AD2705" s="4">
        <v>1</v>
      </c>
      <c r="AE2705" s="45" t="s">
        <v>16461</v>
      </c>
      <c r="AF2705" s="45" t="s">
        <v>16457</v>
      </c>
      <c r="AG2705" s="45" t="s">
        <v>16459</v>
      </c>
      <c r="AH2705" s="45" t="s">
        <v>16453</v>
      </c>
      <c r="AI2705" s="45" t="s">
        <v>16455</v>
      </c>
      <c r="AJ2705" s="63" t="s">
        <v>20390</v>
      </c>
      <c r="AK2705" s="63" t="s">
        <v>20390</v>
      </c>
      <c r="AL2705" s="4">
        <v>0</v>
      </c>
      <c r="AM2705" s="43">
        <f>IF(AND(L2705="WEAPON",OR(R2705=0,R2705=1,R2705=2)),[1]装备基础and强化!$V$7,IF(AND(L2705="LEFTRING",OR(R2705=0,R2705=1,R2705=2)),[1]装备基础and强化!$W$7,IF(AND(L2705="RIGHTRING",OR(R2705=0,R2705=1,R2705=2)),[1]装备基础and强化!$X$7,IF(AND(L2705="NECKLACE",OR(R2705=0,R2705=1,R2705=2)),[1]装备基础and强化!$Y$7,0))))</f>
        <v>0</v>
      </c>
      <c r="AN2705" s="43">
        <f>IF(AND(L2705="WEAPON",OR(R2705=3,R2705=4)),[1]装备基础and强化!$V$11,IF(AND(L2705="LEFTRING",OR(R2705=3,R2705=4)),[1]装备基础and强化!$W$11,IF(AND(L2705="RIGHTRING",OR(R2705=3,R2705=4)),[1]装备基础and强化!$X$11,IF(AND(L2705="NECKLACE",OR(R2705=3,R2705=4)),[1]装备基础and强化!$Y$11,0))))</f>
        <v>0</v>
      </c>
      <c r="AO2705" s="43" t="e">
        <f>IF(AND(L2705="BELT",T2705=1),[1]装备基础and强化!$AA$7,IF(AND(L2705="PANTS",T2705=1),[1]装备基础and强化!$AB$7,IF(AND(L2705="SHOES",T2705=1),[1]装备基础and强化!$AC$7,IF(AND(L2705="CLOTHES",T2705=1),[1]装备基础and强化!$AD$7,0))))</f>
        <v>#REF!</v>
      </c>
      <c r="AP2705" s="43">
        <f>IF(AND(L2705="BELT",T2705=2),[1]装备基础and强化!$AF$7,IF(AND(L2705="PANTS",T2705=2),[1]装备基础and强化!$AG$7,IF(AND(L2705="SHOES",T2705=2),[1]装备基础and强化!$AH$7,IF(AND(L2705="CLOTHES",T2705=2),[1]装备基础and强化!$AI$7,0))))</f>
        <v>0</v>
      </c>
      <c r="AQ2705" s="43">
        <f>IF(L2705="HAT",[1]装备基础and强化!$AK$7,IF(L2705="JADE",[1]装备基础and强化!$AK$7,0))</f>
        <v>0</v>
      </c>
      <c r="AR2705" s="43" t="e">
        <f t="shared" si="42"/>
        <v>#REF!</v>
      </c>
    </row>
    <row r="2706" spans="1:44" x14ac:dyDescent="0.15">
      <c r="A2706" s="43"/>
      <c r="B2706" s="5" t="s">
        <v>9299</v>
      </c>
      <c r="C2706" s="12">
        <v>22702</v>
      </c>
      <c r="D2706" s="5" t="s">
        <v>9291</v>
      </c>
      <c r="E2706" s="44" t="s">
        <v>24337</v>
      </c>
      <c r="F2706" s="4" t="s">
        <v>9300</v>
      </c>
      <c r="G2706" s="4" t="s">
        <v>9301</v>
      </c>
      <c r="H2706" s="44"/>
      <c r="I2706" s="4" t="s">
        <v>700</v>
      </c>
      <c r="J2706" s="6" t="s">
        <v>700</v>
      </c>
      <c r="K2706" s="45">
        <v>1</v>
      </c>
      <c r="L2706" s="4" t="s">
        <v>750</v>
      </c>
      <c r="M2706" s="104" t="s">
        <v>18384</v>
      </c>
      <c r="N2706" s="45">
        <v>250300</v>
      </c>
      <c r="O2706" s="4" t="s">
        <v>3870</v>
      </c>
      <c r="P2706" s="4" t="s">
        <v>761</v>
      </c>
      <c r="Q2706" s="4">
        <v>50</v>
      </c>
      <c r="R2706" s="4">
        <v>3</v>
      </c>
      <c r="S2706" s="4" t="s">
        <v>7935</v>
      </c>
      <c r="T2706" s="4">
        <v>1</v>
      </c>
      <c r="U2706" s="4">
        <v>3</v>
      </c>
      <c r="W2706" s="4" t="s">
        <v>9294</v>
      </c>
      <c r="X2706" s="4" t="s">
        <v>9295</v>
      </c>
      <c r="Y2706" s="45">
        <v>0</v>
      </c>
      <c r="AA2706" s="4">
        <v>1</v>
      </c>
      <c r="AB2706" s="4">
        <v>100</v>
      </c>
      <c r="AC2706" s="4">
        <v>1</v>
      </c>
      <c r="AD2706" s="4">
        <v>1</v>
      </c>
      <c r="AE2706" s="45" t="s">
        <v>16461</v>
      </c>
      <c r="AF2706" s="45" t="s">
        <v>16457</v>
      </c>
      <c r="AG2706" s="45" t="s">
        <v>16459</v>
      </c>
      <c r="AH2706" s="45" t="s">
        <v>16453</v>
      </c>
      <c r="AI2706" s="45" t="s">
        <v>16455</v>
      </c>
      <c r="AJ2706" s="63" t="s">
        <v>20390</v>
      </c>
      <c r="AK2706" s="63" t="s">
        <v>20390</v>
      </c>
      <c r="AL2706" s="45">
        <v>0</v>
      </c>
      <c r="AM2706" s="43">
        <f>IF(AND(L2706="WEAPON",OR(R2706=0,R2706=1,R2706=2)),[1]装备基础and强化!$V$7,IF(AND(L2706="LEFTRING",OR(R2706=0,R2706=1,R2706=2)),[1]装备基础and强化!$W$7,IF(AND(L2706="RIGHTRING",OR(R2706=0,R2706=1,R2706=2)),[1]装备基础and强化!$X$7,IF(AND(L2706="NECKLACE",OR(R2706=0,R2706=1,R2706=2)),[1]装备基础and强化!$Y$7,0))))</f>
        <v>0</v>
      </c>
      <c r="AN2706" s="43">
        <f>IF(AND(L2706="WEAPON",OR(R2706=3,R2706=4)),[1]装备基础and强化!$V$11,IF(AND(L2706="LEFTRING",OR(R2706=3,R2706=4)),[1]装备基础and强化!$W$11,IF(AND(L2706="RIGHTRING",OR(R2706=3,R2706=4)),[1]装备基础and强化!$X$11,IF(AND(L2706="NECKLACE",OR(R2706=3,R2706=4)),[1]装备基础and强化!$Y$11,0))))</f>
        <v>0</v>
      </c>
      <c r="AO2706" s="43" t="e">
        <f>IF(AND(L2706="BELT",T2706=1),[1]装备基础and强化!$AA$7,IF(AND(L2706="PANTS",T2706=1),[1]装备基础and强化!$AB$7,IF(AND(L2706="SHOES",T2706=1),[1]装备基础and强化!$AC$7,IF(AND(L2706="CLOTHES",T2706=1),[1]装备基础and强化!$AD$7,0))))</f>
        <v>#REF!</v>
      </c>
      <c r="AP2706" s="43">
        <f>IF(AND(L2706="BELT",T2706=2),[1]装备基础and强化!$AF$7,IF(AND(L2706="PANTS",T2706=2),[1]装备基础and强化!$AG$7,IF(AND(L2706="SHOES",T2706=2),[1]装备基础and强化!$AH$7,IF(AND(L2706="CLOTHES",T2706=2),[1]装备基础and强化!$AI$7,0))))</f>
        <v>0</v>
      </c>
      <c r="AQ2706" s="43">
        <f>IF(L2706="HAT",[1]装备基础and强化!$AK$7,IF(L2706="JADE",[1]装备基础and强化!$AK$7,0))</f>
        <v>0</v>
      </c>
      <c r="AR2706" s="43" t="e">
        <f t="shared" si="42"/>
        <v>#REF!</v>
      </c>
    </row>
    <row r="2707" spans="1:44" x14ac:dyDescent="0.15">
      <c r="A2707" s="43"/>
      <c r="B2707" s="5" t="s">
        <v>9302</v>
      </c>
      <c r="C2707" s="12">
        <v>22703</v>
      </c>
      <c r="D2707" s="5" t="s">
        <v>9291</v>
      </c>
      <c r="E2707" s="44" t="s">
        <v>24338</v>
      </c>
      <c r="F2707" s="4" t="s">
        <v>9303</v>
      </c>
      <c r="G2707" s="4" t="s">
        <v>9304</v>
      </c>
      <c r="H2707" s="44"/>
      <c r="I2707" s="4" t="s">
        <v>700</v>
      </c>
      <c r="J2707" s="6" t="s">
        <v>700</v>
      </c>
      <c r="K2707" s="45">
        <v>1</v>
      </c>
      <c r="L2707" s="4" t="s">
        <v>750</v>
      </c>
      <c r="M2707" s="104" t="s">
        <v>18385</v>
      </c>
      <c r="N2707" s="45">
        <v>250400</v>
      </c>
      <c r="O2707" s="4" t="s">
        <v>6197</v>
      </c>
      <c r="P2707" s="4" t="s">
        <v>761</v>
      </c>
      <c r="Q2707" s="4">
        <v>50</v>
      </c>
      <c r="R2707" s="4">
        <v>3</v>
      </c>
      <c r="S2707" s="4" t="s">
        <v>7935</v>
      </c>
      <c r="T2707" s="4">
        <v>1</v>
      </c>
      <c r="U2707" s="4">
        <v>4</v>
      </c>
      <c r="W2707" s="4" t="s">
        <v>9294</v>
      </c>
      <c r="X2707" s="4" t="s">
        <v>9295</v>
      </c>
      <c r="Y2707" s="45">
        <v>0</v>
      </c>
      <c r="AA2707" s="4">
        <v>1</v>
      </c>
      <c r="AB2707" s="4">
        <v>100</v>
      </c>
      <c r="AC2707" s="4">
        <v>1</v>
      </c>
      <c r="AD2707" s="4">
        <v>1</v>
      </c>
      <c r="AE2707" s="45" t="s">
        <v>16461</v>
      </c>
      <c r="AF2707" s="45" t="s">
        <v>16457</v>
      </c>
      <c r="AG2707" s="45" t="s">
        <v>16459</v>
      </c>
      <c r="AH2707" s="45" t="s">
        <v>16453</v>
      </c>
      <c r="AI2707" s="45" t="s">
        <v>16455</v>
      </c>
      <c r="AJ2707" s="63" t="s">
        <v>20390</v>
      </c>
      <c r="AK2707" s="63" t="s">
        <v>20390</v>
      </c>
      <c r="AL2707" s="4">
        <v>0</v>
      </c>
      <c r="AM2707" s="43">
        <f>IF(AND(L2707="WEAPON",OR(R2707=0,R2707=1,R2707=2)),[1]装备基础and强化!$V$7,IF(AND(L2707="LEFTRING",OR(R2707=0,R2707=1,R2707=2)),[1]装备基础and强化!$W$7,IF(AND(L2707="RIGHTRING",OR(R2707=0,R2707=1,R2707=2)),[1]装备基础and强化!$X$7,IF(AND(L2707="NECKLACE",OR(R2707=0,R2707=1,R2707=2)),[1]装备基础and强化!$Y$7,0))))</f>
        <v>0</v>
      </c>
      <c r="AN2707" s="43">
        <f>IF(AND(L2707="WEAPON",OR(R2707=3,R2707=4)),[1]装备基础and强化!$V$11,IF(AND(L2707="LEFTRING",OR(R2707=3,R2707=4)),[1]装备基础and强化!$W$11,IF(AND(L2707="RIGHTRING",OR(R2707=3,R2707=4)),[1]装备基础and强化!$X$11,IF(AND(L2707="NECKLACE",OR(R2707=3,R2707=4)),[1]装备基础and强化!$Y$11,0))))</f>
        <v>0</v>
      </c>
      <c r="AO2707" s="43" t="e">
        <f>IF(AND(L2707="BELT",T2707=1),[1]装备基础and强化!$AA$7,IF(AND(L2707="PANTS",T2707=1),[1]装备基础and强化!$AB$7,IF(AND(L2707="SHOES",T2707=1),[1]装备基础and强化!$AC$7,IF(AND(L2707="CLOTHES",T2707=1),[1]装备基础and强化!$AD$7,0))))</f>
        <v>#REF!</v>
      </c>
      <c r="AP2707" s="43">
        <f>IF(AND(L2707="BELT",T2707=2),[1]装备基础and强化!$AF$7,IF(AND(L2707="PANTS",T2707=2),[1]装备基础and强化!$AG$7,IF(AND(L2707="SHOES",T2707=2),[1]装备基础and强化!$AH$7,IF(AND(L2707="CLOTHES",T2707=2),[1]装备基础and强化!$AI$7,0))))</f>
        <v>0</v>
      </c>
      <c r="AQ2707" s="43">
        <f>IF(L2707="HAT",[1]装备基础and强化!$AK$7,IF(L2707="JADE",[1]装备基础and强化!$AK$7,0))</f>
        <v>0</v>
      </c>
      <c r="AR2707" s="43" t="e">
        <f t="shared" si="42"/>
        <v>#REF!</v>
      </c>
    </row>
    <row r="2708" spans="1:44" x14ac:dyDescent="0.15">
      <c r="A2708" s="43"/>
      <c r="B2708" s="5" t="s">
        <v>9305</v>
      </c>
      <c r="C2708" s="12">
        <v>22704</v>
      </c>
      <c r="D2708" s="5" t="s">
        <v>9291</v>
      </c>
      <c r="E2708" s="44" t="s">
        <v>24339</v>
      </c>
      <c r="F2708" s="4" t="s">
        <v>9306</v>
      </c>
      <c r="G2708" s="4" t="s">
        <v>9307</v>
      </c>
      <c r="H2708" s="44"/>
      <c r="I2708" s="4" t="s">
        <v>700</v>
      </c>
      <c r="J2708" s="6" t="s">
        <v>700</v>
      </c>
      <c r="K2708" s="45">
        <v>1</v>
      </c>
      <c r="L2708" s="4" t="s">
        <v>750</v>
      </c>
      <c r="M2708" s="104" t="s">
        <v>18386</v>
      </c>
      <c r="N2708" s="45">
        <v>250500</v>
      </c>
      <c r="O2708" s="4" t="s">
        <v>9311</v>
      </c>
      <c r="P2708" s="4" t="s">
        <v>761</v>
      </c>
      <c r="Q2708" s="4">
        <v>50</v>
      </c>
      <c r="R2708" s="4">
        <v>3</v>
      </c>
      <c r="S2708" s="4" t="s">
        <v>7935</v>
      </c>
      <c r="T2708" s="4">
        <v>1</v>
      </c>
      <c r="U2708" s="4">
        <v>5</v>
      </c>
      <c r="W2708" s="4" t="s">
        <v>9294</v>
      </c>
      <c r="X2708" s="4" t="s">
        <v>9295</v>
      </c>
      <c r="Y2708" s="45">
        <v>0</v>
      </c>
      <c r="AA2708" s="4">
        <v>1</v>
      </c>
      <c r="AB2708" s="4">
        <v>100</v>
      </c>
      <c r="AC2708" s="4">
        <v>1</v>
      </c>
      <c r="AD2708" s="4">
        <v>1</v>
      </c>
      <c r="AE2708" s="45" t="s">
        <v>16461</v>
      </c>
      <c r="AF2708" s="45" t="s">
        <v>16457</v>
      </c>
      <c r="AG2708" s="45" t="s">
        <v>16459</v>
      </c>
      <c r="AH2708" s="45" t="s">
        <v>16453</v>
      </c>
      <c r="AI2708" s="45" t="s">
        <v>16455</v>
      </c>
      <c r="AJ2708" s="63" t="s">
        <v>20390</v>
      </c>
      <c r="AK2708" s="63" t="s">
        <v>20390</v>
      </c>
      <c r="AL2708" s="45">
        <v>0</v>
      </c>
      <c r="AM2708" s="43">
        <f>IF(AND(L2708="WEAPON",OR(R2708=0,R2708=1,R2708=2)),[1]装备基础and强化!$V$7,IF(AND(L2708="LEFTRING",OR(R2708=0,R2708=1,R2708=2)),[1]装备基础and强化!$W$7,IF(AND(L2708="RIGHTRING",OR(R2708=0,R2708=1,R2708=2)),[1]装备基础and强化!$X$7,IF(AND(L2708="NECKLACE",OR(R2708=0,R2708=1,R2708=2)),[1]装备基础and强化!$Y$7,0))))</f>
        <v>0</v>
      </c>
      <c r="AN2708" s="43">
        <f>IF(AND(L2708="WEAPON",OR(R2708=3,R2708=4)),[1]装备基础and强化!$V$11,IF(AND(L2708="LEFTRING",OR(R2708=3,R2708=4)),[1]装备基础and强化!$W$11,IF(AND(L2708="RIGHTRING",OR(R2708=3,R2708=4)),[1]装备基础and强化!$X$11,IF(AND(L2708="NECKLACE",OR(R2708=3,R2708=4)),[1]装备基础and强化!$Y$11,0))))</f>
        <v>0</v>
      </c>
      <c r="AO2708" s="43" t="e">
        <f>IF(AND(L2708="BELT",T2708=1),[1]装备基础and强化!$AA$7,IF(AND(L2708="PANTS",T2708=1),[1]装备基础and强化!$AB$7,IF(AND(L2708="SHOES",T2708=1),[1]装备基础and强化!$AC$7,IF(AND(L2708="CLOTHES",T2708=1),[1]装备基础and强化!$AD$7,0))))</f>
        <v>#REF!</v>
      </c>
      <c r="AP2708" s="43">
        <f>IF(AND(L2708="BELT",T2708=2),[1]装备基础and强化!$AF$7,IF(AND(L2708="PANTS",T2708=2),[1]装备基础and强化!$AG$7,IF(AND(L2708="SHOES",T2708=2),[1]装备基础and强化!$AH$7,IF(AND(L2708="CLOTHES",T2708=2),[1]装备基础and强化!$AI$7,0))))</f>
        <v>0</v>
      </c>
      <c r="AQ2708" s="43">
        <f>IF(L2708="HAT",[1]装备基础and强化!$AK$7,IF(L2708="JADE",[1]装备基础and强化!$AK$7,0))</f>
        <v>0</v>
      </c>
      <c r="AR2708" s="43" t="e">
        <f t="shared" si="42"/>
        <v>#REF!</v>
      </c>
    </row>
    <row r="2709" spans="1:44" x14ac:dyDescent="0.15">
      <c r="A2709" s="43"/>
      <c r="B2709" s="5" t="s">
        <v>9308</v>
      </c>
      <c r="C2709" s="12">
        <v>22705</v>
      </c>
      <c r="D2709" s="5" t="s">
        <v>9291</v>
      </c>
      <c r="E2709" s="44" t="s">
        <v>24340</v>
      </c>
      <c r="F2709" s="4" t="s">
        <v>9309</v>
      </c>
      <c r="G2709" s="4" t="s">
        <v>9310</v>
      </c>
      <c r="H2709" s="44"/>
      <c r="I2709" s="4" t="s">
        <v>700</v>
      </c>
      <c r="J2709" s="6" t="s">
        <v>700</v>
      </c>
      <c r="K2709" s="45">
        <v>1</v>
      </c>
      <c r="L2709" s="4" t="s">
        <v>750</v>
      </c>
      <c r="M2709" s="104" t="s">
        <v>18387</v>
      </c>
      <c r="N2709" s="45">
        <v>250600</v>
      </c>
      <c r="O2709" s="4" t="s">
        <v>2584</v>
      </c>
      <c r="P2709" s="4" t="s">
        <v>761</v>
      </c>
      <c r="Q2709" s="4">
        <v>50</v>
      </c>
      <c r="R2709" s="4">
        <v>3</v>
      </c>
      <c r="S2709" s="4" t="s">
        <v>7935</v>
      </c>
      <c r="T2709" s="4">
        <v>1</v>
      </c>
      <c r="U2709" s="4">
        <v>6</v>
      </c>
      <c r="W2709" s="4" t="s">
        <v>9294</v>
      </c>
      <c r="X2709" s="4" t="s">
        <v>9295</v>
      </c>
      <c r="Y2709" s="45">
        <v>0</v>
      </c>
      <c r="AA2709" s="4">
        <v>1</v>
      </c>
      <c r="AB2709" s="4">
        <v>100</v>
      </c>
      <c r="AC2709" s="4">
        <v>1</v>
      </c>
      <c r="AD2709" s="4">
        <v>1</v>
      </c>
      <c r="AE2709" s="45" t="s">
        <v>16461</v>
      </c>
      <c r="AF2709" s="45" t="s">
        <v>16457</v>
      </c>
      <c r="AG2709" s="45" t="s">
        <v>16459</v>
      </c>
      <c r="AH2709" s="45" t="s">
        <v>16453</v>
      </c>
      <c r="AI2709" s="45" t="s">
        <v>16455</v>
      </c>
      <c r="AJ2709" s="63" t="s">
        <v>20390</v>
      </c>
      <c r="AK2709" s="63" t="s">
        <v>20390</v>
      </c>
      <c r="AL2709" s="4">
        <v>0</v>
      </c>
      <c r="AM2709" s="43">
        <f>IF(AND(L2709="WEAPON",OR(R2709=0,R2709=1,R2709=2)),[1]装备基础and强化!$V$7,IF(AND(L2709="LEFTRING",OR(R2709=0,R2709=1,R2709=2)),[1]装备基础and强化!$W$7,IF(AND(L2709="RIGHTRING",OR(R2709=0,R2709=1,R2709=2)),[1]装备基础and强化!$X$7,IF(AND(L2709="NECKLACE",OR(R2709=0,R2709=1,R2709=2)),[1]装备基础and强化!$Y$7,0))))</f>
        <v>0</v>
      </c>
      <c r="AN2709" s="43">
        <f>IF(AND(L2709="WEAPON",OR(R2709=3,R2709=4)),[1]装备基础and强化!$V$11,IF(AND(L2709="LEFTRING",OR(R2709=3,R2709=4)),[1]装备基础and强化!$W$11,IF(AND(L2709="RIGHTRING",OR(R2709=3,R2709=4)),[1]装备基础and强化!$X$11,IF(AND(L2709="NECKLACE",OR(R2709=3,R2709=4)),[1]装备基础and强化!$Y$11,0))))</f>
        <v>0</v>
      </c>
      <c r="AO2709" s="43" t="e">
        <f>IF(AND(L2709="BELT",T2709=1),[1]装备基础and强化!$AA$7,IF(AND(L2709="PANTS",T2709=1),[1]装备基础and强化!$AB$7,IF(AND(L2709="SHOES",T2709=1),[1]装备基础and强化!$AC$7,IF(AND(L2709="CLOTHES",T2709=1),[1]装备基础and强化!$AD$7,0))))</f>
        <v>#REF!</v>
      </c>
      <c r="AP2709" s="43">
        <f>IF(AND(L2709="BELT",T2709=2),[1]装备基础and强化!$AF$7,IF(AND(L2709="PANTS",T2709=2),[1]装备基础and强化!$AG$7,IF(AND(L2709="SHOES",T2709=2),[1]装备基础and强化!$AH$7,IF(AND(L2709="CLOTHES",T2709=2),[1]装备基础and强化!$AI$7,0))))</f>
        <v>0</v>
      </c>
      <c r="AQ2709" s="43">
        <f>IF(L2709="HAT",[1]装备基础and强化!$AK$7,IF(L2709="JADE",[1]装备基础and强化!$AK$7,0))</f>
        <v>0</v>
      </c>
      <c r="AR2709" s="43" t="e">
        <f t="shared" ref="AR2709:AR2772" si="43">IF(AM2709&lt;&gt;0,AM2709,IF(AN2709&lt;&gt;0,AN2709,IF(AO2709&lt;&gt;0,AO2709,IF(AP2709&lt;&gt;0,AP2709,IF(AQ2709&lt;&gt;0,AQ2709,0)))))</f>
        <v>#REF!</v>
      </c>
    </row>
    <row r="2710" spans="1:44" x14ac:dyDescent="0.15">
      <c r="A2710" s="43"/>
      <c r="B2710" s="5" t="s">
        <v>9312</v>
      </c>
      <c r="C2710" s="12">
        <v>22706</v>
      </c>
      <c r="D2710" s="5" t="s">
        <v>9291</v>
      </c>
      <c r="E2710" s="44" t="s">
        <v>24341</v>
      </c>
      <c r="F2710" s="4" t="s">
        <v>9313</v>
      </c>
      <c r="G2710" s="4" t="s">
        <v>9314</v>
      </c>
      <c r="H2710" s="44"/>
      <c r="I2710" s="4" t="s">
        <v>700</v>
      </c>
      <c r="J2710" s="6" t="s">
        <v>700</v>
      </c>
      <c r="K2710" s="45">
        <v>1</v>
      </c>
      <c r="L2710" s="4" t="s">
        <v>750</v>
      </c>
      <c r="M2710" s="104" t="s">
        <v>18388</v>
      </c>
      <c r="N2710" s="45">
        <v>250700</v>
      </c>
      <c r="O2710" s="4" t="s">
        <v>2557</v>
      </c>
      <c r="P2710" s="4" t="s">
        <v>761</v>
      </c>
      <c r="Q2710" s="4">
        <v>50</v>
      </c>
      <c r="R2710" s="4">
        <v>3</v>
      </c>
      <c r="S2710" s="4" t="s">
        <v>7935</v>
      </c>
      <c r="T2710" s="4">
        <v>1</v>
      </c>
      <c r="U2710" s="4">
        <v>7</v>
      </c>
      <c r="W2710" s="4" t="s">
        <v>9294</v>
      </c>
      <c r="X2710" s="4" t="s">
        <v>9295</v>
      </c>
      <c r="Y2710" s="45">
        <v>0</v>
      </c>
      <c r="AA2710" s="4">
        <v>1</v>
      </c>
      <c r="AB2710" s="4">
        <v>100</v>
      </c>
      <c r="AC2710" s="4">
        <v>1</v>
      </c>
      <c r="AD2710" s="4">
        <v>1</v>
      </c>
      <c r="AE2710" s="45" t="s">
        <v>16461</v>
      </c>
      <c r="AF2710" s="45" t="s">
        <v>16457</v>
      </c>
      <c r="AG2710" s="45" t="s">
        <v>16459</v>
      </c>
      <c r="AH2710" s="45" t="s">
        <v>16453</v>
      </c>
      <c r="AI2710" s="45" t="s">
        <v>16455</v>
      </c>
      <c r="AJ2710" s="63" t="s">
        <v>20390</v>
      </c>
      <c r="AK2710" s="63" t="s">
        <v>20390</v>
      </c>
      <c r="AL2710" s="45">
        <v>0</v>
      </c>
      <c r="AM2710" s="43">
        <f>IF(AND(L2710="WEAPON",OR(R2710=0,R2710=1,R2710=2)),[1]装备基础and强化!$V$7,IF(AND(L2710="LEFTRING",OR(R2710=0,R2710=1,R2710=2)),[1]装备基础and强化!$W$7,IF(AND(L2710="RIGHTRING",OR(R2710=0,R2710=1,R2710=2)),[1]装备基础and强化!$X$7,IF(AND(L2710="NECKLACE",OR(R2710=0,R2710=1,R2710=2)),[1]装备基础and强化!$Y$7,0))))</f>
        <v>0</v>
      </c>
      <c r="AN2710" s="43">
        <f>IF(AND(L2710="WEAPON",OR(R2710=3,R2710=4)),[1]装备基础and强化!$V$11,IF(AND(L2710="LEFTRING",OR(R2710=3,R2710=4)),[1]装备基础and强化!$W$11,IF(AND(L2710="RIGHTRING",OR(R2710=3,R2710=4)),[1]装备基础and强化!$X$11,IF(AND(L2710="NECKLACE",OR(R2710=3,R2710=4)),[1]装备基础and强化!$Y$11,0))))</f>
        <v>0</v>
      </c>
      <c r="AO2710" s="43" t="e">
        <f>IF(AND(L2710="BELT",T2710=1),[1]装备基础and强化!$AA$7,IF(AND(L2710="PANTS",T2710=1),[1]装备基础and强化!$AB$7,IF(AND(L2710="SHOES",T2710=1),[1]装备基础and强化!$AC$7,IF(AND(L2710="CLOTHES",T2710=1),[1]装备基础and强化!$AD$7,0))))</f>
        <v>#REF!</v>
      </c>
      <c r="AP2710" s="43">
        <f>IF(AND(L2710="BELT",T2710=2),[1]装备基础and强化!$AF$7,IF(AND(L2710="PANTS",T2710=2),[1]装备基础and强化!$AG$7,IF(AND(L2710="SHOES",T2710=2),[1]装备基础and强化!$AH$7,IF(AND(L2710="CLOTHES",T2710=2),[1]装备基础and强化!$AI$7,0))))</f>
        <v>0</v>
      </c>
      <c r="AQ2710" s="43">
        <f>IF(L2710="HAT",[1]装备基础and强化!$AK$7,IF(L2710="JADE",[1]装备基础and强化!$AK$7,0))</f>
        <v>0</v>
      </c>
      <c r="AR2710" s="43" t="e">
        <f t="shared" si="43"/>
        <v>#REF!</v>
      </c>
    </row>
    <row r="2711" spans="1:44" x14ac:dyDescent="0.15">
      <c r="A2711" s="43"/>
      <c r="B2711" s="5" t="s">
        <v>9315</v>
      </c>
      <c r="C2711" s="12">
        <v>22707</v>
      </c>
      <c r="D2711" s="5" t="s">
        <v>9291</v>
      </c>
      <c r="E2711" s="44" t="s">
        <v>24342</v>
      </c>
      <c r="F2711" s="4" t="s">
        <v>9316</v>
      </c>
      <c r="G2711" s="4" t="s">
        <v>9317</v>
      </c>
      <c r="H2711" s="44"/>
      <c r="I2711" s="4" t="s">
        <v>700</v>
      </c>
      <c r="J2711" s="6" t="s">
        <v>700</v>
      </c>
      <c r="K2711" s="45">
        <v>1</v>
      </c>
      <c r="L2711" s="4" t="s">
        <v>750</v>
      </c>
      <c r="M2711" s="104" t="s">
        <v>18389</v>
      </c>
      <c r="N2711" s="45">
        <v>250800</v>
      </c>
      <c r="O2711" s="4" t="s">
        <v>9330</v>
      </c>
      <c r="P2711" s="4" t="s">
        <v>761</v>
      </c>
      <c r="Q2711" s="4">
        <v>50</v>
      </c>
      <c r="R2711" s="4">
        <v>3</v>
      </c>
      <c r="S2711" s="4" t="s">
        <v>7935</v>
      </c>
      <c r="T2711" s="4">
        <v>1</v>
      </c>
      <c r="U2711" s="4">
        <v>8</v>
      </c>
      <c r="W2711" s="4" t="s">
        <v>9294</v>
      </c>
      <c r="X2711" s="4" t="s">
        <v>9295</v>
      </c>
      <c r="Y2711" s="45">
        <v>0</v>
      </c>
      <c r="AA2711" s="4">
        <v>1</v>
      </c>
      <c r="AB2711" s="4">
        <v>100</v>
      </c>
      <c r="AC2711" s="4">
        <v>1</v>
      </c>
      <c r="AD2711" s="4">
        <v>1</v>
      </c>
      <c r="AE2711" s="45" t="s">
        <v>16461</v>
      </c>
      <c r="AF2711" s="45" t="s">
        <v>16457</v>
      </c>
      <c r="AG2711" s="45" t="s">
        <v>16459</v>
      </c>
      <c r="AH2711" s="45" t="s">
        <v>16453</v>
      </c>
      <c r="AI2711" s="45" t="s">
        <v>16455</v>
      </c>
      <c r="AJ2711" s="63" t="s">
        <v>20390</v>
      </c>
      <c r="AK2711" s="63" t="s">
        <v>20390</v>
      </c>
      <c r="AL2711" s="4">
        <v>0</v>
      </c>
      <c r="AM2711" s="43">
        <f>IF(AND(L2711="WEAPON",OR(R2711=0,R2711=1,R2711=2)),[1]装备基础and强化!$V$7,IF(AND(L2711="LEFTRING",OR(R2711=0,R2711=1,R2711=2)),[1]装备基础and强化!$W$7,IF(AND(L2711="RIGHTRING",OR(R2711=0,R2711=1,R2711=2)),[1]装备基础and强化!$X$7,IF(AND(L2711="NECKLACE",OR(R2711=0,R2711=1,R2711=2)),[1]装备基础and强化!$Y$7,0))))</f>
        <v>0</v>
      </c>
      <c r="AN2711" s="43">
        <f>IF(AND(L2711="WEAPON",OR(R2711=3,R2711=4)),[1]装备基础and强化!$V$11,IF(AND(L2711="LEFTRING",OR(R2711=3,R2711=4)),[1]装备基础and强化!$W$11,IF(AND(L2711="RIGHTRING",OR(R2711=3,R2711=4)),[1]装备基础and强化!$X$11,IF(AND(L2711="NECKLACE",OR(R2711=3,R2711=4)),[1]装备基础and强化!$Y$11,0))))</f>
        <v>0</v>
      </c>
      <c r="AO2711" s="43" t="e">
        <f>IF(AND(L2711="BELT",T2711=1),[1]装备基础and强化!$AA$7,IF(AND(L2711="PANTS",T2711=1),[1]装备基础and强化!$AB$7,IF(AND(L2711="SHOES",T2711=1),[1]装备基础and强化!$AC$7,IF(AND(L2711="CLOTHES",T2711=1),[1]装备基础and强化!$AD$7,0))))</f>
        <v>#REF!</v>
      </c>
      <c r="AP2711" s="43">
        <f>IF(AND(L2711="BELT",T2711=2),[1]装备基础and强化!$AF$7,IF(AND(L2711="PANTS",T2711=2),[1]装备基础and强化!$AG$7,IF(AND(L2711="SHOES",T2711=2),[1]装备基础and强化!$AH$7,IF(AND(L2711="CLOTHES",T2711=2),[1]装备基础and强化!$AI$7,0))))</f>
        <v>0</v>
      </c>
      <c r="AQ2711" s="43">
        <f>IF(L2711="HAT",[1]装备基础and强化!$AK$7,IF(L2711="JADE",[1]装备基础and强化!$AK$7,0))</f>
        <v>0</v>
      </c>
      <c r="AR2711" s="43" t="e">
        <f t="shared" si="43"/>
        <v>#REF!</v>
      </c>
    </row>
    <row r="2712" spans="1:44" x14ac:dyDescent="0.15">
      <c r="A2712" s="43"/>
      <c r="B2712" s="5" t="s">
        <v>9318</v>
      </c>
      <c r="C2712" s="12">
        <v>22708</v>
      </c>
      <c r="D2712" s="5" t="s">
        <v>9319</v>
      </c>
      <c r="E2712" s="44" t="s">
        <v>24343</v>
      </c>
      <c r="F2712" s="4" t="s">
        <v>9320</v>
      </c>
      <c r="G2712" s="4" t="s">
        <v>9321</v>
      </c>
      <c r="H2712" s="44"/>
      <c r="I2712" s="4" t="s">
        <v>700</v>
      </c>
      <c r="J2712" s="6" t="s">
        <v>700</v>
      </c>
      <c r="K2712" s="45">
        <v>1</v>
      </c>
      <c r="L2712" s="4" t="s">
        <v>750</v>
      </c>
      <c r="M2712" s="104" t="s">
        <v>18390</v>
      </c>
      <c r="N2712" s="45">
        <v>280100</v>
      </c>
      <c r="O2712" s="4" t="s">
        <v>15251</v>
      </c>
      <c r="P2712" s="4" t="s">
        <v>761</v>
      </c>
      <c r="Q2712" s="4">
        <v>90</v>
      </c>
      <c r="R2712" s="4">
        <v>3</v>
      </c>
      <c r="S2712" s="4" t="s">
        <v>7971</v>
      </c>
      <c r="T2712" s="4">
        <v>1</v>
      </c>
      <c r="U2712" s="4">
        <v>1</v>
      </c>
      <c r="W2712" s="4" t="s">
        <v>9322</v>
      </c>
      <c r="X2712" s="4" t="s">
        <v>9323</v>
      </c>
      <c r="Y2712" s="45">
        <v>0</v>
      </c>
      <c r="AA2712" s="4">
        <v>1</v>
      </c>
      <c r="AB2712" s="4">
        <v>100</v>
      </c>
      <c r="AC2712" s="4">
        <v>1</v>
      </c>
      <c r="AD2712" s="4">
        <v>1</v>
      </c>
      <c r="AE2712" s="45" t="s">
        <v>16461</v>
      </c>
      <c r="AF2712" s="45" t="s">
        <v>16457</v>
      </c>
      <c r="AG2712" s="45" t="s">
        <v>16459</v>
      </c>
      <c r="AH2712" s="45" t="s">
        <v>16453</v>
      </c>
      <c r="AI2712" s="45" t="s">
        <v>16455</v>
      </c>
      <c r="AJ2712" s="63" t="s">
        <v>20391</v>
      </c>
      <c r="AK2712" s="63" t="s">
        <v>20390</v>
      </c>
      <c r="AL2712" s="45">
        <v>0</v>
      </c>
      <c r="AM2712" s="43">
        <f>IF(AND(L2712="WEAPON",OR(R2712=0,R2712=1,R2712=2)),[1]装备基础and强化!$V$7,IF(AND(L2712="LEFTRING",OR(R2712=0,R2712=1,R2712=2)),[1]装备基础and强化!$W$7,IF(AND(L2712="RIGHTRING",OR(R2712=0,R2712=1,R2712=2)),[1]装备基础and强化!$X$7,IF(AND(L2712="NECKLACE",OR(R2712=0,R2712=1,R2712=2)),[1]装备基础and强化!$Y$7,0))))</f>
        <v>0</v>
      </c>
      <c r="AN2712" s="43">
        <f>IF(AND(L2712="WEAPON",OR(R2712=3,R2712=4)),[1]装备基础and强化!$V$11,IF(AND(L2712="LEFTRING",OR(R2712=3,R2712=4)),[1]装备基础and强化!$W$11,IF(AND(L2712="RIGHTRING",OR(R2712=3,R2712=4)),[1]装备基础and强化!$X$11,IF(AND(L2712="NECKLACE",OR(R2712=3,R2712=4)),[1]装备基础and强化!$Y$11,0))))</f>
        <v>0</v>
      </c>
      <c r="AO2712" s="43" t="e">
        <f>IF(AND(L2712="BELT",T2712=1),[1]装备基础and强化!$AA$7,IF(AND(L2712="PANTS",T2712=1),[1]装备基础and强化!$AB$7,IF(AND(L2712="SHOES",T2712=1),[1]装备基础and强化!$AC$7,IF(AND(L2712="CLOTHES",T2712=1),[1]装备基础and强化!$AD$7,0))))</f>
        <v>#REF!</v>
      </c>
      <c r="AP2712" s="43">
        <f>IF(AND(L2712="BELT",T2712=2),[1]装备基础and强化!$AF$7,IF(AND(L2712="PANTS",T2712=2),[1]装备基础and强化!$AG$7,IF(AND(L2712="SHOES",T2712=2),[1]装备基础and强化!$AH$7,IF(AND(L2712="CLOTHES",T2712=2),[1]装备基础and强化!$AI$7,0))))</f>
        <v>0</v>
      </c>
      <c r="AQ2712" s="43">
        <f>IF(L2712="HAT",[1]装备基础and强化!$AK$7,IF(L2712="JADE",[1]装备基础and强化!$AK$7,0))</f>
        <v>0</v>
      </c>
      <c r="AR2712" s="43" t="e">
        <f t="shared" si="43"/>
        <v>#REF!</v>
      </c>
    </row>
    <row r="2713" spans="1:44" x14ac:dyDescent="0.15">
      <c r="A2713" s="43"/>
      <c r="B2713" s="5" t="s">
        <v>9324</v>
      </c>
      <c r="C2713" s="12">
        <v>22709</v>
      </c>
      <c r="D2713" s="5" t="s">
        <v>9319</v>
      </c>
      <c r="E2713" s="44" t="s">
        <v>24344</v>
      </c>
      <c r="F2713" s="4" t="s">
        <v>9325</v>
      </c>
      <c r="G2713" s="4" t="s">
        <v>9326</v>
      </c>
      <c r="H2713" s="44"/>
      <c r="I2713" s="4" t="s">
        <v>700</v>
      </c>
      <c r="J2713" s="6" t="s">
        <v>700</v>
      </c>
      <c r="K2713" s="45">
        <v>1</v>
      </c>
      <c r="L2713" s="4" t="s">
        <v>750</v>
      </c>
      <c r="M2713" s="104" t="s">
        <v>18391</v>
      </c>
      <c r="N2713" s="45">
        <v>280200</v>
      </c>
      <c r="O2713" s="4" t="s">
        <v>2497</v>
      </c>
      <c r="P2713" s="4" t="s">
        <v>761</v>
      </c>
      <c r="Q2713" s="4">
        <v>90</v>
      </c>
      <c r="R2713" s="4">
        <v>3</v>
      </c>
      <c r="S2713" s="4" t="s">
        <v>7971</v>
      </c>
      <c r="T2713" s="4">
        <v>1</v>
      </c>
      <c r="U2713" s="4">
        <v>2</v>
      </c>
      <c r="W2713" s="4" t="s">
        <v>9322</v>
      </c>
      <c r="X2713" s="4" t="s">
        <v>9323</v>
      </c>
      <c r="Y2713" s="45">
        <v>0</v>
      </c>
      <c r="AA2713" s="4">
        <v>1</v>
      </c>
      <c r="AB2713" s="4">
        <v>100</v>
      </c>
      <c r="AC2713" s="4">
        <v>1</v>
      </c>
      <c r="AD2713" s="4">
        <v>1</v>
      </c>
      <c r="AE2713" s="45" t="s">
        <v>16461</v>
      </c>
      <c r="AF2713" s="45" t="s">
        <v>16457</v>
      </c>
      <c r="AG2713" s="45" t="s">
        <v>16459</v>
      </c>
      <c r="AH2713" s="45" t="s">
        <v>16453</v>
      </c>
      <c r="AI2713" s="45" t="s">
        <v>16455</v>
      </c>
      <c r="AJ2713" s="63" t="s">
        <v>20391</v>
      </c>
      <c r="AK2713" s="63" t="s">
        <v>20390</v>
      </c>
      <c r="AL2713" s="4">
        <v>0</v>
      </c>
      <c r="AM2713" s="43">
        <f>IF(AND(L2713="WEAPON",OR(R2713=0,R2713=1,R2713=2)),[1]装备基础and强化!$V$7,IF(AND(L2713="LEFTRING",OR(R2713=0,R2713=1,R2713=2)),[1]装备基础and强化!$W$7,IF(AND(L2713="RIGHTRING",OR(R2713=0,R2713=1,R2713=2)),[1]装备基础and强化!$X$7,IF(AND(L2713="NECKLACE",OR(R2713=0,R2713=1,R2713=2)),[1]装备基础and强化!$Y$7,0))))</f>
        <v>0</v>
      </c>
      <c r="AN2713" s="43">
        <f>IF(AND(L2713="WEAPON",OR(R2713=3,R2713=4)),[1]装备基础and强化!$V$11,IF(AND(L2713="LEFTRING",OR(R2713=3,R2713=4)),[1]装备基础and强化!$W$11,IF(AND(L2713="RIGHTRING",OR(R2713=3,R2713=4)),[1]装备基础and强化!$X$11,IF(AND(L2713="NECKLACE",OR(R2713=3,R2713=4)),[1]装备基础and强化!$Y$11,0))))</f>
        <v>0</v>
      </c>
      <c r="AO2713" s="43" t="e">
        <f>IF(AND(L2713="BELT",T2713=1),[1]装备基础and强化!$AA$7,IF(AND(L2713="PANTS",T2713=1),[1]装备基础and强化!$AB$7,IF(AND(L2713="SHOES",T2713=1),[1]装备基础and强化!$AC$7,IF(AND(L2713="CLOTHES",T2713=1),[1]装备基础and强化!$AD$7,0))))</f>
        <v>#REF!</v>
      </c>
      <c r="AP2713" s="43">
        <f>IF(AND(L2713="BELT",T2713=2),[1]装备基础and强化!$AF$7,IF(AND(L2713="PANTS",T2713=2),[1]装备基础and强化!$AG$7,IF(AND(L2713="SHOES",T2713=2),[1]装备基础and强化!$AH$7,IF(AND(L2713="CLOTHES",T2713=2),[1]装备基础and强化!$AI$7,0))))</f>
        <v>0</v>
      </c>
      <c r="AQ2713" s="43">
        <f>IF(L2713="HAT",[1]装备基础and强化!$AK$7,IF(L2713="JADE",[1]装备基础and强化!$AK$7,0))</f>
        <v>0</v>
      </c>
      <c r="AR2713" s="43" t="e">
        <f t="shared" si="43"/>
        <v>#REF!</v>
      </c>
    </row>
    <row r="2714" spans="1:44" x14ac:dyDescent="0.15">
      <c r="A2714" s="43"/>
      <c r="B2714" s="5" t="s">
        <v>9327</v>
      </c>
      <c r="C2714" s="12">
        <v>22710</v>
      </c>
      <c r="D2714" s="5" t="s">
        <v>9319</v>
      </c>
      <c r="E2714" s="44" t="s">
        <v>24345</v>
      </c>
      <c r="F2714" s="4" t="s">
        <v>9328</v>
      </c>
      <c r="G2714" s="4" t="s">
        <v>9329</v>
      </c>
      <c r="H2714" s="44"/>
      <c r="I2714" s="4" t="s">
        <v>700</v>
      </c>
      <c r="J2714" s="6" t="s">
        <v>700</v>
      </c>
      <c r="K2714" s="45">
        <v>1</v>
      </c>
      <c r="L2714" s="4" t="s">
        <v>750</v>
      </c>
      <c r="M2714" s="104" t="s">
        <v>18392</v>
      </c>
      <c r="N2714" s="45">
        <v>280300</v>
      </c>
      <c r="O2714" s="4" t="s">
        <v>7121</v>
      </c>
      <c r="P2714" s="4" t="s">
        <v>761</v>
      </c>
      <c r="Q2714" s="4">
        <v>90</v>
      </c>
      <c r="R2714" s="4">
        <v>3</v>
      </c>
      <c r="S2714" s="4" t="s">
        <v>7971</v>
      </c>
      <c r="T2714" s="4">
        <v>1</v>
      </c>
      <c r="U2714" s="4">
        <v>3</v>
      </c>
      <c r="W2714" s="4" t="s">
        <v>9322</v>
      </c>
      <c r="X2714" s="4" t="s">
        <v>9323</v>
      </c>
      <c r="Y2714" s="45">
        <v>0</v>
      </c>
      <c r="AA2714" s="4">
        <v>1</v>
      </c>
      <c r="AB2714" s="4">
        <v>100</v>
      </c>
      <c r="AC2714" s="4">
        <v>1</v>
      </c>
      <c r="AD2714" s="4">
        <v>1</v>
      </c>
      <c r="AE2714" s="45" t="s">
        <v>16461</v>
      </c>
      <c r="AF2714" s="45" t="s">
        <v>16457</v>
      </c>
      <c r="AG2714" s="45" t="s">
        <v>16459</v>
      </c>
      <c r="AH2714" s="45" t="s">
        <v>16453</v>
      </c>
      <c r="AI2714" s="45" t="s">
        <v>16455</v>
      </c>
      <c r="AJ2714" s="63" t="s">
        <v>20391</v>
      </c>
      <c r="AK2714" s="63" t="s">
        <v>20390</v>
      </c>
      <c r="AL2714" s="45">
        <v>0</v>
      </c>
      <c r="AM2714" s="43">
        <f>IF(AND(L2714="WEAPON",OR(R2714=0,R2714=1,R2714=2)),[1]装备基础and强化!$V$7,IF(AND(L2714="LEFTRING",OR(R2714=0,R2714=1,R2714=2)),[1]装备基础and强化!$W$7,IF(AND(L2714="RIGHTRING",OR(R2714=0,R2714=1,R2714=2)),[1]装备基础and强化!$X$7,IF(AND(L2714="NECKLACE",OR(R2714=0,R2714=1,R2714=2)),[1]装备基础and强化!$Y$7,0))))</f>
        <v>0</v>
      </c>
      <c r="AN2714" s="43">
        <f>IF(AND(L2714="WEAPON",OR(R2714=3,R2714=4)),[1]装备基础and强化!$V$11,IF(AND(L2714="LEFTRING",OR(R2714=3,R2714=4)),[1]装备基础and强化!$W$11,IF(AND(L2714="RIGHTRING",OR(R2714=3,R2714=4)),[1]装备基础and强化!$X$11,IF(AND(L2714="NECKLACE",OR(R2714=3,R2714=4)),[1]装备基础and强化!$Y$11,0))))</f>
        <v>0</v>
      </c>
      <c r="AO2714" s="43" t="e">
        <f>IF(AND(L2714="BELT",T2714=1),[1]装备基础and强化!$AA$7,IF(AND(L2714="PANTS",T2714=1),[1]装备基础and强化!$AB$7,IF(AND(L2714="SHOES",T2714=1),[1]装备基础and强化!$AC$7,IF(AND(L2714="CLOTHES",T2714=1),[1]装备基础and强化!$AD$7,0))))</f>
        <v>#REF!</v>
      </c>
      <c r="AP2714" s="43">
        <f>IF(AND(L2714="BELT",T2714=2),[1]装备基础and强化!$AF$7,IF(AND(L2714="PANTS",T2714=2),[1]装备基础and强化!$AG$7,IF(AND(L2714="SHOES",T2714=2),[1]装备基础and强化!$AH$7,IF(AND(L2714="CLOTHES",T2714=2),[1]装备基础and强化!$AI$7,0))))</f>
        <v>0</v>
      </c>
      <c r="AQ2714" s="43">
        <f>IF(L2714="HAT",[1]装备基础and强化!$AK$7,IF(L2714="JADE",[1]装备基础and强化!$AK$7,0))</f>
        <v>0</v>
      </c>
      <c r="AR2714" s="43" t="e">
        <f t="shared" si="43"/>
        <v>#REF!</v>
      </c>
    </row>
    <row r="2715" spans="1:44" x14ac:dyDescent="0.15">
      <c r="A2715" s="43"/>
      <c r="B2715" s="5" t="s">
        <v>9331</v>
      </c>
      <c r="C2715" s="12">
        <v>22711</v>
      </c>
      <c r="D2715" s="5" t="s">
        <v>9319</v>
      </c>
      <c r="E2715" s="44" t="s">
        <v>24346</v>
      </c>
      <c r="F2715" s="4" t="s">
        <v>9332</v>
      </c>
      <c r="G2715" s="4" t="s">
        <v>9333</v>
      </c>
      <c r="H2715" s="44"/>
      <c r="I2715" s="4" t="s">
        <v>700</v>
      </c>
      <c r="J2715" s="6" t="s">
        <v>700</v>
      </c>
      <c r="K2715" s="45">
        <v>1</v>
      </c>
      <c r="L2715" s="4" t="s">
        <v>750</v>
      </c>
      <c r="M2715" s="104" t="s">
        <v>18393</v>
      </c>
      <c r="N2715" s="45">
        <v>280400</v>
      </c>
      <c r="O2715" s="4" t="s">
        <v>6223</v>
      </c>
      <c r="P2715" s="4" t="s">
        <v>761</v>
      </c>
      <c r="Q2715" s="4">
        <v>90</v>
      </c>
      <c r="R2715" s="4">
        <v>3</v>
      </c>
      <c r="S2715" s="4" t="s">
        <v>7971</v>
      </c>
      <c r="T2715" s="4">
        <v>1</v>
      </c>
      <c r="U2715" s="4">
        <v>4</v>
      </c>
      <c r="W2715" s="4" t="s">
        <v>9322</v>
      </c>
      <c r="X2715" s="4" t="s">
        <v>9323</v>
      </c>
      <c r="Y2715" s="45">
        <v>0</v>
      </c>
      <c r="AA2715" s="4">
        <v>1</v>
      </c>
      <c r="AB2715" s="4">
        <v>100</v>
      </c>
      <c r="AC2715" s="4">
        <v>1</v>
      </c>
      <c r="AD2715" s="4">
        <v>1</v>
      </c>
      <c r="AE2715" s="45" t="s">
        <v>16461</v>
      </c>
      <c r="AF2715" s="45" t="s">
        <v>16457</v>
      </c>
      <c r="AG2715" s="45" t="s">
        <v>16459</v>
      </c>
      <c r="AH2715" s="45" t="s">
        <v>16453</v>
      </c>
      <c r="AI2715" s="45" t="s">
        <v>16455</v>
      </c>
      <c r="AJ2715" s="63" t="s">
        <v>20391</v>
      </c>
      <c r="AK2715" s="63" t="s">
        <v>20390</v>
      </c>
      <c r="AL2715" s="4">
        <v>0</v>
      </c>
      <c r="AM2715" s="43">
        <f>IF(AND(L2715="WEAPON",OR(R2715=0,R2715=1,R2715=2)),[1]装备基础and强化!$V$7,IF(AND(L2715="LEFTRING",OR(R2715=0,R2715=1,R2715=2)),[1]装备基础and强化!$W$7,IF(AND(L2715="RIGHTRING",OR(R2715=0,R2715=1,R2715=2)),[1]装备基础and强化!$X$7,IF(AND(L2715="NECKLACE",OR(R2715=0,R2715=1,R2715=2)),[1]装备基础and强化!$Y$7,0))))</f>
        <v>0</v>
      </c>
      <c r="AN2715" s="43">
        <f>IF(AND(L2715="WEAPON",OR(R2715=3,R2715=4)),[1]装备基础and强化!$V$11,IF(AND(L2715="LEFTRING",OR(R2715=3,R2715=4)),[1]装备基础and强化!$W$11,IF(AND(L2715="RIGHTRING",OR(R2715=3,R2715=4)),[1]装备基础and强化!$X$11,IF(AND(L2715="NECKLACE",OR(R2715=3,R2715=4)),[1]装备基础and强化!$Y$11,0))))</f>
        <v>0</v>
      </c>
      <c r="AO2715" s="43" t="e">
        <f>IF(AND(L2715="BELT",T2715=1),[1]装备基础and强化!$AA$7,IF(AND(L2715="PANTS",T2715=1),[1]装备基础and强化!$AB$7,IF(AND(L2715="SHOES",T2715=1),[1]装备基础and强化!$AC$7,IF(AND(L2715="CLOTHES",T2715=1),[1]装备基础and强化!$AD$7,0))))</f>
        <v>#REF!</v>
      </c>
      <c r="AP2715" s="43">
        <f>IF(AND(L2715="BELT",T2715=2),[1]装备基础and强化!$AF$7,IF(AND(L2715="PANTS",T2715=2),[1]装备基础and强化!$AG$7,IF(AND(L2715="SHOES",T2715=2),[1]装备基础and强化!$AH$7,IF(AND(L2715="CLOTHES",T2715=2),[1]装备基础and强化!$AI$7,0))))</f>
        <v>0</v>
      </c>
      <c r="AQ2715" s="43">
        <f>IF(L2715="HAT",[1]装备基础and强化!$AK$7,IF(L2715="JADE",[1]装备基础and强化!$AK$7,0))</f>
        <v>0</v>
      </c>
      <c r="AR2715" s="43" t="e">
        <f t="shared" si="43"/>
        <v>#REF!</v>
      </c>
    </row>
    <row r="2716" spans="1:44" x14ac:dyDescent="0.15">
      <c r="A2716" s="43"/>
      <c r="B2716" s="5" t="s">
        <v>9334</v>
      </c>
      <c r="C2716" s="12">
        <v>22712</v>
      </c>
      <c r="D2716" s="5" t="s">
        <v>9319</v>
      </c>
      <c r="E2716" s="44" t="s">
        <v>24347</v>
      </c>
      <c r="F2716" s="4" t="s">
        <v>9335</v>
      </c>
      <c r="G2716" s="4" t="s">
        <v>9336</v>
      </c>
      <c r="H2716" s="44"/>
      <c r="I2716" s="4" t="s">
        <v>700</v>
      </c>
      <c r="J2716" s="6" t="s">
        <v>700</v>
      </c>
      <c r="K2716" s="45">
        <v>1</v>
      </c>
      <c r="L2716" s="4" t="s">
        <v>750</v>
      </c>
      <c r="M2716" s="104" t="s">
        <v>18394</v>
      </c>
      <c r="N2716" s="45">
        <v>280500</v>
      </c>
      <c r="O2716" s="4" t="s">
        <v>9340</v>
      </c>
      <c r="P2716" s="4" t="s">
        <v>761</v>
      </c>
      <c r="Q2716" s="4">
        <v>90</v>
      </c>
      <c r="R2716" s="4">
        <v>3</v>
      </c>
      <c r="S2716" s="4" t="s">
        <v>7971</v>
      </c>
      <c r="T2716" s="4">
        <v>1</v>
      </c>
      <c r="U2716" s="4">
        <v>5</v>
      </c>
      <c r="W2716" s="4" t="s">
        <v>9322</v>
      </c>
      <c r="X2716" s="4" t="s">
        <v>9323</v>
      </c>
      <c r="Y2716" s="45">
        <v>0</v>
      </c>
      <c r="AA2716" s="4">
        <v>1</v>
      </c>
      <c r="AB2716" s="4">
        <v>100</v>
      </c>
      <c r="AC2716" s="4">
        <v>1</v>
      </c>
      <c r="AD2716" s="4">
        <v>1</v>
      </c>
      <c r="AE2716" s="45" t="s">
        <v>16461</v>
      </c>
      <c r="AF2716" s="45" t="s">
        <v>16457</v>
      </c>
      <c r="AG2716" s="45" t="s">
        <v>16459</v>
      </c>
      <c r="AH2716" s="45" t="s">
        <v>16453</v>
      </c>
      <c r="AI2716" s="45" t="s">
        <v>16455</v>
      </c>
      <c r="AJ2716" s="63" t="s">
        <v>20391</v>
      </c>
      <c r="AK2716" s="63" t="s">
        <v>20391</v>
      </c>
      <c r="AL2716" s="45">
        <v>0</v>
      </c>
      <c r="AM2716" s="43">
        <f>IF(AND(L2716="WEAPON",OR(R2716=0,R2716=1,R2716=2)),[1]装备基础and强化!$V$7,IF(AND(L2716="LEFTRING",OR(R2716=0,R2716=1,R2716=2)),[1]装备基础and强化!$W$7,IF(AND(L2716="RIGHTRING",OR(R2716=0,R2716=1,R2716=2)),[1]装备基础and强化!$X$7,IF(AND(L2716="NECKLACE",OR(R2716=0,R2716=1,R2716=2)),[1]装备基础and强化!$Y$7,0))))</f>
        <v>0</v>
      </c>
      <c r="AN2716" s="43">
        <f>IF(AND(L2716="WEAPON",OR(R2716=3,R2716=4)),[1]装备基础and强化!$V$11,IF(AND(L2716="LEFTRING",OR(R2716=3,R2716=4)),[1]装备基础and强化!$W$11,IF(AND(L2716="RIGHTRING",OR(R2716=3,R2716=4)),[1]装备基础and强化!$X$11,IF(AND(L2716="NECKLACE",OR(R2716=3,R2716=4)),[1]装备基础and强化!$Y$11,0))))</f>
        <v>0</v>
      </c>
      <c r="AO2716" s="43" t="e">
        <f>IF(AND(L2716="BELT",T2716=1),[1]装备基础and强化!$AA$7,IF(AND(L2716="PANTS",T2716=1),[1]装备基础and强化!$AB$7,IF(AND(L2716="SHOES",T2716=1),[1]装备基础and强化!$AC$7,IF(AND(L2716="CLOTHES",T2716=1),[1]装备基础and强化!$AD$7,0))))</f>
        <v>#REF!</v>
      </c>
      <c r="AP2716" s="43">
        <f>IF(AND(L2716="BELT",T2716=2),[1]装备基础and强化!$AF$7,IF(AND(L2716="PANTS",T2716=2),[1]装备基础and强化!$AG$7,IF(AND(L2716="SHOES",T2716=2),[1]装备基础and强化!$AH$7,IF(AND(L2716="CLOTHES",T2716=2),[1]装备基础and强化!$AI$7,0))))</f>
        <v>0</v>
      </c>
      <c r="AQ2716" s="43">
        <f>IF(L2716="HAT",[1]装备基础and强化!$AK$7,IF(L2716="JADE",[1]装备基础and强化!$AK$7,0))</f>
        <v>0</v>
      </c>
      <c r="AR2716" s="43" t="e">
        <f t="shared" si="43"/>
        <v>#REF!</v>
      </c>
    </row>
    <row r="2717" spans="1:44" x14ac:dyDescent="0.15">
      <c r="A2717" s="43"/>
      <c r="B2717" s="5" t="s">
        <v>9337</v>
      </c>
      <c r="C2717" s="12">
        <v>22713</v>
      </c>
      <c r="D2717" s="5" t="s">
        <v>9319</v>
      </c>
      <c r="E2717" s="44" t="s">
        <v>24348</v>
      </c>
      <c r="F2717" s="4" t="s">
        <v>9338</v>
      </c>
      <c r="G2717" s="4" t="s">
        <v>9339</v>
      </c>
      <c r="H2717" s="44"/>
      <c r="I2717" s="4" t="s">
        <v>700</v>
      </c>
      <c r="J2717" s="6" t="s">
        <v>700</v>
      </c>
      <c r="K2717" s="45">
        <v>1</v>
      </c>
      <c r="L2717" s="4" t="s">
        <v>750</v>
      </c>
      <c r="M2717" s="104" t="s">
        <v>18395</v>
      </c>
      <c r="N2717" s="45">
        <v>280600</v>
      </c>
      <c r="O2717" s="4" t="s">
        <v>3173</v>
      </c>
      <c r="P2717" s="4" t="s">
        <v>761</v>
      </c>
      <c r="Q2717" s="4">
        <v>90</v>
      </c>
      <c r="R2717" s="4">
        <v>3</v>
      </c>
      <c r="S2717" s="4" t="s">
        <v>7971</v>
      </c>
      <c r="T2717" s="4">
        <v>1</v>
      </c>
      <c r="U2717" s="4">
        <v>6</v>
      </c>
      <c r="W2717" s="4" t="s">
        <v>9322</v>
      </c>
      <c r="X2717" s="4" t="s">
        <v>9323</v>
      </c>
      <c r="Y2717" s="45">
        <v>0</v>
      </c>
      <c r="AA2717" s="4">
        <v>1</v>
      </c>
      <c r="AB2717" s="4">
        <v>100</v>
      </c>
      <c r="AC2717" s="4">
        <v>1</v>
      </c>
      <c r="AD2717" s="4">
        <v>1</v>
      </c>
      <c r="AE2717" s="45" t="s">
        <v>16461</v>
      </c>
      <c r="AF2717" s="45" t="s">
        <v>16457</v>
      </c>
      <c r="AG2717" s="45" t="s">
        <v>16459</v>
      </c>
      <c r="AH2717" s="45" t="s">
        <v>16453</v>
      </c>
      <c r="AI2717" s="45" t="s">
        <v>16455</v>
      </c>
      <c r="AJ2717" s="63" t="s">
        <v>20391</v>
      </c>
      <c r="AK2717" s="63" t="s">
        <v>20390</v>
      </c>
      <c r="AL2717" s="4">
        <v>0</v>
      </c>
      <c r="AM2717" s="43">
        <f>IF(AND(L2717="WEAPON",OR(R2717=0,R2717=1,R2717=2)),[1]装备基础and强化!$V$7,IF(AND(L2717="LEFTRING",OR(R2717=0,R2717=1,R2717=2)),[1]装备基础and强化!$W$7,IF(AND(L2717="RIGHTRING",OR(R2717=0,R2717=1,R2717=2)),[1]装备基础and强化!$X$7,IF(AND(L2717="NECKLACE",OR(R2717=0,R2717=1,R2717=2)),[1]装备基础and强化!$Y$7,0))))</f>
        <v>0</v>
      </c>
      <c r="AN2717" s="43">
        <f>IF(AND(L2717="WEAPON",OR(R2717=3,R2717=4)),[1]装备基础and强化!$V$11,IF(AND(L2717="LEFTRING",OR(R2717=3,R2717=4)),[1]装备基础and强化!$W$11,IF(AND(L2717="RIGHTRING",OR(R2717=3,R2717=4)),[1]装备基础and强化!$X$11,IF(AND(L2717="NECKLACE",OR(R2717=3,R2717=4)),[1]装备基础and强化!$Y$11,0))))</f>
        <v>0</v>
      </c>
      <c r="AO2717" s="43" t="e">
        <f>IF(AND(L2717="BELT",T2717=1),[1]装备基础and强化!$AA$7,IF(AND(L2717="PANTS",T2717=1),[1]装备基础and强化!$AB$7,IF(AND(L2717="SHOES",T2717=1),[1]装备基础and强化!$AC$7,IF(AND(L2717="CLOTHES",T2717=1),[1]装备基础and强化!$AD$7,0))))</f>
        <v>#REF!</v>
      </c>
      <c r="AP2717" s="43">
        <f>IF(AND(L2717="BELT",T2717=2),[1]装备基础and强化!$AF$7,IF(AND(L2717="PANTS",T2717=2),[1]装备基础and强化!$AG$7,IF(AND(L2717="SHOES",T2717=2),[1]装备基础and强化!$AH$7,IF(AND(L2717="CLOTHES",T2717=2),[1]装备基础and强化!$AI$7,0))))</f>
        <v>0</v>
      </c>
      <c r="AQ2717" s="43">
        <f>IF(L2717="HAT",[1]装备基础and强化!$AK$7,IF(L2717="JADE",[1]装备基础and强化!$AK$7,0))</f>
        <v>0</v>
      </c>
      <c r="AR2717" s="43" t="e">
        <f t="shared" si="43"/>
        <v>#REF!</v>
      </c>
    </row>
    <row r="2718" spans="1:44" x14ac:dyDescent="0.15">
      <c r="A2718" s="43"/>
      <c r="B2718" s="5" t="s">
        <v>9341</v>
      </c>
      <c r="C2718" s="12">
        <v>22714</v>
      </c>
      <c r="D2718" s="5" t="s">
        <v>9319</v>
      </c>
      <c r="E2718" s="44" t="s">
        <v>24349</v>
      </c>
      <c r="F2718" s="4" t="s">
        <v>9342</v>
      </c>
      <c r="G2718" s="4" t="s">
        <v>9343</v>
      </c>
      <c r="H2718" s="44"/>
      <c r="I2718" s="4" t="s">
        <v>700</v>
      </c>
      <c r="J2718" s="6" t="s">
        <v>700</v>
      </c>
      <c r="K2718" s="45">
        <v>1</v>
      </c>
      <c r="L2718" s="4" t="s">
        <v>750</v>
      </c>
      <c r="M2718" s="104" t="s">
        <v>18396</v>
      </c>
      <c r="N2718" s="45">
        <v>280700</v>
      </c>
      <c r="O2718" s="4" t="s">
        <v>7076</v>
      </c>
      <c r="P2718" s="4" t="s">
        <v>761</v>
      </c>
      <c r="Q2718" s="4">
        <v>90</v>
      </c>
      <c r="R2718" s="4">
        <v>3</v>
      </c>
      <c r="S2718" s="4" t="s">
        <v>7971</v>
      </c>
      <c r="T2718" s="4">
        <v>1</v>
      </c>
      <c r="U2718" s="4">
        <v>7</v>
      </c>
      <c r="W2718" s="4" t="s">
        <v>9322</v>
      </c>
      <c r="X2718" s="4" t="s">
        <v>9323</v>
      </c>
      <c r="Y2718" s="45">
        <v>0</v>
      </c>
      <c r="AA2718" s="4">
        <v>1</v>
      </c>
      <c r="AB2718" s="4">
        <v>100</v>
      </c>
      <c r="AC2718" s="4">
        <v>1</v>
      </c>
      <c r="AD2718" s="4">
        <v>1</v>
      </c>
      <c r="AE2718" s="45" t="s">
        <v>16461</v>
      </c>
      <c r="AF2718" s="45" t="s">
        <v>16457</v>
      </c>
      <c r="AG2718" s="45" t="s">
        <v>16459</v>
      </c>
      <c r="AH2718" s="45" t="s">
        <v>16453</v>
      </c>
      <c r="AI2718" s="45" t="s">
        <v>16455</v>
      </c>
      <c r="AJ2718" s="63" t="s">
        <v>20391</v>
      </c>
      <c r="AK2718" s="63" t="s">
        <v>20390</v>
      </c>
      <c r="AL2718" s="45">
        <v>0</v>
      </c>
      <c r="AM2718" s="43">
        <f>IF(AND(L2718="WEAPON",OR(R2718=0,R2718=1,R2718=2)),[1]装备基础and强化!$V$7,IF(AND(L2718="LEFTRING",OR(R2718=0,R2718=1,R2718=2)),[1]装备基础and强化!$W$7,IF(AND(L2718="RIGHTRING",OR(R2718=0,R2718=1,R2718=2)),[1]装备基础and强化!$X$7,IF(AND(L2718="NECKLACE",OR(R2718=0,R2718=1,R2718=2)),[1]装备基础and强化!$Y$7,0))))</f>
        <v>0</v>
      </c>
      <c r="AN2718" s="43">
        <f>IF(AND(L2718="WEAPON",OR(R2718=3,R2718=4)),[1]装备基础and强化!$V$11,IF(AND(L2718="LEFTRING",OR(R2718=3,R2718=4)),[1]装备基础and强化!$W$11,IF(AND(L2718="RIGHTRING",OR(R2718=3,R2718=4)),[1]装备基础and强化!$X$11,IF(AND(L2718="NECKLACE",OR(R2718=3,R2718=4)),[1]装备基础and强化!$Y$11,0))))</f>
        <v>0</v>
      </c>
      <c r="AO2718" s="43" t="e">
        <f>IF(AND(L2718="BELT",T2718=1),[1]装备基础and强化!$AA$7,IF(AND(L2718="PANTS",T2718=1),[1]装备基础and强化!$AB$7,IF(AND(L2718="SHOES",T2718=1),[1]装备基础and强化!$AC$7,IF(AND(L2718="CLOTHES",T2718=1),[1]装备基础and强化!$AD$7,0))))</f>
        <v>#REF!</v>
      </c>
      <c r="AP2718" s="43">
        <f>IF(AND(L2718="BELT",T2718=2),[1]装备基础and强化!$AF$7,IF(AND(L2718="PANTS",T2718=2),[1]装备基础and强化!$AG$7,IF(AND(L2718="SHOES",T2718=2),[1]装备基础and强化!$AH$7,IF(AND(L2718="CLOTHES",T2718=2),[1]装备基础and强化!$AI$7,0))))</f>
        <v>0</v>
      </c>
      <c r="AQ2718" s="43">
        <f>IF(L2718="HAT",[1]装备基础and强化!$AK$7,IF(L2718="JADE",[1]装备基础and强化!$AK$7,0))</f>
        <v>0</v>
      </c>
      <c r="AR2718" s="43" t="e">
        <f t="shared" si="43"/>
        <v>#REF!</v>
      </c>
    </row>
    <row r="2719" spans="1:44" x14ac:dyDescent="0.15">
      <c r="A2719" s="43"/>
      <c r="B2719" s="5" t="s">
        <v>9344</v>
      </c>
      <c r="C2719" s="12">
        <v>22715</v>
      </c>
      <c r="D2719" s="5" t="s">
        <v>9319</v>
      </c>
      <c r="E2719" s="44" t="s">
        <v>24350</v>
      </c>
      <c r="F2719" s="4" t="s">
        <v>9345</v>
      </c>
      <c r="G2719" s="4" t="s">
        <v>9346</v>
      </c>
      <c r="H2719" s="44"/>
      <c r="I2719" s="4" t="s">
        <v>700</v>
      </c>
      <c r="J2719" s="6" t="s">
        <v>700</v>
      </c>
      <c r="K2719" s="45">
        <v>1</v>
      </c>
      <c r="L2719" s="4" t="s">
        <v>750</v>
      </c>
      <c r="M2719" s="104" t="s">
        <v>18397</v>
      </c>
      <c r="N2719" s="45">
        <v>280800</v>
      </c>
      <c r="O2719" s="4" t="s">
        <v>15252</v>
      </c>
      <c r="P2719" s="4" t="s">
        <v>761</v>
      </c>
      <c r="Q2719" s="4">
        <v>90</v>
      </c>
      <c r="R2719" s="4">
        <v>3</v>
      </c>
      <c r="S2719" s="4" t="s">
        <v>7971</v>
      </c>
      <c r="T2719" s="4">
        <v>1</v>
      </c>
      <c r="U2719" s="4">
        <v>8</v>
      </c>
      <c r="W2719" s="4" t="s">
        <v>9322</v>
      </c>
      <c r="X2719" s="4" t="s">
        <v>9323</v>
      </c>
      <c r="Y2719" s="45">
        <v>0</v>
      </c>
      <c r="AA2719" s="4">
        <v>1</v>
      </c>
      <c r="AB2719" s="4">
        <v>100</v>
      </c>
      <c r="AC2719" s="4">
        <v>1</v>
      </c>
      <c r="AD2719" s="4">
        <v>1</v>
      </c>
      <c r="AE2719" s="45" t="s">
        <v>16461</v>
      </c>
      <c r="AF2719" s="45" t="s">
        <v>16457</v>
      </c>
      <c r="AG2719" s="45" t="s">
        <v>16459</v>
      </c>
      <c r="AH2719" s="45" t="s">
        <v>16453</v>
      </c>
      <c r="AI2719" s="45" t="s">
        <v>16455</v>
      </c>
      <c r="AJ2719" s="63" t="s">
        <v>20391</v>
      </c>
      <c r="AK2719" s="63" t="s">
        <v>20390</v>
      </c>
      <c r="AL2719" s="4">
        <v>0</v>
      </c>
      <c r="AM2719" s="43">
        <f>IF(AND(L2719="WEAPON",OR(R2719=0,R2719=1,R2719=2)),[1]装备基础and强化!$V$7,IF(AND(L2719="LEFTRING",OR(R2719=0,R2719=1,R2719=2)),[1]装备基础and强化!$W$7,IF(AND(L2719="RIGHTRING",OR(R2719=0,R2719=1,R2719=2)),[1]装备基础and强化!$X$7,IF(AND(L2719="NECKLACE",OR(R2719=0,R2719=1,R2719=2)),[1]装备基础and强化!$Y$7,0))))</f>
        <v>0</v>
      </c>
      <c r="AN2719" s="43">
        <f>IF(AND(L2719="WEAPON",OR(R2719=3,R2719=4)),[1]装备基础and强化!$V$11,IF(AND(L2719="LEFTRING",OR(R2719=3,R2719=4)),[1]装备基础and强化!$W$11,IF(AND(L2719="RIGHTRING",OR(R2719=3,R2719=4)),[1]装备基础and强化!$X$11,IF(AND(L2719="NECKLACE",OR(R2719=3,R2719=4)),[1]装备基础and强化!$Y$11,0))))</f>
        <v>0</v>
      </c>
      <c r="AO2719" s="43" t="e">
        <f>IF(AND(L2719="BELT",T2719=1),[1]装备基础and强化!$AA$7,IF(AND(L2719="PANTS",T2719=1),[1]装备基础and强化!$AB$7,IF(AND(L2719="SHOES",T2719=1),[1]装备基础and强化!$AC$7,IF(AND(L2719="CLOTHES",T2719=1),[1]装备基础and强化!$AD$7,0))))</f>
        <v>#REF!</v>
      </c>
      <c r="AP2719" s="43">
        <f>IF(AND(L2719="BELT",T2719=2),[1]装备基础and强化!$AF$7,IF(AND(L2719="PANTS",T2719=2),[1]装备基础and强化!$AG$7,IF(AND(L2719="SHOES",T2719=2),[1]装备基础and强化!$AH$7,IF(AND(L2719="CLOTHES",T2719=2),[1]装备基础and强化!$AI$7,0))))</f>
        <v>0</v>
      </c>
      <c r="AQ2719" s="43">
        <f>IF(L2719="HAT",[1]装备基础and强化!$AK$7,IF(L2719="JADE",[1]装备基础and强化!$AK$7,0))</f>
        <v>0</v>
      </c>
      <c r="AR2719" s="43" t="e">
        <f t="shared" si="43"/>
        <v>#REF!</v>
      </c>
    </row>
    <row r="2720" spans="1:44" x14ac:dyDescent="0.15">
      <c r="A2720" s="43"/>
      <c r="B2720" s="5" t="s">
        <v>9347</v>
      </c>
      <c r="C2720" s="12">
        <v>22716</v>
      </c>
      <c r="D2720" s="5" t="s">
        <v>9348</v>
      </c>
      <c r="E2720" s="44" t="s">
        <v>24351</v>
      </c>
      <c r="F2720" s="4" t="s">
        <v>9349</v>
      </c>
      <c r="G2720" s="4" t="s">
        <v>9350</v>
      </c>
      <c r="H2720" s="44"/>
      <c r="I2720" s="4" t="s">
        <v>700</v>
      </c>
      <c r="J2720" s="6" t="s">
        <v>700</v>
      </c>
      <c r="K2720" s="45">
        <v>1</v>
      </c>
      <c r="L2720" s="4" t="s">
        <v>750</v>
      </c>
      <c r="M2720" s="104" t="s">
        <v>18398</v>
      </c>
      <c r="N2720" s="45">
        <v>2110100</v>
      </c>
      <c r="O2720" s="4" t="s">
        <v>6197</v>
      </c>
      <c r="P2720" s="4" t="s">
        <v>761</v>
      </c>
      <c r="Q2720" s="4">
        <v>120</v>
      </c>
      <c r="R2720" s="4">
        <v>3</v>
      </c>
      <c r="S2720" s="4" t="s">
        <v>8002</v>
      </c>
      <c r="T2720" s="4">
        <v>1</v>
      </c>
      <c r="U2720" s="4">
        <v>1</v>
      </c>
      <c r="W2720" s="4" t="s">
        <v>9351</v>
      </c>
      <c r="X2720" s="4" t="s">
        <v>9352</v>
      </c>
      <c r="Y2720" s="45">
        <v>0</v>
      </c>
      <c r="AA2720" s="4">
        <v>1</v>
      </c>
      <c r="AB2720" s="4">
        <v>100</v>
      </c>
      <c r="AC2720" s="4">
        <v>1</v>
      </c>
      <c r="AD2720" s="4">
        <v>1</v>
      </c>
      <c r="AE2720" s="45" t="s">
        <v>16461</v>
      </c>
      <c r="AF2720" s="45" t="s">
        <v>16457</v>
      </c>
      <c r="AG2720" s="45" t="s">
        <v>16459</v>
      </c>
      <c r="AH2720" s="45" t="s">
        <v>16453</v>
      </c>
      <c r="AI2720" s="45" t="s">
        <v>16455</v>
      </c>
      <c r="AJ2720" s="63" t="s">
        <v>20391</v>
      </c>
      <c r="AK2720" s="63" t="s">
        <v>20390</v>
      </c>
      <c r="AL2720" s="45">
        <v>0</v>
      </c>
      <c r="AM2720" s="43">
        <f>IF(AND(L2720="WEAPON",OR(R2720=0,R2720=1,R2720=2)),[1]装备基础and强化!$V$7,IF(AND(L2720="LEFTRING",OR(R2720=0,R2720=1,R2720=2)),[1]装备基础and强化!$W$7,IF(AND(L2720="RIGHTRING",OR(R2720=0,R2720=1,R2720=2)),[1]装备基础and强化!$X$7,IF(AND(L2720="NECKLACE",OR(R2720=0,R2720=1,R2720=2)),[1]装备基础and强化!$Y$7,0))))</f>
        <v>0</v>
      </c>
      <c r="AN2720" s="43">
        <f>IF(AND(L2720="WEAPON",OR(R2720=3,R2720=4)),[1]装备基础and强化!$V$11,IF(AND(L2720="LEFTRING",OR(R2720=3,R2720=4)),[1]装备基础and强化!$W$11,IF(AND(L2720="RIGHTRING",OR(R2720=3,R2720=4)),[1]装备基础and强化!$X$11,IF(AND(L2720="NECKLACE",OR(R2720=3,R2720=4)),[1]装备基础and强化!$Y$11,0))))</f>
        <v>0</v>
      </c>
      <c r="AO2720" s="43" t="e">
        <f>IF(AND(L2720="BELT",T2720=1),[1]装备基础and强化!$AA$7,IF(AND(L2720="PANTS",T2720=1),[1]装备基础and强化!$AB$7,IF(AND(L2720="SHOES",T2720=1),[1]装备基础and强化!$AC$7,IF(AND(L2720="CLOTHES",T2720=1),[1]装备基础and强化!$AD$7,0))))</f>
        <v>#REF!</v>
      </c>
      <c r="AP2720" s="43">
        <f>IF(AND(L2720="BELT",T2720=2),[1]装备基础and强化!$AF$7,IF(AND(L2720="PANTS",T2720=2),[1]装备基础and强化!$AG$7,IF(AND(L2720="SHOES",T2720=2),[1]装备基础and强化!$AH$7,IF(AND(L2720="CLOTHES",T2720=2),[1]装备基础and强化!$AI$7,0))))</f>
        <v>0</v>
      </c>
      <c r="AQ2720" s="43">
        <f>IF(L2720="HAT",[1]装备基础and强化!$AK$7,IF(L2720="JADE",[1]装备基础and强化!$AK$7,0))</f>
        <v>0</v>
      </c>
      <c r="AR2720" s="43" t="e">
        <f t="shared" si="43"/>
        <v>#REF!</v>
      </c>
    </row>
    <row r="2721" spans="1:44" x14ac:dyDescent="0.15">
      <c r="A2721" s="43"/>
      <c r="B2721" s="5" t="s">
        <v>9353</v>
      </c>
      <c r="C2721" s="12">
        <v>22717</v>
      </c>
      <c r="D2721" s="5" t="s">
        <v>9348</v>
      </c>
      <c r="E2721" s="44" t="s">
        <v>24352</v>
      </c>
      <c r="F2721" s="4" t="s">
        <v>9354</v>
      </c>
      <c r="G2721" s="4" t="s">
        <v>9355</v>
      </c>
      <c r="H2721" s="44"/>
      <c r="I2721" s="4" t="s">
        <v>700</v>
      </c>
      <c r="J2721" s="6" t="s">
        <v>700</v>
      </c>
      <c r="K2721" s="45">
        <v>1</v>
      </c>
      <c r="L2721" s="4" t="s">
        <v>750</v>
      </c>
      <c r="M2721" s="104" t="s">
        <v>18399</v>
      </c>
      <c r="N2721" s="45">
        <v>2110200</v>
      </c>
      <c r="O2721" s="4" t="s">
        <v>9330</v>
      </c>
      <c r="P2721" s="4" t="s">
        <v>761</v>
      </c>
      <c r="Q2721" s="4">
        <v>120</v>
      </c>
      <c r="R2721" s="4">
        <v>3</v>
      </c>
      <c r="S2721" s="4" t="s">
        <v>8002</v>
      </c>
      <c r="T2721" s="4">
        <v>1</v>
      </c>
      <c r="U2721" s="4">
        <v>2</v>
      </c>
      <c r="W2721" s="4" t="s">
        <v>9351</v>
      </c>
      <c r="X2721" s="4" t="s">
        <v>9352</v>
      </c>
      <c r="Y2721" s="45">
        <v>0</v>
      </c>
      <c r="AA2721" s="4">
        <v>1</v>
      </c>
      <c r="AB2721" s="4">
        <v>100</v>
      </c>
      <c r="AC2721" s="4">
        <v>1</v>
      </c>
      <c r="AD2721" s="4">
        <v>1</v>
      </c>
      <c r="AE2721" s="45" t="s">
        <v>16461</v>
      </c>
      <c r="AF2721" s="45" t="s">
        <v>16457</v>
      </c>
      <c r="AG2721" s="45" t="s">
        <v>16459</v>
      </c>
      <c r="AH2721" s="45" t="s">
        <v>16453</v>
      </c>
      <c r="AI2721" s="45" t="s">
        <v>16455</v>
      </c>
      <c r="AJ2721" s="63" t="s">
        <v>20391</v>
      </c>
      <c r="AK2721" s="63" t="s">
        <v>20390</v>
      </c>
      <c r="AL2721" s="4">
        <v>0</v>
      </c>
      <c r="AM2721" s="43">
        <f>IF(AND(L2721="WEAPON",OR(R2721=0,R2721=1,R2721=2)),[1]装备基础and强化!$V$7,IF(AND(L2721="LEFTRING",OR(R2721=0,R2721=1,R2721=2)),[1]装备基础and强化!$W$7,IF(AND(L2721="RIGHTRING",OR(R2721=0,R2721=1,R2721=2)),[1]装备基础and强化!$X$7,IF(AND(L2721="NECKLACE",OR(R2721=0,R2721=1,R2721=2)),[1]装备基础and强化!$Y$7,0))))</f>
        <v>0</v>
      </c>
      <c r="AN2721" s="43">
        <f>IF(AND(L2721="WEAPON",OR(R2721=3,R2721=4)),[1]装备基础and强化!$V$11,IF(AND(L2721="LEFTRING",OR(R2721=3,R2721=4)),[1]装备基础and强化!$W$11,IF(AND(L2721="RIGHTRING",OR(R2721=3,R2721=4)),[1]装备基础and强化!$X$11,IF(AND(L2721="NECKLACE",OR(R2721=3,R2721=4)),[1]装备基础and强化!$Y$11,0))))</f>
        <v>0</v>
      </c>
      <c r="AO2721" s="43" t="e">
        <f>IF(AND(L2721="BELT",T2721=1),[1]装备基础and强化!$AA$7,IF(AND(L2721="PANTS",T2721=1),[1]装备基础and强化!$AB$7,IF(AND(L2721="SHOES",T2721=1),[1]装备基础and强化!$AC$7,IF(AND(L2721="CLOTHES",T2721=1),[1]装备基础and强化!$AD$7,0))))</f>
        <v>#REF!</v>
      </c>
      <c r="AP2721" s="43">
        <f>IF(AND(L2721="BELT",T2721=2),[1]装备基础and强化!$AF$7,IF(AND(L2721="PANTS",T2721=2),[1]装备基础and强化!$AG$7,IF(AND(L2721="SHOES",T2721=2),[1]装备基础and强化!$AH$7,IF(AND(L2721="CLOTHES",T2721=2),[1]装备基础and强化!$AI$7,0))))</f>
        <v>0</v>
      </c>
      <c r="AQ2721" s="43">
        <f>IF(L2721="HAT",[1]装备基础and强化!$AK$7,IF(L2721="JADE",[1]装备基础and强化!$AK$7,0))</f>
        <v>0</v>
      </c>
      <c r="AR2721" s="43" t="e">
        <f t="shared" si="43"/>
        <v>#REF!</v>
      </c>
    </row>
    <row r="2722" spans="1:44" x14ac:dyDescent="0.15">
      <c r="A2722" s="43"/>
      <c r="B2722" s="5" t="s">
        <v>9356</v>
      </c>
      <c r="C2722" s="12">
        <v>22718</v>
      </c>
      <c r="D2722" s="5" t="s">
        <v>9348</v>
      </c>
      <c r="E2722" s="44" t="s">
        <v>24353</v>
      </c>
      <c r="F2722" s="4" t="s">
        <v>9357</v>
      </c>
      <c r="G2722" s="4" t="s">
        <v>9358</v>
      </c>
      <c r="H2722" s="44"/>
      <c r="I2722" s="4" t="s">
        <v>700</v>
      </c>
      <c r="J2722" s="6" t="s">
        <v>700</v>
      </c>
      <c r="K2722" s="45">
        <v>1</v>
      </c>
      <c r="L2722" s="4" t="s">
        <v>750</v>
      </c>
      <c r="M2722" s="104" t="s">
        <v>18400</v>
      </c>
      <c r="N2722" s="45">
        <v>2110300</v>
      </c>
      <c r="O2722" s="4" t="s">
        <v>2543</v>
      </c>
      <c r="P2722" s="4" t="s">
        <v>761</v>
      </c>
      <c r="Q2722" s="4">
        <v>120</v>
      </c>
      <c r="R2722" s="4">
        <v>3</v>
      </c>
      <c r="S2722" s="4" t="s">
        <v>8002</v>
      </c>
      <c r="T2722" s="4">
        <v>1</v>
      </c>
      <c r="U2722" s="4">
        <v>3</v>
      </c>
      <c r="W2722" s="4" t="s">
        <v>9351</v>
      </c>
      <c r="X2722" s="4" t="s">
        <v>9352</v>
      </c>
      <c r="Y2722" s="45">
        <v>0</v>
      </c>
      <c r="AA2722" s="4">
        <v>1</v>
      </c>
      <c r="AB2722" s="4">
        <v>100</v>
      </c>
      <c r="AC2722" s="4">
        <v>1</v>
      </c>
      <c r="AD2722" s="4">
        <v>1</v>
      </c>
      <c r="AE2722" s="45" t="s">
        <v>16461</v>
      </c>
      <c r="AF2722" s="45" t="s">
        <v>16457</v>
      </c>
      <c r="AG2722" s="45" t="s">
        <v>16459</v>
      </c>
      <c r="AH2722" s="45" t="s">
        <v>16453</v>
      </c>
      <c r="AI2722" s="45" t="s">
        <v>16455</v>
      </c>
      <c r="AJ2722" s="63" t="s">
        <v>20391</v>
      </c>
      <c r="AK2722" s="63" t="s">
        <v>20390</v>
      </c>
      <c r="AL2722" s="45">
        <v>0</v>
      </c>
      <c r="AM2722" s="43">
        <f>IF(AND(L2722="WEAPON",OR(R2722=0,R2722=1,R2722=2)),[1]装备基础and强化!$V$7,IF(AND(L2722="LEFTRING",OR(R2722=0,R2722=1,R2722=2)),[1]装备基础and强化!$W$7,IF(AND(L2722="RIGHTRING",OR(R2722=0,R2722=1,R2722=2)),[1]装备基础and强化!$X$7,IF(AND(L2722="NECKLACE",OR(R2722=0,R2722=1,R2722=2)),[1]装备基础and强化!$Y$7,0))))</f>
        <v>0</v>
      </c>
      <c r="AN2722" s="43">
        <f>IF(AND(L2722="WEAPON",OR(R2722=3,R2722=4)),[1]装备基础and强化!$V$11,IF(AND(L2722="LEFTRING",OR(R2722=3,R2722=4)),[1]装备基础and强化!$W$11,IF(AND(L2722="RIGHTRING",OR(R2722=3,R2722=4)),[1]装备基础and强化!$X$11,IF(AND(L2722="NECKLACE",OR(R2722=3,R2722=4)),[1]装备基础and强化!$Y$11,0))))</f>
        <v>0</v>
      </c>
      <c r="AO2722" s="43" t="e">
        <f>IF(AND(L2722="BELT",T2722=1),[1]装备基础and强化!$AA$7,IF(AND(L2722="PANTS",T2722=1),[1]装备基础and强化!$AB$7,IF(AND(L2722="SHOES",T2722=1),[1]装备基础and强化!$AC$7,IF(AND(L2722="CLOTHES",T2722=1),[1]装备基础and强化!$AD$7,0))))</f>
        <v>#REF!</v>
      </c>
      <c r="AP2722" s="43">
        <f>IF(AND(L2722="BELT",T2722=2),[1]装备基础and强化!$AF$7,IF(AND(L2722="PANTS",T2722=2),[1]装备基础and强化!$AG$7,IF(AND(L2722="SHOES",T2722=2),[1]装备基础and强化!$AH$7,IF(AND(L2722="CLOTHES",T2722=2),[1]装备基础and强化!$AI$7,0))))</f>
        <v>0</v>
      </c>
      <c r="AQ2722" s="43">
        <f>IF(L2722="HAT",[1]装备基础and强化!$AK$7,IF(L2722="JADE",[1]装备基础and强化!$AK$7,0))</f>
        <v>0</v>
      </c>
      <c r="AR2722" s="43" t="e">
        <f t="shared" si="43"/>
        <v>#REF!</v>
      </c>
    </row>
    <row r="2723" spans="1:44" x14ac:dyDescent="0.15">
      <c r="A2723" s="43"/>
      <c r="B2723" s="5" t="s">
        <v>9359</v>
      </c>
      <c r="C2723" s="12">
        <v>22719</v>
      </c>
      <c r="D2723" s="5" t="s">
        <v>9348</v>
      </c>
      <c r="E2723" s="44" t="s">
        <v>24354</v>
      </c>
      <c r="F2723" s="4" t="s">
        <v>9360</v>
      </c>
      <c r="G2723" s="4" t="s">
        <v>9361</v>
      </c>
      <c r="H2723" s="44"/>
      <c r="I2723" s="4" t="s">
        <v>700</v>
      </c>
      <c r="J2723" s="6" t="s">
        <v>700</v>
      </c>
      <c r="K2723" s="45">
        <v>1</v>
      </c>
      <c r="L2723" s="4" t="s">
        <v>750</v>
      </c>
      <c r="M2723" s="104" t="s">
        <v>18401</v>
      </c>
      <c r="N2723" s="45">
        <v>2110400</v>
      </c>
      <c r="O2723" s="4" t="s">
        <v>15252</v>
      </c>
      <c r="P2723" s="4" t="s">
        <v>761</v>
      </c>
      <c r="Q2723" s="4">
        <v>120</v>
      </c>
      <c r="R2723" s="4">
        <v>3</v>
      </c>
      <c r="S2723" s="4" t="s">
        <v>8002</v>
      </c>
      <c r="T2723" s="4">
        <v>1</v>
      </c>
      <c r="U2723" s="4">
        <v>4</v>
      </c>
      <c r="W2723" s="4" t="s">
        <v>9351</v>
      </c>
      <c r="X2723" s="4" t="s">
        <v>9352</v>
      </c>
      <c r="Y2723" s="45">
        <v>0</v>
      </c>
      <c r="AA2723" s="4">
        <v>1</v>
      </c>
      <c r="AB2723" s="4">
        <v>100</v>
      </c>
      <c r="AC2723" s="4">
        <v>1</v>
      </c>
      <c r="AD2723" s="4">
        <v>1</v>
      </c>
      <c r="AE2723" s="45" t="s">
        <v>16461</v>
      </c>
      <c r="AF2723" s="45" t="s">
        <v>16457</v>
      </c>
      <c r="AG2723" s="45" t="s">
        <v>16459</v>
      </c>
      <c r="AH2723" s="45" t="s">
        <v>16453</v>
      </c>
      <c r="AI2723" s="45" t="s">
        <v>16455</v>
      </c>
      <c r="AJ2723" s="63" t="s">
        <v>20391</v>
      </c>
      <c r="AK2723" s="63" t="s">
        <v>20390</v>
      </c>
      <c r="AL2723" s="4">
        <v>0</v>
      </c>
      <c r="AM2723" s="43">
        <f>IF(AND(L2723="WEAPON",OR(R2723=0,R2723=1,R2723=2)),[1]装备基础and强化!$V$7,IF(AND(L2723="LEFTRING",OR(R2723=0,R2723=1,R2723=2)),[1]装备基础and强化!$W$7,IF(AND(L2723="RIGHTRING",OR(R2723=0,R2723=1,R2723=2)),[1]装备基础and强化!$X$7,IF(AND(L2723="NECKLACE",OR(R2723=0,R2723=1,R2723=2)),[1]装备基础and强化!$Y$7,0))))</f>
        <v>0</v>
      </c>
      <c r="AN2723" s="43">
        <f>IF(AND(L2723="WEAPON",OR(R2723=3,R2723=4)),[1]装备基础and强化!$V$11,IF(AND(L2723="LEFTRING",OR(R2723=3,R2723=4)),[1]装备基础and强化!$W$11,IF(AND(L2723="RIGHTRING",OR(R2723=3,R2723=4)),[1]装备基础and强化!$X$11,IF(AND(L2723="NECKLACE",OR(R2723=3,R2723=4)),[1]装备基础and强化!$Y$11,0))))</f>
        <v>0</v>
      </c>
      <c r="AO2723" s="43" t="e">
        <f>IF(AND(L2723="BELT",T2723=1),[1]装备基础and强化!$AA$7,IF(AND(L2723="PANTS",T2723=1),[1]装备基础and强化!$AB$7,IF(AND(L2723="SHOES",T2723=1),[1]装备基础and强化!$AC$7,IF(AND(L2723="CLOTHES",T2723=1),[1]装备基础and强化!$AD$7,0))))</f>
        <v>#REF!</v>
      </c>
      <c r="AP2723" s="43">
        <f>IF(AND(L2723="BELT",T2723=2),[1]装备基础and强化!$AF$7,IF(AND(L2723="PANTS",T2723=2),[1]装备基础and强化!$AG$7,IF(AND(L2723="SHOES",T2723=2),[1]装备基础and强化!$AH$7,IF(AND(L2723="CLOTHES",T2723=2),[1]装备基础and强化!$AI$7,0))))</f>
        <v>0</v>
      </c>
      <c r="AQ2723" s="43">
        <f>IF(L2723="HAT",[1]装备基础and强化!$AK$7,IF(L2723="JADE",[1]装备基础and强化!$AK$7,0))</f>
        <v>0</v>
      </c>
      <c r="AR2723" s="43" t="e">
        <f t="shared" si="43"/>
        <v>#REF!</v>
      </c>
    </row>
    <row r="2724" spans="1:44" x14ac:dyDescent="0.15">
      <c r="A2724" s="43"/>
      <c r="B2724" s="5" t="s">
        <v>9362</v>
      </c>
      <c r="C2724" s="12">
        <v>22720</v>
      </c>
      <c r="D2724" s="5" t="s">
        <v>9348</v>
      </c>
      <c r="E2724" s="44" t="s">
        <v>24355</v>
      </c>
      <c r="F2724" s="4" t="s">
        <v>9363</v>
      </c>
      <c r="G2724" s="4" t="s">
        <v>9364</v>
      </c>
      <c r="H2724" s="44"/>
      <c r="I2724" s="4" t="s">
        <v>700</v>
      </c>
      <c r="J2724" s="6" t="s">
        <v>700</v>
      </c>
      <c r="K2724" s="45">
        <v>1</v>
      </c>
      <c r="L2724" s="4" t="s">
        <v>750</v>
      </c>
      <c r="M2724" s="104" t="s">
        <v>18402</v>
      </c>
      <c r="N2724" s="45">
        <v>2110500</v>
      </c>
      <c r="O2724" s="4" t="s">
        <v>2680</v>
      </c>
      <c r="P2724" s="4" t="s">
        <v>761</v>
      </c>
      <c r="Q2724" s="4">
        <v>120</v>
      </c>
      <c r="R2724" s="4">
        <v>3</v>
      </c>
      <c r="S2724" s="4" t="s">
        <v>8002</v>
      </c>
      <c r="T2724" s="4">
        <v>1</v>
      </c>
      <c r="U2724" s="4">
        <v>5</v>
      </c>
      <c r="W2724" s="4" t="s">
        <v>9351</v>
      </c>
      <c r="X2724" s="4" t="s">
        <v>9352</v>
      </c>
      <c r="Y2724" s="45">
        <v>0</v>
      </c>
      <c r="AA2724" s="4">
        <v>1</v>
      </c>
      <c r="AB2724" s="4">
        <v>100</v>
      </c>
      <c r="AC2724" s="4">
        <v>1</v>
      </c>
      <c r="AD2724" s="4">
        <v>1</v>
      </c>
      <c r="AE2724" s="45" t="s">
        <v>16461</v>
      </c>
      <c r="AF2724" s="45" t="s">
        <v>16457</v>
      </c>
      <c r="AG2724" s="45" t="s">
        <v>16459</v>
      </c>
      <c r="AH2724" s="45" t="s">
        <v>16453</v>
      </c>
      <c r="AI2724" s="45" t="s">
        <v>16455</v>
      </c>
      <c r="AJ2724" s="63" t="s">
        <v>20391</v>
      </c>
      <c r="AK2724" s="63" t="s">
        <v>20390</v>
      </c>
      <c r="AL2724" s="45">
        <v>0</v>
      </c>
      <c r="AM2724" s="43">
        <f>IF(AND(L2724="WEAPON",OR(R2724=0,R2724=1,R2724=2)),[1]装备基础and强化!$V$7,IF(AND(L2724="LEFTRING",OR(R2724=0,R2724=1,R2724=2)),[1]装备基础and强化!$W$7,IF(AND(L2724="RIGHTRING",OR(R2724=0,R2724=1,R2724=2)),[1]装备基础and强化!$X$7,IF(AND(L2724="NECKLACE",OR(R2724=0,R2724=1,R2724=2)),[1]装备基础and强化!$Y$7,0))))</f>
        <v>0</v>
      </c>
      <c r="AN2724" s="43">
        <f>IF(AND(L2724="WEAPON",OR(R2724=3,R2724=4)),[1]装备基础and强化!$V$11,IF(AND(L2724="LEFTRING",OR(R2724=3,R2724=4)),[1]装备基础and强化!$W$11,IF(AND(L2724="RIGHTRING",OR(R2724=3,R2724=4)),[1]装备基础and强化!$X$11,IF(AND(L2724="NECKLACE",OR(R2724=3,R2724=4)),[1]装备基础and强化!$Y$11,0))))</f>
        <v>0</v>
      </c>
      <c r="AO2724" s="43" t="e">
        <f>IF(AND(L2724="BELT",T2724=1),[1]装备基础and强化!$AA$7,IF(AND(L2724="PANTS",T2724=1),[1]装备基础and强化!$AB$7,IF(AND(L2724="SHOES",T2724=1),[1]装备基础and强化!$AC$7,IF(AND(L2724="CLOTHES",T2724=1),[1]装备基础and强化!$AD$7,0))))</f>
        <v>#REF!</v>
      </c>
      <c r="AP2724" s="43">
        <f>IF(AND(L2724="BELT",T2724=2),[1]装备基础and强化!$AF$7,IF(AND(L2724="PANTS",T2724=2),[1]装备基础and强化!$AG$7,IF(AND(L2724="SHOES",T2724=2),[1]装备基础and强化!$AH$7,IF(AND(L2724="CLOTHES",T2724=2),[1]装备基础and强化!$AI$7,0))))</f>
        <v>0</v>
      </c>
      <c r="AQ2724" s="43">
        <f>IF(L2724="HAT",[1]装备基础and强化!$AK$7,IF(L2724="JADE",[1]装备基础and强化!$AK$7,0))</f>
        <v>0</v>
      </c>
      <c r="AR2724" s="43" t="e">
        <f t="shared" si="43"/>
        <v>#REF!</v>
      </c>
    </row>
    <row r="2725" spans="1:44" x14ac:dyDescent="0.15">
      <c r="A2725" s="43"/>
      <c r="B2725" s="5" t="s">
        <v>9365</v>
      </c>
      <c r="C2725" s="12">
        <v>22721</v>
      </c>
      <c r="D2725" s="5" t="s">
        <v>9348</v>
      </c>
      <c r="E2725" s="44" t="s">
        <v>24356</v>
      </c>
      <c r="F2725" s="4" t="s">
        <v>9366</v>
      </c>
      <c r="G2725" s="4" t="s">
        <v>9367</v>
      </c>
      <c r="H2725" s="44"/>
      <c r="I2725" s="4" t="s">
        <v>700</v>
      </c>
      <c r="J2725" s="6" t="s">
        <v>700</v>
      </c>
      <c r="K2725" s="45">
        <v>1</v>
      </c>
      <c r="L2725" s="4" t="s">
        <v>750</v>
      </c>
      <c r="M2725" s="104" t="s">
        <v>18403</v>
      </c>
      <c r="N2725" s="45">
        <v>2110600</v>
      </c>
      <c r="O2725" s="4" t="s">
        <v>2598</v>
      </c>
      <c r="P2725" s="4" t="s">
        <v>761</v>
      </c>
      <c r="Q2725" s="4">
        <v>120</v>
      </c>
      <c r="R2725" s="4">
        <v>3</v>
      </c>
      <c r="S2725" s="4" t="s">
        <v>8002</v>
      </c>
      <c r="T2725" s="4">
        <v>1</v>
      </c>
      <c r="U2725" s="4">
        <v>6</v>
      </c>
      <c r="W2725" s="4" t="s">
        <v>9351</v>
      </c>
      <c r="X2725" s="4" t="s">
        <v>9352</v>
      </c>
      <c r="Y2725" s="45">
        <v>0</v>
      </c>
      <c r="AA2725" s="4">
        <v>1</v>
      </c>
      <c r="AB2725" s="4">
        <v>100</v>
      </c>
      <c r="AC2725" s="4">
        <v>1</v>
      </c>
      <c r="AD2725" s="4">
        <v>1</v>
      </c>
      <c r="AE2725" s="45" t="s">
        <v>16461</v>
      </c>
      <c r="AF2725" s="45" t="s">
        <v>16457</v>
      </c>
      <c r="AG2725" s="45" t="s">
        <v>16459</v>
      </c>
      <c r="AH2725" s="45" t="s">
        <v>16453</v>
      </c>
      <c r="AI2725" s="45" t="s">
        <v>16455</v>
      </c>
      <c r="AJ2725" s="63" t="s">
        <v>20391</v>
      </c>
      <c r="AK2725" s="63" t="s">
        <v>20390</v>
      </c>
      <c r="AL2725" s="4">
        <v>0</v>
      </c>
      <c r="AM2725" s="43">
        <f>IF(AND(L2725="WEAPON",OR(R2725=0,R2725=1,R2725=2)),[1]装备基础and强化!$V$7,IF(AND(L2725="LEFTRING",OR(R2725=0,R2725=1,R2725=2)),[1]装备基础and强化!$W$7,IF(AND(L2725="RIGHTRING",OR(R2725=0,R2725=1,R2725=2)),[1]装备基础and强化!$X$7,IF(AND(L2725="NECKLACE",OR(R2725=0,R2725=1,R2725=2)),[1]装备基础and强化!$Y$7,0))))</f>
        <v>0</v>
      </c>
      <c r="AN2725" s="43">
        <f>IF(AND(L2725="WEAPON",OR(R2725=3,R2725=4)),[1]装备基础and强化!$V$11,IF(AND(L2725="LEFTRING",OR(R2725=3,R2725=4)),[1]装备基础and强化!$W$11,IF(AND(L2725="RIGHTRING",OR(R2725=3,R2725=4)),[1]装备基础and强化!$X$11,IF(AND(L2725="NECKLACE",OR(R2725=3,R2725=4)),[1]装备基础and强化!$Y$11,0))))</f>
        <v>0</v>
      </c>
      <c r="AO2725" s="43" t="e">
        <f>IF(AND(L2725="BELT",T2725=1),[1]装备基础and强化!$AA$7,IF(AND(L2725="PANTS",T2725=1),[1]装备基础and强化!$AB$7,IF(AND(L2725="SHOES",T2725=1),[1]装备基础and强化!$AC$7,IF(AND(L2725="CLOTHES",T2725=1),[1]装备基础and强化!$AD$7,0))))</f>
        <v>#REF!</v>
      </c>
      <c r="AP2725" s="43">
        <f>IF(AND(L2725="BELT",T2725=2),[1]装备基础and强化!$AF$7,IF(AND(L2725="PANTS",T2725=2),[1]装备基础and强化!$AG$7,IF(AND(L2725="SHOES",T2725=2),[1]装备基础and强化!$AH$7,IF(AND(L2725="CLOTHES",T2725=2),[1]装备基础and强化!$AI$7,0))))</f>
        <v>0</v>
      </c>
      <c r="AQ2725" s="43">
        <f>IF(L2725="HAT",[1]装备基础and强化!$AK$7,IF(L2725="JADE",[1]装备基础and强化!$AK$7,0))</f>
        <v>0</v>
      </c>
      <c r="AR2725" s="43" t="e">
        <f t="shared" si="43"/>
        <v>#REF!</v>
      </c>
    </row>
    <row r="2726" spans="1:44" x14ac:dyDescent="0.15">
      <c r="A2726" s="43"/>
      <c r="B2726" s="5" t="s">
        <v>9368</v>
      </c>
      <c r="C2726" s="12">
        <v>22722</v>
      </c>
      <c r="D2726" s="5" t="s">
        <v>9348</v>
      </c>
      <c r="E2726" s="44" t="s">
        <v>24357</v>
      </c>
      <c r="F2726" s="4" t="s">
        <v>9369</v>
      </c>
      <c r="G2726" s="4" t="s">
        <v>9370</v>
      </c>
      <c r="H2726" s="44"/>
      <c r="I2726" s="4" t="s">
        <v>700</v>
      </c>
      <c r="J2726" s="6" t="s">
        <v>700</v>
      </c>
      <c r="K2726" s="45">
        <v>1</v>
      </c>
      <c r="L2726" s="4" t="s">
        <v>750</v>
      </c>
      <c r="M2726" s="104" t="s">
        <v>18404</v>
      </c>
      <c r="N2726" s="45">
        <v>2110700</v>
      </c>
      <c r="O2726" s="4" t="s">
        <v>8962</v>
      </c>
      <c r="P2726" s="4" t="s">
        <v>761</v>
      </c>
      <c r="Q2726" s="4">
        <v>120</v>
      </c>
      <c r="R2726" s="4">
        <v>3</v>
      </c>
      <c r="S2726" s="4" t="s">
        <v>8002</v>
      </c>
      <c r="T2726" s="4">
        <v>1</v>
      </c>
      <c r="U2726" s="4">
        <v>7</v>
      </c>
      <c r="W2726" s="4" t="s">
        <v>9351</v>
      </c>
      <c r="X2726" s="4" t="s">
        <v>9352</v>
      </c>
      <c r="Y2726" s="45">
        <v>0</v>
      </c>
      <c r="AA2726" s="4">
        <v>1</v>
      </c>
      <c r="AB2726" s="4">
        <v>100</v>
      </c>
      <c r="AC2726" s="4">
        <v>1</v>
      </c>
      <c r="AD2726" s="4">
        <v>1</v>
      </c>
      <c r="AE2726" s="45" t="s">
        <v>16461</v>
      </c>
      <c r="AF2726" s="45" t="s">
        <v>16457</v>
      </c>
      <c r="AG2726" s="45" t="s">
        <v>16459</v>
      </c>
      <c r="AH2726" s="45" t="s">
        <v>16453</v>
      </c>
      <c r="AI2726" s="45" t="s">
        <v>16455</v>
      </c>
      <c r="AJ2726" s="63" t="s">
        <v>20391</v>
      </c>
      <c r="AK2726" s="63" t="s">
        <v>20390</v>
      </c>
      <c r="AL2726" s="45">
        <v>0</v>
      </c>
      <c r="AM2726" s="43">
        <f>IF(AND(L2726="WEAPON",OR(R2726=0,R2726=1,R2726=2)),[1]装备基础and强化!$V$7,IF(AND(L2726="LEFTRING",OR(R2726=0,R2726=1,R2726=2)),[1]装备基础and强化!$W$7,IF(AND(L2726="RIGHTRING",OR(R2726=0,R2726=1,R2726=2)),[1]装备基础and强化!$X$7,IF(AND(L2726="NECKLACE",OR(R2726=0,R2726=1,R2726=2)),[1]装备基础and强化!$Y$7,0))))</f>
        <v>0</v>
      </c>
      <c r="AN2726" s="43">
        <f>IF(AND(L2726="WEAPON",OR(R2726=3,R2726=4)),[1]装备基础and强化!$V$11,IF(AND(L2726="LEFTRING",OR(R2726=3,R2726=4)),[1]装备基础and强化!$W$11,IF(AND(L2726="RIGHTRING",OR(R2726=3,R2726=4)),[1]装备基础and强化!$X$11,IF(AND(L2726="NECKLACE",OR(R2726=3,R2726=4)),[1]装备基础and强化!$Y$11,0))))</f>
        <v>0</v>
      </c>
      <c r="AO2726" s="43" t="e">
        <f>IF(AND(L2726="BELT",T2726=1),[1]装备基础and强化!$AA$7,IF(AND(L2726="PANTS",T2726=1),[1]装备基础and强化!$AB$7,IF(AND(L2726="SHOES",T2726=1),[1]装备基础and强化!$AC$7,IF(AND(L2726="CLOTHES",T2726=1),[1]装备基础and强化!$AD$7,0))))</f>
        <v>#REF!</v>
      </c>
      <c r="AP2726" s="43">
        <f>IF(AND(L2726="BELT",T2726=2),[1]装备基础and强化!$AF$7,IF(AND(L2726="PANTS",T2726=2),[1]装备基础and强化!$AG$7,IF(AND(L2726="SHOES",T2726=2),[1]装备基础and强化!$AH$7,IF(AND(L2726="CLOTHES",T2726=2),[1]装备基础and强化!$AI$7,0))))</f>
        <v>0</v>
      </c>
      <c r="AQ2726" s="43">
        <f>IF(L2726="HAT",[1]装备基础and强化!$AK$7,IF(L2726="JADE",[1]装备基础and强化!$AK$7,0))</f>
        <v>0</v>
      </c>
      <c r="AR2726" s="43" t="e">
        <f t="shared" si="43"/>
        <v>#REF!</v>
      </c>
    </row>
    <row r="2727" spans="1:44" x14ac:dyDescent="0.15">
      <c r="A2727" s="43"/>
      <c r="B2727" s="5" t="s">
        <v>9371</v>
      </c>
      <c r="C2727" s="12">
        <v>22723</v>
      </c>
      <c r="D2727" s="5" t="s">
        <v>9348</v>
      </c>
      <c r="E2727" s="44" t="s">
        <v>24358</v>
      </c>
      <c r="F2727" s="4" t="s">
        <v>9372</v>
      </c>
      <c r="G2727" s="4" t="s">
        <v>9373</v>
      </c>
      <c r="H2727" s="44"/>
      <c r="I2727" s="4" t="s">
        <v>700</v>
      </c>
      <c r="J2727" s="6" t="s">
        <v>700</v>
      </c>
      <c r="K2727" s="45">
        <v>1</v>
      </c>
      <c r="L2727" s="4" t="s">
        <v>750</v>
      </c>
      <c r="M2727" s="104" t="s">
        <v>18405</v>
      </c>
      <c r="N2727" s="45">
        <v>2110800</v>
      </c>
      <c r="O2727" s="4" t="s">
        <v>12525</v>
      </c>
      <c r="P2727" s="4" t="s">
        <v>761</v>
      </c>
      <c r="Q2727" s="4">
        <v>120</v>
      </c>
      <c r="R2727" s="4">
        <v>3</v>
      </c>
      <c r="S2727" s="4" t="s">
        <v>8002</v>
      </c>
      <c r="T2727" s="4">
        <v>1</v>
      </c>
      <c r="U2727" s="4">
        <v>8</v>
      </c>
      <c r="W2727" s="4" t="s">
        <v>9351</v>
      </c>
      <c r="X2727" s="4" t="s">
        <v>9352</v>
      </c>
      <c r="Y2727" s="45">
        <v>0</v>
      </c>
      <c r="AA2727" s="4">
        <v>1</v>
      </c>
      <c r="AB2727" s="4">
        <v>100</v>
      </c>
      <c r="AC2727" s="4">
        <v>1</v>
      </c>
      <c r="AD2727" s="4">
        <v>1</v>
      </c>
      <c r="AE2727" s="45" t="s">
        <v>16461</v>
      </c>
      <c r="AF2727" s="45" t="s">
        <v>16457</v>
      </c>
      <c r="AG2727" s="45" t="s">
        <v>16459</v>
      </c>
      <c r="AH2727" s="45" t="s">
        <v>16453</v>
      </c>
      <c r="AI2727" s="45" t="s">
        <v>16455</v>
      </c>
      <c r="AJ2727" s="63" t="s">
        <v>20391</v>
      </c>
      <c r="AK2727" s="63" t="s">
        <v>20390</v>
      </c>
      <c r="AL2727" s="4">
        <v>0</v>
      </c>
      <c r="AM2727" s="43">
        <f>IF(AND(L2727="WEAPON",OR(R2727=0,R2727=1,R2727=2)),[1]装备基础and强化!$V$7,IF(AND(L2727="LEFTRING",OR(R2727=0,R2727=1,R2727=2)),[1]装备基础and强化!$W$7,IF(AND(L2727="RIGHTRING",OR(R2727=0,R2727=1,R2727=2)),[1]装备基础and强化!$X$7,IF(AND(L2727="NECKLACE",OR(R2727=0,R2727=1,R2727=2)),[1]装备基础and强化!$Y$7,0))))</f>
        <v>0</v>
      </c>
      <c r="AN2727" s="43">
        <f>IF(AND(L2727="WEAPON",OR(R2727=3,R2727=4)),[1]装备基础and强化!$V$11,IF(AND(L2727="LEFTRING",OR(R2727=3,R2727=4)),[1]装备基础and强化!$W$11,IF(AND(L2727="RIGHTRING",OR(R2727=3,R2727=4)),[1]装备基础and强化!$X$11,IF(AND(L2727="NECKLACE",OR(R2727=3,R2727=4)),[1]装备基础and强化!$Y$11,0))))</f>
        <v>0</v>
      </c>
      <c r="AO2727" s="43" t="e">
        <f>IF(AND(L2727="BELT",T2727=1),[1]装备基础and强化!$AA$7,IF(AND(L2727="PANTS",T2727=1),[1]装备基础and强化!$AB$7,IF(AND(L2727="SHOES",T2727=1),[1]装备基础and强化!$AC$7,IF(AND(L2727="CLOTHES",T2727=1),[1]装备基础and强化!$AD$7,0))))</f>
        <v>#REF!</v>
      </c>
      <c r="AP2727" s="43">
        <f>IF(AND(L2727="BELT",T2727=2),[1]装备基础and强化!$AF$7,IF(AND(L2727="PANTS",T2727=2),[1]装备基础and强化!$AG$7,IF(AND(L2727="SHOES",T2727=2),[1]装备基础and强化!$AH$7,IF(AND(L2727="CLOTHES",T2727=2),[1]装备基础and强化!$AI$7,0))))</f>
        <v>0</v>
      </c>
      <c r="AQ2727" s="43">
        <f>IF(L2727="HAT",[1]装备基础and强化!$AK$7,IF(L2727="JADE",[1]装备基础and强化!$AK$7,0))</f>
        <v>0</v>
      </c>
      <c r="AR2727" s="43" t="e">
        <f t="shared" si="43"/>
        <v>#REF!</v>
      </c>
    </row>
    <row r="2728" spans="1:44" x14ac:dyDescent="0.15">
      <c r="A2728" s="43"/>
      <c r="B2728" s="5" t="s">
        <v>9374</v>
      </c>
      <c r="C2728" s="12">
        <v>22724</v>
      </c>
      <c r="D2728" s="5" t="s">
        <v>9375</v>
      </c>
      <c r="E2728" s="44" t="s">
        <v>24359</v>
      </c>
      <c r="F2728" s="4" t="s">
        <v>9376</v>
      </c>
      <c r="G2728" s="4" t="s">
        <v>9377</v>
      </c>
      <c r="H2728" s="44"/>
      <c r="I2728" s="4" t="s">
        <v>700</v>
      </c>
      <c r="J2728" s="6" t="s">
        <v>700</v>
      </c>
      <c r="K2728" s="45">
        <v>1</v>
      </c>
      <c r="L2728" s="4" t="s">
        <v>750</v>
      </c>
      <c r="M2728" s="104" t="s">
        <v>18406</v>
      </c>
      <c r="N2728" s="45">
        <v>2140100</v>
      </c>
      <c r="O2728" s="4" t="s">
        <v>2557</v>
      </c>
      <c r="P2728" s="4" t="s">
        <v>761</v>
      </c>
      <c r="Q2728" s="4">
        <v>150</v>
      </c>
      <c r="R2728" s="4">
        <v>3</v>
      </c>
      <c r="S2728" s="4" t="s">
        <v>8033</v>
      </c>
      <c r="T2728" s="4">
        <v>1</v>
      </c>
      <c r="U2728" s="4">
        <v>1</v>
      </c>
      <c r="W2728" s="4" t="s">
        <v>9378</v>
      </c>
      <c r="X2728" s="4" t="s">
        <v>9379</v>
      </c>
      <c r="Y2728" s="45">
        <v>0</v>
      </c>
      <c r="AA2728" s="4">
        <v>1</v>
      </c>
      <c r="AB2728" s="4">
        <v>100</v>
      </c>
      <c r="AC2728" s="4">
        <v>1</v>
      </c>
      <c r="AD2728" s="4">
        <v>1</v>
      </c>
      <c r="AE2728" s="45" t="s">
        <v>16461</v>
      </c>
      <c r="AF2728" s="45" t="s">
        <v>16457</v>
      </c>
      <c r="AG2728" s="45" t="s">
        <v>16459</v>
      </c>
      <c r="AH2728" s="45" t="s">
        <v>16453</v>
      </c>
      <c r="AI2728" s="45" t="s">
        <v>16455</v>
      </c>
      <c r="AJ2728" s="63" t="s">
        <v>20391</v>
      </c>
      <c r="AK2728" s="63" t="s">
        <v>20390</v>
      </c>
      <c r="AL2728" s="45">
        <v>0</v>
      </c>
      <c r="AM2728" s="43">
        <f>IF(AND(L2728="WEAPON",OR(R2728=0,R2728=1,R2728=2)),[1]装备基础and强化!$V$7,IF(AND(L2728="LEFTRING",OR(R2728=0,R2728=1,R2728=2)),[1]装备基础and强化!$W$7,IF(AND(L2728="RIGHTRING",OR(R2728=0,R2728=1,R2728=2)),[1]装备基础and强化!$X$7,IF(AND(L2728="NECKLACE",OR(R2728=0,R2728=1,R2728=2)),[1]装备基础and强化!$Y$7,0))))</f>
        <v>0</v>
      </c>
      <c r="AN2728" s="43">
        <f>IF(AND(L2728="WEAPON",OR(R2728=3,R2728=4)),[1]装备基础and强化!$V$11,IF(AND(L2728="LEFTRING",OR(R2728=3,R2728=4)),[1]装备基础and强化!$W$11,IF(AND(L2728="RIGHTRING",OR(R2728=3,R2728=4)),[1]装备基础and强化!$X$11,IF(AND(L2728="NECKLACE",OR(R2728=3,R2728=4)),[1]装备基础and强化!$Y$11,0))))</f>
        <v>0</v>
      </c>
      <c r="AO2728" s="43" t="e">
        <f>IF(AND(L2728="BELT",T2728=1),[1]装备基础and强化!$AA$7,IF(AND(L2728="PANTS",T2728=1),[1]装备基础and强化!$AB$7,IF(AND(L2728="SHOES",T2728=1),[1]装备基础and强化!$AC$7,IF(AND(L2728="CLOTHES",T2728=1),[1]装备基础and强化!$AD$7,0))))</f>
        <v>#REF!</v>
      </c>
      <c r="AP2728" s="43">
        <f>IF(AND(L2728="BELT",T2728=2),[1]装备基础and强化!$AF$7,IF(AND(L2728="PANTS",T2728=2),[1]装备基础and强化!$AG$7,IF(AND(L2728="SHOES",T2728=2),[1]装备基础and强化!$AH$7,IF(AND(L2728="CLOTHES",T2728=2),[1]装备基础and强化!$AI$7,0))))</f>
        <v>0</v>
      </c>
      <c r="AQ2728" s="43">
        <f>IF(L2728="HAT",[1]装备基础and强化!$AK$7,IF(L2728="JADE",[1]装备基础and强化!$AK$7,0))</f>
        <v>0</v>
      </c>
      <c r="AR2728" s="43" t="e">
        <f t="shared" si="43"/>
        <v>#REF!</v>
      </c>
    </row>
    <row r="2729" spans="1:44" x14ac:dyDescent="0.15">
      <c r="A2729" s="43"/>
      <c r="B2729" s="5" t="s">
        <v>9380</v>
      </c>
      <c r="C2729" s="12">
        <v>22725</v>
      </c>
      <c r="D2729" s="5" t="s">
        <v>9375</v>
      </c>
      <c r="E2729" s="44" t="s">
        <v>24360</v>
      </c>
      <c r="F2729" s="4" t="s">
        <v>9381</v>
      </c>
      <c r="G2729" s="4" t="s">
        <v>9382</v>
      </c>
      <c r="H2729" s="44"/>
      <c r="I2729" s="4" t="s">
        <v>700</v>
      </c>
      <c r="J2729" s="6" t="s">
        <v>700</v>
      </c>
      <c r="K2729" s="45">
        <v>1</v>
      </c>
      <c r="L2729" s="4" t="s">
        <v>750</v>
      </c>
      <c r="M2729" s="104" t="s">
        <v>18407</v>
      </c>
      <c r="N2729" s="45">
        <v>2140200</v>
      </c>
      <c r="O2729" s="4" t="s">
        <v>3141</v>
      </c>
      <c r="P2729" s="4" t="s">
        <v>761</v>
      </c>
      <c r="Q2729" s="4">
        <v>150</v>
      </c>
      <c r="R2729" s="4">
        <v>3</v>
      </c>
      <c r="S2729" s="4" t="s">
        <v>8033</v>
      </c>
      <c r="T2729" s="4">
        <v>1</v>
      </c>
      <c r="U2729" s="4">
        <v>2</v>
      </c>
      <c r="W2729" s="4" t="s">
        <v>9378</v>
      </c>
      <c r="X2729" s="4" t="s">
        <v>9379</v>
      </c>
      <c r="Y2729" s="45">
        <v>0</v>
      </c>
      <c r="AA2729" s="4">
        <v>1</v>
      </c>
      <c r="AB2729" s="4">
        <v>100</v>
      </c>
      <c r="AC2729" s="4">
        <v>1</v>
      </c>
      <c r="AD2729" s="4">
        <v>1</v>
      </c>
      <c r="AE2729" s="45" t="s">
        <v>16461</v>
      </c>
      <c r="AF2729" s="45" t="s">
        <v>16457</v>
      </c>
      <c r="AG2729" s="45" t="s">
        <v>16459</v>
      </c>
      <c r="AH2729" s="45" t="s">
        <v>16453</v>
      </c>
      <c r="AI2729" s="45" t="s">
        <v>16455</v>
      </c>
      <c r="AJ2729" s="63" t="s">
        <v>20391</v>
      </c>
      <c r="AK2729" s="63" t="s">
        <v>20390</v>
      </c>
      <c r="AL2729" s="4">
        <v>0</v>
      </c>
      <c r="AM2729" s="43">
        <f>IF(AND(L2729="WEAPON",OR(R2729=0,R2729=1,R2729=2)),[1]装备基础and强化!$V$7,IF(AND(L2729="LEFTRING",OR(R2729=0,R2729=1,R2729=2)),[1]装备基础and强化!$W$7,IF(AND(L2729="RIGHTRING",OR(R2729=0,R2729=1,R2729=2)),[1]装备基础and强化!$X$7,IF(AND(L2729="NECKLACE",OR(R2729=0,R2729=1,R2729=2)),[1]装备基础and强化!$Y$7,0))))</f>
        <v>0</v>
      </c>
      <c r="AN2729" s="43">
        <f>IF(AND(L2729="WEAPON",OR(R2729=3,R2729=4)),[1]装备基础and强化!$V$11,IF(AND(L2729="LEFTRING",OR(R2729=3,R2729=4)),[1]装备基础and强化!$W$11,IF(AND(L2729="RIGHTRING",OR(R2729=3,R2729=4)),[1]装备基础and强化!$X$11,IF(AND(L2729="NECKLACE",OR(R2729=3,R2729=4)),[1]装备基础and强化!$Y$11,0))))</f>
        <v>0</v>
      </c>
      <c r="AO2729" s="43" t="e">
        <f>IF(AND(L2729="BELT",T2729=1),[1]装备基础and强化!$AA$7,IF(AND(L2729="PANTS",T2729=1),[1]装备基础and强化!$AB$7,IF(AND(L2729="SHOES",T2729=1),[1]装备基础and强化!$AC$7,IF(AND(L2729="CLOTHES",T2729=1),[1]装备基础and强化!$AD$7,0))))</f>
        <v>#REF!</v>
      </c>
      <c r="AP2729" s="43">
        <f>IF(AND(L2729="BELT",T2729=2),[1]装备基础and强化!$AF$7,IF(AND(L2729="PANTS",T2729=2),[1]装备基础and强化!$AG$7,IF(AND(L2729="SHOES",T2729=2),[1]装备基础and强化!$AH$7,IF(AND(L2729="CLOTHES",T2729=2),[1]装备基础and强化!$AI$7,0))))</f>
        <v>0</v>
      </c>
      <c r="AQ2729" s="43">
        <f>IF(L2729="HAT",[1]装备基础and强化!$AK$7,IF(L2729="JADE",[1]装备基础and强化!$AK$7,0))</f>
        <v>0</v>
      </c>
      <c r="AR2729" s="43" t="e">
        <f t="shared" si="43"/>
        <v>#REF!</v>
      </c>
    </row>
    <row r="2730" spans="1:44" x14ac:dyDescent="0.15">
      <c r="A2730" s="43"/>
      <c r="B2730" s="5" t="s">
        <v>9384</v>
      </c>
      <c r="C2730" s="12">
        <v>22726</v>
      </c>
      <c r="D2730" s="5" t="s">
        <v>9375</v>
      </c>
      <c r="E2730" s="44" t="s">
        <v>24361</v>
      </c>
      <c r="F2730" s="4" t="s">
        <v>9385</v>
      </c>
      <c r="G2730" s="4" t="s">
        <v>9386</v>
      </c>
      <c r="H2730" s="44"/>
      <c r="I2730" s="4" t="s">
        <v>700</v>
      </c>
      <c r="J2730" s="6" t="s">
        <v>700</v>
      </c>
      <c r="K2730" s="45">
        <v>1</v>
      </c>
      <c r="L2730" s="4" t="s">
        <v>750</v>
      </c>
      <c r="M2730" s="104" t="s">
        <v>18408</v>
      </c>
      <c r="N2730" s="45">
        <v>2140300</v>
      </c>
      <c r="O2730" s="4" t="s">
        <v>15118</v>
      </c>
      <c r="P2730" s="4" t="s">
        <v>761</v>
      </c>
      <c r="Q2730" s="4">
        <v>150</v>
      </c>
      <c r="R2730" s="4">
        <v>3</v>
      </c>
      <c r="S2730" s="4" t="s">
        <v>8033</v>
      </c>
      <c r="T2730" s="4">
        <v>1</v>
      </c>
      <c r="U2730" s="4">
        <v>3</v>
      </c>
      <c r="W2730" s="4" t="s">
        <v>9378</v>
      </c>
      <c r="X2730" s="4" t="s">
        <v>9379</v>
      </c>
      <c r="Y2730" s="45">
        <v>0</v>
      </c>
      <c r="AA2730" s="4">
        <v>1</v>
      </c>
      <c r="AB2730" s="4">
        <v>100</v>
      </c>
      <c r="AC2730" s="4">
        <v>1</v>
      </c>
      <c r="AD2730" s="4">
        <v>1</v>
      </c>
      <c r="AE2730" s="45" t="s">
        <v>16461</v>
      </c>
      <c r="AF2730" s="45" t="s">
        <v>16457</v>
      </c>
      <c r="AG2730" s="45" t="s">
        <v>16459</v>
      </c>
      <c r="AH2730" s="45" t="s">
        <v>16453</v>
      </c>
      <c r="AI2730" s="45" t="s">
        <v>16455</v>
      </c>
      <c r="AJ2730" s="63" t="s">
        <v>20391</v>
      </c>
      <c r="AK2730" s="63" t="s">
        <v>20390</v>
      </c>
      <c r="AL2730" s="45">
        <v>0</v>
      </c>
      <c r="AM2730" s="43">
        <f>IF(AND(L2730="WEAPON",OR(R2730=0,R2730=1,R2730=2)),[1]装备基础and强化!$V$7,IF(AND(L2730="LEFTRING",OR(R2730=0,R2730=1,R2730=2)),[1]装备基础and强化!$W$7,IF(AND(L2730="RIGHTRING",OR(R2730=0,R2730=1,R2730=2)),[1]装备基础and强化!$X$7,IF(AND(L2730="NECKLACE",OR(R2730=0,R2730=1,R2730=2)),[1]装备基础and强化!$Y$7,0))))</f>
        <v>0</v>
      </c>
      <c r="AN2730" s="43">
        <f>IF(AND(L2730="WEAPON",OR(R2730=3,R2730=4)),[1]装备基础and强化!$V$11,IF(AND(L2730="LEFTRING",OR(R2730=3,R2730=4)),[1]装备基础and强化!$W$11,IF(AND(L2730="RIGHTRING",OR(R2730=3,R2730=4)),[1]装备基础and强化!$X$11,IF(AND(L2730="NECKLACE",OR(R2730=3,R2730=4)),[1]装备基础and强化!$Y$11,0))))</f>
        <v>0</v>
      </c>
      <c r="AO2730" s="43" t="e">
        <f>IF(AND(L2730="BELT",T2730=1),[1]装备基础and强化!$AA$7,IF(AND(L2730="PANTS",T2730=1),[1]装备基础and强化!$AB$7,IF(AND(L2730="SHOES",T2730=1),[1]装备基础and强化!$AC$7,IF(AND(L2730="CLOTHES",T2730=1),[1]装备基础and强化!$AD$7,0))))</f>
        <v>#REF!</v>
      </c>
      <c r="AP2730" s="43">
        <f>IF(AND(L2730="BELT",T2730=2),[1]装备基础and强化!$AF$7,IF(AND(L2730="PANTS",T2730=2),[1]装备基础and强化!$AG$7,IF(AND(L2730="SHOES",T2730=2),[1]装备基础and强化!$AH$7,IF(AND(L2730="CLOTHES",T2730=2),[1]装备基础and强化!$AI$7,0))))</f>
        <v>0</v>
      </c>
      <c r="AQ2730" s="43">
        <f>IF(L2730="HAT",[1]装备基础and强化!$AK$7,IF(L2730="JADE",[1]装备基础and强化!$AK$7,0))</f>
        <v>0</v>
      </c>
      <c r="AR2730" s="43" t="e">
        <f t="shared" si="43"/>
        <v>#REF!</v>
      </c>
    </row>
    <row r="2731" spans="1:44" x14ac:dyDescent="0.15">
      <c r="A2731" s="43"/>
      <c r="B2731" s="5" t="s">
        <v>9387</v>
      </c>
      <c r="C2731" s="12">
        <v>22727</v>
      </c>
      <c r="D2731" s="5" t="s">
        <v>9375</v>
      </c>
      <c r="E2731" s="44" t="s">
        <v>24362</v>
      </c>
      <c r="F2731" s="4" t="s">
        <v>9388</v>
      </c>
      <c r="G2731" s="4" t="s">
        <v>9389</v>
      </c>
      <c r="H2731" s="44"/>
      <c r="I2731" s="4" t="s">
        <v>700</v>
      </c>
      <c r="J2731" s="6" t="s">
        <v>700</v>
      </c>
      <c r="K2731" s="45">
        <v>1</v>
      </c>
      <c r="L2731" s="4" t="s">
        <v>750</v>
      </c>
      <c r="M2731" s="104" t="s">
        <v>18409</v>
      </c>
      <c r="N2731" s="45">
        <v>2140400</v>
      </c>
      <c r="O2731" s="4" t="s">
        <v>3935</v>
      </c>
      <c r="P2731" s="4" t="s">
        <v>761</v>
      </c>
      <c r="Q2731" s="4">
        <v>150</v>
      </c>
      <c r="R2731" s="4">
        <v>3</v>
      </c>
      <c r="S2731" s="4" t="s">
        <v>8033</v>
      </c>
      <c r="T2731" s="4">
        <v>1</v>
      </c>
      <c r="U2731" s="4">
        <v>4</v>
      </c>
      <c r="W2731" s="4" t="s">
        <v>9378</v>
      </c>
      <c r="X2731" s="4" t="s">
        <v>9379</v>
      </c>
      <c r="Y2731" s="45">
        <v>0</v>
      </c>
      <c r="AA2731" s="4">
        <v>1</v>
      </c>
      <c r="AB2731" s="4">
        <v>100</v>
      </c>
      <c r="AC2731" s="4">
        <v>1</v>
      </c>
      <c r="AD2731" s="4">
        <v>1</v>
      </c>
      <c r="AE2731" s="45" t="s">
        <v>16461</v>
      </c>
      <c r="AF2731" s="45" t="s">
        <v>16457</v>
      </c>
      <c r="AG2731" s="45" t="s">
        <v>16459</v>
      </c>
      <c r="AH2731" s="45" t="s">
        <v>16453</v>
      </c>
      <c r="AI2731" s="45" t="s">
        <v>16455</v>
      </c>
      <c r="AJ2731" s="63" t="s">
        <v>20391</v>
      </c>
      <c r="AK2731" s="63" t="s">
        <v>20390</v>
      </c>
      <c r="AL2731" s="4">
        <v>0</v>
      </c>
      <c r="AM2731" s="43">
        <f>IF(AND(L2731="WEAPON",OR(R2731=0,R2731=1,R2731=2)),[1]装备基础and强化!$V$7,IF(AND(L2731="LEFTRING",OR(R2731=0,R2731=1,R2731=2)),[1]装备基础and强化!$W$7,IF(AND(L2731="RIGHTRING",OR(R2731=0,R2731=1,R2731=2)),[1]装备基础and强化!$X$7,IF(AND(L2731="NECKLACE",OR(R2731=0,R2731=1,R2731=2)),[1]装备基础and强化!$Y$7,0))))</f>
        <v>0</v>
      </c>
      <c r="AN2731" s="43">
        <f>IF(AND(L2731="WEAPON",OR(R2731=3,R2731=4)),[1]装备基础and强化!$V$11,IF(AND(L2731="LEFTRING",OR(R2731=3,R2731=4)),[1]装备基础and强化!$W$11,IF(AND(L2731="RIGHTRING",OR(R2731=3,R2731=4)),[1]装备基础and强化!$X$11,IF(AND(L2731="NECKLACE",OR(R2731=3,R2731=4)),[1]装备基础and强化!$Y$11,0))))</f>
        <v>0</v>
      </c>
      <c r="AO2731" s="43" t="e">
        <f>IF(AND(L2731="BELT",T2731=1),[1]装备基础and强化!$AA$7,IF(AND(L2731="PANTS",T2731=1),[1]装备基础and强化!$AB$7,IF(AND(L2731="SHOES",T2731=1),[1]装备基础and强化!$AC$7,IF(AND(L2731="CLOTHES",T2731=1),[1]装备基础and强化!$AD$7,0))))</f>
        <v>#REF!</v>
      </c>
      <c r="AP2731" s="43">
        <f>IF(AND(L2731="BELT",T2731=2),[1]装备基础and强化!$AF$7,IF(AND(L2731="PANTS",T2731=2),[1]装备基础and强化!$AG$7,IF(AND(L2731="SHOES",T2731=2),[1]装备基础and强化!$AH$7,IF(AND(L2731="CLOTHES",T2731=2),[1]装备基础and强化!$AI$7,0))))</f>
        <v>0</v>
      </c>
      <c r="AQ2731" s="43">
        <f>IF(L2731="HAT",[1]装备基础and强化!$AK$7,IF(L2731="JADE",[1]装备基础and强化!$AK$7,0))</f>
        <v>0</v>
      </c>
      <c r="AR2731" s="43" t="e">
        <f t="shared" si="43"/>
        <v>#REF!</v>
      </c>
    </row>
    <row r="2732" spans="1:44" x14ac:dyDescent="0.15">
      <c r="A2732" s="43"/>
      <c r="B2732" s="5" t="s">
        <v>9390</v>
      </c>
      <c r="C2732" s="12">
        <v>22728</v>
      </c>
      <c r="D2732" s="5" t="s">
        <v>9375</v>
      </c>
      <c r="E2732" s="44" t="s">
        <v>24363</v>
      </c>
      <c r="F2732" s="4" t="s">
        <v>9391</v>
      </c>
      <c r="G2732" s="4" t="s">
        <v>9392</v>
      </c>
      <c r="H2732" s="44"/>
      <c r="I2732" s="4" t="s">
        <v>700</v>
      </c>
      <c r="J2732" s="6" t="s">
        <v>700</v>
      </c>
      <c r="K2732" s="45">
        <v>1</v>
      </c>
      <c r="L2732" s="4" t="s">
        <v>750</v>
      </c>
      <c r="M2732" s="104" t="s">
        <v>18410</v>
      </c>
      <c r="N2732" s="45">
        <v>2140500</v>
      </c>
      <c r="O2732" s="4" t="s">
        <v>9396</v>
      </c>
      <c r="P2732" s="4" t="s">
        <v>761</v>
      </c>
      <c r="Q2732" s="4">
        <v>150</v>
      </c>
      <c r="R2732" s="4">
        <v>3</v>
      </c>
      <c r="S2732" s="4" t="s">
        <v>8033</v>
      </c>
      <c r="T2732" s="4">
        <v>1</v>
      </c>
      <c r="U2732" s="4">
        <v>5</v>
      </c>
      <c r="W2732" s="4" t="s">
        <v>9378</v>
      </c>
      <c r="X2732" s="4" t="s">
        <v>9379</v>
      </c>
      <c r="Y2732" s="45">
        <v>0</v>
      </c>
      <c r="AA2732" s="4">
        <v>1</v>
      </c>
      <c r="AB2732" s="4">
        <v>100</v>
      </c>
      <c r="AC2732" s="4">
        <v>1</v>
      </c>
      <c r="AD2732" s="4">
        <v>1</v>
      </c>
      <c r="AE2732" s="45" t="s">
        <v>16461</v>
      </c>
      <c r="AF2732" s="45" t="s">
        <v>16457</v>
      </c>
      <c r="AG2732" s="45" t="s">
        <v>16459</v>
      </c>
      <c r="AH2732" s="45" t="s">
        <v>16453</v>
      </c>
      <c r="AI2732" s="45" t="s">
        <v>16455</v>
      </c>
      <c r="AJ2732" s="63" t="s">
        <v>20391</v>
      </c>
      <c r="AK2732" s="63" t="s">
        <v>20390</v>
      </c>
      <c r="AL2732" s="45">
        <v>0</v>
      </c>
      <c r="AM2732" s="43">
        <f>IF(AND(L2732="WEAPON",OR(R2732=0,R2732=1,R2732=2)),[1]装备基础and强化!$V$7,IF(AND(L2732="LEFTRING",OR(R2732=0,R2732=1,R2732=2)),[1]装备基础and强化!$W$7,IF(AND(L2732="RIGHTRING",OR(R2732=0,R2732=1,R2732=2)),[1]装备基础and强化!$X$7,IF(AND(L2732="NECKLACE",OR(R2732=0,R2732=1,R2732=2)),[1]装备基础and强化!$Y$7,0))))</f>
        <v>0</v>
      </c>
      <c r="AN2732" s="43">
        <f>IF(AND(L2732="WEAPON",OR(R2732=3,R2732=4)),[1]装备基础and强化!$V$11,IF(AND(L2732="LEFTRING",OR(R2732=3,R2732=4)),[1]装备基础and强化!$W$11,IF(AND(L2732="RIGHTRING",OR(R2732=3,R2732=4)),[1]装备基础and强化!$X$11,IF(AND(L2732="NECKLACE",OR(R2732=3,R2732=4)),[1]装备基础and强化!$Y$11,0))))</f>
        <v>0</v>
      </c>
      <c r="AO2732" s="43" t="e">
        <f>IF(AND(L2732="BELT",T2732=1),[1]装备基础and强化!$AA$7,IF(AND(L2732="PANTS",T2732=1),[1]装备基础and强化!$AB$7,IF(AND(L2732="SHOES",T2732=1),[1]装备基础and强化!$AC$7,IF(AND(L2732="CLOTHES",T2732=1),[1]装备基础and强化!$AD$7,0))))</f>
        <v>#REF!</v>
      </c>
      <c r="AP2732" s="43">
        <f>IF(AND(L2732="BELT",T2732=2),[1]装备基础and强化!$AF$7,IF(AND(L2732="PANTS",T2732=2),[1]装备基础and强化!$AG$7,IF(AND(L2732="SHOES",T2732=2),[1]装备基础and强化!$AH$7,IF(AND(L2732="CLOTHES",T2732=2),[1]装备基础and强化!$AI$7,0))))</f>
        <v>0</v>
      </c>
      <c r="AQ2732" s="43">
        <f>IF(L2732="HAT",[1]装备基础and强化!$AK$7,IF(L2732="JADE",[1]装备基础and强化!$AK$7,0))</f>
        <v>0</v>
      </c>
      <c r="AR2732" s="43" t="e">
        <f t="shared" si="43"/>
        <v>#REF!</v>
      </c>
    </row>
    <row r="2733" spans="1:44" x14ac:dyDescent="0.15">
      <c r="A2733" s="43"/>
      <c r="B2733" s="5" t="s">
        <v>9393</v>
      </c>
      <c r="C2733" s="12">
        <v>22729</v>
      </c>
      <c r="D2733" s="5" t="s">
        <v>9375</v>
      </c>
      <c r="E2733" s="44" t="s">
        <v>24364</v>
      </c>
      <c r="F2733" s="4" t="s">
        <v>9394</v>
      </c>
      <c r="G2733" s="4" t="s">
        <v>9395</v>
      </c>
      <c r="H2733" s="44"/>
      <c r="I2733" s="4" t="s">
        <v>700</v>
      </c>
      <c r="J2733" s="6" t="s">
        <v>700</v>
      </c>
      <c r="K2733" s="45">
        <v>1</v>
      </c>
      <c r="L2733" s="4" t="s">
        <v>750</v>
      </c>
      <c r="M2733" s="104" t="s">
        <v>18411</v>
      </c>
      <c r="N2733" s="45">
        <v>2140600</v>
      </c>
      <c r="O2733" s="4" t="s">
        <v>7112</v>
      </c>
      <c r="P2733" s="4" t="s">
        <v>761</v>
      </c>
      <c r="Q2733" s="4">
        <v>150</v>
      </c>
      <c r="R2733" s="4">
        <v>3</v>
      </c>
      <c r="S2733" s="4" t="s">
        <v>8033</v>
      </c>
      <c r="T2733" s="4">
        <v>1</v>
      </c>
      <c r="U2733" s="4">
        <v>6</v>
      </c>
      <c r="W2733" s="4" t="s">
        <v>9378</v>
      </c>
      <c r="X2733" s="4" t="s">
        <v>9379</v>
      </c>
      <c r="Y2733" s="45">
        <v>0</v>
      </c>
      <c r="AA2733" s="4">
        <v>1</v>
      </c>
      <c r="AB2733" s="4">
        <v>100</v>
      </c>
      <c r="AC2733" s="4">
        <v>1</v>
      </c>
      <c r="AD2733" s="4">
        <v>1</v>
      </c>
      <c r="AE2733" s="45" t="s">
        <v>16461</v>
      </c>
      <c r="AF2733" s="45" t="s">
        <v>16457</v>
      </c>
      <c r="AG2733" s="45" t="s">
        <v>16459</v>
      </c>
      <c r="AH2733" s="45" t="s">
        <v>16453</v>
      </c>
      <c r="AI2733" s="45" t="s">
        <v>16455</v>
      </c>
      <c r="AJ2733" s="63" t="s">
        <v>20391</v>
      </c>
      <c r="AK2733" s="63" t="s">
        <v>20390</v>
      </c>
      <c r="AL2733" s="4">
        <v>0</v>
      </c>
      <c r="AM2733" s="43">
        <f>IF(AND(L2733="WEAPON",OR(R2733=0,R2733=1,R2733=2)),[1]装备基础and强化!$V$7,IF(AND(L2733="LEFTRING",OR(R2733=0,R2733=1,R2733=2)),[1]装备基础and强化!$W$7,IF(AND(L2733="RIGHTRING",OR(R2733=0,R2733=1,R2733=2)),[1]装备基础and强化!$X$7,IF(AND(L2733="NECKLACE",OR(R2733=0,R2733=1,R2733=2)),[1]装备基础and强化!$Y$7,0))))</f>
        <v>0</v>
      </c>
      <c r="AN2733" s="43">
        <f>IF(AND(L2733="WEAPON",OR(R2733=3,R2733=4)),[1]装备基础and强化!$V$11,IF(AND(L2733="LEFTRING",OR(R2733=3,R2733=4)),[1]装备基础and强化!$W$11,IF(AND(L2733="RIGHTRING",OR(R2733=3,R2733=4)),[1]装备基础and强化!$X$11,IF(AND(L2733="NECKLACE",OR(R2733=3,R2733=4)),[1]装备基础and强化!$Y$11,0))))</f>
        <v>0</v>
      </c>
      <c r="AO2733" s="43" t="e">
        <f>IF(AND(L2733="BELT",T2733=1),[1]装备基础and强化!$AA$7,IF(AND(L2733="PANTS",T2733=1),[1]装备基础and强化!$AB$7,IF(AND(L2733="SHOES",T2733=1),[1]装备基础and强化!$AC$7,IF(AND(L2733="CLOTHES",T2733=1),[1]装备基础and强化!$AD$7,0))))</f>
        <v>#REF!</v>
      </c>
      <c r="AP2733" s="43">
        <f>IF(AND(L2733="BELT",T2733=2),[1]装备基础and强化!$AF$7,IF(AND(L2733="PANTS",T2733=2),[1]装备基础and强化!$AG$7,IF(AND(L2733="SHOES",T2733=2),[1]装备基础and强化!$AH$7,IF(AND(L2733="CLOTHES",T2733=2),[1]装备基础and强化!$AI$7,0))))</f>
        <v>0</v>
      </c>
      <c r="AQ2733" s="43">
        <f>IF(L2733="HAT",[1]装备基础and强化!$AK$7,IF(L2733="JADE",[1]装备基础and强化!$AK$7,0))</f>
        <v>0</v>
      </c>
      <c r="AR2733" s="43" t="e">
        <f t="shared" si="43"/>
        <v>#REF!</v>
      </c>
    </row>
    <row r="2734" spans="1:44" x14ac:dyDescent="0.15">
      <c r="A2734" s="43"/>
      <c r="B2734" s="5" t="s">
        <v>9397</v>
      </c>
      <c r="C2734" s="12">
        <v>22730</v>
      </c>
      <c r="D2734" s="5" t="s">
        <v>9375</v>
      </c>
      <c r="E2734" s="44" t="s">
        <v>24365</v>
      </c>
      <c r="F2734" s="4" t="s">
        <v>9398</v>
      </c>
      <c r="G2734" s="4" t="s">
        <v>9399</v>
      </c>
      <c r="H2734" s="44"/>
      <c r="I2734" s="4" t="s">
        <v>700</v>
      </c>
      <c r="J2734" s="6" t="s">
        <v>700</v>
      </c>
      <c r="K2734" s="45">
        <v>1</v>
      </c>
      <c r="L2734" s="4" t="s">
        <v>750</v>
      </c>
      <c r="M2734" s="104" t="s">
        <v>18412</v>
      </c>
      <c r="N2734" s="45">
        <v>2140700</v>
      </c>
      <c r="O2734" s="4" t="s">
        <v>13325</v>
      </c>
      <c r="P2734" s="4" t="s">
        <v>761</v>
      </c>
      <c r="Q2734" s="4">
        <v>150</v>
      </c>
      <c r="R2734" s="4">
        <v>3</v>
      </c>
      <c r="S2734" s="4" t="s">
        <v>8033</v>
      </c>
      <c r="T2734" s="4">
        <v>1</v>
      </c>
      <c r="U2734" s="4">
        <v>7</v>
      </c>
      <c r="W2734" s="4" t="s">
        <v>9378</v>
      </c>
      <c r="X2734" s="4" t="s">
        <v>9379</v>
      </c>
      <c r="Y2734" s="45">
        <v>0</v>
      </c>
      <c r="AA2734" s="4">
        <v>1</v>
      </c>
      <c r="AB2734" s="4">
        <v>100</v>
      </c>
      <c r="AC2734" s="4">
        <v>1</v>
      </c>
      <c r="AD2734" s="4">
        <v>1</v>
      </c>
      <c r="AE2734" s="45" t="s">
        <v>16461</v>
      </c>
      <c r="AF2734" s="45" t="s">
        <v>16457</v>
      </c>
      <c r="AG2734" s="45" t="s">
        <v>16459</v>
      </c>
      <c r="AH2734" s="45" t="s">
        <v>16453</v>
      </c>
      <c r="AI2734" s="45" t="s">
        <v>16455</v>
      </c>
      <c r="AJ2734" s="63" t="s">
        <v>20391</v>
      </c>
      <c r="AK2734" s="63" t="s">
        <v>20390</v>
      </c>
      <c r="AL2734" s="45">
        <v>0</v>
      </c>
      <c r="AM2734" s="43">
        <f>IF(AND(L2734="WEAPON",OR(R2734=0,R2734=1,R2734=2)),[1]装备基础and强化!$V$7,IF(AND(L2734="LEFTRING",OR(R2734=0,R2734=1,R2734=2)),[1]装备基础and强化!$W$7,IF(AND(L2734="RIGHTRING",OR(R2734=0,R2734=1,R2734=2)),[1]装备基础and强化!$X$7,IF(AND(L2734="NECKLACE",OR(R2734=0,R2734=1,R2734=2)),[1]装备基础and强化!$Y$7,0))))</f>
        <v>0</v>
      </c>
      <c r="AN2734" s="43">
        <f>IF(AND(L2734="WEAPON",OR(R2734=3,R2734=4)),[1]装备基础and强化!$V$11,IF(AND(L2734="LEFTRING",OR(R2734=3,R2734=4)),[1]装备基础and强化!$W$11,IF(AND(L2734="RIGHTRING",OR(R2734=3,R2734=4)),[1]装备基础and强化!$X$11,IF(AND(L2734="NECKLACE",OR(R2734=3,R2734=4)),[1]装备基础and强化!$Y$11,0))))</f>
        <v>0</v>
      </c>
      <c r="AO2734" s="43" t="e">
        <f>IF(AND(L2734="BELT",T2734=1),[1]装备基础and强化!$AA$7,IF(AND(L2734="PANTS",T2734=1),[1]装备基础and强化!$AB$7,IF(AND(L2734="SHOES",T2734=1),[1]装备基础and强化!$AC$7,IF(AND(L2734="CLOTHES",T2734=1),[1]装备基础and强化!$AD$7,0))))</f>
        <v>#REF!</v>
      </c>
      <c r="AP2734" s="43">
        <f>IF(AND(L2734="BELT",T2734=2),[1]装备基础and强化!$AF$7,IF(AND(L2734="PANTS",T2734=2),[1]装备基础and强化!$AG$7,IF(AND(L2734="SHOES",T2734=2),[1]装备基础and强化!$AH$7,IF(AND(L2734="CLOTHES",T2734=2),[1]装备基础and强化!$AI$7,0))))</f>
        <v>0</v>
      </c>
      <c r="AQ2734" s="43">
        <f>IF(L2734="HAT",[1]装备基础and强化!$AK$7,IF(L2734="JADE",[1]装备基础and强化!$AK$7,0))</f>
        <v>0</v>
      </c>
      <c r="AR2734" s="43" t="e">
        <f t="shared" si="43"/>
        <v>#REF!</v>
      </c>
    </row>
    <row r="2735" spans="1:44" x14ac:dyDescent="0.15">
      <c r="A2735" s="43"/>
      <c r="B2735" s="5" t="s">
        <v>9400</v>
      </c>
      <c r="C2735" s="12">
        <v>22731</v>
      </c>
      <c r="D2735" s="5" t="s">
        <v>9375</v>
      </c>
      <c r="E2735" s="44" t="s">
        <v>24366</v>
      </c>
      <c r="F2735" s="4" t="s">
        <v>9401</v>
      </c>
      <c r="G2735" s="4" t="s">
        <v>9402</v>
      </c>
      <c r="H2735" s="44"/>
      <c r="I2735" s="4" t="s">
        <v>700</v>
      </c>
      <c r="J2735" s="6" t="s">
        <v>700</v>
      </c>
      <c r="K2735" s="45">
        <v>1</v>
      </c>
      <c r="L2735" s="4" t="s">
        <v>750</v>
      </c>
      <c r="M2735" s="104" t="s">
        <v>18413</v>
      </c>
      <c r="N2735" s="45">
        <v>2140800</v>
      </c>
      <c r="O2735" s="4" t="s">
        <v>3128</v>
      </c>
      <c r="P2735" s="4" t="s">
        <v>761</v>
      </c>
      <c r="Q2735" s="4">
        <v>150</v>
      </c>
      <c r="R2735" s="4">
        <v>3</v>
      </c>
      <c r="S2735" s="4" t="s">
        <v>8033</v>
      </c>
      <c r="T2735" s="4">
        <v>1</v>
      </c>
      <c r="U2735" s="4">
        <v>8</v>
      </c>
      <c r="W2735" s="4" t="s">
        <v>9378</v>
      </c>
      <c r="X2735" s="4" t="s">
        <v>9379</v>
      </c>
      <c r="Y2735" s="45">
        <v>0</v>
      </c>
      <c r="AA2735" s="4">
        <v>1</v>
      </c>
      <c r="AB2735" s="4">
        <v>100</v>
      </c>
      <c r="AC2735" s="4">
        <v>1</v>
      </c>
      <c r="AD2735" s="4">
        <v>1</v>
      </c>
      <c r="AE2735" s="45" t="s">
        <v>16461</v>
      </c>
      <c r="AF2735" s="45" t="s">
        <v>16457</v>
      </c>
      <c r="AG2735" s="45" t="s">
        <v>16459</v>
      </c>
      <c r="AH2735" s="45" t="s">
        <v>16453</v>
      </c>
      <c r="AI2735" s="45" t="s">
        <v>16455</v>
      </c>
      <c r="AJ2735" s="63" t="s">
        <v>20391</v>
      </c>
      <c r="AK2735" s="63" t="s">
        <v>20390</v>
      </c>
      <c r="AL2735" s="4">
        <v>0</v>
      </c>
      <c r="AM2735" s="43">
        <f>IF(AND(L2735="WEAPON",OR(R2735=0,R2735=1,R2735=2)),[1]装备基础and强化!$V$7,IF(AND(L2735="LEFTRING",OR(R2735=0,R2735=1,R2735=2)),[1]装备基础and强化!$W$7,IF(AND(L2735="RIGHTRING",OR(R2735=0,R2735=1,R2735=2)),[1]装备基础and强化!$X$7,IF(AND(L2735="NECKLACE",OR(R2735=0,R2735=1,R2735=2)),[1]装备基础and强化!$Y$7,0))))</f>
        <v>0</v>
      </c>
      <c r="AN2735" s="43">
        <f>IF(AND(L2735="WEAPON",OR(R2735=3,R2735=4)),[1]装备基础and强化!$V$11,IF(AND(L2735="LEFTRING",OR(R2735=3,R2735=4)),[1]装备基础and强化!$W$11,IF(AND(L2735="RIGHTRING",OR(R2735=3,R2735=4)),[1]装备基础and强化!$X$11,IF(AND(L2735="NECKLACE",OR(R2735=3,R2735=4)),[1]装备基础and强化!$Y$11,0))))</f>
        <v>0</v>
      </c>
      <c r="AO2735" s="43" t="e">
        <f>IF(AND(L2735="BELT",T2735=1),[1]装备基础and强化!$AA$7,IF(AND(L2735="PANTS",T2735=1),[1]装备基础and强化!$AB$7,IF(AND(L2735="SHOES",T2735=1),[1]装备基础and强化!$AC$7,IF(AND(L2735="CLOTHES",T2735=1),[1]装备基础and强化!$AD$7,0))))</f>
        <v>#REF!</v>
      </c>
      <c r="AP2735" s="43">
        <f>IF(AND(L2735="BELT",T2735=2),[1]装备基础and强化!$AF$7,IF(AND(L2735="PANTS",T2735=2),[1]装备基础and强化!$AG$7,IF(AND(L2735="SHOES",T2735=2),[1]装备基础and强化!$AH$7,IF(AND(L2735="CLOTHES",T2735=2),[1]装备基础and强化!$AI$7,0))))</f>
        <v>0</v>
      </c>
      <c r="AQ2735" s="43">
        <f>IF(L2735="HAT",[1]装备基础and强化!$AK$7,IF(L2735="JADE",[1]装备基础and强化!$AK$7,0))</f>
        <v>0</v>
      </c>
      <c r="AR2735" s="43" t="e">
        <f t="shared" si="43"/>
        <v>#REF!</v>
      </c>
    </row>
    <row r="2736" spans="1:44" x14ac:dyDescent="0.15">
      <c r="A2736" s="43"/>
      <c r="B2736" s="5" t="s">
        <v>9403</v>
      </c>
      <c r="C2736" s="12">
        <v>22732</v>
      </c>
      <c r="D2736" s="5" t="s">
        <v>9404</v>
      </c>
      <c r="E2736" s="44" t="s">
        <v>24367</v>
      </c>
      <c r="F2736" s="4" t="s">
        <v>9405</v>
      </c>
      <c r="G2736" s="4" t="s">
        <v>9406</v>
      </c>
      <c r="H2736" s="44"/>
      <c r="I2736" s="4" t="s">
        <v>700</v>
      </c>
      <c r="J2736" s="6" t="s">
        <v>700</v>
      </c>
      <c r="K2736" s="45">
        <v>1</v>
      </c>
      <c r="L2736" s="4" t="s">
        <v>750</v>
      </c>
      <c r="M2736" s="104" t="s">
        <v>18414</v>
      </c>
      <c r="N2736" s="45">
        <v>2170100</v>
      </c>
      <c r="O2736" s="4" t="s">
        <v>6219</v>
      </c>
      <c r="P2736" s="4" t="s">
        <v>761</v>
      </c>
      <c r="Q2736" s="4">
        <v>180</v>
      </c>
      <c r="R2736" s="4">
        <v>3</v>
      </c>
      <c r="S2736" s="4" t="s">
        <v>8069</v>
      </c>
      <c r="T2736" s="4">
        <v>1</v>
      </c>
      <c r="U2736" s="4">
        <v>1</v>
      </c>
      <c r="W2736" s="4" t="s">
        <v>9407</v>
      </c>
      <c r="X2736" s="4" t="s">
        <v>9408</v>
      </c>
      <c r="Y2736" s="45">
        <v>0</v>
      </c>
      <c r="AA2736" s="4">
        <v>1</v>
      </c>
      <c r="AB2736" s="4">
        <v>100</v>
      </c>
      <c r="AC2736" s="4">
        <v>1</v>
      </c>
      <c r="AD2736" s="4">
        <v>1</v>
      </c>
      <c r="AE2736" s="45" t="s">
        <v>16461</v>
      </c>
      <c r="AF2736" s="45" t="s">
        <v>16457</v>
      </c>
      <c r="AG2736" s="45" t="s">
        <v>16459</v>
      </c>
      <c r="AH2736" s="45" t="s">
        <v>16453</v>
      </c>
      <c r="AI2736" s="45" t="s">
        <v>16455</v>
      </c>
      <c r="AJ2736" s="63" t="s">
        <v>20391</v>
      </c>
      <c r="AK2736" s="63" t="s">
        <v>20390</v>
      </c>
      <c r="AL2736" s="45">
        <v>0</v>
      </c>
      <c r="AM2736" s="43">
        <f>IF(AND(L2736="WEAPON",OR(R2736=0,R2736=1,R2736=2)),[1]装备基础and强化!$V$7,IF(AND(L2736="LEFTRING",OR(R2736=0,R2736=1,R2736=2)),[1]装备基础and强化!$W$7,IF(AND(L2736="RIGHTRING",OR(R2736=0,R2736=1,R2736=2)),[1]装备基础and强化!$X$7,IF(AND(L2736="NECKLACE",OR(R2736=0,R2736=1,R2736=2)),[1]装备基础and强化!$Y$7,0))))</f>
        <v>0</v>
      </c>
      <c r="AN2736" s="43">
        <f>IF(AND(L2736="WEAPON",OR(R2736=3,R2736=4)),[1]装备基础and强化!$V$11,IF(AND(L2736="LEFTRING",OR(R2736=3,R2736=4)),[1]装备基础and强化!$W$11,IF(AND(L2736="RIGHTRING",OR(R2736=3,R2736=4)),[1]装备基础and强化!$X$11,IF(AND(L2736="NECKLACE",OR(R2736=3,R2736=4)),[1]装备基础and强化!$Y$11,0))))</f>
        <v>0</v>
      </c>
      <c r="AO2736" s="43" t="e">
        <f>IF(AND(L2736="BELT",T2736=1),[1]装备基础and强化!$AA$7,IF(AND(L2736="PANTS",T2736=1),[1]装备基础and强化!$AB$7,IF(AND(L2736="SHOES",T2736=1),[1]装备基础and强化!$AC$7,IF(AND(L2736="CLOTHES",T2736=1),[1]装备基础and强化!$AD$7,0))))</f>
        <v>#REF!</v>
      </c>
      <c r="AP2736" s="43">
        <f>IF(AND(L2736="BELT",T2736=2),[1]装备基础and强化!$AF$7,IF(AND(L2736="PANTS",T2736=2),[1]装备基础and强化!$AG$7,IF(AND(L2736="SHOES",T2736=2),[1]装备基础and强化!$AH$7,IF(AND(L2736="CLOTHES",T2736=2),[1]装备基础and强化!$AI$7,0))))</f>
        <v>0</v>
      </c>
      <c r="AQ2736" s="43">
        <f>IF(L2736="HAT",[1]装备基础and强化!$AK$7,IF(L2736="JADE",[1]装备基础and强化!$AK$7,0))</f>
        <v>0</v>
      </c>
      <c r="AR2736" s="43" t="e">
        <f t="shared" si="43"/>
        <v>#REF!</v>
      </c>
    </row>
    <row r="2737" spans="1:44" x14ac:dyDescent="0.15">
      <c r="A2737" s="43"/>
      <c r="B2737" s="5" t="s">
        <v>9409</v>
      </c>
      <c r="C2737" s="12">
        <v>22733</v>
      </c>
      <c r="D2737" s="5" t="s">
        <v>9404</v>
      </c>
      <c r="E2737" s="44" t="s">
        <v>24368</v>
      </c>
      <c r="F2737" s="4" t="s">
        <v>9410</v>
      </c>
      <c r="G2737" s="4" t="s">
        <v>9411</v>
      </c>
      <c r="H2737" s="44"/>
      <c r="I2737" s="4" t="s">
        <v>700</v>
      </c>
      <c r="J2737" s="6" t="s">
        <v>700</v>
      </c>
      <c r="K2737" s="45">
        <v>1</v>
      </c>
      <c r="L2737" s="4" t="s">
        <v>750</v>
      </c>
      <c r="M2737" s="104" t="s">
        <v>18415</v>
      </c>
      <c r="N2737" s="45">
        <v>2170200</v>
      </c>
      <c r="O2737" s="4" t="s">
        <v>15253</v>
      </c>
      <c r="P2737" s="4" t="s">
        <v>761</v>
      </c>
      <c r="Q2737" s="4">
        <v>180</v>
      </c>
      <c r="R2737" s="4">
        <v>3</v>
      </c>
      <c r="S2737" s="4" t="s">
        <v>8069</v>
      </c>
      <c r="T2737" s="4">
        <v>1</v>
      </c>
      <c r="U2737" s="4">
        <v>2</v>
      </c>
      <c r="W2737" s="4" t="s">
        <v>9407</v>
      </c>
      <c r="X2737" s="4" t="s">
        <v>9408</v>
      </c>
      <c r="Y2737" s="45">
        <v>0</v>
      </c>
      <c r="AA2737" s="4">
        <v>1</v>
      </c>
      <c r="AB2737" s="4">
        <v>100</v>
      </c>
      <c r="AC2737" s="4">
        <v>1</v>
      </c>
      <c r="AD2737" s="4">
        <v>1</v>
      </c>
      <c r="AE2737" s="45" t="s">
        <v>16461</v>
      </c>
      <c r="AF2737" s="45" t="s">
        <v>16457</v>
      </c>
      <c r="AG2737" s="45" t="s">
        <v>16459</v>
      </c>
      <c r="AH2737" s="45" t="s">
        <v>16453</v>
      </c>
      <c r="AI2737" s="45" t="s">
        <v>16455</v>
      </c>
      <c r="AJ2737" s="63" t="s">
        <v>20391</v>
      </c>
      <c r="AK2737" s="63" t="s">
        <v>20390</v>
      </c>
      <c r="AL2737" s="4">
        <v>0</v>
      </c>
      <c r="AM2737" s="43">
        <f>IF(AND(L2737="WEAPON",OR(R2737=0,R2737=1,R2737=2)),[1]装备基础and强化!$V$7,IF(AND(L2737="LEFTRING",OR(R2737=0,R2737=1,R2737=2)),[1]装备基础and强化!$W$7,IF(AND(L2737="RIGHTRING",OR(R2737=0,R2737=1,R2737=2)),[1]装备基础and强化!$X$7,IF(AND(L2737="NECKLACE",OR(R2737=0,R2737=1,R2737=2)),[1]装备基础and强化!$Y$7,0))))</f>
        <v>0</v>
      </c>
      <c r="AN2737" s="43">
        <f>IF(AND(L2737="WEAPON",OR(R2737=3,R2737=4)),[1]装备基础and强化!$V$11,IF(AND(L2737="LEFTRING",OR(R2737=3,R2737=4)),[1]装备基础and强化!$W$11,IF(AND(L2737="RIGHTRING",OR(R2737=3,R2737=4)),[1]装备基础and强化!$X$11,IF(AND(L2737="NECKLACE",OR(R2737=3,R2737=4)),[1]装备基础and强化!$Y$11,0))))</f>
        <v>0</v>
      </c>
      <c r="AO2737" s="43" t="e">
        <f>IF(AND(L2737="BELT",T2737=1),[1]装备基础and强化!$AA$7,IF(AND(L2737="PANTS",T2737=1),[1]装备基础and强化!$AB$7,IF(AND(L2737="SHOES",T2737=1),[1]装备基础and强化!$AC$7,IF(AND(L2737="CLOTHES",T2737=1),[1]装备基础and强化!$AD$7,0))))</f>
        <v>#REF!</v>
      </c>
      <c r="AP2737" s="43">
        <f>IF(AND(L2737="BELT",T2737=2),[1]装备基础and强化!$AF$7,IF(AND(L2737="PANTS",T2737=2),[1]装备基础and强化!$AG$7,IF(AND(L2737="SHOES",T2737=2),[1]装备基础and强化!$AH$7,IF(AND(L2737="CLOTHES",T2737=2),[1]装备基础and强化!$AI$7,0))))</f>
        <v>0</v>
      </c>
      <c r="AQ2737" s="43">
        <f>IF(L2737="HAT",[1]装备基础and强化!$AK$7,IF(L2737="JADE",[1]装备基础and强化!$AK$7,0))</f>
        <v>0</v>
      </c>
      <c r="AR2737" s="43" t="e">
        <f t="shared" si="43"/>
        <v>#REF!</v>
      </c>
    </row>
    <row r="2738" spans="1:44" x14ac:dyDescent="0.15">
      <c r="A2738" s="43"/>
      <c r="B2738" s="5" t="s">
        <v>9412</v>
      </c>
      <c r="C2738" s="12">
        <v>22734</v>
      </c>
      <c r="D2738" s="5" t="s">
        <v>9404</v>
      </c>
      <c r="E2738" s="44" t="s">
        <v>24369</v>
      </c>
      <c r="F2738" s="4" t="s">
        <v>9413</v>
      </c>
      <c r="G2738" s="4" t="s">
        <v>9414</v>
      </c>
      <c r="H2738" s="44"/>
      <c r="I2738" s="4" t="s">
        <v>700</v>
      </c>
      <c r="J2738" s="6" t="s">
        <v>700</v>
      </c>
      <c r="K2738" s="45">
        <v>1</v>
      </c>
      <c r="L2738" s="4" t="s">
        <v>750</v>
      </c>
      <c r="M2738" s="104" t="s">
        <v>18416</v>
      </c>
      <c r="N2738" s="45">
        <v>2170300</v>
      </c>
      <c r="O2738" s="4" t="s">
        <v>14713</v>
      </c>
      <c r="P2738" s="4" t="s">
        <v>761</v>
      </c>
      <c r="Q2738" s="4">
        <v>180</v>
      </c>
      <c r="R2738" s="4">
        <v>3</v>
      </c>
      <c r="S2738" s="4" t="s">
        <v>8069</v>
      </c>
      <c r="T2738" s="4">
        <v>1</v>
      </c>
      <c r="U2738" s="4">
        <v>3</v>
      </c>
      <c r="W2738" s="4" t="s">
        <v>9407</v>
      </c>
      <c r="X2738" s="4" t="s">
        <v>9408</v>
      </c>
      <c r="Y2738" s="45">
        <v>0</v>
      </c>
      <c r="AA2738" s="4">
        <v>1</v>
      </c>
      <c r="AB2738" s="4">
        <v>100</v>
      </c>
      <c r="AC2738" s="4">
        <v>1</v>
      </c>
      <c r="AD2738" s="4">
        <v>1</v>
      </c>
      <c r="AE2738" s="45" t="s">
        <v>16461</v>
      </c>
      <c r="AF2738" s="45" t="s">
        <v>16457</v>
      </c>
      <c r="AG2738" s="45" t="s">
        <v>16459</v>
      </c>
      <c r="AH2738" s="45" t="s">
        <v>16453</v>
      </c>
      <c r="AI2738" s="45" t="s">
        <v>16455</v>
      </c>
      <c r="AJ2738" s="63" t="s">
        <v>20391</v>
      </c>
      <c r="AK2738" s="63" t="s">
        <v>20390</v>
      </c>
      <c r="AL2738" s="45">
        <v>0</v>
      </c>
      <c r="AM2738" s="43">
        <f>IF(AND(L2738="WEAPON",OR(R2738=0,R2738=1,R2738=2)),[1]装备基础and强化!$V$7,IF(AND(L2738="LEFTRING",OR(R2738=0,R2738=1,R2738=2)),[1]装备基础and强化!$W$7,IF(AND(L2738="RIGHTRING",OR(R2738=0,R2738=1,R2738=2)),[1]装备基础and强化!$X$7,IF(AND(L2738="NECKLACE",OR(R2738=0,R2738=1,R2738=2)),[1]装备基础and强化!$Y$7,0))))</f>
        <v>0</v>
      </c>
      <c r="AN2738" s="43">
        <f>IF(AND(L2738="WEAPON",OR(R2738=3,R2738=4)),[1]装备基础and强化!$V$11,IF(AND(L2738="LEFTRING",OR(R2738=3,R2738=4)),[1]装备基础and强化!$W$11,IF(AND(L2738="RIGHTRING",OR(R2738=3,R2738=4)),[1]装备基础and强化!$X$11,IF(AND(L2738="NECKLACE",OR(R2738=3,R2738=4)),[1]装备基础and强化!$Y$11,0))))</f>
        <v>0</v>
      </c>
      <c r="AO2738" s="43" t="e">
        <f>IF(AND(L2738="BELT",T2738=1),[1]装备基础and强化!$AA$7,IF(AND(L2738="PANTS",T2738=1),[1]装备基础and强化!$AB$7,IF(AND(L2738="SHOES",T2738=1),[1]装备基础and强化!$AC$7,IF(AND(L2738="CLOTHES",T2738=1),[1]装备基础and强化!$AD$7,0))))</f>
        <v>#REF!</v>
      </c>
      <c r="AP2738" s="43">
        <f>IF(AND(L2738="BELT",T2738=2),[1]装备基础and强化!$AF$7,IF(AND(L2738="PANTS",T2738=2),[1]装备基础and强化!$AG$7,IF(AND(L2738="SHOES",T2738=2),[1]装备基础and强化!$AH$7,IF(AND(L2738="CLOTHES",T2738=2),[1]装备基础and强化!$AI$7,0))))</f>
        <v>0</v>
      </c>
      <c r="AQ2738" s="43">
        <f>IF(L2738="HAT",[1]装备基础and强化!$AK$7,IF(L2738="JADE",[1]装备基础and强化!$AK$7,0))</f>
        <v>0</v>
      </c>
      <c r="AR2738" s="43" t="e">
        <f t="shared" si="43"/>
        <v>#REF!</v>
      </c>
    </row>
    <row r="2739" spans="1:44" x14ac:dyDescent="0.15">
      <c r="A2739" s="43"/>
      <c r="B2739" s="5" t="s">
        <v>9415</v>
      </c>
      <c r="C2739" s="12">
        <v>22735</v>
      </c>
      <c r="D2739" s="5" t="s">
        <v>9404</v>
      </c>
      <c r="E2739" s="44" t="s">
        <v>24370</v>
      </c>
      <c r="F2739" s="4" t="s">
        <v>9416</v>
      </c>
      <c r="G2739" s="4" t="s">
        <v>9417</v>
      </c>
      <c r="H2739" s="44"/>
      <c r="I2739" s="4" t="s">
        <v>700</v>
      </c>
      <c r="J2739" s="6" t="s">
        <v>700</v>
      </c>
      <c r="K2739" s="45">
        <v>1</v>
      </c>
      <c r="L2739" s="4" t="s">
        <v>750</v>
      </c>
      <c r="M2739" s="104" t="s">
        <v>18417</v>
      </c>
      <c r="N2739" s="45">
        <v>2170400</v>
      </c>
      <c r="O2739" s="4" t="s">
        <v>4045</v>
      </c>
      <c r="P2739" s="4" t="s">
        <v>761</v>
      </c>
      <c r="Q2739" s="4">
        <v>180</v>
      </c>
      <c r="R2739" s="4">
        <v>3</v>
      </c>
      <c r="S2739" s="4" t="s">
        <v>8069</v>
      </c>
      <c r="T2739" s="4">
        <v>1</v>
      </c>
      <c r="U2739" s="4">
        <v>4</v>
      </c>
      <c r="W2739" s="4" t="s">
        <v>9407</v>
      </c>
      <c r="X2739" s="4" t="s">
        <v>9408</v>
      </c>
      <c r="Y2739" s="45">
        <v>0</v>
      </c>
      <c r="AA2739" s="4">
        <v>1</v>
      </c>
      <c r="AB2739" s="4">
        <v>100</v>
      </c>
      <c r="AC2739" s="4">
        <v>1</v>
      </c>
      <c r="AD2739" s="4">
        <v>1</v>
      </c>
      <c r="AE2739" s="45" t="s">
        <v>16461</v>
      </c>
      <c r="AF2739" s="45" t="s">
        <v>16457</v>
      </c>
      <c r="AG2739" s="45" t="s">
        <v>16459</v>
      </c>
      <c r="AH2739" s="45" t="s">
        <v>16453</v>
      </c>
      <c r="AI2739" s="45" t="s">
        <v>16455</v>
      </c>
      <c r="AJ2739" s="63" t="s">
        <v>20391</v>
      </c>
      <c r="AK2739" s="63" t="s">
        <v>20390</v>
      </c>
      <c r="AL2739" s="4">
        <v>0</v>
      </c>
      <c r="AM2739" s="43">
        <f>IF(AND(L2739="WEAPON",OR(R2739=0,R2739=1,R2739=2)),[1]装备基础and强化!$V$7,IF(AND(L2739="LEFTRING",OR(R2739=0,R2739=1,R2739=2)),[1]装备基础and强化!$W$7,IF(AND(L2739="RIGHTRING",OR(R2739=0,R2739=1,R2739=2)),[1]装备基础and强化!$X$7,IF(AND(L2739="NECKLACE",OR(R2739=0,R2739=1,R2739=2)),[1]装备基础and强化!$Y$7,0))))</f>
        <v>0</v>
      </c>
      <c r="AN2739" s="43">
        <f>IF(AND(L2739="WEAPON",OR(R2739=3,R2739=4)),[1]装备基础and强化!$V$11,IF(AND(L2739="LEFTRING",OR(R2739=3,R2739=4)),[1]装备基础and强化!$W$11,IF(AND(L2739="RIGHTRING",OR(R2739=3,R2739=4)),[1]装备基础and强化!$X$11,IF(AND(L2739="NECKLACE",OR(R2739=3,R2739=4)),[1]装备基础and强化!$Y$11,0))))</f>
        <v>0</v>
      </c>
      <c r="AO2739" s="43" t="e">
        <f>IF(AND(L2739="BELT",T2739=1),[1]装备基础and强化!$AA$7,IF(AND(L2739="PANTS",T2739=1),[1]装备基础and强化!$AB$7,IF(AND(L2739="SHOES",T2739=1),[1]装备基础and强化!$AC$7,IF(AND(L2739="CLOTHES",T2739=1),[1]装备基础and强化!$AD$7,0))))</f>
        <v>#REF!</v>
      </c>
      <c r="AP2739" s="43">
        <f>IF(AND(L2739="BELT",T2739=2),[1]装备基础and强化!$AF$7,IF(AND(L2739="PANTS",T2739=2),[1]装备基础and强化!$AG$7,IF(AND(L2739="SHOES",T2739=2),[1]装备基础and强化!$AH$7,IF(AND(L2739="CLOTHES",T2739=2),[1]装备基础and强化!$AI$7,0))))</f>
        <v>0</v>
      </c>
      <c r="AQ2739" s="43">
        <f>IF(L2739="HAT",[1]装备基础and强化!$AK$7,IF(L2739="JADE",[1]装备基础and强化!$AK$7,0))</f>
        <v>0</v>
      </c>
      <c r="AR2739" s="43" t="e">
        <f t="shared" si="43"/>
        <v>#REF!</v>
      </c>
    </row>
    <row r="2740" spans="1:44" x14ac:dyDescent="0.15">
      <c r="A2740" s="43"/>
      <c r="B2740" s="5" t="s">
        <v>9418</v>
      </c>
      <c r="C2740" s="12">
        <v>22736</v>
      </c>
      <c r="D2740" s="5" t="s">
        <v>9404</v>
      </c>
      <c r="E2740" s="44" t="s">
        <v>24371</v>
      </c>
      <c r="F2740" s="4" t="s">
        <v>9419</v>
      </c>
      <c r="G2740" s="4" t="s">
        <v>9420</v>
      </c>
      <c r="H2740" s="44"/>
      <c r="I2740" s="4" t="s">
        <v>700</v>
      </c>
      <c r="J2740" s="6" t="s">
        <v>700</v>
      </c>
      <c r="K2740" s="45">
        <v>1</v>
      </c>
      <c r="L2740" s="4" t="s">
        <v>750</v>
      </c>
      <c r="M2740" s="104" t="s">
        <v>18418</v>
      </c>
      <c r="N2740" s="45">
        <v>2170500</v>
      </c>
      <c r="O2740" s="4" t="s">
        <v>10226</v>
      </c>
      <c r="P2740" s="4" t="s">
        <v>761</v>
      </c>
      <c r="Q2740" s="4">
        <v>180</v>
      </c>
      <c r="R2740" s="4">
        <v>3</v>
      </c>
      <c r="S2740" s="4" t="s">
        <v>8069</v>
      </c>
      <c r="T2740" s="4">
        <v>1</v>
      </c>
      <c r="U2740" s="4">
        <v>5</v>
      </c>
      <c r="W2740" s="4" t="s">
        <v>9407</v>
      </c>
      <c r="X2740" s="4" t="s">
        <v>9408</v>
      </c>
      <c r="Y2740" s="45">
        <v>0</v>
      </c>
      <c r="AA2740" s="4">
        <v>1</v>
      </c>
      <c r="AB2740" s="4">
        <v>100</v>
      </c>
      <c r="AC2740" s="4">
        <v>1</v>
      </c>
      <c r="AD2740" s="4">
        <v>1</v>
      </c>
      <c r="AE2740" s="45" t="s">
        <v>16461</v>
      </c>
      <c r="AF2740" s="45" t="s">
        <v>16457</v>
      </c>
      <c r="AG2740" s="45" t="s">
        <v>16459</v>
      </c>
      <c r="AH2740" s="45" t="s">
        <v>16453</v>
      </c>
      <c r="AI2740" s="45" t="s">
        <v>16455</v>
      </c>
      <c r="AJ2740" s="63" t="s">
        <v>20391</v>
      </c>
      <c r="AK2740" s="63" t="s">
        <v>20390</v>
      </c>
      <c r="AL2740" s="45">
        <v>0</v>
      </c>
      <c r="AM2740" s="43">
        <f>IF(AND(L2740="WEAPON",OR(R2740=0,R2740=1,R2740=2)),[1]装备基础and强化!$V$7,IF(AND(L2740="LEFTRING",OR(R2740=0,R2740=1,R2740=2)),[1]装备基础and强化!$W$7,IF(AND(L2740="RIGHTRING",OR(R2740=0,R2740=1,R2740=2)),[1]装备基础and强化!$X$7,IF(AND(L2740="NECKLACE",OR(R2740=0,R2740=1,R2740=2)),[1]装备基础and强化!$Y$7,0))))</f>
        <v>0</v>
      </c>
      <c r="AN2740" s="43">
        <f>IF(AND(L2740="WEAPON",OR(R2740=3,R2740=4)),[1]装备基础and强化!$V$11,IF(AND(L2740="LEFTRING",OR(R2740=3,R2740=4)),[1]装备基础and强化!$W$11,IF(AND(L2740="RIGHTRING",OR(R2740=3,R2740=4)),[1]装备基础and强化!$X$11,IF(AND(L2740="NECKLACE",OR(R2740=3,R2740=4)),[1]装备基础and强化!$Y$11,0))))</f>
        <v>0</v>
      </c>
      <c r="AO2740" s="43" t="e">
        <f>IF(AND(L2740="BELT",T2740=1),[1]装备基础and强化!$AA$7,IF(AND(L2740="PANTS",T2740=1),[1]装备基础and强化!$AB$7,IF(AND(L2740="SHOES",T2740=1),[1]装备基础and强化!$AC$7,IF(AND(L2740="CLOTHES",T2740=1),[1]装备基础and强化!$AD$7,0))))</f>
        <v>#REF!</v>
      </c>
      <c r="AP2740" s="43">
        <f>IF(AND(L2740="BELT",T2740=2),[1]装备基础and强化!$AF$7,IF(AND(L2740="PANTS",T2740=2),[1]装备基础and强化!$AG$7,IF(AND(L2740="SHOES",T2740=2),[1]装备基础and强化!$AH$7,IF(AND(L2740="CLOTHES",T2740=2),[1]装备基础and强化!$AI$7,0))))</f>
        <v>0</v>
      </c>
      <c r="AQ2740" s="43">
        <f>IF(L2740="HAT",[1]装备基础and强化!$AK$7,IF(L2740="JADE",[1]装备基础and强化!$AK$7,0))</f>
        <v>0</v>
      </c>
      <c r="AR2740" s="43" t="e">
        <f t="shared" si="43"/>
        <v>#REF!</v>
      </c>
    </row>
    <row r="2741" spans="1:44" x14ac:dyDescent="0.15">
      <c r="A2741" s="43"/>
      <c r="B2741" s="5" t="s">
        <v>9421</v>
      </c>
      <c r="C2741" s="12">
        <v>22737</v>
      </c>
      <c r="D2741" s="5" t="s">
        <v>9404</v>
      </c>
      <c r="E2741" s="44" t="s">
        <v>24372</v>
      </c>
      <c r="F2741" s="4" t="s">
        <v>9422</v>
      </c>
      <c r="G2741" s="4" t="s">
        <v>9423</v>
      </c>
      <c r="H2741" s="44"/>
      <c r="I2741" s="4" t="s">
        <v>700</v>
      </c>
      <c r="J2741" s="6" t="s">
        <v>700</v>
      </c>
      <c r="K2741" s="45">
        <v>1</v>
      </c>
      <c r="L2741" s="4" t="s">
        <v>750</v>
      </c>
      <c r="M2741" s="104" t="s">
        <v>18419</v>
      </c>
      <c r="N2741" s="45">
        <v>2170600</v>
      </c>
      <c r="O2741" s="4" t="s">
        <v>15254</v>
      </c>
      <c r="P2741" s="4" t="s">
        <v>761</v>
      </c>
      <c r="Q2741" s="4">
        <v>180</v>
      </c>
      <c r="R2741" s="4">
        <v>3</v>
      </c>
      <c r="S2741" s="4" t="s">
        <v>8069</v>
      </c>
      <c r="T2741" s="4">
        <v>1</v>
      </c>
      <c r="U2741" s="4">
        <v>6</v>
      </c>
      <c r="W2741" s="4" t="s">
        <v>9407</v>
      </c>
      <c r="X2741" s="4" t="s">
        <v>9408</v>
      </c>
      <c r="Y2741" s="45">
        <v>0</v>
      </c>
      <c r="AA2741" s="4">
        <v>1</v>
      </c>
      <c r="AB2741" s="4">
        <v>100</v>
      </c>
      <c r="AC2741" s="4">
        <v>1</v>
      </c>
      <c r="AD2741" s="4">
        <v>1</v>
      </c>
      <c r="AE2741" s="45" t="s">
        <v>16461</v>
      </c>
      <c r="AF2741" s="45" t="s">
        <v>16457</v>
      </c>
      <c r="AG2741" s="45" t="s">
        <v>16459</v>
      </c>
      <c r="AH2741" s="45" t="s">
        <v>16453</v>
      </c>
      <c r="AI2741" s="45" t="s">
        <v>16455</v>
      </c>
      <c r="AJ2741" s="63" t="s">
        <v>20391</v>
      </c>
      <c r="AK2741" s="63" t="s">
        <v>20390</v>
      </c>
      <c r="AL2741" s="4">
        <v>0</v>
      </c>
      <c r="AM2741" s="43">
        <f>IF(AND(L2741="WEAPON",OR(R2741=0,R2741=1,R2741=2)),[1]装备基础and强化!$V$7,IF(AND(L2741="LEFTRING",OR(R2741=0,R2741=1,R2741=2)),[1]装备基础and强化!$W$7,IF(AND(L2741="RIGHTRING",OR(R2741=0,R2741=1,R2741=2)),[1]装备基础and强化!$X$7,IF(AND(L2741="NECKLACE",OR(R2741=0,R2741=1,R2741=2)),[1]装备基础and强化!$Y$7,0))))</f>
        <v>0</v>
      </c>
      <c r="AN2741" s="43">
        <f>IF(AND(L2741="WEAPON",OR(R2741=3,R2741=4)),[1]装备基础and强化!$V$11,IF(AND(L2741="LEFTRING",OR(R2741=3,R2741=4)),[1]装备基础and强化!$W$11,IF(AND(L2741="RIGHTRING",OR(R2741=3,R2741=4)),[1]装备基础and强化!$X$11,IF(AND(L2741="NECKLACE",OR(R2741=3,R2741=4)),[1]装备基础and强化!$Y$11,0))))</f>
        <v>0</v>
      </c>
      <c r="AO2741" s="43" t="e">
        <f>IF(AND(L2741="BELT",T2741=1),[1]装备基础and强化!$AA$7,IF(AND(L2741="PANTS",T2741=1),[1]装备基础and强化!$AB$7,IF(AND(L2741="SHOES",T2741=1),[1]装备基础and强化!$AC$7,IF(AND(L2741="CLOTHES",T2741=1),[1]装备基础and强化!$AD$7,0))))</f>
        <v>#REF!</v>
      </c>
      <c r="AP2741" s="43">
        <f>IF(AND(L2741="BELT",T2741=2),[1]装备基础and强化!$AF$7,IF(AND(L2741="PANTS",T2741=2),[1]装备基础and强化!$AG$7,IF(AND(L2741="SHOES",T2741=2),[1]装备基础and强化!$AH$7,IF(AND(L2741="CLOTHES",T2741=2),[1]装备基础and强化!$AI$7,0))))</f>
        <v>0</v>
      </c>
      <c r="AQ2741" s="43">
        <f>IF(L2741="HAT",[1]装备基础and强化!$AK$7,IF(L2741="JADE",[1]装备基础and强化!$AK$7,0))</f>
        <v>0</v>
      </c>
      <c r="AR2741" s="43" t="e">
        <f t="shared" si="43"/>
        <v>#REF!</v>
      </c>
    </row>
    <row r="2742" spans="1:44" x14ac:dyDescent="0.15">
      <c r="A2742" s="43"/>
      <c r="B2742" s="5" t="s">
        <v>9425</v>
      </c>
      <c r="C2742" s="12">
        <v>22738</v>
      </c>
      <c r="D2742" s="5" t="s">
        <v>9404</v>
      </c>
      <c r="E2742" s="44" t="s">
        <v>24373</v>
      </c>
      <c r="F2742" s="4" t="s">
        <v>9426</v>
      </c>
      <c r="G2742" s="4" t="s">
        <v>9427</v>
      </c>
      <c r="H2742" s="44"/>
      <c r="I2742" s="4" t="s">
        <v>700</v>
      </c>
      <c r="J2742" s="6" t="s">
        <v>700</v>
      </c>
      <c r="K2742" s="45">
        <v>1</v>
      </c>
      <c r="L2742" s="4" t="s">
        <v>750</v>
      </c>
      <c r="M2742" s="104" t="s">
        <v>18420</v>
      </c>
      <c r="N2742" s="45">
        <v>2170700</v>
      </c>
      <c r="O2742" s="4" t="s">
        <v>15255</v>
      </c>
      <c r="P2742" s="4" t="s">
        <v>761</v>
      </c>
      <c r="Q2742" s="4">
        <v>180</v>
      </c>
      <c r="R2742" s="4">
        <v>3</v>
      </c>
      <c r="S2742" s="4" t="s">
        <v>8069</v>
      </c>
      <c r="T2742" s="4">
        <v>1</v>
      </c>
      <c r="U2742" s="4">
        <v>7</v>
      </c>
      <c r="W2742" s="4" t="s">
        <v>9407</v>
      </c>
      <c r="X2742" s="4" t="s">
        <v>9408</v>
      </c>
      <c r="Y2742" s="45">
        <v>0</v>
      </c>
      <c r="AA2742" s="4">
        <v>1</v>
      </c>
      <c r="AB2742" s="4">
        <v>100</v>
      </c>
      <c r="AC2742" s="4">
        <v>1</v>
      </c>
      <c r="AD2742" s="4">
        <v>1</v>
      </c>
      <c r="AE2742" s="45" t="s">
        <v>16461</v>
      </c>
      <c r="AF2742" s="45" t="s">
        <v>16457</v>
      </c>
      <c r="AG2742" s="45" t="s">
        <v>16459</v>
      </c>
      <c r="AH2742" s="45" t="s">
        <v>16453</v>
      </c>
      <c r="AI2742" s="45" t="s">
        <v>16455</v>
      </c>
      <c r="AJ2742" s="63" t="s">
        <v>20391</v>
      </c>
      <c r="AK2742" s="63" t="s">
        <v>20390</v>
      </c>
      <c r="AL2742" s="45">
        <v>0</v>
      </c>
      <c r="AM2742" s="43">
        <f>IF(AND(L2742="WEAPON",OR(R2742=0,R2742=1,R2742=2)),[1]装备基础and强化!$V$7,IF(AND(L2742="LEFTRING",OR(R2742=0,R2742=1,R2742=2)),[1]装备基础and强化!$W$7,IF(AND(L2742="RIGHTRING",OR(R2742=0,R2742=1,R2742=2)),[1]装备基础and强化!$X$7,IF(AND(L2742="NECKLACE",OR(R2742=0,R2742=1,R2742=2)),[1]装备基础and强化!$Y$7,0))))</f>
        <v>0</v>
      </c>
      <c r="AN2742" s="43">
        <f>IF(AND(L2742="WEAPON",OR(R2742=3,R2742=4)),[1]装备基础and强化!$V$11,IF(AND(L2742="LEFTRING",OR(R2742=3,R2742=4)),[1]装备基础and强化!$W$11,IF(AND(L2742="RIGHTRING",OR(R2742=3,R2742=4)),[1]装备基础and强化!$X$11,IF(AND(L2742="NECKLACE",OR(R2742=3,R2742=4)),[1]装备基础and强化!$Y$11,0))))</f>
        <v>0</v>
      </c>
      <c r="AO2742" s="43" t="e">
        <f>IF(AND(L2742="BELT",T2742=1),[1]装备基础and强化!$AA$7,IF(AND(L2742="PANTS",T2742=1),[1]装备基础and强化!$AB$7,IF(AND(L2742="SHOES",T2742=1),[1]装备基础and强化!$AC$7,IF(AND(L2742="CLOTHES",T2742=1),[1]装备基础and强化!$AD$7,0))))</f>
        <v>#REF!</v>
      </c>
      <c r="AP2742" s="43">
        <f>IF(AND(L2742="BELT",T2742=2),[1]装备基础and强化!$AF$7,IF(AND(L2742="PANTS",T2742=2),[1]装备基础and强化!$AG$7,IF(AND(L2742="SHOES",T2742=2),[1]装备基础and强化!$AH$7,IF(AND(L2742="CLOTHES",T2742=2),[1]装备基础and强化!$AI$7,0))))</f>
        <v>0</v>
      </c>
      <c r="AQ2742" s="43">
        <f>IF(L2742="HAT",[1]装备基础and强化!$AK$7,IF(L2742="JADE",[1]装备基础and强化!$AK$7,0))</f>
        <v>0</v>
      </c>
      <c r="AR2742" s="43" t="e">
        <f t="shared" si="43"/>
        <v>#REF!</v>
      </c>
    </row>
    <row r="2743" spans="1:44" x14ac:dyDescent="0.15">
      <c r="A2743" s="43"/>
      <c r="B2743" s="5" t="s">
        <v>9428</v>
      </c>
      <c r="C2743" s="12">
        <v>22739</v>
      </c>
      <c r="D2743" s="5" t="s">
        <v>9404</v>
      </c>
      <c r="E2743" s="44" t="s">
        <v>24374</v>
      </c>
      <c r="F2743" s="4" t="s">
        <v>9429</v>
      </c>
      <c r="G2743" s="4" t="s">
        <v>9430</v>
      </c>
      <c r="H2743" s="44"/>
      <c r="I2743" s="4" t="s">
        <v>700</v>
      </c>
      <c r="J2743" s="6" t="s">
        <v>700</v>
      </c>
      <c r="K2743" s="45">
        <v>1</v>
      </c>
      <c r="L2743" s="4" t="s">
        <v>750</v>
      </c>
      <c r="M2743" s="104" t="s">
        <v>18421</v>
      </c>
      <c r="N2743" s="45">
        <v>2170800</v>
      </c>
      <c r="O2743" s="4" t="s">
        <v>12152</v>
      </c>
      <c r="P2743" s="4" t="s">
        <v>761</v>
      </c>
      <c r="Q2743" s="4">
        <v>180</v>
      </c>
      <c r="R2743" s="4">
        <v>3</v>
      </c>
      <c r="S2743" s="4" t="s">
        <v>8069</v>
      </c>
      <c r="T2743" s="4">
        <v>1</v>
      </c>
      <c r="U2743" s="4">
        <v>8</v>
      </c>
      <c r="W2743" s="4" t="s">
        <v>9407</v>
      </c>
      <c r="X2743" s="4" t="s">
        <v>9408</v>
      </c>
      <c r="Y2743" s="45">
        <v>0</v>
      </c>
      <c r="AA2743" s="4">
        <v>1</v>
      </c>
      <c r="AB2743" s="4">
        <v>100</v>
      </c>
      <c r="AC2743" s="4">
        <v>1</v>
      </c>
      <c r="AD2743" s="4">
        <v>1</v>
      </c>
      <c r="AE2743" s="45" t="s">
        <v>16461</v>
      </c>
      <c r="AF2743" s="45" t="s">
        <v>16457</v>
      </c>
      <c r="AG2743" s="45" t="s">
        <v>16459</v>
      </c>
      <c r="AH2743" s="45" t="s">
        <v>16453</v>
      </c>
      <c r="AI2743" s="45" t="s">
        <v>16455</v>
      </c>
      <c r="AJ2743" s="63" t="s">
        <v>20391</v>
      </c>
      <c r="AK2743" s="63" t="s">
        <v>20390</v>
      </c>
      <c r="AL2743" s="4">
        <v>0</v>
      </c>
      <c r="AM2743" s="43">
        <f>IF(AND(L2743="WEAPON",OR(R2743=0,R2743=1,R2743=2)),[1]装备基础and强化!$V$7,IF(AND(L2743="LEFTRING",OR(R2743=0,R2743=1,R2743=2)),[1]装备基础and强化!$W$7,IF(AND(L2743="RIGHTRING",OR(R2743=0,R2743=1,R2743=2)),[1]装备基础and强化!$X$7,IF(AND(L2743="NECKLACE",OR(R2743=0,R2743=1,R2743=2)),[1]装备基础and强化!$Y$7,0))))</f>
        <v>0</v>
      </c>
      <c r="AN2743" s="43">
        <f>IF(AND(L2743="WEAPON",OR(R2743=3,R2743=4)),[1]装备基础and强化!$V$11,IF(AND(L2743="LEFTRING",OR(R2743=3,R2743=4)),[1]装备基础and强化!$W$11,IF(AND(L2743="RIGHTRING",OR(R2743=3,R2743=4)),[1]装备基础and强化!$X$11,IF(AND(L2743="NECKLACE",OR(R2743=3,R2743=4)),[1]装备基础and强化!$Y$11,0))))</f>
        <v>0</v>
      </c>
      <c r="AO2743" s="43" t="e">
        <f>IF(AND(L2743="BELT",T2743=1),[1]装备基础and强化!$AA$7,IF(AND(L2743="PANTS",T2743=1),[1]装备基础and强化!$AB$7,IF(AND(L2743="SHOES",T2743=1),[1]装备基础and强化!$AC$7,IF(AND(L2743="CLOTHES",T2743=1),[1]装备基础and强化!$AD$7,0))))</f>
        <v>#REF!</v>
      </c>
      <c r="AP2743" s="43">
        <f>IF(AND(L2743="BELT",T2743=2),[1]装备基础and强化!$AF$7,IF(AND(L2743="PANTS",T2743=2),[1]装备基础and强化!$AG$7,IF(AND(L2743="SHOES",T2743=2),[1]装备基础and强化!$AH$7,IF(AND(L2743="CLOTHES",T2743=2),[1]装备基础and强化!$AI$7,0))))</f>
        <v>0</v>
      </c>
      <c r="AQ2743" s="43">
        <f>IF(L2743="HAT",[1]装备基础and强化!$AK$7,IF(L2743="JADE",[1]装备基础and强化!$AK$7,0))</f>
        <v>0</v>
      </c>
      <c r="AR2743" s="43" t="e">
        <f t="shared" si="43"/>
        <v>#REF!</v>
      </c>
    </row>
    <row r="2744" spans="1:44" x14ac:dyDescent="0.15">
      <c r="A2744" s="43"/>
      <c r="B2744" s="5" t="s">
        <v>9431</v>
      </c>
      <c r="C2744" s="12">
        <v>22740</v>
      </c>
      <c r="D2744" s="5" t="s">
        <v>9432</v>
      </c>
      <c r="E2744" s="44" t="s">
        <v>24375</v>
      </c>
      <c r="F2744" s="4" t="s">
        <v>9433</v>
      </c>
      <c r="G2744" s="4" t="s">
        <v>9434</v>
      </c>
      <c r="H2744" s="44"/>
      <c r="I2744" s="4" t="s">
        <v>700</v>
      </c>
      <c r="J2744" s="6" t="s">
        <v>700</v>
      </c>
      <c r="K2744" s="45">
        <v>1</v>
      </c>
      <c r="L2744" s="4" t="s">
        <v>750</v>
      </c>
      <c r="M2744" s="104" t="s">
        <v>18422</v>
      </c>
      <c r="N2744" s="45">
        <v>2220100</v>
      </c>
      <c r="O2744" s="4" t="s">
        <v>7153</v>
      </c>
      <c r="P2744" s="4" t="s">
        <v>761</v>
      </c>
      <c r="Q2744" s="4">
        <v>210</v>
      </c>
      <c r="R2744" s="4">
        <v>3</v>
      </c>
      <c r="S2744" s="4" t="s">
        <v>8101</v>
      </c>
      <c r="T2744" s="4">
        <v>1</v>
      </c>
      <c r="U2744" s="4">
        <v>1</v>
      </c>
      <c r="W2744" s="4" t="s">
        <v>9435</v>
      </c>
      <c r="X2744" s="4" t="s">
        <v>9436</v>
      </c>
      <c r="Y2744" s="45">
        <v>0</v>
      </c>
      <c r="AA2744" s="4">
        <v>1</v>
      </c>
      <c r="AB2744" s="4">
        <v>100</v>
      </c>
      <c r="AC2744" s="4">
        <v>1</v>
      </c>
      <c r="AD2744" s="4">
        <v>1</v>
      </c>
      <c r="AE2744" s="45" t="s">
        <v>16461</v>
      </c>
      <c r="AF2744" s="45" t="s">
        <v>16457</v>
      </c>
      <c r="AG2744" s="45" t="s">
        <v>16459</v>
      </c>
      <c r="AH2744" s="45" t="s">
        <v>16453</v>
      </c>
      <c r="AI2744" s="45" t="s">
        <v>16455</v>
      </c>
      <c r="AJ2744" s="63" t="s">
        <v>20391</v>
      </c>
      <c r="AK2744" s="63" t="s">
        <v>20390</v>
      </c>
      <c r="AL2744" s="45">
        <v>0</v>
      </c>
      <c r="AM2744" s="43">
        <f>IF(AND(L2744="WEAPON",OR(R2744=0,R2744=1,R2744=2)),[1]装备基础and强化!$V$7,IF(AND(L2744="LEFTRING",OR(R2744=0,R2744=1,R2744=2)),[1]装备基础and强化!$W$7,IF(AND(L2744="RIGHTRING",OR(R2744=0,R2744=1,R2744=2)),[1]装备基础and强化!$X$7,IF(AND(L2744="NECKLACE",OR(R2744=0,R2744=1,R2744=2)),[1]装备基础and强化!$Y$7,0))))</f>
        <v>0</v>
      </c>
      <c r="AN2744" s="43">
        <f>IF(AND(L2744="WEAPON",OR(R2744=3,R2744=4)),[1]装备基础and强化!$V$11,IF(AND(L2744="LEFTRING",OR(R2744=3,R2744=4)),[1]装备基础and强化!$W$11,IF(AND(L2744="RIGHTRING",OR(R2744=3,R2744=4)),[1]装备基础and强化!$X$11,IF(AND(L2744="NECKLACE",OR(R2744=3,R2744=4)),[1]装备基础and强化!$Y$11,0))))</f>
        <v>0</v>
      </c>
      <c r="AO2744" s="43" t="e">
        <f>IF(AND(L2744="BELT",T2744=1),[1]装备基础and强化!$AA$7,IF(AND(L2744="PANTS",T2744=1),[1]装备基础and强化!$AB$7,IF(AND(L2744="SHOES",T2744=1),[1]装备基础and强化!$AC$7,IF(AND(L2744="CLOTHES",T2744=1),[1]装备基础and强化!$AD$7,0))))</f>
        <v>#REF!</v>
      </c>
      <c r="AP2744" s="43">
        <f>IF(AND(L2744="BELT",T2744=2),[1]装备基础and强化!$AF$7,IF(AND(L2744="PANTS",T2744=2),[1]装备基础and强化!$AG$7,IF(AND(L2744="SHOES",T2744=2),[1]装备基础and强化!$AH$7,IF(AND(L2744="CLOTHES",T2744=2),[1]装备基础and强化!$AI$7,0))))</f>
        <v>0</v>
      </c>
      <c r="AQ2744" s="43">
        <f>IF(L2744="HAT",[1]装备基础and强化!$AK$7,IF(L2744="JADE",[1]装备基础and强化!$AK$7,0))</f>
        <v>0</v>
      </c>
      <c r="AR2744" s="43" t="e">
        <f t="shared" si="43"/>
        <v>#REF!</v>
      </c>
    </row>
    <row r="2745" spans="1:44" x14ac:dyDescent="0.15">
      <c r="A2745" s="43"/>
      <c r="B2745" s="5" t="s">
        <v>9437</v>
      </c>
      <c r="C2745" s="12">
        <v>22741</v>
      </c>
      <c r="D2745" s="5" t="s">
        <v>9432</v>
      </c>
      <c r="E2745" s="44" t="s">
        <v>24376</v>
      </c>
      <c r="F2745" s="4" t="s">
        <v>9438</v>
      </c>
      <c r="G2745" s="4" t="s">
        <v>9439</v>
      </c>
      <c r="H2745" s="44"/>
      <c r="I2745" s="4" t="s">
        <v>700</v>
      </c>
      <c r="J2745" s="6" t="s">
        <v>700</v>
      </c>
      <c r="K2745" s="45">
        <v>1</v>
      </c>
      <c r="L2745" s="4" t="s">
        <v>750</v>
      </c>
      <c r="M2745" s="104" t="s">
        <v>18423</v>
      </c>
      <c r="N2745" s="45">
        <v>2220200</v>
      </c>
      <c r="O2745" s="4" t="s">
        <v>4321</v>
      </c>
      <c r="P2745" s="4" t="s">
        <v>761</v>
      </c>
      <c r="Q2745" s="4">
        <v>210</v>
      </c>
      <c r="R2745" s="4">
        <v>3</v>
      </c>
      <c r="S2745" s="4" t="s">
        <v>8101</v>
      </c>
      <c r="T2745" s="4">
        <v>1</v>
      </c>
      <c r="U2745" s="4">
        <v>2</v>
      </c>
      <c r="W2745" s="4" t="s">
        <v>9435</v>
      </c>
      <c r="X2745" s="4" t="s">
        <v>9436</v>
      </c>
      <c r="Y2745" s="45">
        <v>0</v>
      </c>
      <c r="AA2745" s="4">
        <v>1</v>
      </c>
      <c r="AB2745" s="4">
        <v>100</v>
      </c>
      <c r="AC2745" s="4">
        <v>1</v>
      </c>
      <c r="AD2745" s="4">
        <v>1</v>
      </c>
      <c r="AE2745" s="45" t="s">
        <v>16461</v>
      </c>
      <c r="AF2745" s="45" t="s">
        <v>16457</v>
      </c>
      <c r="AG2745" s="45" t="s">
        <v>16459</v>
      </c>
      <c r="AH2745" s="45" t="s">
        <v>16453</v>
      </c>
      <c r="AI2745" s="45" t="s">
        <v>16455</v>
      </c>
      <c r="AJ2745" s="63" t="s">
        <v>20391</v>
      </c>
      <c r="AK2745" s="63" t="s">
        <v>20390</v>
      </c>
      <c r="AL2745" s="4">
        <v>0</v>
      </c>
      <c r="AM2745" s="43">
        <f>IF(AND(L2745="WEAPON",OR(R2745=0,R2745=1,R2745=2)),[1]装备基础and强化!$V$7,IF(AND(L2745="LEFTRING",OR(R2745=0,R2745=1,R2745=2)),[1]装备基础and强化!$W$7,IF(AND(L2745="RIGHTRING",OR(R2745=0,R2745=1,R2745=2)),[1]装备基础and强化!$X$7,IF(AND(L2745="NECKLACE",OR(R2745=0,R2745=1,R2745=2)),[1]装备基础and强化!$Y$7,0))))</f>
        <v>0</v>
      </c>
      <c r="AN2745" s="43">
        <f>IF(AND(L2745="WEAPON",OR(R2745=3,R2745=4)),[1]装备基础and强化!$V$11,IF(AND(L2745="LEFTRING",OR(R2745=3,R2745=4)),[1]装备基础and强化!$W$11,IF(AND(L2745="RIGHTRING",OR(R2745=3,R2745=4)),[1]装备基础and强化!$X$11,IF(AND(L2745="NECKLACE",OR(R2745=3,R2745=4)),[1]装备基础and强化!$Y$11,0))))</f>
        <v>0</v>
      </c>
      <c r="AO2745" s="43" t="e">
        <f>IF(AND(L2745="BELT",T2745=1),[1]装备基础and强化!$AA$7,IF(AND(L2745="PANTS",T2745=1),[1]装备基础and强化!$AB$7,IF(AND(L2745="SHOES",T2745=1),[1]装备基础and强化!$AC$7,IF(AND(L2745="CLOTHES",T2745=1),[1]装备基础and强化!$AD$7,0))))</f>
        <v>#REF!</v>
      </c>
      <c r="AP2745" s="43">
        <f>IF(AND(L2745="BELT",T2745=2),[1]装备基础and强化!$AF$7,IF(AND(L2745="PANTS",T2745=2),[1]装备基础and强化!$AG$7,IF(AND(L2745="SHOES",T2745=2),[1]装备基础and强化!$AH$7,IF(AND(L2745="CLOTHES",T2745=2),[1]装备基础and强化!$AI$7,0))))</f>
        <v>0</v>
      </c>
      <c r="AQ2745" s="43">
        <f>IF(L2745="HAT",[1]装备基础and强化!$AK$7,IF(L2745="JADE",[1]装备基础and强化!$AK$7,0))</f>
        <v>0</v>
      </c>
      <c r="AR2745" s="43" t="e">
        <f t="shared" si="43"/>
        <v>#REF!</v>
      </c>
    </row>
    <row r="2746" spans="1:44" x14ac:dyDescent="0.15">
      <c r="A2746" s="43"/>
      <c r="B2746" s="5" t="s">
        <v>9441</v>
      </c>
      <c r="C2746" s="12">
        <v>22742</v>
      </c>
      <c r="D2746" s="5" t="s">
        <v>9432</v>
      </c>
      <c r="E2746" s="44" t="s">
        <v>24377</v>
      </c>
      <c r="F2746" s="4" t="s">
        <v>9442</v>
      </c>
      <c r="G2746" s="4" t="s">
        <v>9443</v>
      </c>
      <c r="H2746" s="44"/>
      <c r="I2746" s="4" t="s">
        <v>700</v>
      </c>
      <c r="J2746" s="6" t="s">
        <v>700</v>
      </c>
      <c r="K2746" s="45">
        <v>1</v>
      </c>
      <c r="L2746" s="4" t="s">
        <v>750</v>
      </c>
      <c r="M2746" s="104" t="s">
        <v>18424</v>
      </c>
      <c r="N2746" s="45">
        <v>2220300</v>
      </c>
      <c r="O2746" s="4" t="s">
        <v>15145</v>
      </c>
      <c r="P2746" s="4" t="s">
        <v>761</v>
      </c>
      <c r="Q2746" s="4">
        <v>210</v>
      </c>
      <c r="R2746" s="4">
        <v>3</v>
      </c>
      <c r="S2746" s="4" t="s">
        <v>8101</v>
      </c>
      <c r="T2746" s="4">
        <v>1</v>
      </c>
      <c r="U2746" s="4">
        <v>3</v>
      </c>
      <c r="W2746" s="4" t="s">
        <v>9435</v>
      </c>
      <c r="X2746" s="4" t="s">
        <v>9436</v>
      </c>
      <c r="Y2746" s="45">
        <v>0</v>
      </c>
      <c r="AA2746" s="4">
        <v>1</v>
      </c>
      <c r="AB2746" s="4">
        <v>100</v>
      </c>
      <c r="AC2746" s="4">
        <v>1</v>
      </c>
      <c r="AD2746" s="4">
        <v>1</v>
      </c>
      <c r="AE2746" s="45" t="s">
        <v>16461</v>
      </c>
      <c r="AF2746" s="45" t="s">
        <v>16457</v>
      </c>
      <c r="AG2746" s="45" t="s">
        <v>16459</v>
      </c>
      <c r="AH2746" s="45" t="s">
        <v>16453</v>
      </c>
      <c r="AI2746" s="45" t="s">
        <v>16455</v>
      </c>
      <c r="AJ2746" s="63" t="s">
        <v>20391</v>
      </c>
      <c r="AK2746" s="63" t="s">
        <v>20390</v>
      </c>
      <c r="AL2746" s="45">
        <v>0</v>
      </c>
      <c r="AM2746" s="43">
        <f>IF(AND(L2746="WEAPON",OR(R2746=0,R2746=1,R2746=2)),[1]装备基础and强化!$V$7,IF(AND(L2746="LEFTRING",OR(R2746=0,R2746=1,R2746=2)),[1]装备基础and强化!$W$7,IF(AND(L2746="RIGHTRING",OR(R2746=0,R2746=1,R2746=2)),[1]装备基础and强化!$X$7,IF(AND(L2746="NECKLACE",OR(R2746=0,R2746=1,R2746=2)),[1]装备基础and强化!$Y$7,0))))</f>
        <v>0</v>
      </c>
      <c r="AN2746" s="43">
        <f>IF(AND(L2746="WEAPON",OR(R2746=3,R2746=4)),[1]装备基础and强化!$V$11,IF(AND(L2746="LEFTRING",OR(R2746=3,R2746=4)),[1]装备基础and强化!$W$11,IF(AND(L2746="RIGHTRING",OR(R2746=3,R2746=4)),[1]装备基础and强化!$X$11,IF(AND(L2746="NECKLACE",OR(R2746=3,R2746=4)),[1]装备基础and强化!$Y$11,0))))</f>
        <v>0</v>
      </c>
      <c r="AO2746" s="43" t="e">
        <f>IF(AND(L2746="BELT",T2746=1),[1]装备基础and强化!$AA$7,IF(AND(L2746="PANTS",T2746=1),[1]装备基础and强化!$AB$7,IF(AND(L2746="SHOES",T2746=1),[1]装备基础and强化!$AC$7,IF(AND(L2746="CLOTHES",T2746=1),[1]装备基础and强化!$AD$7,0))))</f>
        <v>#REF!</v>
      </c>
      <c r="AP2746" s="43">
        <f>IF(AND(L2746="BELT",T2746=2),[1]装备基础and强化!$AF$7,IF(AND(L2746="PANTS",T2746=2),[1]装备基础and强化!$AG$7,IF(AND(L2746="SHOES",T2746=2),[1]装备基础and强化!$AH$7,IF(AND(L2746="CLOTHES",T2746=2),[1]装备基础and强化!$AI$7,0))))</f>
        <v>0</v>
      </c>
      <c r="AQ2746" s="43">
        <f>IF(L2746="HAT",[1]装备基础and强化!$AK$7,IF(L2746="JADE",[1]装备基础and强化!$AK$7,0))</f>
        <v>0</v>
      </c>
      <c r="AR2746" s="43" t="e">
        <f t="shared" si="43"/>
        <v>#REF!</v>
      </c>
    </row>
    <row r="2747" spans="1:44" x14ac:dyDescent="0.15">
      <c r="A2747" s="43"/>
      <c r="B2747" s="5" t="s">
        <v>9444</v>
      </c>
      <c r="C2747" s="12">
        <v>22743</v>
      </c>
      <c r="D2747" s="5" t="s">
        <v>9432</v>
      </c>
      <c r="E2747" s="44" t="s">
        <v>24378</v>
      </c>
      <c r="F2747" s="4" t="s">
        <v>9445</v>
      </c>
      <c r="G2747" s="4" t="s">
        <v>9446</v>
      </c>
      <c r="H2747" s="44"/>
      <c r="I2747" s="4" t="s">
        <v>700</v>
      </c>
      <c r="J2747" s="6" t="s">
        <v>700</v>
      </c>
      <c r="K2747" s="45">
        <v>1</v>
      </c>
      <c r="L2747" s="4" t="s">
        <v>750</v>
      </c>
      <c r="M2747" s="104" t="s">
        <v>18425</v>
      </c>
      <c r="N2747" s="45">
        <v>2220400</v>
      </c>
      <c r="O2747" s="4" t="s">
        <v>15256</v>
      </c>
      <c r="P2747" s="4" t="s">
        <v>761</v>
      </c>
      <c r="Q2747" s="4">
        <v>210</v>
      </c>
      <c r="R2747" s="4">
        <v>3</v>
      </c>
      <c r="S2747" s="4" t="s">
        <v>8101</v>
      </c>
      <c r="T2747" s="4">
        <v>1</v>
      </c>
      <c r="U2747" s="4">
        <v>4</v>
      </c>
      <c r="W2747" s="4" t="s">
        <v>9435</v>
      </c>
      <c r="X2747" s="4" t="s">
        <v>9436</v>
      </c>
      <c r="Y2747" s="45">
        <v>0</v>
      </c>
      <c r="AA2747" s="4">
        <v>1</v>
      </c>
      <c r="AB2747" s="4">
        <v>100</v>
      </c>
      <c r="AC2747" s="4">
        <v>1</v>
      </c>
      <c r="AD2747" s="4">
        <v>1</v>
      </c>
      <c r="AE2747" s="45" t="s">
        <v>16461</v>
      </c>
      <c r="AF2747" s="45" t="s">
        <v>16457</v>
      </c>
      <c r="AG2747" s="45" t="s">
        <v>16459</v>
      </c>
      <c r="AH2747" s="45" t="s">
        <v>16453</v>
      </c>
      <c r="AI2747" s="45" t="s">
        <v>16455</v>
      </c>
      <c r="AJ2747" s="63" t="s">
        <v>20391</v>
      </c>
      <c r="AK2747" s="63" t="s">
        <v>20390</v>
      </c>
      <c r="AL2747" s="4">
        <v>0</v>
      </c>
      <c r="AM2747" s="43">
        <f>IF(AND(L2747="WEAPON",OR(R2747=0,R2747=1,R2747=2)),[1]装备基础and强化!$V$7,IF(AND(L2747="LEFTRING",OR(R2747=0,R2747=1,R2747=2)),[1]装备基础and强化!$W$7,IF(AND(L2747="RIGHTRING",OR(R2747=0,R2747=1,R2747=2)),[1]装备基础and强化!$X$7,IF(AND(L2747="NECKLACE",OR(R2747=0,R2747=1,R2747=2)),[1]装备基础and强化!$Y$7,0))))</f>
        <v>0</v>
      </c>
      <c r="AN2747" s="43">
        <f>IF(AND(L2747="WEAPON",OR(R2747=3,R2747=4)),[1]装备基础and强化!$V$11,IF(AND(L2747="LEFTRING",OR(R2747=3,R2747=4)),[1]装备基础and强化!$W$11,IF(AND(L2747="RIGHTRING",OR(R2747=3,R2747=4)),[1]装备基础and强化!$X$11,IF(AND(L2747="NECKLACE",OR(R2747=3,R2747=4)),[1]装备基础and强化!$Y$11,0))))</f>
        <v>0</v>
      </c>
      <c r="AO2747" s="43" t="e">
        <f>IF(AND(L2747="BELT",T2747=1),[1]装备基础and强化!$AA$7,IF(AND(L2747="PANTS",T2747=1),[1]装备基础and强化!$AB$7,IF(AND(L2747="SHOES",T2747=1),[1]装备基础and强化!$AC$7,IF(AND(L2747="CLOTHES",T2747=1),[1]装备基础and强化!$AD$7,0))))</f>
        <v>#REF!</v>
      </c>
      <c r="AP2747" s="43">
        <f>IF(AND(L2747="BELT",T2747=2),[1]装备基础and强化!$AF$7,IF(AND(L2747="PANTS",T2747=2),[1]装备基础and强化!$AG$7,IF(AND(L2747="SHOES",T2747=2),[1]装备基础and强化!$AH$7,IF(AND(L2747="CLOTHES",T2747=2),[1]装备基础and强化!$AI$7,0))))</f>
        <v>0</v>
      </c>
      <c r="AQ2747" s="43">
        <f>IF(L2747="HAT",[1]装备基础and强化!$AK$7,IF(L2747="JADE",[1]装备基础and强化!$AK$7,0))</f>
        <v>0</v>
      </c>
      <c r="AR2747" s="43" t="e">
        <f t="shared" si="43"/>
        <v>#REF!</v>
      </c>
    </row>
    <row r="2748" spans="1:44" x14ac:dyDescent="0.15">
      <c r="A2748" s="43"/>
      <c r="B2748" s="5" t="s">
        <v>9447</v>
      </c>
      <c r="C2748" s="12">
        <v>22744</v>
      </c>
      <c r="D2748" s="5" t="s">
        <v>9432</v>
      </c>
      <c r="E2748" s="44" t="s">
        <v>24379</v>
      </c>
      <c r="F2748" s="4" t="s">
        <v>9448</v>
      </c>
      <c r="G2748" s="4" t="s">
        <v>9449</v>
      </c>
      <c r="H2748" s="44"/>
      <c r="I2748" s="4" t="s">
        <v>700</v>
      </c>
      <c r="J2748" s="6" t="s">
        <v>700</v>
      </c>
      <c r="K2748" s="45">
        <v>1</v>
      </c>
      <c r="L2748" s="4" t="s">
        <v>750</v>
      </c>
      <c r="M2748" s="104" t="s">
        <v>18426</v>
      </c>
      <c r="N2748" s="45">
        <v>2220500</v>
      </c>
      <c r="O2748" s="4" t="s">
        <v>9453</v>
      </c>
      <c r="P2748" s="4" t="s">
        <v>761</v>
      </c>
      <c r="Q2748" s="4">
        <v>210</v>
      </c>
      <c r="R2748" s="4">
        <v>3</v>
      </c>
      <c r="S2748" s="4" t="s">
        <v>8101</v>
      </c>
      <c r="T2748" s="4">
        <v>1</v>
      </c>
      <c r="U2748" s="4">
        <v>5</v>
      </c>
      <c r="W2748" s="4" t="s">
        <v>9435</v>
      </c>
      <c r="X2748" s="4" t="s">
        <v>9436</v>
      </c>
      <c r="Y2748" s="45">
        <v>0</v>
      </c>
      <c r="AA2748" s="4">
        <v>1</v>
      </c>
      <c r="AB2748" s="4">
        <v>100</v>
      </c>
      <c r="AC2748" s="4">
        <v>1</v>
      </c>
      <c r="AD2748" s="4">
        <v>1</v>
      </c>
      <c r="AE2748" s="45" t="s">
        <v>16461</v>
      </c>
      <c r="AF2748" s="45" t="s">
        <v>16457</v>
      </c>
      <c r="AG2748" s="45" t="s">
        <v>16459</v>
      </c>
      <c r="AH2748" s="45" t="s">
        <v>16453</v>
      </c>
      <c r="AI2748" s="45" t="s">
        <v>16455</v>
      </c>
      <c r="AJ2748" s="63" t="s">
        <v>20391</v>
      </c>
      <c r="AK2748" s="63" t="s">
        <v>20390</v>
      </c>
      <c r="AL2748" s="45">
        <v>0</v>
      </c>
      <c r="AM2748" s="43">
        <f>IF(AND(L2748="WEAPON",OR(R2748=0,R2748=1,R2748=2)),[1]装备基础and强化!$V$7,IF(AND(L2748="LEFTRING",OR(R2748=0,R2748=1,R2748=2)),[1]装备基础and强化!$W$7,IF(AND(L2748="RIGHTRING",OR(R2748=0,R2748=1,R2748=2)),[1]装备基础and强化!$X$7,IF(AND(L2748="NECKLACE",OR(R2748=0,R2748=1,R2748=2)),[1]装备基础and强化!$Y$7,0))))</f>
        <v>0</v>
      </c>
      <c r="AN2748" s="43">
        <f>IF(AND(L2748="WEAPON",OR(R2748=3,R2748=4)),[1]装备基础and强化!$V$11,IF(AND(L2748="LEFTRING",OR(R2748=3,R2748=4)),[1]装备基础and强化!$W$11,IF(AND(L2748="RIGHTRING",OR(R2748=3,R2748=4)),[1]装备基础and强化!$X$11,IF(AND(L2748="NECKLACE",OR(R2748=3,R2748=4)),[1]装备基础and强化!$Y$11,0))))</f>
        <v>0</v>
      </c>
      <c r="AO2748" s="43" t="e">
        <f>IF(AND(L2748="BELT",T2748=1),[1]装备基础and强化!$AA$7,IF(AND(L2748="PANTS",T2748=1),[1]装备基础and强化!$AB$7,IF(AND(L2748="SHOES",T2748=1),[1]装备基础and强化!$AC$7,IF(AND(L2748="CLOTHES",T2748=1),[1]装备基础and强化!$AD$7,0))))</f>
        <v>#REF!</v>
      </c>
      <c r="AP2748" s="43">
        <f>IF(AND(L2748="BELT",T2748=2),[1]装备基础and强化!$AF$7,IF(AND(L2748="PANTS",T2748=2),[1]装备基础and强化!$AG$7,IF(AND(L2748="SHOES",T2748=2),[1]装备基础and强化!$AH$7,IF(AND(L2748="CLOTHES",T2748=2),[1]装备基础and强化!$AI$7,0))))</f>
        <v>0</v>
      </c>
      <c r="AQ2748" s="43">
        <f>IF(L2748="HAT",[1]装备基础and强化!$AK$7,IF(L2748="JADE",[1]装备基础and强化!$AK$7,0))</f>
        <v>0</v>
      </c>
      <c r="AR2748" s="43" t="e">
        <f t="shared" si="43"/>
        <v>#REF!</v>
      </c>
    </row>
    <row r="2749" spans="1:44" x14ac:dyDescent="0.15">
      <c r="A2749" s="43"/>
      <c r="B2749" s="5" t="s">
        <v>9450</v>
      </c>
      <c r="C2749" s="12">
        <v>22745</v>
      </c>
      <c r="D2749" s="5" t="s">
        <v>9432</v>
      </c>
      <c r="E2749" s="44" t="s">
        <v>24380</v>
      </c>
      <c r="F2749" s="4" t="s">
        <v>9451</v>
      </c>
      <c r="G2749" s="4" t="s">
        <v>9452</v>
      </c>
      <c r="H2749" s="44"/>
      <c r="I2749" s="4" t="s">
        <v>700</v>
      </c>
      <c r="J2749" s="6" t="s">
        <v>700</v>
      </c>
      <c r="K2749" s="45">
        <v>1</v>
      </c>
      <c r="L2749" s="4" t="s">
        <v>750</v>
      </c>
      <c r="M2749" s="104" t="s">
        <v>18427</v>
      </c>
      <c r="N2749" s="45">
        <v>2220600</v>
      </c>
      <c r="O2749" s="4" t="s">
        <v>15257</v>
      </c>
      <c r="P2749" s="4" t="s">
        <v>761</v>
      </c>
      <c r="Q2749" s="4">
        <v>210</v>
      </c>
      <c r="R2749" s="4">
        <v>3</v>
      </c>
      <c r="S2749" s="4" t="s">
        <v>8101</v>
      </c>
      <c r="T2749" s="4">
        <v>1</v>
      </c>
      <c r="U2749" s="4">
        <v>6</v>
      </c>
      <c r="W2749" s="4" t="s">
        <v>9435</v>
      </c>
      <c r="X2749" s="4" t="s">
        <v>9436</v>
      </c>
      <c r="Y2749" s="45">
        <v>0</v>
      </c>
      <c r="AA2749" s="4">
        <v>1</v>
      </c>
      <c r="AB2749" s="4">
        <v>100</v>
      </c>
      <c r="AC2749" s="4">
        <v>1</v>
      </c>
      <c r="AD2749" s="4">
        <v>1</v>
      </c>
      <c r="AE2749" s="45" t="s">
        <v>16461</v>
      </c>
      <c r="AF2749" s="45" t="s">
        <v>16457</v>
      </c>
      <c r="AG2749" s="45" t="s">
        <v>16459</v>
      </c>
      <c r="AH2749" s="45" t="s">
        <v>16453</v>
      </c>
      <c r="AI2749" s="45" t="s">
        <v>16455</v>
      </c>
      <c r="AJ2749" s="63" t="s">
        <v>20391</v>
      </c>
      <c r="AK2749" s="63" t="s">
        <v>20390</v>
      </c>
      <c r="AL2749" s="4">
        <v>0</v>
      </c>
      <c r="AM2749" s="43">
        <f>IF(AND(L2749="WEAPON",OR(R2749=0,R2749=1,R2749=2)),[1]装备基础and强化!$V$7,IF(AND(L2749="LEFTRING",OR(R2749=0,R2749=1,R2749=2)),[1]装备基础and强化!$W$7,IF(AND(L2749="RIGHTRING",OR(R2749=0,R2749=1,R2749=2)),[1]装备基础and强化!$X$7,IF(AND(L2749="NECKLACE",OR(R2749=0,R2749=1,R2749=2)),[1]装备基础and强化!$Y$7,0))))</f>
        <v>0</v>
      </c>
      <c r="AN2749" s="43">
        <f>IF(AND(L2749="WEAPON",OR(R2749=3,R2749=4)),[1]装备基础and强化!$V$11,IF(AND(L2749="LEFTRING",OR(R2749=3,R2749=4)),[1]装备基础and强化!$W$11,IF(AND(L2749="RIGHTRING",OR(R2749=3,R2749=4)),[1]装备基础and强化!$X$11,IF(AND(L2749="NECKLACE",OR(R2749=3,R2749=4)),[1]装备基础and强化!$Y$11,0))))</f>
        <v>0</v>
      </c>
      <c r="AO2749" s="43" t="e">
        <f>IF(AND(L2749="BELT",T2749=1),[1]装备基础and强化!$AA$7,IF(AND(L2749="PANTS",T2749=1),[1]装备基础and强化!$AB$7,IF(AND(L2749="SHOES",T2749=1),[1]装备基础and强化!$AC$7,IF(AND(L2749="CLOTHES",T2749=1),[1]装备基础and强化!$AD$7,0))))</f>
        <v>#REF!</v>
      </c>
      <c r="AP2749" s="43">
        <f>IF(AND(L2749="BELT",T2749=2),[1]装备基础and强化!$AF$7,IF(AND(L2749="PANTS",T2749=2),[1]装备基础and强化!$AG$7,IF(AND(L2749="SHOES",T2749=2),[1]装备基础and强化!$AH$7,IF(AND(L2749="CLOTHES",T2749=2),[1]装备基础and强化!$AI$7,0))))</f>
        <v>0</v>
      </c>
      <c r="AQ2749" s="43">
        <f>IF(L2749="HAT",[1]装备基础and强化!$AK$7,IF(L2749="JADE",[1]装备基础and强化!$AK$7,0))</f>
        <v>0</v>
      </c>
      <c r="AR2749" s="43" t="e">
        <f t="shared" si="43"/>
        <v>#REF!</v>
      </c>
    </row>
    <row r="2750" spans="1:44" x14ac:dyDescent="0.15">
      <c r="A2750" s="43"/>
      <c r="B2750" s="5" t="s">
        <v>9454</v>
      </c>
      <c r="C2750" s="12">
        <v>22746</v>
      </c>
      <c r="D2750" s="5" t="s">
        <v>9432</v>
      </c>
      <c r="E2750" s="44" t="s">
        <v>24381</v>
      </c>
      <c r="F2750" s="4" t="s">
        <v>9455</v>
      </c>
      <c r="G2750" s="4" t="s">
        <v>9456</v>
      </c>
      <c r="H2750" s="44"/>
      <c r="I2750" s="4" t="s">
        <v>700</v>
      </c>
      <c r="J2750" s="6" t="s">
        <v>700</v>
      </c>
      <c r="K2750" s="45">
        <v>1</v>
      </c>
      <c r="L2750" s="4" t="s">
        <v>750</v>
      </c>
      <c r="M2750" s="104" t="s">
        <v>18428</v>
      </c>
      <c r="N2750" s="45">
        <v>2220700</v>
      </c>
      <c r="O2750" s="4" t="s">
        <v>15258</v>
      </c>
      <c r="P2750" s="4" t="s">
        <v>761</v>
      </c>
      <c r="Q2750" s="4">
        <v>210</v>
      </c>
      <c r="R2750" s="4">
        <v>3</v>
      </c>
      <c r="S2750" s="4" t="s">
        <v>8101</v>
      </c>
      <c r="T2750" s="4">
        <v>1</v>
      </c>
      <c r="U2750" s="4">
        <v>7</v>
      </c>
      <c r="W2750" s="4" t="s">
        <v>9435</v>
      </c>
      <c r="X2750" s="4" t="s">
        <v>9436</v>
      </c>
      <c r="Y2750" s="45">
        <v>0</v>
      </c>
      <c r="AA2750" s="4">
        <v>1</v>
      </c>
      <c r="AB2750" s="4">
        <v>100</v>
      </c>
      <c r="AC2750" s="4">
        <v>1</v>
      </c>
      <c r="AD2750" s="4">
        <v>1</v>
      </c>
      <c r="AE2750" s="45" t="s">
        <v>16461</v>
      </c>
      <c r="AF2750" s="45" t="s">
        <v>16457</v>
      </c>
      <c r="AG2750" s="45" t="s">
        <v>16459</v>
      </c>
      <c r="AH2750" s="45" t="s">
        <v>16453</v>
      </c>
      <c r="AI2750" s="45" t="s">
        <v>16455</v>
      </c>
      <c r="AJ2750" s="63" t="s">
        <v>20391</v>
      </c>
      <c r="AK2750" s="63" t="s">
        <v>20390</v>
      </c>
      <c r="AL2750" s="45">
        <v>0</v>
      </c>
      <c r="AM2750" s="43">
        <f>IF(AND(L2750="WEAPON",OR(R2750=0,R2750=1,R2750=2)),[1]装备基础and强化!$V$7,IF(AND(L2750="LEFTRING",OR(R2750=0,R2750=1,R2750=2)),[1]装备基础and强化!$W$7,IF(AND(L2750="RIGHTRING",OR(R2750=0,R2750=1,R2750=2)),[1]装备基础and强化!$X$7,IF(AND(L2750="NECKLACE",OR(R2750=0,R2750=1,R2750=2)),[1]装备基础and强化!$Y$7,0))))</f>
        <v>0</v>
      </c>
      <c r="AN2750" s="43">
        <f>IF(AND(L2750="WEAPON",OR(R2750=3,R2750=4)),[1]装备基础and强化!$V$11,IF(AND(L2750="LEFTRING",OR(R2750=3,R2750=4)),[1]装备基础and强化!$W$11,IF(AND(L2750="RIGHTRING",OR(R2750=3,R2750=4)),[1]装备基础and强化!$X$11,IF(AND(L2750="NECKLACE",OR(R2750=3,R2750=4)),[1]装备基础and强化!$Y$11,0))))</f>
        <v>0</v>
      </c>
      <c r="AO2750" s="43" t="e">
        <f>IF(AND(L2750="BELT",T2750=1),[1]装备基础and强化!$AA$7,IF(AND(L2750="PANTS",T2750=1),[1]装备基础and强化!$AB$7,IF(AND(L2750="SHOES",T2750=1),[1]装备基础and强化!$AC$7,IF(AND(L2750="CLOTHES",T2750=1),[1]装备基础and强化!$AD$7,0))))</f>
        <v>#REF!</v>
      </c>
      <c r="AP2750" s="43">
        <f>IF(AND(L2750="BELT",T2750=2),[1]装备基础and强化!$AF$7,IF(AND(L2750="PANTS",T2750=2),[1]装备基础and强化!$AG$7,IF(AND(L2750="SHOES",T2750=2),[1]装备基础and强化!$AH$7,IF(AND(L2750="CLOTHES",T2750=2),[1]装备基础and强化!$AI$7,0))))</f>
        <v>0</v>
      </c>
      <c r="AQ2750" s="43">
        <f>IF(L2750="HAT",[1]装备基础and强化!$AK$7,IF(L2750="JADE",[1]装备基础and强化!$AK$7,0))</f>
        <v>0</v>
      </c>
      <c r="AR2750" s="43" t="e">
        <f t="shared" si="43"/>
        <v>#REF!</v>
      </c>
    </row>
    <row r="2751" spans="1:44" x14ac:dyDescent="0.15">
      <c r="A2751" s="43"/>
      <c r="B2751" s="5" t="s">
        <v>9457</v>
      </c>
      <c r="C2751" s="12">
        <v>22747</v>
      </c>
      <c r="D2751" s="5" t="s">
        <v>9432</v>
      </c>
      <c r="E2751" s="44" t="s">
        <v>24382</v>
      </c>
      <c r="F2751" s="4" t="s">
        <v>9458</v>
      </c>
      <c r="G2751" s="4" t="s">
        <v>9459</v>
      </c>
      <c r="H2751" s="44"/>
      <c r="I2751" s="4" t="s">
        <v>700</v>
      </c>
      <c r="J2751" s="6" t="s">
        <v>700</v>
      </c>
      <c r="K2751" s="45">
        <v>1</v>
      </c>
      <c r="L2751" s="4" t="s">
        <v>750</v>
      </c>
      <c r="M2751" s="104" t="s">
        <v>18429</v>
      </c>
      <c r="N2751" s="45">
        <v>2220800</v>
      </c>
      <c r="O2751" s="4" t="s">
        <v>15259</v>
      </c>
      <c r="P2751" s="4" t="s">
        <v>761</v>
      </c>
      <c r="Q2751" s="4">
        <v>210</v>
      </c>
      <c r="R2751" s="4">
        <v>3</v>
      </c>
      <c r="S2751" s="4" t="s">
        <v>8101</v>
      </c>
      <c r="T2751" s="4">
        <v>1</v>
      </c>
      <c r="U2751" s="4">
        <v>8</v>
      </c>
      <c r="W2751" s="4" t="s">
        <v>9435</v>
      </c>
      <c r="X2751" s="4" t="s">
        <v>9436</v>
      </c>
      <c r="Y2751" s="45">
        <v>0</v>
      </c>
      <c r="AA2751" s="4">
        <v>1</v>
      </c>
      <c r="AB2751" s="4">
        <v>100</v>
      </c>
      <c r="AC2751" s="4">
        <v>1</v>
      </c>
      <c r="AD2751" s="4">
        <v>1</v>
      </c>
      <c r="AE2751" s="45" t="s">
        <v>16461</v>
      </c>
      <c r="AF2751" s="45" t="s">
        <v>16457</v>
      </c>
      <c r="AG2751" s="45" t="s">
        <v>16459</v>
      </c>
      <c r="AH2751" s="45" t="s">
        <v>16453</v>
      </c>
      <c r="AI2751" s="45" t="s">
        <v>16455</v>
      </c>
      <c r="AJ2751" s="63" t="s">
        <v>20391</v>
      </c>
      <c r="AK2751" s="63" t="s">
        <v>20390</v>
      </c>
      <c r="AL2751" s="4">
        <v>0</v>
      </c>
      <c r="AM2751" s="43">
        <f>IF(AND(L2751="WEAPON",OR(R2751=0,R2751=1,R2751=2)),[1]装备基础and强化!$V$7,IF(AND(L2751="LEFTRING",OR(R2751=0,R2751=1,R2751=2)),[1]装备基础and强化!$W$7,IF(AND(L2751="RIGHTRING",OR(R2751=0,R2751=1,R2751=2)),[1]装备基础and强化!$X$7,IF(AND(L2751="NECKLACE",OR(R2751=0,R2751=1,R2751=2)),[1]装备基础and强化!$Y$7,0))))</f>
        <v>0</v>
      </c>
      <c r="AN2751" s="43">
        <f>IF(AND(L2751="WEAPON",OR(R2751=3,R2751=4)),[1]装备基础and强化!$V$11,IF(AND(L2751="LEFTRING",OR(R2751=3,R2751=4)),[1]装备基础and强化!$W$11,IF(AND(L2751="RIGHTRING",OR(R2751=3,R2751=4)),[1]装备基础and强化!$X$11,IF(AND(L2751="NECKLACE",OR(R2751=3,R2751=4)),[1]装备基础and强化!$Y$11,0))))</f>
        <v>0</v>
      </c>
      <c r="AO2751" s="43" t="e">
        <f>IF(AND(L2751="BELT",T2751=1),[1]装备基础and强化!$AA$7,IF(AND(L2751="PANTS",T2751=1),[1]装备基础and强化!$AB$7,IF(AND(L2751="SHOES",T2751=1),[1]装备基础and强化!$AC$7,IF(AND(L2751="CLOTHES",T2751=1),[1]装备基础and强化!$AD$7,0))))</f>
        <v>#REF!</v>
      </c>
      <c r="AP2751" s="43">
        <f>IF(AND(L2751="BELT",T2751=2),[1]装备基础and强化!$AF$7,IF(AND(L2751="PANTS",T2751=2),[1]装备基础and强化!$AG$7,IF(AND(L2751="SHOES",T2751=2),[1]装备基础and强化!$AH$7,IF(AND(L2751="CLOTHES",T2751=2),[1]装备基础and强化!$AI$7,0))))</f>
        <v>0</v>
      </c>
      <c r="AQ2751" s="43">
        <f>IF(L2751="HAT",[1]装备基础and强化!$AK$7,IF(L2751="JADE",[1]装备基础and强化!$AK$7,0))</f>
        <v>0</v>
      </c>
      <c r="AR2751" s="43" t="e">
        <f t="shared" si="43"/>
        <v>#REF!</v>
      </c>
    </row>
    <row r="2752" spans="1:44" x14ac:dyDescent="0.15">
      <c r="A2752" s="43"/>
      <c r="B2752" s="5" t="s">
        <v>9460</v>
      </c>
      <c r="C2752" s="12">
        <v>22748</v>
      </c>
      <c r="D2752" s="5" t="s">
        <v>9461</v>
      </c>
      <c r="E2752" s="44" t="s">
        <v>24383</v>
      </c>
      <c r="F2752" s="4" t="s">
        <v>9462</v>
      </c>
      <c r="G2752" s="4" t="s">
        <v>9463</v>
      </c>
      <c r="H2752" s="44"/>
      <c r="I2752" s="4" t="s">
        <v>700</v>
      </c>
      <c r="J2752" s="6" t="s">
        <v>700</v>
      </c>
      <c r="K2752" s="45">
        <v>1</v>
      </c>
      <c r="L2752" s="4" t="s">
        <v>750</v>
      </c>
      <c r="M2752" s="104" t="s">
        <v>18430</v>
      </c>
      <c r="N2752" s="45">
        <v>2250100</v>
      </c>
      <c r="O2752" s="4" t="s">
        <v>3931</v>
      </c>
      <c r="P2752" s="4" t="s">
        <v>761</v>
      </c>
      <c r="Q2752" s="4">
        <v>240</v>
      </c>
      <c r="R2752" s="4">
        <v>3</v>
      </c>
      <c r="S2752" s="4" t="s">
        <v>8134</v>
      </c>
      <c r="T2752" s="4">
        <v>1</v>
      </c>
      <c r="U2752" s="4">
        <v>1</v>
      </c>
      <c r="W2752" s="4" t="s">
        <v>9464</v>
      </c>
      <c r="X2752" s="4" t="s">
        <v>9465</v>
      </c>
      <c r="Y2752" s="45">
        <v>0</v>
      </c>
      <c r="AA2752" s="4">
        <v>1</v>
      </c>
      <c r="AB2752" s="4">
        <v>100</v>
      </c>
      <c r="AC2752" s="4">
        <v>1</v>
      </c>
      <c r="AD2752" s="4">
        <v>1</v>
      </c>
      <c r="AE2752" s="45" t="s">
        <v>16461</v>
      </c>
      <c r="AF2752" s="45" t="s">
        <v>16457</v>
      </c>
      <c r="AG2752" s="45" t="s">
        <v>16459</v>
      </c>
      <c r="AH2752" s="45" t="s">
        <v>16453</v>
      </c>
      <c r="AI2752" s="45" t="s">
        <v>16455</v>
      </c>
      <c r="AJ2752" s="63" t="s">
        <v>20391</v>
      </c>
      <c r="AK2752" s="63" t="s">
        <v>20390</v>
      </c>
      <c r="AL2752" s="45">
        <v>0</v>
      </c>
      <c r="AM2752" s="43">
        <f>IF(AND(L2752="WEAPON",OR(R2752=0,R2752=1,R2752=2)),[1]装备基础and强化!$V$7,IF(AND(L2752="LEFTRING",OR(R2752=0,R2752=1,R2752=2)),[1]装备基础and强化!$W$7,IF(AND(L2752="RIGHTRING",OR(R2752=0,R2752=1,R2752=2)),[1]装备基础and强化!$X$7,IF(AND(L2752="NECKLACE",OR(R2752=0,R2752=1,R2752=2)),[1]装备基础and强化!$Y$7,0))))</f>
        <v>0</v>
      </c>
      <c r="AN2752" s="43">
        <f>IF(AND(L2752="WEAPON",OR(R2752=3,R2752=4)),[1]装备基础and强化!$V$11,IF(AND(L2752="LEFTRING",OR(R2752=3,R2752=4)),[1]装备基础and强化!$W$11,IF(AND(L2752="RIGHTRING",OR(R2752=3,R2752=4)),[1]装备基础and强化!$X$11,IF(AND(L2752="NECKLACE",OR(R2752=3,R2752=4)),[1]装备基础and强化!$Y$11,0))))</f>
        <v>0</v>
      </c>
      <c r="AO2752" s="43" t="e">
        <f>IF(AND(L2752="BELT",T2752=1),[1]装备基础and强化!$AA$7,IF(AND(L2752="PANTS",T2752=1),[1]装备基础and强化!$AB$7,IF(AND(L2752="SHOES",T2752=1),[1]装备基础and强化!$AC$7,IF(AND(L2752="CLOTHES",T2752=1),[1]装备基础and强化!$AD$7,0))))</f>
        <v>#REF!</v>
      </c>
      <c r="AP2752" s="43">
        <f>IF(AND(L2752="BELT",T2752=2),[1]装备基础and强化!$AF$7,IF(AND(L2752="PANTS",T2752=2),[1]装备基础and强化!$AG$7,IF(AND(L2752="SHOES",T2752=2),[1]装备基础and强化!$AH$7,IF(AND(L2752="CLOTHES",T2752=2),[1]装备基础and强化!$AI$7,0))))</f>
        <v>0</v>
      </c>
      <c r="AQ2752" s="43">
        <f>IF(L2752="HAT",[1]装备基础and强化!$AK$7,IF(L2752="JADE",[1]装备基础and强化!$AK$7,0))</f>
        <v>0</v>
      </c>
      <c r="AR2752" s="43" t="e">
        <f t="shared" si="43"/>
        <v>#REF!</v>
      </c>
    </row>
    <row r="2753" spans="1:44" x14ac:dyDescent="0.15">
      <c r="A2753" s="43"/>
      <c r="B2753" s="5" t="s">
        <v>9466</v>
      </c>
      <c r="C2753" s="12">
        <v>22749</v>
      </c>
      <c r="D2753" s="5" t="s">
        <v>9461</v>
      </c>
      <c r="E2753" s="44" t="s">
        <v>24384</v>
      </c>
      <c r="F2753" s="4" t="s">
        <v>9467</v>
      </c>
      <c r="G2753" s="4" t="s">
        <v>9468</v>
      </c>
      <c r="H2753" s="44"/>
      <c r="I2753" s="4" t="s">
        <v>700</v>
      </c>
      <c r="J2753" s="6" t="s">
        <v>700</v>
      </c>
      <c r="K2753" s="45">
        <v>1</v>
      </c>
      <c r="L2753" s="4" t="s">
        <v>750</v>
      </c>
      <c r="M2753" s="104" t="s">
        <v>18431</v>
      </c>
      <c r="N2753" s="45">
        <v>2250200</v>
      </c>
      <c r="O2753" s="4" t="s">
        <v>12095</v>
      </c>
      <c r="P2753" s="4" t="s">
        <v>761</v>
      </c>
      <c r="Q2753" s="4">
        <v>240</v>
      </c>
      <c r="R2753" s="4">
        <v>3</v>
      </c>
      <c r="S2753" s="4" t="s">
        <v>8134</v>
      </c>
      <c r="T2753" s="4">
        <v>1</v>
      </c>
      <c r="U2753" s="4">
        <v>2</v>
      </c>
      <c r="W2753" s="4" t="s">
        <v>9464</v>
      </c>
      <c r="X2753" s="4" t="s">
        <v>9465</v>
      </c>
      <c r="Y2753" s="45">
        <v>0</v>
      </c>
      <c r="AA2753" s="4">
        <v>1</v>
      </c>
      <c r="AB2753" s="4">
        <v>100</v>
      </c>
      <c r="AC2753" s="4">
        <v>1</v>
      </c>
      <c r="AD2753" s="4">
        <v>1</v>
      </c>
      <c r="AE2753" s="45" t="s">
        <v>16461</v>
      </c>
      <c r="AF2753" s="45" t="s">
        <v>16457</v>
      </c>
      <c r="AG2753" s="45" t="s">
        <v>16459</v>
      </c>
      <c r="AH2753" s="45" t="s">
        <v>16453</v>
      </c>
      <c r="AI2753" s="45" t="s">
        <v>16455</v>
      </c>
      <c r="AJ2753" s="63" t="s">
        <v>20391</v>
      </c>
      <c r="AK2753" s="63" t="s">
        <v>20390</v>
      </c>
      <c r="AL2753" s="4">
        <v>0</v>
      </c>
      <c r="AM2753" s="43">
        <f>IF(AND(L2753="WEAPON",OR(R2753=0,R2753=1,R2753=2)),[1]装备基础and强化!$V$7,IF(AND(L2753="LEFTRING",OR(R2753=0,R2753=1,R2753=2)),[1]装备基础and强化!$W$7,IF(AND(L2753="RIGHTRING",OR(R2753=0,R2753=1,R2753=2)),[1]装备基础and强化!$X$7,IF(AND(L2753="NECKLACE",OR(R2753=0,R2753=1,R2753=2)),[1]装备基础and强化!$Y$7,0))))</f>
        <v>0</v>
      </c>
      <c r="AN2753" s="43">
        <f>IF(AND(L2753="WEAPON",OR(R2753=3,R2753=4)),[1]装备基础and强化!$V$11,IF(AND(L2753="LEFTRING",OR(R2753=3,R2753=4)),[1]装备基础and强化!$W$11,IF(AND(L2753="RIGHTRING",OR(R2753=3,R2753=4)),[1]装备基础and强化!$X$11,IF(AND(L2753="NECKLACE",OR(R2753=3,R2753=4)),[1]装备基础and强化!$Y$11,0))))</f>
        <v>0</v>
      </c>
      <c r="AO2753" s="43" t="e">
        <f>IF(AND(L2753="BELT",T2753=1),[1]装备基础and强化!$AA$7,IF(AND(L2753="PANTS",T2753=1),[1]装备基础and强化!$AB$7,IF(AND(L2753="SHOES",T2753=1),[1]装备基础and强化!$AC$7,IF(AND(L2753="CLOTHES",T2753=1),[1]装备基础and强化!$AD$7,0))))</f>
        <v>#REF!</v>
      </c>
      <c r="AP2753" s="43">
        <f>IF(AND(L2753="BELT",T2753=2),[1]装备基础and强化!$AF$7,IF(AND(L2753="PANTS",T2753=2),[1]装备基础and强化!$AG$7,IF(AND(L2753="SHOES",T2753=2),[1]装备基础and强化!$AH$7,IF(AND(L2753="CLOTHES",T2753=2),[1]装备基础and强化!$AI$7,0))))</f>
        <v>0</v>
      </c>
      <c r="AQ2753" s="43">
        <f>IF(L2753="HAT",[1]装备基础and强化!$AK$7,IF(L2753="JADE",[1]装备基础and强化!$AK$7,0))</f>
        <v>0</v>
      </c>
      <c r="AR2753" s="43" t="e">
        <f t="shared" si="43"/>
        <v>#REF!</v>
      </c>
    </row>
    <row r="2754" spans="1:44" x14ac:dyDescent="0.15">
      <c r="A2754" s="43"/>
      <c r="B2754" s="5" t="s">
        <v>9470</v>
      </c>
      <c r="C2754" s="12">
        <v>22750</v>
      </c>
      <c r="D2754" s="5" t="s">
        <v>9461</v>
      </c>
      <c r="E2754" s="44" t="s">
        <v>24385</v>
      </c>
      <c r="F2754" s="4" t="s">
        <v>9471</v>
      </c>
      <c r="G2754" s="4" t="s">
        <v>9472</v>
      </c>
      <c r="H2754" s="44"/>
      <c r="I2754" s="4" t="s">
        <v>700</v>
      </c>
      <c r="J2754" s="6" t="s">
        <v>700</v>
      </c>
      <c r="K2754" s="45">
        <v>1</v>
      </c>
      <c r="L2754" s="4" t="s">
        <v>750</v>
      </c>
      <c r="M2754" s="104" t="s">
        <v>18432</v>
      </c>
      <c r="N2754" s="45">
        <v>2250300</v>
      </c>
      <c r="O2754" s="4" t="s">
        <v>10283</v>
      </c>
      <c r="P2754" s="4" t="s">
        <v>761</v>
      </c>
      <c r="Q2754" s="4">
        <v>240</v>
      </c>
      <c r="R2754" s="4">
        <v>3</v>
      </c>
      <c r="S2754" s="4" t="s">
        <v>8134</v>
      </c>
      <c r="T2754" s="4">
        <v>1</v>
      </c>
      <c r="U2754" s="4">
        <v>3</v>
      </c>
      <c r="W2754" s="4" t="s">
        <v>9464</v>
      </c>
      <c r="X2754" s="4" t="s">
        <v>9465</v>
      </c>
      <c r="Y2754" s="45">
        <v>0</v>
      </c>
      <c r="AA2754" s="4">
        <v>1</v>
      </c>
      <c r="AB2754" s="4">
        <v>100</v>
      </c>
      <c r="AC2754" s="4">
        <v>1</v>
      </c>
      <c r="AD2754" s="4">
        <v>1</v>
      </c>
      <c r="AE2754" s="45" t="s">
        <v>16461</v>
      </c>
      <c r="AF2754" s="45" t="s">
        <v>16457</v>
      </c>
      <c r="AG2754" s="45" t="s">
        <v>16459</v>
      </c>
      <c r="AH2754" s="45" t="s">
        <v>16453</v>
      </c>
      <c r="AI2754" s="45" t="s">
        <v>16455</v>
      </c>
      <c r="AJ2754" s="63" t="s">
        <v>20391</v>
      </c>
      <c r="AK2754" s="63" t="s">
        <v>20390</v>
      </c>
      <c r="AL2754" s="45">
        <v>0</v>
      </c>
      <c r="AM2754" s="43">
        <f>IF(AND(L2754="WEAPON",OR(R2754=0,R2754=1,R2754=2)),[1]装备基础and强化!$V$7,IF(AND(L2754="LEFTRING",OR(R2754=0,R2754=1,R2754=2)),[1]装备基础and强化!$W$7,IF(AND(L2754="RIGHTRING",OR(R2754=0,R2754=1,R2754=2)),[1]装备基础and强化!$X$7,IF(AND(L2754="NECKLACE",OR(R2754=0,R2754=1,R2754=2)),[1]装备基础and强化!$Y$7,0))))</f>
        <v>0</v>
      </c>
      <c r="AN2754" s="43">
        <f>IF(AND(L2754="WEAPON",OR(R2754=3,R2754=4)),[1]装备基础and强化!$V$11,IF(AND(L2754="LEFTRING",OR(R2754=3,R2754=4)),[1]装备基础and强化!$W$11,IF(AND(L2754="RIGHTRING",OR(R2754=3,R2754=4)),[1]装备基础and强化!$X$11,IF(AND(L2754="NECKLACE",OR(R2754=3,R2754=4)),[1]装备基础and强化!$Y$11,0))))</f>
        <v>0</v>
      </c>
      <c r="AO2754" s="43" t="e">
        <f>IF(AND(L2754="BELT",T2754=1),[1]装备基础and强化!$AA$7,IF(AND(L2754="PANTS",T2754=1),[1]装备基础and强化!$AB$7,IF(AND(L2754="SHOES",T2754=1),[1]装备基础and强化!$AC$7,IF(AND(L2754="CLOTHES",T2754=1),[1]装备基础and强化!$AD$7,0))))</f>
        <v>#REF!</v>
      </c>
      <c r="AP2754" s="43">
        <f>IF(AND(L2754="BELT",T2754=2),[1]装备基础and强化!$AF$7,IF(AND(L2754="PANTS",T2754=2),[1]装备基础and强化!$AG$7,IF(AND(L2754="SHOES",T2754=2),[1]装备基础and强化!$AH$7,IF(AND(L2754="CLOTHES",T2754=2),[1]装备基础and强化!$AI$7,0))))</f>
        <v>0</v>
      </c>
      <c r="AQ2754" s="43">
        <f>IF(L2754="HAT",[1]装备基础and强化!$AK$7,IF(L2754="JADE",[1]装备基础and强化!$AK$7,0))</f>
        <v>0</v>
      </c>
      <c r="AR2754" s="43" t="e">
        <f t="shared" si="43"/>
        <v>#REF!</v>
      </c>
    </row>
    <row r="2755" spans="1:44" x14ac:dyDescent="0.15">
      <c r="A2755" s="43"/>
      <c r="B2755" s="5" t="s">
        <v>9473</v>
      </c>
      <c r="C2755" s="12">
        <v>22751</v>
      </c>
      <c r="D2755" s="5" t="s">
        <v>9461</v>
      </c>
      <c r="E2755" s="44" t="s">
        <v>24386</v>
      </c>
      <c r="F2755" s="4" t="s">
        <v>9474</v>
      </c>
      <c r="G2755" s="4" t="s">
        <v>9475</v>
      </c>
      <c r="H2755" s="44"/>
      <c r="I2755" s="4" t="s">
        <v>700</v>
      </c>
      <c r="J2755" s="6" t="s">
        <v>700</v>
      </c>
      <c r="K2755" s="45">
        <v>1</v>
      </c>
      <c r="L2755" s="4" t="s">
        <v>750</v>
      </c>
      <c r="M2755" s="104" t="s">
        <v>18433</v>
      </c>
      <c r="N2755" s="45">
        <v>2250400</v>
      </c>
      <c r="O2755" s="4" t="s">
        <v>6370</v>
      </c>
      <c r="P2755" s="4" t="s">
        <v>761</v>
      </c>
      <c r="Q2755" s="4">
        <v>240</v>
      </c>
      <c r="R2755" s="4">
        <v>3</v>
      </c>
      <c r="S2755" s="4" t="s">
        <v>8134</v>
      </c>
      <c r="T2755" s="4">
        <v>1</v>
      </c>
      <c r="U2755" s="4">
        <v>4</v>
      </c>
      <c r="W2755" s="4" t="s">
        <v>9464</v>
      </c>
      <c r="X2755" s="4" t="s">
        <v>9465</v>
      </c>
      <c r="Y2755" s="45">
        <v>0</v>
      </c>
      <c r="AA2755" s="4">
        <v>1</v>
      </c>
      <c r="AB2755" s="4">
        <v>100</v>
      </c>
      <c r="AC2755" s="4">
        <v>1</v>
      </c>
      <c r="AD2755" s="4">
        <v>1</v>
      </c>
      <c r="AE2755" s="45" t="s">
        <v>16461</v>
      </c>
      <c r="AF2755" s="45" t="s">
        <v>16457</v>
      </c>
      <c r="AG2755" s="45" t="s">
        <v>16459</v>
      </c>
      <c r="AH2755" s="45" t="s">
        <v>16453</v>
      </c>
      <c r="AI2755" s="45" t="s">
        <v>16455</v>
      </c>
      <c r="AJ2755" s="63" t="s">
        <v>20391</v>
      </c>
      <c r="AK2755" s="63" t="s">
        <v>20390</v>
      </c>
      <c r="AL2755" s="4">
        <v>0</v>
      </c>
      <c r="AM2755" s="43">
        <f>IF(AND(L2755="WEAPON",OR(R2755=0,R2755=1,R2755=2)),[1]装备基础and强化!$V$7,IF(AND(L2755="LEFTRING",OR(R2755=0,R2755=1,R2755=2)),[1]装备基础and强化!$W$7,IF(AND(L2755="RIGHTRING",OR(R2755=0,R2755=1,R2755=2)),[1]装备基础and强化!$X$7,IF(AND(L2755="NECKLACE",OR(R2755=0,R2755=1,R2755=2)),[1]装备基础and强化!$Y$7,0))))</f>
        <v>0</v>
      </c>
      <c r="AN2755" s="43">
        <f>IF(AND(L2755="WEAPON",OR(R2755=3,R2755=4)),[1]装备基础and强化!$V$11,IF(AND(L2755="LEFTRING",OR(R2755=3,R2755=4)),[1]装备基础and强化!$W$11,IF(AND(L2755="RIGHTRING",OR(R2755=3,R2755=4)),[1]装备基础and强化!$X$11,IF(AND(L2755="NECKLACE",OR(R2755=3,R2755=4)),[1]装备基础and强化!$Y$11,0))))</f>
        <v>0</v>
      </c>
      <c r="AO2755" s="43" t="e">
        <f>IF(AND(L2755="BELT",T2755=1),[1]装备基础and强化!$AA$7,IF(AND(L2755="PANTS",T2755=1),[1]装备基础and强化!$AB$7,IF(AND(L2755="SHOES",T2755=1),[1]装备基础and强化!$AC$7,IF(AND(L2755="CLOTHES",T2755=1),[1]装备基础and强化!$AD$7,0))))</f>
        <v>#REF!</v>
      </c>
      <c r="AP2755" s="43">
        <f>IF(AND(L2755="BELT",T2755=2),[1]装备基础and强化!$AF$7,IF(AND(L2755="PANTS",T2755=2),[1]装备基础and强化!$AG$7,IF(AND(L2755="SHOES",T2755=2),[1]装备基础and强化!$AH$7,IF(AND(L2755="CLOTHES",T2755=2),[1]装备基础and强化!$AI$7,0))))</f>
        <v>0</v>
      </c>
      <c r="AQ2755" s="43">
        <f>IF(L2755="HAT",[1]装备基础and强化!$AK$7,IF(L2755="JADE",[1]装备基础and强化!$AK$7,0))</f>
        <v>0</v>
      </c>
      <c r="AR2755" s="43" t="e">
        <f t="shared" si="43"/>
        <v>#REF!</v>
      </c>
    </row>
    <row r="2756" spans="1:44" x14ac:dyDescent="0.15">
      <c r="A2756" s="43"/>
      <c r="B2756" s="5" t="s">
        <v>9477</v>
      </c>
      <c r="C2756" s="12">
        <v>22752</v>
      </c>
      <c r="D2756" s="5" t="s">
        <v>9461</v>
      </c>
      <c r="E2756" s="44" t="s">
        <v>24387</v>
      </c>
      <c r="F2756" s="4" t="s">
        <v>9478</v>
      </c>
      <c r="G2756" s="4" t="s">
        <v>9479</v>
      </c>
      <c r="H2756" s="44"/>
      <c r="I2756" s="4" t="s">
        <v>700</v>
      </c>
      <c r="J2756" s="6" t="s">
        <v>700</v>
      </c>
      <c r="K2756" s="45">
        <v>1</v>
      </c>
      <c r="L2756" s="4" t="s">
        <v>750</v>
      </c>
      <c r="M2756" s="104" t="s">
        <v>18434</v>
      </c>
      <c r="N2756" s="45">
        <v>2250500</v>
      </c>
      <c r="O2756" s="4" t="s">
        <v>9484</v>
      </c>
      <c r="P2756" s="4" t="s">
        <v>761</v>
      </c>
      <c r="Q2756" s="4">
        <v>240</v>
      </c>
      <c r="R2756" s="4">
        <v>3</v>
      </c>
      <c r="S2756" s="4" t="s">
        <v>8134</v>
      </c>
      <c r="T2756" s="4">
        <v>1</v>
      </c>
      <c r="U2756" s="4">
        <v>5</v>
      </c>
      <c r="W2756" s="4" t="s">
        <v>9464</v>
      </c>
      <c r="X2756" s="4" t="s">
        <v>9465</v>
      </c>
      <c r="Y2756" s="45">
        <v>0</v>
      </c>
      <c r="AA2756" s="4">
        <v>1</v>
      </c>
      <c r="AB2756" s="4">
        <v>100</v>
      </c>
      <c r="AC2756" s="4">
        <v>1</v>
      </c>
      <c r="AD2756" s="4">
        <v>1</v>
      </c>
      <c r="AE2756" s="45" t="s">
        <v>16461</v>
      </c>
      <c r="AF2756" s="45" t="s">
        <v>16457</v>
      </c>
      <c r="AG2756" s="45" t="s">
        <v>16459</v>
      </c>
      <c r="AH2756" s="45" t="s">
        <v>16453</v>
      </c>
      <c r="AI2756" s="45" t="s">
        <v>16455</v>
      </c>
      <c r="AJ2756" s="63" t="s">
        <v>20391</v>
      </c>
      <c r="AK2756" s="63" t="s">
        <v>20390</v>
      </c>
      <c r="AL2756" s="45">
        <v>0</v>
      </c>
      <c r="AM2756" s="43">
        <f>IF(AND(L2756="WEAPON",OR(R2756=0,R2756=1,R2756=2)),[1]装备基础and强化!$V$7,IF(AND(L2756="LEFTRING",OR(R2756=0,R2756=1,R2756=2)),[1]装备基础and强化!$W$7,IF(AND(L2756="RIGHTRING",OR(R2756=0,R2756=1,R2756=2)),[1]装备基础and强化!$X$7,IF(AND(L2756="NECKLACE",OR(R2756=0,R2756=1,R2756=2)),[1]装备基础and强化!$Y$7,0))))</f>
        <v>0</v>
      </c>
      <c r="AN2756" s="43">
        <f>IF(AND(L2756="WEAPON",OR(R2756=3,R2756=4)),[1]装备基础and强化!$V$11,IF(AND(L2756="LEFTRING",OR(R2756=3,R2756=4)),[1]装备基础and强化!$W$11,IF(AND(L2756="RIGHTRING",OR(R2756=3,R2756=4)),[1]装备基础and强化!$X$11,IF(AND(L2756="NECKLACE",OR(R2756=3,R2756=4)),[1]装备基础and强化!$Y$11,0))))</f>
        <v>0</v>
      </c>
      <c r="AO2756" s="43" t="e">
        <f>IF(AND(L2756="BELT",T2756=1),[1]装备基础and强化!$AA$7,IF(AND(L2756="PANTS",T2756=1),[1]装备基础and强化!$AB$7,IF(AND(L2756="SHOES",T2756=1),[1]装备基础and强化!$AC$7,IF(AND(L2756="CLOTHES",T2756=1),[1]装备基础and强化!$AD$7,0))))</f>
        <v>#REF!</v>
      </c>
      <c r="AP2756" s="43">
        <f>IF(AND(L2756="BELT",T2756=2),[1]装备基础and强化!$AF$7,IF(AND(L2756="PANTS",T2756=2),[1]装备基础and强化!$AG$7,IF(AND(L2756="SHOES",T2756=2),[1]装备基础and强化!$AH$7,IF(AND(L2756="CLOTHES",T2756=2),[1]装备基础and强化!$AI$7,0))))</f>
        <v>0</v>
      </c>
      <c r="AQ2756" s="43">
        <f>IF(L2756="HAT",[1]装备基础and强化!$AK$7,IF(L2756="JADE",[1]装备基础and强化!$AK$7,0))</f>
        <v>0</v>
      </c>
      <c r="AR2756" s="43" t="e">
        <f t="shared" si="43"/>
        <v>#REF!</v>
      </c>
    </row>
    <row r="2757" spans="1:44" x14ac:dyDescent="0.15">
      <c r="A2757" s="43"/>
      <c r="B2757" s="5" t="s">
        <v>9481</v>
      </c>
      <c r="C2757" s="12">
        <v>22753</v>
      </c>
      <c r="D2757" s="5" t="s">
        <v>9461</v>
      </c>
      <c r="E2757" s="44" t="s">
        <v>24388</v>
      </c>
      <c r="F2757" s="4" t="s">
        <v>9482</v>
      </c>
      <c r="G2757" s="4" t="s">
        <v>9483</v>
      </c>
      <c r="H2757" s="44"/>
      <c r="I2757" s="4" t="s">
        <v>700</v>
      </c>
      <c r="J2757" s="6" t="s">
        <v>700</v>
      </c>
      <c r="K2757" s="45">
        <v>1</v>
      </c>
      <c r="L2757" s="4" t="s">
        <v>750</v>
      </c>
      <c r="M2757" s="104" t="s">
        <v>18435</v>
      </c>
      <c r="N2757" s="45">
        <v>2250600</v>
      </c>
      <c r="O2757" s="4" t="s">
        <v>15260</v>
      </c>
      <c r="P2757" s="4" t="s">
        <v>761</v>
      </c>
      <c r="Q2757" s="4">
        <v>240</v>
      </c>
      <c r="R2757" s="4">
        <v>3</v>
      </c>
      <c r="S2757" s="4" t="s">
        <v>8134</v>
      </c>
      <c r="T2757" s="4">
        <v>1</v>
      </c>
      <c r="U2757" s="4">
        <v>6</v>
      </c>
      <c r="W2757" s="4" t="s">
        <v>9464</v>
      </c>
      <c r="X2757" s="4" t="s">
        <v>9465</v>
      </c>
      <c r="Y2757" s="45">
        <v>0</v>
      </c>
      <c r="AA2757" s="4">
        <v>1</v>
      </c>
      <c r="AB2757" s="4">
        <v>100</v>
      </c>
      <c r="AC2757" s="4">
        <v>1</v>
      </c>
      <c r="AD2757" s="4">
        <v>1</v>
      </c>
      <c r="AE2757" s="45" t="s">
        <v>16461</v>
      </c>
      <c r="AF2757" s="45" t="s">
        <v>16457</v>
      </c>
      <c r="AG2757" s="45" t="s">
        <v>16459</v>
      </c>
      <c r="AH2757" s="45" t="s">
        <v>16453</v>
      </c>
      <c r="AI2757" s="45" t="s">
        <v>16455</v>
      </c>
      <c r="AJ2757" s="63" t="s">
        <v>20391</v>
      </c>
      <c r="AK2757" s="63" t="s">
        <v>20390</v>
      </c>
      <c r="AL2757" s="4">
        <v>0</v>
      </c>
      <c r="AM2757" s="43">
        <f>IF(AND(L2757="WEAPON",OR(R2757=0,R2757=1,R2757=2)),[1]装备基础and强化!$V$7,IF(AND(L2757="LEFTRING",OR(R2757=0,R2757=1,R2757=2)),[1]装备基础and强化!$W$7,IF(AND(L2757="RIGHTRING",OR(R2757=0,R2757=1,R2757=2)),[1]装备基础and强化!$X$7,IF(AND(L2757="NECKLACE",OR(R2757=0,R2757=1,R2757=2)),[1]装备基础and强化!$Y$7,0))))</f>
        <v>0</v>
      </c>
      <c r="AN2757" s="43">
        <f>IF(AND(L2757="WEAPON",OR(R2757=3,R2757=4)),[1]装备基础and强化!$V$11,IF(AND(L2757="LEFTRING",OR(R2757=3,R2757=4)),[1]装备基础and强化!$W$11,IF(AND(L2757="RIGHTRING",OR(R2757=3,R2757=4)),[1]装备基础and强化!$X$11,IF(AND(L2757="NECKLACE",OR(R2757=3,R2757=4)),[1]装备基础and强化!$Y$11,0))))</f>
        <v>0</v>
      </c>
      <c r="AO2757" s="43" t="e">
        <f>IF(AND(L2757="BELT",T2757=1),[1]装备基础and强化!$AA$7,IF(AND(L2757="PANTS",T2757=1),[1]装备基础and强化!$AB$7,IF(AND(L2757="SHOES",T2757=1),[1]装备基础and强化!$AC$7,IF(AND(L2757="CLOTHES",T2757=1),[1]装备基础and强化!$AD$7,0))))</f>
        <v>#REF!</v>
      </c>
      <c r="AP2757" s="43">
        <f>IF(AND(L2757="BELT",T2757=2),[1]装备基础and强化!$AF$7,IF(AND(L2757="PANTS",T2757=2),[1]装备基础and强化!$AG$7,IF(AND(L2757="SHOES",T2757=2),[1]装备基础and强化!$AH$7,IF(AND(L2757="CLOTHES",T2757=2),[1]装备基础and强化!$AI$7,0))))</f>
        <v>0</v>
      </c>
      <c r="AQ2757" s="43">
        <f>IF(L2757="HAT",[1]装备基础and强化!$AK$7,IF(L2757="JADE",[1]装备基础and强化!$AK$7,0))</f>
        <v>0</v>
      </c>
      <c r="AR2757" s="43" t="e">
        <f t="shared" si="43"/>
        <v>#REF!</v>
      </c>
    </row>
    <row r="2758" spans="1:44" x14ac:dyDescent="0.15">
      <c r="A2758" s="43"/>
      <c r="B2758" s="5" t="s">
        <v>9485</v>
      </c>
      <c r="C2758" s="12">
        <v>22754</v>
      </c>
      <c r="D2758" s="5" t="s">
        <v>9461</v>
      </c>
      <c r="E2758" s="44" t="s">
        <v>24389</v>
      </c>
      <c r="F2758" s="4" t="s">
        <v>9486</v>
      </c>
      <c r="G2758" s="4" t="s">
        <v>9487</v>
      </c>
      <c r="H2758" s="44"/>
      <c r="I2758" s="4" t="s">
        <v>700</v>
      </c>
      <c r="J2758" s="6" t="s">
        <v>700</v>
      </c>
      <c r="K2758" s="45">
        <v>1</v>
      </c>
      <c r="L2758" s="4" t="s">
        <v>750</v>
      </c>
      <c r="M2758" s="104" t="s">
        <v>18436</v>
      </c>
      <c r="N2758" s="45">
        <v>2250700</v>
      </c>
      <c r="O2758" s="4" t="s">
        <v>15261</v>
      </c>
      <c r="P2758" s="4" t="s">
        <v>761</v>
      </c>
      <c r="Q2758" s="4">
        <v>240</v>
      </c>
      <c r="R2758" s="4">
        <v>3</v>
      </c>
      <c r="S2758" s="4" t="s">
        <v>8134</v>
      </c>
      <c r="T2758" s="4">
        <v>1</v>
      </c>
      <c r="U2758" s="4">
        <v>7</v>
      </c>
      <c r="W2758" s="4" t="s">
        <v>9464</v>
      </c>
      <c r="X2758" s="4" t="s">
        <v>9465</v>
      </c>
      <c r="Y2758" s="45">
        <v>0</v>
      </c>
      <c r="AA2758" s="4">
        <v>1</v>
      </c>
      <c r="AB2758" s="4">
        <v>100</v>
      </c>
      <c r="AC2758" s="4">
        <v>1</v>
      </c>
      <c r="AD2758" s="4">
        <v>1</v>
      </c>
      <c r="AE2758" s="45" t="s">
        <v>16461</v>
      </c>
      <c r="AF2758" s="45" t="s">
        <v>16457</v>
      </c>
      <c r="AG2758" s="45" t="s">
        <v>16459</v>
      </c>
      <c r="AH2758" s="45" t="s">
        <v>16453</v>
      </c>
      <c r="AI2758" s="45" t="s">
        <v>16455</v>
      </c>
      <c r="AJ2758" s="63" t="s">
        <v>20391</v>
      </c>
      <c r="AK2758" s="63" t="s">
        <v>20390</v>
      </c>
      <c r="AL2758" s="45">
        <v>0</v>
      </c>
      <c r="AM2758" s="43">
        <f>IF(AND(L2758="WEAPON",OR(R2758=0,R2758=1,R2758=2)),[1]装备基础and强化!$V$7,IF(AND(L2758="LEFTRING",OR(R2758=0,R2758=1,R2758=2)),[1]装备基础and强化!$W$7,IF(AND(L2758="RIGHTRING",OR(R2758=0,R2758=1,R2758=2)),[1]装备基础and强化!$X$7,IF(AND(L2758="NECKLACE",OR(R2758=0,R2758=1,R2758=2)),[1]装备基础and强化!$Y$7,0))))</f>
        <v>0</v>
      </c>
      <c r="AN2758" s="43">
        <f>IF(AND(L2758="WEAPON",OR(R2758=3,R2758=4)),[1]装备基础and强化!$V$11,IF(AND(L2758="LEFTRING",OR(R2758=3,R2758=4)),[1]装备基础and强化!$W$11,IF(AND(L2758="RIGHTRING",OR(R2758=3,R2758=4)),[1]装备基础and强化!$X$11,IF(AND(L2758="NECKLACE",OR(R2758=3,R2758=4)),[1]装备基础and强化!$Y$11,0))))</f>
        <v>0</v>
      </c>
      <c r="AO2758" s="43" t="e">
        <f>IF(AND(L2758="BELT",T2758=1),[1]装备基础and强化!$AA$7,IF(AND(L2758="PANTS",T2758=1),[1]装备基础and强化!$AB$7,IF(AND(L2758="SHOES",T2758=1),[1]装备基础and强化!$AC$7,IF(AND(L2758="CLOTHES",T2758=1),[1]装备基础and强化!$AD$7,0))))</f>
        <v>#REF!</v>
      </c>
      <c r="AP2758" s="43">
        <f>IF(AND(L2758="BELT",T2758=2),[1]装备基础and强化!$AF$7,IF(AND(L2758="PANTS",T2758=2),[1]装备基础and强化!$AG$7,IF(AND(L2758="SHOES",T2758=2),[1]装备基础and强化!$AH$7,IF(AND(L2758="CLOTHES",T2758=2),[1]装备基础and强化!$AI$7,0))))</f>
        <v>0</v>
      </c>
      <c r="AQ2758" s="43">
        <f>IF(L2758="HAT",[1]装备基础and强化!$AK$7,IF(L2758="JADE",[1]装备基础and强化!$AK$7,0))</f>
        <v>0</v>
      </c>
      <c r="AR2758" s="43" t="e">
        <f t="shared" si="43"/>
        <v>#REF!</v>
      </c>
    </row>
    <row r="2759" spans="1:44" x14ac:dyDescent="0.15">
      <c r="A2759" s="43"/>
      <c r="B2759" s="5" t="s">
        <v>9488</v>
      </c>
      <c r="C2759" s="12">
        <v>22755</v>
      </c>
      <c r="D2759" s="5" t="s">
        <v>9461</v>
      </c>
      <c r="E2759" s="44" t="s">
        <v>24390</v>
      </c>
      <c r="F2759" s="4" t="s">
        <v>9489</v>
      </c>
      <c r="G2759" s="4" t="s">
        <v>9490</v>
      </c>
      <c r="H2759" s="44"/>
      <c r="I2759" s="4" t="s">
        <v>700</v>
      </c>
      <c r="J2759" s="6" t="s">
        <v>700</v>
      </c>
      <c r="K2759" s="45">
        <v>1</v>
      </c>
      <c r="L2759" s="4" t="s">
        <v>750</v>
      </c>
      <c r="M2759" s="104" t="s">
        <v>18437</v>
      </c>
      <c r="N2759" s="45">
        <v>2250800</v>
      </c>
      <c r="O2759" s="4" t="s">
        <v>15125</v>
      </c>
      <c r="P2759" s="4" t="s">
        <v>761</v>
      </c>
      <c r="Q2759" s="4">
        <v>240</v>
      </c>
      <c r="R2759" s="4">
        <v>3</v>
      </c>
      <c r="S2759" s="4" t="s">
        <v>8134</v>
      </c>
      <c r="T2759" s="4">
        <v>1</v>
      </c>
      <c r="U2759" s="4">
        <v>8</v>
      </c>
      <c r="W2759" s="4" t="s">
        <v>9464</v>
      </c>
      <c r="X2759" s="4" t="s">
        <v>9465</v>
      </c>
      <c r="Y2759" s="45">
        <v>0</v>
      </c>
      <c r="AA2759" s="4">
        <v>1</v>
      </c>
      <c r="AB2759" s="4">
        <v>100</v>
      </c>
      <c r="AC2759" s="4">
        <v>1</v>
      </c>
      <c r="AD2759" s="4">
        <v>1</v>
      </c>
      <c r="AE2759" s="45" t="s">
        <v>16461</v>
      </c>
      <c r="AF2759" s="45" t="s">
        <v>16457</v>
      </c>
      <c r="AG2759" s="45" t="s">
        <v>16459</v>
      </c>
      <c r="AH2759" s="45" t="s">
        <v>16453</v>
      </c>
      <c r="AI2759" s="45" t="s">
        <v>16455</v>
      </c>
      <c r="AJ2759" s="63" t="s">
        <v>20391</v>
      </c>
      <c r="AK2759" s="63" t="s">
        <v>20390</v>
      </c>
      <c r="AL2759" s="4">
        <v>0</v>
      </c>
      <c r="AM2759" s="43">
        <f>IF(AND(L2759="WEAPON",OR(R2759=0,R2759=1,R2759=2)),[1]装备基础and强化!$V$7,IF(AND(L2759="LEFTRING",OR(R2759=0,R2759=1,R2759=2)),[1]装备基础and强化!$W$7,IF(AND(L2759="RIGHTRING",OR(R2759=0,R2759=1,R2759=2)),[1]装备基础and强化!$X$7,IF(AND(L2759="NECKLACE",OR(R2759=0,R2759=1,R2759=2)),[1]装备基础and强化!$Y$7,0))))</f>
        <v>0</v>
      </c>
      <c r="AN2759" s="43">
        <f>IF(AND(L2759="WEAPON",OR(R2759=3,R2759=4)),[1]装备基础and强化!$V$11,IF(AND(L2759="LEFTRING",OR(R2759=3,R2759=4)),[1]装备基础and强化!$W$11,IF(AND(L2759="RIGHTRING",OR(R2759=3,R2759=4)),[1]装备基础and强化!$X$11,IF(AND(L2759="NECKLACE",OR(R2759=3,R2759=4)),[1]装备基础and强化!$Y$11,0))))</f>
        <v>0</v>
      </c>
      <c r="AO2759" s="43" t="e">
        <f>IF(AND(L2759="BELT",T2759=1),[1]装备基础and强化!$AA$7,IF(AND(L2759="PANTS",T2759=1),[1]装备基础and强化!$AB$7,IF(AND(L2759="SHOES",T2759=1),[1]装备基础and强化!$AC$7,IF(AND(L2759="CLOTHES",T2759=1),[1]装备基础and强化!$AD$7,0))))</f>
        <v>#REF!</v>
      </c>
      <c r="AP2759" s="43">
        <f>IF(AND(L2759="BELT",T2759=2),[1]装备基础and强化!$AF$7,IF(AND(L2759="PANTS",T2759=2),[1]装备基础and强化!$AG$7,IF(AND(L2759="SHOES",T2759=2),[1]装备基础and强化!$AH$7,IF(AND(L2759="CLOTHES",T2759=2),[1]装备基础and强化!$AI$7,0))))</f>
        <v>0</v>
      </c>
      <c r="AQ2759" s="43">
        <f>IF(L2759="HAT",[1]装备基础and强化!$AK$7,IF(L2759="JADE",[1]装备基础and强化!$AK$7,0))</f>
        <v>0</v>
      </c>
      <c r="AR2759" s="43" t="e">
        <f t="shared" si="43"/>
        <v>#REF!</v>
      </c>
    </row>
    <row r="2760" spans="1:44" x14ac:dyDescent="0.15">
      <c r="A2760" s="43"/>
      <c r="B2760" s="5" t="s">
        <v>9492</v>
      </c>
      <c r="C2760" s="12">
        <v>22756</v>
      </c>
      <c r="D2760" s="5" t="s">
        <v>9493</v>
      </c>
      <c r="E2760" s="44" t="s">
        <v>24391</v>
      </c>
      <c r="F2760" s="4" t="s">
        <v>9494</v>
      </c>
      <c r="G2760" s="4" t="s">
        <v>9495</v>
      </c>
      <c r="H2760" s="44"/>
      <c r="I2760" s="4" t="s">
        <v>700</v>
      </c>
      <c r="J2760" s="6" t="s">
        <v>700</v>
      </c>
      <c r="K2760" s="45">
        <v>1</v>
      </c>
      <c r="L2760" s="4" t="s">
        <v>750</v>
      </c>
      <c r="M2760" s="104" t="s">
        <v>18438</v>
      </c>
      <c r="N2760" s="45">
        <v>220100</v>
      </c>
      <c r="O2760" s="4" t="s">
        <v>991</v>
      </c>
      <c r="P2760" s="4" t="s">
        <v>1097</v>
      </c>
      <c r="Q2760" s="4">
        <v>30</v>
      </c>
      <c r="R2760" s="4">
        <v>3</v>
      </c>
      <c r="S2760" s="4" t="s">
        <v>7903</v>
      </c>
      <c r="T2760" s="4">
        <v>2</v>
      </c>
      <c r="U2760" s="4">
        <v>1</v>
      </c>
      <c r="W2760" s="4" t="s">
        <v>9267</v>
      </c>
      <c r="X2760" s="4" t="s">
        <v>9268</v>
      </c>
      <c r="Y2760" s="45">
        <v>0</v>
      </c>
      <c r="AA2760" s="4">
        <v>1</v>
      </c>
      <c r="AB2760" s="4">
        <v>100</v>
      </c>
      <c r="AC2760" s="4">
        <v>1</v>
      </c>
      <c r="AD2760" s="4">
        <v>1</v>
      </c>
      <c r="AE2760" s="45" t="s">
        <v>16461</v>
      </c>
      <c r="AF2760" s="45" t="s">
        <v>16457</v>
      </c>
      <c r="AG2760" s="45" t="s">
        <v>16459</v>
      </c>
      <c r="AH2760" s="45" t="s">
        <v>16453</v>
      </c>
      <c r="AI2760" s="45" t="s">
        <v>16455</v>
      </c>
      <c r="AJ2760" s="63" t="s">
        <v>20390</v>
      </c>
      <c r="AK2760" s="63" t="s">
        <v>20390</v>
      </c>
      <c r="AL2760" s="45">
        <v>0</v>
      </c>
      <c r="AM2760" s="43">
        <f>IF(AND(L2760="WEAPON",OR(R2760=0,R2760=1,R2760=2)),[1]装备基础and强化!$V$7,IF(AND(L2760="LEFTRING",OR(R2760=0,R2760=1,R2760=2)),[1]装备基础and强化!$W$7,IF(AND(L2760="RIGHTRING",OR(R2760=0,R2760=1,R2760=2)),[1]装备基础and强化!$X$7,IF(AND(L2760="NECKLACE",OR(R2760=0,R2760=1,R2760=2)),[1]装备基础and强化!$Y$7,0))))</f>
        <v>0</v>
      </c>
      <c r="AN2760" s="43">
        <f>IF(AND(L2760="WEAPON",OR(R2760=3,R2760=4)),[1]装备基础and强化!$V$11,IF(AND(L2760="LEFTRING",OR(R2760=3,R2760=4)),[1]装备基础and强化!$W$11,IF(AND(L2760="RIGHTRING",OR(R2760=3,R2760=4)),[1]装备基础and强化!$X$11,IF(AND(L2760="NECKLACE",OR(R2760=3,R2760=4)),[1]装备基础and强化!$Y$11,0))))</f>
        <v>0</v>
      </c>
      <c r="AO2760" s="43">
        <f>IF(AND(L2760="BELT",T2760=1),[1]装备基础and强化!$AA$7,IF(AND(L2760="PANTS",T2760=1),[1]装备基础and强化!$AB$7,IF(AND(L2760="SHOES",T2760=1),[1]装备基础and强化!$AC$7,IF(AND(L2760="CLOTHES",T2760=1),[1]装备基础and强化!$AD$7,0))))</f>
        <v>0</v>
      </c>
      <c r="AP2760" s="43" t="e">
        <f>IF(AND(L2760="BELT",T2760=2),[1]装备基础and强化!$AF$7,IF(AND(L2760="PANTS",T2760=2),[1]装备基础and强化!$AG$7,IF(AND(L2760="SHOES",T2760=2),[1]装备基础and强化!$AH$7,IF(AND(L2760="CLOTHES",T2760=2),[1]装备基础and强化!$AI$7,0))))</f>
        <v>#REF!</v>
      </c>
      <c r="AQ2760" s="43">
        <f>IF(L2760="HAT",[1]装备基础and强化!$AK$7,IF(L2760="JADE",[1]装备基础and强化!$AK$7,0))</f>
        <v>0</v>
      </c>
      <c r="AR2760" s="43" t="e">
        <f t="shared" si="43"/>
        <v>#REF!</v>
      </c>
    </row>
    <row r="2761" spans="1:44" x14ac:dyDescent="0.15">
      <c r="A2761" s="43"/>
      <c r="B2761" s="5" t="s">
        <v>9496</v>
      </c>
      <c r="C2761" s="12">
        <v>22757</v>
      </c>
      <c r="D2761" s="5" t="s">
        <v>9493</v>
      </c>
      <c r="E2761" s="44" t="s">
        <v>24392</v>
      </c>
      <c r="F2761" s="4" t="s">
        <v>9497</v>
      </c>
      <c r="G2761" s="4" t="s">
        <v>9498</v>
      </c>
      <c r="H2761" s="44"/>
      <c r="I2761" s="4" t="s">
        <v>700</v>
      </c>
      <c r="J2761" s="6" t="s">
        <v>700</v>
      </c>
      <c r="K2761" s="45">
        <v>1</v>
      </c>
      <c r="L2761" s="4" t="s">
        <v>750</v>
      </c>
      <c r="M2761" s="104" t="s">
        <v>18439</v>
      </c>
      <c r="N2761" s="45">
        <v>220200</v>
      </c>
      <c r="O2761" s="4" t="s">
        <v>951</v>
      </c>
      <c r="P2761" s="4" t="s">
        <v>1097</v>
      </c>
      <c r="Q2761" s="4">
        <v>30</v>
      </c>
      <c r="R2761" s="4">
        <v>3</v>
      </c>
      <c r="S2761" s="4" t="s">
        <v>7903</v>
      </c>
      <c r="T2761" s="4">
        <v>2</v>
      </c>
      <c r="U2761" s="4">
        <v>2</v>
      </c>
      <c r="W2761" s="4" t="s">
        <v>9267</v>
      </c>
      <c r="X2761" s="4" t="s">
        <v>9268</v>
      </c>
      <c r="Y2761" s="45">
        <v>0</v>
      </c>
      <c r="AA2761" s="4">
        <v>1</v>
      </c>
      <c r="AB2761" s="4">
        <v>100</v>
      </c>
      <c r="AC2761" s="4">
        <v>1</v>
      </c>
      <c r="AD2761" s="4">
        <v>1</v>
      </c>
      <c r="AE2761" s="45" t="s">
        <v>16461</v>
      </c>
      <c r="AF2761" s="45" t="s">
        <v>16457</v>
      </c>
      <c r="AG2761" s="45" t="s">
        <v>16459</v>
      </c>
      <c r="AH2761" s="45" t="s">
        <v>16453</v>
      </c>
      <c r="AI2761" s="45" t="s">
        <v>16455</v>
      </c>
      <c r="AJ2761" s="63" t="s">
        <v>20390</v>
      </c>
      <c r="AK2761" s="63" t="s">
        <v>20390</v>
      </c>
      <c r="AL2761" s="4">
        <v>0</v>
      </c>
      <c r="AM2761" s="43">
        <f>IF(AND(L2761="WEAPON",OR(R2761=0,R2761=1,R2761=2)),[1]装备基础and强化!$V$7,IF(AND(L2761="LEFTRING",OR(R2761=0,R2761=1,R2761=2)),[1]装备基础and强化!$W$7,IF(AND(L2761="RIGHTRING",OR(R2761=0,R2761=1,R2761=2)),[1]装备基础and强化!$X$7,IF(AND(L2761="NECKLACE",OR(R2761=0,R2761=1,R2761=2)),[1]装备基础and强化!$Y$7,0))))</f>
        <v>0</v>
      </c>
      <c r="AN2761" s="43">
        <f>IF(AND(L2761="WEAPON",OR(R2761=3,R2761=4)),[1]装备基础and强化!$V$11,IF(AND(L2761="LEFTRING",OR(R2761=3,R2761=4)),[1]装备基础and强化!$W$11,IF(AND(L2761="RIGHTRING",OR(R2761=3,R2761=4)),[1]装备基础and强化!$X$11,IF(AND(L2761="NECKLACE",OR(R2761=3,R2761=4)),[1]装备基础and强化!$Y$11,0))))</f>
        <v>0</v>
      </c>
      <c r="AO2761" s="43">
        <f>IF(AND(L2761="BELT",T2761=1),[1]装备基础and强化!$AA$7,IF(AND(L2761="PANTS",T2761=1),[1]装备基础and强化!$AB$7,IF(AND(L2761="SHOES",T2761=1),[1]装备基础and强化!$AC$7,IF(AND(L2761="CLOTHES",T2761=1),[1]装备基础and强化!$AD$7,0))))</f>
        <v>0</v>
      </c>
      <c r="AP2761" s="43" t="e">
        <f>IF(AND(L2761="BELT",T2761=2),[1]装备基础and强化!$AF$7,IF(AND(L2761="PANTS",T2761=2),[1]装备基础and强化!$AG$7,IF(AND(L2761="SHOES",T2761=2),[1]装备基础and强化!$AH$7,IF(AND(L2761="CLOTHES",T2761=2),[1]装备基础and强化!$AI$7,0))))</f>
        <v>#REF!</v>
      </c>
      <c r="AQ2761" s="43">
        <f>IF(L2761="HAT",[1]装备基础and强化!$AK$7,IF(L2761="JADE",[1]装备基础and强化!$AK$7,0))</f>
        <v>0</v>
      </c>
      <c r="AR2761" s="43" t="e">
        <f t="shared" si="43"/>
        <v>#REF!</v>
      </c>
    </row>
    <row r="2762" spans="1:44" x14ac:dyDescent="0.15">
      <c r="A2762" s="43"/>
      <c r="B2762" s="5" t="s">
        <v>9499</v>
      </c>
      <c r="C2762" s="12">
        <v>22758</v>
      </c>
      <c r="D2762" s="5" t="s">
        <v>9493</v>
      </c>
      <c r="E2762" s="44" t="s">
        <v>24393</v>
      </c>
      <c r="F2762" s="4" t="s">
        <v>9500</v>
      </c>
      <c r="G2762" s="4" t="s">
        <v>9501</v>
      </c>
      <c r="H2762" s="44"/>
      <c r="I2762" s="4" t="s">
        <v>700</v>
      </c>
      <c r="J2762" s="6" t="s">
        <v>700</v>
      </c>
      <c r="K2762" s="45">
        <v>1</v>
      </c>
      <c r="L2762" s="4" t="s">
        <v>750</v>
      </c>
      <c r="M2762" s="104" t="s">
        <v>18440</v>
      </c>
      <c r="N2762" s="45">
        <v>220300</v>
      </c>
      <c r="O2762" s="4" t="s">
        <v>2719</v>
      </c>
      <c r="P2762" s="4" t="s">
        <v>1097</v>
      </c>
      <c r="Q2762" s="4">
        <v>30</v>
      </c>
      <c r="R2762" s="4">
        <v>3</v>
      </c>
      <c r="S2762" s="4" t="s">
        <v>7903</v>
      </c>
      <c r="T2762" s="4">
        <v>2</v>
      </c>
      <c r="U2762" s="4">
        <v>3</v>
      </c>
      <c r="W2762" s="4" t="s">
        <v>9267</v>
      </c>
      <c r="X2762" s="4" t="s">
        <v>9268</v>
      </c>
      <c r="Y2762" s="45">
        <v>0</v>
      </c>
      <c r="AA2762" s="4">
        <v>1</v>
      </c>
      <c r="AB2762" s="4">
        <v>100</v>
      </c>
      <c r="AC2762" s="4">
        <v>1</v>
      </c>
      <c r="AD2762" s="4">
        <v>1</v>
      </c>
      <c r="AE2762" s="45" t="s">
        <v>16461</v>
      </c>
      <c r="AF2762" s="45" t="s">
        <v>16457</v>
      </c>
      <c r="AG2762" s="45" t="s">
        <v>16459</v>
      </c>
      <c r="AH2762" s="45" t="s">
        <v>16453</v>
      </c>
      <c r="AI2762" s="45" t="s">
        <v>16455</v>
      </c>
      <c r="AJ2762" s="63" t="s">
        <v>20390</v>
      </c>
      <c r="AK2762" s="63" t="s">
        <v>20390</v>
      </c>
      <c r="AL2762" s="45">
        <v>0</v>
      </c>
      <c r="AM2762" s="43">
        <f>IF(AND(L2762="WEAPON",OR(R2762=0,R2762=1,R2762=2)),[1]装备基础and强化!$V$7,IF(AND(L2762="LEFTRING",OR(R2762=0,R2762=1,R2762=2)),[1]装备基础and强化!$W$7,IF(AND(L2762="RIGHTRING",OR(R2762=0,R2762=1,R2762=2)),[1]装备基础and强化!$X$7,IF(AND(L2762="NECKLACE",OR(R2762=0,R2762=1,R2762=2)),[1]装备基础and强化!$Y$7,0))))</f>
        <v>0</v>
      </c>
      <c r="AN2762" s="43">
        <f>IF(AND(L2762="WEAPON",OR(R2762=3,R2762=4)),[1]装备基础and强化!$V$11,IF(AND(L2762="LEFTRING",OR(R2762=3,R2762=4)),[1]装备基础and强化!$W$11,IF(AND(L2762="RIGHTRING",OR(R2762=3,R2762=4)),[1]装备基础and强化!$X$11,IF(AND(L2762="NECKLACE",OR(R2762=3,R2762=4)),[1]装备基础and强化!$Y$11,0))))</f>
        <v>0</v>
      </c>
      <c r="AO2762" s="43">
        <f>IF(AND(L2762="BELT",T2762=1),[1]装备基础and强化!$AA$7,IF(AND(L2762="PANTS",T2762=1),[1]装备基础and强化!$AB$7,IF(AND(L2762="SHOES",T2762=1),[1]装备基础and强化!$AC$7,IF(AND(L2762="CLOTHES",T2762=1),[1]装备基础and强化!$AD$7,0))))</f>
        <v>0</v>
      </c>
      <c r="AP2762" s="43" t="e">
        <f>IF(AND(L2762="BELT",T2762=2),[1]装备基础and强化!$AF$7,IF(AND(L2762="PANTS",T2762=2),[1]装备基础and强化!$AG$7,IF(AND(L2762="SHOES",T2762=2),[1]装备基础and强化!$AH$7,IF(AND(L2762="CLOTHES",T2762=2),[1]装备基础and强化!$AI$7,0))))</f>
        <v>#REF!</v>
      </c>
      <c r="AQ2762" s="43">
        <f>IF(L2762="HAT",[1]装备基础and强化!$AK$7,IF(L2762="JADE",[1]装备基础and强化!$AK$7,0))</f>
        <v>0</v>
      </c>
      <c r="AR2762" s="43" t="e">
        <f t="shared" si="43"/>
        <v>#REF!</v>
      </c>
    </row>
    <row r="2763" spans="1:44" x14ac:dyDescent="0.15">
      <c r="A2763" s="43"/>
      <c r="B2763" s="5" t="s">
        <v>9502</v>
      </c>
      <c r="C2763" s="12">
        <v>22759</v>
      </c>
      <c r="D2763" s="5" t="s">
        <v>9493</v>
      </c>
      <c r="E2763" s="44" t="s">
        <v>24394</v>
      </c>
      <c r="F2763" s="4" t="s">
        <v>9503</v>
      </c>
      <c r="G2763" s="4" t="s">
        <v>9504</v>
      </c>
      <c r="H2763" s="44"/>
      <c r="I2763" s="4" t="s">
        <v>700</v>
      </c>
      <c r="J2763" s="6" t="s">
        <v>700</v>
      </c>
      <c r="K2763" s="45">
        <v>1</v>
      </c>
      <c r="L2763" s="4" t="s">
        <v>750</v>
      </c>
      <c r="M2763" s="104" t="s">
        <v>18441</v>
      </c>
      <c r="N2763" s="45">
        <v>220400</v>
      </c>
      <c r="O2763" s="4" t="s">
        <v>5936</v>
      </c>
      <c r="P2763" s="4" t="s">
        <v>1097</v>
      </c>
      <c r="Q2763" s="4">
        <v>30</v>
      </c>
      <c r="R2763" s="4">
        <v>3</v>
      </c>
      <c r="S2763" s="4" t="s">
        <v>7903</v>
      </c>
      <c r="T2763" s="4">
        <v>2</v>
      </c>
      <c r="U2763" s="4">
        <v>4</v>
      </c>
      <c r="W2763" s="4" t="s">
        <v>9267</v>
      </c>
      <c r="X2763" s="4" t="s">
        <v>9268</v>
      </c>
      <c r="Y2763" s="45">
        <v>0</v>
      </c>
      <c r="AA2763" s="4">
        <v>1</v>
      </c>
      <c r="AB2763" s="4">
        <v>100</v>
      </c>
      <c r="AC2763" s="4">
        <v>1</v>
      </c>
      <c r="AD2763" s="4">
        <v>1</v>
      </c>
      <c r="AE2763" s="45" t="s">
        <v>16461</v>
      </c>
      <c r="AF2763" s="45" t="s">
        <v>16457</v>
      </c>
      <c r="AG2763" s="45" t="s">
        <v>16459</v>
      </c>
      <c r="AH2763" s="45" t="s">
        <v>16453</v>
      </c>
      <c r="AI2763" s="45" t="s">
        <v>16455</v>
      </c>
      <c r="AJ2763" s="63" t="s">
        <v>20390</v>
      </c>
      <c r="AK2763" s="63" t="s">
        <v>20390</v>
      </c>
      <c r="AL2763" s="4">
        <v>0</v>
      </c>
      <c r="AM2763" s="43">
        <f>IF(AND(L2763="WEAPON",OR(R2763=0,R2763=1,R2763=2)),[1]装备基础and强化!$V$7,IF(AND(L2763="LEFTRING",OR(R2763=0,R2763=1,R2763=2)),[1]装备基础and强化!$W$7,IF(AND(L2763="RIGHTRING",OR(R2763=0,R2763=1,R2763=2)),[1]装备基础and强化!$X$7,IF(AND(L2763="NECKLACE",OR(R2763=0,R2763=1,R2763=2)),[1]装备基础and强化!$Y$7,0))))</f>
        <v>0</v>
      </c>
      <c r="AN2763" s="43">
        <f>IF(AND(L2763="WEAPON",OR(R2763=3,R2763=4)),[1]装备基础and强化!$V$11,IF(AND(L2763="LEFTRING",OR(R2763=3,R2763=4)),[1]装备基础and强化!$W$11,IF(AND(L2763="RIGHTRING",OR(R2763=3,R2763=4)),[1]装备基础and强化!$X$11,IF(AND(L2763="NECKLACE",OR(R2763=3,R2763=4)),[1]装备基础and强化!$Y$11,0))))</f>
        <v>0</v>
      </c>
      <c r="AO2763" s="43">
        <f>IF(AND(L2763="BELT",T2763=1),[1]装备基础and强化!$AA$7,IF(AND(L2763="PANTS",T2763=1),[1]装备基础and强化!$AB$7,IF(AND(L2763="SHOES",T2763=1),[1]装备基础and强化!$AC$7,IF(AND(L2763="CLOTHES",T2763=1),[1]装备基础and强化!$AD$7,0))))</f>
        <v>0</v>
      </c>
      <c r="AP2763" s="43" t="e">
        <f>IF(AND(L2763="BELT",T2763=2),[1]装备基础and强化!$AF$7,IF(AND(L2763="PANTS",T2763=2),[1]装备基础and强化!$AG$7,IF(AND(L2763="SHOES",T2763=2),[1]装备基础and强化!$AH$7,IF(AND(L2763="CLOTHES",T2763=2),[1]装备基础and强化!$AI$7,0))))</f>
        <v>#REF!</v>
      </c>
      <c r="AQ2763" s="43">
        <f>IF(L2763="HAT",[1]装备基础and强化!$AK$7,IF(L2763="JADE",[1]装备基础and强化!$AK$7,0))</f>
        <v>0</v>
      </c>
      <c r="AR2763" s="43" t="e">
        <f t="shared" si="43"/>
        <v>#REF!</v>
      </c>
    </row>
    <row r="2764" spans="1:44" x14ac:dyDescent="0.15">
      <c r="A2764" s="43"/>
      <c r="B2764" s="5" t="s">
        <v>9505</v>
      </c>
      <c r="C2764" s="12">
        <v>22760</v>
      </c>
      <c r="D2764" s="5" t="s">
        <v>9493</v>
      </c>
      <c r="E2764" s="44" t="s">
        <v>24395</v>
      </c>
      <c r="F2764" s="4" t="s">
        <v>9506</v>
      </c>
      <c r="G2764" s="4" t="s">
        <v>9507</v>
      </c>
      <c r="H2764" s="44"/>
      <c r="I2764" s="4" t="s">
        <v>700</v>
      </c>
      <c r="J2764" s="6" t="s">
        <v>700</v>
      </c>
      <c r="K2764" s="45">
        <v>1</v>
      </c>
      <c r="L2764" s="4" t="s">
        <v>750</v>
      </c>
      <c r="M2764" s="104" t="s">
        <v>18442</v>
      </c>
      <c r="N2764" s="45">
        <v>220500</v>
      </c>
      <c r="O2764" s="4" t="s">
        <v>2768</v>
      </c>
      <c r="P2764" s="4" t="s">
        <v>1097</v>
      </c>
      <c r="Q2764" s="4">
        <v>30</v>
      </c>
      <c r="R2764" s="4">
        <v>3</v>
      </c>
      <c r="S2764" s="4" t="s">
        <v>7903</v>
      </c>
      <c r="T2764" s="4">
        <v>2</v>
      </c>
      <c r="U2764" s="4">
        <v>5</v>
      </c>
      <c r="W2764" s="4" t="s">
        <v>9267</v>
      </c>
      <c r="X2764" s="4" t="s">
        <v>9268</v>
      </c>
      <c r="Y2764" s="45">
        <v>0</v>
      </c>
      <c r="AA2764" s="4">
        <v>1</v>
      </c>
      <c r="AB2764" s="4">
        <v>100</v>
      </c>
      <c r="AC2764" s="4">
        <v>1</v>
      </c>
      <c r="AD2764" s="4">
        <v>1</v>
      </c>
      <c r="AE2764" s="45" t="s">
        <v>16461</v>
      </c>
      <c r="AF2764" s="45" t="s">
        <v>16457</v>
      </c>
      <c r="AG2764" s="45" t="s">
        <v>16459</v>
      </c>
      <c r="AH2764" s="45" t="s">
        <v>16453</v>
      </c>
      <c r="AI2764" s="45" t="s">
        <v>16455</v>
      </c>
      <c r="AJ2764" s="63" t="s">
        <v>20390</v>
      </c>
      <c r="AK2764" s="63" t="s">
        <v>20390</v>
      </c>
      <c r="AL2764" s="45">
        <v>0</v>
      </c>
      <c r="AM2764" s="43">
        <f>IF(AND(L2764="WEAPON",OR(R2764=0,R2764=1,R2764=2)),[1]装备基础and强化!$V$7,IF(AND(L2764="LEFTRING",OR(R2764=0,R2764=1,R2764=2)),[1]装备基础and强化!$W$7,IF(AND(L2764="RIGHTRING",OR(R2764=0,R2764=1,R2764=2)),[1]装备基础and强化!$X$7,IF(AND(L2764="NECKLACE",OR(R2764=0,R2764=1,R2764=2)),[1]装备基础and强化!$Y$7,0))))</f>
        <v>0</v>
      </c>
      <c r="AN2764" s="43">
        <f>IF(AND(L2764="WEAPON",OR(R2764=3,R2764=4)),[1]装备基础and强化!$V$11,IF(AND(L2764="LEFTRING",OR(R2764=3,R2764=4)),[1]装备基础and强化!$W$11,IF(AND(L2764="RIGHTRING",OR(R2764=3,R2764=4)),[1]装备基础and强化!$X$11,IF(AND(L2764="NECKLACE",OR(R2764=3,R2764=4)),[1]装备基础and强化!$Y$11,0))))</f>
        <v>0</v>
      </c>
      <c r="AO2764" s="43">
        <f>IF(AND(L2764="BELT",T2764=1),[1]装备基础and强化!$AA$7,IF(AND(L2764="PANTS",T2764=1),[1]装备基础and强化!$AB$7,IF(AND(L2764="SHOES",T2764=1),[1]装备基础and强化!$AC$7,IF(AND(L2764="CLOTHES",T2764=1),[1]装备基础and强化!$AD$7,0))))</f>
        <v>0</v>
      </c>
      <c r="AP2764" s="43" t="e">
        <f>IF(AND(L2764="BELT",T2764=2),[1]装备基础and强化!$AF$7,IF(AND(L2764="PANTS",T2764=2),[1]装备基础and强化!$AG$7,IF(AND(L2764="SHOES",T2764=2),[1]装备基础and强化!$AH$7,IF(AND(L2764="CLOTHES",T2764=2),[1]装备基础and强化!$AI$7,0))))</f>
        <v>#REF!</v>
      </c>
      <c r="AQ2764" s="43">
        <f>IF(L2764="HAT",[1]装备基础and强化!$AK$7,IF(L2764="JADE",[1]装备基础and强化!$AK$7,0))</f>
        <v>0</v>
      </c>
      <c r="AR2764" s="43" t="e">
        <f t="shared" si="43"/>
        <v>#REF!</v>
      </c>
    </row>
    <row r="2765" spans="1:44" x14ac:dyDescent="0.15">
      <c r="A2765" s="43"/>
      <c r="B2765" s="5" t="s">
        <v>9508</v>
      </c>
      <c r="C2765" s="12">
        <v>22761</v>
      </c>
      <c r="D2765" s="5" t="s">
        <v>9493</v>
      </c>
      <c r="E2765" s="44" t="s">
        <v>24396</v>
      </c>
      <c r="F2765" s="4" t="s">
        <v>9509</v>
      </c>
      <c r="G2765" s="4" t="s">
        <v>9510</v>
      </c>
      <c r="H2765" s="44"/>
      <c r="I2765" s="4" t="s">
        <v>700</v>
      </c>
      <c r="J2765" s="6" t="s">
        <v>700</v>
      </c>
      <c r="K2765" s="45">
        <v>1</v>
      </c>
      <c r="L2765" s="4" t="s">
        <v>750</v>
      </c>
      <c r="M2765" s="104" t="s">
        <v>18443</v>
      </c>
      <c r="N2765" s="45">
        <v>220600</v>
      </c>
      <c r="O2765" s="4" t="s">
        <v>2733</v>
      </c>
      <c r="P2765" s="4" t="s">
        <v>1097</v>
      </c>
      <c r="Q2765" s="4">
        <v>30</v>
      </c>
      <c r="R2765" s="4">
        <v>3</v>
      </c>
      <c r="S2765" s="4" t="s">
        <v>7903</v>
      </c>
      <c r="T2765" s="4">
        <v>2</v>
      </c>
      <c r="U2765" s="4">
        <v>6</v>
      </c>
      <c r="W2765" s="4" t="s">
        <v>9267</v>
      </c>
      <c r="X2765" s="4" t="s">
        <v>9268</v>
      </c>
      <c r="Y2765" s="45">
        <v>0</v>
      </c>
      <c r="AA2765" s="4">
        <v>1</v>
      </c>
      <c r="AB2765" s="4">
        <v>100</v>
      </c>
      <c r="AC2765" s="4">
        <v>1</v>
      </c>
      <c r="AD2765" s="4">
        <v>1</v>
      </c>
      <c r="AE2765" s="45" t="s">
        <v>16461</v>
      </c>
      <c r="AF2765" s="45" t="s">
        <v>16457</v>
      </c>
      <c r="AG2765" s="45" t="s">
        <v>16459</v>
      </c>
      <c r="AH2765" s="45" t="s">
        <v>16453</v>
      </c>
      <c r="AI2765" s="45" t="s">
        <v>16455</v>
      </c>
      <c r="AJ2765" s="63" t="s">
        <v>20390</v>
      </c>
      <c r="AK2765" s="63" t="s">
        <v>20390</v>
      </c>
      <c r="AL2765" s="4">
        <v>0</v>
      </c>
      <c r="AM2765" s="43">
        <f>IF(AND(L2765="WEAPON",OR(R2765=0,R2765=1,R2765=2)),[1]装备基础and强化!$V$7,IF(AND(L2765="LEFTRING",OR(R2765=0,R2765=1,R2765=2)),[1]装备基础and强化!$W$7,IF(AND(L2765="RIGHTRING",OR(R2765=0,R2765=1,R2765=2)),[1]装备基础and强化!$X$7,IF(AND(L2765="NECKLACE",OR(R2765=0,R2765=1,R2765=2)),[1]装备基础and强化!$Y$7,0))))</f>
        <v>0</v>
      </c>
      <c r="AN2765" s="43">
        <f>IF(AND(L2765="WEAPON",OR(R2765=3,R2765=4)),[1]装备基础and强化!$V$11,IF(AND(L2765="LEFTRING",OR(R2765=3,R2765=4)),[1]装备基础and强化!$W$11,IF(AND(L2765="RIGHTRING",OR(R2765=3,R2765=4)),[1]装备基础and强化!$X$11,IF(AND(L2765="NECKLACE",OR(R2765=3,R2765=4)),[1]装备基础and强化!$Y$11,0))))</f>
        <v>0</v>
      </c>
      <c r="AO2765" s="43">
        <f>IF(AND(L2765="BELT",T2765=1),[1]装备基础and强化!$AA$7,IF(AND(L2765="PANTS",T2765=1),[1]装备基础and强化!$AB$7,IF(AND(L2765="SHOES",T2765=1),[1]装备基础and强化!$AC$7,IF(AND(L2765="CLOTHES",T2765=1),[1]装备基础and强化!$AD$7,0))))</f>
        <v>0</v>
      </c>
      <c r="AP2765" s="43" t="e">
        <f>IF(AND(L2765="BELT",T2765=2),[1]装备基础and强化!$AF$7,IF(AND(L2765="PANTS",T2765=2),[1]装备基础and强化!$AG$7,IF(AND(L2765="SHOES",T2765=2),[1]装备基础and强化!$AH$7,IF(AND(L2765="CLOTHES",T2765=2),[1]装备基础and强化!$AI$7,0))))</f>
        <v>#REF!</v>
      </c>
      <c r="AQ2765" s="43">
        <f>IF(L2765="HAT",[1]装备基础and强化!$AK$7,IF(L2765="JADE",[1]装备基础and强化!$AK$7,0))</f>
        <v>0</v>
      </c>
      <c r="AR2765" s="43" t="e">
        <f t="shared" si="43"/>
        <v>#REF!</v>
      </c>
    </row>
    <row r="2766" spans="1:44" x14ac:dyDescent="0.15">
      <c r="A2766" s="43"/>
      <c r="B2766" s="5" t="s">
        <v>9511</v>
      </c>
      <c r="C2766" s="12">
        <v>22762</v>
      </c>
      <c r="D2766" s="5" t="s">
        <v>9493</v>
      </c>
      <c r="E2766" s="44" t="s">
        <v>24397</v>
      </c>
      <c r="F2766" s="4" t="s">
        <v>9512</v>
      </c>
      <c r="G2766" s="4" t="s">
        <v>9513</v>
      </c>
      <c r="H2766" s="44"/>
      <c r="I2766" s="4" t="s">
        <v>700</v>
      </c>
      <c r="J2766" s="6" t="s">
        <v>700</v>
      </c>
      <c r="K2766" s="45">
        <v>1</v>
      </c>
      <c r="L2766" s="4" t="s">
        <v>750</v>
      </c>
      <c r="M2766" s="104" t="s">
        <v>18444</v>
      </c>
      <c r="N2766" s="45">
        <v>220700</v>
      </c>
      <c r="O2766" s="4" t="s">
        <v>3246</v>
      </c>
      <c r="P2766" s="4" t="s">
        <v>1097</v>
      </c>
      <c r="Q2766" s="4">
        <v>30</v>
      </c>
      <c r="R2766" s="4">
        <v>3</v>
      </c>
      <c r="S2766" s="4" t="s">
        <v>7903</v>
      </c>
      <c r="T2766" s="4">
        <v>2</v>
      </c>
      <c r="U2766" s="4">
        <v>7</v>
      </c>
      <c r="W2766" s="4" t="s">
        <v>9267</v>
      </c>
      <c r="X2766" s="4" t="s">
        <v>9268</v>
      </c>
      <c r="Y2766" s="45">
        <v>0</v>
      </c>
      <c r="AA2766" s="4">
        <v>1</v>
      </c>
      <c r="AB2766" s="4">
        <v>100</v>
      </c>
      <c r="AC2766" s="4">
        <v>1</v>
      </c>
      <c r="AD2766" s="4">
        <v>1</v>
      </c>
      <c r="AE2766" s="45" t="s">
        <v>16461</v>
      </c>
      <c r="AF2766" s="45" t="s">
        <v>16457</v>
      </c>
      <c r="AG2766" s="45" t="s">
        <v>16459</v>
      </c>
      <c r="AH2766" s="45" t="s">
        <v>16453</v>
      </c>
      <c r="AI2766" s="45" t="s">
        <v>16455</v>
      </c>
      <c r="AJ2766" s="63" t="s">
        <v>20390</v>
      </c>
      <c r="AK2766" s="63" t="s">
        <v>20390</v>
      </c>
      <c r="AL2766" s="45">
        <v>0</v>
      </c>
      <c r="AM2766" s="43">
        <f>IF(AND(L2766="WEAPON",OR(R2766=0,R2766=1,R2766=2)),[1]装备基础and强化!$V$7,IF(AND(L2766="LEFTRING",OR(R2766=0,R2766=1,R2766=2)),[1]装备基础and强化!$W$7,IF(AND(L2766="RIGHTRING",OR(R2766=0,R2766=1,R2766=2)),[1]装备基础and强化!$X$7,IF(AND(L2766="NECKLACE",OR(R2766=0,R2766=1,R2766=2)),[1]装备基础and强化!$Y$7,0))))</f>
        <v>0</v>
      </c>
      <c r="AN2766" s="43">
        <f>IF(AND(L2766="WEAPON",OR(R2766=3,R2766=4)),[1]装备基础and强化!$V$11,IF(AND(L2766="LEFTRING",OR(R2766=3,R2766=4)),[1]装备基础and强化!$W$11,IF(AND(L2766="RIGHTRING",OR(R2766=3,R2766=4)),[1]装备基础and强化!$X$11,IF(AND(L2766="NECKLACE",OR(R2766=3,R2766=4)),[1]装备基础and强化!$Y$11,0))))</f>
        <v>0</v>
      </c>
      <c r="AO2766" s="43">
        <f>IF(AND(L2766="BELT",T2766=1),[1]装备基础and强化!$AA$7,IF(AND(L2766="PANTS",T2766=1),[1]装备基础and强化!$AB$7,IF(AND(L2766="SHOES",T2766=1),[1]装备基础and强化!$AC$7,IF(AND(L2766="CLOTHES",T2766=1),[1]装备基础and强化!$AD$7,0))))</f>
        <v>0</v>
      </c>
      <c r="AP2766" s="43" t="e">
        <f>IF(AND(L2766="BELT",T2766=2),[1]装备基础and强化!$AF$7,IF(AND(L2766="PANTS",T2766=2),[1]装备基础and强化!$AG$7,IF(AND(L2766="SHOES",T2766=2),[1]装备基础and强化!$AH$7,IF(AND(L2766="CLOTHES",T2766=2),[1]装备基础and强化!$AI$7,0))))</f>
        <v>#REF!</v>
      </c>
      <c r="AQ2766" s="43">
        <f>IF(L2766="HAT",[1]装备基础and强化!$AK$7,IF(L2766="JADE",[1]装备基础and强化!$AK$7,0))</f>
        <v>0</v>
      </c>
      <c r="AR2766" s="43" t="e">
        <f t="shared" si="43"/>
        <v>#REF!</v>
      </c>
    </row>
    <row r="2767" spans="1:44" x14ac:dyDescent="0.15">
      <c r="A2767" s="43"/>
      <c r="B2767" s="5" t="s">
        <v>9514</v>
      </c>
      <c r="C2767" s="12">
        <v>22763</v>
      </c>
      <c r="D2767" s="5" t="s">
        <v>9493</v>
      </c>
      <c r="E2767" s="44" t="s">
        <v>24398</v>
      </c>
      <c r="F2767" s="4" t="s">
        <v>9515</v>
      </c>
      <c r="G2767" s="4" t="s">
        <v>9516</v>
      </c>
      <c r="H2767" s="44"/>
      <c r="I2767" s="4" t="s">
        <v>700</v>
      </c>
      <c r="J2767" s="6" t="s">
        <v>700</v>
      </c>
      <c r="K2767" s="45">
        <v>1</v>
      </c>
      <c r="L2767" s="4" t="s">
        <v>750</v>
      </c>
      <c r="M2767" s="104" t="s">
        <v>18445</v>
      </c>
      <c r="N2767" s="45">
        <v>202800</v>
      </c>
      <c r="O2767" s="4" t="s">
        <v>2745</v>
      </c>
      <c r="P2767" s="4" t="s">
        <v>1097</v>
      </c>
      <c r="Q2767" s="4">
        <v>30</v>
      </c>
      <c r="R2767" s="4">
        <v>3</v>
      </c>
      <c r="S2767" s="4" t="s">
        <v>7903</v>
      </c>
      <c r="T2767" s="4">
        <v>2</v>
      </c>
      <c r="U2767" s="4">
        <v>8</v>
      </c>
      <c r="W2767" s="4" t="s">
        <v>9267</v>
      </c>
      <c r="X2767" s="4" t="s">
        <v>9268</v>
      </c>
      <c r="Y2767" s="45">
        <v>0</v>
      </c>
      <c r="AA2767" s="4">
        <v>1</v>
      </c>
      <c r="AB2767" s="4">
        <v>100</v>
      </c>
      <c r="AC2767" s="4">
        <v>1</v>
      </c>
      <c r="AD2767" s="4">
        <v>1</v>
      </c>
      <c r="AE2767" s="45" t="s">
        <v>16461</v>
      </c>
      <c r="AF2767" s="45" t="s">
        <v>16457</v>
      </c>
      <c r="AG2767" s="45" t="s">
        <v>16459</v>
      </c>
      <c r="AH2767" s="45" t="s">
        <v>16453</v>
      </c>
      <c r="AI2767" s="45" t="s">
        <v>16455</v>
      </c>
      <c r="AJ2767" s="63" t="s">
        <v>20390</v>
      </c>
      <c r="AK2767" s="63" t="s">
        <v>20390</v>
      </c>
      <c r="AL2767" s="4">
        <v>0</v>
      </c>
      <c r="AM2767" s="43">
        <f>IF(AND(L2767="WEAPON",OR(R2767=0,R2767=1,R2767=2)),[1]装备基础and强化!$V$7,IF(AND(L2767="LEFTRING",OR(R2767=0,R2767=1,R2767=2)),[1]装备基础and强化!$W$7,IF(AND(L2767="RIGHTRING",OR(R2767=0,R2767=1,R2767=2)),[1]装备基础and强化!$X$7,IF(AND(L2767="NECKLACE",OR(R2767=0,R2767=1,R2767=2)),[1]装备基础and强化!$Y$7,0))))</f>
        <v>0</v>
      </c>
      <c r="AN2767" s="43">
        <f>IF(AND(L2767="WEAPON",OR(R2767=3,R2767=4)),[1]装备基础and强化!$V$11,IF(AND(L2767="LEFTRING",OR(R2767=3,R2767=4)),[1]装备基础and强化!$W$11,IF(AND(L2767="RIGHTRING",OR(R2767=3,R2767=4)),[1]装备基础and强化!$X$11,IF(AND(L2767="NECKLACE",OR(R2767=3,R2767=4)),[1]装备基础and强化!$Y$11,0))))</f>
        <v>0</v>
      </c>
      <c r="AO2767" s="43">
        <f>IF(AND(L2767="BELT",T2767=1),[1]装备基础and强化!$AA$7,IF(AND(L2767="PANTS",T2767=1),[1]装备基础and强化!$AB$7,IF(AND(L2767="SHOES",T2767=1),[1]装备基础and强化!$AC$7,IF(AND(L2767="CLOTHES",T2767=1),[1]装备基础and强化!$AD$7,0))))</f>
        <v>0</v>
      </c>
      <c r="AP2767" s="43" t="e">
        <f>IF(AND(L2767="BELT",T2767=2),[1]装备基础and强化!$AF$7,IF(AND(L2767="PANTS",T2767=2),[1]装备基础and强化!$AG$7,IF(AND(L2767="SHOES",T2767=2),[1]装备基础and强化!$AH$7,IF(AND(L2767="CLOTHES",T2767=2),[1]装备基础and强化!$AI$7,0))))</f>
        <v>#REF!</v>
      </c>
      <c r="AQ2767" s="43">
        <f>IF(L2767="HAT",[1]装备基础and强化!$AK$7,IF(L2767="JADE",[1]装备基础and强化!$AK$7,0))</f>
        <v>0</v>
      </c>
      <c r="AR2767" s="43" t="e">
        <f t="shared" si="43"/>
        <v>#REF!</v>
      </c>
    </row>
    <row r="2768" spans="1:44" x14ac:dyDescent="0.15">
      <c r="A2768" s="43"/>
      <c r="B2768" s="5" t="s">
        <v>9517</v>
      </c>
      <c r="C2768" s="12">
        <v>22764</v>
      </c>
      <c r="D2768" s="5" t="s">
        <v>9518</v>
      </c>
      <c r="E2768" s="44" t="s">
        <v>24399</v>
      </c>
      <c r="F2768" s="4" t="s">
        <v>9519</v>
      </c>
      <c r="G2768" s="4" t="s">
        <v>9520</v>
      </c>
      <c r="H2768" s="44"/>
      <c r="I2768" s="4" t="s">
        <v>700</v>
      </c>
      <c r="J2768" s="6" t="s">
        <v>700</v>
      </c>
      <c r="K2768" s="45">
        <v>1</v>
      </c>
      <c r="L2768" s="4" t="s">
        <v>750</v>
      </c>
      <c r="M2768" s="104" t="s">
        <v>18446</v>
      </c>
      <c r="N2768" s="45">
        <v>250100</v>
      </c>
      <c r="O2768" s="4" t="s">
        <v>1097</v>
      </c>
      <c r="P2768" s="4" t="s">
        <v>1097</v>
      </c>
      <c r="Q2768" s="4">
        <v>50</v>
      </c>
      <c r="R2768" s="4">
        <v>3</v>
      </c>
      <c r="S2768" s="4" t="s">
        <v>7935</v>
      </c>
      <c r="T2768" s="4">
        <v>2</v>
      </c>
      <c r="U2768" s="4">
        <v>1</v>
      </c>
      <c r="W2768" s="4" t="s">
        <v>9294</v>
      </c>
      <c r="X2768" s="4" t="s">
        <v>9295</v>
      </c>
      <c r="Y2768" s="45">
        <v>0</v>
      </c>
      <c r="AA2768" s="4">
        <v>1</v>
      </c>
      <c r="AB2768" s="4">
        <v>100</v>
      </c>
      <c r="AC2768" s="4">
        <v>1</v>
      </c>
      <c r="AD2768" s="4">
        <v>1</v>
      </c>
      <c r="AE2768" s="45" t="s">
        <v>16461</v>
      </c>
      <c r="AF2768" s="45" t="s">
        <v>16457</v>
      </c>
      <c r="AG2768" s="45" t="s">
        <v>16459</v>
      </c>
      <c r="AH2768" s="45" t="s">
        <v>16453</v>
      </c>
      <c r="AI2768" s="45" t="s">
        <v>16455</v>
      </c>
      <c r="AJ2768" s="63" t="s">
        <v>20390</v>
      </c>
      <c r="AK2768" s="63" t="s">
        <v>20390</v>
      </c>
      <c r="AL2768" s="45">
        <v>0</v>
      </c>
      <c r="AM2768" s="43">
        <f>IF(AND(L2768="WEAPON",OR(R2768=0,R2768=1,R2768=2)),[1]装备基础and强化!$V$7,IF(AND(L2768="LEFTRING",OR(R2768=0,R2768=1,R2768=2)),[1]装备基础and强化!$W$7,IF(AND(L2768="RIGHTRING",OR(R2768=0,R2768=1,R2768=2)),[1]装备基础and强化!$X$7,IF(AND(L2768="NECKLACE",OR(R2768=0,R2768=1,R2768=2)),[1]装备基础and强化!$Y$7,0))))</f>
        <v>0</v>
      </c>
      <c r="AN2768" s="43">
        <f>IF(AND(L2768="WEAPON",OR(R2768=3,R2768=4)),[1]装备基础and强化!$V$11,IF(AND(L2768="LEFTRING",OR(R2768=3,R2768=4)),[1]装备基础and强化!$W$11,IF(AND(L2768="RIGHTRING",OR(R2768=3,R2768=4)),[1]装备基础and强化!$X$11,IF(AND(L2768="NECKLACE",OR(R2768=3,R2768=4)),[1]装备基础and强化!$Y$11,0))))</f>
        <v>0</v>
      </c>
      <c r="AO2768" s="43">
        <f>IF(AND(L2768="BELT",T2768=1),[1]装备基础and强化!$AA$7,IF(AND(L2768="PANTS",T2768=1),[1]装备基础and强化!$AB$7,IF(AND(L2768="SHOES",T2768=1),[1]装备基础and强化!$AC$7,IF(AND(L2768="CLOTHES",T2768=1),[1]装备基础and强化!$AD$7,0))))</f>
        <v>0</v>
      </c>
      <c r="AP2768" s="43" t="e">
        <f>IF(AND(L2768="BELT",T2768=2),[1]装备基础and强化!$AF$7,IF(AND(L2768="PANTS",T2768=2),[1]装备基础and强化!$AG$7,IF(AND(L2768="SHOES",T2768=2),[1]装备基础and强化!$AH$7,IF(AND(L2768="CLOTHES",T2768=2),[1]装备基础and强化!$AI$7,0))))</f>
        <v>#REF!</v>
      </c>
      <c r="AQ2768" s="43">
        <f>IF(L2768="HAT",[1]装备基础and强化!$AK$7,IF(L2768="JADE",[1]装备基础and强化!$AK$7,0))</f>
        <v>0</v>
      </c>
      <c r="AR2768" s="43" t="e">
        <f t="shared" si="43"/>
        <v>#REF!</v>
      </c>
    </row>
    <row r="2769" spans="1:44" x14ac:dyDescent="0.15">
      <c r="A2769" s="43"/>
      <c r="B2769" s="5" t="s">
        <v>9521</v>
      </c>
      <c r="C2769" s="12">
        <v>22765</v>
      </c>
      <c r="D2769" s="5" t="s">
        <v>9518</v>
      </c>
      <c r="E2769" s="44" t="s">
        <v>24400</v>
      </c>
      <c r="F2769" s="4" t="s">
        <v>9522</v>
      </c>
      <c r="G2769" s="4" t="s">
        <v>9523</v>
      </c>
      <c r="H2769" s="44"/>
      <c r="I2769" s="4" t="s">
        <v>700</v>
      </c>
      <c r="J2769" s="6" t="s">
        <v>700</v>
      </c>
      <c r="K2769" s="45">
        <v>1</v>
      </c>
      <c r="L2769" s="4" t="s">
        <v>750</v>
      </c>
      <c r="M2769" s="104" t="s">
        <v>18447</v>
      </c>
      <c r="N2769" s="45">
        <v>250200</v>
      </c>
      <c r="O2769" s="4" t="s">
        <v>2715</v>
      </c>
      <c r="P2769" s="4" t="s">
        <v>1097</v>
      </c>
      <c r="Q2769" s="4">
        <v>50</v>
      </c>
      <c r="R2769" s="4">
        <v>3</v>
      </c>
      <c r="S2769" s="4" t="s">
        <v>7935</v>
      </c>
      <c r="T2769" s="4">
        <v>2</v>
      </c>
      <c r="U2769" s="4">
        <v>2</v>
      </c>
      <c r="W2769" s="4" t="s">
        <v>9294</v>
      </c>
      <c r="X2769" s="4" t="s">
        <v>9295</v>
      </c>
      <c r="Y2769" s="45">
        <v>0</v>
      </c>
      <c r="AA2769" s="4">
        <v>1</v>
      </c>
      <c r="AB2769" s="4">
        <v>100</v>
      </c>
      <c r="AC2769" s="4">
        <v>1</v>
      </c>
      <c r="AD2769" s="4">
        <v>1</v>
      </c>
      <c r="AE2769" s="45" t="s">
        <v>16461</v>
      </c>
      <c r="AF2769" s="45" t="s">
        <v>16457</v>
      </c>
      <c r="AG2769" s="45" t="s">
        <v>16459</v>
      </c>
      <c r="AH2769" s="45" t="s">
        <v>16453</v>
      </c>
      <c r="AI2769" s="45" t="s">
        <v>16455</v>
      </c>
      <c r="AJ2769" s="63" t="s">
        <v>20390</v>
      </c>
      <c r="AK2769" s="63" t="s">
        <v>20390</v>
      </c>
      <c r="AL2769" s="4">
        <v>0</v>
      </c>
      <c r="AM2769" s="43">
        <f>IF(AND(L2769="WEAPON",OR(R2769=0,R2769=1,R2769=2)),[1]装备基础and强化!$V$7,IF(AND(L2769="LEFTRING",OR(R2769=0,R2769=1,R2769=2)),[1]装备基础and强化!$W$7,IF(AND(L2769="RIGHTRING",OR(R2769=0,R2769=1,R2769=2)),[1]装备基础and强化!$X$7,IF(AND(L2769="NECKLACE",OR(R2769=0,R2769=1,R2769=2)),[1]装备基础and强化!$Y$7,0))))</f>
        <v>0</v>
      </c>
      <c r="AN2769" s="43">
        <f>IF(AND(L2769="WEAPON",OR(R2769=3,R2769=4)),[1]装备基础and强化!$V$11,IF(AND(L2769="LEFTRING",OR(R2769=3,R2769=4)),[1]装备基础and强化!$W$11,IF(AND(L2769="RIGHTRING",OR(R2769=3,R2769=4)),[1]装备基础and强化!$X$11,IF(AND(L2769="NECKLACE",OR(R2769=3,R2769=4)),[1]装备基础and强化!$Y$11,0))))</f>
        <v>0</v>
      </c>
      <c r="AO2769" s="43">
        <f>IF(AND(L2769="BELT",T2769=1),[1]装备基础and强化!$AA$7,IF(AND(L2769="PANTS",T2769=1),[1]装备基础and强化!$AB$7,IF(AND(L2769="SHOES",T2769=1),[1]装备基础and强化!$AC$7,IF(AND(L2769="CLOTHES",T2769=1),[1]装备基础and强化!$AD$7,0))))</f>
        <v>0</v>
      </c>
      <c r="AP2769" s="43" t="e">
        <f>IF(AND(L2769="BELT",T2769=2),[1]装备基础and强化!$AF$7,IF(AND(L2769="PANTS",T2769=2),[1]装备基础and强化!$AG$7,IF(AND(L2769="SHOES",T2769=2),[1]装备基础and强化!$AH$7,IF(AND(L2769="CLOTHES",T2769=2),[1]装备基础and强化!$AI$7,0))))</f>
        <v>#REF!</v>
      </c>
      <c r="AQ2769" s="43">
        <f>IF(L2769="HAT",[1]装备基础and强化!$AK$7,IF(L2769="JADE",[1]装备基础and强化!$AK$7,0))</f>
        <v>0</v>
      </c>
      <c r="AR2769" s="43" t="e">
        <f t="shared" si="43"/>
        <v>#REF!</v>
      </c>
    </row>
    <row r="2770" spans="1:44" x14ac:dyDescent="0.15">
      <c r="A2770" s="43"/>
      <c r="B2770" s="5" t="s">
        <v>9524</v>
      </c>
      <c r="C2770" s="12">
        <v>22766</v>
      </c>
      <c r="D2770" s="5" t="s">
        <v>9518</v>
      </c>
      <c r="E2770" s="44" t="s">
        <v>24401</v>
      </c>
      <c r="F2770" s="4" t="s">
        <v>9525</v>
      </c>
      <c r="G2770" s="4" t="s">
        <v>9526</v>
      </c>
      <c r="H2770" s="44"/>
      <c r="I2770" s="4" t="s">
        <v>700</v>
      </c>
      <c r="J2770" s="6" t="s">
        <v>700</v>
      </c>
      <c r="K2770" s="45">
        <v>1</v>
      </c>
      <c r="L2770" s="4" t="s">
        <v>750</v>
      </c>
      <c r="M2770" s="104" t="s">
        <v>18448</v>
      </c>
      <c r="N2770" s="45">
        <v>250300</v>
      </c>
      <c r="O2770" s="4" t="s">
        <v>2749</v>
      </c>
      <c r="P2770" s="4" t="s">
        <v>1097</v>
      </c>
      <c r="Q2770" s="4">
        <v>50</v>
      </c>
      <c r="R2770" s="4">
        <v>3</v>
      </c>
      <c r="S2770" s="4" t="s">
        <v>7935</v>
      </c>
      <c r="T2770" s="4">
        <v>2</v>
      </c>
      <c r="U2770" s="4">
        <v>3</v>
      </c>
      <c r="W2770" s="4" t="s">
        <v>9294</v>
      </c>
      <c r="X2770" s="4" t="s">
        <v>9295</v>
      </c>
      <c r="Y2770" s="45">
        <v>0</v>
      </c>
      <c r="AA2770" s="4">
        <v>1</v>
      </c>
      <c r="AB2770" s="4">
        <v>100</v>
      </c>
      <c r="AC2770" s="4">
        <v>1</v>
      </c>
      <c r="AD2770" s="4">
        <v>1</v>
      </c>
      <c r="AE2770" s="45" t="s">
        <v>16461</v>
      </c>
      <c r="AF2770" s="45" t="s">
        <v>16457</v>
      </c>
      <c r="AG2770" s="45" t="s">
        <v>16459</v>
      </c>
      <c r="AH2770" s="45" t="s">
        <v>16453</v>
      </c>
      <c r="AI2770" s="45" t="s">
        <v>16455</v>
      </c>
      <c r="AJ2770" s="63" t="s">
        <v>20390</v>
      </c>
      <c r="AK2770" s="63" t="s">
        <v>20390</v>
      </c>
      <c r="AL2770" s="45">
        <v>0</v>
      </c>
      <c r="AM2770" s="43">
        <f>IF(AND(L2770="WEAPON",OR(R2770=0,R2770=1,R2770=2)),[1]装备基础and强化!$V$7,IF(AND(L2770="LEFTRING",OR(R2770=0,R2770=1,R2770=2)),[1]装备基础and强化!$W$7,IF(AND(L2770="RIGHTRING",OR(R2770=0,R2770=1,R2770=2)),[1]装备基础and强化!$X$7,IF(AND(L2770="NECKLACE",OR(R2770=0,R2770=1,R2770=2)),[1]装备基础and强化!$Y$7,0))))</f>
        <v>0</v>
      </c>
      <c r="AN2770" s="43">
        <f>IF(AND(L2770="WEAPON",OR(R2770=3,R2770=4)),[1]装备基础and强化!$V$11,IF(AND(L2770="LEFTRING",OR(R2770=3,R2770=4)),[1]装备基础and强化!$W$11,IF(AND(L2770="RIGHTRING",OR(R2770=3,R2770=4)),[1]装备基础and强化!$X$11,IF(AND(L2770="NECKLACE",OR(R2770=3,R2770=4)),[1]装备基础and强化!$Y$11,0))))</f>
        <v>0</v>
      </c>
      <c r="AO2770" s="43">
        <f>IF(AND(L2770="BELT",T2770=1),[1]装备基础and强化!$AA$7,IF(AND(L2770="PANTS",T2770=1),[1]装备基础and强化!$AB$7,IF(AND(L2770="SHOES",T2770=1),[1]装备基础and强化!$AC$7,IF(AND(L2770="CLOTHES",T2770=1),[1]装备基础and强化!$AD$7,0))))</f>
        <v>0</v>
      </c>
      <c r="AP2770" s="43" t="e">
        <f>IF(AND(L2770="BELT",T2770=2),[1]装备基础and强化!$AF$7,IF(AND(L2770="PANTS",T2770=2),[1]装备基础and强化!$AG$7,IF(AND(L2770="SHOES",T2770=2),[1]装备基础and强化!$AH$7,IF(AND(L2770="CLOTHES",T2770=2),[1]装备基础and强化!$AI$7,0))))</f>
        <v>#REF!</v>
      </c>
      <c r="AQ2770" s="43">
        <f>IF(L2770="HAT",[1]装备基础and强化!$AK$7,IF(L2770="JADE",[1]装备基础and强化!$AK$7,0))</f>
        <v>0</v>
      </c>
      <c r="AR2770" s="43" t="e">
        <f t="shared" si="43"/>
        <v>#REF!</v>
      </c>
    </row>
    <row r="2771" spans="1:44" x14ac:dyDescent="0.15">
      <c r="A2771" s="43"/>
      <c r="B2771" s="5" t="s">
        <v>9527</v>
      </c>
      <c r="C2771" s="12">
        <v>22767</v>
      </c>
      <c r="D2771" s="5" t="s">
        <v>9518</v>
      </c>
      <c r="E2771" s="44" t="s">
        <v>24402</v>
      </c>
      <c r="F2771" s="4" t="s">
        <v>9528</v>
      </c>
      <c r="G2771" s="4" t="s">
        <v>9529</v>
      </c>
      <c r="H2771" s="44"/>
      <c r="I2771" s="4" t="s">
        <v>700</v>
      </c>
      <c r="J2771" s="6" t="s">
        <v>700</v>
      </c>
      <c r="K2771" s="45">
        <v>1</v>
      </c>
      <c r="L2771" s="4" t="s">
        <v>750</v>
      </c>
      <c r="M2771" s="104" t="s">
        <v>18449</v>
      </c>
      <c r="N2771" s="45">
        <v>250400</v>
      </c>
      <c r="O2771" s="4" t="s">
        <v>2753</v>
      </c>
      <c r="P2771" s="4" t="s">
        <v>1097</v>
      </c>
      <c r="Q2771" s="4">
        <v>50</v>
      </c>
      <c r="R2771" s="4">
        <v>3</v>
      </c>
      <c r="S2771" s="4" t="s">
        <v>7935</v>
      </c>
      <c r="T2771" s="4">
        <v>2</v>
      </c>
      <c r="U2771" s="4">
        <v>4</v>
      </c>
      <c r="W2771" s="4" t="s">
        <v>9294</v>
      </c>
      <c r="X2771" s="4" t="s">
        <v>9295</v>
      </c>
      <c r="Y2771" s="45">
        <v>0</v>
      </c>
      <c r="AA2771" s="4">
        <v>1</v>
      </c>
      <c r="AB2771" s="4">
        <v>100</v>
      </c>
      <c r="AC2771" s="4">
        <v>1</v>
      </c>
      <c r="AD2771" s="4">
        <v>1</v>
      </c>
      <c r="AE2771" s="45" t="s">
        <v>16461</v>
      </c>
      <c r="AF2771" s="45" t="s">
        <v>16457</v>
      </c>
      <c r="AG2771" s="45" t="s">
        <v>16459</v>
      </c>
      <c r="AH2771" s="45" t="s">
        <v>16453</v>
      </c>
      <c r="AI2771" s="45" t="s">
        <v>16455</v>
      </c>
      <c r="AJ2771" s="63" t="s">
        <v>20390</v>
      </c>
      <c r="AK2771" s="63" t="s">
        <v>20390</v>
      </c>
      <c r="AL2771" s="4">
        <v>0</v>
      </c>
      <c r="AM2771" s="43">
        <f>IF(AND(L2771="WEAPON",OR(R2771=0,R2771=1,R2771=2)),[1]装备基础and强化!$V$7,IF(AND(L2771="LEFTRING",OR(R2771=0,R2771=1,R2771=2)),[1]装备基础and强化!$W$7,IF(AND(L2771="RIGHTRING",OR(R2771=0,R2771=1,R2771=2)),[1]装备基础and强化!$X$7,IF(AND(L2771="NECKLACE",OR(R2771=0,R2771=1,R2771=2)),[1]装备基础and强化!$Y$7,0))))</f>
        <v>0</v>
      </c>
      <c r="AN2771" s="43">
        <f>IF(AND(L2771="WEAPON",OR(R2771=3,R2771=4)),[1]装备基础and强化!$V$11,IF(AND(L2771="LEFTRING",OR(R2771=3,R2771=4)),[1]装备基础and强化!$W$11,IF(AND(L2771="RIGHTRING",OR(R2771=3,R2771=4)),[1]装备基础and强化!$X$11,IF(AND(L2771="NECKLACE",OR(R2771=3,R2771=4)),[1]装备基础and强化!$Y$11,0))))</f>
        <v>0</v>
      </c>
      <c r="AO2771" s="43">
        <f>IF(AND(L2771="BELT",T2771=1),[1]装备基础and强化!$AA$7,IF(AND(L2771="PANTS",T2771=1),[1]装备基础and强化!$AB$7,IF(AND(L2771="SHOES",T2771=1),[1]装备基础and强化!$AC$7,IF(AND(L2771="CLOTHES",T2771=1),[1]装备基础and强化!$AD$7,0))))</f>
        <v>0</v>
      </c>
      <c r="AP2771" s="43" t="e">
        <f>IF(AND(L2771="BELT",T2771=2),[1]装备基础and强化!$AF$7,IF(AND(L2771="PANTS",T2771=2),[1]装备基础and强化!$AG$7,IF(AND(L2771="SHOES",T2771=2),[1]装备基础and强化!$AH$7,IF(AND(L2771="CLOTHES",T2771=2),[1]装备基础and强化!$AI$7,0))))</f>
        <v>#REF!</v>
      </c>
      <c r="AQ2771" s="43">
        <f>IF(L2771="HAT",[1]装备基础and强化!$AK$7,IF(L2771="JADE",[1]装备基础and强化!$AK$7,0))</f>
        <v>0</v>
      </c>
      <c r="AR2771" s="43" t="e">
        <f t="shared" si="43"/>
        <v>#REF!</v>
      </c>
    </row>
    <row r="2772" spans="1:44" x14ac:dyDescent="0.15">
      <c r="A2772" s="43"/>
      <c r="B2772" s="5" t="s">
        <v>9530</v>
      </c>
      <c r="C2772" s="12">
        <v>22768</v>
      </c>
      <c r="D2772" s="5" t="s">
        <v>9518</v>
      </c>
      <c r="E2772" s="44" t="s">
        <v>24403</v>
      </c>
      <c r="F2772" s="4" t="s">
        <v>9531</v>
      </c>
      <c r="G2772" s="4" t="s">
        <v>9532</v>
      </c>
      <c r="H2772" s="44"/>
      <c r="I2772" s="4" t="s">
        <v>700</v>
      </c>
      <c r="J2772" s="6" t="s">
        <v>700</v>
      </c>
      <c r="K2772" s="45">
        <v>1</v>
      </c>
      <c r="L2772" s="4" t="s">
        <v>750</v>
      </c>
      <c r="M2772" s="104" t="s">
        <v>18450</v>
      </c>
      <c r="N2772" s="45">
        <v>250500</v>
      </c>
      <c r="O2772" s="4" t="s">
        <v>4323</v>
      </c>
      <c r="P2772" s="4" t="s">
        <v>1097</v>
      </c>
      <c r="Q2772" s="4">
        <v>50</v>
      </c>
      <c r="R2772" s="4">
        <v>3</v>
      </c>
      <c r="S2772" s="4" t="s">
        <v>7935</v>
      </c>
      <c r="T2772" s="4">
        <v>2</v>
      </c>
      <c r="U2772" s="4">
        <v>5</v>
      </c>
      <c r="W2772" s="4" t="s">
        <v>9294</v>
      </c>
      <c r="X2772" s="4" t="s">
        <v>9295</v>
      </c>
      <c r="Y2772" s="45">
        <v>0</v>
      </c>
      <c r="AA2772" s="4">
        <v>1</v>
      </c>
      <c r="AB2772" s="4">
        <v>100</v>
      </c>
      <c r="AC2772" s="4">
        <v>1</v>
      </c>
      <c r="AD2772" s="4">
        <v>1</v>
      </c>
      <c r="AE2772" s="45" t="s">
        <v>16461</v>
      </c>
      <c r="AF2772" s="45" t="s">
        <v>16457</v>
      </c>
      <c r="AG2772" s="45" t="s">
        <v>16459</v>
      </c>
      <c r="AH2772" s="45" t="s">
        <v>16453</v>
      </c>
      <c r="AI2772" s="45" t="s">
        <v>16455</v>
      </c>
      <c r="AJ2772" s="63" t="s">
        <v>20390</v>
      </c>
      <c r="AK2772" s="63" t="s">
        <v>20390</v>
      </c>
      <c r="AL2772" s="45">
        <v>0</v>
      </c>
      <c r="AM2772" s="43">
        <f>IF(AND(L2772="WEAPON",OR(R2772=0,R2772=1,R2772=2)),[1]装备基础and强化!$V$7,IF(AND(L2772="LEFTRING",OR(R2772=0,R2772=1,R2772=2)),[1]装备基础and强化!$W$7,IF(AND(L2772="RIGHTRING",OR(R2772=0,R2772=1,R2772=2)),[1]装备基础and强化!$X$7,IF(AND(L2772="NECKLACE",OR(R2772=0,R2772=1,R2772=2)),[1]装备基础and强化!$Y$7,0))))</f>
        <v>0</v>
      </c>
      <c r="AN2772" s="43">
        <f>IF(AND(L2772="WEAPON",OR(R2772=3,R2772=4)),[1]装备基础and强化!$V$11,IF(AND(L2772="LEFTRING",OR(R2772=3,R2772=4)),[1]装备基础and强化!$W$11,IF(AND(L2772="RIGHTRING",OR(R2772=3,R2772=4)),[1]装备基础and强化!$X$11,IF(AND(L2772="NECKLACE",OR(R2772=3,R2772=4)),[1]装备基础and强化!$Y$11,0))))</f>
        <v>0</v>
      </c>
      <c r="AO2772" s="43">
        <f>IF(AND(L2772="BELT",T2772=1),[1]装备基础and强化!$AA$7,IF(AND(L2772="PANTS",T2772=1),[1]装备基础and强化!$AB$7,IF(AND(L2772="SHOES",T2772=1),[1]装备基础and强化!$AC$7,IF(AND(L2772="CLOTHES",T2772=1),[1]装备基础and强化!$AD$7,0))))</f>
        <v>0</v>
      </c>
      <c r="AP2772" s="43" t="e">
        <f>IF(AND(L2772="BELT",T2772=2),[1]装备基础and强化!$AF$7,IF(AND(L2772="PANTS",T2772=2),[1]装备基础and强化!$AG$7,IF(AND(L2772="SHOES",T2772=2),[1]装备基础and强化!$AH$7,IF(AND(L2772="CLOTHES",T2772=2),[1]装备基础and强化!$AI$7,0))))</f>
        <v>#REF!</v>
      </c>
      <c r="AQ2772" s="43">
        <f>IF(L2772="HAT",[1]装备基础and强化!$AK$7,IF(L2772="JADE",[1]装备基础and强化!$AK$7,0))</f>
        <v>0</v>
      </c>
      <c r="AR2772" s="43" t="e">
        <f t="shared" si="43"/>
        <v>#REF!</v>
      </c>
    </row>
    <row r="2773" spans="1:44" x14ac:dyDescent="0.15">
      <c r="A2773" s="43"/>
      <c r="B2773" s="5" t="s">
        <v>9533</v>
      </c>
      <c r="C2773" s="12">
        <v>22769</v>
      </c>
      <c r="D2773" s="5" t="s">
        <v>9518</v>
      </c>
      <c r="E2773" s="44" t="s">
        <v>24404</v>
      </c>
      <c r="F2773" s="4" t="s">
        <v>9534</v>
      </c>
      <c r="G2773" s="4" t="s">
        <v>9535</v>
      </c>
      <c r="H2773" s="44"/>
      <c r="I2773" s="4" t="s">
        <v>700</v>
      </c>
      <c r="J2773" s="6" t="s">
        <v>700</v>
      </c>
      <c r="K2773" s="45">
        <v>1</v>
      </c>
      <c r="L2773" s="4" t="s">
        <v>750</v>
      </c>
      <c r="M2773" s="104" t="s">
        <v>18451</v>
      </c>
      <c r="N2773" s="45">
        <v>250600</v>
      </c>
      <c r="O2773" s="4" t="s">
        <v>2831</v>
      </c>
      <c r="P2773" s="4" t="s">
        <v>1097</v>
      </c>
      <c r="Q2773" s="4">
        <v>50</v>
      </c>
      <c r="R2773" s="4">
        <v>3</v>
      </c>
      <c r="S2773" s="4" t="s">
        <v>7935</v>
      </c>
      <c r="T2773" s="4">
        <v>2</v>
      </c>
      <c r="U2773" s="4">
        <v>6</v>
      </c>
      <c r="W2773" s="4" t="s">
        <v>9294</v>
      </c>
      <c r="X2773" s="4" t="s">
        <v>9295</v>
      </c>
      <c r="Y2773" s="45">
        <v>0</v>
      </c>
      <c r="AA2773" s="4">
        <v>1</v>
      </c>
      <c r="AB2773" s="4">
        <v>100</v>
      </c>
      <c r="AC2773" s="4">
        <v>1</v>
      </c>
      <c r="AD2773" s="4">
        <v>1</v>
      </c>
      <c r="AE2773" s="45" t="s">
        <v>16461</v>
      </c>
      <c r="AF2773" s="45" t="s">
        <v>16457</v>
      </c>
      <c r="AG2773" s="45" t="s">
        <v>16459</v>
      </c>
      <c r="AH2773" s="45" t="s">
        <v>16453</v>
      </c>
      <c r="AI2773" s="45" t="s">
        <v>16455</v>
      </c>
      <c r="AJ2773" s="63" t="s">
        <v>20390</v>
      </c>
      <c r="AK2773" s="63" t="s">
        <v>20390</v>
      </c>
      <c r="AL2773" s="4">
        <v>0</v>
      </c>
      <c r="AM2773" s="43">
        <f>IF(AND(L2773="WEAPON",OR(R2773=0,R2773=1,R2773=2)),[1]装备基础and强化!$V$7,IF(AND(L2773="LEFTRING",OR(R2773=0,R2773=1,R2773=2)),[1]装备基础and强化!$W$7,IF(AND(L2773="RIGHTRING",OR(R2773=0,R2773=1,R2773=2)),[1]装备基础and强化!$X$7,IF(AND(L2773="NECKLACE",OR(R2773=0,R2773=1,R2773=2)),[1]装备基础and强化!$Y$7,0))))</f>
        <v>0</v>
      </c>
      <c r="AN2773" s="43">
        <f>IF(AND(L2773="WEAPON",OR(R2773=3,R2773=4)),[1]装备基础and强化!$V$11,IF(AND(L2773="LEFTRING",OR(R2773=3,R2773=4)),[1]装备基础and强化!$W$11,IF(AND(L2773="RIGHTRING",OR(R2773=3,R2773=4)),[1]装备基础and强化!$X$11,IF(AND(L2773="NECKLACE",OR(R2773=3,R2773=4)),[1]装备基础and强化!$Y$11,0))))</f>
        <v>0</v>
      </c>
      <c r="AO2773" s="43">
        <f>IF(AND(L2773="BELT",T2773=1),[1]装备基础and强化!$AA$7,IF(AND(L2773="PANTS",T2773=1),[1]装备基础and强化!$AB$7,IF(AND(L2773="SHOES",T2773=1),[1]装备基础and强化!$AC$7,IF(AND(L2773="CLOTHES",T2773=1),[1]装备基础and强化!$AD$7,0))))</f>
        <v>0</v>
      </c>
      <c r="AP2773" s="43" t="e">
        <f>IF(AND(L2773="BELT",T2773=2),[1]装备基础and强化!$AF$7,IF(AND(L2773="PANTS",T2773=2),[1]装备基础and强化!$AG$7,IF(AND(L2773="SHOES",T2773=2),[1]装备基础and强化!$AH$7,IF(AND(L2773="CLOTHES",T2773=2),[1]装备基础and强化!$AI$7,0))))</f>
        <v>#REF!</v>
      </c>
      <c r="AQ2773" s="43">
        <f>IF(L2773="HAT",[1]装备基础and强化!$AK$7,IF(L2773="JADE",[1]装备基础and强化!$AK$7,0))</f>
        <v>0</v>
      </c>
      <c r="AR2773" s="43" t="e">
        <f t="shared" ref="AR2773:AR2836" si="44">IF(AM2773&lt;&gt;0,AM2773,IF(AN2773&lt;&gt;0,AN2773,IF(AO2773&lt;&gt;0,AO2773,IF(AP2773&lt;&gt;0,AP2773,IF(AQ2773&lt;&gt;0,AQ2773,0)))))</f>
        <v>#REF!</v>
      </c>
    </row>
    <row r="2774" spans="1:44" x14ac:dyDescent="0.15">
      <c r="A2774" s="43"/>
      <c r="B2774" s="5" t="s">
        <v>9536</v>
      </c>
      <c r="C2774" s="12">
        <v>22770</v>
      </c>
      <c r="D2774" s="5" t="s">
        <v>9518</v>
      </c>
      <c r="E2774" s="44" t="s">
        <v>24405</v>
      </c>
      <c r="F2774" s="4" t="s">
        <v>9537</v>
      </c>
      <c r="G2774" s="4" t="s">
        <v>9538</v>
      </c>
      <c r="H2774" s="44"/>
      <c r="I2774" s="4" t="s">
        <v>700</v>
      </c>
      <c r="J2774" s="6" t="s">
        <v>700</v>
      </c>
      <c r="K2774" s="45">
        <v>1</v>
      </c>
      <c r="L2774" s="4" t="s">
        <v>750</v>
      </c>
      <c r="M2774" s="104" t="s">
        <v>18452</v>
      </c>
      <c r="N2774" s="45">
        <v>250700</v>
      </c>
      <c r="O2774" s="4" t="s">
        <v>7258</v>
      </c>
      <c r="P2774" s="4" t="s">
        <v>1097</v>
      </c>
      <c r="Q2774" s="4">
        <v>50</v>
      </c>
      <c r="R2774" s="4">
        <v>3</v>
      </c>
      <c r="S2774" s="4" t="s">
        <v>7935</v>
      </c>
      <c r="T2774" s="4">
        <v>2</v>
      </c>
      <c r="U2774" s="4">
        <v>7</v>
      </c>
      <c r="W2774" s="4" t="s">
        <v>9294</v>
      </c>
      <c r="X2774" s="4" t="s">
        <v>9295</v>
      </c>
      <c r="Y2774" s="45">
        <v>0</v>
      </c>
      <c r="AA2774" s="4">
        <v>1</v>
      </c>
      <c r="AB2774" s="4">
        <v>100</v>
      </c>
      <c r="AC2774" s="4">
        <v>1</v>
      </c>
      <c r="AD2774" s="4">
        <v>1</v>
      </c>
      <c r="AE2774" s="45" t="s">
        <v>16461</v>
      </c>
      <c r="AF2774" s="45" t="s">
        <v>16457</v>
      </c>
      <c r="AG2774" s="45" t="s">
        <v>16459</v>
      </c>
      <c r="AH2774" s="45" t="s">
        <v>16453</v>
      </c>
      <c r="AI2774" s="45" t="s">
        <v>16455</v>
      </c>
      <c r="AJ2774" s="63" t="s">
        <v>20390</v>
      </c>
      <c r="AK2774" s="63" t="s">
        <v>20390</v>
      </c>
      <c r="AL2774" s="45">
        <v>0</v>
      </c>
      <c r="AM2774" s="43">
        <f>IF(AND(L2774="WEAPON",OR(R2774=0,R2774=1,R2774=2)),[1]装备基础and强化!$V$7,IF(AND(L2774="LEFTRING",OR(R2774=0,R2774=1,R2774=2)),[1]装备基础and强化!$W$7,IF(AND(L2774="RIGHTRING",OR(R2774=0,R2774=1,R2774=2)),[1]装备基础and强化!$X$7,IF(AND(L2774="NECKLACE",OR(R2774=0,R2774=1,R2774=2)),[1]装备基础and强化!$Y$7,0))))</f>
        <v>0</v>
      </c>
      <c r="AN2774" s="43">
        <f>IF(AND(L2774="WEAPON",OR(R2774=3,R2774=4)),[1]装备基础and强化!$V$11,IF(AND(L2774="LEFTRING",OR(R2774=3,R2774=4)),[1]装备基础and强化!$W$11,IF(AND(L2774="RIGHTRING",OR(R2774=3,R2774=4)),[1]装备基础and强化!$X$11,IF(AND(L2774="NECKLACE",OR(R2774=3,R2774=4)),[1]装备基础and强化!$Y$11,0))))</f>
        <v>0</v>
      </c>
      <c r="AO2774" s="43">
        <f>IF(AND(L2774="BELT",T2774=1),[1]装备基础and强化!$AA$7,IF(AND(L2774="PANTS",T2774=1),[1]装备基础and强化!$AB$7,IF(AND(L2774="SHOES",T2774=1),[1]装备基础and强化!$AC$7,IF(AND(L2774="CLOTHES",T2774=1),[1]装备基础and强化!$AD$7,0))))</f>
        <v>0</v>
      </c>
      <c r="AP2774" s="43" t="e">
        <f>IF(AND(L2774="BELT",T2774=2),[1]装备基础and强化!$AF$7,IF(AND(L2774="PANTS",T2774=2),[1]装备基础and强化!$AG$7,IF(AND(L2774="SHOES",T2774=2),[1]装备基础and强化!$AH$7,IF(AND(L2774="CLOTHES",T2774=2),[1]装备基础and强化!$AI$7,0))))</f>
        <v>#REF!</v>
      </c>
      <c r="AQ2774" s="43">
        <f>IF(L2774="HAT",[1]装备基础and强化!$AK$7,IF(L2774="JADE",[1]装备基础and强化!$AK$7,0))</f>
        <v>0</v>
      </c>
      <c r="AR2774" s="43" t="e">
        <f t="shared" si="44"/>
        <v>#REF!</v>
      </c>
    </row>
    <row r="2775" spans="1:44" x14ac:dyDescent="0.15">
      <c r="A2775" s="43"/>
      <c r="B2775" s="5" t="s">
        <v>9539</v>
      </c>
      <c r="C2775" s="12">
        <v>22771</v>
      </c>
      <c r="D2775" s="5" t="s">
        <v>9518</v>
      </c>
      <c r="E2775" s="44" t="s">
        <v>24406</v>
      </c>
      <c r="F2775" s="4" t="s">
        <v>9540</v>
      </c>
      <c r="G2775" s="4" t="s">
        <v>9541</v>
      </c>
      <c r="H2775" s="44"/>
      <c r="I2775" s="4" t="s">
        <v>700</v>
      </c>
      <c r="J2775" s="6" t="s">
        <v>700</v>
      </c>
      <c r="K2775" s="45">
        <v>1</v>
      </c>
      <c r="L2775" s="4" t="s">
        <v>750</v>
      </c>
      <c r="M2775" s="104" t="s">
        <v>18453</v>
      </c>
      <c r="N2775" s="45">
        <v>250800</v>
      </c>
      <c r="O2775" s="4" t="s">
        <v>7262</v>
      </c>
      <c r="P2775" s="4" t="s">
        <v>1097</v>
      </c>
      <c r="Q2775" s="4">
        <v>50</v>
      </c>
      <c r="R2775" s="4">
        <v>3</v>
      </c>
      <c r="S2775" s="4" t="s">
        <v>7935</v>
      </c>
      <c r="T2775" s="4">
        <v>2</v>
      </c>
      <c r="U2775" s="4">
        <v>8</v>
      </c>
      <c r="W2775" s="4" t="s">
        <v>9294</v>
      </c>
      <c r="X2775" s="4" t="s">
        <v>9295</v>
      </c>
      <c r="Y2775" s="45">
        <v>0</v>
      </c>
      <c r="AA2775" s="4">
        <v>1</v>
      </c>
      <c r="AB2775" s="4">
        <v>100</v>
      </c>
      <c r="AC2775" s="4">
        <v>1</v>
      </c>
      <c r="AD2775" s="4">
        <v>1</v>
      </c>
      <c r="AE2775" s="45" t="s">
        <v>16461</v>
      </c>
      <c r="AF2775" s="45" t="s">
        <v>16457</v>
      </c>
      <c r="AG2775" s="45" t="s">
        <v>16459</v>
      </c>
      <c r="AH2775" s="45" t="s">
        <v>16453</v>
      </c>
      <c r="AI2775" s="45" t="s">
        <v>16455</v>
      </c>
      <c r="AJ2775" s="63" t="s">
        <v>20390</v>
      </c>
      <c r="AK2775" s="63" t="s">
        <v>20390</v>
      </c>
      <c r="AL2775" s="4">
        <v>0</v>
      </c>
      <c r="AM2775" s="43">
        <f>IF(AND(L2775="WEAPON",OR(R2775=0,R2775=1,R2775=2)),[1]装备基础and强化!$V$7,IF(AND(L2775="LEFTRING",OR(R2775=0,R2775=1,R2775=2)),[1]装备基础and强化!$W$7,IF(AND(L2775="RIGHTRING",OR(R2775=0,R2775=1,R2775=2)),[1]装备基础and强化!$X$7,IF(AND(L2775="NECKLACE",OR(R2775=0,R2775=1,R2775=2)),[1]装备基础and强化!$Y$7,0))))</f>
        <v>0</v>
      </c>
      <c r="AN2775" s="43">
        <f>IF(AND(L2775="WEAPON",OR(R2775=3,R2775=4)),[1]装备基础and强化!$V$11,IF(AND(L2775="LEFTRING",OR(R2775=3,R2775=4)),[1]装备基础and强化!$W$11,IF(AND(L2775="RIGHTRING",OR(R2775=3,R2775=4)),[1]装备基础and强化!$X$11,IF(AND(L2775="NECKLACE",OR(R2775=3,R2775=4)),[1]装备基础and强化!$Y$11,0))))</f>
        <v>0</v>
      </c>
      <c r="AO2775" s="43">
        <f>IF(AND(L2775="BELT",T2775=1),[1]装备基础and强化!$AA$7,IF(AND(L2775="PANTS",T2775=1),[1]装备基础and强化!$AB$7,IF(AND(L2775="SHOES",T2775=1),[1]装备基础and强化!$AC$7,IF(AND(L2775="CLOTHES",T2775=1),[1]装备基础and强化!$AD$7,0))))</f>
        <v>0</v>
      </c>
      <c r="AP2775" s="43" t="e">
        <f>IF(AND(L2775="BELT",T2775=2),[1]装备基础and强化!$AF$7,IF(AND(L2775="PANTS",T2775=2),[1]装备基础and强化!$AG$7,IF(AND(L2775="SHOES",T2775=2),[1]装备基础and强化!$AH$7,IF(AND(L2775="CLOTHES",T2775=2),[1]装备基础and强化!$AI$7,0))))</f>
        <v>#REF!</v>
      </c>
      <c r="AQ2775" s="43">
        <f>IF(L2775="HAT",[1]装备基础and强化!$AK$7,IF(L2775="JADE",[1]装备基础and强化!$AK$7,0))</f>
        <v>0</v>
      </c>
      <c r="AR2775" s="43" t="e">
        <f t="shared" si="44"/>
        <v>#REF!</v>
      </c>
    </row>
    <row r="2776" spans="1:44" x14ac:dyDescent="0.15">
      <c r="A2776" s="43"/>
      <c r="B2776" s="5" t="s">
        <v>9542</v>
      </c>
      <c r="C2776" s="12">
        <v>22772</v>
      </c>
      <c r="D2776" s="5" t="s">
        <v>9543</v>
      </c>
      <c r="E2776" s="44" t="s">
        <v>24407</v>
      </c>
      <c r="F2776" s="4" t="s">
        <v>9544</v>
      </c>
      <c r="G2776" s="4" t="s">
        <v>9545</v>
      </c>
      <c r="H2776" s="44"/>
      <c r="I2776" s="4" t="s">
        <v>700</v>
      </c>
      <c r="J2776" s="6" t="s">
        <v>700</v>
      </c>
      <c r="K2776" s="45">
        <v>1</v>
      </c>
      <c r="L2776" s="4" t="s">
        <v>750</v>
      </c>
      <c r="M2776" s="104" t="s">
        <v>18454</v>
      </c>
      <c r="N2776" s="45">
        <v>280100</v>
      </c>
      <c r="O2776" s="4" t="s">
        <v>3227</v>
      </c>
      <c r="P2776" s="4" t="s">
        <v>1097</v>
      </c>
      <c r="Q2776" s="4">
        <v>90</v>
      </c>
      <c r="R2776" s="4">
        <v>3</v>
      </c>
      <c r="S2776" s="4" t="s">
        <v>7971</v>
      </c>
      <c r="T2776" s="4">
        <v>2</v>
      </c>
      <c r="U2776" s="4">
        <v>1</v>
      </c>
      <c r="W2776" s="4" t="s">
        <v>9322</v>
      </c>
      <c r="X2776" s="4" t="s">
        <v>9323</v>
      </c>
      <c r="Y2776" s="45">
        <v>0</v>
      </c>
      <c r="AA2776" s="4">
        <v>1</v>
      </c>
      <c r="AB2776" s="4">
        <v>100</v>
      </c>
      <c r="AC2776" s="4">
        <v>1</v>
      </c>
      <c r="AD2776" s="4">
        <v>1</v>
      </c>
      <c r="AE2776" s="45" t="s">
        <v>16461</v>
      </c>
      <c r="AF2776" s="45" t="s">
        <v>16457</v>
      </c>
      <c r="AG2776" s="45" t="s">
        <v>16459</v>
      </c>
      <c r="AH2776" s="45" t="s">
        <v>16453</v>
      </c>
      <c r="AI2776" s="45" t="s">
        <v>16455</v>
      </c>
      <c r="AJ2776" s="63" t="s">
        <v>20391</v>
      </c>
      <c r="AK2776" s="63" t="s">
        <v>20390</v>
      </c>
      <c r="AL2776" s="45">
        <v>0</v>
      </c>
      <c r="AM2776" s="43">
        <f>IF(AND(L2776="WEAPON",OR(R2776=0,R2776=1,R2776=2)),[1]装备基础and强化!$V$7,IF(AND(L2776="LEFTRING",OR(R2776=0,R2776=1,R2776=2)),[1]装备基础and强化!$W$7,IF(AND(L2776="RIGHTRING",OR(R2776=0,R2776=1,R2776=2)),[1]装备基础and强化!$X$7,IF(AND(L2776="NECKLACE",OR(R2776=0,R2776=1,R2776=2)),[1]装备基础and强化!$Y$7,0))))</f>
        <v>0</v>
      </c>
      <c r="AN2776" s="43">
        <f>IF(AND(L2776="WEAPON",OR(R2776=3,R2776=4)),[1]装备基础and强化!$V$11,IF(AND(L2776="LEFTRING",OR(R2776=3,R2776=4)),[1]装备基础and强化!$W$11,IF(AND(L2776="RIGHTRING",OR(R2776=3,R2776=4)),[1]装备基础and强化!$X$11,IF(AND(L2776="NECKLACE",OR(R2776=3,R2776=4)),[1]装备基础and强化!$Y$11,0))))</f>
        <v>0</v>
      </c>
      <c r="AO2776" s="43">
        <f>IF(AND(L2776="BELT",T2776=1),[1]装备基础and强化!$AA$7,IF(AND(L2776="PANTS",T2776=1),[1]装备基础and强化!$AB$7,IF(AND(L2776="SHOES",T2776=1),[1]装备基础and强化!$AC$7,IF(AND(L2776="CLOTHES",T2776=1),[1]装备基础and强化!$AD$7,0))))</f>
        <v>0</v>
      </c>
      <c r="AP2776" s="43" t="e">
        <f>IF(AND(L2776="BELT",T2776=2),[1]装备基础and强化!$AF$7,IF(AND(L2776="PANTS",T2776=2),[1]装备基础and强化!$AG$7,IF(AND(L2776="SHOES",T2776=2),[1]装备基础and强化!$AH$7,IF(AND(L2776="CLOTHES",T2776=2),[1]装备基础and强化!$AI$7,0))))</f>
        <v>#REF!</v>
      </c>
      <c r="AQ2776" s="43">
        <f>IF(L2776="HAT",[1]装备基础and强化!$AK$7,IF(L2776="JADE",[1]装备基础and强化!$AK$7,0))</f>
        <v>0</v>
      </c>
      <c r="AR2776" s="43" t="e">
        <f t="shared" si="44"/>
        <v>#REF!</v>
      </c>
    </row>
    <row r="2777" spans="1:44" x14ac:dyDescent="0.15">
      <c r="A2777" s="43"/>
      <c r="B2777" s="5" t="s">
        <v>9546</v>
      </c>
      <c r="C2777" s="12">
        <v>22773</v>
      </c>
      <c r="D2777" s="5" t="s">
        <v>9543</v>
      </c>
      <c r="E2777" s="44" t="s">
        <v>24408</v>
      </c>
      <c r="F2777" s="4" t="s">
        <v>9547</v>
      </c>
      <c r="G2777" s="4" t="s">
        <v>9548</v>
      </c>
      <c r="H2777" s="44"/>
      <c r="I2777" s="4" t="s">
        <v>700</v>
      </c>
      <c r="J2777" s="6" t="s">
        <v>700</v>
      </c>
      <c r="K2777" s="45">
        <v>1</v>
      </c>
      <c r="L2777" s="4" t="s">
        <v>750</v>
      </c>
      <c r="M2777" s="104" t="s">
        <v>18455</v>
      </c>
      <c r="N2777" s="45">
        <v>280200</v>
      </c>
      <c r="O2777" s="4" t="s">
        <v>2753</v>
      </c>
      <c r="P2777" s="4" t="s">
        <v>1097</v>
      </c>
      <c r="Q2777" s="4">
        <v>90</v>
      </c>
      <c r="R2777" s="4">
        <v>3</v>
      </c>
      <c r="S2777" s="4" t="s">
        <v>7971</v>
      </c>
      <c r="T2777" s="4">
        <v>2</v>
      </c>
      <c r="U2777" s="4">
        <v>2</v>
      </c>
      <c r="W2777" s="4" t="s">
        <v>9322</v>
      </c>
      <c r="X2777" s="4" t="s">
        <v>9323</v>
      </c>
      <c r="Y2777" s="45">
        <v>0</v>
      </c>
      <c r="AA2777" s="4">
        <v>1</v>
      </c>
      <c r="AB2777" s="4">
        <v>100</v>
      </c>
      <c r="AC2777" s="4">
        <v>1</v>
      </c>
      <c r="AD2777" s="4">
        <v>1</v>
      </c>
      <c r="AE2777" s="45" t="s">
        <v>16461</v>
      </c>
      <c r="AF2777" s="45" t="s">
        <v>16457</v>
      </c>
      <c r="AG2777" s="45" t="s">
        <v>16459</v>
      </c>
      <c r="AH2777" s="45" t="s">
        <v>16453</v>
      </c>
      <c r="AI2777" s="45" t="s">
        <v>16455</v>
      </c>
      <c r="AJ2777" s="63" t="s">
        <v>20391</v>
      </c>
      <c r="AK2777" s="63" t="s">
        <v>20390</v>
      </c>
      <c r="AL2777" s="4">
        <v>0</v>
      </c>
      <c r="AM2777" s="43">
        <f>IF(AND(L2777="WEAPON",OR(R2777=0,R2777=1,R2777=2)),[1]装备基础and强化!$V$7,IF(AND(L2777="LEFTRING",OR(R2777=0,R2777=1,R2777=2)),[1]装备基础and强化!$W$7,IF(AND(L2777="RIGHTRING",OR(R2777=0,R2777=1,R2777=2)),[1]装备基础and强化!$X$7,IF(AND(L2777="NECKLACE",OR(R2777=0,R2777=1,R2777=2)),[1]装备基础and强化!$Y$7,0))))</f>
        <v>0</v>
      </c>
      <c r="AN2777" s="43">
        <f>IF(AND(L2777="WEAPON",OR(R2777=3,R2777=4)),[1]装备基础and强化!$V$11,IF(AND(L2777="LEFTRING",OR(R2777=3,R2777=4)),[1]装备基础and强化!$W$11,IF(AND(L2777="RIGHTRING",OR(R2777=3,R2777=4)),[1]装备基础and强化!$X$11,IF(AND(L2777="NECKLACE",OR(R2777=3,R2777=4)),[1]装备基础and强化!$Y$11,0))))</f>
        <v>0</v>
      </c>
      <c r="AO2777" s="43">
        <f>IF(AND(L2777="BELT",T2777=1),[1]装备基础and强化!$AA$7,IF(AND(L2777="PANTS",T2777=1),[1]装备基础and强化!$AB$7,IF(AND(L2777="SHOES",T2777=1),[1]装备基础and强化!$AC$7,IF(AND(L2777="CLOTHES",T2777=1),[1]装备基础and强化!$AD$7,0))))</f>
        <v>0</v>
      </c>
      <c r="AP2777" s="43" t="e">
        <f>IF(AND(L2777="BELT",T2777=2),[1]装备基础and强化!$AF$7,IF(AND(L2777="PANTS",T2777=2),[1]装备基础and强化!$AG$7,IF(AND(L2777="SHOES",T2777=2),[1]装备基础and强化!$AH$7,IF(AND(L2777="CLOTHES",T2777=2),[1]装备基础and强化!$AI$7,0))))</f>
        <v>#REF!</v>
      </c>
      <c r="AQ2777" s="43">
        <f>IF(L2777="HAT",[1]装备基础and强化!$AK$7,IF(L2777="JADE",[1]装备基础and强化!$AK$7,0))</f>
        <v>0</v>
      </c>
      <c r="AR2777" s="43" t="e">
        <f t="shared" si="44"/>
        <v>#REF!</v>
      </c>
    </row>
    <row r="2778" spans="1:44" x14ac:dyDescent="0.15">
      <c r="A2778" s="43"/>
      <c r="B2778" s="5" t="s">
        <v>9549</v>
      </c>
      <c r="C2778" s="12">
        <v>22774</v>
      </c>
      <c r="D2778" s="5" t="s">
        <v>9543</v>
      </c>
      <c r="E2778" s="44" t="s">
        <v>24409</v>
      </c>
      <c r="F2778" s="4" t="s">
        <v>9550</v>
      </c>
      <c r="G2778" s="4" t="s">
        <v>9551</v>
      </c>
      <c r="H2778" s="44"/>
      <c r="I2778" s="4" t="s">
        <v>700</v>
      </c>
      <c r="J2778" s="6" t="s">
        <v>700</v>
      </c>
      <c r="K2778" s="45">
        <v>1</v>
      </c>
      <c r="L2778" s="4" t="s">
        <v>750</v>
      </c>
      <c r="M2778" s="104" t="s">
        <v>18456</v>
      </c>
      <c r="N2778" s="45">
        <v>280300</v>
      </c>
      <c r="O2778" s="4" t="s">
        <v>14661</v>
      </c>
      <c r="P2778" s="4" t="s">
        <v>1097</v>
      </c>
      <c r="Q2778" s="4">
        <v>90</v>
      </c>
      <c r="R2778" s="4">
        <v>3</v>
      </c>
      <c r="S2778" s="4" t="s">
        <v>7971</v>
      </c>
      <c r="T2778" s="4">
        <v>2</v>
      </c>
      <c r="U2778" s="4">
        <v>3</v>
      </c>
      <c r="W2778" s="4" t="s">
        <v>9322</v>
      </c>
      <c r="X2778" s="4" t="s">
        <v>9323</v>
      </c>
      <c r="Y2778" s="45">
        <v>0</v>
      </c>
      <c r="AA2778" s="4">
        <v>1</v>
      </c>
      <c r="AB2778" s="4">
        <v>100</v>
      </c>
      <c r="AC2778" s="4">
        <v>1</v>
      </c>
      <c r="AD2778" s="4">
        <v>1</v>
      </c>
      <c r="AE2778" s="45" t="s">
        <v>16461</v>
      </c>
      <c r="AF2778" s="45" t="s">
        <v>16457</v>
      </c>
      <c r="AG2778" s="45" t="s">
        <v>16459</v>
      </c>
      <c r="AH2778" s="45" t="s">
        <v>16453</v>
      </c>
      <c r="AI2778" s="45" t="s">
        <v>16455</v>
      </c>
      <c r="AJ2778" s="63" t="s">
        <v>20391</v>
      </c>
      <c r="AK2778" s="63" t="s">
        <v>20390</v>
      </c>
      <c r="AL2778" s="45">
        <v>0</v>
      </c>
      <c r="AM2778" s="43">
        <f>IF(AND(L2778="WEAPON",OR(R2778=0,R2778=1,R2778=2)),[1]装备基础and强化!$V$7,IF(AND(L2778="LEFTRING",OR(R2778=0,R2778=1,R2778=2)),[1]装备基础and强化!$W$7,IF(AND(L2778="RIGHTRING",OR(R2778=0,R2778=1,R2778=2)),[1]装备基础and强化!$X$7,IF(AND(L2778="NECKLACE",OR(R2778=0,R2778=1,R2778=2)),[1]装备基础and强化!$Y$7,0))))</f>
        <v>0</v>
      </c>
      <c r="AN2778" s="43">
        <f>IF(AND(L2778="WEAPON",OR(R2778=3,R2778=4)),[1]装备基础and强化!$V$11,IF(AND(L2778="LEFTRING",OR(R2778=3,R2778=4)),[1]装备基础and强化!$W$11,IF(AND(L2778="RIGHTRING",OR(R2778=3,R2778=4)),[1]装备基础and强化!$X$11,IF(AND(L2778="NECKLACE",OR(R2778=3,R2778=4)),[1]装备基础and强化!$Y$11,0))))</f>
        <v>0</v>
      </c>
      <c r="AO2778" s="43">
        <f>IF(AND(L2778="BELT",T2778=1),[1]装备基础and强化!$AA$7,IF(AND(L2778="PANTS",T2778=1),[1]装备基础and强化!$AB$7,IF(AND(L2778="SHOES",T2778=1),[1]装备基础and强化!$AC$7,IF(AND(L2778="CLOTHES",T2778=1),[1]装备基础and强化!$AD$7,0))))</f>
        <v>0</v>
      </c>
      <c r="AP2778" s="43" t="e">
        <f>IF(AND(L2778="BELT",T2778=2),[1]装备基础and强化!$AF$7,IF(AND(L2778="PANTS",T2778=2),[1]装备基础and强化!$AG$7,IF(AND(L2778="SHOES",T2778=2),[1]装备基础and强化!$AH$7,IF(AND(L2778="CLOTHES",T2778=2),[1]装备基础and强化!$AI$7,0))))</f>
        <v>#REF!</v>
      </c>
      <c r="AQ2778" s="43">
        <f>IF(L2778="HAT",[1]装备基础and强化!$AK$7,IF(L2778="JADE",[1]装备基础and强化!$AK$7,0))</f>
        <v>0</v>
      </c>
      <c r="AR2778" s="43" t="e">
        <f t="shared" si="44"/>
        <v>#REF!</v>
      </c>
    </row>
    <row r="2779" spans="1:44" x14ac:dyDescent="0.15">
      <c r="A2779" s="43"/>
      <c r="B2779" s="5" t="s">
        <v>9552</v>
      </c>
      <c r="C2779" s="12">
        <v>22775</v>
      </c>
      <c r="D2779" s="5" t="s">
        <v>9543</v>
      </c>
      <c r="E2779" s="44" t="s">
        <v>24410</v>
      </c>
      <c r="F2779" s="4" t="s">
        <v>9553</v>
      </c>
      <c r="G2779" s="4" t="s">
        <v>9554</v>
      </c>
      <c r="H2779" s="44"/>
      <c r="I2779" s="4" t="s">
        <v>700</v>
      </c>
      <c r="J2779" s="6" t="s">
        <v>700</v>
      </c>
      <c r="K2779" s="45">
        <v>1</v>
      </c>
      <c r="L2779" s="4" t="s">
        <v>750</v>
      </c>
      <c r="M2779" s="104" t="s">
        <v>18457</v>
      </c>
      <c r="N2779" s="45">
        <v>280400</v>
      </c>
      <c r="O2779" s="4" t="s">
        <v>6064</v>
      </c>
      <c r="P2779" s="4" t="s">
        <v>1097</v>
      </c>
      <c r="Q2779" s="4">
        <v>90</v>
      </c>
      <c r="R2779" s="4">
        <v>3</v>
      </c>
      <c r="S2779" s="4" t="s">
        <v>7971</v>
      </c>
      <c r="T2779" s="4">
        <v>2</v>
      </c>
      <c r="U2779" s="4">
        <v>4</v>
      </c>
      <c r="W2779" s="4" t="s">
        <v>9322</v>
      </c>
      <c r="X2779" s="4" t="s">
        <v>9323</v>
      </c>
      <c r="Y2779" s="45">
        <v>0</v>
      </c>
      <c r="AA2779" s="4">
        <v>1</v>
      </c>
      <c r="AB2779" s="4">
        <v>100</v>
      </c>
      <c r="AC2779" s="4">
        <v>1</v>
      </c>
      <c r="AD2779" s="4">
        <v>1</v>
      </c>
      <c r="AE2779" s="45" t="s">
        <v>16461</v>
      </c>
      <c r="AF2779" s="45" t="s">
        <v>16457</v>
      </c>
      <c r="AG2779" s="45" t="s">
        <v>16459</v>
      </c>
      <c r="AH2779" s="45" t="s">
        <v>16453</v>
      </c>
      <c r="AI2779" s="45" t="s">
        <v>16455</v>
      </c>
      <c r="AJ2779" s="63" t="s">
        <v>20391</v>
      </c>
      <c r="AK2779" s="63" t="s">
        <v>20390</v>
      </c>
      <c r="AL2779" s="4">
        <v>0</v>
      </c>
      <c r="AM2779" s="43">
        <f>IF(AND(L2779="WEAPON",OR(R2779=0,R2779=1,R2779=2)),[1]装备基础and强化!$V$7,IF(AND(L2779="LEFTRING",OR(R2779=0,R2779=1,R2779=2)),[1]装备基础and强化!$W$7,IF(AND(L2779="RIGHTRING",OR(R2779=0,R2779=1,R2779=2)),[1]装备基础and强化!$X$7,IF(AND(L2779="NECKLACE",OR(R2779=0,R2779=1,R2779=2)),[1]装备基础and强化!$Y$7,0))))</f>
        <v>0</v>
      </c>
      <c r="AN2779" s="43">
        <f>IF(AND(L2779="WEAPON",OR(R2779=3,R2779=4)),[1]装备基础and强化!$V$11,IF(AND(L2779="LEFTRING",OR(R2779=3,R2779=4)),[1]装备基础and强化!$W$11,IF(AND(L2779="RIGHTRING",OR(R2779=3,R2779=4)),[1]装备基础and强化!$X$11,IF(AND(L2779="NECKLACE",OR(R2779=3,R2779=4)),[1]装备基础and强化!$Y$11,0))))</f>
        <v>0</v>
      </c>
      <c r="AO2779" s="43">
        <f>IF(AND(L2779="BELT",T2779=1),[1]装备基础and强化!$AA$7,IF(AND(L2779="PANTS",T2779=1),[1]装备基础and强化!$AB$7,IF(AND(L2779="SHOES",T2779=1),[1]装备基础and强化!$AC$7,IF(AND(L2779="CLOTHES",T2779=1),[1]装备基础and强化!$AD$7,0))))</f>
        <v>0</v>
      </c>
      <c r="AP2779" s="43" t="e">
        <f>IF(AND(L2779="BELT",T2779=2),[1]装备基础and强化!$AF$7,IF(AND(L2779="PANTS",T2779=2),[1]装备基础and强化!$AG$7,IF(AND(L2779="SHOES",T2779=2),[1]装备基础and强化!$AH$7,IF(AND(L2779="CLOTHES",T2779=2),[1]装备基础and强化!$AI$7,0))))</f>
        <v>#REF!</v>
      </c>
      <c r="AQ2779" s="43">
        <f>IF(L2779="HAT",[1]装备基础and强化!$AK$7,IF(L2779="JADE",[1]装备基础and强化!$AK$7,0))</f>
        <v>0</v>
      </c>
      <c r="AR2779" s="43" t="e">
        <f t="shared" si="44"/>
        <v>#REF!</v>
      </c>
    </row>
    <row r="2780" spans="1:44" x14ac:dyDescent="0.15">
      <c r="A2780" s="43"/>
      <c r="B2780" s="5" t="s">
        <v>9555</v>
      </c>
      <c r="C2780" s="12">
        <v>22776</v>
      </c>
      <c r="D2780" s="5" t="s">
        <v>9543</v>
      </c>
      <c r="E2780" s="44" t="s">
        <v>24411</v>
      </c>
      <c r="F2780" s="4" t="s">
        <v>9556</v>
      </c>
      <c r="G2780" s="4" t="s">
        <v>9557</v>
      </c>
      <c r="H2780" s="44"/>
      <c r="I2780" s="4" t="s">
        <v>700</v>
      </c>
      <c r="J2780" s="6" t="s">
        <v>700</v>
      </c>
      <c r="K2780" s="45">
        <v>1</v>
      </c>
      <c r="L2780" s="4" t="s">
        <v>750</v>
      </c>
      <c r="M2780" s="104" t="s">
        <v>18458</v>
      </c>
      <c r="N2780" s="45">
        <v>280500</v>
      </c>
      <c r="O2780" s="4" t="s">
        <v>10457</v>
      </c>
      <c r="P2780" s="4" t="s">
        <v>1097</v>
      </c>
      <c r="Q2780" s="4">
        <v>90</v>
      </c>
      <c r="R2780" s="4">
        <v>3</v>
      </c>
      <c r="S2780" s="4" t="s">
        <v>7971</v>
      </c>
      <c r="T2780" s="4">
        <v>2</v>
      </c>
      <c r="U2780" s="4">
        <v>5</v>
      </c>
      <c r="W2780" s="4" t="s">
        <v>9322</v>
      </c>
      <c r="X2780" s="4" t="s">
        <v>9323</v>
      </c>
      <c r="Y2780" s="45">
        <v>0</v>
      </c>
      <c r="AA2780" s="4">
        <v>1</v>
      </c>
      <c r="AB2780" s="4">
        <v>100</v>
      </c>
      <c r="AC2780" s="4">
        <v>1</v>
      </c>
      <c r="AD2780" s="4">
        <v>1</v>
      </c>
      <c r="AE2780" s="45" t="s">
        <v>16461</v>
      </c>
      <c r="AF2780" s="45" t="s">
        <v>16457</v>
      </c>
      <c r="AG2780" s="45" t="s">
        <v>16459</v>
      </c>
      <c r="AH2780" s="45" t="s">
        <v>16453</v>
      </c>
      <c r="AI2780" s="45" t="s">
        <v>16455</v>
      </c>
      <c r="AJ2780" s="63" t="s">
        <v>20391</v>
      </c>
      <c r="AK2780" s="63" t="s">
        <v>20390</v>
      </c>
      <c r="AL2780" s="45">
        <v>0</v>
      </c>
      <c r="AM2780" s="43">
        <f>IF(AND(L2780="WEAPON",OR(R2780=0,R2780=1,R2780=2)),[1]装备基础and强化!$V$7,IF(AND(L2780="LEFTRING",OR(R2780=0,R2780=1,R2780=2)),[1]装备基础and强化!$W$7,IF(AND(L2780="RIGHTRING",OR(R2780=0,R2780=1,R2780=2)),[1]装备基础and强化!$X$7,IF(AND(L2780="NECKLACE",OR(R2780=0,R2780=1,R2780=2)),[1]装备基础and强化!$Y$7,0))))</f>
        <v>0</v>
      </c>
      <c r="AN2780" s="43">
        <f>IF(AND(L2780="WEAPON",OR(R2780=3,R2780=4)),[1]装备基础and强化!$V$11,IF(AND(L2780="LEFTRING",OR(R2780=3,R2780=4)),[1]装备基础and强化!$W$11,IF(AND(L2780="RIGHTRING",OR(R2780=3,R2780=4)),[1]装备基础and强化!$X$11,IF(AND(L2780="NECKLACE",OR(R2780=3,R2780=4)),[1]装备基础and强化!$Y$11,0))))</f>
        <v>0</v>
      </c>
      <c r="AO2780" s="43">
        <f>IF(AND(L2780="BELT",T2780=1),[1]装备基础and强化!$AA$7,IF(AND(L2780="PANTS",T2780=1),[1]装备基础and强化!$AB$7,IF(AND(L2780="SHOES",T2780=1),[1]装备基础and强化!$AC$7,IF(AND(L2780="CLOTHES",T2780=1),[1]装备基础and强化!$AD$7,0))))</f>
        <v>0</v>
      </c>
      <c r="AP2780" s="43" t="e">
        <f>IF(AND(L2780="BELT",T2780=2),[1]装备基础and强化!$AF$7,IF(AND(L2780="PANTS",T2780=2),[1]装备基础and强化!$AG$7,IF(AND(L2780="SHOES",T2780=2),[1]装备基础and强化!$AH$7,IF(AND(L2780="CLOTHES",T2780=2),[1]装备基础and强化!$AI$7,0))))</f>
        <v>#REF!</v>
      </c>
      <c r="AQ2780" s="43">
        <f>IF(L2780="HAT",[1]装备基础and强化!$AK$7,IF(L2780="JADE",[1]装备基础and强化!$AK$7,0))</f>
        <v>0</v>
      </c>
      <c r="AR2780" s="43" t="e">
        <f t="shared" si="44"/>
        <v>#REF!</v>
      </c>
    </row>
    <row r="2781" spans="1:44" x14ac:dyDescent="0.15">
      <c r="A2781" s="43"/>
      <c r="B2781" s="5" t="s">
        <v>9558</v>
      </c>
      <c r="C2781" s="12">
        <v>22777</v>
      </c>
      <c r="D2781" s="5" t="s">
        <v>9543</v>
      </c>
      <c r="E2781" s="44" t="s">
        <v>24412</v>
      </c>
      <c r="F2781" s="4" t="s">
        <v>9559</v>
      </c>
      <c r="G2781" s="4" t="s">
        <v>9560</v>
      </c>
      <c r="H2781" s="44"/>
      <c r="I2781" s="4" t="s">
        <v>700</v>
      </c>
      <c r="J2781" s="6" t="s">
        <v>700</v>
      </c>
      <c r="K2781" s="45">
        <v>1</v>
      </c>
      <c r="L2781" s="4" t="s">
        <v>750</v>
      </c>
      <c r="M2781" s="104" t="s">
        <v>18459</v>
      </c>
      <c r="N2781" s="45">
        <v>280600</v>
      </c>
      <c r="O2781" s="4" t="s">
        <v>14871</v>
      </c>
      <c r="P2781" s="4" t="s">
        <v>1097</v>
      </c>
      <c r="Q2781" s="4">
        <v>90</v>
      </c>
      <c r="R2781" s="4">
        <v>3</v>
      </c>
      <c r="S2781" s="4" t="s">
        <v>7971</v>
      </c>
      <c r="T2781" s="4">
        <v>2</v>
      </c>
      <c r="U2781" s="4">
        <v>6</v>
      </c>
      <c r="W2781" s="4" t="s">
        <v>9322</v>
      </c>
      <c r="X2781" s="4" t="s">
        <v>9323</v>
      </c>
      <c r="Y2781" s="45">
        <v>0</v>
      </c>
      <c r="AA2781" s="4">
        <v>1</v>
      </c>
      <c r="AB2781" s="4">
        <v>100</v>
      </c>
      <c r="AC2781" s="4">
        <v>1</v>
      </c>
      <c r="AD2781" s="4">
        <v>1</v>
      </c>
      <c r="AE2781" s="45" t="s">
        <v>16461</v>
      </c>
      <c r="AF2781" s="45" t="s">
        <v>16457</v>
      </c>
      <c r="AG2781" s="45" t="s">
        <v>16459</v>
      </c>
      <c r="AH2781" s="45" t="s">
        <v>16453</v>
      </c>
      <c r="AI2781" s="45" t="s">
        <v>16455</v>
      </c>
      <c r="AJ2781" s="63" t="s">
        <v>20391</v>
      </c>
      <c r="AK2781" s="63" t="s">
        <v>20390</v>
      </c>
      <c r="AL2781" s="4">
        <v>0</v>
      </c>
      <c r="AM2781" s="43">
        <f>IF(AND(L2781="WEAPON",OR(R2781=0,R2781=1,R2781=2)),[1]装备基础and强化!$V$7,IF(AND(L2781="LEFTRING",OR(R2781=0,R2781=1,R2781=2)),[1]装备基础and强化!$W$7,IF(AND(L2781="RIGHTRING",OR(R2781=0,R2781=1,R2781=2)),[1]装备基础and强化!$X$7,IF(AND(L2781="NECKLACE",OR(R2781=0,R2781=1,R2781=2)),[1]装备基础and强化!$Y$7,0))))</f>
        <v>0</v>
      </c>
      <c r="AN2781" s="43">
        <f>IF(AND(L2781="WEAPON",OR(R2781=3,R2781=4)),[1]装备基础and强化!$V$11,IF(AND(L2781="LEFTRING",OR(R2781=3,R2781=4)),[1]装备基础and强化!$W$11,IF(AND(L2781="RIGHTRING",OR(R2781=3,R2781=4)),[1]装备基础and强化!$X$11,IF(AND(L2781="NECKLACE",OR(R2781=3,R2781=4)),[1]装备基础and强化!$Y$11,0))))</f>
        <v>0</v>
      </c>
      <c r="AO2781" s="43">
        <f>IF(AND(L2781="BELT",T2781=1),[1]装备基础and强化!$AA$7,IF(AND(L2781="PANTS",T2781=1),[1]装备基础and强化!$AB$7,IF(AND(L2781="SHOES",T2781=1),[1]装备基础and强化!$AC$7,IF(AND(L2781="CLOTHES",T2781=1),[1]装备基础and强化!$AD$7,0))))</f>
        <v>0</v>
      </c>
      <c r="AP2781" s="43" t="e">
        <f>IF(AND(L2781="BELT",T2781=2),[1]装备基础and强化!$AF$7,IF(AND(L2781="PANTS",T2781=2),[1]装备基础and强化!$AG$7,IF(AND(L2781="SHOES",T2781=2),[1]装备基础and强化!$AH$7,IF(AND(L2781="CLOTHES",T2781=2),[1]装备基础and强化!$AI$7,0))))</f>
        <v>#REF!</v>
      </c>
      <c r="AQ2781" s="43">
        <f>IF(L2781="HAT",[1]装备基础and强化!$AK$7,IF(L2781="JADE",[1]装备基础and强化!$AK$7,0))</f>
        <v>0</v>
      </c>
      <c r="AR2781" s="43" t="e">
        <f t="shared" si="44"/>
        <v>#REF!</v>
      </c>
    </row>
    <row r="2782" spans="1:44" x14ac:dyDescent="0.15">
      <c r="A2782" s="43"/>
      <c r="B2782" s="5" t="s">
        <v>9561</v>
      </c>
      <c r="C2782" s="12">
        <v>22778</v>
      </c>
      <c r="D2782" s="5" t="s">
        <v>9543</v>
      </c>
      <c r="E2782" s="44" t="s">
        <v>24413</v>
      </c>
      <c r="F2782" s="4" t="s">
        <v>9562</v>
      </c>
      <c r="G2782" s="4" t="s">
        <v>9563</v>
      </c>
      <c r="H2782" s="44"/>
      <c r="I2782" s="4" t="s">
        <v>700</v>
      </c>
      <c r="J2782" s="6" t="s">
        <v>700</v>
      </c>
      <c r="K2782" s="45">
        <v>1</v>
      </c>
      <c r="L2782" s="4" t="s">
        <v>750</v>
      </c>
      <c r="M2782" s="104" t="s">
        <v>18460</v>
      </c>
      <c r="N2782" s="45">
        <v>280700</v>
      </c>
      <c r="O2782" s="4" t="s">
        <v>12237</v>
      </c>
      <c r="P2782" s="4" t="s">
        <v>1097</v>
      </c>
      <c r="Q2782" s="4">
        <v>90</v>
      </c>
      <c r="R2782" s="4">
        <v>3</v>
      </c>
      <c r="S2782" s="4" t="s">
        <v>7971</v>
      </c>
      <c r="T2782" s="4">
        <v>2</v>
      </c>
      <c r="U2782" s="4">
        <v>7</v>
      </c>
      <c r="W2782" s="4" t="s">
        <v>9322</v>
      </c>
      <c r="X2782" s="4" t="s">
        <v>9323</v>
      </c>
      <c r="Y2782" s="45">
        <v>0</v>
      </c>
      <c r="AA2782" s="4">
        <v>1</v>
      </c>
      <c r="AB2782" s="4">
        <v>100</v>
      </c>
      <c r="AC2782" s="4">
        <v>1</v>
      </c>
      <c r="AD2782" s="4">
        <v>1</v>
      </c>
      <c r="AE2782" s="45" t="s">
        <v>16461</v>
      </c>
      <c r="AF2782" s="45" t="s">
        <v>16457</v>
      </c>
      <c r="AG2782" s="45" t="s">
        <v>16459</v>
      </c>
      <c r="AH2782" s="45" t="s">
        <v>16453</v>
      </c>
      <c r="AI2782" s="45" t="s">
        <v>16455</v>
      </c>
      <c r="AJ2782" s="63" t="s">
        <v>20391</v>
      </c>
      <c r="AK2782" s="63" t="s">
        <v>20390</v>
      </c>
      <c r="AL2782" s="45">
        <v>0</v>
      </c>
      <c r="AM2782" s="43">
        <f>IF(AND(L2782="WEAPON",OR(R2782=0,R2782=1,R2782=2)),[1]装备基础and强化!$V$7,IF(AND(L2782="LEFTRING",OR(R2782=0,R2782=1,R2782=2)),[1]装备基础and强化!$W$7,IF(AND(L2782="RIGHTRING",OR(R2782=0,R2782=1,R2782=2)),[1]装备基础and强化!$X$7,IF(AND(L2782="NECKLACE",OR(R2782=0,R2782=1,R2782=2)),[1]装备基础and强化!$Y$7,0))))</f>
        <v>0</v>
      </c>
      <c r="AN2782" s="43">
        <f>IF(AND(L2782="WEAPON",OR(R2782=3,R2782=4)),[1]装备基础and强化!$V$11,IF(AND(L2782="LEFTRING",OR(R2782=3,R2782=4)),[1]装备基础and强化!$W$11,IF(AND(L2782="RIGHTRING",OR(R2782=3,R2782=4)),[1]装备基础and强化!$X$11,IF(AND(L2782="NECKLACE",OR(R2782=3,R2782=4)),[1]装备基础and强化!$Y$11,0))))</f>
        <v>0</v>
      </c>
      <c r="AO2782" s="43">
        <f>IF(AND(L2782="BELT",T2782=1),[1]装备基础and强化!$AA$7,IF(AND(L2782="PANTS",T2782=1),[1]装备基础and强化!$AB$7,IF(AND(L2782="SHOES",T2782=1),[1]装备基础and强化!$AC$7,IF(AND(L2782="CLOTHES",T2782=1),[1]装备基础and强化!$AD$7,0))))</f>
        <v>0</v>
      </c>
      <c r="AP2782" s="43" t="e">
        <f>IF(AND(L2782="BELT",T2782=2),[1]装备基础and强化!$AF$7,IF(AND(L2782="PANTS",T2782=2),[1]装备基础and强化!$AG$7,IF(AND(L2782="SHOES",T2782=2),[1]装备基础and强化!$AH$7,IF(AND(L2782="CLOTHES",T2782=2),[1]装备基础and强化!$AI$7,0))))</f>
        <v>#REF!</v>
      </c>
      <c r="AQ2782" s="43">
        <f>IF(L2782="HAT",[1]装备基础and强化!$AK$7,IF(L2782="JADE",[1]装备基础and强化!$AK$7,0))</f>
        <v>0</v>
      </c>
      <c r="AR2782" s="43" t="e">
        <f t="shared" si="44"/>
        <v>#REF!</v>
      </c>
    </row>
    <row r="2783" spans="1:44" x14ac:dyDescent="0.15">
      <c r="A2783" s="43"/>
      <c r="B2783" s="5" t="s">
        <v>9564</v>
      </c>
      <c r="C2783" s="12">
        <v>22779</v>
      </c>
      <c r="D2783" s="5" t="s">
        <v>9543</v>
      </c>
      <c r="E2783" s="44" t="s">
        <v>24414</v>
      </c>
      <c r="F2783" s="4" t="s">
        <v>9565</v>
      </c>
      <c r="G2783" s="4" t="s">
        <v>9566</v>
      </c>
      <c r="H2783" s="44"/>
      <c r="I2783" s="4" t="s">
        <v>700</v>
      </c>
      <c r="J2783" s="6" t="s">
        <v>700</v>
      </c>
      <c r="K2783" s="45">
        <v>1</v>
      </c>
      <c r="L2783" s="4" t="s">
        <v>750</v>
      </c>
      <c r="M2783" s="104" t="s">
        <v>18461</v>
      </c>
      <c r="N2783" s="45">
        <v>280800</v>
      </c>
      <c r="O2783" s="4" t="s">
        <v>12241</v>
      </c>
      <c r="P2783" s="4" t="s">
        <v>1097</v>
      </c>
      <c r="Q2783" s="4">
        <v>90</v>
      </c>
      <c r="R2783" s="4">
        <v>3</v>
      </c>
      <c r="S2783" s="4" t="s">
        <v>7971</v>
      </c>
      <c r="T2783" s="4">
        <v>2</v>
      </c>
      <c r="U2783" s="4">
        <v>8</v>
      </c>
      <c r="W2783" s="4" t="s">
        <v>9322</v>
      </c>
      <c r="X2783" s="4" t="s">
        <v>9323</v>
      </c>
      <c r="Y2783" s="45">
        <v>0</v>
      </c>
      <c r="AA2783" s="4">
        <v>1</v>
      </c>
      <c r="AB2783" s="4">
        <v>100</v>
      </c>
      <c r="AC2783" s="4">
        <v>1</v>
      </c>
      <c r="AD2783" s="4">
        <v>1</v>
      </c>
      <c r="AE2783" s="45" t="s">
        <v>16461</v>
      </c>
      <c r="AF2783" s="45" t="s">
        <v>16457</v>
      </c>
      <c r="AG2783" s="45" t="s">
        <v>16459</v>
      </c>
      <c r="AH2783" s="45" t="s">
        <v>16453</v>
      </c>
      <c r="AI2783" s="45" t="s">
        <v>16455</v>
      </c>
      <c r="AJ2783" s="63" t="s">
        <v>20391</v>
      </c>
      <c r="AK2783" s="63" t="s">
        <v>20390</v>
      </c>
      <c r="AL2783" s="4">
        <v>0</v>
      </c>
      <c r="AM2783" s="43">
        <f>IF(AND(L2783="WEAPON",OR(R2783=0,R2783=1,R2783=2)),[1]装备基础and强化!$V$7,IF(AND(L2783="LEFTRING",OR(R2783=0,R2783=1,R2783=2)),[1]装备基础and强化!$W$7,IF(AND(L2783="RIGHTRING",OR(R2783=0,R2783=1,R2783=2)),[1]装备基础and强化!$X$7,IF(AND(L2783="NECKLACE",OR(R2783=0,R2783=1,R2783=2)),[1]装备基础and强化!$Y$7,0))))</f>
        <v>0</v>
      </c>
      <c r="AN2783" s="43">
        <f>IF(AND(L2783="WEAPON",OR(R2783=3,R2783=4)),[1]装备基础and强化!$V$11,IF(AND(L2783="LEFTRING",OR(R2783=3,R2783=4)),[1]装备基础and强化!$W$11,IF(AND(L2783="RIGHTRING",OR(R2783=3,R2783=4)),[1]装备基础and强化!$X$11,IF(AND(L2783="NECKLACE",OR(R2783=3,R2783=4)),[1]装备基础and强化!$Y$11,0))))</f>
        <v>0</v>
      </c>
      <c r="AO2783" s="43">
        <f>IF(AND(L2783="BELT",T2783=1),[1]装备基础and强化!$AA$7,IF(AND(L2783="PANTS",T2783=1),[1]装备基础and强化!$AB$7,IF(AND(L2783="SHOES",T2783=1),[1]装备基础and强化!$AC$7,IF(AND(L2783="CLOTHES",T2783=1),[1]装备基础and强化!$AD$7,0))))</f>
        <v>0</v>
      </c>
      <c r="AP2783" s="43" t="e">
        <f>IF(AND(L2783="BELT",T2783=2),[1]装备基础and强化!$AF$7,IF(AND(L2783="PANTS",T2783=2),[1]装备基础and强化!$AG$7,IF(AND(L2783="SHOES",T2783=2),[1]装备基础and强化!$AH$7,IF(AND(L2783="CLOTHES",T2783=2),[1]装备基础and强化!$AI$7,0))))</f>
        <v>#REF!</v>
      </c>
      <c r="AQ2783" s="43">
        <f>IF(L2783="HAT",[1]装备基础and强化!$AK$7,IF(L2783="JADE",[1]装备基础and强化!$AK$7,0))</f>
        <v>0</v>
      </c>
      <c r="AR2783" s="43" t="e">
        <f t="shared" si="44"/>
        <v>#REF!</v>
      </c>
    </row>
    <row r="2784" spans="1:44" x14ac:dyDescent="0.15">
      <c r="A2784" s="43"/>
      <c r="B2784" s="5" t="s">
        <v>9567</v>
      </c>
      <c r="C2784" s="12">
        <v>22780</v>
      </c>
      <c r="D2784" s="5" t="s">
        <v>9568</v>
      </c>
      <c r="E2784" s="44" t="s">
        <v>24415</v>
      </c>
      <c r="F2784" s="4" t="s">
        <v>9569</v>
      </c>
      <c r="G2784" s="4" t="s">
        <v>9570</v>
      </c>
      <c r="H2784" s="44"/>
      <c r="I2784" s="4" t="s">
        <v>700</v>
      </c>
      <c r="J2784" s="6" t="s">
        <v>700</v>
      </c>
      <c r="K2784" s="45">
        <v>1</v>
      </c>
      <c r="L2784" s="4" t="s">
        <v>750</v>
      </c>
      <c r="M2784" s="104" t="s">
        <v>18462</v>
      </c>
      <c r="N2784" s="45">
        <v>2110100</v>
      </c>
      <c r="O2784" s="4" t="s">
        <v>3250</v>
      </c>
      <c r="P2784" s="4" t="s">
        <v>1097</v>
      </c>
      <c r="Q2784" s="4">
        <v>120</v>
      </c>
      <c r="R2784" s="4">
        <v>3</v>
      </c>
      <c r="S2784" s="4" t="s">
        <v>8002</v>
      </c>
      <c r="T2784" s="4">
        <v>2</v>
      </c>
      <c r="U2784" s="4">
        <v>1</v>
      </c>
      <c r="W2784" s="4" t="s">
        <v>9351</v>
      </c>
      <c r="X2784" s="4" t="s">
        <v>9352</v>
      </c>
      <c r="Y2784" s="45">
        <v>0</v>
      </c>
      <c r="AA2784" s="4">
        <v>1</v>
      </c>
      <c r="AB2784" s="4">
        <v>100</v>
      </c>
      <c r="AC2784" s="4">
        <v>1</v>
      </c>
      <c r="AD2784" s="4">
        <v>1</v>
      </c>
      <c r="AE2784" s="45" t="s">
        <v>16461</v>
      </c>
      <c r="AF2784" s="45" t="s">
        <v>16457</v>
      </c>
      <c r="AG2784" s="45" t="s">
        <v>16459</v>
      </c>
      <c r="AH2784" s="45" t="s">
        <v>16453</v>
      </c>
      <c r="AI2784" s="45" t="s">
        <v>16455</v>
      </c>
      <c r="AJ2784" s="63" t="s">
        <v>20391</v>
      </c>
      <c r="AK2784" s="63" t="s">
        <v>20390</v>
      </c>
      <c r="AL2784" s="45">
        <v>0</v>
      </c>
      <c r="AM2784" s="43">
        <f>IF(AND(L2784="WEAPON",OR(R2784=0,R2784=1,R2784=2)),[1]装备基础and强化!$V$7,IF(AND(L2784="LEFTRING",OR(R2784=0,R2784=1,R2784=2)),[1]装备基础and强化!$W$7,IF(AND(L2784="RIGHTRING",OR(R2784=0,R2784=1,R2784=2)),[1]装备基础and强化!$X$7,IF(AND(L2784="NECKLACE",OR(R2784=0,R2784=1,R2784=2)),[1]装备基础and强化!$Y$7,0))))</f>
        <v>0</v>
      </c>
      <c r="AN2784" s="43">
        <f>IF(AND(L2784="WEAPON",OR(R2784=3,R2784=4)),[1]装备基础and强化!$V$11,IF(AND(L2784="LEFTRING",OR(R2784=3,R2784=4)),[1]装备基础and强化!$W$11,IF(AND(L2784="RIGHTRING",OR(R2784=3,R2784=4)),[1]装备基础and强化!$X$11,IF(AND(L2784="NECKLACE",OR(R2784=3,R2784=4)),[1]装备基础and强化!$Y$11,0))))</f>
        <v>0</v>
      </c>
      <c r="AO2784" s="43">
        <f>IF(AND(L2784="BELT",T2784=1),[1]装备基础and强化!$AA$7,IF(AND(L2784="PANTS",T2784=1),[1]装备基础and强化!$AB$7,IF(AND(L2784="SHOES",T2784=1),[1]装备基础and强化!$AC$7,IF(AND(L2784="CLOTHES",T2784=1),[1]装备基础and强化!$AD$7,0))))</f>
        <v>0</v>
      </c>
      <c r="AP2784" s="43" t="e">
        <f>IF(AND(L2784="BELT",T2784=2),[1]装备基础and强化!$AF$7,IF(AND(L2784="PANTS",T2784=2),[1]装备基础and强化!$AG$7,IF(AND(L2784="SHOES",T2784=2),[1]装备基础and强化!$AH$7,IF(AND(L2784="CLOTHES",T2784=2),[1]装备基础and强化!$AI$7,0))))</f>
        <v>#REF!</v>
      </c>
      <c r="AQ2784" s="43">
        <f>IF(L2784="HAT",[1]装备基础and强化!$AK$7,IF(L2784="JADE",[1]装备基础and强化!$AK$7,0))</f>
        <v>0</v>
      </c>
      <c r="AR2784" s="43" t="e">
        <f t="shared" si="44"/>
        <v>#REF!</v>
      </c>
    </row>
    <row r="2785" spans="1:44" x14ac:dyDescent="0.15">
      <c r="A2785" s="43"/>
      <c r="B2785" s="5" t="s">
        <v>9571</v>
      </c>
      <c r="C2785" s="12">
        <v>22781</v>
      </c>
      <c r="D2785" s="5" t="s">
        <v>9568</v>
      </c>
      <c r="E2785" s="44" t="s">
        <v>24416</v>
      </c>
      <c r="F2785" s="4" t="s">
        <v>9572</v>
      </c>
      <c r="G2785" s="4" t="s">
        <v>9573</v>
      </c>
      <c r="H2785" s="44"/>
      <c r="I2785" s="4" t="s">
        <v>700</v>
      </c>
      <c r="J2785" s="6" t="s">
        <v>700</v>
      </c>
      <c r="K2785" s="45">
        <v>1</v>
      </c>
      <c r="L2785" s="4" t="s">
        <v>750</v>
      </c>
      <c r="M2785" s="104" t="s">
        <v>18463</v>
      </c>
      <c r="N2785" s="45">
        <v>2110200</v>
      </c>
      <c r="O2785" s="4" t="s">
        <v>3269</v>
      </c>
      <c r="P2785" s="4" t="s">
        <v>1097</v>
      </c>
      <c r="Q2785" s="4">
        <v>120</v>
      </c>
      <c r="R2785" s="4">
        <v>3</v>
      </c>
      <c r="S2785" s="4" t="s">
        <v>8002</v>
      </c>
      <c r="T2785" s="4">
        <v>2</v>
      </c>
      <c r="U2785" s="4">
        <v>2</v>
      </c>
      <c r="W2785" s="4" t="s">
        <v>9351</v>
      </c>
      <c r="X2785" s="4" t="s">
        <v>9352</v>
      </c>
      <c r="Y2785" s="45">
        <v>0</v>
      </c>
      <c r="AA2785" s="4">
        <v>1</v>
      </c>
      <c r="AB2785" s="4">
        <v>100</v>
      </c>
      <c r="AC2785" s="4">
        <v>1</v>
      </c>
      <c r="AD2785" s="4">
        <v>1</v>
      </c>
      <c r="AE2785" s="45" t="s">
        <v>16461</v>
      </c>
      <c r="AF2785" s="45" t="s">
        <v>16457</v>
      </c>
      <c r="AG2785" s="45" t="s">
        <v>16459</v>
      </c>
      <c r="AH2785" s="45" t="s">
        <v>16453</v>
      </c>
      <c r="AI2785" s="45" t="s">
        <v>16455</v>
      </c>
      <c r="AJ2785" s="63" t="s">
        <v>20391</v>
      </c>
      <c r="AK2785" s="63" t="s">
        <v>20390</v>
      </c>
      <c r="AL2785" s="4">
        <v>0</v>
      </c>
      <c r="AM2785" s="43">
        <f>IF(AND(L2785="WEAPON",OR(R2785=0,R2785=1,R2785=2)),[1]装备基础and强化!$V$7,IF(AND(L2785="LEFTRING",OR(R2785=0,R2785=1,R2785=2)),[1]装备基础and强化!$W$7,IF(AND(L2785="RIGHTRING",OR(R2785=0,R2785=1,R2785=2)),[1]装备基础and强化!$X$7,IF(AND(L2785="NECKLACE",OR(R2785=0,R2785=1,R2785=2)),[1]装备基础and强化!$Y$7,0))))</f>
        <v>0</v>
      </c>
      <c r="AN2785" s="43">
        <f>IF(AND(L2785="WEAPON",OR(R2785=3,R2785=4)),[1]装备基础and强化!$V$11,IF(AND(L2785="LEFTRING",OR(R2785=3,R2785=4)),[1]装备基础and强化!$W$11,IF(AND(L2785="RIGHTRING",OR(R2785=3,R2785=4)),[1]装备基础and强化!$X$11,IF(AND(L2785="NECKLACE",OR(R2785=3,R2785=4)),[1]装备基础and强化!$Y$11,0))))</f>
        <v>0</v>
      </c>
      <c r="AO2785" s="43">
        <f>IF(AND(L2785="BELT",T2785=1),[1]装备基础and强化!$AA$7,IF(AND(L2785="PANTS",T2785=1),[1]装备基础and强化!$AB$7,IF(AND(L2785="SHOES",T2785=1),[1]装备基础and强化!$AC$7,IF(AND(L2785="CLOTHES",T2785=1),[1]装备基础and强化!$AD$7,0))))</f>
        <v>0</v>
      </c>
      <c r="AP2785" s="43" t="e">
        <f>IF(AND(L2785="BELT",T2785=2),[1]装备基础and强化!$AF$7,IF(AND(L2785="PANTS",T2785=2),[1]装备基础and强化!$AG$7,IF(AND(L2785="SHOES",T2785=2),[1]装备基础and强化!$AH$7,IF(AND(L2785="CLOTHES",T2785=2),[1]装备基础and强化!$AI$7,0))))</f>
        <v>#REF!</v>
      </c>
      <c r="AQ2785" s="43">
        <f>IF(L2785="HAT",[1]装备基础and强化!$AK$7,IF(L2785="JADE",[1]装备基础and强化!$AK$7,0))</f>
        <v>0</v>
      </c>
      <c r="AR2785" s="43" t="e">
        <f t="shared" si="44"/>
        <v>#REF!</v>
      </c>
    </row>
    <row r="2786" spans="1:44" x14ac:dyDescent="0.15">
      <c r="A2786" s="43"/>
      <c r="B2786" s="5" t="s">
        <v>9574</v>
      </c>
      <c r="C2786" s="12">
        <v>22782</v>
      </c>
      <c r="D2786" s="5" t="s">
        <v>9568</v>
      </c>
      <c r="E2786" s="44" t="s">
        <v>24417</v>
      </c>
      <c r="F2786" s="4" t="s">
        <v>9575</v>
      </c>
      <c r="G2786" s="4" t="s">
        <v>9576</v>
      </c>
      <c r="H2786" s="44"/>
      <c r="I2786" s="4" t="s">
        <v>700</v>
      </c>
      <c r="J2786" s="6" t="s">
        <v>700</v>
      </c>
      <c r="K2786" s="45">
        <v>1</v>
      </c>
      <c r="L2786" s="4" t="s">
        <v>750</v>
      </c>
      <c r="M2786" s="104" t="s">
        <v>18464</v>
      </c>
      <c r="N2786" s="45">
        <v>2110300</v>
      </c>
      <c r="O2786" s="4" t="s">
        <v>14872</v>
      </c>
      <c r="P2786" s="4" t="s">
        <v>1097</v>
      </c>
      <c r="Q2786" s="4">
        <v>120</v>
      </c>
      <c r="R2786" s="4">
        <v>3</v>
      </c>
      <c r="S2786" s="4" t="s">
        <v>8002</v>
      </c>
      <c r="T2786" s="4">
        <v>2</v>
      </c>
      <c r="U2786" s="4">
        <v>3</v>
      </c>
      <c r="W2786" s="4" t="s">
        <v>9351</v>
      </c>
      <c r="X2786" s="4" t="s">
        <v>9352</v>
      </c>
      <c r="Y2786" s="45">
        <v>0</v>
      </c>
      <c r="AA2786" s="4">
        <v>1</v>
      </c>
      <c r="AB2786" s="4">
        <v>100</v>
      </c>
      <c r="AC2786" s="4">
        <v>1</v>
      </c>
      <c r="AD2786" s="4">
        <v>1</v>
      </c>
      <c r="AE2786" s="45" t="s">
        <v>16461</v>
      </c>
      <c r="AF2786" s="45" t="s">
        <v>16457</v>
      </c>
      <c r="AG2786" s="45" t="s">
        <v>16459</v>
      </c>
      <c r="AH2786" s="45" t="s">
        <v>16453</v>
      </c>
      <c r="AI2786" s="45" t="s">
        <v>16455</v>
      </c>
      <c r="AJ2786" s="63" t="s">
        <v>20391</v>
      </c>
      <c r="AK2786" s="63" t="s">
        <v>20390</v>
      </c>
      <c r="AL2786" s="45">
        <v>0</v>
      </c>
      <c r="AM2786" s="43">
        <f>IF(AND(L2786="WEAPON",OR(R2786=0,R2786=1,R2786=2)),[1]装备基础and强化!$V$7,IF(AND(L2786="LEFTRING",OR(R2786=0,R2786=1,R2786=2)),[1]装备基础and强化!$W$7,IF(AND(L2786="RIGHTRING",OR(R2786=0,R2786=1,R2786=2)),[1]装备基础and强化!$X$7,IF(AND(L2786="NECKLACE",OR(R2786=0,R2786=1,R2786=2)),[1]装备基础and强化!$Y$7,0))))</f>
        <v>0</v>
      </c>
      <c r="AN2786" s="43">
        <f>IF(AND(L2786="WEAPON",OR(R2786=3,R2786=4)),[1]装备基础and强化!$V$11,IF(AND(L2786="LEFTRING",OR(R2786=3,R2786=4)),[1]装备基础and强化!$W$11,IF(AND(L2786="RIGHTRING",OR(R2786=3,R2786=4)),[1]装备基础and强化!$X$11,IF(AND(L2786="NECKLACE",OR(R2786=3,R2786=4)),[1]装备基础and强化!$Y$11,0))))</f>
        <v>0</v>
      </c>
      <c r="AO2786" s="43">
        <f>IF(AND(L2786="BELT",T2786=1),[1]装备基础and强化!$AA$7,IF(AND(L2786="PANTS",T2786=1),[1]装备基础and强化!$AB$7,IF(AND(L2786="SHOES",T2786=1),[1]装备基础and强化!$AC$7,IF(AND(L2786="CLOTHES",T2786=1),[1]装备基础and强化!$AD$7,0))))</f>
        <v>0</v>
      </c>
      <c r="AP2786" s="43" t="e">
        <f>IF(AND(L2786="BELT",T2786=2),[1]装备基础and强化!$AF$7,IF(AND(L2786="PANTS",T2786=2),[1]装备基础and强化!$AG$7,IF(AND(L2786="SHOES",T2786=2),[1]装备基础and强化!$AH$7,IF(AND(L2786="CLOTHES",T2786=2),[1]装备基础and强化!$AI$7,0))))</f>
        <v>#REF!</v>
      </c>
      <c r="AQ2786" s="43">
        <f>IF(L2786="HAT",[1]装备基础and强化!$AK$7,IF(L2786="JADE",[1]装备基础and强化!$AK$7,0))</f>
        <v>0</v>
      </c>
      <c r="AR2786" s="43" t="e">
        <f t="shared" si="44"/>
        <v>#REF!</v>
      </c>
    </row>
    <row r="2787" spans="1:44" x14ac:dyDescent="0.15">
      <c r="A2787" s="43"/>
      <c r="B2787" s="5" t="s">
        <v>9577</v>
      </c>
      <c r="C2787" s="12">
        <v>22783</v>
      </c>
      <c r="D2787" s="5" t="s">
        <v>9568</v>
      </c>
      <c r="E2787" s="44" t="s">
        <v>24418</v>
      </c>
      <c r="F2787" s="4" t="s">
        <v>9578</v>
      </c>
      <c r="G2787" s="4" t="s">
        <v>9579</v>
      </c>
      <c r="H2787" s="44"/>
      <c r="I2787" s="4" t="s">
        <v>700</v>
      </c>
      <c r="J2787" s="6" t="s">
        <v>700</v>
      </c>
      <c r="K2787" s="45">
        <v>1</v>
      </c>
      <c r="L2787" s="4" t="s">
        <v>750</v>
      </c>
      <c r="M2787" s="104" t="s">
        <v>18465</v>
      </c>
      <c r="N2787" s="45">
        <v>2110400</v>
      </c>
      <c r="O2787" s="4" t="s">
        <v>14690</v>
      </c>
      <c r="P2787" s="4" t="s">
        <v>1097</v>
      </c>
      <c r="Q2787" s="4">
        <v>120</v>
      </c>
      <c r="R2787" s="4">
        <v>3</v>
      </c>
      <c r="S2787" s="4" t="s">
        <v>8002</v>
      </c>
      <c r="T2787" s="4">
        <v>2</v>
      </c>
      <c r="U2787" s="4">
        <v>4</v>
      </c>
      <c r="W2787" s="4" t="s">
        <v>9351</v>
      </c>
      <c r="X2787" s="4" t="s">
        <v>9352</v>
      </c>
      <c r="Y2787" s="45">
        <v>0</v>
      </c>
      <c r="AA2787" s="4">
        <v>1</v>
      </c>
      <c r="AB2787" s="4">
        <v>100</v>
      </c>
      <c r="AC2787" s="4">
        <v>1</v>
      </c>
      <c r="AD2787" s="4">
        <v>1</v>
      </c>
      <c r="AE2787" s="45" t="s">
        <v>16461</v>
      </c>
      <c r="AF2787" s="45" t="s">
        <v>16457</v>
      </c>
      <c r="AG2787" s="45" t="s">
        <v>16459</v>
      </c>
      <c r="AH2787" s="45" t="s">
        <v>16453</v>
      </c>
      <c r="AI2787" s="45" t="s">
        <v>16455</v>
      </c>
      <c r="AJ2787" s="63" t="s">
        <v>20391</v>
      </c>
      <c r="AK2787" s="63" t="s">
        <v>20390</v>
      </c>
      <c r="AL2787" s="4">
        <v>0</v>
      </c>
      <c r="AM2787" s="43">
        <f>IF(AND(L2787="WEAPON",OR(R2787=0,R2787=1,R2787=2)),[1]装备基础and强化!$V$7,IF(AND(L2787="LEFTRING",OR(R2787=0,R2787=1,R2787=2)),[1]装备基础and强化!$W$7,IF(AND(L2787="RIGHTRING",OR(R2787=0,R2787=1,R2787=2)),[1]装备基础and强化!$X$7,IF(AND(L2787="NECKLACE",OR(R2787=0,R2787=1,R2787=2)),[1]装备基础and强化!$Y$7,0))))</f>
        <v>0</v>
      </c>
      <c r="AN2787" s="43">
        <f>IF(AND(L2787="WEAPON",OR(R2787=3,R2787=4)),[1]装备基础and强化!$V$11,IF(AND(L2787="LEFTRING",OR(R2787=3,R2787=4)),[1]装备基础and强化!$W$11,IF(AND(L2787="RIGHTRING",OR(R2787=3,R2787=4)),[1]装备基础and强化!$X$11,IF(AND(L2787="NECKLACE",OR(R2787=3,R2787=4)),[1]装备基础and强化!$Y$11,0))))</f>
        <v>0</v>
      </c>
      <c r="AO2787" s="43">
        <f>IF(AND(L2787="BELT",T2787=1),[1]装备基础and强化!$AA$7,IF(AND(L2787="PANTS",T2787=1),[1]装备基础and强化!$AB$7,IF(AND(L2787="SHOES",T2787=1),[1]装备基础and强化!$AC$7,IF(AND(L2787="CLOTHES",T2787=1),[1]装备基础and强化!$AD$7,0))))</f>
        <v>0</v>
      </c>
      <c r="AP2787" s="43" t="e">
        <f>IF(AND(L2787="BELT",T2787=2),[1]装备基础and强化!$AF$7,IF(AND(L2787="PANTS",T2787=2),[1]装备基础and强化!$AG$7,IF(AND(L2787="SHOES",T2787=2),[1]装备基础and强化!$AH$7,IF(AND(L2787="CLOTHES",T2787=2),[1]装备基础and强化!$AI$7,0))))</f>
        <v>#REF!</v>
      </c>
      <c r="AQ2787" s="43">
        <f>IF(L2787="HAT",[1]装备基础and强化!$AK$7,IF(L2787="JADE",[1]装备基础and强化!$AK$7,0))</f>
        <v>0</v>
      </c>
      <c r="AR2787" s="43" t="e">
        <f t="shared" si="44"/>
        <v>#REF!</v>
      </c>
    </row>
    <row r="2788" spans="1:44" x14ac:dyDescent="0.15">
      <c r="A2788" s="43"/>
      <c r="B2788" s="5" t="s">
        <v>9580</v>
      </c>
      <c r="C2788" s="12">
        <v>22784</v>
      </c>
      <c r="D2788" s="5" t="s">
        <v>9568</v>
      </c>
      <c r="E2788" s="44" t="s">
        <v>24419</v>
      </c>
      <c r="F2788" s="4" t="s">
        <v>9581</v>
      </c>
      <c r="G2788" s="4" t="s">
        <v>9582</v>
      </c>
      <c r="H2788" s="44"/>
      <c r="I2788" s="4" t="s">
        <v>700</v>
      </c>
      <c r="J2788" s="6" t="s">
        <v>700</v>
      </c>
      <c r="K2788" s="45">
        <v>1</v>
      </c>
      <c r="L2788" s="4" t="s">
        <v>750</v>
      </c>
      <c r="M2788" s="104" t="s">
        <v>18466</v>
      </c>
      <c r="N2788" s="45">
        <v>2110500</v>
      </c>
      <c r="O2788" s="4" t="s">
        <v>3311</v>
      </c>
      <c r="P2788" s="4" t="s">
        <v>1097</v>
      </c>
      <c r="Q2788" s="4">
        <v>120</v>
      </c>
      <c r="R2788" s="4">
        <v>3</v>
      </c>
      <c r="S2788" s="4" t="s">
        <v>8002</v>
      </c>
      <c r="T2788" s="4">
        <v>2</v>
      </c>
      <c r="U2788" s="4">
        <v>5</v>
      </c>
      <c r="W2788" s="4" t="s">
        <v>9351</v>
      </c>
      <c r="X2788" s="4" t="s">
        <v>9352</v>
      </c>
      <c r="Y2788" s="45">
        <v>0</v>
      </c>
      <c r="AA2788" s="4">
        <v>1</v>
      </c>
      <c r="AB2788" s="4">
        <v>100</v>
      </c>
      <c r="AC2788" s="4">
        <v>1</v>
      </c>
      <c r="AD2788" s="4">
        <v>1</v>
      </c>
      <c r="AE2788" s="45" t="s">
        <v>16461</v>
      </c>
      <c r="AF2788" s="45" t="s">
        <v>16457</v>
      </c>
      <c r="AG2788" s="45" t="s">
        <v>16459</v>
      </c>
      <c r="AH2788" s="45" t="s">
        <v>16453</v>
      </c>
      <c r="AI2788" s="45" t="s">
        <v>16455</v>
      </c>
      <c r="AJ2788" s="63" t="s">
        <v>20391</v>
      </c>
      <c r="AK2788" s="63" t="s">
        <v>20390</v>
      </c>
      <c r="AL2788" s="45">
        <v>0</v>
      </c>
      <c r="AM2788" s="43">
        <f>IF(AND(L2788="WEAPON",OR(R2788=0,R2788=1,R2788=2)),[1]装备基础and强化!$V$7,IF(AND(L2788="LEFTRING",OR(R2788=0,R2788=1,R2788=2)),[1]装备基础and强化!$W$7,IF(AND(L2788="RIGHTRING",OR(R2788=0,R2788=1,R2788=2)),[1]装备基础and强化!$X$7,IF(AND(L2788="NECKLACE",OR(R2788=0,R2788=1,R2788=2)),[1]装备基础and强化!$Y$7,0))))</f>
        <v>0</v>
      </c>
      <c r="AN2788" s="43">
        <f>IF(AND(L2788="WEAPON",OR(R2788=3,R2788=4)),[1]装备基础and强化!$V$11,IF(AND(L2788="LEFTRING",OR(R2788=3,R2788=4)),[1]装备基础and强化!$W$11,IF(AND(L2788="RIGHTRING",OR(R2788=3,R2788=4)),[1]装备基础and强化!$X$11,IF(AND(L2788="NECKLACE",OR(R2788=3,R2788=4)),[1]装备基础and强化!$Y$11,0))))</f>
        <v>0</v>
      </c>
      <c r="AO2788" s="43">
        <f>IF(AND(L2788="BELT",T2788=1),[1]装备基础and强化!$AA$7,IF(AND(L2788="PANTS",T2788=1),[1]装备基础and强化!$AB$7,IF(AND(L2788="SHOES",T2788=1),[1]装备基础and强化!$AC$7,IF(AND(L2788="CLOTHES",T2788=1),[1]装备基础and强化!$AD$7,0))))</f>
        <v>0</v>
      </c>
      <c r="AP2788" s="43" t="e">
        <f>IF(AND(L2788="BELT",T2788=2),[1]装备基础and强化!$AF$7,IF(AND(L2788="PANTS",T2788=2),[1]装备基础and强化!$AG$7,IF(AND(L2788="SHOES",T2788=2),[1]装备基础and强化!$AH$7,IF(AND(L2788="CLOTHES",T2788=2),[1]装备基础and强化!$AI$7,0))))</f>
        <v>#REF!</v>
      </c>
      <c r="AQ2788" s="43">
        <f>IF(L2788="HAT",[1]装备基础and强化!$AK$7,IF(L2788="JADE",[1]装备基础and强化!$AK$7,0))</f>
        <v>0</v>
      </c>
      <c r="AR2788" s="43" t="e">
        <f t="shared" si="44"/>
        <v>#REF!</v>
      </c>
    </row>
    <row r="2789" spans="1:44" x14ac:dyDescent="0.15">
      <c r="A2789" s="43"/>
      <c r="B2789" s="5" t="s">
        <v>9583</v>
      </c>
      <c r="C2789" s="12">
        <v>22785</v>
      </c>
      <c r="D2789" s="5" t="s">
        <v>9568</v>
      </c>
      <c r="E2789" s="44" t="s">
        <v>24420</v>
      </c>
      <c r="F2789" s="4" t="s">
        <v>9584</v>
      </c>
      <c r="G2789" s="4" t="s">
        <v>9585</v>
      </c>
      <c r="H2789" s="44"/>
      <c r="I2789" s="4" t="s">
        <v>700</v>
      </c>
      <c r="J2789" s="6" t="s">
        <v>700</v>
      </c>
      <c r="K2789" s="45">
        <v>1</v>
      </c>
      <c r="L2789" s="4" t="s">
        <v>750</v>
      </c>
      <c r="M2789" s="104" t="s">
        <v>18467</v>
      </c>
      <c r="N2789" s="45">
        <v>2110600</v>
      </c>
      <c r="O2789" s="4" t="s">
        <v>6043</v>
      </c>
      <c r="P2789" s="4" t="s">
        <v>1097</v>
      </c>
      <c r="Q2789" s="4">
        <v>120</v>
      </c>
      <c r="R2789" s="4">
        <v>3</v>
      </c>
      <c r="S2789" s="4" t="s">
        <v>8002</v>
      </c>
      <c r="T2789" s="4">
        <v>2</v>
      </c>
      <c r="U2789" s="4">
        <v>6</v>
      </c>
      <c r="W2789" s="4" t="s">
        <v>9351</v>
      </c>
      <c r="X2789" s="4" t="s">
        <v>9352</v>
      </c>
      <c r="Y2789" s="45">
        <v>0</v>
      </c>
      <c r="AA2789" s="4">
        <v>1</v>
      </c>
      <c r="AB2789" s="4">
        <v>100</v>
      </c>
      <c r="AC2789" s="4">
        <v>1</v>
      </c>
      <c r="AD2789" s="4">
        <v>1</v>
      </c>
      <c r="AE2789" s="45" t="s">
        <v>16461</v>
      </c>
      <c r="AF2789" s="45" t="s">
        <v>16457</v>
      </c>
      <c r="AG2789" s="45" t="s">
        <v>16459</v>
      </c>
      <c r="AH2789" s="45" t="s">
        <v>16453</v>
      </c>
      <c r="AI2789" s="45" t="s">
        <v>16455</v>
      </c>
      <c r="AJ2789" s="63" t="s">
        <v>20391</v>
      </c>
      <c r="AK2789" s="63" t="s">
        <v>20390</v>
      </c>
      <c r="AL2789" s="4">
        <v>0</v>
      </c>
      <c r="AM2789" s="43">
        <f>IF(AND(L2789="WEAPON",OR(R2789=0,R2789=1,R2789=2)),[1]装备基础and强化!$V$7,IF(AND(L2789="LEFTRING",OR(R2789=0,R2789=1,R2789=2)),[1]装备基础and强化!$W$7,IF(AND(L2789="RIGHTRING",OR(R2789=0,R2789=1,R2789=2)),[1]装备基础and强化!$X$7,IF(AND(L2789="NECKLACE",OR(R2789=0,R2789=1,R2789=2)),[1]装备基础and强化!$Y$7,0))))</f>
        <v>0</v>
      </c>
      <c r="AN2789" s="43">
        <f>IF(AND(L2789="WEAPON",OR(R2789=3,R2789=4)),[1]装备基础and强化!$V$11,IF(AND(L2789="LEFTRING",OR(R2789=3,R2789=4)),[1]装备基础and强化!$W$11,IF(AND(L2789="RIGHTRING",OR(R2789=3,R2789=4)),[1]装备基础and强化!$X$11,IF(AND(L2789="NECKLACE",OR(R2789=3,R2789=4)),[1]装备基础and强化!$Y$11,0))))</f>
        <v>0</v>
      </c>
      <c r="AO2789" s="43">
        <f>IF(AND(L2789="BELT",T2789=1),[1]装备基础and强化!$AA$7,IF(AND(L2789="PANTS",T2789=1),[1]装备基础and强化!$AB$7,IF(AND(L2789="SHOES",T2789=1),[1]装备基础and强化!$AC$7,IF(AND(L2789="CLOTHES",T2789=1),[1]装备基础and强化!$AD$7,0))))</f>
        <v>0</v>
      </c>
      <c r="AP2789" s="43" t="e">
        <f>IF(AND(L2789="BELT",T2789=2),[1]装备基础and强化!$AF$7,IF(AND(L2789="PANTS",T2789=2),[1]装备基础and强化!$AG$7,IF(AND(L2789="SHOES",T2789=2),[1]装备基础and强化!$AH$7,IF(AND(L2789="CLOTHES",T2789=2),[1]装备基础and强化!$AI$7,0))))</f>
        <v>#REF!</v>
      </c>
      <c r="AQ2789" s="43">
        <f>IF(L2789="HAT",[1]装备基础and强化!$AK$7,IF(L2789="JADE",[1]装备基础and强化!$AK$7,0))</f>
        <v>0</v>
      </c>
      <c r="AR2789" s="43" t="e">
        <f t="shared" si="44"/>
        <v>#REF!</v>
      </c>
    </row>
    <row r="2790" spans="1:44" x14ac:dyDescent="0.15">
      <c r="A2790" s="43"/>
      <c r="B2790" s="5" t="s">
        <v>9586</v>
      </c>
      <c r="C2790" s="12">
        <v>22786</v>
      </c>
      <c r="D2790" s="5" t="s">
        <v>9568</v>
      </c>
      <c r="E2790" s="44" t="s">
        <v>24421</v>
      </c>
      <c r="F2790" s="4" t="s">
        <v>9587</v>
      </c>
      <c r="G2790" s="4" t="s">
        <v>9588</v>
      </c>
      <c r="H2790" s="44"/>
      <c r="I2790" s="4" t="s">
        <v>700</v>
      </c>
      <c r="J2790" s="6" t="s">
        <v>700</v>
      </c>
      <c r="K2790" s="45">
        <v>1</v>
      </c>
      <c r="L2790" s="4" t="s">
        <v>750</v>
      </c>
      <c r="M2790" s="104" t="s">
        <v>18468</v>
      </c>
      <c r="N2790" s="45">
        <v>2110700</v>
      </c>
      <c r="O2790" s="4" t="s">
        <v>12782</v>
      </c>
      <c r="P2790" s="4" t="s">
        <v>1097</v>
      </c>
      <c r="Q2790" s="4">
        <v>120</v>
      </c>
      <c r="R2790" s="4">
        <v>3</v>
      </c>
      <c r="S2790" s="4" t="s">
        <v>8002</v>
      </c>
      <c r="T2790" s="4">
        <v>2</v>
      </c>
      <c r="U2790" s="4">
        <v>7</v>
      </c>
      <c r="W2790" s="4" t="s">
        <v>9351</v>
      </c>
      <c r="X2790" s="4" t="s">
        <v>9352</v>
      </c>
      <c r="Y2790" s="45">
        <v>0</v>
      </c>
      <c r="AA2790" s="4">
        <v>1</v>
      </c>
      <c r="AB2790" s="4">
        <v>100</v>
      </c>
      <c r="AC2790" s="4">
        <v>1</v>
      </c>
      <c r="AD2790" s="4">
        <v>1</v>
      </c>
      <c r="AE2790" s="45" t="s">
        <v>16461</v>
      </c>
      <c r="AF2790" s="45" t="s">
        <v>16457</v>
      </c>
      <c r="AG2790" s="45" t="s">
        <v>16459</v>
      </c>
      <c r="AH2790" s="45" t="s">
        <v>16453</v>
      </c>
      <c r="AI2790" s="45" t="s">
        <v>16455</v>
      </c>
      <c r="AJ2790" s="63" t="s">
        <v>20391</v>
      </c>
      <c r="AK2790" s="63" t="s">
        <v>20390</v>
      </c>
      <c r="AL2790" s="45">
        <v>0</v>
      </c>
      <c r="AM2790" s="43">
        <f>IF(AND(L2790="WEAPON",OR(R2790=0,R2790=1,R2790=2)),[1]装备基础and强化!$V$7,IF(AND(L2790="LEFTRING",OR(R2790=0,R2790=1,R2790=2)),[1]装备基础and强化!$W$7,IF(AND(L2790="RIGHTRING",OR(R2790=0,R2790=1,R2790=2)),[1]装备基础and强化!$X$7,IF(AND(L2790="NECKLACE",OR(R2790=0,R2790=1,R2790=2)),[1]装备基础and强化!$Y$7,0))))</f>
        <v>0</v>
      </c>
      <c r="AN2790" s="43">
        <f>IF(AND(L2790="WEAPON",OR(R2790=3,R2790=4)),[1]装备基础and强化!$V$11,IF(AND(L2790="LEFTRING",OR(R2790=3,R2790=4)),[1]装备基础and强化!$W$11,IF(AND(L2790="RIGHTRING",OR(R2790=3,R2790=4)),[1]装备基础and强化!$X$11,IF(AND(L2790="NECKLACE",OR(R2790=3,R2790=4)),[1]装备基础and强化!$Y$11,0))))</f>
        <v>0</v>
      </c>
      <c r="AO2790" s="43">
        <f>IF(AND(L2790="BELT",T2790=1),[1]装备基础and强化!$AA$7,IF(AND(L2790="PANTS",T2790=1),[1]装备基础and强化!$AB$7,IF(AND(L2790="SHOES",T2790=1),[1]装备基础and强化!$AC$7,IF(AND(L2790="CLOTHES",T2790=1),[1]装备基础and强化!$AD$7,0))))</f>
        <v>0</v>
      </c>
      <c r="AP2790" s="43" t="e">
        <f>IF(AND(L2790="BELT",T2790=2),[1]装备基础and强化!$AF$7,IF(AND(L2790="PANTS",T2790=2),[1]装备基础and强化!$AG$7,IF(AND(L2790="SHOES",T2790=2),[1]装备基础and强化!$AH$7,IF(AND(L2790="CLOTHES",T2790=2),[1]装备基础and强化!$AI$7,0))))</f>
        <v>#REF!</v>
      </c>
      <c r="AQ2790" s="43">
        <f>IF(L2790="HAT",[1]装备基础and强化!$AK$7,IF(L2790="JADE",[1]装备基础and强化!$AK$7,0))</f>
        <v>0</v>
      </c>
      <c r="AR2790" s="43" t="e">
        <f t="shared" si="44"/>
        <v>#REF!</v>
      </c>
    </row>
    <row r="2791" spans="1:44" x14ac:dyDescent="0.15">
      <c r="A2791" s="43"/>
      <c r="B2791" s="5" t="s">
        <v>9590</v>
      </c>
      <c r="C2791" s="12">
        <v>22787</v>
      </c>
      <c r="D2791" s="5" t="s">
        <v>9568</v>
      </c>
      <c r="E2791" s="44" t="s">
        <v>24422</v>
      </c>
      <c r="F2791" s="4" t="s">
        <v>9591</v>
      </c>
      <c r="G2791" s="4" t="s">
        <v>9592</v>
      </c>
      <c r="H2791" s="44"/>
      <c r="I2791" s="4" t="s">
        <v>700</v>
      </c>
      <c r="J2791" s="6" t="s">
        <v>700</v>
      </c>
      <c r="K2791" s="45">
        <v>1</v>
      </c>
      <c r="L2791" s="4" t="s">
        <v>750</v>
      </c>
      <c r="M2791" s="104" t="s">
        <v>18469</v>
      </c>
      <c r="N2791" s="45">
        <v>2110800</v>
      </c>
      <c r="O2791" s="4" t="s">
        <v>14693</v>
      </c>
      <c r="P2791" s="4" t="s">
        <v>1097</v>
      </c>
      <c r="Q2791" s="4">
        <v>120</v>
      </c>
      <c r="R2791" s="4">
        <v>3</v>
      </c>
      <c r="S2791" s="4" t="s">
        <v>8002</v>
      </c>
      <c r="T2791" s="4">
        <v>2</v>
      </c>
      <c r="U2791" s="4">
        <v>8</v>
      </c>
      <c r="W2791" s="4" t="s">
        <v>9351</v>
      </c>
      <c r="X2791" s="4" t="s">
        <v>9352</v>
      </c>
      <c r="Y2791" s="45">
        <v>0</v>
      </c>
      <c r="AA2791" s="4">
        <v>1</v>
      </c>
      <c r="AB2791" s="4">
        <v>100</v>
      </c>
      <c r="AC2791" s="4">
        <v>1</v>
      </c>
      <c r="AD2791" s="4">
        <v>1</v>
      </c>
      <c r="AE2791" s="45" t="s">
        <v>16461</v>
      </c>
      <c r="AF2791" s="45" t="s">
        <v>16457</v>
      </c>
      <c r="AG2791" s="45" t="s">
        <v>16459</v>
      </c>
      <c r="AH2791" s="45" t="s">
        <v>16453</v>
      </c>
      <c r="AI2791" s="45" t="s">
        <v>16455</v>
      </c>
      <c r="AJ2791" s="63" t="s">
        <v>20391</v>
      </c>
      <c r="AK2791" s="63" t="s">
        <v>20390</v>
      </c>
      <c r="AL2791" s="4">
        <v>0</v>
      </c>
      <c r="AM2791" s="43">
        <f>IF(AND(L2791="WEAPON",OR(R2791=0,R2791=1,R2791=2)),[1]装备基础and强化!$V$7,IF(AND(L2791="LEFTRING",OR(R2791=0,R2791=1,R2791=2)),[1]装备基础and强化!$W$7,IF(AND(L2791="RIGHTRING",OR(R2791=0,R2791=1,R2791=2)),[1]装备基础and强化!$X$7,IF(AND(L2791="NECKLACE",OR(R2791=0,R2791=1,R2791=2)),[1]装备基础and强化!$Y$7,0))))</f>
        <v>0</v>
      </c>
      <c r="AN2791" s="43">
        <f>IF(AND(L2791="WEAPON",OR(R2791=3,R2791=4)),[1]装备基础and强化!$V$11,IF(AND(L2791="LEFTRING",OR(R2791=3,R2791=4)),[1]装备基础and强化!$W$11,IF(AND(L2791="RIGHTRING",OR(R2791=3,R2791=4)),[1]装备基础and强化!$X$11,IF(AND(L2791="NECKLACE",OR(R2791=3,R2791=4)),[1]装备基础and强化!$Y$11,0))))</f>
        <v>0</v>
      </c>
      <c r="AO2791" s="43">
        <f>IF(AND(L2791="BELT",T2791=1),[1]装备基础and强化!$AA$7,IF(AND(L2791="PANTS",T2791=1),[1]装备基础and强化!$AB$7,IF(AND(L2791="SHOES",T2791=1),[1]装备基础and强化!$AC$7,IF(AND(L2791="CLOTHES",T2791=1),[1]装备基础and强化!$AD$7,0))))</f>
        <v>0</v>
      </c>
      <c r="AP2791" s="43" t="e">
        <f>IF(AND(L2791="BELT",T2791=2),[1]装备基础and强化!$AF$7,IF(AND(L2791="PANTS",T2791=2),[1]装备基础and强化!$AG$7,IF(AND(L2791="SHOES",T2791=2),[1]装备基础and强化!$AH$7,IF(AND(L2791="CLOTHES",T2791=2),[1]装备基础and强化!$AI$7,0))))</f>
        <v>#REF!</v>
      </c>
      <c r="AQ2791" s="43">
        <f>IF(L2791="HAT",[1]装备基础and强化!$AK$7,IF(L2791="JADE",[1]装备基础and强化!$AK$7,0))</f>
        <v>0</v>
      </c>
      <c r="AR2791" s="43" t="e">
        <f t="shared" si="44"/>
        <v>#REF!</v>
      </c>
    </row>
    <row r="2792" spans="1:44" x14ac:dyDescent="0.15">
      <c r="A2792" s="43"/>
      <c r="B2792" s="5" t="s">
        <v>9593</v>
      </c>
      <c r="C2792" s="12">
        <v>22788</v>
      </c>
      <c r="D2792" s="5" t="s">
        <v>9594</v>
      </c>
      <c r="E2792" s="44" t="s">
        <v>24423</v>
      </c>
      <c r="F2792" s="4" t="s">
        <v>9595</v>
      </c>
      <c r="G2792" s="4" t="s">
        <v>9596</v>
      </c>
      <c r="H2792" s="44"/>
      <c r="I2792" s="4" t="s">
        <v>700</v>
      </c>
      <c r="J2792" s="6" t="s">
        <v>700</v>
      </c>
      <c r="K2792" s="45">
        <v>1</v>
      </c>
      <c r="L2792" s="4" t="s">
        <v>750</v>
      </c>
      <c r="M2792" s="104" t="s">
        <v>18470</v>
      </c>
      <c r="N2792" s="45">
        <v>2140100</v>
      </c>
      <c r="O2792" s="4" t="s">
        <v>5972</v>
      </c>
      <c r="P2792" s="4" t="s">
        <v>1097</v>
      </c>
      <c r="Q2792" s="4">
        <v>150</v>
      </c>
      <c r="R2792" s="4">
        <v>3</v>
      </c>
      <c r="S2792" s="4" t="s">
        <v>8033</v>
      </c>
      <c r="T2792" s="4">
        <v>2</v>
      </c>
      <c r="U2792" s="4">
        <v>1</v>
      </c>
      <c r="W2792" s="4" t="s">
        <v>9378</v>
      </c>
      <c r="X2792" s="4" t="s">
        <v>9379</v>
      </c>
      <c r="Y2792" s="45">
        <v>0</v>
      </c>
      <c r="AA2792" s="4">
        <v>1</v>
      </c>
      <c r="AB2792" s="4">
        <v>100</v>
      </c>
      <c r="AC2792" s="4">
        <v>1</v>
      </c>
      <c r="AD2792" s="4">
        <v>1</v>
      </c>
      <c r="AE2792" s="45" t="s">
        <v>16461</v>
      </c>
      <c r="AF2792" s="45" t="s">
        <v>16457</v>
      </c>
      <c r="AG2792" s="45" t="s">
        <v>16459</v>
      </c>
      <c r="AH2792" s="45" t="s">
        <v>16453</v>
      </c>
      <c r="AI2792" s="45" t="s">
        <v>16455</v>
      </c>
      <c r="AJ2792" s="63" t="s">
        <v>20391</v>
      </c>
      <c r="AK2792" s="63" t="s">
        <v>20390</v>
      </c>
      <c r="AL2792" s="45">
        <v>0</v>
      </c>
      <c r="AM2792" s="43">
        <f>IF(AND(L2792="WEAPON",OR(R2792=0,R2792=1,R2792=2)),[1]装备基础and强化!$V$7,IF(AND(L2792="LEFTRING",OR(R2792=0,R2792=1,R2792=2)),[1]装备基础and强化!$W$7,IF(AND(L2792="RIGHTRING",OR(R2792=0,R2792=1,R2792=2)),[1]装备基础and强化!$X$7,IF(AND(L2792="NECKLACE",OR(R2792=0,R2792=1,R2792=2)),[1]装备基础and强化!$Y$7,0))))</f>
        <v>0</v>
      </c>
      <c r="AN2792" s="43">
        <f>IF(AND(L2792="WEAPON",OR(R2792=3,R2792=4)),[1]装备基础and强化!$V$11,IF(AND(L2792="LEFTRING",OR(R2792=3,R2792=4)),[1]装备基础and强化!$W$11,IF(AND(L2792="RIGHTRING",OR(R2792=3,R2792=4)),[1]装备基础and强化!$X$11,IF(AND(L2792="NECKLACE",OR(R2792=3,R2792=4)),[1]装备基础and强化!$Y$11,0))))</f>
        <v>0</v>
      </c>
      <c r="AO2792" s="43">
        <f>IF(AND(L2792="BELT",T2792=1),[1]装备基础and强化!$AA$7,IF(AND(L2792="PANTS",T2792=1),[1]装备基础and强化!$AB$7,IF(AND(L2792="SHOES",T2792=1),[1]装备基础and强化!$AC$7,IF(AND(L2792="CLOTHES",T2792=1),[1]装备基础and强化!$AD$7,0))))</f>
        <v>0</v>
      </c>
      <c r="AP2792" s="43" t="e">
        <f>IF(AND(L2792="BELT",T2792=2),[1]装备基础and强化!$AF$7,IF(AND(L2792="PANTS",T2792=2),[1]装备基础and强化!$AG$7,IF(AND(L2792="SHOES",T2792=2),[1]装备基础and强化!$AH$7,IF(AND(L2792="CLOTHES",T2792=2),[1]装备基础and强化!$AI$7,0))))</f>
        <v>#REF!</v>
      </c>
      <c r="AQ2792" s="43">
        <f>IF(L2792="HAT",[1]装备基础and强化!$AK$7,IF(L2792="JADE",[1]装备基础and强化!$AK$7,0))</f>
        <v>0</v>
      </c>
      <c r="AR2792" s="43" t="e">
        <f t="shared" si="44"/>
        <v>#REF!</v>
      </c>
    </row>
    <row r="2793" spans="1:44" x14ac:dyDescent="0.15">
      <c r="A2793" s="43"/>
      <c r="B2793" s="5" t="s">
        <v>9597</v>
      </c>
      <c r="C2793" s="12">
        <v>22789</v>
      </c>
      <c r="D2793" s="5" t="s">
        <v>9594</v>
      </c>
      <c r="E2793" s="44" t="s">
        <v>24424</v>
      </c>
      <c r="F2793" s="4" t="s">
        <v>9598</v>
      </c>
      <c r="G2793" s="4" t="s">
        <v>9599</v>
      </c>
      <c r="H2793" s="44"/>
      <c r="I2793" s="4" t="s">
        <v>700</v>
      </c>
      <c r="J2793" s="6" t="s">
        <v>700</v>
      </c>
      <c r="K2793" s="45">
        <v>1</v>
      </c>
      <c r="L2793" s="4" t="s">
        <v>750</v>
      </c>
      <c r="M2793" s="104" t="s">
        <v>18471</v>
      </c>
      <c r="N2793" s="45">
        <v>2140200</v>
      </c>
      <c r="O2793" s="4" t="s">
        <v>4142</v>
      </c>
      <c r="P2793" s="4" t="s">
        <v>1097</v>
      </c>
      <c r="Q2793" s="4">
        <v>150</v>
      </c>
      <c r="R2793" s="4">
        <v>3</v>
      </c>
      <c r="S2793" s="4" t="s">
        <v>8033</v>
      </c>
      <c r="T2793" s="4">
        <v>2</v>
      </c>
      <c r="U2793" s="4">
        <v>2</v>
      </c>
      <c r="W2793" s="4" t="s">
        <v>9378</v>
      </c>
      <c r="X2793" s="4" t="s">
        <v>9379</v>
      </c>
      <c r="Y2793" s="45">
        <v>0</v>
      </c>
      <c r="AA2793" s="4">
        <v>1</v>
      </c>
      <c r="AB2793" s="4">
        <v>100</v>
      </c>
      <c r="AC2793" s="4">
        <v>1</v>
      </c>
      <c r="AD2793" s="4">
        <v>1</v>
      </c>
      <c r="AE2793" s="45" t="s">
        <v>16461</v>
      </c>
      <c r="AF2793" s="45" t="s">
        <v>16457</v>
      </c>
      <c r="AG2793" s="45" t="s">
        <v>16459</v>
      </c>
      <c r="AH2793" s="45" t="s">
        <v>16453</v>
      </c>
      <c r="AI2793" s="45" t="s">
        <v>16455</v>
      </c>
      <c r="AJ2793" s="63" t="s">
        <v>20391</v>
      </c>
      <c r="AK2793" s="63" t="s">
        <v>20390</v>
      </c>
      <c r="AL2793" s="4">
        <v>0</v>
      </c>
      <c r="AM2793" s="43">
        <f>IF(AND(L2793="WEAPON",OR(R2793=0,R2793=1,R2793=2)),[1]装备基础and强化!$V$7,IF(AND(L2793="LEFTRING",OR(R2793=0,R2793=1,R2793=2)),[1]装备基础and强化!$W$7,IF(AND(L2793="RIGHTRING",OR(R2793=0,R2793=1,R2793=2)),[1]装备基础and强化!$X$7,IF(AND(L2793="NECKLACE",OR(R2793=0,R2793=1,R2793=2)),[1]装备基础and强化!$Y$7,0))))</f>
        <v>0</v>
      </c>
      <c r="AN2793" s="43">
        <f>IF(AND(L2793="WEAPON",OR(R2793=3,R2793=4)),[1]装备基础and强化!$V$11,IF(AND(L2793="LEFTRING",OR(R2793=3,R2793=4)),[1]装备基础and强化!$W$11,IF(AND(L2793="RIGHTRING",OR(R2793=3,R2793=4)),[1]装备基础and强化!$X$11,IF(AND(L2793="NECKLACE",OR(R2793=3,R2793=4)),[1]装备基础and强化!$Y$11,0))))</f>
        <v>0</v>
      </c>
      <c r="AO2793" s="43">
        <f>IF(AND(L2793="BELT",T2793=1),[1]装备基础and强化!$AA$7,IF(AND(L2793="PANTS",T2793=1),[1]装备基础and强化!$AB$7,IF(AND(L2793="SHOES",T2793=1),[1]装备基础and强化!$AC$7,IF(AND(L2793="CLOTHES",T2793=1),[1]装备基础and强化!$AD$7,0))))</f>
        <v>0</v>
      </c>
      <c r="AP2793" s="43" t="e">
        <f>IF(AND(L2793="BELT",T2793=2),[1]装备基础and强化!$AF$7,IF(AND(L2793="PANTS",T2793=2),[1]装备基础and强化!$AG$7,IF(AND(L2793="SHOES",T2793=2),[1]装备基础and强化!$AH$7,IF(AND(L2793="CLOTHES",T2793=2),[1]装备基础and强化!$AI$7,0))))</f>
        <v>#REF!</v>
      </c>
      <c r="AQ2793" s="43">
        <f>IF(L2793="HAT",[1]装备基础and强化!$AK$7,IF(L2793="JADE",[1]装备基础and强化!$AK$7,0))</f>
        <v>0</v>
      </c>
      <c r="AR2793" s="43" t="e">
        <f t="shared" si="44"/>
        <v>#REF!</v>
      </c>
    </row>
    <row r="2794" spans="1:44" x14ac:dyDescent="0.15">
      <c r="A2794" s="43"/>
      <c r="B2794" s="5" t="s">
        <v>9600</v>
      </c>
      <c r="C2794" s="12">
        <v>22790</v>
      </c>
      <c r="D2794" s="5" t="s">
        <v>9594</v>
      </c>
      <c r="E2794" s="44" t="s">
        <v>24425</v>
      </c>
      <c r="F2794" s="4" t="s">
        <v>9601</v>
      </c>
      <c r="G2794" s="4" t="s">
        <v>9602</v>
      </c>
      <c r="H2794" s="44"/>
      <c r="I2794" s="4" t="s">
        <v>700</v>
      </c>
      <c r="J2794" s="6" t="s">
        <v>700</v>
      </c>
      <c r="K2794" s="45">
        <v>1</v>
      </c>
      <c r="L2794" s="4" t="s">
        <v>750</v>
      </c>
      <c r="M2794" s="104" t="s">
        <v>18472</v>
      </c>
      <c r="N2794" s="45">
        <v>2140300</v>
      </c>
      <c r="O2794" s="4" t="s">
        <v>6477</v>
      </c>
      <c r="P2794" s="4" t="s">
        <v>1097</v>
      </c>
      <c r="Q2794" s="4">
        <v>150</v>
      </c>
      <c r="R2794" s="4">
        <v>3</v>
      </c>
      <c r="S2794" s="4" t="s">
        <v>8033</v>
      </c>
      <c r="T2794" s="4">
        <v>2</v>
      </c>
      <c r="U2794" s="4">
        <v>3</v>
      </c>
      <c r="W2794" s="4" t="s">
        <v>9378</v>
      </c>
      <c r="X2794" s="4" t="s">
        <v>9379</v>
      </c>
      <c r="Y2794" s="45">
        <v>0</v>
      </c>
      <c r="AA2794" s="4">
        <v>1</v>
      </c>
      <c r="AB2794" s="4">
        <v>100</v>
      </c>
      <c r="AC2794" s="4">
        <v>1</v>
      </c>
      <c r="AD2794" s="4">
        <v>1</v>
      </c>
      <c r="AE2794" s="45" t="s">
        <v>16461</v>
      </c>
      <c r="AF2794" s="45" t="s">
        <v>16457</v>
      </c>
      <c r="AG2794" s="45" t="s">
        <v>16459</v>
      </c>
      <c r="AH2794" s="45" t="s">
        <v>16453</v>
      </c>
      <c r="AI2794" s="45" t="s">
        <v>16455</v>
      </c>
      <c r="AJ2794" s="63" t="s">
        <v>20391</v>
      </c>
      <c r="AK2794" s="63" t="s">
        <v>20390</v>
      </c>
      <c r="AL2794" s="45">
        <v>0</v>
      </c>
      <c r="AM2794" s="43">
        <f>IF(AND(L2794="WEAPON",OR(R2794=0,R2794=1,R2794=2)),[1]装备基础and强化!$V$7,IF(AND(L2794="LEFTRING",OR(R2794=0,R2794=1,R2794=2)),[1]装备基础and强化!$W$7,IF(AND(L2794="RIGHTRING",OR(R2794=0,R2794=1,R2794=2)),[1]装备基础and强化!$X$7,IF(AND(L2794="NECKLACE",OR(R2794=0,R2794=1,R2794=2)),[1]装备基础and强化!$Y$7,0))))</f>
        <v>0</v>
      </c>
      <c r="AN2794" s="43">
        <f>IF(AND(L2794="WEAPON",OR(R2794=3,R2794=4)),[1]装备基础and强化!$V$11,IF(AND(L2794="LEFTRING",OR(R2794=3,R2794=4)),[1]装备基础and强化!$W$11,IF(AND(L2794="RIGHTRING",OR(R2794=3,R2794=4)),[1]装备基础and强化!$X$11,IF(AND(L2794="NECKLACE",OR(R2794=3,R2794=4)),[1]装备基础and强化!$Y$11,0))))</f>
        <v>0</v>
      </c>
      <c r="AO2794" s="43">
        <f>IF(AND(L2794="BELT",T2794=1),[1]装备基础and强化!$AA$7,IF(AND(L2794="PANTS",T2794=1),[1]装备基础and强化!$AB$7,IF(AND(L2794="SHOES",T2794=1),[1]装备基础and强化!$AC$7,IF(AND(L2794="CLOTHES",T2794=1),[1]装备基础and强化!$AD$7,0))))</f>
        <v>0</v>
      </c>
      <c r="AP2794" s="43" t="e">
        <f>IF(AND(L2794="BELT",T2794=2),[1]装备基础and强化!$AF$7,IF(AND(L2794="PANTS",T2794=2),[1]装备基础and强化!$AG$7,IF(AND(L2794="SHOES",T2794=2),[1]装备基础and强化!$AH$7,IF(AND(L2794="CLOTHES",T2794=2),[1]装备基础and强化!$AI$7,0))))</f>
        <v>#REF!</v>
      </c>
      <c r="AQ2794" s="43">
        <f>IF(L2794="HAT",[1]装备基础and强化!$AK$7,IF(L2794="JADE",[1]装备基础and强化!$AK$7,0))</f>
        <v>0</v>
      </c>
      <c r="AR2794" s="43" t="e">
        <f t="shared" si="44"/>
        <v>#REF!</v>
      </c>
    </row>
    <row r="2795" spans="1:44" x14ac:dyDescent="0.15">
      <c r="A2795" s="43"/>
      <c r="B2795" s="5" t="s">
        <v>9603</v>
      </c>
      <c r="C2795" s="12">
        <v>22791</v>
      </c>
      <c r="D2795" s="5" t="s">
        <v>9594</v>
      </c>
      <c r="E2795" s="44" t="s">
        <v>24426</v>
      </c>
      <c r="F2795" s="4" t="s">
        <v>9604</v>
      </c>
      <c r="G2795" s="4" t="s">
        <v>9605</v>
      </c>
      <c r="H2795" s="44"/>
      <c r="I2795" s="4" t="s">
        <v>700</v>
      </c>
      <c r="J2795" s="6" t="s">
        <v>700</v>
      </c>
      <c r="K2795" s="45">
        <v>1</v>
      </c>
      <c r="L2795" s="4" t="s">
        <v>750</v>
      </c>
      <c r="M2795" s="104" t="s">
        <v>18473</v>
      </c>
      <c r="N2795" s="45">
        <v>2140400</v>
      </c>
      <c r="O2795" s="4" t="s">
        <v>2847</v>
      </c>
      <c r="P2795" s="4" t="s">
        <v>1097</v>
      </c>
      <c r="Q2795" s="4">
        <v>150</v>
      </c>
      <c r="R2795" s="4">
        <v>3</v>
      </c>
      <c r="S2795" s="4" t="s">
        <v>8033</v>
      </c>
      <c r="T2795" s="4">
        <v>2</v>
      </c>
      <c r="U2795" s="4">
        <v>4</v>
      </c>
      <c r="W2795" s="4" t="s">
        <v>9378</v>
      </c>
      <c r="X2795" s="4" t="s">
        <v>9379</v>
      </c>
      <c r="Y2795" s="45">
        <v>0</v>
      </c>
      <c r="AA2795" s="4">
        <v>1</v>
      </c>
      <c r="AB2795" s="4">
        <v>100</v>
      </c>
      <c r="AC2795" s="4">
        <v>1</v>
      </c>
      <c r="AD2795" s="4">
        <v>1</v>
      </c>
      <c r="AE2795" s="45" t="s">
        <v>16461</v>
      </c>
      <c r="AF2795" s="45" t="s">
        <v>16457</v>
      </c>
      <c r="AG2795" s="45" t="s">
        <v>16459</v>
      </c>
      <c r="AH2795" s="45" t="s">
        <v>16453</v>
      </c>
      <c r="AI2795" s="45" t="s">
        <v>16455</v>
      </c>
      <c r="AJ2795" s="63" t="s">
        <v>20391</v>
      </c>
      <c r="AK2795" s="63" t="s">
        <v>20390</v>
      </c>
      <c r="AL2795" s="4">
        <v>0</v>
      </c>
      <c r="AM2795" s="43">
        <f>IF(AND(L2795="WEAPON",OR(R2795=0,R2795=1,R2795=2)),[1]装备基础and强化!$V$7,IF(AND(L2795="LEFTRING",OR(R2795=0,R2795=1,R2795=2)),[1]装备基础and强化!$W$7,IF(AND(L2795="RIGHTRING",OR(R2795=0,R2795=1,R2795=2)),[1]装备基础and强化!$X$7,IF(AND(L2795="NECKLACE",OR(R2795=0,R2795=1,R2795=2)),[1]装备基础and强化!$Y$7,0))))</f>
        <v>0</v>
      </c>
      <c r="AN2795" s="43">
        <f>IF(AND(L2795="WEAPON",OR(R2795=3,R2795=4)),[1]装备基础and强化!$V$11,IF(AND(L2795="LEFTRING",OR(R2795=3,R2795=4)),[1]装备基础and强化!$W$11,IF(AND(L2795="RIGHTRING",OR(R2795=3,R2795=4)),[1]装备基础and强化!$X$11,IF(AND(L2795="NECKLACE",OR(R2795=3,R2795=4)),[1]装备基础and强化!$Y$11,0))))</f>
        <v>0</v>
      </c>
      <c r="AO2795" s="43">
        <f>IF(AND(L2795="BELT",T2795=1),[1]装备基础and强化!$AA$7,IF(AND(L2795="PANTS",T2795=1),[1]装备基础and强化!$AB$7,IF(AND(L2795="SHOES",T2795=1),[1]装备基础and强化!$AC$7,IF(AND(L2795="CLOTHES",T2795=1),[1]装备基础and强化!$AD$7,0))))</f>
        <v>0</v>
      </c>
      <c r="AP2795" s="43" t="e">
        <f>IF(AND(L2795="BELT",T2795=2),[1]装备基础and强化!$AF$7,IF(AND(L2795="PANTS",T2795=2),[1]装备基础and强化!$AG$7,IF(AND(L2795="SHOES",T2795=2),[1]装备基础and强化!$AH$7,IF(AND(L2795="CLOTHES",T2795=2),[1]装备基础and强化!$AI$7,0))))</f>
        <v>#REF!</v>
      </c>
      <c r="AQ2795" s="43">
        <f>IF(L2795="HAT",[1]装备基础and强化!$AK$7,IF(L2795="JADE",[1]装备基础and强化!$AK$7,0))</f>
        <v>0</v>
      </c>
      <c r="AR2795" s="43" t="e">
        <f t="shared" si="44"/>
        <v>#REF!</v>
      </c>
    </row>
    <row r="2796" spans="1:44" x14ac:dyDescent="0.15">
      <c r="A2796" s="43"/>
      <c r="B2796" s="5" t="s">
        <v>9606</v>
      </c>
      <c r="C2796" s="12">
        <v>22792</v>
      </c>
      <c r="D2796" s="5" t="s">
        <v>9594</v>
      </c>
      <c r="E2796" s="44" t="s">
        <v>24427</v>
      </c>
      <c r="F2796" s="4" t="s">
        <v>9607</v>
      </c>
      <c r="G2796" s="4" t="s">
        <v>9608</v>
      </c>
      <c r="H2796" s="44"/>
      <c r="I2796" s="4" t="s">
        <v>700</v>
      </c>
      <c r="J2796" s="6" t="s">
        <v>700</v>
      </c>
      <c r="K2796" s="45">
        <v>1</v>
      </c>
      <c r="L2796" s="4" t="s">
        <v>750</v>
      </c>
      <c r="M2796" s="104" t="s">
        <v>18474</v>
      </c>
      <c r="N2796" s="45">
        <v>2140500</v>
      </c>
      <c r="O2796" s="4" t="s">
        <v>3343</v>
      </c>
      <c r="P2796" s="4" t="s">
        <v>1097</v>
      </c>
      <c r="Q2796" s="4">
        <v>150</v>
      </c>
      <c r="R2796" s="4">
        <v>3</v>
      </c>
      <c r="S2796" s="4" t="s">
        <v>8033</v>
      </c>
      <c r="T2796" s="4">
        <v>2</v>
      </c>
      <c r="U2796" s="4">
        <v>5</v>
      </c>
      <c r="W2796" s="4" t="s">
        <v>9378</v>
      </c>
      <c r="X2796" s="4" t="s">
        <v>9379</v>
      </c>
      <c r="Y2796" s="45">
        <v>0</v>
      </c>
      <c r="AA2796" s="4">
        <v>1</v>
      </c>
      <c r="AB2796" s="4">
        <v>100</v>
      </c>
      <c r="AC2796" s="4">
        <v>1</v>
      </c>
      <c r="AD2796" s="4">
        <v>1</v>
      </c>
      <c r="AE2796" s="45" t="s">
        <v>16461</v>
      </c>
      <c r="AF2796" s="45" t="s">
        <v>16457</v>
      </c>
      <c r="AG2796" s="45" t="s">
        <v>16459</v>
      </c>
      <c r="AH2796" s="45" t="s">
        <v>16453</v>
      </c>
      <c r="AI2796" s="45" t="s">
        <v>16455</v>
      </c>
      <c r="AJ2796" s="63" t="s">
        <v>20391</v>
      </c>
      <c r="AK2796" s="63" t="s">
        <v>20390</v>
      </c>
      <c r="AL2796" s="45">
        <v>0</v>
      </c>
      <c r="AM2796" s="43">
        <f>IF(AND(L2796="WEAPON",OR(R2796=0,R2796=1,R2796=2)),[1]装备基础and强化!$V$7,IF(AND(L2796="LEFTRING",OR(R2796=0,R2796=1,R2796=2)),[1]装备基础and强化!$W$7,IF(AND(L2796="RIGHTRING",OR(R2796=0,R2796=1,R2796=2)),[1]装备基础and强化!$X$7,IF(AND(L2796="NECKLACE",OR(R2796=0,R2796=1,R2796=2)),[1]装备基础and强化!$Y$7,0))))</f>
        <v>0</v>
      </c>
      <c r="AN2796" s="43">
        <f>IF(AND(L2796="WEAPON",OR(R2796=3,R2796=4)),[1]装备基础and强化!$V$11,IF(AND(L2796="LEFTRING",OR(R2796=3,R2796=4)),[1]装备基础and强化!$W$11,IF(AND(L2796="RIGHTRING",OR(R2796=3,R2796=4)),[1]装备基础and强化!$X$11,IF(AND(L2796="NECKLACE",OR(R2796=3,R2796=4)),[1]装备基础and强化!$Y$11,0))))</f>
        <v>0</v>
      </c>
      <c r="AO2796" s="43">
        <f>IF(AND(L2796="BELT",T2796=1),[1]装备基础and强化!$AA$7,IF(AND(L2796="PANTS",T2796=1),[1]装备基础and强化!$AB$7,IF(AND(L2796="SHOES",T2796=1),[1]装备基础and强化!$AC$7,IF(AND(L2796="CLOTHES",T2796=1),[1]装备基础and强化!$AD$7,0))))</f>
        <v>0</v>
      </c>
      <c r="AP2796" s="43" t="e">
        <f>IF(AND(L2796="BELT",T2796=2),[1]装备基础and强化!$AF$7,IF(AND(L2796="PANTS",T2796=2),[1]装备基础and强化!$AG$7,IF(AND(L2796="SHOES",T2796=2),[1]装备基础and强化!$AH$7,IF(AND(L2796="CLOTHES",T2796=2),[1]装备基础and强化!$AI$7,0))))</f>
        <v>#REF!</v>
      </c>
      <c r="AQ2796" s="43">
        <f>IF(L2796="HAT",[1]装备基础and强化!$AK$7,IF(L2796="JADE",[1]装备基础and强化!$AK$7,0))</f>
        <v>0</v>
      </c>
      <c r="AR2796" s="43" t="e">
        <f t="shared" si="44"/>
        <v>#REF!</v>
      </c>
    </row>
    <row r="2797" spans="1:44" x14ac:dyDescent="0.15">
      <c r="A2797" s="43"/>
      <c r="B2797" s="5" t="s">
        <v>9609</v>
      </c>
      <c r="C2797" s="12">
        <v>22793</v>
      </c>
      <c r="D2797" s="5" t="s">
        <v>9594</v>
      </c>
      <c r="E2797" s="44" t="s">
        <v>24428</v>
      </c>
      <c r="F2797" s="4" t="s">
        <v>9610</v>
      </c>
      <c r="G2797" s="4" t="s">
        <v>9611</v>
      </c>
      <c r="H2797" s="44"/>
      <c r="I2797" s="4" t="s">
        <v>700</v>
      </c>
      <c r="J2797" s="6" t="s">
        <v>700</v>
      </c>
      <c r="K2797" s="45">
        <v>1</v>
      </c>
      <c r="L2797" s="4" t="s">
        <v>750</v>
      </c>
      <c r="M2797" s="104" t="s">
        <v>18475</v>
      </c>
      <c r="N2797" s="45">
        <v>2140600</v>
      </c>
      <c r="O2797" s="4" t="s">
        <v>14719</v>
      </c>
      <c r="P2797" s="4" t="s">
        <v>1097</v>
      </c>
      <c r="Q2797" s="4">
        <v>150</v>
      </c>
      <c r="R2797" s="4">
        <v>3</v>
      </c>
      <c r="S2797" s="4" t="s">
        <v>8033</v>
      </c>
      <c r="T2797" s="4">
        <v>2</v>
      </c>
      <c r="U2797" s="4">
        <v>6</v>
      </c>
      <c r="W2797" s="4" t="s">
        <v>9378</v>
      </c>
      <c r="X2797" s="4" t="s">
        <v>9379</v>
      </c>
      <c r="Y2797" s="45">
        <v>0</v>
      </c>
      <c r="AA2797" s="4">
        <v>1</v>
      </c>
      <c r="AB2797" s="4">
        <v>100</v>
      </c>
      <c r="AC2797" s="4">
        <v>1</v>
      </c>
      <c r="AD2797" s="4">
        <v>1</v>
      </c>
      <c r="AE2797" s="45" t="s">
        <v>16461</v>
      </c>
      <c r="AF2797" s="45" t="s">
        <v>16457</v>
      </c>
      <c r="AG2797" s="45" t="s">
        <v>16459</v>
      </c>
      <c r="AH2797" s="45" t="s">
        <v>16453</v>
      </c>
      <c r="AI2797" s="45" t="s">
        <v>16455</v>
      </c>
      <c r="AJ2797" s="63" t="s">
        <v>20391</v>
      </c>
      <c r="AK2797" s="63" t="s">
        <v>20390</v>
      </c>
      <c r="AL2797" s="4">
        <v>0</v>
      </c>
      <c r="AM2797" s="43">
        <f>IF(AND(L2797="WEAPON",OR(R2797=0,R2797=1,R2797=2)),[1]装备基础and强化!$V$7,IF(AND(L2797="LEFTRING",OR(R2797=0,R2797=1,R2797=2)),[1]装备基础and强化!$W$7,IF(AND(L2797="RIGHTRING",OR(R2797=0,R2797=1,R2797=2)),[1]装备基础and强化!$X$7,IF(AND(L2797="NECKLACE",OR(R2797=0,R2797=1,R2797=2)),[1]装备基础and强化!$Y$7,0))))</f>
        <v>0</v>
      </c>
      <c r="AN2797" s="43">
        <f>IF(AND(L2797="WEAPON",OR(R2797=3,R2797=4)),[1]装备基础and强化!$V$11,IF(AND(L2797="LEFTRING",OR(R2797=3,R2797=4)),[1]装备基础and强化!$W$11,IF(AND(L2797="RIGHTRING",OR(R2797=3,R2797=4)),[1]装备基础and强化!$X$11,IF(AND(L2797="NECKLACE",OR(R2797=3,R2797=4)),[1]装备基础and强化!$Y$11,0))))</f>
        <v>0</v>
      </c>
      <c r="AO2797" s="43">
        <f>IF(AND(L2797="BELT",T2797=1),[1]装备基础and强化!$AA$7,IF(AND(L2797="PANTS",T2797=1),[1]装备基础and强化!$AB$7,IF(AND(L2797="SHOES",T2797=1),[1]装备基础and强化!$AC$7,IF(AND(L2797="CLOTHES",T2797=1),[1]装备基础and强化!$AD$7,0))))</f>
        <v>0</v>
      </c>
      <c r="AP2797" s="43" t="e">
        <f>IF(AND(L2797="BELT",T2797=2),[1]装备基础and强化!$AF$7,IF(AND(L2797="PANTS",T2797=2),[1]装备基础and强化!$AG$7,IF(AND(L2797="SHOES",T2797=2),[1]装备基础and强化!$AH$7,IF(AND(L2797="CLOTHES",T2797=2),[1]装备基础and强化!$AI$7,0))))</f>
        <v>#REF!</v>
      </c>
      <c r="AQ2797" s="43">
        <f>IF(L2797="HAT",[1]装备基础and强化!$AK$7,IF(L2797="JADE",[1]装备基础and强化!$AK$7,0))</f>
        <v>0</v>
      </c>
      <c r="AR2797" s="43" t="e">
        <f t="shared" si="44"/>
        <v>#REF!</v>
      </c>
    </row>
    <row r="2798" spans="1:44" x14ac:dyDescent="0.15">
      <c r="A2798" s="43"/>
      <c r="B2798" s="5" t="s">
        <v>9612</v>
      </c>
      <c r="C2798" s="12">
        <v>22794</v>
      </c>
      <c r="D2798" s="5" t="s">
        <v>9594</v>
      </c>
      <c r="E2798" s="44" t="s">
        <v>24429</v>
      </c>
      <c r="F2798" s="4" t="s">
        <v>9613</v>
      </c>
      <c r="G2798" s="4" t="s">
        <v>9614</v>
      </c>
      <c r="H2798" s="44"/>
      <c r="I2798" s="4" t="s">
        <v>700</v>
      </c>
      <c r="J2798" s="6" t="s">
        <v>700</v>
      </c>
      <c r="K2798" s="45">
        <v>1</v>
      </c>
      <c r="L2798" s="4" t="s">
        <v>750</v>
      </c>
      <c r="M2798" s="104" t="s">
        <v>18476</v>
      </c>
      <c r="N2798" s="45">
        <v>2140700</v>
      </c>
      <c r="O2798" s="4" t="s">
        <v>14720</v>
      </c>
      <c r="P2798" s="4" t="s">
        <v>1097</v>
      </c>
      <c r="Q2798" s="4">
        <v>150</v>
      </c>
      <c r="R2798" s="4">
        <v>3</v>
      </c>
      <c r="S2798" s="4" t="s">
        <v>8033</v>
      </c>
      <c r="T2798" s="4">
        <v>2</v>
      </c>
      <c r="U2798" s="4">
        <v>7</v>
      </c>
      <c r="W2798" s="4" t="s">
        <v>9378</v>
      </c>
      <c r="X2798" s="4" t="s">
        <v>9379</v>
      </c>
      <c r="Y2798" s="45">
        <v>0</v>
      </c>
      <c r="AA2798" s="4">
        <v>1</v>
      </c>
      <c r="AB2798" s="4">
        <v>100</v>
      </c>
      <c r="AC2798" s="4">
        <v>1</v>
      </c>
      <c r="AD2798" s="4">
        <v>1</v>
      </c>
      <c r="AE2798" s="45" t="s">
        <v>16461</v>
      </c>
      <c r="AF2798" s="45" t="s">
        <v>16457</v>
      </c>
      <c r="AG2798" s="45" t="s">
        <v>16459</v>
      </c>
      <c r="AH2798" s="45" t="s">
        <v>16453</v>
      </c>
      <c r="AI2798" s="45" t="s">
        <v>16455</v>
      </c>
      <c r="AJ2798" s="63" t="s">
        <v>20391</v>
      </c>
      <c r="AK2798" s="63" t="s">
        <v>20390</v>
      </c>
      <c r="AL2798" s="45">
        <v>0</v>
      </c>
      <c r="AM2798" s="43">
        <f>IF(AND(L2798="WEAPON",OR(R2798=0,R2798=1,R2798=2)),[1]装备基础and强化!$V$7,IF(AND(L2798="LEFTRING",OR(R2798=0,R2798=1,R2798=2)),[1]装备基础and强化!$W$7,IF(AND(L2798="RIGHTRING",OR(R2798=0,R2798=1,R2798=2)),[1]装备基础and强化!$X$7,IF(AND(L2798="NECKLACE",OR(R2798=0,R2798=1,R2798=2)),[1]装备基础and强化!$Y$7,0))))</f>
        <v>0</v>
      </c>
      <c r="AN2798" s="43">
        <f>IF(AND(L2798="WEAPON",OR(R2798=3,R2798=4)),[1]装备基础and强化!$V$11,IF(AND(L2798="LEFTRING",OR(R2798=3,R2798=4)),[1]装备基础and强化!$W$11,IF(AND(L2798="RIGHTRING",OR(R2798=3,R2798=4)),[1]装备基础and强化!$X$11,IF(AND(L2798="NECKLACE",OR(R2798=3,R2798=4)),[1]装备基础and强化!$Y$11,0))))</f>
        <v>0</v>
      </c>
      <c r="AO2798" s="43">
        <f>IF(AND(L2798="BELT",T2798=1),[1]装备基础and强化!$AA$7,IF(AND(L2798="PANTS",T2798=1),[1]装备基础and强化!$AB$7,IF(AND(L2798="SHOES",T2798=1),[1]装备基础and强化!$AC$7,IF(AND(L2798="CLOTHES",T2798=1),[1]装备基础and强化!$AD$7,0))))</f>
        <v>0</v>
      </c>
      <c r="AP2798" s="43" t="e">
        <f>IF(AND(L2798="BELT",T2798=2),[1]装备基础and强化!$AF$7,IF(AND(L2798="PANTS",T2798=2),[1]装备基础and强化!$AG$7,IF(AND(L2798="SHOES",T2798=2),[1]装备基础and强化!$AH$7,IF(AND(L2798="CLOTHES",T2798=2),[1]装备基础and强化!$AI$7,0))))</f>
        <v>#REF!</v>
      </c>
      <c r="AQ2798" s="43">
        <f>IF(L2798="HAT",[1]装备基础and强化!$AK$7,IF(L2798="JADE",[1]装备基础and强化!$AK$7,0))</f>
        <v>0</v>
      </c>
      <c r="AR2798" s="43" t="e">
        <f t="shared" si="44"/>
        <v>#REF!</v>
      </c>
    </row>
    <row r="2799" spans="1:44" x14ac:dyDescent="0.15">
      <c r="A2799" s="43"/>
      <c r="B2799" s="5" t="s">
        <v>9615</v>
      </c>
      <c r="C2799" s="12">
        <v>22795</v>
      </c>
      <c r="D2799" s="5" t="s">
        <v>9594</v>
      </c>
      <c r="E2799" s="44" t="s">
        <v>24430</v>
      </c>
      <c r="F2799" s="4" t="s">
        <v>9616</v>
      </c>
      <c r="G2799" s="4" t="s">
        <v>9617</v>
      </c>
      <c r="H2799" s="44"/>
      <c r="I2799" s="4" t="s">
        <v>700</v>
      </c>
      <c r="J2799" s="6" t="s">
        <v>700</v>
      </c>
      <c r="K2799" s="45">
        <v>1</v>
      </c>
      <c r="L2799" s="4" t="s">
        <v>750</v>
      </c>
      <c r="M2799" s="104" t="s">
        <v>18477</v>
      </c>
      <c r="N2799" s="45">
        <v>2140800</v>
      </c>
      <c r="O2799" s="4" t="s">
        <v>14700</v>
      </c>
      <c r="P2799" s="4" t="s">
        <v>1097</v>
      </c>
      <c r="Q2799" s="4">
        <v>150</v>
      </c>
      <c r="R2799" s="4">
        <v>3</v>
      </c>
      <c r="S2799" s="4" t="s">
        <v>8033</v>
      </c>
      <c r="T2799" s="4">
        <v>2</v>
      </c>
      <c r="U2799" s="4">
        <v>8</v>
      </c>
      <c r="W2799" s="4" t="s">
        <v>9378</v>
      </c>
      <c r="X2799" s="4" t="s">
        <v>9379</v>
      </c>
      <c r="Y2799" s="45">
        <v>0</v>
      </c>
      <c r="AA2799" s="4">
        <v>1</v>
      </c>
      <c r="AB2799" s="4">
        <v>100</v>
      </c>
      <c r="AC2799" s="4">
        <v>1</v>
      </c>
      <c r="AD2799" s="4">
        <v>1</v>
      </c>
      <c r="AE2799" s="45" t="s">
        <v>16461</v>
      </c>
      <c r="AF2799" s="45" t="s">
        <v>16457</v>
      </c>
      <c r="AG2799" s="45" t="s">
        <v>16459</v>
      </c>
      <c r="AH2799" s="45" t="s">
        <v>16453</v>
      </c>
      <c r="AI2799" s="45" t="s">
        <v>16455</v>
      </c>
      <c r="AJ2799" s="63" t="s">
        <v>20391</v>
      </c>
      <c r="AK2799" s="63" t="s">
        <v>20390</v>
      </c>
      <c r="AL2799" s="4">
        <v>0</v>
      </c>
      <c r="AM2799" s="43">
        <f>IF(AND(L2799="WEAPON",OR(R2799=0,R2799=1,R2799=2)),[1]装备基础and强化!$V$7,IF(AND(L2799="LEFTRING",OR(R2799=0,R2799=1,R2799=2)),[1]装备基础and强化!$W$7,IF(AND(L2799="RIGHTRING",OR(R2799=0,R2799=1,R2799=2)),[1]装备基础and强化!$X$7,IF(AND(L2799="NECKLACE",OR(R2799=0,R2799=1,R2799=2)),[1]装备基础and强化!$Y$7,0))))</f>
        <v>0</v>
      </c>
      <c r="AN2799" s="43">
        <f>IF(AND(L2799="WEAPON",OR(R2799=3,R2799=4)),[1]装备基础and强化!$V$11,IF(AND(L2799="LEFTRING",OR(R2799=3,R2799=4)),[1]装备基础and强化!$W$11,IF(AND(L2799="RIGHTRING",OR(R2799=3,R2799=4)),[1]装备基础and强化!$X$11,IF(AND(L2799="NECKLACE",OR(R2799=3,R2799=4)),[1]装备基础and强化!$Y$11,0))))</f>
        <v>0</v>
      </c>
      <c r="AO2799" s="43">
        <f>IF(AND(L2799="BELT",T2799=1),[1]装备基础and强化!$AA$7,IF(AND(L2799="PANTS",T2799=1),[1]装备基础and强化!$AB$7,IF(AND(L2799="SHOES",T2799=1),[1]装备基础and强化!$AC$7,IF(AND(L2799="CLOTHES",T2799=1),[1]装备基础and强化!$AD$7,0))))</f>
        <v>0</v>
      </c>
      <c r="AP2799" s="43" t="e">
        <f>IF(AND(L2799="BELT",T2799=2),[1]装备基础and强化!$AF$7,IF(AND(L2799="PANTS",T2799=2),[1]装备基础and强化!$AG$7,IF(AND(L2799="SHOES",T2799=2),[1]装备基础and强化!$AH$7,IF(AND(L2799="CLOTHES",T2799=2),[1]装备基础and强化!$AI$7,0))))</f>
        <v>#REF!</v>
      </c>
      <c r="AQ2799" s="43">
        <f>IF(L2799="HAT",[1]装备基础and强化!$AK$7,IF(L2799="JADE",[1]装备基础and强化!$AK$7,0))</f>
        <v>0</v>
      </c>
      <c r="AR2799" s="43" t="e">
        <f t="shared" si="44"/>
        <v>#REF!</v>
      </c>
    </row>
    <row r="2800" spans="1:44" x14ac:dyDescent="0.15">
      <c r="A2800" s="43"/>
      <c r="B2800" s="5" t="s">
        <v>9618</v>
      </c>
      <c r="C2800" s="12">
        <v>22796</v>
      </c>
      <c r="D2800" s="5" t="s">
        <v>9619</v>
      </c>
      <c r="E2800" s="44" t="s">
        <v>24431</v>
      </c>
      <c r="F2800" s="4" t="s">
        <v>9620</v>
      </c>
      <c r="G2800" s="4" t="s">
        <v>9621</v>
      </c>
      <c r="H2800" s="44"/>
      <c r="I2800" s="4" t="s">
        <v>700</v>
      </c>
      <c r="J2800" s="6" t="s">
        <v>700</v>
      </c>
      <c r="K2800" s="45">
        <v>1</v>
      </c>
      <c r="L2800" s="4" t="s">
        <v>750</v>
      </c>
      <c r="M2800" s="104" t="s">
        <v>18478</v>
      </c>
      <c r="N2800" s="45">
        <v>2170100</v>
      </c>
      <c r="O2800" s="4" t="s">
        <v>2835</v>
      </c>
      <c r="P2800" s="4" t="s">
        <v>1097</v>
      </c>
      <c r="Q2800" s="4">
        <v>180</v>
      </c>
      <c r="R2800" s="4">
        <v>3</v>
      </c>
      <c r="S2800" s="4" t="s">
        <v>8069</v>
      </c>
      <c r="T2800" s="4">
        <v>2</v>
      </c>
      <c r="U2800" s="4">
        <v>1</v>
      </c>
      <c r="W2800" s="4" t="s">
        <v>9407</v>
      </c>
      <c r="X2800" s="4" t="s">
        <v>9408</v>
      </c>
      <c r="Y2800" s="45">
        <v>0</v>
      </c>
      <c r="AA2800" s="4">
        <v>1</v>
      </c>
      <c r="AB2800" s="4">
        <v>100</v>
      </c>
      <c r="AC2800" s="4">
        <v>1</v>
      </c>
      <c r="AD2800" s="4">
        <v>1</v>
      </c>
      <c r="AE2800" s="45" t="s">
        <v>16461</v>
      </c>
      <c r="AF2800" s="45" t="s">
        <v>16457</v>
      </c>
      <c r="AG2800" s="45" t="s">
        <v>16459</v>
      </c>
      <c r="AH2800" s="45" t="s">
        <v>16453</v>
      </c>
      <c r="AI2800" s="45" t="s">
        <v>16455</v>
      </c>
      <c r="AJ2800" s="63" t="s">
        <v>20391</v>
      </c>
      <c r="AK2800" s="63" t="s">
        <v>20390</v>
      </c>
      <c r="AL2800" s="45">
        <v>0</v>
      </c>
      <c r="AM2800" s="43">
        <f>IF(AND(L2800="WEAPON",OR(R2800=0,R2800=1,R2800=2)),[1]装备基础and强化!$V$7,IF(AND(L2800="LEFTRING",OR(R2800=0,R2800=1,R2800=2)),[1]装备基础and强化!$W$7,IF(AND(L2800="RIGHTRING",OR(R2800=0,R2800=1,R2800=2)),[1]装备基础and强化!$X$7,IF(AND(L2800="NECKLACE",OR(R2800=0,R2800=1,R2800=2)),[1]装备基础and强化!$Y$7,0))))</f>
        <v>0</v>
      </c>
      <c r="AN2800" s="43">
        <f>IF(AND(L2800="WEAPON",OR(R2800=3,R2800=4)),[1]装备基础and强化!$V$11,IF(AND(L2800="LEFTRING",OR(R2800=3,R2800=4)),[1]装备基础and强化!$W$11,IF(AND(L2800="RIGHTRING",OR(R2800=3,R2800=4)),[1]装备基础and强化!$X$11,IF(AND(L2800="NECKLACE",OR(R2800=3,R2800=4)),[1]装备基础and强化!$Y$11,0))))</f>
        <v>0</v>
      </c>
      <c r="AO2800" s="43">
        <f>IF(AND(L2800="BELT",T2800=1),[1]装备基础and强化!$AA$7,IF(AND(L2800="PANTS",T2800=1),[1]装备基础and强化!$AB$7,IF(AND(L2800="SHOES",T2800=1),[1]装备基础and强化!$AC$7,IF(AND(L2800="CLOTHES",T2800=1),[1]装备基础and强化!$AD$7,0))))</f>
        <v>0</v>
      </c>
      <c r="AP2800" s="43" t="e">
        <f>IF(AND(L2800="BELT",T2800=2),[1]装备基础and强化!$AF$7,IF(AND(L2800="PANTS",T2800=2),[1]装备基础and强化!$AG$7,IF(AND(L2800="SHOES",T2800=2),[1]装备基础and强化!$AH$7,IF(AND(L2800="CLOTHES",T2800=2),[1]装备基础and强化!$AI$7,0))))</f>
        <v>#REF!</v>
      </c>
      <c r="AQ2800" s="43">
        <f>IF(L2800="HAT",[1]装备基础and强化!$AK$7,IF(L2800="JADE",[1]装备基础and强化!$AK$7,0))</f>
        <v>0</v>
      </c>
      <c r="AR2800" s="43" t="e">
        <f t="shared" si="44"/>
        <v>#REF!</v>
      </c>
    </row>
    <row r="2801" spans="1:44" x14ac:dyDescent="0.15">
      <c r="A2801" s="43"/>
      <c r="B2801" s="5" t="s">
        <v>9622</v>
      </c>
      <c r="C2801" s="12">
        <v>22797</v>
      </c>
      <c r="D2801" s="5" t="s">
        <v>9619</v>
      </c>
      <c r="E2801" s="44" t="s">
        <v>24432</v>
      </c>
      <c r="F2801" s="4" t="s">
        <v>9623</v>
      </c>
      <c r="G2801" s="4" t="s">
        <v>9624</v>
      </c>
      <c r="H2801" s="44"/>
      <c r="I2801" s="4" t="s">
        <v>700</v>
      </c>
      <c r="J2801" s="6" t="s">
        <v>700</v>
      </c>
      <c r="K2801" s="45">
        <v>1</v>
      </c>
      <c r="L2801" s="4" t="s">
        <v>750</v>
      </c>
      <c r="M2801" s="104" t="s">
        <v>18479</v>
      </c>
      <c r="N2801" s="45">
        <v>2170200</v>
      </c>
      <c r="O2801" s="4" t="s">
        <v>2796</v>
      </c>
      <c r="P2801" s="4" t="s">
        <v>1097</v>
      </c>
      <c r="Q2801" s="4">
        <v>180</v>
      </c>
      <c r="R2801" s="4">
        <v>3</v>
      </c>
      <c r="S2801" s="4" t="s">
        <v>8069</v>
      </c>
      <c r="T2801" s="4">
        <v>2</v>
      </c>
      <c r="U2801" s="4">
        <v>2</v>
      </c>
      <c r="W2801" s="4" t="s">
        <v>9407</v>
      </c>
      <c r="X2801" s="4" t="s">
        <v>9408</v>
      </c>
      <c r="Y2801" s="45">
        <v>0</v>
      </c>
      <c r="AA2801" s="4">
        <v>1</v>
      </c>
      <c r="AB2801" s="4">
        <v>100</v>
      </c>
      <c r="AC2801" s="4">
        <v>1</v>
      </c>
      <c r="AD2801" s="4">
        <v>1</v>
      </c>
      <c r="AE2801" s="45" t="s">
        <v>16461</v>
      </c>
      <c r="AF2801" s="45" t="s">
        <v>16457</v>
      </c>
      <c r="AG2801" s="45" t="s">
        <v>16459</v>
      </c>
      <c r="AH2801" s="45" t="s">
        <v>16453</v>
      </c>
      <c r="AI2801" s="45" t="s">
        <v>16455</v>
      </c>
      <c r="AJ2801" s="63" t="s">
        <v>20391</v>
      </c>
      <c r="AK2801" s="63" t="s">
        <v>20390</v>
      </c>
      <c r="AL2801" s="4">
        <v>0</v>
      </c>
      <c r="AM2801" s="43">
        <f>IF(AND(L2801="WEAPON",OR(R2801=0,R2801=1,R2801=2)),[1]装备基础and强化!$V$7,IF(AND(L2801="LEFTRING",OR(R2801=0,R2801=1,R2801=2)),[1]装备基础and强化!$W$7,IF(AND(L2801="RIGHTRING",OR(R2801=0,R2801=1,R2801=2)),[1]装备基础and强化!$X$7,IF(AND(L2801="NECKLACE",OR(R2801=0,R2801=1,R2801=2)),[1]装备基础and强化!$Y$7,0))))</f>
        <v>0</v>
      </c>
      <c r="AN2801" s="43">
        <f>IF(AND(L2801="WEAPON",OR(R2801=3,R2801=4)),[1]装备基础and强化!$V$11,IF(AND(L2801="LEFTRING",OR(R2801=3,R2801=4)),[1]装备基础and强化!$W$11,IF(AND(L2801="RIGHTRING",OR(R2801=3,R2801=4)),[1]装备基础and强化!$X$11,IF(AND(L2801="NECKLACE",OR(R2801=3,R2801=4)),[1]装备基础and强化!$Y$11,0))))</f>
        <v>0</v>
      </c>
      <c r="AO2801" s="43">
        <f>IF(AND(L2801="BELT",T2801=1),[1]装备基础and强化!$AA$7,IF(AND(L2801="PANTS",T2801=1),[1]装备基础and强化!$AB$7,IF(AND(L2801="SHOES",T2801=1),[1]装备基础and强化!$AC$7,IF(AND(L2801="CLOTHES",T2801=1),[1]装备基础and强化!$AD$7,0))))</f>
        <v>0</v>
      </c>
      <c r="AP2801" s="43" t="e">
        <f>IF(AND(L2801="BELT",T2801=2),[1]装备基础and强化!$AF$7,IF(AND(L2801="PANTS",T2801=2),[1]装备基础and强化!$AG$7,IF(AND(L2801="SHOES",T2801=2),[1]装备基础and强化!$AH$7,IF(AND(L2801="CLOTHES",T2801=2),[1]装备基础and强化!$AI$7,0))))</f>
        <v>#REF!</v>
      </c>
      <c r="AQ2801" s="43">
        <f>IF(L2801="HAT",[1]装备基础and强化!$AK$7,IF(L2801="JADE",[1]装备基础and强化!$AK$7,0))</f>
        <v>0</v>
      </c>
      <c r="AR2801" s="43" t="e">
        <f t="shared" si="44"/>
        <v>#REF!</v>
      </c>
    </row>
    <row r="2802" spans="1:44" x14ac:dyDescent="0.15">
      <c r="A2802" s="43"/>
      <c r="B2802" s="5" t="s">
        <v>9625</v>
      </c>
      <c r="C2802" s="12">
        <v>22798</v>
      </c>
      <c r="D2802" s="5" t="s">
        <v>9619</v>
      </c>
      <c r="E2802" s="44" t="s">
        <v>24433</v>
      </c>
      <c r="F2802" s="4" t="s">
        <v>9626</v>
      </c>
      <c r="G2802" s="4" t="s">
        <v>9627</v>
      </c>
      <c r="H2802" s="44"/>
      <c r="I2802" s="4" t="s">
        <v>700</v>
      </c>
      <c r="J2802" s="6" t="s">
        <v>700</v>
      </c>
      <c r="K2802" s="45">
        <v>1</v>
      </c>
      <c r="L2802" s="4" t="s">
        <v>750</v>
      </c>
      <c r="M2802" s="104" t="s">
        <v>18480</v>
      </c>
      <c r="N2802" s="45">
        <v>2170300</v>
      </c>
      <c r="O2802" s="4" t="s">
        <v>14877</v>
      </c>
      <c r="P2802" s="4" t="s">
        <v>1097</v>
      </c>
      <c r="Q2802" s="4">
        <v>180</v>
      </c>
      <c r="R2802" s="4">
        <v>3</v>
      </c>
      <c r="S2802" s="4" t="s">
        <v>8069</v>
      </c>
      <c r="T2802" s="4">
        <v>2</v>
      </c>
      <c r="U2802" s="4">
        <v>3</v>
      </c>
      <c r="W2802" s="4" t="s">
        <v>9407</v>
      </c>
      <c r="X2802" s="4" t="s">
        <v>9408</v>
      </c>
      <c r="Y2802" s="45">
        <v>0</v>
      </c>
      <c r="AA2802" s="4">
        <v>1</v>
      </c>
      <c r="AB2802" s="4">
        <v>100</v>
      </c>
      <c r="AC2802" s="4">
        <v>1</v>
      </c>
      <c r="AD2802" s="4">
        <v>1</v>
      </c>
      <c r="AE2802" s="45" t="s">
        <v>16461</v>
      </c>
      <c r="AF2802" s="45" t="s">
        <v>16457</v>
      </c>
      <c r="AG2802" s="45" t="s">
        <v>16459</v>
      </c>
      <c r="AH2802" s="45" t="s">
        <v>16453</v>
      </c>
      <c r="AI2802" s="45" t="s">
        <v>16455</v>
      </c>
      <c r="AJ2802" s="63" t="s">
        <v>20391</v>
      </c>
      <c r="AK2802" s="63" t="s">
        <v>20390</v>
      </c>
      <c r="AL2802" s="45">
        <v>0</v>
      </c>
      <c r="AM2802" s="43">
        <f>IF(AND(L2802="WEAPON",OR(R2802=0,R2802=1,R2802=2)),[1]装备基础and强化!$V$7,IF(AND(L2802="LEFTRING",OR(R2802=0,R2802=1,R2802=2)),[1]装备基础and强化!$W$7,IF(AND(L2802="RIGHTRING",OR(R2802=0,R2802=1,R2802=2)),[1]装备基础and强化!$X$7,IF(AND(L2802="NECKLACE",OR(R2802=0,R2802=1,R2802=2)),[1]装备基础and强化!$Y$7,0))))</f>
        <v>0</v>
      </c>
      <c r="AN2802" s="43">
        <f>IF(AND(L2802="WEAPON",OR(R2802=3,R2802=4)),[1]装备基础and强化!$V$11,IF(AND(L2802="LEFTRING",OR(R2802=3,R2802=4)),[1]装备基础and强化!$W$11,IF(AND(L2802="RIGHTRING",OR(R2802=3,R2802=4)),[1]装备基础and强化!$X$11,IF(AND(L2802="NECKLACE",OR(R2802=3,R2802=4)),[1]装备基础and强化!$Y$11,0))))</f>
        <v>0</v>
      </c>
      <c r="AO2802" s="43">
        <f>IF(AND(L2802="BELT",T2802=1),[1]装备基础and强化!$AA$7,IF(AND(L2802="PANTS",T2802=1),[1]装备基础and强化!$AB$7,IF(AND(L2802="SHOES",T2802=1),[1]装备基础and强化!$AC$7,IF(AND(L2802="CLOTHES",T2802=1),[1]装备基础and强化!$AD$7,0))))</f>
        <v>0</v>
      </c>
      <c r="AP2802" s="43" t="e">
        <f>IF(AND(L2802="BELT",T2802=2),[1]装备基础and强化!$AF$7,IF(AND(L2802="PANTS",T2802=2),[1]装备基础and强化!$AG$7,IF(AND(L2802="SHOES",T2802=2),[1]装备基础and强化!$AH$7,IF(AND(L2802="CLOTHES",T2802=2),[1]装备基础and强化!$AI$7,0))))</f>
        <v>#REF!</v>
      </c>
      <c r="AQ2802" s="43">
        <f>IF(L2802="HAT",[1]装备基础and强化!$AK$7,IF(L2802="JADE",[1]装备基础and强化!$AK$7,0))</f>
        <v>0</v>
      </c>
      <c r="AR2802" s="43" t="e">
        <f t="shared" si="44"/>
        <v>#REF!</v>
      </c>
    </row>
    <row r="2803" spans="1:44" x14ac:dyDescent="0.15">
      <c r="A2803" s="43"/>
      <c r="B2803" s="5" t="s">
        <v>9628</v>
      </c>
      <c r="C2803" s="12">
        <v>22799</v>
      </c>
      <c r="D2803" s="5" t="s">
        <v>9619</v>
      </c>
      <c r="E2803" s="44" t="s">
        <v>24434</v>
      </c>
      <c r="F2803" s="4" t="s">
        <v>9629</v>
      </c>
      <c r="G2803" s="4" t="s">
        <v>9630</v>
      </c>
      <c r="H2803" s="44"/>
      <c r="I2803" s="4" t="s">
        <v>700</v>
      </c>
      <c r="J2803" s="6" t="s">
        <v>700</v>
      </c>
      <c r="K2803" s="45">
        <v>1</v>
      </c>
      <c r="L2803" s="4" t="s">
        <v>750</v>
      </c>
      <c r="M2803" s="104" t="s">
        <v>18481</v>
      </c>
      <c r="N2803" s="45">
        <v>2170400</v>
      </c>
      <c r="O2803" s="4" t="s">
        <v>14719</v>
      </c>
      <c r="P2803" s="4" t="s">
        <v>1097</v>
      </c>
      <c r="Q2803" s="4">
        <v>180</v>
      </c>
      <c r="R2803" s="4">
        <v>3</v>
      </c>
      <c r="S2803" s="4" t="s">
        <v>8069</v>
      </c>
      <c r="T2803" s="4">
        <v>2</v>
      </c>
      <c r="U2803" s="4">
        <v>4</v>
      </c>
      <c r="W2803" s="4" t="s">
        <v>9407</v>
      </c>
      <c r="X2803" s="4" t="s">
        <v>9408</v>
      </c>
      <c r="Y2803" s="45">
        <v>0</v>
      </c>
      <c r="AA2803" s="4">
        <v>1</v>
      </c>
      <c r="AB2803" s="4">
        <v>100</v>
      </c>
      <c r="AC2803" s="4">
        <v>1</v>
      </c>
      <c r="AD2803" s="4">
        <v>1</v>
      </c>
      <c r="AE2803" s="45" t="s">
        <v>16461</v>
      </c>
      <c r="AF2803" s="45" t="s">
        <v>16457</v>
      </c>
      <c r="AG2803" s="45" t="s">
        <v>16459</v>
      </c>
      <c r="AH2803" s="45" t="s">
        <v>16453</v>
      </c>
      <c r="AI2803" s="45" t="s">
        <v>16455</v>
      </c>
      <c r="AJ2803" s="63" t="s">
        <v>20391</v>
      </c>
      <c r="AK2803" s="63" t="s">
        <v>20390</v>
      </c>
      <c r="AL2803" s="4">
        <v>0</v>
      </c>
      <c r="AM2803" s="43">
        <f>IF(AND(L2803="WEAPON",OR(R2803=0,R2803=1,R2803=2)),[1]装备基础and强化!$V$7,IF(AND(L2803="LEFTRING",OR(R2803=0,R2803=1,R2803=2)),[1]装备基础and强化!$W$7,IF(AND(L2803="RIGHTRING",OR(R2803=0,R2803=1,R2803=2)),[1]装备基础and强化!$X$7,IF(AND(L2803="NECKLACE",OR(R2803=0,R2803=1,R2803=2)),[1]装备基础and强化!$Y$7,0))))</f>
        <v>0</v>
      </c>
      <c r="AN2803" s="43">
        <f>IF(AND(L2803="WEAPON",OR(R2803=3,R2803=4)),[1]装备基础and强化!$V$11,IF(AND(L2803="LEFTRING",OR(R2803=3,R2803=4)),[1]装备基础and强化!$W$11,IF(AND(L2803="RIGHTRING",OR(R2803=3,R2803=4)),[1]装备基础and强化!$X$11,IF(AND(L2803="NECKLACE",OR(R2803=3,R2803=4)),[1]装备基础and强化!$Y$11,0))))</f>
        <v>0</v>
      </c>
      <c r="AO2803" s="43">
        <f>IF(AND(L2803="BELT",T2803=1),[1]装备基础and强化!$AA$7,IF(AND(L2803="PANTS",T2803=1),[1]装备基础and强化!$AB$7,IF(AND(L2803="SHOES",T2803=1),[1]装备基础and强化!$AC$7,IF(AND(L2803="CLOTHES",T2803=1),[1]装备基础and强化!$AD$7,0))))</f>
        <v>0</v>
      </c>
      <c r="AP2803" s="43" t="e">
        <f>IF(AND(L2803="BELT",T2803=2),[1]装备基础and强化!$AF$7,IF(AND(L2803="PANTS",T2803=2),[1]装备基础and强化!$AG$7,IF(AND(L2803="SHOES",T2803=2),[1]装备基础and强化!$AH$7,IF(AND(L2803="CLOTHES",T2803=2),[1]装备基础and强化!$AI$7,0))))</f>
        <v>#REF!</v>
      </c>
      <c r="AQ2803" s="43">
        <f>IF(L2803="HAT",[1]装备基础and强化!$AK$7,IF(L2803="JADE",[1]装备基础and强化!$AK$7,0))</f>
        <v>0</v>
      </c>
      <c r="AR2803" s="43" t="e">
        <f t="shared" si="44"/>
        <v>#REF!</v>
      </c>
    </row>
    <row r="2804" spans="1:44" x14ac:dyDescent="0.15">
      <c r="A2804" s="43"/>
      <c r="B2804" s="5" t="s">
        <v>9631</v>
      </c>
      <c r="C2804" s="12">
        <v>22800</v>
      </c>
      <c r="D2804" s="5" t="s">
        <v>9619</v>
      </c>
      <c r="E2804" s="44" t="s">
        <v>24435</v>
      </c>
      <c r="F2804" s="4" t="s">
        <v>9632</v>
      </c>
      <c r="G2804" s="4" t="s">
        <v>9633</v>
      </c>
      <c r="H2804" s="44"/>
      <c r="I2804" s="4" t="s">
        <v>700</v>
      </c>
      <c r="J2804" s="6" t="s">
        <v>700</v>
      </c>
      <c r="K2804" s="45">
        <v>1</v>
      </c>
      <c r="L2804" s="4" t="s">
        <v>750</v>
      </c>
      <c r="M2804" s="104" t="s">
        <v>18482</v>
      </c>
      <c r="N2804" s="45">
        <v>2170500</v>
      </c>
      <c r="O2804" s="4" t="s">
        <v>3372</v>
      </c>
      <c r="P2804" s="4" t="s">
        <v>1097</v>
      </c>
      <c r="Q2804" s="4">
        <v>180</v>
      </c>
      <c r="R2804" s="4">
        <v>3</v>
      </c>
      <c r="S2804" s="4" t="s">
        <v>8069</v>
      </c>
      <c r="T2804" s="4">
        <v>2</v>
      </c>
      <c r="U2804" s="4">
        <v>5</v>
      </c>
      <c r="W2804" s="4" t="s">
        <v>9407</v>
      </c>
      <c r="X2804" s="4" t="s">
        <v>9408</v>
      </c>
      <c r="Y2804" s="45">
        <v>0</v>
      </c>
      <c r="AA2804" s="4">
        <v>1</v>
      </c>
      <c r="AB2804" s="4">
        <v>100</v>
      </c>
      <c r="AC2804" s="4">
        <v>1</v>
      </c>
      <c r="AD2804" s="4">
        <v>1</v>
      </c>
      <c r="AE2804" s="45" t="s">
        <v>16461</v>
      </c>
      <c r="AF2804" s="45" t="s">
        <v>16457</v>
      </c>
      <c r="AG2804" s="45" t="s">
        <v>16459</v>
      </c>
      <c r="AH2804" s="45" t="s">
        <v>16453</v>
      </c>
      <c r="AI2804" s="45" t="s">
        <v>16455</v>
      </c>
      <c r="AJ2804" s="63" t="s">
        <v>20391</v>
      </c>
      <c r="AK2804" s="63" t="s">
        <v>20390</v>
      </c>
      <c r="AL2804" s="45">
        <v>0</v>
      </c>
      <c r="AM2804" s="43">
        <f>IF(AND(L2804="WEAPON",OR(R2804=0,R2804=1,R2804=2)),[1]装备基础and强化!$V$7,IF(AND(L2804="LEFTRING",OR(R2804=0,R2804=1,R2804=2)),[1]装备基础and强化!$W$7,IF(AND(L2804="RIGHTRING",OR(R2804=0,R2804=1,R2804=2)),[1]装备基础and强化!$X$7,IF(AND(L2804="NECKLACE",OR(R2804=0,R2804=1,R2804=2)),[1]装备基础and强化!$Y$7,0))))</f>
        <v>0</v>
      </c>
      <c r="AN2804" s="43">
        <f>IF(AND(L2804="WEAPON",OR(R2804=3,R2804=4)),[1]装备基础and强化!$V$11,IF(AND(L2804="LEFTRING",OR(R2804=3,R2804=4)),[1]装备基础and强化!$W$11,IF(AND(L2804="RIGHTRING",OR(R2804=3,R2804=4)),[1]装备基础and强化!$X$11,IF(AND(L2804="NECKLACE",OR(R2804=3,R2804=4)),[1]装备基础and强化!$Y$11,0))))</f>
        <v>0</v>
      </c>
      <c r="AO2804" s="43">
        <f>IF(AND(L2804="BELT",T2804=1),[1]装备基础and强化!$AA$7,IF(AND(L2804="PANTS",T2804=1),[1]装备基础and强化!$AB$7,IF(AND(L2804="SHOES",T2804=1),[1]装备基础and强化!$AC$7,IF(AND(L2804="CLOTHES",T2804=1),[1]装备基础and强化!$AD$7,0))))</f>
        <v>0</v>
      </c>
      <c r="AP2804" s="43" t="e">
        <f>IF(AND(L2804="BELT",T2804=2),[1]装备基础and强化!$AF$7,IF(AND(L2804="PANTS",T2804=2),[1]装备基础and强化!$AG$7,IF(AND(L2804="SHOES",T2804=2),[1]装备基础and强化!$AH$7,IF(AND(L2804="CLOTHES",T2804=2),[1]装备基础and强化!$AI$7,0))))</f>
        <v>#REF!</v>
      </c>
      <c r="AQ2804" s="43">
        <f>IF(L2804="HAT",[1]装备基础and强化!$AK$7,IF(L2804="JADE",[1]装备基础and强化!$AK$7,0))</f>
        <v>0</v>
      </c>
      <c r="AR2804" s="43" t="e">
        <f t="shared" si="44"/>
        <v>#REF!</v>
      </c>
    </row>
    <row r="2805" spans="1:44" x14ac:dyDescent="0.15">
      <c r="A2805" s="43"/>
      <c r="B2805" s="5" t="s">
        <v>9634</v>
      </c>
      <c r="C2805" s="12">
        <v>22801</v>
      </c>
      <c r="D2805" s="5" t="s">
        <v>9619</v>
      </c>
      <c r="E2805" s="44" t="s">
        <v>24436</v>
      </c>
      <c r="F2805" s="4" t="s">
        <v>9635</v>
      </c>
      <c r="G2805" s="4" t="s">
        <v>9636</v>
      </c>
      <c r="H2805" s="44"/>
      <c r="I2805" s="4" t="s">
        <v>700</v>
      </c>
      <c r="J2805" s="6" t="s">
        <v>700</v>
      </c>
      <c r="K2805" s="45">
        <v>1</v>
      </c>
      <c r="L2805" s="4" t="s">
        <v>750</v>
      </c>
      <c r="M2805" s="104" t="s">
        <v>18483</v>
      </c>
      <c r="N2805" s="45">
        <v>2170600</v>
      </c>
      <c r="O2805" s="4" t="s">
        <v>15262</v>
      </c>
      <c r="P2805" s="4" t="s">
        <v>1097</v>
      </c>
      <c r="Q2805" s="4">
        <v>180</v>
      </c>
      <c r="R2805" s="4">
        <v>3</v>
      </c>
      <c r="S2805" s="4" t="s">
        <v>8069</v>
      </c>
      <c r="T2805" s="4">
        <v>2</v>
      </c>
      <c r="U2805" s="4">
        <v>6</v>
      </c>
      <c r="W2805" s="4" t="s">
        <v>9407</v>
      </c>
      <c r="X2805" s="4" t="s">
        <v>9408</v>
      </c>
      <c r="Y2805" s="45">
        <v>0</v>
      </c>
      <c r="AA2805" s="4">
        <v>1</v>
      </c>
      <c r="AB2805" s="4">
        <v>100</v>
      </c>
      <c r="AC2805" s="4">
        <v>1</v>
      </c>
      <c r="AD2805" s="4">
        <v>1</v>
      </c>
      <c r="AE2805" s="45" t="s">
        <v>16461</v>
      </c>
      <c r="AF2805" s="45" t="s">
        <v>16457</v>
      </c>
      <c r="AG2805" s="45" t="s">
        <v>16459</v>
      </c>
      <c r="AH2805" s="45" t="s">
        <v>16453</v>
      </c>
      <c r="AI2805" s="45" t="s">
        <v>16455</v>
      </c>
      <c r="AJ2805" s="63" t="s">
        <v>20391</v>
      </c>
      <c r="AK2805" s="63" t="s">
        <v>20390</v>
      </c>
      <c r="AL2805" s="4">
        <v>0</v>
      </c>
      <c r="AM2805" s="43">
        <f>IF(AND(L2805="WEAPON",OR(R2805=0,R2805=1,R2805=2)),[1]装备基础and强化!$V$7,IF(AND(L2805="LEFTRING",OR(R2805=0,R2805=1,R2805=2)),[1]装备基础and强化!$W$7,IF(AND(L2805="RIGHTRING",OR(R2805=0,R2805=1,R2805=2)),[1]装备基础and强化!$X$7,IF(AND(L2805="NECKLACE",OR(R2805=0,R2805=1,R2805=2)),[1]装备基础and强化!$Y$7,0))))</f>
        <v>0</v>
      </c>
      <c r="AN2805" s="43">
        <f>IF(AND(L2805="WEAPON",OR(R2805=3,R2805=4)),[1]装备基础and强化!$V$11,IF(AND(L2805="LEFTRING",OR(R2805=3,R2805=4)),[1]装备基础and强化!$W$11,IF(AND(L2805="RIGHTRING",OR(R2805=3,R2805=4)),[1]装备基础and强化!$X$11,IF(AND(L2805="NECKLACE",OR(R2805=3,R2805=4)),[1]装备基础and强化!$Y$11,0))))</f>
        <v>0</v>
      </c>
      <c r="AO2805" s="43">
        <f>IF(AND(L2805="BELT",T2805=1),[1]装备基础and强化!$AA$7,IF(AND(L2805="PANTS",T2805=1),[1]装备基础and强化!$AB$7,IF(AND(L2805="SHOES",T2805=1),[1]装备基础and强化!$AC$7,IF(AND(L2805="CLOTHES",T2805=1),[1]装备基础and强化!$AD$7,0))))</f>
        <v>0</v>
      </c>
      <c r="AP2805" s="43" t="e">
        <f>IF(AND(L2805="BELT",T2805=2),[1]装备基础and强化!$AF$7,IF(AND(L2805="PANTS",T2805=2),[1]装备基础and强化!$AG$7,IF(AND(L2805="SHOES",T2805=2),[1]装备基础and强化!$AH$7,IF(AND(L2805="CLOTHES",T2805=2),[1]装备基础and强化!$AI$7,0))))</f>
        <v>#REF!</v>
      </c>
      <c r="AQ2805" s="43">
        <f>IF(L2805="HAT",[1]装备基础and强化!$AK$7,IF(L2805="JADE",[1]装备基础and强化!$AK$7,0))</f>
        <v>0</v>
      </c>
      <c r="AR2805" s="43" t="e">
        <f t="shared" si="44"/>
        <v>#REF!</v>
      </c>
    </row>
    <row r="2806" spans="1:44" x14ac:dyDescent="0.15">
      <c r="A2806" s="43"/>
      <c r="B2806" s="5" t="s">
        <v>9637</v>
      </c>
      <c r="C2806" s="12">
        <v>22802</v>
      </c>
      <c r="D2806" s="5" t="s">
        <v>9619</v>
      </c>
      <c r="E2806" s="44" t="s">
        <v>24437</v>
      </c>
      <c r="F2806" s="4" t="s">
        <v>9638</v>
      </c>
      <c r="G2806" s="4" t="s">
        <v>9639</v>
      </c>
      <c r="H2806" s="44"/>
      <c r="I2806" s="4" t="s">
        <v>700</v>
      </c>
      <c r="J2806" s="6" t="s">
        <v>700</v>
      </c>
      <c r="K2806" s="45">
        <v>1</v>
      </c>
      <c r="L2806" s="4" t="s">
        <v>750</v>
      </c>
      <c r="M2806" s="104" t="s">
        <v>18484</v>
      </c>
      <c r="N2806" s="45">
        <v>2170700</v>
      </c>
      <c r="O2806" s="4" t="s">
        <v>12786</v>
      </c>
      <c r="P2806" s="4" t="s">
        <v>1097</v>
      </c>
      <c r="Q2806" s="4">
        <v>180</v>
      </c>
      <c r="R2806" s="4">
        <v>3</v>
      </c>
      <c r="S2806" s="4" t="s">
        <v>8069</v>
      </c>
      <c r="T2806" s="4">
        <v>2</v>
      </c>
      <c r="U2806" s="4">
        <v>7</v>
      </c>
      <c r="W2806" s="4" t="s">
        <v>9407</v>
      </c>
      <c r="X2806" s="4" t="s">
        <v>9408</v>
      </c>
      <c r="Y2806" s="45">
        <v>0</v>
      </c>
      <c r="AA2806" s="4">
        <v>1</v>
      </c>
      <c r="AB2806" s="4">
        <v>100</v>
      </c>
      <c r="AC2806" s="4">
        <v>1</v>
      </c>
      <c r="AD2806" s="4">
        <v>1</v>
      </c>
      <c r="AE2806" s="45" t="s">
        <v>16461</v>
      </c>
      <c r="AF2806" s="45" t="s">
        <v>16457</v>
      </c>
      <c r="AG2806" s="45" t="s">
        <v>16459</v>
      </c>
      <c r="AH2806" s="45" t="s">
        <v>16453</v>
      </c>
      <c r="AI2806" s="45" t="s">
        <v>16455</v>
      </c>
      <c r="AJ2806" s="63" t="s">
        <v>20391</v>
      </c>
      <c r="AK2806" s="63" t="s">
        <v>20390</v>
      </c>
      <c r="AL2806" s="45">
        <v>0</v>
      </c>
      <c r="AM2806" s="43">
        <f>IF(AND(L2806="WEAPON",OR(R2806=0,R2806=1,R2806=2)),[1]装备基础and强化!$V$7,IF(AND(L2806="LEFTRING",OR(R2806=0,R2806=1,R2806=2)),[1]装备基础and强化!$W$7,IF(AND(L2806="RIGHTRING",OR(R2806=0,R2806=1,R2806=2)),[1]装备基础and强化!$X$7,IF(AND(L2806="NECKLACE",OR(R2806=0,R2806=1,R2806=2)),[1]装备基础and强化!$Y$7,0))))</f>
        <v>0</v>
      </c>
      <c r="AN2806" s="43">
        <f>IF(AND(L2806="WEAPON",OR(R2806=3,R2806=4)),[1]装备基础and强化!$V$11,IF(AND(L2806="LEFTRING",OR(R2806=3,R2806=4)),[1]装备基础and强化!$W$11,IF(AND(L2806="RIGHTRING",OR(R2806=3,R2806=4)),[1]装备基础and强化!$X$11,IF(AND(L2806="NECKLACE",OR(R2806=3,R2806=4)),[1]装备基础and强化!$Y$11,0))))</f>
        <v>0</v>
      </c>
      <c r="AO2806" s="43">
        <f>IF(AND(L2806="BELT",T2806=1),[1]装备基础and强化!$AA$7,IF(AND(L2806="PANTS",T2806=1),[1]装备基础and强化!$AB$7,IF(AND(L2806="SHOES",T2806=1),[1]装备基础and强化!$AC$7,IF(AND(L2806="CLOTHES",T2806=1),[1]装备基础and强化!$AD$7,0))))</f>
        <v>0</v>
      </c>
      <c r="AP2806" s="43" t="e">
        <f>IF(AND(L2806="BELT",T2806=2),[1]装备基础and强化!$AF$7,IF(AND(L2806="PANTS",T2806=2),[1]装备基础and强化!$AG$7,IF(AND(L2806="SHOES",T2806=2),[1]装备基础and强化!$AH$7,IF(AND(L2806="CLOTHES",T2806=2),[1]装备基础and强化!$AI$7,0))))</f>
        <v>#REF!</v>
      </c>
      <c r="AQ2806" s="43">
        <f>IF(L2806="HAT",[1]装备基础and强化!$AK$7,IF(L2806="JADE",[1]装备基础and强化!$AK$7,0))</f>
        <v>0</v>
      </c>
      <c r="AR2806" s="43" t="e">
        <f t="shared" si="44"/>
        <v>#REF!</v>
      </c>
    </row>
    <row r="2807" spans="1:44" x14ac:dyDescent="0.15">
      <c r="A2807" s="43"/>
      <c r="B2807" s="5" t="s">
        <v>9640</v>
      </c>
      <c r="C2807" s="12">
        <v>22803</v>
      </c>
      <c r="D2807" s="5" t="s">
        <v>9619</v>
      </c>
      <c r="E2807" s="44" t="s">
        <v>24438</v>
      </c>
      <c r="F2807" s="4" t="s">
        <v>9641</v>
      </c>
      <c r="G2807" s="4" t="s">
        <v>9642</v>
      </c>
      <c r="H2807" s="44"/>
      <c r="I2807" s="4" t="s">
        <v>700</v>
      </c>
      <c r="J2807" s="6" t="s">
        <v>700</v>
      </c>
      <c r="K2807" s="45">
        <v>1</v>
      </c>
      <c r="L2807" s="4" t="s">
        <v>750</v>
      </c>
      <c r="M2807" s="104" t="s">
        <v>18485</v>
      </c>
      <c r="N2807" s="45">
        <v>2170800</v>
      </c>
      <c r="O2807" s="4" t="s">
        <v>4222</v>
      </c>
      <c r="P2807" s="4" t="s">
        <v>1097</v>
      </c>
      <c r="Q2807" s="4">
        <v>180</v>
      </c>
      <c r="R2807" s="4">
        <v>3</v>
      </c>
      <c r="S2807" s="4" t="s">
        <v>8069</v>
      </c>
      <c r="T2807" s="4">
        <v>2</v>
      </c>
      <c r="U2807" s="4">
        <v>8</v>
      </c>
      <c r="W2807" s="4" t="s">
        <v>9407</v>
      </c>
      <c r="X2807" s="4" t="s">
        <v>9408</v>
      </c>
      <c r="Y2807" s="45">
        <v>0</v>
      </c>
      <c r="AA2807" s="4">
        <v>1</v>
      </c>
      <c r="AB2807" s="4">
        <v>100</v>
      </c>
      <c r="AC2807" s="4">
        <v>1</v>
      </c>
      <c r="AD2807" s="4">
        <v>1</v>
      </c>
      <c r="AE2807" s="45" t="s">
        <v>16461</v>
      </c>
      <c r="AF2807" s="45" t="s">
        <v>16457</v>
      </c>
      <c r="AG2807" s="45" t="s">
        <v>16459</v>
      </c>
      <c r="AH2807" s="45" t="s">
        <v>16453</v>
      </c>
      <c r="AI2807" s="45" t="s">
        <v>16455</v>
      </c>
      <c r="AJ2807" s="63" t="s">
        <v>20391</v>
      </c>
      <c r="AK2807" s="63" t="s">
        <v>20390</v>
      </c>
      <c r="AL2807" s="4">
        <v>0</v>
      </c>
      <c r="AM2807" s="43">
        <f>IF(AND(L2807="WEAPON",OR(R2807=0,R2807=1,R2807=2)),[1]装备基础and强化!$V$7,IF(AND(L2807="LEFTRING",OR(R2807=0,R2807=1,R2807=2)),[1]装备基础and强化!$W$7,IF(AND(L2807="RIGHTRING",OR(R2807=0,R2807=1,R2807=2)),[1]装备基础and强化!$X$7,IF(AND(L2807="NECKLACE",OR(R2807=0,R2807=1,R2807=2)),[1]装备基础and强化!$Y$7,0))))</f>
        <v>0</v>
      </c>
      <c r="AN2807" s="43">
        <f>IF(AND(L2807="WEAPON",OR(R2807=3,R2807=4)),[1]装备基础and强化!$V$11,IF(AND(L2807="LEFTRING",OR(R2807=3,R2807=4)),[1]装备基础and强化!$W$11,IF(AND(L2807="RIGHTRING",OR(R2807=3,R2807=4)),[1]装备基础and强化!$X$11,IF(AND(L2807="NECKLACE",OR(R2807=3,R2807=4)),[1]装备基础and强化!$Y$11,0))))</f>
        <v>0</v>
      </c>
      <c r="AO2807" s="43">
        <f>IF(AND(L2807="BELT",T2807=1),[1]装备基础and强化!$AA$7,IF(AND(L2807="PANTS",T2807=1),[1]装备基础and强化!$AB$7,IF(AND(L2807="SHOES",T2807=1),[1]装备基础and强化!$AC$7,IF(AND(L2807="CLOTHES",T2807=1),[1]装备基础and强化!$AD$7,0))))</f>
        <v>0</v>
      </c>
      <c r="AP2807" s="43" t="e">
        <f>IF(AND(L2807="BELT",T2807=2),[1]装备基础and强化!$AF$7,IF(AND(L2807="PANTS",T2807=2),[1]装备基础and强化!$AG$7,IF(AND(L2807="SHOES",T2807=2),[1]装备基础and强化!$AH$7,IF(AND(L2807="CLOTHES",T2807=2),[1]装备基础and强化!$AI$7,0))))</f>
        <v>#REF!</v>
      </c>
      <c r="AQ2807" s="43">
        <f>IF(L2807="HAT",[1]装备基础and强化!$AK$7,IF(L2807="JADE",[1]装备基础and强化!$AK$7,0))</f>
        <v>0</v>
      </c>
      <c r="AR2807" s="43" t="e">
        <f t="shared" si="44"/>
        <v>#REF!</v>
      </c>
    </row>
    <row r="2808" spans="1:44" x14ac:dyDescent="0.15">
      <c r="A2808" s="43"/>
      <c r="B2808" s="5" t="s">
        <v>9644</v>
      </c>
      <c r="C2808" s="12">
        <v>22804</v>
      </c>
      <c r="D2808" s="5" t="s">
        <v>9645</v>
      </c>
      <c r="E2808" s="44" t="s">
        <v>24439</v>
      </c>
      <c r="F2808" s="4" t="s">
        <v>9646</v>
      </c>
      <c r="G2808" s="4" t="s">
        <v>9647</v>
      </c>
      <c r="H2808" s="44"/>
      <c r="I2808" s="4" t="s">
        <v>700</v>
      </c>
      <c r="J2808" s="6" t="s">
        <v>700</v>
      </c>
      <c r="K2808" s="45">
        <v>1</v>
      </c>
      <c r="L2808" s="4" t="s">
        <v>750</v>
      </c>
      <c r="M2808" s="104" t="s">
        <v>20240</v>
      </c>
      <c r="N2808" s="45">
        <v>2220100</v>
      </c>
      <c r="O2808" s="4" t="s">
        <v>2788</v>
      </c>
      <c r="P2808" s="4" t="s">
        <v>1097</v>
      </c>
      <c r="Q2808" s="4">
        <v>210</v>
      </c>
      <c r="R2808" s="4">
        <v>3</v>
      </c>
      <c r="S2808" s="4" t="s">
        <v>8101</v>
      </c>
      <c r="T2808" s="4">
        <v>2</v>
      </c>
      <c r="U2808" s="4">
        <v>1</v>
      </c>
      <c r="W2808" s="4" t="s">
        <v>9435</v>
      </c>
      <c r="X2808" s="4" t="s">
        <v>9436</v>
      </c>
      <c r="Y2808" s="45">
        <v>0</v>
      </c>
      <c r="AA2808" s="4">
        <v>1</v>
      </c>
      <c r="AB2808" s="4">
        <v>100</v>
      </c>
      <c r="AC2808" s="4">
        <v>1</v>
      </c>
      <c r="AD2808" s="4">
        <v>1</v>
      </c>
      <c r="AE2808" s="45" t="s">
        <v>16461</v>
      </c>
      <c r="AF2808" s="45" t="s">
        <v>16457</v>
      </c>
      <c r="AG2808" s="45" t="s">
        <v>16459</v>
      </c>
      <c r="AH2808" s="45" t="s">
        <v>16453</v>
      </c>
      <c r="AI2808" s="45" t="s">
        <v>16455</v>
      </c>
      <c r="AJ2808" s="63" t="s">
        <v>20391</v>
      </c>
      <c r="AK2808" s="63" t="s">
        <v>20390</v>
      </c>
      <c r="AL2808" s="45">
        <v>0</v>
      </c>
      <c r="AM2808" s="43">
        <f>IF(AND(L2808="WEAPON",OR(R2808=0,R2808=1,R2808=2)),[1]装备基础and强化!$V$7,IF(AND(L2808="LEFTRING",OR(R2808=0,R2808=1,R2808=2)),[1]装备基础and强化!$W$7,IF(AND(L2808="RIGHTRING",OR(R2808=0,R2808=1,R2808=2)),[1]装备基础and强化!$X$7,IF(AND(L2808="NECKLACE",OR(R2808=0,R2808=1,R2808=2)),[1]装备基础and强化!$Y$7,0))))</f>
        <v>0</v>
      </c>
      <c r="AN2808" s="43">
        <f>IF(AND(L2808="WEAPON",OR(R2808=3,R2808=4)),[1]装备基础and强化!$V$11,IF(AND(L2808="LEFTRING",OR(R2808=3,R2808=4)),[1]装备基础and强化!$W$11,IF(AND(L2808="RIGHTRING",OR(R2808=3,R2808=4)),[1]装备基础and强化!$X$11,IF(AND(L2808="NECKLACE",OR(R2808=3,R2808=4)),[1]装备基础and强化!$Y$11,0))))</f>
        <v>0</v>
      </c>
      <c r="AO2808" s="43">
        <f>IF(AND(L2808="BELT",T2808=1),[1]装备基础and强化!$AA$7,IF(AND(L2808="PANTS",T2808=1),[1]装备基础and强化!$AB$7,IF(AND(L2808="SHOES",T2808=1),[1]装备基础and强化!$AC$7,IF(AND(L2808="CLOTHES",T2808=1),[1]装备基础and强化!$AD$7,0))))</f>
        <v>0</v>
      </c>
      <c r="AP2808" s="43" t="e">
        <f>IF(AND(L2808="BELT",T2808=2),[1]装备基础and强化!$AF$7,IF(AND(L2808="PANTS",T2808=2),[1]装备基础and强化!$AG$7,IF(AND(L2808="SHOES",T2808=2),[1]装备基础and强化!$AH$7,IF(AND(L2808="CLOTHES",T2808=2),[1]装备基础and强化!$AI$7,0))))</f>
        <v>#REF!</v>
      </c>
      <c r="AQ2808" s="43">
        <f>IF(L2808="HAT",[1]装备基础and强化!$AK$7,IF(L2808="JADE",[1]装备基础and强化!$AK$7,0))</f>
        <v>0</v>
      </c>
      <c r="AR2808" s="43" t="e">
        <f t="shared" si="44"/>
        <v>#REF!</v>
      </c>
    </row>
    <row r="2809" spans="1:44" x14ac:dyDescent="0.15">
      <c r="A2809" s="43"/>
      <c r="B2809" s="5" t="s">
        <v>9648</v>
      </c>
      <c r="C2809" s="12">
        <v>22805</v>
      </c>
      <c r="D2809" s="5" t="s">
        <v>9645</v>
      </c>
      <c r="E2809" s="44" t="s">
        <v>24440</v>
      </c>
      <c r="F2809" s="4" t="s">
        <v>9649</v>
      </c>
      <c r="G2809" s="4" t="s">
        <v>9650</v>
      </c>
      <c r="H2809" s="44"/>
      <c r="I2809" s="4" t="s">
        <v>700</v>
      </c>
      <c r="J2809" s="6" t="s">
        <v>700</v>
      </c>
      <c r="K2809" s="45">
        <v>1</v>
      </c>
      <c r="L2809" s="4" t="s">
        <v>750</v>
      </c>
      <c r="M2809" s="104" t="s">
        <v>20241</v>
      </c>
      <c r="N2809" s="45">
        <v>2220200</v>
      </c>
      <c r="O2809" s="4" t="s">
        <v>4325</v>
      </c>
      <c r="P2809" s="4" t="s">
        <v>1097</v>
      </c>
      <c r="Q2809" s="4">
        <v>210</v>
      </c>
      <c r="R2809" s="4">
        <v>3</v>
      </c>
      <c r="S2809" s="4" t="s">
        <v>8101</v>
      </c>
      <c r="T2809" s="4">
        <v>2</v>
      </c>
      <c r="U2809" s="4">
        <v>2</v>
      </c>
      <c r="W2809" s="4" t="s">
        <v>9435</v>
      </c>
      <c r="X2809" s="4" t="s">
        <v>9436</v>
      </c>
      <c r="Y2809" s="45">
        <v>0</v>
      </c>
      <c r="AA2809" s="4">
        <v>1</v>
      </c>
      <c r="AB2809" s="4">
        <v>100</v>
      </c>
      <c r="AC2809" s="4">
        <v>1</v>
      </c>
      <c r="AD2809" s="4">
        <v>1</v>
      </c>
      <c r="AE2809" s="45" t="s">
        <v>16461</v>
      </c>
      <c r="AF2809" s="45" t="s">
        <v>16457</v>
      </c>
      <c r="AG2809" s="45" t="s">
        <v>16459</v>
      </c>
      <c r="AH2809" s="45" t="s">
        <v>16453</v>
      </c>
      <c r="AI2809" s="45" t="s">
        <v>16455</v>
      </c>
      <c r="AJ2809" s="63" t="s">
        <v>20391</v>
      </c>
      <c r="AK2809" s="63" t="s">
        <v>20390</v>
      </c>
      <c r="AL2809" s="4">
        <v>0</v>
      </c>
      <c r="AM2809" s="43">
        <f>IF(AND(L2809="WEAPON",OR(R2809=0,R2809=1,R2809=2)),[1]装备基础and强化!$V$7,IF(AND(L2809="LEFTRING",OR(R2809=0,R2809=1,R2809=2)),[1]装备基础and强化!$W$7,IF(AND(L2809="RIGHTRING",OR(R2809=0,R2809=1,R2809=2)),[1]装备基础and强化!$X$7,IF(AND(L2809="NECKLACE",OR(R2809=0,R2809=1,R2809=2)),[1]装备基础and强化!$Y$7,0))))</f>
        <v>0</v>
      </c>
      <c r="AN2809" s="43">
        <f>IF(AND(L2809="WEAPON",OR(R2809=3,R2809=4)),[1]装备基础and强化!$V$11,IF(AND(L2809="LEFTRING",OR(R2809=3,R2809=4)),[1]装备基础and强化!$W$11,IF(AND(L2809="RIGHTRING",OR(R2809=3,R2809=4)),[1]装备基础and强化!$X$11,IF(AND(L2809="NECKLACE",OR(R2809=3,R2809=4)),[1]装备基础and强化!$Y$11,0))))</f>
        <v>0</v>
      </c>
      <c r="AO2809" s="43">
        <f>IF(AND(L2809="BELT",T2809=1),[1]装备基础and强化!$AA$7,IF(AND(L2809="PANTS",T2809=1),[1]装备基础and强化!$AB$7,IF(AND(L2809="SHOES",T2809=1),[1]装备基础and强化!$AC$7,IF(AND(L2809="CLOTHES",T2809=1),[1]装备基础and强化!$AD$7,0))))</f>
        <v>0</v>
      </c>
      <c r="AP2809" s="43" t="e">
        <f>IF(AND(L2809="BELT",T2809=2),[1]装备基础and强化!$AF$7,IF(AND(L2809="PANTS",T2809=2),[1]装备基础and强化!$AG$7,IF(AND(L2809="SHOES",T2809=2),[1]装备基础and强化!$AH$7,IF(AND(L2809="CLOTHES",T2809=2),[1]装备基础and强化!$AI$7,0))))</f>
        <v>#REF!</v>
      </c>
      <c r="AQ2809" s="43">
        <f>IF(L2809="HAT",[1]装备基础and强化!$AK$7,IF(L2809="JADE",[1]装备基础and强化!$AK$7,0))</f>
        <v>0</v>
      </c>
      <c r="AR2809" s="43" t="e">
        <f t="shared" si="44"/>
        <v>#REF!</v>
      </c>
    </row>
    <row r="2810" spans="1:44" x14ac:dyDescent="0.15">
      <c r="A2810" s="43"/>
      <c r="B2810" s="5" t="s">
        <v>9651</v>
      </c>
      <c r="C2810" s="12">
        <v>22806</v>
      </c>
      <c r="D2810" s="5" t="s">
        <v>9645</v>
      </c>
      <c r="E2810" s="44" t="s">
        <v>24441</v>
      </c>
      <c r="F2810" s="4" t="s">
        <v>9652</v>
      </c>
      <c r="G2810" s="4" t="s">
        <v>9653</v>
      </c>
      <c r="H2810" s="44"/>
      <c r="I2810" s="4" t="s">
        <v>700</v>
      </c>
      <c r="J2810" s="6" t="s">
        <v>700</v>
      </c>
      <c r="K2810" s="45">
        <v>1</v>
      </c>
      <c r="L2810" s="4" t="s">
        <v>750</v>
      </c>
      <c r="M2810" s="104" t="s">
        <v>20242</v>
      </c>
      <c r="N2810" s="45">
        <v>2220300</v>
      </c>
      <c r="O2810" s="4" t="s">
        <v>7337</v>
      </c>
      <c r="P2810" s="4" t="s">
        <v>1097</v>
      </c>
      <c r="Q2810" s="4">
        <v>210</v>
      </c>
      <c r="R2810" s="4">
        <v>3</v>
      </c>
      <c r="S2810" s="4" t="s">
        <v>8101</v>
      </c>
      <c r="T2810" s="4">
        <v>2</v>
      </c>
      <c r="U2810" s="4">
        <v>3</v>
      </c>
      <c r="W2810" s="4" t="s">
        <v>9435</v>
      </c>
      <c r="X2810" s="4" t="s">
        <v>9436</v>
      </c>
      <c r="Y2810" s="45">
        <v>0</v>
      </c>
      <c r="AA2810" s="4">
        <v>1</v>
      </c>
      <c r="AB2810" s="4">
        <v>100</v>
      </c>
      <c r="AC2810" s="4">
        <v>1</v>
      </c>
      <c r="AD2810" s="4">
        <v>1</v>
      </c>
      <c r="AE2810" s="45" t="s">
        <v>16461</v>
      </c>
      <c r="AF2810" s="45" t="s">
        <v>16457</v>
      </c>
      <c r="AG2810" s="45" t="s">
        <v>16459</v>
      </c>
      <c r="AH2810" s="45" t="s">
        <v>16453</v>
      </c>
      <c r="AI2810" s="45" t="s">
        <v>16455</v>
      </c>
      <c r="AJ2810" s="63" t="s">
        <v>20391</v>
      </c>
      <c r="AK2810" s="63" t="s">
        <v>20390</v>
      </c>
      <c r="AL2810" s="45">
        <v>0</v>
      </c>
      <c r="AM2810" s="43">
        <f>IF(AND(L2810="WEAPON",OR(R2810=0,R2810=1,R2810=2)),[1]装备基础and强化!$V$7,IF(AND(L2810="LEFTRING",OR(R2810=0,R2810=1,R2810=2)),[1]装备基础and强化!$W$7,IF(AND(L2810="RIGHTRING",OR(R2810=0,R2810=1,R2810=2)),[1]装备基础and强化!$X$7,IF(AND(L2810="NECKLACE",OR(R2810=0,R2810=1,R2810=2)),[1]装备基础and强化!$Y$7,0))))</f>
        <v>0</v>
      </c>
      <c r="AN2810" s="43">
        <f>IF(AND(L2810="WEAPON",OR(R2810=3,R2810=4)),[1]装备基础and强化!$V$11,IF(AND(L2810="LEFTRING",OR(R2810=3,R2810=4)),[1]装备基础and强化!$W$11,IF(AND(L2810="RIGHTRING",OR(R2810=3,R2810=4)),[1]装备基础and强化!$X$11,IF(AND(L2810="NECKLACE",OR(R2810=3,R2810=4)),[1]装备基础and强化!$Y$11,0))))</f>
        <v>0</v>
      </c>
      <c r="AO2810" s="43">
        <f>IF(AND(L2810="BELT",T2810=1),[1]装备基础and强化!$AA$7,IF(AND(L2810="PANTS",T2810=1),[1]装备基础and强化!$AB$7,IF(AND(L2810="SHOES",T2810=1),[1]装备基础and强化!$AC$7,IF(AND(L2810="CLOTHES",T2810=1),[1]装备基础and强化!$AD$7,0))))</f>
        <v>0</v>
      </c>
      <c r="AP2810" s="43" t="e">
        <f>IF(AND(L2810="BELT",T2810=2),[1]装备基础and强化!$AF$7,IF(AND(L2810="PANTS",T2810=2),[1]装备基础and强化!$AG$7,IF(AND(L2810="SHOES",T2810=2),[1]装备基础and强化!$AH$7,IF(AND(L2810="CLOTHES",T2810=2),[1]装备基础and强化!$AI$7,0))))</f>
        <v>#REF!</v>
      </c>
      <c r="AQ2810" s="43">
        <f>IF(L2810="HAT",[1]装备基础and强化!$AK$7,IF(L2810="JADE",[1]装备基础and强化!$AK$7,0))</f>
        <v>0</v>
      </c>
      <c r="AR2810" s="43" t="e">
        <f t="shared" si="44"/>
        <v>#REF!</v>
      </c>
    </row>
    <row r="2811" spans="1:44" x14ac:dyDescent="0.15">
      <c r="A2811" s="43"/>
      <c r="B2811" s="5" t="s">
        <v>9654</v>
      </c>
      <c r="C2811" s="12">
        <v>22807</v>
      </c>
      <c r="D2811" s="5" t="s">
        <v>9645</v>
      </c>
      <c r="E2811" s="44" t="s">
        <v>24442</v>
      </c>
      <c r="F2811" s="4" t="s">
        <v>9655</v>
      </c>
      <c r="G2811" s="4" t="s">
        <v>9656</v>
      </c>
      <c r="H2811" s="44"/>
      <c r="I2811" s="4" t="s">
        <v>700</v>
      </c>
      <c r="J2811" s="6" t="s">
        <v>700</v>
      </c>
      <c r="K2811" s="45">
        <v>1</v>
      </c>
      <c r="L2811" s="4" t="s">
        <v>750</v>
      </c>
      <c r="M2811" s="104" t="s">
        <v>20243</v>
      </c>
      <c r="N2811" s="45">
        <v>2220400</v>
      </c>
      <c r="O2811" s="4" t="s">
        <v>2885</v>
      </c>
      <c r="P2811" s="4" t="s">
        <v>1097</v>
      </c>
      <c r="Q2811" s="4">
        <v>210</v>
      </c>
      <c r="R2811" s="4">
        <v>3</v>
      </c>
      <c r="S2811" s="4" t="s">
        <v>8101</v>
      </c>
      <c r="T2811" s="4">
        <v>2</v>
      </c>
      <c r="U2811" s="4">
        <v>4</v>
      </c>
      <c r="W2811" s="4" t="s">
        <v>9435</v>
      </c>
      <c r="X2811" s="4" t="s">
        <v>9436</v>
      </c>
      <c r="Y2811" s="45">
        <v>0</v>
      </c>
      <c r="AA2811" s="4">
        <v>1</v>
      </c>
      <c r="AB2811" s="4">
        <v>100</v>
      </c>
      <c r="AC2811" s="4">
        <v>1</v>
      </c>
      <c r="AD2811" s="4">
        <v>1</v>
      </c>
      <c r="AE2811" s="45" t="s">
        <v>16461</v>
      </c>
      <c r="AF2811" s="45" t="s">
        <v>16457</v>
      </c>
      <c r="AG2811" s="45" t="s">
        <v>16459</v>
      </c>
      <c r="AH2811" s="45" t="s">
        <v>16453</v>
      </c>
      <c r="AI2811" s="45" t="s">
        <v>16455</v>
      </c>
      <c r="AJ2811" s="63" t="s">
        <v>20391</v>
      </c>
      <c r="AK2811" s="63" t="s">
        <v>20390</v>
      </c>
      <c r="AL2811" s="4">
        <v>0</v>
      </c>
      <c r="AM2811" s="43">
        <f>IF(AND(L2811="WEAPON",OR(R2811=0,R2811=1,R2811=2)),[1]装备基础and强化!$V$7,IF(AND(L2811="LEFTRING",OR(R2811=0,R2811=1,R2811=2)),[1]装备基础and强化!$W$7,IF(AND(L2811="RIGHTRING",OR(R2811=0,R2811=1,R2811=2)),[1]装备基础and强化!$X$7,IF(AND(L2811="NECKLACE",OR(R2811=0,R2811=1,R2811=2)),[1]装备基础and强化!$Y$7,0))))</f>
        <v>0</v>
      </c>
      <c r="AN2811" s="43">
        <f>IF(AND(L2811="WEAPON",OR(R2811=3,R2811=4)),[1]装备基础and强化!$V$11,IF(AND(L2811="LEFTRING",OR(R2811=3,R2811=4)),[1]装备基础and强化!$W$11,IF(AND(L2811="RIGHTRING",OR(R2811=3,R2811=4)),[1]装备基础and强化!$X$11,IF(AND(L2811="NECKLACE",OR(R2811=3,R2811=4)),[1]装备基础and强化!$Y$11,0))))</f>
        <v>0</v>
      </c>
      <c r="AO2811" s="43">
        <f>IF(AND(L2811="BELT",T2811=1),[1]装备基础and强化!$AA$7,IF(AND(L2811="PANTS",T2811=1),[1]装备基础and强化!$AB$7,IF(AND(L2811="SHOES",T2811=1),[1]装备基础and强化!$AC$7,IF(AND(L2811="CLOTHES",T2811=1),[1]装备基础and强化!$AD$7,0))))</f>
        <v>0</v>
      </c>
      <c r="AP2811" s="43" t="e">
        <f>IF(AND(L2811="BELT",T2811=2),[1]装备基础and强化!$AF$7,IF(AND(L2811="PANTS",T2811=2),[1]装备基础and强化!$AG$7,IF(AND(L2811="SHOES",T2811=2),[1]装备基础and强化!$AH$7,IF(AND(L2811="CLOTHES",T2811=2),[1]装备基础and强化!$AI$7,0))))</f>
        <v>#REF!</v>
      </c>
      <c r="AQ2811" s="43">
        <f>IF(L2811="HAT",[1]装备基础and强化!$AK$7,IF(L2811="JADE",[1]装备基础and强化!$AK$7,0))</f>
        <v>0</v>
      </c>
      <c r="AR2811" s="43" t="e">
        <f t="shared" si="44"/>
        <v>#REF!</v>
      </c>
    </row>
    <row r="2812" spans="1:44" x14ac:dyDescent="0.15">
      <c r="A2812" s="43"/>
      <c r="B2812" s="5" t="s">
        <v>9657</v>
      </c>
      <c r="C2812" s="12">
        <v>22808</v>
      </c>
      <c r="D2812" s="5" t="s">
        <v>9645</v>
      </c>
      <c r="E2812" s="44" t="s">
        <v>24443</v>
      </c>
      <c r="F2812" s="4" t="s">
        <v>9658</v>
      </c>
      <c r="G2812" s="4" t="s">
        <v>9659</v>
      </c>
      <c r="H2812" s="44"/>
      <c r="I2812" s="4" t="s">
        <v>700</v>
      </c>
      <c r="J2812" s="6" t="s">
        <v>700</v>
      </c>
      <c r="K2812" s="45">
        <v>1</v>
      </c>
      <c r="L2812" s="4" t="s">
        <v>750</v>
      </c>
      <c r="M2812" s="104" t="s">
        <v>26515</v>
      </c>
      <c r="N2812" s="45">
        <v>2220500</v>
      </c>
      <c r="O2812" s="4" t="s">
        <v>3401</v>
      </c>
      <c r="P2812" s="4" t="s">
        <v>1097</v>
      </c>
      <c r="Q2812" s="4">
        <v>210</v>
      </c>
      <c r="R2812" s="4">
        <v>3</v>
      </c>
      <c r="S2812" s="4" t="s">
        <v>8101</v>
      </c>
      <c r="T2812" s="4">
        <v>2</v>
      </c>
      <c r="U2812" s="4">
        <v>5</v>
      </c>
      <c r="W2812" s="4" t="s">
        <v>9435</v>
      </c>
      <c r="X2812" s="4" t="s">
        <v>9436</v>
      </c>
      <c r="Y2812" s="45">
        <v>0</v>
      </c>
      <c r="AA2812" s="4">
        <v>1</v>
      </c>
      <c r="AB2812" s="4">
        <v>100</v>
      </c>
      <c r="AC2812" s="4">
        <v>1</v>
      </c>
      <c r="AD2812" s="4">
        <v>1</v>
      </c>
      <c r="AE2812" s="45" t="s">
        <v>16461</v>
      </c>
      <c r="AF2812" s="45" t="s">
        <v>16457</v>
      </c>
      <c r="AG2812" s="45" t="s">
        <v>16459</v>
      </c>
      <c r="AH2812" s="45" t="s">
        <v>16453</v>
      </c>
      <c r="AI2812" s="45" t="s">
        <v>16455</v>
      </c>
      <c r="AJ2812" s="63" t="s">
        <v>20391</v>
      </c>
      <c r="AK2812" s="63" t="s">
        <v>20390</v>
      </c>
      <c r="AL2812" s="45">
        <v>0</v>
      </c>
      <c r="AM2812" s="43">
        <f>IF(AND(L2812="WEAPON",OR(R2812=0,R2812=1,R2812=2)),[1]装备基础and强化!$V$7,IF(AND(L2812="LEFTRING",OR(R2812=0,R2812=1,R2812=2)),[1]装备基础and强化!$W$7,IF(AND(L2812="RIGHTRING",OR(R2812=0,R2812=1,R2812=2)),[1]装备基础and强化!$X$7,IF(AND(L2812="NECKLACE",OR(R2812=0,R2812=1,R2812=2)),[1]装备基础and强化!$Y$7,0))))</f>
        <v>0</v>
      </c>
      <c r="AN2812" s="43">
        <f>IF(AND(L2812="WEAPON",OR(R2812=3,R2812=4)),[1]装备基础and强化!$V$11,IF(AND(L2812="LEFTRING",OR(R2812=3,R2812=4)),[1]装备基础and强化!$W$11,IF(AND(L2812="RIGHTRING",OR(R2812=3,R2812=4)),[1]装备基础and强化!$X$11,IF(AND(L2812="NECKLACE",OR(R2812=3,R2812=4)),[1]装备基础and强化!$Y$11,0))))</f>
        <v>0</v>
      </c>
      <c r="AO2812" s="43">
        <f>IF(AND(L2812="BELT",T2812=1),[1]装备基础and强化!$AA$7,IF(AND(L2812="PANTS",T2812=1),[1]装备基础and强化!$AB$7,IF(AND(L2812="SHOES",T2812=1),[1]装备基础and强化!$AC$7,IF(AND(L2812="CLOTHES",T2812=1),[1]装备基础and强化!$AD$7,0))))</f>
        <v>0</v>
      </c>
      <c r="AP2812" s="43" t="e">
        <f>IF(AND(L2812="BELT",T2812=2),[1]装备基础and强化!$AF$7,IF(AND(L2812="PANTS",T2812=2),[1]装备基础and强化!$AG$7,IF(AND(L2812="SHOES",T2812=2),[1]装备基础and强化!$AH$7,IF(AND(L2812="CLOTHES",T2812=2),[1]装备基础and强化!$AI$7,0))))</f>
        <v>#REF!</v>
      </c>
      <c r="AQ2812" s="43">
        <f>IF(L2812="HAT",[1]装备基础and强化!$AK$7,IF(L2812="JADE",[1]装备基础and强化!$AK$7,0))</f>
        <v>0</v>
      </c>
      <c r="AR2812" s="43" t="e">
        <f t="shared" si="44"/>
        <v>#REF!</v>
      </c>
    </row>
    <row r="2813" spans="1:44" x14ac:dyDescent="0.15">
      <c r="A2813" s="43"/>
      <c r="B2813" s="5" t="s">
        <v>9660</v>
      </c>
      <c r="C2813" s="12">
        <v>22809</v>
      </c>
      <c r="D2813" s="5" t="s">
        <v>9645</v>
      </c>
      <c r="E2813" s="44" t="s">
        <v>24444</v>
      </c>
      <c r="F2813" s="4" t="s">
        <v>9661</v>
      </c>
      <c r="G2813" s="4" t="s">
        <v>9662</v>
      </c>
      <c r="H2813" s="44"/>
      <c r="I2813" s="4" t="s">
        <v>700</v>
      </c>
      <c r="J2813" s="6" t="s">
        <v>700</v>
      </c>
      <c r="K2813" s="45">
        <v>1</v>
      </c>
      <c r="L2813" s="4" t="s">
        <v>750</v>
      </c>
      <c r="M2813" s="104" t="s">
        <v>26516</v>
      </c>
      <c r="N2813" s="45">
        <v>2220600</v>
      </c>
      <c r="O2813" s="4" t="s">
        <v>15263</v>
      </c>
      <c r="P2813" s="4" t="s">
        <v>1097</v>
      </c>
      <c r="Q2813" s="4">
        <v>210</v>
      </c>
      <c r="R2813" s="4">
        <v>3</v>
      </c>
      <c r="S2813" s="4" t="s">
        <v>8101</v>
      </c>
      <c r="T2813" s="4">
        <v>2</v>
      </c>
      <c r="U2813" s="4">
        <v>6</v>
      </c>
      <c r="W2813" s="4" t="s">
        <v>9435</v>
      </c>
      <c r="X2813" s="4" t="s">
        <v>9436</v>
      </c>
      <c r="Y2813" s="45">
        <v>0</v>
      </c>
      <c r="AA2813" s="4">
        <v>1</v>
      </c>
      <c r="AB2813" s="4">
        <v>100</v>
      </c>
      <c r="AC2813" s="4">
        <v>1</v>
      </c>
      <c r="AD2813" s="4">
        <v>1</v>
      </c>
      <c r="AE2813" s="45" t="s">
        <v>16461</v>
      </c>
      <c r="AF2813" s="45" t="s">
        <v>16457</v>
      </c>
      <c r="AG2813" s="45" t="s">
        <v>16459</v>
      </c>
      <c r="AH2813" s="45" t="s">
        <v>16453</v>
      </c>
      <c r="AI2813" s="45" t="s">
        <v>16455</v>
      </c>
      <c r="AJ2813" s="63" t="s">
        <v>20391</v>
      </c>
      <c r="AK2813" s="63" t="s">
        <v>20390</v>
      </c>
      <c r="AL2813" s="4">
        <v>0</v>
      </c>
      <c r="AM2813" s="43">
        <f>IF(AND(L2813="WEAPON",OR(R2813=0,R2813=1,R2813=2)),[1]装备基础and强化!$V$7,IF(AND(L2813="LEFTRING",OR(R2813=0,R2813=1,R2813=2)),[1]装备基础and强化!$W$7,IF(AND(L2813="RIGHTRING",OR(R2813=0,R2813=1,R2813=2)),[1]装备基础and强化!$X$7,IF(AND(L2813="NECKLACE",OR(R2813=0,R2813=1,R2813=2)),[1]装备基础and强化!$Y$7,0))))</f>
        <v>0</v>
      </c>
      <c r="AN2813" s="43">
        <f>IF(AND(L2813="WEAPON",OR(R2813=3,R2813=4)),[1]装备基础and强化!$V$11,IF(AND(L2813="LEFTRING",OR(R2813=3,R2813=4)),[1]装备基础and强化!$W$11,IF(AND(L2813="RIGHTRING",OR(R2813=3,R2813=4)),[1]装备基础and强化!$X$11,IF(AND(L2813="NECKLACE",OR(R2813=3,R2813=4)),[1]装备基础and强化!$Y$11,0))))</f>
        <v>0</v>
      </c>
      <c r="AO2813" s="43">
        <f>IF(AND(L2813="BELT",T2813=1),[1]装备基础and强化!$AA$7,IF(AND(L2813="PANTS",T2813=1),[1]装备基础and强化!$AB$7,IF(AND(L2813="SHOES",T2813=1),[1]装备基础and强化!$AC$7,IF(AND(L2813="CLOTHES",T2813=1),[1]装备基础and强化!$AD$7,0))))</f>
        <v>0</v>
      </c>
      <c r="AP2813" s="43" t="e">
        <f>IF(AND(L2813="BELT",T2813=2),[1]装备基础and强化!$AF$7,IF(AND(L2813="PANTS",T2813=2),[1]装备基础and强化!$AG$7,IF(AND(L2813="SHOES",T2813=2),[1]装备基础and强化!$AH$7,IF(AND(L2813="CLOTHES",T2813=2),[1]装备基础and强化!$AI$7,0))))</f>
        <v>#REF!</v>
      </c>
      <c r="AQ2813" s="43">
        <f>IF(L2813="HAT",[1]装备基础and强化!$AK$7,IF(L2813="JADE",[1]装备基础and强化!$AK$7,0))</f>
        <v>0</v>
      </c>
      <c r="AR2813" s="43" t="e">
        <f t="shared" si="44"/>
        <v>#REF!</v>
      </c>
    </row>
    <row r="2814" spans="1:44" x14ac:dyDescent="0.15">
      <c r="A2814" s="43"/>
      <c r="B2814" s="5" t="s">
        <v>9663</v>
      </c>
      <c r="C2814" s="12">
        <v>22810</v>
      </c>
      <c r="D2814" s="5" t="s">
        <v>9645</v>
      </c>
      <c r="E2814" s="44" t="s">
        <v>24445</v>
      </c>
      <c r="F2814" s="4" t="s">
        <v>9664</v>
      </c>
      <c r="G2814" s="4" t="s">
        <v>9665</v>
      </c>
      <c r="H2814" s="44"/>
      <c r="I2814" s="4" t="s">
        <v>700</v>
      </c>
      <c r="J2814" s="6" t="s">
        <v>700</v>
      </c>
      <c r="K2814" s="45">
        <v>1</v>
      </c>
      <c r="L2814" s="4" t="s">
        <v>750</v>
      </c>
      <c r="M2814" s="104" t="s">
        <v>26517</v>
      </c>
      <c r="N2814" s="45">
        <v>2220700</v>
      </c>
      <c r="O2814" s="4" t="s">
        <v>15264</v>
      </c>
      <c r="P2814" s="4" t="s">
        <v>1097</v>
      </c>
      <c r="Q2814" s="4">
        <v>210</v>
      </c>
      <c r="R2814" s="4">
        <v>3</v>
      </c>
      <c r="S2814" s="4" t="s">
        <v>8101</v>
      </c>
      <c r="T2814" s="4">
        <v>2</v>
      </c>
      <c r="U2814" s="4">
        <v>7</v>
      </c>
      <c r="W2814" s="4" t="s">
        <v>9435</v>
      </c>
      <c r="X2814" s="4" t="s">
        <v>9436</v>
      </c>
      <c r="Y2814" s="45">
        <v>0</v>
      </c>
      <c r="AA2814" s="4">
        <v>1</v>
      </c>
      <c r="AB2814" s="4">
        <v>100</v>
      </c>
      <c r="AC2814" s="4">
        <v>1</v>
      </c>
      <c r="AD2814" s="4">
        <v>1</v>
      </c>
      <c r="AE2814" s="45" t="s">
        <v>16461</v>
      </c>
      <c r="AF2814" s="45" t="s">
        <v>16457</v>
      </c>
      <c r="AG2814" s="45" t="s">
        <v>16459</v>
      </c>
      <c r="AH2814" s="45" t="s">
        <v>16453</v>
      </c>
      <c r="AI2814" s="45" t="s">
        <v>16455</v>
      </c>
      <c r="AJ2814" s="63" t="s">
        <v>20391</v>
      </c>
      <c r="AK2814" s="63" t="s">
        <v>20390</v>
      </c>
      <c r="AL2814" s="45">
        <v>0</v>
      </c>
      <c r="AM2814" s="43">
        <f>IF(AND(L2814="WEAPON",OR(R2814=0,R2814=1,R2814=2)),[1]装备基础and强化!$V$7,IF(AND(L2814="LEFTRING",OR(R2814=0,R2814=1,R2814=2)),[1]装备基础and强化!$W$7,IF(AND(L2814="RIGHTRING",OR(R2814=0,R2814=1,R2814=2)),[1]装备基础and强化!$X$7,IF(AND(L2814="NECKLACE",OR(R2814=0,R2814=1,R2814=2)),[1]装备基础and强化!$Y$7,0))))</f>
        <v>0</v>
      </c>
      <c r="AN2814" s="43">
        <f>IF(AND(L2814="WEAPON",OR(R2814=3,R2814=4)),[1]装备基础and强化!$V$11,IF(AND(L2814="LEFTRING",OR(R2814=3,R2814=4)),[1]装备基础and强化!$W$11,IF(AND(L2814="RIGHTRING",OR(R2814=3,R2814=4)),[1]装备基础and强化!$X$11,IF(AND(L2814="NECKLACE",OR(R2814=3,R2814=4)),[1]装备基础and强化!$Y$11,0))))</f>
        <v>0</v>
      </c>
      <c r="AO2814" s="43">
        <f>IF(AND(L2814="BELT",T2814=1),[1]装备基础and强化!$AA$7,IF(AND(L2814="PANTS",T2814=1),[1]装备基础and强化!$AB$7,IF(AND(L2814="SHOES",T2814=1),[1]装备基础and强化!$AC$7,IF(AND(L2814="CLOTHES",T2814=1),[1]装备基础and强化!$AD$7,0))))</f>
        <v>0</v>
      </c>
      <c r="AP2814" s="43" t="e">
        <f>IF(AND(L2814="BELT",T2814=2),[1]装备基础and强化!$AF$7,IF(AND(L2814="PANTS",T2814=2),[1]装备基础and强化!$AG$7,IF(AND(L2814="SHOES",T2814=2),[1]装备基础and强化!$AH$7,IF(AND(L2814="CLOTHES",T2814=2),[1]装备基础and强化!$AI$7,0))))</f>
        <v>#REF!</v>
      </c>
      <c r="AQ2814" s="43">
        <f>IF(L2814="HAT",[1]装备基础and强化!$AK$7,IF(L2814="JADE",[1]装备基础and强化!$AK$7,0))</f>
        <v>0</v>
      </c>
      <c r="AR2814" s="43" t="e">
        <f t="shared" si="44"/>
        <v>#REF!</v>
      </c>
    </row>
    <row r="2815" spans="1:44" x14ac:dyDescent="0.15">
      <c r="A2815" s="43"/>
      <c r="B2815" s="5" t="s">
        <v>9666</v>
      </c>
      <c r="C2815" s="12">
        <v>22811</v>
      </c>
      <c r="D2815" s="5" t="s">
        <v>9645</v>
      </c>
      <c r="E2815" s="44" t="s">
        <v>24446</v>
      </c>
      <c r="F2815" s="4" t="s">
        <v>9667</v>
      </c>
      <c r="G2815" s="4" t="s">
        <v>9668</v>
      </c>
      <c r="H2815" s="44"/>
      <c r="I2815" s="4" t="s">
        <v>700</v>
      </c>
      <c r="J2815" s="6" t="s">
        <v>700</v>
      </c>
      <c r="K2815" s="45">
        <v>1</v>
      </c>
      <c r="L2815" s="4" t="s">
        <v>750</v>
      </c>
      <c r="M2815" s="104" t="s">
        <v>26518</v>
      </c>
      <c r="N2815" s="45">
        <v>2220800</v>
      </c>
      <c r="O2815" s="4" t="s">
        <v>15265</v>
      </c>
      <c r="P2815" s="4" t="s">
        <v>1097</v>
      </c>
      <c r="Q2815" s="4">
        <v>210</v>
      </c>
      <c r="R2815" s="4">
        <v>3</v>
      </c>
      <c r="S2815" s="4" t="s">
        <v>8101</v>
      </c>
      <c r="T2815" s="4">
        <v>2</v>
      </c>
      <c r="U2815" s="4">
        <v>8</v>
      </c>
      <c r="W2815" s="4" t="s">
        <v>9435</v>
      </c>
      <c r="X2815" s="4" t="s">
        <v>9436</v>
      </c>
      <c r="Y2815" s="45">
        <v>0</v>
      </c>
      <c r="AA2815" s="4">
        <v>1</v>
      </c>
      <c r="AB2815" s="4">
        <v>100</v>
      </c>
      <c r="AC2815" s="4">
        <v>1</v>
      </c>
      <c r="AD2815" s="4">
        <v>1</v>
      </c>
      <c r="AE2815" s="45" t="s">
        <v>16461</v>
      </c>
      <c r="AF2815" s="45" t="s">
        <v>16457</v>
      </c>
      <c r="AG2815" s="45" t="s">
        <v>16459</v>
      </c>
      <c r="AH2815" s="45" t="s">
        <v>16453</v>
      </c>
      <c r="AI2815" s="45" t="s">
        <v>16455</v>
      </c>
      <c r="AJ2815" s="63" t="s">
        <v>20391</v>
      </c>
      <c r="AK2815" s="63" t="s">
        <v>20390</v>
      </c>
      <c r="AL2815" s="4">
        <v>0</v>
      </c>
      <c r="AM2815" s="43">
        <f>IF(AND(L2815="WEAPON",OR(R2815=0,R2815=1,R2815=2)),[1]装备基础and强化!$V$7,IF(AND(L2815="LEFTRING",OR(R2815=0,R2815=1,R2815=2)),[1]装备基础and强化!$W$7,IF(AND(L2815="RIGHTRING",OR(R2815=0,R2815=1,R2815=2)),[1]装备基础and强化!$X$7,IF(AND(L2815="NECKLACE",OR(R2815=0,R2815=1,R2815=2)),[1]装备基础and强化!$Y$7,0))))</f>
        <v>0</v>
      </c>
      <c r="AN2815" s="43">
        <f>IF(AND(L2815="WEAPON",OR(R2815=3,R2815=4)),[1]装备基础and强化!$V$11,IF(AND(L2815="LEFTRING",OR(R2815=3,R2815=4)),[1]装备基础and强化!$W$11,IF(AND(L2815="RIGHTRING",OR(R2815=3,R2815=4)),[1]装备基础and强化!$X$11,IF(AND(L2815="NECKLACE",OR(R2815=3,R2815=4)),[1]装备基础and强化!$Y$11,0))))</f>
        <v>0</v>
      </c>
      <c r="AO2815" s="43">
        <f>IF(AND(L2815="BELT",T2815=1),[1]装备基础and强化!$AA$7,IF(AND(L2815="PANTS",T2815=1),[1]装备基础and强化!$AB$7,IF(AND(L2815="SHOES",T2815=1),[1]装备基础and强化!$AC$7,IF(AND(L2815="CLOTHES",T2815=1),[1]装备基础and强化!$AD$7,0))))</f>
        <v>0</v>
      </c>
      <c r="AP2815" s="43" t="e">
        <f>IF(AND(L2815="BELT",T2815=2),[1]装备基础and强化!$AF$7,IF(AND(L2815="PANTS",T2815=2),[1]装备基础and强化!$AG$7,IF(AND(L2815="SHOES",T2815=2),[1]装备基础and强化!$AH$7,IF(AND(L2815="CLOTHES",T2815=2),[1]装备基础and强化!$AI$7,0))))</f>
        <v>#REF!</v>
      </c>
      <c r="AQ2815" s="43">
        <f>IF(L2815="HAT",[1]装备基础and强化!$AK$7,IF(L2815="JADE",[1]装备基础and强化!$AK$7,0))</f>
        <v>0</v>
      </c>
      <c r="AR2815" s="43" t="e">
        <f t="shared" si="44"/>
        <v>#REF!</v>
      </c>
    </row>
    <row r="2816" spans="1:44" x14ac:dyDescent="0.15">
      <c r="A2816" s="43"/>
      <c r="B2816" s="5" t="s">
        <v>9670</v>
      </c>
      <c r="C2816" s="12">
        <v>22812</v>
      </c>
      <c r="D2816" s="5" t="s">
        <v>9671</v>
      </c>
      <c r="E2816" s="44" t="s">
        <v>24447</v>
      </c>
      <c r="F2816" s="4" t="s">
        <v>9672</v>
      </c>
      <c r="G2816" s="4" t="s">
        <v>9673</v>
      </c>
      <c r="H2816" s="44"/>
      <c r="I2816" s="4" t="s">
        <v>700</v>
      </c>
      <c r="J2816" s="6" t="s">
        <v>700</v>
      </c>
      <c r="K2816" s="45">
        <v>1</v>
      </c>
      <c r="L2816" s="4" t="s">
        <v>750</v>
      </c>
      <c r="M2816" s="104" t="s">
        <v>26519</v>
      </c>
      <c r="N2816" s="45">
        <v>2250100</v>
      </c>
      <c r="O2816" s="4" t="s">
        <v>3315</v>
      </c>
      <c r="P2816" s="4" t="s">
        <v>1097</v>
      </c>
      <c r="Q2816" s="4">
        <v>240</v>
      </c>
      <c r="R2816" s="4">
        <v>3</v>
      </c>
      <c r="S2816" s="4" t="s">
        <v>8134</v>
      </c>
      <c r="T2816" s="4">
        <v>2</v>
      </c>
      <c r="U2816" s="4">
        <v>1</v>
      </c>
      <c r="W2816" s="4" t="s">
        <v>9464</v>
      </c>
      <c r="X2816" s="4" t="s">
        <v>9465</v>
      </c>
      <c r="Y2816" s="45">
        <v>0</v>
      </c>
      <c r="AA2816" s="4">
        <v>1</v>
      </c>
      <c r="AB2816" s="4">
        <v>100</v>
      </c>
      <c r="AC2816" s="4">
        <v>1</v>
      </c>
      <c r="AD2816" s="4">
        <v>1</v>
      </c>
      <c r="AE2816" s="45" t="s">
        <v>16461</v>
      </c>
      <c r="AF2816" s="45" t="s">
        <v>16457</v>
      </c>
      <c r="AG2816" s="45" t="s">
        <v>16459</v>
      </c>
      <c r="AH2816" s="45" t="s">
        <v>16453</v>
      </c>
      <c r="AI2816" s="45" t="s">
        <v>16455</v>
      </c>
      <c r="AJ2816" s="63" t="s">
        <v>20391</v>
      </c>
      <c r="AK2816" s="63" t="s">
        <v>20390</v>
      </c>
      <c r="AL2816" s="45">
        <v>0</v>
      </c>
      <c r="AM2816" s="43">
        <f>IF(AND(L2816="WEAPON",OR(R2816=0,R2816=1,R2816=2)),[1]装备基础and强化!$V$7,IF(AND(L2816="LEFTRING",OR(R2816=0,R2816=1,R2816=2)),[1]装备基础and强化!$W$7,IF(AND(L2816="RIGHTRING",OR(R2816=0,R2816=1,R2816=2)),[1]装备基础and强化!$X$7,IF(AND(L2816="NECKLACE",OR(R2816=0,R2816=1,R2816=2)),[1]装备基础and强化!$Y$7,0))))</f>
        <v>0</v>
      </c>
      <c r="AN2816" s="43">
        <f>IF(AND(L2816="WEAPON",OR(R2816=3,R2816=4)),[1]装备基础and强化!$V$11,IF(AND(L2816="LEFTRING",OR(R2816=3,R2816=4)),[1]装备基础and强化!$W$11,IF(AND(L2816="RIGHTRING",OR(R2816=3,R2816=4)),[1]装备基础and强化!$X$11,IF(AND(L2816="NECKLACE",OR(R2816=3,R2816=4)),[1]装备基础and强化!$Y$11,0))))</f>
        <v>0</v>
      </c>
      <c r="AO2816" s="43">
        <f>IF(AND(L2816="BELT",T2816=1),[1]装备基础and强化!$AA$7,IF(AND(L2816="PANTS",T2816=1),[1]装备基础and强化!$AB$7,IF(AND(L2816="SHOES",T2816=1),[1]装备基础and强化!$AC$7,IF(AND(L2816="CLOTHES",T2816=1),[1]装备基础and强化!$AD$7,0))))</f>
        <v>0</v>
      </c>
      <c r="AP2816" s="43" t="e">
        <f>IF(AND(L2816="BELT",T2816=2),[1]装备基础and强化!$AF$7,IF(AND(L2816="PANTS",T2816=2),[1]装备基础and强化!$AG$7,IF(AND(L2816="SHOES",T2816=2),[1]装备基础and强化!$AH$7,IF(AND(L2816="CLOTHES",T2816=2),[1]装备基础and强化!$AI$7,0))))</f>
        <v>#REF!</v>
      </c>
      <c r="AQ2816" s="43">
        <f>IF(L2816="HAT",[1]装备基础and强化!$AK$7,IF(L2816="JADE",[1]装备基础and强化!$AK$7,0))</f>
        <v>0</v>
      </c>
      <c r="AR2816" s="43" t="e">
        <f t="shared" si="44"/>
        <v>#REF!</v>
      </c>
    </row>
    <row r="2817" spans="1:44" x14ac:dyDescent="0.15">
      <c r="A2817" s="43"/>
      <c r="B2817" s="5" t="s">
        <v>9674</v>
      </c>
      <c r="C2817" s="12">
        <v>22813</v>
      </c>
      <c r="D2817" s="5" t="s">
        <v>9671</v>
      </c>
      <c r="E2817" s="44" t="s">
        <v>24448</v>
      </c>
      <c r="F2817" s="4" t="s">
        <v>9675</v>
      </c>
      <c r="G2817" s="4" t="s">
        <v>9676</v>
      </c>
      <c r="H2817" s="44"/>
      <c r="I2817" s="4" t="s">
        <v>700</v>
      </c>
      <c r="J2817" s="6" t="s">
        <v>700</v>
      </c>
      <c r="K2817" s="45">
        <v>1</v>
      </c>
      <c r="L2817" s="4" t="s">
        <v>750</v>
      </c>
      <c r="M2817" s="104" t="s">
        <v>26520</v>
      </c>
      <c r="N2817" s="45">
        <v>2250200</v>
      </c>
      <c r="O2817" s="4" t="s">
        <v>4327</v>
      </c>
      <c r="P2817" s="4" t="s">
        <v>1097</v>
      </c>
      <c r="Q2817" s="4">
        <v>240</v>
      </c>
      <c r="R2817" s="4">
        <v>3</v>
      </c>
      <c r="S2817" s="4" t="s">
        <v>8134</v>
      </c>
      <c r="T2817" s="4">
        <v>2</v>
      </c>
      <c r="U2817" s="4">
        <v>2</v>
      </c>
      <c r="W2817" s="4" t="s">
        <v>9464</v>
      </c>
      <c r="X2817" s="4" t="s">
        <v>9465</v>
      </c>
      <c r="Y2817" s="45">
        <v>0</v>
      </c>
      <c r="AA2817" s="4">
        <v>1</v>
      </c>
      <c r="AB2817" s="4">
        <v>100</v>
      </c>
      <c r="AC2817" s="4">
        <v>1</v>
      </c>
      <c r="AD2817" s="4">
        <v>1</v>
      </c>
      <c r="AE2817" s="45" t="s">
        <v>16461</v>
      </c>
      <c r="AF2817" s="45" t="s">
        <v>16457</v>
      </c>
      <c r="AG2817" s="45" t="s">
        <v>16459</v>
      </c>
      <c r="AH2817" s="45" t="s">
        <v>16453</v>
      </c>
      <c r="AI2817" s="45" t="s">
        <v>16455</v>
      </c>
      <c r="AJ2817" s="63" t="s">
        <v>20391</v>
      </c>
      <c r="AK2817" s="63" t="s">
        <v>20390</v>
      </c>
      <c r="AL2817" s="4">
        <v>0</v>
      </c>
      <c r="AM2817" s="43">
        <f>IF(AND(L2817="WEAPON",OR(R2817=0,R2817=1,R2817=2)),[1]装备基础and强化!$V$7,IF(AND(L2817="LEFTRING",OR(R2817=0,R2817=1,R2817=2)),[1]装备基础and强化!$W$7,IF(AND(L2817="RIGHTRING",OR(R2817=0,R2817=1,R2817=2)),[1]装备基础and强化!$X$7,IF(AND(L2817="NECKLACE",OR(R2817=0,R2817=1,R2817=2)),[1]装备基础and强化!$Y$7,0))))</f>
        <v>0</v>
      </c>
      <c r="AN2817" s="43">
        <f>IF(AND(L2817="WEAPON",OR(R2817=3,R2817=4)),[1]装备基础and强化!$V$11,IF(AND(L2817="LEFTRING",OR(R2817=3,R2817=4)),[1]装备基础and强化!$W$11,IF(AND(L2817="RIGHTRING",OR(R2817=3,R2817=4)),[1]装备基础and强化!$X$11,IF(AND(L2817="NECKLACE",OR(R2817=3,R2817=4)),[1]装备基础and强化!$Y$11,0))))</f>
        <v>0</v>
      </c>
      <c r="AO2817" s="43">
        <f>IF(AND(L2817="BELT",T2817=1),[1]装备基础and强化!$AA$7,IF(AND(L2817="PANTS",T2817=1),[1]装备基础and强化!$AB$7,IF(AND(L2817="SHOES",T2817=1),[1]装备基础and强化!$AC$7,IF(AND(L2817="CLOTHES",T2817=1),[1]装备基础and强化!$AD$7,0))))</f>
        <v>0</v>
      </c>
      <c r="AP2817" s="43" t="e">
        <f>IF(AND(L2817="BELT",T2817=2),[1]装备基础and强化!$AF$7,IF(AND(L2817="PANTS",T2817=2),[1]装备基础and强化!$AG$7,IF(AND(L2817="SHOES",T2817=2),[1]装备基础and强化!$AH$7,IF(AND(L2817="CLOTHES",T2817=2),[1]装备基础and强化!$AI$7,0))))</f>
        <v>#REF!</v>
      </c>
      <c r="AQ2817" s="43">
        <f>IF(L2817="HAT",[1]装备基础and强化!$AK$7,IF(L2817="JADE",[1]装备基础and强化!$AK$7,0))</f>
        <v>0</v>
      </c>
      <c r="AR2817" s="43" t="e">
        <f t="shared" si="44"/>
        <v>#REF!</v>
      </c>
    </row>
    <row r="2818" spans="1:44" x14ac:dyDescent="0.15">
      <c r="A2818" s="43"/>
      <c r="B2818" s="5" t="s">
        <v>9677</v>
      </c>
      <c r="C2818" s="12">
        <v>22814</v>
      </c>
      <c r="D2818" s="5" t="s">
        <v>9671</v>
      </c>
      <c r="E2818" s="44" t="s">
        <v>24449</v>
      </c>
      <c r="F2818" s="4" t="s">
        <v>9678</v>
      </c>
      <c r="G2818" s="4" t="s">
        <v>9679</v>
      </c>
      <c r="H2818" s="44"/>
      <c r="I2818" s="4" t="s">
        <v>700</v>
      </c>
      <c r="J2818" s="6" t="s">
        <v>700</v>
      </c>
      <c r="K2818" s="45">
        <v>1</v>
      </c>
      <c r="L2818" s="4" t="s">
        <v>750</v>
      </c>
      <c r="M2818" s="104" t="s">
        <v>26521</v>
      </c>
      <c r="N2818" s="45">
        <v>2250300</v>
      </c>
      <c r="O2818" s="4" t="s">
        <v>15266</v>
      </c>
      <c r="P2818" s="4" t="s">
        <v>1097</v>
      </c>
      <c r="Q2818" s="4">
        <v>240</v>
      </c>
      <c r="R2818" s="4">
        <v>3</v>
      </c>
      <c r="S2818" s="4" t="s">
        <v>8134</v>
      </c>
      <c r="T2818" s="4">
        <v>2</v>
      </c>
      <c r="U2818" s="4">
        <v>3</v>
      </c>
      <c r="W2818" s="4" t="s">
        <v>9464</v>
      </c>
      <c r="X2818" s="4" t="s">
        <v>9465</v>
      </c>
      <c r="Y2818" s="45">
        <v>0</v>
      </c>
      <c r="AA2818" s="4">
        <v>1</v>
      </c>
      <c r="AB2818" s="4">
        <v>100</v>
      </c>
      <c r="AC2818" s="4">
        <v>1</v>
      </c>
      <c r="AD2818" s="4">
        <v>1</v>
      </c>
      <c r="AE2818" s="45" t="s">
        <v>16461</v>
      </c>
      <c r="AF2818" s="45" t="s">
        <v>16457</v>
      </c>
      <c r="AG2818" s="45" t="s">
        <v>16459</v>
      </c>
      <c r="AH2818" s="45" t="s">
        <v>16453</v>
      </c>
      <c r="AI2818" s="45" t="s">
        <v>16455</v>
      </c>
      <c r="AJ2818" s="63" t="s">
        <v>20391</v>
      </c>
      <c r="AK2818" s="63" t="s">
        <v>20390</v>
      </c>
      <c r="AL2818" s="45">
        <v>0</v>
      </c>
      <c r="AM2818" s="43">
        <f>IF(AND(L2818="WEAPON",OR(R2818=0,R2818=1,R2818=2)),[1]装备基础and强化!$V$7,IF(AND(L2818="LEFTRING",OR(R2818=0,R2818=1,R2818=2)),[1]装备基础and强化!$W$7,IF(AND(L2818="RIGHTRING",OR(R2818=0,R2818=1,R2818=2)),[1]装备基础and强化!$X$7,IF(AND(L2818="NECKLACE",OR(R2818=0,R2818=1,R2818=2)),[1]装备基础and强化!$Y$7,0))))</f>
        <v>0</v>
      </c>
      <c r="AN2818" s="43">
        <f>IF(AND(L2818="WEAPON",OR(R2818=3,R2818=4)),[1]装备基础and强化!$V$11,IF(AND(L2818="LEFTRING",OR(R2818=3,R2818=4)),[1]装备基础and强化!$W$11,IF(AND(L2818="RIGHTRING",OR(R2818=3,R2818=4)),[1]装备基础and强化!$X$11,IF(AND(L2818="NECKLACE",OR(R2818=3,R2818=4)),[1]装备基础and强化!$Y$11,0))))</f>
        <v>0</v>
      </c>
      <c r="AO2818" s="43">
        <f>IF(AND(L2818="BELT",T2818=1),[1]装备基础and强化!$AA$7,IF(AND(L2818="PANTS",T2818=1),[1]装备基础and强化!$AB$7,IF(AND(L2818="SHOES",T2818=1),[1]装备基础and强化!$AC$7,IF(AND(L2818="CLOTHES",T2818=1),[1]装备基础and强化!$AD$7,0))))</f>
        <v>0</v>
      </c>
      <c r="AP2818" s="43" t="e">
        <f>IF(AND(L2818="BELT",T2818=2),[1]装备基础and强化!$AF$7,IF(AND(L2818="PANTS",T2818=2),[1]装备基础and强化!$AG$7,IF(AND(L2818="SHOES",T2818=2),[1]装备基础and强化!$AH$7,IF(AND(L2818="CLOTHES",T2818=2),[1]装备基础and强化!$AI$7,0))))</f>
        <v>#REF!</v>
      </c>
      <c r="AQ2818" s="43">
        <f>IF(L2818="HAT",[1]装备基础and强化!$AK$7,IF(L2818="JADE",[1]装备基础and强化!$AK$7,0))</f>
        <v>0</v>
      </c>
      <c r="AR2818" s="43" t="e">
        <f t="shared" si="44"/>
        <v>#REF!</v>
      </c>
    </row>
    <row r="2819" spans="1:44" x14ac:dyDescent="0.15">
      <c r="A2819" s="43"/>
      <c r="B2819" s="5" t="s">
        <v>9681</v>
      </c>
      <c r="C2819" s="12">
        <v>22815</v>
      </c>
      <c r="D2819" s="5" t="s">
        <v>9671</v>
      </c>
      <c r="E2819" s="44" t="s">
        <v>24450</v>
      </c>
      <c r="F2819" s="4" t="s">
        <v>9682</v>
      </c>
      <c r="G2819" s="4" t="s">
        <v>9683</v>
      </c>
      <c r="H2819" s="44"/>
      <c r="I2819" s="4" t="s">
        <v>700</v>
      </c>
      <c r="J2819" s="6" t="s">
        <v>700</v>
      </c>
      <c r="K2819" s="45">
        <v>1</v>
      </c>
      <c r="L2819" s="4" t="s">
        <v>750</v>
      </c>
      <c r="M2819" s="104" t="s">
        <v>26522</v>
      </c>
      <c r="N2819" s="45">
        <v>2250400</v>
      </c>
      <c r="O2819" s="4" t="s">
        <v>15267</v>
      </c>
      <c r="P2819" s="4" t="s">
        <v>1097</v>
      </c>
      <c r="Q2819" s="4">
        <v>240</v>
      </c>
      <c r="R2819" s="4">
        <v>3</v>
      </c>
      <c r="S2819" s="4" t="s">
        <v>8134</v>
      </c>
      <c r="T2819" s="4">
        <v>2</v>
      </c>
      <c r="U2819" s="4">
        <v>4</v>
      </c>
      <c r="W2819" s="4" t="s">
        <v>9464</v>
      </c>
      <c r="X2819" s="4" t="s">
        <v>9465</v>
      </c>
      <c r="Y2819" s="45">
        <v>0</v>
      </c>
      <c r="AA2819" s="4">
        <v>1</v>
      </c>
      <c r="AB2819" s="4">
        <v>100</v>
      </c>
      <c r="AC2819" s="4">
        <v>1</v>
      </c>
      <c r="AD2819" s="4">
        <v>1</v>
      </c>
      <c r="AE2819" s="45" t="s">
        <v>16461</v>
      </c>
      <c r="AF2819" s="45" t="s">
        <v>16457</v>
      </c>
      <c r="AG2819" s="45" t="s">
        <v>16459</v>
      </c>
      <c r="AH2819" s="45" t="s">
        <v>16453</v>
      </c>
      <c r="AI2819" s="45" t="s">
        <v>16455</v>
      </c>
      <c r="AJ2819" s="63" t="s">
        <v>20391</v>
      </c>
      <c r="AK2819" s="63" t="s">
        <v>20390</v>
      </c>
      <c r="AL2819" s="4">
        <v>0</v>
      </c>
      <c r="AM2819" s="43">
        <f>IF(AND(L2819="WEAPON",OR(R2819=0,R2819=1,R2819=2)),[1]装备基础and强化!$V$7,IF(AND(L2819="LEFTRING",OR(R2819=0,R2819=1,R2819=2)),[1]装备基础and强化!$W$7,IF(AND(L2819="RIGHTRING",OR(R2819=0,R2819=1,R2819=2)),[1]装备基础and强化!$X$7,IF(AND(L2819="NECKLACE",OR(R2819=0,R2819=1,R2819=2)),[1]装备基础and强化!$Y$7,0))))</f>
        <v>0</v>
      </c>
      <c r="AN2819" s="43">
        <f>IF(AND(L2819="WEAPON",OR(R2819=3,R2819=4)),[1]装备基础and强化!$V$11,IF(AND(L2819="LEFTRING",OR(R2819=3,R2819=4)),[1]装备基础and强化!$W$11,IF(AND(L2819="RIGHTRING",OR(R2819=3,R2819=4)),[1]装备基础and强化!$X$11,IF(AND(L2819="NECKLACE",OR(R2819=3,R2819=4)),[1]装备基础and强化!$Y$11,0))))</f>
        <v>0</v>
      </c>
      <c r="AO2819" s="43">
        <f>IF(AND(L2819="BELT",T2819=1),[1]装备基础and强化!$AA$7,IF(AND(L2819="PANTS",T2819=1),[1]装备基础and强化!$AB$7,IF(AND(L2819="SHOES",T2819=1),[1]装备基础and强化!$AC$7,IF(AND(L2819="CLOTHES",T2819=1),[1]装备基础and强化!$AD$7,0))))</f>
        <v>0</v>
      </c>
      <c r="AP2819" s="43" t="e">
        <f>IF(AND(L2819="BELT",T2819=2),[1]装备基础and强化!$AF$7,IF(AND(L2819="PANTS",T2819=2),[1]装备基础and强化!$AG$7,IF(AND(L2819="SHOES",T2819=2),[1]装备基础and强化!$AH$7,IF(AND(L2819="CLOTHES",T2819=2),[1]装备基础and强化!$AI$7,0))))</f>
        <v>#REF!</v>
      </c>
      <c r="AQ2819" s="43">
        <f>IF(L2819="HAT",[1]装备基础and强化!$AK$7,IF(L2819="JADE",[1]装备基础and强化!$AK$7,0))</f>
        <v>0</v>
      </c>
      <c r="AR2819" s="43" t="e">
        <f t="shared" si="44"/>
        <v>#REF!</v>
      </c>
    </row>
    <row r="2820" spans="1:44" x14ac:dyDescent="0.15">
      <c r="A2820" s="43"/>
      <c r="B2820" s="5" t="s">
        <v>9684</v>
      </c>
      <c r="C2820" s="12">
        <v>22816</v>
      </c>
      <c r="D2820" s="5" t="s">
        <v>9671</v>
      </c>
      <c r="E2820" s="44" t="s">
        <v>24451</v>
      </c>
      <c r="F2820" s="4" t="s">
        <v>9685</v>
      </c>
      <c r="G2820" s="4" t="s">
        <v>9686</v>
      </c>
      <c r="H2820" s="44"/>
      <c r="I2820" s="4" t="s">
        <v>700</v>
      </c>
      <c r="J2820" s="6" t="s">
        <v>700</v>
      </c>
      <c r="K2820" s="45">
        <v>1</v>
      </c>
      <c r="L2820" s="4" t="s">
        <v>750</v>
      </c>
      <c r="M2820" s="104" t="s">
        <v>26523</v>
      </c>
      <c r="N2820" s="45">
        <v>2250500</v>
      </c>
      <c r="O2820" s="4" t="s">
        <v>15268</v>
      </c>
      <c r="P2820" s="4" t="s">
        <v>1097</v>
      </c>
      <c r="Q2820" s="4">
        <v>240</v>
      </c>
      <c r="R2820" s="4">
        <v>3</v>
      </c>
      <c r="S2820" s="4" t="s">
        <v>8134</v>
      </c>
      <c r="T2820" s="4">
        <v>2</v>
      </c>
      <c r="U2820" s="4">
        <v>5</v>
      </c>
      <c r="W2820" s="4" t="s">
        <v>9464</v>
      </c>
      <c r="X2820" s="4" t="s">
        <v>9465</v>
      </c>
      <c r="Y2820" s="45">
        <v>0</v>
      </c>
      <c r="AA2820" s="4">
        <v>1</v>
      </c>
      <c r="AB2820" s="4">
        <v>100</v>
      </c>
      <c r="AC2820" s="4">
        <v>1</v>
      </c>
      <c r="AD2820" s="4">
        <v>1</v>
      </c>
      <c r="AE2820" s="45" t="s">
        <v>16461</v>
      </c>
      <c r="AF2820" s="45" t="s">
        <v>16457</v>
      </c>
      <c r="AG2820" s="45" t="s">
        <v>16459</v>
      </c>
      <c r="AH2820" s="45" t="s">
        <v>16453</v>
      </c>
      <c r="AI2820" s="45" t="s">
        <v>16455</v>
      </c>
      <c r="AJ2820" s="63" t="s">
        <v>20391</v>
      </c>
      <c r="AK2820" s="63" t="s">
        <v>20390</v>
      </c>
      <c r="AL2820" s="45">
        <v>0</v>
      </c>
      <c r="AM2820" s="43">
        <f>IF(AND(L2820="WEAPON",OR(R2820=0,R2820=1,R2820=2)),[1]装备基础and强化!$V$7,IF(AND(L2820="LEFTRING",OR(R2820=0,R2820=1,R2820=2)),[1]装备基础and强化!$W$7,IF(AND(L2820="RIGHTRING",OR(R2820=0,R2820=1,R2820=2)),[1]装备基础and强化!$X$7,IF(AND(L2820="NECKLACE",OR(R2820=0,R2820=1,R2820=2)),[1]装备基础and强化!$Y$7,0))))</f>
        <v>0</v>
      </c>
      <c r="AN2820" s="43">
        <f>IF(AND(L2820="WEAPON",OR(R2820=3,R2820=4)),[1]装备基础and强化!$V$11,IF(AND(L2820="LEFTRING",OR(R2820=3,R2820=4)),[1]装备基础and强化!$W$11,IF(AND(L2820="RIGHTRING",OR(R2820=3,R2820=4)),[1]装备基础and强化!$X$11,IF(AND(L2820="NECKLACE",OR(R2820=3,R2820=4)),[1]装备基础and强化!$Y$11,0))))</f>
        <v>0</v>
      </c>
      <c r="AO2820" s="43">
        <f>IF(AND(L2820="BELT",T2820=1),[1]装备基础and强化!$AA$7,IF(AND(L2820="PANTS",T2820=1),[1]装备基础and强化!$AB$7,IF(AND(L2820="SHOES",T2820=1),[1]装备基础and强化!$AC$7,IF(AND(L2820="CLOTHES",T2820=1),[1]装备基础and强化!$AD$7,0))))</f>
        <v>0</v>
      </c>
      <c r="AP2820" s="43" t="e">
        <f>IF(AND(L2820="BELT",T2820=2),[1]装备基础and强化!$AF$7,IF(AND(L2820="PANTS",T2820=2),[1]装备基础and强化!$AG$7,IF(AND(L2820="SHOES",T2820=2),[1]装备基础and强化!$AH$7,IF(AND(L2820="CLOTHES",T2820=2),[1]装备基础and强化!$AI$7,0))))</f>
        <v>#REF!</v>
      </c>
      <c r="AQ2820" s="43">
        <f>IF(L2820="HAT",[1]装备基础and强化!$AK$7,IF(L2820="JADE",[1]装备基础and强化!$AK$7,0))</f>
        <v>0</v>
      </c>
      <c r="AR2820" s="43" t="e">
        <f t="shared" si="44"/>
        <v>#REF!</v>
      </c>
    </row>
    <row r="2821" spans="1:44" x14ac:dyDescent="0.15">
      <c r="A2821" s="43"/>
      <c r="B2821" s="5" t="s">
        <v>9687</v>
      </c>
      <c r="C2821" s="12">
        <v>22817</v>
      </c>
      <c r="D2821" s="5" t="s">
        <v>9671</v>
      </c>
      <c r="E2821" s="44" t="s">
        <v>24452</v>
      </c>
      <c r="F2821" s="4" t="s">
        <v>9688</v>
      </c>
      <c r="G2821" s="4" t="s">
        <v>9689</v>
      </c>
      <c r="H2821" s="44"/>
      <c r="I2821" s="4" t="s">
        <v>700</v>
      </c>
      <c r="J2821" s="6" t="s">
        <v>700</v>
      </c>
      <c r="K2821" s="45">
        <v>1</v>
      </c>
      <c r="L2821" s="4" t="s">
        <v>750</v>
      </c>
      <c r="M2821" s="104" t="s">
        <v>26524</v>
      </c>
      <c r="N2821" s="45">
        <v>2250600</v>
      </c>
      <c r="O2821" s="4" t="s">
        <v>15269</v>
      </c>
      <c r="P2821" s="4" t="s">
        <v>1097</v>
      </c>
      <c r="Q2821" s="4">
        <v>240</v>
      </c>
      <c r="R2821" s="4">
        <v>3</v>
      </c>
      <c r="S2821" s="4" t="s">
        <v>8134</v>
      </c>
      <c r="T2821" s="4">
        <v>2</v>
      </c>
      <c r="U2821" s="4">
        <v>6</v>
      </c>
      <c r="W2821" s="4" t="s">
        <v>9464</v>
      </c>
      <c r="X2821" s="4" t="s">
        <v>9465</v>
      </c>
      <c r="Y2821" s="45">
        <v>0</v>
      </c>
      <c r="AA2821" s="4">
        <v>1</v>
      </c>
      <c r="AB2821" s="4">
        <v>100</v>
      </c>
      <c r="AC2821" s="4">
        <v>1</v>
      </c>
      <c r="AD2821" s="4">
        <v>1</v>
      </c>
      <c r="AE2821" s="45" t="s">
        <v>16461</v>
      </c>
      <c r="AF2821" s="45" t="s">
        <v>16457</v>
      </c>
      <c r="AG2821" s="45" t="s">
        <v>16459</v>
      </c>
      <c r="AH2821" s="45" t="s">
        <v>16453</v>
      </c>
      <c r="AI2821" s="45" t="s">
        <v>16455</v>
      </c>
      <c r="AJ2821" s="63" t="s">
        <v>20391</v>
      </c>
      <c r="AK2821" s="63" t="s">
        <v>20390</v>
      </c>
      <c r="AL2821" s="4">
        <v>0</v>
      </c>
      <c r="AM2821" s="43">
        <f>IF(AND(L2821="WEAPON",OR(R2821=0,R2821=1,R2821=2)),[1]装备基础and强化!$V$7,IF(AND(L2821="LEFTRING",OR(R2821=0,R2821=1,R2821=2)),[1]装备基础and强化!$W$7,IF(AND(L2821="RIGHTRING",OR(R2821=0,R2821=1,R2821=2)),[1]装备基础and强化!$X$7,IF(AND(L2821="NECKLACE",OR(R2821=0,R2821=1,R2821=2)),[1]装备基础and强化!$Y$7,0))))</f>
        <v>0</v>
      </c>
      <c r="AN2821" s="43">
        <f>IF(AND(L2821="WEAPON",OR(R2821=3,R2821=4)),[1]装备基础and强化!$V$11,IF(AND(L2821="LEFTRING",OR(R2821=3,R2821=4)),[1]装备基础and强化!$W$11,IF(AND(L2821="RIGHTRING",OR(R2821=3,R2821=4)),[1]装备基础and强化!$X$11,IF(AND(L2821="NECKLACE",OR(R2821=3,R2821=4)),[1]装备基础and强化!$Y$11,0))))</f>
        <v>0</v>
      </c>
      <c r="AO2821" s="43">
        <f>IF(AND(L2821="BELT",T2821=1),[1]装备基础and强化!$AA$7,IF(AND(L2821="PANTS",T2821=1),[1]装备基础and强化!$AB$7,IF(AND(L2821="SHOES",T2821=1),[1]装备基础and强化!$AC$7,IF(AND(L2821="CLOTHES",T2821=1),[1]装备基础and强化!$AD$7,0))))</f>
        <v>0</v>
      </c>
      <c r="AP2821" s="43" t="e">
        <f>IF(AND(L2821="BELT",T2821=2),[1]装备基础and强化!$AF$7,IF(AND(L2821="PANTS",T2821=2),[1]装备基础and强化!$AG$7,IF(AND(L2821="SHOES",T2821=2),[1]装备基础and强化!$AH$7,IF(AND(L2821="CLOTHES",T2821=2),[1]装备基础and强化!$AI$7,0))))</f>
        <v>#REF!</v>
      </c>
      <c r="AQ2821" s="43">
        <f>IF(L2821="HAT",[1]装备基础and强化!$AK$7,IF(L2821="JADE",[1]装备基础and强化!$AK$7,0))</f>
        <v>0</v>
      </c>
      <c r="AR2821" s="43" t="e">
        <f t="shared" si="44"/>
        <v>#REF!</v>
      </c>
    </row>
    <row r="2822" spans="1:44" x14ac:dyDescent="0.15">
      <c r="A2822" s="43"/>
      <c r="B2822" s="5" t="s">
        <v>9690</v>
      </c>
      <c r="C2822" s="12">
        <v>22818</v>
      </c>
      <c r="D2822" s="5" t="s">
        <v>9671</v>
      </c>
      <c r="E2822" s="44" t="s">
        <v>24453</v>
      </c>
      <c r="F2822" s="4" t="s">
        <v>9691</v>
      </c>
      <c r="G2822" s="4" t="s">
        <v>9692</v>
      </c>
      <c r="H2822" s="44"/>
      <c r="I2822" s="4" t="s">
        <v>700</v>
      </c>
      <c r="J2822" s="6" t="s">
        <v>700</v>
      </c>
      <c r="K2822" s="45">
        <v>1</v>
      </c>
      <c r="L2822" s="4" t="s">
        <v>750</v>
      </c>
      <c r="M2822" s="104" t="s">
        <v>26525</v>
      </c>
      <c r="N2822" s="45">
        <v>2250700</v>
      </c>
      <c r="O2822" s="4" t="s">
        <v>13603</v>
      </c>
      <c r="P2822" s="4" t="s">
        <v>1097</v>
      </c>
      <c r="Q2822" s="4">
        <v>240</v>
      </c>
      <c r="R2822" s="4">
        <v>3</v>
      </c>
      <c r="S2822" s="4" t="s">
        <v>8134</v>
      </c>
      <c r="T2822" s="4">
        <v>2</v>
      </c>
      <c r="U2822" s="4">
        <v>7</v>
      </c>
      <c r="W2822" s="4" t="s">
        <v>9464</v>
      </c>
      <c r="X2822" s="4" t="s">
        <v>9465</v>
      </c>
      <c r="Y2822" s="45">
        <v>0</v>
      </c>
      <c r="AA2822" s="4">
        <v>1</v>
      </c>
      <c r="AB2822" s="4">
        <v>100</v>
      </c>
      <c r="AC2822" s="4">
        <v>1</v>
      </c>
      <c r="AD2822" s="4">
        <v>1</v>
      </c>
      <c r="AE2822" s="45" t="s">
        <v>16461</v>
      </c>
      <c r="AF2822" s="45" t="s">
        <v>16457</v>
      </c>
      <c r="AG2822" s="45" t="s">
        <v>16459</v>
      </c>
      <c r="AH2822" s="45" t="s">
        <v>16453</v>
      </c>
      <c r="AI2822" s="45" t="s">
        <v>16455</v>
      </c>
      <c r="AJ2822" s="63" t="s">
        <v>20391</v>
      </c>
      <c r="AK2822" s="63" t="s">
        <v>20390</v>
      </c>
      <c r="AL2822" s="45">
        <v>0</v>
      </c>
      <c r="AM2822" s="43">
        <f>IF(AND(L2822="WEAPON",OR(R2822=0,R2822=1,R2822=2)),[1]装备基础and强化!$V$7,IF(AND(L2822="LEFTRING",OR(R2822=0,R2822=1,R2822=2)),[1]装备基础and强化!$W$7,IF(AND(L2822="RIGHTRING",OR(R2822=0,R2822=1,R2822=2)),[1]装备基础and强化!$X$7,IF(AND(L2822="NECKLACE",OR(R2822=0,R2822=1,R2822=2)),[1]装备基础and强化!$Y$7,0))))</f>
        <v>0</v>
      </c>
      <c r="AN2822" s="43">
        <f>IF(AND(L2822="WEAPON",OR(R2822=3,R2822=4)),[1]装备基础and强化!$V$11,IF(AND(L2822="LEFTRING",OR(R2822=3,R2822=4)),[1]装备基础and强化!$W$11,IF(AND(L2822="RIGHTRING",OR(R2822=3,R2822=4)),[1]装备基础and强化!$X$11,IF(AND(L2822="NECKLACE",OR(R2822=3,R2822=4)),[1]装备基础and强化!$Y$11,0))))</f>
        <v>0</v>
      </c>
      <c r="AO2822" s="43">
        <f>IF(AND(L2822="BELT",T2822=1),[1]装备基础and强化!$AA$7,IF(AND(L2822="PANTS",T2822=1),[1]装备基础and强化!$AB$7,IF(AND(L2822="SHOES",T2822=1),[1]装备基础and强化!$AC$7,IF(AND(L2822="CLOTHES",T2822=1),[1]装备基础and强化!$AD$7,0))))</f>
        <v>0</v>
      </c>
      <c r="AP2822" s="43" t="e">
        <f>IF(AND(L2822="BELT",T2822=2),[1]装备基础and强化!$AF$7,IF(AND(L2822="PANTS",T2822=2),[1]装备基础and强化!$AG$7,IF(AND(L2822="SHOES",T2822=2),[1]装备基础and强化!$AH$7,IF(AND(L2822="CLOTHES",T2822=2),[1]装备基础and强化!$AI$7,0))))</f>
        <v>#REF!</v>
      </c>
      <c r="AQ2822" s="43">
        <f>IF(L2822="HAT",[1]装备基础and强化!$AK$7,IF(L2822="JADE",[1]装备基础and强化!$AK$7,0))</f>
        <v>0</v>
      </c>
      <c r="AR2822" s="43" t="e">
        <f t="shared" si="44"/>
        <v>#REF!</v>
      </c>
    </row>
    <row r="2823" spans="1:44" x14ac:dyDescent="0.15">
      <c r="A2823" s="43"/>
      <c r="B2823" s="5" t="s">
        <v>9694</v>
      </c>
      <c r="C2823" s="12">
        <v>22819</v>
      </c>
      <c r="D2823" s="5" t="s">
        <v>9671</v>
      </c>
      <c r="E2823" s="44" t="s">
        <v>24454</v>
      </c>
      <c r="F2823" s="4" t="s">
        <v>9695</v>
      </c>
      <c r="G2823" s="4" t="s">
        <v>9696</v>
      </c>
      <c r="H2823" s="44"/>
      <c r="I2823" s="4" t="s">
        <v>700</v>
      </c>
      <c r="J2823" s="6" t="s">
        <v>700</v>
      </c>
      <c r="K2823" s="45">
        <v>1</v>
      </c>
      <c r="L2823" s="4" t="s">
        <v>750</v>
      </c>
      <c r="M2823" s="104" t="s">
        <v>26526</v>
      </c>
      <c r="N2823" s="45">
        <v>2250800</v>
      </c>
      <c r="O2823" s="4" t="s">
        <v>15270</v>
      </c>
      <c r="P2823" s="4" t="s">
        <v>1097</v>
      </c>
      <c r="Q2823" s="4">
        <v>240</v>
      </c>
      <c r="R2823" s="4">
        <v>3</v>
      </c>
      <c r="S2823" s="4" t="s">
        <v>8134</v>
      </c>
      <c r="T2823" s="4">
        <v>2</v>
      </c>
      <c r="U2823" s="4">
        <v>8</v>
      </c>
      <c r="W2823" s="4" t="s">
        <v>9464</v>
      </c>
      <c r="X2823" s="4" t="s">
        <v>9465</v>
      </c>
      <c r="Y2823" s="45">
        <v>0</v>
      </c>
      <c r="AA2823" s="4">
        <v>1</v>
      </c>
      <c r="AB2823" s="4">
        <v>100</v>
      </c>
      <c r="AC2823" s="4">
        <v>1</v>
      </c>
      <c r="AD2823" s="4">
        <v>1</v>
      </c>
      <c r="AE2823" s="45" t="s">
        <v>16461</v>
      </c>
      <c r="AF2823" s="45" t="s">
        <v>16457</v>
      </c>
      <c r="AG2823" s="45" t="s">
        <v>16459</v>
      </c>
      <c r="AH2823" s="45" t="s">
        <v>16453</v>
      </c>
      <c r="AI2823" s="45" t="s">
        <v>16455</v>
      </c>
      <c r="AJ2823" s="63" t="s">
        <v>20391</v>
      </c>
      <c r="AK2823" s="63" t="s">
        <v>20390</v>
      </c>
      <c r="AL2823" s="4">
        <v>0</v>
      </c>
      <c r="AM2823" s="43">
        <f>IF(AND(L2823="WEAPON",OR(R2823=0,R2823=1,R2823=2)),[1]装备基础and强化!$V$7,IF(AND(L2823="LEFTRING",OR(R2823=0,R2823=1,R2823=2)),[1]装备基础and强化!$W$7,IF(AND(L2823="RIGHTRING",OR(R2823=0,R2823=1,R2823=2)),[1]装备基础and强化!$X$7,IF(AND(L2823="NECKLACE",OR(R2823=0,R2823=1,R2823=2)),[1]装备基础and强化!$Y$7,0))))</f>
        <v>0</v>
      </c>
      <c r="AN2823" s="43">
        <f>IF(AND(L2823="WEAPON",OR(R2823=3,R2823=4)),[1]装备基础and强化!$V$11,IF(AND(L2823="LEFTRING",OR(R2823=3,R2823=4)),[1]装备基础and强化!$W$11,IF(AND(L2823="RIGHTRING",OR(R2823=3,R2823=4)),[1]装备基础and强化!$X$11,IF(AND(L2823="NECKLACE",OR(R2823=3,R2823=4)),[1]装备基础and强化!$Y$11,0))))</f>
        <v>0</v>
      </c>
      <c r="AO2823" s="43">
        <f>IF(AND(L2823="BELT",T2823=1),[1]装备基础and强化!$AA$7,IF(AND(L2823="PANTS",T2823=1),[1]装备基础and强化!$AB$7,IF(AND(L2823="SHOES",T2823=1),[1]装备基础and强化!$AC$7,IF(AND(L2823="CLOTHES",T2823=1),[1]装备基础and强化!$AD$7,0))))</f>
        <v>0</v>
      </c>
      <c r="AP2823" s="43" t="e">
        <f>IF(AND(L2823="BELT",T2823=2),[1]装备基础and强化!$AF$7,IF(AND(L2823="PANTS",T2823=2),[1]装备基础and强化!$AG$7,IF(AND(L2823="SHOES",T2823=2),[1]装备基础and强化!$AH$7,IF(AND(L2823="CLOTHES",T2823=2),[1]装备基础and强化!$AI$7,0))))</f>
        <v>#REF!</v>
      </c>
      <c r="AQ2823" s="43">
        <f>IF(L2823="HAT",[1]装备基础and强化!$AK$7,IF(L2823="JADE",[1]装备基础and强化!$AK$7,0))</f>
        <v>0</v>
      </c>
      <c r="AR2823" s="43" t="e">
        <f t="shared" si="44"/>
        <v>#REF!</v>
      </c>
    </row>
    <row r="2824" spans="1:44" x14ac:dyDescent="0.15">
      <c r="A2824" s="43"/>
      <c r="B2824" s="5" t="s">
        <v>9698</v>
      </c>
      <c r="C2824" s="12">
        <v>22820</v>
      </c>
      <c r="D2824" s="5" t="s">
        <v>9699</v>
      </c>
      <c r="E2824" s="44" t="s">
        <v>24455</v>
      </c>
      <c r="F2824" s="4" t="s">
        <v>9700</v>
      </c>
      <c r="G2824" s="4" t="s">
        <v>9701</v>
      </c>
      <c r="H2824" s="44"/>
      <c r="I2824" s="4" t="s">
        <v>700</v>
      </c>
      <c r="J2824" s="6" t="s">
        <v>700</v>
      </c>
      <c r="K2824" s="45">
        <v>1</v>
      </c>
      <c r="L2824" s="4" t="s">
        <v>756</v>
      </c>
      <c r="M2824" s="104" t="s">
        <v>18486</v>
      </c>
      <c r="N2824" s="45">
        <v>220100</v>
      </c>
      <c r="O2824" s="4" t="s">
        <v>1058</v>
      </c>
      <c r="P2824" s="4" t="s">
        <v>761</v>
      </c>
      <c r="Q2824" s="4">
        <v>30</v>
      </c>
      <c r="R2824" s="4">
        <v>3</v>
      </c>
      <c r="S2824" s="4" t="s">
        <v>7903</v>
      </c>
      <c r="T2824" s="4">
        <v>1</v>
      </c>
      <c r="U2824" s="4">
        <v>1</v>
      </c>
      <c r="W2824" s="4" t="s">
        <v>9702</v>
      </c>
      <c r="X2824" s="4" t="s">
        <v>9703</v>
      </c>
      <c r="Y2824" s="45">
        <v>0</v>
      </c>
      <c r="AA2824" s="4">
        <v>1</v>
      </c>
      <c r="AB2824" s="4">
        <v>100</v>
      </c>
      <c r="AC2824" s="4">
        <v>1</v>
      </c>
      <c r="AD2824" s="4">
        <v>1</v>
      </c>
      <c r="AE2824" s="45" t="s">
        <v>16461</v>
      </c>
      <c r="AF2824" s="45" t="s">
        <v>16457</v>
      </c>
      <c r="AG2824" s="45" t="s">
        <v>16459</v>
      </c>
      <c r="AH2824" s="45" t="s">
        <v>16453</v>
      </c>
      <c r="AI2824" s="45" t="s">
        <v>16455</v>
      </c>
      <c r="AJ2824" s="63" t="s">
        <v>20390</v>
      </c>
      <c r="AK2824" s="63" t="s">
        <v>20390</v>
      </c>
      <c r="AL2824" s="45">
        <v>0</v>
      </c>
      <c r="AM2824" s="43">
        <f>IF(AND(L2824="WEAPON",OR(R2824=0,R2824=1,R2824=2)),[1]装备基础and强化!$V$7,IF(AND(L2824="LEFTRING",OR(R2824=0,R2824=1,R2824=2)),[1]装备基础and强化!$W$7,IF(AND(L2824="RIGHTRING",OR(R2824=0,R2824=1,R2824=2)),[1]装备基础and强化!$X$7,IF(AND(L2824="NECKLACE",OR(R2824=0,R2824=1,R2824=2)),[1]装备基础and强化!$Y$7,0))))</f>
        <v>0</v>
      </c>
      <c r="AN2824" s="43">
        <f>IF(AND(L2824="WEAPON",OR(R2824=3,R2824=4)),[1]装备基础and强化!$V$11,IF(AND(L2824="LEFTRING",OR(R2824=3,R2824=4)),[1]装备基础and强化!$W$11,IF(AND(L2824="RIGHTRING",OR(R2824=3,R2824=4)),[1]装备基础and强化!$X$11,IF(AND(L2824="NECKLACE",OR(R2824=3,R2824=4)),[1]装备基础and强化!$Y$11,0))))</f>
        <v>0</v>
      </c>
      <c r="AO2824" s="43" t="e">
        <f>IF(AND(L2824="BELT",T2824=1),[1]装备基础and强化!$AA$7,IF(AND(L2824="PANTS",T2824=1),[1]装备基础and强化!$AB$7,IF(AND(L2824="SHOES",T2824=1),[1]装备基础and强化!$AC$7,IF(AND(L2824="CLOTHES",T2824=1),[1]装备基础and强化!$AD$7,0))))</f>
        <v>#REF!</v>
      </c>
      <c r="AP2824" s="43">
        <f>IF(AND(L2824="BELT",T2824=2),[1]装备基础and强化!$AF$7,IF(AND(L2824="PANTS",T2824=2),[1]装备基础and强化!$AG$7,IF(AND(L2824="SHOES",T2824=2),[1]装备基础and强化!$AH$7,IF(AND(L2824="CLOTHES",T2824=2),[1]装备基础and强化!$AI$7,0))))</f>
        <v>0</v>
      </c>
      <c r="AQ2824" s="43">
        <f>IF(L2824="HAT",[1]装备基础and强化!$AK$7,IF(L2824="JADE",[1]装备基础and强化!$AK$7,0))</f>
        <v>0</v>
      </c>
      <c r="AR2824" s="43" t="e">
        <f t="shared" si="44"/>
        <v>#REF!</v>
      </c>
    </row>
    <row r="2825" spans="1:44" x14ac:dyDescent="0.15">
      <c r="A2825" s="43"/>
      <c r="B2825" s="5" t="s">
        <v>9704</v>
      </c>
      <c r="C2825" s="12">
        <v>22821</v>
      </c>
      <c r="D2825" s="5" t="s">
        <v>9699</v>
      </c>
      <c r="E2825" s="44" t="s">
        <v>24456</v>
      </c>
      <c r="F2825" s="4" t="s">
        <v>9705</v>
      </c>
      <c r="G2825" s="4" t="s">
        <v>9706</v>
      </c>
      <c r="H2825" s="44"/>
      <c r="I2825" s="4" t="s">
        <v>700</v>
      </c>
      <c r="J2825" s="6" t="s">
        <v>700</v>
      </c>
      <c r="K2825" s="45">
        <v>1</v>
      </c>
      <c r="L2825" s="4" t="s">
        <v>756</v>
      </c>
      <c r="M2825" s="104" t="s">
        <v>18487</v>
      </c>
      <c r="N2825" s="45">
        <v>220200</v>
      </c>
      <c r="O2825" s="4" t="s">
        <v>761</v>
      </c>
      <c r="P2825" s="4" t="s">
        <v>761</v>
      </c>
      <c r="Q2825" s="4">
        <v>30</v>
      </c>
      <c r="R2825" s="4">
        <v>3</v>
      </c>
      <c r="S2825" s="4" t="s">
        <v>7903</v>
      </c>
      <c r="T2825" s="4">
        <v>1</v>
      </c>
      <c r="U2825" s="4">
        <v>2</v>
      </c>
      <c r="W2825" s="4" t="s">
        <v>9702</v>
      </c>
      <c r="X2825" s="4" t="s">
        <v>9703</v>
      </c>
      <c r="Y2825" s="45">
        <v>0</v>
      </c>
      <c r="AA2825" s="4">
        <v>1</v>
      </c>
      <c r="AB2825" s="4">
        <v>100</v>
      </c>
      <c r="AC2825" s="4">
        <v>1</v>
      </c>
      <c r="AD2825" s="4">
        <v>1</v>
      </c>
      <c r="AE2825" s="45" t="s">
        <v>16461</v>
      </c>
      <c r="AF2825" s="45" t="s">
        <v>16457</v>
      </c>
      <c r="AG2825" s="45" t="s">
        <v>16459</v>
      </c>
      <c r="AH2825" s="45" t="s">
        <v>16453</v>
      </c>
      <c r="AI2825" s="45" t="s">
        <v>16455</v>
      </c>
      <c r="AJ2825" s="63" t="s">
        <v>20390</v>
      </c>
      <c r="AK2825" s="63" t="s">
        <v>20390</v>
      </c>
      <c r="AL2825" s="4">
        <v>0</v>
      </c>
      <c r="AM2825" s="43">
        <f>IF(AND(L2825="WEAPON",OR(R2825=0,R2825=1,R2825=2)),[1]装备基础and强化!$V$7,IF(AND(L2825="LEFTRING",OR(R2825=0,R2825=1,R2825=2)),[1]装备基础and强化!$W$7,IF(AND(L2825="RIGHTRING",OR(R2825=0,R2825=1,R2825=2)),[1]装备基础and强化!$X$7,IF(AND(L2825="NECKLACE",OR(R2825=0,R2825=1,R2825=2)),[1]装备基础and强化!$Y$7,0))))</f>
        <v>0</v>
      </c>
      <c r="AN2825" s="43">
        <f>IF(AND(L2825="WEAPON",OR(R2825=3,R2825=4)),[1]装备基础and强化!$V$11,IF(AND(L2825="LEFTRING",OR(R2825=3,R2825=4)),[1]装备基础and强化!$W$11,IF(AND(L2825="RIGHTRING",OR(R2825=3,R2825=4)),[1]装备基础and强化!$X$11,IF(AND(L2825="NECKLACE",OR(R2825=3,R2825=4)),[1]装备基础and强化!$Y$11,0))))</f>
        <v>0</v>
      </c>
      <c r="AO2825" s="43" t="e">
        <f>IF(AND(L2825="BELT",T2825=1),[1]装备基础and强化!$AA$7,IF(AND(L2825="PANTS",T2825=1),[1]装备基础and强化!$AB$7,IF(AND(L2825="SHOES",T2825=1),[1]装备基础and强化!$AC$7,IF(AND(L2825="CLOTHES",T2825=1),[1]装备基础and强化!$AD$7,0))))</f>
        <v>#REF!</v>
      </c>
      <c r="AP2825" s="43">
        <f>IF(AND(L2825="BELT",T2825=2),[1]装备基础and强化!$AF$7,IF(AND(L2825="PANTS",T2825=2),[1]装备基础and强化!$AG$7,IF(AND(L2825="SHOES",T2825=2),[1]装备基础and强化!$AH$7,IF(AND(L2825="CLOTHES",T2825=2),[1]装备基础and强化!$AI$7,0))))</f>
        <v>0</v>
      </c>
      <c r="AQ2825" s="43">
        <f>IF(L2825="HAT",[1]装备基础and强化!$AK$7,IF(L2825="JADE",[1]装备基础and强化!$AK$7,0))</f>
        <v>0</v>
      </c>
      <c r="AR2825" s="43" t="e">
        <f t="shared" si="44"/>
        <v>#REF!</v>
      </c>
    </row>
    <row r="2826" spans="1:44" x14ac:dyDescent="0.15">
      <c r="A2826" s="43"/>
      <c r="B2826" s="5" t="s">
        <v>9707</v>
      </c>
      <c r="C2826" s="12">
        <v>22822</v>
      </c>
      <c r="D2826" s="5" t="s">
        <v>9699</v>
      </c>
      <c r="E2826" s="44" t="s">
        <v>24457</v>
      </c>
      <c r="F2826" s="4" t="s">
        <v>9708</v>
      </c>
      <c r="G2826" s="4" t="s">
        <v>9709</v>
      </c>
      <c r="H2826" s="44"/>
      <c r="I2826" s="4" t="s">
        <v>700</v>
      </c>
      <c r="J2826" s="6" t="s">
        <v>700</v>
      </c>
      <c r="K2826" s="45">
        <v>1</v>
      </c>
      <c r="L2826" s="4" t="s">
        <v>756</v>
      </c>
      <c r="M2826" s="104" t="s">
        <v>18488</v>
      </c>
      <c r="N2826" s="45">
        <v>220300</v>
      </c>
      <c r="O2826" s="4" t="s">
        <v>2462</v>
      </c>
      <c r="P2826" s="4" t="s">
        <v>761</v>
      </c>
      <c r="Q2826" s="4">
        <v>30</v>
      </c>
      <c r="R2826" s="4">
        <v>3</v>
      </c>
      <c r="S2826" s="4" t="s">
        <v>7903</v>
      </c>
      <c r="T2826" s="4">
        <v>1</v>
      </c>
      <c r="U2826" s="4">
        <v>3</v>
      </c>
      <c r="W2826" s="4" t="s">
        <v>9702</v>
      </c>
      <c r="X2826" s="4" t="s">
        <v>9703</v>
      </c>
      <c r="Y2826" s="45">
        <v>0</v>
      </c>
      <c r="AA2826" s="4">
        <v>1</v>
      </c>
      <c r="AB2826" s="4">
        <v>100</v>
      </c>
      <c r="AC2826" s="4">
        <v>1</v>
      </c>
      <c r="AD2826" s="4">
        <v>1</v>
      </c>
      <c r="AE2826" s="45" t="s">
        <v>16461</v>
      </c>
      <c r="AF2826" s="45" t="s">
        <v>16457</v>
      </c>
      <c r="AG2826" s="45" t="s">
        <v>16459</v>
      </c>
      <c r="AH2826" s="45" t="s">
        <v>16453</v>
      </c>
      <c r="AI2826" s="45" t="s">
        <v>16455</v>
      </c>
      <c r="AJ2826" s="63" t="s">
        <v>20390</v>
      </c>
      <c r="AK2826" s="63" t="s">
        <v>20390</v>
      </c>
      <c r="AL2826" s="45">
        <v>0</v>
      </c>
      <c r="AM2826" s="43">
        <f>IF(AND(L2826="WEAPON",OR(R2826=0,R2826=1,R2826=2)),[1]装备基础and强化!$V$7,IF(AND(L2826="LEFTRING",OR(R2826=0,R2826=1,R2826=2)),[1]装备基础and强化!$W$7,IF(AND(L2826="RIGHTRING",OR(R2826=0,R2826=1,R2826=2)),[1]装备基础and强化!$X$7,IF(AND(L2826="NECKLACE",OR(R2826=0,R2826=1,R2826=2)),[1]装备基础and强化!$Y$7,0))))</f>
        <v>0</v>
      </c>
      <c r="AN2826" s="43">
        <f>IF(AND(L2826="WEAPON",OR(R2826=3,R2826=4)),[1]装备基础and强化!$V$11,IF(AND(L2826="LEFTRING",OR(R2826=3,R2826=4)),[1]装备基础and强化!$W$11,IF(AND(L2826="RIGHTRING",OR(R2826=3,R2826=4)),[1]装备基础and强化!$X$11,IF(AND(L2826="NECKLACE",OR(R2826=3,R2826=4)),[1]装备基础and强化!$Y$11,0))))</f>
        <v>0</v>
      </c>
      <c r="AO2826" s="43" t="e">
        <f>IF(AND(L2826="BELT",T2826=1),[1]装备基础and强化!$AA$7,IF(AND(L2826="PANTS",T2826=1),[1]装备基础and强化!$AB$7,IF(AND(L2826="SHOES",T2826=1),[1]装备基础and强化!$AC$7,IF(AND(L2826="CLOTHES",T2826=1),[1]装备基础and强化!$AD$7,0))))</f>
        <v>#REF!</v>
      </c>
      <c r="AP2826" s="43">
        <f>IF(AND(L2826="BELT",T2826=2),[1]装备基础and强化!$AF$7,IF(AND(L2826="PANTS",T2826=2),[1]装备基础and强化!$AG$7,IF(AND(L2826="SHOES",T2826=2),[1]装备基础and强化!$AH$7,IF(AND(L2826="CLOTHES",T2826=2),[1]装备基础and强化!$AI$7,0))))</f>
        <v>0</v>
      </c>
      <c r="AQ2826" s="43">
        <f>IF(L2826="HAT",[1]装备基础and强化!$AK$7,IF(L2826="JADE",[1]装备基础and强化!$AK$7,0))</f>
        <v>0</v>
      </c>
      <c r="AR2826" s="43" t="e">
        <f t="shared" si="44"/>
        <v>#REF!</v>
      </c>
    </row>
    <row r="2827" spans="1:44" x14ac:dyDescent="0.15">
      <c r="A2827" s="43"/>
      <c r="B2827" s="5" t="s">
        <v>9710</v>
      </c>
      <c r="C2827" s="12">
        <v>22823</v>
      </c>
      <c r="D2827" s="5" t="s">
        <v>9699</v>
      </c>
      <c r="E2827" s="44" t="s">
        <v>24458</v>
      </c>
      <c r="F2827" s="4" t="s">
        <v>9711</v>
      </c>
      <c r="G2827" s="4" t="s">
        <v>9712</v>
      </c>
      <c r="H2827" s="44"/>
      <c r="I2827" s="4" t="s">
        <v>700</v>
      </c>
      <c r="J2827" s="6" t="s">
        <v>700</v>
      </c>
      <c r="K2827" s="45">
        <v>1</v>
      </c>
      <c r="L2827" s="4" t="s">
        <v>756</v>
      </c>
      <c r="M2827" s="104" t="s">
        <v>18489</v>
      </c>
      <c r="N2827" s="45">
        <v>220400</v>
      </c>
      <c r="O2827" s="4" t="s">
        <v>2466</v>
      </c>
      <c r="P2827" s="4" t="s">
        <v>761</v>
      </c>
      <c r="Q2827" s="4">
        <v>30</v>
      </c>
      <c r="R2827" s="4">
        <v>3</v>
      </c>
      <c r="S2827" s="4" t="s">
        <v>7903</v>
      </c>
      <c r="T2827" s="4">
        <v>1</v>
      </c>
      <c r="U2827" s="4">
        <v>4</v>
      </c>
      <c r="W2827" s="4" t="s">
        <v>9702</v>
      </c>
      <c r="X2827" s="4" t="s">
        <v>9703</v>
      </c>
      <c r="Y2827" s="45">
        <v>0</v>
      </c>
      <c r="AA2827" s="4">
        <v>1</v>
      </c>
      <c r="AB2827" s="4">
        <v>100</v>
      </c>
      <c r="AC2827" s="4">
        <v>1</v>
      </c>
      <c r="AD2827" s="4">
        <v>1</v>
      </c>
      <c r="AE2827" s="45" t="s">
        <v>16461</v>
      </c>
      <c r="AF2827" s="45" t="s">
        <v>16457</v>
      </c>
      <c r="AG2827" s="45" t="s">
        <v>16459</v>
      </c>
      <c r="AH2827" s="45" t="s">
        <v>16453</v>
      </c>
      <c r="AI2827" s="45" t="s">
        <v>16455</v>
      </c>
      <c r="AJ2827" s="63" t="s">
        <v>20390</v>
      </c>
      <c r="AK2827" s="63" t="s">
        <v>20390</v>
      </c>
      <c r="AL2827" s="4">
        <v>0</v>
      </c>
      <c r="AM2827" s="43">
        <f>IF(AND(L2827="WEAPON",OR(R2827=0,R2827=1,R2827=2)),[1]装备基础and强化!$V$7,IF(AND(L2827="LEFTRING",OR(R2827=0,R2827=1,R2827=2)),[1]装备基础and强化!$W$7,IF(AND(L2827="RIGHTRING",OR(R2827=0,R2827=1,R2827=2)),[1]装备基础and强化!$X$7,IF(AND(L2827="NECKLACE",OR(R2827=0,R2827=1,R2827=2)),[1]装备基础and强化!$Y$7,0))))</f>
        <v>0</v>
      </c>
      <c r="AN2827" s="43">
        <f>IF(AND(L2827="WEAPON",OR(R2827=3,R2827=4)),[1]装备基础and强化!$V$11,IF(AND(L2827="LEFTRING",OR(R2827=3,R2827=4)),[1]装备基础and强化!$W$11,IF(AND(L2827="RIGHTRING",OR(R2827=3,R2827=4)),[1]装备基础and强化!$X$11,IF(AND(L2827="NECKLACE",OR(R2827=3,R2827=4)),[1]装备基础and强化!$Y$11,0))))</f>
        <v>0</v>
      </c>
      <c r="AO2827" s="43" t="e">
        <f>IF(AND(L2827="BELT",T2827=1),[1]装备基础and强化!$AA$7,IF(AND(L2827="PANTS",T2827=1),[1]装备基础and强化!$AB$7,IF(AND(L2827="SHOES",T2827=1),[1]装备基础and强化!$AC$7,IF(AND(L2827="CLOTHES",T2827=1),[1]装备基础and强化!$AD$7,0))))</f>
        <v>#REF!</v>
      </c>
      <c r="AP2827" s="43">
        <f>IF(AND(L2827="BELT",T2827=2),[1]装备基础and强化!$AF$7,IF(AND(L2827="PANTS",T2827=2),[1]装备基础and强化!$AG$7,IF(AND(L2827="SHOES",T2827=2),[1]装备基础and强化!$AH$7,IF(AND(L2827="CLOTHES",T2827=2),[1]装备基础and强化!$AI$7,0))))</f>
        <v>0</v>
      </c>
      <c r="AQ2827" s="43">
        <f>IF(L2827="HAT",[1]装备基础and强化!$AK$7,IF(L2827="JADE",[1]装备基础and强化!$AK$7,0))</f>
        <v>0</v>
      </c>
      <c r="AR2827" s="43" t="e">
        <f t="shared" si="44"/>
        <v>#REF!</v>
      </c>
    </row>
    <row r="2828" spans="1:44" x14ac:dyDescent="0.15">
      <c r="A2828" s="43"/>
      <c r="B2828" s="5" t="s">
        <v>9713</v>
      </c>
      <c r="C2828" s="12">
        <v>22824</v>
      </c>
      <c r="D2828" s="5" t="s">
        <v>9699</v>
      </c>
      <c r="E2828" s="44" t="s">
        <v>24459</v>
      </c>
      <c r="F2828" s="4" t="s">
        <v>9714</v>
      </c>
      <c r="G2828" s="4" t="s">
        <v>9715</v>
      </c>
      <c r="H2828" s="44"/>
      <c r="I2828" s="4" t="s">
        <v>700</v>
      </c>
      <c r="J2828" s="6" t="s">
        <v>700</v>
      </c>
      <c r="K2828" s="45">
        <v>1</v>
      </c>
      <c r="L2828" s="4" t="s">
        <v>756</v>
      </c>
      <c r="M2828" s="104" t="s">
        <v>18490</v>
      </c>
      <c r="N2828" s="45">
        <v>220500</v>
      </c>
      <c r="O2828" s="4" t="s">
        <v>4309</v>
      </c>
      <c r="P2828" s="4" t="s">
        <v>761</v>
      </c>
      <c r="Q2828" s="4">
        <v>30</v>
      </c>
      <c r="R2828" s="4">
        <v>3</v>
      </c>
      <c r="S2828" s="4" t="s">
        <v>7903</v>
      </c>
      <c r="T2828" s="4">
        <v>1</v>
      </c>
      <c r="U2828" s="4">
        <v>5</v>
      </c>
      <c r="W2828" s="4" t="s">
        <v>9702</v>
      </c>
      <c r="X2828" s="4" t="s">
        <v>9703</v>
      </c>
      <c r="Y2828" s="45">
        <v>0</v>
      </c>
      <c r="AA2828" s="4">
        <v>1</v>
      </c>
      <c r="AB2828" s="4">
        <v>100</v>
      </c>
      <c r="AC2828" s="4">
        <v>1</v>
      </c>
      <c r="AD2828" s="4">
        <v>1</v>
      </c>
      <c r="AE2828" s="45" t="s">
        <v>16461</v>
      </c>
      <c r="AF2828" s="45" t="s">
        <v>16457</v>
      </c>
      <c r="AG2828" s="45" t="s">
        <v>16459</v>
      </c>
      <c r="AH2828" s="45" t="s">
        <v>16453</v>
      </c>
      <c r="AI2828" s="45" t="s">
        <v>16455</v>
      </c>
      <c r="AJ2828" s="63" t="s">
        <v>20390</v>
      </c>
      <c r="AK2828" s="63" t="s">
        <v>20390</v>
      </c>
      <c r="AL2828" s="45">
        <v>0</v>
      </c>
      <c r="AM2828" s="43">
        <f>IF(AND(L2828="WEAPON",OR(R2828=0,R2828=1,R2828=2)),[1]装备基础and强化!$V$7,IF(AND(L2828="LEFTRING",OR(R2828=0,R2828=1,R2828=2)),[1]装备基础and强化!$W$7,IF(AND(L2828="RIGHTRING",OR(R2828=0,R2828=1,R2828=2)),[1]装备基础and强化!$X$7,IF(AND(L2828="NECKLACE",OR(R2828=0,R2828=1,R2828=2)),[1]装备基础and强化!$Y$7,0))))</f>
        <v>0</v>
      </c>
      <c r="AN2828" s="43">
        <f>IF(AND(L2828="WEAPON",OR(R2828=3,R2828=4)),[1]装备基础and强化!$V$11,IF(AND(L2828="LEFTRING",OR(R2828=3,R2828=4)),[1]装备基础and强化!$W$11,IF(AND(L2828="RIGHTRING",OR(R2828=3,R2828=4)),[1]装备基础and强化!$X$11,IF(AND(L2828="NECKLACE",OR(R2828=3,R2828=4)),[1]装备基础and强化!$Y$11,0))))</f>
        <v>0</v>
      </c>
      <c r="AO2828" s="43" t="e">
        <f>IF(AND(L2828="BELT",T2828=1),[1]装备基础and强化!$AA$7,IF(AND(L2828="PANTS",T2828=1),[1]装备基础and强化!$AB$7,IF(AND(L2828="SHOES",T2828=1),[1]装备基础and强化!$AC$7,IF(AND(L2828="CLOTHES",T2828=1),[1]装备基础and强化!$AD$7,0))))</f>
        <v>#REF!</v>
      </c>
      <c r="AP2828" s="43">
        <f>IF(AND(L2828="BELT",T2828=2),[1]装备基础and强化!$AF$7,IF(AND(L2828="PANTS",T2828=2),[1]装备基础and强化!$AG$7,IF(AND(L2828="SHOES",T2828=2),[1]装备基础and强化!$AH$7,IF(AND(L2828="CLOTHES",T2828=2),[1]装备基础and强化!$AI$7,0))))</f>
        <v>0</v>
      </c>
      <c r="AQ2828" s="43">
        <f>IF(L2828="HAT",[1]装备基础and强化!$AK$7,IF(L2828="JADE",[1]装备基础and强化!$AK$7,0))</f>
        <v>0</v>
      </c>
      <c r="AR2828" s="43" t="e">
        <f t="shared" si="44"/>
        <v>#REF!</v>
      </c>
    </row>
    <row r="2829" spans="1:44" x14ac:dyDescent="0.15">
      <c r="A2829" s="43"/>
      <c r="B2829" s="5" t="s">
        <v>9716</v>
      </c>
      <c r="C2829" s="12">
        <v>22825</v>
      </c>
      <c r="D2829" s="5" t="s">
        <v>9699</v>
      </c>
      <c r="E2829" s="44" t="s">
        <v>24460</v>
      </c>
      <c r="F2829" s="4" t="s">
        <v>9717</v>
      </c>
      <c r="G2829" s="4" t="s">
        <v>9718</v>
      </c>
      <c r="H2829" s="44"/>
      <c r="I2829" s="4" t="s">
        <v>700</v>
      </c>
      <c r="J2829" s="6" t="s">
        <v>700</v>
      </c>
      <c r="K2829" s="45">
        <v>1</v>
      </c>
      <c r="L2829" s="4" t="s">
        <v>756</v>
      </c>
      <c r="M2829" s="104" t="s">
        <v>18491</v>
      </c>
      <c r="N2829" s="45">
        <v>220600</v>
      </c>
      <c r="O2829" s="4" t="s">
        <v>2990</v>
      </c>
      <c r="P2829" s="4" t="s">
        <v>761</v>
      </c>
      <c r="Q2829" s="4">
        <v>30</v>
      </c>
      <c r="R2829" s="4">
        <v>3</v>
      </c>
      <c r="S2829" s="4" t="s">
        <v>7903</v>
      </c>
      <c r="T2829" s="4">
        <v>1</v>
      </c>
      <c r="U2829" s="4">
        <v>6</v>
      </c>
      <c r="W2829" s="4" t="s">
        <v>9702</v>
      </c>
      <c r="X2829" s="4" t="s">
        <v>9703</v>
      </c>
      <c r="Y2829" s="45">
        <v>0</v>
      </c>
      <c r="AA2829" s="4">
        <v>1</v>
      </c>
      <c r="AB2829" s="4">
        <v>100</v>
      </c>
      <c r="AC2829" s="4">
        <v>1</v>
      </c>
      <c r="AD2829" s="4">
        <v>1</v>
      </c>
      <c r="AE2829" s="45" t="s">
        <v>16461</v>
      </c>
      <c r="AF2829" s="45" t="s">
        <v>16457</v>
      </c>
      <c r="AG2829" s="45" t="s">
        <v>16459</v>
      </c>
      <c r="AH2829" s="45" t="s">
        <v>16453</v>
      </c>
      <c r="AI2829" s="45" t="s">
        <v>16455</v>
      </c>
      <c r="AJ2829" s="63" t="s">
        <v>20390</v>
      </c>
      <c r="AK2829" s="63" t="s">
        <v>20390</v>
      </c>
      <c r="AL2829" s="4">
        <v>0</v>
      </c>
      <c r="AM2829" s="43">
        <f>IF(AND(L2829="WEAPON",OR(R2829=0,R2829=1,R2829=2)),[1]装备基础and强化!$V$7,IF(AND(L2829="LEFTRING",OR(R2829=0,R2829=1,R2829=2)),[1]装备基础and强化!$W$7,IF(AND(L2829="RIGHTRING",OR(R2829=0,R2829=1,R2829=2)),[1]装备基础and强化!$X$7,IF(AND(L2829="NECKLACE",OR(R2829=0,R2829=1,R2829=2)),[1]装备基础and强化!$Y$7,0))))</f>
        <v>0</v>
      </c>
      <c r="AN2829" s="43">
        <f>IF(AND(L2829="WEAPON",OR(R2829=3,R2829=4)),[1]装备基础and强化!$V$11,IF(AND(L2829="LEFTRING",OR(R2829=3,R2829=4)),[1]装备基础and强化!$W$11,IF(AND(L2829="RIGHTRING",OR(R2829=3,R2829=4)),[1]装备基础and强化!$X$11,IF(AND(L2829="NECKLACE",OR(R2829=3,R2829=4)),[1]装备基础and强化!$Y$11,0))))</f>
        <v>0</v>
      </c>
      <c r="AO2829" s="43" t="e">
        <f>IF(AND(L2829="BELT",T2829=1),[1]装备基础and强化!$AA$7,IF(AND(L2829="PANTS",T2829=1),[1]装备基础and强化!$AB$7,IF(AND(L2829="SHOES",T2829=1),[1]装备基础and强化!$AC$7,IF(AND(L2829="CLOTHES",T2829=1),[1]装备基础and强化!$AD$7,0))))</f>
        <v>#REF!</v>
      </c>
      <c r="AP2829" s="43">
        <f>IF(AND(L2829="BELT",T2829=2),[1]装备基础and强化!$AF$7,IF(AND(L2829="PANTS",T2829=2),[1]装备基础and强化!$AG$7,IF(AND(L2829="SHOES",T2829=2),[1]装备基础and强化!$AH$7,IF(AND(L2829="CLOTHES",T2829=2),[1]装备基础and强化!$AI$7,0))))</f>
        <v>0</v>
      </c>
      <c r="AQ2829" s="43">
        <f>IF(L2829="HAT",[1]装备基础and强化!$AK$7,IF(L2829="JADE",[1]装备基础and强化!$AK$7,0))</f>
        <v>0</v>
      </c>
      <c r="AR2829" s="43" t="e">
        <f t="shared" si="44"/>
        <v>#REF!</v>
      </c>
    </row>
    <row r="2830" spans="1:44" x14ac:dyDescent="0.15">
      <c r="A2830" s="43"/>
      <c r="B2830" s="5" t="s">
        <v>9719</v>
      </c>
      <c r="C2830" s="12">
        <v>22826</v>
      </c>
      <c r="D2830" s="5" t="s">
        <v>9699</v>
      </c>
      <c r="E2830" s="44" t="s">
        <v>24461</v>
      </c>
      <c r="F2830" s="4" t="s">
        <v>9720</v>
      </c>
      <c r="G2830" s="4" t="s">
        <v>9721</v>
      </c>
      <c r="H2830" s="44"/>
      <c r="I2830" s="4" t="s">
        <v>700</v>
      </c>
      <c r="J2830" s="6" t="s">
        <v>700</v>
      </c>
      <c r="K2830" s="45">
        <v>1</v>
      </c>
      <c r="L2830" s="4" t="s">
        <v>756</v>
      </c>
      <c r="M2830" s="104" t="s">
        <v>18492</v>
      </c>
      <c r="N2830" s="45">
        <v>220700</v>
      </c>
      <c r="O2830" s="4" t="s">
        <v>2478</v>
      </c>
      <c r="P2830" s="4" t="s">
        <v>761</v>
      </c>
      <c r="Q2830" s="4">
        <v>30</v>
      </c>
      <c r="R2830" s="4">
        <v>3</v>
      </c>
      <c r="S2830" s="4" t="s">
        <v>7903</v>
      </c>
      <c r="T2830" s="4">
        <v>1</v>
      </c>
      <c r="U2830" s="4">
        <v>7</v>
      </c>
      <c r="W2830" s="4" t="s">
        <v>9702</v>
      </c>
      <c r="X2830" s="4" t="s">
        <v>9703</v>
      </c>
      <c r="Y2830" s="45">
        <v>0</v>
      </c>
      <c r="AA2830" s="4">
        <v>1</v>
      </c>
      <c r="AB2830" s="4">
        <v>100</v>
      </c>
      <c r="AC2830" s="4">
        <v>1</v>
      </c>
      <c r="AD2830" s="4">
        <v>1</v>
      </c>
      <c r="AE2830" s="45" t="s">
        <v>16461</v>
      </c>
      <c r="AF2830" s="45" t="s">
        <v>16457</v>
      </c>
      <c r="AG2830" s="45" t="s">
        <v>16459</v>
      </c>
      <c r="AH2830" s="45" t="s">
        <v>16453</v>
      </c>
      <c r="AI2830" s="45" t="s">
        <v>16455</v>
      </c>
      <c r="AJ2830" s="63" t="s">
        <v>20390</v>
      </c>
      <c r="AK2830" s="63" t="s">
        <v>20390</v>
      </c>
      <c r="AL2830" s="45">
        <v>0</v>
      </c>
      <c r="AM2830" s="43">
        <f>IF(AND(L2830="WEAPON",OR(R2830=0,R2830=1,R2830=2)),[1]装备基础and强化!$V$7,IF(AND(L2830="LEFTRING",OR(R2830=0,R2830=1,R2830=2)),[1]装备基础and强化!$W$7,IF(AND(L2830="RIGHTRING",OR(R2830=0,R2830=1,R2830=2)),[1]装备基础and强化!$X$7,IF(AND(L2830="NECKLACE",OR(R2830=0,R2830=1,R2830=2)),[1]装备基础and强化!$Y$7,0))))</f>
        <v>0</v>
      </c>
      <c r="AN2830" s="43">
        <f>IF(AND(L2830="WEAPON",OR(R2830=3,R2830=4)),[1]装备基础and强化!$V$11,IF(AND(L2830="LEFTRING",OR(R2830=3,R2830=4)),[1]装备基础and强化!$W$11,IF(AND(L2830="RIGHTRING",OR(R2830=3,R2830=4)),[1]装备基础and强化!$X$11,IF(AND(L2830="NECKLACE",OR(R2830=3,R2830=4)),[1]装备基础and强化!$Y$11,0))))</f>
        <v>0</v>
      </c>
      <c r="AO2830" s="43" t="e">
        <f>IF(AND(L2830="BELT",T2830=1),[1]装备基础and强化!$AA$7,IF(AND(L2830="PANTS",T2830=1),[1]装备基础and强化!$AB$7,IF(AND(L2830="SHOES",T2830=1),[1]装备基础and强化!$AC$7,IF(AND(L2830="CLOTHES",T2830=1),[1]装备基础and强化!$AD$7,0))))</f>
        <v>#REF!</v>
      </c>
      <c r="AP2830" s="43">
        <f>IF(AND(L2830="BELT",T2830=2),[1]装备基础and强化!$AF$7,IF(AND(L2830="PANTS",T2830=2),[1]装备基础and强化!$AG$7,IF(AND(L2830="SHOES",T2830=2),[1]装备基础and强化!$AH$7,IF(AND(L2830="CLOTHES",T2830=2),[1]装备基础and强化!$AI$7,0))))</f>
        <v>0</v>
      </c>
      <c r="AQ2830" s="43">
        <f>IF(L2830="HAT",[1]装备基础and强化!$AK$7,IF(L2830="JADE",[1]装备基础and强化!$AK$7,0))</f>
        <v>0</v>
      </c>
      <c r="AR2830" s="43" t="e">
        <f t="shared" si="44"/>
        <v>#REF!</v>
      </c>
    </row>
    <row r="2831" spans="1:44" x14ac:dyDescent="0.15">
      <c r="A2831" s="43"/>
      <c r="B2831" s="5" t="s">
        <v>9722</v>
      </c>
      <c r="C2831" s="12">
        <v>22827</v>
      </c>
      <c r="D2831" s="5" t="s">
        <v>9699</v>
      </c>
      <c r="E2831" s="44" t="s">
        <v>24462</v>
      </c>
      <c r="F2831" s="4" t="s">
        <v>9723</v>
      </c>
      <c r="G2831" s="4" t="s">
        <v>9724</v>
      </c>
      <c r="H2831" s="44"/>
      <c r="I2831" s="4" t="s">
        <v>700</v>
      </c>
      <c r="J2831" s="6" t="s">
        <v>700</v>
      </c>
      <c r="K2831" s="45">
        <v>1</v>
      </c>
      <c r="L2831" s="4" t="s">
        <v>756</v>
      </c>
      <c r="M2831" s="104" t="s">
        <v>18493</v>
      </c>
      <c r="N2831" s="45">
        <v>202800</v>
      </c>
      <c r="O2831" s="4" t="s">
        <v>2994</v>
      </c>
      <c r="P2831" s="4" t="s">
        <v>761</v>
      </c>
      <c r="Q2831" s="4">
        <v>30</v>
      </c>
      <c r="R2831" s="4">
        <v>3</v>
      </c>
      <c r="S2831" s="4" t="s">
        <v>7903</v>
      </c>
      <c r="T2831" s="4">
        <v>1</v>
      </c>
      <c r="U2831" s="4">
        <v>8</v>
      </c>
      <c r="W2831" s="4" t="s">
        <v>9702</v>
      </c>
      <c r="X2831" s="4" t="s">
        <v>9703</v>
      </c>
      <c r="Y2831" s="45">
        <v>0</v>
      </c>
      <c r="AA2831" s="4">
        <v>1</v>
      </c>
      <c r="AB2831" s="4">
        <v>100</v>
      </c>
      <c r="AC2831" s="4">
        <v>1</v>
      </c>
      <c r="AD2831" s="4">
        <v>1</v>
      </c>
      <c r="AE2831" s="45" t="s">
        <v>16461</v>
      </c>
      <c r="AF2831" s="45" t="s">
        <v>16457</v>
      </c>
      <c r="AG2831" s="45" t="s">
        <v>16459</v>
      </c>
      <c r="AH2831" s="45" t="s">
        <v>16453</v>
      </c>
      <c r="AI2831" s="45" t="s">
        <v>16455</v>
      </c>
      <c r="AJ2831" s="63" t="s">
        <v>20390</v>
      </c>
      <c r="AK2831" s="63" t="s">
        <v>20390</v>
      </c>
      <c r="AL2831" s="4">
        <v>0</v>
      </c>
      <c r="AM2831" s="43">
        <f>IF(AND(L2831="WEAPON",OR(R2831=0,R2831=1,R2831=2)),[1]装备基础and强化!$V$7,IF(AND(L2831="LEFTRING",OR(R2831=0,R2831=1,R2831=2)),[1]装备基础and强化!$W$7,IF(AND(L2831="RIGHTRING",OR(R2831=0,R2831=1,R2831=2)),[1]装备基础and强化!$X$7,IF(AND(L2831="NECKLACE",OR(R2831=0,R2831=1,R2831=2)),[1]装备基础and强化!$Y$7,0))))</f>
        <v>0</v>
      </c>
      <c r="AN2831" s="43">
        <f>IF(AND(L2831="WEAPON",OR(R2831=3,R2831=4)),[1]装备基础and强化!$V$11,IF(AND(L2831="LEFTRING",OR(R2831=3,R2831=4)),[1]装备基础and强化!$W$11,IF(AND(L2831="RIGHTRING",OR(R2831=3,R2831=4)),[1]装备基础and强化!$X$11,IF(AND(L2831="NECKLACE",OR(R2831=3,R2831=4)),[1]装备基础and强化!$Y$11,0))))</f>
        <v>0</v>
      </c>
      <c r="AO2831" s="43" t="e">
        <f>IF(AND(L2831="BELT",T2831=1),[1]装备基础and强化!$AA$7,IF(AND(L2831="PANTS",T2831=1),[1]装备基础and强化!$AB$7,IF(AND(L2831="SHOES",T2831=1),[1]装备基础and强化!$AC$7,IF(AND(L2831="CLOTHES",T2831=1),[1]装备基础and强化!$AD$7,0))))</f>
        <v>#REF!</v>
      </c>
      <c r="AP2831" s="43">
        <f>IF(AND(L2831="BELT",T2831=2),[1]装备基础and强化!$AF$7,IF(AND(L2831="PANTS",T2831=2),[1]装备基础and强化!$AG$7,IF(AND(L2831="SHOES",T2831=2),[1]装备基础and强化!$AH$7,IF(AND(L2831="CLOTHES",T2831=2),[1]装备基础and强化!$AI$7,0))))</f>
        <v>0</v>
      </c>
      <c r="AQ2831" s="43">
        <f>IF(L2831="HAT",[1]装备基础and强化!$AK$7,IF(L2831="JADE",[1]装备基础and强化!$AK$7,0))</f>
        <v>0</v>
      </c>
      <c r="AR2831" s="43" t="e">
        <f t="shared" si="44"/>
        <v>#REF!</v>
      </c>
    </row>
    <row r="2832" spans="1:44" x14ac:dyDescent="0.15">
      <c r="A2832" s="43"/>
      <c r="B2832" s="5" t="s">
        <v>9725</v>
      </c>
      <c r="C2832" s="12">
        <v>22828</v>
      </c>
      <c r="D2832" s="5" t="s">
        <v>9726</v>
      </c>
      <c r="E2832" s="44" t="s">
        <v>24463</v>
      </c>
      <c r="F2832" s="4" t="s">
        <v>9727</v>
      </c>
      <c r="G2832" s="4" t="s">
        <v>9728</v>
      </c>
      <c r="H2832" s="44"/>
      <c r="I2832" s="4" t="s">
        <v>700</v>
      </c>
      <c r="J2832" s="6" t="s">
        <v>700</v>
      </c>
      <c r="K2832" s="45">
        <v>1</v>
      </c>
      <c r="L2832" s="4" t="s">
        <v>756</v>
      </c>
      <c r="M2832" s="104" t="s">
        <v>18494</v>
      </c>
      <c r="N2832" s="45">
        <v>250100</v>
      </c>
      <c r="O2832" s="4" t="s">
        <v>6152</v>
      </c>
      <c r="P2832" s="4" t="s">
        <v>761</v>
      </c>
      <c r="Q2832" s="4">
        <v>50</v>
      </c>
      <c r="R2832" s="4">
        <v>3</v>
      </c>
      <c r="S2832" s="4" t="s">
        <v>7935</v>
      </c>
      <c r="T2832" s="4">
        <v>1</v>
      </c>
      <c r="U2832" s="4">
        <v>1</v>
      </c>
      <c r="W2832" s="4" t="s">
        <v>9729</v>
      </c>
      <c r="X2832" s="4" t="s">
        <v>9730</v>
      </c>
      <c r="Y2832" s="45">
        <v>0</v>
      </c>
      <c r="AA2832" s="4">
        <v>1</v>
      </c>
      <c r="AB2832" s="4">
        <v>100</v>
      </c>
      <c r="AC2832" s="4">
        <v>1</v>
      </c>
      <c r="AD2832" s="4">
        <v>1</v>
      </c>
      <c r="AE2832" s="45" t="s">
        <v>16461</v>
      </c>
      <c r="AF2832" s="45" t="s">
        <v>16457</v>
      </c>
      <c r="AG2832" s="45" t="s">
        <v>16459</v>
      </c>
      <c r="AH2832" s="45" t="s">
        <v>16453</v>
      </c>
      <c r="AI2832" s="45" t="s">
        <v>16455</v>
      </c>
      <c r="AJ2832" s="63" t="s">
        <v>20390</v>
      </c>
      <c r="AK2832" s="63" t="s">
        <v>20390</v>
      </c>
      <c r="AL2832" s="45">
        <v>0</v>
      </c>
      <c r="AM2832" s="43">
        <f>IF(AND(L2832="WEAPON",OR(R2832=0,R2832=1,R2832=2)),[1]装备基础and强化!$V$7,IF(AND(L2832="LEFTRING",OR(R2832=0,R2832=1,R2832=2)),[1]装备基础and强化!$W$7,IF(AND(L2832="RIGHTRING",OR(R2832=0,R2832=1,R2832=2)),[1]装备基础and强化!$X$7,IF(AND(L2832="NECKLACE",OR(R2832=0,R2832=1,R2832=2)),[1]装备基础and强化!$Y$7,0))))</f>
        <v>0</v>
      </c>
      <c r="AN2832" s="43">
        <f>IF(AND(L2832="WEAPON",OR(R2832=3,R2832=4)),[1]装备基础and强化!$V$11,IF(AND(L2832="LEFTRING",OR(R2832=3,R2832=4)),[1]装备基础and强化!$W$11,IF(AND(L2832="RIGHTRING",OR(R2832=3,R2832=4)),[1]装备基础and强化!$X$11,IF(AND(L2832="NECKLACE",OR(R2832=3,R2832=4)),[1]装备基础and强化!$Y$11,0))))</f>
        <v>0</v>
      </c>
      <c r="AO2832" s="43" t="e">
        <f>IF(AND(L2832="BELT",T2832=1),[1]装备基础and强化!$AA$7,IF(AND(L2832="PANTS",T2832=1),[1]装备基础and强化!$AB$7,IF(AND(L2832="SHOES",T2832=1),[1]装备基础and强化!$AC$7,IF(AND(L2832="CLOTHES",T2832=1),[1]装备基础and强化!$AD$7,0))))</f>
        <v>#REF!</v>
      </c>
      <c r="AP2832" s="43">
        <f>IF(AND(L2832="BELT",T2832=2),[1]装备基础and强化!$AF$7,IF(AND(L2832="PANTS",T2832=2),[1]装备基础and强化!$AG$7,IF(AND(L2832="SHOES",T2832=2),[1]装备基础and强化!$AH$7,IF(AND(L2832="CLOTHES",T2832=2),[1]装备基础and强化!$AI$7,0))))</f>
        <v>0</v>
      </c>
      <c r="AQ2832" s="43">
        <f>IF(L2832="HAT",[1]装备基础and强化!$AK$7,IF(L2832="JADE",[1]装备基础and强化!$AK$7,0))</f>
        <v>0</v>
      </c>
      <c r="AR2832" s="43" t="e">
        <f t="shared" si="44"/>
        <v>#REF!</v>
      </c>
    </row>
    <row r="2833" spans="1:44" x14ac:dyDescent="0.15">
      <c r="A2833" s="43"/>
      <c r="B2833" s="5" t="s">
        <v>9731</v>
      </c>
      <c r="C2833" s="12">
        <v>22829</v>
      </c>
      <c r="D2833" s="5" t="s">
        <v>9726</v>
      </c>
      <c r="E2833" s="44" t="s">
        <v>24464</v>
      </c>
      <c r="F2833" s="4" t="s">
        <v>9732</v>
      </c>
      <c r="G2833" s="4" t="s">
        <v>9733</v>
      </c>
      <c r="H2833" s="44"/>
      <c r="I2833" s="4" t="s">
        <v>700</v>
      </c>
      <c r="J2833" s="6" t="s">
        <v>700</v>
      </c>
      <c r="K2833" s="45">
        <v>1</v>
      </c>
      <c r="L2833" s="4" t="s">
        <v>756</v>
      </c>
      <c r="M2833" s="104" t="s">
        <v>18495</v>
      </c>
      <c r="N2833" s="45">
        <v>250200</v>
      </c>
      <c r="O2833" s="4" t="s">
        <v>8842</v>
      </c>
      <c r="P2833" s="4" t="s">
        <v>761</v>
      </c>
      <c r="Q2833" s="4">
        <v>50</v>
      </c>
      <c r="R2833" s="4">
        <v>3</v>
      </c>
      <c r="S2833" s="4" t="s">
        <v>7935</v>
      </c>
      <c r="T2833" s="4">
        <v>1</v>
      </c>
      <c r="U2833" s="4">
        <v>2</v>
      </c>
      <c r="W2833" s="4" t="s">
        <v>9729</v>
      </c>
      <c r="X2833" s="4" t="s">
        <v>9730</v>
      </c>
      <c r="Y2833" s="45">
        <v>0</v>
      </c>
      <c r="AA2833" s="4">
        <v>1</v>
      </c>
      <c r="AB2833" s="4">
        <v>100</v>
      </c>
      <c r="AC2833" s="4">
        <v>1</v>
      </c>
      <c r="AD2833" s="4">
        <v>1</v>
      </c>
      <c r="AE2833" s="45" t="s">
        <v>16461</v>
      </c>
      <c r="AF2833" s="45" t="s">
        <v>16457</v>
      </c>
      <c r="AG2833" s="45" t="s">
        <v>16459</v>
      </c>
      <c r="AH2833" s="45" t="s">
        <v>16453</v>
      </c>
      <c r="AI2833" s="45" t="s">
        <v>16455</v>
      </c>
      <c r="AJ2833" s="63" t="s">
        <v>20390</v>
      </c>
      <c r="AK2833" s="63" t="s">
        <v>20390</v>
      </c>
      <c r="AL2833" s="4">
        <v>0</v>
      </c>
      <c r="AM2833" s="43">
        <f>IF(AND(L2833="WEAPON",OR(R2833=0,R2833=1,R2833=2)),[1]装备基础and强化!$V$7,IF(AND(L2833="LEFTRING",OR(R2833=0,R2833=1,R2833=2)),[1]装备基础and强化!$W$7,IF(AND(L2833="RIGHTRING",OR(R2833=0,R2833=1,R2833=2)),[1]装备基础and强化!$X$7,IF(AND(L2833="NECKLACE",OR(R2833=0,R2833=1,R2833=2)),[1]装备基础and强化!$Y$7,0))))</f>
        <v>0</v>
      </c>
      <c r="AN2833" s="43">
        <f>IF(AND(L2833="WEAPON",OR(R2833=3,R2833=4)),[1]装备基础and强化!$V$11,IF(AND(L2833="LEFTRING",OR(R2833=3,R2833=4)),[1]装备基础and强化!$W$11,IF(AND(L2833="RIGHTRING",OR(R2833=3,R2833=4)),[1]装备基础and强化!$X$11,IF(AND(L2833="NECKLACE",OR(R2833=3,R2833=4)),[1]装备基础and强化!$Y$11,0))))</f>
        <v>0</v>
      </c>
      <c r="AO2833" s="43" t="e">
        <f>IF(AND(L2833="BELT",T2833=1),[1]装备基础and强化!$AA$7,IF(AND(L2833="PANTS",T2833=1),[1]装备基础and强化!$AB$7,IF(AND(L2833="SHOES",T2833=1),[1]装备基础and强化!$AC$7,IF(AND(L2833="CLOTHES",T2833=1),[1]装备基础and强化!$AD$7,0))))</f>
        <v>#REF!</v>
      </c>
      <c r="AP2833" s="43">
        <f>IF(AND(L2833="BELT",T2833=2),[1]装备基础and强化!$AF$7,IF(AND(L2833="PANTS",T2833=2),[1]装备基础and强化!$AG$7,IF(AND(L2833="SHOES",T2833=2),[1]装备基础and强化!$AH$7,IF(AND(L2833="CLOTHES",T2833=2),[1]装备基础and强化!$AI$7,0))))</f>
        <v>0</v>
      </c>
      <c r="AQ2833" s="43">
        <f>IF(L2833="HAT",[1]装备基础and强化!$AK$7,IF(L2833="JADE",[1]装备基础and强化!$AK$7,0))</f>
        <v>0</v>
      </c>
      <c r="AR2833" s="43" t="e">
        <f t="shared" si="44"/>
        <v>#REF!</v>
      </c>
    </row>
    <row r="2834" spans="1:44" x14ac:dyDescent="0.15">
      <c r="A2834" s="43"/>
      <c r="B2834" s="5" t="s">
        <v>9734</v>
      </c>
      <c r="C2834" s="12">
        <v>22830</v>
      </c>
      <c r="D2834" s="5" t="s">
        <v>9726</v>
      </c>
      <c r="E2834" s="44" t="s">
        <v>24465</v>
      </c>
      <c r="F2834" s="4" t="s">
        <v>9735</v>
      </c>
      <c r="G2834" s="4" t="s">
        <v>9736</v>
      </c>
      <c r="H2834" s="44"/>
      <c r="I2834" s="4" t="s">
        <v>700</v>
      </c>
      <c r="J2834" s="6" t="s">
        <v>700</v>
      </c>
      <c r="K2834" s="45">
        <v>1</v>
      </c>
      <c r="L2834" s="4" t="s">
        <v>756</v>
      </c>
      <c r="M2834" s="104" t="s">
        <v>18496</v>
      </c>
      <c r="N2834" s="45">
        <v>250300</v>
      </c>
      <c r="O2834" s="4" t="s">
        <v>3870</v>
      </c>
      <c r="P2834" s="4" t="s">
        <v>761</v>
      </c>
      <c r="Q2834" s="4">
        <v>50</v>
      </c>
      <c r="R2834" s="4">
        <v>3</v>
      </c>
      <c r="S2834" s="4" t="s">
        <v>7935</v>
      </c>
      <c r="T2834" s="4">
        <v>1</v>
      </c>
      <c r="U2834" s="4">
        <v>3</v>
      </c>
      <c r="W2834" s="4" t="s">
        <v>9729</v>
      </c>
      <c r="X2834" s="4" t="s">
        <v>9730</v>
      </c>
      <c r="Y2834" s="45">
        <v>0</v>
      </c>
      <c r="AA2834" s="4">
        <v>1</v>
      </c>
      <c r="AB2834" s="4">
        <v>100</v>
      </c>
      <c r="AC2834" s="4">
        <v>1</v>
      </c>
      <c r="AD2834" s="4">
        <v>1</v>
      </c>
      <c r="AE2834" s="45" t="s">
        <v>16461</v>
      </c>
      <c r="AF2834" s="45" t="s">
        <v>16457</v>
      </c>
      <c r="AG2834" s="45" t="s">
        <v>16459</v>
      </c>
      <c r="AH2834" s="45" t="s">
        <v>16453</v>
      </c>
      <c r="AI2834" s="45" t="s">
        <v>16455</v>
      </c>
      <c r="AJ2834" s="63" t="s">
        <v>20390</v>
      </c>
      <c r="AK2834" s="63" t="s">
        <v>20390</v>
      </c>
      <c r="AL2834" s="45">
        <v>0</v>
      </c>
      <c r="AM2834" s="43">
        <f>IF(AND(L2834="WEAPON",OR(R2834=0,R2834=1,R2834=2)),[1]装备基础and强化!$V$7,IF(AND(L2834="LEFTRING",OR(R2834=0,R2834=1,R2834=2)),[1]装备基础and强化!$W$7,IF(AND(L2834="RIGHTRING",OR(R2834=0,R2834=1,R2834=2)),[1]装备基础and强化!$X$7,IF(AND(L2834="NECKLACE",OR(R2834=0,R2834=1,R2834=2)),[1]装备基础and强化!$Y$7,0))))</f>
        <v>0</v>
      </c>
      <c r="AN2834" s="43">
        <f>IF(AND(L2834="WEAPON",OR(R2834=3,R2834=4)),[1]装备基础and强化!$V$11,IF(AND(L2834="LEFTRING",OR(R2834=3,R2834=4)),[1]装备基础and强化!$W$11,IF(AND(L2834="RIGHTRING",OR(R2834=3,R2834=4)),[1]装备基础and强化!$X$11,IF(AND(L2834="NECKLACE",OR(R2834=3,R2834=4)),[1]装备基础and强化!$Y$11,0))))</f>
        <v>0</v>
      </c>
      <c r="AO2834" s="43" t="e">
        <f>IF(AND(L2834="BELT",T2834=1),[1]装备基础and强化!$AA$7,IF(AND(L2834="PANTS",T2834=1),[1]装备基础and强化!$AB$7,IF(AND(L2834="SHOES",T2834=1),[1]装备基础and强化!$AC$7,IF(AND(L2834="CLOTHES",T2834=1),[1]装备基础and强化!$AD$7,0))))</f>
        <v>#REF!</v>
      </c>
      <c r="AP2834" s="43">
        <f>IF(AND(L2834="BELT",T2834=2),[1]装备基础and强化!$AF$7,IF(AND(L2834="PANTS",T2834=2),[1]装备基础and强化!$AG$7,IF(AND(L2834="SHOES",T2834=2),[1]装备基础and强化!$AH$7,IF(AND(L2834="CLOTHES",T2834=2),[1]装备基础and强化!$AI$7,0))))</f>
        <v>0</v>
      </c>
      <c r="AQ2834" s="43">
        <f>IF(L2834="HAT",[1]装备基础and强化!$AK$7,IF(L2834="JADE",[1]装备基础and强化!$AK$7,0))</f>
        <v>0</v>
      </c>
      <c r="AR2834" s="43" t="e">
        <f t="shared" si="44"/>
        <v>#REF!</v>
      </c>
    </row>
    <row r="2835" spans="1:44" x14ac:dyDescent="0.15">
      <c r="A2835" s="43"/>
      <c r="B2835" s="5" t="s">
        <v>9737</v>
      </c>
      <c r="C2835" s="12">
        <v>22831</v>
      </c>
      <c r="D2835" s="5" t="s">
        <v>9726</v>
      </c>
      <c r="E2835" s="44" t="s">
        <v>24466</v>
      </c>
      <c r="F2835" s="4" t="s">
        <v>9738</v>
      </c>
      <c r="G2835" s="4" t="s">
        <v>9739</v>
      </c>
      <c r="H2835" s="44"/>
      <c r="I2835" s="4" t="s">
        <v>700</v>
      </c>
      <c r="J2835" s="6" t="s">
        <v>700</v>
      </c>
      <c r="K2835" s="45">
        <v>1</v>
      </c>
      <c r="L2835" s="4" t="s">
        <v>756</v>
      </c>
      <c r="M2835" s="104" t="s">
        <v>18497</v>
      </c>
      <c r="N2835" s="45">
        <v>250400</v>
      </c>
      <c r="O2835" s="4" t="s">
        <v>6197</v>
      </c>
      <c r="P2835" s="4" t="s">
        <v>761</v>
      </c>
      <c r="Q2835" s="4">
        <v>50</v>
      </c>
      <c r="R2835" s="4">
        <v>3</v>
      </c>
      <c r="S2835" s="4" t="s">
        <v>7935</v>
      </c>
      <c r="T2835" s="4">
        <v>1</v>
      </c>
      <c r="U2835" s="4">
        <v>4</v>
      </c>
      <c r="W2835" s="4" t="s">
        <v>9729</v>
      </c>
      <c r="X2835" s="4" t="s">
        <v>9730</v>
      </c>
      <c r="Y2835" s="45">
        <v>0</v>
      </c>
      <c r="AA2835" s="4">
        <v>1</v>
      </c>
      <c r="AB2835" s="4">
        <v>100</v>
      </c>
      <c r="AC2835" s="4">
        <v>1</v>
      </c>
      <c r="AD2835" s="4">
        <v>1</v>
      </c>
      <c r="AE2835" s="45" t="s">
        <v>16461</v>
      </c>
      <c r="AF2835" s="45" t="s">
        <v>16457</v>
      </c>
      <c r="AG2835" s="45" t="s">
        <v>16459</v>
      </c>
      <c r="AH2835" s="45" t="s">
        <v>16453</v>
      </c>
      <c r="AI2835" s="45" t="s">
        <v>16455</v>
      </c>
      <c r="AJ2835" s="63" t="s">
        <v>20390</v>
      </c>
      <c r="AK2835" s="63" t="s">
        <v>20390</v>
      </c>
      <c r="AL2835" s="4">
        <v>0</v>
      </c>
      <c r="AM2835" s="43">
        <f>IF(AND(L2835="WEAPON",OR(R2835=0,R2835=1,R2835=2)),[1]装备基础and强化!$V$7,IF(AND(L2835="LEFTRING",OR(R2835=0,R2835=1,R2835=2)),[1]装备基础and强化!$W$7,IF(AND(L2835="RIGHTRING",OR(R2835=0,R2835=1,R2835=2)),[1]装备基础and强化!$X$7,IF(AND(L2835="NECKLACE",OR(R2835=0,R2835=1,R2835=2)),[1]装备基础and强化!$Y$7,0))))</f>
        <v>0</v>
      </c>
      <c r="AN2835" s="43">
        <f>IF(AND(L2835="WEAPON",OR(R2835=3,R2835=4)),[1]装备基础and强化!$V$11,IF(AND(L2835="LEFTRING",OR(R2835=3,R2835=4)),[1]装备基础and强化!$W$11,IF(AND(L2835="RIGHTRING",OR(R2835=3,R2835=4)),[1]装备基础and强化!$X$11,IF(AND(L2835="NECKLACE",OR(R2835=3,R2835=4)),[1]装备基础and强化!$Y$11,0))))</f>
        <v>0</v>
      </c>
      <c r="AO2835" s="43" t="e">
        <f>IF(AND(L2835="BELT",T2835=1),[1]装备基础and强化!$AA$7,IF(AND(L2835="PANTS",T2835=1),[1]装备基础and强化!$AB$7,IF(AND(L2835="SHOES",T2835=1),[1]装备基础and强化!$AC$7,IF(AND(L2835="CLOTHES",T2835=1),[1]装备基础and强化!$AD$7,0))))</f>
        <v>#REF!</v>
      </c>
      <c r="AP2835" s="43">
        <f>IF(AND(L2835="BELT",T2835=2),[1]装备基础and强化!$AF$7,IF(AND(L2835="PANTS",T2835=2),[1]装备基础and强化!$AG$7,IF(AND(L2835="SHOES",T2835=2),[1]装备基础and强化!$AH$7,IF(AND(L2835="CLOTHES",T2835=2),[1]装备基础and强化!$AI$7,0))))</f>
        <v>0</v>
      </c>
      <c r="AQ2835" s="43">
        <f>IF(L2835="HAT",[1]装备基础and强化!$AK$7,IF(L2835="JADE",[1]装备基础and强化!$AK$7,0))</f>
        <v>0</v>
      </c>
      <c r="AR2835" s="43" t="e">
        <f t="shared" si="44"/>
        <v>#REF!</v>
      </c>
    </row>
    <row r="2836" spans="1:44" x14ac:dyDescent="0.15">
      <c r="A2836" s="43"/>
      <c r="B2836" s="5" t="s">
        <v>9740</v>
      </c>
      <c r="C2836" s="12">
        <v>22832</v>
      </c>
      <c r="D2836" s="5" t="s">
        <v>9726</v>
      </c>
      <c r="E2836" s="44" t="s">
        <v>24467</v>
      </c>
      <c r="F2836" s="4" t="s">
        <v>9741</v>
      </c>
      <c r="G2836" s="4" t="s">
        <v>9742</v>
      </c>
      <c r="H2836" s="44"/>
      <c r="I2836" s="4" t="s">
        <v>700</v>
      </c>
      <c r="J2836" s="6" t="s">
        <v>700</v>
      </c>
      <c r="K2836" s="45">
        <v>1</v>
      </c>
      <c r="L2836" s="4" t="s">
        <v>756</v>
      </c>
      <c r="M2836" s="104" t="s">
        <v>18498</v>
      </c>
      <c r="N2836" s="45">
        <v>250500</v>
      </c>
      <c r="O2836" s="4" t="s">
        <v>9311</v>
      </c>
      <c r="P2836" s="4" t="s">
        <v>761</v>
      </c>
      <c r="Q2836" s="4">
        <v>50</v>
      </c>
      <c r="R2836" s="4">
        <v>3</v>
      </c>
      <c r="S2836" s="4" t="s">
        <v>7935</v>
      </c>
      <c r="T2836" s="4">
        <v>1</v>
      </c>
      <c r="U2836" s="4">
        <v>5</v>
      </c>
      <c r="W2836" s="4" t="s">
        <v>9729</v>
      </c>
      <c r="X2836" s="4" t="s">
        <v>9730</v>
      </c>
      <c r="Y2836" s="45">
        <v>0</v>
      </c>
      <c r="AA2836" s="4">
        <v>1</v>
      </c>
      <c r="AB2836" s="4">
        <v>100</v>
      </c>
      <c r="AC2836" s="4">
        <v>1</v>
      </c>
      <c r="AD2836" s="4">
        <v>1</v>
      </c>
      <c r="AE2836" s="45" t="s">
        <v>16461</v>
      </c>
      <c r="AF2836" s="45" t="s">
        <v>16457</v>
      </c>
      <c r="AG2836" s="45" t="s">
        <v>16459</v>
      </c>
      <c r="AH2836" s="45" t="s">
        <v>16453</v>
      </c>
      <c r="AI2836" s="45" t="s">
        <v>16455</v>
      </c>
      <c r="AJ2836" s="63" t="s">
        <v>20390</v>
      </c>
      <c r="AK2836" s="63" t="s">
        <v>20390</v>
      </c>
      <c r="AL2836" s="45">
        <v>0</v>
      </c>
      <c r="AM2836" s="43">
        <f>IF(AND(L2836="WEAPON",OR(R2836=0,R2836=1,R2836=2)),[1]装备基础and强化!$V$7,IF(AND(L2836="LEFTRING",OR(R2836=0,R2836=1,R2836=2)),[1]装备基础and强化!$W$7,IF(AND(L2836="RIGHTRING",OR(R2836=0,R2836=1,R2836=2)),[1]装备基础and强化!$X$7,IF(AND(L2836="NECKLACE",OR(R2836=0,R2836=1,R2836=2)),[1]装备基础and强化!$Y$7,0))))</f>
        <v>0</v>
      </c>
      <c r="AN2836" s="43">
        <f>IF(AND(L2836="WEAPON",OR(R2836=3,R2836=4)),[1]装备基础and强化!$V$11,IF(AND(L2836="LEFTRING",OR(R2836=3,R2836=4)),[1]装备基础and强化!$W$11,IF(AND(L2836="RIGHTRING",OR(R2836=3,R2836=4)),[1]装备基础and强化!$X$11,IF(AND(L2836="NECKLACE",OR(R2836=3,R2836=4)),[1]装备基础and强化!$Y$11,0))))</f>
        <v>0</v>
      </c>
      <c r="AO2836" s="43" t="e">
        <f>IF(AND(L2836="BELT",T2836=1),[1]装备基础and强化!$AA$7,IF(AND(L2836="PANTS",T2836=1),[1]装备基础and强化!$AB$7,IF(AND(L2836="SHOES",T2836=1),[1]装备基础and强化!$AC$7,IF(AND(L2836="CLOTHES",T2836=1),[1]装备基础and强化!$AD$7,0))))</f>
        <v>#REF!</v>
      </c>
      <c r="AP2836" s="43">
        <f>IF(AND(L2836="BELT",T2836=2),[1]装备基础and强化!$AF$7,IF(AND(L2836="PANTS",T2836=2),[1]装备基础and强化!$AG$7,IF(AND(L2836="SHOES",T2836=2),[1]装备基础and强化!$AH$7,IF(AND(L2836="CLOTHES",T2836=2),[1]装备基础and强化!$AI$7,0))))</f>
        <v>0</v>
      </c>
      <c r="AQ2836" s="43">
        <f>IF(L2836="HAT",[1]装备基础and强化!$AK$7,IF(L2836="JADE",[1]装备基础and强化!$AK$7,0))</f>
        <v>0</v>
      </c>
      <c r="AR2836" s="43" t="e">
        <f t="shared" si="44"/>
        <v>#REF!</v>
      </c>
    </row>
    <row r="2837" spans="1:44" x14ac:dyDescent="0.15">
      <c r="A2837" s="43"/>
      <c r="B2837" s="5" t="s">
        <v>9743</v>
      </c>
      <c r="C2837" s="12">
        <v>22833</v>
      </c>
      <c r="D2837" s="5" t="s">
        <v>9726</v>
      </c>
      <c r="E2837" s="44" t="s">
        <v>24468</v>
      </c>
      <c r="F2837" s="4" t="s">
        <v>9744</v>
      </c>
      <c r="G2837" s="4" t="s">
        <v>9745</v>
      </c>
      <c r="H2837" s="44"/>
      <c r="I2837" s="4" t="s">
        <v>700</v>
      </c>
      <c r="J2837" s="6" t="s">
        <v>700</v>
      </c>
      <c r="K2837" s="45">
        <v>1</v>
      </c>
      <c r="L2837" s="4" t="s">
        <v>756</v>
      </c>
      <c r="M2837" s="104" t="s">
        <v>18499</v>
      </c>
      <c r="N2837" s="45">
        <v>250600</v>
      </c>
      <c r="O2837" s="4" t="s">
        <v>2584</v>
      </c>
      <c r="P2837" s="4" t="s">
        <v>761</v>
      </c>
      <c r="Q2837" s="4">
        <v>50</v>
      </c>
      <c r="R2837" s="4">
        <v>3</v>
      </c>
      <c r="S2837" s="4" t="s">
        <v>7935</v>
      </c>
      <c r="T2837" s="4">
        <v>1</v>
      </c>
      <c r="U2837" s="4">
        <v>6</v>
      </c>
      <c r="W2837" s="4" t="s">
        <v>9729</v>
      </c>
      <c r="X2837" s="4" t="s">
        <v>9730</v>
      </c>
      <c r="Y2837" s="45">
        <v>0</v>
      </c>
      <c r="AA2837" s="4">
        <v>1</v>
      </c>
      <c r="AB2837" s="4">
        <v>100</v>
      </c>
      <c r="AC2837" s="4">
        <v>1</v>
      </c>
      <c r="AD2837" s="4">
        <v>1</v>
      </c>
      <c r="AE2837" s="45" t="s">
        <v>16461</v>
      </c>
      <c r="AF2837" s="45" t="s">
        <v>16457</v>
      </c>
      <c r="AG2837" s="45" t="s">
        <v>16459</v>
      </c>
      <c r="AH2837" s="45" t="s">
        <v>16453</v>
      </c>
      <c r="AI2837" s="45" t="s">
        <v>16455</v>
      </c>
      <c r="AJ2837" s="63" t="s">
        <v>20390</v>
      </c>
      <c r="AK2837" s="63" t="s">
        <v>20390</v>
      </c>
      <c r="AL2837" s="4">
        <v>0</v>
      </c>
      <c r="AM2837" s="43">
        <f>IF(AND(L2837="WEAPON",OR(R2837=0,R2837=1,R2837=2)),[1]装备基础and强化!$V$7,IF(AND(L2837="LEFTRING",OR(R2837=0,R2837=1,R2837=2)),[1]装备基础and强化!$W$7,IF(AND(L2837="RIGHTRING",OR(R2837=0,R2837=1,R2837=2)),[1]装备基础and强化!$X$7,IF(AND(L2837="NECKLACE",OR(R2837=0,R2837=1,R2837=2)),[1]装备基础and强化!$Y$7,0))))</f>
        <v>0</v>
      </c>
      <c r="AN2837" s="43">
        <f>IF(AND(L2837="WEAPON",OR(R2837=3,R2837=4)),[1]装备基础and强化!$V$11,IF(AND(L2837="LEFTRING",OR(R2837=3,R2837=4)),[1]装备基础and强化!$W$11,IF(AND(L2837="RIGHTRING",OR(R2837=3,R2837=4)),[1]装备基础and强化!$X$11,IF(AND(L2837="NECKLACE",OR(R2837=3,R2837=4)),[1]装备基础and强化!$Y$11,0))))</f>
        <v>0</v>
      </c>
      <c r="AO2837" s="43" t="e">
        <f>IF(AND(L2837="BELT",T2837=1),[1]装备基础and强化!$AA$7,IF(AND(L2837="PANTS",T2837=1),[1]装备基础and强化!$AB$7,IF(AND(L2837="SHOES",T2837=1),[1]装备基础and强化!$AC$7,IF(AND(L2837="CLOTHES",T2837=1),[1]装备基础and强化!$AD$7,0))))</f>
        <v>#REF!</v>
      </c>
      <c r="AP2837" s="43">
        <f>IF(AND(L2837="BELT",T2837=2),[1]装备基础and强化!$AF$7,IF(AND(L2837="PANTS",T2837=2),[1]装备基础and强化!$AG$7,IF(AND(L2837="SHOES",T2837=2),[1]装备基础and强化!$AH$7,IF(AND(L2837="CLOTHES",T2837=2),[1]装备基础and强化!$AI$7,0))))</f>
        <v>0</v>
      </c>
      <c r="AQ2837" s="43">
        <f>IF(L2837="HAT",[1]装备基础and强化!$AK$7,IF(L2837="JADE",[1]装备基础and强化!$AK$7,0))</f>
        <v>0</v>
      </c>
      <c r="AR2837" s="43" t="e">
        <f t="shared" ref="AR2837:AR2900" si="45">IF(AM2837&lt;&gt;0,AM2837,IF(AN2837&lt;&gt;0,AN2837,IF(AO2837&lt;&gt;0,AO2837,IF(AP2837&lt;&gt;0,AP2837,IF(AQ2837&lt;&gt;0,AQ2837,0)))))</f>
        <v>#REF!</v>
      </c>
    </row>
    <row r="2838" spans="1:44" x14ac:dyDescent="0.15">
      <c r="A2838" s="43"/>
      <c r="B2838" s="5" t="s">
        <v>9746</v>
      </c>
      <c r="C2838" s="12">
        <v>22834</v>
      </c>
      <c r="D2838" s="5" t="s">
        <v>9726</v>
      </c>
      <c r="E2838" s="44" t="s">
        <v>24469</v>
      </c>
      <c r="F2838" s="4" t="s">
        <v>9747</v>
      </c>
      <c r="G2838" s="4" t="s">
        <v>9748</v>
      </c>
      <c r="H2838" s="44"/>
      <c r="I2838" s="4" t="s">
        <v>700</v>
      </c>
      <c r="J2838" s="6" t="s">
        <v>700</v>
      </c>
      <c r="K2838" s="45">
        <v>1</v>
      </c>
      <c r="L2838" s="4" t="s">
        <v>756</v>
      </c>
      <c r="M2838" s="104" t="s">
        <v>18500</v>
      </c>
      <c r="N2838" s="45">
        <v>250700</v>
      </c>
      <c r="O2838" s="4" t="s">
        <v>2557</v>
      </c>
      <c r="P2838" s="4" t="s">
        <v>761</v>
      </c>
      <c r="Q2838" s="4">
        <v>50</v>
      </c>
      <c r="R2838" s="4">
        <v>3</v>
      </c>
      <c r="S2838" s="4" t="s">
        <v>7935</v>
      </c>
      <c r="T2838" s="4">
        <v>1</v>
      </c>
      <c r="U2838" s="4">
        <v>7</v>
      </c>
      <c r="W2838" s="4" t="s">
        <v>9729</v>
      </c>
      <c r="X2838" s="4" t="s">
        <v>9730</v>
      </c>
      <c r="Y2838" s="45">
        <v>0</v>
      </c>
      <c r="AA2838" s="4">
        <v>1</v>
      </c>
      <c r="AB2838" s="4">
        <v>100</v>
      </c>
      <c r="AC2838" s="4">
        <v>1</v>
      </c>
      <c r="AD2838" s="4">
        <v>1</v>
      </c>
      <c r="AE2838" s="45" t="s">
        <v>16461</v>
      </c>
      <c r="AF2838" s="45" t="s">
        <v>16457</v>
      </c>
      <c r="AG2838" s="45" t="s">
        <v>16459</v>
      </c>
      <c r="AH2838" s="45" t="s">
        <v>16453</v>
      </c>
      <c r="AI2838" s="45" t="s">
        <v>16455</v>
      </c>
      <c r="AJ2838" s="63" t="s">
        <v>20390</v>
      </c>
      <c r="AK2838" s="63" t="s">
        <v>20390</v>
      </c>
      <c r="AL2838" s="45">
        <v>0</v>
      </c>
      <c r="AM2838" s="43">
        <f>IF(AND(L2838="WEAPON",OR(R2838=0,R2838=1,R2838=2)),[1]装备基础and强化!$V$7,IF(AND(L2838="LEFTRING",OR(R2838=0,R2838=1,R2838=2)),[1]装备基础and强化!$W$7,IF(AND(L2838="RIGHTRING",OR(R2838=0,R2838=1,R2838=2)),[1]装备基础and强化!$X$7,IF(AND(L2838="NECKLACE",OR(R2838=0,R2838=1,R2838=2)),[1]装备基础and强化!$Y$7,0))))</f>
        <v>0</v>
      </c>
      <c r="AN2838" s="43">
        <f>IF(AND(L2838="WEAPON",OR(R2838=3,R2838=4)),[1]装备基础and强化!$V$11,IF(AND(L2838="LEFTRING",OR(R2838=3,R2838=4)),[1]装备基础and强化!$W$11,IF(AND(L2838="RIGHTRING",OR(R2838=3,R2838=4)),[1]装备基础and强化!$X$11,IF(AND(L2838="NECKLACE",OR(R2838=3,R2838=4)),[1]装备基础and强化!$Y$11,0))))</f>
        <v>0</v>
      </c>
      <c r="AO2838" s="43" t="e">
        <f>IF(AND(L2838="BELT",T2838=1),[1]装备基础and强化!$AA$7,IF(AND(L2838="PANTS",T2838=1),[1]装备基础and强化!$AB$7,IF(AND(L2838="SHOES",T2838=1),[1]装备基础and强化!$AC$7,IF(AND(L2838="CLOTHES",T2838=1),[1]装备基础and强化!$AD$7,0))))</f>
        <v>#REF!</v>
      </c>
      <c r="AP2838" s="43">
        <f>IF(AND(L2838="BELT",T2838=2),[1]装备基础and强化!$AF$7,IF(AND(L2838="PANTS",T2838=2),[1]装备基础and强化!$AG$7,IF(AND(L2838="SHOES",T2838=2),[1]装备基础and强化!$AH$7,IF(AND(L2838="CLOTHES",T2838=2),[1]装备基础and强化!$AI$7,0))))</f>
        <v>0</v>
      </c>
      <c r="AQ2838" s="43">
        <f>IF(L2838="HAT",[1]装备基础and强化!$AK$7,IF(L2838="JADE",[1]装备基础and强化!$AK$7,0))</f>
        <v>0</v>
      </c>
      <c r="AR2838" s="43" t="e">
        <f t="shared" si="45"/>
        <v>#REF!</v>
      </c>
    </row>
    <row r="2839" spans="1:44" x14ac:dyDescent="0.15">
      <c r="A2839" s="43"/>
      <c r="B2839" s="5" t="s">
        <v>9749</v>
      </c>
      <c r="C2839" s="12">
        <v>22835</v>
      </c>
      <c r="D2839" s="5" t="s">
        <v>9726</v>
      </c>
      <c r="E2839" s="44" t="s">
        <v>24470</v>
      </c>
      <c r="F2839" s="4" t="s">
        <v>9750</v>
      </c>
      <c r="G2839" s="4" t="s">
        <v>9751</v>
      </c>
      <c r="H2839" s="44"/>
      <c r="I2839" s="4" t="s">
        <v>700</v>
      </c>
      <c r="J2839" s="6" t="s">
        <v>700</v>
      </c>
      <c r="K2839" s="45">
        <v>1</v>
      </c>
      <c r="L2839" s="4" t="s">
        <v>756</v>
      </c>
      <c r="M2839" s="104" t="s">
        <v>18501</v>
      </c>
      <c r="N2839" s="45">
        <v>250800</v>
      </c>
      <c r="O2839" s="4" t="s">
        <v>9330</v>
      </c>
      <c r="P2839" s="4" t="s">
        <v>761</v>
      </c>
      <c r="Q2839" s="4">
        <v>50</v>
      </c>
      <c r="R2839" s="4">
        <v>3</v>
      </c>
      <c r="S2839" s="4" t="s">
        <v>7935</v>
      </c>
      <c r="T2839" s="4">
        <v>1</v>
      </c>
      <c r="U2839" s="4">
        <v>8</v>
      </c>
      <c r="W2839" s="4" t="s">
        <v>9729</v>
      </c>
      <c r="X2839" s="4" t="s">
        <v>9730</v>
      </c>
      <c r="Y2839" s="45">
        <v>0</v>
      </c>
      <c r="AA2839" s="4">
        <v>1</v>
      </c>
      <c r="AB2839" s="4">
        <v>100</v>
      </c>
      <c r="AC2839" s="4">
        <v>1</v>
      </c>
      <c r="AD2839" s="4">
        <v>1</v>
      </c>
      <c r="AE2839" s="45" t="s">
        <v>16461</v>
      </c>
      <c r="AF2839" s="45" t="s">
        <v>16457</v>
      </c>
      <c r="AG2839" s="45" t="s">
        <v>16459</v>
      </c>
      <c r="AH2839" s="45" t="s">
        <v>16453</v>
      </c>
      <c r="AI2839" s="45" t="s">
        <v>16455</v>
      </c>
      <c r="AJ2839" s="63" t="s">
        <v>20390</v>
      </c>
      <c r="AK2839" s="63" t="s">
        <v>20390</v>
      </c>
      <c r="AL2839" s="4">
        <v>0</v>
      </c>
      <c r="AM2839" s="43">
        <f>IF(AND(L2839="WEAPON",OR(R2839=0,R2839=1,R2839=2)),[1]装备基础and强化!$V$7,IF(AND(L2839="LEFTRING",OR(R2839=0,R2839=1,R2839=2)),[1]装备基础and强化!$W$7,IF(AND(L2839="RIGHTRING",OR(R2839=0,R2839=1,R2839=2)),[1]装备基础and强化!$X$7,IF(AND(L2839="NECKLACE",OR(R2839=0,R2839=1,R2839=2)),[1]装备基础and强化!$Y$7,0))))</f>
        <v>0</v>
      </c>
      <c r="AN2839" s="43">
        <f>IF(AND(L2839="WEAPON",OR(R2839=3,R2839=4)),[1]装备基础and强化!$V$11,IF(AND(L2839="LEFTRING",OR(R2839=3,R2839=4)),[1]装备基础and强化!$W$11,IF(AND(L2839="RIGHTRING",OR(R2839=3,R2839=4)),[1]装备基础and强化!$X$11,IF(AND(L2839="NECKLACE",OR(R2839=3,R2839=4)),[1]装备基础and强化!$Y$11,0))))</f>
        <v>0</v>
      </c>
      <c r="AO2839" s="43" t="e">
        <f>IF(AND(L2839="BELT",T2839=1),[1]装备基础and强化!$AA$7,IF(AND(L2839="PANTS",T2839=1),[1]装备基础and强化!$AB$7,IF(AND(L2839="SHOES",T2839=1),[1]装备基础and强化!$AC$7,IF(AND(L2839="CLOTHES",T2839=1),[1]装备基础and强化!$AD$7,0))))</f>
        <v>#REF!</v>
      </c>
      <c r="AP2839" s="43">
        <f>IF(AND(L2839="BELT",T2839=2),[1]装备基础and强化!$AF$7,IF(AND(L2839="PANTS",T2839=2),[1]装备基础and强化!$AG$7,IF(AND(L2839="SHOES",T2839=2),[1]装备基础and强化!$AH$7,IF(AND(L2839="CLOTHES",T2839=2),[1]装备基础and强化!$AI$7,0))))</f>
        <v>0</v>
      </c>
      <c r="AQ2839" s="43">
        <f>IF(L2839="HAT",[1]装备基础and强化!$AK$7,IF(L2839="JADE",[1]装备基础and强化!$AK$7,0))</f>
        <v>0</v>
      </c>
      <c r="AR2839" s="43" t="e">
        <f t="shared" si="45"/>
        <v>#REF!</v>
      </c>
    </row>
    <row r="2840" spans="1:44" x14ac:dyDescent="0.15">
      <c r="A2840" s="43"/>
      <c r="B2840" s="5" t="s">
        <v>9752</v>
      </c>
      <c r="C2840" s="12">
        <v>22836</v>
      </c>
      <c r="D2840" s="5" t="s">
        <v>9753</v>
      </c>
      <c r="E2840" s="44" t="s">
        <v>24471</v>
      </c>
      <c r="F2840" s="4" t="s">
        <v>9754</v>
      </c>
      <c r="G2840" s="4" t="s">
        <v>9755</v>
      </c>
      <c r="H2840" s="44"/>
      <c r="I2840" s="4" t="s">
        <v>700</v>
      </c>
      <c r="J2840" s="6" t="s">
        <v>700</v>
      </c>
      <c r="K2840" s="45">
        <v>1</v>
      </c>
      <c r="L2840" s="4" t="s">
        <v>756</v>
      </c>
      <c r="M2840" s="104" t="s">
        <v>18502</v>
      </c>
      <c r="N2840" s="45">
        <v>280100</v>
      </c>
      <c r="O2840" s="4" t="s">
        <v>15251</v>
      </c>
      <c r="P2840" s="4" t="s">
        <v>761</v>
      </c>
      <c r="Q2840" s="4">
        <v>90</v>
      </c>
      <c r="R2840" s="4">
        <v>3</v>
      </c>
      <c r="S2840" s="4" t="s">
        <v>7971</v>
      </c>
      <c r="T2840" s="4">
        <v>1</v>
      </c>
      <c r="U2840" s="4">
        <v>1</v>
      </c>
      <c r="W2840" s="4" t="s">
        <v>9756</v>
      </c>
      <c r="X2840" s="4" t="s">
        <v>9757</v>
      </c>
      <c r="Y2840" s="45">
        <v>0</v>
      </c>
      <c r="AA2840" s="4">
        <v>1</v>
      </c>
      <c r="AB2840" s="4">
        <v>100</v>
      </c>
      <c r="AC2840" s="4">
        <v>1</v>
      </c>
      <c r="AD2840" s="4">
        <v>1</v>
      </c>
      <c r="AE2840" s="45" t="s">
        <v>16461</v>
      </c>
      <c r="AF2840" s="45" t="s">
        <v>16457</v>
      </c>
      <c r="AG2840" s="45" t="s">
        <v>16459</v>
      </c>
      <c r="AH2840" s="45" t="s">
        <v>16453</v>
      </c>
      <c r="AI2840" s="45" t="s">
        <v>16455</v>
      </c>
      <c r="AJ2840" s="63" t="s">
        <v>20391</v>
      </c>
      <c r="AK2840" s="63" t="s">
        <v>20390</v>
      </c>
      <c r="AL2840" s="45">
        <v>0</v>
      </c>
      <c r="AM2840" s="43">
        <f>IF(AND(L2840="WEAPON",OR(R2840=0,R2840=1,R2840=2)),[1]装备基础and强化!$V$7,IF(AND(L2840="LEFTRING",OR(R2840=0,R2840=1,R2840=2)),[1]装备基础and强化!$W$7,IF(AND(L2840="RIGHTRING",OR(R2840=0,R2840=1,R2840=2)),[1]装备基础and强化!$X$7,IF(AND(L2840="NECKLACE",OR(R2840=0,R2840=1,R2840=2)),[1]装备基础and强化!$Y$7,0))))</f>
        <v>0</v>
      </c>
      <c r="AN2840" s="43">
        <f>IF(AND(L2840="WEAPON",OR(R2840=3,R2840=4)),[1]装备基础and强化!$V$11,IF(AND(L2840="LEFTRING",OR(R2840=3,R2840=4)),[1]装备基础and强化!$W$11,IF(AND(L2840="RIGHTRING",OR(R2840=3,R2840=4)),[1]装备基础and强化!$X$11,IF(AND(L2840="NECKLACE",OR(R2840=3,R2840=4)),[1]装备基础and强化!$Y$11,0))))</f>
        <v>0</v>
      </c>
      <c r="AO2840" s="43" t="e">
        <f>IF(AND(L2840="BELT",T2840=1),[1]装备基础and强化!$AA$7,IF(AND(L2840="PANTS",T2840=1),[1]装备基础and强化!$AB$7,IF(AND(L2840="SHOES",T2840=1),[1]装备基础and强化!$AC$7,IF(AND(L2840="CLOTHES",T2840=1),[1]装备基础and强化!$AD$7,0))))</f>
        <v>#REF!</v>
      </c>
      <c r="AP2840" s="43">
        <f>IF(AND(L2840="BELT",T2840=2),[1]装备基础and强化!$AF$7,IF(AND(L2840="PANTS",T2840=2),[1]装备基础and强化!$AG$7,IF(AND(L2840="SHOES",T2840=2),[1]装备基础and强化!$AH$7,IF(AND(L2840="CLOTHES",T2840=2),[1]装备基础and强化!$AI$7,0))))</f>
        <v>0</v>
      </c>
      <c r="AQ2840" s="43">
        <f>IF(L2840="HAT",[1]装备基础and强化!$AK$7,IF(L2840="JADE",[1]装备基础and强化!$AK$7,0))</f>
        <v>0</v>
      </c>
      <c r="AR2840" s="43" t="e">
        <f t="shared" si="45"/>
        <v>#REF!</v>
      </c>
    </row>
    <row r="2841" spans="1:44" x14ac:dyDescent="0.15">
      <c r="A2841" s="43"/>
      <c r="B2841" s="5" t="s">
        <v>9758</v>
      </c>
      <c r="C2841" s="12">
        <v>22837</v>
      </c>
      <c r="D2841" s="5" t="s">
        <v>9753</v>
      </c>
      <c r="E2841" s="44" t="s">
        <v>24472</v>
      </c>
      <c r="F2841" s="4" t="s">
        <v>9759</v>
      </c>
      <c r="G2841" s="4" t="s">
        <v>9760</v>
      </c>
      <c r="H2841" s="44"/>
      <c r="I2841" s="4" t="s">
        <v>700</v>
      </c>
      <c r="J2841" s="6" t="s">
        <v>700</v>
      </c>
      <c r="K2841" s="45">
        <v>1</v>
      </c>
      <c r="L2841" s="4" t="s">
        <v>756</v>
      </c>
      <c r="M2841" s="104" t="s">
        <v>18503</v>
      </c>
      <c r="N2841" s="45">
        <v>280200</v>
      </c>
      <c r="O2841" s="4" t="s">
        <v>2497</v>
      </c>
      <c r="P2841" s="4" t="s">
        <v>761</v>
      </c>
      <c r="Q2841" s="4">
        <v>90</v>
      </c>
      <c r="R2841" s="4">
        <v>3</v>
      </c>
      <c r="S2841" s="4" t="s">
        <v>7971</v>
      </c>
      <c r="T2841" s="4">
        <v>1</v>
      </c>
      <c r="U2841" s="4">
        <v>2</v>
      </c>
      <c r="W2841" s="4" t="s">
        <v>9756</v>
      </c>
      <c r="X2841" s="4" t="s">
        <v>9757</v>
      </c>
      <c r="Y2841" s="45">
        <v>0</v>
      </c>
      <c r="AA2841" s="4">
        <v>1</v>
      </c>
      <c r="AB2841" s="4">
        <v>100</v>
      </c>
      <c r="AC2841" s="4">
        <v>1</v>
      </c>
      <c r="AD2841" s="4">
        <v>1</v>
      </c>
      <c r="AE2841" s="45" t="s">
        <v>16461</v>
      </c>
      <c r="AF2841" s="45" t="s">
        <v>16457</v>
      </c>
      <c r="AG2841" s="45" t="s">
        <v>16459</v>
      </c>
      <c r="AH2841" s="45" t="s">
        <v>16453</v>
      </c>
      <c r="AI2841" s="45" t="s">
        <v>16455</v>
      </c>
      <c r="AJ2841" s="63" t="s">
        <v>20391</v>
      </c>
      <c r="AK2841" s="63" t="s">
        <v>20390</v>
      </c>
      <c r="AL2841" s="4">
        <v>0</v>
      </c>
      <c r="AM2841" s="43">
        <f>IF(AND(L2841="WEAPON",OR(R2841=0,R2841=1,R2841=2)),[1]装备基础and强化!$V$7,IF(AND(L2841="LEFTRING",OR(R2841=0,R2841=1,R2841=2)),[1]装备基础and强化!$W$7,IF(AND(L2841="RIGHTRING",OR(R2841=0,R2841=1,R2841=2)),[1]装备基础and强化!$X$7,IF(AND(L2841="NECKLACE",OR(R2841=0,R2841=1,R2841=2)),[1]装备基础and强化!$Y$7,0))))</f>
        <v>0</v>
      </c>
      <c r="AN2841" s="43">
        <f>IF(AND(L2841="WEAPON",OR(R2841=3,R2841=4)),[1]装备基础and强化!$V$11,IF(AND(L2841="LEFTRING",OR(R2841=3,R2841=4)),[1]装备基础and强化!$W$11,IF(AND(L2841="RIGHTRING",OR(R2841=3,R2841=4)),[1]装备基础and强化!$X$11,IF(AND(L2841="NECKLACE",OR(R2841=3,R2841=4)),[1]装备基础and强化!$Y$11,0))))</f>
        <v>0</v>
      </c>
      <c r="AO2841" s="43" t="e">
        <f>IF(AND(L2841="BELT",T2841=1),[1]装备基础and强化!$AA$7,IF(AND(L2841="PANTS",T2841=1),[1]装备基础and强化!$AB$7,IF(AND(L2841="SHOES",T2841=1),[1]装备基础and强化!$AC$7,IF(AND(L2841="CLOTHES",T2841=1),[1]装备基础and强化!$AD$7,0))))</f>
        <v>#REF!</v>
      </c>
      <c r="AP2841" s="43">
        <f>IF(AND(L2841="BELT",T2841=2),[1]装备基础and强化!$AF$7,IF(AND(L2841="PANTS",T2841=2),[1]装备基础and强化!$AG$7,IF(AND(L2841="SHOES",T2841=2),[1]装备基础and强化!$AH$7,IF(AND(L2841="CLOTHES",T2841=2),[1]装备基础and强化!$AI$7,0))))</f>
        <v>0</v>
      </c>
      <c r="AQ2841" s="43">
        <f>IF(L2841="HAT",[1]装备基础and强化!$AK$7,IF(L2841="JADE",[1]装备基础and强化!$AK$7,0))</f>
        <v>0</v>
      </c>
      <c r="AR2841" s="43" t="e">
        <f t="shared" si="45"/>
        <v>#REF!</v>
      </c>
    </row>
    <row r="2842" spans="1:44" x14ac:dyDescent="0.15">
      <c r="A2842" s="43"/>
      <c r="B2842" s="5" t="s">
        <v>9761</v>
      </c>
      <c r="C2842" s="12">
        <v>22838</v>
      </c>
      <c r="D2842" s="5" t="s">
        <v>9753</v>
      </c>
      <c r="E2842" s="44" t="s">
        <v>24473</v>
      </c>
      <c r="F2842" s="4" t="s">
        <v>9762</v>
      </c>
      <c r="G2842" s="4" t="s">
        <v>9763</v>
      </c>
      <c r="H2842" s="44"/>
      <c r="I2842" s="4" t="s">
        <v>700</v>
      </c>
      <c r="J2842" s="6" t="s">
        <v>700</v>
      </c>
      <c r="K2842" s="45">
        <v>1</v>
      </c>
      <c r="L2842" s="4" t="s">
        <v>756</v>
      </c>
      <c r="M2842" s="104" t="s">
        <v>18504</v>
      </c>
      <c r="N2842" s="45">
        <v>280300</v>
      </c>
      <c r="O2842" s="4" t="s">
        <v>7121</v>
      </c>
      <c r="P2842" s="4" t="s">
        <v>761</v>
      </c>
      <c r="Q2842" s="4">
        <v>90</v>
      </c>
      <c r="R2842" s="4">
        <v>3</v>
      </c>
      <c r="S2842" s="4" t="s">
        <v>7971</v>
      </c>
      <c r="T2842" s="4">
        <v>1</v>
      </c>
      <c r="U2842" s="4">
        <v>3</v>
      </c>
      <c r="W2842" s="4" t="s">
        <v>9756</v>
      </c>
      <c r="X2842" s="4" t="s">
        <v>9757</v>
      </c>
      <c r="Y2842" s="45">
        <v>0</v>
      </c>
      <c r="AA2842" s="4">
        <v>1</v>
      </c>
      <c r="AB2842" s="4">
        <v>100</v>
      </c>
      <c r="AC2842" s="4">
        <v>1</v>
      </c>
      <c r="AD2842" s="4">
        <v>1</v>
      </c>
      <c r="AE2842" s="45" t="s">
        <v>16461</v>
      </c>
      <c r="AF2842" s="45" t="s">
        <v>16457</v>
      </c>
      <c r="AG2842" s="45" t="s">
        <v>16459</v>
      </c>
      <c r="AH2842" s="45" t="s">
        <v>16453</v>
      </c>
      <c r="AI2842" s="45" t="s">
        <v>16455</v>
      </c>
      <c r="AJ2842" s="63" t="s">
        <v>20391</v>
      </c>
      <c r="AK2842" s="63" t="s">
        <v>20390</v>
      </c>
      <c r="AL2842" s="45">
        <v>0</v>
      </c>
      <c r="AM2842" s="43">
        <f>IF(AND(L2842="WEAPON",OR(R2842=0,R2842=1,R2842=2)),[1]装备基础and强化!$V$7,IF(AND(L2842="LEFTRING",OR(R2842=0,R2842=1,R2842=2)),[1]装备基础and强化!$W$7,IF(AND(L2842="RIGHTRING",OR(R2842=0,R2842=1,R2842=2)),[1]装备基础and强化!$X$7,IF(AND(L2842="NECKLACE",OR(R2842=0,R2842=1,R2842=2)),[1]装备基础and强化!$Y$7,0))))</f>
        <v>0</v>
      </c>
      <c r="AN2842" s="43">
        <f>IF(AND(L2842="WEAPON",OR(R2842=3,R2842=4)),[1]装备基础and强化!$V$11,IF(AND(L2842="LEFTRING",OR(R2842=3,R2842=4)),[1]装备基础and强化!$W$11,IF(AND(L2842="RIGHTRING",OR(R2842=3,R2842=4)),[1]装备基础and强化!$X$11,IF(AND(L2842="NECKLACE",OR(R2842=3,R2842=4)),[1]装备基础and强化!$Y$11,0))))</f>
        <v>0</v>
      </c>
      <c r="AO2842" s="43" t="e">
        <f>IF(AND(L2842="BELT",T2842=1),[1]装备基础and强化!$AA$7,IF(AND(L2842="PANTS",T2842=1),[1]装备基础and强化!$AB$7,IF(AND(L2842="SHOES",T2842=1),[1]装备基础and强化!$AC$7,IF(AND(L2842="CLOTHES",T2842=1),[1]装备基础and强化!$AD$7,0))))</f>
        <v>#REF!</v>
      </c>
      <c r="AP2842" s="43">
        <f>IF(AND(L2842="BELT",T2842=2),[1]装备基础and强化!$AF$7,IF(AND(L2842="PANTS",T2842=2),[1]装备基础and强化!$AG$7,IF(AND(L2842="SHOES",T2842=2),[1]装备基础and强化!$AH$7,IF(AND(L2842="CLOTHES",T2842=2),[1]装备基础and强化!$AI$7,0))))</f>
        <v>0</v>
      </c>
      <c r="AQ2842" s="43">
        <f>IF(L2842="HAT",[1]装备基础and强化!$AK$7,IF(L2842="JADE",[1]装备基础and强化!$AK$7,0))</f>
        <v>0</v>
      </c>
      <c r="AR2842" s="43" t="e">
        <f t="shared" si="45"/>
        <v>#REF!</v>
      </c>
    </row>
    <row r="2843" spans="1:44" x14ac:dyDescent="0.15">
      <c r="A2843" s="43"/>
      <c r="B2843" s="5" t="s">
        <v>9764</v>
      </c>
      <c r="C2843" s="12">
        <v>22839</v>
      </c>
      <c r="D2843" s="5" t="s">
        <v>9753</v>
      </c>
      <c r="E2843" s="44" t="s">
        <v>24474</v>
      </c>
      <c r="F2843" s="4" t="s">
        <v>9765</v>
      </c>
      <c r="G2843" s="4" t="s">
        <v>9766</v>
      </c>
      <c r="H2843" s="44"/>
      <c r="I2843" s="4" t="s">
        <v>700</v>
      </c>
      <c r="J2843" s="6" t="s">
        <v>700</v>
      </c>
      <c r="K2843" s="45">
        <v>1</v>
      </c>
      <c r="L2843" s="4" t="s">
        <v>756</v>
      </c>
      <c r="M2843" s="104" t="s">
        <v>18505</v>
      </c>
      <c r="N2843" s="45">
        <v>280400</v>
      </c>
      <c r="O2843" s="4" t="s">
        <v>6223</v>
      </c>
      <c r="P2843" s="4" t="s">
        <v>761</v>
      </c>
      <c r="Q2843" s="4">
        <v>90</v>
      </c>
      <c r="R2843" s="4">
        <v>3</v>
      </c>
      <c r="S2843" s="4" t="s">
        <v>7971</v>
      </c>
      <c r="T2843" s="4">
        <v>1</v>
      </c>
      <c r="U2843" s="4">
        <v>4</v>
      </c>
      <c r="W2843" s="4" t="s">
        <v>9756</v>
      </c>
      <c r="X2843" s="4" t="s">
        <v>9757</v>
      </c>
      <c r="Y2843" s="45">
        <v>0</v>
      </c>
      <c r="AA2843" s="4">
        <v>1</v>
      </c>
      <c r="AB2843" s="4">
        <v>100</v>
      </c>
      <c r="AC2843" s="4">
        <v>1</v>
      </c>
      <c r="AD2843" s="4">
        <v>1</v>
      </c>
      <c r="AE2843" s="45" t="s">
        <v>16461</v>
      </c>
      <c r="AF2843" s="45" t="s">
        <v>16457</v>
      </c>
      <c r="AG2843" s="45" t="s">
        <v>16459</v>
      </c>
      <c r="AH2843" s="45" t="s">
        <v>16453</v>
      </c>
      <c r="AI2843" s="45" t="s">
        <v>16455</v>
      </c>
      <c r="AJ2843" s="63" t="s">
        <v>20391</v>
      </c>
      <c r="AK2843" s="63" t="s">
        <v>20390</v>
      </c>
      <c r="AL2843" s="4">
        <v>0</v>
      </c>
      <c r="AM2843" s="43">
        <f>IF(AND(L2843="WEAPON",OR(R2843=0,R2843=1,R2843=2)),[1]装备基础and强化!$V$7,IF(AND(L2843="LEFTRING",OR(R2843=0,R2843=1,R2843=2)),[1]装备基础and强化!$W$7,IF(AND(L2843="RIGHTRING",OR(R2843=0,R2843=1,R2843=2)),[1]装备基础and强化!$X$7,IF(AND(L2843="NECKLACE",OR(R2843=0,R2843=1,R2843=2)),[1]装备基础and强化!$Y$7,0))))</f>
        <v>0</v>
      </c>
      <c r="AN2843" s="43">
        <f>IF(AND(L2843="WEAPON",OR(R2843=3,R2843=4)),[1]装备基础and强化!$V$11,IF(AND(L2843="LEFTRING",OR(R2843=3,R2843=4)),[1]装备基础and强化!$W$11,IF(AND(L2843="RIGHTRING",OR(R2843=3,R2843=4)),[1]装备基础and强化!$X$11,IF(AND(L2843="NECKLACE",OR(R2843=3,R2843=4)),[1]装备基础and强化!$Y$11,0))))</f>
        <v>0</v>
      </c>
      <c r="AO2843" s="43" t="e">
        <f>IF(AND(L2843="BELT",T2843=1),[1]装备基础and强化!$AA$7,IF(AND(L2843="PANTS",T2843=1),[1]装备基础and强化!$AB$7,IF(AND(L2843="SHOES",T2843=1),[1]装备基础and强化!$AC$7,IF(AND(L2843="CLOTHES",T2843=1),[1]装备基础and强化!$AD$7,0))))</f>
        <v>#REF!</v>
      </c>
      <c r="AP2843" s="43">
        <f>IF(AND(L2843="BELT",T2843=2),[1]装备基础and强化!$AF$7,IF(AND(L2843="PANTS",T2843=2),[1]装备基础and强化!$AG$7,IF(AND(L2843="SHOES",T2843=2),[1]装备基础and强化!$AH$7,IF(AND(L2843="CLOTHES",T2843=2),[1]装备基础and强化!$AI$7,0))))</f>
        <v>0</v>
      </c>
      <c r="AQ2843" s="43">
        <f>IF(L2843="HAT",[1]装备基础and强化!$AK$7,IF(L2843="JADE",[1]装备基础and强化!$AK$7,0))</f>
        <v>0</v>
      </c>
      <c r="AR2843" s="43" t="e">
        <f t="shared" si="45"/>
        <v>#REF!</v>
      </c>
    </row>
    <row r="2844" spans="1:44" x14ac:dyDescent="0.15">
      <c r="A2844" s="43"/>
      <c r="B2844" s="5" t="s">
        <v>9767</v>
      </c>
      <c r="C2844" s="12">
        <v>22840</v>
      </c>
      <c r="D2844" s="5" t="s">
        <v>9753</v>
      </c>
      <c r="E2844" s="44" t="s">
        <v>24475</v>
      </c>
      <c r="F2844" s="4" t="s">
        <v>9768</v>
      </c>
      <c r="G2844" s="4" t="s">
        <v>9769</v>
      </c>
      <c r="H2844" s="44"/>
      <c r="I2844" s="4" t="s">
        <v>700</v>
      </c>
      <c r="J2844" s="6" t="s">
        <v>700</v>
      </c>
      <c r="K2844" s="45">
        <v>1</v>
      </c>
      <c r="L2844" s="4" t="s">
        <v>756</v>
      </c>
      <c r="M2844" s="104" t="s">
        <v>18506</v>
      </c>
      <c r="N2844" s="45">
        <v>280500</v>
      </c>
      <c r="O2844" s="4" t="s">
        <v>9340</v>
      </c>
      <c r="P2844" s="4" t="s">
        <v>761</v>
      </c>
      <c r="Q2844" s="4">
        <v>90</v>
      </c>
      <c r="R2844" s="4">
        <v>3</v>
      </c>
      <c r="S2844" s="4" t="s">
        <v>7971</v>
      </c>
      <c r="T2844" s="4">
        <v>1</v>
      </c>
      <c r="U2844" s="4">
        <v>5</v>
      </c>
      <c r="W2844" s="4" t="s">
        <v>9756</v>
      </c>
      <c r="X2844" s="4" t="s">
        <v>9757</v>
      </c>
      <c r="Y2844" s="45">
        <v>0</v>
      </c>
      <c r="AA2844" s="4">
        <v>1</v>
      </c>
      <c r="AB2844" s="4">
        <v>100</v>
      </c>
      <c r="AC2844" s="4">
        <v>1</v>
      </c>
      <c r="AD2844" s="4">
        <v>1</v>
      </c>
      <c r="AE2844" s="45" t="s">
        <v>16461</v>
      </c>
      <c r="AF2844" s="45" t="s">
        <v>16457</v>
      </c>
      <c r="AG2844" s="45" t="s">
        <v>16459</v>
      </c>
      <c r="AH2844" s="45" t="s">
        <v>16453</v>
      </c>
      <c r="AI2844" s="45" t="s">
        <v>16455</v>
      </c>
      <c r="AJ2844" s="63" t="s">
        <v>20391</v>
      </c>
      <c r="AK2844" s="63" t="s">
        <v>20390</v>
      </c>
      <c r="AL2844" s="45">
        <v>0</v>
      </c>
      <c r="AM2844" s="43">
        <f>IF(AND(L2844="WEAPON",OR(R2844=0,R2844=1,R2844=2)),[1]装备基础and强化!$V$7,IF(AND(L2844="LEFTRING",OR(R2844=0,R2844=1,R2844=2)),[1]装备基础and强化!$W$7,IF(AND(L2844="RIGHTRING",OR(R2844=0,R2844=1,R2844=2)),[1]装备基础and强化!$X$7,IF(AND(L2844="NECKLACE",OR(R2844=0,R2844=1,R2844=2)),[1]装备基础and强化!$Y$7,0))))</f>
        <v>0</v>
      </c>
      <c r="AN2844" s="43">
        <f>IF(AND(L2844="WEAPON",OR(R2844=3,R2844=4)),[1]装备基础and强化!$V$11,IF(AND(L2844="LEFTRING",OR(R2844=3,R2844=4)),[1]装备基础and强化!$W$11,IF(AND(L2844="RIGHTRING",OR(R2844=3,R2844=4)),[1]装备基础and强化!$X$11,IF(AND(L2844="NECKLACE",OR(R2844=3,R2844=4)),[1]装备基础and强化!$Y$11,0))))</f>
        <v>0</v>
      </c>
      <c r="AO2844" s="43" t="e">
        <f>IF(AND(L2844="BELT",T2844=1),[1]装备基础and强化!$AA$7,IF(AND(L2844="PANTS",T2844=1),[1]装备基础and强化!$AB$7,IF(AND(L2844="SHOES",T2844=1),[1]装备基础and强化!$AC$7,IF(AND(L2844="CLOTHES",T2844=1),[1]装备基础and强化!$AD$7,0))))</f>
        <v>#REF!</v>
      </c>
      <c r="AP2844" s="43">
        <f>IF(AND(L2844="BELT",T2844=2),[1]装备基础and强化!$AF$7,IF(AND(L2844="PANTS",T2844=2),[1]装备基础and强化!$AG$7,IF(AND(L2844="SHOES",T2844=2),[1]装备基础and强化!$AH$7,IF(AND(L2844="CLOTHES",T2844=2),[1]装备基础and强化!$AI$7,0))))</f>
        <v>0</v>
      </c>
      <c r="AQ2844" s="43">
        <f>IF(L2844="HAT",[1]装备基础and强化!$AK$7,IF(L2844="JADE",[1]装备基础and强化!$AK$7,0))</f>
        <v>0</v>
      </c>
      <c r="AR2844" s="43" t="e">
        <f t="shared" si="45"/>
        <v>#REF!</v>
      </c>
    </row>
    <row r="2845" spans="1:44" x14ac:dyDescent="0.15">
      <c r="A2845" s="43"/>
      <c r="B2845" s="5" t="s">
        <v>9770</v>
      </c>
      <c r="C2845" s="12">
        <v>22841</v>
      </c>
      <c r="D2845" s="5" t="s">
        <v>9753</v>
      </c>
      <c r="E2845" s="44" t="s">
        <v>24476</v>
      </c>
      <c r="F2845" s="4" t="s">
        <v>9771</v>
      </c>
      <c r="G2845" s="4" t="s">
        <v>9772</v>
      </c>
      <c r="H2845" s="44"/>
      <c r="I2845" s="4" t="s">
        <v>700</v>
      </c>
      <c r="J2845" s="6" t="s">
        <v>700</v>
      </c>
      <c r="K2845" s="45">
        <v>1</v>
      </c>
      <c r="L2845" s="4" t="s">
        <v>756</v>
      </c>
      <c r="M2845" s="104" t="s">
        <v>18507</v>
      </c>
      <c r="N2845" s="45">
        <v>280600</v>
      </c>
      <c r="O2845" s="4" t="s">
        <v>3173</v>
      </c>
      <c r="P2845" s="4" t="s">
        <v>761</v>
      </c>
      <c r="Q2845" s="4">
        <v>90</v>
      </c>
      <c r="R2845" s="4">
        <v>3</v>
      </c>
      <c r="S2845" s="4" t="s">
        <v>7971</v>
      </c>
      <c r="T2845" s="4">
        <v>1</v>
      </c>
      <c r="U2845" s="4">
        <v>6</v>
      </c>
      <c r="W2845" s="4" t="s">
        <v>9756</v>
      </c>
      <c r="X2845" s="4" t="s">
        <v>9757</v>
      </c>
      <c r="Y2845" s="45">
        <v>0</v>
      </c>
      <c r="AA2845" s="4">
        <v>1</v>
      </c>
      <c r="AB2845" s="4">
        <v>100</v>
      </c>
      <c r="AC2845" s="4">
        <v>1</v>
      </c>
      <c r="AD2845" s="4">
        <v>1</v>
      </c>
      <c r="AE2845" s="45" t="s">
        <v>16461</v>
      </c>
      <c r="AF2845" s="45" t="s">
        <v>16457</v>
      </c>
      <c r="AG2845" s="45" t="s">
        <v>16459</v>
      </c>
      <c r="AH2845" s="45" t="s">
        <v>16453</v>
      </c>
      <c r="AI2845" s="45" t="s">
        <v>16455</v>
      </c>
      <c r="AJ2845" s="63" t="s">
        <v>20391</v>
      </c>
      <c r="AK2845" s="63" t="s">
        <v>20390</v>
      </c>
      <c r="AL2845" s="4">
        <v>0</v>
      </c>
      <c r="AM2845" s="43">
        <f>IF(AND(L2845="WEAPON",OR(R2845=0,R2845=1,R2845=2)),[1]装备基础and强化!$V$7,IF(AND(L2845="LEFTRING",OR(R2845=0,R2845=1,R2845=2)),[1]装备基础and强化!$W$7,IF(AND(L2845="RIGHTRING",OR(R2845=0,R2845=1,R2845=2)),[1]装备基础and强化!$X$7,IF(AND(L2845="NECKLACE",OR(R2845=0,R2845=1,R2845=2)),[1]装备基础and强化!$Y$7,0))))</f>
        <v>0</v>
      </c>
      <c r="AN2845" s="43">
        <f>IF(AND(L2845="WEAPON",OR(R2845=3,R2845=4)),[1]装备基础and强化!$V$11,IF(AND(L2845="LEFTRING",OR(R2845=3,R2845=4)),[1]装备基础and强化!$W$11,IF(AND(L2845="RIGHTRING",OR(R2845=3,R2845=4)),[1]装备基础and强化!$X$11,IF(AND(L2845="NECKLACE",OR(R2845=3,R2845=4)),[1]装备基础and强化!$Y$11,0))))</f>
        <v>0</v>
      </c>
      <c r="AO2845" s="43" t="e">
        <f>IF(AND(L2845="BELT",T2845=1),[1]装备基础and强化!$AA$7,IF(AND(L2845="PANTS",T2845=1),[1]装备基础and强化!$AB$7,IF(AND(L2845="SHOES",T2845=1),[1]装备基础and强化!$AC$7,IF(AND(L2845="CLOTHES",T2845=1),[1]装备基础and强化!$AD$7,0))))</f>
        <v>#REF!</v>
      </c>
      <c r="AP2845" s="43">
        <f>IF(AND(L2845="BELT",T2845=2),[1]装备基础and强化!$AF$7,IF(AND(L2845="PANTS",T2845=2),[1]装备基础and强化!$AG$7,IF(AND(L2845="SHOES",T2845=2),[1]装备基础and强化!$AH$7,IF(AND(L2845="CLOTHES",T2845=2),[1]装备基础and强化!$AI$7,0))))</f>
        <v>0</v>
      </c>
      <c r="AQ2845" s="43">
        <f>IF(L2845="HAT",[1]装备基础and强化!$AK$7,IF(L2845="JADE",[1]装备基础and强化!$AK$7,0))</f>
        <v>0</v>
      </c>
      <c r="AR2845" s="43" t="e">
        <f t="shared" si="45"/>
        <v>#REF!</v>
      </c>
    </row>
    <row r="2846" spans="1:44" x14ac:dyDescent="0.15">
      <c r="A2846" s="43"/>
      <c r="B2846" s="5" t="s">
        <v>9773</v>
      </c>
      <c r="C2846" s="12">
        <v>22842</v>
      </c>
      <c r="D2846" s="5" t="s">
        <v>9753</v>
      </c>
      <c r="E2846" s="44" t="s">
        <v>24477</v>
      </c>
      <c r="F2846" s="4" t="s">
        <v>9774</v>
      </c>
      <c r="G2846" s="4" t="s">
        <v>9775</v>
      </c>
      <c r="H2846" s="44"/>
      <c r="I2846" s="4" t="s">
        <v>700</v>
      </c>
      <c r="J2846" s="6" t="s">
        <v>700</v>
      </c>
      <c r="K2846" s="45">
        <v>1</v>
      </c>
      <c r="L2846" s="4" t="s">
        <v>756</v>
      </c>
      <c r="M2846" s="104" t="s">
        <v>18508</v>
      </c>
      <c r="N2846" s="45">
        <v>280700</v>
      </c>
      <c r="O2846" s="4" t="s">
        <v>7076</v>
      </c>
      <c r="P2846" s="4" t="s">
        <v>761</v>
      </c>
      <c r="Q2846" s="4">
        <v>90</v>
      </c>
      <c r="R2846" s="4">
        <v>3</v>
      </c>
      <c r="S2846" s="4" t="s">
        <v>7971</v>
      </c>
      <c r="T2846" s="4">
        <v>1</v>
      </c>
      <c r="U2846" s="4">
        <v>7</v>
      </c>
      <c r="W2846" s="4" t="s">
        <v>9756</v>
      </c>
      <c r="X2846" s="4" t="s">
        <v>9757</v>
      </c>
      <c r="Y2846" s="45">
        <v>0</v>
      </c>
      <c r="AA2846" s="4">
        <v>1</v>
      </c>
      <c r="AB2846" s="4">
        <v>100</v>
      </c>
      <c r="AC2846" s="4">
        <v>1</v>
      </c>
      <c r="AD2846" s="4">
        <v>1</v>
      </c>
      <c r="AE2846" s="45" t="s">
        <v>16461</v>
      </c>
      <c r="AF2846" s="45" t="s">
        <v>16457</v>
      </c>
      <c r="AG2846" s="45" t="s">
        <v>16459</v>
      </c>
      <c r="AH2846" s="45" t="s">
        <v>16453</v>
      </c>
      <c r="AI2846" s="45" t="s">
        <v>16455</v>
      </c>
      <c r="AJ2846" s="63" t="s">
        <v>20391</v>
      </c>
      <c r="AK2846" s="63" t="s">
        <v>20390</v>
      </c>
      <c r="AL2846" s="45">
        <v>0</v>
      </c>
      <c r="AM2846" s="43">
        <f>IF(AND(L2846="WEAPON",OR(R2846=0,R2846=1,R2846=2)),[1]装备基础and强化!$V$7,IF(AND(L2846="LEFTRING",OR(R2846=0,R2846=1,R2846=2)),[1]装备基础and强化!$W$7,IF(AND(L2846="RIGHTRING",OR(R2846=0,R2846=1,R2846=2)),[1]装备基础and强化!$X$7,IF(AND(L2846="NECKLACE",OR(R2846=0,R2846=1,R2846=2)),[1]装备基础and强化!$Y$7,0))))</f>
        <v>0</v>
      </c>
      <c r="AN2846" s="43">
        <f>IF(AND(L2846="WEAPON",OR(R2846=3,R2846=4)),[1]装备基础and强化!$V$11,IF(AND(L2846="LEFTRING",OR(R2846=3,R2846=4)),[1]装备基础and强化!$W$11,IF(AND(L2846="RIGHTRING",OR(R2846=3,R2846=4)),[1]装备基础and强化!$X$11,IF(AND(L2846="NECKLACE",OR(R2846=3,R2846=4)),[1]装备基础and强化!$Y$11,0))))</f>
        <v>0</v>
      </c>
      <c r="AO2846" s="43" t="e">
        <f>IF(AND(L2846="BELT",T2846=1),[1]装备基础and强化!$AA$7,IF(AND(L2846="PANTS",T2846=1),[1]装备基础and强化!$AB$7,IF(AND(L2846="SHOES",T2846=1),[1]装备基础and强化!$AC$7,IF(AND(L2846="CLOTHES",T2846=1),[1]装备基础and强化!$AD$7,0))))</f>
        <v>#REF!</v>
      </c>
      <c r="AP2846" s="43">
        <f>IF(AND(L2846="BELT",T2846=2),[1]装备基础and强化!$AF$7,IF(AND(L2846="PANTS",T2846=2),[1]装备基础and强化!$AG$7,IF(AND(L2846="SHOES",T2846=2),[1]装备基础and强化!$AH$7,IF(AND(L2846="CLOTHES",T2846=2),[1]装备基础and强化!$AI$7,0))))</f>
        <v>0</v>
      </c>
      <c r="AQ2846" s="43">
        <f>IF(L2846="HAT",[1]装备基础and强化!$AK$7,IF(L2846="JADE",[1]装备基础and强化!$AK$7,0))</f>
        <v>0</v>
      </c>
      <c r="AR2846" s="43" t="e">
        <f t="shared" si="45"/>
        <v>#REF!</v>
      </c>
    </row>
    <row r="2847" spans="1:44" x14ac:dyDescent="0.15">
      <c r="A2847" s="43"/>
      <c r="B2847" s="5" t="s">
        <v>9776</v>
      </c>
      <c r="C2847" s="12">
        <v>22843</v>
      </c>
      <c r="D2847" s="5" t="s">
        <v>9753</v>
      </c>
      <c r="E2847" s="44" t="s">
        <v>24478</v>
      </c>
      <c r="F2847" s="4" t="s">
        <v>9777</v>
      </c>
      <c r="G2847" s="4" t="s">
        <v>9778</v>
      </c>
      <c r="H2847" s="44"/>
      <c r="I2847" s="4" t="s">
        <v>700</v>
      </c>
      <c r="J2847" s="6" t="s">
        <v>700</v>
      </c>
      <c r="K2847" s="45">
        <v>1</v>
      </c>
      <c r="L2847" s="4" t="s">
        <v>756</v>
      </c>
      <c r="M2847" s="104" t="s">
        <v>18509</v>
      </c>
      <c r="N2847" s="45">
        <v>280800</v>
      </c>
      <c r="O2847" s="4" t="s">
        <v>15252</v>
      </c>
      <c r="P2847" s="4" t="s">
        <v>761</v>
      </c>
      <c r="Q2847" s="4">
        <v>90</v>
      </c>
      <c r="R2847" s="4">
        <v>3</v>
      </c>
      <c r="S2847" s="4" t="s">
        <v>7971</v>
      </c>
      <c r="T2847" s="4">
        <v>1</v>
      </c>
      <c r="U2847" s="4">
        <v>8</v>
      </c>
      <c r="W2847" s="4" t="s">
        <v>9756</v>
      </c>
      <c r="X2847" s="4" t="s">
        <v>9757</v>
      </c>
      <c r="Y2847" s="45">
        <v>0</v>
      </c>
      <c r="AA2847" s="4">
        <v>1</v>
      </c>
      <c r="AB2847" s="4">
        <v>100</v>
      </c>
      <c r="AC2847" s="4">
        <v>1</v>
      </c>
      <c r="AD2847" s="4">
        <v>1</v>
      </c>
      <c r="AE2847" s="45" t="s">
        <v>16461</v>
      </c>
      <c r="AF2847" s="45" t="s">
        <v>16457</v>
      </c>
      <c r="AG2847" s="45" t="s">
        <v>16459</v>
      </c>
      <c r="AH2847" s="45" t="s">
        <v>16453</v>
      </c>
      <c r="AI2847" s="45" t="s">
        <v>16455</v>
      </c>
      <c r="AJ2847" s="63" t="s">
        <v>20391</v>
      </c>
      <c r="AK2847" s="63" t="s">
        <v>20390</v>
      </c>
      <c r="AL2847" s="4">
        <v>0</v>
      </c>
      <c r="AM2847" s="43">
        <f>IF(AND(L2847="WEAPON",OR(R2847=0,R2847=1,R2847=2)),[1]装备基础and强化!$V$7,IF(AND(L2847="LEFTRING",OR(R2847=0,R2847=1,R2847=2)),[1]装备基础and强化!$W$7,IF(AND(L2847="RIGHTRING",OR(R2847=0,R2847=1,R2847=2)),[1]装备基础and强化!$X$7,IF(AND(L2847="NECKLACE",OR(R2847=0,R2847=1,R2847=2)),[1]装备基础and强化!$Y$7,0))))</f>
        <v>0</v>
      </c>
      <c r="AN2847" s="43">
        <f>IF(AND(L2847="WEAPON",OR(R2847=3,R2847=4)),[1]装备基础and强化!$V$11,IF(AND(L2847="LEFTRING",OR(R2847=3,R2847=4)),[1]装备基础and强化!$W$11,IF(AND(L2847="RIGHTRING",OR(R2847=3,R2847=4)),[1]装备基础and强化!$X$11,IF(AND(L2847="NECKLACE",OR(R2847=3,R2847=4)),[1]装备基础and强化!$Y$11,0))))</f>
        <v>0</v>
      </c>
      <c r="AO2847" s="43" t="e">
        <f>IF(AND(L2847="BELT",T2847=1),[1]装备基础and强化!$AA$7,IF(AND(L2847="PANTS",T2847=1),[1]装备基础and强化!$AB$7,IF(AND(L2847="SHOES",T2847=1),[1]装备基础and强化!$AC$7,IF(AND(L2847="CLOTHES",T2847=1),[1]装备基础and强化!$AD$7,0))))</f>
        <v>#REF!</v>
      </c>
      <c r="AP2847" s="43">
        <f>IF(AND(L2847="BELT",T2847=2),[1]装备基础and强化!$AF$7,IF(AND(L2847="PANTS",T2847=2),[1]装备基础and强化!$AG$7,IF(AND(L2847="SHOES",T2847=2),[1]装备基础and强化!$AH$7,IF(AND(L2847="CLOTHES",T2847=2),[1]装备基础and强化!$AI$7,0))))</f>
        <v>0</v>
      </c>
      <c r="AQ2847" s="43">
        <f>IF(L2847="HAT",[1]装备基础and强化!$AK$7,IF(L2847="JADE",[1]装备基础and强化!$AK$7,0))</f>
        <v>0</v>
      </c>
      <c r="AR2847" s="43" t="e">
        <f t="shared" si="45"/>
        <v>#REF!</v>
      </c>
    </row>
    <row r="2848" spans="1:44" x14ac:dyDescent="0.15">
      <c r="A2848" s="43"/>
      <c r="B2848" s="5" t="s">
        <v>9779</v>
      </c>
      <c r="C2848" s="12">
        <v>22844</v>
      </c>
      <c r="D2848" s="5" t="s">
        <v>9780</v>
      </c>
      <c r="E2848" s="44" t="s">
        <v>24479</v>
      </c>
      <c r="F2848" s="4" t="s">
        <v>9781</v>
      </c>
      <c r="G2848" s="4" t="s">
        <v>9782</v>
      </c>
      <c r="H2848" s="44"/>
      <c r="I2848" s="4" t="s">
        <v>700</v>
      </c>
      <c r="J2848" s="6" t="s">
        <v>700</v>
      </c>
      <c r="K2848" s="45">
        <v>1</v>
      </c>
      <c r="L2848" s="4" t="s">
        <v>756</v>
      </c>
      <c r="M2848" s="104" t="s">
        <v>18510</v>
      </c>
      <c r="N2848" s="45">
        <v>2110100</v>
      </c>
      <c r="O2848" s="4" t="s">
        <v>6197</v>
      </c>
      <c r="P2848" s="4" t="s">
        <v>761</v>
      </c>
      <c r="Q2848" s="4">
        <v>120</v>
      </c>
      <c r="R2848" s="4">
        <v>3</v>
      </c>
      <c r="S2848" s="4" t="s">
        <v>8002</v>
      </c>
      <c r="T2848" s="4">
        <v>1</v>
      </c>
      <c r="U2848" s="4">
        <v>1</v>
      </c>
      <c r="W2848" s="4" t="s">
        <v>9783</v>
      </c>
      <c r="X2848" s="4" t="s">
        <v>9784</v>
      </c>
      <c r="Y2848" s="45">
        <v>0</v>
      </c>
      <c r="AA2848" s="4">
        <v>1</v>
      </c>
      <c r="AB2848" s="4">
        <v>100</v>
      </c>
      <c r="AC2848" s="4">
        <v>1</v>
      </c>
      <c r="AD2848" s="4">
        <v>1</v>
      </c>
      <c r="AE2848" s="45" t="s">
        <v>16461</v>
      </c>
      <c r="AF2848" s="45" t="s">
        <v>16457</v>
      </c>
      <c r="AG2848" s="45" t="s">
        <v>16459</v>
      </c>
      <c r="AH2848" s="45" t="s">
        <v>16453</v>
      </c>
      <c r="AI2848" s="45" t="s">
        <v>16455</v>
      </c>
      <c r="AJ2848" s="63" t="s">
        <v>20391</v>
      </c>
      <c r="AK2848" s="63" t="s">
        <v>20390</v>
      </c>
      <c r="AL2848" s="45">
        <v>0</v>
      </c>
      <c r="AM2848" s="43">
        <f>IF(AND(L2848="WEAPON",OR(R2848=0,R2848=1,R2848=2)),[1]装备基础and强化!$V$7,IF(AND(L2848="LEFTRING",OR(R2848=0,R2848=1,R2848=2)),[1]装备基础and强化!$W$7,IF(AND(L2848="RIGHTRING",OR(R2848=0,R2848=1,R2848=2)),[1]装备基础and强化!$X$7,IF(AND(L2848="NECKLACE",OR(R2848=0,R2848=1,R2848=2)),[1]装备基础and强化!$Y$7,0))))</f>
        <v>0</v>
      </c>
      <c r="AN2848" s="43">
        <f>IF(AND(L2848="WEAPON",OR(R2848=3,R2848=4)),[1]装备基础and强化!$V$11,IF(AND(L2848="LEFTRING",OR(R2848=3,R2848=4)),[1]装备基础and强化!$W$11,IF(AND(L2848="RIGHTRING",OR(R2848=3,R2848=4)),[1]装备基础and强化!$X$11,IF(AND(L2848="NECKLACE",OR(R2848=3,R2848=4)),[1]装备基础and强化!$Y$11,0))))</f>
        <v>0</v>
      </c>
      <c r="AO2848" s="43" t="e">
        <f>IF(AND(L2848="BELT",T2848=1),[1]装备基础and强化!$AA$7,IF(AND(L2848="PANTS",T2848=1),[1]装备基础and强化!$AB$7,IF(AND(L2848="SHOES",T2848=1),[1]装备基础and强化!$AC$7,IF(AND(L2848="CLOTHES",T2848=1),[1]装备基础and强化!$AD$7,0))))</f>
        <v>#REF!</v>
      </c>
      <c r="AP2848" s="43">
        <f>IF(AND(L2848="BELT",T2848=2),[1]装备基础and强化!$AF$7,IF(AND(L2848="PANTS",T2848=2),[1]装备基础and强化!$AG$7,IF(AND(L2848="SHOES",T2848=2),[1]装备基础and强化!$AH$7,IF(AND(L2848="CLOTHES",T2848=2),[1]装备基础and强化!$AI$7,0))))</f>
        <v>0</v>
      </c>
      <c r="AQ2848" s="43">
        <f>IF(L2848="HAT",[1]装备基础and强化!$AK$7,IF(L2848="JADE",[1]装备基础and强化!$AK$7,0))</f>
        <v>0</v>
      </c>
      <c r="AR2848" s="43" t="e">
        <f t="shared" si="45"/>
        <v>#REF!</v>
      </c>
    </row>
    <row r="2849" spans="1:44" x14ac:dyDescent="0.15">
      <c r="A2849" s="43"/>
      <c r="B2849" s="5" t="s">
        <v>9785</v>
      </c>
      <c r="C2849" s="12">
        <v>22845</v>
      </c>
      <c r="D2849" s="5" t="s">
        <v>9780</v>
      </c>
      <c r="E2849" s="44" t="s">
        <v>24480</v>
      </c>
      <c r="F2849" s="4" t="s">
        <v>9786</v>
      </c>
      <c r="G2849" s="4" t="s">
        <v>9787</v>
      </c>
      <c r="H2849" s="44"/>
      <c r="I2849" s="4" t="s">
        <v>700</v>
      </c>
      <c r="J2849" s="6" t="s">
        <v>700</v>
      </c>
      <c r="K2849" s="45">
        <v>1</v>
      </c>
      <c r="L2849" s="4" t="s">
        <v>756</v>
      </c>
      <c r="M2849" s="104" t="s">
        <v>18511</v>
      </c>
      <c r="N2849" s="45">
        <v>2110200</v>
      </c>
      <c r="O2849" s="4" t="s">
        <v>9330</v>
      </c>
      <c r="P2849" s="4" t="s">
        <v>761</v>
      </c>
      <c r="Q2849" s="4">
        <v>120</v>
      </c>
      <c r="R2849" s="4">
        <v>3</v>
      </c>
      <c r="S2849" s="4" t="s">
        <v>8002</v>
      </c>
      <c r="T2849" s="4">
        <v>1</v>
      </c>
      <c r="U2849" s="4">
        <v>2</v>
      </c>
      <c r="W2849" s="4" t="s">
        <v>9783</v>
      </c>
      <c r="X2849" s="4" t="s">
        <v>9784</v>
      </c>
      <c r="Y2849" s="45">
        <v>0</v>
      </c>
      <c r="AA2849" s="4">
        <v>1</v>
      </c>
      <c r="AB2849" s="4">
        <v>100</v>
      </c>
      <c r="AC2849" s="4">
        <v>1</v>
      </c>
      <c r="AD2849" s="4">
        <v>1</v>
      </c>
      <c r="AE2849" s="45" t="s">
        <v>16461</v>
      </c>
      <c r="AF2849" s="45" t="s">
        <v>16457</v>
      </c>
      <c r="AG2849" s="45" t="s">
        <v>16459</v>
      </c>
      <c r="AH2849" s="45" t="s">
        <v>16453</v>
      </c>
      <c r="AI2849" s="45" t="s">
        <v>16455</v>
      </c>
      <c r="AJ2849" s="63" t="s">
        <v>20391</v>
      </c>
      <c r="AK2849" s="63" t="s">
        <v>20390</v>
      </c>
      <c r="AL2849" s="4">
        <v>0</v>
      </c>
      <c r="AM2849" s="43">
        <f>IF(AND(L2849="WEAPON",OR(R2849=0,R2849=1,R2849=2)),[1]装备基础and强化!$V$7,IF(AND(L2849="LEFTRING",OR(R2849=0,R2849=1,R2849=2)),[1]装备基础and强化!$W$7,IF(AND(L2849="RIGHTRING",OR(R2849=0,R2849=1,R2849=2)),[1]装备基础and强化!$X$7,IF(AND(L2849="NECKLACE",OR(R2849=0,R2849=1,R2849=2)),[1]装备基础and强化!$Y$7,0))))</f>
        <v>0</v>
      </c>
      <c r="AN2849" s="43">
        <f>IF(AND(L2849="WEAPON",OR(R2849=3,R2849=4)),[1]装备基础and强化!$V$11,IF(AND(L2849="LEFTRING",OR(R2849=3,R2849=4)),[1]装备基础and强化!$W$11,IF(AND(L2849="RIGHTRING",OR(R2849=3,R2849=4)),[1]装备基础and强化!$X$11,IF(AND(L2849="NECKLACE",OR(R2849=3,R2849=4)),[1]装备基础and强化!$Y$11,0))))</f>
        <v>0</v>
      </c>
      <c r="AO2849" s="43" t="e">
        <f>IF(AND(L2849="BELT",T2849=1),[1]装备基础and强化!$AA$7,IF(AND(L2849="PANTS",T2849=1),[1]装备基础and强化!$AB$7,IF(AND(L2849="SHOES",T2849=1),[1]装备基础and强化!$AC$7,IF(AND(L2849="CLOTHES",T2849=1),[1]装备基础and强化!$AD$7,0))))</f>
        <v>#REF!</v>
      </c>
      <c r="AP2849" s="43">
        <f>IF(AND(L2849="BELT",T2849=2),[1]装备基础and强化!$AF$7,IF(AND(L2849="PANTS",T2849=2),[1]装备基础and强化!$AG$7,IF(AND(L2849="SHOES",T2849=2),[1]装备基础and强化!$AH$7,IF(AND(L2849="CLOTHES",T2849=2),[1]装备基础and强化!$AI$7,0))))</f>
        <v>0</v>
      </c>
      <c r="AQ2849" s="43">
        <f>IF(L2849="HAT",[1]装备基础and强化!$AK$7,IF(L2849="JADE",[1]装备基础and强化!$AK$7,0))</f>
        <v>0</v>
      </c>
      <c r="AR2849" s="43" t="e">
        <f t="shared" si="45"/>
        <v>#REF!</v>
      </c>
    </row>
    <row r="2850" spans="1:44" x14ac:dyDescent="0.15">
      <c r="A2850" s="43"/>
      <c r="B2850" s="5" t="s">
        <v>9788</v>
      </c>
      <c r="C2850" s="12">
        <v>22846</v>
      </c>
      <c r="D2850" s="5" t="s">
        <v>9780</v>
      </c>
      <c r="E2850" s="44" t="s">
        <v>24481</v>
      </c>
      <c r="F2850" s="4" t="s">
        <v>9789</v>
      </c>
      <c r="G2850" s="4" t="s">
        <v>9790</v>
      </c>
      <c r="H2850" s="44"/>
      <c r="I2850" s="4" t="s">
        <v>700</v>
      </c>
      <c r="J2850" s="6" t="s">
        <v>700</v>
      </c>
      <c r="K2850" s="45">
        <v>1</v>
      </c>
      <c r="L2850" s="4" t="s">
        <v>756</v>
      </c>
      <c r="M2850" s="104" t="s">
        <v>18512</v>
      </c>
      <c r="N2850" s="45">
        <v>2110300</v>
      </c>
      <c r="O2850" s="4" t="s">
        <v>2543</v>
      </c>
      <c r="P2850" s="4" t="s">
        <v>761</v>
      </c>
      <c r="Q2850" s="4">
        <v>120</v>
      </c>
      <c r="R2850" s="4">
        <v>3</v>
      </c>
      <c r="S2850" s="4" t="s">
        <v>8002</v>
      </c>
      <c r="T2850" s="4">
        <v>1</v>
      </c>
      <c r="U2850" s="4">
        <v>3</v>
      </c>
      <c r="W2850" s="4" t="s">
        <v>9783</v>
      </c>
      <c r="X2850" s="4" t="s">
        <v>9784</v>
      </c>
      <c r="Y2850" s="45">
        <v>0</v>
      </c>
      <c r="AA2850" s="4">
        <v>1</v>
      </c>
      <c r="AB2850" s="4">
        <v>100</v>
      </c>
      <c r="AC2850" s="4">
        <v>1</v>
      </c>
      <c r="AD2850" s="4">
        <v>1</v>
      </c>
      <c r="AE2850" s="45" t="s">
        <v>16461</v>
      </c>
      <c r="AF2850" s="45" t="s">
        <v>16457</v>
      </c>
      <c r="AG2850" s="45" t="s">
        <v>16459</v>
      </c>
      <c r="AH2850" s="45" t="s">
        <v>16453</v>
      </c>
      <c r="AI2850" s="45" t="s">
        <v>16455</v>
      </c>
      <c r="AJ2850" s="63" t="s">
        <v>20391</v>
      </c>
      <c r="AK2850" s="63" t="s">
        <v>20390</v>
      </c>
      <c r="AL2850" s="45">
        <v>0</v>
      </c>
      <c r="AM2850" s="43">
        <f>IF(AND(L2850="WEAPON",OR(R2850=0,R2850=1,R2850=2)),[1]装备基础and强化!$V$7,IF(AND(L2850="LEFTRING",OR(R2850=0,R2850=1,R2850=2)),[1]装备基础and强化!$W$7,IF(AND(L2850="RIGHTRING",OR(R2850=0,R2850=1,R2850=2)),[1]装备基础and强化!$X$7,IF(AND(L2850="NECKLACE",OR(R2850=0,R2850=1,R2850=2)),[1]装备基础and强化!$Y$7,0))))</f>
        <v>0</v>
      </c>
      <c r="AN2850" s="43">
        <f>IF(AND(L2850="WEAPON",OR(R2850=3,R2850=4)),[1]装备基础and强化!$V$11,IF(AND(L2850="LEFTRING",OR(R2850=3,R2850=4)),[1]装备基础and强化!$W$11,IF(AND(L2850="RIGHTRING",OR(R2850=3,R2850=4)),[1]装备基础and强化!$X$11,IF(AND(L2850="NECKLACE",OR(R2850=3,R2850=4)),[1]装备基础and强化!$Y$11,0))))</f>
        <v>0</v>
      </c>
      <c r="AO2850" s="43" t="e">
        <f>IF(AND(L2850="BELT",T2850=1),[1]装备基础and强化!$AA$7,IF(AND(L2850="PANTS",T2850=1),[1]装备基础and强化!$AB$7,IF(AND(L2850="SHOES",T2850=1),[1]装备基础and强化!$AC$7,IF(AND(L2850="CLOTHES",T2850=1),[1]装备基础and强化!$AD$7,0))))</f>
        <v>#REF!</v>
      </c>
      <c r="AP2850" s="43">
        <f>IF(AND(L2850="BELT",T2850=2),[1]装备基础and强化!$AF$7,IF(AND(L2850="PANTS",T2850=2),[1]装备基础and强化!$AG$7,IF(AND(L2850="SHOES",T2850=2),[1]装备基础and强化!$AH$7,IF(AND(L2850="CLOTHES",T2850=2),[1]装备基础and强化!$AI$7,0))))</f>
        <v>0</v>
      </c>
      <c r="AQ2850" s="43">
        <f>IF(L2850="HAT",[1]装备基础and强化!$AK$7,IF(L2850="JADE",[1]装备基础and强化!$AK$7,0))</f>
        <v>0</v>
      </c>
      <c r="AR2850" s="43" t="e">
        <f t="shared" si="45"/>
        <v>#REF!</v>
      </c>
    </row>
    <row r="2851" spans="1:44" x14ac:dyDescent="0.15">
      <c r="A2851" s="43"/>
      <c r="B2851" s="5" t="s">
        <v>9791</v>
      </c>
      <c r="C2851" s="12">
        <v>22847</v>
      </c>
      <c r="D2851" s="5" t="s">
        <v>9780</v>
      </c>
      <c r="E2851" s="44" t="s">
        <v>24482</v>
      </c>
      <c r="F2851" s="4" t="s">
        <v>9792</v>
      </c>
      <c r="G2851" s="4" t="s">
        <v>9793</v>
      </c>
      <c r="H2851" s="44"/>
      <c r="I2851" s="4" t="s">
        <v>700</v>
      </c>
      <c r="J2851" s="6" t="s">
        <v>700</v>
      </c>
      <c r="K2851" s="45">
        <v>1</v>
      </c>
      <c r="L2851" s="4" t="s">
        <v>756</v>
      </c>
      <c r="M2851" s="104" t="s">
        <v>18513</v>
      </c>
      <c r="N2851" s="45">
        <v>2110400</v>
      </c>
      <c r="O2851" s="4" t="s">
        <v>15252</v>
      </c>
      <c r="P2851" s="4" t="s">
        <v>761</v>
      </c>
      <c r="Q2851" s="4">
        <v>120</v>
      </c>
      <c r="R2851" s="4">
        <v>3</v>
      </c>
      <c r="S2851" s="4" t="s">
        <v>8002</v>
      </c>
      <c r="T2851" s="4">
        <v>1</v>
      </c>
      <c r="U2851" s="4">
        <v>4</v>
      </c>
      <c r="W2851" s="4" t="s">
        <v>9783</v>
      </c>
      <c r="X2851" s="4" t="s">
        <v>9784</v>
      </c>
      <c r="Y2851" s="45">
        <v>0</v>
      </c>
      <c r="AA2851" s="4">
        <v>1</v>
      </c>
      <c r="AB2851" s="4">
        <v>100</v>
      </c>
      <c r="AC2851" s="4">
        <v>1</v>
      </c>
      <c r="AD2851" s="4">
        <v>1</v>
      </c>
      <c r="AE2851" s="45" t="s">
        <v>16461</v>
      </c>
      <c r="AF2851" s="45" t="s">
        <v>16457</v>
      </c>
      <c r="AG2851" s="45" t="s">
        <v>16459</v>
      </c>
      <c r="AH2851" s="45" t="s">
        <v>16453</v>
      </c>
      <c r="AI2851" s="45" t="s">
        <v>16455</v>
      </c>
      <c r="AJ2851" s="63" t="s">
        <v>20391</v>
      </c>
      <c r="AK2851" s="63" t="s">
        <v>20390</v>
      </c>
      <c r="AL2851" s="4">
        <v>0</v>
      </c>
      <c r="AM2851" s="43">
        <f>IF(AND(L2851="WEAPON",OR(R2851=0,R2851=1,R2851=2)),[1]装备基础and强化!$V$7,IF(AND(L2851="LEFTRING",OR(R2851=0,R2851=1,R2851=2)),[1]装备基础and强化!$W$7,IF(AND(L2851="RIGHTRING",OR(R2851=0,R2851=1,R2851=2)),[1]装备基础and强化!$X$7,IF(AND(L2851="NECKLACE",OR(R2851=0,R2851=1,R2851=2)),[1]装备基础and强化!$Y$7,0))))</f>
        <v>0</v>
      </c>
      <c r="AN2851" s="43">
        <f>IF(AND(L2851="WEAPON",OR(R2851=3,R2851=4)),[1]装备基础and强化!$V$11,IF(AND(L2851="LEFTRING",OR(R2851=3,R2851=4)),[1]装备基础and强化!$W$11,IF(AND(L2851="RIGHTRING",OR(R2851=3,R2851=4)),[1]装备基础and强化!$X$11,IF(AND(L2851="NECKLACE",OR(R2851=3,R2851=4)),[1]装备基础and强化!$Y$11,0))))</f>
        <v>0</v>
      </c>
      <c r="AO2851" s="43" t="e">
        <f>IF(AND(L2851="BELT",T2851=1),[1]装备基础and强化!$AA$7,IF(AND(L2851="PANTS",T2851=1),[1]装备基础and强化!$AB$7,IF(AND(L2851="SHOES",T2851=1),[1]装备基础and强化!$AC$7,IF(AND(L2851="CLOTHES",T2851=1),[1]装备基础and强化!$AD$7,0))))</f>
        <v>#REF!</v>
      </c>
      <c r="AP2851" s="43">
        <f>IF(AND(L2851="BELT",T2851=2),[1]装备基础and强化!$AF$7,IF(AND(L2851="PANTS",T2851=2),[1]装备基础and强化!$AG$7,IF(AND(L2851="SHOES",T2851=2),[1]装备基础and强化!$AH$7,IF(AND(L2851="CLOTHES",T2851=2),[1]装备基础and强化!$AI$7,0))))</f>
        <v>0</v>
      </c>
      <c r="AQ2851" s="43">
        <f>IF(L2851="HAT",[1]装备基础and强化!$AK$7,IF(L2851="JADE",[1]装备基础and强化!$AK$7,0))</f>
        <v>0</v>
      </c>
      <c r="AR2851" s="43" t="e">
        <f t="shared" si="45"/>
        <v>#REF!</v>
      </c>
    </row>
    <row r="2852" spans="1:44" x14ac:dyDescent="0.15">
      <c r="A2852" s="43"/>
      <c r="B2852" s="5" t="s">
        <v>9794</v>
      </c>
      <c r="C2852" s="12">
        <v>22848</v>
      </c>
      <c r="D2852" s="5" t="s">
        <v>9780</v>
      </c>
      <c r="E2852" s="44" t="s">
        <v>24483</v>
      </c>
      <c r="F2852" s="4" t="s">
        <v>9795</v>
      </c>
      <c r="G2852" s="4" t="s">
        <v>9796</v>
      </c>
      <c r="H2852" s="44"/>
      <c r="I2852" s="4" t="s">
        <v>700</v>
      </c>
      <c r="J2852" s="6" t="s">
        <v>700</v>
      </c>
      <c r="K2852" s="45">
        <v>1</v>
      </c>
      <c r="L2852" s="4" t="s">
        <v>756</v>
      </c>
      <c r="M2852" s="104" t="s">
        <v>18514</v>
      </c>
      <c r="N2852" s="45">
        <v>2110500</v>
      </c>
      <c r="O2852" s="4" t="s">
        <v>2680</v>
      </c>
      <c r="P2852" s="4" t="s">
        <v>761</v>
      </c>
      <c r="Q2852" s="4">
        <v>120</v>
      </c>
      <c r="R2852" s="4">
        <v>3</v>
      </c>
      <c r="S2852" s="4" t="s">
        <v>8002</v>
      </c>
      <c r="T2852" s="4">
        <v>1</v>
      </c>
      <c r="U2852" s="4">
        <v>5</v>
      </c>
      <c r="W2852" s="4" t="s">
        <v>9783</v>
      </c>
      <c r="X2852" s="4" t="s">
        <v>9784</v>
      </c>
      <c r="Y2852" s="45">
        <v>0</v>
      </c>
      <c r="AA2852" s="4">
        <v>1</v>
      </c>
      <c r="AB2852" s="4">
        <v>100</v>
      </c>
      <c r="AC2852" s="4">
        <v>1</v>
      </c>
      <c r="AD2852" s="4">
        <v>1</v>
      </c>
      <c r="AE2852" s="45" t="s">
        <v>16461</v>
      </c>
      <c r="AF2852" s="45" t="s">
        <v>16457</v>
      </c>
      <c r="AG2852" s="45" t="s">
        <v>16459</v>
      </c>
      <c r="AH2852" s="45" t="s">
        <v>16453</v>
      </c>
      <c r="AI2852" s="45" t="s">
        <v>16455</v>
      </c>
      <c r="AJ2852" s="63" t="s">
        <v>20391</v>
      </c>
      <c r="AK2852" s="63" t="s">
        <v>20390</v>
      </c>
      <c r="AL2852" s="45">
        <v>0</v>
      </c>
      <c r="AM2852" s="43">
        <f>IF(AND(L2852="WEAPON",OR(R2852=0,R2852=1,R2852=2)),[1]装备基础and强化!$V$7,IF(AND(L2852="LEFTRING",OR(R2852=0,R2852=1,R2852=2)),[1]装备基础and强化!$W$7,IF(AND(L2852="RIGHTRING",OR(R2852=0,R2852=1,R2852=2)),[1]装备基础and强化!$X$7,IF(AND(L2852="NECKLACE",OR(R2852=0,R2852=1,R2852=2)),[1]装备基础and强化!$Y$7,0))))</f>
        <v>0</v>
      </c>
      <c r="AN2852" s="43">
        <f>IF(AND(L2852="WEAPON",OR(R2852=3,R2852=4)),[1]装备基础and强化!$V$11,IF(AND(L2852="LEFTRING",OR(R2852=3,R2852=4)),[1]装备基础and强化!$W$11,IF(AND(L2852="RIGHTRING",OR(R2852=3,R2852=4)),[1]装备基础and强化!$X$11,IF(AND(L2852="NECKLACE",OR(R2852=3,R2852=4)),[1]装备基础and强化!$Y$11,0))))</f>
        <v>0</v>
      </c>
      <c r="AO2852" s="43" t="e">
        <f>IF(AND(L2852="BELT",T2852=1),[1]装备基础and强化!$AA$7,IF(AND(L2852="PANTS",T2852=1),[1]装备基础and强化!$AB$7,IF(AND(L2852="SHOES",T2852=1),[1]装备基础and强化!$AC$7,IF(AND(L2852="CLOTHES",T2852=1),[1]装备基础and强化!$AD$7,0))))</f>
        <v>#REF!</v>
      </c>
      <c r="AP2852" s="43">
        <f>IF(AND(L2852="BELT",T2852=2),[1]装备基础and强化!$AF$7,IF(AND(L2852="PANTS",T2852=2),[1]装备基础and强化!$AG$7,IF(AND(L2852="SHOES",T2852=2),[1]装备基础and强化!$AH$7,IF(AND(L2852="CLOTHES",T2852=2),[1]装备基础and强化!$AI$7,0))))</f>
        <v>0</v>
      </c>
      <c r="AQ2852" s="43">
        <f>IF(L2852="HAT",[1]装备基础and强化!$AK$7,IF(L2852="JADE",[1]装备基础and强化!$AK$7,0))</f>
        <v>0</v>
      </c>
      <c r="AR2852" s="43" t="e">
        <f t="shared" si="45"/>
        <v>#REF!</v>
      </c>
    </row>
    <row r="2853" spans="1:44" x14ac:dyDescent="0.15">
      <c r="A2853" s="43"/>
      <c r="B2853" s="5" t="s">
        <v>9797</v>
      </c>
      <c r="C2853" s="12">
        <v>22849</v>
      </c>
      <c r="D2853" s="5" t="s">
        <v>9780</v>
      </c>
      <c r="E2853" s="44" t="s">
        <v>24484</v>
      </c>
      <c r="F2853" s="4" t="s">
        <v>9798</v>
      </c>
      <c r="G2853" s="4" t="s">
        <v>9799</v>
      </c>
      <c r="H2853" s="44"/>
      <c r="I2853" s="4" t="s">
        <v>700</v>
      </c>
      <c r="J2853" s="6" t="s">
        <v>700</v>
      </c>
      <c r="K2853" s="45">
        <v>1</v>
      </c>
      <c r="L2853" s="4" t="s">
        <v>756</v>
      </c>
      <c r="M2853" s="104" t="s">
        <v>18515</v>
      </c>
      <c r="N2853" s="45">
        <v>2110600</v>
      </c>
      <c r="O2853" s="4" t="s">
        <v>2598</v>
      </c>
      <c r="P2853" s="4" t="s">
        <v>761</v>
      </c>
      <c r="Q2853" s="4">
        <v>120</v>
      </c>
      <c r="R2853" s="4">
        <v>3</v>
      </c>
      <c r="S2853" s="4" t="s">
        <v>8002</v>
      </c>
      <c r="T2853" s="4">
        <v>1</v>
      </c>
      <c r="U2853" s="4">
        <v>6</v>
      </c>
      <c r="W2853" s="4" t="s">
        <v>9783</v>
      </c>
      <c r="X2853" s="4" t="s">
        <v>9784</v>
      </c>
      <c r="Y2853" s="45">
        <v>0</v>
      </c>
      <c r="AA2853" s="4">
        <v>1</v>
      </c>
      <c r="AB2853" s="4">
        <v>100</v>
      </c>
      <c r="AC2853" s="4">
        <v>1</v>
      </c>
      <c r="AD2853" s="4">
        <v>1</v>
      </c>
      <c r="AE2853" s="45" t="s">
        <v>16461</v>
      </c>
      <c r="AF2853" s="45" t="s">
        <v>16457</v>
      </c>
      <c r="AG2853" s="45" t="s">
        <v>16459</v>
      </c>
      <c r="AH2853" s="45" t="s">
        <v>16453</v>
      </c>
      <c r="AI2853" s="45" t="s">
        <v>16455</v>
      </c>
      <c r="AJ2853" s="63" t="s">
        <v>20391</v>
      </c>
      <c r="AK2853" s="63" t="s">
        <v>20390</v>
      </c>
      <c r="AL2853" s="4">
        <v>0</v>
      </c>
      <c r="AM2853" s="43">
        <f>IF(AND(L2853="WEAPON",OR(R2853=0,R2853=1,R2853=2)),[1]装备基础and强化!$V$7,IF(AND(L2853="LEFTRING",OR(R2853=0,R2853=1,R2853=2)),[1]装备基础and强化!$W$7,IF(AND(L2853="RIGHTRING",OR(R2853=0,R2853=1,R2853=2)),[1]装备基础and强化!$X$7,IF(AND(L2853="NECKLACE",OR(R2853=0,R2853=1,R2853=2)),[1]装备基础and强化!$Y$7,0))))</f>
        <v>0</v>
      </c>
      <c r="AN2853" s="43">
        <f>IF(AND(L2853="WEAPON",OR(R2853=3,R2853=4)),[1]装备基础and强化!$V$11,IF(AND(L2853="LEFTRING",OR(R2853=3,R2853=4)),[1]装备基础and强化!$W$11,IF(AND(L2853="RIGHTRING",OR(R2853=3,R2853=4)),[1]装备基础and强化!$X$11,IF(AND(L2853="NECKLACE",OR(R2853=3,R2853=4)),[1]装备基础and强化!$Y$11,0))))</f>
        <v>0</v>
      </c>
      <c r="AO2853" s="43" t="e">
        <f>IF(AND(L2853="BELT",T2853=1),[1]装备基础and强化!$AA$7,IF(AND(L2853="PANTS",T2853=1),[1]装备基础and强化!$AB$7,IF(AND(L2853="SHOES",T2853=1),[1]装备基础and强化!$AC$7,IF(AND(L2853="CLOTHES",T2853=1),[1]装备基础and强化!$AD$7,0))))</f>
        <v>#REF!</v>
      </c>
      <c r="AP2853" s="43">
        <f>IF(AND(L2853="BELT",T2853=2),[1]装备基础and强化!$AF$7,IF(AND(L2853="PANTS",T2853=2),[1]装备基础and强化!$AG$7,IF(AND(L2853="SHOES",T2853=2),[1]装备基础and强化!$AH$7,IF(AND(L2853="CLOTHES",T2853=2),[1]装备基础and强化!$AI$7,0))))</f>
        <v>0</v>
      </c>
      <c r="AQ2853" s="43">
        <f>IF(L2853="HAT",[1]装备基础and强化!$AK$7,IF(L2853="JADE",[1]装备基础and强化!$AK$7,0))</f>
        <v>0</v>
      </c>
      <c r="AR2853" s="43" t="e">
        <f t="shared" si="45"/>
        <v>#REF!</v>
      </c>
    </row>
    <row r="2854" spans="1:44" x14ac:dyDescent="0.15">
      <c r="A2854" s="43"/>
      <c r="B2854" s="5" t="s">
        <v>9800</v>
      </c>
      <c r="C2854" s="12">
        <v>22850</v>
      </c>
      <c r="D2854" s="5" t="s">
        <v>9780</v>
      </c>
      <c r="E2854" s="44" t="s">
        <v>24485</v>
      </c>
      <c r="F2854" s="4" t="s">
        <v>9801</v>
      </c>
      <c r="G2854" s="4" t="s">
        <v>9802</v>
      </c>
      <c r="H2854" s="44"/>
      <c r="I2854" s="4" t="s">
        <v>700</v>
      </c>
      <c r="J2854" s="6" t="s">
        <v>700</v>
      </c>
      <c r="K2854" s="45">
        <v>1</v>
      </c>
      <c r="L2854" s="4" t="s">
        <v>756</v>
      </c>
      <c r="M2854" s="104" t="s">
        <v>18516</v>
      </c>
      <c r="N2854" s="45">
        <v>2110700</v>
      </c>
      <c r="O2854" s="4" t="s">
        <v>8962</v>
      </c>
      <c r="P2854" s="4" t="s">
        <v>761</v>
      </c>
      <c r="Q2854" s="4">
        <v>120</v>
      </c>
      <c r="R2854" s="4">
        <v>3</v>
      </c>
      <c r="S2854" s="4" t="s">
        <v>8002</v>
      </c>
      <c r="T2854" s="4">
        <v>1</v>
      </c>
      <c r="U2854" s="4">
        <v>7</v>
      </c>
      <c r="W2854" s="4" t="s">
        <v>9783</v>
      </c>
      <c r="X2854" s="4" t="s">
        <v>9784</v>
      </c>
      <c r="Y2854" s="45">
        <v>0</v>
      </c>
      <c r="AA2854" s="4">
        <v>1</v>
      </c>
      <c r="AB2854" s="4">
        <v>100</v>
      </c>
      <c r="AC2854" s="4">
        <v>1</v>
      </c>
      <c r="AD2854" s="4">
        <v>1</v>
      </c>
      <c r="AE2854" s="45" t="s">
        <v>16461</v>
      </c>
      <c r="AF2854" s="45" t="s">
        <v>16457</v>
      </c>
      <c r="AG2854" s="45" t="s">
        <v>16459</v>
      </c>
      <c r="AH2854" s="45" t="s">
        <v>16453</v>
      </c>
      <c r="AI2854" s="45" t="s">
        <v>16455</v>
      </c>
      <c r="AJ2854" s="63" t="s">
        <v>20391</v>
      </c>
      <c r="AK2854" s="63" t="s">
        <v>20390</v>
      </c>
      <c r="AL2854" s="45">
        <v>0</v>
      </c>
      <c r="AM2854" s="43">
        <f>IF(AND(L2854="WEAPON",OR(R2854=0,R2854=1,R2854=2)),[1]装备基础and强化!$V$7,IF(AND(L2854="LEFTRING",OR(R2854=0,R2854=1,R2854=2)),[1]装备基础and强化!$W$7,IF(AND(L2854="RIGHTRING",OR(R2854=0,R2854=1,R2854=2)),[1]装备基础and强化!$X$7,IF(AND(L2854="NECKLACE",OR(R2854=0,R2854=1,R2854=2)),[1]装备基础and强化!$Y$7,0))))</f>
        <v>0</v>
      </c>
      <c r="AN2854" s="43">
        <f>IF(AND(L2854="WEAPON",OR(R2854=3,R2854=4)),[1]装备基础and强化!$V$11,IF(AND(L2854="LEFTRING",OR(R2854=3,R2854=4)),[1]装备基础and强化!$W$11,IF(AND(L2854="RIGHTRING",OR(R2854=3,R2854=4)),[1]装备基础and强化!$X$11,IF(AND(L2854="NECKLACE",OR(R2854=3,R2854=4)),[1]装备基础and强化!$Y$11,0))))</f>
        <v>0</v>
      </c>
      <c r="AO2854" s="43" t="e">
        <f>IF(AND(L2854="BELT",T2854=1),[1]装备基础and强化!$AA$7,IF(AND(L2854="PANTS",T2854=1),[1]装备基础and强化!$AB$7,IF(AND(L2854="SHOES",T2854=1),[1]装备基础and强化!$AC$7,IF(AND(L2854="CLOTHES",T2854=1),[1]装备基础and强化!$AD$7,0))))</f>
        <v>#REF!</v>
      </c>
      <c r="AP2854" s="43">
        <f>IF(AND(L2854="BELT",T2854=2),[1]装备基础and强化!$AF$7,IF(AND(L2854="PANTS",T2854=2),[1]装备基础and强化!$AG$7,IF(AND(L2854="SHOES",T2854=2),[1]装备基础and强化!$AH$7,IF(AND(L2854="CLOTHES",T2854=2),[1]装备基础and强化!$AI$7,0))))</f>
        <v>0</v>
      </c>
      <c r="AQ2854" s="43">
        <f>IF(L2854="HAT",[1]装备基础and强化!$AK$7,IF(L2854="JADE",[1]装备基础and强化!$AK$7,0))</f>
        <v>0</v>
      </c>
      <c r="AR2854" s="43" t="e">
        <f t="shared" si="45"/>
        <v>#REF!</v>
      </c>
    </row>
    <row r="2855" spans="1:44" x14ac:dyDescent="0.15">
      <c r="A2855" s="43"/>
      <c r="B2855" s="5" t="s">
        <v>9803</v>
      </c>
      <c r="C2855" s="12">
        <v>22851</v>
      </c>
      <c r="D2855" s="5" t="s">
        <v>9780</v>
      </c>
      <c r="E2855" s="44" t="s">
        <v>24486</v>
      </c>
      <c r="F2855" s="4" t="s">
        <v>9804</v>
      </c>
      <c r="G2855" s="4" t="s">
        <v>9805</v>
      </c>
      <c r="H2855" s="44"/>
      <c r="I2855" s="4" t="s">
        <v>700</v>
      </c>
      <c r="J2855" s="6" t="s">
        <v>700</v>
      </c>
      <c r="K2855" s="45">
        <v>1</v>
      </c>
      <c r="L2855" s="4" t="s">
        <v>756</v>
      </c>
      <c r="M2855" s="104" t="s">
        <v>18517</v>
      </c>
      <c r="N2855" s="45">
        <v>2110800</v>
      </c>
      <c r="O2855" s="4" t="s">
        <v>12525</v>
      </c>
      <c r="P2855" s="4" t="s">
        <v>761</v>
      </c>
      <c r="Q2855" s="4">
        <v>120</v>
      </c>
      <c r="R2855" s="4">
        <v>3</v>
      </c>
      <c r="S2855" s="4" t="s">
        <v>8002</v>
      </c>
      <c r="T2855" s="4">
        <v>1</v>
      </c>
      <c r="U2855" s="4">
        <v>8</v>
      </c>
      <c r="W2855" s="4" t="s">
        <v>9783</v>
      </c>
      <c r="X2855" s="4" t="s">
        <v>9784</v>
      </c>
      <c r="Y2855" s="45">
        <v>0</v>
      </c>
      <c r="AA2855" s="4">
        <v>1</v>
      </c>
      <c r="AB2855" s="4">
        <v>100</v>
      </c>
      <c r="AC2855" s="4">
        <v>1</v>
      </c>
      <c r="AD2855" s="4">
        <v>1</v>
      </c>
      <c r="AE2855" s="45" t="s">
        <v>16461</v>
      </c>
      <c r="AF2855" s="45" t="s">
        <v>16457</v>
      </c>
      <c r="AG2855" s="45" t="s">
        <v>16459</v>
      </c>
      <c r="AH2855" s="45" t="s">
        <v>16453</v>
      </c>
      <c r="AI2855" s="45" t="s">
        <v>16455</v>
      </c>
      <c r="AJ2855" s="63" t="s">
        <v>20391</v>
      </c>
      <c r="AK2855" s="63" t="s">
        <v>20390</v>
      </c>
      <c r="AL2855" s="4">
        <v>0</v>
      </c>
      <c r="AM2855" s="43">
        <f>IF(AND(L2855="WEAPON",OR(R2855=0,R2855=1,R2855=2)),[1]装备基础and强化!$V$7,IF(AND(L2855="LEFTRING",OR(R2855=0,R2855=1,R2855=2)),[1]装备基础and强化!$W$7,IF(AND(L2855="RIGHTRING",OR(R2855=0,R2855=1,R2855=2)),[1]装备基础and强化!$X$7,IF(AND(L2855="NECKLACE",OR(R2855=0,R2855=1,R2855=2)),[1]装备基础and强化!$Y$7,0))))</f>
        <v>0</v>
      </c>
      <c r="AN2855" s="43">
        <f>IF(AND(L2855="WEAPON",OR(R2855=3,R2855=4)),[1]装备基础and强化!$V$11,IF(AND(L2855="LEFTRING",OR(R2855=3,R2855=4)),[1]装备基础and强化!$W$11,IF(AND(L2855="RIGHTRING",OR(R2855=3,R2855=4)),[1]装备基础and强化!$X$11,IF(AND(L2855="NECKLACE",OR(R2855=3,R2855=4)),[1]装备基础and强化!$Y$11,0))))</f>
        <v>0</v>
      </c>
      <c r="AO2855" s="43" t="e">
        <f>IF(AND(L2855="BELT",T2855=1),[1]装备基础and强化!$AA$7,IF(AND(L2855="PANTS",T2855=1),[1]装备基础and强化!$AB$7,IF(AND(L2855="SHOES",T2855=1),[1]装备基础and强化!$AC$7,IF(AND(L2855="CLOTHES",T2855=1),[1]装备基础and强化!$AD$7,0))))</f>
        <v>#REF!</v>
      </c>
      <c r="AP2855" s="43">
        <f>IF(AND(L2855="BELT",T2855=2),[1]装备基础and强化!$AF$7,IF(AND(L2855="PANTS",T2855=2),[1]装备基础and强化!$AG$7,IF(AND(L2855="SHOES",T2855=2),[1]装备基础and强化!$AH$7,IF(AND(L2855="CLOTHES",T2855=2),[1]装备基础and强化!$AI$7,0))))</f>
        <v>0</v>
      </c>
      <c r="AQ2855" s="43">
        <f>IF(L2855="HAT",[1]装备基础and强化!$AK$7,IF(L2855="JADE",[1]装备基础and强化!$AK$7,0))</f>
        <v>0</v>
      </c>
      <c r="AR2855" s="43" t="e">
        <f t="shared" si="45"/>
        <v>#REF!</v>
      </c>
    </row>
    <row r="2856" spans="1:44" x14ac:dyDescent="0.15">
      <c r="A2856" s="43"/>
      <c r="B2856" s="5" t="s">
        <v>9806</v>
      </c>
      <c r="C2856" s="12">
        <v>22852</v>
      </c>
      <c r="D2856" s="5" t="s">
        <v>9807</v>
      </c>
      <c r="E2856" s="44" t="s">
        <v>24487</v>
      </c>
      <c r="F2856" s="4" t="s">
        <v>9808</v>
      </c>
      <c r="G2856" s="4" t="s">
        <v>9809</v>
      </c>
      <c r="H2856" s="44"/>
      <c r="I2856" s="4" t="s">
        <v>700</v>
      </c>
      <c r="J2856" s="6" t="s">
        <v>700</v>
      </c>
      <c r="K2856" s="45">
        <v>1</v>
      </c>
      <c r="L2856" s="4" t="s">
        <v>756</v>
      </c>
      <c r="M2856" s="104" t="s">
        <v>18518</v>
      </c>
      <c r="N2856" s="45">
        <v>2140100</v>
      </c>
      <c r="O2856" s="4" t="s">
        <v>2557</v>
      </c>
      <c r="P2856" s="4" t="s">
        <v>761</v>
      </c>
      <c r="Q2856" s="4">
        <v>150</v>
      </c>
      <c r="R2856" s="4">
        <v>3</v>
      </c>
      <c r="S2856" s="4" t="s">
        <v>8033</v>
      </c>
      <c r="T2856" s="4">
        <v>1</v>
      </c>
      <c r="U2856" s="4">
        <v>1</v>
      </c>
      <c r="W2856" s="4" t="s">
        <v>9810</v>
      </c>
      <c r="X2856" s="4" t="s">
        <v>9811</v>
      </c>
      <c r="Y2856" s="45">
        <v>0</v>
      </c>
      <c r="AA2856" s="4">
        <v>1</v>
      </c>
      <c r="AB2856" s="4">
        <v>100</v>
      </c>
      <c r="AC2856" s="4">
        <v>1</v>
      </c>
      <c r="AD2856" s="4">
        <v>1</v>
      </c>
      <c r="AE2856" s="45" t="s">
        <v>16461</v>
      </c>
      <c r="AF2856" s="45" t="s">
        <v>16457</v>
      </c>
      <c r="AG2856" s="45" t="s">
        <v>16459</v>
      </c>
      <c r="AH2856" s="45" t="s">
        <v>16453</v>
      </c>
      <c r="AI2856" s="45" t="s">
        <v>16455</v>
      </c>
      <c r="AJ2856" s="63" t="s">
        <v>20391</v>
      </c>
      <c r="AK2856" s="63" t="s">
        <v>20390</v>
      </c>
      <c r="AL2856" s="45">
        <v>0</v>
      </c>
      <c r="AM2856" s="43">
        <f>IF(AND(L2856="WEAPON",OR(R2856=0,R2856=1,R2856=2)),[1]装备基础and强化!$V$7,IF(AND(L2856="LEFTRING",OR(R2856=0,R2856=1,R2856=2)),[1]装备基础and强化!$W$7,IF(AND(L2856="RIGHTRING",OR(R2856=0,R2856=1,R2856=2)),[1]装备基础and强化!$X$7,IF(AND(L2856="NECKLACE",OR(R2856=0,R2856=1,R2856=2)),[1]装备基础and强化!$Y$7,0))))</f>
        <v>0</v>
      </c>
      <c r="AN2856" s="43">
        <f>IF(AND(L2856="WEAPON",OR(R2856=3,R2856=4)),[1]装备基础and强化!$V$11,IF(AND(L2856="LEFTRING",OR(R2856=3,R2856=4)),[1]装备基础and强化!$W$11,IF(AND(L2856="RIGHTRING",OR(R2856=3,R2856=4)),[1]装备基础and强化!$X$11,IF(AND(L2856="NECKLACE",OR(R2856=3,R2856=4)),[1]装备基础and强化!$Y$11,0))))</f>
        <v>0</v>
      </c>
      <c r="AO2856" s="43" t="e">
        <f>IF(AND(L2856="BELT",T2856=1),[1]装备基础and强化!$AA$7,IF(AND(L2856="PANTS",T2856=1),[1]装备基础and强化!$AB$7,IF(AND(L2856="SHOES",T2856=1),[1]装备基础and强化!$AC$7,IF(AND(L2856="CLOTHES",T2856=1),[1]装备基础and强化!$AD$7,0))))</f>
        <v>#REF!</v>
      </c>
      <c r="AP2856" s="43">
        <f>IF(AND(L2856="BELT",T2856=2),[1]装备基础and强化!$AF$7,IF(AND(L2856="PANTS",T2856=2),[1]装备基础and强化!$AG$7,IF(AND(L2856="SHOES",T2856=2),[1]装备基础and强化!$AH$7,IF(AND(L2856="CLOTHES",T2856=2),[1]装备基础and强化!$AI$7,0))))</f>
        <v>0</v>
      </c>
      <c r="AQ2856" s="43">
        <f>IF(L2856="HAT",[1]装备基础and强化!$AK$7,IF(L2856="JADE",[1]装备基础and强化!$AK$7,0))</f>
        <v>0</v>
      </c>
      <c r="AR2856" s="43" t="e">
        <f t="shared" si="45"/>
        <v>#REF!</v>
      </c>
    </row>
    <row r="2857" spans="1:44" x14ac:dyDescent="0.15">
      <c r="A2857" s="43"/>
      <c r="B2857" s="5" t="s">
        <v>9812</v>
      </c>
      <c r="C2857" s="12">
        <v>22853</v>
      </c>
      <c r="D2857" s="5" t="s">
        <v>9807</v>
      </c>
      <c r="E2857" s="44" t="s">
        <v>24488</v>
      </c>
      <c r="F2857" s="4" t="s">
        <v>9813</v>
      </c>
      <c r="G2857" s="4" t="s">
        <v>9814</v>
      </c>
      <c r="H2857" s="44"/>
      <c r="I2857" s="4" t="s">
        <v>700</v>
      </c>
      <c r="J2857" s="6" t="s">
        <v>700</v>
      </c>
      <c r="K2857" s="45">
        <v>1</v>
      </c>
      <c r="L2857" s="4" t="s">
        <v>756</v>
      </c>
      <c r="M2857" s="104" t="s">
        <v>18519</v>
      </c>
      <c r="N2857" s="45">
        <v>2140200</v>
      </c>
      <c r="O2857" s="4" t="s">
        <v>3141</v>
      </c>
      <c r="P2857" s="4" t="s">
        <v>761</v>
      </c>
      <c r="Q2857" s="4">
        <v>150</v>
      </c>
      <c r="R2857" s="4">
        <v>3</v>
      </c>
      <c r="S2857" s="4" t="s">
        <v>8033</v>
      </c>
      <c r="T2857" s="4">
        <v>1</v>
      </c>
      <c r="U2857" s="4">
        <v>2</v>
      </c>
      <c r="W2857" s="4" t="s">
        <v>9810</v>
      </c>
      <c r="X2857" s="4" t="s">
        <v>9811</v>
      </c>
      <c r="Y2857" s="45">
        <v>0</v>
      </c>
      <c r="AA2857" s="4">
        <v>1</v>
      </c>
      <c r="AB2857" s="4">
        <v>100</v>
      </c>
      <c r="AC2857" s="4">
        <v>1</v>
      </c>
      <c r="AD2857" s="4">
        <v>1</v>
      </c>
      <c r="AE2857" s="45" t="s">
        <v>16461</v>
      </c>
      <c r="AF2857" s="45" t="s">
        <v>16457</v>
      </c>
      <c r="AG2857" s="45" t="s">
        <v>16459</v>
      </c>
      <c r="AH2857" s="45" t="s">
        <v>16453</v>
      </c>
      <c r="AI2857" s="45" t="s">
        <v>16455</v>
      </c>
      <c r="AJ2857" s="63" t="s">
        <v>20391</v>
      </c>
      <c r="AK2857" s="63" t="s">
        <v>20390</v>
      </c>
      <c r="AL2857" s="4">
        <v>0</v>
      </c>
      <c r="AM2857" s="43">
        <f>IF(AND(L2857="WEAPON",OR(R2857=0,R2857=1,R2857=2)),[1]装备基础and强化!$V$7,IF(AND(L2857="LEFTRING",OR(R2857=0,R2857=1,R2857=2)),[1]装备基础and强化!$W$7,IF(AND(L2857="RIGHTRING",OR(R2857=0,R2857=1,R2857=2)),[1]装备基础and强化!$X$7,IF(AND(L2857="NECKLACE",OR(R2857=0,R2857=1,R2857=2)),[1]装备基础and强化!$Y$7,0))))</f>
        <v>0</v>
      </c>
      <c r="AN2857" s="43">
        <f>IF(AND(L2857="WEAPON",OR(R2857=3,R2857=4)),[1]装备基础and强化!$V$11,IF(AND(L2857="LEFTRING",OR(R2857=3,R2857=4)),[1]装备基础and强化!$W$11,IF(AND(L2857="RIGHTRING",OR(R2857=3,R2857=4)),[1]装备基础and强化!$X$11,IF(AND(L2857="NECKLACE",OR(R2857=3,R2857=4)),[1]装备基础and强化!$Y$11,0))))</f>
        <v>0</v>
      </c>
      <c r="AO2857" s="43" t="e">
        <f>IF(AND(L2857="BELT",T2857=1),[1]装备基础and强化!$AA$7,IF(AND(L2857="PANTS",T2857=1),[1]装备基础and强化!$AB$7,IF(AND(L2857="SHOES",T2857=1),[1]装备基础and强化!$AC$7,IF(AND(L2857="CLOTHES",T2857=1),[1]装备基础and强化!$AD$7,0))))</f>
        <v>#REF!</v>
      </c>
      <c r="AP2857" s="43">
        <f>IF(AND(L2857="BELT",T2857=2),[1]装备基础and强化!$AF$7,IF(AND(L2857="PANTS",T2857=2),[1]装备基础and强化!$AG$7,IF(AND(L2857="SHOES",T2857=2),[1]装备基础and强化!$AH$7,IF(AND(L2857="CLOTHES",T2857=2),[1]装备基础and强化!$AI$7,0))))</f>
        <v>0</v>
      </c>
      <c r="AQ2857" s="43">
        <f>IF(L2857="HAT",[1]装备基础and强化!$AK$7,IF(L2857="JADE",[1]装备基础and强化!$AK$7,0))</f>
        <v>0</v>
      </c>
      <c r="AR2857" s="43" t="e">
        <f t="shared" si="45"/>
        <v>#REF!</v>
      </c>
    </row>
    <row r="2858" spans="1:44" x14ac:dyDescent="0.15">
      <c r="A2858" s="43"/>
      <c r="B2858" s="5" t="s">
        <v>9815</v>
      </c>
      <c r="C2858" s="12">
        <v>22854</v>
      </c>
      <c r="D2858" s="5" t="s">
        <v>9807</v>
      </c>
      <c r="E2858" s="44" t="s">
        <v>24489</v>
      </c>
      <c r="F2858" s="4" t="s">
        <v>9816</v>
      </c>
      <c r="G2858" s="4" t="s">
        <v>9817</v>
      </c>
      <c r="H2858" s="44"/>
      <c r="I2858" s="4" t="s">
        <v>700</v>
      </c>
      <c r="J2858" s="6" t="s">
        <v>700</v>
      </c>
      <c r="K2858" s="45">
        <v>1</v>
      </c>
      <c r="L2858" s="4" t="s">
        <v>756</v>
      </c>
      <c r="M2858" s="104" t="s">
        <v>18520</v>
      </c>
      <c r="N2858" s="45">
        <v>2140300</v>
      </c>
      <c r="O2858" s="4" t="s">
        <v>15118</v>
      </c>
      <c r="P2858" s="4" t="s">
        <v>761</v>
      </c>
      <c r="Q2858" s="4">
        <v>150</v>
      </c>
      <c r="R2858" s="4">
        <v>3</v>
      </c>
      <c r="S2858" s="4" t="s">
        <v>8033</v>
      </c>
      <c r="T2858" s="4">
        <v>1</v>
      </c>
      <c r="U2858" s="4">
        <v>3</v>
      </c>
      <c r="W2858" s="4" t="s">
        <v>9810</v>
      </c>
      <c r="X2858" s="4" t="s">
        <v>9811</v>
      </c>
      <c r="Y2858" s="45">
        <v>0</v>
      </c>
      <c r="AA2858" s="4">
        <v>1</v>
      </c>
      <c r="AB2858" s="4">
        <v>100</v>
      </c>
      <c r="AC2858" s="4">
        <v>1</v>
      </c>
      <c r="AD2858" s="4">
        <v>1</v>
      </c>
      <c r="AE2858" s="45" t="s">
        <v>16461</v>
      </c>
      <c r="AF2858" s="45" t="s">
        <v>16457</v>
      </c>
      <c r="AG2858" s="45" t="s">
        <v>16459</v>
      </c>
      <c r="AH2858" s="45" t="s">
        <v>16453</v>
      </c>
      <c r="AI2858" s="45" t="s">
        <v>16455</v>
      </c>
      <c r="AJ2858" s="63" t="s">
        <v>20391</v>
      </c>
      <c r="AK2858" s="63" t="s">
        <v>20390</v>
      </c>
      <c r="AL2858" s="45">
        <v>0</v>
      </c>
      <c r="AM2858" s="43">
        <f>IF(AND(L2858="WEAPON",OR(R2858=0,R2858=1,R2858=2)),[1]装备基础and强化!$V$7,IF(AND(L2858="LEFTRING",OR(R2858=0,R2858=1,R2858=2)),[1]装备基础and强化!$W$7,IF(AND(L2858="RIGHTRING",OR(R2858=0,R2858=1,R2858=2)),[1]装备基础and强化!$X$7,IF(AND(L2858="NECKLACE",OR(R2858=0,R2858=1,R2858=2)),[1]装备基础and强化!$Y$7,0))))</f>
        <v>0</v>
      </c>
      <c r="AN2858" s="43">
        <f>IF(AND(L2858="WEAPON",OR(R2858=3,R2858=4)),[1]装备基础and强化!$V$11,IF(AND(L2858="LEFTRING",OR(R2858=3,R2858=4)),[1]装备基础and强化!$W$11,IF(AND(L2858="RIGHTRING",OR(R2858=3,R2858=4)),[1]装备基础and强化!$X$11,IF(AND(L2858="NECKLACE",OR(R2858=3,R2858=4)),[1]装备基础and强化!$Y$11,0))))</f>
        <v>0</v>
      </c>
      <c r="AO2858" s="43" t="e">
        <f>IF(AND(L2858="BELT",T2858=1),[1]装备基础and强化!$AA$7,IF(AND(L2858="PANTS",T2858=1),[1]装备基础and强化!$AB$7,IF(AND(L2858="SHOES",T2858=1),[1]装备基础and强化!$AC$7,IF(AND(L2858="CLOTHES",T2858=1),[1]装备基础and强化!$AD$7,0))))</f>
        <v>#REF!</v>
      </c>
      <c r="AP2858" s="43">
        <f>IF(AND(L2858="BELT",T2858=2),[1]装备基础and强化!$AF$7,IF(AND(L2858="PANTS",T2858=2),[1]装备基础and强化!$AG$7,IF(AND(L2858="SHOES",T2858=2),[1]装备基础and强化!$AH$7,IF(AND(L2858="CLOTHES",T2858=2),[1]装备基础and强化!$AI$7,0))))</f>
        <v>0</v>
      </c>
      <c r="AQ2858" s="43">
        <f>IF(L2858="HAT",[1]装备基础and强化!$AK$7,IF(L2858="JADE",[1]装备基础and强化!$AK$7,0))</f>
        <v>0</v>
      </c>
      <c r="AR2858" s="43" t="e">
        <f t="shared" si="45"/>
        <v>#REF!</v>
      </c>
    </row>
    <row r="2859" spans="1:44" x14ac:dyDescent="0.15">
      <c r="A2859" s="43"/>
      <c r="B2859" s="5" t="s">
        <v>9818</v>
      </c>
      <c r="C2859" s="12">
        <v>22855</v>
      </c>
      <c r="D2859" s="5" t="s">
        <v>9807</v>
      </c>
      <c r="E2859" s="44" t="s">
        <v>24490</v>
      </c>
      <c r="F2859" s="4" t="s">
        <v>9819</v>
      </c>
      <c r="G2859" s="4" t="s">
        <v>9820</v>
      </c>
      <c r="H2859" s="44"/>
      <c r="I2859" s="4" t="s">
        <v>700</v>
      </c>
      <c r="J2859" s="6" t="s">
        <v>700</v>
      </c>
      <c r="K2859" s="45">
        <v>1</v>
      </c>
      <c r="L2859" s="4" t="s">
        <v>756</v>
      </c>
      <c r="M2859" s="104" t="s">
        <v>18521</v>
      </c>
      <c r="N2859" s="45">
        <v>2140400</v>
      </c>
      <c r="O2859" s="4" t="s">
        <v>3935</v>
      </c>
      <c r="P2859" s="4" t="s">
        <v>761</v>
      </c>
      <c r="Q2859" s="4">
        <v>150</v>
      </c>
      <c r="R2859" s="4">
        <v>3</v>
      </c>
      <c r="S2859" s="4" t="s">
        <v>8033</v>
      </c>
      <c r="T2859" s="4">
        <v>1</v>
      </c>
      <c r="U2859" s="4">
        <v>4</v>
      </c>
      <c r="W2859" s="4" t="s">
        <v>9810</v>
      </c>
      <c r="X2859" s="4" t="s">
        <v>9811</v>
      </c>
      <c r="Y2859" s="45">
        <v>0</v>
      </c>
      <c r="AA2859" s="4">
        <v>1</v>
      </c>
      <c r="AB2859" s="4">
        <v>100</v>
      </c>
      <c r="AC2859" s="4">
        <v>1</v>
      </c>
      <c r="AD2859" s="4">
        <v>1</v>
      </c>
      <c r="AE2859" s="45" t="s">
        <v>16461</v>
      </c>
      <c r="AF2859" s="45" t="s">
        <v>16457</v>
      </c>
      <c r="AG2859" s="45" t="s">
        <v>16459</v>
      </c>
      <c r="AH2859" s="45" t="s">
        <v>16453</v>
      </c>
      <c r="AI2859" s="45" t="s">
        <v>16455</v>
      </c>
      <c r="AJ2859" s="63" t="s">
        <v>20391</v>
      </c>
      <c r="AK2859" s="63" t="s">
        <v>20390</v>
      </c>
      <c r="AL2859" s="4">
        <v>0</v>
      </c>
      <c r="AM2859" s="43">
        <f>IF(AND(L2859="WEAPON",OR(R2859=0,R2859=1,R2859=2)),[1]装备基础and强化!$V$7,IF(AND(L2859="LEFTRING",OR(R2859=0,R2859=1,R2859=2)),[1]装备基础and强化!$W$7,IF(AND(L2859="RIGHTRING",OR(R2859=0,R2859=1,R2859=2)),[1]装备基础and强化!$X$7,IF(AND(L2859="NECKLACE",OR(R2859=0,R2859=1,R2859=2)),[1]装备基础and强化!$Y$7,0))))</f>
        <v>0</v>
      </c>
      <c r="AN2859" s="43">
        <f>IF(AND(L2859="WEAPON",OR(R2859=3,R2859=4)),[1]装备基础and强化!$V$11,IF(AND(L2859="LEFTRING",OR(R2859=3,R2859=4)),[1]装备基础and强化!$W$11,IF(AND(L2859="RIGHTRING",OR(R2859=3,R2859=4)),[1]装备基础and强化!$X$11,IF(AND(L2859="NECKLACE",OR(R2859=3,R2859=4)),[1]装备基础and强化!$Y$11,0))))</f>
        <v>0</v>
      </c>
      <c r="AO2859" s="43" t="e">
        <f>IF(AND(L2859="BELT",T2859=1),[1]装备基础and强化!$AA$7,IF(AND(L2859="PANTS",T2859=1),[1]装备基础and强化!$AB$7,IF(AND(L2859="SHOES",T2859=1),[1]装备基础and强化!$AC$7,IF(AND(L2859="CLOTHES",T2859=1),[1]装备基础and强化!$AD$7,0))))</f>
        <v>#REF!</v>
      </c>
      <c r="AP2859" s="43">
        <f>IF(AND(L2859="BELT",T2859=2),[1]装备基础and强化!$AF$7,IF(AND(L2859="PANTS",T2859=2),[1]装备基础and强化!$AG$7,IF(AND(L2859="SHOES",T2859=2),[1]装备基础and强化!$AH$7,IF(AND(L2859="CLOTHES",T2859=2),[1]装备基础and强化!$AI$7,0))))</f>
        <v>0</v>
      </c>
      <c r="AQ2859" s="43">
        <f>IF(L2859="HAT",[1]装备基础and强化!$AK$7,IF(L2859="JADE",[1]装备基础and强化!$AK$7,0))</f>
        <v>0</v>
      </c>
      <c r="AR2859" s="43" t="e">
        <f t="shared" si="45"/>
        <v>#REF!</v>
      </c>
    </row>
    <row r="2860" spans="1:44" x14ac:dyDescent="0.15">
      <c r="A2860" s="43"/>
      <c r="B2860" s="5" t="s">
        <v>9821</v>
      </c>
      <c r="C2860" s="12">
        <v>22856</v>
      </c>
      <c r="D2860" s="5" t="s">
        <v>9807</v>
      </c>
      <c r="E2860" s="44" t="s">
        <v>24491</v>
      </c>
      <c r="F2860" s="4" t="s">
        <v>9822</v>
      </c>
      <c r="G2860" s="4" t="s">
        <v>9823</v>
      </c>
      <c r="H2860" s="44"/>
      <c r="I2860" s="4" t="s">
        <v>700</v>
      </c>
      <c r="J2860" s="6" t="s">
        <v>700</v>
      </c>
      <c r="K2860" s="45">
        <v>1</v>
      </c>
      <c r="L2860" s="4" t="s">
        <v>756</v>
      </c>
      <c r="M2860" s="104" t="s">
        <v>18522</v>
      </c>
      <c r="N2860" s="45">
        <v>2140500</v>
      </c>
      <c r="O2860" s="4" t="s">
        <v>9396</v>
      </c>
      <c r="P2860" s="4" t="s">
        <v>761</v>
      </c>
      <c r="Q2860" s="4">
        <v>150</v>
      </c>
      <c r="R2860" s="4">
        <v>3</v>
      </c>
      <c r="S2860" s="4" t="s">
        <v>8033</v>
      </c>
      <c r="T2860" s="4">
        <v>1</v>
      </c>
      <c r="U2860" s="4">
        <v>5</v>
      </c>
      <c r="W2860" s="4" t="s">
        <v>9810</v>
      </c>
      <c r="X2860" s="4" t="s">
        <v>9811</v>
      </c>
      <c r="Y2860" s="45">
        <v>0</v>
      </c>
      <c r="AA2860" s="4">
        <v>1</v>
      </c>
      <c r="AB2860" s="4">
        <v>100</v>
      </c>
      <c r="AC2860" s="4">
        <v>1</v>
      </c>
      <c r="AD2860" s="4">
        <v>1</v>
      </c>
      <c r="AE2860" s="45" t="s">
        <v>16461</v>
      </c>
      <c r="AF2860" s="45" t="s">
        <v>16457</v>
      </c>
      <c r="AG2860" s="45" t="s">
        <v>16459</v>
      </c>
      <c r="AH2860" s="45" t="s">
        <v>16453</v>
      </c>
      <c r="AI2860" s="45" t="s">
        <v>16455</v>
      </c>
      <c r="AJ2860" s="63" t="s">
        <v>20391</v>
      </c>
      <c r="AK2860" s="63" t="s">
        <v>20390</v>
      </c>
      <c r="AL2860" s="45">
        <v>0</v>
      </c>
      <c r="AM2860" s="43">
        <f>IF(AND(L2860="WEAPON",OR(R2860=0,R2860=1,R2860=2)),[1]装备基础and强化!$V$7,IF(AND(L2860="LEFTRING",OR(R2860=0,R2860=1,R2860=2)),[1]装备基础and强化!$W$7,IF(AND(L2860="RIGHTRING",OR(R2860=0,R2860=1,R2860=2)),[1]装备基础and强化!$X$7,IF(AND(L2860="NECKLACE",OR(R2860=0,R2860=1,R2860=2)),[1]装备基础and强化!$Y$7,0))))</f>
        <v>0</v>
      </c>
      <c r="AN2860" s="43">
        <f>IF(AND(L2860="WEAPON",OR(R2860=3,R2860=4)),[1]装备基础and强化!$V$11,IF(AND(L2860="LEFTRING",OR(R2860=3,R2860=4)),[1]装备基础and强化!$W$11,IF(AND(L2860="RIGHTRING",OR(R2860=3,R2860=4)),[1]装备基础and强化!$X$11,IF(AND(L2860="NECKLACE",OR(R2860=3,R2860=4)),[1]装备基础and强化!$Y$11,0))))</f>
        <v>0</v>
      </c>
      <c r="AO2860" s="43" t="e">
        <f>IF(AND(L2860="BELT",T2860=1),[1]装备基础and强化!$AA$7,IF(AND(L2860="PANTS",T2860=1),[1]装备基础and强化!$AB$7,IF(AND(L2860="SHOES",T2860=1),[1]装备基础and强化!$AC$7,IF(AND(L2860="CLOTHES",T2860=1),[1]装备基础and强化!$AD$7,0))))</f>
        <v>#REF!</v>
      </c>
      <c r="AP2860" s="43">
        <f>IF(AND(L2860="BELT",T2860=2),[1]装备基础and强化!$AF$7,IF(AND(L2860="PANTS",T2860=2),[1]装备基础and强化!$AG$7,IF(AND(L2860="SHOES",T2860=2),[1]装备基础and强化!$AH$7,IF(AND(L2860="CLOTHES",T2860=2),[1]装备基础and强化!$AI$7,0))))</f>
        <v>0</v>
      </c>
      <c r="AQ2860" s="43">
        <f>IF(L2860="HAT",[1]装备基础and强化!$AK$7,IF(L2860="JADE",[1]装备基础and强化!$AK$7,0))</f>
        <v>0</v>
      </c>
      <c r="AR2860" s="43" t="e">
        <f t="shared" si="45"/>
        <v>#REF!</v>
      </c>
    </row>
    <row r="2861" spans="1:44" x14ac:dyDescent="0.15">
      <c r="A2861" s="43"/>
      <c r="B2861" s="5" t="s">
        <v>9824</v>
      </c>
      <c r="C2861" s="12">
        <v>22857</v>
      </c>
      <c r="D2861" s="5" t="s">
        <v>9807</v>
      </c>
      <c r="E2861" s="44" t="s">
        <v>24492</v>
      </c>
      <c r="F2861" s="4" t="s">
        <v>9825</v>
      </c>
      <c r="G2861" s="4" t="s">
        <v>9826</v>
      </c>
      <c r="H2861" s="44"/>
      <c r="I2861" s="4" t="s">
        <v>700</v>
      </c>
      <c r="J2861" s="6" t="s">
        <v>700</v>
      </c>
      <c r="K2861" s="45">
        <v>1</v>
      </c>
      <c r="L2861" s="4" t="s">
        <v>756</v>
      </c>
      <c r="M2861" s="104" t="s">
        <v>18523</v>
      </c>
      <c r="N2861" s="45">
        <v>2140600</v>
      </c>
      <c r="O2861" s="4" t="s">
        <v>7112</v>
      </c>
      <c r="P2861" s="4" t="s">
        <v>761</v>
      </c>
      <c r="Q2861" s="4">
        <v>150</v>
      </c>
      <c r="R2861" s="4">
        <v>3</v>
      </c>
      <c r="S2861" s="4" t="s">
        <v>8033</v>
      </c>
      <c r="T2861" s="4">
        <v>1</v>
      </c>
      <c r="U2861" s="4">
        <v>6</v>
      </c>
      <c r="W2861" s="4" t="s">
        <v>9810</v>
      </c>
      <c r="X2861" s="4" t="s">
        <v>9811</v>
      </c>
      <c r="Y2861" s="45">
        <v>0</v>
      </c>
      <c r="AA2861" s="4">
        <v>1</v>
      </c>
      <c r="AB2861" s="4">
        <v>100</v>
      </c>
      <c r="AC2861" s="4">
        <v>1</v>
      </c>
      <c r="AD2861" s="4">
        <v>1</v>
      </c>
      <c r="AE2861" s="45" t="s">
        <v>16461</v>
      </c>
      <c r="AF2861" s="45" t="s">
        <v>16457</v>
      </c>
      <c r="AG2861" s="45" t="s">
        <v>16459</v>
      </c>
      <c r="AH2861" s="45" t="s">
        <v>16453</v>
      </c>
      <c r="AI2861" s="45" t="s">
        <v>16455</v>
      </c>
      <c r="AJ2861" s="63" t="s">
        <v>20391</v>
      </c>
      <c r="AK2861" s="63" t="s">
        <v>20390</v>
      </c>
      <c r="AL2861" s="4">
        <v>0</v>
      </c>
      <c r="AM2861" s="43">
        <f>IF(AND(L2861="WEAPON",OR(R2861=0,R2861=1,R2861=2)),[1]装备基础and强化!$V$7,IF(AND(L2861="LEFTRING",OR(R2861=0,R2861=1,R2861=2)),[1]装备基础and强化!$W$7,IF(AND(L2861="RIGHTRING",OR(R2861=0,R2861=1,R2861=2)),[1]装备基础and强化!$X$7,IF(AND(L2861="NECKLACE",OR(R2861=0,R2861=1,R2861=2)),[1]装备基础and强化!$Y$7,0))))</f>
        <v>0</v>
      </c>
      <c r="AN2861" s="43">
        <f>IF(AND(L2861="WEAPON",OR(R2861=3,R2861=4)),[1]装备基础and强化!$V$11,IF(AND(L2861="LEFTRING",OR(R2861=3,R2861=4)),[1]装备基础and强化!$W$11,IF(AND(L2861="RIGHTRING",OR(R2861=3,R2861=4)),[1]装备基础and强化!$X$11,IF(AND(L2861="NECKLACE",OR(R2861=3,R2861=4)),[1]装备基础and强化!$Y$11,0))))</f>
        <v>0</v>
      </c>
      <c r="AO2861" s="43" t="e">
        <f>IF(AND(L2861="BELT",T2861=1),[1]装备基础and强化!$AA$7,IF(AND(L2861="PANTS",T2861=1),[1]装备基础and强化!$AB$7,IF(AND(L2861="SHOES",T2861=1),[1]装备基础and强化!$AC$7,IF(AND(L2861="CLOTHES",T2861=1),[1]装备基础and强化!$AD$7,0))))</f>
        <v>#REF!</v>
      </c>
      <c r="AP2861" s="43">
        <f>IF(AND(L2861="BELT",T2861=2),[1]装备基础and强化!$AF$7,IF(AND(L2861="PANTS",T2861=2),[1]装备基础and强化!$AG$7,IF(AND(L2861="SHOES",T2861=2),[1]装备基础and强化!$AH$7,IF(AND(L2861="CLOTHES",T2861=2),[1]装备基础and强化!$AI$7,0))))</f>
        <v>0</v>
      </c>
      <c r="AQ2861" s="43">
        <f>IF(L2861="HAT",[1]装备基础and强化!$AK$7,IF(L2861="JADE",[1]装备基础and强化!$AK$7,0))</f>
        <v>0</v>
      </c>
      <c r="AR2861" s="43" t="e">
        <f t="shared" si="45"/>
        <v>#REF!</v>
      </c>
    </row>
    <row r="2862" spans="1:44" x14ac:dyDescent="0.15">
      <c r="A2862" s="43"/>
      <c r="B2862" s="5" t="s">
        <v>9827</v>
      </c>
      <c r="C2862" s="12">
        <v>22858</v>
      </c>
      <c r="D2862" s="5" t="s">
        <v>9807</v>
      </c>
      <c r="E2862" s="44" t="s">
        <v>24493</v>
      </c>
      <c r="F2862" s="4" t="s">
        <v>9828</v>
      </c>
      <c r="G2862" s="4" t="s">
        <v>9829</v>
      </c>
      <c r="H2862" s="44"/>
      <c r="I2862" s="4" t="s">
        <v>700</v>
      </c>
      <c r="J2862" s="6" t="s">
        <v>700</v>
      </c>
      <c r="K2862" s="45">
        <v>1</v>
      </c>
      <c r="L2862" s="4" t="s">
        <v>756</v>
      </c>
      <c r="M2862" s="104" t="s">
        <v>18524</v>
      </c>
      <c r="N2862" s="45">
        <v>2140700</v>
      </c>
      <c r="O2862" s="4" t="s">
        <v>13325</v>
      </c>
      <c r="P2862" s="4" t="s">
        <v>761</v>
      </c>
      <c r="Q2862" s="4">
        <v>150</v>
      </c>
      <c r="R2862" s="4">
        <v>3</v>
      </c>
      <c r="S2862" s="4" t="s">
        <v>8033</v>
      </c>
      <c r="T2862" s="4">
        <v>1</v>
      </c>
      <c r="U2862" s="4">
        <v>7</v>
      </c>
      <c r="W2862" s="4" t="s">
        <v>9810</v>
      </c>
      <c r="X2862" s="4" t="s">
        <v>9811</v>
      </c>
      <c r="Y2862" s="45">
        <v>0</v>
      </c>
      <c r="AA2862" s="4">
        <v>1</v>
      </c>
      <c r="AB2862" s="4">
        <v>100</v>
      </c>
      <c r="AC2862" s="4">
        <v>1</v>
      </c>
      <c r="AD2862" s="4">
        <v>1</v>
      </c>
      <c r="AE2862" s="45" t="s">
        <v>16461</v>
      </c>
      <c r="AF2862" s="45" t="s">
        <v>16457</v>
      </c>
      <c r="AG2862" s="45" t="s">
        <v>16459</v>
      </c>
      <c r="AH2862" s="45" t="s">
        <v>16453</v>
      </c>
      <c r="AI2862" s="45" t="s">
        <v>16455</v>
      </c>
      <c r="AJ2862" s="63" t="s">
        <v>20391</v>
      </c>
      <c r="AK2862" s="63" t="s">
        <v>20390</v>
      </c>
      <c r="AL2862" s="45">
        <v>0</v>
      </c>
      <c r="AM2862" s="43">
        <f>IF(AND(L2862="WEAPON",OR(R2862=0,R2862=1,R2862=2)),[1]装备基础and强化!$V$7,IF(AND(L2862="LEFTRING",OR(R2862=0,R2862=1,R2862=2)),[1]装备基础and强化!$W$7,IF(AND(L2862="RIGHTRING",OR(R2862=0,R2862=1,R2862=2)),[1]装备基础and强化!$X$7,IF(AND(L2862="NECKLACE",OR(R2862=0,R2862=1,R2862=2)),[1]装备基础and强化!$Y$7,0))))</f>
        <v>0</v>
      </c>
      <c r="AN2862" s="43">
        <f>IF(AND(L2862="WEAPON",OR(R2862=3,R2862=4)),[1]装备基础and强化!$V$11,IF(AND(L2862="LEFTRING",OR(R2862=3,R2862=4)),[1]装备基础and强化!$W$11,IF(AND(L2862="RIGHTRING",OR(R2862=3,R2862=4)),[1]装备基础and强化!$X$11,IF(AND(L2862="NECKLACE",OR(R2862=3,R2862=4)),[1]装备基础and强化!$Y$11,0))))</f>
        <v>0</v>
      </c>
      <c r="AO2862" s="43" t="e">
        <f>IF(AND(L2862="BELT",T2862=1),[1]装备基础and强化!$AA$7,IF(AND(L2862="PANTS",T2862=1),[1]装备基础and强化!$AB$7,IF(AND(L2862="SHOES",T2862=1),[1]装备基础and强化!$AC$7,IF(AND(L2862="CLOTHES",T2862=1),[1]装备基础and强化!$AD$7,0))))</f>
        <v>#REF!</v>
      </c>
      <c r="AP2862" s="43">
        <f>IF(AND(L2862="BELT",T2862=2),[1]装备基础and强化!$AF$7,IF(AND(L2862="PANTS",T2862=2),[1]装备基础and强化!$AG$7,IF(AND(L2862="SHOES",T2862=2),[1]装备基础and强化!$AH$7,IF(AND(L2862="CLOTHES",T2862=2),[1]装备基础and强化!$AI$7,0))))</f>
        <v>0</v>
      </c>
      <c r="AQ2862" s="43">
        <f>IF(L2862="HAT",[1]装备基础and强化!$AK$7,IF(L2862="JADE",[1]装备基础and强化!$AK$7,0))</f>
        <v>0</v>
      </c>
      <c r="AR2862" s="43" t="e">
        <f t="shared" si="45"/>
        <v>#REF!</v>
      </c>
    </row>
    <row r="2863" spans="1:44" x14ac:dyDescent="0.15">
      <c r="A2863" s="43"/>
      <c r="B2863" s="5" t="s">
        <v>9830</v>
      </c>
      <c r="C2863" s="12">
        <v>22859</v>
      </c>
      <c r="D2863" s="5" t="s">
        <v>9807</v>
      </c>
      <c r="E2863" s="44" t="s">
        <v>24494</v>
      </c>
      <c r="F2863" s="4" t="s">
        <v>9831</v>
      </c>
      <c r="G2863" s="4" t="s">
        <v>9832</v>
      </c>
      <c r="H2863" s="44"/>
      <c r="I2863" s="4" t="s">
        <v>700</v>
      </c>
      <c r="J2863" s="6" t="s">
        <v>700</v>
      </c>
      <c r="K2863" s="45">
        <v>1</v>
      </c>
      <c r="L2863" s="4" t="s">
        <v>756</v>
      </c>
      <c r="M2863" s="104" t="s">
        <v>18525</v>
      </c>
      <c r="N2863" s="45">
        <v>2140800</v>
      </c>
      <c r="O2863" s="4" t="s">
        <v>3128</v>
      </c>
      <c r="P2863" s="4" t="s">
        <v>761</v>
      </c>
      <c r="Q2863" s="4">
        <v>150</v>
      </c>
      <c r="R2863" s="4">
        <v>3</v>
      </c>
      <c r="S2863" s="4" t="s">
        <v>8033</v>
      </c>
      <c r="T2863" s="4">
        <v>1</v>
      </c>
      <c r="U2863" s="4">
        <v>8</v>
      </c>
      <c r="W2863" s="4" t="s">
        <v>9810</v>
      </c>
      <c r="X2863" s="4" t="s">
        <v>9811</v>
      </c>
      <c r="Y2863" s="45">
        <v>0</v>
      </c>
      <c r="AA2863" s="4">
        <v>1</v>
      </c>
      <c r="AB2863" s="4">
        <v>100</v>
      </c>
      <c r="AC2863" s="4">
        <v>1</v>
      </c>
      <c r="AD2863" s="4">
        <v>1</v>
      </c>
      <c r="AE2863" s="45" t="s">
        <v>16461</v>
      </c>
      <c r="AF2863" s="45" t="s">
        <v>16457</v>
      </c>
      <c r="AG2863" s="45" t="s">
        <v>16459</v>
      </c>
      <c r="AH2863" s="45" t="s">
        <v>16453</v>
      </c>
      <c r="AI2863" s="45" t="s">
        <v>16455</v>
      </c>
      <c r="AJ2863" s="63" t="s">
        <v>20391</v>
      </c>
      <c r="AK2863" s="63" t="s">
        <v>20390</v>
      </c>
      <c r="AL2863" s="4">
        <v>0</v>
      </c>
      <c r="AM2863" s="43">
        <f>IF(AND(L2863="WEAPON",OR(R2863=0,R2863=1,R2863=2)),[1]装备基础and强化!$V$7,IF(AND(L2863="LEFTRING",OR(R2863=0,R2863=1,R2863=2)),[1]装备基础and强化!$W$7,IF(AND(L2863="RIGHTRING",OR(R2863=0,R2863=1,R2863=2)),[1]装备基础and强化!$X$7,IF(AND(L2863="NECKLACE",OR(R2863=0,R2863=1,R2863=2)),[1]装备基础and强化!$Y$7,0))))</f>
        <v>0</v>
      </c>
      <c r="AN2863" s="43">
        <f>IF(AND(L2863="WEAPON",OR(R2863=3,R2863=4)),[1]装备基础and强化!$V$11,IF(AND(L2863="LEFTRING",OR(R2863=3,R2863=4)),[1]装备基础and强化!$W$11,IF(AND(L2863="RIGHTRING",OR(R2863=3,R2863=4)),[1]装备基础and强化!$X$11,IF(AND(L2863="NECKLACE",OR(R2863=3,R2863=4)),[1]装备基础and强化!$Y$11,0))))</f>
        <v>0</v>
      </c>
      <c r="AO2863" s="43" t="e">
        <f>IF(AND(L2863="BELT",T2863=1),[1]装备基础and强化!$AA$7,IF(AND(L2863="PANTS",T2863=1),[1]装备基础and强化!$AB$7,IF(AND(L2863="SHOES",T2863=1),[1]装备基础and强化!$AC$7,IF(AND(L2863="CLOTHES",T2863=1),[1]装备基础and强化!$AD$7,0))))</f>
        <v>#REF!</v>
      </c>
      <c r="AP2863" s="43">
        <f>IF(AND(L2863="BELT",T2863=2),[1]装备基础and强化!$AF$7,IF(AND(L2863="PANTS",T2863=2),[1]装备基础and强化!$AG$7,IF(AND(L2863="SHOES",T2863=2),[1]装备基础and强化!$AH$7,IF(AND(L2863="CLOTHES",T2863=2),[1]装备基础and强化!$AI$7,0))))</f>
        <v>0</v>
      </c>
      <c r="AQ2863" s="43">
        <f>IF(L2863="HAT",[1]装备基础and强化!$AK$7,IF(L2863="JADE",[1]装备基础and强化!$AK$7,0))</f>
        <v>0</v>
      </c>
      <c r="AR2863" s="43" t="e">
        <f t="shared" si="45"/>
        <v>#REF!</v>
      </c>
    </row>
    <row r="2864" spans="1:44" x14ac:dyDescent="0.15">
      <c r="A2864" s="43"/>
      <c r="B2864" s="5" t="s">
        <v>9833</v>
      </c>
      <c r="C2864" s="12">
        <v>22860</v>
      </c>
      <c r="D2864" s="5" t="s">
        <v>9834</v>
      </c>
      <c r="E2864" s="44" t="s">
        <v>24495</v>
      </c>
      <c r="F2864" s="4" t="s">
        <v>9835</v>
      </c>
      <c r="G2864" s="4" t="s">
        <v>9836</v>
      </c>
      <c r="H2864" s="44"/>
      <c r="I2864" s="4" t="s">
        <v>700</v>
      </c>
      <c r="J2864" s="6" t="s">
        <v>700</v>
      </c>
      <c r="K2864" s="45">
        <v>1</v>
      </c>
      <c r="L2864" s="4" t="s">
        <v>756</v>
      </c>
      <c r="M2864" s="104" t="s">
        <v>18526</v>
      </c>
      <c r="N2864" s="45">
        <v>2170100</v>
      </c>
      <c r="O2864" s="4" t="s">
        <v>6219</v>
      </c>
      <c r="P2864" s="4" t="s">
        <v>761</v>
      </c>
      <c r="Q2864" s="4">
        <v>180</v>
      </c>
      <c r="R2864" s="4">
        <v>3</v>
      </c>
      <c r="S2864" s="4" t="s">
        <v>8069</v>
      </c>
      <c r="T2864" s="4">
        <v>1</v>
      </c>
      <c r="U2864" s="4">
        <v>1</v>
      </c>
      <c r="W2864" s="4" t="s">
        <v>9837</v>
      </c>
      <c r="X2864" s="4" t="s">
        <v>9838</v>
      </c>
      <c r="Y2864" s="45">
        <v>0</v>
      </c>
      <c r="AA2864" s="4">
        <v>1</v>
      </c>
      <c r="AB2864" s="4">
        <v>100</v>
      </c>
      <c r="AC2864" s="4">
        <v>1</v>
      </c>
      <c r="AD2864" s="4">
        <v>1</v>
      </c>
      <c r="AE2864" s="45" t="s">
        <v>16461</v>
      </c>
      <c r="AF2864" s="45" t="s">
        <v>16457</v>
      </c>
      <c r="AG2864" s="45" t="s">
        <v>16459</v>
      </c>
      <c r="AH2864" s="45" t="s">
        <v>16453</v>
      </c>
      <c r="AI2864" s="45" t="s">
        <v>16455</v>
      </c>
      <c r="AJ2864" s="63" t="s">
        <v>20391</v>
      </c>
      <c r="AK2864" s="63" t="s">
        <v>20390</v>
      </c>
      <c r="AL2864" s="45">
        <v>0</v>
      </c>
      <c r="AM2864" s="43">
        <f>IF(AND(L2864="WEAPON",OR(R2864=0,R2864=1,R2864=2)),[1]装备基础and强化!$V$7,IF(AND(L2864="LEFTRING",OR(R2864=0,R2864=1,R2864=2)),[1]装备基础and强化!$W$7,IF(AND(L2864="RIGHTRING",OR(R2864=0,R2864=1,R2864=2)),[1]装备基础and强化!$X$7,IF(AND(L2864="NECKLACE",OR(R2864=0,R2864=1,R2864=2)),[1]装备基础and强化!$Y$7,0))))</f>
        <v>0</v>
      </c>
      <c r="AN2864" s="43">
        <f>IF(AND(L2864="WEAPON",OR(R2864=3,R2864=4)),[1]装备基础and强化!$V$11,IF(AND(L2864="LEFTRING",OR(R2864=3,R2864=4)),[1]装备基础and强化!$W$11,IF(AND(L2864="RIGHTRING",OR(R2864=3,R2864=4)),[1]装备基础and强化!$X$11,IF(AND(L2864="NECKLACE",OR(R2864=3,R2864=4)),[1]装备基础and强化!$Y$11,0))))</f>
        <v>0</v>
      </c>
      <c r="AO2864" s="43" t="e">
        <f>IF(AND(L2864="BELT",T2864=1),[1]装备基础and强化!$AA$7,IF(AND(L2864="PANTS",T2864=1),[1]装备基础and强化!$AB$7,IF(AND(L2864="SHOES",T2864=1),[1]装备基础and强化!$AC$7,IF(AND(L2864="CLOTHES",T2864=1),[1]装备基础and强化!$AD$7,0))))</f>
        <v>#REF!</v>
      </c>
      <c r="AP2864" s="43">
        <f>IF(AND(L2864="BELT",T2864=2),[1]装备基础and强化!$AF$7,IF(AND(L2864="PANTS",T2864=2),[1]装备基础and强化!$AG$7,IF(AND(L2864="SHOES",T2864=2),[1]装备基础and强化!$AH$7,IF(AND(L2864="CLOTHES",T2864=2),[1]装备基础and强化!$AI$7,0))))</f>
        <v>0</v>
      </c>
      <c r="AQ2864" s="43">
        <f>IF(L2864="HAT",[1]装备基础and强化!$AK$7,IF(L2864="JADE",[1]装备基础and强化!$AK$7,0))</f>
        <v>0</v>
      </c>
      <c r="AR2864" s="43" t="e">
        <f t="shared" si="45"/>
        <v>#REF!</v>
      </c>
    </row>
    <row r="2865" spans="1:44" x14ac:dyDescent="0.15">
      <c r="A2865" s="43"/>
      <c r="B2865" s="5" t="s">
        <v>9839</v>
      </c>
      <c r="C2865" s="12">
        <v>22861</v>
      </c>
      <c r="D2865" s="5" t="s">
        <v>9834</v>
      </c>
      <c r="E2865" s="44" t="s">
        <v>24496</v>
      </c>
      <c r="F2865" s="4" t="s">
        <v>9840</v>
      </c>
      <c r="G2865" s="4" t="s">
        <v>9841</v>
      </c>
      <c r="H2865" s="44"/>
      <c r="I2865" s="4" t="s">
        <v>700</v>
      </c>
      <c r="J2865" s="6" t="s">
        <v>700</v>
      </c>
      <c r="K2865" s="45">
        <v>1</v>
      </c>
      <c r="L2865" s="4" t="s">
        <v>756</v>
      </c>
      <c r="M2865" s="104" t="s">
        <v>18527</v>
      </c>
      <c r="N2865" s="45">
        <v>2170200</v>
      </c>
      <c r="O2865" s="4" t="s">
        <v>15253</v>
      </c>
      <c r="P2865" s="4" t="s">
        <v>761</v>
      </c>
      <c r="Q2865" s="4">
        <v>180</v>
      </c>
      <c r="R2865" s="4">
        <v>3</v>
      </c>
      <c r="S2865" s="4" t="s">
        <v>8069</v>
      </c>
      <c r="T2865" s="4">
        <v>1</v>
      </c>
      <c r="U2865" s="4">
        <v>2</v>
      </c>
      <c r="W2865" s="4" t="s">
        <v>9837</v>
      </c>
      <c r="X2865" s="4" t="s">
        <v>9838</v>
      </c>
      <c r="Y2865" s="45">
        <v>0</v>
      </c>
      <c r="AA2865" s="4">
        <v>1</v>
      </c>
      <c r="AB2865" s="4">
        <v>100</v>
      </c>
      <c r="AC2865" s="4">
        <v>1</v>
      </c>
      <c r="AD2865" s="4">
        <v>1</v>
      </c>
      <c r="AE2865" s="45" t="s">
        <v>16461</v>
      </c>
      <c r="AF2865" s="45" t="s">
        <v>16457</v>
      </c>
      <c r="AG2865" s="45" t="s">
        <v>16459</v>
      </c>
      <c r="AH2865" s="45" t="s">
        <v>16453</v>
      </c>
      <c r="AI2865" s="45" t="s">
        <v>16455</v>
      </c>
      <c r="AJ2865" s="63" t="s">
        <v>20391</v>
      </c>
      <c r="AK2865" s="63" t="s">
        <v>20390</v>
      </c>
      <c r="AL2865" s="4">
        <v>0</v>
      </c>
      <c r="AM2865" s="43">
        <f>IF(AND(L2865="WEAPON",OR(R2865=0,R2865=1,R2865=2)),[1]装备基础and强化!$V$7,IF(AND(L2865="LEFTRING",OR(R2865=0,R2865=1,R2865=2)),[1]装备基础and强化!$W$7,IF(AND(L2865="RIGHTRING",OR(R2865=0,R2865=1,R2865=2)),[1]装备基础and强化!$X$7,IF(AND(L2865="NECKLACE",OR(R2865=0,R2865=1,R2865=2)),[1]装备基础and强化!$Y$7,0))))</f>
        <v>0</v>
      </c>
      <c r="AN2865" s="43">
        <f>IF(AND(L2865="WEAPON",OR(R2865=3,R2865=4)),[1]装备基础and强化!$V$11,IF(AND(L2865="LEFTRING",OR(R2865=3,R2865=4)),[1]装备基础and强化!$W$11,IF(AND(L2865="RIGHTRING",OR(R2865=3,R2865=4)),[1]装备基础and强化!$X$11,IF(AND(L2865="NECKLACE",OR(R2865=3,R2865=4)),[1]装备基础and强化!$Y$11,0))))</f>
        <v>0</v>
      </c>
      <c r="AO2865" s="43" t="e">
        <f>IF(AND(L2865="BELT",T2865=1),[1]装备基础and强化!$AA$7,IF(AND(L2865="PANTS",T2865=1),[1]装备基础and强化!$AB$7,IF(AND(L2865="SHOES",T2865=1),[1]装备基础and强化!$AC$7,IF(AND(L2865="CLOTHES",T2865=1),[1]装备基础and强化!$AD$7,0))))</f>
        <v>#REF!</v>
      </c>
      <c r="AP2865" s="43">
        <f>IF(AND(L2865="BELT",T2865=2),[1]装备基础and强化!$AF$7,IF(AND(L2865="PANTS",T2865=2),[1]装备基础and强化!$AG$7,IF(AND(L2865="SHOES",T2865=2),[1]装备基础and强化!$AH$7,IF(AND(L2865="CLOTHES",T2865=2),[1]装备基础and强化!$AI$7,0))))</f>
        <v>0</v>
      </c>
      <c r="AQ2865" s="43">
        <f>IF(L2865="HAT",[1]装备基础and强化!$AK$7,IF(L2865="JADE",[1]装备基础and强化!$AK$7,0))</f>
        <v>0</v>
      </c>
      <c r="AR2865" s="43" t="e">
        <f t="shared" si="45"/>
        <v>#REF!</v>
      </c>
    </row>
    <row r="2866" spans="1:44" x14ac:dyDescent="0.15">
      <c r="A2866" s="43"/>
      <c r="B2866" s="5" t="s">
        <v>9842</v>
      </c>
      <c r="C2866" s="12">
        <v>22862</v>
      </c>
      <c r="D2866" s="5" t="s">
        <v>9834</v>
      </c>
      <c r="E2866" s="44" t="s">
        <v>24497</v>
      </c>
      <c r="F2866" s="4" t="s">
        <v>9843</v>
      </c>
      <c r="G2866" s="4" t="s">
        <v>9844</v>
      </c>
      <c r="H2866" s="44"/>
      <c r="I2866" s="4" t="s">
        <v>700</v>
      </c>
      <c r="J2866" s="6" t="s">
        <v>700</v>
      </c>
      <c r="K2866" s="45">
        <v>1</v>
      </c>
      <c r="L2866" s="4" t="s">
        <v>756</v>
      </c>
      <c r="M2866" s="104" t="s">
        <v>18528</v>
      </c>
      <c r="N2866" s="45">
        <v>2170300</v>
      </c>
      <c r="O2866" s="4" t="s">
        <v>14713</v>
      </c>
      <c r="P2866" s="4" t="s">
        <v>761</v>
      </c>
      <c r="Q2866" s="4">
        <v>180</v>
      </c>
      <c r="R2866" s="4">
        <v>3</v>
      </c>
      <c r="S2866" s="4" t="s">
        <v>8069</v>
      </c>
      <c r="T2866" s="4">
        <v>1</v>
      </c>
      <c r="U2866" s="4">
        <v>3</v>
      </c>
      <c r="W2866" s="4" t="s">
        <v>9837</v>
      </c>
      <c r="X2866" s="4" t="s">
        <v>9838</v>
      </c>
      <c r="Y2866" s="45">
        <v>0</v>
      </c>
      <c r="AA2866" s="4">
        <v>1</v>
      </c>
      <c r="AB2866" s="4">
        <v>100</v>
      </c>
      <c r="AC2866" s="4">
        <v>1</v>
      </c>
      <c r="AD2866" s="4">
        <v>1</v>
      </c>
      <c r="AE2866" s="45" t="s">
        <v>16461</v>
      </c>
      <c r="AF2866" s="45" t="s">
        <v>16457</v>
      </c>
      <c r="AG2866" s="45" t="s">
        <v>16459</v>
      </c>
      <c r="AH2866" s="45" t="s">
        <v>16453</v>
      </c>
      <c r="AI2866" s="45" t="s">
        <v>16455</v>
      </c>
      <c r="AJ2866" s="63" t="s">
        <v>20391</v>
      </c>
      <c r="AK2866" s="63" t="s">
        <v>20390</v>
      </c>
      <c r="AL2866" s="45">
        <v>0</v>
      </c>
      <c r="AM2866" s="43">
        <f>IF(AND(L2866="WEAPON",OR(R2866=0,R2866=1,R2866=2)),[1]装备基础and强化!$V$7,IF(AND(L2866="LEFTRING",OR(R2866=0,R2866=1,R2866=2)),[1]装备基础and强化!$W$7,IF(AND(L2866="RIGHTRING",OR(R2866=0,R2866=1,R2866=2)),[1]装备基础and强化!$X$7,IF(AND(L2866="NECKLACE",OR(R2866=0,R2866=1,R2866=2)),[1]装备基础and强化!$Y$7,0))))</f>
        <v>0</v>
      </c>
      <c r="AN2866" s="43">
        <f>IF(AND(L2866="WEAPON",OR(R2866=3,R2866=4)),[1]装备基础and强化!$V$11,IF(AND(L2866="LEFTRING",OR(R2866=3,R2866=4)),[1]装备基础and强化!$W$11,IF(AND(L2866="RIGHTRING",OR(R2866=3,R2866=4)),[1]装备基础and强化!$X$11,IF(AND(L2866="NECKLACE",OR(R2866=3,R2866=4)),[1]装备基础and强化!$Y$11,0))))</f>
        <v>0</v>
      </c>
      <c r="AO2866" s="43" t="e">
        <f>IF(AND(L2866="BELT",T2866=1),[1]装备基础and强化!$AA$7,IF(AND(L2866="PANTS",T2866=1),[1]装备基础and强化!$AB$7,IF(AND(L2866="SHOES",T2866=1),[1]装备基础and强化!$AC$7,IF(AND(L2866="CLOTHES",T2866=1),[1]装备基础and强化!$AD$7,0))))</f>
        <v>#REF!</v>
      </c>
      <c r="AP2866" s="43">
        <f>IF(AND(L2866="BELT",T2866=2),[1]装备基础and强化!$AF$7,IF(AND(L2866="PANTS",T2866=2),[1]装备基础and强化!$AG$7,IF(AND(L2866="SHOES",T2866=2),[1]装备基础and强化!$AH$7,IF(AND(L2866="CLOTHES",T2866=2),[1]装备基础and强化!$AI$7,0))))</f>
        <v>0</v>
      </c>
      <c r="AQ2866" s="43">
        <f>IF(L2866="HAT",[1]装备基础and强化!$AK$7,IF(L2866="JADE",[1]装备基础and强化!$AK$7,0))</f>
        <v>0</v>
      </c>
      <c r="AR2866" s="43" t="e">
        <f t="shared" si="45"/>
        <v>#REF!</v>
      </c>
    </row>
    <row r="2867" spans="1:44" x14ac:dyDescent="0.15">
      <c r="A2867" s="43"/>
      <c r="B2867" s="5" t="s">
        <v>9845</v>
      </c>
      <c r="C2867" s="12">
        <v>22863</v>
      </c>
      <c r="D2867" s="5" t="s">
        <v>9834</v>
      </c>
      <c r="E2867" s="44" t="s">
        <v>24498</v>
      </c>
      <c r="F2867" s="4" t="s">
        <v>9846</v>
      </c>
      <c r="G2867" s="4" t="s">
        <v>9847</v>
      </c>
      <c r="H2867" s="44"/>
      <c r="I2867" s="4" t="s">
        <v>700</v>
      </c>
      <c r="J2867" s="6" t="s">
        <v>700</v>
      </c>
      <c r="K2867" s="45">
        <v>1</v>
      </c>
      <c r="L2867" s="4" t="s">
        <v>756</v>
      </c>
      <c r="M2867" s="104" t="s">
        <v>18529</v>
      </c>
      <c r="N2867" s="45">
        <v>2170400</v>
      </c>
      <c r="O2867" s="4" t="s">
        <v>4045</v>
      </c>
      <c r="P2867" s="4" t="s">
        <v>761</v>
      </c>
      <c r="Q2867" s="4">
        <v>180</v>
      </c>
      <c r="R2867" s="4">
        <v>3</v>
      </c>
      <c r="S2867" s="4" t="s">
        <v>8069</v>
      </c>
      <c r="T2867" s="4">
        <v>1</v>
      </c>
      <c r="U2867" s="4">
        <v>4</v>
      </c>
      <c r="W2867" s="4" t="s">
        <v>9837</v>
      </c>
      <c r="X2867" s="4" t="s">
        <v>9838</v>
      </c>
      <c r="Y2867" s="45">
        <v>0</v>
      </c>
      <c r="AA2867" s="4">
        <v>1</v>
      </c>
      <c r="AB2867" s="4">
        <v>100</v>
      </c>
      <c r="AC2867" s="4">
        <v>1</v>
      </c>
      <c r="AD2867" s="4">
        <v>1</v>
      </c>
      <c r="AE2867" s="45" t="s">
        <v>16461</v>
      </c>
      <c r="AF2867" s="45" t="s">
        <v>16457</v>
      </c>
      <c r="AG2867" s="45" t="s">
        <v>16459</v>
      </c>
      <c r="AH2867" s="45" t="s">
        <v>16453</v>
      </c>
      <c r="AI2867" s="45" t="s">
        <v>16455</v>
      </c>
      <c r="AJ2867" s="63" t="s">
        <v>20391</v>
      </c>
      <c r="AK2867" s="63" t="s">
        <v>20390</v>
      </c>
      <c r="AL2867" s="4">
        <v>0</v>
      </c>
      <c r="AM2867" s="43">
        <f>IF(AND(L2867="WEAPON",OR(R2867=0,R2867=1,R2867=2)),[1]装备基础and强化!$V$7,IF(AND(L2867="LEFTRING",OR(R2867=0,R2867=1,R2867=2)),[1]装备基础and强化!$W$7,IF(AND(L2867="RIGHTRING",OR(R2867=0,R2867=1,R2867=2)),[1]装备基础and强化!$X$7,IF(AND(L2867="NECKLACE",OR(R2867=0,R2867=1,R2867=2)),[1]装备基础and强化!$Y$7,0))))</f>
        <v>0</v>
      </c>
      <c r="AN2867" s="43">
        <f>IF(AND(L2867="WEAPON",OR(R2867=3,R2867=4)),[1]装备基础and强化!$V$11,IF(AND(L2867="LEFTRING",OR(R2867=3,R2867=4)),[1]装备基础and强化!$W$11,IF(AND(L2867="RIGHTRING",OR(R2867=3,R2867=4)),[1]装备基础and强化!$X$11,IF(AND(L2867="NECKLACE",OR(R2867=3,R2867=4)),[1]装备基础and强化!$Y$11,0))))</f>
        <v>0</v>
      </c>
      <c r="AO2867" s="43" t="e">
        <f>IF(AND(L2867="BELT",T2867=1),[1]装备基础and强化!$AA$7,IF(AND(L2867="PANTS",T2867=1),[1]装备基础and强化!$AB$7,IF(AND(L2867="SHOES",T2867=1),[1]装备基础and强化!$AC$7,IF(AND(L2867="CLOTHES",T2867=1),[1]装备基础and强化!$AD$7,0))))</f>
        <v>#REF!</v>
      </c>
      <c r="AP2867" s="43">
        <f>IF(AND(L2867="BELT",T2867=2),[1]装备基础and强化!$AF$7,IF(AND(L2867="PANTS",T2867=2),[1]装备基础and强化!$AG$7,IF(AND(L2867="SHOES",T2867=2),[1]装备基础and强化!$AH$7,IF(AND(L2867="CLOTHES",T2867=2),[1]装备基础and强化!$AI$7,0))))</f>
        <v>0</v>
      </c>
      <c r="AQ2867" s="43">
        <f>IF(L2867="HAT",[1]装备基础and强化!$AK$7,IF(L2867="JADE",[1]装备基础and强化!$AK$7,0))</f>
        <v>0</v>
      </c>
      <c r="AR2867" s="43" t="e">
        <f t="shared" si="45"/>
        <v>#REF!</v>
      </c>
    </row>
    <row r="2868" spans="1:44" x14ac:dyDescent="0.15">
      <c r="A2868" s="43"/>
      <c r="B2868" s="5" t="s">
        <v>9848</v>
      </c>
      <c r="C2868" s="12">
        <v>22864</v>
      </c>
      <c r="D2868" s="5" t="s">
        <v>9834</v>
      </c>
      <c r="E2868" s="44" t="s">
        <v>24499</v>
      </c>
      <c r="F2868" s="4" t="s">
        <v>9849</v>
      </c>
      <c r="G2868" s="4" t="s">
        <v>9850</v>
      </c>
      <c r="H2868" s="44"/>
      <c r="I2868" s="4" t="s">
        <v>700</v>
      </c>
      <c r="J2868" s="6" t="s">
        <v>700</v>
      </c>
      <c r="K2868" s="45">
        <v>1</v>
      </c>
      <c r="L2868" s="4" t="s">
        <v>756</v>
      </c>
      <c r="M2868" s="104" t="s">
        <v>18530</v>
      </c>
      <c r="N2868" s="45">
        <v>2170500</v>
      </c>
      <c r="O2868" s="4" t="s">
        <v>10226</v>
      </c>
      <c r="P2868" s="4" t="s">
        <v>761</v>
      </c>
      <c r="Q2868" s="4">
        <v>180</v>
      </c>
      <c r="R2868" s="4">
        <v>3</v>
      </c>
      <c r="S2868" s="4" t="s">
        <v>8069</v>
      </c>
      <c r="T2868" s="4">
        <v>1</v>
      </c>
      <c r="U2868" s="4">
        <v>5</v>
      </c>
      <c r="W2868" s="4" t="s">
        <v>9837</v>
      </c>
      <c r="X2868" s="4" t="s">
        <v>9838</v>
      </c>
      <c r="Y2868" s="45">
        <v>0</v>
      </c>
      <c r="AA2868" s="4">
        <v>1</v>
      </c>
      <c r="AB2868" s="4">
        <v>100</v>
      </c>
      <c r="AC2868" s="4">
        <v>1</v>
      </c>
      <c r="AD2868" s="4">
        <v>1</v>
      </c>
      <c r="AE2868" s="45" t="s">
        <v>16461</v>
      </c>
      <c r="AF2868" s="45" t="s">
        <v>16457</v>
      </c>
      <c r="AG2868" s="45" t="s">
        <v>16459</v>
      </c>
      <c r="AH2868" s="45" t="s">
        <v>16453</v>
      </c>
      <c r="AI2868" s="45" t="s">
        <v>16455</v>
      </c>
      <c r="AJ2868" s="63" t="s">
        <v>20391</v>
      </c>
      <c r="AK2868" s="63" t="s">
        <v>20390</v>
      </c>
      <c r="AL2868" s="45">
        <v>0</v>
      </c>
      <c r="AM2868" s="43">
        <f>IF(AND(L2868="WEAPON",OR(R2868=0,R2868=1,R2868=2)),[1]装备基础and强化!$V$7,IF(AND(L2868="LEFTRING",OR(R2868=0,R2868=1,R2868=2)),[1]装备基础and强化!$W$7,IF(AND(L2868="RIGHTRING",OR(R2868=0,R2868=1,R2868=2)),[1]装备基础and强化!$X$7,IF(AND(L2868="NECKLACE",OR(R2868=0,R2868=1,R2868=2)),[1]装备基础and强化!$Y$7,0))))</f>
        <v>0</v>
      </c>
      <c r="AN2868" s="43">
        <f>IF(AND(L2868="WEAPON",OR(R2868=3,R2868=4)),[1]装备基础and强化!$V$11,IF(AND(L2868="LEFTRING",OR(R2868=3,R2868=4)),[1]装备基础and强化!$W$11,IF(AND(L2868="RIGHTRING",OR(R2868=3,R2868=4)),[1]装备基础and强化!$X$11,IF(AND(L2868="NECKLACE",OR(R2868=3,R2868=4)),[1]装备基础and强化!$Y$11,0))))</f>
        <v>0</v>
      </c>
      <c r="AO2868" s="43" t="e">
        <f>IF(AND(L2868="BELT",T2868=1),[1]装备基础and强化!$AA$7,IF(AND(L2868="PANTS",T2868=1),[1]装备基础and强化!$AB$7,IF(AND(L2868="SHOES",T2868=1),[1]装备基础and强化!$AC$7,IF(AND(L2868="CLOTHES",T2868=1),[1]装备基础and强化!$AD$7,0))))</f>
        <v>#REF!</v>
      </c>
      <c r="AP2868" s="43">
        <f>IF(AND(L2868="BELT",T2868=2),[1]装备基础and强化!$AF$7,IF(AND(L2868="PANTS",T2868=2),[1]装备基础and强化!$AG$7,IF(AND(L2868="SHOES",T2868=2),[1]装备基础and强化!$AH$7,IF(AND(L2868="CLOTHES",T2868=2),[1]装备基础and强化!$AI$7,0))))</f>
        <v>0</v>
      </c>
      <c r="AQ2868" s="43">
        <f>IF(L2868="HAT",[1]装备基础and强化!$AK$7,IF(L2868="JADE",[1]装备基础and强化!$AK$7,0))</f>
        <v>0</v>
      </c>
      <c r="AR2868" s="43" t="e">
        <f t="shared" si="45"/>
        <v>#REF!</v>
      </c>
    </row>
    <row r="2869" spans="1:44" x14ac:dyDescent="0.15">
      <c r="A2869" s="43"/>
      <c r="B2869" s="5" t="s">
        <v>9851</v>
      </c>
      <c r="C2869" s="12">
        <v>22865</v>
      </c>
      <c r="D2869" s="5" t="s">
        <v>9834</v>
      </c>
      <c r="E2869" s="44" t="s">
        <v>24500</v>
      </c>
      <c r="F2869" s="4" t="s">
        <v>9852</v>
      </c>
      <c r="G2869" s="4" t="s">
        <v>9853</v>
      </c>
      <c r="H2869" s="44"/>
      <c r="I2869" s="4" t="s">
        <v>700</v>
      </c>
      <c r="J2869" s="6" t="s">
        <v>700</v>
      </c>
      <c r="K2869" s="45">
        <v>1</v>
      </c>
      <c r="L2869" s="4" t="s">
        <v>756</v>
      </c>
      <c r="M2869" s="104" t="s">
        <v>18531</v>
      </c>
      <c r="N2869" s="45">
        <v>2170600</v>
      </c>
      <c r="O2869" s="4" t="s">
        <v>15254</v>
      </c>
      <c r="P2869" s="4" t="s">
        <v>761</v>
      </c>
      <c r="Q2869" s="4">
        <v>180</v>
      </c>
      <c r="R2869" s="4">
        <v>3</v>
      </c>
      <c r="S2869" s="4" t="s">
        <v>8069</v>
      </c>
      <c r="T2869" s="4">
        <v>1</v>
      </c>
      <c r="U2869" s="4">
        <v>6</v>
      </c>
      <c r="W2869" s="4" t="s">
        <v>9837</v>
      </c>
      <c r="X2869" s="4" t="s">
        <v>9838</v>
      </c>
      <c r="Y2869" s="45">
        <v>0</v>
      </c>
      <c r="AA2869" s="4">
        <v>1</v>
      </c>
      <c r="AB2869" s="4">
        <v>100</v>
      </c>
      <c r="AC2869" s="4">
        <v>1</v>
      </c>
      <c r="AD2869" s="4">
        <v>1</v>
      </c>
      <c r="AE2869" s="45" t="s">
        <v>16461</v>
      </c>
      <c r="AF2869" s="45" t="s">
        <v>16457</v>
      </c>
      <c r="AG2869" s="45" t="s">
        <v>16459</v>
      </c>
      <c r="AH2869" s="45" t="s">
        <v>16453</v>
      </c>
      <c r="AI2869" s="45" t="s">
        <v>16455</v>
      </c>
      <c r="AJ2869" s="63" t="s">
        <v>20391</v>
      </c>
      <c r="AK2869" s="63" t="s">
        <v>20390</v>
      </c>
      <c r="AL2869" s="4">
        <v>0</v>
      </c>
      <c r="AM2869" s="43">
        <f>IF(AND(L2869="WEAPON",OR(R2869=0,R2869=1,R2869=2)),[1]装备基础and强化!$V$7,IF(AND(L2869="LEFTRING",OR(R2869=0,R2869=1,R2869=2)),[1]装备基础and强化!$W$7,IF(AND(L2869="RIGHTRING",OR(R2869=0,R2869=1,R2869=2)),[1]装备基础and强化!$X$7,IF(AND(L2869="NECKLACE",OR(R2869=0,R2869=1,R2869=2)),[1]装备基础and强化!$Y$7,0))))</f>
        <v>0</v>
      </c>
      <c r="AN2869" s="43">
        <f>IF(AND(L2869="WEAPON",OR(R2869=3,R2869=4)),[1]装备基础and强化!$V$11,IF(AND(L2869="LEFTRING",OR(R2869=3,R2869=4)),[1]装备基础and强化!$W$11,IF(AND(L2869="RIGHTRING",OR(R2869=3,R2869=4)),[1]装备基础and强化!$X$11,IF(AND(L2869="NECKLACE",OR(R2869=3,R2869=4)),[1]装备基础and强化!$Y$11,0))))</f>
        <v>0</v>
      </c>
      <c r="AO2869" s="43" t="e">
        <f>IF(AND(L2869="BELT",T2869=1),[1]装备基础and强化!$AA$7,IF(AND(L2869="PANTS",T2869=1),[1]装备基础and强化!$AB$7,IF(AND(L2869="SHOES",T2869=1),[1]装备基础and强化!$AC$7,IF(AND(L2869="CLOTHES",T2869=1),[1]装备基础and强化!$AD$7,0))))</f>
        <v>#REF!</v>
      </c>
      <c r="AP2869" s="43">
        <f>IF(AND(L2869="BELT",T2869=2),[1]装备基础and强化!$AF$7,IF(AND(L2869="PANTS",T2869=2),[1]装备基础and强化!$AG$7,IF(AND(L2869="SHOES",T2869=2),[1]装备基础and强化!$AH$7,IF(AND(L2869="CLOTHES",T2869=2),[1]装备基础and强化!$AI$7,0))))</f>
        <v>0</v>
      </c>
      <c r="AQ2869" s="43">
        <f>IF(L2869="HAT",[1]装备基础and强化!$AK$7,IF(L2869="JADE",[1]装备基础and强化!$AK$7,0))</f>
        <v>0</v>
      </c>
      <c r="AR2869" s="43" t="e">
        <f t="shared" si="45"/>
        <v>#REF!</v>
      </c>
    </row>
    <row r="2870" spans="1:44" x14ac:dyDescent="0.15">
      <c r="A2870" s="43"/>
      <c r="B2870" s="5" t="s">
        <v>9854</v>
      </c>
      <c r="C2870" s="12">
        <v>22866</v>
      </c>
      <c r="D2870" s="5" t="s">
        <v>9834</v>
      </c>
      <c r="E2870" s="44" t="s">
        <v>24501</v>
      </c>
      <c r="F2870" s="4" t="s">
        <v>9855</v>
      </c>
      <c r="G2870" s="4" t="s">
        <v>9856</v>
      </c>
      <c r="H2870" s="44"/>
      <c r="I2870" s="4" t="s">
        <v>700</v>
      </c>
      <c r="J2870" s="6" t="s">
        <v>700</v>
      </c>
      <c r="K2870" s="45">
        <v>1</v>
      </c>
      <c r="L2870" s="4" t="s">
        <v>756</v>
      </c>
      <c r="M2870" s="104" t="s">
        <v>18532</v>
      </c>
      <c r="N2870" s="45">
        <v>2170700</v>
      </c>
      <c r="O2870" s="4" t="s">
        <v>15255</v>
      </c>
      <c r="P2870" s="4" t="s">
        <v>761</v>
      </c>
      <c r="Q2870" s="4">
        <v>180</v>
      </c>
      <c r="R2870" s="4">
        <v>3</v>
      </c>
      <c r="S2870" s="4" t="s">
        <v>8069</v>
      </c>
      <c r="T2870" s="4">
        <v>1</v>
      </c>
      <c r="U2870" s="4">
        <v>7</v>
      </c>
      <c r="W2870" s="4" t="s">
        <v>9837</v>
      </c>
      <c r="X2870" s="4" t="s">
        <v>9838</v>
      </c>
      <c r="Y2870" s="45">
        <v>0</v>
      </c>
      <c r="AA2870" s="4">
        <v>1</v>
      </c>
      <c r="AB2870" s="4">
        <v>100</v>
      </c>
      <c r="AC2870" s="4">
        <v>1</v>
      </c>
      <c r="AD2870" s="4">
        <v>1</v>
      </c>
      <c r="AE2870" s="45" t="s">
        <v>16461</v>
      </c>
      <c r="AF2870" s="45" t="s">
        <v>16457</v>
      </c>
      <c r="AG2870" s="45" t="s">
        <v>16459</v>
      </c>
      <c r="AH2870" s="45" t="s">
        <v>16453</v>
      </c>
      <c r="AI2870" s="45" t="s">
        <v>16455</v>
      </c>
      <c r="AJ2870" s="63" t="s">
        <v>20391</v>
      </c>
      <c r="AK2870" s="63" t="s">
        <v>20390</v>
      </c>
      <c r="AL2870" s="45">
        <v>0</v>
      </c>
      <c r="AM2870" s="43">
        <f>IF(AND(L2870="WEAPON",OR(R2870=0,R2870=1,R2870=2)),[1]装备基础and强化!$V$7,IF(AND(L2870="LEFTRING",OR(R2870=0,R2870=1,R2870=2)),[1]装备基础and强化!$W$7,IF(AND(L2870="RIGHTRING",OR(R2870=0,R2870=1,R2870=2)),[1]装备基础and强化!$X$7,IF(AND(L2870="NECKLACE",OR(R2870=0,R2870=1,R2870=2)),[1]装备基础and强化!$Y$7,0))))</f>
        <v>0</v>
      </c>
      <c r="AN2870" s="43">
        <f>IF(AND(L2870="WEAPON",OR(R2870=3,R2870=4)),[1]装备基础and强化!$V$11,IF(AND(L2870="LEFTRING",OR(R2870=3,R2870=4)),[1]装备基础and强化!$W$11,IF(AND(L2870="RIGHTRING",OR(R2870=3,R2870=4)),[1]装备基础and强化!$X$11,IF(AND(L2870="NECKLACE",OR(R2870=3,R2870=4)),[1]装备基础and强化!$Y$11,0))))</f>
        <v>0</v>
      </c>
      <c r="AO2870" s="43" t="e">
        <f>IF(AND(L2870="BELT",T2870=1),[1]装备基础and强化!$AA$7,IF(AND(L2870="PANTS",T2870=1),[1]装备基础and强化!$AB$7,IF(AND(L2870="SHOES",T2870=1),[1]装备基础and强化!$AC$7,IF(AND(L2870="CLOTHES",T2870=1),[1]装备基础and强化!$AD$7,0))))</f>
        <v>#REF!</v>
      </c>
      <c r="AP2870" s="43">
        <f>IF(AND(L2870="BELT",T2870=2),[1]装备基础and强化!$AF$7,IF(AND(L2870="PANTS",T2870=2),[1]装备基础and强化!$AG$7,IF(AND(L2870="SHOES",T2870=2),[1]装备基础and强化!$AH$7,IF(AND(L2870="CLOTHES",T2870=2),[1]装备基础and强化!$AI$7,0))))</f>
        <v>0</v>
      </c>
      <c r="AQ2870" s="43">
        <f>IF(L2870="HAT",[1]装备基础and强化!$AK$7,IF(L2870="JADE",[1]装备基础and强化!$AK$7,0))</f>
        <v>0</v>
      </c>
      <c r="AR2870" s="43" t="e">
        <f t="shared" si="45"/>
        <v>#REF!</v>
      </c>
    </row>
    <row r="2871" spans="1:44" x14ac:dyDescent="0.15">
      <c r="A2871" s="43"/>
      <c r="B2871" s="5" t="s">
        <v>9857</v>
      </c>
      <c r="C2871" s="12">
        <v>22867</v>
      </c>
      <c r="D2871" s="5" t="s">
        <v>9834</v>
      </c>
      <c r="E2871" s="44" t="s">
        <v>24502</v>
      </c>
      <c r="F2871" s="4" t="s">
        <v>9858</v>
      </c>
      <c r="G2871" s="4" t="s">
        <v>9859</v>
      </c>
      <c r="H2871" s="44"/>
      <c r="I2871" s="4" t="s">
        <v>700</v>
      </c>
      <c r="J2871" s="6" t="s">
        <v>700</v>
      </c>
      <c r="K2871" s="45">
        <v>1</v>
      </c>
      <c r="L2871" s="4" t="s">
        <v>756</v>
      </c>
      <c r="M2871" s="104" t="s">
        <v>18533</v>
      </c>
      <c r="N2871" s="45">
        <v>2170800</v>
      </c>
      <c r="O2871" s="4" t="s">
        <v>12152</v>
      </c>
      <c r="P2871" s="4" t="s">
        <v>761</v>
      </c>
      <c r="Q2871" s="4">
        <v>180</v>
      </c>
      <c r="R2871" s="4">
        <v>3</v>
      </c>
      <c r="S2871" s="4" t="s">
        <v>8069</v>
      </c>
      <c r="T2871" s="4">
        <v>1</v>
      </c>
      <c r="U2871" s="4">
        <v>8</v>
      </c>
      <c r="W2871" s="4" t="s">
        <v>9837</v>
      </c>
      <c r="X2871" s="4" t="s">
        <v>9838</v>
      </c>
      <c r="Y2871" s="45">
        <v>0</v>
      </c>
      <c r="AA2871" s="4">
        <v>1</v>
      </c>
      <c r="AB2871" s="4">
        <v>100</v>
      </c>
      <c r="AC2871" s="4">
        <v>1</v>
      </c>
      <c r="AD2871" s="4">
        <v>1</v>
      </c>
      <c r="AE2871" s="45" t="s">
        <v>16461</v>
      </c>
      <c r="AF2871" s="45" t="s">
        <v>16457</v>
      </c>
      <c r="AG2871" s="45" t="s">
        <v>16459</v>
      </c>
      <c r="AH2871" s="45" t="s">
        <v>16453</v>
      </c>
      <c r="AI2871" s="45" t="s">
        <v>16455</v>
      </c>
      <c r="AJ2871" s="63" t="s">
        <v>20391</v>
      </c>
      <c r="AK2871" s="63" t="s">
        <v>20390</v>
      </c>
      <c r="AL2871" s="4">
        <v>0</v>
      </c>
      <c r="AM2871" s="43">
        <f>IF(AND(L2871="WEAPON",OR(R2871=0,R2871=1,R2871=2)),[1]装备基础and强化!$V$7,IF(AND(L2871="LEFTRING",OR(R2871=0,R2871=1,R2871=2)),[1]装备基础and强化!$W$7,IF(AND(L2871="RIGHTRING",OR(R2871=0,R2871=1,R2871=2)),[1]装备基础and强化!$X$7,IF(AND(L2871="NECKLACE",OR(R2871=0,R2871=1,R2871=2)),[1]装备基础and强化!$Y$7,0))))</f>
        <v>0</v>
      </c>
      <c r="AN2871" s="43">
        <f>IF(AND(L2871="WEAPON",OR(R2871=3,R2871=4)),[1]装备基础and强化!$V$11,IF(AND(L2871="LEFTRING",OR(R2871=3,R2871=4)),[1]装备基础and强化!$W$11,IF(AND(L2871="RIGHTRING",OR(R2871=3,R2871=4)),[1]装备基础and强化!$X$11,IF(AND(L2871="NECKLACE",OR(R2871=3,R2871=4)),[1]装备基础and强化!$Y$11,0))))</f>
        <v>0</v>
      </c>
      <c r="AO2871" s="43" t="e">
        <f>IF(AND(L2871="BELT",T2871=1),[1]装备基础and强化!$AA$7,IF(AND(L2871="PANTS",T2871=1),[1]装备基础and强化!$AB$7,IF(AND(L2871="SHOES",T2871=1),[1]装备基础and强化!$AC$7,IF(AND(L2871="CLOTHES",T2871=1),[1]装备基础and强化!$AD$7,0))))</f>
        <v>#REF!</v>
      </c>
      <c r="AP2871" s="43">
        <f>IF(AND(L2871="BELT",T2871=2),[1]装备基础and强化!$AF$7,IF(AND(L2871="PANTS",T2871=2),[1]装备基础and强化!$AG$7,IF(AND(L2871="SHOES",T2871=2),[1]装备基础and强化!$AH$7,IF(AND(L2871="CLOTHES",T2871=2),[1]装备基础and强化!$AI$7,0))))</f>
        <v>0</v>
      </c>
      <c r="AQ2871" s="43">
        <f>IF(L2871="HAT",[1]装备基础and强化!$AK$7,IF(L2871="JADE",[1]装备基础and强化!$AK$7,0))</f>
        <v>0</v>
      </c>
      <c r="AR2871" s="43" t="e">
        <f t="shared" si="45"/>
        <v>#REF!</v>
      </c>
    </row>
    <row r="2872" spans="1:44" x14ac:dyDescent="0.15">
      <c r="A2872" s="43"/>
      <c r="B2872" s="5" t="s">
        <v>9860</v>
      </c>
      <c r="C2872" s="12">
        <v>22868</v>
      </c>
      <c r="D2872" s="5" t="s">
        <v>9861</v>
      </c>
      <c r="E2872" s="44" t="s">
        <v>24503</v>
      </c>
      <c r="F2872" s="4" t="s">
        <v>9862</v>
      </c>
      <c r="G2872" s="4" t="s">
        <v>9863</v>
      </c>
      <c r="H2872" s="44"/>
      <c r="I2872" s="4" t="s">
        <v>700</v>
      </c>
      <c r="J2872" s="6" t="s">
        <v>700</v>
      </c>
      <c r="K2872" s="45">
        <v>1</v>
      </c>
      <c r="L2872" s="4" t="s">
        <v>756</v>
      </c>
      <c r="M2872" s="104" t="s">
        <v>18534</v>
      </c>
      <c r="N2872" s="45">
        <v>2220100</v>
      </c>
      <c r="O2872" s="4" t="s">
        <v>7153</v>
      </c>
      <c r="P2872" s="4" t="s">
        <v>761</v>
      </c>
      <c r="Q2872" s="4">
        <v>210</v>
      </c>
      <c r="R2872" s="4">
        <v>3</v>
      </c>
      <c r="S2872" s="4" t="s">
        <v>8101</v>
      </c>
      <c r="T2872" s="4">
        <v>1</v>
      </c>
      <c r="U2872" s="4">
        <v>1</v>
      </c>
      <c r="W2872" s="4" t="s">
        <v>9864</v>
      </c>
      <c r="X2872" s="4" t="s">
        <v>9865</v>
      </c>
      <c r="Y2872" s="45">
        <v>0</v>
      </c>
      <c r="AA2872" s="4">
        <v>1</v>
      </c>
      <c r="AB2872" s="4">
        <v>100</v>
      </c>
      <c r="AC2872" s="4">
        <v>1</v>
      </c>
      <c r="AD2872" s="4">
        <v>1</v>
      </c>
      <c r="AE2872" s="45" t="s">
        <v>16461</v>
      </c>
      <c r="AF2872" s="45" t="s">
        <v>16457</v>
      </c>
      <c r="AG2872" s="45" t="s">
        <v>16459</v>
      </c>
      <c r="AH2872" s="45" t="s">
        <v>16453</v>
      </c>
      <c r="AI2872" s="45" t="s">
        <v>16455</v>
      </c>
      <c r="AJ2872" s="63" t="s">
        <v>20391</v>
      </c>
      <c r="AK2872" s="63" t="s">
        <v>20390</v>
      </c>
      <c r="AL2872" s="45">
        <v>0</v>
      </c>
      <c r="AM2872" s="43">
        <f>IF(AND(L2872="WEAPON",OR(R2872=0,R2872=1,R2872=2)),[1]装备基础and强化!$V$7,IF(AND(L2872="LEFTRING",OR(R2872=0,R2872=1,R2872=2)),[1]装备基础and强化!$W$7,IF(AND(L2872="RIGHTRING",OR(R2872=0,R2872=1,R2872=2)),[1]装备基础and强化!$X$7,IF(AND(L2872="NECKLACE",OR(R2872=0,R2872=1,R2872=2)),[1]装备基础and强化!$Y$7,0))))</f>
        <v>0</v>
      </c>
      <c r="AN2872" s="43">
        <f>IF(AND(L2872="WEAPON",OR(R2872=3,R2872=4)),[1]装备基础and强化!$V$11,IF(AND(L2872="LEFTRING",OR(R2872=3,R2872=4)),[1]装备基础and强化!$W$11,IF(AND(L2872="RIGHTRING",OR(R2872=3,R2872=4)),[1]装备基础and强化!$X$11,IF(AND(L2872="NECKLACE",OR(R2872=3,R2872=4)),[1]装备基础and强化!$Y$11,0))))</f>
        <v>0</v>
      </c>
      <c r="AO2872" s="43" t="e">
        <f>IF(AND(L2872="BELT",T2872=1),[1]装备基础and强化!$AA$7,IF(AND(L2872="PANTS",T2872=1),[1]装备基础and强化!$AB$7,IF(AND(L2872="SHOES",T2872=1),[1]装备基础and强化!$AC$7,IF(AND(L2872="CLOTHES",T2872=1),[1]装备基础and强化!$AD$7,0))))</f>
        <v>#REF!</v>
      </c>
      <c r="AP2872" s="43">
        <f>IF(AND(L2872="BELT",T2872=2),[1]装备基础and强化!$AF$7,IF(AND(L2872="PANTS",T2872=2),[1]装备基础and强化!$AG$7,IF(AND(L2872="SHOES",T2872=2),[1]装备基础and强化!$AH$7,IF(AND(L2872="CLOTHES",T2872=2),[1]装备基础and强化!$AI$7,0))))</f>
        <v>0</v>
      </c>
      <c r="AQ2872" s="43">
        <f>IF(L2872="HAT",[1]装备基础and强化!$AK$7,IF(L2872="JADE",[1]装备基础and强化!$AK$7,0))</f>
        <v>0</v>
      </c>
      <c r="AR2872" s="43" t="e">
        <f t="shared" si="45"/>
        <v>#REF!</v>
      </c>
    </row>
    <row r="2873" spans="1:44" x14ac:dyDescent="0.15">
      <c r="A2873" s="43"/>
      <c r="B2873" s="5" t="s">
        <v>9866</v>
      </c>
      <c r="C2873" s="12">
        <v>22869</v>
      </c>
      <c r="D2873" s="5" t="s">
        <v>9861</v>
      </c>
      <c r="E2873" s="44" t="s">
        <v>24504</v>
      </c>
      <c r="F2873" s="4" t="s">
        <v>9867</v>
      </c>
      <c r="G2873" s="4" t="s">
        <v>9868</v>
      </c>
      <c r="H2873" s="44"/>
      <c r="I2873" s="4" t="s">
        <v>700</v>
      </c>
      <c r="J2873" s="6" t="s">
        <v>700</v>
      </c>
      <c r="K2873" s="45">
        <v>1</v>
      </c>
      <c r="L2873" s="4" t="s">
        <v>756</v>
      </c>
      <c r="M2873" s="104" t="s">
        <v>18535</v>
      </c>
      <c r="N2873" s="45">
        <v>2220200</v>
      </c>
      <c r="O2873" s="4" t="s">
        <v>4321</v>
      </c>
      <c r="P2873" s="4" t="s">
        <v>761</v>
      </c>
      <c r="Q2873" s="4">
        <v>210</v>
      </c>
      <c r="R2873" s="4">
        <v>3</v>
      </c>
      <c r="S2873" s="4" t="s">
        <v>8101</v>
      </c>
      <c r="T2873" s="4">
        <v>1</v>
      </c>
      <c r="U2873" s="4">
        <v>2</v>
      </c>
      <c r="W2873" s="4" t="s">
        <v>9864</v>
      </c>
      <c r="X2873" s="4" t="s">
        <v>9865</v>
      </c>
      <c r="Y2873" s="45">
        <v>0</v>
      </c>
      <c r="AA2873" s="4">
        <v>1</v>
      </c>
      <c r="AB2873" s="4">
        <v>100</v>
      </c>
      <c r="AC2873" s="4">
        <v>1</v>
      </c>
      <c r="AD2873" s="4">
        <v>1</v>
      </c>
      <c r="AE2873" s="45" t="s">
        <v>16461</v>
      </c>
      <c r="AF2873" s="45" t="s">
        <v>16457</v>
      </c>
      <c r="AG2873" s="45" t="s">
        <v>16459</v>
      </c>
      <c r="AH2873" s="45" t="s">
        <v>16453</v>
      </c>
      <c r="AI2873" s="45" t="s">
        <v>16455</v>
      </c>
      <c r="AJ2873" s="63" t="s">
        <v>20391</v>
      </c>
      <c r="AK2873" s="63" t="s">
        <v>20390</v>
      </c>
      <c r="AL2873" s="4">
        <v>0</v>
      </c>
      <c r="AM2873" s="43">
        <f>IF(AND(L2873="WEAPON",OR(R2873=0,R2873=1,R2873=2)),[1]装备基础and强化!$V$7,IF(AND(L2873="LEFTRING",OR(R2873=0,R2873=1,R2873=2)),[1]装备基础and强化!$W$7,IF(AND(L2873="RIGHTRING",OR(R2873=0,R2873=1,R2873=2)),[1]装备基础and强化!$X$7,IF(AND(L2873="NECKLACE",OR(R2873=0,R2873=1,R2873=2)),[1]装备基础and强化!$Y$7,0))))</f>
        <v>0</v>
      </c>
      <c r="AN2873" s="43">
        <f>IF(AND(L2873="WEAPON",OR(R2873=3,R2873=4)),[1]装备基础and强化!$V$11,IF(AND(L2873="LEFTRING",OR(R2873=3,R2873=4)),[1]装备基础and强化!$W$11,IF(AND(L2873="RIGHTRING",OR(R2873=3,R2873=4)),[1]装备基础and强化!$X$11,IF(AND(L2873="NECKLACE",OR(R2873=3,R2873=4)),[1]装备基础and强化!$Y$11,0))))</f>
        <v>0</v>
      </c>
      <c r="AO2873" s="43" t="e">
        <f>IF(AND(L2873="BELT",T2873=1),[1]装备基础and强化!$AA$7,IF(AND(L2873="PANTS",T2873=1),[1]装备基础and强化!$AB$7,IF(AND(L2873="SHOES",T2873=1),[1]装备基础and强化!$AC$7,IF(AND(L2873="CLOTHES",T2873=1),[1]装备基础and强化!$AD$7,0))))</f>
        <v>#REF!</v>
      </c>
      <c r="AP2873" s="43">
        <f>IF(AND(L2873="BELT",T2873=2),[1]装备基础and强化!$AF$7,IF(AND(L2873="PANTS",T2873=2),[1]装备基础and强化!$AG$7,IF(AND(L2873="SHOES",T2873=2),[1]装备基础and强化!$AH$7,IF(AND(L2873="CLOTHES",T2873=2),[1]装备基础and强化!$AI$7,0))))</f>
        <v>0</v>
      </c>
      <c r="AQ2873" s="43">
        <f>IF(L2873="HAT",[1]装备基础and强化!$AK$7,IF(L2873="JADE",[1]装备基础and强化!$AK$7,0))</f>
        <v>0</v>
      </c>
      <c r="AR2873" s="43" t="e">
        <f t="shared" si="45"/>
        <v>#REF!</v>
      </c>
    </row>
    <row r="2874" spans="1:44" x14ac:dyDescent="0.15">
      <c r="A2874" s="43"/>
      <c r="B2874" s="5" t="s">
        <v>9869</v>
      </c>
      <c r="C2874" s="12">
        <v>22870</v>
      </c>
      <c r="D2874" s="5" t="s">
        <v>9861</v>
      </c>
      <c r="E2874" s="44" t="s">
        <v>24505</v>
      </c>
      <c r="F2874" s="4" t="s">
        <v>9870</v>
      </c>
      <c r="G2874" s="4" t="s">
        <v>9871</v>
      </c>
      <c r="H2874" s="44"/>
      <c r="I2874" s="4" t="s">
        <v>700</v>
      </c>
      <c r="J2874" s="6" t="s">
        <v>700</v>
      </c>
      <c r="K2874" s="45">
        <v>1</v>
      </c>
      <c r="L2874" s="4" t="s">
        <v>756</v>
      </c>
      <c r="M2874" s="104" t="s">
        <v>18536</v>
      </c>
      <c r="N2874" s="45">
        <v>2220300</v>
      </c>
      <c r="O2874" s="4" t="s">
        <v>15145</v>
      </c>
      <c r="P2874" s="4" t="s">
        <v>761</v>
      </c>
      <c r="Q2874" s="4">
        <v>210</v>
      </c>
      <c r="R2874" s="4">
        <v>3</v>
      </c>
      <c r="S2874" s="4" t="s">
        <v>8101</v>
      </c>
      <c r="T2874" s="4">
        <v>1</v>
      </c>
      <c r="U2874" s="4">
        <v>3</v>
      </c>
      <c r="W2874" s="4" t="s">
        <v>9864</v>
      </c>
      <c r="X2874" s="4" t="s">
        <v>9865</v>
      </c>
      <c r="Y2874" s="45">
        <v>0</v>
      </c>
      <c r="AA2874" s="4">
        <v>1</v>
      </c>
      <c r="AB2874" s="4">
        <v>100</v>
      </c>
      <c r="AC2874" s="4">
        <v>1</v>
      </c>
      <c r="AD2874" s="4">
        <v>1</v>
      </c>
      <c r="AE2874" s="45" t="s">
        <v>16461</v>
      </c>
      <c r="AF2874" s="45" t="s">
        <v>16457</v>
      </c>
      <c r="AG2874" s="45" t="s">
        <v>16459</v>
      </c>
      <c r="AH2874" s="45" t="s">
        <v>16453</v>
      </c>
      <c r="AI2874" s="45" t="s">
        <v>16455</v>
      </c>
      <c r="AJ2874" s="63" t="s">
        <v>20391</v>
      </c>
      <c r="AK2874" s="63" t="s">
        <v>20390</v>
      </c>
      <c r="AL2874" s="45">
        <v>0</v>
      </c>
      <c r="AM2874" s="43">
        <f>IF(AND(L2874="WEAPON",OR(R2874=0,R2874=1,R2874=2)),[1]装备基础and强化!$V$7,IF(AND(L2874="LEFTRING",OR(R2874=0,R2874=1,R2874=2)),[1]装备基础and强化!$W$7,IF(AND(L2874="RIGHTRING",OR(R2874=0,R2874=1,R2874=2)),[1]装备基础and强化!$X$7,IF(AND(L2874="NECKLACE",OR(R2874=0,R2874=1,R2874=2)),[1]装备基础and强化!$Y$7,0))))</f>
        <v>0</v>
      </c>
      <c r="AN2874" s="43">
        <f>IF(AND(L2874="WEAPON",OR(R2874=3,R2874=4)),[1]装备基础and强化!$V$11,IF(AND(L2874="LEFTRING",OR(R2874=3,R2874=4)),[1]装备基础and强化!$W$11,IF(AND(L2874="RIGHTRING",OR(R2874=3,R2874=4)),[1]装备基础and强化!$X$11,IF(AND(L2874="NECKLACE",OR(R2874=3,R2874=4)),[1]装备基础and强化!$Y$11,0))))</f>
        <v>0</v>
      </c>
      <c r="AO2874" s="43" t="e">
        <f>IF(AND(L2874="BELT",T2874=1),[1]装备基础and强化!$AA$7,IF(AND(L2874="PANTS",T2874=1),[1]装备基础and强化!$AB$7,IF(AND(L2874="SHOES",T2874=1),[1]装备基础and强化!$AC$7,IF(AND(L2874="CLOTHES",T2874=1),[1]装备基础and强化!$AD$7,0))))</f>
        <v>#REF!</v>
      </c>
      <c r="AP2874" s="43">
        <f>IF(AND(L2874="BELT",T2874=2),[1]装备基础and强化!$AF$7,IF(AND(L2874="PANTS",T2874=2),[1]装备基础and强化!$AG$7,IF(AND(L2874="SHOES",T2874=2),[1]装备基础and强化!$AH$7,IF(AND(L2874="CLOTHES",T2874=2),[1]装备基础and强化!$AI$7,0))))</f>
        <v>0</v>
      </c>
      <c r="AQ2874" s="43">
        <f>IF(L2874="HAT",[1]装备基础and强化!$AK$7,IF(L2874="JADE",[1]装备基础and强化!$AK$7,0))</f>
        <v>0</v>
      </c>
      <c r="AR2874" s="43" t="e">
        <f t="shared" si="45"/>
        <v>#REF!</v>
      </c>
    </row>
    <row r="2875" spans="1:44" x14ac:dyDescent="0.15">
      <c r="A2875" s="43"/>
      <c r="B2875" s="5" t="s">
        <v>9872</v>
      </c>
      <c r="C2875" s="12">
        <v>22871</v>
      </c>
      <c r="D2875" s="5" t="s">
        <v>9861</v>
      </c>
      <c r="E2875" s="44" t="s">
        <v>24506</v>
      </c>
      <c r="F2875" s="4" t="s">
        <v>9873</v>
      </c>
      <c r="G2875" s="4" t="s">
        <v>9874</v>
      </c>
      <c r="H2875" s="44"/>
      <c r="I2875" s="4" t="s">
        <v>700</v>
      </c>
      <c r="J2875" s="6" t="s">
        <v>700</v>
      </c>
      <c r="K2875" s="45">
        <v>1</v>
      </c>
      <c r="L2875" s="4" t="s">
        <v>756</v>
      </c>
      <c r="M2875" s="104" t="s">
        <v>18537</v>
      </c>
      <c r="N2875" s="45">
        <v>2220400</v>
      </c>
      <c r="O2875" s="4" t="s">
        <v>15256</v>
      </c>
      <c r="P2875" s="4" t="s">
        <v>761</v>
      </c>
      <c r="Q2875" s="4">
        <v>210</v>
      </c>
      <c r="R2875" s="4">
        <v>3</v>
      </c>
      <c r="S2875" s="4" t="s">
        <v>8101</v>
      </c>
      <c r="T2875" s="4">
        <v>1</v>
      </c>
      <c r="U2875" s="4">
        <v>4</v>
      </c>
      <c r="W2875" s="4" t="s">
        <v>9864</v>
      </c>
      <c r="X2875" s="4" t="s">
        <v>9865</v>
      </c>
      <c r="Y2875" s="45">
        <v>0</v>
      </c>
      <c r="AA2875" s="4">
        <v>1</v>
      </c>
      <c r="AB2875" s="4">
        <v>100</v>
      </c>
      <c r="AC2875" s="4">
        <v>1</v>
      </c>
      <c r="AD2875" s="4">
        <v>1</v>
      </c>
      <c r="AE2875" s="45" t="s">
        <v>16461</v>
      </c>
      <c r="AF2875" s="45" t="s">
        <v>16457</v>
      </c>
      <c r="AG2875" s="45" t="s">
        <v>16459</v>
      </c>
      <c r="AH2875" s="45" t="s">
        <v>16453</v>
      </c>
      <c r="AI2875" s="45" t="s">
        <v>16455</v>
      </c>
      <c r="AJ2875" s="63" t="s">
        <v>20391</v>
      </c>
      <c r="AK2875" s="63" t="s">
        <v>20390</v>
      </c>
      <c r="AL2875" s="4">
        <v>0</v>
      </c>
      <c r="AM2875" s="43">
        <f>IF(AND(L2875="WEAPON",OR(R2875=0,R2875=1,R2875=2)),[1]装备基础and强化!$V$7,IF(AND(L2875="LEFTRING",OR(R2875=0,R2875=1,R2875=2)),[1]装备基础and强化!$W$7,IF(AND(L2875="RIGHTRING",OR(R2875=0,R2875=1,R2875=2)),[1]装备基础and强化!$X$7,IF(AND(L2875="NECKLACE",OR(R2875=0,R2875=1,R2875=2)),[1]装备基础and强化!$Y$7,0))))</f>
        <v>0</v>
      </c>
      <c r="AN2875" s="43">
        <f>IF(AND(L2875="WEAPON",OR(R2875=3,R2875=4)),[1]装备基础and强化!$V$11,IF(AND(L2875="LEFTRING",OR(R2875=3,R2875=4)),[1]装备基础and强化!$W$11,IF(AND(L2875="RIGHTRING",OR(R2875=3,R2875=4)),[1]装备基础and强化!$X$11,IF(AND(L2875="NECKLACE",OR(R2875=3,R2875=4)),[1]装备基础and强化!$Y$11,0))))</f>
        <v>0</v>
      </c>
      <c r="AO2875" s="43" t="e">
        <f>IF(AND(L2875="BELT",T2875=1),[1]装备基础and强化!$AA$7,IF(AND(L2875="PANTS",T2875=1),[1]装备基础and强化!$AB$7,IF(AND(L2875="SHOES",T2875=1),[1]装备基础and强化!$AC$7,IF(AND(L2875="CLOTHES",T2875=1),[1]装备基础and强化!$AD$7,0))))</f>
        <v>#REF!</v>
      </c>
      <c r="AP2875" s="43">
        <f>IF(AND(L2875="BELT",T2875=2),[1]装备基础and强化!$AF$7,IF(AND(L2875="PANTS",T2875=2),[1]装备基础and强化!$AG$7,IF(AND(L2875="SHOES",T2875=2),[1]装备基础and强化!$AH$7,IF(AND(L2875="CLOTHES",T2875=2),[1]装备基础and强化!$AI$7,0))))</f>
        <v>0</v>
      </c>
      <c r="AQ2875" s="43">
        <f>IF(L2875="HAT",[1]装备基础and强化!$AK$7,IF(L2875="JADE",[1]装备基础and强化!$AK$7,0))</f>
        <v>0</v>
      </c>
      <c r="AR2875" s="43" t="e">
        <f t="shared" si="45"/>
        <v>#REF!</v>
      </c>
    </row>
    <row r="2876" spans="1:44" x14ac:dyDescent="0.15">
      <c r="A2876" s="43"/>
      <c r="B2876" s="5" t="s">
        <v>9875</v>
      </c>
      <c r="C2876" s="12">
        <v>22872</v>
      </c>
      <c r="D2876" s="5" t="s">
        <v>9861</v>
      </c>
      <c r="E2876" s="44" t="s">
        <v>24507</v>
      </c>
      <c r="F2876" s="4" t="s">
        <v>9876</v>
      </c>
      <c r="G2876" s="4" t="s">
        <v>9877</v>
      </c>
      <c r="H2876" s="44"/>
      <c r="I2876" s="4" t="s">
        <v>700</v>
      </c>
      <c r="J2876" s="6" t="s">
        <v>700</v>
      </c>
      <c r="K2876" s="45">
        <v>1</v>
      </c>
      <c r="L2876" s="4" t="s">
        <v>756</v>
      </c>
      <c r="M2876" s="104" t="s">
        <v>18538</v>
      </c>
      <c r="N2876" s="45">
        <v>2220500</v>
      </c>
      <c r="O2876" s="4" t="s">
        <v>9453</v>
      </c>
      <c r="P2876" s="4" t="s">
        <v>761</v>
      </c>
      <c r="Q2876" s="4">
        <v>210</v>
      </c>
      <c r="R2876" s="4">
        <v>3</v>
      </c>
      <c r="S2876" s="4" t="s">
        <v>8101</v>
      </c>
      <c r="T2876" s="4">
        <v>1</v>
      </c>
      <c r="U2876" s="4">
        <v>5</v>
      </c>
      <c r="W2876" s="4" t="s">
        <v>9864</v>
      </c>
      <c r="X2876" s="4" t="s">
        <v>9865</v>
      </c>
      <c r="Y2876" s="45">
        <v>0</v>
      </c>
      <c r="AA2876" s="4">
        <v>1</v>
      </c>
      <c r="AB2876" s="4">
        <v>100</v>
      </c>
      <c r="AC2876" s="4">
        <v>1</v>
      </c>
      <c r="AD2876" s="4">
        <v>1</v>
      </c>
      <c r="AE2876" s="45" t="s">
        <v>16461</v>
      </c>
      <c r="AF2876" s="45" t="s">
        <v>16457</v>
      </c>
      <c r="AG2876" s="45" t="s">
        <v>16459</v>
      </c>
      <c r="AH2876" s="45" t="s">
        <v>16453</v>
      </c>
      <c r="AI2876" s="45" t="s">
        <v>16455</v>
      </c>
      <c r="AJ2876" s="63" t="s">
        <v>20391</v>
      </c>
      <c r="AK2876" s="63" t="s">
        <v>20390</v>
      </c>
      <c r="AL2876" s="45">
        <v>0</v>
      </c>
      <c r="AM2876" s="43">
        <f>IF(AND(L2876="WEAPON",OR(R2876=0,R2876=1,R2876=2)),[1]装备基础and强化!$V$7,IF(AND(L2876="LEFTRING",OR(R2876=0,R2876=1,R2876=2)),[1]装备基础and强化!$W$7,IF(AND(L2876="RIGHTRING",OR(R2876=0,R2876=1,R2876=2)),[1]装备基础and强化!$X$7,IF(AND(L2876="NECKLACE",OR(R2876=0,R2876=1,R2876=2)),[1]装备基础and强化!$Y$7,0))))</f>
        <v>0</v>
      </c>
      <c r="AN2876" s="43">
        <f>IF(AND(L2876="WEAPON",OR(R2876=3,R2876=4)),[1]装备基础and强化!$V$11,IF(AND(L2876="LEFTRING",OR(R2876=3,R2876=4)),[1]装备基础and强化!$W$11,IF(AND(L2876="RIGHTRING",OR(R2876=3,R2876=4)),[1]装备基础and强化!$X$11,IF(AND(L2876="NECKLACE",OR(R2876=3,R2876=4)),[1]装备基础and强化!$Y$11,0))))</f>
        <v>0</v>
      </c>
      <c r="AO2876" s="43" t="e">
        <f>IF(AND(L2876="BELT",T2876=1),[1]装备基础and强化!$AA$7,IF(AND(L2876="PANTS",T2876=1),[1]装备基础and强化!$AB$7,IF(AND(L2876="SHOES",T2876=1),[1]装备基础and强化!$AC$7,IF(AND(L2876="CLOTHES",T2876=1),[1]装备基础and强化!$AD$7,0))))</f>
        <v>#REF!</v>
      </c>
      <c r="AP2876" s="43">
        <f>IF(AND(L2876="BELT",T2876=2),[1]装备基础and强化!$AF$7,IF(AND(L2876="PANTS",T2876=2),[1]装备基础and强化!$AG$7,IF(AND(L2876="SHOES",T2876=2),[1]装备基础and强化!$AH$7,IF(AND(L2876="CLOTHES",T2876=2),[1]装备基础and强化!$AI$7,0))))</f>
        <v>0</v>
      </c>
      <c r="AQ2876" s="43">
        <f>IF(L2876="HAT",[1]装备基础and强化!$AK$7,IF(L2876="JADE",[1]装备基础and强化!$AK$7,0))</f>
        <v>0</v>
      </c>
      <c r="AR2876" s="43" t="e">
        <f t="shared" si="45"/>
        <v>#REF!</v>
      </c>
    </row>
    <row r="2877" spans="1:44" x14ac:dyDescent="0.15">
      <c r="A2877" s="43"/>
      <c r="B2877" s="5" t="s">
        <v>9878</v>
      </c>
      <c r="C2877" s="12">
        <v>22873</v>
      </c>
      <c r="D2877" s="5" t="s">
        <v>9861</v>
      </c>
      <c r="E2877" s="44" t="s">
        <v>24508</v>
      </c>
      <c r="F2877" s="4" t="s">
        <v>9879</v>
      </c>
      <c r="G2877" s="4" t="s">
        <v>9880</v>
      </c>
      <c r="H2877" s="44"/>
      <c r="I2877" s="4" t="s">
        <v>700</v>
      </c>
      <c r="J2877" s="6" t="s">
        <v>700</v>
      </c>
      <c r="K2877" s="45">
        <v>1</v>
      </c>
      <c r="L2877" s="4" t="s">
        <v>756</v>
      </c>
      <c r="M2877" s="104" t="s">
        <v>18539</v>
      </c>
      <c r="N2877" s="45">
        <v>2220600</v>
      </c>
      <c r="O2877" s="4" t="s">
        <v>15257</v>
      </c>
      <c r="P2877" s="4" t="s">
        <v>761</v>
      </c>
      <c r="Q2877" s="4">
        <v>210</v>
      </c>
      <c r="R2877" s="4">
        <v>3</v>
      </c>
      <c r="S2877" s="4" t="s">
        <v>8101</v>
      </c>
      <c r="T2877" s="4">
        <v>1</v>
      </c>
      <c r="U2877" s="4">
        <v>6</v>
      </c>
      <c r="W2877" s="4" t="s">
        <v>9864</v>
      </c>
      <c r="X2877" s="4" t="s">
        <v>9865</v>
      </c>
      <c r="Y2877" s="45">
        <v>0</v>
      </c>
      <c r="AA2877" s="4">
        <v>1</v>
      </c>
      <c r="AB2877" s="4">
        <v>100</v>
      </c>
      <c r="AC2877" s="4">
        <v>1</v>
      </c>
      <c r="AD2877" s="4">
        <v>1</v>
      </c>
      <c r="AE2877" s="45" t="s">
        <v>16461</v>
      </c>
      <c r="AF2877" s="45" t="s">
        <v>16457</v>
      </c>
      <c r="AG2877" s="45" t="s">
        <v>16459</v>
      </c>
      <c r="AH2877" s="45" t="s">
        <v>16453</v>
      </c>
      <c r="AI2877" s="45" t="s">
        <v>16455</v>
      </c>
      <c r="AJ2877" s="63" t="s">
        <v>20391</v>
      </c>
      <c r="AK2877" s="63" t="s">
        <v>20390</v>
      </c>
      <c r="AL2877" s="4">
        <v>0</v>
      </c>
      <c r="AM2877" s="43">
        <f>IF(AND(L2877="WEAPON",OR(R2877=0,R2877=1,R2877=2)),[1]装备基础and强化!$V$7,IF(AND(L2877="LEFTRING",OR(R2877=0,R2877=1,R2877=2)),[1]装备基础and强化!$W$7,IF(AND(L2877="RIGHTRING",OR(R2877=0,R2877=1,R2877=2)),[1]装备基础and强化!$X$7,IF(AND(L2877="NECKLACE",OR(R2877=0,R2877=1,R2877=2)),[1]装备基础and强化!$Y$7,0))))</f>
        <v>0</v>
      </c>
      <c r="AN2877" s="43">
        <f>IF(AND(L2877="WEAPON",OR(R2877=3,R2877=4)),[1]装备基础and强化!$V$11,IF(AND(L2877="LEFTRING",OR(R2877=3,R2877=4)),[1]装备基础and强化!$W$11,IF(AND(L2877="RIGHTRING",OR(R2877=3,R2877=4)),[1]装备基础and强化!$X$11,IF(AND(L2877="NECKLACE",OR(R2877=3,R2877=4)),[1]装备基础and强化!$Y$11,0))))</f>
        <v>0</v>
      </c>
      <c r="AO2877" s="43" t="e">
        <f>IF(AND(L2877="BELT",T2877=1),[1]装备基础and强化!$AA$7,IF(AND(L2877="PANTS",T2877=1),[1]装备基础and强化!$AB$7,IF(AND(L2877="SHOES",T2877=1),[1]装备基础and强化!$AC$7,IF(AND(L2877="CLOTHES",T2877=1),[1]装备基础and强化!$AD$7,0))))</f>
        <v>#REF!</v>
      </c>
      <c r="AP2877" s="43">
        <f>IF(AND(L2877="BELT",T2877=2),[1]装备基础and强化!$AF$7,IF(AND(L2877="PANTS",T2877=2),[1]装备基础and强化!$AG$7,IF(AND(L2877="SHOES",T2877=2),[1]装备基础and强化!$AH$7,IF(AND(L2877="CLOTHES",T2877=2),[1]装备基础and强化!$AI$7,0))))</f>
        <v>0</v>
      </c>
      <c r="AQ2877" s="43">
        <f>IF(L2877="HAT",[1]装备基础and强化!$AK$7,IF(L2877="JADE",[1]装备基础and强化!$AK$7,0))</f>
        <v>0</v>
      </c>
      <c r="AR2877" s="43" t="e">
        <f t="shared" si="45"/>
        <v>#REF!</v>
      </c>
    </row>
    <row r="2878" spans="1:44" x14ac:dyDescent="0.15">
      <c r="A2878" s="43"/>
      <c r="B2878" s="5" t="s">
        <v>9881</v>
      </c>
      <c r="C2878" s="12">
        <v>22874</v>
      </c>
      <c r="D2878" s="5" t="s">
        <v>9861</v>
      </c>
      <c r="E2878" s="44" t="s">
        <v>24509</v>
      </c>
      <c r="F2878" s="4" t="s">
        <v>9882</v>
      </c>
      <c r="G2878" s="4" t="s">
        <v>9883</v>
      </c>
      <c r="H2878" s="44"/>
      <c r="I2878" s="4" t="s">
        <v>700</v>
      </c>
      <c r="J2878" s="6" t="s">
        <v>700</v>
      </c>
      <c r="K2878" s="45">
        <v>1</v>
      </c>
      <c r="L2878" s="4" t="s">
        <v>756</v>
      </c>
      <c r="M2878" s="104" t="s">
        <v>18540</v>
      </c>
      <c r="N2878" s="45">
        <v>2220700</v>
      </c>
      <c r="O2878" s="4" t="s">
        <v>15258</v>
      </c>
      <c r="P2878" s="4" t="s">
        <v>761</v>
      </c>
      <c r="Q2878" s="4">
        <v>210</v>
      </c>
      <c r="R2878" s="4">
        <v>3</v>
      </c>
      <c r="S2878" s="4" t="s">
        <v>8101</v>
      </c>
      <c r="T2878" s="4">
        <v>1</v>
      </c>
      <c r="U2878" s="4">
        <v>7</v>
      </c>
      <c r="W2878" s="4" t="s">
        <v>9864</v>
      </c>
      <c r="X2878" s="4" t="s">
        <v>9865</v>
      </c>
      <c r="Y2878" s="45">
        <v>0</v>
      </c>
      <c r="AA2878" s="4">
        <v>1</v>
      </c>
      <c r="AB2878" s="4">
        <v>100</v>
      </c>
      <c r="AC2878" s="4">
        <v>1</v>
      </c>
      <c r="AD2878" s="4">
        <v>1</v>
      </c>
      <c r="AE2878" s="45" t="s">
        <v>16461</v>
      </c>
      <c r="AF2878" s="45" t="s">
        <v>16457</v>
      </c>
      <c r="AG2878" s="45" t="s">
        <v>16459</v>
      </c>
      <c r="AH2878" s="45" t="s">
        <v>16453</v>
      </c>
      <c r="AI2878" s="45" t="s">
        <v>16455</v>
      </c>
      <c r="AJ2878" s="63" t="s">
        <v>20391</v>
      </c>
      <c r="AK2878" s="63" t="s">
        <v>20390</v>
      </c>
      <c r="AL2878" s="45">
        <v>0</v>
      </c>
      <c r="AM2878" s="43">
        <f>IF(AND(L2878="WEAPON",OR(R2878=0,R2878=1,R2878=2)),[1]装备基础and强化!$V$7,IF(AND(L2878="LEFTRING",OR(R2878=0,R2878=1,R2878=2)),[1]装备基础and强化!$W$7,IF(AND(L2878="RIGHTRING",OR(R2878=0,R2878=1,R2878=2)),[1]装备基础and强化!$X$7,IF(AND(L2878="NECKLACE",OR(R2878=0,R2878=1,R2878=2)),[1]装备基础and强化!$Y$7,0))))</f>
        <v>0</v>
      </c>
      <c r="AN2878" s="43">
        <f>IF(AND(L2878="WEAPON",OR(R2878=3,R2878=4)),[1]装备基础and强化!$V$11,IF(AND(L2878="LEFTRING",OR(R2878=3,R2878=4)),[1]装备基础and强化!$W$11,IF(AND(L2878="RIGHTRING",OR(R2878=3,R2878=4)),[1]装备基础and强化!$X$11,IF(AND(L2878="NECKLACE",OR(R2878=3,R2878=4)),[1]装备基础and强化!$Y$11,0))))</f>
        <v>0</v>
      </c>
      <c r="AO2878" s="43" t="e">
        <f>IF(AND(L2878="BELT",T2878=1),[1]装备基础and强化!$AA$7,IF(AND(L2878="PANTS",T2878=1),[1]装备基础and强化!$AB$7,IF(AND(L2878="SHOES",T2878=1),[1]装备基础and强化!$AC$7,IF(AND(L2878="CLOTHES",T2878=1),[1]装备基础and强化!$AD$7,0))))</f>
        <v>#REF!</v>
      </c>
      <c r="AP2878" s="43">
        <f>IF(AND(L2878="BELT",T2878=2),[1]装备基础and强化!$AF$7,IF(AND(L2878="PANTS",T2878=2),[1]装备基础and强化!$AG$7,IF(AND(L2878="SHOES",T2878=2),[1]装备基础and强化!$AH$7,IF(AND(L2878="CLOTHES",T2878=2),[1]装备基础and强化!$AI$7,0))))</f>
        <v>0</v>
      </c>
      <c r="AQ2878" s="43">
        <f>IF(L2878="HAT",[1]装备基础and强化!$AK$7,IF(L2878="JADE",[1]装备基础and强化!$AK$7,0))</f>
        <v>0</v>
      </c>
      <c r="AR2878" s="43" t="e">
        <f t="shared" si="45"/>
        <v>#REF!</v>
      </c>
    </row>
    <row r="2879" spans="1:44" x14ac:dyDescent="0.15">
      <c r="A2879" s="43"/>
      <c r="B2879" s="5" t="s">
        <v>9884</v>
      </c>
      <c r="C2879" s="12">
        <v>22875</v>
      </c>
      <c r="D2879" s="5" t="s">
        <v>9861</v>
      </c>
      <c r="E2879" s="44" t="s">
        <v>24510</v>
      </c>
      <c r="F2879" s="4" t="s">
        <v>9885</v>
      </c>
      <c r="G2879" s="4" t="s">
        <v>9886</v>
      </c>
      <c r="H2879" s="44"/>
      <c r="I2879" s="4" t="s">
        <v>700</v>
      </c>
      <c r="J2879" s="6" t="s">
        <v>700</v>
      </c>
      <c r="K2879" s="45">
        <v>1</v>
      </c>
      <c r="L2879" s="4" t="s">
        <v>756</v>
      </c>
      <c r="M2879" s="104" t="s">
        <v>18541</v>
      </c>
      <c r="N2879" s="45">
        <v>2220800</v>
      </c>
      <c r="O2879" s="4" t="s">
        <v>15259</v>
      </c>
      <c r="P2879" s="4" t="s">
        <v>761</v>
      </c>
      <c r="Q2879" s="4">
        <v>210</v>
      </c>
      <c r="R2879" s="4">
        <v>3</v>
      </c>
      <c r="S2879" s="4" t="s">
        <v>8101</v>
      </c>
      <c r="T2879" s="4">
        <v>1</v>
      </c>
      <c r="U2879" s="4">
        <v>8</v>
      </c>
      <c r="W2879" s="4" t="s">
        <v>9864</v>
      </c>
      <c r="X2879" s="4" t="s">
        <v>9865</v>
      </c>
      <c r="Y2879" s="45">
        <v>0</v>
      </c>
      <c r="AA2879" s="4">
        <v>1</v>
      </c>
      <c r="AB2879" s="4">
        <v>100</v>
      </c>
      <c r="AC2879" s="4">
        <v>1</v>
      </c>
      <c r="AD2879" s="4">
        <v>1</v>
      </c>
      <c r="AE2879" s="45" t="s">
        <v>16461</v>
      </c>
      <c r="AF2879" s="45" t="s">
        <v>16457</v>
      </c>
      <c r="AG2879" s="45" t="s">
        <v>16459</v>
      </c>
      <c r="AH2879" s="45" t="s">
        <v>16453</v>
      </c>
      <c r="AI2879" s="45" t="s">
        <v>16455</v>
      </c>
      <c r="AJ2879" s="63" t="s">
        <v>20391</v>
      </c>
      <c r="AK2879" s="63" t="s">
        <v>20390</v>
      </c>
      <c r="AL2879" s="4">
        <v>0</v>
      </c>
      <c r="AM2879" s="43">
        <f>IF(AND(L2879="WEAPON",OR(R2879=0,R2879=1,R2879=2)),[1]装备基础and强化!$V$7,IF(AND(L2879="LEFTRING",OR(R2879=0,R2879=1,R2879=2)),[1]装备基础and强化!$W$7,IF(AND(L2879="RIGHTRING",OR(R2879=0,R2879=1,R2879=2)),[1]装备基础and强化!$X$7,IF(AND(L2879="NECKLACE",OR(R2879=0,R2879=1,R2879=2)),[1]装备基础and强化!$Y$7,0))))</f>
        <v>0</v>
      </c>
      <c r="AN2879" s="43">
        <f>IF(AND(L2879="WEAPON",OR(R2879=3,R2879=4)),[1]装备基础and强化!$V$11,IF(AND(L2879="LEFTRING",OR(R2879=3,R2879=4)),[1]装备基础and强化!$W$11,IF(AND(L2879="RIGHTRING",OR(R2879=3,R2879=4)),[1]装备基础and强化!$X$11,IF(AND(L2879="NECKLACE",OR(R2879=3,R2879=4)),[1]装备基础and强化!$Y$11,0))))</f>
        <v>0</v>
      </c>
      <c r="AO2879" s="43" t="e">
        <f>IF(AND(L2879="BELT",T2879=1),[1]装备基础and强化!$AA$7,IF(AND(L2879="PANTS",T2879=1),[1]装备基础and强化!$AB$7,IF(AND(L2879="SHOES",T2879=1),[1]装备基础and强化!$AC$7,IF(AND(L2879="CLOTHES",T2879=1),[1]装备基础and强化!$AD$7,0))))</f>
        <v>#REF!</v>
      </c>
      <c r="AP2879" s="43">
        <f>IF(AND(L2879="BELT",T2879=2),[1]装备基础and强化!$AF$7,IF(AND(L2879="PANTS",T2879=2),[1]装备基础and强化!$AG$7,IF(AND(L2879="SHOES",T2879=2),[1]装备基础and强化!$AH$7,IF(AND(L2879="CLOTHES",T2879=2),[1]装备基础and强化!$AI$7,0))))</f>
        <v>0</v>
      </c>
      <c r="AQ2879" s="43">
        <f>IF(L2879="HAT",[1]装备基础and强化!$AK$7,IF(L2879="JADE",[1]装备基础and强化!$AK$7,0))</f>
        <v>0</v>
      </c>
      <c r="AR2879" s="43" t="e">
        <f t="shared" si="45"/>
        <v>#REF!</v>
      </c>
    </row>
    <row r="2880" spans="1:44" x14ac:dyDescent="0.15">
      <c r="A2880" s="43"/>
      <c r="B2880" s="5" t="s">
        <v>9887</v>
      </c>
      <c r="C2880" s="12">
        <v>22876</v>
      </c>
      <c r="D2880" s="5" t="s">
        <v>9888</v>
      </c>
      <c r="E2880" s="44" t="s">
        <v>24511</v>
      </c>
      <c r="F2880" s="4" t="s">
        <v>9889</v>
      </c>
      <c r="G2880" s="4" t="s">
        <v>9890</v>
      </c>
      <c r="H2880" s="44"/>
      <c r="I2880" s="4" t="s">
        <v>700</v>
      </c>
      <c r="J2880" s="6" t="s">
        <v>700</v>
      </c>
      <c r="K2880" s="45">
        <v>1</v>
      </c>
      <c r="L2880" s="4" t="s">
        <v>756</v>
      </c>
      <c r="M2880" s="104" t="s">
        <v>18542</v>
      </c>
      <c r="N2880" s="45">
        <v>2250100</v>
      </c>
      <c r="O2880" s="4" t="s">
        <v>3931</v>
      </c>
      <c r="P2880" s="4" t="s">
        <v>761</v>
      </c>
      <c r="Q2880" s="4">
        <v>240</v>
      </c>
      <c r="R2880" s="4">
        <v>3</v>
      </c>
      <c r="S2880" s="4" t="s">
        <v>8134</v>
      </c>
      <c r="T2880" s="4">
        <v>1</v>
      </c>
      <c r="U2880" s="4">
        <v>1</v>
      </c>
      <c r="W2880" s="4" t="s">
        <v>9891</v>
      </c>
      <c r="X2880" s="4" t="s">
        <v>9892</v>
      </c>
      <c r="Y2880" s="45">
        <v>0</v>
      </c>
      <c r="AA2880" s="4">
        <v>1</v>
      </c>
      <c r="AB2880" s="4">
        <v>100</v>
      </c>
      <c r="AC2880" s="4">
        <v>1</v>
      </c>
      <c r="AD2880" s="4">
        <v>1</v>
      </c>
      <c r="AE2880" s="45" t="s">
        <v>16461</v>
      </c>
      <c r="AF2880" s="45" t="s">
        <v>16457</v>
      </c>
      <c r="AG2880" s="45" t="s">
        <v>16459</v>
      </c>
      <c r="AH2880" s="45" t="s">
        <v>16453</v>
      </c>
      <c r="AI2880" s="45" t="s">
        <v>16455</v>
      </c>
      <c r="AJ2880" s="63" t="s">
        <v>20391</v>
      </c>
      <c r="AK2880" s="63" t="s">
        <v>20390</v>
      </c>
      <c r="AL2880" s="45">
        <v>0</v>
      </c>
      <c r="AM2880" s="43">
        <f>IF(AND(L2880="WEAPON",OR(R2880=0,R2880=1,R2880=2)),[1]装备基础and强化!$V$7,IF(AND(L2880="LEFTRING",OR(R2880=0,R2880=1,R2880=2)),[1]装备基础and强化!$W$7,IF(AND(L2880="RIGHTRING",OR(R2880=0,R2880=1,R2880=2)),[1]装备基础and强化!$X$7,IF(AND(L2880="NECKLACE",OR(R2880=0,R2880=1,R2880=2)),[1]装备基础and强化!$Y$7,0))))</f>
        <v>0</v>
      </c>
      <c r="AN2880" s="43">
        <f>IF(AND(L2880="WEAPON",OR(R2880=3,R2880=4)),[1]装备基础and强化!$V$11,IF(AND(L2880="LEFTRING",OR(R2880=3,R2880=4)),[1]装备基础and强化!$W$11,IF(AND(L2880="RIGHTRING",OR(R2880=3,R2880=4)),[1]装备基础and强化!$X$11,IF(AND(L2880="NECKLACE",OR(R2880=3,R2880=4)),[1]装备基础and强化!$Y$11,0))))</f>
        <v>0</v>
      </c>
      <c r="AO2880" s="43" t="e">
        <f>IF(AND(L2880="BELT",T2880=1),[1]装备基础and强化!$AA$7,IF(AND(L2880="PANTS",T2880=1),[1]装备基础and强化!$AB$7,IF(AND(L2880="SHOES",T2880=1),[1]装备基础and强化!$AC$7,IF(AND(L2880="CLOTHES",T2880=1),[1]装备基础and强化!$AD$7,0))))</f>
        <v>#REF!</v>
      </c>
      <c r="AP2880" s="43">
        <f>IF(AND(L2880="BELT",T2880=2),[1]装备基础and强化!$AF$7,IF(AND(L2880="PANTS",T2880=2),[1]装备基础and强化!$AG$7,IF(AND(L2880="SHOES",T2880=2),[1]装备基础and强化!$AH$7,IF(AND(L2880="CLOTHES",T2880=2),[1]装备基础and强化!$AI$7,0))))</f>
        <v>0</v>
      </c>
      <c r="AQ2880" s="43">
        <f>IF(L2880="HAT",[1]装备基础and强化!$AK$7,IF(L2880="JADE",[1]装备基础and强化!$AK$7,0))</f>
        <v>0</v>
      </c>
      <c r="AR2880" s="43" t="e">
        <f t="shared" si="45"/>
        <v>#REF!</v>
      </c>
    </row>
    <row r="2881" spans="1:44" x14ac:dyDescent="0.15">
      <c r="A2881" s="43"/>
      <c r="B2881" s="5" t="s">
        <v>9893</v>
      </c>
      <c r="C2881" s="12">
        <v>22877</v>
      </c>
      <c r="D2881" s="5" t="s">
        <v>9888</v>
      </c>
      <c r="E2881" s="44" t="s">
        <v>24512</v>
      </c>
      <c r="F2881" s="4" t="s">
        <v>9894</v>
      </c>
      <c r="G2881" s="4" t="s">
        <v>9895</v>
      </c>
      <c r="H2881" s="44"/>
      <c r="I2881" s="4" t="s">
        <v>700</v>
      </c>
      <c r="J2881" s="6" t="s">
        <v>700</v>
      </c>
      <c r="K2881" s="45">
        <v>1</v>
      </c>
      <c r="L2881" s="4" t="s">
        <v>756</v>
      </c>
      <c r="M2881" s="104" t="s">
        <v>18543</v>
      </c>
      <c r="N2881" s="45">
        <v>2250200</v>
      </c>
      <c r="O2881" s="4" t="s">
        <v>12095</v>
      </c>
      <c r="P2881" s="4" t="s">
        <v>761</v>
      </c>
      <c r="Q2881" s="4">
        <v>240</v>
      </c>
      <c r="R2881" s="4">
        <v>3</v>
      </c>
      <c r="S2881" s="4" t="s">
        <v>8134</v>
      </c>
      <c r="T2881" s="4">
        <v>1</v>
      </c>
      <c r="U2881" s="4">
        <v>2</v>
      </c>
      <c r="W2881" s="4" t="s">
        <v>9891</v>
      </c>
      <c r="X2881" s="4" t="s">
        <v>9892</v>
      </c>
      <c r="Y2881" s="45">
        <v>0</v>
      </c>
      <c r="AA2881" s="4">
        <v>1</v>
      </c>
      <c r="AB2881" s="4">
        <v>100</v>
      </c>
      <c r="AC2881" s="4">
        <v>1</v>
      </c>
      <c r="AD2881" s="4">
        <v>1</v>
      </c>
      <c r="AE2881" s="45" t="s">
        <v>16461</v>
      </c>
      <c r="AF2881" s="45" t="s">
        <v>16457</v>
      </c>
      <c r="AG2881" s="45" t="s">
        <v>16459</v>
      </c>
      <c r="AH2881" s="45" t="s">
        <v>16453</v>
      </c>
      <c r="AI2881" s="45" t="s">
        <v>16455</v>
      </c>
      <c r="AJ2881" s="63" t="s">
        <v>20391</v>
      </c>
      <c r="AK2881" s="63" t="s">
        <v>20390</v>
      </c>
      <c r="AL2881" s="4">
        <v>0</v>
      </c>
      <c r="AM2881" s="43">
        <f>IF(AND(L2881="WEAPON",OR(R2881=0,R2881=1,R2881=2)),[1]装备基础and强化!$V$7,IF(AND(L2881="LEFTRING",OR(R2881=0,R2881=1,R2881=2)),[1]装备基础and强化!$W$7,IF(AND(L2881="RIGHTRING",OR(R2881=0,R2881=1,R2881=2)),[1]装备基础and强化!$X$7,IF(AND(L2881="NECKLACE",OR(R2881=0,R2881=1,R2881=2)),[1]装备基础and强化!$Y$7,0))))</f>
        <v>0</v>
      </c>
      <c r="AN2881" s="43">
        <f>IF(AND(L2881="WEAPON",OR(R2881=3,R2881=4)),[1]装备基础and强化!$V$11,IF(AND(L2881="LEFTRING",OR(R2881=3,R2881=4)),[1]装备基础and强化!$W$11,IF(AND(L2881="RIGHTRING",OR(R2881=3,R2881=4)),[1]装备基础and强化!$X$11,IF(AND(L2881="NECKLACE",OR(R2881=3,R2881=4)),[1]装备基础and强化!$Y$11,0))))</f>
        <v>0</v>
      </c>
      <c r="AO2881" s="43" t="e">
        <f>IF(AND(L2881="BELT",T2881=1),[1]装备基础and强化!$AA$7,IF(AND(L2881="PANTS",T2881=1),[1]装备基础and强化!$AB$7,IF(AND(L2881="SHOES",T2881=1),[1]装备基础and强化!$AC$7,IF(AND(L2881="CLOTHES",T2881=1),[1]装备基础and强化!$AD$7,0))))</f>
        <v>#REF!</v>
      </c>
      <c r="AP2881" s="43">
        <f>IF(AND(L2881="BELT",T2881=2),[1]装备基础and强化!$AF$7,IF(AND(L2881="PANTS",T2881=2),[1]装备基础and强化!$AG$7,IF(AND(L2881="SHOES",T2881=2),[1]装备基础and强化!$AH$7,IF(AND(L2881="CLOTHES",T2881=2),[1]装备基础and强化!$AI$7,0))))</f>
        <v>0</v>
      </c>
      <c r="AQ2881" s="43">
        <f>IF(L2881="HAT",[1]装备基础and强化!$AK$7,IF(L2881="JADE",[1]装备基础and强化!$AK$7,0))</f>
        <v>0</v>
      </c>
      <c r="AR2881" s="43" t="e">
        <f t="shared" si="45"/>
        <v>#REF!</v>
      </c>
    </row>
    <row r="2882" spans="1:44" x14ac:dyDescent="0.15">
      <c r="A2882" s="43"/>
      <c r="B2882" s="5" t="s">
        <v>9896</v>
      </c>
      <c r="C2882" s="12">
        <v>22878</v>
      </c>
      <c r="D2882" s="5" t="s">
        <v>9888</v>
      </c>
      <c r="E2882" s="44" t="s">
        <v>24513</v>
      </c>
      <c r="F2882" s="4" t="s">
        <v>9897</v>
      </c>
      <c r="G2882" s="4" t="s">
        <v>9898</v>
      </c>
      <c r="H2882" s="44"/>
      <c r="I2882" s="4" t="s">
        <v>700</v>
      </c>
      <c r="J2882" s="6" t="s">
        <v>700</v>
      </c>
      <c r="K2882" s="45">
        <v>1</v>
      </c>
      <c r="L2882" s="4" t="s">
        <v>756</v>
      </c>
      <c r="M2882" s="104" t="s">
        <v>18544</v>
      </c>
      <c r="N2882" s="45">
        <v>2250300</v>
      </c>
      <c r="O2882" s="4" t="s">
        <v>10283</v>
      </c>
      <c r="P2882" s="4" t="s">
        <v>761</v>
      </c>
      <c r="Q2882" s="4">
        <v>240</v>
      </c>
      <c r="R2882" s="4">
        <v>3</v>
      </c>
      <c r="S2882" s="4" t="s">
        <v>8134</v>
      </c>
      <c r="T2882" s="4">
        <v>1</v>
      </c>
      <c r="U2882" s="4">
        <v>3</v>
      </c>
      <c r="W2882" s="4" t="s">
        <v>9891</v>
      </c>
      <c r="X2882" s="4" t="s">
        <v>9892</v>
      </c>
      <c r="Y2882" s="45">
        <v>0</v>
      </c>
      <c r="AA2882" s="4">
        <v>1</v>
      </c>
      <c r="AB2882" s="4">
        <v>100</v>
      </c>
      <c r="AC2882" s="4">
        <v>1</v>
      </c>
      <c r="AD2882" s="4">
        <v>1</v>
      </c>
      <c r="AE2882" s="45" t="s">
        <v>16461</v>
      </c>
      <c r="AF2882" s="45" t="s">
        <v>16457</v>
      </c>
      <c r="AG2882" s="45" t="s">
        <v>16459</v>
      </c>
      <c r="AH2882" s="45" t="s">
        <v>16453</v>
      </c>
      <c r="AI2882" s="45" t="s">
        <v>16455</v>
      </c>
      <c r="AJ2882" s="63" t="s">
        <v>20391</v>
      </c>
      <c r="AK2882" s="63" t="s">
        <v>20390</v>
      </c>
      <c r="AL2882" s="45">
        <v>0</v>
      </c>
      <c r="AM2882" s="43">
        <f>IF(AND(L2882="WEAPON",OR(R2882=0,R2882=1,R2882=2)),[1]装备基础and强化!$V$7,IF(AND(L2882="LEFTRING",OR(R2882=0,R2882=1,R2882=2)),[1]装备基础and强化!$W$7,IF(AND(L2882="RIGHTRING",OR(R2882=0,R2882=1,R2882=2)),[1]装备基础and强化!$X$7,IF(AND(L2882="NECKLACE",OR(R2882=0,R2882=1,R2882=2)),[1]装备基础and强化!$Y$7,0))))</f>
        <v>0</v>
      </c>
      <c r="AN2882" s="43">
        <f>IF(AND(L2882="WEAPON",OR(R2882=3,R2882=4)),[1]装备基础and强化!$V$11,IF(AND(L2882="LEFTRING",OR(R2882=3,R2882=4)),[1]装备基础and强化!$W$11,IF(AND(L2882="RIGHTRING",OR(R2882=3,R2882=4)),[1]装备基础and强化!$X$11,IF(AND(L2882="NECKLACE",OR(R2882=3,R2882=4)),[1]装备基础and强化!$Y$11,0))))</f>
        <v>0</v>
      </c>
      <c r="AO2882" s="43" t="e">
        <f>IF(AND(L2882="BELT",T2882=1),[1]装备基础and强化!$AA$7,IF(AND(L2882="PANTS",T2882=1),[1]装备基础and强化!$AB$7,IF(AND(L2882="SHOES",T2882=1),[1]装备基础and强化!$AC$7,IF(AND(L2882="CLOTHES",T2882=1),[1]装备基础and强化!$AD$7,0))))</f>
        <v>#REF!</v>
      </c>
      <c r="AP2882" s="43">
        <f>IF(AND(L2882="BELT",T2882=2),[1]装备基础and强化!$AF$7,IF(AND(L2882="PANTS",T2882=2),[1]装备基础and强化!$AG$7,IF(AND(L2882="SHOES",T2882=2),[1]装备基础and强化!$AH$7,IF(AND(L2882="CLOTHES",T2882=2),[1]装备基础and强化!$AI$7,0))))</f>
        <v>0</v>
      </c>
      <c r="AQ2882" s="43">
        <f>IF(L2882="HAT",[1]装备基础and强化!$AK$7,IF(L2882="JADE",[1]装备基础and强化!$AK$7,0))</f>
        <v>0</v>
      </c>
      <c r="AR2882" s="43" t="e">
        <f t="shared" si="45"/>
        <v>#REF!</v>
      </c>
    </row>
    <row r="2883" spans="1:44" x14ac:dyDescent="0.15">
      <c r="A2883" s="43"/>
      <c r="B2883" s="5" t="s">
        <v>9899</v>
      </c>
      <c r="C2883" s="12">
        <v>22879</v>
      </c>
      <c r="D2883" s="5" t="s">
        <v>9888</v>
      </c>
      <c r="E2883" s="44" t="s">
        <v>24514</v>
      </c>
      <c r="F2883" s="4" t="s">
        <v>9900</v>
      </c>
      <c r="G2883" s="4" t="s">
        <v>9901</v>
      </c>
      <c r="H2883" s="44"/>
      <c r="I2883" s="4" t="s">
        <v>700</v>
      </c>
      <c r="J2883" s="6" t="s">
        <v>700</v>
      </c>
      <c r="K2883" s="45">
        <v>1</v>
      </c>
      <c r="L2883" s="4" t="s">
        <v>756</v>
      </c>
      <c r="M2883" s="104" t="s">
        <v>18545</v>
      </c>
      <c r="N2883" s="45">
        <v>2250400</v>
      </c>
      <c r="O2883" s="4" t="s">
        <v>6370</v>
      </c>
      <c r="P2883" s="4" t="s">
        <v>761</v>
      </c>
      <c r="Q2883" s="4">
        <v>240</v>
      </c>
      <c r="R2883" s="4">
        <v>3</v>
      </c>
      <c r="S2883" s="4" t="s">
        <v>8134</v>
      </c>
      <c r="T2883" s="4">
        <v>1</v>
      </c>
      <c r="U2883" s="4">
        <v>4</v>
      </c>
      <c r="W2883" s="4" t="s">
        <v>9891</v>
      </c>
      <c r="X2883" s="4" t="s">
        <v>9892</v>
      </c>
      <c r="Y2883" s="45">
        <v>0</v>
      </c>
      <c r="AA2883" s="4">
        <v>1</v>
      </c>
      <c r="AB2883" s="4">
        <v>100</v>
      </c>
      <c r="AC2883" s="4">
        <v>1</v>
      </c>
      <c r="AD2883" s="4">
        <v>1</v>
      </c>
      <c r="AE2883" s="45" t="s">
        <v>16461</v>
      </c>
      <c r="AF2883" s="45" t="s">
        <v>16457</v>
      </c>
      <c r="AG2883" s="45" t="s">
        <v>16459</v>
      </c>
      <c r="AH2883" s="45" t="s">
        <v>16453</v>
      </c>
      <c r="AI2883" s="45" t="s">
        <v>16455</v>
      </c>
      <c r="AJ2883" s="63" t="s">
        <v>20391</v>
      </c>
      <c r="AK2883" s="63" t="s">
        <v>20390</v>
      </c>
      <c r="AL2883" s="4">
        <v>0</v>
      </c>
      <c r="AM2883" s="43">
        <f>IF(AND(L2883="WEAPON",OR(R2883=0,R2883=1,R2883=2)),[1]装备基础and强化!$V$7,IF(AND(L2883="LEFTRING",OR(R2883=0,R2883=1,R2883=2)),[1]装备基础and强化!$W$7,IF(AND(L2883="RIGHTRING",OR(R2883=0,R2883=1,R2883=2)),[1]装备基础and强化!$X$7,IF(AND(L2883="NECKLACE",OR(R2883=0,R2883=1,R2883=2)),[1]装备基础and强化!$Y$7,0))))</f>
        <v>0</v>
      </c>
      <c r="AN2883" s="43">
        <f>IF(AND(L2883="WEAPON",OR(R2883=3,R2883=4)),[1]装备基础and强化!$V$11,IF(AND(L2883="LEFTRING",OR(R2883=3,R2883=4)),[1]装备基础and强化!$W$11,IF(AND(L2883="RIGHTRING",OR(R2883=3,R2883=4)),[1]装备基础and强化!$X$11,IF(AND(L2883="NECKLACE",OR(R2883=3,R2883=4)),[1]装备基础and强化!$Y$11,0))))</f>
        <v>0</v>
      </c>
      <c r="AO2883" s="43" t="e">
        <f>IF(AND(L2883="BELT",T2883=1),[1]装备基础and强化!$AA$7,IF(AND(L2883="PANTS",T2883=1),[1]装备基础and强化!$AB$7,IF(AND(L2883="SHOES",T2883=1),[1]装备基础and强化!$AC$7,IF(AND(L2883="CLOTHES",T2883=1),[1]装备基础and强化!$AD$7,0))))</f>
        <v>#REF!</v>
      </c>
      <c r="AP2883" s="43">
        <f>IF(AND(L2883="BELT",T2883=2),[1]装备基础and强化!$AF$7,IF(AND(L2883="PANTS",T2883=2),[1]装备基础and强化!$AG$7,IF(AND(L2883="SHOES",T2883=2),[1]装备基础and强化!$AH$7,IF(AND(L2883="CLOTHES",T2883=2),[1]装备基础and强化!$AI$7,0))))</f>
        <v>0</v>
      </c>
      <c r="AQ2883" s="43">
        <f>IF(L2883="HAT",[1]装备基础and强化!$AK$7,IF(L2883="JADE",[1]装备基础and强化!$AK$7,0))</f>
        <v>0</v>
      </c>
      <c r="AR2883" s="43" t="e">
        <f t="shared" si="45"/>
        <v>#REF!</v>
      </c>
    </row>
    <row r="2884" spans="1:44" x14ac:dyDescent="0.15">
      <c r="A2884" s="43"/>
      <c r="B2884" s="5" t="s">
        <v>9902</v>
      </c>
      <c r="C2884" s="12">
        <v>22880</v>
      </c>
      <c r="D2884" s="5" t="s">
        <v>9888</v>
      </c>
      <c r="E2884" s="44" t="s">
        <v>24515</v>
      </c>
      <c r="F2884" s="4" t="s">
        <v>9903</v>
      </c>
      <c r="G2884" s="4" t="s">
        <v>9904</v>
      </c>
      <c r="H2884" s="44"/>
      <c r="I2884" s="4" t="s">
        <v>700</v>
      </c>
      <c r="J2884" s="6" t="s">
        <v>700</v>
      </c>
      <c r="K2884" s="45">
        <v>1</v>
      </c>
      <c r="L2884" s="4" t="s">
        <v>756</v>
      </c>
      <c r="M2884" s="104" t="s">
        <v>18546</v>
      </c>
      <c r="N2884" s="45">
        <v>2250500</v>
      </c>
      <c r="O2884" s="4" t="s">
        <v>9484</v>
      </c>
      <c r="P2884" s="4" t="s">
        <v>761</v>
      </c>
      <c r="Q2884" s="4">
        <v>240</v>
      </c>
      <c r="R2884" s="4">
        <v>3</v>
      </c>
      <c r="S2884" s="4" t="s">
        <v>8134</v>
      </c>
      <c r="T2884" s="4">
        <v>1</v>
      </c>
      <c r="U2884" s="4">
        <v>5</v>
      </c>
      <c r="W2884" s="4" t="s">
        <v>9891</v>
      </c>
      <c r="X2884" s="4" t="s">
        <v>9892</v>
      </c>
      <c r="Y2884" s="45">
        <v>0</v>
      </c>
      <c r="AA2884" s="4">
        <v>1</v>
      </c>
      <c r="AB2884" s="4">
        <v>100</v>
      </c>
      <c r="AC2884" s="4">
        <v>1</v>
      </c>
      <c r="AD2884" s="4">
        <v>1</v>
      </c>
      <c r="AE2884" s="45" t="s">
        <v>16461</v>
      </c>
      <c r="AF2884" s="45" t="s">
        <v>16457</v>
      </c>
      <c r="AG2884" s="45" t="s">
        <v>16459</v>
      </c>
      <c r="AH2884" s="45" t="s">
        <v>16453</v>
      </c>
      <c r="AI2884" s="45" t="s">
        <v>16455</v>
      </c>
      <c r="AJ2884" s="63" t="s">
        <v>20391</v>
      </c>
      <c r="AK2884" s="63" t="s">
        <v>20390</v>
      </c>
      <c r="AL2884" s="45">
        <v>0</v>
      </c>
      <c r="AM2884" s="43">
        <f>IF(AND(L2884="WEAPON",OR(R2884=0,R2884=1,R2884=2)),[1]装备基础and强化!$V$7,IF(AND(L2884="LEFTRING",OR(R2884=0,R2884=1,R2884=2)),[1]装备基础and强化!$W$7,IF(AND(L2884="RIGHTRING",OR(R2884=0,R2884=1,R2884=2)),[1]装备基础and强化!$X$7,IF(AND(L2884="NECKLACE",OR(R2884=0,R2884=1,R2884=2)),[1]装备基础and强化!$Y$7,0))))</f>
        <v>0</v>
      </c>
      <c r="AN2884" s="43">
        <f>IF(AND(L2884="WEAPON",OR(R2884=3,R2884=4)),[1]装备基础and强化!$V$11,IF(AND(L2884="LEFTRING",OR(R2884=3,R2884=4)),[1]装备基础and强化!$W$11,IF(AND(L2884="RIGHTRING",OR(R2884=3,R2884=4)),[1]装备基础and强化!$X$11,IF(AND(L2884="NECKLACE",OR(R2884=3,R2884=4)),[1]装备基础and强化!$Y$11,0))))</f>
        <v>0</v>
      </c>
      <c r="AO2884" s="43" t="e">
        <f>IF(AND(L2884="BELT",T2884=1),[1]装备基础and强化!$AA$7,IF(AND(L2884="PANTS",T2884=1),[1]装备基础and强化!$AB$7,IF(AND(L2884="SHOES",T2884=1),[1]装备基础and强化!$AC$7,IF(AND(L2884="CLOTHES",T2884=1),[1]装备基础and强化!$AD$7,0))))</f>
        <v>#REF!</v>
      </c>
      <c r="AP2884" s="43">
        <f>IF(AND(L2884="BELT",T2884=2),[1]装备基础and强化!$AF$7,IF(AND(L2884="PANTS",T2884=2),[1]装备基础and强化!$AG$7,IF(AND(L2884="SHOES",T2884=2),[1]装备基础and强化!$AH$7,IF(AND(L2884="CLOTHES",T2884=2),[1]装备基础and强化!$AI$7,0))))</f>
        <v>0</v>
      </c>
      <c r="AQ2884" s="43">
        <f>IF(L2884="HAT",[1]装备基础and强化!$AK$7,IF(L2884="JADE",[1]装备基础and强化!$AK$7,0))</f>
        <v>0</v>
      </c>
      <c r="AR2884" s="43" t="e">
        <f t="shared" si="45"/>
        <v>#REF!</v>
      </c>
    </row>
    <row r="2885" spans="1:44" x14ac:dyDescent="0.15">
      <c r="A2885" s="43"/>
      <c r="B2885" s="5" t="s">
        <v>9905</v>
      </c>
      <c r="C2885" s="12">
        <v>22881</v>
      </c>
      <c r="D2885" s="5" t="s">
        <v>9888</v>
      </c>
      <c r="E2885" s="44" t="s">
        <v>24516</v>
      </c>
      <c r="F2885" s="4" t="s">
        <v>9906</v>
      </c>
      <c r="G2885" s="4" t="s">
        <v>9907</v>
      </c>
      <c r="H2885" s="44"/>
      <c r="I2885" s="4" t="s">
        <v>700</v>
      </c>
      <c r="J2885" s="6" t="s">
        <v>700</v>
      </c>
      <c r="K2885" s="45">
        <v>1</v>
      </c>
      <c r="L2885" s="4" t="s">
        <v>756</v>
      </c>
      <c r="M2885" s="104" t="s">
        <v>18547</v>
      </c>
      <c r="N2885" s="45">
        <v>2250600</v>
      </c>
      <c r="O2885" s="4" t="s">
        <v>15260</v>
      </c>
      <c r="P2885" s="4" t="s">
        <v>761</v>
      </c>
      <c r="Q2885" s="4">
        <v>240</v>
      </c>
      <c r="R2885" s="4">
        <v>3</v>
      </c>
      <c r="S2885" s="4" t="s">
        <v>8134</v>
      </c>
      <c r="T2885" s="4">
        <v>1</v>
      </c>
      <c r="U2885" s="4">
        <v>6</v>
      </c>
      <c r="W2885" s="4" t="s">
        <v>9891</v>
      </c>
      <c r="X2885" s="4" t="s">
        <v>9892</v>
      </c>
      <c r="Y2885" s="45">
        <v>0</v>
      </c>
      <c r="AA2885" s="4">
        <v>1</v>
      </c>
      <c r="AB2885" s="4">
        <v>100</v>
      </c>
      <c r="AC2885" s="4">
        <v>1</v>
      </c>
      <c r="AD2885" s="4">
        <v>1</v>
      </c>
      <c r="AE2885" s="45" t="s">
        <v>16461</v>
      </c>
      <c r="AF2885" s="45" t="s">
        <v>16457</v>
      </c>
      <c r="AG2885" s="45" t="s">
        <v>16459</v>
      </c>
      <c r="AH2885" s="45" t="s">
        <v>16453</v>
      </c>
      <c r="AI2885" s="45" t="s">
        <v>16455</v>
      </c>
      <c r="AJ2885" s="63" t="s">
        <v>20391</v>
      </c>
      <c r="AK2885" s="63" t="s">
        <v>20390</v>
      </c>
      <c r="AL2885" s="4">
        <v>0</v>
      </c>
      <c r="AM2885" s="43">
        <f>IF(AND(L2885="WEAPON",OR(R2885=0,R2885=1,R2885=2)),[1]装备基础and强化!$V$7,IF(AND(L2885="LEFTRING",OR(R2885=0,R2885=1,R2885=2)),[1]装备基础and强化!$W$7,IF(AND(L2885="RIGHTRING",OR(R2885=0,R2885=1,R2885=2)),[1]装备基础and强化!$X$7,IF(AND(L2885="NECKLACE",OR(R2885=0,R2885=1,R2885=2)),[1]装备基础and强化!$Y$7,0))))</f>
        <v>0</v>
      </c>
      <c r="AN2885" s="43">
        <f>IF(AND(L2885="WEAPON",OR(R2885=3,R2885=4)),[1]装备基础and强化!$V$11,IF(AND(L2885="LEFTRING",OR(R2885=3,R2885=4)),[1]装备基础and强化!$W$11,IF(AND(L2885="RIGHTRING",OR(R2885=3,R2885=4)),[1]装备基础and强化!$X$11,IF(AND(L2885="NECKLACE",OR(R2885=3,R2885=4)),[1]装备基础and强化!$Y$11,0))))</f>
        <v>0</v>
      </c>
      <c r="AO2885" s="43" t="e">
        <f>IF(AND(L2885="BELT",T2885=1),[1]装备基础and强化!$AA$7,IF(AND(L2885="PANTS",T2885=1),[1]装备基础and强化!$AB$7,IF(AND(L2885="SHOES",T2885=1),[1]装备基础and强化!$AC$7,IF(AND(L2885="CLOTHES",T2885=1),[1]装备基础and强化!$AD$7,0))))</f>
        <v>#REF!</v>
      </c>
      <c r="AP2885" s="43">
        <f>IF(AND(L2885="BELT",T2885=2),[1]装备基础and强化!$AF$7,IF(AND(L2885="PANTS",T2885=2),[1]装备基础and强化!$AG$7,IF(AND(L2885="SHOES",T2885=2),[1]装备基础and强化!$AH$7,IF(AND(L2885="CLOTHES",T2885=2),[1]装备基础and强化!$AI$7,0))))</f>
        <v>0</v>
      </c>
      <c r="AQ2885" s="43">
        <f>IF(L2885="HAT",[1]装备基础and强化!$AK$7,IF(L2885="JADE",[1]装备基础and强化!$AK$7,0))</f>
        <v>0</v>
      </c>
      <c r="AR2885" s="43" t="e">
        <f t="shared" si="45"/>
        <v>#REF!</v>
      </c>
    </row>
    <row r="2886" spans="1:44" x14ac:dyDescent="0.15">
      <c r="A2886" s="43"/>
      <c r="B2886" s="5" t="s">
        <v>9908</v>
      </c>
      <c r="C2886" s="12">
        <v>22882</v>
      </c>
      <c r="D2886" s="5" t="s">
        <v>9888</v>
      </c>
      <c r="E2886" s="44" t="s">
        <v>24517</v>
      </c>
      <c r="F2886" s="4" t="s">
        <v>9909</v>
      </c>
      <c r="G2886" s="4" t="s">
        <v>9910</v>
      </c>
      <c r="H2886" s="44"/>
      <c r="I2886" s="4" t="s">
        <v>700</v>
      </c>
      <c r="J2886" s="6" t="s">
        <v>700</v>
      </c>
      <c r="K2886" s="45">
        <v>1</v>
      </c>
      <c r="L2886" s="4" t="s">
        <v>756</v>
      </c>
      <c r="M2886" s="104" t="s">
        <v>18548</v>
      </c>
      <c r="N2886" s="45">
        <v>2250700</v>
      </c>
      <c r="O2886" s="4" t="s">
        <v>15261</v>
      </c>
      <c r="P2886" s="4" t="s">
        <v>761</v>
      </c>
      <c r="Q2886" s="4">
        <v>240</v>
      </c>
      <c r="R2886" s="4">
        <v>3</v>
      </c>
      <c r="S2886" s="4" t="s">
        <v>8134</v>
      </c>
      <c r="T2886" s="4">
        <v>1</v>
      </c>
      <c r="U2886" s="4">
        <v>7</v>
      </c>
      <c r="W2886" s="4" t="s">
        <v>9891</v>
      </c>
      <c r="X2886" s="4" t="s">
        <v>9892</v>
      </c>
      <c r="Y2886" s="45">
        <v>0</v>
      </c>
      <c r="AA2886" s="4">
        <v>1</v>
      </c>
      <c r="AB2886" s="4">
        <v>100</v>
      </c>
      <c r="AC2886" s="4">
        <v>1</v>
      </c>
      <c r="AD2886" s="4">
        <v>1</v>
      </c>
      <c r="AE2886" s="45" t="s">
        <v>16461</v>
      </c>
      <c r="AF2886" s="45" t="s">
        <v>16457</v>
      </c>
      <c r="AG2886" s="45" t="s">
        <v>16459</v>
      </c>
      <c r="AH2886" s="45" t="s">
        <v>16453</v>
      </c>
      <c r="AI2886" s="45" t="s">
        <v>16455</v>
      </c>
      <c r="AJ2886" s="63" t="s">
        <v>20391</v>
      </c>
      <c r="AK2886" s="63" t="s">
        <v>20390</v>
      </c>
      <c r="AL2886" s="45">
        <v>0</v>
      </c>
      <c r="AM2886" s="43">
        <f>IF(AND(L2886="WEAPON",OR(R2886=0,R2886=1,R2886=2)),[1]装备基础and强化!$V$7,IF(AND(L2886="LEFTRING",OR(R2886=0,R2886=1,R2886=2)),[1]装备基础and强化!$W$7,IF(AND(L2886="RIGHTRING",OR(R2886=0,R2886=1,R2886=2)),[1]装备基础and强化!$X$7,IF(AND(L2886="NECKLACE",OR(R2886=0,R2886=1,R2886=2)),[1]装备基础and强化!$Y$7,0))))</f>
        <v>0</v>
      </c>
      <c r="AN2886" s="43">
        <f>IF(AND(L2886="WEAPON",OR(R2886=3,R2886=4)),[1]装备基础and强化!$V$11,IF(AND(L2886="LEFTRING",OR(R2886=3,R2886=4)),[1]装备基础and强化!$W$11,IF(AND(L2886="RIGHTRING",OR(R2886=3,R2886=4)),[1]装备基础and强化!$X$11,IF(AND(L2886="NECKLACE",OR(R2886=3,R2886=4)),[1]装备基础and强化!$Y$11,0))))</f>
        <v>0</v>
      </c>
      <c r="AO2886" s="43" t="e">
        <f>IF(AND(L2886="BELT",T2886=1),[1]装备基础and强化!$AA$7,IF(AND(L2886="PANTS",T2886=1),[1]装备基础and强化!$AB$7,IF(AND(L2886="SHOES",T2886=1),[1]装备基础and强化!$AC$7,IF(AND(L2886="CLOTHES",T2886=1),[1]装备基础and强化!$AD$7,0))))</f>
        <v>#REF!</v>
      </c>
      <c r="AP2886" s="43">
        <f>IF(AND(L2886="BELT",T2886=2),[1]装备基础and强化!$AF$7,IF(AND(L2886="PANTS",T2886=2),[1]装备基础and强化!$AG$7,IF(AND(L2886="SHOES",T2886=2),[1]装备基础and强化!$AH$7,IF(AND(L2886="CLOTHES",T2886=2),[1]装备基础and强化!$AI$7,0))))</f>
        <v>0</v>
      </c>
      <c r="AQ2886" s="43">
        <f>IF(L2886="HAT",[1]装备基础and强化!$AK$7,IF(L2886="JADE",[1]装备基础and强化!$AK$7,0))</f>
        <v>0</v>
      </c>
      <c r="AR2886" s="43" t="e">
        <f t="shared" si="45"/>
        <v>#REF!</v>
      </c>
    </row>
    <row r="2887" spans="1:44" x14ac:dyDescent="0.15">
      <c r="A2887" s="43"/>
      <c r="B2887" s="5" t="s">
        <v>9911</v>
      </c>
      <c r="C2887" s="12">
        <v>22883</v>
      </c>
      <c r="D2887" s="5" t="s">
        <v>9888</v>
      </c>
      <c r="E2887" s="44" t="s">
        <v>24518</v>
      </c>
      <c r="F2887" s="4" t="s">
        <v>9912</v>
      </c>
      <c r="G2887" s="4" t="s">
        <v>9913</v>
      </c>
      <c r="H2887" s="44"/>
      <c r="I2887" s="4" t="s">
        <v>700</v>
      </c>
      <c r="J2887" s="6" t="s">
        <v>700</v>
      </c>
      <c r="K2887" s="45">
        <v>1</v>
      </c>
      <c r="L2887" s="4" t="s">
        <v>756</v>
      </c>
      <c r="M2887" s="104" t="s">
        <v>18549</v>
      </c>
      <c r="N2887" s="45">
        <v>2250800</v>
      </c>
      <c r="O2887" s="4" t="s">
        <v>15125</v>
      </c>
      <c r="P2887" s="4" t="s">
        <v>761</v>
      </c>
      <c r="Q2887" s="4">
        <v>240</v>
      </c>
      <c r="R2887" s="4">
        <v>3</v>
      </c>
      <c r="S2887" s="4" t="s">
        <v>8134</v>
      </c>
      <c r="T2887" s="4">
        <v>1</v>
      </c>
      <c r="U2887" s="4">
        <v>8</v>
      </c>
      <c r="W2887" s="4" t="s">
        <v>9891</v>
      </c>
      <c r="X2887" s="4" t="s">
        <v>9892</v>
      </c>
      <c r="Y2887" s="45">
        <v>0</v>
      </c>
      <c r="AA2887" s="4">
        <v>1</v>
      </c>
      <c r="AB2887" s="4">
        <v>100</v>
      </c>
      <c r="AC2887" s="4">
        <v>1</v>
      </c>
      <c r="AD2887" s="4">
        <v>1</v>
      </c>
      <c r="AE2887" s="45" t="s">
        <v>16461</v>
      </c>
      <c r="AF2887" s="45" t="s">
        <v>16457</v>
      </c>
      <c r="AG2887" s="45" t="s">
        <v>16459</v>
      </c>
      <c r="AH2887" s="45" t="s">
        <v>16453</v>
      </c>
      <c r="AI2887" s="45" t="s">
        <v>16455</v>
      </c>
      <c r="AJ2887" s="63" t="s">
        <v>20391</v>
      </c>
      <c r="AK2887" s="63" t="s">
        <v>20390</v>
      </c>
      <c r="AL2887" s="4">
        <v>0</v>
      </c>
      <c r="AM2887" s="43">
        <f>IF(AND(L2887="WEAPON",OR(R2887=0,R2887=1,R2887=2)),[1]装备基础and强化!$V$7,IF(AND(L2887="LEFTRING",OR(R2887=0,R2887=1,R2887=2)),[1]装备基础and强化!$W$7,IF(AND(L2887="RIGHTRING",OR(R2887=0,R2887=1,R2887=2)),[1]装备基础and强化!$X$7,IF(AND(L2887="NECKLACE",OR(R2887=0,R2887=1,R2887=2)),[1]装备基础and强化!$Y$7,0))))</f>
        <v>0</v>
      </c>
      <c r="AN2887" s="43">
        <f>IF(AND(L2887="WEAPON",OR(R2887=3,R2887=4)),[1]装备基础and强化!$V$11,IF(AND(L2887="LEFTRING",OR(R2887=3,R2887=4)),[1]装备基础and强化!$W$11,IF(AND(L2887="RIGHTRING",OR(R2887=3,R2887=4)),[1]装备基础and强化!$X$11,IF(AND(L2887="NECKLACE",OR(R2887=3,R2887=4)),[1]装备基础and强化!$Y$11,0))))</f>
        <v>0</v>
      </c>
      <c r="AO2887" s="43" t="e">
        <f>IF(AND(L2887="BELT",T2887=1),[1]装备基础and强化!$AA$7,IF(AND(L2887="PANTS",T2887=1),[1]装备基础and强化!$AB$7,IF(AND(L2887="SHOES",T2887=1),[1]装备基础and强化!$AC$7,IF(AND(L2887="CLOTHES",T2887=1),[1]装备基础and强化!$AD$7,0))))</f>
        <v>#REF!</v>
      </c>
      <c r="AP2887" s="43">
        <f>IF(AND(L2887="BELT",T2887=2),[1]装备基础and强化!$AF$7,IF(AND(L2887="PANTS",T2887=2),[1]装备基础and强化!$AG$7,IF(AND(L2887="SHOES",T2887=2),[1]装备基础and强化!$AH$7,IF(AND(L2887="CLOTHES",T2887=2),[1]装备基础and强化!$AI$7,0))))</f>
        <v>0</v>
      </c>
      <c r="AQ2887" s="43">
        <f>IF(L2887="HAT",[1]装备基础and强化!$AK$7,IF(L2887="JADE",[1]装备基础and强化!$AK$7,0))</f>
        <v>0</v>
      </c>
      <c r="AR2887" s="43" t="e">
        <f t="shared" si="45"/>
        <v>#REF!</v>
      </c>
    </row>
    <row r="2888" spans="1:44" x14ac:dyDescent="0.15">
      <c r="A2888" s="43"/>
      <c r="B2888" s="5" t="s">
        <v>9914</v>
      </c>
      <c r="C2888" s="12">
        <v>22884</v>
      </c>
      <c r="D2888" s="5" t="s">
        <v>9915</v>
      </c>
      <c r="E2888" s="44" t="s">
        <v>24519</v>
      </c>
      <c r="F2888" s="4" t="s">
        <v>9916</v>
      </c>
      <c r="G2888" s="4" t="s">
        <v>9917</v>
      </c>
      <c r="H2888" s="44"/>
      <c r="I2888" s="4" t="s">
        <v>700</v>
      </c>
      <c r="J2888" s="6" t="s">
        <v>700</v>
      </c>
      <c r="K2888" s="45">
        <v>1</v>
      </c>
      <c r="L2888" s="4" t="s">
        <v>756</v>
      </c>
      <c r="M2888" s="104" t="s">
        <v>18550</v>
      </c>
      <c r="N2888" s="45">
        <v>220100</v>
      </c>
      <c r="O2888" s="4" t="s">
        <v>991</v>
      </c>
      <c r="P2888" s="4" t="s">
        <v>1097</v>
      </c>
      <c r="Q2888" s="4">
        <v>30</v>
      </c>
      <c r="R2888" s="4">
        <v>3</v>
      </c>
      <c r="S2888" s="4" t="s">
        <v>7903</v>
      </c>
      <c r="T2888" s="4">
        <v>2</v>
      </c>
      <c r="U2888" s="4">
        <v>1</v>
      </c>
      <c r="W2888" s="4" t="s">
        <v>9702</v>
      </c>
      <c r="X2888" s="4" t="s">
        <v>9703</v>
      </c>
      <c r="Y2888" s="45">
        <v>0</v>
      </c>
      <c r="AA2888" s="4">
        <v>1</v>
      </c>
      <c r="AB2888" s="4">
        <v>100</v>
      </c>
      <c r="AC2888" s="4">
        <v>1</v>
      </c>
      <c r="AD2888" s="4">
        <v>1</v>
      </c>
      <c r="AE2888" s="45" t="s">
        <v>16461</v>
      </c>
      <c r="AF2888" s="45" t="s">
        <v>16457</v>
      </c>
      <c r="AG2888" s="45" t="s">
        <v>16459</v>
      </c>
      <c r="AH2888" s="45" t="s">
        <v>16453</v>
      </c>
      <c r="AI2888" s="45" t="s">
        <v>16455</v>
      </c>
      <c r="AJ2888" s="63" t="s">
        <v>20390</v>
      </c>
      <c r="AK2888" s="63" t="s">
        <v>20390</v>
      </c>
      <c r="AL2888" s="45">
        <v>0</v>
      </c>
      <c r="AM2888" s="43">
        <f>IF(AND(L2888="WEAPON",OR(R2888=0,R2888=1,R2888=2)),[1]装备基础and强化!$V$7,IF(AND(L2888="LEFTRING",OR(R2888=0,R2888=1,R2888=2)),[1]装备基础and强化!$W$7,IF(AND(L2888="RIGHTRING",OR(R2888=0,R2888=1,R2888=2)),[1]装备基础and强化!$X$7,IF(AND(L2888="NECKLACE",OR(R2888=0,R2888=1,R2888=2)),[1]装备基础and强化!$Y$7,0))))</f>
        <v>0</v>
      </c>
      <c r="AN2888" s="43">
        <f>IF(AND(L2888="WEAPON",OR(R2888=3,R2888=4)),[1]装备基础and强化!$V$11,IF(AND(L2888="LEFTRING",OR(R2888=3,R2888=4)),[1]装备基础and强化!$W$11,IF(AND(L2888="RIGHTRING",OR(R2888=3,R2888=4)),[1]装备基础and强化!$X$11,IF(AND(L2888="NECKLACE",OR(R2888=3,R2888=4)),[1]装备基础and强化!$Y$11,0))))</f>
        <v>0</v>
      </c>
      <c r="AO2888" s="43">
        <f>IF(AND(L2888="BELT",T2888=1),[1]装备基础and强化!$AA$7,IF(AND(L2888="PANTS",T2888=1),[1]装备基础and强化!$AB$7,IF(AND(L2888="SHOES",T2888=1),[1]装备基础and强化!$AC$7,IF(AND(L2888="CLOTHES",T2888=1),[1]装备基础and强化!$AD$7,0))))</f>
        <v>0</v>
      </c>
      <c r="AP2888" s="43" t="e">
        <f>IF(AND(L2888="BELT",T2888=2),[1]装备基础and强化!$AF$7,IF(AND(L2888="PANTS",T2888=2),[1]装备基础and强化!$AG$7,IF(AND(L2888="SHOES",T2888=2),[1]装备基础and强化!$AH$7,IF(AND(L2888="CLOTHES",T2888=2),[1]装备基础and强化!$AI$7,0))))</f>
        <v>#REF!</v>
      </c>
      <c r="AQ2888" s="43">
        <f>IF(L2888="HAT",[1]装备基础and强化!$AK$7,IF(L2888="JADE",[1]装备基础and强化!$AK$7,0))</f>
        <v>0</v>
      </c>
      <c r="AR2888" s="43" t="e">
        <f t="shared" si="45"/>
        <v>#REF!</v>
      </c>
    </row>
    <row r="2889" spans="1:44" x14ac:dyDescent="0.15">
      <c r="A2889" s="43"/>
      <c r="B2889" s="5" t="s">
        <v>9918</v>
      </c>
      <c r="C2889" s="12">
        <v>22885</v>
      </c>
      <c r="D2889" s="5" t="s">
        <v>9915</v>
      </c>
      <c r="E2889" s="44" t="s">
        <v>24520</v>
      </c>
      <c r="F2889" s="4" t="s">
        <v>9919</v>
      </c>
      <c r="G2889" s="4" t="s">
        <v>9920</v>
      </c>
      <c r="H2889" s="44"/>
      <c r="I2889" s="4" t="s">
        <v>700</v>
      </c>
      <c r="J2889" s="6" t="s">
        <v>700</v>
      </c>
      <c r="K2889" s="45">
        <v>1</v>
      </c>
      <c r="L2889" s="4" t="s">
        <v>756</v>
      </c>
      <c r="M2889" s="104" t="s">
        <v>18551</v>
      </c>
      <c r="N2889" s="45">
        <v>220200</v>
      </c>
      <c r="O2889" s="4" t="s">
        <v>951</v>
      </c>
      <c r="P2889" s="4" t="s">
        <v>1097</v>
      </c>
      <c r="Q2889" s="4">
        <v>30</v>
      </c>
      <c r="R2889" s="4">
        <v>3</v>
      </c>
      <c r="S2889" s="4" t="s">
        <v>7903</v>
      </c>
      <c r="T2889" s="4">
        <v>2</v>
      </c>
      <c r="U2889" s="4">
        <v>2</v>
      </c>
      <c r="W2889" s="4" t="s">
        <v>9702</v>
      </c>
      <c r="X2889" s="4" t="s">
        <v>9703</v>
      </c>
      <c r="Y2889" s="45">
        <v>0</v>
      </c>
      <c r="AA2889" s="4">
        <v>1</v>
      </c>
      <c r="AB2889" s="4">
        <v>100</v>
      </c>
      <c r="AC2889" s="4">
        <v>1</v>
      </c>
      <c r="AD2889" s="4">
        <v>1</v>
      </c>
      <c r="AE2889" s="45" t="s">
        <v>16461</v>
      </c>
      <c r="AF2889" s="45" t="s">
        <v>16457</v>
      </c>
      <c r="AG2889" s="45" t="s">
        <v>16459</v>
      </c>
      <c r="AH2889" s="45" t="s">
        <v>16453</v>
      </c>
      <c r="AI2889" s="45" t="s">
        <v>16455</v>
      </c>
      <c r="AJ2889" s="63" t="s">
        <v>20390</v>
      </c>
      <c r="AK2889" s="63" t="s">
        <v>20390</v>
      </c>
      <c r="AL2889" s="4">
        <v>0</v>
      </c>
      <c r="AM2889" s="43">
        <f>IF(AND(L2889="WEAPON",OR(R2889=0,R2889=1,R2889=2)),[1]装备基础and强化!$V$7,IF(AND(L2889="LEFTRING",OR(R2889=0,R2889=1,R2889=2)),[1]装备基础and强化!$W$7,IF(AND(L2889="RIGHTRING",OR(R2889=0,R2889=1,R2889=2)),[1]装备基础and强化!$X$7,IF(AND(L2889="NECKLACE",OR(R2889=0,R2889=1,R2889=2)),[1]装备基础and强化!$Y$7,0))))</f>
        <v>0</v>
      </c>
      <c r="AN2889" s="43">
        <f>IF(AND(L2889="WEAPON",OR(R2889=3,R2889=4)),[1]装备基础and强化!$V$11,IF(AND(L2889="LEFTRING",OR(R2889=3,R2889=4)),[1]装备基础and强化!$W$11,IF(AND(L2889="RIGHTRING",OR(R2889=3,R2889=4)),[1]装备基础and强化!$X$11,IF(AND(L2889="NECKLACE",OR(R2889=3,R2889=4)),[1]装备基础and强化!$Y$11,0))))</f>
        <v>0</v>
      </c>
      <c r="AO2889" s="43">
        <f>IF(AND(L2889="BELT",T2889=1),[1]装备基础and强化!$AA$7,IF(AND(L2889="PANTS",T2889=1),[1]装备基础and强化!$AB$7,IF(AND(L2889="SHOES",T2889=1),[1]装备基础and强化!$AC$7,IF(AND(L2889="CLOTHES",T2889=1),[1]装备基础and强化!$AD$7,0))))</f>
        <v>0</v>
      </c>
      <c r="AP2889" s="43" t="e">
        <f>IF(AND(L2889="BELT",T2889=2),[1]装备基础and强化!$AF$7,IF(AND(L2889="PANTS",T2889=2),[1]装备基础and强化!$AG$7,IF(AND(L2889="SHOES",T2889=2),[1]装备基础and强化!$AH$7,IF(AND(L2889="CLOTHES",T2889=2),[1]装备基础and强化!$AI$7,0))))</f>
        <v>#REF!</v>
      </c>
      <c r="AQ2889" s="43">
        <f>IF(L2889="HAT",[1]装备基础and强化!$AK$7,IF(L2889="JADE",[1]装备基础and强化!$AK$7,0))</f>
        <v>0</v>
      </c>
      <c r="AR2889" s="43" t="e">
        <f t="shared" si="45"/>
        <v>#REF!</v>
      </c>
    </row>
    <row r="2890" spans="1:44" x14ac:dyDescent="0.15">
      <c r="A2890" s="43"/>
      <c r="B2890" s="5" t="s">
        <v>9921</v>
      </c>
      <c r="C2890" s="12">
        <v>22886</v>
      </c>
      <c r="D2890" s="5" t="s">
        <v>9915</v>
      </c>
      <c r="E2890" s="44" t="s">
        <v>24521</v>
      </c>
      <c r="F2890" s="4" t="s">
        <v>9922</v>
      </c>
      <c r="G2890" s="4" t="s">
        <v>9923</v>
      </c>
      <c r="H2890" s="44"/>
      <c r="I2890" s="4" t="s">
        <v>700</v>
      </c>
      <c r="J2890" s="6" t="s">
        <v>700</v>
      </c>
      <c r="K2890" s="45">
        <v>1</v>
      </c>
      <c r="L2890" s="4" t="s">
        <v>756</v>
      </c>
      <c r="M2890" s="104" t="s">
        <v>18552</v>
      </c>
      <c r="N2890" s="45">
        <v>220300</v>
      </c>
      <c r="O2890" s="4" t="s">
        <v>2719</v>
      </c>
      <c r="P2890" s="4" t="s">
        <v>1097</v>
      </c>
      <c r="Q2890" s="4">
        <v>30</v>
      </c>
      <c r="R2890" s="4">
        <v>3</v>
      </c>
      <c r="S2890" s="4" t="s">
        <v>7903</v>
      </c>
      <c r="T2890" s="4">
        <v>2</v>
      </c>
      <c r="U2890" s="4">
        <v>3</v>
      </c>
      <c r="W2890" s="4" t="s">
        <v>9702</v>
      </c>
      <c r="X2890" s="4" t="s">
        <v>9703</v>
      </c>
      <c r="Y2890" s="45">
        <v>0</v>
      </c>
      <c r="AA2890" s="4">
        <v>1</v>
      </c>
      <c r="AB2890" s="4">
        <v>100</v>
      </c>
      <c r="AC2890" s="4">
        <v>1</v>
      </c>
      <c r="AD2890" s="4">
        <v>1</v>
      </c>
      <c r="AE2890" s="45" t="s">
        <v>16461</v>
      </c>
      <c r="AF2890" s="45" t="s">
        <v>16457</v>
      </c>
      <c r="AG2890" s="45" t="s">
        <v>16459</v>
      </c>
      <c r="AH2890" s="45" t="s">
        <v>16453</v>
      </c>
      <c r="AI2890" s="45" t="s">
        <v>16455</v>
      </c>
      <c r="AJ2890" s="63" t="s">
        <v>20390</v>
      </c>
      <c r="AK2890" s="63" t="s">
        <v>20390</v>
      </c>
      <c r="AL2890" s="45">
        <v>0</v>
      </c>
      <c r="AM2890" s="43">
        <f>IF(AND(L2890="WEAPON",OR(R2890=0,R2890=1,R2890=2)),[1]装备基础and强化!$V$7,IF(AND(L2890="LEFTRING",OR(R2890=0,R2890=1,R2890=2)),[1]装备基础and强化!$W$7,IF(AND(L2890="RIGHTRING",OR(R2890=0,R2890=1,R2890=2)),[1]装备基础and强化!$X$7,IF(AND(L2890="NECKLACE",OR(R2890=0,R2890=1,R2890=2)),[1]装备基础and强化!$Y$7,0))))</f>
        <v>0</v>
      </c>
      <c r="AN2890" s="43">
        <f>IF(AND(L2890="WEAPON",OR(R2890=3,R2890=4)),[1]装备基础and强化!$V$11,IF(AND(L2890="LEFTRING",OR(R2890=3,R2890=4)),[1]装备基础and强化!$W$11,IF(AND(L2890="RIGHTRING",OR(R2890=3,R2890=4)),[1]装备基础and强化!$X$11,IF(AND(L2890="NECKLACE",OR(R2890=3,R2890=4)),[1]装备基础and强化!$Y$11,0))))</f>
        <v>0</v>
      </c>
      <c r="AO2890" s="43">
        <f>IF(AND(L2890="BELT",T2890=1),[1]装备基础and强化!$AA$7,IF(AND(L2890="PANTS",T2890=1),[1]装备基础and强化!$AB$7,IF(AND(L2890="SHOES",T2890=1),[1]装备基础and强化!$AC$7,IF(AND(L2890="CLOTHES",T2890=1),[1]装备基础and强化!$AD$7,0))))</f>
        <v>0</v>
      </c>
      <c r="AP2890" s="43" t="e">
        <f>IF(AND(L2890="BELT",T2890=2),[1]装备基础and强化!$AF$7,IF(AND(L2890="PANTS",T2890=2),[1]装备基础and强化!$AG$7,IF(AND(L2890="SHOES",T2890=2),[1]装备基础and强化!$AH$7,IF(AND(L2890="CLOTHES",T2890=2),[1]装备基础and强化!$AI$7,0))))</f>
        <v>#REF!</v>
      </c>
      <c r="AQ2890" s="43">
        <f>IF(L2890="HAT",[1]装备基础and强化!$AK$7,IF(L2890="JADE",[1]装备基础and强化!$AK$7,0))</f>
        <v>0</v>
      </c>
      <c r="AR2890" s="43" t="e">
        <f t="shared" si="45"/>
        <v>#REF!</v>
      </c>
    </row>
    <row r="2891" spans="1:44" x14ac:dyDescent="0.15">
      <c r="A2891" s="43"/>
      <c r="B2891" s="5" t="s">
        <v>9924</v>
      </c>
      <c r="C2891" s="12">
        <v>22887</v>
      </c>
      <c r="D2891" s="5" t="s">
        <v>9915</v>
      </c>
      <c r="E2891" s="44" t="s">
        <v>24522</v>
      </c>
      <c r="F2891" s="4" t="s">
        <v>9925</v>
      </c>
      <c r="G2891" s="4" t="s">
        <v>9926</v>
      </c>
      <c r="H2891" s="44"/>
      <c r="I2891" s="4" t="s">
        <v>700</v>
      </c>
      <c r="J2891" s="6" t="s">
        <v>700</v>
      </c>
      <c r="K2891" s="45">
        <v>1</v>
      </c>
      <c r="L2891" s="4" t="s">
        <v>756</v>
      </c>
      <c r="M2891" s="104" t="s">
        <v>18553</v>
      </c>
      <c r="N2891" s="45">
        <v>220400</v>
      </c>
      <c r="O2891" s="4" t="s">
        <v>5936</v>
      </c>
      <c r="P2891" s="4" t="s">
        <v>1097</v>
      </c>
      <c r="Q2891" s="4">
        <v>30</v>
      </c>
      <c r="R2891" s="4">
        <v>3</v>
      </c>
      <c r="S2891" s="4" t="s">
        <v>7903</v>
      </c>
      <c r="T2891" s="4">
        <v>2</v>
      </c>
      <c r="U2891" s="4">
        <v>4</v>
      </c>
      <c r="W2891" s="4" t="s">
        <v>9702</v>
      </c>
      <c r="X2891" s="4" t="s">
        <v>9703</v>
      </c>
      <c r="Y2891" s="45">
        <v>0</v>
      </c>
      <c r="AA2891" s="4">
        <v>1</v>
      </c>
      <c r="AB2891" s="4">
        <v>100</v>
      </c>
      <c r="AC2891" s="4">
        <v>1</v>
      </c>
      <c r="AD2891" s="4">
        <v>1</v>
      </c>
      <c r="AE2891" s="45" t="s">
        <v>16461</v>
      </c>
      <c r="AF2891" s="45" t="s">
        <v>16457</v>
      </c>
      <c r="AG2891" s="45" t="s">
        <v>16459</v>
      </c>
      <c r="AH2891" s="45" t="s">
        <v>16453</v>
      </c>
      <c r="AI2891" s="45" t="s">
        <v>16455</v>
      </c>
      <c r="AJ2891" s="63" t="s">
        <v>20390</v>
      </c>
      <c r="AK2891" s="63" t="s">
        <v>20390</v>
      </c>
      <c r="AL2891" s="4">
        <v>0</v>
      </c>
      <c r="AM2891" s="43">
        <f>IF(AND(L2891="WEAPON",OR(R2891=0,R2891=1,R2891=2)),[1]装备基础and强化!$V$7,IF(AND(L2891="LEFTRING",OR(R2891=0,R2891=1,R2891=2)),[1]装备基础and强化!$W$7,IF(AND(L2891="RIGHTRING",OR(R2891=0,R2891=1,R2891=2)),[1]装备基础and强化!$X$7,IF(AND(L2891="NECKLACE",OR(R2891=0,R2891=1,R2891=2)),[1]装备基础and强化!$Y$7,0))))</f>
        <v>0</v>
      </c>
      <c r="AN2891" s="43">
        <f>IF(AND(L2891="WEAPON",OR(R2891=3,R2891=4)),[1]装备基础and强化!$V$11,IF(AND(L2891="LEFTRING",OR(R2891=3,R2891=4)),[1]装备基础and强化!$W$11,IF(AND(L2891="RIGHTRING",OR(R2891=3,R2891=4)),[1]装备基础and强化!$X$11,IF(AND(L2891="NECKLACE",OR(R2891=3,R2891=4)),[1]装备基础and强化!$Y$11,0))))</f>
        <v>0</v>
      </c>
      <c r="AO2891" s="43">
        <f>IF(AND(L2891="BELT",T2891=1),[1]装备基础and强化!$AA$7,IF(AND(L2891="PANTS",T2891=1),[1]装备基础and强化!$AB$7,IF(AND(L2891="SHOES",T2891=1),[1]装备基础and强化!$AC$7,IF(AND(L2891="CLOTHES",T2891=1),[1]装备基础and强化!$AD$7,0))))</f>
        <v>0</v>
      </c>
      <c r="AP2891" s="43" t="e">
        <f>IF(AND(L2891="BELT",T2891=2),[1]装备基础and强化!$AF$7,IF(AND(L2891="PANTS",T2891=2),[1]装备基础and强化!$AG$7,IF(AND(L2891="SHOES",T2891=2),[1]装备基础and强化!$AH$7,IF(AND(L2891="CLOTHES",T2891=2),[1]装备基础and强化!$AI$7,0))))</f>
        <v>#REF!</v>
      </c>
      <c r="AQ2891" s="43">
        <f>IF(L2891="HAT",[1]装备基础and强化!$AK$7,IF(L2891="JADE",[1]装备基础and强化!$AK$7,0))</f>
        <v>0</v>
      </c>
      <c r="AR2891" s="43" t="e">
        <f t="shared" si="45"/>
        <v>#REF!</v>
      </c>
    </row>
    <row r="2892" spans="1:44" x14ac:dyDescent="0.15">
      <c r="A2892" s="43"/>
      <c r="B2892" s="5" t="s">
        <v>9927</v>
      </c>
      <c r="C2892" s="12">
        <v>22888</v>
      </c>
      <c r="D2892" s="5" t="s">
        <v>9915</v>
      </c>
      <c r="E2892" s="44" t="s">
        <v>24523</v>
      </c>
      <c r="F2892" s="4" t="s">
        <v>9928</v>
      </c>
      <c r="G2892" s="4" t="s">
        <v>9929</v>
      </c>
      <c r="H2892" s="44"/>
      <c r="I2892" s="4" t="s">
        <v>700</v>
      </c>
      <c r="J2892" s="6" t="s">
        <v>700</v>
      </c>
      <c r="K2892" s="45">
        <v>1</v>
      </c>
      <c r="L2892" s="4" t="s">
        <v>756</v>
      </c>
      <c r="M2892" s="104" t="s">
        <v>18554</v>
      </c>
      <c r="N2892" s="45">
        <v>220500</v>
      </c>
      <c r="O2892" s="4" t="s">
        <v>2768</v>
      </c>
      <c r="P2892" s="4" t="s">
        <v>1097</v>
      </c>
      <c r="Q2892" s="4">
        <v>30</v>
      </c>
      <c r="R2892" s="4">
        <v>3</v>
      </c>
      <c r="S2892" s="4" t="s">
        <v>7903</v>
      </c>
      <c r="T2892" s="4">
        <v>2</v>
      </c>
      <c r="U2892" s="4">
        <v>5</v>
      </c>
      <c r="W2892" s="4" t="s">
        <v>9702</v>
      </c>
      <c r="X2892" s="4" t="s">
        <v>9703</v>
      </c>
      <c r="Y2892" s="45">
        <v>0</v>
      </c>
      <c r="AA2892" s="4">
        <v>1</v>
      </c>
      <c r="AB2892" s="4">
        <v>100</v>
      </c>
      <c r="AC2892" s="4">
        <v>1</v>
      </c>
      <c r="AD2892" s="4">
        <v>1</v>
      </c>
      <c r="AE2892" s="45" t="s">
        <v>16461</v>
      </c>
      <c r="AF2892" s="45" t="s">
        <v>16457</v>
      </c>
      <c r="AG2892" s="45" t="s">
        <v>16459</v>
      </c>
      <c r="AH2892" s="45" t="s">
        <v>16453</v>
      </c>
      <c r="AI2892" s="45" t="s">
        <v>16455</v>
      </c>
      <c r="AJ2892" s="63" t="s">
        <v>20390</v>
      </c>
      <c r="AK2892" s="63" t="s">
        <v>20390</v>
      </c>
      <c r="AL2892" s="45">
        <v>0</v>
      </c>
      <c r="AM2892" s="43">
        <f>IF(AND(L2892="WEAPON",OR(R2892=0,R2892=1,R2892=2)),[1]装备基础and强化!$V$7,IF(AND(L2892="LEFTRING",OR(R2892=0,R2892=1,R2892=2)),[1]装备基础and强化!$W$7,IF(AND(L2892="RIGHTRING",OR(R2892=0,R2892=1,R2892=2)),[1]装备基础and强化!$X$7,IF(AND(L2892="NECKLACE",OR(R2892=0,R2892=1,R2892=2)),[1]装备基础and强化!$Y$7,0))))</f>
        <v>0</v>
      </c>
      <c r="AN2892" s="43">
        <f>IF(AND(L2892="WEAPON",OR(R2892=3,R2892=4)),[1]装备基础and强化!$V$11,IF(AND(L2892="LEFTRING",OR(R2892=3,R2892=4)),[1]装备基础and强化!$W$11,IF(AND(L2892="RIGHTRING",OR(R2892=3,R2892=4)),[1]装备基础and强化!$X$11,IF(AND(L2892="NECKLACE",OR(R2892=3,R2892=4)),[1]装备基础and强化!$Y$11,0))))</f>
        <v>0</v>
      </c>
      <c r="AO2892" s="43">
        <f>IF(AND(L2892="BELT",T2892=1),[1]装备基础and强化!$AA$7,IF(AND(L2892="PANTS",T2892=1),[1]装备基础and强化!$AB$7,IF(AND(L2892="SHOES",T2892=1),[1]装备基础and强化!$AC$7,IF(AND(L2892="CLOTHES",T2892=1),[1]装备基础and强化!$AD$7,0))))</f>
        <v>0</v>
      </c>
      <c r="AP2892" s="43" t="e">
        <f>IF(AND(L2892="BELT",T2892=2),[1]装备基础and强化!$AF$7,IF(AND(L2892="PANTS",T2892=2),[1]装备基础and强化!$AG$7,IF(AND(L2892="SHOES",T2892=2),[1]装备基础and强化!$AH$7,IF(AND(L2892="CLOTHES",T2892=2),[1]装备基础and强化!$AI$7,0))))</f>
        <v>#REF!</v>
      </c>
      <c r="AQ2892" s="43">
        <f>IF(L2892="HAT",[1]装备基础and强化!$AK$7,IF(L2892="JADE",[1]装备基础and强化!$AK$7,0))</f>
        <v>0</v>
      </c>
      <c r="AR2892" s="43" t="e">
        <f t="shared" si="45"/>
        <v>#REF!</v>
      </c>
    </row>
    <row r="2893" spans="1:44" x14ac:dyDescent="0.15">
      <c r="A2893" s="43"/>
      <c r="B2893" s="5" t="s">
        <v>9930</v>
      </c>
      <c r="C2893" s="12">
        <v>22889</v>
      </c>
      <c r="D2893" s="5" t="s">
        <v>9915</v>
      </c>
      <c r="E2893" s="44" t="s">
        <v>24524</v>
      </c>
      <c r="F2893" s="4" t="s">
        <v>9931</v>
      </c>
      <c r="G2893" s="4" t="s">
        <v>9932</v>
      </c>
      <c r="H2893" s="44"/>
      <c r="I2893" s="4" t="s">
        <v>700</v>
      </c>
      <c r="J2893" s="6" t="s">
        <v>700</v>
      </c>
      <c r="K2893" s="45">
        <v>1</v>
      </c>
      <c r="L2893" s="4" t="s">
        <v>756</v>
      </c>
      <c r="M2893" s="104" t="s">
        <v>18555</v>
      </c>
      <c r="N2893" s="45">
        <v>220600</v>
      </c>
      <c r="O2893" s="4" t="s">
        <v>2733</v>
      </c>
      <c r="P2893" s="4" t="s">
        <v>1097</v>
      </c>
      <c r="Q2893" s="4">
        <v>30</v>
      </c>
      <c r="R2893" s="4">
        <v>3</v>
      </c>
      <c r="S2893" s="4" t="s">
        <v>7903</v>
      </c>
      <c r="T2893" s="4">
        <v>2</v>
      </c>
      <c r="U2893" s="4">
        <v>6</v>
      </c>
      <c r="W2893" s="4" t="s">
        <v>9702</v>
      </c>
      <c r="X2893" s="4" t="s">
        <v>9703</v>
      </c>
      <c r="Y2893" s="45">
        <v>0</v>
      </c>
      <c r="AA2893" s="4">
        <v>1</v>
      </c>
      <c r="AB2893" s="4">
        <v>100</v>
      </c>
      <c r="AC2893" s="4">
        <v>1</v>
      </c>
      <c r="AD2893" s="4">
        <v>1</v>
      </c>
      <c r="AE2893" s="45" t="s">
        <v>16461</v>
      </c>
      <c r="AF2893" s="45" t="s">
        <v>16457</v>
      </c>
      <c r="AG2893" s="45" t="s">
        <v>16459</v>
      </c>
      <c r="AH2893" s="45" t="s">
        <v>16453</v>
      </c>
      <c r="AI2893" s="45" t="s">
        <v>16455</v>
      </c>
      <c r="AJ2893" s="63" t="s">
        <v>20390</v>
      </c>
      <c r="AK2893" s="63" t="s">
        <v>20390</v>
      </c>
      <c r="AL2893" s="4">
        <v>0</v>
      </c>
      <c r="AM2893" s="43">
        <f>IF(AND(L2893="WEAPON",OR(R2893=0,R2893=1,R2893=2)),[1]装备基础and强化!$V$7,IF(AND(L2893="LEFTRING",OR(R2893=0,R2893=1,R2893=2)),[1]装备基础and强化!$W$7,IF(AND(L2893="RIGHTRING",OR(R2893=0,R2893=1,R2893=2)),[1]装备基础and强化!$X$7,IF(AND(L2893="NECKLACE",OR(R2893=0,R2893=1,R2893=2)),[1]装备基础and强化!$Y$7,0))))</f>
        <v>0</v>
      </c>
      <c r="AN2893" s="43">
        <f>IF(AND(L2893="WEAPON",OR(R2893=3,R2893=4)),[1]装备基础and强化!$V$11,IF(AND(L2893="LEFTRING",OR(R2893=3,R2893=4)),[1]装备基础and强化!$W$11,IF(AND(L2893="RIGHTRING",OR(R2893=3,R2893=4)),[1]装备基础and强化!$X$11,IF(AND(L2893="NECKLACE",OR(R2893=3,R2893=4)),[1]装备基础and强化!$Y$11,0))))</f>
        <v>0</v>
      </c>
      <c r="AO2893" s="43">
        <f>IF(AND(L2893="BELT",T2893=1),[1]装备基础and强化!$AA$7,IF(AND(L2893="PANTS",T2893=1),[1]装备基础and强化!$AB$7,IF(AND(L2893="SHOES",T2893=1),[1]装备基础and强化!$AC$7,IF(AND(L2893="CLOTHES",T2893=1),[1]装备基础and强化!$AD$7,0))))</f>
        <v>0</v>
      </c>
      <c r="AP2893" s="43" t="e">
        <f>IF(AND(L2893="BELT",T2893=2),[1]装备基础and强化!$AF$7,IF(AND(L2893="PANTS",T2893=2),[1]装备基础and强化!$AG$7,IF(AND(L2893="SHOES",T2893=2),[1]装备基础and强化!$AH$7,IF(AND(L2893="CLOTHES",T2893=2),[1]装备基础and强化!$AI$7,0))))</f>
        <v>#REF!</v>
      </c>
      <c r="AQ2893" s="43">
        <f>IF(L2893="HAT",[1]装备基础and强化!$AK$7,IF(L2893="JADE",[1]装备基础and强化!$AK$7,0))</f>
        <v>0</v>
      </c>
      <c r="AR2893" s="43" t="e">
        <f t="shared" si="45"/>
        <v>#REF!</v>
      </c>
    </row>
    <row r="2894" spans="1:44" x14ac:dyDescent="0.15">
      <c r="A2894" s="43"/>
      <c r="B2894" s="5" t="s">
        <v>9933</v>
      </c>
      <c r="C2894" s="12">
        <v>22890</v>
      </c>
      <c r="D2894" s="5" t="s">
        <v>9915</v>
      </c>
      <c r="E2894" s="44" t="s">
        <v>24525</v>
      </c>
      <c r="F2894" s="4" t="s">
        <v>9934</v>
      </c>
      <c r="G2894" s="4" t="s">
        <v>9935</v>
      </c>
      <c r="H2894" s="44"/>
      <c r="I2894" s="4" t="s">
        <v>700</v>
      </c>
      <c r="J2894" s="6" t="s">
        <v>700</v>
      </c>
      <c r="K2894" s="45">
        <v>1</v>
      </c>
      <c r="L2894" s="4" t="s">
        <v>756</v>
      </c>
      <c r="M2894" s="104" t="s">
        <v>18556</v>
      </c>
      <c r="N2894" s="45">
        <v>220700</v>
      </c>
      <c r="O2894" s="4" t="s">
        <v>3246</v>
      </c>
      <c r="P2894" s="4" t="s">
        <v>1097</v>
      </c>
      <c r="Q2894" s="4">
        <v>30</v>
      </c>
      <c r="R2894" s="4">
        <v>3</v>
      </c>
      <c r="S2894" s="4" t="s">
        <v>7903</v>
      </c>
      <c r="T2894" s="4">
        <v>2</v>
      </c>
      <c r="U2894" s="4">
        <v>7</v>
      </c>
      <c r="W2894" s="4" t="s">
        <v>9702</v>
      </c>
      <c r="X2894" s="4" t="s">
        <v>9703</v>
      </c>
      <c r="Y2894" s="45">
        <v>0</v>
      </c>
      <c r="AA2894" s="4">
        <v>1</v>
      </c>
      <c r="AB2894" s="4">
        <v>100</v>
      </c>
      <c r="AC2894" s="4">
        <v>1</v>
      </c>
      <c r="AD2894" s="4">
        <v>1</v>
      </c>
      <c r="AE2894" s="45" t="s">
        <v>16461</v>
      </c>
      <c r="AF2894" s="45" t="s">
        <v>16457</v>
      </c>
      <c r="AG2894" s="45" t="s">
        <v>16459</v>
      </c>
      <c r="AH2894" s="45" t="s">
        <v>16453</v>
      </c>
      <c r="AI2894" s="45" t="s">
        <v>16455</v>
      </c>
      <c r="AJ2894" s="63" t="s">
        <v>20390</v>
      </c>
      <c r="AK2894" s="63" t="s">
        <v>20390</v>
      </c>
      <c r="AL2894" s="45">
        <v>0</v>
      </c>
      <c r="AM2894" s="43">
        <f>IF(AND(L2894="WEAPON",OR(R2894=0,R2894=1,R2894=2)),[1]装备基础and强化!$V$7,IF(AND(L2894="LEFTRING",OR(R2894=0,R2894=1,R2894=2)),[1]装备基础and强化!$W$7,IF(AND(L2894="RIGHTRING",OR(R2894=0,R2894=1,R2894=2)),[1]装备基础and强化!$X$7,IF(AND(L2894="NECKLACE",OR(R2894=0,R2894=1,R2894=2)),[1]装备基础and强化!$Y$7,0))))</f>
        <v>0</v>
      </c>
      <c r="AN2894" s="43">
        <f>IF(AND(L2894="WEAPON",OR(R2894=3,R2894=4)),[1]装备基础and强化!$V$11,IF(AND(L2894="LEFTRING",OR(R2894=3,R2894=4)),[1]装备基础and强化!$W$11,IF(AND(L2894="RIGHTRING",OR(R2894=3,R2894=4)),[1]装备基础and强化!$X$11,IF(AND(L2894="NECKLACE",OR(R2894=3,R2894=4)),[1]装备基础and强化!$Y$11,0))))</f>
        <v>0</v>
      </c>
      <c r="AO2894" s="43">
        <f>IF(AND(L2894="BELT",T2894=1),[1]装备基础and强化!$AA$7,IF(AND(L2894="PANTS",T2894=1),[1]装备基础and强化!$AB$7,IF(AND(L2894="SHOES",T2894=1),[1]装备基础and强化!$AC$7,IF(AND(L2894="CLOTHES",T2894=1),[1]装备基础and强化!$AD$7,0))))</f>
        <v>0</v>
      </c>
      <c r="AP2894" s="43" t="e">
        <f>IF(AND(L2894="BELT",T2894=2),[1]装备基础and强化!$AF$7,IF(AND(L2894="PANTS",T2894=2),[1]装备基础and强化!$AG$7,IF(AND(L2894="SHOES",T2894=2),[1]装备基础and强化!$AH$7,IF(AND(L2894="CLOTHES",T2894=2),[1]装备基础and强化!$AI$7,0))))</f>
        <v>#REF!</v>
      </c>
      <c r="AQ2894" s="43">
        <f>IF(L2894="HAT",[1]装备基础and强化!$AK$7,IF(L2894="JADE",[1]装备基础and强化!$AK$7,0))</f>
        <v>0</v>
      </c>
      <c r="AR2894" s="43" t="e">
        <f t="shared" si="45"/>
        <v>#REF!</v>
      </c>
    </row>
    <row r="2895" spans="1:44" x14ac:dyDescent="0.15">
      <c r="A2895" s="43"/>
      <c r="B2895" s="5" t="s">
        <v>9936</v>
      </c>
      <c r="C2895" s="12">
        <v>22891</v>
      </c>
      <c r="D2895" s="5" t="s">
        <v>9915</v>
      </c>
      <c r="E2895" s="44" t="s">
        <v>24526</v>
      </c>
      <c r="F2895" s="4" t="s">
        <v>9937</v>
      </c>
      <c r="G2895" s="4" t="s">
        <v>9938</v>
      </c>
      <c r="H2895" s="44"/>
      <c r="I2895" s="4" t="s">
        <v>700</v>
      </c>
      <c r="J2895" s="6" t="s">
        <v>700</v>
      </c>
      <c r="K2895" s="45">
        <v>1</v>
      </c>
      <c r="L2895" s="4" t="s">
        <v>756</v>
      </c>
      <c r="M2895" s="104" t="s">
        <v>18557</v>
      </c>
      <c r="N2895" s="45">
        <v>202800</v>
      </c>
      <c r="O2895" s="4" t="s">
        <v>2745</v>
      </c>
      <c r="P2895" s="4" t="s">
        <v>1097</v>
      </c>
      <c r="Q2895" s="4">
        <v>30</v>
      </c>
      <c r="R2895" s="4">
        <v>3</v>
      </c>
      <c r="S2895" s="4" t="s">
        <v>7903</v>
      </c>
      <c r="T2895" s="4">
        <v>2</v>
      </c>
      <c r="U2895" s="4">
        <v>8</v>
      </c>
      <c r="W2895" s="4" t="s">
        <v>9702</v>
      </c>
      <c r="X2895" s="4" t="s">
        <v>9703</v>
      </c>
      <c r="Y2895" s="45">
        <v>0</v>
      </c>
      <c r="AA2895" s="4">
        <v>1</v>
      </c>
      <c r="AB2895" s="4">
        <v>100</v>
      </c>
      <c r="AC2895" s="4">
        <v>1</v>
      </c>
      <c r="AD2895" s="4">
        <v>1</v>
      </c>
      <c r="AE2895" s="45" t="s">
        <v>16461</v>
      </c>
      <c r="AF2895" s="45" t="s">
        <v>16457</v>
      </c>
      <c r="AG2895" s="45" t="s">
        <v>16459</v>
      </c>
      <c r="AH2895" s="45" t="s">
        <v>16453</v>
      </c>
      <c r="AI2895" s="45" t="s">
        <v>16455</v>
      </c>
      <c r="AJ2895" s="63" t="s">
        <v>20390</v>
      </c>
      <c r="AK2895" s="63" t="s">
        <v>20390</v>
      </c>
      <c r="AL2895" s="4">
        <v>0</v>
      </c>
      <c r="AM2895" s="43">
        <f>IF(AND(L2895="WEAPON",OR(R2895=0,R2895=1,R2895=2)),[1]装备基础and强化!$V$7,IF(AND(L2895="LEFTRING",OR(R2895=0,R2895=1,R2895=2)),[1]装备基础and强化!$W$7,IF(AND(L2895="RIGHTRING",OR(R2895=0,R2895=1,R2895=2)),[1]装备基础and强化!$X$7,IF(AND(L2895="NECKLACE",OR(R2895=0,R2895=1,R2895=2)),[1]装备基础and强化!$Y$7,0))))</f>
        <v>0</v>
      </c>
      <c r="AN2895" s="43">
        <f>IF(AND(L2895="WEAPON",OR(R2895=3,R2895=4)),[1]装备基础and强化!$V$11,IF(AND(L2895="LEFTRING",OR(R2895=3,R2895=4)),[1]装备基础and强化!$W$11,IF(AND(L2895="RIGHTRING",OR(R2895=3,R2895=4)),[1]装备基础and强化!$X$11,IF(AND(L2895="NECKLACE",OR(R2895=3,R2895=4)),[1]装备基础and强化!$Y$11,0))))</f>
        <v>0</v>
      </c>
      <c r="AO2895" s="43">
        <f>IF(AND(L2895="BELT",T2895=1),[1]装备基础and强化!$AA$7,IF(AND(L2895="PANTS",T2895=1),[1]装备基础and强化!$AB$7,IF(AND(L2895="SHOES",T2895=1),[1]装备基础and强化!$AC$7,IF(AND(L2895="CLOTHES",T2895=1),[1]装备基础and强化!$AD$7,0))))</f>
        <v>0</v>
      </c>
      <c r="AP2895" s="43" t="e">
        <f>IF(AND(L2895="BELT",T2895=2),[1]装备基础and强化!$AF$7,IF(AND(L2895="PANTS",T2895=2),[1]装备基础and强化!$AG$7,IF(AND(L2895="SHOES",T2895=2),[1]装备基础and强化!$AH$7,IF(AND(L2895="CLOTHES",T2895=2),[1]装备基础and强化!$AI$7,0))))</f>
        <v>#REF!</v>
      </c>
      <c r="AQ2895" s="43">
        <f>IF(L2895="HAT",[1]装备基础and强化!$AK$7,IF(L2895="JADE",[1]装备基础and强化!$AK$7,0))</f>
        <v>0</v>
      </c>
      <c r="AR2895" s="43" t="e">
        <f t="shared" si="45"/>
        <v>#REF!</v>
      </c>
    </row>
    <row r="2896" spans="1:44" x14ac:dyDescent="0.15">
      <c r="A2896" s="43"/>
      <c r="B2896" s="5" t="s">
        <v>9939</v>
      </c>
      <c r="C2896" s="12">
        <v>22892</v>
      </c>
      <c r="D2896" s="5" t="s">
        <v>9940</v>
      </c>
      <c r="E2896" s="44" t="s">
        <v>24527</v>
      </c>
      <c r="F2896" s="4" t="s">
        <v>9941</v>
      </c>
      <c r="G2896" s="4" t="s">
        <v>9942</v>
      </c>
      <c r="H2896" s="44"/>
      <c r="I2896" s="4" t="s">
        <v>700</v>
      </c>
      <c r="J2896" s="6" t="s">
        <v>700</v>
      </c>
      <c r="K2896" s="45">
        <v>1</v>
      </c>
      <c r="L2896" s="4" t="s">
        <v>756</v>
      </c>
      <c r="M2896" s="104" t="s">
        <v>18558</v>
      </c>
      <c r="N2896" s="45">
        <v>250100</v>
      </c>
      <c r="O2896" s="4" t="s">
        <v>1097</v>
      </c>
      <c r="P2896" s="4" t="s">
        <v>1097</v>
      </c>
      <c r="Q2896" s="4">
        <v>50</v>
      </c>
      <c r="R2896" s="4">
        <v>3</v>
      </c>
      <c r="S2896" s="4" t="s">
        <v>7935</v>
      </c>
      <c r="T2896" s="4">
        <v>2</v>
      </c>
      <c r="U2896" s="4">
        <v>1</v>
      </c>
      <c r="W2896" s="4" t="s">
        <v>9729</v>
      </c>
      <c r="X2896" s="4" t="s">
        <v>9730</v>
      </c>
      <c r="Y2896" s="45">
        <v>0</v>
      </c>
      <c r="AA2896" s="4">
        <v>1</v>
      </c>
      <c r="AB2896" s="4">
        <v>100</v>
      </c>
      <c r="AC2896" s="4">
        <v>1</v>
      </c>
      <c r="AD2896" s="4">
        <v>1</v>
      </c>
      <c r="AE2896" s="45" t="s">
        <v>16461</v>
      </c>
      <c r="AF2896" s="45" t="s">
        <v>16457</v>
      </c>
      <c r="AG2896" s="45" t="s">
        <v>16459</v>
      </c>
      <c r="AH2896" s="45" t="s">
        <v>16453</v>
      </c>
      <c r="AI2896" s="45" t="s">
        <v>16455</v>
      </c>
      <c r="AJ2896" s="63" t="s">
        <v>20390</v>
      </c>
      <c r="AK2896" s="63" t="s">
        <v>20390</v>
      </c>
      <c r="AL2896" s="45">
        <v>0</v>
      </c>
      <c r="AM2896" s="43">
        <f>IF(AND(L2896="WEAPON",OR(R2896=0,R2896=1,R2896=2)),[1]装备基础and强化!$V$7,IF(AND(L2896="LEFTRING",OR(R2896=0,R2896=1,R2896=2)),[1]装备基础and强化!$W$7,IF(AND(L2896="RIGHTRING",OR(R2896=0,R2896=1,R2896=2)),[1]装备基础and强化!$X$7,IF(AND(L2896="NECKLACE",OR(R2896=0,R2896=1,R2896=2)),[1]装备基础and强化!$Y$7,0))))</f>
        <v>0</v>
      </c>
      <c r="AN2896" s="43">
        <f>IF(AND(L2896="WEAPON",OR(R2896=3,R2896=4)),[1]装备基础and强化!$V$11,IF(AND(L2896="LEFTRING",OR(R2896=3,R2896=4)),[1]装备基础and强化!$W$11,IF(AND(L2896="RIGHTRING",OR(R2896=3,R2896=4)),[1]装备基础and强化!$X$11,IF(AND(L2896="NECKLACE",OR(R2896=3,R2896=4)),[1]装备基础and强化!$Y$11,0))))</f>
        <v>0</v>
      </c>
      <c r="AO2896" s="43">
        <f>IF(AND(L2896="BELT",T2896=1),[1]装备基础and强化!$AA$7,IF(AND(L2896="PANTS",T2896=1),[1]装备基础and强化!$AB$7,IF(AND(L2896="SHOES",T2896=1),[1]装备基础and强化!$AC$7,IF(AND(L2896="CLOTHES",T2896=1),[1]装备基础and强化!$AD$7,0))))</f>
        <v>0</v>
      </c>
      <c r="AP2896" s="43" t="e">
        <f>IF(AND(L2896="BELT",T2896=2),[1]装备基础and强化!$AF$7,IF(AND(L2896="PANTS",T2896=2),[1]装备基础and强化!$AG$7,IF(AND(L2896="SHOES",T2896=2),[1]装备基础and强化!$AH$7,IF(AND(L2896="CLOTHES",T2896=2),[1]装备基础and强化!$AI$7,0))))</f>
        <v>#REF!</v>
      </c>
      <c r="AQ2896" s="43">
        <f>IF(L2896="HAT",[1]装备基础and强化!$AK$7,IF(L2896="JADE",[1]装备基础and强化!$AK$7,0))</f>
        <v>0</v>
      </c>
      <c r="AR2896" s="43" t="e">
        <f t="shared" si="45"/>
        <v>#REF!</v>
      </c>
    </row>
    <row r="2897" spans="1:44" x14ac:dyDescent="0.15">
      <c r="A2897" s="43"/>
      <c r="B2897" s="5" t="s">
        <v>9943</v>
      </c>
      <c r="C2897" s="12">
        <v>22893</v>
      </c>
      <c r="D2897" s="5" t="s">
        <v>9940</v>
      </c>
      <c r="E2897" s="44" t="s">
        <v>24528</v>
      </c>
      <c r="F2897" s="4" t="s">
        <v>9944</v>
      </c>
      <c r="G2897" s="4" t="s">
        <v>9945</v>
      </c>
      <c r="H2897" s="44"/>
      <c r="I2897" s="4" t="s">
        <v>700</v>
      </c>
      <c r="J2897" s="6" t="s">
        <v>700</v>
      </c>
      <c r="K2897" s="45">
        <v>1</v>
      </c>
      <c r="L2897" s="4" t="s">
        <v>756</v>
      </c>
      <c r="M2897" s="104" t="s">
        <v>18559</v>
      </c>
      <c r="N2897" s="45">
        <v>250200</v>
      </c>
      <c r="O2897" s="4" t="s">
        <v>2715</v>
      </c>
      <c r="P2897" s="4" t="s">
        <v>1097</v>
      </c>
      <c r="Q2897" s="4">
        <v>50</v>
      </c>
      <c r="R2897" s="4">
        <v>3</v>
      </c>
      <c r="S2897" s="4" t="s">
        <v>7935</v>
      </c>
      <c r="T2897" s="4">
        <v>2</v>
      </c>
      <c r="U2897" s="4">
        <v>2</v>
      </c>
      <c r="W2897" s="4" t="s">
        <v>9729</v>
      </c>
      <c r="X2897" s="4" t="s">
        <v>9730</v>
      </c>
      <c r="Y2897" s="45">
        <v>0</v>
      </c>
      <c r="AA2897" s="4">
        <v>1</v>
      </c>
      <c r="AB2897" s="4">
        <v>100</v>
      </c>
      <c r="AC2897" s="4">
        <v>1</v>
      </c>
      <c r="AD2897" s="4">
        <v>1</v>
      </c>
      <c r="AE2897" s="45" t="s">
        <v>16461</v>
      </c>
      <c r="AF2897" s="45" t="s">
        <v>16457</v>
      </c>
      <c r="AG2897" s="45" t="s">
        <v>16459</v>
      </c>
      <c r="AH2897" s="45" t="s">
        <v>16453</v>
      </c>
      <c r="AI2897" s="45" t="s">
        <v>16455</v>
      </c>
      <c r="AJ2897" s="63" t="s">
        <v>20390</v>
      </c>
      <c r="AK2897" s="63" t="s">
        <v>20390</v>
      </c>
      <c r="AL2897" s="4">
        <v>0</v>
      </c>
      <c r="AM2897" s="43">
        <f>IF(AND(L2897="WEAPON",OR(R2897=0,R2897=1,R2897=2)),[1]装备基础and强化!$V$7,IF(AND(L2897="LEFTRING",OR(R2897=0,R2897=1,R2897=2)),[1]装备基础and强化!$W$7,IF(AND(L2897="RIGHTRING",OR(R2897=0,R2897=1,R2897=2)),[1]装备基础and强化!$X$7,IF(AND(L2897="NECKLACE",OR(R2897=0,R2897=1,R2897=2)),[1]装备基础and强化!$Y$7,0))))</f>
        <v>0</v>
      </c>
      <c r="AN2897" s="43">
        <f>IF(AND(L2897="WEAPON",OR(R2897=3,R2897=4)),[1]装备基础and强化!$V$11,IF(AND(L2897="LEFTRING",OR(R2897=3,R2897=4)),[1]装备基础and强化!$W$11,IF(AND(L2897="RIGHTRING",OR(R2897=3,R2897=4)),[1]装备基础and强化!$X$11,IF(AND(L2897="NECKLACE",OR(R2897=3,R2897=4)),[1]装备基础and强化!$Y$11,0))))</f>
        <v>0</v>
      </c>
      <c r="AO2897" s="43">
        <f>IF(AND(L2897="BELT",T2897=1),[1]装备基础and强化!$AA$7,IF(AND(L2897="PANTS",T2897=1),[1]装备基础and强化!$AB$7,IF(AND(L2897="SHOES",T2897=1),[1]装备基础and强化!$AC$7,IF(AND(L2897="CLOTHES",T2897=1),[1]装备基础and强化!$AD$7,0))))</f>
        <v>0</v>
      </c>
      <c r="AP2897" s="43" t="e">
        <f>IF(AND(L2897="BELT",T2897=2),[1]装备基础and强化!$AF$7,IF(AND(L2897="PANTS",T2897=2),[1]装备基础and强化!$AG$7,IF(AND(L2897="SHOES",T2897=2),[1]装备基础and强化!$AH$7,IF(AND(L2897="CLOTHES",T2897=2),[1]装备基础and强化!$AI$7,0))))</f>
        <v>#REF!</v>
      </c>
      <c r="AQ2897" s="43">
        <f>IF(L2897="HAT",[1]装备基础and强化!$AK$7,IF(L2897="JADE",[1]装备基础and强化!$AK$7,0))</f>
        <v>0</v>
      </c>
      <c r="AR2897" s="43" t="e">
        <f t="shared" si="45"/>
        <v>#REF!</v>
      </c>
    </row>
    <row r="2898" spans="1:44" x14ac:dyDescent="0.15">
      <c r="A2898" s="43"/>
      <c r="B2898" s="5" t="s">
        <v>9946</v>
      </c>
      <c r="C2898" s="12">
        <v>22894</v>
      </c>
      <c r="D2898" s="5" t="s">
        <v>9940</v>
      </c>
      <c r="E2898" s="44" t="s">
        <v>24529</v>
      </c>
      <c r="F2898" s="4" t="s">
        <v>9947</v>
      </c>
      <c r="G2898" s="4" t="s">
        <v>9948</v>
      </c>
      <c r="H2898" s="44"/>
      <c r="I2898" s="4" t="s">
        <v>700</v>
      </c>
      <c r="J2898" s="6" t="s">
        <v>700</v>
      </c>
      <c r="K2898" s="45">
        <v>1</v>
      </c>
      <c r="L2898" s="4" t="s">
        <v>756</v>
      </c>
      <c r="M2898" s="104" t="s">
        <v>18560</v>
      </c>
      <c r="N2898" s="45">
        <v>250300</v>
      </c>
      <c r="O2898" s="4" t="s">
        <v>2749</v>
      </c>
      <c r="P2898" s="4" t="s">
        <v>1097</v>
      </c>
      <c r="Q2898" s="4">
        <v>50</v>
      </c>
      <c r="R2898" s="4">
        <v>3</v>
      </c>
      <c r="S2898" s="4" t="s">
        <v>7935</v>
      </c>
      <c r="T2898" s="4">
        <v>2</v>
      </c>
      <c r="U2898" s="4">
        <v>3</v>
      </c>
      <c r="W2898" s="4" t="s">
        <v>9729</v>
      </c>
      <c r="X2898" s="4" t="s">
        <v>9730</v>
      </c>
      <c r="Y2898" s="45">
        <v>0</v>
      </c>
      <c r="AA2898" s="4">
        <v>1</v>
      </c>
      <c r="AB2898" s="4">
        <v>100</v>
      </c>
      <c r="AC2898" s="4">
        <v>1</v>
      </c>
      <c r="AD2898" s="4">
        <v>1</v>
      </c>
      <c r="AE2898" s="45" t="s">
        <v>16461</v>
      </c>
      <c r="AF2898" s="45" t="s">
        <v>16457</v>
      </c>
      <c r="AG2898" s="45" t="s">
        <v>16459</v>
      </c>
      <c r="AH2898" s="45" t="s">
        <v>16453</v>
      </c>
      <c r="AI2898" s="45" t="s">
        <v>16455</v>
      </c>
      <c r="AJ2898" s="63" t="s">
        <v>20390</v>
      </c>
      <c r="AK2898" s="63" t="s">
        <v>20390</v>
      </c>
      <c r="AL2898" s="45">
        <v>0</v>
      </c>
      <c r="AM2898" s="43">
        <f>IF(AND(L2898="WEAPON",OR(R2898=0,R2898=1,R2898=2)),[1]装备基础and强化!$V$7,IF(AND(L2898="LEFTRING",OR(R2898=0,R2898=1,R2898=2)),[1]装备基础and强化!$W$7,IF(AND(L2898="RIGHTRING",OR(R2898=0,R2898=1,R2898=2)),[1]装备基础and强化!$X$7,IF(AND(L2898="NECKLACE",OR(R2898=0,R2898=1,R2898=2)),[1]装备基础and强化!$Y$7,0))))</f>
        <v>0</v>
      </c>
      <c r="AN2898" s="43">
        <f>IF(AND(L2898="WEAPON",OR(R2898=3,R2898=4)),[1]装备基础and强化!$V$11,IF(AND(L2898="LEFTRING",OR(R2898=3,R2898=4)),[1]装备基础and强化!$W$11,IF(AND(L2898="RIGHTRING",OR(R2898=3,R2898=4)),[1]装备基础and强化!$X$11,IF(AND(L2898="NECKLACE",OR(R2898=3,R2898=4)),[1]装备基础and强化!$Y$11,0))))</f>
        <v>0</v>
      </c>
      <c r="AO2898" s="43">
        <f>IF(AND(L2898="BELT",T2898=1),[1]装备基础and强化!$AA$7,IF(AND(L2898="PANTS",T2898=1),[1]装备基础and强化!$AB$7,IF(AND(L2898="SHOES",T2898=1),[1]装备基础and强化!$AC$7,IF(AND(L2898="CLOTHES",T2898=1),[1]装备基础and强化!$AD$7,0))))</f>
        <v>0</v>
      </c>
      <c r="AP2898" s="43" t="e">
        <f>IF(AND(L2898="BELT",T2898=2),[1]装备基础and强化!$AF$7,IF(AND(L2898="PANTS",T2898=2),[1]装备基础and强化!$AG$7,IF(AND(L2898="SHOES",T2898=2),[1]装备基础and强化!$AH$7,IF(AND(L2898="CLOTHES",T2898=2),[1]装备基础and强化!$AI$7,0))))</f>
        <v>#REF!</v>
      </c>
      <c r="AQ2898" s="43">
        <f>IF(L2898="HAT",[1]装备基础and强化!$AK$7,IF(L2898="JADE",[1]装备基础and强化!$AK$7,0))</f>
        <v>0</v>
      </c>
      <c r="AR2898" s="43" t="e">
        <f t="shared" si="45"/>
        <v>#REF!</v>
      </c>
    </row>
    <row r="2899" spans="1:44" x14ac:dyDescent="0.15">
      <c r="A2899" s="43"/>
      <c r="B2899" s="5" t="s">
        <v>9949</v>
      </c>
      <c r="C2899" s="12">
        <v>22895</v>
      </c>
      <c r="D2899" s="5" t="s">
        <v>9940</v>
      </c>
      <c r="E2899" s="44" t="s">
        <v>24530</v>
      </c>
      <c r="F2899" s="4" t="s">
        <v>9950</v>
      </c>
      <c r="G2899" s="4" t="s">
        <v>9951</v>
      </c>
      <c r="H2899" s="44"/>
      <c r="I2899" s="4" t="s">
        <v>700</v>
      </c>
      <c r="J2899" s="6" t="s">
        <v>700</v>
      </c>
      <c r="K2899" s="45">
        <v>1</v>
      </c>
      <c r="L2899" s="4" t="s">
        <v>756</v>
      </c>
      <c r="M2899" s="104" t="s">
        <v>18561</v>
      </c>
      <c r="N2899" s="45">
        <v>250400</v>
      </c>
      <c r="O2899" s="4" t="s">
        <v>2753</v>
      </c>
      <c r="P2899" s="4" t="s">
        <v>1097</v>
      </c>
      <c r="Q2899" s="4">
        <v>50</v>
      </c>
      <c r="R2899" s="4">
        <v>3</v>
      </c>
      <c r="S2899" s="4" t="s">
        <v>7935</v>
      </c>
      <c r="T2899" s="4">
        <v>2</v>
      </c>
      <c r="U2899" s="4">
        <v>4</v>
      </c>
      <c r="W2899" s="4" t="s">
        <v>9729</v>
      </c>
      <c r="X2899" s="4" t="s">
        <v>9730</v>
      </c>
      <c r="Y2899" s="45">
        <v>0</v>
      </c>
      <c r="AA2899" s="4">
        <v>1</v>
      </c>
      <c r="AB2899" s="4">
        <v>100</v>
      </c>
      <c r="AC2899" s="4">
        <v>1</v>
      </c>
      <c r="AD2899" s="4">
        <v>1</v>
      </c>
      <c r="AE2899" s="45" t="s">
        <v>16461</v>
      </c>
      <c r="AF2899" s="45" t="s">
        <v>16457</v>
      </c>
      <c r="AG2899" s="45" t="s">
        <v>16459</v>
      </c>
      <c r="AH2899" s="45" t="s">
        <v>16453</v>
      </c>
      <c r="AI2899" s="45" t="s">
        <v>16455</v>
      </c>
      <c r="AJ2899" s="63" t="s">
        <v>20390</v>
      </c>
      <c r="AK2899" s="63" t="s">
        <v>20390</v>
      </c>
      <c r="AL2899" s="4">
        <v>0</v>
      </c>
      <c r="AM2899" s="43">
        <f>IF(AND(L2899="WEAPON",OR(R2899=0,R2899=1,R2899=2)),[1]装备基础and强化!$V$7,IF(AND(L2899="LEFTRING",OR(R2899=0,R2899=1,R2899=2)),[1]装备基础and强化!$W$7,IF(AND(L2899="RIGHTRING",OR(R2899=0,R2899=1,R2899=2)),[1]装备基础and强化!$X$7,IF(AND(L2899="NECKLACE",OR(R2899=0,R2899=1,R2899=2)),[1]装备基础and强化!$Y$7,0))))</f>
        <v>0</v>
      </c>
      <c r="AN2899" s="43">
        <f>IF(AND(L2899="WEAPON",OR(R2899=3,R2899=4)),[1]装备基础and强化!$V$11,IF(AND(L2899="LEFTRING",OR(R2899=3,R2899=4)),[1]装备基础and强化!$W$11,IF(AND(L2899="RIGHTRING",OR(R2899=3,R2899=4)),[1]装备基础and强化!$X$11,IF(AND(L2899="NECKLACE",OR(R2899=3,R2899=4)),[1]装备基础and强化!$Y$11,0))))</f>
        <v>0</v>
      </c>
      <c r="AO2899" s="43">
        <f>IF(AND(L2899="BELT",T2899=1),[1]装备基础and强化!$AA$7,IF(AND(L2899="PANTS",T2899=1),[1]装备基础and强化!$AB$7,IF(AND(L2899="SHOES",T2899=1),[1]装备基础and强化!$AC$7,IF(AND(L2899="CLOTHES",T2899=1),[1]装备基础and强化!$AD$7,0))))</f>
        <v>0</v>
      </c>
      <c r="AP2899" s="43" t="e">
        <f>IF(AND(L2899="BELT",T2899=2),[1]装备基础and强化!$AF$7,IF(AND(L2899="PANTS",T2899=2),[1]装备基础and强化!$AG$7,IF(AND(L2899="SHOES",T2899=2),[1]装备基础and强化!$AH$7,IF(AND(L2899="CLOTHES",T2899=2),[1]装备基础and强化!$AI$7,0))))</f>
        <v>#REF!</v>
      </c>
      <c r="AQ2899" s="43">
        <f>IF(L2899="HAT",[1]装备基础and强化!$AK$7,IF(L2899="JADE",[1]装备基础and强化!$AK$7,0))</f>
        <v>0</v>
      </c>
      <c r="AR2899" s="43" t="e">
        <f t="shared" si="45"/>
        <v>#REF!</v>
      </c>
    </row>
    <row r="2900" spans="1:44" x14ac:dyDescent="0.15">
      <c r="A2900" s="43"/>
      <c r="B2900" s="5" t="s">
        <v>9952</v>
      </c>
      <c r="C2900" s="12">
        <v>22896</v>
      </c>
      <c r="D2900" s="5" t="s">
        <v>9940</v>
      </c>
      <c r="E2900" s="44" t="s">
        <v>24531</v>
      </c>
      <c r="F2900" s="4" t="s">
        <v>9953</v>
      </c>
      <c r="G2900" s="4" t="s">
        <v>9954</v>
      </c>
      <c r="H2900" s="44"/>
      <c r="I2900" s="4" t="s">
        <v>700</v>
      </c>
      <c r="J2900" s="6" t="s">
        <v>700</v>
      </c>
      <c r="K2900" s="45">
        <v>1</v>
      </c>
      <c r="L2900" s="4" t="s">
        <v>756</v>
      </c>
      <c r="M2900" s="104" t="s">
        <v>18562</v>
      </c>
      <c r="N2900" s="45">
        <v>250500</v>
      </c>
      <c r="O2900" s="4" t="s">
        <v>4323</v>
      </c>
      <c r="P2900" s="4" t="s">
        <v>1097</v>
      </c>
      <c r="Q2900" s="4">
        <v>50</v>
      </c>
      <c r="R2900" s="4">
        <v>3</v>
      </c>
      <c r="S2900" s="4" t="s">
        <v>7935</v>
      </c>
      <c r="T2900" s="4">
        <v>2</v>
      </c>
      <c r="U2900" s="4">
        <v>5</v>
      </c>
      <c r="W2900" s="4" t="s">
        <v>9729</v>
      </c>
      <c r="X2900" s="4" t="s">
        <v>9730</v>
      </c>
      <c r="Y2900" s="45">
        <v>0</v>
      </c>
      <c r="AA2900" s="4">
        <v>1</v>
      </c>
      <c r="AB2900" s="4">
        <v>100</v>
      </c>
      <c r="AC2900" s="4">
        <v>1</v>
      </c>
      <c r="AD2900" s="4">
        <v>1</v>
      </c>
      <c r="AE2900" s="45" t="s">
        <v>16461</v>
      </c>
      <c r="AF2900" s="45" t="s">
        <v>16457</v>
      </c>
      <c r="AG2900" s="45" t="s">
        <v>16459</v>
      </c>
      <c r="AH2900" s="45" t="s">
        <v>16453</v>
      </c>
      <c r="AI2900" s="45" t="s">
        <v>16455</v>
      </c>
      <c r="AJ2900" s="63" t="s">
        <v>20390</v>
      </c>
      <c r="AK2900" s="63" t="s">
        <v>20390</v>
      </c>
      <c r="AL2900" s="45">
        <v>0</v>
      </c>
      <c r="AM2900" s="43">
        <f>IF(AND(L2900="WEAPON",OR(R2900=0,R2900=1,R2900=2)),[1]装备基础and强化!$V$7,IF(AND(L2900="LEFTRING",OR(R2900=0,R2900=1,R2900=2)),[1]装备基础and强化!$W$7,IF(AND(L2900="RIGHTRING",OR(R2900=0,R2900=1,R2900=2)),[1]装备基础and强化!$X$7,IF(AND(L2900="NECKLACE",OR(R2900=0,R2900=1,R2900=2)),[1]装备基础and强化!$Y$7,0))))</f>
        <v>0</v>
      </c>
      <c r="AN2900" s="43">
        <f>IF(AND(L2900="WEAPON",OR(R2900=3,R2900=4)),[1]装备基础and强化!$V$11,IF(AND(L2900="LEFTRING",OR(R2900=3,R2900=4)),[1]装备基础and强化!$W$11,IF(AND(L2900="RIGHTRING",OR(R2900=3,R2900=4)),[1]装备基础and强化!$X$11,IF(AND(L2900="NECKLACE",OR(R2900=3,R2900=4)),[1]装备基础and强化!$Y$11,0))))</f>
        <v>0</v>
      </c>
      <c r="AO2900" s="43">
        <f>IF(AND(L2900="BELT",T2900=1),[1]装备基础and强化!$AA$7,IF(AND(L2900="PANTS",T2900=1),[1]装备基础and强化!$AB$7,IF(AND(L2900="SHOES",T2900=1),[1]装备基础and强化!$AC$7,IF(AND(L2900="CLOTHES",T2900=1),[1]装备基础and强化!$AD$7,0))))</f>
        <v>0</v>
      </c>
      <c r="AP2900" s="43" t="e">
        <f>IF(AND(L2900="BELT",T2900=2),[1]装备基础and强化!$AF$7,IF(AND(L2900="PANTS",T2900=2),[1]装备基础and强化!$AG$7,IF(AND(L2900="SHOES",T2900=2),[1]装备基础and强化!$AH$7,IF(AND(L2900="CLOTHES",T2900=2),[1]装备基础and强化!$AI$7,0))))</f>
        <v>#REF!</v>
      </c>
      <c r="AQ2900" s="43">
        <f>IF(L2900="HAT",[1]装备基础and强化!$AK$7,IF(L2900="JADE",[1]装备基础and强化!$AK$7,0))</f>
        <v>0</v>
      </c>
      <c r="AR2900" s="43" t="e">
        <f t="shared" si="45"/>
        <v>#REF!</v>
      </c>
    </row>
    <row r="2901" spans="1:44" x14ac:dyDescent="0.15">
      <c r="A2901" s="43"/>
      <c r="B2901" s="5" t="s">
        <v>9955</v>
      </c>
      <c r="C2901" s="12">
        <v>22897</v>
      </c>
      <c r="D2901" s="5" t="s">
        <v>9940</v>
      </c>
      <c r="E2901" s="44" t="s">
        <v>24532</v>
      </c>
      <c r="F2901" s="4" t="s">
        <v>9956</v>
      </c>
      <c r="G2901" s="4" t="s">
        <v>9957</v>
      </c>
      <c r="H2901" s="44"/>
      <c r="I2901" s="4" t="s">
        <v>700</v>
      </c>
      <c r="J2901" s="6" t="s">
        <v>700</v>
      </c>
      <c r="K2901" s="45">
        <v>1</v>
      </c>
      <c r="L2901" s="4" t="s">
        <v>756</v>
      </c>
      <c r="M2901" s="104" t="s">
        <v>18563</v>
      </c>
      <c r="N2901" s="45">
        <v>250600</v>
      </c>
      <c r="O2901" s="4" t="s">
        <v>2831</v>
      </c>
      <c r="P2901" s="4" t="s">
        <v>1097</v>
      </c>
      <c r="Q2901" s="4">
        <v>50</v>
      </c>
      <c r="R2901" s="4">
        <v>3</v>
      </c>
      <c r="S2901" s="4" t="s">
        <v>7935</v>
      </c>
      <c r="T2901" s="4">
        <v>2</v>
      </c>
      <c r="U2901" s="4">
        <v>6</v>
      </c>
      <c r="W2901" s="4" t="s">
        <v>9729</v>
      </c>
      <c r="X2901" s="4" t="s">
        <v>9730</v>
      </c>
      <c r="Y2901" s="45">
        <v>0</v>
      </c>
      <c r="AA2901" s="4">
        <v>1</v>
      </c>
      <c r="AB2901" s="4">
        <v>100</v>
      </c>
      <c r="AC2901" s="4">
        <v>1</v>
      </c>
      <c r="AD2901" s="4">
        <v>1</v>
      </c>
      <c r="AE2901" s="45" t="s">
        <v>16461</v>
      </c>
      <c r="AF2901" s="45" t="s">
        <v>16457</v>
      </c>
      <c r="AG2901" s="45" t="s">
        <v>16459</v>
      </c>
      <c r="AH2901" s="45" t="s">
        <v>16453</v>
      </c>
      <c r="AI2901" s="45" t="s">
        <v>16455</v>
      </c>
      <c r="AJ2901" s="63" t="s">
        <v>20390</v>
      </c>
      <c r="AK2901" s="63" t="s">
        <v>20390</v>
      </c>
      <c r="AL2901" s="4">
        <v>0</v>
      </c>
      <c r="AM2901" s="43">
        <f>IF(AND(L2901="WEAPON",OR(R2901=0,R2901=1,R2901=2)),[1]装备基础and强化!$V$7,IF(AND(L2901="LEFTRING",OR(R2901=0,R2901=1,R2901=2)),[1]装备基础and强化!$W$7,IF(AND(L2901="RIGHTRING",OR(R2901=0,R2901=1,R2901=2)),[1]装备基础and强化!$X$7,IF(AND(L2901="NECKLACE",OR(R2901=0,R2901=1,R2901=2)),[1]装备基础and强化!$Y$7,0))))</f>
        <v>0</v>
      </c>
      <c r="AN2901" s="43">
        <f>IF(AND(L2901="WEAPON",OR(R2901=3,R2901=4)),[1]装备基础and强化!$V$11,IF(AND(L2901="LEFTRING",OR(R2901=3,R2901=4)),[1]装备基础and强化!$W$11,IF(AND(L2901="RIGHTRING",OR(R2901=3,R2901=4)),[1]装备基础and强化!$X$11,IF(AND(L2901="NECKLACE",OR(R2901=3,R2901=4)),[1]装备基础and强化!$Y$11,0))))</f>
        <v>0</v>
      </c>
      <c r="AO2901" s="43">
        <f>IF(AND(L2901="BELT",T2901=1),[1]装备基础and强化!$AA$7,IF(AND(L2901="PANTS",T2901=1),[1]装备基础and强化!$AB$7,IF(AND(L2901="SHOES",T2901=1),[1]装备基础and强化!$AC$7,IF(AND(L2901="CLOTHES",T2901=1),[1]装备基础and强化!$AD$7,0))))</f>
        <v>0</v>
      </c>
      <c r="AP2901" s="43" t="e">
        <f>IF(AND(L2901="BELT",T2901=2),[1]装备基础and强化!$AF$7,IF(AND(L2901="PANTS",T2901=2),[1]装备基础and强化!$AG$7,IF(AND(L2901="SHOES",T2901=2),[1]装备基础and强化!$AH$7,IF(AND(L2901="CLOTHES",T2901=2),[1]装备基础and强化!$AI$7,0))))</f>
        <v>#REF!</v>
      </c>
      <c r="AQ2901" s="43">
        <f>IF(L2901="HAT",[1]装备基础and强化!$AK$7,IF(L2901="JADE",[1]装备基础and强化!$AK$7,0))</f>
        <v>0</v>
      </c>
      <c r="AR2901" s="43" t="e">
        <f t="shared" ref="AR2901:AR2964" si="46">IF(AM2901&lt;&gt;0,AM2901,IF(AN2901&lt;&gt;0,AN2901,IF(AO2901&lt;&gt;0,AO2901,IF(AP2901&lt;&gt;0,AP2901,IF(AQ2901&lt;&gt;0,AQ2901,0)))))</f>
        <v>#REF!</v>
      </c>
    </row>
    <row r="2902" spans="1:44" x14ac:dyDescent="0.15">
      <c r="A2902" s="43"/>
      <c r="B2902" s="5" t="s">
        <v>9958</v>
      </c>
      <c r="C2902" s="12">
        <v>22898</v>
      </c>
      <c r="D2902" s="5" t="s">
        <v>9940</v>
      </c>
      <c r="E2902" s="44" t="s">
        <v>24533</v>
      </c>
      <c r="F2902" s="4" t="s">
        <v>9959</v>
      </c>
      <c r="G2902" s="4" t="s">
        <v>9960</v>
      </c>
      <c r="H2902" s="44"/>
      <c r="I2902" s="4" t="s">
        <v>700</v>
      </c>
      <c r="J2902" s="6" t="s">
        <v>700</v>
      </c>
      <c r="K2902" s="45">
        <v>1</v>
      </c>
      <c r="L2902" s="4" t="s">
        <v>756</v>
      </c>
      <c r="M2902" s="104" t="s">
        <v>18564</v>
      </c>
      <c r="N2902" s="45">
        <v>250700</v>
      </c>
      <c r="O2902" s="4" t="s">
        <v>7258</v>
      </c>
      <c r="P2902" s="4" t="s">
        <v>1097</v>
      </c>
      <c r="Q2902" s="4">
        <v>50</v>
      </c>
      <c r="R2902" s="4">
        <v>3</v>
      </c>
      <c r="S2902" s="4" t="s">
        <v>7935</v>
      </c>
      <c r="T2902" s="4">
        <v>2</v>
      </c>
      <c r="U2902" s="4">
        <v>7</v>
      </c>
      <c r="W2902" s="4" t="s">
        <v>9729</v>
      </c>
      <c r="X2902" s="4" t="s">
        <v>9730</v>
      </c>
      <c r="Y2902" s="45">
        <v>0</v>
      </c>
      <c r="AA2902" s="4">
        <v>1</v>
      </c>
      <c r="AB2902" s="4">
        <v>100</v>
      </c>
      <c r="AC2902" s="4">
        <v>1</v>
      </c>
      <c r="AD2902" s="4">
        <v>1</v>
      </c>
      <c r="AE2902" s="45" t="s">
        <v>16461</v>
      </c>
      <c r="AF2902" s="45" t="s">
        <v>16457</v>
      </c>
      <c r="AG2902" s="45" t="s">
        <v>16459</v>
      </c>
      <c r="AH2902" s="45" t="s">
        <v>16453</v>
      </c>
      <c r="AI2902" s="45" t="s">
        <v>16455</v>
      </c>
      <c r="AJ2902" s="63" t="s">
        <v>20390</v>
      </c>
      <c r="AK2902" s="63" t="s">
        <v>20390</v>
      </c>
      <c r="AL2902" s="45">
        <v>0</v>
      </c>
      <c r="AM2902" s="43">
        <f>IF(AND(L2902="WEAPON",OR(R2902=0,R2902=1,R2902=2)),[1]装备基础and强化!$V$7,IF(AND(L2902="LEFTRING",OR(R2902=0,R2902=1,R2902=2)),[1]装备基础and强化!$W$7,IF(AND(L2902="RIGHTRING",OR(R2902=0,R2902=1,R2902=2)),[1]装备基础and强化!$X$7,IF(AND(L2902="NECKLACE",OR(R2902=0,R2902=1,R2902=2)),[1]装备基础and强化!$Y$7,0))))</f>
        <v>0</v>
      </c>
      <c r="AN2902" s="43">
        <f>IF(AND(L2902="WEAPON",OR(R2902=3,R2902=4)),[1]装备基础and强化!$V$11,IF(AND(L2902="LEFTRING",OR(R2902=3,R2902=4)),[1]装备基础and强化!$W$11,IF(AND(L2902="RIGHTRING",OR(R2902=3,R2902=4)),[1]装备基础and强化!$X$11,IF(AND(L2902="NECKLACE",OR(R2902=3,R2902=4)),[1]装备基础and强化!$Y$11,0))))</f>
        <v>0</v>
      </c>
      <c r="AO2902" s="43">
        <f>IF(AND(L2902="BELT",T2902=1),[1]装备基础and强化!$AA$7,IF(AND(L2902="PANTS",T2902=1),[1]装备基础and强化!$AB$7,IF(AND(L2902="SHOES",T2902=1),[1]装备基础and强化!$AC$7,IF(AND(L2902="CLOTHES",T2902=1),[1]装备基础and强化!$AD$7,0))))</f>
        <v>0</v>
      </c>
      <c r="AP2902" s="43" t="e">
        <f>IF(AND(L2902="BELT",T2902=2),[1]装备基础and强化!$AF$7,IF(AND(L2902="PANTS",T2902=2),[1]装备基础and强化!$AG$7,IF(AND(L2902="SHOES",T2902=2),[1]装备基础and强化!$AH$7,IF(AND(L2902="CLOTHES",T2902=2),[1]装备基础and强化!$AI$7,0))))</f>
        <v>#REF!</v>
      </c>
      <c r="AQ2902" s="43">
        <f>IF(L2902="HAT",[1]装备基础and强化!$AK$7,IF(L2902="JADE",[1]装备基础and强化!$AK$7,0))</f>
        <v>0</v>
      </c>
      <c r="AR2902" s="43" t="e">
        <f t="shared" si="46"/>
        <v>#REF!</v>
      </c>
    </row>
    <row r="2903" spans="1:44" x14ac:dyDescent="0.15">
      <c r="A2903" s="43"/>
      <c r="B2903" s="5" t="s">
        <v>9961</v>
      </c>
      <c r="C2903" s="12">
        <v>22899</v>
      </c>
      <c r="D2903" s="5" t="s">
        <v>9940</v>
      </c>
      <c r="E2903" s="44" t="s">
        <v>24534</v>
      </c>
      <c r="F2903" s="4" t="s">
        <v>9962</v>
      </c>
      <c r="G2903" s="4" t="s">
        <v>9963</v>
      </c>
      <c r="H2903" s="44"/>
      <c r="I2903" s="4" t="s">
        <v>700</v>
      </c>
      <c r="J2903" s="6" t="s">
        <v>700</v>
      </c>
      <c r="K2903" s="45">
        <v>1</v>
      </c>
      <c r="L2903" s="4" t="s">
        <v>756</v>
      </c>
      <c r="M2903" s="104" t="s">
        <v>18565</v>
      </c>
      <c r="N2903" s="45">
        <v>250800</v>
      </c>
      <c r="O2903" s="4" t="s">
        <v>7262</v>
      </c>
      <c r="P2903" s="4" t="s">
        <v>1097</v>
      </c>
      <c r="Q2903" s="4">
        <v>50</v>
      </c>
      <c r="R2903" s="4">
        <v>3</v>
      </c>
      <c r="S2903" s="4" t="s">
        <v>7935</v>
      </c>
      <c r="T2903" s="4">
        <v>2</v>
      </c>
      <c r="U2903" s="4">
        <v>8</v>
      </c>
      <c r="W2903" s="4" t="s">
        <v>9729</v>
      </c>
      <c r="X2903" s="4" t="s">
        <v>9730</v>
      </c>
      <c r="Y2903" s="45">
        <v>0</v>
      </c>
      <c r="AA2903" s="4">
        <v>1</v>
      </c>
      <c r="AB2903" s="4">
        <v>100</v>
      </c>
      <c r="AC2903" s="4">
        <v>1</v>
      </c>
      <c r="AD2903" s="4">
        <v>1</v>
      </c>
      <c r="AE2903" s="45" t="s">
        <v>16461</v>
      </c>
      <c r="AF2903" s="45" t="s">
        <v>16457</v>
      </c>
      <c r="AG2903" s="45" t="s">
        <v>16459</v>
      </c>
      <c r="AH2903" s="45" t="s">
        <v>16453</v>
      </c>
      <c r="AI2903" s="45" t="s">
        <v>16455</v>
      </c>
      <c r="AJ2903" s="63" t="s">
        <v>20390</v>
      </c>
      <c r="AK2903" s="63" t="s">
        <v>20390</v>
      </c>
      <c r="AL2903" s="4">
        <v>0</v>
      </c>
      <c r="AM2903" s="43">
        <f>IF(AND(L2903="WEAPON",OR(R2903=0,R2903=1,R2903=2)),[1]装备基础and强化!$V$7,IF(AND(L2903="LEFTRING",OR(R2903=0,R2903=1,R2903=2)),[1]装备基础and强化!$W$7,IF(AND(L2903="RIGHTRING",OR(R2903=0,R2903=1,R2903=2)),[1]装备基础and强化!$X$7,IF(AND(L2903="NECKLACE",OR(R2903=0,R2903=1,R2903=2)),[1]装备基础and强化!$Y$7,0))))</f>
        <v>0</v>
      </c>
      <c r="AN2903" s="43">
        <f>IF(AND(L2903="WEAPON",OR(R2903=3,R2903=4)),[1]装备基础and强化!$V$11,IF(AND(L2903="LEFTRING",OR(R2903=3,R2903=4)),[1]装备基础and强化!$W$11,IF(AND(L2903="RIGHTRING",OR(R2903=3,R2903=4)),[1]装备基础and强化!$X$11,IF(AND(L2903="NECKLACE",OR(R2903=3,R2903=4)),[1]装备基础and强化!$Y$11,0))))</f>
        <v>0</v>
      </c>
      <c r="AO2903" s="43">
        <f>IF(AND(L2903="BELT",T2903=1),[1]装备基础and强化!$AA$7,IF(AND(L2903="PANTS",T2903=1),[1]装备基础and强化!$AB$7,IF(AND(L2903="SHOES",T2903=1),[1]装备基础and强化!$AC$7,IF(AND(L2903="CLOTHES",T2903=1),[1]装备基础and强化!$AD$7,0))))</f>
        <v>0</v>
      </c>
      <c r="AP2903" s="43" t="e">
        <f>IF(AND(L2903="BELT",T2903=2),[1]装备基础and强化!$AF$7,IF(AND(L2903="PANTS",T2903=2),[1]装备基础and强化!$AG$7,IF(AND(L2903="SHOES",T2903=2),[1]装备基础and强化!$AH$7,IF(AND(L2903="CLOTHES",T2903=2),[1]装备基础and强化!$AI$7,0))))</f>
        <v>#REF!</v>
      </c>
      <c r="AQ2903" s="43">
        <f>IF(L2903="HAT",[1]装备基础and强化!$AK$7,IF(L2903="JADE",[1]装备基础and强化!$AK$7,0))</f>
        <v>0</v>
      </c>
      <c r="AR2903" s="43" t="e">
        <f t="shared" si="46"/>
        <v>#REF!</v>
      </c>
    </row>
    <row r="2904" spans="1:44" x14ac:dyDescent="0.15">
      <c r="A2904" s="43"/>
      <c r="B2904" s="5" t="s">
        <v>9964</v>
      </c>
      <c r="C2904" s="12">
        <v>22900</v>
      </c>
      <c r="D2904" s="5" t="s">
        <v>9965</v>
      </c>
      <c r="E2904" s="44" t="s">
        <v>24535</v>
      </c>
      <c r="F2904" s="4" t="s">
        <v>9966</v>
      </c>
      <c r="G2904" s="4" t="s">
        <v>9967</v>
      </c>
      <c r="H2904" s="44"/>
      <c r="I2904" s="4" t="s">
        <v>700</v>
      </c>
      <c r="J2904" s="6" t="s">
        <v>700</v>
      </c>
      <c r="K2904" s="45">
        <v>1</v>
      </c>
      <c r="L2904" s="4" t="s">
        <v>756</v>
      </c>
      <c r="M2904" s="104" t="s">
        <v>18566</v>
      </c>
      <c r="N2904" s="45">
        <v>280100</v>
      </c>
      <c r="O2904" s="4" t="s">
        <v>3227</v>
      </c>
      <c r="P2904" s="4" t="s">
        <v>1097</v>
      </c>
      <c r="Q2904" s="4">
        <v>90</v>
      </c>
      <c r="R2904" s="4">
        <v>3</v>
      </c>
      <c r="S2904" s="4" t="s">
        <v>7971</v>
      </c>
      <c r="T2904" s="4">
        <v>2</v>
      </c>
      <c r="U2904" s="4">
        <v>1</v>
      </c>
      <c r="W2904" s="4" t="s">
        <v>9756</v>
      </c>
      <c r="X2904" s="4" t="s">
        <v>9757</v>
      </c>
      <c r="Y2904" s="45">
        <v>0</v>
      </c>
      <c r="AA2904" s="4">
        <v>1</v>
      </c>
      <c r="AB2904" s="4">
        <v>100</v>
      </c>
      <c r="AC2904" s="4">
        <v>1</v>
      </c>
      <c r="AD2904" s="4">
        <v>1</v>
      </c>
      <c r="AE2904" s="45" t="s">
        <v>16461</v>
      </c>
      <c r="AF2904" s="45" t="s">
        <v>16457</v>
      </c>
      <c r="AG2904" s="45" t="s">
        <v>16459</v>
      </c>
      <c r="AH2904" s="45" t="s">
        <v>16453</v>
      </c>
      <c r="AI2904" s="45" t="s">
        <v>16455</v>
      </c>
      <c r="AJ2904" s="63" t="s">
        <v>20391</v>
      </c>
      <c r="AK2904" s="63" t="s">
        <v>20390</v>
      </c>
      <c r="AL2904" s="45">
        <v>0</v>
      </c>
      <c r="AM2904" s="43">
        <f>IF(AND(L2904="WEAPON",OR(R2904=0,R2904=1,R2904=2)),[1]装备基础and强化!$V$7,IF(AND(L2904="LEFTRING",OR(R2904=0,R2904=1,R2904=2)),[1]装备基础and强化!$W$7,IF(AND(L2904="RIGHTRING",OR(R2904=0,R2904=1,R2904=2)),[1]装备基础and强化!$X$7,IF(AND(L2904="NECKLACE",OR(R2904=0,R2904=1,R2904=2)),[1]装备基础and强化!$Y$7,0))))</f>
        <v>0</v>
      </c>
      <c r="AN2904" s="43">
        <f>IF(AND(L2904="WEAPON",OR(R2904=3,R2904=4)),[1]装备基础and强化!$V$11,IF(AND(L2904="LEFTRING",OR(R2904=3,R2904=4)),[1]装备基础and强化!$W$11,IF(AND(L2904="RIGHTRING",OR(R2904=3,R2904=4)),[1]装备基础and强化!$X$11,IF(AND(L2904="NECKLACE",OR(R2904=3,R2904=4)),[1]装备基础and强化!$Y$11,0))))</f>
        <v>0</v>
      </c>
      <c r="AO2904" s="43">
        <f>IF(AND(L2904="BELT",T2904=1),[1]装备基础and强化!$AA$7,IF(AND(L2904="PANTS",T2904=1),[1]装备基础and强化!$AB$7,IF(AND(L2904="SHOES",T2904=1),[1]装备基础and强化!$AC$7,IF(AND(L2904="CLOTHES",T2904=1),[1]装备基础and强化!$AD$7,0))))</f>
        <v>0</v>
      </c>
      <c r="AP2904" s="43" t="e">
        <f>IF(AND(L2904="BELT",T2904=2),[1]装备基础and强化!$AF$7,IF(AND(L2904="PANTS",T2904=2),[1]装备基础and强化!$AG$7,IF(AND(L2904="SHOES",T2904=2),[1]装备基础and强化!$AH$7,IF(AND(L2904="CLOTHES",T2904=2),[1]装备基础and强化!$AI$7,0))))</f>
        <v>#REF!</v>
      </c>
      <c r="AQ2904" s="43">
        <f>IF(L2904="HAT",[1]装备基础and强化!$AK$7,IF(L2904="JADE",[1]装备基础and强化!$AK$7,0))</f>
        <v>0</v>
      </c>
      <c r="AR2904" s="43" t="e">
        <f t="shared" si="46"/>
        <v>#REF!</v>
      </c>
    </row>
    <row r="2905" spans="1:44" x14ac:dyDescent="0.15">
      <c r="A2905" s="43"/>
      <c r="B2905" s="5" t="s">
        <v>9968</v>
      </c>
      <c r="C2905" s="12">
        <v>22901</v>
      </c>
      <c r="D2905" s="5" t="s">
        <v>9965</v>
      </c>
      <c r="E2905" s="44" t="s">
        <v>24536</v>
      </c>
      <c r="F2905" s="4" t="s">
        <v>9969</v>
      </c>
      <c r="G2905" s="4" t="s">
        <v>9970</v>
      </c>
      <c r="H2905" s="44"/>
      <c r="I2905" s="4" t="s">
        <v>700</v>
      </c>
      <c r="J2905" s="6" t="s">
        <v>700</v>
      </c>
      <c r="K2905" s="45">
        <v>1</v>
      </c>
      <c r="L2905" s="4" t="s">
        <v>756</v>
      </c>
      <c r="M2905" s="104" t="s">
        <v>18567</v>
      </c>
      <c r="N2905" s="45">
        <v>280200</v>
      </c>
      <c r="O2905" s="4" t="s">
        <v>2753</v>
      </c>
      <c r="P2905" s="4" t="s">
        <v>1097</v>
      </c>
      <c r="Q2905" s="4">
        <v>90</v>
      </c>
      <c r="R2905" s="4">
        <v>3</v>
      </c>
      <c r="S2905" s="4" t="s">
        <v>7971</v>
      </c>
      <c r="T2905" s="4">
        <v>2</v>
      </c>
      <c r="U2905" s="4">
        <v>2</v>
      </c>
      <c r="W2905" s="4" t="s">
        <v>9756</v>
      </c>
      <c r="X2905" s="4" t="s">
        <v>9757</v>
      </c>
      <c r="Y2905" s="45">
        <v>0</v>
      </c>
      <c r="AA2905" s="4">
        <v>1</v>
      </c>
      <c r="AB2905" s="4">
        <v>100</v>
      </c>
      <c r="AC2905" s="4">
        <v>1</v>
      </c>
      <c r="AD2905" s="4">
        <v>1</v>
      </c>
      <c r="AE2905" s="45" t="s">
        <v>16461</v>
      </c>
      <c r="AF2905" s="45" t="s">
        <v>16457</v>
      </c>
      <c r="AG2905" s="45" t="s">
        <v>16459</v>
      </c>
      <c r="AH2905" s="45" t="s">
        <v>16453</v>
      </c>
      <c r="AI2905" s="45" t="s">
        <v>16455</v>
      </c>
      <c r="AJ2905" s="63" t="s">
        <v>20391</v>
      </c>
      <c r="AK2905" s="63" t="s">
        <v>20390</v>
      </c>
      <c r="AL2905" s="4">
        <v>0</v>
      </c>
      <c r="AM2905" s="43">
        <f>IF(AND(L2905="WEAPON",OR(R2905=0,R2905=1,R2905=2)),[1]装备基础and强化!$V$7,IF(AND(L2905="LEFTRING",OR(R2905=0,R2905=1,R2905=2)),[1]装备基础and强化!$W$7,IF(AND(L2905="RIGHTRING",OR(R2905=0,R2905=1,R2905=2)),[1]装备基础and强化!$X$7,IF(AND(L2905="NECKLACE",OR(R2905=0,R2905=1,R2905=2)),[1]装备基础and强化!$Y$7,0))))</f>
        <v>0</v>
      </c>
      <c r="AN2905" s="43">
        <f>IF(AND(L2905="WEAPON",OR(R2905=3,R2905=4)),[1]装备基础and强化!$V$11,IF(AND(L2905="LEFTRING",OR(R2905=3,R2905=4)),[1]装备基础and强化!$W$11,IF(AND(L2905="RIGHTRING",OR(R2905=3,R2905=4)),[1]装备基础and强化!$X$11,IF(AND(L2905="NECKLACE",OR(R2905=3,R2905=4)),[1]装备基础and强化!$Y$11,0))))</f>
        <v>0</v>
      </c>
      <c r="AO2905" s="43">
        <f>IF(AND(L2905="BELT",T2905=1),[1]装备基础and强化!$AA$7,IF(AND(L2905="PANTS",T2905=1),[1]装备基础and强化!$AB$7,IF(AND(L2905="SHOES",T2905=1),[1]装备基础and强化!$AC$7,IF(AND(L2905="CLOTHES",T2905=1),[1]装备基础and强化!$AD$7,0))))</f>
        <v>0</v>
      </c>
      <c r="AP2905" s="43" t="e">
        <f>IF(AND(L2905="BELT",T2905=2),[1]装备基础and强化!$AF$7,IF(AND(L2905="PANTS",T2905=2),[1]装备基础and强化!$AG$7,IF(AND(L2905="SHOES",T2905=2),[1]装备基础and强化!$AH$7,IF(AND(L2905="CLOTHES",T2905=2),[1]装备基础and强化!$AI$7,0))))</f>
        <v>#REF!</v>
      </c>
      <c r="AQ2905" s="43">
        <f>IF(L2905="HAT",[1]装备基础and强化!$AK$7,IF(L2905="JADE",[1]装备基础and强化!$AK$7,0))</f>
        <v>0</v>
      </c>
      <c r="AR2905" s="43" t="e">
        <f t="shared" si="46"/>
        <v>#REF!</v>
      </c>
    </row>
    <row r="2906" spans="1:44" x14ac:dyDescent="0.15">
      <c r="A2906" s="43"/>
      <c r="B2906" s="5" t="s">
        <v>9971</v>
      </c>
      <c r="C2906" s="12">
        <v>22902</v>
      </c>
      <c r="D2906" s="5" t="s">
        <v>9965</v>
      </c>
      <c r="E2906" s="44" t="s">
        <v>24537</v>
      </c>
      <c r="F2906" s="4" t="s">
        <v>9972</v>
      </c>
      <c r="G2906" s="4" t="s">
        <v>9973</v>
      </c>
      <c r="H2906" s="44"/>
      <c r="I2906" s="4" t="s">
        <v>700</v>
      </c>
      <c r="J2906" s="6" t="s">
        <v>700</v>
      </c>
      <c r="K2906" s="45">
        <v>1</v>
      </c>
      <c r="L2906" s="4" t="s">
        <v>756</v>
      </c>
      <c r="M2906" s="104" t="s">
        <v>18568</v>
      </c>
      <c r="N2906" s="45">
        <v>280300</v>
      </c>
      <c r="O2906" s="4" t="s">
        <v>14661</v>
      </c>
      <c r="P2906" s="4" t="s">
        <v>1097</v>
      </c>
      <c r="Q2906" s="4">
        <v>90</v>
      </c>
      <c r="R2906" s="4">
        <v>3</v>
      </c>
      <c r="S2906" s="4" t="s">
        <v>7971</v>
      </c>
      <c r="T2906" s="4">
        <v>2</v>
      </c>
      <c r="U2906" s="4">
        <v>3</v>
      </c>
      <c r="W2906" s="4" t="s">
        <v>9756</v>
      </c>
      <c r="X2906" s="4" t="s">
        <v>9757</v>
      </c>
      <c r="Y2906" s="45">
        <v>0</v>
      </c>
      <c r="AA2906" s="4">
        <v>1</v>
      </c>
      <c r="AB2906" s="4">
        <v>100</v>
      </c>
      <c r="AC2906" s="4">
        <v>1</v>
      </c>
      <c r="AD2906" s="4">
        <v>1</v>
      </c>
      <c r="AE2906" s="45" t="s">
        <v>16461</v>
      </c>
      <c r="AF2906" s="45" t="s">
        <v>16457</v>
      </c>
      <c r="AG2906" s="45" t="s">
        <v>16459</v>
      </c>
      <c r="AH2906" s="45" t="s">
        <v>16453</v>
      </c>
      <c r="AI2906" s="45" t="s">
        <v>16455</v>
      </c>
      <c r="AJ2906" s="63" t="s">
        <v>20391</v>
      </c>
      <c r="AK2906" s="63" t="s">
        <v>20390</v>
      </c>
      <c r="AL2906" s="45">
        <v>0</v>
      </c>
      <c r="AM2906" s="43">
        <f>IF(AND(L2906="WEAPON",OR(R2906=0,R2906=1,R2906=2)),[1]装备基础and强化!$V$7,IF(AND(L2906="LEFTRING",OR(R2906=0,R2906=1,R2906=2)),[1]装备基础and强化!$W$7,IF(AND(L2906="RIGHTRING",OR(R2906=0,R2906=1,R2906=2)),[1]装备基础and强化!$X$7,IF(AND(L2906="NECKLACE",OR(R2906=0,R2906=1,R2906=2)),[1]装备基础and强化!$Y$7,0))))</f>
        <v>0</v>
      </c>
      <c r="AN2906" s="43">
        <f>IF(AND(L2906="WEAPON",OR(R2906=3,R2906=4)),[1]装备基础and强化!$V$11,IF(AND(L2906="LEFTRING",OR(R2906=3,R2906=4)),[1]装备基础and强化!$W$11,IF(AND(L2906="RIGHTRING",OR(R2906=3,R2906=4)),[1]装备基础and强化!$X$11,IF(AND(L2906="NECKLACE",OR(R2906=3,R2906=4)),[1]装备基础and强化!$Y$11,0))))</f>
        <v>0</v>
      </c>
      <c r="AO2906" s="43">
        <f>IF(AND(L2906="BELT",T2906=1),[1]装备基础and强化!$AA$7,IF(AND(L2906="PANTS",T2906=1),[1]装备基础and强化!$AB$7,IF(AND(L2906="SHOES",T2906=1),[1]装备基础and强化!$AC$7,IF(AND(L2906="CLOTHES",T2906=1),[1]装备基础and强化!$AD$7,0))))</f>
        <v>0</v>
      </c>
      <c r="AP2906" s="43" t="e">
        <f>IF(AND(L2906="BELT",T2906=2),[1]装备基础and强化!$AF$7,IF(AND(L2906="PANTS",T2906=2),[1]装备基础and强化!$AG$7,IF(AND(L2906="SHOES",T2906=2),[1]装备基础and强化!$AH$7,IF(AND(L2906="CLOTHES",T2906=2),[1]装备基础and强化!$AI$7,0))))</f>
        <v>#REF!</v>
      </c>
      <c r="AQ2906" s="43">
        <f>IF(L2906="HAT",[1]装备基础and强化!$AK$7,IF(L2906="JADE",[1]装备基础and强化!$AK$7,0))</f>
        <v>0</v>
      </c>
      <c r="AR2906" s="43" t="e">
        <f t="shared" si="46"/>
        <v>#REF!</v>
      </c>
    </row>
    <row r="2907" spans="1:44" x14ac:dyDescent="0.15">
      <c r="A2907" s="43"/>
      <c r="B2907" s="5" t="s">
        <v>9974</v>
      </c>
      <c r="C2907" s="12">
        <v>22903</v>
      </c>
      <c r="D2907" s="5" t="s">
        <v>9965</v>
      </c>
      <c r="E2907" s="44" t="s">
        <v>24538</v>
      </c>
      <c r="F2907" s="4" t="s">
        <v>9975</v>
      </c>
      <c r="G2907" s="4" t="s">
        <v>9976</v>
      </c>
      <c r="H2907" s="44"/>
      <c r="I2907" s="4" t="s">
        <v>700</v>
      </c>
      <c r="J2907" s="6" t="s">
        <v>700</v>
      </c>
      <c r="K2907" s="45">
        <v>1</v>
      </c>
      <c r="L2907" s="4" t="s">
        <v>756</v>
      </c>
      <c r="M2907" s="104" t="s">
        <v>18569</v>
      </c>
      <c r="N2907" s="45">
        <v>280400</v>
      </c>
      <c r="O2907" s="4" t="s">
        <v>6064</v>
      </c>
      <c r="P2907" s="4" t="s">
        <v>1097</v>
      </c>
      <c r="Q2907" s="4">
        <v>90</v>
      </c>
      <c r="R2907" s="4">
        <v>3</v>
      </c>
      <c r="S2907" s="4" t="s">
        <v>7971</v>
      </c>
      <c r="T2907" s="4">
        <v>2</v>
      </c>
      <c r="U2907" s="4">
        <v>4</v>
      </c>
      <c r="W2907" s="4" t="s">
        <v>9756</v>
      </c>
      <c r="X2907" s="4" t="s">
        <v>9757</v>
      </c>
      <c r="Y2907" s="45">
        <v>0</v>
      </c>
      <c r="AA2907" s="4">
        <v>1</v>
      </c>
      <c r="AB2907" s="4">
        <v>100</v>
      </c>
      <c r="AC2907" s="4">
        <v>1</v>
      </c>
      <c r="AD2907" s="4">
        <v>1</v>
      </c>
      <c r="AE2907" s="45" t="s">
        <v>16461</v>
      </c>
      <c r="AF2907" s="45" t="s">
        <v>16457</v>
      </c>
      <c r="AG2907" s="45" t="s">
        <v>16459</v>
      </c>
      <c r="AH2907" s="45" t="s">
        <v>16453</v>
      </c>
      <c r="AI2907" s="45" t="s">
        <v>16455</v>
      </c>
      <c r="AJ2907" s="63" t="s">
        <v>20391</v>
      </c>
      <c r="AK2907" s="63" t="s">
        <v>20390</v>
      </c>
      <c r="AL2907" s="4">
        <v>0</v>
      </c>
      <c r="AM2907" s="43">
        <f>IF(AND(L2907="WEAPON",OR(R2907=0,R2907=1,R2907=2)),[1]装备基础and强化!$V$7,IF(AND(L2907="LEFTRING",OR(R2907=0,R2907=1,R2907=2)),[1]装备基础and强化!$W$7,IF(AND(L2907="RIGHTRING",OR(R2907=0,R2907=1,R2907=2)),[1]装备基础and强化!$X$7,IF(AND(L2907="NECKLACE",OR(R2907=0,R2907=1,R2907=2)),[1]装备基础and强化!$Y$7,0))))</f>
        <v>0</v>
      </c>
      <c r="AN2907" s="43">
        <f>IF(AND(L2907="WEAPON",OR(R2907=3,R2907=4)),[1]装备基础and强化!$V$11,IF(AND(L2907="LEFTRING",OR(R2907=3,R2907=4)),[1]装备基础and强化!$W$11,IF(AND(L2907="RIGHTRING",OR(R2907=3,R2907=4)),[1]装备基础and强化!$X$11,IF(AND(L2907="NECKLACE",OR(R2907=3,R2907=4)),[1]装备基础and强化!$Y$11,0))))</f>
        <v>0</v>
      </c>
      <c r="AO2907" s="43">
        <f>IF(AND(L2907="BELT",T2907=1),[1]装备基础and强化!$AA$7,IF(AND(L2907="PANTS",T2907=1),[1]装备基础and强化!$AB$7,IF(AND(L2907="SHOES",T2907=1),[1]装备基础and强化!$AC$7,IF(AND(L2907="CLOTHES",T2907=1),[1]装备基础and强化!$AD$7,0))))</f>
        <v>0</v>
      </c>
      <c r="AP2907" s="43" t="e">
        <f>IF(AND(L2907="BELT",T2907=2),[1]装备基础and强化!$AF$7,IF(AND(L2907="PANTS",T2907=2),[1]装备基础and强化!$AG$7,IF(AND(L2907="SHOES",T2907=2),[1]装备基础and强化!$AH$7,IF(AND(L2907="CLOTHES",T2907=2),[1]装备基础and强化!$AI$7,0))))</f>
        <v>#REF!</v>
      </c>
      <c r="AQ2907" s="43">
        <f>IF(L2907="HAT",[1]装备基础and强化!$AK$7,IF(L2907="JADE",[1]装备基础and强化!$AK$7,0))</f>
        <v>0</v>
      </c>
      <c r="AR2907" s="43" t="e">
        <f t="shared" si="46"/>
        <v>#REF!</v>
      </c>
    </row>
    <row r="2908" spans="1:44" x14ac:dyDescent="0.15">
      <c r="A2908" s="43"/>
      <c r="B2908" s="5" t="s">
        <v>9977</v>
      </c>
      <c r="C2908" s="12">
        <v>22904</v>
      </c>
      <c r="D2908" s="5" t="s">
        <v>9965</v>
      </c>
      <c r="E2908" s="44" t="s">
        <v>24539</v>
      </c>
      <c r="F2908" s="4" t="s">
        <v>9978</v>
      </c>
      <c r="G2908" s="4" t="s">
        <v>9979</v>
      </c>
      <c r="H2908" s="44"/>
      <c r="I2908" s="4" t="s">
        <v>700</v>
      </c>
      <c r="J2908" s="6" t="s">
        <v>700</v>
      </c>
      <c r="K2908" s="45">
        <v>1</v>
      </c>
      <c r="L2908" s="4" t="s">
        <v>756</v>
      </c>
      <c r="M2908" s="104" t="s">
        <v>18570</v>
      </c>
      <c r="N2908" s="45">
        <v>280500</v>
      </c>
      <c r="O2908" s="4" t="s">
        <v>10457</v>
      </c>
      <c r="P2908" s="4" t="s">
        <v>1097</v>
      </c>
      <c r="Q2908" s="4">
        <v>90</v>
      </c>
      <c r="R2908" s="4">
        <v>3</v>
      </c>
      <c r="S2908" s="4" t="s">
        <v>7971</v>
      </c>
      <c r="T2908" s="4">
        <v>2</v>
      </c>
      <c r="U2908" s="4">
        <v>5</v>
      </c>
      <c r="W2908" s="4" t="s">
        <v>9756</v>
      </c>
      <c r="X2908" s="4" t="s">
        <v>9757</v>
      </c>
      <c r="Y2908" s="45">
        <v>0</v>
      </c>
      <c r="AA2908" s="4">
        <v>1</v>
      </c>
      <c r="AB2908" s="4">
        <v>100</v>
      </c>
      <c r="AC2908" s="4">
        <v>1</v>
      </c>
      <c r="AD2908" s="4">
        <v>1</v>
      </c>
      <c r="AE2908" s="45" t="s">
        <v>16461</v>
      </c>
      <c r="AF2908" s="45" t="s">
        <v>16457</v>
      </c>
      <c r="AG2908" s="45" t="s">
        <v>16459</v>
      </c>
      <c r="AH2908" s="45" t="s">
        <v>16453</v>
      </c>
      <c r="AI2908" s="45" t="s">
        <v>16455</v>
      </c>
      <c r="AJ2908" s="63" t="s">
        <v>20391</v>
      </c>
      <c r="AK2908" s="63" t="s">
        <v>20390</v>
      </c>
      <c r="AL2908" s="45">
        <v>0</v>
      </c>
      <c r="AM2908" s="43">
        <f>IF(AND(L2908="WEAPON",OR(R2908=0,R2908=1,R2908=2)),[1]装备基础and强化!$V$7,IF(AND(L2908="LEFTRING",OR(R2908=0,R2908=1,R2908=2)),[1]装备基础and强化!$W$7,IF(AND(L2908="RIGHTRING",OR(R2908=0,R2908=1,R2908=2)),[1]装备基础and强化!$X$7,IF(AND(L2908="NECKLACE",OR(R2908=0,R2908=1,R2908=2)),[1]装备基础and强化!$Y$7,0))))</f>
        <v>0</v>
      </c>
      <c r="AN2908" s="43">
        <f>IF(AND(L2908="WEAPON",OR(R2908=3,R2908=4)),[1]装备基础and强化!$V$11,IF(AND(L2908="LEFTRING",OR(R2908=3,R2908=4)),[1]装备基础and强化!$W$11,IF(AND(L2908="RIGHTRING",OR(R2908=3,R2908=4)),[1]装备基础and强化!$X$11,IF(AND(L2908="NECKLACE",OR(R2908=3,R2908=4)),[1]装备基础and强化!$Y$11,0))))</f>
        <v>0</v>
      </c>
      <c r="AO2908" s="43">
        <f>IF(AND(L2908="BELT",T2908=1),[1]装备基础and强化!$AA$7,IF(AND(L2908="PANTS",T2908=1),[1]装备基础and强化!$AB$7,IF(AND(L2908="SHOES",T2908=1),[1]装备基础and强化!$AC$7,IF(AND(L2908="CLOTHES",T2908=1),[1]装备基础and强化!$AD$7,0))))</f>
        <v>0</v>
      </c>
      <c r="AP2908" s="43" t="e">
        <f>IF(AND(L2908="BELT",T2908=2),[1]装备基础and强化!$AF$7,IF(AND(L2908="PANTS",T2908=2),[1]装备基础and强化!$AG$7,IF(AND(L2908="SHOES",T2908=2),[1]装备基础and强化!$AH$7,IF(AND(L2908="CLOTHES",T2908=2),[1]装备基础and强化!$AI$7,0))))</f>
        <v>#REF!</v>
      </c>
      <c r="AQ2908" s="43">
        <f>IF(L2908="HAT",[1]装备基础and强化!$AK$7,IF(L2908="JADE",[1]装备基础and强化!$AK$7,0))</f>
        <v>0</v>
      </c>
      <c r="AR2908" s="43" t="e">
        <f t="shared" si="46"/>
        <v>#REF!</v>
      </c>
    </row>
    <row r="2909" spans="1:44" x14ac:dyDescent="0.15">
      <c r="A2909" s="43"/>
      <c r="B2909" s="5" t="s">
        <v>9980</v>
      </c>
      <c r="C2909" s="12">
        <v>22905</v>
      </c>
      <c r="D2909" s="5" t="s">
        <v>9965</v>
      </c>
      <c r="E2909" s="44" t="s">
        <v>24540</v>
      </c>
      <c r="F2909" s="4" t="s">
        <v>9981</v>
      </c>
      <c r="G2909" s="4" t="s">
        <v>9982</v>
      </c>
      <c r="H2909" s="44"/>
      <c r="I2909" s="4" t="s">
        <v>700</v>
      </c>
      <c r="J2909" s="6" t="s">
        <v>700</v>
      </c>
      <c r="K2909" s="45">
        <v>1</v>
      </c>
      <c r="L2909" s="4" t="s">
        <v>756</v>
      </c>
      <c r="M2909" s="104" t="s">
        <v>18571</v>
      </c>
      <c r="N2909" s="45">
        <v>280600</v>
      </c>
      <c r="O2909" s="4" t="s">
        <v>14871</v>
      </c>
      <c r="P2909" s="4" t="s">
        <v>1097</v>
      </c>
      <c r="Q2909" s="4">
        <v>90</v>
      </c>
      <c r="R2909" s="4">
        <v>3</v>
      </c>
      <c r="S2909" s="4" t="s">
        <v>7971</v>
      </c>
      <c r="T2909" s="4">
        <v>2</v>
      </c>
      <c r="U2909" s="4">
        <v>6</v>
      </c>
      <c r="W2909" s="4" t="s">
        <v>9756</v>
      </c>
      <c r="X2909" s="4" t="s">
        <v>9757</v>
      </c>
      <c r="Y2909" s="45">
        <v>0</v>
      </c>
      <c r="AA2909" s="4">
        <v>1</v>
      </c>
      <c r="AB2909" s="4">
        <v>100</v>
      </c>
      <c r="AC2909" s="4">
        <v>1</v>
      </c>
      <c r="AD2909" s="4">
        <v>1</v>
      </c>
      <c r="AE2909" s="45" t="s">
        <v>16461</v>
      </c>
      <c r="AF2909" s="45" t="s">
        <v>16457</v>
      </c>
      <c r="AG2909" s="45" t="s">
        <v>16459</v>
      </c>
      <c r="AH2909" s="45" t="s">
        <v>16453</v>
      </c>
      <c r="AI2909" s="45" t="s">
        <v>16455</v>
      </c>
      <c r="AJ2909" s="63" t="s">
        <v>20391</v>
      </c>
      <c r="AK2909" s="63" t="s">
        <v>20390</v>
      </c>
      <c r="AL2909" s="4">
        <v>0</v>
      </c>
      <c r="AM2909" s="43">
        <f>IF(AND(L2909="WEAPON",OR(R2909=0,R2909=1,R2909=2)),[1]装备基础and强化!$V$7,IF(AND(L2909="LEFTRING",OR(R2909=0,R2909=1,R2909=2)),[1]装备基础and强化!$W$7,IF(AND(L2909="RIGHTRING",OR(R2909=0,R2909=1,R2909=2)),[1]装备基础and强化!$X$7,IF(AND(L2909="NECKLACE",OR(R2909=0,R2909=1,R2909=2)),[1]装备基础and强化!$Y$7,0))))</f>
        <v>0</v>
      </c>
      <c r="AN2909" s="43">
        <f>IF(AND(L2909="WEAPON",OR(R2909=3,R2909=4)),[1]装备基础and强化!$V$11,IF(AND(L2909="LEFTRING",OR(R2909=3,R2909=4)),[1]装备基础and强化!$W$11,IF(AND(L2909="RIGHTRING",OR(R2909=3,R2909=4)),[1]装备基础and强化!$X$11,IF(AND(L2909="NECKLACE",OR(R2909=3,R2909=4)),[1]装备基础and强化!$Y$11,0))))</f>
        <v>0</v>
      </c>
      <c r="AO2909" s="43">
        <f>IF(AND(L2909="BELT",T2909=1),[1]装备基础and强化!$AA$7,IF(AND(L2909="PANTS",T2909=1),[1]装备基础and强化!$AB$7,IF(AND(L2909="SHOES",T2909=1),[1]装备基础and强化!$AC$7,IF(AND(L2909="CLOTHES",T2909=1),[1]装备基础and强化!$AD$7,0))))</f>
        <v>0</v>
      </c>
      <c r="AP2909" s="43" t="e">
        <f>IF(AND(L2909="BELT",T2909=2),[1]装备基础and强化!$AF$7,IF(AND(L2909="PANTS",T2909=2),[1]装备基础and强化!$AG$7,IF(AND(L2909="SHOES",T2909=2),[1]装备基础and强化!$AH$7,IF(AND(L2909="CLOTHES",T2909=2),[1]装备基础and强化!$AI$7,0))))</f>
        <v>#REF!</v>
      </c>
      <c r="AQ2909" s="43">
        <f>IF(L2909="HAT",[1]装备基础and强化!$AK$7,IF(L2909="JADE",[1]装备基础and强化!$AK$7,0))</f>
        <v>0</v>
      </c>
      <c r="AR2909" s="43" t="e">
        <f t="shared" si="46"/>
        <v>#REF!</v>
      </c>
    </row>
    <row r="2910" spans="1:44" x14ac:dyDescent="0.15">
      <c r="A2910" s="43"/>
      <c r="B2910" s="5" t="s">
        <v>9983</v>
      </c>
      <c r="C2910" s="12">
        <v>22906</v>
      </c>
      <c r="D2910" s="5" t="s">
        <v>9965</v>
      </c>
      <c r="E2910" s="44" t="s">
        <v>24541</v>
      </c>
      <c r="F2910" s="4" t="s">
        <v>9984</v>
      </c>
      <c r="G2910" s="4" t="s">
        <v>9985</v>
      </c>
      <c r="H2910" s="44"/>
      <c r="I2910" s="4" t="s">
        <v>700</v>
      </c>
      <c r="J2910" s="6" t="s">
        <v>700</v>
      </c>
      <c r="K2910" s="45">
        <v>1</v>
      </c>
      <c r="L2910" s="4" t="s">
        <v>756</v>
      </c>
      <c r="M2910" s="104" t="s">
        <v>18572</v>
      </c>
      <c r="N2910" s="45">
        <v>280700</v>
      </c>
      <c r="O2910" s="4" t="s">
        <v>12237</v>
      </c>
      <c r="P2910" s="4" t="s">
        <v>1097</v>
      </c>
      <c r="Q2910" s="4">
        <v>90</v>
      </c>
      <c r="R2910" s="4">
        <v>3</v>
      </c>
      <c r="S2910" s="4" t="s">
        <v>7971</v>
      </c>
      <c r="T2910" s="4">
        <v>2</v>
      </c>
      <c r="U2910" s="4">
        <v>7</v>
      </c>
      <c r="W2910" s="4" t="s">
        <v>9756</v>
      </c>
      <c r="X2910" s="4" t="s">
        <v>9757</v>
      </c>
      <c r="Y2910" s="45">
        <v>0</v>
      </c>
      <c r="AA2910" s="4">
        <v>1</v>
      </c>
      <c r="AB2910" s="4">
        <v>100</v>
      </c>
      <c r="AC2910" s="4">
        <v>1</v>
      </c>
      <c r="AD2910" s="4">
        <v>1</v>
      </c>
      <c r="AE2910" s="45" t="s">
        <v>16461</v>
      </c>
      <c r="AF2910" s="45" t="s">
        <v>16457</v>
      </c>
      <c r="AG2910" s="45" t="s">
        <v>16459</v>
      </c>
      <c r="AH2910" s="45" t="s">
        <v>16453</v>
      </c>
      <c r="AI2910" s="45" t="s">
        <v>16455</v>
      </c>
      <c r="AJ2910" s="63" t="s">
        <v>20391</v>
      </c>
      <c r="AK2910" s="63" t="s">
        <v>20390</v>
      </c>
      <c r="AL2910" s="45">
        <v>0</v>
      </c>
      <c r="AM2910" s="43">
        <f>IF(AND(L2910="WEAPON",OR(R2910=0,R2910=1,R2910=2)),[1]装备基础and强化!$V$7,IF(AND(L2910="LEFTRING",OR(R2910=0,R2910=1,R2910=2)),[1]装备基础and强化!$W$7,IF(AND(L2910="RIGHTRING",OR(R2910=0,R2910=1,R2910=2)),[1]装备基础and强化!$X$7,IF(AND(L2910="NECKLACE",OR(R2910=0,R2910=1,R2910=2)),[1]装备基础and强化!$Y$7,0))))</f>
        <v>0</v>
      </c>
      <c r="AN2910" s="43">
        <f>IF(AND(L2910="WEAPON",OR(R2910=3,R2910=4)),[1]装备基础and强化!$V$11,IF(AND(L2910="LEFTRING",OR(R2910=3,R2910=4)),[1]装备基础and强化!$W$11,IF(AND(L2910="RIGHTRING",OR(R2910=3,R2910=4)),[1]装备基础and强化!$X$11,IF(AND(L2910="NECKLACE",OR(R2910=3,R2910=4)),[1]装备基础and强化!$Y$11,0))))</f>
        <v>0</v>
      </c>
      <c r="AO2910" s="43">
        <f>IF(AND(L2910="BELT",T2910=1),[1]装备基础and强化!$AA$7,IF(AND(L2910="PANTS",T2910=1),[1]装备基础and强化!$AB$7,IF(AND(L2910="SHOES",T2910=1),[1]装备基础and强化!$AC$7,IF(AND(L2910="CLOTHES",T2910=1),[1]装备基础and强化!$AD$7,0))))</f>
        <v>0</v>
      </c>
      <c r="AP2910" s="43" t="e">
        <f>IF(AND(L2910="BELT",T2910=2),[1]装备基础and强化!$AF$7,IF(AND(L2910="PANTS",T2910=2),[1]装备基础and强化!$AG$7,IF(AND(L2910="SHOES",T2910=2),[1]装备基础and强化!$AH$7,IF(AND(L2910="CLOTHES",T2910=2),[1]装备基础and强化!$AI$7,0))))</f>
        <v>#REF!</v>
      </c>
      <c r="AQ2910" s="43">
        <f>IF(L2910="HAT",[1]装备基础and强化!$AK$7,IF(L2910="JADE",[1]装备基础and强化!$AK$7,0))</f>
        <v>0</v>
      </c>
      <c r="AR2910" s="43" t="e">
        <f t="shared" si="46"/>
        <v>#REF!</v>
      </c>
    </row>
    <row r="2911" spans="1:44" x14ac:dyDescent="0.15">
      <c r="A2911" s="43"/>
      <c r="B2911" s="5" t="s">
        <v>9986</v>
      </c>
      <c r="C2911" s="12">
        <v>22907</v>
      </c>
      <c r="D2911" s="5" t="s">
        <v>9965</v>
      </c>
      <c r="E2911" s="44" t="s">
        <v>24542</v>
      </c>
      <c r="F2911" s="4" t="s">
        <v>9987</v>
      </c>
      <c r="G2911" s="4" t="s">
        <v>9988</v>
      </c>
      <c r="H2911" s="44"/>
      <c r="I2911" s="4" t="s">
        <v>700</v>
      </c>
      <c r="J2911" s="6" t="s">
        <v>700</v>
      </c>
      <c r="K2911" s="45">
        <v>1</v>
      </c>
      <c r="L2911" s="4" t="s">
        <v>756</v>
      </c>
      <c r="M2911" s="104" t="s">
        <v>18573</v>
      </c>
      <c r="N2911" s="45">
        <v>280800</v>
      </c>
      <c r="O2911" s="4" t="s">
        <v>12241</v>
      </c>
      <c r="P2911" s="4" t="s">
        <v>1097</v>
      </c>
      <c r="Q2911" s="4">
        <v>90</v>
      </c>
      <c r="R2911" s="4">
        <v>3</v>
      </c>
      <c r="S2911" s="4" t="s">
        <v>7971</v>
      </c>
      <c r="T2911" s="4">
        <v>2</v>
      </c>
      <c r="U2911" s="4">
        <v>8</v>
      </c>
      <c r="W2911" s="4" t="s">
        <v>9756</v>
      </c>
      <c r="X2911" s="4" t="s">
        <v>9757</v>
      </c>
      <c r="Y2911" s="45">
        <v>0</v>
      </c>
      <c r="AA2911" s="4">
        <v>1</v>
      </c>
      <c r="AB2911" s="4">
        <v>100</v>
      </c>
      <c r="AC2911" s="4">
        <v>1</v>
      </c>
      <c r="AD2911" s="4">
        <v>1</v>
      </c>
      <c r="AE2911" s="45" t="s">
        <v>16461</v>
      </c>
      <c r="AF2911" s="45" t="s">
        <v>16457</v>
      </c>
      <c r="AG2911" s="45" t="s">
        <v>16459</v>
      </c>
      <c r="AH2911" s="45" t="s">
        <v>16453</v>
      </c>
      <c r="AI2911" s="45" t="s">
        <v>16455</v>
      </c>
      <c r="AJ2911" s="63" t="s">
        <v>20391</v>
      </c>
      <c r="AK2911" s="63" t="s">
        <v>20390</v>
      </c>
      <c r="AL2911" s="4">
        <v>0</v>
      </c>
      <c r="AM2911" s="43">
        <f>IF(AND(L2911="WEAPON",OR(R2911=0,R2911=1,R2911=2)),[1]装备基础and强化!$V$7,IF(AND(L2911="LEFTRING",OR(R2911=0,R2911=1,R2911=2)),[1]装备基础and强化!$W$7,IF(AND(L2911="RIGHTRING",OR(R2911=0,R2911=1,R2911=2)),[1]装备基础and强化!$X$7,IF(AND(L2911="NECKLACE",OR(R2911=0,R2911=1,R2911=2)),[1]装备基础and强化!$Y$7,0))))</f>
        <v>0</v>
      </c>
      <c r="AN2911" s="43">
        <f>IF(AND(L2911="WEAPON",OR(R2911=3,R2911=4)),[1]装备基础and强化!$V$11,IF(AND(L2911="LEFTRING",OR(R2911=3,R2911=4)),[1]装备基础and强化!$W$11,IF(AND(L2911="RIGHTRING",OR(R2911=3,R2911=4)),[1]装备基础and强化!$X$11,IF(AND(L2911="NECKLACE",OR(R2911=3,R2911=4)),[1]装备基础and强化!$Y$11,0))))</f>
        <v>0</v>
      </c>
      <c r="AO2911" s="43">
        <f>IF(AND(L2911="BELT",T2911=1),[1]装备基础and强化!$AA$7,IF(AND(L2911="PANTS",T2911=1),[1]装备基础and强化!$AB$7,IF(AND(L2911="SHOES",T2911=1),[1]装备基础and强化!$AC$7,IF(AND(L2911="CLOTHES",T2911=1),[1]装备基础and强化!$AD$7,0))))</f>
        <v>0</v>
      </c>
      <c r="AP2911" s="43" t="e">
        <f>IF(AND(L2911="BELT",T2911=2),[1]装备基础and强化!$AF$7,IF(AND(L2911="PANTS",T2911=2),[1]装备基础and强化!$AG$7,IF(AND(L2911="SHOES",T2911=2),[1]装备基础and强化!$AH$7,IF(AND(L2911="CLOTHES",T2911=2),[1]装备基础and强化!$AI$7,0))))</f>
        <v>#REF!</v>
      </c>
      <c r="AQ2911" s="43">
        <f>IF(L2911="HAT",[1]装备基础and强化!$AK$7,IF(L2911="JADE",[1]装备基础and强化!$AK$7,0))</f>
        <v>0</v>
      </c>
      <c r="AR2911" s="43" t="e">
        <f t="shared" si="46"/>
        <v>#REF!</v>
      </c>
    </row>
    <row r="2912" spans="1:44" x14ac:dyDescent="0.15">
      <c r="A2912" s="43"/>
      <c r="B2912" s="5" t="s">
        <v>9989</v>
      </c>
      <c r="C2912" s="12">
        <v>22908</v>
      </c>
      <c r="D2912" s="5" t="s">
        <v>9990</v>
      </c>
      <c r="E2912" s="44" t="s">
        <v>24543</v>
      </c>
      <c r="F2912" s="4" t="s">
        <v>9991</v>
      </c>
      <c r="G2912" s="4" t="s">
        <v>9992</v>
      </c>
      <c r="H2912" s="44"/>
      <c r="I2912" s="4" t="s">
        <v>700</v>
      </c>
      <c r="J2912" s="6" t="s">
        <v>700</v>
      </c>
      <c r="K2912" s="45">
        <v>1</v>
      </c>
      <c r="L2912" s="4" t="s">
        <v>756</v>
      </c>
      <c r="M2912" s="104" t="s">
        <v>18574</v>
      </c>
      <c r="N2912" s="45">
        <v>2110100</v>
      </c>
      <c r="O2912" s="4" t="s">
        <v>3250</v>
      </c>
      <c r="P2912" s="4" t="s">
        <v>1097</v>
      </c>
      <c r="Q2912" s="4">
        <v>120</v>
      </c>
      <c r="R2912" s="4">
        <v>3</v>
      </c>
      <c r="S2912" s="4" t="s">
        <v>8002</v>
      </c>
      <c r="T2912" s="4">
        <v>2</v>
      </c>
      <c r="U2912" s="4">
        <v>1</v>
      </c>
      <c r="W2912" s="4" t="s">
        <v>9783</v>
      </c>
      <c r="X2912" s="4" t="s">
        <v>9784</v>
      </c>
      <c r="Y2912" s="45">
        <v>0</v>
      </c>
      <c r="AA2912" s="4">
        <v>1</v>
      </c>
      <c r="AB2912" s="4">
        <v>100</v>
      </c>
      <c r="AC2912" s="4">
        <v>1</v>
      </c>
      <c r="AD2912" s="4">
        <v>1</v>
      </c>
      <c r="AE2912" s="45" t="s">
        <v>16461</v>
      </c>
      <c r="AF2912" s="45" t="s">
        <v>16457</v>
      </c>
      <c r="AG2912" s="45" t="s">
        <v>16459</v>
      </c>
      <c r="AH2912" s="45" t="s">
        <v>16453</v>
      </c>
      <c r="AI2912" s="45" t="s">
        <v>16455</v>
      </c>
      <c r="AJ2912" s="63" t="s">
        <v>20391</v>
      </c>
      <c r="AK2912" s="63" t="s">
        <v>20390</v>
      </c>
      <c r="AL2912" s="45">
        <v>0</v>
      </c>
      <c r="AM2912" s="43">
        <f>IF(AND(L2912="WEAPON",OR(R2912=0,R2912=1,R2912=2)),[1]装备基础and强化!$V$7,IF(AND(L2912="LEFTRING",OR(R2912=0,R2912=1,R2912=2)),[1]装备基础and强化!$W$7,IF(AND(L2912="RIGHTRING",OR(R2912=0,R2912=1,R2912=2)),[1]装备基础and强化!$X$7,IF(AND(L2912="NECKLACE",OR(R2912=0,R2912=1,R2912=2)),[1]装备基础and强化!$Y$7,0))))</f>
        <v>0</v>
      </c>
      <c r="AN2912" s="43">
        <f>IF(AND(L2912="WEAPON",OR(R2912=3,R2912=4)),[1]装备基础and强化!$V$11,IF(AND(L2912="LEFTRING",OR(R2912=3,R2912=4)),[1]装备基础and强化!$W$11,IF(AND(L2912="RIGHTRING",OR(R2912=3,R2912=4)),[1]装备基础and强化!$X$11,IF(AND(L2912="NECKLACE",OR(R2912=3,R2912=4)),[1]装备基础and强化!$Y$11,0))))</f>
        <v>0</v>
      </c>
      <c r="AO2912" s="43">
        <f>IF(AND(L2912="BELT",T2912=1),[1]装备基础and强化!$AA$7,IF(AND(L2912="PANTS",T2912=1),[1]装备基础and强化!$AB$7,IF(AND(L2912="SHOES",T2912=1),[1]装备基础and强化!$AC$7,IF(AND(L2912="CLOTHES",T2912=1),[1]装备基础and强化!$AD$7,0))))</f>
        <v>0</v>
      </c>
      <c r="AP2912" s="43" t="e">
        <f>IF(AND(L2912="BELT",T2912=2),[1]装备基础and强化!$AF$7,IF(AND(L2912="PANTS",T2912=2),[1]装备基础and强化!$AG$7,IF(AND(L2912="SHOES",T2912=2),[1]装备基础and强化!$AH$7,IF(AND(L2912="CLOTHES",T2912=2),[1]装备基础and强化!$AI$7,0))))</f>
        <v>#REF!</v>
      </c>
      <c r="AQ2912" s="43">
        <f>IF(L2912="HAT",[1]装备基础and强化!$AK$7,IF(L2912="JADE",[1]装备基础and强化!$AK$7,0))</f>
        <v>0</v>
      </c>
      <c r="AR2912" s="43" t="e">
        <f t="shared" si="46"/>
        <v>#REF!</v>
      </c>
    </row>
    <row r="2913" spans="1:44" x14ac:dyDescent="0.15">
      <c r="A2913" s="43"/>
      <c r="B2913" s="5" t="s">
        <v>9993</v>
      </c>
      <c r="C2913" s="12">
        <v>22909</v>
      </c>
      <c r="D2913" s="5" t="s">
        <v>9990</v>
      </c>
      <c r="E2913" s="44" t="s">
        <v>24544</v>
      </c>
      <c r="F2913" s="4" t="s">
        <v>9994</v>
      </c>
      <c r="G2913" s="4" t="s">
        <v>9995</v>
      </c>
      <c r="H2913" s="44"/>
      <c r="I2913" s="4" t="s">
        <v>700</v>
      </c>
      <c r="J2913" s="6" t="s">
        <v>700</v>
      </c>
      <c r="K2913" s="45">
        <v>1</v>
      </c>
      <c r="L2913" s="4" t="s">
        <v>756</v>
      </c>
      <c r="M2913" s="104" t="s">
        <v>18575</v>
      </c>
      <c r="N2913" s="45">
        <v>2110200</v>
      </c>
      <c r="O2913" s="4" t="s">
        <v>3269</v>
      </c>
      <c r="P2913" s="4" t="s">
        <v>1097</v>
      </c>
      <c r="Q2913" s="4">
        <v>120</v>
      </c>
      <c r="R2913" s="4">
        <v>3</v>
      </c>
      <c r="S2913" s="4" t="s">
        <v>8002</v>
      </c>
      <c r="T2913" s="4">
        <v>2</v>
      </c>
      <c r="U2913" s="4">
        <v>2</v>
      </c>
      <c r="W2913" s="4" t="s">
        <v>9783</v>
      </c>
      <c r="X2913" s="4" t="s">
        <v>9784</v>
      </c>
      <c r="Y2913" s="45">
        <v>0</v>
      </c>
      <c r="AA2913" s="4">
        <v>1</v>
      </c>
      <c r="AB2913" s="4">
        <v>100</v>
      </c>
      <c r="AC2913" s="4">
        <v>1</v>
      </c>
      <c r="AD2913" s="4">
        <v>1</v>
      </c>
      <c r="AE2913" s="45" t="s">
        <v>16461</v>
      </c>
      <c r="AF2913" s="45" t="s">
        <v>16457</v>
      </c>
      <c r="AG2913" s="45" t="s">
        <v>16459</v>
      </c>
      <c r="AH2913" s="45" t="s">
        <v>16453</v>
      </c>
      <c r="AI2913" s="45" t="s">
        <v>16455</v>
      </c>
      <c r="AJ2913" s="63" t="s">
        <v>20391</v>
      </c>
      <c r="AK2913" s="63" t="s">
        <v>20390</v>
      </c>
      <c r="AL2913" s="4">
        <v>0</v>
      </c>
      <c r="AM2913" s="43">
        <f>IF(AND(L2913="WEAPON",OR(R2913=0,R2913=1,R2913=2)),[1]装备基础and强化!$V$7,IF(AND(L2913="LEFTRING",OR(R2913=0,R2913=1,R2913=2)),[1]装备基础and强化!$W$7,IF(AND(L2913="RIGHTRING",OR(R2913=0,R2913=1,R2913=2)),[1]装备基础and强化!$X$7,IF(AND(L2913="NECKLACE",OR(R2913=0,R2913=1,R2913=2)),[1]装备基础and强化!$Y$7,0))))</f>
        <v>0</v>
      </c>
      <c r="AN2913" s="43">
        <f>IF(AND(L2913="WEAPON",OR(R2913=3,R2913=4)),[1]装备基础and强化!$V$11,IF(AND(L2913="LEFTRING",OR(R2913=3,R2913=4)),[1]装备基础and强化!$W$11,IF(AND(L2913="RIGHTRING",OR(R2913=3,R2913=4)),[1]装备基础and强化!$X$11,IF(AND(L2913="NECKLACE",OR(R2913=3,R2913=4)),[1]装备基础and强化!$Y$11,0))))</f>
        <v>0</v>
      </c>
      <c r="AO2913" s="43">
        <f>IF(AND(L2913="BELT",T2913=1),[1]装备基础and强化!$AA$7,IF(AND(L2913="PANTS",T2913=1),[1]装备基础and强化!$AB$7,IF(AND(L2913="SHOES",T2913=1),[1]装备基础and强化!$AC$7,IF(AND(L2913="CLOTHES",T2913=1),[1]装备基础and强化!$AD$7,0))))</f>
        <v>0</v>
      </c>
      <c r="AP2913" s="43" t="e">
        <f>IF(AND(L2913="BELT",T2913=2),[1]装备基础and强化!$AF$7,IF(AND(L2913="PANTS",T2913=2),[1]装备基础and强化!$AG$7,IF(AND(L2913="SHOES",T2913=2),[1]装备基础and强化!$AH$7,IF(AND(L2913="CLOTHES",T2913=2),[1]装备基础and强化!$AI$7,0))))</f>
        <v>#REF!</v>
      </c>
      <c r="AQ2913" s="43">
        <f>IF(L2913="HAT",[1]装备基础and强化!$AK$7,IF(L2913="JADE",[1]装备基础and强化!$AK$7,0))</f>
        <v>0</v>
      </c>
      <c r="AR2913" s="43" t="e">
        <f t="shared" si="46"/>
        <v>#REF!</v>
      </c>
    </row>
    <row r="2914" spans="1:44" x14ac:dyDescent="0.15">
      <c r="A2914" s="43"/>
      <c r="B2914" s="5" t="s">
        <v>9996</v>
      </c>
      <c r="C2914" s="12">
        <v>22910</v>
      </c>
      <c r="D2914" s="5" t="s">
        <v>9990</v>
      </c>
      <c r="E2914" s="44" t="s">
        <v>24545</v>
      </c>
      <c r="F2914" s="4" t="s">
        <v>9997</v>
      </c>
      <c r="G2914" s="4" t="s">
        <v>9998</v>
      </c>
      <c r="H2914" s="44"/>
      <c r="I2914" s="4" t="s">
        <v>700</v>
      </c>
      <c r="J2914" s="6" t="s">
        <v>700</v>
      </c>
      <c r="K2914" s="45">
        <v>1</v>
      </c>
      <c r="L2914" s="4" t="s">
        <v>756</v>
      </c>
      <c r="M2914" s="104" t="s">
        <v>18576</v>
      </c>
      <c r="N2914" s="45">
        <v>2110300</v>
      </c>
      <c r="O2914" s="4" t="s">
        <v>14872</v>
      </c>
      <c r="P2914" s="4" t="s">
        <v>1097</v>
      </c>
      <c r="Q2914" s="4">
        <v>120</v>
      </c>
      <c r="R2914" s="4">
        <v>3</v>
      </c>
      <c r="S2914" s="4" t="s">
        <v>8002</v>
      </c>
      <c r="T2914" s="4">
        <v>2</v>
      </c>
      <c r="U2914" s="4">
        <v>3</v>
      </c>
      <c r="W2914" s="4" t="s">
        <v>9783</v>
      </c>
      <c r="X2914" s="4" t="s">
        <v>9784</v>
      </c>
      <c r="Y2914" s="45">
        <v>0</v>
      </c>
      <c r="AA2914" s="4">
        <v>1</v>
      </c>
      <c r="AB2914" s="4">
        <v>100</v>
      </c>
      <c r="AC2914" s="4">
        <v>1</v>
      </c>
      <c r="AD2914" s="4">
        <v>1</v>
      </c>
      <c r="AE2914" s="45" t="s">
        <v>16461</v>
      </c>
      <c r="AF2914" s="45" t="s">
        <v>16457</v>
      </c>
      <c r="AG2914" s="45" t="s">
        <v>16459</v>
      </c>
      <c r="AH2914" s="45" t="s">
        <v>16453</v>
      </c>
      <c r="AI2914" s="45" t="s">
        <v>16455</v>
      </c>
      <c r="AJ2914" s="63" t="s">
        <v>20391</v>
      </c>
      <c r="AK2914" s="63" t="s">
        <v>20390</v>
      </c>
      <c r="AL2914" s="45">
        <v>0</v>
      </c>
      <c r="AM2914" s="43">
        <f>IF(AND(L2914="WEAPON",OR(R2914=0,R2914=1,R2914=2)),[1]装备基础and强化!$V$7,IF(AND(L2914="LEFTRING",OR(R2914=0,R2914=1,R2914=2)),[1]装备基础and强化!$W$7,IF(AND(L2914="RIGHTRING",OR(R2914=0,R2914=1,R2914=2)),[1]装备基础and强化!$X$7,IF(AND(L2914="NECKLACE",OR(R2914=0,R2914=1,R2914=2)),[1]装备基础and强化!$Y$7,0))))</f>
        <v>0</v>
      </c>
      <c r="AN2914" s="43">
        <f>IF(AND(L2914="WEAPON",OR(R2914=3,R2914=4)),[1]装备基础and强化!$V$11,IF(AND(L2914="LEFTRING",OR(R2914=3,R2914=4)),[1]装备基础and强化!$W$11,IF(AND(L2914="RIGHTRING",OR(R2914=3,R2914=4)),[1]装备基础and强化!$X$11,IF(AND(L2914="NECKLACE",OR(R2914=3,R2914=4)),[1]装备基础and强化!$Y$11,0))))</f>
        <v>0</v>
      </c>
      <c r="AO2914" s="43">
        <f>IF(AND(L2914="BELT",T2914=1),[1]装备基础and强化!$AA$7,IF(AND(L2914="PANTS",T2914=1),[1]装备基础and强化!$AB$7,IF(AND(L2914="SHOES",T2914=1),[1]装备基础and强化!$AC$7,IF(AND(L2914="CLOTHES",T2914=1),[1]装备基础and强化!$AD$7,0))))</f>
        <v>0</v>
      </c>
      <c r="AP2914" s="43" t="e">
        <f>IF(AND(L2914="BELT",T2914=2),[1]装备基础and强化!$AF$7,IF(AND(L2914="PANTS",T2914=2),[1]装备基础and强化!$AG$7,IF(AND(L2914="SHOES",T2914=2),[1]装备基础and强化!$AH$7,IF(AND(L2914="CLOTHES",T2914=2),[1]装备基础and强化!$AI$7,0))))</f>
        <v>#REF!</v>
      </c>
      <c r="AQ2914" s="43">
        <f>IF(L2914="HAT",[1]装备基础and强化!$AK$7,IF(L2914="JADE",[1]装备基础and强化!$AK$7,0))</f>
        <v>0</v>
      </c>
      <c r="AR2914" s="43" t="e">
        <f t="shared" si="46"/>
        <v>#REF!</v>
      </c>
    </row>
    <row r="2915" spans="1:44" x14ac:dyDescent="0.15">
      <c r="A2915" s="43"/>
      <c r="B2915" s="5" t="s">
        <v>9999</v>
      </c>
      <c r="C2915" s="12">
        <v>22911</v>
      </c>
      <c r="D2915" s="5" t="s">
        <v>9990</v>
      </c>
      <c r="E2915" s="44" t="s">
        <v>24546</v>
      </c>
      <c r="F2915" s="4" t="s">
        <v>10000</v>
      </c>
      <c r="G2915" s="4" t="s">
        <v>10001</v>
      </c>
      <c r="H2915" s="44"/>
      <c r="I2915" s="4" t="s">
        <v>700</v>
      </c>
      <c r="J2915" s="6" t="s">
        <v>700</v>
      </c>
      <c r="K2915" s="45">
        <v>1</v>
      </c>
      <c r="L2915" s="4" t="s">
        <v>756</v>
      </c>
      <c r="M2915" s="104" t="s">
        <v>18577</v>
      </c>
      <c r="N2915" s="45">
        <v>2110400</v>
      </c>
      <c r="O2915" s="4" t="s">
        <v>14690</v>
      </c>
      <c r="P2915" s="4" t="s">
        <v>1097</v>
      </c>
      <c r="Q2915" s="4">
        <v>120</v>
      </c>
      <c r="R2915" s="4">
        <v>3</v>
      </c>
      <c r="S2915" s="4" t="s">
        <v>8002</v>
      </c>
      <c r="T2915" s="4">
        <v>2</v>
      </c>
      <c r="U2915" s="4">
        <v>4</v>
      </c>
      <c r="W2915" s="4" t="s">
        <v>9783</v>
      </c>
      <c r="X2915" s="4" t="s">
        <v>9784</v>
      </c>
      <c r="Y2915" s="45">
        <v>0</v>
      </c>
      <c r="AA2915" s="4">
        <v>1</v>
      </c>
      <c r="AB2915" s="4">
        <v>100</v>
      </c>
      <c r="AC2915" s="4">
        <v>1</v>
      </c>
      <c r="AD2915" s="4">
        <v>1</v>
      </c>
      <c r="AE2915" s="45" t="s">
        <v>16461</v>
      </c>
      <c r="AF2915" s="45" t="s">
        <v>16457</v>
      </c>
      <c r="AG2915" s="45" t="s">
        <v>16459</v>
      </c>
      <c r="AH2915" s="45" t="s">
        <v>16453</v>
      </c>
      <c r="AI2915" s="45" t="s">
        <v>16455</v>
      </c>
      <c r="AJ2915" s="63" t="s">
        <v>20391</v>
      </c>
      <c r="AK2915" s="63" t="s">
        <v>20390</v>
      </c>
      <c r="AL2915" s="4">
        <v>0</v>
      </c>
      <c r="AM2915" s="43">
        <f>IF(AND(L2915="WEAPON",OR(R2915=0,R2915=1,R2915=2)),[1]装备基础and强化!$V$7,IF(AND(L2915="LEFTRING",OR(R2915=0,R2915=1,R2915=2)),[1]装备基础and强化!$W$7,IF(AND(L2915="RIGHTRING",OR(R2915=0,R2915=1,R2915=2)),[1]装备基础and强化!$X$7,IF(AND(L2915="NECKLACE",OR(R2915=0,R2915=1,R2915=2)),[1]装备基础and强化!$Y$7,0))))</f>
        <v>0</v>
      </c>
      <c r="AN2915" s="43">
        <f>IF(AND(L2915="WEAPON",OR(R2915=3,R2915=4)),[1]装备基础and强化!$V$11,IF(AND(L2915="LEFTRING",OR(R2915=3,R2915=4)),[1]装备基础and强化!$W$11,IF(AND(L2915="RIGHTRING",OR(R2915=3,R2915=4)),[1]装备基础and强化!$X$11,IF(AND(L2915="NECKLACE",OR(R2915=3,R2915=4)),[1]装备基础and强化!$Y$11,0))))</f>
        <v>0</v>
      </c>
      <c r="AO2915" s="43">
        <f>IF(AND(L2915="BELT",T2915=1),[1]装备基础and强化!$AA$7,IF(AND(L2915="PANTS",T2915=1),[1]装备基础and强化!$AB$7,IF(AND(L2915="SHOES",T2915=1),[1]装备基础and强化!$AC$7,IF(AND(L2915="CLOTHES",T2915=1),[1]装备基础and强化!$AD$7,0))))</f>
        <v>0</v>
      </c>
      <c r="AP2915" s="43" t="e">
        <f>IF(AND(L2915="BELT",T2915=2),[1]装备基础and强化!$AF$7,IF(AND(L2915="PANTS",T2915=2),[1]装备基础and强化!$AG$7,IF(AND(L2915="SHOES",T2915=2),[1]装备基础and强化!$AH$7,IF(AND(L2915="CLOTHES",T2915=2),[1]装备基础and强化!$AI$7,0))))</f>
        <v>#REF!</v>
      </c>
      <c r="AQ2915" s="43">
        <f>IF(L2915="HAT",[1]装备基础and强化!$AK$7,IF(L2915="JADE",[1]装备基础and强化!$AK$7,0))</f>
        <v>0</v>
      </c>
      <c r="AR2915" s="43" t="e">
        <f t="shared" si="46"/>
        <v>#REF!</v>
      </c>
    </row>
    <row r="2916" spans="1:44" x14ac:dyDescent="0.15">
      <c r="A2916" s="43"/>
      <c r="B2916" s="5" t="s">
        <v>10002</v>
      </c>
      <c r="C2916" s="12">
        <v>22912</v>
      </c>
      <c r="D2916" s="5" t="s">
        <v>9990</v>
      </c>
      <c r="E2916" s="44" t="s">
        <v>24547</v>
      </c>
      <c r="F2916" s="4" t="s">
        <v>10003</v>
      </c>
      <c r="G2916" s="4" t="s">
        <v>10004</v>
      </c>
      <c r="H2916" s="44"/>
      <c r="I2916" s="4" t="s">
        <v>700</v>
      </c>
      <c r="J2916" s="6" t="s">
        <v>700</v>
      </c>
      <c r="K2916" s="45">
        <v>1</v>
      </c>
      <c r="L2916" s="4" t="s">
        <v>756</v>
      </c>
      <c r="M2916" s="104" t="s">
        <v>18578</v>
      </c>
      <c r="N2916" s="45">
        <v>2110500</v>
      </c>
      <c r="O2916" s="4" t="s">
        <v>3311</v>
      </c>
      <c r="P2916" s="4" t="s">
        <v>1097</v>
      </c>
      <c r="Q2916" s="4">
        <v>120</v>
      </c>
      <c r="R2916" s="4">
        <v>3</v>
      </c>
      <c r="S2916" s="4" t="s">
        <v>8002</v>
      </c>
      <c r="T2916" s="4">
        <v>2</v>
      </c>
      <c r="U2916" s="4">
        <v>5</v>
      </c>
      <c r="W2916" s="4" t="s">
        <v>9783</v>
      </c>
      <c r="X2916" s="4" t="s">
        <v>9784</v>
      </c>
      <c r="Y2916" s="45">
        <v>0</v>
      </c>
      <c r="AA2916" s="4">
        <v>1</v>
      </c>
      <c r="AB2916" s="4">
        <v>100</v>
      </c>
      <c r="AC2916" s="4">
        <v>1</v>
      </c>
      <c r="AD2916" s="4">
        <v>1</v>
      </c>
      <c r="AE2916" s="45" t="s">
        <v>16461</v>
      </c>
      <c r="AF2916" s="45" t="s">
        <v>16457</v>
      </c>
      <c r="AG2916" s="45" t="s">
        <v>16459</v>
      </c>
      <c r="AH2916" s="45" t="s">
        <v>16453</v>
      </c>
      <c r="AI2916" s="45" t="s">
        <v>16455</v>
      </c>
      <c r="AJ2916" s="63" t="s">
        <v>20391</v>
      </c>
      <c r="AK2916" s="63" t="s">
        <v>20390</v>
      </c>
      <c r="AL2916" s="45">
        <v>0</v>
      </c>
      <c r="AM2916" s="43">
        <f>IF(AND(L2916="WEAPON",OR(R2916=0,R2916=1,R2916=2)),[1]装备基础and强化!$V$7,IF(AND(L2916="LEFTRING",OR(R2916=0,R2916=1,R2916=2)),[1]装备基础and强化!$W$7,IF(AND(L2916="RIGHTRING",OR(R2916=0,R2916=1,R2916=2)),[1]装备基础and强化!$X$7,IF(AND(L2916="NECKLACE",OR(R2916=0,R2916=1,R2916=2)),[1]装备基础and强化!$Y$7,0))))</f>
        <v>0</v>
      </c>
      <c r="AN2916" s="43">
        <f>IF(AND(L2916="WEAPON",OR(R2916=3,R2916=4)),[1]装备基础and强化!$V$11,IF(AND(L2916="LEFTRING",OR(R2916=3,R2916=4)),[1]装备基础and强化!$W$11,IF(AND(L2916="RIGHTRING",OR(R2916=3,R2916=4)),[1]装备基础and强化!$X$11,IF(AND(L2916="NECKLACE",OR(R2916=3,R2916=4)),[1]装备基础and强化!$Y$11,0))))</f>
        <v>0</v>
      </c>
      <c r="AO2916" s="43">
        <f>IF(AND(L2916="BELT",T2916=1),[1]装备基础and强化!$AA$7,IF(AND(L2916="PANTS",T2916=1),[1]装备基础and强化!$AB$7,IF(AND(L2916="SHOES",T2916=1),[1]装备基础and强化!$AC$7,IF(AND(L2916="CLOTHES",T2916=1),[1]装备基础and强化!$AD$7,0))))</f>
        <v>0</v>
      </c>
      <c r="AP2916" s="43" t="e">
        <f>IF(AND(L2916="BELT",T2916=2),[1]装备基础and强化!$AF$7,IF(AND(L2916="PANTS",T2916=2),[1]装备基础and强化!$AG$7,IF(AND(L2916="SHOES",T2916=2),[1]装备基础and强化!$AH$7,IF(AND(L2916="CLOTHES",T2916=2),[1]装备基础and强化!$AI$7,0))))</f>
        <v>#REF!</v>
      </c>
      <c r="AQ2916" s="43">
        <f>IF(L2916="HAT",[1]装备基础and强化!$AK$7,IF(L2916="JADE",[1]装备基础and强化!$AK$7,0))</f>
        <v>0</v>
      </c>
      <c r="AR2916" s="43" t="e">
        <f t="shared" si="46"/>
        <v>#REF!</v>
      </c>
    </row>
    <row r="2917" spans="1:44" x14ac:dyDescent="0.15">
      <c r="A2917" s="43"/>
      <c r="B2917" s="5" t="s">
        <v>10005</v>
      </c>
      <c r="C2917" s="12">
        <v>22913</v>
      </c>
      <c r="D2917" s="5" t="s">
        <v>9990</v>
      </c>
      <c r="E2917" s="44" t="s">
        <v>24548</v>
      </c>
      <c r="F2917" s="4" t="s">
        <v>10006</v>
      </c>
      <c r="G2917" s="4" t="s">
        <v>10007</v>
      </c>
      <c r="H2917" s="44"/>
      <c r="I2917" s="4" t="s">
        <v>700</v>
      </c>
      <c r="J2917" s="6" t="s">
        <v>700</v>
      </c>
      <c r="K2917" s="45">
        <v>1</v>
      </c>
      <c r="L2917" s="4" t="s">
        <v>756</v>
      </c>
      <c r="M2917" s="104" t="s">
        <v>18579</v>
      </c>
      <c r="N2917" s="45">
        <v>2110600</v>
      </c>
      <c r="O2917" s="4" t="s">
        <v>6043</v>
      </c>
      <c r="P2917" s="4" t="s">
        <v>1097</v>
      </c>
      <c r="Q2917" s="4">
        <v>120</v>
      </c>
      <c r="R2917" s="4">
        <v>3</v>
      </c>
      <c r="S2917" s="4" t="s">
        <v>8002</v>
      </c>
      <c r="T2917" s="4">
        <v>2</v>
      </c>
      <c r="U2917" s="4">
        <v>6</v>
      </c>
      <c r="W2917" s="4" t="s">
        <v>9783</v>
      </c>
      <c r="X2917" s="4" t="s">
        <v>9784</v>
      </c>
      <c r="Y2917" s="45">
        <v>0</v>
      </c>
      <c r="AA2917" s="4">
        <v>1</v>
      </c>
      <c r="AB2917" s="4">
        <v>100</v>
      </c>
      <c r="AC2917" s="4">
        <v>1</v>
      </c>
      <c r="AD2917" s="4">
        <v>1</v>
      </c>
      <c r="AE2917" s="45" t="s">
        <v>16461</v>
      </c>
      <c r="AF2917" s="45" t="s">
        <v>16457</v>
      </c>
      <c r="AG2917" s="45" t="s">
        <v>16459</v>
      </c>
      <c r="AH2917" s="45" t="s">
        <v>16453</v>
      </c>
      <c r="AI2917" s="45" t="s">
        <v>16455</v>
      </c>
      <c r="AJ2917" s="63" t="s">
        <v>20391</v>
      </c>
      <c r="AK2917" s="63" t="s">
        <v>20390</v>
      </c>
      <c r="AL2917" s="4">
        <v>0</v>
      </c>
      <c r="AM2917" s="43">
        <f>IF(AND(L2917="WEAPON",OR(R2917=0,R2917=1,R2917=2)),[1]装备基础and强化!$V$7,IF(AND(L2917="LEFTRING",OR(R2917=0,R2917=1,R2917=2)),[1]装备基础and强化!$W$7,IF(AND(L2917="RIGHTRING",OR(R2917=0,R2917=1,R2917=2)),[1]装备基础and强化!$X$7,IF(AND(L2917="NECKLACE",OR(R2917=0,R2917=1,R2917=2)),[1]装备基础and强化!$Y$7,0))))</f>
        <v>0</v>
      </c>
      <c r="AN2917" s="43">
        <f>IF(AND(L2917="WEAPON",OR(R2917=3,R2917=4)),[1]装备基础and强化!$V$11,IF(AND(L2917="LEFTRING",OR(R2917=3,R2917=4)),[1]装备基础and强化!$W$11,IF(AND(L2917="RIGHTRING",OR(R2917=3,R2917=4)),[1]装备基础and强化!$X$11,IF(AND(L2917="NECKLACE",OR(R2917=3,R2917=4)),[1]装备基础and强化!$Y$11,0))))</f>
        <v>0</v>
      </c>
      <c r="AO2917" s="43">
        <f>IF(AND(L2917="BELT",T2917=1),[1]装备基础and强化!$AA$7,IF(AND(L2917="PANTS",T2917=1),[1]装备基础and强化!$AB$7,IF(AND(L2917="SHOES",T2917=1),[1]装备基础and强化!$AC$7,IF(AND(L2917="CLOTHES",T2917=1),[1]装备基础and强化!$AD$7,0))))</f>
        <v>0</v>
      </c>
      <c r="AP2917" s="43" t="e">
        <f>IF(AND(L2917="BELT",T2917=2),[1]装备基础and强化!$AF$7,IF(AND(L2917="PANTS",T2917=2),[1]装备基础and强化!$AG$7,IF(AND(L2917="SHOES",T2917=2),[1]装备基础and强化!$AH$7,IF(AND(L2917="CLOTHES",T2917=2),[1]装备基础and强化!$AI$7,0))))</f>
        <v>#REF!</v>
      </c>
      <c r="AQ2917" s="43">
        <f>IF(L2917="HAT",[1]装备基础and强化!$AK$7,IF(L2917="JADE",[1]装备基础and强化!$AK$7,0))</f>
        <v>0</v>
      </c>
      <c r="AR2917" s="43" t="e">
        <f t="shared" si="46"/>
        <v>#REF!</v>
      </c>
    </row>
    <row r="2918" spans="1:44" x14ac:dyDescent="0.15">
      <c r="A2918" s="43"/>
      <c r="B2918" s="5" t="s">
        <v>10008</v>
      </c>
      <c r="C2918" s="12">
        <v>22914</v>
      </c>
      <c r="D2918" s="5" t="s">
        <v>9990</v>
      </c>
      <c r="E2918" s="44" t="s">
        <v>24549</v>
      </c>
      <c r="F2918" s="4" t="s">
        <v>10009</v>
      </c>
      <c r="G2918" s="4" t="s">
        <v>10010</v>
      </c>
      <c r="H2918" s="44"/>
      <c r="I2918" s="4" t="s">
        <v>700</v>
      </c>
      <c r="J2918" s="6" t="s">
        <v>700</v>
      </c>
      <c r="K2918" s="45">
        <v>1</v>
      </c>
      <c r="L2918" s="4" t="s">
        <v>756</v>
      </c>
      <c r="M2918" s="104" t="s">
        <v>18580</v>
      </c>
      <c r="N2918" s="45">
        <v>2110700</v>
      </c>
      <c r="O2918" s="4" t="s">
        <v>12782</v>
      </c>
      <c r="P2918" s="4" t="s">
        <v>1097</v>
      </c>
      <c r="Q2918" s="4">
        <v>120</v>
      </c>
      <c r="R2918" s="4">
        <v>3</v>
      </c>
      <c r="S2918" s="4" t="s">
        <v>8002</v>
      </c>
      <c r="T2918" s="4">
        <v>2</v>
      </c>
      <c r="U2918" s="4">
        <v>7</v>
      </c>
      <c r="W2918" s="4" t="s">
        <v>9783</v>
      </c>
      <c r="X2918" s="4" t="s">
        <v>9784</v>
      </c>
      <c r="Y2918" s="45">
        <v>0</v>
      </c>
      <c r="AA2918" s="4">
        <v>1</v>
      </c>
      <c r="AB2918" s="4">
        <v>100</v>
      </c>
      <c r="AC2918" s="4">
        <v>1</v>
      </c>
      <c r="AD2918" s="4">
        <v>1</v>
      </c>
      <c r="AE2918" s="45" t="s">
        <v>16461</v>
      </c>
      <c r="AF2918" s="45" t="s">
        <v>16457</v>
      </c>
      <c r="AG2918" s="45" t="s">
        <v>16459</v>
      </c>
      <c r="AH2918" s="45" t="s">
        <v>16453</v>
      </c>
      <c r="AI2918" s="45" t="s">
        <v>16455</v>
      </c>
      <c r="AJ2918" s="63" t="s">
        <v>20391</v>
      </c>
      <c r="AK2918" s="63" t="s">
        <v>20390</v>
      </c>
      <c r="AL2918" s="45">
        <v>0</v>
      </c>
      <c r="AM2918" s="43">
        <f>IF(AND(L2918="WEAPON",OR(R2918=0,R2918=1,R2918=2)),[1]装备基础and强化!$V$7,IF(AND(L2918="LEFTRING",OR(R2918=0,R2918=1,R2918=2)),[1]装备基础and强化!$W$7,IF(AND(L2918="RIGHTRING",OR(R2918=0,R2918=1,R2918=2)),[1]装备基础and强化!$X$7,IF(AND(L2918="NECKLACE",OR(R2918=0,R2918=1,R2918=2)),[1]装备基础and强化!$Y$7,0))))</f>
        <v>0</v>
      </c>
      <c r="AN2918" s="43">
        <f>IF(AND(L2918="WEAPON",OR(R2918=3,R2918=4)),[1]装备基础and强化!$V$11,IF(AND(L2918="LEFTRING",OR(R2918=3,R2918=4)),[1]装备基础and强化!$W$11,IF(AND(L2918="RIGHTRING",OR(R2918=3,R2918=4)),[1]装备基础and强化!$X$11,IF(AND(L2918="NECKLACE",OR(R2918=3,R2918=4)),[1]装备基础and强化!$Y$11,0))))</f>
        <v>0</v>
      </c>
      <c r="AO2918" s="43">
        <f>IF(AND(L2918="BELT",T2918=1),[1]装备基础and强化!$AA$7,IF(AND(L2918="PANTS",T2918=1),[1]装备基础and强化!$AB$7,IF(AND(L2918="SHOES",T2918=1),[1]装备基础and强化!$AC$7,IF(AND(L2918="CLOTHES",T2918=1),[1]装备基础and强化!$AD$7,0))))</f>
        <v>0</v>
      </c>
      <c r="AP2918" s="43" t="e">
        <f>IF(AND(L2918="BELT",T2918=2),[1]装备基础and强化!$AF$7,IF(AND(L2918="PANTS",T2918=2),[1]装备基础and强化!$AG$7,IF(AND(L2918="SHOES",T2918=2),[1]装备基础and强化!$AH$7,IF(AND(L2918="CLOTHES",T2918=2),[1]装备基础and强化!$AI$7,0))))</f>
        <v>#REF!</v>
      </c>
      <c r="AQ2918" s="43">
        <f>IF(L2918="HAT",[1]装备基础and强化!$AK$7,IF(L2918="JADE",[1]装备基础and强化!$AK$7,0))</f>
        <v>0</v>
      </c>
      <c r="AR2918" s="43" t="e">
        <f t="shared" si="46"/>
        <v>#REF!</v>
      </c>
    </row>
    <row r="2919" spans="1:44" x14ac:dyDescent="0.15">
      <c r="A2919" s="43"/>
      <c r="B2919" s="5" t="s">
        <v>10011</v>
      </c>
      <c r="C2919" s="12">
        <v>22915</v>
      </c>
      <c r="D2919" s="5" t="s">
        <v>9990</v>
      </c>
      <c r="E2919" s="44" t="s">
        <v>24550</v>
      </c>
      <c r="F2919" s="4" t="s">
        <v>10012</v>
      </c>
      <c r="G2919" s="4" t="s">
        <v>10013</v>
      </c>
      <c r="H2919" s="44"/>
      <c r="I2919" s="4" t="s">
        <v>700</v>
      </c>
      <c r="J2919" s="6" t="s">
        <v>700</v>
      </c>
      <c r="K2919" s="45">
        <v>1</v>
      </c>
      <c r="L2919" s="4" t="s">
        <v>756</v>
      </c>
      <c r="M2919" s="104" t="s">
        <v>18581</v>
      </c>
      <c r="N2919" s="45">
        <v>2110800</v>
      </c>
      <c r="O2919" s="4" t="s">
        <v>14693</v>
      </c>
      <c r="P2919" s="4" t="s">
        <v>1097</v>
      </c>
      <c r="Q2919" s="4">
        <v>120</v>
      </c>
      <c r="R2919" s="4">
        <v>3</v>
      </c>
      <c r="S2919" s="4" t="s">
        <v>8002</v>
      </c>
      <c r="T2919" s="4">
        <v>2</v>
      </c>
      <c r="U2919" s="4">
        <v>8</v>
      </c>
      <c r="W2919" s="4" t="s">
        <v>9783</v>
      </c>
      <c r="X2919" s="4" t="s">
        <v>9784</v>
      </c>
      <c r="Y2919" s="45">
        <v>0</v>
      </c>
      <c r="AA2919" s="4">
        <v>1</v>
      </c>
      <c r="AB2919" s="4">
        <v>100</v>
      </c>
      <c r="AC2919" s="4">
        <v>1</v>
      </c>
      <c r="AD2919" s="4">
        <v>1</v>
      </c>
      <c r="AE2919" s="45" t="s">
        <v>16461</v>
      </c>
      <c r="AF2919" s="45" t="s">
        <v>16457</v>
      </c>
      <c r="AG2919" s="45" t="s">
        <v>16459</v>
      </c>
      <c r="AH2919" s="45" t="s">
        <v>16453</v>
      </c>
      <c r="AI2919" s="45" t="s">
        <v>16455</v>
      </c>
      <c r="AJ2919" s="63" t="s">
        <v>20391</v>
      </c>
      <c r="AK2919" s="63" t="s">
        <v>20390</v>
      </c>
      <c r="AL2919" s="4">
        <v>0</v>
      </c>
      <c r="AM2919" s="43">
        <f>IF(AND(L2919="WEAPON",OR(R2919=0,R2919=1,R2919=2)),[1]装备基础and强化!$V$7,IF(AND(L2919="LEFTRING",OR(R2919=0,R2919=1,R2919=2)),[1]装备基础and强化!$W$7,IF(AND(L2919="RIGHTRING",OR(R2919=0,R2919=1,R2919=2)),[1]装备基础and强化!$X$7,IF(AND(L2919="NECKLACE",OR(R2919=0,R2919=1,R2919=2)),[1]装备基础and强化!$Y$7,0))))</f>
        <v>0</v>
      </c>
      <c r="AN2919" s="43">
        <f>IF(AND(L2919="WEAPON",OR(R2919=3,R2919=4)),[1]装备基础and强化!$V$11,IF(AND(L2919="LEFTRING",OR(R2919=3,R2919=4)),[1]装备基础and强化!$W$11,IF(AND(L2919="RIGHTRING",OR(R2919=3,R2919=4)),[1]装备基础and强化!$X$11,IF(AND(L2919="NECKLACE",OR(R2919=3,R2919=4)),[1]装备基础and强化!$Y$11,0))))</f>
        <v>0</v>
      </c>
      <c r="AO2919" s="43">
        <f>IF(AND(L2919="BELT",T2919=1),[1]装备基础and强化!$AA$7,IF(AND(L2919="PANTS",T2919=1),[1]装备基础and强化!$AB$7,IF(AND(L2919="SHOES",T2919=1),[1]装备基础and强化!$AC$7,IF(AND(L2919="CLOTHES",T2919=1),[1]装备基础and强化!$AD$7,0))))</f>
        <v>0</v>
      </c>
      <c r="AP2919" s="43" t="e">
        <f>IF(AND(L2919="BELT",T2919=2),[1]装备基础and强化!$AF$7,IF(AND(L2919="PANTS",T2919=2),[1]装备基础and强化!$AG$7,IF(AND(L2919="SHOES",T2919=2),[1]装备基础and强化!$AH$7,IF(AND(L2919="CLOTHES",T2919=2),[1]装备基础and强化!$AI$7,0))))</f>
        <v>#REF!</v>
      </c>
      <c r="AQ2919" s="43">
        <f>IF(L2919="HAT",[1]装备基础and强化!$AK$7,IF(L2919="JADE",[1]装备基础and强化!$AK$7,0))</f>
        <v>0</v>
      </c>
      <c r="AR2919" s="43" t="e">
        <f t="shared" si="46"/>
        <v>#REF!</v>
      </c>
    </row>
    <row r="2920" spans="1:44" x14ac:dyDescent="0.15">
      <c r="A2920" s="43"/>
      <c r="B2920" s="5" t="s">
        <v>10014</v>
      </c>
      <c r="C2920" s="12">
        <v>22916</v>
      </c>
      <c r="D2920" s="5" t="s">
        <v>10015</v>
      </c>
      <c r="E2920" s="44" t="s">
        <v>24551</v>
      </c>
      <c r="F2920" s="4" t="s">
        <v>10016</v>
      </c>
      <c r="G2920" s="4" t="s">
        <v>10017</v>
      </c>
      <c r="H2920" s="44"/>
      <c r="I2920" s="4" t="s">
        <v>700</v>
      </c>
      <c r="J2920" s="6" t="s">
        <v>700</v>
      </c>
      <c r="K2920" s="45">
        <v>1</v>
      </c>
      <c r="L2920" s="4" t="s">
        <v>756</v>
      </c>
      <c r="M2920" s="104" t="s">
        <v>18582</v>
      </c>
      <c r="N2920" s="45">
        <v>2140100</v>
      </c>
      <c r="O2920" s="4" t="s">
        <v>5972</v>
      </c>
      <c r="P2920" s="4" t="s">
        <v>1097</v>
      </c>
      <c r="Q2920" s="4">
        <v>150</v>
      </c>
      <c r="R2920" s="4">
        <v>3</v>
      </c>
      <c r="S2920" s="4" t="s">
        <v>8033</v>
      </c>
      <c r="T2920" s="4">
        <v>2</v>
      </c>
      <c r="U2920" s="4">
        <v>1</v>
      </c>
      <c r="W2920" s="4" t="s">
        <v>9810</v>
      </c>
      <c r="X2920" s="4" t="s">
        <v>9811</v>
      </c>
      <c r="Y2920" s="45">
        <v>0</v>
      </c>
      <c r="AA2920" s="4">
        <v>1</v>
      </c>
      <c r="AB2920" s="4">
        <v>100</v>
      </c>
      <c r="AC2920" s="4">
        <v>1</v>
      </c>
      <c r="AD2920" s="4">
        <v>1</v>
      </c>
      <c r="AE2920" s="45" t="s">
        <v>16461</v>
      </c>
      <c r="AF2920" s="45" t="s">
        <v>16457</v>
      </c>
      <c r="AG2920" s="45" t="s">
        <v>16459</v>
      </c>
      <c r="AH2920" s="45" t="s">
        <v>16453</v>
      </c>
      <c r="AI2920" s="45" t="s">
        <v>16455</v>
      </c>
      <c r="AJ2920" s="63" t="s">
        <v>20391</v>
      </c>
      <c r="AK2920" s="63" t="s">
        <v>20390</v>
      </c>
      <c r="AL2920" s="45">
        <v>0</v>
      </c>
      <c r="AM2920" s="43">
        <f>IF(AND(L2920="WEAPON",OR(R2920=0,R2920=1,R2920=2)),[1]装备基础and强化!$V$7,IF(AND(L2920="LEFTRING",OR(R2920=0,R2920=1,R2920=2)),[1]装备基础and强化!$W$7,IF(AND(L2920="RIGHTRING",OR(R2920=0,R2920=1,R2920=2)),[1]装备基础and强化!$X$7,IF(AND(L2920="NECKLACE",OR(R2920=0,R2920=1,R2920=2)),[1]装备基础and强化!$Y$7,0))))</f>
        <v>0</v>
      </c>
      <c r="AN2920" s="43">
        <f>IF(AND(L2920="WEAPON",OR(R2920=3,R2920=4)),[1]装备基础and强化!$V$11,IF(AND(L2920="LEFTRING",OR(R2920=3,R2920=4)),[1]装备基础and强化!$W$11,IF(AND(L2920="RIGHTRING",OR(R2920=3,R2920=4)),[1]装备基础and强化!$X$11,IF(AND(L2920="NECKLACE",OR(R2920=3,R2920=4)),[1]装备基础and强化!$Y$11,0))))</f>
        <v>0</v>
      </c>
      <c r="AO2920" s="43">
        <f>IF(AND(L2920="BELT",T2920=1),[1]装备基础and强化!$AA$7,IF(AND(L2920="PANTS",T2920=1),[1]装备基础and强化!$AB$7,IF(AND(L2920="SHOES",T2920=1),[1]装备基础and强化!$AC$7,IF(AND(L2920="CLOTHES",T2920=1),[1]装备基础and强化!$AD$7,0))))</f>
        <v>0</v>
      </c>
      <c r="AP2920" s="43" t="e">
        <f>IF(AND(L2920="BELT",T2920=2),[1]装备基础and强化!$AF$7,IF(AND(L2920="PANTS",T2920=2),[1]装备基础and强化!$AG$7,IF(AND(L2920="SHOES",T2920=2),[1]装备基础and强化!$AH$7,IF(AND(L2920="CLOTHES",T2920=2),[1]装备基础and强化!$AI$7,0))))</f>
        <v>#REF!</v>
      </c>
      <c r="AQ2920" s="43">
        <f>IF(L2920="HAT",[1]装备基础and强化!$AK$7,IF(L2920="JADE",[1]装备基础and强化!$AK$7,0))</f>
        <v>0</v>
      </c>
      <c r="AR2920" s="43" t="e">
        <f t="shared" si="46"/>
        <v>#REF!</v>
      </c>
    </row>
    <row r="2921" spans="1:44" x14ac:dyDescent="0.15">
      <c r="A2921" s="43"/>
      <c r="B2921" s="5" t="s">
        <v>10018</v>
      </c>
      <c r="C2921" s="12">
        <v>22917</v>
      </c>
      <c r="D2921" s="5" t="s">
        <v>10015</v>
      </c>
      <c r="E2921" s="44" t="s">
        <v>24552</v>
      </c>
      <c r="F2921" s="4" t="s">
        <v>10019</v>
      </c>
      <c r="G2921" s="4" t="s">
        <v>10020</v>
      </c>
      <c r="H2921" s="44"/>
      <c r="I2921" s="4" t="s">
        <v>700</v>
      </c>
      <c r="J2921" s="6" t="s">
        <v>700</v>
      </c>
      <c r="K2921" s="45">
        <v>1</v>
      </c>
      <c r="L2921" s="4" t="s">
        <v>756</v>
      </c>
      <c r="M2921" s="104" t="s">
        <v>18583</v>
      </c>
      <c r="N2921" s="45">
        <v>2140200</v>
      </c>
      <c r="O2921" s="4" t="s">
        <v>4142</v>
      </c>
      <c r="P2921" s="4" t="s">
        <v>1097</v>
      </c>
      <c r="Q2921" s="4">
        <v>150</v>
      </c>
      <c r="R2921" s="4">
        <v>3</v>
      </c>
      <c r="S2921" s="4" t="s">
        <v>8033</v>
      </c>
      <c r="T2921" s="4">
        <v>2</v>
      </c>
      <c r="U2921" s="4">
        <v>2</v>
      </c>
      <c r="W2921" s="4" t="s">
        <v>9810</v>
      </c>
      <c r="X2921" s="4" t="s">
        <v>9811</v>
      </c>
      <c r="Y2921" s="45">
        <v>0</v>
      </c>
      <c r="AA2921" s="4">
        <v>1</v>
      </c>
      <c r="AB2921" s="4">
        <v>100</v>
      </c>
      <c r="AC2921" s="4">
        <v>1</v>
      </c>
      <c r="AD2921" s="4">
        <v>1</v>
      </c>
      <c r="AE2921" s="45" t="s">
        <v>16461</v>
      </c>
      <c r="AF2921" s="45" t="s">
        <v>16457</v>
      </c>
      <c r="AG2921" s="45" t="s">
        <v>16459</v>
      </c>
      <c r="AH2921" s="45" t="s">
        <v>16453</v>
      </c>
      <c r="AI2921" s="45" t="s">
        <v>16455</v>
      </c>
      <c r="AJ2921" s="63" t="s">
        <v>20391</v>
      </c>
      <c r="AK2921" s="63" t="s">
        <v>20390</v>
      </c>
      <c r="AL2921" s="4">
        <v>0</v>
      </c>
      <c r="AM2921" s="43">
        <f>IF(AND(L2921="WEAPON",OR(R2921=0,R2921=1,R2921=2)),[1]装备基础and强化!$V$7,IF(AND(L2921="LEFTRING",OR(R2921=0,R2921=1,R2921=2)),[1]装备基础and强化!$W$7,IF(AND(L2921="RIGHTRING",OR(R2921=0,R2921=1,R2921=2)),[1]装备基础and强化!$X$7,IF(AND(L2921="NECKLACE",OR(R2921=0,R2921=1,R2921=2)),[1]装备基础and强化!$Y$7,0))))</f>
        <v>0</v>
      </c>
      <c r="AN2921" s="43">
        <f>IF(AND(L2921="WEAPON",OR(R2921=3,R2921=4)),[1]装备基础and强化!$V$11,IF(AND(L2921="LEFTRING",OR(R2921=3,R2921=4)),[1]装备基础and强化!$W$11,IF(AND(L2921="RIGHTRING",OR(R2921=3,R2921=4)),[1]装备基础and强化!$X$11,IF(AND(L2921="NECKLACE",OR(R2921=3,R2921=4)),[1]装备基础and强化!$Y$11,0))))</f>
        <v>0</v>
      </c>
      <c r="AO2921" s="43">
        <f>IF(AND(L2921="BELT",T2921=1),[1]装备基础and强化!$AA$7,IF(AND(L2921="PANTS",T2921=1),[1]装备基础and强化!$AB$7,IF(AND(L2921="SHOES",T2921=1),[1]装备基础and强化!$AC$7,IF(AND(L2921="CLOTHES",T2921=1),[1]装备基础and强化!$AD$7,0))))</f>
        <v>0</v>
      </c>
      <c r="AP2921" s="43" t="e">
        <f>IF(AND(L2921="BELT",T2921=2),[1]装备基础and强化!$AF$7,IF(AND(L2921="PANTS",T2921=2),[1]装备基础and强化!$AG$7,IF(AND(L2921="SHOES",T2921=2),[1]装备基础and强化!$AH$7,IF(AND(L2921="CLOTHES",T2921=2),[1]装备基础and强化!$AI$7,0))))</f>
        <v>#REF!</v>
      </c>
      <c r="AQ2921" s="43">
        <f>IF(L2921="HAT",[1]装备基础and强化!$AK$7,IF(L2921="JADE",[1]装备基础and强化!$AK$7,0))</f>
        <v>0</v>
      </c>
      <c r="AR2921" s="43" t="e">
        <f t="shared" si="46"/>
        <v>#REF!</v>
      </c>
    </row>
    <row r="2922" spans="1:44" x14ac:dyDescent="0.15">
      <c r="A2922" s="43"/>
      <c r="B2922" s="5" t="s">
        <v>10021</v>
      </c>
      <c r="C2922" s="12">
        <v>22918</v>
      </c>
      <c r="D2922" s="5" t="s">
        <v>10015</v>
      </c>
      <c r="E2922" s="44" t="s">
        <v>24553</v>
      </c>
      <c r="F2922" s="4" t="s">
        <v>10022</v>
      </c>
      <c r="G2922" s="4" t="s">
        <v>10023</v>
      </c>
      <c r="H2922" s="44"/>
      <c r="I2922" s="4" t="s">
        <v>700</v>
      </c>
      <c r="J2922" s="6" t="s">
        <v>700</v>
      </c>
      <c r="K2922" s="45">
        <v>1</v>
      </c>
      <c r="L2922" s="4" t="s">
        <v>756</v>
      </c>
      <c r="M2922" s="104" t="s">
        <v>18584</v>
      </c>
      <c r="N2922" s="45">
        <v>2140300</v>
      </c>
      <c r="O2922" s="4" t="s">
        <v>6477</v>
      </c>
      <c r="P2922" s="4" t="s">
        <v>1097</v>
      </c>
      <c r="Q2922" s="4">
        <v>150</v>
      </c>
      <c r="R2922" s="4">
        <v>3</v>
      </c>
      <c r="S2922" s="4" t="s">
        <v>8033</v>
      </c>
      <c r="T2922" s="4">
        <v>2</v>
      </c>
      <c r="U2922" s="4">
        <v>3</v>
      </c>
      <c r="W2922" s="4" t="s">
        <v>9810</v>
      </c>
      <c r="X2922" s="4" t="s">
        <v>9811</v>
      </c>
      <c r="Y2922" s="45">
        <v>0</v>
      </c>
      <c r="AA2922" s="4">
        <v>1</v>
      </c>
      <c r="AB2922" s="4">
        <v>100</v>
      </c>
      <c r="AC2922" s="4">
        <v>1</v>
      </c>
      <c r="AD2922" s="4">
        <v>1</v>
      </c>
      <c r="AE2922" s="45" t="s">
        <v>16461</v>
      </c>
      <c r="AF2922" s="45" t="s">
        <v>16457</v>
      </c>
      <c r="AG2922" s="45" t="s">
        <v>16459</v>
      </c>
      <c r="AH2922" s="45" t="s">
        <v>16453</v>
      </c>
      <c r="AI2922" s="45" t="s">
        <v>16455</v>
      </c>
      <c r="AJ2922" s="63" t="s">
        <v>20391</v>
      </c>
      <c r="AK2922" s="63" t="s">
        <v>20390</v>
      </c>
      <c r="AL2922" s="45">
        <v>0</v>
      </c>
      <c r="AM2922" s="43">
        <f>IF(AND(L2922="WEAPON",OR(R2922=0,R2922=1,R2922=2)),[1]装备基础and强化!$V$7,IF(AND(L2922="LEFTRING",OR(R2922=0,R2922=1,R2922=2)),[1]装备基础and强化!$W$7,IF(AND(L2922="RIGHTRING",OR(R2922=0,R2922=1,R2922=2)),[1]装备基础and强化!$X$7,IF(AND(L2922="NECKLACE",OR(R2922=0,R2922=1,R2922=2)),[1]装备基础and强化!$Y$7,0))))</f>
        <v>0</v>
      </c>
      <c r="AN2922" s="43">
        <f>IF(AND(L2922="WEAPON",OR(R2922=3,R2922=4)),[1]装备基础and强化!$V$11,IF(AND(L2922="LEFTRING",OR(R2922=3,R2922=4)),[1]装备基础and强化!$W$11,IF(AND(L2922="RIGHTRING",OR(R2922=3,R2922=4)),[1]装备基础and强化!$X$11,IF(AND(L2922="NECKLACE",OR(R2922=3,R2922=4)),[1]装备基础and强化!$Y$11,0))))</f>
        <v>0</v>
      </c>
      <c r="AO2922" s="43">
        <f>IF(AND(L2922="BELT",T2922=1),[1]装备基础and强化!$AA$7,IF(AND(L2922="PANTS",T2922=1),[1]装备基础and强化!$AB$7,IF(AND(L2922="SHOES",T2922=1),[1]装备基础and强化!$AC$7,IF(AND(L2922="CLOTHES",T2922=1),[1]装备基础and强化!$AD$7,0))))</f>
        <v>0</v>
      </c>
      <c r="AP2922" s="43" t="e">
        <f>IF(AND(L2922="BELT",T2922=2),[1]装备基础and强化!$AF$7,IF(AND(L2922="PANTS",T2922=2),[1]装备基础and强化!$AG$7,IF(AND(L2922="SHOES",T2922=2),[1]装备基础and强化!$AH$7,IF(AND(L2922="CLOTHES",T2922=2),[1]装备基础and强化!$AI$7,0))))</f>
        <v>#REF!</v>
      </c>
      <c r="AQ2922" s="43">
        <f>IF(L2922="HAT",[1]装备基础and强化!$AK$7,IF(L2922="JADE",[1]装备基础and强化!$AK$7,0))</f>
        <v>0</v>
      </c>
      <c r="AR2922" s="43" t="e">
        <f t="shared" si="46"/>
        <v>#REF!</v>
      </c>
    </row>
    <row r="2923" spans="1:44" x14ac:dyDescent="0.15">
      <c r="A2923" s="43"/>
      <c r="B2923" s="5" t="s">
        <v>10024</v>
      </c>
      <c r="C2923" s="12">
        <v>22919</v>
      </c>
      <c r="D2923" s="5" t="s">
        <v>10015</v>
      </c>
      <c r="E2923" s="44" t="s">
        <v>24554</v>
      </c>
      <c r="F2923" s="4" t="s">
        <v>10025</v>
      </c>
      <c r="G2923" s="4" t="s">
        <v>10026</v>
      </c>
      <c r="H2923" s="44"/>
      <c r="I2923" s="4" t="s">
        <v>700</v>
      </c>
      <c r="J2923" s="6" t="s">
        <v>700</v>
      </c>
      <c r="K2923" s="45">
        <v>1</v>
      </c>
      <c r="L2923" s="4" t="s">
        <v>756</v>
      </c>
      <c r="M2923" s="104" t="s">
        <v>18585</v>
      </c>
      <c r="N2923" s="45">
        <v>2140400</v>
      </c>
      <c r="O2923" s="4" t="s">
        <v>2847</v>
      </c>
      <c r="P2923" s="4" t="s">
        <v>1097</v>
      </c>
      <c r="Q2923" s="4">
        <v>150</v>
      </c>
      <c r="R2923" s="4">
        <v>3</v>
      </c>
      <c r="S2923" s="4" t="s">
        <v>8033</v>
      </c>
      <c r="T2923" s="4">
        <v>2</v>
      </c>
      <c r="U2923" s="4">
        <v>4</v>
      </c>
      <c r="W2923" s="4" t="s">
        <v>9810</v>
      </c>
      <c r="X2923" s="4" t="s">
        <v>9811</v>
      </c>
      <c r="Y2923" s="45">
        <v>0</v>
      </c>
      <c r="AA2923" s="4">
        <v>1</v>
      </c>
      <c r="AB2923" s="4">
        <v>100</v>
      </c>
      <c r="AC2923" s="4">
        <v>1</v>
      </c>
      <c r="AD2923" s="4">
        <v>1</v>
      </c>
      <c r="AE2923" s="45" t="s">
        <v>16461</v>
      </c>
      <c r="AF2923" s="45" t="s">
        <v>16457</v>
      </c>
      <c r="AG2923" s="45" t="s">
        <v>16459</v>
      </c>
      <c r="AH2923" s="45" t="s">
        <v>16453</v>
      </c>
      <c r="AI2923" s="45" t="s">
        <v>16455</v>
      </c>
      <c r="AJ2923" s="63" t="s">
        <v>20391</v>
      </c>
      <c r="AK2923" s="63" t="s">
        <v>20390</v>
      </c>
      <c r="AL2923" s="4">
        <v>0</v>
      </c>
      <c r="AM2923" s="43">
        <f>IF(AND(L2923="WEAPON",OR(R2923=0,R2923=1,R2923=2)),[1]装备基础and强化!$V$7,IF(AND(L2923="LEFTRING",OR(R2923=0,R2923=1,R2923=2)),[1]装备基础and强化!$W$7,IF(AND(L2923="RIGHTRING",OR(R2923=0,R2923=1,R2923=2)),[1]装备基础and强化!$X$7,IF(AND(L2923="NECKLACE",OR(R2923=0,R2923=1,R2923=2)),[1]装备基础and强化!$Y$7,0))))</f>
        <v>0</v>
      </c>
      <c r="AN2923" s="43">
        <f>IF(AND(L2923="WEAPON",OR(R2923=3,R2923=4)),[1]装备基础and强化!$V$11,IF(AND(L2923="LEFTRING",OR(R2923=3,R2923=4)),[1]装备基础and强化!$W$11,IF(AND(L2923="RIGHTRING",OR(R2923=3,R2923=4)),[1]装备基础and强化!$X$11,IF(AND(L2923="NECKLACE",OR(R2923=3,R2923=4)),[1]装备基础and强化!$Y$11,0))))</f>
        <v>0</v>
      </c>
      <c r="AO2923" s="43">
        <f>IF(AND(L2923="BELT",T2923=1),[1]装备基础and强化!$AA$7,IF(AND(L2923="PANTS",T2923=1),[1]装备基础and强化!$AB$7,IF(AND(L2923="SHOES",T2923=1),[1]装备基础and强化!$AC$7,IF(AND(L2923="CLOTHES",T2923=1),[1]装备基础and强化!$AD$7,0))))</f>
        <v>0</v>
      </c>
      <c r="AP2923" s="43" t="e">
        <f>IF(AND(L2923="BELT",T2923=2),[1]装备基础and强化!$AF$7,IF(AND(L2923="PANTS",T2923=2),[1]装备基础and强化!$AG$7,IF(AND(L2923="SHOES",T2923=2),[1]装备基础and强化!$AH$7,IF(AND(L2923="CLOTHES",T2923=2),[1]装备基础and强化!$AI$7,0))))</f>
        <v>#REF!</v>
      </c>
      <c r="AQ2923" s="43">
        <f>IF(L2923="HAT",[1]装备基础and强化!$AK$7,IF(L2923="JADE",[1]装备基础and强化!$AK$7,0))</f>
        <v>0</v>
      </c>
      <c r="AR2923" s="43" t="e">
        <f t="shared" si="46"/>
        <v>#REF!</v>
      </c>
    </row>
    <row r="2924" spans="1:44" x14ac:dyDescent="0.15">
      <c r="A2924" s="43"/>
      <c r="B2924" s="5" t="s">
        <v>10027</v>
      </c>
      <c r="C2924" s="12">
        <v>22920</v>
      </c>
      <c r="D2924" s="5" t="s">
        <v>10015</v>
      </c>
      <c r="E2924" s="44" t="s">
        <v>24555</v>
      </c>
      <c r="F2924" s="4" t="s">
        <v>10028</v>
      </c>
      <c r="G2924" s="4" t="s">
        <v>10029</v>
      </c>
      <c r="H2924" s="44"/>
      <c r="I2924" s="4" t="s">
        <v>700</v>
      </c>
      <c r="J2924" s="6" t="s">
        <v>700</v>
      </c>
      <c r="K2924" s="45">
        <v>1</v>
      </c>
      <c r="L2924" s="4" t="s">
        <v>756</v>
      </c>
      <c r="M2924" s="104" t="s">
        <v>18586</v>
      </c>
      <c r="N2924" s="45">
        <v>2140500</v>
      </c>
      <c r="O2924" s="4" t="s">
        <v>3343</v>
      </c>
      <c r="P2924" s="4" t="s">
        <v>1097</v>
      </c>
      <c r="Q2924" s="4">
        <v>150</v>
      </c>
      <c r="R2924" s="4">
        <v>3</v>
      </c>
      <c r="S2924" s="4" t="s">
        <v>8033</v>
      </c>
      <c r="T2924" s="4">
        <v>2</v>
      </c>
      <c r="U2924" s="4">
        <v>5</v>
      </c>
      <c r="W2924" s="4" t="s">
        <v>9810</v>
      </c>
      <c r="X2924" s="4" t="s">
        <v>9811</v>
      </c>
      <c r="Y2924" s="45">
        <v>0</v>
      </c>
      <c r="AA2924" s="4">
        <v>1</v>
      </c>
      <c r="AB2924" s="4">
        <v>100</v>
      </c>
      <c r="AC2924" s="4">
        <v>1</v>
      </c>
      <c r="AD2924" s="4">
        <v>1</v>
      </c>
      <c r="AE2924" s="45" t="s">
        <v>16461</v>
      </c>
      <c r="AF2924" s="45" t="s">
        <v>16457</v>
      </c>
      <c r="AG2924" s="45" t="s">
        <v>16459</v>
      </c>
      <c r="AH2924" s="45" t="s">
        <v>16453</v>
      </c>
      <c r="AI2924" s="45" t="s">
        <v>16455</v>
      </c>
      <c r="AJ2924" s="63" t="s">
        <v>20391</v>
      </c>
      <c r="AK2924" s="63" t="s">
        <v>20390</v>
      </c>
      <c r="AL2924" s="45">
        <v>0</v>
      </c>
      <c r="AM2924" s="43">
        <f>IF(AND(L2924="WEAPON",OR(R2924=0,R2924=1,R2924=2)),[1]装备基础and强化!$V$7,IF(AND(L2924="LEFTRING",OR(R2924=0,R2924=1,R2924=2)),[1]装备基础and强化!$W$7,IF(AND(L2924="RIGHTRING",OR(R2924=0,R2924=1,R2924=2)),[1]装备基础and强化!$X$7,IF(AND(L2924="NECKLACE",OR(R2924=0,R2924=1,R2924=2)),[1]装备基础and强化!$Y$7,0))))</f>
        <v>0</v>
      </c>
      <c r="AN2924" s="43">
        <f>IF(AND(L2924="WEAPON",OR(R2924=3,R2924=4)),[1]装备基础and强化!$V$11,IF(AND(L2924="LEFTRING",OR(R2924=3,R2924=4)),[1]装备基础and强化!$W$11,IF(AND(L2924="RIGHTRING",OR(R2924=3,R2924=4)),[1]装备基础and强化!$X$11,IF(AND(L2924="NECKLACE",OR(R2924=3,R2924=4)),[1]装备基础and强化!$Y$11,0))))</f>
        <v>0</v>
      </c>
      <c r="AO2924" s="43">
        <f>IF(AND(L2924="BELT",T2924=1),[1]装备基础and强化!$AA$7,IF(AND(L2924="PANTS",T2924=1),[1]装备基础and强化!$AB$7,IF(AND(L2924="SHOES",T2924=1),[1]装备基础and强化!$AC$7,IF(AND(L2924="CLOTHES",T2924=1),[1]装备基础and强化!$AD$7,0))))</f>
        <v>0</v>
      </c>
      <c r="AP2924" s="43" t="e">
        <f>IF(AND(L2924="BELT",T2924=2),[1]装备基础and强化!$AF$7,IF(AND(L2924="PANTS",T2924=2),[1]装备基础and强化!$AG$7,IF(AND(L2924="SHOES",T2924=2),[1]装备基础and强化!$AH$7,IF(AND(L2924="CLOTHES",T2924=2),[1]装备基础and强化!$AI$7,0))))</f>
        <v>#REF!</v>
      </c>
      <c r="AQ2924" s="43">
        <f>IF(L2924="HAT",[1]装备基础and强化!$AK$7,IF(L2924="JADE",[1]装备基础and强化!$AK$7,0))</f>
        <v>0</v>
      </c>
      <c r="AR2924" s="43" t="e">
        <f t="shared" si="46"/>
        <v>#REF!</v>
      </c>
    </row>
    <row r="2925" spans="1:44" x14ac:dyDescent="0.15">
      <c r="A2925" s="43"/>
      <c r="B2925" s="5" t="s">
        <v>10030</v>
      </c>
      <c r="C2925" s="12">
        <v>22921</v>
      </c>
      <c r="D2925" s="5" t="s">
        <v>10015</v>
      </c>
      <c r="E2925" s="44" t="s">
        <v>24556</v>
      </c>
      <c r="F2925" s="4" t="s">
        <v>10031</v>
      </c>
      <c r="G2925" s="4" t="s">
        <v>10032</v>
      </c>
      <c r="H2925" s="44"/>
      <c r="I2925" s="4" t="s">
        <v>700</v>
      </c>
      <c r="J2925" s="6" t="s">
        <v>700</v>
      </c>
      <c r="K2925" s="45">
        <v>1</v>
      </c>
      <c r="L2925" s="4" t="s">
        <v>756</v>
      </c>
      <c r="M2925" s="104" t="s">
        <v>18587</v>
      </c>
      <c r="N2925" s="45">
        <v>2140600</v>
      </c>
      <c r="O2925" s="4" t="s">
        <v>14719</v>
      </c>
      <c r="P2925" s="4" t="s">
        <v>1097</v>
      </c>
      <c r="Q2925" s="4">
        <v>150</v>
      </c>
      <c r="R2925" s="4">
        <v>3</v>
      </c>
      <c r="S2925" s="4" t="s">
        <v>8033</v>
      </c>
      <c r="T2925" s="4">
        <v>2</v>
      </c>
      <c r="U2925" s="4">
        <v>6</v>
      </c>
      <c r="W2925" s="4" t="s">
        <v>9810</v>
      </c>
      <c r="X2925" s="4" t="s">
        <v>9811</v>
      </c>
      <c r="Y2925" s="45">
        <v>0</v>
      </c>
      <c r="AA2925" s="4">
        <v>1</v>
      </c>
      <c r="AB2925" s="4">
        <v>100</v>
      </c>
      <c r="AC2925" s="4">
        <v>1</v>
      </c>
      <c r="AD2925" s="4">
        <v>1</v>
      </c>
      <c r="AE2925" s="45" t="s">
        <v>16461</v>
      </c>
      <c r="AF2925" s="45" t="s">
        <v>16457</v>
      </c>
      <c r="AG2925" s="45" t="s">
        <v>16459</v>
      </c>
      <c r="AH2925" s="45" t="s">
        <v>16453</v>
      </c>
      <c r="AI2925" s="45" t="s">
        <v>16455</v>
      </c>
      <c r="AJ2925" s="63" t="s">
        <v>20391</v>
      </c>
      <c r="AK2925" s="63" t="s">
        <v>20390</v>
      </c>
      <c r="AL2925" s="4">
        <v>0</v>
      </c>
      <c r="AM2925" s="43">
        <f>IF(AND(L2925="WEAPON",OR(R2925=0,R2925=1,R2925=2)),[1]装备基础and强化!$V$7,IF(AND(L2925="LEFTRING",OR(R2925=0,R2925=1,R2925=2)),[1]装备基础and强化!$W$7,IF(AND(L2925="RIGHTRING",OR(R2925=0,R2925=1,R2925=2)),[1]装备基础and强化!$X$7,IF(AND(L2925="NECKLACE",OR(R2925=0,R2925=1,R2925=2)),[1]装备基础and强化!$Y$7,0))))</f>
        <v>0</v>
      </c>
      <c r="AN2925" s="43">
        <f>IF(AND(L2925="WEAPON",OR(R2925=3,R2925=4)),[1]装备基础and强化!$V$11,IF(AND(L2925="LEFTRING",OR(R2925=3,R2925=4)),[1]装备基础and强化!$W$11,IF(AND(L2925="RIGHTRING",OR(R2925=3,R2925=4)),[1]装备基础and强化!$X$11,IF(AND(L2925="NECKLACE",OR(R2925=3,R2925=4)),[1]装备基础and强化!$Y$11,0))))</f>
        <v>0</v>
      </c>
      <c r="AO2925" s="43">
        <f>IF(AND(L2925="BELT",T2925=1),[1]装备基础and强化!$AA$7,IF(AND(L2925="PANTS",T2925=1),[1]装备基础and强化!$AB$7,IF(AND(L2925="SHOES",T2925=1),[1]装备基础and强化!$AC$7,IF(AND(L2925="CLOTHES",T2925=1),[1]装备基础and强化!$AD$7,0))))</f>
        <v>0</v>
      </c>
      <c r="AP2925" s="43" t="e">
        <f>IF(AND(L2925="BELT",T2925=2),[1]装备基础and强化!$AF$7,IF(AND(L2925="PANTS",T2925=2),[1]装备基础and强化!$AG$7,IF(AND(L2925="SHOES",T2925=2),[1]装备基础and强化!$AH$7,IF(AND(L2925="CLOTHES",T2925=2),[1]装备基础and强化!$AI$7,0))))</f>
        <v>#REF!</v>
      </c>
      <c r="AQ2925" s="43">
        <f>IF(L2925="HAT",[1]装备基础and强化!$AK$7,IF(L2925="JADE",[1]装备基础and强化!$AK$7,0))</f>
        <v>0</v>
      </c>
      <c r="AR2925" s="43" t="e">
        <f t="shared" si="46"/>
        <v>#REF!</v>
      </c>
    </row>
    <row r="2926" spans="1:44" x14ac:dyDescent="0.15">
      <c r="A2926" s="43"/>
      <c r="B2926" s="5" t="s">
        <v>10033</v>
      </c>
      <c r="C2926" s="12">
        <v>22922</v>
      </c>
      <c r="D2926" s="5" t="s">
        <v>10015</v>
      </c>
      <c r="E2926" s="44" t="s">
        <v>24557</v>
      </c>
      <c r="F2926" s="4" t="s">
        <v>10034</v>
      </c>
      <c r="G2926" s="4" t="s">
        <v>10035</v>
      </c>
      <c r="H2926" s="44"/>
      <c r="I2926" s="4" t="s">
        <v>700</v>
      </c>
      <c r="J2926" s="6" t="s">
        <v>700</v>
      </c>
      <c r="K2926" s="45">
        <v>1</v>
      </c>
      <c r="L2926" s="4" t="s">
        <v>756</v>
      </c>
      <c r="M2926" s="104" t="s">
        <v>18588</v>
      </c>
      <c r="N2926" s="45">
        <v>2140700</v>
      </c>
      <c r="O2926" s="4" t="s">
        <v>14720</v>
      </c>
      <c r="P2926" s="4" t="s">
        <v>1097</v>
      </c>
      <c r="Q2926" s="4">
        <v>150</v>
      </c>
      <c r="R2926" s="4">
        <v>3</v>
      </c>
      <c r="S2926" s="4" t="s">
        <v>8033</v>
      </c>
      <c r="T2926" s="4">
        <v>2</v>
      </c>
      <c r="U2926" s="4">
        <v>7</v>
      </c>
      <c r="W2926" s="4" t="s">
        <v>9810</v>
      </c>
      <c r="X2926" s="4" t="s">
        <v>9811</v>
      </c>
      <c r="Y2926" s="45">
        <v>0</v>
      </c>
      <c r="AA2926" s="4">
        <v>1</v>
      </c>
      <c r="AB2926" s="4">
        <v>100</v>
      </c>
      <c r="AC2926" s="4">
        <v>1</v>
      </c>
      <c r="AD2926" s="4">
        <v>1</v>
      </c>
      <c r="AE2926" s="45" t="s">
        <v>16461</v>
      </c>
      <c r="AF2926" s="45" t="s">
        <v>16457</v>
      </c>
      <c r="AG2926" s="45" t="s">
        <v>16459</v>
      </c>
      <c r="AH2926" s="45" t="s">
        <v>16453</v>
      </c>
      <c r="AI2926" s="45" t="s">
        <v>16455</v>
      </c>
      <c r="AJ2926" s="63" t="s">
        <v>20391</v>
      </c>
      <c r="AK2926" s="63" t="s">
        <v>20390</v>
      </c>
      <c r="AL2926" s="45">
        <v>0</v>
      </c>
      <c r="AM2926" s="43">
        <f>IF(AND(L2926="WEAPON",OR(R2926=0,R2926=1,R2926=2)),[1]装备基础and强化!$V$7,IF(AND(L2926="LEFTRING",OR(R2926=0,R2926=1,R2926=2)),[1]装备基础and强化!$W$7,IF(AND(L2926="RIGHTRING",OR(R2926=0,R2926=1,R2926=2)),[1]装备基础and强化!$X$7,IF(AND(L2926="NECKLACE",OR(R2926=0,R2926=1,R2926=2)),[1]装备基础and强化!$Y$7,0))))</f>
        <v>0</v>
      </c>
      <c r="AN2926" s="43">
        <f>IF(AND(L2926="WEAPON",OR(R2926=3,R2926=4)),[1]装备基础and强化!$V$11,IF(AND(L2926="LEFTRING",OR(R2926=3,R2926=4)),[1]装备基础and强化!$W$11,IF(AND(L2926="RIGHTRING",OR(R2926=3,R2926=4)),[1]装备基础and强化!$X$11,IF(AND(L2926="NECKLACE",OR(R2926=3,R2926=4)),[1]装备基础and强化!$Y$11,0))))</f>
        <v>0</v>
      </c>
      <c r="AO2926" s="43">
        <f>IF(AND(L2926="BELT",T2926=1),[1]装备基础and强化!$AA$7,IF(AND(L2926="PANTS",T2926=1),[1]装备基础and强化!$AB$7,IF(AND(L2926="SHOES",T2926=1),[1]装备基础and强化!$AC$7,IF(AND(L2926="CLOTHES",T2926=1),[1]装备基础and强化!$AD$7,0))))</f>
        <v>0</v>
      </c>
      <c r="AP2926" s="43" t="e">
        <f>IF(AND(L2926="BELT",T2926=2),[1]装备基础and强化!$AF$7,IF(AND(L2926="PANTS",T2926=2),[1]装备基础and强化!$AG$7,IF(AND(L2926="SHOES",T2926=2),[1]装备基础and强化!$AH$7,IF(AND(L2926="CLOTHES",T2926=2),[1]装备基础and强化!$AI$7,0))))</f>
        <v>#REF!</v>
      </c>
      <c r="AQ2926" s="43">
        <f>IF(L2926="HAT",[1]装备基础and强化!$AK$7,IF(L2926="JADE",[1]装备基础and强化!$AK$7,0))</f>
        <v>0</v>
      </c>
      <c r="AR2926" s="43" t="e">
        <f t="shared" si="46"/>
        <v>#REF!</v>
      </c>
    </row>
    <row r="2927" spans="1:44" x14ac:dyDescent="0.15">
      <c r="A2927" s="43"/>
      <c r="B2927" s="5" t="s">
        <v>10036</v>
      </c>
      <c r="C2927" s="12">
        <v>22923</v>
      </c>
      <c r="D2927" s="5" t="s">
        <v>10015</v>
      </c>
      <c r="E2927" s="44" t="s">
        <v>24558</v>
      </c>
      <c r="F2927" s="4" t="s">
        <v>10037</v>
      </c>
      <c r="G2927" s="4" t="s">
        <v>10038</v>
      </c>
      <c r="H2927" s="44"/>
      <c r="I2927" s="4" t="s">
        <v>700</v>
      </c>
      <c r="J2927" s="6" t="s">
        <v>700</v>
      </c>
      <c r="K2927" s="45">
        <v>1</v>
      </c>
      <c r="L2927" s="4" t="s">
        <v>756</v>
      </c>
      <c r="M2927" s="104" t="s">
        <v>18589</v>
      </c>
      <c r="N2927" s="45">
        <v>2140800</v>
      </c>
      <c r="O2927" s="4" t="s">
        <v>14700</v>
      </c>
      <c r="P2927" s="4" t="s">
        <v>1097</v>
      </c>
      <c r="Q2927" s="4">
        <v>150</v>
      </c>
      <c r="R2927" s="4">
        <v>3</v>
      </c>
      <c r="S2927" s="4" t="s">
        <v>8033</v>
      </c>
      <c r="T2927" s="4">
        <v>2</v>
      </c>
      <c r="U2927" s="4">
        <v>8</v>
      </c>
      <c r="W2927" s="4" t="s">
        <v>9810</v>
      </c>
      <c r="X2927" s="4" t="s">
        <v>9811</v>
      </c>
      <c r="Y2927" s="45">
        <v>0</v>
      </c>
      <c r="AA2927" s="4">
        <v>1</v>
      </c>
      <c r="AB2927" s="4">
        <v>100</v>
      </c>
      <c r="AC2927" s="4">
        <v>1</v>
      </c>
      <c r="AD2927" s="4">
        <v>1</v>
      </c>
      <c r="AE2927" s="45" t="s">
        <v>16461</v>
      </c>
      <c r="AF2927" s="45" t="s">
        <v>16457</v>
      </c>
      <c r="AG2927" s="45" t="s">
        <v>16459</v>
      </c>
      <c r="AH2927" s="45" t="s">
        <v>16453</v>
      </c>
      <c r="AI2927" s="45" t="s">
        <v>16455</v>
      </c>
      <c r="AJ2927" s="63" t="s">
        <v>20391</v>
      </c>
      <c r="AK2927" s="63" t="s">
        <v>20390</v>
      </c>
      <c r="AL2927" s="4">
        <v>0</v>
      </c>
      <c r="AM2927" s="43">
        <f>IF(AND(L2927="WEAPON",OR(R2927=0,R2927=1,R2927=2)),[1]装备基础and强化!$V$7,IF(AND(L2927="LEFTRING",OR(R2927=0,R2927=1,R2927=2)),[1]装备基础and强化!$W$7,IF(AND(L2927="RIGHTRING",OR(R2927=0,R2927=1,R2927=2)),[1]装备基础and强化!$X$7,IF(AND(L2927="NECKLACE",OR(R2927=0,R2927=1,R2927=2)),[1]装备基础and强化!$Y$7,0))))</f>
        <v>0</v>
      </c>
      <c r="AN2927" s="43">
        <f>IF(AND(L2927="WEAPON",OR(R2927=3,R2927=4)),[1]装备基础and强化!$V$11,IF(AND(L2927="LEFTRING",OR(R2927=3,R2927=4)),[1]装备基础and强化!$W$11,IF(AND(L2927="RIGHTRING",OR(R2927=3,R2927=4)),[1]装备基础and强化!$X$11,IF(AND(L2927="NECKLACE",OR(R2927=3,R2927=4)),[1]装备基础and强化!$Y$11,0))))</f>
        <v>0</v>
      </c>
      <c r="AO2927" s="43">
        <f>IF(AND(L2927="BELT",T2927=1),[1]装备基础and强化!$AA$7,IF(AND(L2927="PANTS",T2927=1),[1]装备基础and强化!$AB$7,IF(AND(L2927="SHOES",T2927=1),[1]装备基础and强化!$AC$7,IF(AND(L2927="CLOTHES",T2927=1),[1]装备基础and强化!$AD$7,0))))</f>
        <v>0</v>
      </c>
      <c r="AP2927" s="43" t="e">
        <f>IF(AND(L2927="BELT",T2927=2),[1]装备基础and强化!$AF$7,IF(AND(L2927="PANTS",T2927=2),[1]装备基础and强化!$AG$7,IF(AND(L2927="SHOES",T2927=2),[1]装备基础and强化!$AH$7,IF(AND(L2927="CLOTHES",T2927=2),[1]装备基础and强化!$AI$7,0))))</f>
        <v>#REF!</v>
      </c>
      <c r="AQ2927" s="43">
        <f>IF(L2927="HAT",[1]装备基础and强化!$AK$7,IF(L2927="JADE",[1]装备基础and强化!$AK$7,0))</f>
        <v>0</v>
      </c>
      <c r="AR2927" s="43" t="e">
        <f t="shared" si="46"/>
        <v>#REF!</v>
      </c>
    </row>
    <row r="2928" spans="1:44" x14ac:dyDescent="0.15">
      <c r="A2928" s="43"/>
      <c r="B2928" s="5" t="s">
        <v>10039</v>
      </c>
      <c r="C2928" s="12">
        <v>22924</v>
      </c>
      <c r="D2928" s="5" t="s">
        <v>10040</v>
      </c>
      <c r="E2928" s="44" t="s">
        <v>24559</v>
      </c>
      <c r="F2928" s="4" t="s">
        <v>10041</v>
      </c>
      <c r="G2928" s="4" t="s">
        <v>10042</v>
      </c>
      <c r="H2928" s="44"/>
      <c r="I2928" s="4" t="s">
        <v>700</v>
      </c>
      <c r="J2928" s="6" t="s">
        <v>700</v>
      </c>
      <c r="K2928" s="45">
        <v>1</v>
      </c>
      <c r="L2928" s="4" t="s">
        <v>756</v>
      </c>
      <c r="M2928" s="104" t="s">
        <v>18590</v>
      </c>
      <c r="N2928" s="45">
        <v>2170100</v>
      </c>
      <c r="O2928" s="4" t="s">
        <v>2835</v>
      </c>
      <c r="P2928" s="4" t="s">
        <v>1097</v>
      </c>
      <c r="Q2928" s="4">
        <v>180</v>
      </c>
      <c r="R2928" s="4">
        <v>3</v>
      </c>
      <c r="S2928" s="4" t="s">
        <v>8069</v>
      </c>
      <c r="T2928" s="4">
        <v>2</v>
      </c>
      <c r="U2928" s="4">
        <v>1</v>
      </c>
      <c r="W2928" s="4" t="s">
        <v>9837</v>
      </c>
      <c r="X2928" s="4" t="s">
        <v>9838</v>
      </c>
      <c r="Y2928" s="45">
        <v>0</v>
      </c>
      <c r="AA2928" s="4">
        <v>1</v>
      </c>
      <c r="AB2928" s="4">
        <v>100</v>
      </c>
      <c r="AC2928" s="4">
        <v>1</v>
      </c>
      <c r="AD2928" s="4">
        <v>1</v>
      </c>
      <c r="AE2928" s="45" t="s">
        <v>16461</v>
      </c>
      <c r="AF2928" s="45" t="s">
        <v>16457</v>
      </c>
      <c r="AG2928" s="45" t="s">
        <v>16459</v>
      </c>
      <c r="AH2928" s="45" t="s">
        <v>16453</v>
      </c>
      <c r="AI2928" s="45" t="s">
        <v>16455</v>
      </c>
      <c r="AJ2928" s="63" t="s">
        <v>20391</v>
      </c>
      <c r="AK2928" s="63" t="s">
        <v>20390</v>
      </c>
      <c r="AL2928" s="45">
        <v>0</v>
      </c>
      <c r="AM2928" s="43">
        <f>IF(AND(L2928="WEAPON",OR(R2928=0,R2928=1,R2928=2)),[1]装备基础and强化!$V$7,IF(AND(L2928="LEFTRING",OR(R2928=0,R2928=1,R2928=2)),[1]装备基础and强化!$W$7,IF(AND(L2928="RIGHTRING",OR(R2928=0,R2928=1,R2928=2)),[1]装备基础and强化!$X$7,IF(AND(L2928="NECKLACE",OR(R2928=0,R2928=1,R2928=2)),[1]装备基础and强化!$Y$7,0))))</f>
        <v>0</v>
      </c>
      <c r="AN2928" s="43">
        <f>IF(AND(L2928="WEAPON",OR(R2928=3,R2928=4)),[1]装备基础and强化!$V$11,IF(AND(L2928="LEFTRING",OR(R2928=3,R2928=4)),[1]装备基础and强化!$W$11,IF(AND(L2928="RIGHTRING",OR(R2928=3,R2928=4)),[1]装备基础and强化!$X$11,IF(AND(L2928="NECKLACE",OR(R2928=3,R2928=4)),[1]装备基础and强化!$Y$11,0))))</f>
        <v>0</v>
      </c>
      <c r="AO2928" s="43">
        <f>IF(AND(L2928="BELT",T2928=1),[1]装备基础and强化!$AA$7,IF(AND(L2928="PANTS",T2928=1),[1]装备基础and强化!$AB$7,IF(AND(L2928="SHOES",T2928=1),[1]装备基础and强化!$AC$7,IF(AND(L2928="CLOTHES",T2928=1),[1]装备基础and强化!$AD$7,0))))</f>
        <v>0</v>
      </c>
      <c r="AP2928" s="43" t="e">
        <f>IF(AND(L2928="BELT",T2928=2),[1]装备基础and强化!$AF$7,IF(AND(L2928="PANTS",T2928=2),[1]装备基础and强化!$AG$7,IF(AND(L2928="SHOES",T2928=2),[1]装备基础and强化!$AH$7,IF(AND(L2928="CLOTHES",T2928=2),[1]装备基础and强化!$AI$7,0))))</f>
        <v>#REF!</v>
      </c>
      <c r="AQ2928" s="43">
        <f>IF(L2928="HAT",[1]装备基础and强化!$AK$7,IF(L2928="JADE",[1]装备基础and强化!$AK$7,0))</f>
        <v>0</v>
      </c>
      <c r="AR2928" s="43" t="e">
        <f t="shared" si="46"/>
        <v>#REF!</v>
      </c>
    </row>
    <row r="2929" spans="1:44" x14ac:dyDescent="0.15">
      <c r="A2929" s="43"/>
      <c r="B2929" s="5" t="s">
        <v>10043</v>
      </c>
      <c r="C2929" s="12">
        <v>22925</v>
      </c>
      <c r="D2929" s="5" t="s">
        <v>10040</v>
      </c>
      <c r="E2929" s="44" t="s">
        <v>24560</v>
      </c>
      <c r="F2929" s="4" t="s">
        <v>10044</v>
      </c>
      <c r="G2929" s="4" t="s">
        <v>10045</v>
      </c>
      <c r="H2929" s="44"/>
      <c r="I2929" s="4" t="s">
        <v>700</v>
      </c>
      <c r="J2929" s="6" t="s">
        <v>700</v>
      </c>
      <c r="K2929" s="45">
        <v>1</v>
      </c>
      <c r="L2929" s="4" t="s">
        <v>756</v>
      </c>
      <c r="M2929" s="104" t="s">
        <v>18591</v>
      </c>
      <c r="N2929" s="45">
        <v>2170200</v>
      </c>
      <c r="O2929" s="4" t="s">
        <v>2796</v>
      </c>
      <c r="P2929" s="4" t="s">
        <v>1097</v>
      </c>
      <c r="Q2929" s="4">
        <v>180</v>
      </c>
      <c r="R2929" s="4">
        <v>3</v>
      </c>
      <c r="S2929" s="4" t="s">
        <v>8069</v>
      </c>
      <c r="T2929" s="4">
        <v>2</v>
      </c>
      <c r="U2929" s="4">
        <v>2</v>
      </c>
      <c r="W2929" s="4" t="s">
        <v>9837</v>
      </c>
      <c r="X2929" s="4" t="s">
        <v>9838</v>
      </c>
      <c r="Y2929" s="45">
        <v>0</v>
      </c>
      <c r="AA2929" s="4">
        <v>1</v>
      </c>
      <c r="AB2929" s="4">
        <v>100</v>
      </c>
      <c r="AC2929" s="4">
        <v>1</v>
      </c>
      <c r="AD2929" s="4">
        <v>1</v>
      </c>
      <c r="AE2929" s="45" t="s">
        <v>16461</v>
      </c>
      <c r="AF2929" s="45" t="s">
        <v>16457</v>
      </c>
      <c r="AG2929" s="45" t="s">
        <v>16459</v>
      </c>
      <c r="AH2929" s="45" t="s">
        <v>16453</v>
      </c>
      <c r="AI2929" s="45" t="s">
        <v>16455</v>
      </c>
      <c r="AJ2929" s="63" t="s">
        <v>20391</v>
      </c>
      <c r="AK2929" s="63" t="s">
        <v>20390</v>
      </c>
      <c r="AL2929" s="4">
        <v>0</v>
      </c>
      <c r="AM2929" s="43">
        <f>IF(AND(L2929="WEAPON",OR(R2929=0,R2929=1,R2929=2)),[1]装备基础and强化!$V$7,IF(AND(L2929="LEFTRING",OR(R2929=0,R2929=1,R2929=2)),[1]装备基础and强化!$W$7,IF(AND(L2929="RIGHTRING",OR(R2929=0,R2929=1,R2929=2)),[1]装备基础and强化!$X$7,IF(AND(L2929="NECKLACE",OR(R2929=0,R2929=1,R2929=2)),[1]装备基础and强化!$Y$7,0))))</f>
        <v>0</v>
      </c>
      <c r="AN2929" s="43">
        <f>IF(AND(L2929="WEAPON",OR(R2929=3,R2929=4)),[1]装备基础and强化!$V$11,IF(AND(L2929="LEFTRING",OR(R2929=3,R2929=4)),[1]装备基础and强化!$W$11,IF(AND(L2929="RIGHTRING",OR(R2929=3,R2929=4)),[1]装备基础and强化!$X$11,IF(AND(L2929="NECKLACE",OR(R2929=3,R2929=4)),[1]装备基础and强化!$Y$11,0))))</f>
        <v>0</v>
      </c>
      <c r="AO2929" s="43">
        <f>IF(AND(L2929="BELT",T2929=1),[1]装备基础and强化!$AA$7,IF(AND(L2929="PANTS",T2929=1),[1]装备基础and强化!$AB$7,IF(AND(L2929="SHOES",T2929=1),[1]装备基础and强化!$AC$7,IF(AND(L2929="CLOTHES",T2929=1),[1]装备基础and强化!$AD$7,0))))</f>
        <v>0</v>
      </c>
      <c r="AP2929" s="43" t="e">
        <f>IF(AND(L2929="BELT",T2929=2),[1]装备基础and强化!$AF$7,IF(AND(L2929="PANTS",T2929=2),[1]装备基础and强化!$AG$7,IF(AND(L2929="SHOES",T2929=2),[1]装备基础and强化!$AH$7,IF(AND(L2929="CLOTHES",T2929=2),[1]装备基础and强化!$AI$7,0))))</f>
        <v>#REF!</v>
      </c>
      <c r="AQ2929" s="43">
        <f>IF(L2929="HAT",[1]装备基础and强化!$AK$7,IF(L2929="JADE",[1]装备基础and强化!$AK$7,0))</f>
        <v>0</v>
      </c>
      <c r="AR2929" s="43" t="e">
        <f t="shared" si="46"/>
        <v>#REF!</v>
      </c>
    </row>
    <row r="2930" spans="1:44" x14ac:dyDescent="0.15">
      <c r="A2930" s="43"/>
      <c r="B2930" s="5" t="s">
        <v>10046</v>
      </c>
      <c r="C2930" s="12">
        <v>22926</v>
      </c>
      <c r="D2930" s="5" t="s">
        <v>10040</v>
      </c>
      <c r="E2930" s="44" t="s">
        <v>24561</v>
      </c>
      <c r="F2930" s="4" t="s">
        <v>10047</v>
      </c>
      <c r="G2930" s="4" t="s">
        <v>10048</v>
      </c>
      <c r="H2930" s="44"/>
      <c r="I2930" s="4" t="s">
        <v>700</v>
      </c>
      <c r="J2930" s="6" t="s">
        <v>700</v>
      </c>
      <c r="K2930" s="45">
        <v>1</v>
      </c>
      <c r="L2930" s="4" t="s">
        <v>756</v>
      </c>
      <c r="M2930" s="104" t="s">
        <v>18592</v>
      </c>
      <c r="N2930" s="45">
        <v>2170300</v>
      </c>
      <c r="O2930" s="4" t="s">
        <v>14877</v>
      </c>
      <c r="P2930" s="4" t="s">
        <v>1097</v>
      </c>
      <c r="Q2930" s="4">
        <v>180</v>
      </c>
      <c r="R2930" s="4">
        <v>3</v>
      </c>
      <c r="S2930" s="4" t="s">
        <v>8069</v>
      </c>
      <c r="T2930" s="4">
        <v>2</v>
      </c>
      <c r="U2930" s="4">
        <v>3</v>
      </c>
      <c r="W2930" s="4" t="s">
        <v>9837</v>
      </c>
      <c r="X2930" s="4" t="s">
        <v>9838</v>
      </c>
      <c r="Y2930" s="45">
        <v>0</v>
      </c>
      <c r="AA2930" s="4">
        <v>1</v>
      </c>
      <c r="AB2930" s="4">
        <v>100</v>
      </c>
      <c r="AC2930" s="4">
        <v>1</v>
      </c>
      <c r="AD2930" s="4">
        <v>1</v>
      </c>
      <c r="AE2930" s="45" t="s">
        <v>16461</v>
      </c>
      <c r="AF2930" s="45" t="s">
        <v>16457</v>
      </c>
      <c r="AG2930" s="45" t="s">
        <v>16459</v>
      </c>
      <c r="AH2930" s="45" t="s">
        <v>16453</v>
      </c>
      <c r="AI2930" s="45" t="s">
        <v>16455</v>
      </c>
      <c r="AJ2930" s="63" t="s">
        <v>20391</v>
      </c>
      <c r="AK2930" s="63" t="s">
        <v>20390</v>
      </c>
      <c r="AL2930" s="45">
        <v>0</v>
      </c>
      <c r="AM2930" s="43">
        <f>IF(AND(L2930="WEAPON",OR(R2930=0,R2930=1,R2930=2)),[1]装备基础and强化!$V$7,IF(AND(L2930="LEFTRING",OR(R2930=0,R2930=1,R2930=2)),[1]装备基础and强化!$W$7,IF(AND(L2930="RIGHTRING",OR(R2930=0,R2930=1,R2930=2)),[1]装备基础and强化!$X$7,IF(AND(L2930="NECKLACE",OR(R2930=0,R2930=1,R2930=2)),[1]装备基础and强化!$Y$7,0))))</f>
        <v>0</v>
      </c>
      <c r="AN2930" s="43">
        <f>IF(AND(L2930="WEAPON",OR(R2930=3,R2930=4)),[1]装备基础and强化!$V$11,IF(AND(L2930="LEFTRING",OR(R2930=3,R2930=4)),[1]装备基础and强化!$W$11,IF(AND(L2930="RIGHTRING",OR(R2930=3,R2930=4)),[1]装备基础and强化!$X$11,IF(AND(L2930="NECKLACE",OR(R2930=3,R2930=4)),[1]装备基础and强化!$Y$11,0))))</f>
        <v>0</v>
      </c>
      <c r="AO2930" s="43">
        <f>IF(AND(L2930="BELT",T2930=1),[1]装备基础and强化!$AA$7,IF(AND(L2930="PANTS",T2930=1),[1]装备基础and强化!$AB$7,IF(AND(L2930="SHOES",T2930=1),[1]装备基础and强化!$AC$7,IF(AND(L2930="CLOTHES",T2930=1),[1]装备基础and强化!$AD$7,0))))</f>
        <v>0</v>
      </c>
      <c r="AP2930" s="43" t="e">
        <f>IF(AND(L2930="BELT",T2930=2),[1]装备基础and强化!$AF$7,IF(AND(L2930="PANTS",T2930=2),[1]装备基础and强化!$AG$7,IF(AND(L2930="SHOES",T2930=2),[1]装备基础and强化!$AH$7,IF(AND(L2930="CLOTHES",T2930=2),[1]装备基础and强化!$AI$7,0))))</f>
        <v>#REF!</v>
      </c>
      <c r="AQ2930" s="43">
        <f>IF(L2930="HAT",[1]装备基础and强化!$AK$7,IF(L2930="JADE",[1]装备基础and强化!$AK$7,0))</f>
        <v>0</v>
      </c>
      <c r="AR2930" s="43" t="e">
        <f t="shared" si="46"/>
        <v>#REF!</v>
      </c>
    </row>
    <row r="2931" spans="1:44" x14ac:dyDescent="0.15">
      <c r="A2931" s="43"/>
      <c r="B2931" s="5" t="s">
        <v>10049</v>
      </c>
      <c r="C2931" s="12">
        <v>22927</v>
      </c>
      <c r="D2931" s="5" t="s">
        <v>10040</v>
      </c>
      <c r="E2931" s="44" t="s">
        <v>24562</v>
      </c>
      <c r="F2931" s="4" t="s">
        <v>10050</v>
      </c>
      <c r="G2931" s="4" t="s">
        <v>10051</v>
      </c>
      <c r="H2931" s="44"/>
      <c r="I2931" s="4" t="s">
        <v>700</v>
      </c>
      <c r="J2931" s="6" t="s">
        <v>700</v>
      </c>
      <c r="K2931" s="45">
        <v>1</v>
      </c>
      <c r="L2931" s="4" t="s">
        <v>756</v>
      </c>
      <c r="M2931" s="104" t="s">
        <v>18593</v>
      </c>
      <c r="N2931" s="45">
        <v>2170400</v>
      </c>
      <c r="O2931" s="4" t="s">
        <v>14719</v>
      </c>
      <c r="P2931" s="4" t="s">
        <v>1097</v>
      </c>
      <c r="Q2931" s="4">
        <v>180</v>
      </c>
      <c r="R2931" s="4">
        <v>3</v>
      </c>
      <c r="S2931" s="4" t="s">
        <v>8069</v>
      </c>
      <c r="T2931" s="4">
        <v>2</v>
      </c>
      <c r="U2931" s="4">
        <v>4</v>
      </c>
      <c r="W2931" s="4" t="s">
        <v>9837</v>
      </c>
      <c r="X2931" s="4" t="s">
        <v>9838</v>
      </c>
      <c r="Y2931" s="45">
        <v>0</v>
      </c>
      <c r="AA2931" s="4">
        <v>1</v>
      </c>
      <c r="AB2931" s="4">
        <v>100</v>
      </c>
      <c r="AC2931" s="4">
        <v>1</v>
      </c>
      <c r="AD2931" s="4">
        <v>1</v>
      </c>
      <c r="AE2931" s="45" t="s">
        <v>16461</v>
      </c>
      <c r="AF2931" s="45" t="s">
        <v>16457</v>
      </c>
      <c r="AG2931" s="45" t="s">
        <v>16459</v>
      </c>
      <c r="AH2931" s="45" t="s">
        <v>16453</v>
      </c>
      <c r="AI2931" s="45" t="s">
        <v>16455</v>
      </c>
      <c r="AJ2931" s="63" t="s">
        <v>20391</v>
      </c>
      <c r="AK2931" s="63" t="s">
        <v>20390</v>
      </c>
      <c r="AL2931" s="4">
        <v>0</v>
      </c>
      <c r="AM2931" s="43">
        <f>IF(AND(L2931="WEAPON",OR(R2931=0,R2931=1,R2931=2)),[1]装备基础and强化!$V$7,IF(AND(L2931="LEFTRING",OR(R2931=0,R2931=1,R2931=2)),[1]装备基础and强化!$W$7,IF(AND(L2931="RIGHTRING",OR(R2931=0,R2931=1,R2931=2)),[1]装备基础and强化!$X$7,IF(AND(L2931="NECKLACE",OR(R2931=0,R2931=1,R2931=2)),[1]装备基础and强化!$Y$7,0))))</f>
        <v>0</v>
      </c>
      <c r="AN2931" s="43">
        <f>IF(AND(L2931="WEAPON",OR(R2931=3,R2931=4)),[1]装备基础and强化!$V$11,IF(AND(L2931="LEFTRING",OR(R2931=3,R2931=4)),[1]装备基础and强化!$W$11,IF(AND(L2931="RIGHTRING",OR(R2931=3,R2931=4)),[1]装备基础and强化!$X$11,IF(AND(L2931="NECKLACE",OR(R2931=3,R2931=4)),[1]装备基础and强化!$Y$11,0))))</f>
        <v>0</v>
      </c>
      <c r="AO2931" s="43">
        <f>IF(AND(L2931="BELT",T2931=1),[1]装备基础and强化!$AA$7,IF(AND(L2931="PANTS",T2931=1),[1]装备基础and强化!$AB$7,IF(AND(L2931="SHOES",T2931=1),[1]装备基础and强化!$AC$7,IF(AND(L2931="CLOTHES",T2931=1),[1]装备基础and强化!$AD$7,0))))</f>
        <v>0</v>
      </c>
      <c r="AP2931" s="43" t="e">
        <f>IF(AND(L2931="BELT",T2931=2),[1]装备基础and强化!$AF$7,IF(AND(L2931="PANTS",T2931=2),[1]装备基础and强化!$AG$7,IF(AND(L2931="SHOES",T2931=2),[1]装备基础and强化!$AH$7,IF(AND(L2931="CLOTHES",T2931=2),[1]装备基础and强化!$AI$7,0))))</f>
        <v>#REF!</v>
      </c>
      <c r="AQ2931" s="43">
        <f>IF(L2931="HAT",[1]装备基础and强化!$AK$7,IF(L2931="JADE",[1]装备基础and强化!$AK$7,0))</f>
        <v>0</v>
      </c>
      <c r="AR2931" s="43" t="e">
        <f t="shared" si="46"/>
        <v>#REF!</v>
      </c>
    </row>
    <row r="2932" spans="1:44" x14ac:dyDescent="0.15">
      <c r="A2932" s="43"/>
      <c r="B2932" s="5" t="s">
        <v>10052</v>
      </c>
      <c r="C2932" s="12">
        <v>22928</v>
      </c>
      <c r="D2932" s="5" t="s">
        <v>10040</v>
      </c>
      <c r="E2932" s="44" t="s">
        <v>24563</v>
      </c>
      <c r="F2932" s="4" t="s">
        <v>10053</v>
      </c>
      <c r="G2932" s="4" t="s">
        <v>10054</v>
      </c>
      <c r="H2932" s="44"/>
      <c r="I2932" s="4" t="s">
        <v>700</v>
      </c>
      <c r="J2932" s="6" t="s">
        <v>700</v>
      </c>
      <c r="K2932" s="45">
        <v>1</v>
      </c>
      <c r="L2932" s="4" t="s">
        <v>756</v>
      </c>
      <c r="M2932" s="104" t="s">
        <v>18594</v>
      </c>
      <c r="N2932" s="45">
        <v>2170500</v>
      </c>
      <c r="O2932" s="4" t="s">
        <v>3372</v>
      </c>
      <c r="P2932" s="4" t="s">
        <v>1097</v>
      </c>
      <c r="Q2932" s="4">
        <v>180</v>
      </c>
      <c r="R2932" s="4">
        <v>3</v>
      </c>
      <c r="S2932" s="4" t="s">
        <v>8069</v>
      </c>
      <c r="T2932" s="4">
        <v>2</v>
      </c>
      <c r="U2932" s="4">
        <v>5</v>
      </c>
      <c r="W2932" s="4" t="s">
        <v>9837</v>
      </c>
      <c r="X2932" s="4" t="s">
        <v>9838</v>
      </c>
      <c r="Y2932" s="45">
        <v>0</v>
      </c>
      <c r="AA2932" s="4">
        <v>1</v>
      </c>
      <c r="AB2932" s="4">
        <v>100</v>
      </c>
      <c r="AC2932" s="4">
        <v>1</v>
      </c>
      <c r="AD2932" s="4">
        <v>1</v>
      </c>
      <c r="AE2932" s="45" t="s">
        <v>16461</v>
      </c>
      <c r="AF2932" s="45" t="s">
        <v>16457</v>
      </c>
      <c r="AG2932" s="45" t="s">
        <v>16459</v>
      </c>
      <c r="AH2932" s="45" t="s">
        <v>16453</v>
      </c>
      <c r="AI2932" s="45" t="s">
        <v>16455</v>
      </c>
      <c r="AJ2932" s="63" t="s">
        <v>20391</v>
      </c>
      <c r="AK2932" s="63" t="s">
        <v>20390</v>
      </c>
      <c r="AL2932" s="45">
        <v>0</v>
      </c>
      <c r="AM2932" s="43">
        <f>IF(AND(L2932="WEAPON",OR(R2932=0,R2932=1,R2932=2)),[1]装备基础and强化!$V$7,IF(AND(L2932="LEFTRING",OR(R2932=0,R2932=1,R2932=2)),[1]装备基础and强化!$W$7,IF(AND(L2932="RIGHTRING",OR(R2932=0,R2932=1,R2932=2)),[1]装备基础and强化!$X$7,IF(AND(L2932="NECKLACE",OR(R2932=0,R2932=1,R2932=2)),[1]装备基础and强化!$Y$7,0))))</f>
        <v>0</v>
      </c>
      <c r="AN2932" s="43">
        <f>IF(AND(L2932="WEAPON",OR(R2932=3,R2932=4)),[1]装备基础and强化!$V$11,IF(AND(L2932="LEFTRING",OR(R2932=3,R2932=4)),[1]装备基础and强化!$W$11,IF(AND(L2932="RIGHTRING",OR(R2932=3,R2932=4)),[1]装备基础and强化!$X$11,IF(AND(L2932="NECKLACE",OR(R2932=3,R2932=4)),[1]装备基础and强化!$Y$11,0))))</f>
        <v>0</v>
      </c>
      <c r="AO2932" s="43">
        <f>IF(AND(L2932="BELT",T2932=1),[1]装备基础and强化!$AA$7,IF(AND(L2932="PANTS",T2932=1),[1]装备基础and强化!$AB$7,IF(AND(L2932="SHOES",T2932=1),[1]装备基础and强化!$AC$7,IF(AND(L2932="CLOTHES",T2932=1),[1]装备基础and强化!$AD$7,0))))</f>
        <v>0</v>
      </c>
      <c r="AP2932" s="43" t="e">
        <f>IF(AND(L2932="BELT",T2932=2),[1]装备基础and强化!$AF$7,IF(AND(L2932="PANTS",T2932=2),[1]装备基础and强化!$AG$7,IF(AND(L2932="SHOES",T2932=2),[1]装备基础and强化!$AH$7,IF(AND(L2932="CLOTHES",T2932=2),[1]装备基础and强化!$AI$7,0))))</f>
        <v>#REF!</v>
      </c>
      <c r="AQ2932" s="43">
        <f>IF(L2932="HAT",[1]装备基础and强化!$AK$7,IF(L2932="JADE",[1]装备基础and强化!$AK$7,0))</f>
        <v>0</v>
      </c>
      <c r="AR2932" s="43" t="e">
        <f t="shared" si="46"/>
        <v>#REF!</v>
      </c>
    </row>
    <row r="2933" spans="1:44" x14ac:dyDescent="0.15">
      <c r="A2933" s="43"/>
      <c r="B2933" s="5" t="s">
        <v>10055</v>
      </c>
      <c r="C2933" s="12">
        <v>22929</v>
      </c>
      <c r="D2933" s="5" t="s">
        <v>10040</v>
      </c>
      <c r="E2933" s="44" t="s">
        <v>24564</v>
      </c>
      <c r="F2933" s="4" t="s">
        <v>10056</v>
      </c>
      <c r="G2933" s="4" t="s">
        <v>10057</v>
      </c>
      <c r="H2933" s="44"/>
      <c r="I2933" s="4" t="s">
        <v>700</v>
      </c>
      <c r="J2933" s="6" t="s">
        <v>700</v>
      </c>
      <c r="K2933" s="45">
        <v>1</v>
      </c>
      <c r="L2933" s="4" t="s">
        <v>756</v>
      </c>
      <c r="M2933" s="104" t="s">
        <v>18595</v>
      </c>
      <c r="N2933" s="45">
        <v>2170600</v>
      </c>
      <c r="O2933" s="4" t="s">
        <v>15262</v>
      </c>
      <c r="P2933" s="4" t="s">
        <v>1097</v>
      </c>
      <c r="Q2933" s="4">
        <v>180</v>
      </c>
      <c r="R2933" s="4">
        <v>3</v>
      </c>
      <c r="S2933" s="4" t="s">
        <v>8069</v>
      </c>
      <c r="T2933" s="4">
        <v>2</v>
      </c>
      <c r="U2933" s="4">
        <v>6</v>
      </c>
      <c r="W2933" s="4" t="s">
        <v>9837</v>
      </c>
      <c r="X2933" s="4" t="s">
        <v>9838</v>
      </c>
      <c r="Y2933" s="45">
        <v>0</v>
      </c>
      <c r="AA2933" s="4">
        <v>1</v>
      </c>
      <c r="AB2933" s="4">
        <v>100</v>
      </c>
      <c r="AC2933" s="4">
        <v>1</v>
      </c>
      <c r="AD2933" s="4">
        <v>1</v>
      </c>
      <c r="AE2933" s="45" t="s">
        <v>16461</v>
      </c>
      <c r="AF2933" s="45" t="s">
        <v>16457</v>
      </c>
      <c r="AG2933" s="45" t="s">
        <v>16459</v>
      </c>
      <c r="AH2933" s="45" t="s">
        <v>16453</v>
      </c>
      <c r="AI2933" s="45" t="s">
        <v>16455</v>
      </c>
      <c r="AJ2933" s="63" t="s">
        <v>20391</v>
      </c>
      <c r="AK2933" s="63" t="s">
        <v>20390</v>
      </c>
      <c r="AL2933" s="4">
        <v>0</v>
      </c>
      <c r="AM2933" s="43">
        <f>IF(AND(L2933="WEAPON",OR(R2933=0,R2933=1,R2933=2)),[1]装备基础and强化!$V$7,IF(AND(L2933="LEFTRING",OR(R2933=0,R2933=1,R2933=2)),[1]装备基础and强化!$W$7,IF(AND(L2933="RIGHTRING",OR(R2933=0,R2933=1,R2933=2)),[1]装备基础and强化!$X$7,IF(AND(L2933="NECKLACE",OR(R2933=0,R2933=1,R2933=2)),[1]装备基础and强化!$Y$7,0))))</f>
        <v>0</v>
      </c>
      <c r="AN2933" s="43">
        <f>IF(AND(L2933="WEAPON",OR(R2933=3,R2933=4)),[1]装备基础and强化!$V$11,IF(AND(L2933="LEFTRING",OR(R2933=3,R2933=4)),[1]装备基础and强化!$W$11,IF(AND(L2933="RIGHTRING",OR(R2933=3,R2933=4)),[1]装备基础and强化!$X$11,IF(AND(L2933="NECKLACE",OR(R2933=3,R2933=4)),[1]装备基础and强化!$Y$11,0))))</f>
        <v>0</v>
      </c>
      <c r="AO2933" s="43">
        <f>IF(AND(L2933="BELT",T2933=1),[1]装备基础and强化!$AA$7,IF(AND(L2933="PANTS",T2933=1),[1]装备基础and强化!$AB$7,IF(AND(L2933="SHOES",T2933=1),[1]装备基础and强化!$AC$7,IF(AND(L2933="CLOTHES",T2933=1),[1]装备基础and强化!$AD$7,0))))</f>
        <v>0</v>
      </c>
      <c r="AP2933" s="43" t="e">
        <f>IF(AND(L2933="BELT",T2933=2),[1]装备基础and强化!$AF$7,IF(AND(L2933="PANTS",T2933=2),[1]装备基础and强化!$AG$7,IF(AND(L2933="SHOES",T2933=2),[1]装备基础and强化!$AH$7,IF(AND(L2933="CLOTHES",T2933=2),[1]装备基础and强化!$AI$7,0))))</f>
        <v>#REF!</v>
      </c>
      <c r="AQ2933" s="43">
        <f>IF(L2933="HAT",[1]装备基础and强化!$AK$7,IF(L2933="JADE",[1]装备基础and强化!$AK$7,0))</f>
        <v>0</v>
      </c>
      <c r="AR2933" s="43" t="e">
        <f t="shared" si="46"/>
        <v>#REF!</v>
      </c>
    </row>
    <row r="2934" spans="1:44" x14ac:dyDescent="0.15">
      <c r="A2934" s="43"/>
      <c r="B2934" s="5" t="s">
        <v>10058</v>
      </c>
      <c r="C2934" s="12">
        <v>22930</v>
      </c>
      <c r="D2934" s="5" t="s">
        <v>10040</v>
      </c>
      <c r="E2934" s="44" t="s">
        <v>24565</v>
      </c>
      <c r="F2934" s="4" t="s">
        <v>10059</v>
      </c>
      <c r="G2934" s="4" t="s">
        <v>10060</v>
      </c>
      <c r="H2934" s="44"/>
      <c r="I2934" s="4" t="s">
        <v>700</v>
      </c>
      <c r="J2934" s="6" t="s">
        <v>700</v>
      </c>
      <c r="K2934" s="45">
        <v>1</v>
      </c>
      <c r="L2934" s="4" t="s">
        <v>756</v>
      </c>
      <c r="M2934" s="104" t="s">
        <v>18596</v>
      </c>
      <c r="N2934" s="45">
        <v>2170700</v>
      </c>
      <c r="O2934" s="4" t="s">
        <v>12786</v>
      </c>
      <c r="P2934" s="4" t="s">
        <v>1097</v>
      </c>
      <c r="Q2934" s="4">
        <v>180</v>
      </c>
      <c r="R2934" s="4">
        <v>3</v>
      </c>
      <c r="S2934" s="4" t="s">
        <v>8069</v>
      </c>
      <c r="T2934" s="4">
        <v>2</v>
      </c>
      <c r="U2934" s="4">
        <v>7</v>
      </c>
      <c r="W2934" s="4" t="s">
        <v>9837</v>
      </c>
      <c r="X2934" s="4" t="s">
        <v>9838</v>
      </c>
      <c r="Y2934" s="45">
        <v>0</v>
      </c>
      <c r="AA2934" s="4">
        <v>1</v>
      </c>
      <c r="AB2934" s="4">
        <v>100</v>
      </c>
      <c r="AC2934" s="4">
        <v>1</v>
      </c>
      <c r="AD2934" s="4">
        <v>1</v>
      </c>
      <c r="AE2934" s="45" t="s">
        <v>16461</v>
      </c>
      <c r="AF2934" s="45" t="s">
        <v>16457</v>
      </c>
      <c r="AG2934" s="45" t="s">
        <v>16459</v>
      </c>
      <c r="AH2934" s="45" t="s">
        <v>16453</v>
      </c>
      <c r="AI2934" s="45" t="s">
        <v>16455</v>
      </c>
      <c r="AJ2934" s="63" t="s">
        <v>20391</v>
      </c>
      <c r="AK2934" s="63" t="s">
        <v>20390</v>
      </c>
      <c r="AL2934" s="45">
        <v>0</v>
      </c>
      <c r="AM2934" s="43">
        <f>IF(AND(L2934="WEAPON",OR(R2934=0,R2934=1,R2934=2)),[1]装备基础and强化!$V$7,IF(AND(L2934="LEFTRING",OR(R2934=0,R2934=1,R2934=2)),[1]装备基础and强化!$W$7,IF(AND(L2934="RIGHTRING",OR(R2934=0,R2934=1,R2934=2)),[1]装备基础and强化!$X$7,IF(AND(L2934="NECKLACE",OR(R2934=0,R2934=1,R2934=2)),[1]装备基础and强化!$Y$7,0))))</f>
        <v>0</v>
      </c>
      <c r="AN2934" s="43">
        <f>IF(AND(L2934="WEAPON",OR(R2934=3,R2934=4)),[1]装备基础and强化!$V$11,IF(AND(L2934="LEFTRING",OR(R2934=3,R2934=4)),[1]装备基础and强化!$W$11,IF(AND(L2934="RIGHTRING",OR(R2934=3,R2934=4)),[1]装备基础and强化!$X$11,IF(AND(L2934="NECKLACE",OR(R2934=3,R2934=4)),[1]装备基础and强化!$Y$11,0))))</f>
        <v>0</v>
      </c>
      <c r="AO2934" s="43">
        <f>IF(AND(L2934="BELT",T2934=1),[1]装备基础and强化!$AA$7,IF(AND(L2934="PANTS",T2934=1),[1]装备基础and强化!$AB$7,IF(AND(L2934="SHOES",T2934=1),[1]装备基础and强化!$AC$7,IF(AND(L2934="CLOTHES",T2934=1),[1]装备基础and强化!$AD$7,0))))</f>
        <v>0</v>
      </c>
      <c r="AP2934" s="43" t="e">
        <f>IF(AND(L2934="BELT",T2934=2),[1]装备基础and强化!$AF$7,IF(AND(L2934="PANTS",T2934=2),[1]装备基础and强化!$AG$7,IF(AND(L2934="SHOES",T2934=2),[1]装备基础and强化!$AH$7,IF(AND(L2934="CLOTHES",T2934=2),[1]装备基础and强化!$AI$7,0))))</f>
        <v>#REF!</v>
      </c>
      <c r="AQ2934" s="43">
        <f>IF(L2934="HAT",[1]装备基础and强化!$AK$7,IF(L2934="JADE",[1]装备基础and强化!$AK$7,0))</f>
        <v>0</v>
      </c>
      <c r="AR2934" s="43" t="e">
        <f t="shared" si="46"/>
        <v>#REF!</v>
      </c>
    </row>
    <row r="2935" spans="1:44" x14ac:dyDescent="0.15">
      <c r="A2935" s="43"/>
      <c r="B2935" s="5" t="s">
        <v>10061</v>
      </c>
      <c r="C2935" s="12">
        <v>22931</v>
      </c>
      <c r="D2935" s="5" t="s">
        <v>10040</v>
      </c>
      <c r="E2935" s="44" t="s">
        <v>24566</v>
      </c>
      <c r="F2935" s="4" t="s">
        <v>10062</v>
      </c>
      <c r="G2935" s="4" t="s">
        <v>10063</v>
      </c>
      <c r="H2935" s="44"/>
      <c r="I2935" s="4" t="s">
        <v>700</v>
      </c>
      <c r="J2935" s="6" t="s">
        <v>700</v>
      </c>
      <c r="K2935" s="45">
        <v>1</v>
      </c>
      <c r="L2935" s="4" t="s">
        <v>756</v>
      </c>
      <c r="M2935" s="104" t="s">
        <v>18597</v>
      </c>
      <c r="N2935" s="45">
        <v>2170800</v>
      </c>
      <c r="O2935" s="4" t="s">
        <v>4222</v>
      </c>
      <c r="P2935" s="4" t="s">
        <v>1097</v>
      </c>
      <c r="Q2935" s="4">
        <v>180</v>
      </c>
      <c r="R2935" s="4">
        <v>3</v>
      </c>
      <c r="S2935" s="4" t="s">
        <v>8069</v>
      </c>
      <c r="T2935" s="4">
        <v>2</v>
      </c>
      <c r="U2935" s="4">
        <v>8</v>
      </c>
      <c r="W2935" s="4" t="s">
        <v>9837</v>
      </c>
      <c r="X2935" s="4" t="s">
        <v>9838</v>
      </c>
      <c r="Y2935" s="45">
        <v>0</v>
      </c>
      <c r="AA2935" s="4">
        <v>1</v>
      </c>
      <c r="AB2935" s="4">
        <v>100</v>
      </c>
      <c r="AC2935" s="4">
        <v>1</v>
      </c>
      <c r="AD2935" s="4">
        <v>1</v>
      </c>
      <c r="AE2935" s="45" t="s">
        <v>16461</v>
      </c>
      <c r="AF2935" s="45" t="s">
        <v>16457</v>
      </c>
      <c r="AG2935" s="45" t="s">
        <v>16459</v>
      </c>
      <c r="AH2935" s="45" t="s">
        <v>16453</v>
      </c>
      <c r="AI2935" s="45" t="s">
        <v>16455</v>
      </c>
      <c r="AJ2935" s="63" t="s">
        <v>20391</v>
      </c>
      <c r="AK2935" s="63" t="s">
        <v>20390</v>
      </c>
      <c r="AL2935" s="4">
        <v>0</v>
      </c>
      <c r="AM2935" s="43">
        <f>IF(AND(L2935="WEAPON",OR(R2935=0,R2935=1,R2935=2)),[1]装备基础and强化!$V$7,IF(AND(L2935="LEFTRING",OR(R2935=0,R2935=1,R2935=2)),[1]装备基础and强化!$W$7,IF(AND(L2935="RIGHTRING",OR(R2935=0,R2935=1,R2935=2)),[1]装备基础and强化!$X$7,IF(AND(L2935="NECKLACE",OR(R2935=0,R2935=1,R2935=2)),[1]装备基础and强化!$Y$7,0))))</f>
        <v>0</v>
      </c>
      <c r="AN2935" s="43">
        <f>IF(AND(L2935="WEAPON",OR(R2935=3,R2935=4)),[1]装备基础and强化!$V$11,IF(AND(L2935="LEFTRING",OR(R2935=3,R2935=4)),[1]装备基础and强化!$W$11,IF(AND(L2935="RIGHTRING",OR(R2935=3,R2935=4)),[1]装备基础and强化!$X$11,IF(AND(L2935="NECKLACE",OR(R2935=3,R2935=4)),[1]装备基础and强化!$Y$11,0))))</f>
        <v>0</v>
      </c>
      <c r="AO2935" s="43">
        <f>IF(AND(L2935="BELT",T2935=1),[1]装备基础and强化!$AA$7,IF(AND(L2935="PANTS",T2935=1),[1]装备基础and强化!$AB$7,IF(AND(L2935="SHOES",T2935=1),[1]装备基础and强化!$AC$7,IF(AND(L2935="CLOTHES",T2935=1),[1]装备基础and强化!$AD$7,0))))</f>
        <v>0</v>
      </c>
      <c r="AP2935" s="43" t="e">
        <f>IF(AND(L2935="BELT",T2935=2),[1]装备基础and强化!$AF$7,IF(AND(L2935="PANTS",T2935=2),[1]装备基础and强化!$AG$7,IF(AND(L2935="SHOES",T2935=2),[1]装备基础and强化!$AH$7,IF(AND(L2935="CLOTHES",T2935=2),[1]装备基础and强化!$AI$7,0))))</f>
        <v>#REF!</v>
      </c>
      <c r="AQ2935" s="43">
        <f>IF(L2935="HAT",[1]装备基础and强化!$AK$7,IF(L2935="JADE",[1]装备基础and强化!$AK$7,0))</f>
        <v>0</v>
      </c>
      <c r="AR2935" s="43" t="e">
        <f t="shared" si="46"/>
        <v>#REF!</v>
      </c>
    </row>
    <row r="2936" spans="1:44" x14ac:dyDescent="0.15">
      <c r="A2936" s="43"/>
      <c r="B2936" s="5" t="s">
        <v>10064</v>
      </c>
      <c r="C2936" s="12">
        <v>22932</v>
      </c>
      <c r="D2936" s="5" t="s">
        <v>10065</v>
      </c>
      <c r="E2936" s="44" t="s">
        <v>24567</v>
      </c>
      <c r="F2936" s="4" t="s">
        <v>10066</v>
      </c>
      <c r="G2936" s="4" t="s">
        <v>10067</v>
      </c>
      <c r="H2936" s="44"/>
      <c r="I2936" s="4" t="s">
        <v>700</v>
      </c>
      <c r="J2936" s="6" t="s">
        <v>700</v>
      </c>
      <c r="K2936" s="45">
        <v>1</v>
      </c>
      <c r="L2936" s="4" t="s">
        <v>756</v>
      </c>
      <c r="M2936" s="104" t="s">
        <v>20244</v>
      </c>
      <c r="N2936" s="45">
        <v>2220100</v>
      </c>
      <c r="O2936" s="4" t="s">
        <v>2788</v>
      </c>
      <c r="P2936" s="4" t="s">
        <v>1097</v>
      </c>
      <c r="Q2936" s="4">
        <v>210</v>
      </c>
      <c r="R2936" s="4">
        <v>3</v>
      </c>
      <c r="S2936" s="4" t="s">
        <v>8101</v>
      </c>
      <c r="T2936" s="4">
        <v>2</v>
      </c>
      <c r="U2936" s="4">
        <v>1</v>
      </c>
      <c r="W2936" s="4" t="s">
        <v>9864</v>
      </c>
      <c r="X2936" s="4" t="s">
        <v>9865</v>
      </c>
      <c r="Y2936" s="45">
        <v>0</v>
      </c>
      <c r="AA2936" s="4">
        <v>1</v>
      </c>
      <c r="AB2936" s="4">
        <v>100</v>
      </c>
      <c r="AC2936" s="4">
        <v>1</v>
      </c>
      <c r="AD2936" s="4">
        <v>1</v>
      </c>
      <c r="AE2936" s="45" t="s">
        <v>16461</v>
      </c>
      <c r="AF2936" s="45" t="s">
        <v>16457</v>
      </c>
      <c r="AG2936" s="45" t="s">
        <v>16459</v>
      </c>
      <c r="AH2936" s="45" t="s">
        <v>16453</v>
      </c>
      <c r="AI2936" s="45" t="s">
        <v>16455</v>
      </c>
      <c r="AJ2936" s="63" t="s">
        <v>20391</v>
      </c>
      <c r="AK2936" s="63" t="s">
        <v>20390</v>
      </c>
      <c r="AL2936" s="45">
        <v>0</v>
      </c>
      <c r="AM2936" s="43">
        <f>IF(AND(L2936="WEAPON",OR(R2936=0,R2936=1,R2936=2)),[1]装备基础and强化!$V$7,IF(AND(L2936="LEFTRING",OR(R2936=0,R2936=1,R2936=2)),[1]装备基础and强化!$W$7,IF(AND(L2936="RIGHTRING",OR(R2936=0,R2936=1,R2936=2)),[1]装备基础and强化!$X$7,IF(AND(L2936="NECKLACE",OR(R2936=0,R2936=1,R2936=2)),[1]装备基础and强化!$Y$7,0))))</f>
        <v>0</v>
      </c>
      <c r="AN2936" s="43">
        <f>IF(AND(L2936="WEAPON",OR(R2936=3,R2936=4)),[1]装备基础and强化!$V$11,IF(AND(L2936="LEFTRING",OR(R2936=3,R2936=4)),[1]装备基础and强化!$W$11,IF(AND(L2936="RIGHTRING",OR(R2936=3,R2936=4)),[1]装备基础and强化!$X$11,IF(AND(L2936="NECKLACE",OR(R2936=3,R2936=4)),[1]装备基础and强化!$Y$11,0))))</f>
        <v>0</v>
      </c>
      <c r="AO2936" s="43">
        <f>IF(AND(L2936="BELT",T2936=1),[1]装备基础and强化!$AA$7,IF(AND(L2936="PANTS",T2936=1),[1]装备基础and强化!$AB$7,IF(AND(L2936="SHOES",T2936=1),[1]装备基础and强化!$AC$7,IF(AND(L2936="CLOTHES",T2936=1),[1]装备基础and强化!$AD$7,0))))</f>
        <v>0</v>
      </c>
      <c r="AP2936" s="43" t="e">
        <f>IF(AND(L2936="BELT",T2936=2),[1]装备基础and强化!$AF$7,IF(AND(L2936="PANTS",T2936=2),[1]装备基础and强化!$AG$7,IF(AND(L2936="SHOES",T2936=2),[1]装备基础and强化!$AH$7,IF(AND(L2936="CLOTHES",T2936=2),[1]装备基础and强化!$AI$7,0))))</f>
        <v>#REF!</v>
      </c>
      <c r="AQ2936" s="43">
        <f>IF(L2936="HAT",[1]装备基础and强化!$AK$7,IF(L2936="JADE",[1]装备基础and强化!$AK$7,0))</f>
        <v>0</v>
      </c>
      <c r="AR2936" s="43" t="e">
        <f t="shared" si="46"/>
        <v>#REF!</v>
      </c>
    </row>
    <row r="2937" spans="1:44" x14ac:dyDescent="0.15">
      <c r="A2937" s="43"/>
      <c r="B2937" s="5" t="s">
        <v>10068</v>
      </c>
      <c r="C2937" s="12">
        <v>22933</v>
      </c>
      <c r="D2937" s="5" t="s">
        <v>10065</v>
      </c>
      <c r="E2937" s="44" t="s">
        <v>24568</v>
      </c>
      <c r="F2937" s="4" t="s">
        <v>10069</v>
      </c>
      <c r="G2937" s="4" t="s">
        <v>10070</v>
      </c>
      <c r="H2937" s="44"/>
      <c r="I2937" s="4" t="s">
        <v>700</v>
      </c>
      <c r="J2937" s="6" t="s">
        <v>700</v>
      </c>
      <c r="K2937" s="45">
        <v>1</v>
      </c>
      <c r="L2937" s="4" t="s">
        <v>756</v>
      </c>
      <c r="M2937" s="104" t="s">
        <v>20245</v>
      </c>
      <c r="N2937" s="45">
        <v>2220200</v>
      </c>
      <c r="O2937" s="4" t="s">
        <v>4325</v>
      </c>
      <c r="P2937" s="4" t="s">
        <v>1097</v>
      </c>
      <c r="Q2937" s="4">
        <v>210</v>
      </c>
      <c r="R2937" s="4">
        <v>3</v>
      </c>
      <c r="S2937" s="4" t="s">
        <v>8101</v>
      </c>
      <c r="T2937" s="4">
        <v>2</v>
      </c>
      <c r="U2937" s="4">
        <v>2</v>
      </c>
      <c r="W2937" s="4" t="s">
        <v>9864</v>
      </c>
      <c r="X2937" s="4" t="s">
        <v>9865</v>
      </c>
      <c r="Y2937" s="45">
        <v>0</v>
      </c>
      <c r="AA2937" s="4">
        <v>1</v>
      </c>
      <c r="AB2937" s="4">
        <v>100</v>
      </c>
      <c r="AC2937" s="4">
        <v>1</v>
      </c>
      <c r="AD2937" s="4">
        <v>1</v>
      </c>
      <c r="AE2937" s="45" t="s">
        <v>16461</v>
      </c>
      <c r="AF2937" s="45" t="s">
        <v>16457</v>
      </c>
      <c r="AG2937" s="45" t="s">
        <v>16459</v>
      </c>
      <c r="AH2937" s="45" t="s">
        <v>16453</v>
      </c>
      <c r="AI2937" s="45" t="s">
        <v>16455</v>
      </c>
      <c r="AJ2937" s="63" t="s">
        <v>20391</v>
      </c>
      <c r="AK2937" s="63" t="s">
        <v>20390</v>
      </c>
      <c r="AL2937" s="4">
        <v>0</v>
      </c>
      <c r="AM2937" s="43">
        <f>IF(AND(L2937="WEAPON",OR(R2937=0,R2937=1,R2937=2)),[1]装备基础and强化!$V$7,IF(AND(L2937="LEFTRING",OR(R2937=0,R2937=1,R2937=2)),[1]装备基础and强化!$W$7,IF(AND(L2937="RIGHTRING",OR(R2937=0,R2937=1,R2937=2)),[1]装备基础and强化!$X$7,IF(AND(L2937="NECKLACE",OR(R2937=0,R2937=1,R2937=2)),[1]装备基础and强化!$Y$7,0))))</f>
        <v>0</v>
      </c>
      <c r="AN2937" s="43">
        <f>IF(AND(L2937="WEAPON",OR(R2937=3,R2937=4)),[1]装备基础and强化!$V$11,IF(AND(L2937="LEFTRING",OR(R2937=3,R2937=4)),[1]装备基础and强化!$W$11,IF(AND(L2937="RIGHTRING",OR(R2937=3,R2937=4)),[1]装备基础and强化!$X$11,IF(AND(L2937="NECKLACE",OR(R2937=3,R2937=4)),[1]装备基础and强化!$Y$11,0))))</f>
        <v>0</v>
      </c>
      <c r="AO2937" s="43">
        <f>IF(AND(L2937="BELT",T2937=1),[1]装备基础and强化!$AA$7,IF(AND(L2937="PANTS",T2937=1),[1]装备基础and强化!$AB$7,IF(AND(L2937="SHOES",T2937=1),[1]装备基础and强化!$AC$7,IF(AND(L2937="CLOTHES",T2937=1),[1]装备基础and强化!$AD$7,0))))</f>
        <v>0</v>
      </c>
      <c r="AP2937" s="43" t="e">
        <f>IF(AND(L2937="BELT",T2937=2),[1]装备基础and强化!$AF$7,IF(AND(L2937="PANTS",T2937=2),[1]装备基础and强化!$AG$7,IF(AND(L2937="SHOES",T2937=2),[1]装备基础and强化!$AH$7,IF(AND(L2937="CLOTHES",T2937=2),[1]装备基础and强化!$AI$7,0))))</f>
        <v>#REF!</v>
      </c>
      <c r="AQ2937" s="43">
        <f>IF(L2937="HAT",[1]装备基础and强化!$AK$7,IF(L2937="JADE",[1]装备基础and强化!$AK$7,0))</f>
        <v>0</v>
      </c>
      <c r="AR2937" s="43" t="e">
        <f t="shared" si="46"/>
        <v>#REF!</v>
      </c>
    </row>
    <row r="2938" spans="1:44" x14ac:dyDescent="0.15">
      <c r="A2938" s="43"/>
      <c r="B2938" s="5" t="s">
        <v>10071</v>
      </c>
      <c r="C2938" s="12">
        <v>22934</v>
      </c>
      <c r="D2938" s="5" t="s">
        <v>10065</v>
      </c>
      <c r="E2938" s="44" t="s">
        <v>24569</v>
      </c>
      <c r="F2938" s="4" t="s">
        <v>10072</v>
      </c>
      <c r="G2938" s="4" t="s">
        <v>10073</v>
      </c>
      <c r="H2938" s="44"/>
      <c r="I2938" s="4" t="s">
        <v>700</v>
      </c>
      <c r="J2938" s="6" t="s">
        <v>700</v>
      </c>
      <c r="K2938" s="45">
        <v>1</v>
      </c>
      <c r="L2938" s="4" t="s">
        <v>756</v>
      </c>
      <c r="M2938" s="104" t="s">
        <v>20246</v>
      </c>
      <c r="N2938" s="45">
        <v>2220300</v>
      </c>
      <c r="O2938" s="4" t="s">
        <v>7337</v>
      </c>
      <c r="P2938" s="4" t="s">
        <v>1097</v>
      </c>
      <c r="Q2938" s="4">
        <v>210</v>
      </c>
      <c r="R2938" s="4">
        <v>3</v>
      </c>
      <c r="S2938" s="4" t="s">
        <v>8101</v>
      </c>
      <c r="T2938" s="4">
        <v>2</v>
      </c>
      <c r="U2938" s="4">
        <v>3</v>
      </c>
      <c r="W2938" s="4" t="s">
        <v>9864</v>
      </c>
      <c r="X2938" s="4" t="s">
        <v>9865</v>
      </c>
      <c r="Y2938" s="45">
        <v>0</v>
      </c>
      <c r="AA2938" s="4">
        <v>1</v>
      </c>
      <c r="AB2938" s="4">
        <v>100</v>
      </c>
      <c r="AC2938" s="4">
        <v>1</v>
      </c>
      <c r="AD2938" s="4">
        <v>1</v>
      </c>
      <c r="AE2938" s="45" t="s">
        <v>16461</v>
      </c>
      <c r="AF2938" s="45" t="s">
        <v>16457</v>
      </c>
      <c r="AG2938" s="45" t="s">
        <v>16459</v>
      </c>
      <c r="AH2938" s="45" t="s">
        <v>16453</v>
      </c>
      <c r="AI2938" s="45" t="s">
        <v>16455</v>
      </c>
      <c r="AJ2938" s="63" t="s">
        <v>20391</v>
      </c>
      <c r="AK2938" s="63" t="s">
        <v>20390</v>
      </c>
      <c r="AL2938" s="45">
        <v>0</v>
      </c>
      <c r="AM2938" s="43">
        <f>IF(AND(L2938="WEAPON",OR(R2938=0,R2938=1,R2938=2)),[1]装备基础and强化!$V$7,IF(AND(L2938="LEFTRING",OR(R2938=0,R2938=1,R2938=2)),[1]装备基础and强化!$W$7,IF(AND(L2938="RIGHTRING",OR(R2938=0,R2938=1,R2938=2)),[1]装备基础and强化!$X$7,IF(AND(L2938="NECKLACE",OR(R2938=0,R2938=1,R2938=2)),[1]装备基础and强化!$Y$7,0))))</f>
        <v>0</v>
      </c>
      <c r="AN2938" s="43">
        <f>IF(AND(L2938="WEAPON",OR(R2938=3,R2938=4)),[1]装备基础and强化!$V$11,IF(AND(L2938="LEFTRING",OR(R2938=3,R2938=4)),[1]装备基础and强化!$W$11,IF(AND(L2938="RIGHTRING",OR(R2938=3,R2938=4)),[1]装备基础and强化!$X$11,IF(AND(L2938="NECKLACE",OR(R2938=3,R2938=4)),[1]装备基础and强化!$Y$11,0))))</f>
        <v>0</v>
      </c>
      <c r="AO2938" s="43">
        <f>IF(AND(L2938="BELT",T2938=1),[1]装备基础and强化!$AA$7,IF(AND(L2938="PANTS",T2938=1),[1]装备基础and强化!$AB$7,IF(AND(L2938="SHOES",T2938=1),[1]装备基础and强化!$AC$7,IF(AND(L2938="CLOTHES",T2938=1),[1]装备基础and强化!$AD$7,0))))</f>
        <v>0</v>
      </c>
      <c r="AP2938" s="43" t="e">
        <f>IF(AND(L2938="BELT",T2938=2),[1]装备基础and强化!$AF$7,IF(AND(L2938="PANTS",T2938=2),[1]装备基础and强化!$AG$7,IF(AND(L2938="SHOES",T2938=2),[1]装备基础and强化!$AH$7,IF(AND(L2938="CLOTHES",T2938=2),[1]装备基础and强化!$AI$7,0))))</f>
        <v>#REF!</v>
      </c>
      <c r="AQ2938" s="43">
        <f>IF(L2938="HAT",[1]装备基础and强化!$AK$7,IF(L2938="JADE",[1]装备基础and强化!$AK$7,0))</f>
        <v>0</v>
      </c>
      <c r="AR2938" s="43" t="e">
        <f t="shared" si="46"/>
        <v>#REF!</v>
      </c>
    </row>
    <row r="2939" spans="1:44" x14ac:dyDescent="0.15">
      <c r="A2939" s="43"/>
      <c r="B2939" s="5" t="s">
        <v>10074</v>
      </c>
      <c r="C2939" s="12">
        <v>22935</v>
      </c>
      <c r="D2939" s="5" t="s">
        <v>10065</v>
      </c>
      <c r="E2939" s="44" t="s">
        <v>24570</v>
      </c>
      <c r="F2939" s="4" t="s">
        <v>10075</v>
      </c>
      <c r="G2939" s="4" t="s">
        <v>10076</v>
      </c>
      <c r="H2939" s="44"/>
      <c r="I2939" s="4" t="s">
        <v>700</v>
      </c>
      <c r="J2939" s="6" t="s">
        <v>700</v>
      </c>
      <c r="K2939" s="45">
        <v>1</v>
      </c>
      <c r="L2939" s="4" t="s">
        <v>756</v>
      </c>
      <c r="M2939" s="104" t="s">
        <v>20247</v>
      </c>
      <c r="N2939" s="45">
        <v>2220400</v>
      </c>
      <c r="O2939" s="4" t="s">
        <v>2885</v>
      </c>
      <c r="P2939" s="4" t="s">
        <v>1097</v>
      </c>
      <c r="Q2939" s="4">
        <v>210</v>
      </c>
      <c r="R2939" s="4">
        <v>3</v>
      </c>
      <c r="S2939" s="4" t="s">
        <v>8101</v>
      </c>
      <c r="T2939" s="4">
        <v>2</v>
      </c>
      <c r="U2939" s="4">
        <v>4</v>
      </c>
      <c r="W2939" s="4" t="s">
        <v>9864</v>
      </c>
      <c r="X2939" s="4" t="s">
        <v>9865</v>
      </c>
      <c r="Y2939" s="45">
        <v>0</v>
      </c>
      <c r="AA2939" s="4">
        <v>1</v>
      </c>
      <c r="AB2939" s="4">
        <v>100</v>
      </c>
      <c r="AC2939" s="4">
        <v>1</v>
      </c>
      <c r="AD2939" s="4">
        <v>1</v>
      </c>
      <c r="AE2939" s="45" t="s">
        <v>16461</v>
      </c>
      <c r="AF2939" s="45" t="s">
        <v>16457</v>
      </c>
      <c r="AG2939" s="45" t="s">
        <v>16459</v>
      </c>
      <c r="AH2939" s="45" t="s">
        <v>16453</v>
      </c>
      <c r="AI2939" s="45" t="s">
        <v>16455</v>
      </c>
      <c r="AJ2939" s="63" t="s">
        <v>20391</v>
      </c>
      <c r="AK2939" s="63" t="s">
        <v>20390</v>
      </c>
      <c r="AL2939" s="4">
        <v>0</v>
      </c>
      <c r="AM2939" s="43">
        <f>IF(AND(L2939="WEAPON",OR(R2939=0,R2939=1,R2939=2)),[1]装备基础and强化!$V$7,IF(AND(L2939="LEFTRING",OR(R2939=0,R2939=1,R2939=2)),[1]装备基础and强化!$W$7,IF(AND(L2939="RIGHTRING",OR(R2939=0,R2939=1,R2939=2)),[1]装备基础and强化!$X$7,IF(AND(L2939="NECKLACE",OR(R2939=0,R2939=1,R2939=2)),[1]装备基础and强化!$Y$7,0))))</f>
        <v>0</v>
      </c>
      <c r="AN2939" s="43">
        <f>IF(AND(L2939="WEAPON",OR(R2939=3,R2939=4)),[1]装备基础and强化!$V$11,IF(AND(L2939="LEFTRING",OR(R2939=3,R2939=4)),[1]装备基础and强化!$W$11,IF(AND(L2939="RIGHTRING",OR(R2939=3,R2939=4)),[1]装备基础and强化!$X$11,IF(AND(L2939="NECKLACE",OR(R2939=3,R2939=4)),[1]装备基础and强化!$Y$11,0))))</f>
        <v>0</v>
      </c>
      <c r="AO2939" s="43">
        <f>IF(AND(L2939="BELT",T2939=1),[1]装备基础and强化!$AA$7,IF(AND(L2939="PANTS",T2939=1),[1]装备基础and强化!$AB$7,IF(AND(L2939="SHOES",T2939=1),[1]装备基础and强化!$AC$7,IF(AND(L2939="CLOTHES",T2939=1),[1]装备基础and强化!$AD$7,0))))</f>
        <v>0</v>
      </c>
      <c r="AP2939" s="43" t="e">
        <f>IF(AND(L2939="BELT",T2939=2),[1]装备基础and强化!$AF$7,IF(AND(L2939="PANTS",T2939=2),[1]装备基础and强化!$AG$7,IF(AND(L2939="SHOES",T2939=2),[1]装备基础and强化!$AH$7,IF(AND(L2939="CLOTHES",T2939=2),[1]装备基础and强化!$AI$7,0))))</f>
        <v>#REF!</v>
      </c>
      <c r="AQ2939" s="43">
        <f>IF(L2939="HAT",[1]装备基础and强化!$AK$7,IF(L2939="JADE",[1]装备基础and强化!$AK$7,0))</f>
        <v>0</v>
      </c>
      <c r="AR2939" s="43" t="e">
        <f t="shared" si="46"/>
        <v>#REF!</v>
      </c>
    </row>
    <row r="2940" spans="1:44" x14ac:dyDescent="0.15">
      <c r="A2940" s="43"/>
      <c r="B2940" s="5" t="s">
        <v>10077</v>
      </c>
      <c r="C2940" s="12">
        <v>22936</v>
      </c>
      <c r="D2940" s="5" t="s">
        <v>10065</v>
      </c>
      <c r="E2940" s="44" t="s">
        <v>24571</v>
      </c>
      <c r="F2940" s="4" t="s">
        <v>10078</v>
      </c>
      <c r="G2940" s="4" t="s">
        <v>10079</v>
      </c>
      <c r="H2940" s="44"/>
      <c r="I2940" s="4" t="s">
        <v>700</v>
      </c>
      <c r="J2940" s="6" t="s">
        <v>700</v>
      </c>
      <c r="K2940" s="45">
        <v>1</v>
      </c>
      <c r="L2940" s="4" t="s">
        <v>756</v>
      </c>
      <c r="M2940" s="104" t="s">
        <v>26527</v>
      </c>
      <c r="N2940" s="45">
        <v>2220500</v>
      </c>
      <c r="O2940" s="4" t="s">
        <v>3401</v>
      </c>
      <c r="P2940" s="4" t="s">
        <v>1097</v>
      </c>
      <c r="Q2940" s="4">
        <v>210</v>
      </c>
      <c r="R2940" s="4">
        <v>3</v>
      </c>
      <c r="S2940" s="4" t="s">
        <v>8101</v>
      </c>
      <c r="T2940" s="4">
        <v>2</v>
      </c>
      <c r="U2940" s="4">
        <v>5</v>
      </c>
      <c r="W2940" s="4" t="s">
        <v>9864</v>
      </c>
      <c r="X2940" s="4" t="s">
        <v>9865</v>
      </c>
      <c r="Y2940" s="45">
        <v>0</v>
      </c>
      <c r="AA2940" s="4">
        <v>1</v>
      </c>
      <c r="AB2940" s="4">
        <v>100</v>
      </c>
      <c r="AC2940" s="4">
        <v>1</v>
      </c>
      <c r="AD2940" s="4">
        <v>1</v>
      </c>
      <c r="AE2940" s="45" t="s">
        <v>16461</v>
      </c>
      <c r="AF2940" s="45" t="s">
        <v>16457</v>
      </c>
      <c r="AG2940" s="45" t="s">
        <v>16459</v>
      </c>
      <c r="AH2940" s="45" t="s">
        <v>16453</v>
      </c>
      <c r="AI2940" s="45" t="s">
        <v>16455</v>
      </c>
      <c r="AJ2940" s="63" t="s">
        <v>20391</v>
      </c>
      <c r="AK2940" s="63" t="s">
        <v>20390</v>
      </c>
      <c r="AL2940" s="45">
        <v>0</v>
      </c>
      <c r="AM2940" s="43">
        <f>IF(AND(L2940="WEAPON",OR(R2940=0,R2940=1,R2940=2)),[1]装备基础and强化!$V$7,IF(AND(L2940="LEFTRING",OR(R2940=0,R2940=1,R2940=2)),[1]装备基础and强化!$W$7,IF(AND(L2940="RIGHTRING",OR(R2940=0,R2940=1,R2940=2)),[1]装备基础and强化!$X$7,IF(AND(L2940="NECKLACE",OR(R2940=0,R2940=1,R2940=2)),[1]装备基础and强化!$Y$7,0))))</f>
        <v>0</v>
      </c>
      <c r="AN2940" s="43">
        <f>IF(AND(L2940="WEAPON",OR(R2940=3,R2940=4)),[1]装备基础and强化!$V$11,IF(AND(L2940="LEFTRING",OR(R2940=3,R2940=4)),[1]装备基础and强化!$W$11,IF(AND(L2940="RIGHTRING",OR(R2940=3,R2940=4)),[1]装备基础and强化!$X$11,IF(AND(L2940="NECKLACE",OR(R2940=3,R2940=4)),[1]装备基础and强化!$Y$11,0))))</f>
        <v>0</v>
      </c>
      <c r="AO2940" s="43">
        <f>IF(AND(L2940="BELT",T2940=1),[1]装备基础and强化!$AA$7,IF(AND(L2940="PANTS",T2940=1),[1]装备基础and强化!$AB$7,IF(AND(L2940="SHOES",T2940=1),[1]装备基础and强化!$AC$7,IF(AND(L2940="CLOTHES",T2940=1),[1]装备基础and强化!$AD$7,0))))</f>
        <v>0</v>
      </c>
      <c r="AP2940" s="43" t="e">
        <f>IF(AND(L2940="BELT",T2940=2),[1]装备基础and强化!$AF$7,IF(AND(L2940="PANTS",T2940=2),[1]装备基础and强化!$AG$7,IF(AND(L2940="SHOES",T2940=2),[1]装备基础and强化!$AH$7,IF(AND(L2940="CLOTHES",T2940=2),[1]装备基础and强化!$AI$7,0))))</f>
        <v>#REF!</v>
      </c>
      <c r="AQ2940" s="43">
        <f>IF(L2940="HAT",[1]装备基础and强化!$AK$7,IF(L2940="JADE",[1]装备基础and强化!$AK$7,0))</f>
        <v>0</v>
      </c>
      <c r="AR2940" s="43" t="e">
        <f t="shared" si="46"/>
        <v>#REF!</v>
      </c>
    </row>
    <row r="2941" spans="1:44" x14ac:dyDescent="0.15">
      <c r="A2941" s="43"/>
      <c r="B2941" s="5" t="s">
        <v>10080</v>
      </c>
      <c r="C2941" s="12">
        <v>22937</v>
      </c>
      <c r="D2941" s="5" t="s">
        <v>10065</v>
      </c>
      <c r="E2941" s="44" t="s">
        <v>24572</v>
      </c>
      <c r="F2941" s="4" t="s">
        <v>10081</v>
      </c>
      <c r="G2941" s="4" t="s">
        <v>10082</v>
      </c>
      <c r="H2941" s="44"/>
      <c r="I2941" s="4" t="s">
        <v>700</v>
      </c>
      <c r="J2941" s="6" t="s">
        <v>700</v>
      </c>
      <c r="K2941" s="45">
        <v>1</v>
      </c>
      <c r="L2941" s="4" t="s">
        <v>756</v>
      </c>
      <c r="M2941" s="104" t="s">
        <v>26528</v>
      </c>
      <c r="N2941" s="45">
        <v>2220600</v>
      </c>
      <c r="O2941" s="4" t="s">
        <v>15263</v>
      </c>
      <c r="P2941" s="4" t="s">
        <v>1097</v>
      </c>
      <c r="Q2941" s="4">
        <v>210</v>
      </c>
      <c r="R2941" s="4">
        <v>3</v>
      </c>
      <c r="S2941" s="4" t="s">
        <v>8101</v>
      </c>
      <c r="T2941" s="4">
        <v>2</v>
      </c>
      <c r="U2941" s="4">
        <v>6</v>
      </c>
      <c r="W2941" s="4" t="s">
        <v>9864</v>
      </c>
      <c r="X2941" s="4" t="s">
        <v>9865</v>
      </c>
      <c r="Y2941" s="45">
        <v>0</v>
      </c>
      <c r="AA2941" s="4">
        <v>1</v>
      </c>
      <c r="AB2941" s="4">
        <v>100</v>
      </c>
      <c r="AC2941" s="4">
        <v>1</v>
      </c>
      <c r="AD2941" s="4">
        <v>1</v>
      </c>
      <c r="AE2941" s="45" t="s">
        <v>16461</v>
      </c>
      <c r="AF2941" s="45" t="s">
        <v>16457</v>
      </c>
      <c r="AG2941" s="45" t="s">
        <v>16459</v>
      </c>
      <c r="AH2941" s="45" t="s">
        <v>16453</v>
      </c>
      <c r="AI2941" s="45" t="s">
        <v>16455</v>
      </c>
      <c r="AJ2941" s="63" t="s">
        <v>20391</v>
      </c>
      <c r="AK2941" s="63" t="s">
        <v>20390</v>
      </c>
      <c r="AL2941" s="4">
        <v>0</v>
      </c>
      <c r="AM2941" s="43">
        <f>IF(AND(L2941="WEAPON",OR(R2941=0,R2941=1,R2941=2)),[1]装备基础and强化!$V$7,IF(AND(L2941="LEFTRING",OR(R2941=0,R2941=1,R2941=2)),[1]装备基础and强化!$W$7,IF(AND(L2941="RIGHTRING",OR(R2941=0,R2941=1,R2941=2)),[1]装备基础and强化!$X$7,IF(AND(L2941="NECKLACE",OR(R2941=0,R2941=1,R2941=2)),[1]装备基础and强化!$Y$7,0))))</f>
        <v>0</v>
      </c>
      <c r="AN2941" s="43">
        <f>IF(AND(L2941="WEAPON",OR(R2941=3,R2941=4)),[1]装备基础and强化!$V$11,IF(AND(L2941="LEFTRING",OR(R2941=3,R2941=4)),[1]装备基础and强化!$W$11,IF(AND(L2941="RIGHTRING",OR(R2941=3,R2941=4)),[1]装备基础and强化!$X$11,IF(AND(L2941="NECKLACE",OR(R2941=3,R2941=4)),[1]装备基础and强化!$Y$11,0))))</f>
        <v>0</v>
      </c>
      <c r="AO2941" s="43">
        <f>IF(AND(L2941="BELT",T2941=1),[1]装备基础and强化!$AA$7,IF(AND(L2941="PANTS",T2941=1),[1]装备基础and强化!$AB$7,IF(AND(L2941="SHOES",T2941=1),[1]装备基础and强化!$AC$7,IF(AND(L2941="CLOTHES",T2941=1),[1]装备基础and强化!$AD$7,0))))</f>
        <v>0</v>
      </c>
      <c r="AP2941" s="43" t="e">
        <f>IF(AND(L2941="BELT",T2941=2),[1]装备基础and强化!$AF$7,IF(AND(L2941="PANTS",T2941=2),[1]装备基础and强化!$AG$7,IF(AND(L2941="SHOES",T2941=2),[1]装备基础and强化!$AH$7,IF(AND(L2941="CLOTHES",T2941=2),[1]装备基础and强化!$AI$7,0))))</f>
        <v>#REF!</v>
      </c>
      <c r="AQ2941" s="43">
        <f>IF(L2941="HAT",[1]装备基础and强化!$AK$7,IF(L2941="JADE",[1]装备基础and强化!$AK$7,0))</f>
        <v>0</v>
      </c>
      <c r="AR2941" s="43" t="e">
        <f t="shared" si="46"/>
        <v>#REF!</v>
      </c>
    </row>
    <row r="2942" spans="1:44" x14ac:dyDescent="0.15">
      <c r="A2942" s="43"/>
      <c r="B2942" s="5" t="s">
        <v>10083</v>
      </c>
      <c r="C2942" s="12">
        <v>22938</v>
      </c>
      <c r="D2942" s="5" t="s">
        <v>10065</v>
      </c>
      <c r="E2942" s="44" t="s">
        <v>24573</v>
      </c>
      <c r="F2942" s="4" t="s">
        <v>10084</v>
      </c>
      <c r="G2942" s="4" t="s">
        <v>10085</v>
      </c>
      <c r="H2942" s="44"/>
      <c r="I2942" s="4" t="s">
        <v>700</v>
      </c>
      <c r="J2942" s="6" t="s">
        <v>700</v>
      </c>
      <c r="K2942" s="45">
        <v>1</v>
      </c>
      <c r="L2942" s="4" t="s">
        <v>756</v>
      </c>
      <c r="M2942" s="104" t="s">
        <v>26529</v>
      </c>
      <c r="N2942" s="45">
        <v>2220700</v>
      </c>
      <c r="O2942" s="4" t="s">
        <v>15264</v>
      </c>
      <c r="P2942" s="4" t="s">
        <v>1097</v>
      </c>
      <c r="Q2942" s="4">
        <v>210</v>
      </c>
      <c r="R2942" s="4">
        <v>3</v>
      </c>
      <c r="S2942" s="4" t="s">
        <v>8101</v>
      </c>
      <c r="T2942" s="4">
        <v>2</v>
      </c>
      <c r="U2942" s="4">
        <v>7</v>
      </c>
      <c r="W2942" s="4" t="s">
        <v>9864</v>
      </c>
      <c r="X2942" s="4" t="s">
        <v>9865</v>
      </c>
      <c r="Y2942" s="45">
        <v>0</v>
      </c>
      <c r="AA2942" s="4">
        <v>1</v>
      </c>
      <c r="AB2942" s="4">
        <v>100</v>
      </c>
      <c r="AC2942" s="4">
        <v>1</v>
      </c>
      <c r="AD2942" s="4">
        <v>1</v>
      </c>
      <c r="AE2942" s="45" t="s">
        <v>16461</v>
      </c>
      <c r="AF2942" s="45" t="s">
        <v>16457</v>
      </c>
      <c r="AG2942" s="45" t="s">
        <v>16459</v>
      </c>
      <c r="AH2942" s="45" t="s">
        <v>16453</v>
      </c>
      <c r="AI2942" s="45" t="s">
        <v>16455</v>
      </c>
      <c r="AJ2942" s="63" t="s">
        <v>20391</v>
      </c>
      <c r="AK2942" s="63" t="s">
        <v>20390</v>
      </c>
      <c r="AL2942" s="45">
        <v>0</v>
      </c>
      <c r="AM2942" s="43">
        <f>IF(AND(L2942="WEAPON",OR(R2942=0,R2942=1,R2942=2)),[1]装备基础and强化!$V$7,IF(AND(L2942="LEFTRING",OR(R2942=0,R2942=1,R2942=2)),[1]装备基础and强化!$W$7,IF(AND(L2942="RIGHTRING",OR(R2942=0,R2942=1,R2942=2)),[1]装备基础and强化!$X$7,IF(AND(L2942="NECKLACE",OR(R2942=0,R2942=1,R2942=2)),[1]装备基础and强化!$Y$7,0))))</f>
        <v>0</v>
      </c>
      <c r="AN2942" s="43">
        <f>IF(AND(L2942="WEAPON",OR(R2942=3,R2942=4)),[1]装备基础and强化!$V$11,IF(AND(L2942="LEFTRING",OR(R2942=3,R2942=4)),[1]装备基础and强化!$W$11,IF(AND(L2942="RIGHTRING",OR(R2942=3,R2942=4)),[1]装备基础and强化!$X$11,IF(AND(L2942="NECKLACE",OR(R2942=3,R2942=4)),[1]装备基础and强化!$Y$11,0))))</f>
        <v>0</v>
      </c>
      <c r="AO2942" s="43">
        <f>IF(AND(L2942="BELT",T2942=1),[1]装备基础and强化!$AA$7,IF(AND(L2942="PANTS",T2942=1),[1]装备基础and强化!$AB$7,IF(AND(L2942="SHOES",T2942=1),[1]装备基础and强化!$AC$7,IF(AND(L2942="CLOTHES",T2942=1),[1]装备基础and强化!$AD$7,0))))</f>
        <v>0</v>
      </c>
      <c r="AP2942" s="43" t="e">
        <f>IF(AND(L2942="BELT",T2942=2),[1]装备基础and强化!$AF$7,IF(AND(L2942="PANTS",T2942=2),[1]装备基础and强化!$AG$7,IF(AND(L2942="SHOES",T2942=2),[1]装备基础and强化!$AH$7,IF(AND(L2942="CLOTHES",T2942=2),[1]装备基础and强化!$AI$7,0))))</f>
        <v>#REF!</v>
      </c>
      <c r="AQ2942" s="43">
        <f>IF(L2942="HAT",[1]装备基础and强化!$AK$7,IF(L2942="JADE",[1]装备基础and强化!$AK$7,0))</f>
        <v>0</v>
      </c>
      <c r="AR2942" s="43" t="e">
        <f t="shared" si="46"/>
        <v>#REF!</v>
      </c>
    </row>
    <row r="2943" spans="1:44" x14ac:dyDescent="0.15">
      <c r="A2943" s="43"/>
      <c r="B2943" s="5" t="s">
        <v>10086</v>
      </c>
      <c r="C2943" s="12">
        <v>22939</v>
      </c>
      <c r="D2943" s="5" t="s">
        <v>10065</v>
      </c>
      <c r="E2943" s="44" t="s">
        <v>24574</v>
      </c>
      <c r="F2943" s="4" t="s">
        <v>10087</v>
      </c>
      <c r="G2943" s="4" t="s">
        <v>10088</v>
      </c>
      <c r="H2943" s="44"/>
      <c r="I2943" s="4" t="s">
        <v>700</v>
      </c>
      <c r="J2943" s="6" t="s">
        <v>700</v>
      </c>
      <c r="K2943" s="45">
        <v>1</v>
      </c>
      <c r="L2943" s="4" t="s">
        <v>756</v>
      </c>
      <c r="M2943" s="104" t="s">
        <v>26530</v>
      </c>
      <c r="N2943" s="45">
        <v>2220800</v>
      </c>
      <c r="O2943" s="4" t="s">
        <v>15265</v>
      </c>
      <c r="P2943" s="4" t="s">
        <v>1097</v>
      </c>
      <c r="Q2943" s="4">
        <v>210</v>
      </c>
      <c r="R2943" s="4">
        <v>3</v>
      </c>
      <c r="S2943" s="4" t="s">
        <v>8101</v>
      </c>
      <c r="T2943" s="4">
        <v>2</v>
      </c>
      <c r="U2943" s="4">
        <v>8</v>
      </c>
      <c r="W2943" s="4" t="s">
        <v>9864</v>
      </c>
      <c r="X2943" s="4" t="s">
        <v>9865</v>
      </c>
      <c r="Y2943" s="45">
        <v>0</v>
      </c>
      <c r="AA2943" s="4">
        <v>1</v>
      </c>
      <c r="AB2943" s="4">
        <v>100</v>
      </c>
      <c r="AC2943" s="4">
        <v>1</v>
      </c>
      <c r="AD2943" s="4">
        <v>1</v>
      </c>
      <c r="AE2943" s="45" t="s">
        <v>16461</v>
      </c>
      <c r="AF2943" s="45" t="s">
        <v>16457</v>
      </c>
      <c r="AG2943" s="45" t="s">
        <v>16459</v>
      </c>
      <c r="AH2943" s="45" t="s">
        <v>16453</v>
      </c>
      <c r="AI2943" s="45" t="s">
        <v>16455</v>
      </c>
      <c r="AJ2943" s="63" t="s">
        <v>20391</v>
      </c>
      <c r="AK2943" s="63" t="s">
        <v>20390</v>
      </c>
      <c r="AL2943" s="4">
        <v>0</v>
      </c>
      <c r="AM2943" s="43">
        <f>IF(AND(L2943="WEAPON",OR(R2943=0,R2943=1,R2943=2)),[1]装备基础and强化!$V$7,IF(AND(L2943="LEFTRING",OR(R2943=0,R2943=1,R2943=2)),[1]装备基础and强化!$W$7,IF(AND(L2943="RIGHTRING",OR(R2943=0,R2943=1,R2943=2)),[1]装备基础and强化!$X$7,IF(AND(L2943="NECKLACE",OR(R2943=0,R2943=1,R2943=2)),[1]装备基础and强化!$Y$7,0))))</f>
        <v>0</v>
      </c>
      <c r="AN2943" s="43">
        <f>IF(AND(L2943="WEAPON",OR(R2943=3,R2943=4)),[1]装备基础and强化!$V$11,IF(AND(L2943="LEFTRING",OR(R2943=3,R2943=4)),[1]装备基础and强化!$W$11,IF(AND(L2943="RIGHTRING",OR(R2943=3,R2943=4)),[1]装备基础and强化!$X$11,IF(AND(L2943="NECKLACE",OR(R2943=3,R2943=4)),[1]装备基础and强化!$Y$11,0))))</f>
        <v>0</v>
      </c>
      <c r="AO2943" s="43">
        <f>IF(AND(L2943="BELT",T2943=1),[1]装备基础and强化!$AA$7,IF(AND(L2943="PANTS",T2943=1),[1]装备基础and强化!$AB$7,IF(AND(L2943="SHOES",T2943=1),[1]装备基础and强化!$AC$7,IF(AND(L2943="CLOTHES",T2943=1),[1]装备基础and强化!$AD$7,0))))</f>
        <v>0</v>
      </c>
      <c r="AP2943" s="43" t="e">
        <f>IF(AND(L2943="BELT",T2943=2),[1]装备基础and强化!$AF$7,IF(AND(L2943="PANTS",T2943=2),[1]装备基础and强化!$AG$7,IF(AND(L2943="SHOES",T2943=2),[1]装备基础and强化!$AH$7,IF(AND(L2943="CLOTHES",T2943=2),[1]装备基础and强化!$AI$7,0))))</f>
        <v>#REF!</v>
      </c>
      <c r="AQ2943" s="43">
        <f>IF(L2943="HAT",[1]装备基础and强化!$AK$7,IF(L2943="JADE",[1]装备基础and强化!$AK$7,0))</f>
        <v>0</v>
      </c>
      <c r="AR2943" s="43" t="e">
        <f t="shared" si="46"/>
        <v>#REF!</v>
      </c>
    </row>
    <row r="2944" spans="1:44" x14ac:dyDescent="0.15">
      <c r="A2944" s="43"/>
      <c r="B2944" s="5" t="s">
        <v>10089</v>
      </c>
      <c r="C2944" s="12">
        <v>22940</v>
      </c>
      <c r="D2944" s="5" t="s">
        <v>10090</v>
      </c>
      <c r="E2944" s="44" t="s">
        <v>24575</v>
      </c>
      <c r="F2944" s="4" t="s">
        <v>10091</v>
      </c>
      <c r="G2944" s="4" t="s">
        <v>10092</v>
      </c>
      <c r="H2944" s="44"/>
      <c r="I2944" s="4" t="s">
        <v>700</v>
      </c>
      <c r="J2944" s="6" t="s">
        <v>700</v>
      </c>
      <c r="K2944" s="45">
        <v>1</v>
      </c>
      <c r="L2944" s="4" t="s">
        <v>756</v>
      </c>
      <c r="M2944" s="104" t="s">
        <v>26531</v>
      </c>
      <c r="N2944" s="45">
        <v>2250100</v>
      </c>
      <c r="O2944" s="4" t="s">
        <v>3315</v>
      </c>
      <c r="P2944" s="4" t="s">
        <v>1097</v>
      </c>
      <c r="Q2944" s="4">
        <v>240</v>
      </c>
      <c r="R2944" s="4">
        <v>3</v>
      </c>
      <c r="S2944" s="4" t="s">
        <v>8134</v>
      </c>
      <c r="T2944" s="4">
        <v>2</v>
      </c>
      <c r="U2944" s="4">
        <v>1</v>
      </c>
      <c r="W2944" s="4" t="s">
        <v>9891</v>
      </c>
      <c r="X2944" s="4" t="s">
        <v>9892</v>
      </c>
      <c r="Y2944" s="45">
        <v>0</v>
      </c>
      <c r="AA2944" s="4">
        <v>1</v>
      </c>
      <c r="AB2944" s="4">
        <v>100</v>
      </c>
      <c r="AC2944" s="4">
        <v>1</v>
      </c>
      <c r="AD2944" s="4">
        <v>1</v>
      </c>
      <c r="AE2944" s="45" t="s">
        <v>16461</v>
      </c>
      <c r="AF2944" s="45" t="s">
        <v>16457</v>
      </c>
      <c r="AG2944" s="45" t="s">
        <v>16459</v>
      </c>
      <c r="AH2944" s="45" t="s">
        <v>16453</v>
      </c>
      <c r="AI2944" s="45" t="s">
        <v>16455</v>
      </c>
      <c r="AJ2944" s="63" t="s">
        <v>20391</v>
      </c>
      <c r="AK2944" s="63" t="s">
        <v>20390</v>
      </c>
      <c r="AL2944" s="45">
        <v>0</v>
      </c>
      <c r="AM2944" s="43">
        <f>IF(AND(L2944="WEAPON",OR(R2944=0,R2944=1,R2944=2)),[1]装备基础and强化!$V$7,IF(AND(L2944="LEFTRING",OR(R2944=0,R2944=1,R2944=2)),[1]装备基础and强化!$W$7,IF(AND(L2944="RIGHTRING",OR(R2944=0,R2944=1,R2944=2)),[1]装备基础and强化!$X$7,IF(AND(L2944="NECKLACE",OR(R2944=0,R2944=1,R2944=2)),[1]装备基础and强化!$Y$7,0))))</f>
        <v>0</v>
      </c>
      <c r="AN2944" s="43">
        <f>IF(AND(L2944="WEAPON",OR(R2944=3,R2944=4)),[1]装备基础and强化!$V$11,IF(AND(L2944="LEFTRING",OR(R2944=3,R2944=4)),[1]装备基础and强化!$W$11,IF(AND(L2944="RIGHTRING",OR(R2944=3,R2944=4)),[1]装备基础and强化!$X$11,IF(AND(L2944="NECKLACE",OR(R2944=3,R2944=4)),[1]装备基础and强化!$Y$11,0))))</f>
        <v>0</v>
      </c>
      <c r="AO2944" s="43">
        <f>IF(AND(L2944="BELT",T2944=1),[1]装备基础and强化!$AA$7,IF(AND(L2944="PANTS",T2944=1),[1]装备基础and强化!$AB$7,IF(AND(L2944="SHOES",T2944=1),[1]装备基础and强化!$AC$7,IF(AND(L2944="CLOTHES",T2944=1),[1]装备基础and强化!$AD$7,0))))</f>
        <v>0</v>
      </c>
      <c r="AP2944" s="43" t="e">
        <f>IF(AND(L2944="BELT",T2944=2),[1]装备基础and强化!$AF$7,IF(AND(L2944="PANTS",T2944=2),[1]装备基础and强化!$AG$7,IF(AND(L2944="SHOES",T2944=2),[1]装备基础and强化!$AH$7,IF(AND(L2944="CLOTHES",T2944=2),[1]装备基础and强化!$AI$7,0))))</f>
        <v>#REF!</v>
      </c>
      <c r="AQ2944" s="43">
        <f>IF(L2944="HAT",[1]装备基础and强化!$AK$7,IF(L2944="JADE",[1]装备基础and强化!$AK$7,0))</f>
        <v>0</v>
      </c>
      <c r="AR2944" s="43" t="e">
        <f t="shared" si="46"/>
        <v>#REF!</v>
      </c>
    </row>
    <row r="2945" spans="1:44" x14ac:dyDescent="0.15">
      <c r="A2945" s="43"/>
      <c r="B2945" s="5" t="s">
        <v>10093</v>
      </c>
      <c r="C2945" s="12">
        <v>22941</v>
      </c>
      <c r="D2945" s="5" t="s">
        <v>10090</v>
      </c>
      <c r="E2945" s="44" t="s">
        <v>24576</v>
      </c>
      <c r="F2945" s="4" t="s">
        <v>10094</v>
      </c>
      <c r="G2945" s="4" t="s">
        <v>10095</v>
      </c>
      <c r="H2945" s="44"/>
      <c r="I2945" s="4" t="s">
        <v>700</v>
      </c>
      <c r="J2945" s="6" t="s">
        <v>700</v>
      </c>
      <c r="K2945" s="45">
        <v>1</v>
      </c>
      <c r="L2945" s="4" t="s">
        <v>756</v>
      </c>
      <c r="M2945" s="104" t="s">
        <v>26532</v>
      </c>
      <c r="N2945" s="45">
        <v>2250200</v>
      </c>
      <c r="O2945" s="4" t="s">
        <v>4327</v>
      </c>
      <c r="P2945" s="4" t="s">
        <v>1097</v>
      </c>
      <c r="Q2945" s="4">
        <v>240</v>
      </c>
      <c r="R2945" s="4">
        <v>3</v>
      </c>
      <c r="S2945" s="4" t="s">
        <v>8134</v>
      </c>
      <c r="T2945" s="4">
        <v>2</v>
      </c>
      <c r="U2945" s="4">
        <v>2</v>
      </c>
      <c r="W2945" s="4" t="s">
        <v>9891</v>
      </c>
      <c r="X2945" s="4" t="s">
        <v>9892</v>
      </c>
      <c r="Y2945" s="45">
        <v>0</v>
      </c>
      <c r="AA2945" s="4">
        <v>1</v>
      </c>
      <c r="AB2945" s="4">
        <v>100</v>
      </c>
      <c r="AC2945" s="4">
        <v>1</v>
      </c>
      <c r="AD2945" s="4">
        <v>1</v>
      </c>
      <c r="AE2945" s="45" t="s">
        <v>16461</v>
      </c>
      <c r="AF2945" s="45" t="s">
        <v>16457</v>
      </c>
      <c r="AG2945" s="45" t="s">
        <v>16459</v>
      </c>
      <c r="AH2945" s="45" t="s">
        <v>16453</v>
      </c>
      <c r="AI2945" s="45" t="s">
        <v>16455</v>
      </c>
      <c r="AJ2945" s="63" t="s">
        <v>20391</v>
      </c>
      <c r="AK2945" s="63" t="s">
        <v>20390</v>
      </c>
      <c r="AL2945" s="4">
        <v>0</v>
      </c>
      <c r="AM2945" s="43">
        <f>IF(AND(L2945="WEAPON",OR(R2945=0,R2945=1,R2945=2)),[1]装备基础and强化!$V$7,IF(AND(L2945="LEFTRING",OR(R2945=0,R2945=1,R2945=2)),[1]装备基础and强化!$W$7,IF(AND(L2945="RIGHTRING",OR(R2945=0,R2945=1,R2945=2)),[1]装备基础and强化!$X$7,IF(AND(L2945="NECKLACE",OR(R2945=0,R2945=1,R2945=2)),[1]装备基础and强化!$Y$7,0))))</f>
        <v>0</v>
      </c>
      <c r="AN2945" s="43">
        <f>IF(AND(L2945="WEAPON",OR(R2945=3,R2945=4)),[1]装备基础and强化!$V$11,IF(AND(L2945="LEFTRING",OR(R2945=3,R2945=4)),[1]装备基础and强化!$W$11,IF(AND(L2945="RIGHTRING",OR(R2945=3,R2945=4)),[1]装备基础and强化!$X$11,IF(AND(L2945="NECKLACE",OR(R2945=3,R2945=4)),[1]装备基础and强化!$Y$11,0))))</f>
        <v>0</v>
      </c>
      <c r="AO2945" s="43">
        <f>IF(AND(L2945="BELT",T2945=1),[1]装备基础and强化!$AA$7,IF(AND(L2945="PANTS",T2945=1),[1]装备基础and强化!$AB$7,IF(AND(L2945="SHOES",T2945=1),[1]装备基础and强化!$AC$7,IF(AND(L2945="CLOTHES",T2945=1),[1]装备基础and强化!$AD$7,0))))</f>
        <v>0</v>
      </c>
      <c r="AP2945" s="43" t="e">
        <f>IF(AND(L2945="BELT",T2945=2),[1]装备基础and强化!$AF$7,IF(AND(L2945="PANTS",T2945=2),[1]装备基础and强化!$AG$7,IF(AND(L2945="SHOES",T2945=2),[1]装备基础and强化!$AH$7,IF(AND(L2945="CLOTHES",T2945=2),[1]装备基础and强化!$AI$7,0))))</f>
        <v>#REF!</v>
      </c>
      <c r="AQ2945" s="43">
        <f>IF(L2945="HAT",[1]装备基础and强化!$AK$7,IF(L2945="JADE",[1]装备基础and强化!$AK$7,0))</f>
        <v>0</v>
      </c>
      <c r="AR2945" s="43" t="e">
        <f t="shared" si="46"/>
        <v>#REF!</v>
      </c>
    </row>
    <row r="2946" spans="1:44" x14ac:dyDescent="0.15">
      <c r="A2946" s="43"/>
      <c r="B2946" s="5" t="s">
        <v>10096</v>
      </c>
      <c r="C2946" s="12">
        <v>22942</v>
      </c>
      <c r="D2946" s="5" t="s">
        <v>10090</v>
      </c>
      <c r="E2946" s="44" t="s">
        <v>24577</v>
      </c>
      <c r="F2946" s="4" t="s">
        <v>10097</v>
      </c>
      <c r="G2946" s="4" t="s">
        <v>10098</v>
      </c>
      <c r="H2946" s="44"/>
      <c r="I2946" s="4" t="s">
        <v>700</v>
      </c>
      <c r="J2946" s="6" t="s">
        <v>700</v>
      </c>
      <c r="K2946" s="45">
        <v>1</v>
      </c>
      <c r="L2946" s="4" t="s">
        <v>756</v>
      </c>
      <c r="M2946" s="104" t="s">
        <v>26533</v>
      </c>
      <c r="N2946" s="45">
        <v>2250300</v>
      </c>
      <c r="O2946" s="4" t="s">
        <v>15266</v>
      </c>
      <c r="P2946" s="4" t="s">
        <v>1097</v>
      </c>
      <c r="Q2946" s="4">
        <v>240</v>
      </c>
      <c r="R2946" s="4">
        <v>3</v>
      </c>
      <c r="S2946" s="4" t="s">
        <v>8134</v>
      </c>
      <c r="T2946" s="4">
        <v>2</v>
      </c>
      <c r="U2946" s="4">
        <v>3</v>
      </c>
      <c r="W2946" s="4" t="s">
        <v>9891</v>
      </c>
      <c r="X2946" s="4" t="s">
        <v>9892</v>
      </c>
      <c r="Y2946" s="45">
        <v>0</v>
      </c>
      <c r="AA2946" s="4">
        <v>1</v>
      </c>
      <c r="AB2946" s="4">
        <v>100</v>
      </c>
      <c r="AC2946" s="4">
        <v>1</v>
      </c>
      <c r="AD2946" s="4">
        <v>1</v>
      </c>
      <c r="AE2946" s="45" t="s">
        <v>16461</v>
      </c>
      <c r="AF2946" s="45" t="s">
        <v>16457</v>
      </c>
      <c r="AG2946" s="45" t="s">
        <v>16459</v>
      </c>
      <c r="AH2946" s="45" t="s">
        <v>16453</v>
      </c>
      <c r="AI2946" s="45" t="s">
        <v>16455</v>
      </c>
      <c r="AJ2946" s="63" t="s">
        <v>20391</v>
      </c>
      <c r="AK2946" s="63" t="s">
        <v>20390</v>
      </c>
      <c r="AL2946" s="45">
        <v>0</v>
      </c>
      <c r="AM2946" s="43">
        <f>IF(AND(L2946="WEAPON",OR(R2946=0,R2946=1,R2946=2)),[1]装备基础and强化!$V$7,IF(AND(L2946="LEFTRING",OR(R2946=0,R2946=1,R2946=2)),[1]装备基础and强化!$W$7,IF(AND(L2946="RIGHTRING",OR(R2946=0,R2946=1,R2946=2)),[1]装备基础and强化!$X$7,IF(AND(L2946="NECKLACE",OR(R2946=0,R2946=1,R2946=2)),[1]装备基础and强化!$Y$7,0))))</f>
        <v>0</v>
      </c>
      <c r="AN2946" s="43">
        <f>IF(AND(L2946="WEAPON",OR(R2946=3,R2946=4)),[1]装备基础and强化!$V$11,IF(AND(L2946="LEFTRING",OR(R2946=3,R2946=4)),[1]装备基础and强化!$W$11,IF(AND(L2946="RIGHTRING",OR(R2946=3,R2946=4)),[1]装备基础and强化!$X$11,IF(AND(L2946="NECKLACE",OR(R2946=3,R2946=4)),[1]装备基础and强化!$Y$11,0))))</f>
        <v>0</v>
      </c>
      <c r="AO2946" s="43">
        <f>IF(AND(L2946="BELT",T2946=1),[1]装备基础and强化!$AA$7,IF(AND(L2946="PANTS",T2946=1),[1]装备基础and强化!$AB$7,IF(AND(L2946="SHOES",T2946=1),[1]装备基础and强化!$AC$7,IF(AND(L2946="CLOTHES",T2946=1),[1]装备基础and强化!$AD$7,0))))</f>
        <v>0</v>
      </c>
      <c r="AP2946" s="43" t="e">
        <f>IF(AND(L2946="BELT",T2946=2),[1]装备基础and强化!$AF$7,IF(AND(L2946="PANTS",T2946=2),[1]装备基础and强化!$AG$7,IF(AND(L2946="SHOES",T2946=2),[1]装备基础and强化!$AH$7,IF(AND(L2946="CLOTHES",T2946=2),[1]装备基础and强化!$AI$7,0))))</f>
        <v>#REF!</v>
      </c>
      <c r="AQ2946" s="43">
        <f>IF(L2946="HAT",[1]装备基础and强化!$AK$7,IF(L2946="JADE",[1]装备基础and强化!$AK$7,0))</f>
        <v>0</v>
      </c>
      <c r="AR2946" s="43" t="e">
        <f t="shared" si="46"/>
        <v>#REF!</v>
      </c>
    </row>
    <row r="2947" spans="1:44" x14ac:dyDescent="0.15">
      <c r="A2947" s="43"/>
      <c r="B2947" s="5" t="s">
        <v>10099</v>
      </c>
      <c r="C2947" s="12">
        <v>22943</v>
      </c>
      <c r="D2947" s="5" t="s">
        <v>10090</v>
      </c>
      <c r="E2947" s="44" t="s">
        <v>24578</v>
      </c>
      <c r="F2947" s="4" t="s">
        <v>10100</v>
      </c>
      <c r="G2947" s="4" t="s">
        <v>10101</v>
      </c>
      <c r="H2947" s="44"/>
      <c r="I2947" s="4" t="s">
        <v>700</v>
      </c>
      <c r="J2947" s="6" t="s">
        <v>700</v>
      </c>
      <c r="K2947" s="45">
        <v>1</v>
      </c>
      <c r="L2947" s="4" t="s">
        <v>756</v>
      </c>
      <c r="M2947" s="104" t="s">
        <v>26534</v>
      </c>
      <c r="N2947" s="45">
        <v>2250400</v>
      </c>
      <c r="O2947" s="4" t="s">
        <v>15267</v>
      </c>
      <c r="P2947" s="4" t="s">
        <v>1097</v>
      </c>
      <c r="Q2947" s="4">
        <v>240</v>
      </c>
      <c r="R2947" s="4">
        <v>3</v>
      </c>
      <c r="S2947" s="4" t="s">
        <v>8134</v>
      </c>
      <c r="T2947" s="4">
        <v>2</v>
      </c>
      <c r="U2947" s="4">
        <v>4</v>
      </c>
      <c r="W2947" s="4" t="s">
        <v>9891</v>
      </c>
      <c r="X2947" s="4" t="s">
        <v>9892</v>
      </c>
      <c r="Y2947" s="45">
        <v>0</v>
      </c>
      <c r="AA2947" s="4">
        <v>1</v>
      </c>
      <c r="AB2947" s="4">
        <v>100</v>
      </c>
      <c r="AC2947" s="4">
        <v>1</v>
      </c>
      <c r="AD2947" s="4">
        <v>1</v>
      </c>
      <c r="AE2947" s="45" t="s">
        <v>16461</v>
      </c>
      <c r="AF2947" s="45" t="s">
        <v>16457</v>
      </c>
      <c r="AG2947" s="45" t="s">
        <v>16459</v>
      </c>
      <c r="AH2947" s="45" t="s">
        <v>16453</v>
      </c>
      <c r="AI2947" s="45" t="s">
        <v>16455</v>
      </c>
      <c r="AJ2947" s="63" t="s">
        <v>20391</v>
      </c>
      <c r="AK2947" s="63" t="s">
        <v>20390</v>
      </c>
      <c r="AL2947" s="4">
        <v>0</v>
      </c>
      <c r="AM2947" s="43">
        <f>IF(AND(L2947="WEAPON",OR(R2947=0,R2947=1,R2947=2)),[1]装备基础and强化!$V$7,IF(AND(L2947="LEFTRING",OR(R2947=0,R2947=1,R2947=2)),[1]装备基础and强化!$W$7,IF(AND(L2947="RIGHTRING",OR(R2947=0,R2947=1,R2947=2)),[1]装备基础and强化!$X$7,IF(AND(L2947="NECKLACE",OR(R2947=0,R2947=1,R2947=2)),[1]装备基础and强化!$Y$7,0))))</f>
        <v>0</v>
      </c>
      <c r="AN2947" s="43">
        <f>IF(AND(L2947="WEAPON",OR(R2947=3,R2947=4)),[1]装备基础and强化!$V$11,IF(AND(L2947="LEFTRING",OR(R2947=3,R2947=4)),[1]装备基础and强化!$W$11,IF(AND(L2947="RIGHTRING",OR(R2947=3,R2947=4)),[1]装备基础and强化!$X$11,IF(AND(L2947="NECKLACE",OR(R2947=3,R2947=4)),[1]装备基础and强化!$Y$11,0))))</f>
        <v>0</v>
      </c>
      <c r="AO2947" s="43">
        <f>IF(AND(L2947="BELT",T2947=1),[1]装备基础and强化!$AA$7,IF(AND(L2947="PANTS",T2947=1),[1]装备基础and强化!$AB$7,IF(AND(L2947="SHOES",T2947=1),[1]装备基础and强化!$AC$7,IF(AND(L2947="CLOTHES",T2947=1),[1]装备基础and强化!$AD$7,0))))</f>
        <v>0</v>
      </c>
      <c r="AP2947" s="43" t="e">
        <f>IF(AND(L2947="BELT",T2947=2),[1]装备基础and强化!$AF$7,IF(AND(L2947="PANTS",T2947=2),[1]装备基础and强化!$AG$7,IF(AND(L2947="SHOES",T2947=2),[1]装备基础and强化!$AH$7,IF(AND(L2947="CLOTHES",T2947=2),[1]装备基础and强化!$AI$7,0))))</f>
        <v>#REF!</v>
      </c>
      <c r="AQ2947" s="43">
        <f>IF(L2947="HAT",[1]装备基础and强化!$AK$7,IF(L2947="JADE",[1]装备基础and强化!$AK$7,0))</f>
        <v>0</v>
      </c>
      <c r="AR2947" s="43" t="e">
        <f t="shared" si="46"/>
        <v>#REF!</v>
      </c>
    </row>
    <row r="2948" spans="1:44" x14ac:dyDescent="0.15">
      <c r="A2948" s="43"/>
      <c r="B2948" s="5" t="s">
        <v>10102</v>
      </c>
      <c r="C2948" s="12">
        <v>22944</v>
      </c>
      <c r="D2948" s="5" t="s">
        <v>10090</v>
      </c>
      <c r="E2948" s="44" t="s">
        <v>24579</v>
      </c>
      <c r="F2948" s="4" t="s">
        <v>10103</v>
      </c>
      <c r="G2948" s="4" t="s">
        <v>10104</v>
      </c>
      <c r="H2948" s="44"/>
      <c r="I2948" s="4" t="s">
        <v>700</v>
      </c>
      <c r="J2948" s="6" t="s">
        <v>700</v>
      </c>
      <c r="K2948" s="45">
        <v>1</v>
      </c>
      <c r="L2948" s="4" t="s">
        <v>756</v>
      </c>
      <c r="M2948" s="104" t="s">
        <v>26535</v>
      </c>
      <c r="N2948" s="45">
        <v>2250500</v>
      </c>
      <c r="O2948" s="4" t="s">
        <v>15268</v>
      </c>
      <c r="P2948" s="4" t="s">
        <v>1097</v>
      </c>
      <c r="Q2948" s="4">
        <v>240</v>
      </c>
      <c r="R2948" s="4">
        <v>3</v>
      </c>
      <c r="S2948" s="4" t="s">
        <v>8134</v>
      </c>
      <c r="T2948" s="4">
        <v>2</v>
      </c>
      <c r="U2948" s="4">
        <v>5</v>
      </c>
      <c r="W2948" s="4" t="s">
        <v>9891</v>
      </c>
      <c r="X2948" s="4" t="s">
        <v>9892</v>
      </c>
      <c r="Y2948" s="45">
        <v>0</v>
      </c>
      <c r="AA2948" s="4">
        <v>1</v>
      </c>
      <c r="AB2948" s="4">
        <v>100</v>
      </c>
      <c r="AC2948" s="4">
        <v>1</v>
      </c>
      <c r="AD2948" s="4">
        <v>1</v>
      </c>
      <c r="AE2948" s="45" t="s">
        <v>16461</v>
      </c>
      <c r="AF2948" s="45" t="s">
        <v>16457</v>
      </c>
      <c r="AG2948" s="45" t="s">
        <v>16459</v>
      </c>
      <c r="AH2948" s="45" t="s">
        <v>16453</v>
      </c>
      <c r="AI2948" s="45" t="s">
        <v>16455</v>
      </c>
      <c r="AJ2948" s="63" t="s">
        <v>20391</v>
      </c>
      <c r="AK2948" s="63" t="s">
        <v>20390</v>
      </c>
      <c r="AL2948" s="45">
        <v>0</v>
      </c>
      <c r="AM2948" s="43">
        <f>IF(AND(L2948="WEAPON",OR(R2948=0,R2948=1,R2948=2)),[1]装备基础and强化!$V$7,IF(AND(L2948="LEFTRING",OR(R2948=0,R2948=1,R2948=2)),[1]装备基础and强化!$W$7,IF(AND(L2948="RIGHTRING",OR(R2948=0,R2948=1,R2948=2)),[1]装备基础and强化!$X$7,IF(AND(L2948="NECKLACE",OR(R2948=0,R2948=1,R2948=2)),[1]装备基础and强化!$Y$7,0))))</f>
        <v>0</v>
      </c>
      <c r="AN2948" s="43">
        <f>IF(AND(L2948="WEAPON",OR(R2948=3,R2948=4)),[1]装备基础and强化!$V$11,IF(AND(L2948="LEFTRING",OR(R2948=3,R2948=4)),[1]装备基础and强化!$W$11,IF(AND(L2948="RIGHTRING",OR(R2948=3,R2948=4)),[1]装备基础and强化!$X$11,IF(AND(L2948="NECKLACE",OR(R2948=3,R2948=4)),[1]装备基础and强化!$Y$11,0))))</f>
        <v>0</v>
      </c>
      <c r="AO2948" s="43">
        <f>IF(AND(L2948="BELT",T2948=1),[1]装备基础and强化!$AA$7,IF(AND(L2948="PANTS",T2948=1),[1]装备基础and强化!$AB$7,IF(AND(L2948="SHOES",T2948=1),[1]装备基础and强化!$AC$7,IF(AND(L2948="CLOTHES",T2948=1),[1]装备基础and强化!$AD$7,0))))</f>
        <v>0</v>
      </c>
      <c r="AP2948" s="43" t="e">
        <f>IF(AND(L2948="BELT",T2948=2),[1]装备基础and强化!$AF$7,IF(AND(L2948="PANTS",T2948=2),[1]装备基础and强化!$AG$7,IF(AND(L2948="SHOES",T2948=2),[1]装备基础and强化!$AH$7,IF(AND(L2948="CLOTHES",T2948=2),[1]装备基础and强化!$AI$7,0))))</f>
        <v>#REF!</v>
      </c>
      <c r="AQ2948" s="43">
        <f>IF(L2948="HAT",[1]装备基础and强化!$AK$7,IF(L2948="JADE",[1]装备基础and强化!$AK$7,0))</f>
        <v>0</v>
      </c>
      <c r="AR2948" s="43" t="e">
        <f t="shared" si="46"/>
        <v>#REF!</v>
      </c>
    </row>
    <row r="2949" spans="1:44" x14ac:dyDescent="0.15">
      <c r="A2949" s="43"/>
      <c r="B2949" s="5" t="s">
        <v>10105</v>
      </c>
      <c r="C2949" s="12">
        <v>22945</v>
      </c>
      <c r="D2949" s="5" t="s">
        <v>10090</v>
      </c>
      <c r="E2949" s="44" t="s">
        <v>24580</v>
      </c>
      <c r="F2949" s="4" t="s">
        <v>10106</v>
      </c>
      <c r="G2949" s="4" t="s">
        <v>10107</v>
      </c>
      <c r="H2949" s="44"/>
      <c r="I2949" s="4" t="s">
        <v>700</v>
      </c>
      <c r="J2949" s="6" t="s">
        <v>700</v>
      </c>
      <c r="K2949" s="45">
        <v>1</v>
      </c>
      <c r="L2949" s="4" t="s">
        <v>756</v>
      </c>
      <c r="M2949" s="104" t="s">
        <v>26536</v>
      </c>
      <c r="N2949" s="45">
        <v>2250600</v>
      </c>
      <c r="O2949" s="4" t="s">
        <v>15269</v>
      </c>
      <c r="P2949" s="4" t="s">
        <v>1097</v>
      </c>
      <c r="Q2949" s="4">
        <v>240</v>
      </c>
      <c r="R2949" s="4">
        <v>3</v>
      </c>
      <c r="S2949" s="4" t="s">
        <v>8134</v>
      </c>
      <c r="T2949" s="4">
        <v>2</v>
      </c>
      <c r="U2949" s="4">
        <v>6</v>
      </c>
      <c r="W2949" s="4" t="s">
        <v>9891</v>
      </c>
      <c r="X2949" s="4" t="s">
        <v>9892</v>
      </c>
      <c r="Y2949" s="45">
        <v>0</v>
      </c>
      <c r="AA2949" s="4">
        <v>1</v>
      </c>
      <c r="AB2949" s="4">
        <v>100</v>
      </c>
      <c r="AC2949" s="4">
        <v>1</v>
      </c>
      <c r="AD2949" s="4">
        <v>1</v>
      </c>
      <c r="AE2949" s="45" t="s">
        <v>16461</v>
      </c>
      <c r="AF2949" s="45" t="s">
        <v>16457</v>
      </c>
      <c r="AG2949" s="45" t="s">
        <v>16459</v>
      </c>
      <c r="AH2949" s="45" t="s">
        <v>16453</v>
      </c>
      <c r="AI2949" s="45" t="s">
        <v>16455</v>
      </c>
      <c r="AJ2949" s="63" t="s">
        <v>20391</v>
      </c>
      <c r="AK2949" s="63" t="s">
        <v>20390</v>
      </c>
      <c r="AL2949" s="4">
        <v>0</v>
      </c>
      <c r="AM2949" s="43">
        <f>IF(AND(L2949="WEAPON",OR(R2949=0,R2949=1,R2949=2)),[1]装备基础and强化!$V$7,IF(AND(L2949="LEFTRING",OR(R2949=0,R2949=1,R2949=2)),[1]装备基础and强化!$W$7,IF(AND(L2949="RIGHTRING",OR(R2949=0,R2949=1,R2949=2)),[1]装备基础and强化!$X$7,IF(AND(L2949="NECKLACE",OR(R2949=0,R2949=1,R2949=2)),[1]装备基础and强化!$Y$7,0))))</f>
        <v>0</v>
      </c>
      <c r="AN2949" s="43">
        <f>IF(AND(L2949="WEAPON",OR(R2949=3,R2949=4)),[1]装备基础and强化!$V$11,IF(AND(L2949="LEFTRING",OR(R2949=3,R2949=4)),[1]装备基础and强化!$W$11,IF(AND(L2949="RIGHTRING",OR(R2949=3,R2949=4)),[1]装备基础and强化!$X$11,IF(AND(L2949="NECKLACE",OR(R2949=3,R2949=4)),[1]装备基础and强化!$Y$11,0))))</f>
        <v>0</v>
      </c>
      <c r="AO2949" s="43">
        <f>IF(AND(L2949="BELT",T2949=1),[1]装备基础and强化!$AA$7,IF(AND(L2949="PANTS",T2949=1),[1]装备基础and强化!$AB$7,IF(AND(L2949="SHOES",T2949=1),[1]装备基础and强化!$AC$7,IF(AND(L2949="CLOTHES",T2949=1),[1]装备基础and强化!$AD$7,0))))</f>
        <v>0</v>
      </c>
      <c r="AP2949" s="43" t="e">
        <f>IF(AND(L2949="BELT",T2949=2),[1]装备基础and强化!$AF$7,IF(AND(L2949="PANTS",T2949=2),[1]装备基础and强化!$AG$7,IF(AND(L2949="SHOES",T2949=2),[1]装备基础and强化!$AH$7,IF(AND(L2949="CLOTHES",T2949=2),[1]装备基础and强化!$AI$7,0))))</f>
        <v>#REF!</v>
      </c>
      <c r="AQ2949" s="43">
        <f>IF(L2949="HAT",[1]装备基础and强化!$AK$7,IF(L2949="JADE",[1]装备基础and强化!$AK$7,0))</f>
        <v>0</v>
      </c>
      <c r="AR2949" s="43" t="e">
        <f t="shared" si="46"/>
        <v>#REF!</v>
      </c>
    </row>
    <row r="2950" spans="1:44" x14ac:dyDescent="0.15">
      <c r="A2950" s="43"/>
      <c r="B2950" s="5" t="s">
        <v>10108</v>
      </c>
      <c r="C2950" s="12">
        <v>22946</v>
      </c>
      <c r="D2950" s="5" t="s">
        <v>10090</v>
      </c>
      <c r="E2950" s="44" t="s">
        <v>24581</v>
      </c>
      <c r="F2950" s="4" t="s">
        <v>10109</v>
      </c>
      <c r="G2950" s="4" t="s">
        <v>10110</v>
      </c>
      <c r="H2950" s="44"/>
      <c r="I2950" s="4" t="s">
        <v>700</v>
      </c>
      <c r="J2950" s="6" t="s">
        <v>700</v>
      </c>
      <c r="K2950" s="45">
        <v>1</v>
      </c>
      <c r="L2950" s="4" t="s">
        <v>756</v>
      </c>
      <c r="M2950" s="104" t="s">
        <v>26537</v>
      </c>
      <c r="N2950" s="45">
        <v>2250700</v>
      </c>
      <c r="O2950" s="4" t="s">
        <v>13603</v>
      </c>
      <c r="P2950" s="4" t="s">
        <v>1097</v>
      </c>
      <c r="Q2950" s="4">
        <v>240</v>
      </c>
      <c r="R2950" s="4">
        <v>3</v>
      </c>
      <c r="S2950" s="4" t="s">
        <v>8134</v>
      </c>
      <c r="T2950" s="4">
        <v>2</v>
      </c>
      <c r="U2950" s="4">
        <v>7</v>
      </c>
      <c r="W2950" s="4" t="s">
        <v>9891</v>
      </c>
      <c r="X2950" s="4" t="s">
        <v>9892</v>
      </c>
      <c r="Y2950" s="45">
        <v>0</v>
      </c>
      <c r="AA2950" s="4">
        <v>1</v>
      </c>
      <c r="AB2950" s="4">
        <v>100</v>
      </c>
      <c r="AC2950" s="4">
        <v>1</v>
      </c>
      <c r="AD2950" s="4">
        <v>1</v>
      </c>
      <c r="AE2950" s="45" t="s">
        <v>16461</v>
      </c>
      <c r="AF2950" s="45" t="s">
        <v>16457</v>
      </c>
      <c r="AG2950" s="45" t="s">
        <v>16459</v>
      </c>
      <c r="AH2950" s="45" t="s">
        <v>16453</v>
      </c>
      <c r="AI2950" s="45" t="s">
        <v>16455</v>
      </c>
      <c r="AJ2950" s="63" t="s">
        <v>20391</v>
      </c>
      <c r="AK2950" s="63" t="s">
        <v>20390</v>
      </c>
      <c r="AL2950" s="45">
        <v>0</v>
      </c>
      <c r="AM2950" s="43">
        <f>IF(AND(L2950="WEAPON",OR(R2950=0,R2950=1,R2950=2)),[1]装备基础and强化!$V$7,IF(AND(L2950="LEFTRING",OR(R2950=0,R2950=1,R2950=2)),[1]装备基础and强化!$W$7,IF(AND(L2950="RIGHTRING",OR(R2950=0,R2950=1,R2950=2)),[1]装备基础and强化!$X$7,IF(AND(L2950="NECKLACE",OR(R2950=0,R2950=1,R2950=2)),[1]装备基础and强化!$Y$7,0))))</f>
        <v>0</v>
      </c>
      <c r="AN2950" s="43">
        <f>IF(AND(L2950="WEAPON",OR(R2950=3,R2950=4)),[1]装备基础and强化!$V$11,IF(AND(L2950="LEFTRING",OR(R2950=3,R2950=4)),[1]装备基础and强化!$W$11,IF(AND(L2950="RIGHTRING",OR(R2950=3,R2950=4)),[1]装备基础and强化!$X$11,IF(AND(L2950="NECKLACE",OR(R2950=3,R2950=4)),[1]装备基础and强化!$Y$11,0))))</f>
        <v>0</v>
      </c>
      <c r="AO2950" s="43">
        <f>IF(AND(L2950="BELT",T2950=1),[1]装备基础and强化!$AA$7,IF(AND(L2950="PANTS",T2950=1),[1]装备基础and强化!$AB$7,IF(AND(L2950="SHOES",T2950=1),[1]装备基础and强化!$AC$7,IF(AND(L2950="CLOTHES",T2950=1),[1]装备基础and强化!$AD$7,0))))</f>
        <v>0</v>
      </c>
      <c r="AP2950" s="43" t="e">
        <f>IF(AND(L2950="BELT",T2950=2),[1]装备基础and强化!$AF$7,IF(AND(L2950="PANTS",T2950=2),[1]装备基础and强化!$AG$7,IF(AND(L2950="SHOES",T2950=2),[1]装备基础and强化!$AH$7,IF(AND(L2950="CLOTHES",T2950=2),[1]装备基础and强化!$AI$7,0))))</f>
        <v>#REF!</v>
      </c>
      <c r="AQ2950" s="43">
        <f>IF(L2950="HAT",[1]装备基础and强化!$AK$7,IF(L2950="JADE",[1]装备基础and强化!$AK$7,0))</f>
        <v>0</v>
      </c>
      <c r="AR2950" s="43" t="e">
        <f t="shared" si="46"/>
        <v>#REF!</v>
      </c>
    </row>
    <row r="2951" spans="1:44" x14ac:dyDescent="0.15">
      <c r="A2951" s="43"/>
      <c r="B2951" s="5" t="s">
        <v>10111</v>
      </c>
      <c r="C2951" s="12">
        <v>22947</v>
      </c>
      <c r="D2951" s="5" t="s">
        <v>10090</v>
      </c>
      <c r="E2951" s="44" t="s">
        <v>24582</v>
      </c>
      <c r="F2951" s="4" t="s">
        <v>10112</v>
      </c>
      <c r="G2951" s="4" t="s">
        <v>10113</v>
      </c>
      <c r="H2951" s="44"/>
      <c r="I2951" s="4" t="s">
        <v>700</v>
      </c>
      <c r="J2951" s="6" t="s">
        <v>700</v>
      </c>
      <c r="K2951" s="45">
        <v>1</v>
      </c>
      <c r="L2951" s="4" t="s">
        <v>756</v>
      </c>
      <c r="M2951" s="104" t="s">
        <v>26538</v>
      </c>
      <c r="N2951" s="45">
        <v>2250800</v>
      </c>
      <c r="O2951" s="4" t="s">
        <v>15270</v>
      </c>
      <c r="P2951" s="4" t="s">
        <v>1097</v>
      </c>
      <c r="Q2951" s="4">
        <v>240</v>
      </c>
      <c r="R2951" s="4">
        <v>3</v>
      </c>
      <c r="S2951" s="4" t="s">
        <v>8134</v>
      </c>
      <c r="T2951" s="4">
        <v>2</v>
      </c>
      <c r="U2951" s="4">
        <v>8</v>
      </c>
      <c r="W2951" s="4" t="s">
        <v>9891</v>
      </c>
      <c r="X2951" s="4" t="s">
        <v>9892</v>
      </c>
      <c r="Y2951" s="45">
        <v>0</v>
      </c>
      <c r="AA2951" s="4">
        <v>1</v>
      </c>
      <c r="AB2951" s="4">
        <v>100</v>
      </c>
      <c r="AC2951" s="4">
        <v>1</v>
      </c>
      <c r="AD2951" s="4">
        <v>1</v>
      </c>
      <c r="AE2951" s="45" t="s">
        <v>16461</v>
      </c>
      <c r="AF2951" s="45" t="s">
        <v>16457</v>
      </c>
      <c r="AG2951" s="45" t="s">
        <v>16459</v>
      </c>
      <c r="AH2951" s="45" t="s">
        <v>16453</v>
      </c>
      <c r="AI2951" s="45" t="s">
        <v>16455</v>
      </c>
      <c r="AJ2951" s="63" t="s">
        <v>20391</v>
      </c>
      <c r="AK2951" s="63" t="s">
        <v>20390</v>
      </c>
      <c r="AL2951" s="4">
        <v>0</v>
      </c>
      <c r="AM2951" s="43">
        <f>IF(AND(L2951="WEAPON",OR(R2951=0,R2951=1,R2951=2)),[1]装备基础and强化!$V$7,IF(AND(L2951="LEFTRING",OR(R2951=0,R2951=1,R2951=2)),[1]装备基础and强化!$W$7,IF(AND(L2951="RIGHTRING",OR(R2951=0,R2951=1,R2951=2)),[1]装备基础and强化!$X$7,IF(AND(L2951="NECKLACE",OR(R2951=0,R2951=1,R2951=2)),[1]装备基础and强化!$Y$7,0))))</f>
        <v>0</v>
      </c>
      <c r="AN2951" s="43">
        <f>IF(AND(L2951="WEAPON",OR(R2951=3,R2951=4)),[1]装备基础and强化!$V$11,IF(AND(L2951="LEFTRING",OR(R2951=3,R2951=4)),[1]装备基础and强化!$W$11,IF(AND(L2951="RIGHTRING",OR(R2951=3,R2951=4)),[1]装备基础and强化!$X$11,IF(AND(L2951="NECKLACE",OR(R2951=3,R2951=4)),[1]装备基础and强化!$Y$11,0))))</f>
        <v>0</v>
      </c>
      <c r="AO2951" s="43">
        <f>IF(AND(L2951="BELT",T2951=1),[1]装备基础and强化!$AA$7,IF(AND(L2951="PANTS",T2951=1),[1]装备基础and强化!$AB$7,IF(AND(L2951="SHOES",T2951=1),[1]装备基础and强化!$AC$7,IF(AND(L2951="CLOTHES",T2951=1),[1]装备基础and强化!$AD$7,0))))</f>
        <v>0</v>
      </c>
      <c r="AP2951" s="43" t="e">
        <f>IF(AND(L2951="BELT",T2951=2),[1]装备基础and强化!$AF$7,IF(AND(L2951="PANTS",T2951=2),[1]装备基础and强化!$AG$7,IF(AND(L2951="SHOES",T2951=2),[1]装备基础and强化!$AH$7,IF(AND(L2951="CLOTHES",T2951=2),[1]装备基础and强化!$AI$7,0))))</f>
        <v>#REF!</v>
      </c>
      <c r="AQ2951" s="43">
        <f>IF(L2951="HAT",[1]装备基础and强化!$AK$7,IF(L2951="JADE",[1]装备基础and强化!$AK$7,0))</f>
        <v>0</v>
      </c>
      <c r="AR2951" s="43" t="e">
        <f t="shared" si="46"/>
        <v>#REF!</v>
      </c>
    </row>
    <row r="2952" spans="1:44" x14ac:dyDescent="0.15">
      <c r="A2952" s="43"/>
      <c r="B2952" s="5" t="s">
        <v>10114</v>
      </c>
      <c r="C2952" s="12">
        <v>22948</v>
      </c>
      <c r="D2952" s="5" t="s">
        <v>10115</v>
      </c>
      <c r="E2952" s="44" t="s">
        <v>24583</v>
      </c>
      <c r="F2952" s="4" t="s">
        <v>10116</v>
      </c>
      <c r="G2952" s="4" t="s">
        <v>10117</v>
      </c>
      <c r="H2952" s="44"/>
      <c r="I2952" s="4" t="s">
        <v>700</v>
      </c>
      <c r="J2952" s="6" t="s">
        <v>700</v>
      </c>
      <c r="K2952" s="45">
        <v>1</v>
      </c>
      <c r="L2952" s="4" t="s">
        <v>714</v>
      </c>
      <c r="M2952" s="104" t="s">
        <v>18598</v>
      </c>
      <c r="N2952" s="45">
        <v>220100</v>
      </c>
      <c r="O2952" s="4" t="s">
        <v>6177</v>
      </c>
      <c r="P2952" s="4" t="s">
        <v>8842</v>
      </c>
      <c r="Q2952" s="4">
        <v>30</v>
      </c>
      <c r="R2952" s="4">
        <v>3</v>
      </c>
      <c r="S2952" s="4" t="s">
        <v>7903</v>
      </c>
      <c r="T2952" s="4">
        <v>1</v>
      </c>
      <c r="U2952" s="4">
        <v>1</v>
      </c>
      <c r="W2952" s="4" t="s">
        <v>10118</v>
      </c>
      <c r="X2952" s="4" t="s">
        <v>10119</v>
      </c>
      <c r="Y2952" s="45">
        <v>0</v>
      </c>
      <c r="Z2952" s="4" t="s">
        <v>10120</v>
      </c>
      <c r="AA2952" s="4">
        <v>1</v>
      </c>
      <c r="AB2952" s="4">
        <v>100</v>
      </c>
      <c r="AC2952" s="4">
        <v>1</v>
      </c>
      <c r="AD2952" s="4">
        <v>1</v>
      </c>
      <c r="AE2952" s="45" t="s">
        <v>16461</v>
      </c>
      <c r="AF2952" s="45" t="s">
        <v>16457</v>
      </c>
      <c r="AG2952" s="45" t="s">
        <v>16459</v>
      </c>
      <c r="AH2952" s="45" t="s">
        <v>16453</v>
      </c>
      <c r="AI2952" s="45" t="s">
        <v>16455</v>
      </c>
      <c r="AJ2952" s="63" t="s">
        <v>20412</v>
      </c>
      <c r="AK2952" s="63" t="s">
        <v>20412</v>
      </c>
      <c r="AL2952" s="45">
        <v>0</v>
      </c>
      <c r="AM2952" s="43">
        <f>IF(AND(L2952="WEAPON",OR(R2952=0,R2952=1,R2952=2)),[1]装备基础and强化!$V$7,IF(AND(L2952="LEFTRING",OR(R2952=0,R2952=1,R2952=2)),[1]装备基础and强化!$W$7,IF(AND(L2952="RIGHTRING",OR(R2952=0,R2952=1,R2952=2)),[1]装备基础and强化!$X$7,IF(AND(L2952="NECKLACE",OR(R2952=0,R2952=1,R2952=2)),[1]装备基础and强化!$Y$7,0))))</f>
        <v>0</v>
      </c>
      <c r="AN2952" s="43">
        <f>IF(AND(L2952="WEAPON",OR(R2952=3,R2952=4)),[1]装备基础and强化!$V$11,IF(AND(L2952="LEFTRING",OR(R2952=3,R2952=4)),[1]装备基础and强化!$W$11,IF(AND(L2952="RIGHTRING",OR(R2952=3,R2952=4)),[1]装备基础and强化!$X$11,IF(AND(L2952="NECKLACE",OR(R2952=3,R2952=4)),[1]装备基础and强化!$Y$11,0))))</f>
        <v>0</v>
      </c>
      <c r="AO2952" s="43" t="e">
        <f>IF(AND(L2952="BELT",T2952=1),[1]装备基础and强化!$AA$7,IF(AND(L2952="PANTS",T2952=1),[1]装备基础and强化!$AB$7,IF(AND(L2952="SHOES",T2952=1),[1]装备基础and强化!$AC$7,IF(AND(L2952="CLOTHES",T2952=1),[1]装备基础and强化!$AD$7,0))))</f>
        <v>#REF!</v>
      </c>
      <c r="AP2952" s="43">
        <f>IF(AND(L2952="BELT",T2952=2),[1]装备基础and强化!$AF$7,IF(AND(L2952="PANTS",T2952=2),[1]装备基础and强化!$AG$7,IF(AND(L2952="SHOES",T2952=2),[1]装备基础and强化!$AH$7,IF(AND(L2952="CLOTHES",T2952=2),[1]装备基础and强化!$AI$7,0))))</f>
        <v>0</v>
      </c>
      <c r="AQ2952" s="43">
        <f>IF(L2952="HAT",[1]装备基础and强化!$AK$7,IF(L2952="JADE",[1]装备基础and强化!$AK$7,0))</f>
        <v>0</v>
      </c>
      <c r="AR2952" s="43" t="e">
        <f t="shared" si="46"/>
        <v>#REF!</v>
      </c>
    </row>
    <row r="2953" spans="1:44" x14ac:dyDescent="0.15">
      <c r="A2953" s="43"/>
      <c r="B2953" s="5" t="s">
        <v>10121</v>
      </c>
      <c r="C2953" s="12">
        <v>22949</v>
      </c>
      <c r="D2953" s="5" t="s">
        <v>10115</v>
      </c>
      <c r="E2953" s="44" t="s">
        <v>24584</v>
      </c>
      <c r="F2953" s="4" t="s">
        <v>10122</v>
      </c>
      <c r="G2953" s="4" t="s">
        <v>10123</v>
      </c>
      <c r="H2953" s="44"/>
      <c r="I2953" s="4" t="s">
        <v>700</v>
      </c>
      <c r="J2953" s="6" t="s">
        <v>700</v>
      </c>
      <c r="K2953" s="45">
        <v>1</v>
      </c>
      <c r="L2953" s="4" t="s">
        <v>714</v>
      </c>
      <c r="M2953" s="104" t="s">
        <v>18599</v>
      </c>
      <c r="N2953" s="45">
        <v>220200</v>
      </c>
      <c r="O2953" s="4" t="s">
        <v>2462</v>
      </c>
      <c r="P2953" s="4" t="s">
        <v>8842</v>
      </c>
      <c r="Q2953" s="4">
        <v>30</v>
      </c>
      <c r="R2953" s="4">
        <v>3</v>
      </c>
      <c r="S2953" s="4" t="s">
        <v>7903</v>
      </c>
      <c r="T2953" s="4">
        <v>1</v>
      </c>
      <c r="U2953" s="4">
        <v>2</v>
      </c>
      <c r="W2953" s="4" t="s">
        <v>10118</v>
      </c>
      <c r="X2953" s="4" t="s">
        <v>10119</v>
      </c>
      <c r="Y2953" s="45">
        <v>0</v>
      </c>
      <c r="Z2953" s="4" t="s">
        <v>10120</v>
      </c>
      <c r="AA2953" s="4">
        <v>1</v>
      </c>
      <c r="AB2953" s="4">
        <v>100</v>
      </c>
      <c r="AC2953" s="4">
        <v>1</v>
      </c>
      <c r="AD2953" s="4">
        <v>1</v>
      </c>
      <c r="AE2953" s="45" t="s">
        <v>16461</v>
      </c>
      <c r="AF2953" s="45" t="s">
        <v>16457</v>
      </c>
      <c r="AG2953" s="45" t="s">
        <v>16459</v>
      </c>
      <c r="AH2953" s="45" t="s">
        <v>16453</v>
      </c>
      <c r="AI2953" s="45" t="s">
        <v>16455</v>
      </c>
      <c r="AJ2953" s="63" t="s">
        <v>20426</v>
      </c>
      <c r="AK2953" s="63" t="s">
        <v>20426</v>
      </c>
      <c r="AL2953" s="4">
        <v>0</v>
      </c>
      <c r="AM2953" s="43">
        <f>IF(AND(L2953="WEAPON",OR(R2953=0,R2953=1,R2953=2)),[1]装备基础and强化!$V$7,IF(AND(L2953="LEFTRING",OR(R2953=0,R2953=1,R2953=2)),[1]装备基础and强化!$W$7,IF(AND(L2953="RIGHTRING",OR(R2953=0,R2953=1,R2953=2)),[1]装备基础and强化!$X$7,IF(AND(L2953="NECKLACE",OR(R2953=0,R2953=1,R2953=2)),[1]装备基础and强化!$Y$7,0))))</f>
        <v>0</v>
      </c>
      <c r="AN2953" s="43">
        <f>IF(AND(L2953="WEAPON",OR(R2953=3,R2953=4)),[1]装备基础and强化!$V$11,IF(AND(L2953="LEFTRING",OR(R2953=3,R2953=4)),[1]装备基础and强化!$W$11,IF(AND(L2953="RIGHTRING",OR(R2953=3,R2953=4)),[1]装备基础and强化!$X$11,IF(AND(L2953="NECKLACE",OR(R2953=3,R2953=4)),[1]装备基础and强化!$Y$11,0))))</f>
        <v>0</v>
      </c>
      <c r="AO2953" s="43" t="e">
        <f>IF(AND(L2953="BELT",T2953=1),[1]装备基础and强化!$AA$7,IF(AND(L2953="PANTS",T2953=1),[1]装备基础and强化!$AB$7,IF(AND(L2953="SHOES",T2953=1),[1]装备基础and强化!$AC$7,IF(AND(L2953="CLOTHES",T2953=1),[1]装备基础and强化!$AD$7,0))))</f>
        <v>#REF!</v>
      </c>
      <c r="AP2953" s="43">
        <f>IF(AND(L2953="BELT",T2953=2),[1]装备基础and强化!$AF$7,IF(AND(L2953="PANTS",T2953=2),[1]装备基础and强化!$AG$7,IF(AND(L2953="SHOES",T2953=2),[1]装备基础and强化!$AH$7,IF(AND(L2953="CLOTHES",T2953=2),[1]装备基础and强化!$AI$7,0))))</f>
        <v>0</v>
      </c>
      <c r="AQ2953" s="43">
        <f>IF(L2953="HAT",[1]装备基础and强化!$AK$7,IF(L2953="JADE",[1]装备基础and强化!$AK$7,0))</f>
        <v>0</v>
      </c>
      <c r="AR2953" s="43" t="e">
        <f t="shared" si="46"/>
        <v>#REF!</v>
      </c>
    </row>
    <row r="2954" spans="1:44" x14ac:dyDescent="0.15">
      <c r="A2954" s="43"/>
      <c r="B2954" s="5" t="s">
        <v>10124</v>
      </c>
      <c r="C2954" s="12">
        <v>22950</v>
      </c>
      <c r="D2954" s="5" t="s">
        <v>10115</v>
      </c>
      <c r="E2954" s="44" t="s">
        <v>24585</v>
      </c>
      <c r="F2954" s="4" t="s">
        <v>10125</v>
      </c>
      <c r="G2954" s="4" t="s">
        <v>10126</v>
      </c>
      <c r="H2954" s="44"/>
      <c r="I2954" s="4" t="s">
        <v>700</v>
      </c>
      <c r="J2954" s="6" t="s">
        <v>700</v>
      </c>
      <c r="K2954" s="45">
        <v>1</v>
      </c>
      <c r="L2954" s="4" t="s">
        <v>714</v>
      </c>
      <c r="M2954" s="104" t="s">
        <v>18600</v>
      </c>
      <c r="N2954" s="45">
        <v>220300</v>
      </c>
      <c r="O2954" s="4" t="s">
        <v>6197</v>
      </c>
      <c r="P2954" s="4" t="s">
        <v>8842</v>
      </c>
      <c r="Q2954" s="4">
        <v>30</v>
      </c>
      <c r="R2954" s="4">
        <v>3</v>
      </c>
      <c r="S2954" s="4" t="s">
        <v>7903</v>
      </c>
      <c r="T2954" s="4">
        <v>1</v>
      </c>
      <c r="U2954" s="4">
        <v>3</v>
      </c>
      <c r="W2954" s="4" t="s">
        <v>10118</v>
      </c>
      <c r="X2954" s="4" t="s">
        <v>10119</v>
      </c>
      <c r="Y2954" s="45">
        <v>0</v>
      </c>
      <c r="Z2954" s="4" t="s">
        <v>10120</v>
      </c>
      <c r="AA2954" s="4">
        <v>1</v>
      </c>
      <c r="AB2954" s="4">
        <v>100</v>
      </c>
      <c r="AC2954" s="4">
        <v>1</v>
      </c>
      <c r="AD2954" s="4">
        <v>1</v>
      </c>
      <c r="AE2954" s="45" t="s">
        <v>16461</v>
      </c>
      <c r="AF2954" s="45" t="s">
        <v>16457</v>
      </c>
      <c r="AG2954" s="45" t="s">
        <v>16459</v>
      </c>
      <c r="AH2954" s="45" t="s">
        <v>16453</v>
      </c>
      <c r="AI2954" s="45" t="s">
        <v>16455</v>
      </c>
      <c r="AJ2954" s="63" t="s">
        <v>20426</v>
      </c>
      <c r="AK2954" s="63" t="s">
        <v>20426</v>
      </c>
      <c r="AL2954" s="45">
        <v>0</v>
      </c>
      <c r="AM2954" s="43">
        <f>IF(AND(L2954="WEAPON",OR(R2954=0,R2954=1,R2954=2)),[1]装备基础and强化!$V$7,IF(AND(L2954="LEFTRING",OR(R2954=0,R2954=1,R2954=2)),[1]装备基础and强化!$W$7,IF(AND(L2954="RIGHTRING",OR(R2954=0,R2954=1,R2954=2)),[1]装备基础and强化!$X$7,IF(AND(L2954="NECKLACE",OR(R2954=0,R2954=1,R2954=2)),[1]装备基础and强化!$Y$7,0))))</f>
        <v>0</v>
      </c>
      <c r="AN2954" s="43">
        <f>IF(AND(L2954="WEAPON",OR(R2954=3,R2954=4)),[1]装备基础and强化!$V$11,IF(AND(L2954="LEFTRING",OR(R2954=3,R2954=4)),[1]装备基础and强化!$W$11,IF(AND(L2954="RIGHTRING",OR(R2954=3,R2954=4)),[1]装备基础and强化!$X$11,IF(AND(L2954="NECKLACE",OR(R2954=3,R2954=4)),[1]装备基础and强化!$Y$11,0))))</f>
        <v>0</v>
      </c>
      <c r="AO2954" s="43" t="e">
        <f>IF(AND(L2954="BELT",T2954=1),[1]装备基础and强化!$AA$7,IF(AND(L2954="PANTS",T2954=1),[1]装备基础and强化!$AB$7,IF(AND(L2954="SHOES",T2954=1),[1]装备基础and强化!$AC$7,IF(AND(L2954="CLOTHES",T2954=1),[1]装备基础and强化!$AD$7,0))))</f>
        <v>#REF!</v>
      </c>
      <c r="AP2954" s="43">
        <f>IF(AND(L2954="BELT",T2954=2),[1]装备基础and强化!$AF$7,IF(AND(L2954="PANTS",T2954=2),[1]装备基础and强化!$AG$7,IF(AND(L2954="SHOES",T2954=2),[1]装备基础and强化!$AH$7,IF(AND(L2954="CLOTHES",T2954=2),[1]装备基础and强化!$AI$7,0))))</f>
        <v>0</v>
      </c>
      <c r="AQ2954" s="43">
        <f>IF(L2954="HAT",[1]装备基础and强化!$AK$7,IF(L2954="JADE",[1]装备基础and强化!$AK$7,0))</f>
        <v>0</v>
      </c>
      <c r="AR2954" s="43" t="e">
        <f t="shared" si="46"/>
        <v>#REF!</v>
      </c>
    </row>
    <row r="2955" spans="1:44" x14ac:dyDescent="0.15">
      <c r="A2955" s="43"/>
      <c r="B2955" s="5" t="s">
        <v>10127</v>
      </c>
      <c r="C2955" s="12">
        <v>22951</v>
      </c>
      <c r="D2955" s="5" t="s">
        <v>10115</v>
      </c>
      <c r="E2955" s="44" t="s">
        <v>24586</v>
      </c>
      <c r="F2955" s="4" t="s">
        <v>10128</v>
      </c>
      <c r="G2955" s="4" t="s">
        <v>10129</v>
      </c>
      <c r="H2955" s="44"/>
      <c r="I2955" s="4" t="s">
        <v>700</v>
      </c>
      <c r="J2955" s="6" t="s">
        <v>700</v>
      </c>
      <c r="K2955" s="45">
        <v>1</v>
      </c>
      <c r="L2955" s="4" t="s">
        <v>714</v>
      </c>
      <c r="M2955" s="104" t="s">
        <v>18601</v>
      </c>
      <c r="N2955" s="45">
        <v>220400</v>
      </c>
      <c r="O2955" s="4" t="s">
        <v>9311</v>
      </c>
      <c r="P2955" s="4" t="s">
        <v>8842</v>
      </c>
      <c r="Q2955" s="4">
        <v>30</v>
      </c>
      <c r="R2955" s="4">
        <v>3</v>
      </c>
      <c r="S2955" s="4" t="s">
        <v>7903</v>
      </c>
      <c r="T2955" s="4">
        <v>1</v>
      </c>
      <c r="U2955" s="4">
        <v>4</v>
      </c>
      <c r="W2955" s="4" t="s">
        <v>10118</v>
      </c>
      <c r="X2955" s="4" t="s">
        <v>10119</v>
      </c>
      <c r="Y2955" s="45">
        <v>0</v>
      </c>
      <c r="Z2955" s="4" t="s">
        <v>10120</v>
      </c>
      <c r="AA2955" s="4">
        <v>1</v>
      </c>
      <c r="AB2955" s="4">
        <v>100</v>
      </c>
      <c r="AC2955" s="4">
        <v>1</v>
      </c>
      <c r="AD2955" s="4">
        <v>1</v>
      </c>
      <c r="AE2955" s="45" t="s">
        <v>16461</v>
      </c>
      <c r="AF2955" s="45" t="s">
        <v>16457</v>
      </c>
      <c r="AG2955" s="45" t="s">
        <v>16459</v>
      </c>
      <c r="AH2955" s="45" t="s">
        <v>16453</v>
      </c>
      <c r="AI2955" s="45" t="s">
        <v>16455</v>
      </c>
      <c r="AJ2955" s="63" t="s">
        <v>20426</v>
      </c>
      <c r="AK2955" s="63" t="s">
        <v>20426</v>
      </c>
      <c r="AL2955" s="4">
        <v>0</v>
      </c>
      <c r="AM2955" s="43">
        <f>IF(AND(L2955="WEAPON",OR(R2955=0,R2955=1,R2955=2)),[1]装备基础and强化!$V$7,IF(AND(L2955="LEFTRING",OR(R2955=0,R2955=1,R2955=2)),[1]装备基础and强化!$W$7,IF(AND(L2955="RIGHTRING",OR(R2955=0,R2955=1,R2955=2)),[1]装备基础and强化!$X$7,IF(AND(L2955="NECKLACE",OR(R2955=0,R2955=1,R2955=2)),[1]装备基础and强化!$Y$7,0))))</f>
        <v>0</v>
      </c>
      <c r="AN2955" s="43">
        <f>IF(AND(L2955="WEAPON",OR(R2955=3,R2955=4)),[1]装备基础and强化!$V$11,IF(AND(L2955="LEFTRING",OR(R2955=3,R2955=4)),[1]装备基础and强化!$W$11,IF(AND(L2955="RIGHTRING",OR(R2955=3,R2955=4)),[1]装备基础and强化!$X$11,IF(AND(L2955="NECKLACE",OR(R2955=3,R2955=4)),[1]装备基础and强化!$Y$11,0))))</f>
        <v>0</v>
      </c>
      <c r="AO2955" s="43" t="e">
        <f>IF(AND(L2955="BELT",T2955=1),[1]装备基础and强化!$AA$7,IF(AND(L2955="PANTS",T2955=1),[1]装备基础and强化!$AB$7,IF(AND(L2955="SHOES",T2955=1),[1]装备基础and强化!$AC$7,IF(AND(L2955="CLOTHES",T2955=1),[1]装备基础and强化!$AD$7,0))))</f>
        <v>#REF!</v>
      </c>
      <c r="AP2955" s="43">
        <f>IF(AND(L2955="BELT",T2955=2),[1]装备基础and强化!$AF$7,IF(AND(L2955="PANTS",T2955=2),[1]装备基础and强化!$AG$7,IF(AND(L2955="SHOES",T2955=2),[1]装备基础and强化!$AH$7,IF(AND(L2955="CLOTHES",T2955=2),[1]装备基础and强化!$AI$7,0))))</f>
        <v>0</v>
      </c>
      <c r="AQ2955" s="43">
        <f>IF(L2955="HAT",[1]装备基础and强化!$AK$7,IF(L2955="JADE",[1]装备基础and强化!$AK$7,0))</f>
        <v>0</v>
      </c>
      <c r="AR2955" s="43" t="e">
        <f t="shared" si="46"/>
        <v>#REF!</v>
      </c>
    </row>
    <row r="2956" spans="1:44" x14ac:dyDescent="0.15">
      <c r="A2956" s="43"/>
      <c r="B2956" s="5" t="s">
        <v>10130</v>
      </c>
      <c r="C2956" s="12">
        <v>22952</v>
      </c>
      <c r="D2956" s="5" t="s">
        <v>10115</v>
      </c>
      <c r="E2956" s="44" t="s">
        <v>24587</v>
      </c>
      <c r="F2956" s="4" t="s">
        <v>10131</v>
      </c>
      <c r="G2956" s="4" t="s">
        <v>10132</v>
      </c>
      <c r="H2956" s="44"/>
      <c r="I2956" s="4" t="s">
        <v>700</v>
      </c>
      <c r="J2956" s="6" t="s">
        <v>700</v>
      </c>
      <c r="K2956" s="45">
        <v>1</v>
      </c>
      <c r="L2956" s="4" t="s">
        <v>714</v>
      </c>
      <c r="M2956" s="104" t="s">
        <v>18602</v>
      </c>
      <c r="N2956" s="45">
        <v>220500</v>
      </c>
      <c r="O2956" s="4" t="s">
        <v>3048</v>
      </c>
      <c r="P2956" s="4" t="s">
        <v>8842</v>
      </c>
      <c r="Q2956" s="4">
        <v>30</v>
      </c>
      <c r="R2956" s="4">
        <v>3</v>
      </c>
      <c r="S2956" s="4" t="s">
        <v>7903</v>
      </c>
      <c r="T2956" s="4">
        <v>1</v>
      </c>
      <c r="U2956" s="4">
        <v>5</v>
      </c>
      <c r="W2956" s="4" t="s">
        <v>10118</v>
      </c>
      <c r="X2956" s="4" t="s">
        <v>10119</v>
      </c>
      <c r="Y2956" s="45">
        <v>0</v>
      </c>
      <c r="Z2956" s="4" t="s">
        <v>10120</v>
      </c>
      <c r="AA2956" s="4">
        <v>1</v>
      </c>
      <c r="AB2956" s="4">
        <v>100</v>
      </c>
      <c r="AC2956" s="4">
        <v>1</v>
      </c>
      <c r="AD2956" s="4">
        <v>1</v>
      </c>
      <c r="AE2956" s="45" t="s">
        <v>16461</v>
      </c>
      <c r="AF2956" s="45" t="s">
        <v>16457</v>
      </c>
      <c r="AG2956" s="45" t="s">
        <v>16459</v>
      </c>
      <c r="AH2956" s="45" t="s">
        <v>16453</v>
      </c>
      <c r="AI2956" s="45" t="s">
        <v>16455</v>
      </c>
      <c r="AJ2956" s="63" t="s">
        <v>20426</v>
      </c>
      <c r="AK2956" s="63" t="s">
        <v>20426</v>
      </c>
      <c r="AL2956" s="45">
        <v>0</v>
      </c>
      <c r="AM2956" s="43">
        <f>IF(AND(L2956="WEAPON",OR(R2956=0,R2956=1,R2956=2)),[1]装备基础and强化!$V$7,IF(AND(L2956="LEFTRING",OR(R2956=0,R2956=1,R2956=2)),[1]装备基础and强化!$W$7,IF(AND(L2956="RIGHTRING",OR(R2956=0,R2956=1,R2956=2)),[1]装备基础and强化!$X$7,IF(AND(L2956="NECKLACE",OR(R2956=0,R2956=1,R2956=2)),[1]装备基础and强化!$Y$7,0))))</f>
        <v>0</v>
      </c>
      <c r="AN2956" s="43">
        <f>IF(AND(L2956="WEAPON",OR(R2956=3,R2956=4)),[1]装备基础and强化!$V$11,IF(AND(L2956="LEFTRING",OR(R2956=3,R2956=4)),[1]装备基础and强化!$W$11,IF(AND(L2956="RIGHTRING",OR(R2956=3,R2956=4)),[1]装备基础and强化!$X$11,IF(AND(L2956="NECKLACE",OR(R2956=3,R2956=4)),[1]装备基础and强化!$Y$11,0))))</f>
        <v>0</v>
      </c>
      <c r="AO2956" s="43" t="e">
        <f>IF(AND(L2956="BELT",T2956=1),[1]装备基础and强化!$AA$7,IF(AND(L2956="PANTS",T2956=1),[1]装备基础and强化!$AB$7,IF(AND(L2956="SHOES",T2956=1),[1]装备基础and强化!$AC$7,IF(AND(L2956="CLOTHES",T2956=1),[1]装备基础and强化!$AD$7,0))))</f>
        <v>#REF!</v>
      </c>
      <c r="AP2956" s="43">
        <f>IF(AND(L2956="BELT",T2956=2),[1]装备基础and强化!$AF$7,IF(AND(L2956="PANTS",T2956=2),[1]装备基础and强化!$AG$7,IF(AND(L2956="SHOES",T2956=2),[1]装备基础and强化!$AH$7,IF(AND(L2956="CLOTHES",T2956=2),[1]装备基础and强化!$AI$7,0))))</f>
        <v>0</v>
      </c>
      <c r="AQ2956" s="43">
        <f>IF(L2956="HAT",[1]装备基础and强化!$AK$7,IF(L2956="JADE",[1]装备基础and强化!$AK$7,0))</f>
        <v>0</v>
      </c>
      <c r="AR2956" s="43" t="e">
        <f t="shared" si="46"/>
        <v>#REF!</v>
      </c>
    </row>
    <row r="2957" spans="1:44" x14ac:dyDescent="0.15">
      <c r="A2957" s="43"/>
      <c r="B2957" s="5" t="s">
        <v>10133</v>
      </c>
      <c r="C2957" s="12">
        <v>22953</v>
      </c>
      <c r="D2957" s="5" t="s">
        <v>10115</v>
      </c>
      <c r="E2957" s="44" t="s">
        <v>24588</v>
      </c>
      <c r="F2957" s="4" t="s">
        <v>10134</v>
      </c>
      <c r="G2957" s="4" t="s">
        <v>10135</v>
      </c>
      <c r="H2957" s="44"/>
      <c r="I2957" s="4" t="s">
        <v>700</v>
      </c>
      <c r="J2957" s="6" t="s">
        <v>700</v>
      </c>
      <c r="K2957" s="45">
        <v>1</v>
      </c>
      <c r="L2957" s="4" t="s">
        <v>714</v>
      </c>
      <c r="M2957" s="104" t="s">
        <v>18603</v>
      </c>
      <c r="N2957" s="45">
        <v>220600</v>
      </c>
      <c r="O2957" s="4" t="s">
        <v>9330</v>
      </c>
      <c r="P2957" s="4" t="s">
        <v>8842</v>
      </c>
      <c r="Q2957" s="4">
        <v>30</v>
      </c>
      <c r="R2957" s="4">
        <v>3</v>
      </c>
      <c r="S2957" s="4" t="s">
        <v>7903</v>
      </c>
      <c r="T2957" s="4">
        <v>1</v>
      </c>
      <c r="U2957" s="4">
        <v>6</v>
      </c>
      <c r="W2957" s="4" t="s">
        <v>10118</v>
      </c>
      <c r="X2957" s="4" t="s">
        <v>10119</v>
      </c>
      <c r="Y2957" s="45">
        <v>0</v>
      </c>
      <c r="Z2957" s="4" t="s">
        <v>10120</v>
      </c>
      <c r="AA2957" s="4">
        <v>1</v>
      </c>
      <c r="AB2957" s="4">
        <v>100</v>
      </c>
      <c r="AC2957" s="4">
        <v>1</v>
      </c>
      <c r="AD2957" s="4">
        <v>1</v>
      </c>
      <c r="AE2957" s="45" t="s">
        <v>16461</v>
      </c>
      <c r="AF2957" s="45" t="s">
        <v>16457</v>
      </c>
      <c r="AG2957" s="45" t="s">
        <v>16459</v>
      </c>
      <c r="AH2957" s="45" t="s">
        <v>16453</v>
      </c>
      <c r="AI2957" s="45" t="s">
        <v>16455</v>
      </c>
      <c r="AJ2957" s="63" t="s">
        <v>20426</v>
      </c>
      <c r="AK2957" s="63" t="s">
        <v>20426</v>
      </c>
      <c r="AL2957" s="4">
        <v>0</v>
      </c>
      <c r="AM2957" s="43">
        <f>IF(AND(L2957="WEAPON",OR(R2957=0,R2957=1,R2957=2)),[1]装备基础and强化!$V$7,IF(AND(L2957="LEFTRING",OR(R2957=0,R2957=1,R2957=2)),[1]装备基础and强化!$W$7,IF(AND(L2957="RIGHTRING",OR(R2957=0,R2957=1,R2957=2)),[1]装备基础and强化!$X$7,IF(AND(L2957="NECKLACE",OR(R2957=0,R2957=1,R2957=2)),[1]装备基础and强化!$Y$7,0))))</f>
        <v>0</v>
      </c>
      <c r="AN2957" s="43">
        <f>IF(AND(L2957="WEAPON",OR(R2957=3,R2957=4)),[1]装备基础and强化!$V$11,IF(AND(L2957="LEFTRING",OR(R2957=3,R2957=4)),[1]装备基础and强化!$W$11,IF(AND(L2957="RIGHTRING",OR(R2957=3,R2957=4)),[1]装备基础and强化!$X$11,IF(AND(L2957="NECKLACE",OR(R2957=3,R2957=4)),[1]装备基础and强化!$Y$11,0))))</f>
        <v>0</v>
      </c>
      <c r="AO2957" s="43" t="e">
        <f>IF(AND(L2957="BELT",T2957=1),[1]装备基础and强化!$AA$7,IF(AND(L2957="PANTS",T2957=1),[1]装备基础and强化!$AB$7,IF(AND(L2957="SHOES",T2957=1),[1]装备基础and强化!$AC$7,IF(AND(L2957="CLOTHES",T2957=1),[1]装备基础and强化!$AD$7,0))))</f>
        <v>#REF!</v>
      </c>
      <c r="AP2957" s="43">
        <f>IF(AND(L2957="BELT",T2957=2),[1]装备基础and强化!$AF$7,IF(AND(L2957="PANTS",T2957=2),[1]装备基础and强化!$AG$7,IF(AND(L2957="SHOES",T2957=2),[1]装备基础and强化!$AH$7,IF(AND(L2957="CLOTHES",T2957=2),[1]装备基础and强化!$AI$7,0))))</f>
        <v>0</v>
      </c>
      <c r="AQ2957" s="43">
        <f>IF(L2957="HAT",[1]装备基础and强化!$AK$7,IF(L2957="JADE",[1]装备基础and强化!$AK$7,0))</f>
        <v>0</v>
      </c>
      <c r="AR2957" s="43" t="e">
        <f t="shared" si="46"/>
        <v>#REF!</v>
      </c>
    </row>
    <row r="2958" spans="1:44" x14ac:dyDescent="0.15">
      <c r="A2958" s="43"/>
      <c r="B2958" s="5" t="s">
        <v>10136</v>
      </c>
      <c r="C2958" s="12">
        <v>22954</v>
      </c>
      <c r="D2958" s="5" t="s">
        <v>10115</v>
      </c>
      <c r="E2958" s="44" t="s">
        <v>24589</v>
      </c>
      <c r="F2958" s="4" t="s">
        <v>10137</v>
      </c>
      <c r="G2958" s="4" t="s">
        <v>10138</v>
      </c>
      <c r="H2958" s="44"/>
      <c r="I2958" s="4" t="s">
        <v>700</v>
      </c>
      <c r="J2958" s="6" t="s">
        <v>700</v>
      </c>
      <c r="K2958" s="45">
        <v>1</v>
      </c>
      <c r="L2958" s="4" t="s">
        <v>714</v>
      </c>
      <c r="M2958" s="104" t="s">
        <v>18604</v>
      </c>
      <c r="N2958" s="45">
        <v>220700</v>
      </c>
      <c r="O2958" s="4" t="s">
        <v>15271</v>
      </c>
      <c r="P2958" s="4" t="s">
        <v>8842</v>
      </c>
      <c r="Q2958" s="4">
        <v>30</v>
      </c>
      <c r="R2958" s="4">
        <v>3</v>
      </c>
      <c r="S2958" s="4" t="s">
        <v>7903</v>
      </c>
      <c r="T2958" s="4">
        <v>1</v>
      </c>
      <c r="U2958" s="4">
        <v>7</v>
      </c>
      <c r="W2958" s="4" t="s">
        <v>10118</v>
      </c>
      <c r="X2958" s="4" t="s">
        <v>10119</v>
      </c>
      <c r="Y2958" s="45">
        <v>0</v>
      </c>
      <c r="Z2958" s="4" t="s">
        <v>10120</v>
      </c>
      <c r="AA2958" s="4">
        <v>1</v>
      </c>
      <c r="AB2958" s="4">
        <v>100</v>
      </c>
      <c r="AC2958" s="4">
        <v>1</v>
      </c>
      <c r="AD2958" s="4">
        <v>1</v>
      </c>
      <c r="AE2958" s="45" t="s">
        <v>16461</v>
      </c>
      <c r="AF2958" s="45" t="s">
        <v>16457</v>
      </c>
      <c r="AG2958" s="45" t="s">
        <v>16459</v>
      </c>
      <c r="AH2958" s="45" t="s">
        <v>16453</v>
      </c>
      <c r="AI2958" s="45" t="s">
        <v>16455</v>
      </c>
      <c r="AJ2958" s="63" t="s">
        <v>20426</v>
      </c>
      <c r="AK2958" s="63" t="s">
        <v>20426</v>
      </c>
      <c r="AL2958" s="45">
        <v>0</v>
      </c>
      <c r="AM2958" s="43">
        <f>IF(AND(L2958="WEAPON",OR(R2958=0,R2958=1,R2958=2)),[1]装备基础and强化!$V$7,IF(AND(L2958="LEFTRING",OR(R2958=0,R2958=1,R2958=2)),[1]装备基础and强化!$W$7,IF(AND(L2958="RIGHTRING",OR(R2958=0,R2958=1,R2958=2)),[1]装备基础and强化!$X$7,IF(AND(L2958="NECKLACE",OR(R2958=0,R2958=1,R2958=2)),[1]装备基础and强化!$Y$7,0))))</f>
        <v>0</v>
      </c>
      <c r="AN2958" s="43">
        <f>IF(AND(L2958="WEAPON",OR(R2958=3,R2958=4)),[1]装备基础and强化!$V$11,IF(AND(L2958="LEFTRING",OR(R2958=3,R2958=4)),[1]装备基础and强化!$W$11,IF(AND(L2958="RIGHTRING",OR(R2958=3,R2958=4)),[1]装备基础and强化!$X$11,IF(AND(L2958="NECKLACE",OR(R2958=3,R2958=4)),[1]装备基础and强化!$Y$11,0))))</f>
        <v>0</v>
      </c>
      <c r="AO2958" s="43" t="e">
        <f>IF(AND(L2958="BELT",T2958=1),[1]装备基础and强化!$AA$7,IF(AND(L2958="PANTS",T2958=1),[1]装备基础and强化!$AB$7,IF(AND(L2958="SHOES",T2958=1),[1]装备基础and强化!$AC$7,IF(AND(L2958="CLOTHES",T2958=1),[1]装备基础and强化!$AD$7,0))))</f>
        <v>#REF!</v>
      </c>
      <c r="AP2958" s="43">
        <f>IF(AND(L2958="BELT",T2958=2),[1]装备基础and强化!$AF$7,IF(AND(L2958="PANTS",T2958=2),[1]装备基础and强化!$AG$7,IF(AND(L2958="SHOES",T2958=2),[1]装备基础and强化!$AH$7,IF(AND(L2958="CLOTHES",T2958=2),[1]装备基础and强化!$AI$7,0))))</f>
        <v>0</v>
      </c>
      <c r="AQ2958" s="43">
        <f>IF(L2958="HAT",[1]装备基础and强化!$AK$7,IF(L2958="JADE",[1]装备基础and强化!$AK$7,0))</f>
        <v>0</v>
      </c>
      <c r="AR2958" s="43" t="e">
        <f t="shared" si="46"/>
        <v>#REF!</v>
      </c>
    </row>
    <row r="2959" spans="1:44" x14ac:dyDescent="0.15">
      <c r="A2959" s="43"/>
      <c r="B2959" s="5" t="s">
        <v>10140</v>
      </c>
      <c r="C2959" s="12">
        <v>22955</v>
      </c>
      <c r="D2959" s="5" t="s">
        <v>10115</v>
      </c>
      <c r="E2959" s="44" t="s">
        <v>24590</v>
      </c>
      <c r="F2959" s="4" t="s">
        <v>10141</v>
      </c>
      <c r="G2959" s="4" t="s">
        <v>10142</v>
      </c>
      <c r="H2959" s="44"/>
      <c r="I2959" s="4" t="s">
        <v>700</v>
      </c>
      <c r="J2959" s="6" t="s">
        <v>700</v>
      </c>
      <c r="K2959" s="45">
        <v>1</v>
      </c>
      <c r="L2959" s="4" t="s">
        <v>714</v>
      </c>
      <c r="M2959" s="104" t="s">
        <v>18605</v>
      </c>
      <c r="N2959" s="45">
        <v>202800</v>
      </c>
      <c r="O2959" s="4" t="s">
        <v>4315</v>
      </c>
      <c r="P2959" s="4" t="s">
        <v>8842</v>
      </c>
      <c r="Q2959" s="4">
        <v>30</v>
      </c>
      <c r="R2959" s="4">
        <v>3</v>
      </c>
      <c r="S2959" s="4" t="s">
        <v>7903</v>
      </c>
      <c r="T2959" s="4">
        <v>1</v>
      </c>
      <c r="U2959" s="4">
        <v>8</v>
      </c>
      <c r="W2959" s="4" t="s">
        <v>10118</v>
      </c>
      <c r="X2959" s="4" t="s">
        <v>10119</v>
      </c>
      <c r="Y2959" s="45">
        <v>0</v>
      </c>
      <c r="Z2959" s="4" t="s">
        <v>10120</v>
      </c>
      <c r="AA2959" s="4">
        <v>1</v>
      </c>
      <c r="AB2959" s="4">
        <v>100</v>
      </c>
      <c r="AC2959" s="4">
        <v>1</v>
      </c>
      <c r="AD2959" s="4">
        <v>1</v>
      </c>
      <c r="AE2959" s="45" t="s">
        <v>16461</v>
      </c>
      <c r="AF2959" s="45" t="s">
        <v>16457</v>
      </c>
      <c r="AG2959" s="45" t="s">
        <v>16459</v>
      </c>
      <c r="AH2959" s="45" t="s">
        <v>16453</v>
      </c>
      <c r="AI2959" s="45" t="s">
        <v>16455</v>
      </c>
      <c r="AJ2959" s="63" t="s">
        <v>20426</v>
      </c>
      <c r="AK2959" s="63" t="s">
        <v>20426</v>
      </c>
      <c r="AL2959" s="4">
        <v>0</v>
      </c>
      <c r="AM2959" s="43">
        <f>IF(AND(L2959="WEAPON",OR(R2959=0,R2959=1,R2959=2)),[1]装备基础and强化!$V$7,IF(AND(L2959="LEFTRING",OR(R2959=0,R2959=1,R2959=2)),[1]装备基础and强化!$W$7,IF(AND(L2959="RIGHTRING",OR(R2959=0,R2959=1,R2959=2)),[1]装备基础and强化!$X$7,IF(AND(L2959="NECKLACE",OR(R2959=0,R2959=1,R2959=2)),[1]装备基础and强化!$Y$7,0))))</f>
        <v>0</v>
      </c>
      <c r="AN2959" s="43">
        <f>IF(AND(L2959="WEAPON",OR(R2959=3,R2959=4)),[1]装备基础and强化!$V$11,IF(AND(L2959="LEFTRING",OR(R2959=3,R2959=4)),[1]装备基础and强化!$W$11,IF(AND(L2959="RIGHTRING",OR(R2959=3,R2959=4)),[1]装备基础and强化!$X$11,IF(AND(L2959="NECKLACE",OR(R2959=3,R2959=4)),[1]装备基础and强化!$Y$11,0))))</f>
        <v>0</v>
      </c>
      <c r="AO2959" s="43" t="e">
        <f>IF(AND(L2959="BELT",T2959=1),[1]装备基础and强化!$AA$7,IF(AND(L2959="PANTS",T2959=1),[1]装备基础and强化!$AB$7,IF(AND(L2959="SHOES",T2959=1),[1]装备基础and强化!$AC$7,IF(AND(L2959="CLOTHES",T2959=1),[1]装备基础and强化!$AD$7,0))))</f>
        <v>#REF!</v>
      </c>
      <c r="AP2959" s="43">
        <f>IF(AND(L2959="BELT",T2959=2),[1]装备基础and强化!$AF$7,IF(AND(L2959="PANTS",T2959=2),[1]装备基础and强化!$AG$7,IF(AND(L2959="SHOES",T2959=2),[1]装备基础and强化!$AH$7,IF(AND(L2959="CLOTHES",T2959=2),[1]装备基础and强化!$AI$7,0))))</f>
        <v>0</v>
      </c>
      <c r="AQ2959" s="43">
        <f>IF(L2959="HAT",[1]装备基础and强化!$AK$7,IF(L2959="JADE",[1]装备基础and强化!$AK$7,0))</f>
        <v>0</v>
      </c>
      <c r="AR2959" s="43" t="e">
        <f t="shared" si="46"/>
        <v>#REF!</v>
      </c>
    </row>
    <row r="2960" spans="1:44" x14ac:dyDescent="0.15">
      <c r="A2960" s="43"/>
      <c r="B2960" s="5" t="s">
        <v>10143</v>
      </c>
      <c r="C2960" s="12">
        <v>22956</v>
      </c>
      <c r="D2960" s="5" t="s">
        <v>10144</v>
      </c>
      <c r="E2960" s="44" t="s">
        <v>24591</v>
      </c>
      <c r="F2960" s="4" t="s">
        <v>10145</v>
      </c>
      <c r="G2960" s="4" t="s">
        <v>10146</v>
      </c>
      <c r="H2960" s="44"/>
      <c r="I2960" s="4" t="s">
        <v>700</v>
      </c>
      <c r="J2960" s="6" t="s">
        <v>700</v>
      </c>
      <c r="K2960" s="45">
        <v>1</v>
      </c>
      <c r="L2960" s="4" t="s">
        <v>714</v>
      </c>
      <c r="M2960" s="104" t="s">
        <v>18606</v>
      </c>
      <c r="N2960" s="45">
        <v>250100</v>
      </c>
      <c r="O2960" s="4" t="s">
        <v>2969</v>
      </c>
      <c r="P2960" s="4" t="s">
        <v>8842</v>
      </c>
      <c r="Q2960" s="4">
        <v>50</v>
      </c>
      <c r="R2960" s="4">
        <v>3</v>
      </c>
      <c r="S2960" s="4" t="s">
        <v>7935</v>
      </c>
      <c r="T2960" s="4">
        <v>1</v>
      </c>
      <c r="U2960" s="4">
        <v>1</v>
      </c>
      <c r="W2960" s="4" t="s">
        <v>10147</v>
      </c>
      <c r="X2960" s="4" t="s">
        <v>10148</v>
      </c>
      <c r="Y2960" s="45">
        <v>0</v>
      </c>
      <c r="Z2960" s="4" t="s">
        <v>10149</v>
      </c>
      <c r="AA2960" s="4">
        <v>1</v>
      </c>
      <c r="AB2960" s="4">
        <v>100</v>
      </c>
      <c r="AC2960" s="4">
        <v>1</v>
      </c>
      <c r="AD2960" s="4">
        <v>1</v>
      </c>
      <c r="AE2960" s="45" t="s">
        <v>16461</v>
      </c>
      <c r="AF2960" s="45" t="s">
        <v>16457</v>
      </c>
      <c r="AG2960" s="45" t="s">
        <v>16459</v>
      </c>
      <c r="AH2960" s="45" t="s">
        <v>16453</v>
      </c>
      <c r="AI2960" s="45" t="s">
        <v>16455</v>
      </c>
      <c r="AJ2960" s="63" t="s">
        <v>20426</v>
      </c>
      <c r="AK2960" s="63" t="s">
        <v>20426</v>
      </c>
      <c r="AL2960" s="45">
        <v>0</v>
      </c>
      <c r="AM2960" s="43">
        <f>IF(AND(L2960="WEAPON",OR(R2960=0,R2960=1,R2960=2)),[1]装备基础and强化!$V$7,IF(AND(L2960="LEFTRING",OR(R2960=0,R2960=1,R2960=2)),[1]装备基础and强化!$W$7,IF(AND(L2960="RIGHTRING",OR(R2960=0,R2960=1,R2960=2)),[1]装备基础and强化!$X$7,IF(AND(L2960="NECKLACE",OR(R2960=0,R2960=1,R2960=2)),[1]装备基础and强化!$Y$7,0))))</f>
        <v>0</v>
      </c>
      <c r="AN2960" s="43">
        <f>IF(AND(L2960="WEAPON",OR(R2960=3,R2960=4)),[1]装备基础and强化!$V$11,IF(AND(L2960="LEFTRING",OR(R2960=3,R2960=4)),[1]装备基础and强化!$W$11,IF(AND(L2960="RIGHTRING",OR(R2960=3,R2960=4)),[1]装备基础and强化!$X$11,IF(AND(L2960="NECKLACE",OR(R2960=3,R2960=4)),[1]装备基础and强化!$Y$11,0))))</f>
        <v>0</v>
      </c>
      <c r="AO2960" s="43" t="e">
        <f>IF(AND(L2960="BELT",T2960=1),[1]装备基础and强化!$AA$7,IF(AND(L2960="PANTS",T2960=1),[1]装备基础and强化!$AB$7,IF(AND(L2960="SHOES",T2960=1),[1]装备基础and强化!$AC$7,IF(AND(L2960="CLOTHES",T2960=1),[1]装备基础and强化!$AD$7,0))))</f>
        <v>#REF!</v>
      </c>
      <c r="AP2960" s="43">
        <f>IF(AND(L2960="BELT",T2960=2),[1]装备基础and强化!$AF$7,IF(AND(L2960="PANTS",T2960=2),[1]装备基础and强化!$AG$7,IF(AND(L2960="SHOES",T2960=2),[1]装备基础and强化!$AH$7,IF(AND(L2960="CLOTHES",T2960=2),[1]装备基础and强化!$AI$7,0))))</f>
        <v>0</v>
      </c>
      <c r="AQ2960" s="43">
        <f>IF(L2960="HAT",[1]装备基础and强化!$AK$7,IF(L2960="JADE",[1]装备基础and强化!$AK$7,0))</f>
        <v>0</v>
      </c>
      <c r="AR2960" s="43" t="e">
        <f t="shared" si="46"/>
        <v>#REF!</v>
      </c>
    </row>
    <row r="2961" spans="1:44" x14ac:dyDescent="0.15">
      <c r="A2961" s="43"/>
      <c r="B2961" s="5" t="s">
        <v>10150</v>
      </c>
      <c r="C2961" s="12">
        <v>22957</v>
      </c>
      <c r="D2961" s="5" t="s">
        <v>10144</v>
      </c>
      <c r="E2961" s="44" t="s">
        <v>24592</v>
      </c>
      <c r="F2961" s="4" t="s">
        <v>10151</v>
      </c>
      <c r="G2961" s="4" t="s">
        <v>10152</v>
      </c>
      <c r="H2961" s="44"/>
      <c r="I2961" s="4" t="s">
        <v>700</v>
      </c>
      <c r="J2961" s="6" t="s">
        <v>700</v>
      </c>
      <c r="K2961" s="45">
        <v>1</v>
      </c>
      <c r="L2961" s="4" t="s">
        <v>714</v>
      </c>
      <c r="M2961" s="104" t="s">
        <v>18607</v>
      </c>
      <c r="N2961" s="45">
        <v>250200</v>
      </c>
      <c r="O2961" s="4" t="s">
        <v>8873</v>
      </c>
      <c r="P2961" s="4" t="s">
        <v>8842</v>
      </c>
      <c r="Q2961" s="4">
        <v>50</v>
      </c>
      <c r="R2961" s="4">
        <v>3</v>
      </c>
      <c r="S2961" s="4" t="s">
        <v>7935</v>
      </c>
      <c r="T2961" s="4">
        <v>1</v>
      </c>
      <c r="U2961" s="4">
        <v>2</v>
      </c>
      <c r="W2961" s="4" t="s">
        <v>10147</v>
      </c>
      <c r="X2961" s="4" t="s">
        <v>10148</v>
      </c>
      <c r="Y2961" s="45">
        <v>0</v>
      </c>
      <c r="Z2961" s="4" t="s">
        <v>10149</v>
      </c>
      <c r="AA2961" s="4">
        <v>1</v>
      </c>
      <c r="AB2961" s="4">
        <v>100</v>
      </c>
      <c r="AC2961" s="4">
        <v>1</v>
      </c>
      <c r="AD2961" s="4">
        <v>1</v>
      </c>
      <c r="AE2961" s="45" t="s">
        <v>16461</v>
      </c>
      <c r="AF2961" s="45" t="s">
        <v>16457</v>
      </c>
      <c r="AG2961" s="45" t="s">
        <v>16459</v>
      </c>
      <c r="AH2961" s="45" t="s">
        <v>16453</v>
      </c>
      <c r="AI2961" s="45" t="s">
        <v>16455</v>
      </c>
      <c r="AJ2961" s="63" t="s">
        <v>20426</v>
      </c>
      <c r="AK2961" s="63" t="s">
        <v>20426</v>
      </c>
      <c r="AL2961" s="4">
        <v>0</v>
      </c>
      <c r="AM2961" s="43">
        <f>IF(AND(L2961="WEAPON",OR(R2961=0,R2961=1,R2961=2)),[1]装备基础and强化!$V$7,IF(AND(L2961="LEFTRING",OR(R2961=0,R2961=1,R2961=2)),[1]装备基础and强化!$W$7,IF(AND(L2961="RIGHTRING",OR(R2961=0,R2961=1,R2961=2)),[1]装备基础and强化!$X$7,IF(AND(L2961="NECKLACE",OR(R2961=0,R2961=1,R2961=2)),[1]装备基础and强化!$Y$7,0))))</f>
        <v>0</v>
      </c>
      <c r="AN2961" s="43">
        <f>IF(AND(L2961="WEAPON",OR(R2961=3,R2961=4)),[1]装备基础and强化!$V$11,IF(AND(L2961="LEFTRING",OR(R2961=3,R2961=4)),[1]装备基础and强化!$W$11,IF(AND(L2961="RIGHTRING",OR(R2961=3,R2961=4)),[1]装备基础and强化!$X$11,IF(AND(L2961="NECKLACE",OR(R2961=3,R2961=4)),[1]装备基础and强化!$Y$11,0))))</f>
        <v>0</v>
      </c>
      <c r="AO2961" s="43" t="e">
        <f>IF(AND(L2961="BELT",T2961=1),[1]装备基础and强化!$AA$7,IF(AND(L2961="PANTS",T2961=1),[1]装备基础and强化!$AB$7,IF(AND(L2961="SHOES",T2961=1),[1]装备基础and强化!$AC$7,IF(AND(L2961="CLOTHES",T2961=1),[1]装备基础and强化!$AD$7,0))))</f>
        <v>#REF!</v>
      </c>
      <c r="AP2961" s="43">
        <f>IF(AND(L2961="BELT",T2961=2),[1]装备基础and强化!$AF$7,IF(AND(L2961="PANTS",T2961=2),[1]装备基础and强化!$AG$7,IF(AND(L2961="SHOES",T2961=2),[1]装备基础and强化!$AH$7,IF(AND(L2961="CLOTHES",T2961=2),[1]装备基础and强化!$AI$7,0))))</f>
        <v>0</v>
      </c>
      <c r="AQ2961" s="43">
        <f>IF(L2961="HAT",[1]装备基础and强化!$AK$7,IF(L2961="JADE",[1]装备基础and强化!$AK$7,0))</f>
        <v>0</v>
      </c>
      <c r="AR2961" s="43" t="e">
        <f t="shared" si="46"/>
        <v>#REF!</v>
      </c>
    </row>
    <row r="2962" spans="1:44" x14ac:dyDescent="0.15">
      <c r="A2962" s="43"/>
      <c r="B2962" s="5" t="s">
        <v>10153</v>
      </c>
      <c r="C2962" s="12">
        <v>22958</v>
      </c>
      <c r="D2962" s="5" t="s">
        <v>10144</v>
      </c>
      <c r="E2962" s="44" t="s">
        <v>24593</v>
      </c>
      <c r="F2962" s="4" t="s">
        <v>10154</v>
      </c>
      <c r="G2962" s="4" t="s">
        <v>10155</v>
      </c>
      <c r="H2962" s="44"/>
      <c r="I2962" s="4" t="s">
        <v>700</v>
      </c>
      <c r="J2962" s="6" t="s">
        <v>700</v>
      </c>
      <c r="K2962" s="45">
        <v>1</v>
      </c>
      <c r="L2962" s="4" t="s">
        <v>714</v>
      </c>
      <c r="M2962" s="104" t="s">
        <v>18608</v>
      </c>
      <c r="N2962" s="45">
        <v>250300</v>
      </c>
      <c r="O2962" s="4" t="s">
        <v>3026</v>
      </c>
      <c r="P2962" s="4" t="s">
        <v>8842</v>
      </c>
      <c r="Q2962" s="4">
        <v>50</v>
      </c>
      <c r="R2962" s="4">
        <v>3</v>
      </c>
      <c r="S2962" s="4" t="s">
        <v>7935</v>
      </c>
      <c r="T2962" s="4">
        <v>1</v>
      </c>
      <c r="U2962" s="4">
        <v>3</v>
      </c>
      <c r="W2962" s="4" t="s">
        <v>10147</v>
      </c>
      <c r="X2962" s="4" t="s">
        <v>10148</v>
      </c>
      <c r="Y2962" s="45">
        <v>0</v>
      </c>
      <c r="Z2962" s="4" t="s">
        <v>10149</v>
      </c>
      <c r="AA2962" s="4">
        <v>1</v>
      </c>
      <c r="AB2962" s="4">
        <v>100</v>
      </c>
      <c r="AC2962" s="4">
        <v>1</v>
      </c>
      <c r="AD2962" s="4">
        <v>1</v>
      </c>
      <c r="AE2962" s="45" t="s">
        <v>16461</v>
      </c>
      <c r="AF2962" s="45" t="s">
        <v>16457</v>
      </c>
      <c r="AG2962" s="45" t="s">
        <v>16459</v>
      </c>
      <c r="AH2962" s="45" t="s">
        <v>16453</v>
      </c>
      <c r="AI2962" s="45" t="s">
        <v>16455</v>
      </c>
      <c r="AJ2962" s="63" t="s">
        <v>20426</v>
      </c>
      <c r="AK2962" s="63" t="s">
        <v>20426</v>
      </c>
      <c r="AL2962" s="45">
        <v>0</v>
      </c>
      <c r="AM2962" s="43">
        <f>IF(AND(L2962="WEAPON",OR(R2962=0,R2962=1,R2962=2)),[1]装备基础and强化!$V$7,IF(AND(L2962="LEFTRING",OR(R2962=0,R2962=1,R2962=2)),[1]装备基础and强化!$W$7,IF(AND(L2962="RIGHTRING",OR(R2962=0,R2962=1,R2962=2)),[1]装备基础and强化!$X$7,IF(AND(L2962="NECKLACE",OR(R2962=0,R2962=1,R2962=2)),[1]装备基础and强化!$Y$7,0))))</f>
        <v>0</v>
      </c>
      <c r="AN2962" s="43">
        <f>IF(AND(L2962="WEAPON",OR(R2962=3,R2962=4)),[1]装备基础and强化!$V$11,IF(AND(L2962="LEFTRING",OR(R2962=3,R2962=4)),[1]装备基础and强化!$W$11,IF(AND(L2962="RIGHTRING",OR(R2962=3,R2962=4)),[1]装备基础and强化!$X$11,IF(AND(L2962="NECKLACE",OR(R2962=3,R2962=4)),[1]装备基础and强化!$Y$11,0))))</f>
        <v>0</v>
      </c>
      <c r="AO2962" s="43" t="e">
        <f>IF(AND(L2962="BELT",T2962=1),[1]装备基础and强化!$AA$7,IF(AND(L2962="PANTS",T2962=1),[1]装备基础and强化!$AB$7,IF(AND(L2962="SHOES",T2962=1),[1]装备基础and强化!$AC$7,IF(AND(L2962="CLOTHES",T2962=1),[1]装备基础and强化!$AD$7,0))))</f>
        <v>#REF!</v>
      </c>
      <c r="AP2962" s="43">
        <f>IF(AND(L2962="BELT",T2962=2),[1]装备基础and强化!$AF$7,IF(AND(L2962="PANTS",T2962=2),[1]装备基础and强化!$AG$7,IF(AND(L2962="SHOES",T2962=2),[1]装备基础and强化!$AH$7,IF(AND(L2962="CLOTHES",T2962=2),[1]装备基础and强化!$AI$7,0))))</f>
        <v>0</v>
      </c>
      <c r="AQ2962" s="43">
        <f>IF(L2962="HAT",[1]装备基础and强化!$AK$7,IF(L2962="JADE",[1]装备基础and强化!$AK$7,0))</f>
        <v>0</v>
      </c>
      <c r="AR2962" s="43" t="e">
        <f t="shared" si="46"/>
        <v>#REF!</v>
      </c>
    </row>
    <row r="2963" spans="1:44" x14ac:dyDescent="0.15">
      <c r="A2963" s="43"/>
      <c r="B2963" s="5" t="s">
        <v>10156</v>
      </c>
      <c r="C2963" s="12">
        <v>22959</v>
      </c>
      <c r="D2963" s="5" t="s">
        <v>10144</v>
      </c>
      <c r="E2963" s="44" t="s">
        <v>24594</v>
      </c>
      <c r="F2963" s="4" t="s">
        <v>10157</v>
      </c>
      <c r="G2963" s="4" t="s">
        <v>10158</v>
      </c>
      <c r="H2963" s="44"/>
      <c r="I2963" s="4" t="s">
        <v>700</v>
      </c>
      <c r="J2963" s="6" t="s">
        <v>700</v>
      </c>
      <c r="K2963" s="45">
        <v>1</v>
      </c>
      <c r="L2963" s="4" t="s">
        <v>714</v>
      </c>
      <c r="M2963" s="104" t="s">
        <v>18609</v>
      </c>
      <c r="N2963" s="45">
        <v>250400</v>
      </c>
      <c r="O2963" s="4" t="s">
        <v>6219</v>
      </c>
      <c r="P2963" s="4" t="s">
        <v>8842</v>
      </c>
      <c r="Q2963" s="4">
        <v>50</v>
      </c>
      <c r="R2963" s="4">
        <v>3</v>
      </c>
      <c r="S2963" s="4" t="s">
        <v>7935</v>
      </c>
      <c r="T2963" s="4">
        <v>1</v>
      </c>
      <c r="U2963" s="4">
        <v>4</v>
      </c>
      <c r="W2963" s="4" t="s">
        <v>10147</v>
      </c>
      <c r="X2963" s="4" t="s">
        <v>10148</v>
      </c>
      <c r="Y2963" s="45">
        <v>0</v>
      </c>
      <c r="Z2963" s="4" t="s">
        <v>10149</v>
      </c>
      <c r="AA2963" s="4">
        <v>1</v>
      </c>
      <c r="AB2963" s="4">
        <v>100</v>
      </c>
      <c r="AC2963" s="4">
        <v>1</v>
      </c>
      <c r="AD2963" s="4">
        <v>1</v>
      </c>
      <c r="AE2963" s="45" t="s">
        <v>16461</v>
      </c>
      <c r="AF2963" s="45" t="s">
        <v>16457</v>
      </c>
      <c r="AG2963" s="45" t="s">
        <v>16459</v>
      </c>
      <c r="AH2963" s="45" t="s">
        <v>16453</v>
      </c>
      <c r="AI2963" s="45" t="s">
        <v>16455</v>
      </c>
      <c r="AJ2963" s="63" t="s">
        <v>20426</v>
      </c>
      <c r="AK2963" s="63" t="s">
        <v>20426</v>
      </c>
      <c r="AL2963" s="4">
        <v>0</v>
      </c>
      <c r="AM2963" s="43">
        <f>IF(AND(L2963="WEAPON",OR(R2963=0,R2963=1,R2963=2)),[1]装备基础and强化!$V$7,IF(AND(L2963="LEFTRING",OR(R2963=0,R2963=1,R2963=2)),[1]装备基础and强化!$W$7,IF(AND(L2963="RIGHTRING",OR(R2963=0,R2963=1,R2963=2)),[1]装备基础and强化!$X$7,IF(AND(L2963="NECKLACE",OR(R2963=0,R2963=1,R2963=2)),[1]装备基础and强化!$Y$7,0))))</f>
        <v>0</v>
      </c>
      <c r="AN2963" s="43">
        <f>IF(AND(L2963="WEAPON",OR(R2963=3,R2963=4)),[1]装备基础and强化!$V$11,IF(AND(L2963="LEFTRING",OR(R2963=3,R2963=4)),[1]装备基础and强化!$W$11,IF(AND(L2963="RIGHTRING",OR(R2963=3,R2963=4)),[1]装备基础and强化!$X$11,IF(AND(L2963="NECKLACE",OR(R2963=3,R2963=4)),[1]装备基础and强化!$Y$11,0))))</f>
        <v>0</v>
      </c>
      <c r="AO2963" s="43" t="e">
        <f>IF(AND(L2963="BELT",T2963=1),[1]装备基础and强化!$AA$7,IF(AND(L2963="PANTS",T2963=1),[1]装备基础and强化!$AB$7,IF(AND(L2963="SHOES",T2963=1),[1]装备基础and强化!$AC$7,IF(AND(L2963="CLOTHES",T2963=1),[1]装备基础and强化!$AD$7,0))))</f>
        <v>#REF!</v>
      </c>
      <c r="AP2963" s="43">
        <f>IF(AND(L2963="BELT",T2963=2),[1]装备基础and强化!$AF$7,IF(AND(L2963="PANTS",T2963=2),[1]装备基础and强化!$AG$7,IF(AND(L2963="SHOES",T2963=2),[1]装备基础and强化!$AH$7,IF(AND(L2963="CLOTHES",T2963=2),[1]装备基础and强化!$AI$7,0))))</f>
        <v>0</v>
      </c>
      <c r="AQ2963" s="43">
        <f>IF(L2963="HAT",[1]装备基础and强化!$AK$7,IF(L2963="JADE",[1]装备基础and强化!$AK$7,0))</f>
        <v>0</v>
      </c>
      <c r="AR2963" s="43" t="e">
        <f t="shared" si="46"/>
        <v>#REF!</v>
      </c>
    </row>
    <row r="2964" spans="1:44" x14ac:dyDescent="0.15">
      <c r="A2964" s="43"/>
      <c r="B2964" s="5" t="s">
        <v>10160</v>
      </c>
      <c r="C2964" s="12">
        <v>22960</v>
      </c>
      <c r="D2964" s="5" t="s">
        <v>10144</v>
      </c>
      <c r="E2964" s="44" t="s">
        <v>24595</v>
      </c>
      <c r="F2964" s="4" t="s">
        <v>10161</v>
      </c>
      <c r="G2964" s="4" t="s">
        <v>10162</v>
      </c>
      <c r="H2964" s="44"/>
      <c r="I2964" s="4" t="s">
        <v>700</v>
      </c>
      <c r="J2964" s="6" t="s">
        <v>700</v>
      </c>
      <c r="K2964" s="45">
        <v>1</v>
      </c>
      <c r="L2964" s="4" t="s">
        <v>714</v>
      </c>
      <c r="M2964" s="104" t="s">
        <v>18610</v>
      </c>
      <c r="N2964" s="45">
        <v>250500</v>
      </c>
      <c r="O2964" s="4" t="s">
        <v>8906</v>
      </c>
      <c r="P2964" s="4" t="s">
        <v>8842</v>
      </c>
      <c r="Q2964" s="4">
        <v>50</v>
      </c>
      <c r="R2964" s="4">
        <v>3</v>
      </c>
      <c r="S2964" s="4" t="s">
        <v>7935</v>
      </c>
      <c r="T2964" s="4">
        <v>1</v>
      </c>
      <c r="U2964" s="4">
        <v>5</v>
      </c>
      <c r="W2964" s="4" t="s">
        <v>10147</v>
      </c>
      <c r="X2964" s="4" t="s">
        <v>10148</v>
      </c>
      <c r="Y2964" s="45">
        <v>0</v>
      </c>
      <c r="Z2964" s="4" t="s">
        <v>10149</v>
      </c>
      <c r="AA2964" s="4">
        <v>1</v>
      </c>
      <c r="AB2964" s="4">
        <v>100</v>
      </c>
      <c r="AC2964" s="4">
        <v>1</v>
      </c>
      <c r="AD2964" s="4">
        <v>1</v>
      </c>
      <c r="AE2964" s="45" t="s">
        <v>16461</v>
      </c>
      <c r="AF2964" s="45" t="s">
        <v>16457</v>
      </c>
      <c r="AG2964" s="45" t="s">
        <v>16459</v>
      </c>
      <c r="AH2964" s="45" t="s">
        <v>16453</v>
      </c>
      <c r="AI2964" s="45" t="s">
        <v>16455</v>
      </c>
      <c r="AJ2964" s="63" t="s">
        <v>20426</v>
      </c>
      <c r="AK2964" s="63" t="s">
        <v>20426</v>
      </c>
      <c r="AL2964" s="45">
        <v>0</v>
      </c>
      <c r="AM2964" s="43">
        <f>IF(AND(L2964="WEAPON",OR(R2964=0,R2964=1,R2964=2)),[1]装备基础and强化!$V$7,IF(AND(L2964="LEFTRING",OR(R2964=0,R2964=1,R2964=2)),[1]装备基础and强化!$W$7,IF(AND(L2964="RIGHTRING",OR(R2964=0,R2964=1,R2964=2)),[1]装备基础and强化!$X$7,IF(AND(L2964="NECKLACE",OR(R2964=0,R2964=1,R2964=2)),[1]装备基础and强化!$Y$7,0))))</f>
        <v>0</v>
      </c>
      <c r="AN2964" s="43">
        <f>IF(AND(L2964="WEAPON",OR(R2964=3,R2964=4)),[1]装备基础and强化!$V$11,IF(AND(L2964="LEFTRING",OR(R2964=3,R2964=4)),[1]装备基础and强化!$W$11,IF(AND(L2964="RIGHTRING",OR(R2964=3,R2964=4)),[1]装备基础and强化!$X$11,IF(AND(L2964="NECKLACE",OR(R2964=3,R2964=4)),[1]装备基础and强化!$Y$11,0))))</f>
        <v>0</v>
      </c>
      <c r="AO2964" s="43" t="e">
        <f>IF(AND(L2964="BELT",T2964=1),[1]装备基础and强化!$AA$7,IF(AND(L2964="PANTS",T2964=1),[1]装备基础and强化!$AB$7,IF(AND(L2964="SHOES",T2964=1),[1]装备基础and强化!$AC$7,IF(AND(L2964="CLOTHES",T2964=1),[1]装备基础and强化!$AD$7,0))))</f>
        <v>#REF!</v>
      </c>
      <c r="AP2964" s="43">
        <f>IF(AND(L2964="BELT",T2964=2),[1]装备基础and强化!$AF$7,IF(AND(L2964="PANTS",T2964=2),[1]装备基础and强化!$AG$7,IF(AND(L2964="SHOES",T2964=2),[1]装备基础and强化!$AH$7,IF(AND(L2964="CLOTHES",T2964=2),[1]装备基础and强化!$AI$7,0))))</f>
        <v>0</v>
      </c>
      <c r="AQ2964" s="43">
        <f>IF(L2964="HAT",[1]装备基础and强化!$AK$7,IF(L2964="JADE",[1]装备基础and强化!$AK$7,0))</f>
        <v>0</v>
      </c>
      <c r="AR2964" s="43" t="e">
        <f t="shared" si="46"/>
        <v>#REF!</v>
      </c>
    </row>
    <row r="2965" spans="1:44" x14ac:dyDescent="0.15">
      <c r="A2965" s="43"/>
      <c r="B2965" s="5" t="s">
        <v>10163</v>
      </c>
      <c r="C2965" s="12">
        <v>22961</v>
      </c>
      <c r="D2965" s="5" t="s">
        <v>10144</v>
      </c>
      <c r="E2965" s="44" t="s">
        <v>24596</v>
      </c>
      <c r="F2965" s="4" t="s">
        <v>10164</v>
      </c>
      <c r="G2965" s="4" t="s">
        <v>10165</v>
      </c>
      <c r="H2965" s="44"/>
      <c r="I2965" s="4" t="s">
        <v>700</v>
      </c>
      <c r="J2965" s="6" t="s">
        <v>700</v>
      </c>
      <c r="K2965" s="45">
        <v>1</v>
      </c>
      <c r="L2965" s="4" t="s">
        <v>714</v>
      </c>
      <c r="M2965" s="104" t="s">
        <v>18611</v>
      </c>
      <c r="N2965" s="45">
        <v>250600</v>
      </c>
      <c r="O2965" s="4" t="s">
        <v>8910</v>
      </c>
      <c r="P2965" s="4" t="s">
        <v>8842</v>
      </c>
      <c r="Q2965" s="4">
        <v>50</v>
      </c>
      <c r="R2965" s="4">
        <v>3</v>
      </c>
      <c r="S2965" s="4" t="s">
        <v>7935</v>
      </c>
      <c r="T2965" s="4">
        <v>1</v>
      </c>
      <c r="U2965" s="4">
        <v>6</v>
      </c>
      <c r="W2965" s="4" t="s">
        <v>10147</v>
      </c>
      <c r="X2965" s="4" t="s">
        <v>10148</v>
      </c>
      <c r="Y2965" s="45">
        <v>0</v>
      </c>
      <c r="Z2965" s="4" t="s">
        <v>10149</v>
      </c>
      <c r="AA2965" s="4">
        <v>1</v>
      </c>
      <c r="AB2965" s="4">
        <v>100</v>
      </c>
      <c r="AC2965" s="4">
        <v>1</v>
      </c>
      <c r="AD2965" s="4">
        <v>1</v>
      </c>
      <c r="AE2965" s="45" t="s">
        <v>16461</v>
      </c>
      <c r="AF2965" s="45" t="s">
        <v>16457</v>
      </c>
      <c r="AG2965" s="45" t="s">
        <v>16459</v>
      </c>
      <c r="AH2965" s="45" t="s">
        <v>16453</v>
      </c>
      <c r="AI2965" s="45" t="s">
        <v>16455</v>
      </c>
      <c r="AJ2965" s="63" t="s">
        <v>20426</v>
      </c>
      <c r="AK2965" s="63" t="s">
        <v>20426</v>
      </c>
      <c r="AL2965" s="4">
        <v>0</v>
      </c>
      <c r="AM2965" s="43">
        <f>IF(AND(L2965="WEAPON",OR(R2965=0,R2965=1,R2965=2)),[1]装备基础and强化!$V$7,IF(AND(L2965="LEFTRING",OR(R2965=0,R2965=1,R2965=2)),[1]装备基础and强化!$W$7,IF(AND(L2965="RIGHTRING",OR(R2965=0,R2965=1,R2965=2)),[1]装备基础and强化!$X$7,IF(AND(L2965="NECKLACE",OR(R2965=0,R2965=1,R2965=2)),[1]装备基础and强化!$Y$7,0))))</f>
        <v>0</v>
      </c>
      <c r="AN2965" s="43">
        <f>IF(AND(L2965="WEAPON",OR(R2965=3,R2965=4)),[1]装备基础and强化!$V$11,IF(AND(L2965="LEFTRING",OR(R2965=3,R2965=4)),[1]装备基础and强化!$W$11,IF(AND(L2965="RIGHTRING",OR(R2965=3,R2965=4)),[1]装备基础and强化!$X$11,IF(AND(L2965="NECKLACE",OR(R2965=3,R2965=4)),[1]装备基础and强化!$Y$11,0))))</f>
        <v>0</v>
      </c>
      <c r="AO2965" s="43" t="e">
        <f>IF(AND(L2965="BELT",T2965=1),[1]装备基础and强化!$AA$7,IF(AND(L2965="PANTS",T2965=1),[1]装备基础and强化!$AB$7,IF(AND(L2965="SHOES",T2965=1),[1]装备基础and强化!$AC$7,IF(AND(L2965="CLOTHES",T2965=1),[1]装备基础and强化!$AD$7,0))))</f>
        <v>#REF!</v>
      </c>
      <c r="AP2965" s="43">
        <f>IF(AND(L2965="BELT",T2965=2),[1]装备基础and强化!$AF$7,IF(AND(L2965="PANTS",T2965=2),[1]装备基础and强化!$AG$7,IF(AND(L2965="SHOES",T2965=2),[1]装备基础and强化!$AH$7,IF(AND(L2965="CLOTHES",T2965=2),[1]装备基础and强化!$AI$7,0))))</f>
        <v>0</v>
      </c>
      <c r="AQ2965" s="43">
        <f>IF(L2965="HAT",[1]装备基础and强化!$AK$7,IF(L2965="JADE",[1]装备基础and强化!$AK$7,0))</f>
        <v>0</v>
      </c>
      <c r="AR2965" s="43" t="e">
        <f t="shared" ref="AR2965:AR3028" si="47">IF(AM2965&lt;&gt;0,AM2965,IF(AN2965&lt;&gt;0,AN2965,IF(AO2965&lt;&gt;0,AO2965,IF(AP2965&lt;&gt;0,AP2965,IF(AQ2965&lt;&gt;0,AQ2965,0)))))</f>
        <v>#REF!</v>
      </c>
    </row>
    <row r="2966" spans="1:44" x14ac:dyDescent="0.15">
      <c r="A2966" s="43"/>
      <c r="B2966" s="5" t="s">
        <v>10166</v>
      </c>
      <c r="C2966" s="12">
        <v>22962</v>
      </c>
      <c r="D2966" s="5" t="s">
        <v>10144</v>
      </c>
      <c r="E2966" s="44" t="s">
        <v>24597</v>
      </c>
      <c r="F2966" s="4" t="s">
        <v>10167</v>
      </c>
      <c r="G2966" s="4" t="s">
        <v>10168</v>
      </c>
      <c r="H2966" s="44"/>
      <c r="I2966" s="4" t="s">
        <v>700</v>
      </c>
      <c r="J2966" s="6" t="s">
        <v>700</v>
      </c>
      <c r="K2966" s="45">
        <v>1</v>
      </c>
      <c r="L2966" s="4" t="s">
        <v>714</v>
      </c>
      <c r="M2966" s="104" t="s">
        <v>18612</v>
      </c>
      <c r="N2966" s="45">
        <v>250700</v>
      </c>
      <c r="O2966" s="4" t="s">
        <v>3173</v>
      </c>
      <c r="P2966" s="4" t="s">
        <v>8842</v>
      </c>
      <c r="Q2966" s="4">
        <v>50</v>
      </c>
      <c r="R2966" s="4">
        <v>3</v>
      </c>
      <c r="S2966" s="4" t="s">
        <v>7935</v>
      </c>
      <c r="T2966" s="4">
        <v>1</v>
      </c>
      <c r="U2966" s="4">
        <v>7</v>
      </c>
      <c r="W2966" s="4" t="s">
        <v>10147</v>
      </c>
      <c r="X2966" s="4" t="s">
        <v>10148</v>
      </c>
      <c r="Y2966" s="45">
        <v>0</v>
      </c>
      <c r="Z2966" s="4" t="s">
        <v>10149</v>
      </c>
      <c r="AA2966" s="4">
        <v>1</v>
      </c>
      <c r="AB2966" s="4">
        <v>100</v>
      </c>
      <c r="AC2966" s="4">
        <v>1</v>
      </c>
      <c r="AD2966" s="4">
        <v>1</v>
      </c>
      <c r="AE2966" s="45" t="s">
        <v>16461</v>
      </c>
      <c r="AF2966" s="45" t="s">
        <v>16457</v>
      </c>
      <c r="AG2966" s="45" t="s">
        <v>16459</v>
      </c>
      <c r="AH2966" s="45" t="s">
        <v>16453</v>
      </c>
      <c r="AI2966" s="45" t="s">
        <v>16455</v>
      </c>
      <c r="AJ2966" s="63" t="s">
        <v>20426</v>
      </c>
      <c r="AK2966" s="63" t="s">
        <v>20426</v>
      </c>
      <c r="AL2966" s="45">
        <v>0</v>
      </c>
      <c r="AM2966" s="43">
        <f>IF(AND(L2966="WEAPON",OR(R2966=0,R2966=1,R2966=2)),[1]装备基础and强化!$V$7,IF(AND(L2966="LEFTRING",OR(R2966=0,R2966=1,R2966=2)),[1]装备基础and强化!$W$7,IF(AND(L2966="RIGHTRING",OR(R2966=0,R2966=1,R2966=2)),[1]装备基础and强化!$X$7,IF(AND(L2966="NECKLACE",OR(R2966=0,R2966=1,R2966=2)),[1]装备基础and强化!$Y$7,0))))</f>
        <v>0</v>
      </c>
      <c r="AN2966" s="43">
        <f>IF(AND(L2966="WEAPON",OR(R2966=3,R2966=4)),[1]装备基础and强化!$V$11,IF(AND(L2966="LEFTRING",OR(R2966=3,R2966=4)),[1]装备基础and强化!$W$11,IF(AND(L2966="RIGHTRING",OR(R2966=3,R2966=4)),[1]装备基础and强化!$X$11,IF(AND(L2966="NECKLACE",OR(R2966=3,R2966=4)),[1]装备基础and强化!$Y$11,0))))</f>
        <v>0</v>
      </c>
      <c r="AO2966" s="43" t="e">
        <f>IF(AND(L2966="BELT",T2966=1),[1]装备基础and强化!$AA$7,IF(AND(L2966="PANTS",T2966=1),[1]装备基础and强化!$AB$7,IF(AND(L2966="SHOES",T2966=1),[1]装备基础and强化!$AC$7,IF(AND(L2966="CLOTHES",T2966=1),[1]装备基础and强化!$AD$7,0))))</f>
        <v>#REF!</v>
      </c>
      <c r="AP2966" s="43">
        <f>IF(AND(L2966="BELT",T2966=2),[1]装备基础and强化!$AF$7,IF(AND(L2966="PANTS",T2966=2),[1]装备基础and强化!$AG$7,IF(AND(L2966="SHOES",T2966=2),[1]装备基础and强化!$AH$7,IF(AND(L2966="CLOTHES",T2966=2),[1]装备基础and强化!$AI$7,0))))</f>
        <v>0</v>
      </c>
      <c r="AQ2966" s="43">
        <f>IF(L2966="HAT",[1]装备基础and强化!$AK$7,IF(L2966="JADE",[1]装备基础and强化!$AK$7,0))</f>
        <v>0</v>
      </c>
      <c r="AR2966" s="43" t="e">
        <f t="shared" si="47"/>
        <v>#REF!</v>
      </c>
    </row>
    <row r="2967" spans="1:44" x14ac:dyDescent="0.15">
      <c r="A2967" s="43"/>
      <c r="B2967" s="5" t="s">
        <v>10169</v>
      </c>
      <c r="C2967" s="12">
        <v>22963</v>
      </c>
      <c r="D2967" s="5" t="s">
        <v>10144</v>
      </c>
      <c r="E2967" s="44" t="s">
        <v>24598</v>
      </c>
      <c r="F2967" s="4" t="s">
        <v>10170</v>
      </c>
      <c r="G2967" s="4" t="s">
        <v>10171</v>
      </c>
      <c r="H2967" s="44"/>
      <c r="I2967" s="4" t="s">
        <v>700</v>
      </c>
      <c r="J2967" s="6" t="s">
        <v>700</v>
      </c>
      <c r="K2967" s="45">
        <v>1</v>
      </c>
      <c r="L2967" s="4" t="s">
        <v>714</v>
      </c>
      <c r="M2967" s="104" t="s">
        <v>18613</v>
      </c>
      <c r="N2967" s="45">
        <v>250800</v>
      </c>
      <c r="O2967" s="4" t="s">
        <v>4318</v>
      </c>
      <c r="P2967" s="4" t="s">
        <v>8842</v>
      </c>
      <c r="Q2967" s="4">
        <v>50</v>
      </c>
      <c r="R2967" s="4">
        <v>3</v>
      </c>
      <c r="S2967" s="4" t="s">
        <v>7935</v>
      </c>
      <c r="T2967" s="4">
        <v>1</v>
      </c>
      <c r="U2967" s="4">
        <v>8</v>
      </c>
      <c r="W2967" s="4" t="s">
        <v>10147</v>
      </c>
      <c r="X2967" s="4" t="s">
        <v>10148</v>
      </c>
      <c r="Y2967" s="45">
        <v>0</v>
      </c>
      <c r="Z2967" s="4" t="s">
        <v>10149</v>
      </c>
      <c r="AA2967" s="4">
        <v>1</v>
      </c>
      <c r="AB2967" s="4">
        <v>100</v>
      </c>
      <c r="AC2967" s="4">
        <v>1</v>
      </c>
      <c r="AD2967" s="4">
        <v>1</v>
      </c>
      <c r="AE2967" s="45" t="s">
        <v>16461</v>
      </c>
      <c r="AF2967" s="45" t="s">
        <v>16457</v>
      </c>
      <c r="AG2967" s="45" t="s">
        <v>16459</v>
      </c>
      <c r="AH2967" s="45" t="s">
        <v>16453</v>
      </c>
      <c r="AI2967" s="45" t="s">
        <v>16455</v>
      </c>
      <c r="AJ2967" s="63" t="s">
        <v>20426</v>
      </c>
      <c r="AK2967" s="63" t="s">
        <v>20426</v>
      </c>
      <c r="AL2967" s="4">
        <v>0</v>
      </c>
      <c r="AM2967" s="43">
        <f>IF(AND(L2967="WEAPON",OR(R2967=0,R2967=1,R2967=2)),[1]装备基础and强化!$V$7,IF(AND(L2967="LEFTRING",OR(R2967=0,R2967=1,R2967=2)),[1]装备基础and强化!$W$7,IF(AND(L2967="RIGHTRING",OR(R2967=0,R2967=1,R2967=2)),[1]装备基础and强化!$X$7,IF(AND(L2967="NECKLACE",OR(R2967=0,R2967=1,R2967=2)),[1]装备基础and强化!$Y$7,0))))</f>
        <v>0</v>
      </c>
      <c r="AN2967" s="43">
        <f>IF(AND(L2967="WEAPON",OR(R2967=3,R2967=4)),[1]装备基础and强化!$V$11,IF(AND(L2967="LEFTRING",OR(R2967=3,R2967=4)),[1]装备基础and强化!$W$11,IF(AND(L2967="RIGHTRING",OR(R2967=3,R2967=4)),[1]装备基础and强化!$X$11,IF(AND(L2967="NECKLACE",OR(R2967=3,R2967=4)),[1]装备基础and强化!$Y$11,0))))</f>
        <v>0</v>
      </c>
      <c r="AO2967" s="43" t="e">
        <f>IF(AND(L2967="BELT",T2967=1),[1]装备基础and强化!$AA$7,IF(AND(L2967="PANTS",T2967=1),[1]装备基础and强化!$AB$7,IF(AND(L2967="SHOES",T2967=1),[1]装备基础and强化!$AC$7,IF(AND(L2967="CLOTHES",T2967=1),[1]装备基础and强化!$AD$7,0))))</f>
        <v>#REF!</v>
      </c>
      <c r="AP2967" s="43">
        <f>IF(AND(L2967="BELT",T2967=2),[1]装备基础and强化!$AF$7,IF(AND(L2967="PANTS",T2967=2),[1]装备基础and强化!$AG$7,IF(AND(L2967="SHOES",T2967=2),[1]装备基础and强化!$AH$7,IF(AND(L2967="CLOTHES",T2967=2),[1]装备基础and强化!$AI$7,0))))</f>
        <v>0</v>
      </c>
      <c r="AQ2967" s="43">
        <f>IF(L2967="HAT",[1]装备基础and强化!$AK$7,IF(L2967="JADE",[1]装备基础and强化!$AK$7,0))</f>
        <v>0</v>
      </c>
      <c r="AR2967" s="43" t="e">
        <f t="shared" si="47"/>
        <v>#REF!</v>
      </c>
    </row>
    <row r="2968" spans="1:44" x14ac:dyDescent="0.15">
      <c r="A2968" s="43"/>
      <c r="B2968" s="5" t="s">
        <v>10172</v>
      </c>
      <c r="C2968" s="12">
        <v>22964</v>
      </c>
      <c r="D2968" s="5" t="s">
        <v>10173</v>
      </c>
      <c r="E2968" s="44" t="s">
        <v>24599</v>
      </c>
      <c r="F2968" s="4" t="s">
        <v>10174</v>
      </c>
      <c r="G2968" s="4" t="s">
        <v>10175</v>
      </c>
      <c r="H2968" s="44"/>
      <c r="I2968" s="4" t="s">
        <v>700</v>
      </c>
      <c r="J2968" s="6" t="s">
        <v>700</v>
      </c>
      <c r="K2968" s="45">
        <v>1</v>
      </c>
      <c r="L2968" s="4" t="s">
        <v>714</v>
      </c>
      <c r="M2968" s="104" t="s">
        <v>18614</v>
      </c>
      <c r="N2968" s="45">
        <v>280100</v>
      </c>
      <c r="O2968" s="4" t="s">
        <v>8880</v>
      </c>
      <c r="P2968" s="4" t="s">
        <v>8842</v>
      </c>
      <c r="Q2968" s="4">
        <v>90</v>
      </c>
      <c r="R2968" s="4">
        <v>3</v>
      </c>
      <c r="S2968" s="4" t="s">
        <v>7971</v>
      </c>
      <c r="T2968" s="4">
        <v>1</v>
      </c>
      <c r="U2968" s="4">
        <v>1</v>
      </c>
      <c r="W2968" s="4" t="s">
        <v>10176</v>
      </c>
      <c r="X2968" s="4" t="s">
        <v>10177</v>
      </c>
      <c r="Y2968" s="45">
        <v>0</v>
      </c>
      <c r="Z2968" s="4" t="s">
        <v>10178</v>
      </c>
      <c r="AA2968" s="4">
        <v>1</v>
      </c>
      <c r="AB2968" s="4">
        <v>100</v>
      </c>
      <c r="AC2968" s="4">
        <v>1</v>
      </c>
      <c r="AD2968" s="4">
        <v>1</v>
      </c>
      <c r="AE2968" s="45" t="s">
        <v>16461</v>
      </c>
      <c r="AF2968" s="45" t="s">
        <v>16457</v>
      </c>
      <c r="AG2968" s="45" t="s">
        <v>16459</v>
      </c>
      <c r="AH2968" s="45" t="s">
        <v>16453</v>
      </c>
      <c r="AI2968" s="45" t="s">
        <v>16455</v>
      </c>
      <c r="AJ2968" s="63" t="s">
        <v>20427</v>
      </c>
      <c r="AK2968" s="63" t="s">
        <v>20426</v>
      </c>
      <c r="AL2968" s="45">
        <v>0</v>
      </c>
      <c r="AM2968" s="43">
        <f>IF(AND(L2968="WEAPON",OR(R2968=0,R2968=1,R2968=2)),[1]装备基础and强化!$V$7,IF(AND(L2968="LEFTRING",OR(R2968=0,R2968=1,R2968=2)),[1]装备基础and强化!$W$7,IF(AND(L2968="RIGHTRING",OR(R2968=0,R2968=1,R2968=2)),[1]装备基础and强化!$X$7,IF(AND(L2968="NECKLACE",OR(R2968=0,R2968=1,R2968=2)),[1]装备基础and强化!$Y$7,0))))</f>
        <v>0</v>
      </c>
      <c r="AN2968" s="43">
        <f>IF(AND(L2968="WEAPON",OR(R2968=3,R2968=4)),[1]装备基础and强化!$V$11,IF(AND(L2968="LEFTRING",OR(R2968=3,R2968=4)),[1]装备基础and强化!$W$11,IF(AND(L2968="RIGHTRING",OR(R2968=3,R2968=4)),[1]装备基础and强化!$X$11,IF(AND(L2968="NECKLACE",OR(R2968=3,R2968=4)),[1]装备基础and强化!$Y$11,0))))</f>
        <v>0</v>
      </c>
      <c r="AO2968" s="43" t="e">
        <f>IF(AND(L2968="BELT",T2968=1),[1]装备基础and强化!$AA$7,IF(AND(L2968="PANTS",T2968=1),[1]装备基础and强化!$AB$7,IF(AND(L2968="SHOES",T2968=1),[1]装备基础and强化!$AC$7,IF(AND(L2968="CLOTHES",T2968=1),[1]装备基础and强化!$AD$7,0))))</f>
        <v>#REF!</v>
      </c>
      <c r="AP2968" s="43">
        <f>IF(AND(L2968="BELT",T2968=2),[1]装备基础and强化!$AF$7,IF(AND(L2968="PANTS",T2968=2),[1]装备基础and强化!$AG$7,IF(AND(L2968="SHOES",T2968=2),[1]装备基础and强化!$AH$7,IF(AND(L2968="CLOTHES",T2968=2),[1]装备基础and强化!$AI$7,0))))</f>
        <v>0</v>
      </c>
      <c r="AQ2968" s="43">
        <f>IF(L2968="HAT",[1]装备基础and强化!$AK$7,IF(L2968="JADE",[1]装备基础and强化!$AK$7,0))</f>
        <v>0</v>
      </c>
      <c r="AR2968" s="43" t="e">
        <f t="shared" si="47"/>
        <v>#REF!</v>
      </c>
    </row>
    <row r="2969" spans="1:44" x14ac:dyDescent="0.15">
      <c r="A2969" s="43"/>
      <c r="B2969" s="5" t="s">
        <v>10179</v>
      </c>
      <c r="C2969" s="12">
        <v>22965</v>
      </c>
      <c r="D2969" s="5" t="s">
        <v>10173</v>
      </c>
      <c r="E2969" s="44" t="s">
        <v>24600</v>
      </c>
      <c r="F2969" s="4" t="s">
        <v>10180</v>
      </c>
      <c r="G2969" s="4" t="s">
        <v>10181</v>
      </c>
      <c r="H2969" s="44"/>
      <c r="I2969" s="4" t="s">
        <v>700</v>
      </c>
      <c r="J2969" s="6" t="s">
        <v>700</v>
      </c>
      <c r="K2969" s="45">
        <v>1</v>
      </c>
      <c r="L2969" s="4" t="s">
        <v>714</v>
      </c>
      <c r="M2969" s="104" t="s">
        <v>18615</v>
      </c>
      <c r="N2969" s="45">
        <v>280200</v>
      </c>
      <c r="O2969" s="4" t="s">
        <v>7121</v>
      </c>
      <c r="P2969" s="4" t="s">
        <v>8842</v>
      </c>
      <c r="Q2969" s="4">
        <v>90</v>
      </c>
      <c r="R2969" s="4">
        <v>3</v>
      </c>
      <c r="S2969" s="4" t="s">
        <v>7971</v>
      </c>
      <c r="T2969" s="4">
        <v>1</v>
      </c>
      <c r="U2969" s="4">
        <v>2</v>
      </c>
      <c r="W2969" s="4" t="s">
        <v>10176</v>
      </c>
      <c r="X2969" s="4" t="s">
        <v>10177</v>
      </c>
      <c r="Y2969" s="45">
        <v>0</v>
      </c>
      <c r="Z2969" s="4" t="s">
        <v>10178</v>
      </c>
      <c r="AA2969" s="4">
        <v>1</v>
      </c>
      <c r="AB2969" s="4">
        <v>100</v>
      </c>
      <c r="AC2969" s="4">
        <v>1</v>
      </c>
      <c r="AD2969" s="4">
        <v>1</v>
      </c>
      <c r="AE2969" s="45" t="s">
        <v>16461</v>
      </c>
      <c r="AF2969" s="45" t="s">
        <v>16457</v>
      </c>
      <c r="AG2969" s="45" t="s">
        <v>16459</v>
      </c>
      <c r="AH2969" s="45" t="s">
        <v>16453</v>
      </c>
      <c r="AI2969" s="45" t="s">
        <v>16455</v>
      </c>
      <c r="AJ2969" s="63" t="s">
        <v>20427</v>
      </c>
      <c r="AK2969" s="63" t="s">
        <v>20426</v>
      </c>
      <c r="AL2969" s="4">
        <v>0</v>
      </c>
      <c r="AM2969" s="43">
        <f>IF(AND(L2969="WEAPON",OR(R2969=0,R2969=1,R2969=2)),[1]装备基础and强化!$V$7,IF(AND(L2969="LEFTRING",OR(R2969=0,R2969=1,R2969=2)),[1]装备基础and强化!$W$7,IF(AND(L2969="RIGHTRING",OR(R2969=0,R2969=1,R2969=2)),[1]装备基础and强化!$X$7,IF(AND(L2969="NECKLACE",OR(R2969=0,R2969=1,R2969=2)),[1]装备基础and强化!$Y$7,0))))</f>
        <v>0</v>
      </c>
      <c r="AN2969" s="43">
        <f>IF(AND(L2969="WEAPON",OR(R2969=3,R2969=4)),[1]装备基础and强化!$V$11,IF(AND(L2969="LEFTRING",OR(R2969=3,R2969=4)),[1]装备基础and强化!$W$11,IF(AND(L2969="RIGHTRING",OR(R2969=3,R2969=4)),[1]装备基础and强化!$X$11,IF(AND(L2969="NECKLACE",OR(R2969=3,R2969=4)),[1]装备基础and强化!$Y$11,0))))</f>
        <v>0</v>
      </c>
      <c r="AO2969" s="43" t="e">
        <f>IF(AND(L2969="BELT",T2969=1),[1]装备基础and强化!$AA$7,IF(AND(L2969="PANTS",T2969=1),[1]装备基础and强化!$AB$7,IF(AND(L2969="SHOES",T2969=1),[1]装备基础and强化!$AC$7,IF(AND(L2969="CLOTHES",T2969=1),[1]装备基础and强化!$AD$7,0))))</f>
        <v>#REF!</v>
      </c>
      <c r="AP2969" s="43">
        <f>IF(AND(L2969="BELT",T2969=2),[1]装备基础and强化!$AF$7,IF(AND(L2969="PANTS",T2969=2),[1]装备基础and强化!$AG$7,IF(AND(L2969="SHOES",T2969=2),[1]装备基础and强化!$AH$7,IF(AND(L2969="CLOTHES",T2969=2),[1]装备基础and强化!$AI$7,0))))</f>
        <v>0</v>
      </c>
      <c r="AQ2969" s="43">
        <f>IF(L2969="HAT",[1]装备基础and强化!$AK$7,IF(L2969="JADE",[1]装备基础and强化!$AK$7,0))</f>
        <v>0</v>
      </c>
      <c r="AR2969" s="43" t="e">
        <f t="shared" si="47"/>
        <v>#REF!</v>
      </c>
    </row>
    <row r="2970" spans="1:44" x14ac:dyDescent="0.15">
      <c r="A2970" s="43"/>
      <c r="B2970" s="5" t="s">
        <v>10182</v>
      </c>
      <c r="C2970" s="12">
        <v>22966</v>
      </c>
      <c r="D2970" s="5" t="s">
        <v>10173</v>
      </c>
      <c r="E2970" s="44" t="s">
        <v>24601</v>
      </c>
      <c r="F2970" s="4" t="s">
        <v>10183</v>
      </c>
      <c r="G2970" s="4" t="s">
        <v>10184</v>
      </c>
      <c r="H2970" s="44"/>
      <c r="I2970" s="4" t="s">
        <v>700</v>
      </c>
      <c r="J2970" s="6" t="s">
        <v>700</v>
      </c>
      <c r="K2970" s="45">
        <v>1</v>
      </c>
      <c r="L2970" s="4" t="s">
        <v>714</v>
      </c>
      <c r="M2970" s="104" t="s">
        <v>18616</v>
      </c>
      <c r="N2970" s="45">
        <v>280300</v>
      </c>
      <c r="O2970" s="4" t="s">
        <v>15272</v>
      </c>
      <c r="P2970" s="4" t="s">
        <v>8842</v>
      </c>
      <c r="Q2970" s="4">
        <v>90</v>
      </c>
      <c r="R2970" s="4">
        <v>3</v>
      </c>
      <c r="S2970" s="4" t="s">
        <v>7971</v>
      </c>
      <c r="T2970" s="4">
        <v>1</v>
      </c>
      <c r="U2970" s="4">
        <v>3</v>
      </c>
      <c r="W2970" s="4" t="s">
        <v>10176</v>
      </c>
      <c r="X2970" s="4" t="s">
        <v>10177</v>
      </c>
      <c r="Y2970" s="45">
        <v>0</v>
      </c>
      <c r="Z2970" s="4" t="s">
        <v>10178</v>
      </c>
      <c r="AA2970" s="4">
        <v>1</v>
      </c>
      <c r="AB2970" s="4">
        <v>100</v>
      </c>
      <c r="AC2970" s="4">
        <v>1</v>
      </c>
      <c r="AD2970" s="4">
        <v>1</v>
      </c>
      <c r="AE2970" s="45" t="s">
        <v>16461</v>
      </c>
      <c r="AF2970" s="45" t="s">
        <v>16457</v>
      </c>
      <c r="AG2970" s="45" t="s">
        <v>16459</v>
      </c>
      <c r="AH2970" s="45" t="s">
        <v>16453</v>
      </c>
      <c r="AI2970" s="45" t="s">
        <v>16455</v>
      </c>
      <c r="AJ2970" s="63" t="s">
        <v>20427</v>
      </c>
      <c r="AK2970" s="63" t="s">
        <v>20426</v>
      </c>
      <c r="AL2970" s="45">
        <v>0</v>
      </c>
      <c r="AM2970" s="43">
        <f>IF(AND(L2970="WEAPON",OR(R2970=0,R2970=1,R2970=2)),[1]装备基础and强化!$V$7,IF(AND(L2970="LEFTRING",OR(R2970=0,R2970=1,R2970=2)),[1]装备基础and强化!$W$7,IF(AND(L2970="RIGHTRING",OR(R2970=0,R2970=1,R2970=2)),[1]装备基础and强化!$X$7,IF(AND(L2970="NECKLACE",OR(R2970=0,R2970=1,R2970=2)),[1]装备基础and强化!$Y$7,0))))</f>
        <v>0</v>
      </c>
      <c r="AN2970" s="43">
        <f>IF(AND(L2970="WEAPON",OR(R2970=3,R2970=4)),[1]装备基础and强化!$V$11,IF(AND(L2970="LEFTRING",OR(R2970=3,R2970=4)),[1]装备基础and强化!$W$11,IF(AND(L2970="RIGHTRING",OR(R2970=3,R2970=4)),[1]装备基础and强化!$X$11,IF(AND(L2970="NECKLACE",OR(R2970=3,R2970=4)),[1]装备基础and强化!$Y$11,0))))</f>
        <v>0</v>
      </c>
      <c r="AO2970" s="43" t="e">
        <f>IF(AND(L2970="BELT",T2970=1),[1]装备基础and强化!$AA$7,IF(AND(L2970="PANTS",T2970=1),[1]装备基础and强化!$AB$7,IF(AND(L2970="SHOES",T2970=1),[1]装备基础and强化!$AC$7,IF(AND(L2970="CLOTHES",T2970=1),[1]装备基础and强化!$AD$7,0))))</f>
        <v>#REF!</v>
      </c>
      <c r="AP2970" s="43">
        <f>IF(AND(L2970="BELT",T2970=2),[1]装备基础and强化!$AF$7,IF(AND(L2970="PANTS",T2970=2),[1]装备基础and强化!$AG$7,IF(AND(L2970="SHOES",T2970=2),[1]装备基础and强化!$AH$7,IF(AND(L2970="CLOTHES",T2970=2),[1]装备基础and强化!$AI$7,0))))</f>
        <v>0</v>
      </c>
      <c r="AQ2970" s="43">
        <f>IF(L2970="HAT",[1]装备基础and强化!$AK$7,IF(L2970="JADE",[1]装备基础and强化!$AK$7,0))</f>
        <v>0</v>
      </c>
      <c r="AR2970" s="43" t="e">
        <f t="shared" si="47"/>
        <v>#REF!</v>
      </c>
    </row>
    <row r="2971" spans="1:44" x14ac:dyDescent="0.15">
      <c r="A2971" s="43"/>
      <c r="B2971" s="5" t="s">
        <v>10185</v>
      </c>
      <c r="C2971" s="12">
        <v>22967</v>
      </c>
      <c r="D2971" s="5" t="s">
        <v>10173</v>
      </c>
      <c r="E2971" s="44" t="s">
        <v>24602</v>
      </c>
      <c r="F2971" s="4" t="s">
        <v>10186</v>
      </c>
      <c r="G2971" s="4" t="s">
        <v>10187</v>
      </c>
      <c r="H2971" s="44"/>
      <c r="I2971" s="4" t="s">
        <v>700</v>
      </c>
      <c r="J2971" s="6" t="s">
        <v>700</v>
      </c>
      <c r="K2971" s="45">
        <v>1</v>
      </c>
      <c r="L2971" s="4" t="s">
        <v>714</v>
      </c>
      <c r="M2971" s="104" t="s">
        <v>18617</v>
      </c>
      <c r="N2971" s="45">
        <v>280400</v>
      </c>
      <c r="O2971" s="4" t="s">
        <v>10297</v>
      </c>
      <c r="P2971" s="4" t="s">
        <v>8842</v>
      </c>
      <c r="Q2971" s="4">
        <v>90</v>
      </c>
      <c r="R2971" s="4">
        <v>3</v>
      </c>
      <c r="S2971" s="4" t="s">
        <v>7971</v>
      </c>
      <c r="T2971" s="4">
        <v>1</v>
      </c>
      <c r="U2971" s="4">
        <v>4</v>
      </c>
      <c r="W2971" s="4" t="s">
        <v>10176</v>
      </c>
      <c r="X2971" s="4" t="s">
        <v>10177</v>
      </c>
      <c r="Y2971" s="45">
        <v>0</v>
      </c>
      <c r="Z2971" s="4" t="s">
        <v>10178</v>
      </c>
      <c r="AA2971" s="4">
        <v>1</v>
      </c>
      <c r="AB2971" s="4">
        <v>100</v>
      </c>
      <c r="AC2971" s="4">
        <v>1</v>
      </c>
      <c r="AD2971" s="4">
        <v>1</v>
      </c>
      <c r="AE2971" s="45" t="s">
        <v>16461</v>
      </c>
      <c r="AF2971" s="45" t="s">
        <v>16457</v>
      </c>
      <c r="AG2971" s="45" t="s">
        <v>16459</v>
      </c>
      <c r="AH2971" s="45" t="s">
        <v>16453</v>
      </c>
      <c r="AI2971" s="45" t="s">
        <v>16455</v>
      </c>
      <c r="AJ2971" s="63" t="s">
        <v>20427</v>
      </c>
      <c r="AK2971" s="63" t="s">
        <v>20426</v>
      </c>
      <c r="AL2971" s="4">
        <v>0</v>
      </c>
      <c r="AM2971" s="43">
        <f>IF(AND(L2971="WEAPON",OR(R2971=0,R2971=1,R2971=2)),[1]装备基础and强化!$V$7,IF(AND(L2971="LEFTRING",OR(R2971=0,R2971=1,R2971=2)),[1]装备基础and强化!$W$7,IF(AND(L2971="RIGHTRING",OR(R2971=0,R2971=1,R2971=2)),[1]装备基础and强化!$X$7,IF(AND(L2971="NECKLACE",OR(R2971=0,R2971=1,R2971=2)),[1]装备基础and强化!$Y$7,0))))</f>
        <v>0</v>
      </c>
      <c r="AN2971" s="43">
        <f>IF(AND(L2971="WEAPON",OR(R2971=3,R2971=4)),[1]装备基础and强化!$V$11,IF(AND(L2971="LEFTRING",OR(R2971=3,R2971=4)),[1]装备基础and强化!$W$11,IF(AND(L2971="RIGHTRING",OR(R2971=3,R2971=4)),[1]装备基础and强化!$X$11,IF(AND(L2971="NECKLACE",OR(R2971=3,R2971=4)),[1]装备基础and强化!$Y$11,0))))</f>
        <v>0</v>
      </c>
      <c r="AO2971" s="43" t="e">
        <f>IF(AND(L2971="BELT",T2971=1),[1]装备基础and强化!$AA$7,IF(AND(L2971="PANTS",T2971=1),[1]装备基础and强化!$AB$7,IF(AND(L2971="SHOES",T2971=1),[1]装备基础and强化!$AC$7,IF(AND(L2971="CLOTHES",T2971=1),[1]装备基础and强化!$AD$7,0))))</f>
        <v>#REF!</v>
      </c>
      <c r="AP2971" s="43">
        <f>IF(AND(L2971="BELT",T2971=2),[1]装备基础and强化!$AF$7,IF(AND(L2971="PANTS",T2971=2),[1]装备基础and强化!$AG$7,IF(AND(L2971="SHOES",T2971=2),[1]装备基础and强化!$AH$7,IF(AND(L2971="CLOTHES",T2971=2),[1]装备基础and强化!$AI$7,0))))</f>
        <v>0</v>
      </c>
      <c r="AQ2971" s="43">
        <f>IF(L2971="HAT",[1]装备基础and强化!$AK$7,IF(L2971="JADE",[1]装备基础and强化!$AK$7,0))</f>
        <v>0</v>
      </c>
      <c r="AR2971" s="43" t="e">
        <f t="shared" si="47"/>
        <v>#REF!</v>
      </c>
    </row>
    <row r="2972" spans="1:44" x14ac:dyDescent="0.15">
      <c r="A2972" s="43"/>
      <c r="B2972" s="5" t="s">
        <v>10189</v>
      </c>
      <c r="C2972" s="12">
        <v>22968</v>
      </c>
      <c r="D2972" s="5" t="s">
        <v>10173</v>
      </c>
      <c r="E2972" s="44" t="s">
        <v>24603</v>
      </c>
      <c r="F2972" s="4" t="s">
        <v>10190</v>
      </c>
      <c r="G2972" s="4" t="s">
        <v>10191</v>
      </c>
      <c r="H2972" s="44"/>
      <c r="I2972" s="4" t="s">
        <v>700</v>
      </c>
      <c r="J2972" s="6" t="s">
        <v>700</v>
      </c>
      <c r="K2972" s="45">
        <v>1</v>
      </c>
      <c r="L2972" s="4" t="s">
        <v>714</v>
      </c>
      <c r="M2972" s="104" t="s">
        <v>18618</v>
      </c>
      <c r="N2972" s="45">
        <v>280500</v>
      </c>
      <c r="O2972" s="4" t="s">
        <v>2575</v>
      </c>
      <c r="P2972" s="4" t="s">
        <v>8842</v>
      </c>
      <c r="Q2972" s="4">
        <v>90</v>
      </c>
      <c r="R2972" s="4">
        <v>3</v>
      </c>
      <c r="S2972" s="4" t="s">
        <v>7971</v>
      </c>
      <c r="T2972" s="4">
        <v>1</v>
      </c>
      <c r="U2972" s="4">
        <v>5</v>
      </c>
      <c r="W2972" s="4" t="s">
        <v>10176</v>
      </c>
      <c r="X2972" s="4" t="s">
        <v>10177</v>
      </c>
      <c r="Y2972" s="45">
        <v>0</v>
      </c>
      <c r="Z2972" s="4" t="s">
        <v>10178</v>
      </c>
      <c r="AA2972" s="4">
        <v>1</v>
      </c>
      <c r="AB2972" s="4">
        <v>100</v>
      </c>
      <c r="AC2972" s="4">
        <v>1</v>
      </c>
      <c r="AD2972" s="4">
        <v>1</v>
      </c>
      <c r="AE2972" s="45" t="s">
        <v>16461</v>
      </c>
      <c r="AF2972" s="45" t="s">
        <v>16457</v>
      </c>
      <c r="AG2972" s="45" t="s">
        <v>16459</v>
      </c>
      <c r="AH2972" s="45" t="s">
        <v>16453</v>
      </c>
      <c r="AI2972" s="45" t="s">
        <v>16455</v>
      </c>
      <c r="AJ2972" s="63" t="s">
        <v>20427</v>
      </c>
      <c r="AK2972" s="63" t="s">
        <v>20427</v>
      </c>
      <c r="AL2972" s="45">
        <v>0</v>
      </c>
      <c r="AM2972" s="43">
        <f>IF(AND(L2972="WEAPON",OR(R2972=0,R2972=1,R2972=2)),[1]装备基础and强化!$V$7,IF(AND(L2972="LEFTRING",OR(R2972=0,R2972=1,R2972=2)),[1]装备基础and强化!$W$7,IF(AND(L2972="RIGHTRING",OR(R2972=0,R2972=1,R2972=2)),[1]装备基础and强化!$X$7,IF(AND(L2972="NECKLACE",OR(R2972=0,R2972=1,R2972=2)),[1]装备基础and强化!$Y$7,0))))</f>
        <v>0</v>
      </c>
      <c r="AN2972" s="43">
        <f>IF(AND(L2972="WEAPON",OR(R2972=3,R2972=4)),[1]装备基础and强化!$V$11,IF(AND(L2972="LEFTRING",OR(R2972=3,R2972=4)),[1]装备基础and强化!$W$11,IF(AND(L2972="RIGHTRING",OR(R2972=3,R2972=4)),[1]装备基础and强化!$X$11,IF(AND(L2972="NECKLACE",OR(R2972=3,R2972=4)),[1]装备基础and强化!$Y$11,0))))</f>
        <v>0</v>
      </c>
      <c r="AO2972" s="43" t="e">
        <f>IF(AND(L2972="BELT",T2972=1),[1]装备基础and强化!$AA$7,IF(AND(L2972="PANTS",T2972=1),[1]装备基础and强化!$AB$7,IF(AND(L2972="SHOES",T2972=1),[1]装备基础and强化!$AC$7,IF(AND(L2972="CLOTHES",T2972=1),[1]装备基础and强化!$AD$7,0))))</f>
        <v>#REF!</v>
      </c>
      <c r="AP2972" s="43">
        <f>IF(AND(L2972="BELT",T2972=2),[1]装备基础and强化!$AF$7,IF(AND(L2972="PANTS",T2972=2),[1]装备基础and强化!$AG$7,IF(AND(L2972="SHOES",T2972=2),[1]装备基础and强化!$AH$7,IF(AND(L2972="CLOTHES",T2972=2),[1]装备基础and强化!$AI$7,0))))</f>
        <v>0</v>
      </c>
      <c r="AQ2972" s="43">
        <f>IF(L2972="HAT",[1]装备基础and强化!$AK$7,IF(L2972="JADE",[1]装备基础and强化!$AK$7,0))</f>
        <v>0</v>
      </c>
      <c r="AR2972" s="43" t="e">
        <f t="shared" si="47"/>
        <v>#REF!</v>
      </c>
    </row>
    <row r="2973" spans="1:44" x14ac:dyDescent="0.15">
      <c r="A2973" s="43"/>
      <c r="B2973" s="5" t="s">
        <v>10193</v>
      </c>
      <c r="C2973" s="12">
        <v>22969</v>
      </c>
      <c r="D2973" s="5" t="s">
        <v>10173</v>
      </c>
      <c r="E2973" s="44" t="s">
        <v>24604</v>
      </c>
      <c r="F2973" s="4" t="s">
        <v>10194</v>
      </c>
      <c r="G2973" s="4" t="s">
        <v>10195</v>
      </c>
      <c r="H2973" s="44"/>
      <c r="I2973" s="4" t="s">
        <v>700</v>
      </c>
      <c r="J2973" s="6" t="s">
        <v>700</v>
      </c>
      <c r="K2973" s="45">
        <v>1</v>
      </c>
      <c r="L2973" s="4" t="s">
        <v>714</v>
      </c>
      <c r="M2973" s="104" t="s">
        <v>18619</v>
      </c>
      <c r="N2973" s="45">
        <v>280600</v>
      </c>
      <c r="O2973" s="4" t="s">
        <v>14685</v>
      </c>
      <c r="P2973" s="4" t="s">
        <v>8842</v>
      </c>
      <c r="Q2973" s="4">
        <v>90</v>
      </c>
      <c r="R2973" s="4">
        <v>3</v>
      </c>
      <c r="S2973" s="4" t="s">
        <v>7971</v>
      </c>
      <c r="T2973" s="4">
        <v>1</v>
      </c>
      <c r="U2973" s="4">
        <v>6</v>
      </c>
      <c r="W2973" s="4" t="s">
        <v>10176</v>
      </c>
      <c r="X2973" s="4" t="s">
        <v>10177</v>
      </c>
      <c r="Y2973" s="45">
        <v>0</v>
      </c>
      <c r="Z2973" s="4" t="s">
        <v>10178</v>
      </c>
      <c r="AA2973" s="4">
        <v>1</v>
      </c>
      <c r="AB2973" s="4">
        <v>100</v>
      </c>
      <c r="AC2973" s="4">
        <v>1</v>
      </c>
      <c r="AD2973" s="4">
        <v>1</v>
      </c>
      <c r="AE2973" s="45" t="s">
        <v>16461</v>
      </c>
      <c r="AF2973" s="45" t="s">
        <v>16457</v>
      </c>
      <c r="AG2973" s="45" t="s">
        <v>16459</v>
      </c>
      <c r="AH2973" s="45" t="s">
        <v>16453</v>
      </c>
      <c r="AI2973" s="45" t="s">
        <v>16455</v>
      </c>
      <c r="AJ2973" s="63" t="s">
        <v>20427</v>
      </c>
      <c r="AK2973" s="63" t="s">
        <v>20426</v>
      </c>
      <c r="AL2973" s="4">
        <v>0</v>
      </c>
      <c r="AM2973" s="43">
        <f>IF(AND(L2973="WEAPON",OR(R2973=0,R2973=1,R2973=2)),[1]装备基础and强化!$V$7,IF(AND(L2973="LEFTRING",OR(R2973=0,R2973=1,R2973=2)),[1]装备基础and强化!$W$7,IF(AND(L2973="RIGHTRING",OR(R2973=0,R2973=1,R2973=2)),[1]装备基础and强化!$X$7,IF(AND(L2973="NECKLACE",OR(R2973=0,R2973=1,R2973=2)),[1]装备基础and强化!$Y$7,0))))</f>
        <v>0</v>
      </c>
      <c r="AN2973" s="43">
        <f>IF(AND(L2973="WEAPON",OR(R2973=3,R2973=4)),[1]装备基础and强化!$V$11,IF(AND(L2973="LEFTRING",OR(R2973=3,R2973=4)),[1]装备基础and强化!$W$11,IF(AND(L2973="RIGHTRING",OR(R2973=3,R2973=4)),[1]装备基础and强化!$X$11,IF(AND(L2973="NECKLACE",OR(R2973=3,R2973=4)),[1]装备基础and强化!$Y$11,0))))</f>
        <v>0</v>
      </c>
      <c r="AO2973" s="43" t="e">
        <f>IF(AND(L2973="BELT",T2973=1),[1]装备基础and强化!$AA$7,IF(AND(L2973="PANTS",T2973=1),[1]装备基础and强化!$AB$7,IF(AND(L2973="SHOES",T2973=1),[1]装备基础and强化!$AC$7,IF(AND(L2973="CLOTHES",T2973=1),[1]装备基础and强化!$AD$7,0))))</f>
        <v>#REF!</v>
      </c>
      <c r="AP2973" s="43">
        <f>IF(AND(L2973="BELT",T2973=2),[1]装备基础and强化!$AF$7,IF(AND(L2973="PANTS",T2973=2),[1]装备基础and强化!$AG$7,IF(AND(L2973="SHOES",T2973=2),[1]装备基础and强化!$AH$7,IF(AND(L2973="CLOTHES",T2973=2),[1]装备基础and强化!$AI$7,0))))</f>
        <v>0</v>
      </c>
      <c r="AQ2973" s="43">
        <f>IF(L2973="HAT",[1]装备基础and强化!$AK$7,IF(L2973="JADE",[1]装备基础and强化!$AK$7,0))</f>
        <v>0</v>
      </c>
      <c r="AR2973" s="43" t="e">
        <f t="shared" si="47"/>
        <v>#REF!</v>
      </c>
    </row>
    <row r="2974" spans="1:44" x14ac:dyDescent="0.15">
      <c r="A2974" s="43"/>
      <c r="B2974" s="5" t="s">
        <v>10197</v>
      </c>
      <c r="C2974" s="12">
        <v>22970</v>
      </c>
      <c r="D2974" s="5" t="s">
        <v>10173</v>
      </c>
      <c r="E2974" s="44" t="s">
        <v>24605</v>
      </c>
      <c r="F2974" s="4" t="s">
        <v>10198</v>
      </c>
      <c r="G2974" s="4" t="s">
        <v>10199</v>
      </c>
      <c r="H2974" s="44"/>
      <c r="I2974" s="4" t="s">
        <v>700</v>
      </c>
      <c r="J2974" s="6" t="s">
        <v>700</v>
      </c>
      <c r="K2974" s="45">
        <v>1</v>
      </c>
      <c r="L2974" s="4" t="s">
        <v>714</v>
      </c>
      <c r="M2974" s="104" t="s">
        <v>18620</v>
      </c>
      <c r="N2974" s="45">
        <v>280700</v>
      </c>
      <c r="O2974" s="4" t="s">
        <v>2606</v>
      </c>
      <c r="P2974" s="4" t="s">
        <v>8842</v>
      </c>
      <c r="Q2974" s="4">
        <v>90</v>
      </c>
      <c r="R2974" s="4">
        <v>3</v>
      </c>
      <c r="S2974" s="4" t="s">
        <v>7971</v>
      </c>
      <c r="T2974" s="4">
        <v>1</v>
      </c>
      <c r="U2974" s="4">
        <v>7</v>
      </c>
      <c r="W2974" s="4" t="s">
        <v>10176</v>
      </c>
      <c r="X2974" s="4" t="s">
        <v>10177</v>
      </c>
      <c r="Y2974" s="45">
        <v>0</v>
      </c>
      <c r="Z2974" s="4" t="s">
        <v>10178</v>
      </c>
      <c r="AA2974" s="4">
        <v>1</v>
      </c>
      <c r="AB2974" s="4">
        <v>100</v>
      </c>
      <c r="AC2974" s="4">
        <v>1</v>
      </c>
      <c r="AD2974" s="4">
        <v>1</v>
      </c>
      <c r="AE2974" s="45" t="s">
        <v>16461</v>
      </c>
      <c r="AF2974" s="45" t="s">
        <v>16457</v>
      </c>
      <c r="AG2974" s="45" t="s">
        <v>16459</v>
      </c>
      <c r="AH2974" s="45" t="s">
        <v>16453</v>
      </c>
      <c r="AI2974" s="45" t="s">
        <v>16455</v>
      </c>
      <c r="AJ2974" s="63" t="s">
        <v>20427</v>
      </c>
      <c r="AK2974" s="63" t="s">
        <v>20426</v>
      </c>
      <c r="AL2974" s="45">
        <v>0</v>
      </c>
      <c r="AM2974" s="43">
        <f>IF(AND(L2974="WEAPON",OR(R2974=0,R2974=1,R2974=2)),[1]装备基础and强化!$V$7,IF(AND(L2974="LEFTRING",OR(R2974=0,R2974=1,R2974=2)),[1]装备基础and强化!$W$7,IF(AND(L2974="RIGHTRING",OR(R2974=0,R2974=1,R2974=2)),[1]装备基础and强化!$X$7,IF(AND(L2974="NECKLACE",OR(R2974=0,R2974=1,R2974=2)),[1]装备基础and强化!$Y$7,0))))</f>
        <v>0</v>
      </c>
      <c r="AN2974" s="43">
        <f>IF(AND(L2974="WEAPON",OR(R2974=3,R2974=4)),[1]装备基础and强化!$V$11,IF(AND(L2974="LEFTRING",OR(R2974=3,R2974=4)),[1]装备基础and强化!$W$11,IF(AND(L2974="RIGHTRING",OR(R2974=3,R2974=4)),[1]装备基础and强化!$X$11,IF(AND(L2974="NECKLACE",OR(R2974=3,R2974=4)),[1]装备基础and强化!$Y$11,0))))</f>
        <v>0</v>
      </c>
      <c r="AO2974" s="43" t="e">
        <f>IF(AND(L2974="BELT",T2974=1),[1]装备基础and强化!$AA$7,IF(AND(L2974="PANTS",T2974=1),[1]装备基础and强化!$AB$7,IF(AND(L2974="SHOES",T2974=1),[1]装备基础and强化!$AC$7,IF(AND(L2974="CLOTHES",T2974=1),[1]装备基础and强化!$AD$7,0))))</f>
        <v>#REF!</v>
      </c>
      <c r="AP2974" s="43">
        <f>IF(AND(L2974="BELT",T2974=2),[1]装备基础and强化!$AF$7,IF(AND(L2974="PANTS",T2974=2),[1]装备基础and强化!$AG$7,IF(AND(L2974="SHOES",T2974=2),[1]装备基础and强化!$AH$7,IF(AND(L2974="CLOTHES",T2974=2),[1]装备基础and强化!$AI$7,0))))</f>
        <v>0</v>
      </c>
      <c r="AQ2974" s="43">
        <f>IF(L2974="HAT",[1]装备基础and强化!$AK$7,IF(L2974="JADE",[1]装备基础and强化!$AK$7,0))</f>
        <v>0</v>
      </c>
      <c r="AR2974" s="43" t="e">
        <f t="shared" si="47"/>
        <v>#REF!</v>
      </c>
    </row>
    <row r="2975" spans="1:44" x14ac:dyDescent="0.15">
      <c r="A2975" s="43"/>
      <c r="B2975" s="5" t="s">
        <v>10200</v>
      </c>
      <c r="C2975" s="12">
        <v>22971</v>
      </c>
      <c r="D2975" s="5" t="s">
        <v>10173</v>
      </c>
      <c r="E2975" s="44" t="s">
        <v>24606</v>
      </c>
      <c r="F2975" s="4" t="s">
        <v>10201</v>
      </c>
      <c r="G2975" s="4" t="s">
        <v>10202</v>
      </c>
      <c r="H2975" s="44"/>
      <c r="I2975" s="4" t="s">
        <v>700</v>
      </c>
      <c r="J2975" s="6" t="s">
        <v>700</v>
      </c>
      <c r="K2975" s="45">
        <v>1</v>
      </c>
      <c r="L2975" s="4" t="s">
        <v>714</v>
      </c>
      <c r="M2975" s="104" t="s">
        <v>18621</v>
      </c>
      <c r="N2975" s="45">
        <v>280800</v>
      </c>
      <c r="O2975" s="4" t="s">
        <v>4045</v>
      </c>
      <c r="P2975" s="4" t="s">
        <v>8842</v>
      </c>
      <c r="Q2975" s="4">
        <v>90</v>
      </c>
      <c r="R2975" s="4">
        <v>3</v>
      </c>
      <c r="S2975" s="4" t="s">
        <v>7971</v>
      </c>
      <c r="T2975" s="4">
        <v>1</v>
      </c>
      <c r="U2975" s="4">
        <v>8</v>
      </c>
      <c r="W2975" s="4" t="s">
        <v>10176</v>
      </c>
      <c r="X2975" s="4" t="s">
        <v>10177</v>
      </c>
      <c r="Y2975" s="45">
        <v>0</v>
      </c>
      <c r="Z2975" s="4" t="s">
        <v>10178</v>
      </c>
      <c r="AA2975" s="4">
        <v>1</v>
      </c>
      <c r="AB2975" s="4">
        <v>100</v>
      </c>
      <c r="AC2975" s="4">
        <v>1</v>
      </c>
      <c r="AD2975" s="4">
        <v>1</v>
      </c>
      <c r="AE2975" s="45" t="s">
        <v>16461</v>
      </c>
      <c r="AF2975" s="45" t="s">
        <v>16457</v>
      </c>
      <c r="AG2975" s="45" t="s">
        <v>16459</v>
      </c>
      <c r="AH2975" s="45" t="s">
        <v>16453</v>
      </c>
      <c r="AI2975" s="45" t="s">
        <v>16455</v>
      </c>
      <c r="AJ2975" s="63" t="s">
        <v>20427</v>
      </c>
      <c r="AK2975" s="63" t="s">
        <v>20426</v>
      </c>
      <c r="AL2975" s="4">
        <v>0</v>
      </c>
      <c r="AM2975" s="43">
        <f>IF(AND(L2975="WEAPON",OR(R2975=0,R2975=1,R2975=2)),[1]装备基础and强化!$V$7,IF(AND(L2975="LEFTRING",OR(R2975=0,R2975=1,R2975=2)),[1]装备基础and强化!$W$7,IF(AND(L2975="RIGHTRING",OR(R2975=0,R2975=1,R2975=2)),[1]装备基础and强化!$X$7,IF(AND(L2975="NECKLACE",OR(R2975=0,R2975=1,R2975=2)),[1]装备基础and强化!$Y$7,0))))</f>
        <v>0</v>
      </c>
      <c r="AN2975" s="43">
        <f>IF(AND(L2975="WEAPON",OR(R2975=3,R2975=4)),[1]装备基础and强化!$V$11,IF(AND(L2975="LEFTRING",OR(R2975=3,R2975=4)),[1]装备基础and强化!$W$11,IF(AND(L2975="RIGHTRING",OR(R2975=3,R2975=4)),[1]装备基础and强化!$X$11,IF(AND(L2975="NECKLACE",OR(R2975=3,R2975=4)),[1]装备基础and强化!$Y$11,0))))</f>
        <v>0</v>
      </c>
      <c r="AO2975" s="43" t="e">
        <f>IF(AND(L2975="BELT",T2975=1),[1]装备基础and强化!$AA$7,IF(AND(L2975="PANTS",T2975=1),[1]装备基础and强化!$AB$7,IF(AND(L2975="SHOES",T2975=1),[1]装备基础and强化!$AC$7,IF(AND(L2975="CLOTHES",T2975=1),[1]装备基础and强化!$AD$7,0))))</f>
        <v>#REF!</v>
      </c>
      <c r="AP2975" s="43">
        <f>IF(AND(L2975="BELT",T2975=2),[1]装备基础and强化!$AF$7,IF(AND(L2975="PANTS",T2975=2),[1]装备基础and强化!$AG$7,IF(AND(L2975="SHOES",T2975=2),[1]装备基础and强化!$AH$7,IF(AND(L2975="CLOTHES",T2975=2),[1]装备基础and强化!$AI$7,0))))</f>
        <v>0</v>
      </c>
      <c r="AQ2975" s="43">
        <f>IF(L2975="HAT",[1]装备基础and强化!$AK$7,IF(L2975="JADE",[1]装备基础and强化!$AK$7,0))</f>
        <v>0</v>
      </c>
      <c r="AR2975" s="43" t="e">
        <f t="shared" si="47"/>
        <v>#REF!</v>
      </c>
    </row>
    <row r="2976" spans="1:44" x14ac:dyDescent="0.15">
      <c r="A2976" s="43"/>
      <c r="B2976" s="5" t="s">
        <v>10204</v>
      </c>
      <c r="C2976" s="12">
        <v>22972</v>
      </c>
      <c r="D2976" s="5" t="s">
        <v>10205</v>
      </c>
      <c r="E2976" s="44" t="s">
        <v>24607</v>
      </c>
      <c r="F2976" s="4" t="s">
        <v>10206</v>
      </c>
      <c r="G2976" s="4" t="s">
        <v>10207</v>
      </c>
      <c r="H2976" s="44"/>
      <c r="I2976" s="4" t="s">
        <v>700</v>
      </c>
      <c r="J2976" s="6" t="s">
        <v>700</v>
      </c>
      <c r="K2976" s="45">
        <v>1</v>
      </c>
      <c r="L2976" s="4" t="s">
        <v>714</v>
      </c>
      <c r="M2976" s="104" t="s">
        <v>18622</v>
      </c>
      <c r="N2976" s="45">
        <v>2110100</v>
      </c>
      <c r="O2976" s="4" t="s">
        <v>6219</v>
      </c>
      <c r="P2976" s="4" t="s">
        <v>8842</v>
      </c>
      <c r="Q2976" s="4">
        <v>120</v>
      </c>
      <c r="R2976" s="4">
        <v>3</v>
      </c>
      <c r="S2976" s="4" t="s">
        <v>8002</v>
      </c>
      <c r="T2976" s="4">
        <v>1</v>
      </c>
      <c r="U2976" s="4">
        <v>1</v>
      </c>
      <c r="W2976" s="4" t="s">
        <v>10208</v>
      </c>
      <c r="X2976" s="4" t="s">
        <v>10209</v>
      </c>
      <c r="Y2976" s="45">
        <v>0</v>
      </c>
      <c r="Z2976" s="4" t="s">
        <v>10210</v>
      </c>
      <c r="AA2976" s="4">
        <v>1</v>
      </c>
      <c r="AB2976" s="4">
        <v>100</v>
      </c>
      <c r="AC2976" s="4">
        <v>1</v>
      </c>
      <c r="AD2976" s="4">
        <v>1</v>
      </c>
      <c r="AE2976" s="45" t="s">
        <v>16461</v>
      </c>
      <c r="AF2976" s="45" t="s">
        <v>16457</v>
      </c>
      <c r="AG2976" s="45" t="s">
        <v>16459</v>
      </c>
      <c r="AH2976" s="45" t="s">
        <v>16453</v>
      </c>
      <c r="AI2976" s="45" t="s">
        <v>16455</v>
      </c>
      <c r="AJ2976" s="63" t="s">
        <v>20427</v>
      </c>
      <c r="AK2976" s="63" t="s">
        <v>20426</v>
      </c>
      <c r="AL2976" s="45">
        <v>0</v>
      </c>
      <c r="AM2976" s="43">
        <f>IF(AND(L2976="WEAPON",OR(R2976=0,R2976=1,R2976=2)),[1]装备基础and强化!$V$7,IF(AND(L2976="LEFTRING",OR(R2976=0,R2976=1,R2976=2)),[1]装备基础and强化!$W$7,IF(AND(L2976="RIGHTRING",OR(R2976=0,R2976=1,R2976=2)),[1]装备基础and强化!$X$7,IF(AND(L2976="NECKLACE",OR(R2976=0,R2976=1,R2976=2)),[1]装备基础and强化!$Y$7,0))))</f>
        <v>0</v>
      </c>
      <c r="AN2976" s="43">
        <f>IF(AND(L2976="WEAPON",OR(R2976=3,R2976=4)),[1]装备基础and强化!$V$11,IF(AND(L2976="LEFTRING",OR(R2976=3,R2976=4)),[1]装备基础and强化!$W$11,IF(AND(L2976="RIGHTRING",OR(R2976=3,R2976=4)),[1]装备基础and强化!$X$11,IF(AND(L2976="NECKLACE",OR(R2976=3,R2976=4)),[1]装备基础and强化!$Y$11,0))))</f>
        <v>0</v>
      </c>
      <c r="AO2976" s="43" t="e">
        <f>IF(AND(L2976="BELT",T2976=1),[1]装备基础and强化!$AA$7,IF(AND(L2976="PANTS",T2976=1),[1]装备基础and强化!$AB$7,IF(AND(L2976="SHOES",T2976=1),[1]装备基础and强化!$AC$7,IF(AND(L2976="CLOTHES",T2976=1),[1]装备基础and强化!$AD$7,0))))</f>
        <v>#REF!</v>
      </c>
      <c r="AP2976" s="43">
        <f>IF(AND(L2976="BELT",T2976=2),[1]装备基础and强化!$AF$7,IF(AND(L2976="PANTS",T2976=2),[1]装备基础and强化!$AG$7,IF(AND(L2976="SHOES",T2976=2),[1]装备基础and强化!$AH$7,IF(AND(L2976="CLOTHES",T2976=2),[1]装备基础and强化!$AI$7,0))))</f>
        <v>0</v>
      </c>
      <c r="AQ2976" s="43">
        <f>IF(L2976="HAT",[1]装备基础and强化!$AK$7,IF(L2976="JADE",[1]装备基础and强化!$AK$7,0))</f>
        <v>0</v>
      </c>
      <c r="AR2976" s="43" t="e">
        <f t="shared" si="47"/>
        <v>#REF!</v>
      </c>
    </row>
    <row r="2977" spans="1:44" x14ac:dyDescent="0.15">
      <c r="A2977" s="43"/>
      <c r="B2977" s="5" t="s">
        <v>10211</v>
      </c>
      <c r="C2977" s="12">
        <v>22973</v>
      </c>
      <c r="D2977" s="5" t="s">
        <v>10205</v>
      </c>
      <c r="E2977" s="44" t="s">
        <v>24608</v>
      </c>
      <c r="F2977" s="4" t="s">
        <v>10212</v>
      </c>
      <c r="G2977" s="4" t="s">
        <v>10213</v>
      </c>
      <c r="H2977" s="44"/>
      <c r="I2977" s="4" t="s">
        <v>700</v>
      </c>
      <c r="J2977" s="6" t="s">
        <v>700</v>
      </c>
      <c r="K2977" s="45">
        <v>1</v>
      </c>
      <c r="L2977" s="4" t="s">
        <v>714</v>
      </c>
      <c r="M2977" s="104" t="s">
        <v>18623</v>
      </c>
      <c r="N2977" s="45">
        <v>2110200</v>
      </c>
      <c r="O2977" s="4" t="s">
        <v>2543</v>
      </c>
      <c r="P2977" s="4" t="s">
        <v>8842</v>
      </c>
      <c r="Q2977" s="4">
        <v>120</v>
      </c>
      <c r="R2977" s="4">
        <v>3</v>
      </c>
      <c r="S2977" s="4" t="s">
        <v>8002</v>
      </c>
      <c r="T2977" s="4">
        <v>1</v>
      </c>
      <c r="U2977" s="4">
        <v>2</v>
      </c>
      <c r="W2977" s="4" t="s">
        <v>10208</v>
      </c>
      <c r="X2977" s="4" t="s">
        <v>10209</v>
      </c>
      <c r="Y2977" s="45">
        <v>0</v>
      </c>
      <c r="Z2977" s="4" t="s">
        <v>10210</v>
      </c>
      <c r="AA2977" s="4">
        <v>1</v>
      </c>
      <c r="AB2977" s="4">
        <v>100</v>
      </c>
      <c r="AC2977" s="4">
        <v>1</v>
      </c>
      <c r="AD2977" s="4">
        <v>1</v>
      </c>
      <c r="AE2977" s="45" t="s">
        <v>16461</v>
      </c>
      <c r="AF2977" s="45" t="s">
        <v>16457</v>
      </c>
      <c r="AG2977" s="45" t="s">
        <v>16459</v>
      </c>
      <c r="AH2977" s="45" t="s">
        <v>16453</v>
      </c>
      <c r="AI2977" s="45" t="s">
        <v>16455</v>
      </c>
      <c r="AJ2977" s="63" t="s">
        <v>20427</v>
      </c>
      <c r="AK2977" s="63" t="s">
        <v>20426</v>
      </c>
      <c r="AL2977" s="4">
        <v>0</v>
      </c>
      <c r="AM2977" s="43">
        <f>IF(AND(L2977="WEAPON",OR(R2977=0,R2977=1,R2977=2)),[1]装备基础and强化!$V$7,IF(AND(L2977="LEFTRING",OR(R2977=0,R2977=1,R2977=2)),[1]装备基础and强化!$W$7,IF(AND(L2977="RIGHTRING",OR(R2977=0,R2977=1,R2977=2)),[1]装备基础and强化!$X$7,IF(AND(L2977="NECKLACE",OR(R2977=0,R2977=1,R2977=2)),[1]装备基础and强化!$Y$7,0))))</f>
        <v>0</v>
      </c>
      <c r="AN2977" s="43">
        <f>IF(AND(L2977="WEAPON",OR(R2977=3,R2977=4)),[1]装备基础and强化!$V$11,IF(AND(L2977="LEFTRING",OR(R2977=3,R2977=4)),[1]装备基础and强化!$W$11,IF(AND(L2977="RIGHTRING",OR(R2977=3,R2977=4)),[1]装备基础and强化!$X$11,IF(AND(L2977="NECKLACE",OR(R2977=3,R2977=4)),[1]装备基础and强化!$Y$11,0))))</f>
        <v>0</v>
      </c>
      <c r="AO2977" s="43" t="e">
        <f>IF(AND(L2977="BELT",T2977=1),[1]装备基础and强化!$AA$7,IF(AND(L2977="PANTS",T2977=1),[1]装备基础and强化!$AB$7,IF(AND(L2977="SHOES",T2977=1),[1]装备基础and强化!$AC$7,IF(AND(L2977="CLOTHES",T2977=1),[1]装备基础and强化!$AD$7,0))))</f>
        <v>#REF!</v>
      </c>
      <c r="AP2977" s="43">
        <f>IF(AND(L2977="BELT",T2977=2),[1]装备基础and强化!$AF$7,IF(AND(L2977="PANTS",T2977=2),[1]装备基础and强化!$AG$7,IF(AND(L2977="SHOES",T2977=2),[1]装备基础and强化!$AH$7,IF(AND(L2977="CLOTHES",T2977=2),[1]装备基础and强化!$AI$7,0))))</f>
        <v>0</v>
      </c>
      <c r="AQ2977" s="43">
        <f>IF(L2977="HAT",[1]装备基础and强化!$AK$7,IF(L2977="JADE",[1]装备基础and强化!$AK$7,0))</f>
        <v>0</v>
      </c>
      <c r="AR2977" s="43" t="e">
        <f t="shared" si="47"/>
        <v>#REF!</v>
      </c>
    </row>
    <row r="2978" spans="1:44" x14ac:dyDescent="0.15">
      <c r="A2978" s="43"/>
      <c r="B2978" s="5" t="s">
        <v>10214</v>
      </c>
      <c r="C2978" s="12">
        <v>22974</v>
      </c>
      <c r="D2978" s="5" t="s">
        <v>10205</v>
      </c>
      <c r="E2978" s="44" t="s">
        <v>24609</v>
      </c>
      <c r="F2978" s="4" t="s">
        <v>10215</v>
      </c>
      <c r="G2978" s="4" t="s">
        <v>10216</v>
      </c>
      <c r="H2978" s="44"/>
      <c r="I2978" s="4" t="s">
        <v>700</v>
      </c>
      <c r="J2978" s="6" t="s">
        <v>700</v>
      </c>
      <c r="K2978" s="45">
        <v>1</v>
      </c>
      <c r="L2978" s="4" t="s">
        <v>714</v>
      </c>
      <c r="M2978" s="104" t="s">
        <v>18624</v>
      </c>
      <c r="N2978" s="45">
        <v>2110300</v>
      </c>
      <c r="O2978" s="4" t="s">
        <v>15130</v>
      </c>
      <c r="P2978" s="4" t="s">
        <v>8842</v>
      </c>
      <c r="Q2978" s="4">
        <v>120</v>
      </c>
      <c r="R2978" s="4">
        <v>3</v>
      </c>
      <c r="S2978" s="4" t="s">
        <v>8002</v>
      </c>
      <c r="T2978" s="4">
        <v>1</v>
      </c>
      <c r="U2978" s="4">
        <v>3</v>
      </c>
      <c r="W2978" s="4" t="s">
        <v>10208</v>
      </c>
      <c r="X2978" s="4" t="s">
        <v>10209</v>
      </c>
      <c r="Y2978" s="45">
        <v>0</v>
      </c>
      <c r="Z2978" s="4" t="s">
        <v>10210</v>
      </c>
      <c r="AA2978" s="4">
        <v>1</v>
      </c>
      <c r="AB2978" s="4">
        <v>100</v>
      </c>
      <c r="AC2978" s="4">
        <v>1</v>
      </c>
      <c r="AD2978" s="4">
        <v>1</v>
      </c>
      <c r="AE2978" s="45" t="s">
        <v>16461</v>
      </c>
      <c r="AF2978" s="45" t="s">
        <v>16457</v>
      </c>
      <c r="AG2978" s="45" t="s">
        <v>16459</v>
      </c>
      <c r="AH2978" s="45" t="s">
        <v>16453</v>
      </c>
      <c r="AI2978" s="45" t="s">
        <v>16455</v>
      </c>
      <c r="AJ2978" s="63" t="s">
        <v>20427</v>
      </c>
      <c r="AK2978" s="63" t="s">
        <v>20426</v>
      </c>
      <c r="AL2978" s="45">
        <v>0</v>
      </c>
      <c r="AM2978" s="43">
        <f>IF(AND(L2978="WEAPON",OR(R2978=0,R2978=1,R2978=2)),[1]装备基础and强化!$V$7,IF(AND(L2978="LEFTRING",OR(R2978=0,R2978=1,R2978=2)),[1]装备基础and强化!$W$7,IF(AND(L2978="RIGHTRING",OR(R2978=0,R2978=1,R2978=2)),[1]装备基础and强化!$X$7,IF(AND(L2978="NECKLACE",OR(R2978=0,R2978=1,R2978=2)),[1]装备基础and强化!$Y$7,0))))</f>
        <v>0</v>
      </c>
      <c r="AN2978" s="43">
        <f>IF(AND(L2978="WEAPON",OR(R2978=3,R2978=4)),[1]装备基础and强化!$V$11,IF(AND(L2978="LEFTRING",OR(R2978=3,R2978=4)),[1]装备基础and强化!$W$11,IF(AND(L2978="RIGHTRING",OR(R2978=3,R2978=4)),[1]装备基础and强化!$X$11,IF(AND(L2978="NECKLACE",OR(R2978=3,R2978=4)),[1]装备基础and强化!$Y$11,0))))</f>
        <v>0</v>
      </c>
      <c r="AO2978" s="43" t="e">
        <f>IF(AND(L2978="BELT",T2978=1),[1]装备基础and强化!$AA$7,IF(AND(L2978="PANTS",T2978=1),[1]装备基础and强化!$AB$7,IF(AND(L2978="SHOES",T2978=1),[1]装备基础and强化!$AC$7,IF(AND(L2978="CLOTHES",T2978=1),[1]装备基础and强化!$AD$7,0))))</f>
        <v>#REF!</v>
      </c>
      <c r="AP2978" s="43">
        <f>IF(AND(L2978="BELT",T2978=2),[1]装备基础and强化!$AF$7,IF(AND(L2978="PANTS",T2978=2),[1]装备基础and强化!$AG$7,IF(AND(L2978="SHOES",T2978=2),[1]装备基础and强化!$AH$7,IF(AND(L2978="CLOTHES",T2978=2),[1]装备基础and强化!$AI$7,0))))</f>
        <v>0</v>
      </c>
      <c r="AQ2978" s="43">
        <f>IF(L2978="HAT",[1]装备基础and强化!$AK$7,IF(L2978="JADE",[1]装备基础and强化!$AK$7,0))</f>
        <v>0</v>
      </c>
      <c r="AR2978" s="43" t="e">
        <f t="shared" si="47"/>
        <v>#REF!</v>
      </c>
    </row>
    <row r="2979" spans="1:44" x14ac:dyDescent="0.15">
      <c r="A2979" s="43"/>
      <c r="B2979" s="5" t="s">
        <v>10217</v>
      </c>
      <c r="C2979" s="12">
        <v>22975</v>
      </c>
      <c r="D2979" s="5" t="s">
        <v>10205</v>
      </c>
      <c r="E2979" s="44" t="s">
        <v>24610</v>
      </c>
      <c r="F2979" s="4" t="s">
        <v>10218</v>
      </c>
      <c r="G2979" s="4" t="s">
        <v>10219</v>
      </c>
      <c r="H2979" s="44"/>
      <c r="I2979" s="4" t="s">
        <v>700</v>
      </c>
      <c r="J2979" s="6" t="s">
        <v>700</v>
      </c>
      <c r="K2979" s="45">
        <v>1</v>
      </c>
      <c r="L2979" s="4" t="s">
        <v>714</v>
      </c>
      <c r="M2979" s="104" t="s">
        <v>18625</v>
      </c>
      <c r="N2979" s="45">
        <v>2110400</v>
      </c>
      <c r="O2979" s="4" t="s">
        <v>7112</v>
      </c>
      <c r="P2979" s="4" t="s">
        <v>8842</v>
      </c>
      <c r="Q2979" s="4">
        <v>120</v>
      </c>
      <c r="R2979" s="4">
        <v>3</v>
      </c>
      <c r="S2979" s="4" t="s">
        <v>8002</v>
      </c>
      <c r="T2979" s="4">
        <v>1</v>
      </c>
      <c r="U2979" s="4">
        <v>4</v>
      </c>
      <c r="W2979" s="4" t="s">
        <v>10208</v>
      </c>
      <c r="X2979" s="4" t="s">
        <v>10209</v>
      </c>
      <c r="Y2979" s="45">
        <v>0</v>
      </c>
      <c r="Z2979" s="4" t="s">
        <v>10210</v>
      </c>
      <c r="AA2979" s="4">
        <v>1</v>
      </c>
      <c r="AB2979" s="4">
        <v>100</v>
      </c>
      <c r="AC2979" s="4">
        <v>1</v>
      </c>
      <c r="AD2979" s="4">
        <v>1</v>
      </c>
      <c r="AE2979" s="45" t="s">
        <v>16461</v>
      </c>
      <c r="AF2979" s="45" t="s">
        <v>16457</v>
      </c>
      <c r="AG2979" s="45" t="s">
        <v>16459</v>
      </c>
      <c r="AH2979" s="45" t="s">
        <v>16453</v>
      </c>
      <c r="AI2979" s="45" t="s">
        <v>16455</v>
      </c>
      <c r="AJ2979" s="63" t="s">
        <v>20427</v>
      </c>
      <c r="AK2979" s="63" t="s">
        <v>20426</v>
      </c>
      <c r="AL2979" s="4">
        <v>0</v>
      </c>
      <c r="AM2979" s="43">
        <f>IF(AND(L2979="WEAPON",OR(R2979=0,R2979=1,R2979=2)),[1]装备基础and强化!$V$7,IF(AND(L2979="LEFTRING",OR(R2979=0,R2979=1,R2979=2)),[1]装备基础and强化!$W$7,IF(AND(L2979="RIGHTRING",OR(R2979=0,R2979=1,R2979=2)),[1]装备基础and强化!$X$7,IF(AND(L2979="NECKLACE",OR(R2979=0,R2979=1,R2979=2)),[1]装备基础and强化!$Y$7,0))))</f>
        <v>0</v>
      </c>
      <c r="AN2979" s="43">
        <f>IF(AND(L2979="WEAPON",OR(R2979=3,R2979=4)),[1]装备基础and强化!$V$11,IF(AND(L2979="LEFTRING",OR(R2979=3,R2979=4)),[1]装备基础and强化!$W$11,IF(AND(L2979="RIGHTRING",OR(R2979=3,R2979=4)),[1]装备基础and强化!$X$11,IF(AND(L2979="NECKLACE",OR(R2979=3,R2979=4)),[1]装备基础and强化!$Y$11,0))))</f>
        <v>0</v>
      </c>
      <c r="AO2979" s="43" t="e">
        <f>IF(AND(L2979="BELT",T2979=1),[1]装备基础and强化!$AA$7,IF(AND(L2979="PANTS",T2979=1),[1]装备基础and强化!$AB$7,IF(AND(L2979="SHOES",T2979=1),[1]装备基础and强化!$AC$7,IF(AND(L2979="CLOTHES",T2979=1),[1]装备基础and强化!$AD$7,0))))</f>
        <v>#REF!</v>
      </c>
      <c r="AP2979" s="43">
        <f>IF(AND(L2979="BELT",T2979=2),[1]装备基础and强化!$AF$7,IF(AND(L2979="PANTS",T2979=2),[1]装备基础and强化!$AG$7,IF(AND(L2979="SHOES",T2979=2),[1]装备基础and强化!$AH$7,IF(AND(L2979="CLOTHES",T2979=2),[1]装备基础and强化!$AI$7,0))))</f>
        <v>0</v>
      </c>
      <c r="AQ2979" s="43">
        <f>IF(L2979="HAT",[1]装备基础and强化!$AK$7,IF(L2979="JADE",[1]装备基础and强化!$AK$7,0))</f>
        <v>0</v>
      </c>
      <c r="AR2979" s="43" t="e">
        <f t="shared" si="47"/>
        <v>#REF!</v>
      </c>
    </row>
    <row r="2980" spans="1:44" x14ac:dyDescent="0.15">
      <c r="A2980" s="43"/>
      <c r="B2980" s="5" t="s">
        <v>10220</v>
      </c>
      <c r="C2980" s="12">
        <v>22976</v>
      </c>
      <c r="D2980" s="5" t="s">
        <v>10205</v>
      </c>
      <c r="E2980" s="44" t="s">
        <v>24611</v>
      </c>
      <c r="F2980" s="4" t="s">
        <v>10221</v>
      </c>
      <c r="G2980" s="4" t="s">
        <v>10222</v>
      </c>
      <c r="H2980" s="44"/>
      <c r="I2980" s="4" t="s">
        <v>700</v>
      </c>
      <c r="J2980" s="6" t="s">
        <v>700</v>
      </c>
      <c r="K2980" s="45">
        <v>1</v>
      </c>
      <c r="L2980" s="4" t="s">
        <v>714</v>
      </c>
      <c r="M2980" s="104" t="s">
        <v>18626</v>
      </c>
      <c r="N2980" s="45">
        <v>2110500</v>
      </c>
      <c r="O2980" s="4" t="s">
        <v>15273</v>
      </c>
      <c r="P2980" s="4" t="s">
        <v>8842</v>
      </c>
      <c r="Q2980" s="4">
        <v>120</v>
      </c>
      <c r="R2980" s="4">
        <v>3</v>
      </c>
      <c r="S2980" s="4" t="s">
        <v>8002</v>
      </c>
      <c r="T2980" s="4">
        <v>1</v>
      </c>
      <c r="U2980" s="4">
        <v>5</v>
      </c>
      <c r="W2980" s="4" t="s">
        <v>10208</v>
      </c>
      <c r="X2980" s="4" t="s">
        <v>10209</v>
      </c>
      <c r="Y2980" s="45">
        <v>0</v>
      </c>
      <c r="Z2980" s="4" t="s">
        <v>10210</v>
      </c>
      <c r="AA2980" s="4">
        <v>1</v>
      </c>
      <c r="AB2980" s="4">
        <v>100</v>
      </c>
      <c r="AC2980" s="4">
        <v>1</v>
      </c>
      <c r="AD2980" s="4">
        <v>1</v>
      </c>
      <c r="AE2980" s="45" t="s">
        <v>16461</v>
      </c>
      <c r="AF2980" s="45" t="s">
        <v>16457</v>
      </c>
      <c r="AG2980" s="45" t="s">
        <v>16459</v>
      </c>
      <c r="AH2980" s="45" t="s">
        <v>16453</v>
      </c>
      <c r="AI2980" s="45" t="s">
        <v>16455</v>
      </c>
      <c r="AJ2980" s="63" t="s">
        <v>20427</v>
      </c>
      <c r="AK2980" s="63" t="s">
        <v>20426</v>
      </c>
      <c r="AL2980" s="45">
        <v>0</v>
      </c>
      <c r="AM2980" s="43">
        <f>IF(AND(L2980="WEAPON",OR(R2980=0,R2980=1,R2980=2)),[1]装备基础and强化!$V$7,IF(AND(L2980="LEFTRING",OR(R2980=0,R2980=1,R2980=2)),[1]装备基础and强化!$W$7,IF(AND(L2980="RIGHTRING",OR(R2980=0,R2980=1,R2980=2)),[1]装备基础and强化!$X$7,IF(AND(L2980="NECKLACE",OR(R2980=0,R2980=1,R2980=2)),[1]装备基础and强化!$Y$7,0))))</f>
        <v>0</v>
      </c>
      <c r="AN2980" s="43">
        <f>IF(AND(L2980="WEAPON",OR(R2980=3,R2980=4)),[1]装备基础and强化!$V$11,IF(AND(L2980="LEFTRING",OR(R2980=3,R2980=4)),[1]装备基础and强化!$W$11,IF(AND(L2980="RIGHTRING",OR(R2980=3,R2980=4)),[1]装备基础and强化!$X$11,IF(AND(L2980="NECKLACE",OR(R2980=3,R2980=4)),[1]装备基础and强化!$Y$11,0))))</f>
        <v>0</v>
      </c>
      <c r="AO2980" s="43" t="e">
        <f>IF(AND(L2980="BELT",T2980=1),[1]装备基础and强化!$AA$7,IF(AND(L2980="PANTS",T2980=1),[1]装备基础and强化!$AB$7,IF(AND(L2980="SHOES",T2980=1),[1]装备基础and强化!$AC$7,IF(AND(L2980="CLOTHES",T2980=1),[1]装备基础and强化!$AD$7,0))))</f>
        <v>#REF!</v>
      </c>
      <c r="AP2980" s="43">
        <f>IF(AND(L2980="BELT",T2980=2),[1]装备基础and强化!$AF$7,IF(AND(L2980="PANTS",T2980=2),[1]装备基础and强化!$AG$7,IF(AND(L2980="SHOES",T2980=2),[1]装备基础and强化!$AH$7,IF(AND(L2980="CLOTHES",T2980=2),[1]装备基础and强化!$AI$7,0))))</f>
        <v>0</v>
      </c>
      <c r="AQ2980" s="43">
        <f>IF(L2980="HAT",[1]装备基础and强化!$AK$7,IF(L2980="JADE",[1]装备基础and强化!$AK$7,0))</f>
        <v>0</v>
      </c>
      <c r="AR2980" s="43" t="e">
        <f t="shared" si="47"/>
        <v>#REF!</v>
      </c>
    </row>
    <row r="2981" spans="1:44" x14ac:dyDescent="0.15">
      <c r="A2981" s="43"/>
      <c r="B2981" s="5" t="s">
        <v>10223</v>
      </c>
      <c r="C2981" s="12">
        <v>22977</v>
      </c>
      <c r="D2981" s="5" t="s">
        <v>10205</v>
      </c>
      <c r="E2981" s="44" t="s">
        <v>24612</v>
      </c>
      <c r="F2981" s="4" t="s">
        <v>10224</v>
      </c>
      <c r="G2981" s="4" t="s">
        <v>10225</v>
      </c>
      <c r="H2981" s="44"/>
      <c r="I2981" s="4" t="s">
        <v>700</v>
      </c>
      <c r="J2981" s="6" t="s">
        <v>700</v>
      </c>
      <c r="K2981" s="45">
        <v>1</v>
      </c>
      <c r="L2981" s="4" t="s">
        <v>714</v>
      </c>
      <c r="M2981" s="104" t="s">
        <v>18627</v>
      </c>
      <c r="N2981" s="45">
        <v>2110600</v>
      </c>
      <c r="O2981" s="4" t="s">
        <v>15274</v>
      </c>
      <c r="P2981" s="4" t="s">
        <v>8842</v>
      </c>
      <c r="Q2981" s="4">
        <v>120</v>
      </c>
      <c r="R2981" s="4">
        <v>3</v>
      </c>
      <c r="S2981" s="4" t="s">
        <v>8002</v>
      </c>
      <c r="T2981" s="4">
        <v>1</v>
      </c>
      <c r="U2981" s="4">
        <v>6</v>
      </c>
      <c r="W2981" s="4" t="s">
        <v>10208</v>
      </c>
      <c r="X2981" s="4" t="s">
        <v>10209</v>
      </c>
      <c r="Y2981" s="45">
        <v>0</v>
      </c>
      <c r="Z2981" s="4" t="s">
        <v>10210</v>
      </c>
      <c r="AA2981" s="4">
        <v>1</v>
      </c>
      <c r="AB2981" s="4">
        <v>100</v>
      </c>
      <c r="AC2981" s="4">
        <v>1</v>
      </c>
      <c r="AD2981" s="4">
        <v>1</v>
      </c>
      <c r="AE2981" s="45" t="s">
        <v>16461</v>
      </c>
      <c r="AF2981" s="45" t="s">
        <v>16457</v>
      </c>
      <c r="AG2981" s="45" t="s">
        <v>16459</v>
      </c>
      <c r="AH2981" s="45" t="s">
        <v>16453</v>
      </c>
      <c r="AI2981" s="45" t="s">
        <v>16455</v>
      </c>
      <c r="AJ2981" s="63" t="s">
        <v>20427</v>
      </c>
      <c r="AK2981" s="63" t="s">
        <v>20426</v>
      </c>
      <c r="AL2981" s="4">
        <v>0</v>
      </c>
      <c r="AM2981" s="43">
        <f>IF(AND(L2981="WEAPON",OR(R2981=0,R2981=1,R2981=2)),[1]装备基础and强化!$V$7,IF(AND(L2981="LEFTRING",OR(R2981=0,R2981=1,R2981=2)),[1]装备基础and强化!$W$7,IF(AND(L2981="RIGHTRING",OR(R2981=0,R2981=1,R2981=2)),[1]装备基础and强化!$X$7,IF(AND(L2981="NECKLACE",OR(R2981=0,R2981=1,R2981=2)),[1]装备基础and强化!$Y$7,0))))</f>
        <v>0</v>
      </c>
      <c r="AN2981" s="43">
        <f>IF(AND(L2981="WEAPON",OR(R2981=3,R2981=4)),[1]装备基础and强化!$V$11,IF(AND(L2981="LEFTRING",OR(R2981=3,R2981=4)),[1]装备基础and强化!$W$11,IF(AND(L2981="RIGHTRING",OR(R2981=3,R2981=4)),[1]装备基础and强化!$X$11,IF(AND(L2981="NECKLACE",OR(R2981=3,R2981=4)),[1]装备基础and强化!$Y$11,0))))</f>
        <v>0</v>
      </c>
      <c r="AO2981" s="43" t="e">
        <f>IF(AND(L2981="BELT",T2981=1),[1]装备基础and强化!$AA$7,IF(AND(L2981="PANTS",T2981=1),[1]装备基础and强化!$AB$7,IF(AND(L2981="SHOES",T2981=1),[1]装备基础and强化!$AC$7,IF(AND(L2981="CLOTHES",T2981=1),[1]装备基础and强化!$AD$7,0))))</f>
        <v>#REF!</v>
      </c>
      <c r="AP2981" s="43">
        <f>IF(AND(L2981="BELT",T2981=2),[1]装备基础and强化!$AF$7,IF(AND(L2981="PANTS",T2981=2),[1]装备基础and强化!$AG$7,IF(AND(L2981="SHOES",T2981=2),[1]装备基础and强化!$AH$7,IF(AND(L2981="CLOTHES",T2981=2),[1]装备基础and强化!$AI$7,0))))</f>
        <v>0</v>
      </c>
      <c r="AQ2981" s="43">
        <f>IF(L2981="HAT",[1]装备基础and强化!$AK$7,IF(L2981="JADE",[1]装备基础and强化!$AK$7,0))</f>
        <v>0</v>
      </c>
      <c r="AR2981" s="43" t="e">
        <f t="shared" si="47"/>
        <v>#REF!</v>
      </c>
    </row>
    <row r="2982" spans="1:44" x14ac:dyDescent="0.15">
      <c r="A2982" s="43"/>
      <c r="B2982" s="5" t="s">
        <v>10227</v>
      </c>
      <c r="C2982" s="12">
        <v>22978</v>
      </c>
      <c r="D2982" s="5" t="s">
        <v>10205</v>
      </c>
      <c r="E2982" s="44" t="s">
        <v>24613</v>
      </c>
      <c r="F2982" s="4" t="s">
        <v>10228</v>
      </c>
      <c r="G2982" s="4" t="s">
        <v>10229</v>
      </c>
      <c r="H2982" s="44"/>
      <c r="I2982" s="4" t="s">
        <v>700</v>
      </c>
      <c r="J2982" s="6" t="s">
        <v>700</v>
      </c>
      <c r="K2982" s="45">
        <v>1</v>
      </c>
      <c r="L2982" s="4" t="s">
        <v>714</v>
      </c>
      <c r="M2982" s="104" t="s">
        <v>18628</v>
      </c>
      <c r="N2982" s="45">
        <v>2110700</v>
      </c>
      <c r="O2982" s="4" t="s">
        <v>15116</v>
      </c>
      <c r="P2982" s="4" t="s">
        <v>8842</v>
      </c>
      <c r="Q2982" s="4">
        <v>120</v>
      </c>
      <c r="R2982" s="4">
        <v>3</v>
      </c>
      <c r="S2982" s="4" t="s">
        <v>8002</v>
      </c>
      <c r="T2982" s="4">
        <v>1</v>
      </c>
      <c r="U2982" s="4">
        <v>7</v>
      </c>
      <c r="W2982" s="4" t="s">
        <v>10208</v>
      </c>
      <c r="X2982" s="4" t="s">
        <v>10209</v>
      </c>
      <c r="Y2982" s="45">
        <v>0</v>
      </c>
      <c r="Z2982" s="4" t="s">
        <v>10210</v>
      </c>
      <c r="AA2982" s="4">
        <v>1</v>
      </c>
      <c r="AB2982" s="4">
        <v>100</v>
      </c>
      <c r="AC2982" s="4">
        <v>1</v>
      </c>
      <c r="AD2982" s="4">
        <v>1</v>
      </c>
      <c r="AE2982" s="45" t="s">
        <v>16461</v>
      </c>
      <c r="AF2982" s="45" t="s">
        <v>16457</v>
      </c>
      <c r="AG2982" s="45" t="s">
        <v>16459</v>
      </c>
      <c r="AH2982" s="45" t="s">
        <v>16453</v>
      </c>
      <c r="AI2982" s="45" t="s">
        <v>16455</v>
      </c>
      <c r="AJ2982" s="63" t="s">
        <v>20427</v>
      </c>
      <c r="AK2982" s="63" t="s">
        <v>20426</v>
      </c>
      <c r="AL2982" s="45">
        <v>0</v>
      </c>
      <c r="AM2982" s="43">
        <f>IF(AND(L2982="WEAPON",OR(R2982=0,R2982=1,R2982=2)),[1]装备基础and强化!$V$7,IF(AND(L2982="LEFTRING",OR(R2982=0,R2982=1,R2982=2)),[1]装备基础and强化!$W$7,IF(AND(L2982="RIGHTRING",OR(R2982=0,R2982=1,R2982=2)),[1]装备基础and强化!$X$7,IF(AND(L2982="NECKLACE",OR(R2982=0,R2982=1,R2982=2)),[1]装备基础and强化!$Y$7,0))))</f>
        <v>0</v>
      </c>
      <c r="AN2982" s="43">
        <f>IF(AND(L2982="WEAPON",OR(R2982=3,R2982=4)),[1]装备基础and强化!$V$11,IF(AND(L2982="LEFTRING",OR(R2982=3,R2982=4)),[1]装备基础and强化!$W$11,IF(AND(L2982="RIGHTRING",OR(R2982=3,R2982=4)),[1]装备基础and强化!$X$11,IF(AND(L2982="NECKLACE",OR(R2982=3,R2982=4)),[1]装备基础and强化!$Y$11,0))))</f>
        <v>0</v>
      </c>
      <c r="AO2982" s="43" t="e">
        <f>IF(AND(L2982="BELT",T2982=1),[1]装备基础and强化!$AA$7,IF(AND(L2982="PANTS",T2982=1),[1]装备基础and强化!$AB$7,IF(AND(L2982="SHOES",T2982=1),[1]装备基础and强化!$AC$7,IF(AND(L2982="CLOTHES",T2982=1),[1]装备基础and强化!$AD$7,0))))</f>
        <v>#REF!</v>
      </c>
      <c r="AP2982" s="43">
        <f>IF(AND(L2982="BELT",T2982=2),[1]装备基础and强化!$AF$7,IF(AND(L2982="PANTS",T2982=2),[1]装备基础and强化!$AG$7,IF(AND(L2982="SHOES",T2982=2),[1]装备基础and强化!$AH$7,IF(AND(L2982="CLOTHES",T2982=2),[1]装备基础and强化!$AI$7,0))))</f>
        <v>0</v>
      </c>
      <c r="AQ2982" s="43">
        <f>IF(L2982="HAT",[1]装备基础and强化!$AK$7,IF(L2982="JADE",[1]装备基础and强化!$AK$7,0))</f>
        <v>0</v>
      </c>
      <c r="AR2982" s="43" t="e">
        <f t="shared" si="47"/>
        <v>#REF!</v>
      </c>
    </row>
    <row r="2983" spans="1:44" x14ac:dyDescent="0.15">
      <c r="A2983" s="43"/>
      <c r="B2983" s="5" t="s">
        <v>10231</v>
      </c>
      <c r="C2983" s="12">
        <v>22979</v>
      </c>
      <c r="D2983" s="5" t="s">
        <v>10205</v>
      </c>
      <c r="E2983" s="44" t="s">
        <v>24614</v>
      </c>
      <c r="F2983" s="4" t="s">
        <v>10232</v>
      </c>
      <c r="G2983" s="4" t="s">
        <v>10233</v>
      </c>
      <c r="H2983" s="44"/>
      <c r="I2983" s="4" t="s">
        <v>700</v>
      </c>
      <c r="J2983" s="6" t="s">
        <v>700</v>
      </c>
      <c r="K2983" s="45">
        <v>1</v>
      </c>
      <c r="L2983" s="4" t="s">
        <v>714</v>
      </c>
      <c r="M2983" s="104" t="s">
        <v>18629</v>
      </c>
      <c r="N2983" s="45">
        <v>2110800</v>
      </c>
      <c r="O2983" s="4" t="s">
        <v>9480</v>
      </c>
      <c r="P2983" s="4" t="s">
        <v>8842</v>
      </c>
      <c r="Q2983" s="4">
        <v>120</v>
      </c>
      <c r="R2983" s="4">
        <v>3</v>
      </c>
      <c r="S2983" s="4" t="s">
        <v>8002</v>
      </c>
      <c r="T2983" s="4">
        <v>1</v>
      </c>
      <c r="U2983" s="4">
        <v>8</v>
      </c>
      <c r="W2983" s="4" t="s">
        <v>10208</v>
      </c>
      <c r="X2983" s="4" t="s">
        <v>10209</v>
      </c>
      <c r="Y2983" s="45">
        <v>0</v>
      </c>
      <c r="Z2983" s="4" t="s">
        <v>10210</v>
      </c>
      <c r="AA2983" s="4">
        <v>1</v>
      </c>
      <c r="AB2983" s="4">
        <v>100</v>
      </c>
      <c r="AC2983" s="4">
        <v>1</v>
      </c>
      <c r="AD2983" s="4">
        <v>1</v>
      </c>
      <c r="AE2983" s="45" t="s">
        <v>16461</v>
      </c>
      <c r="AF2983" s="45" t="s">
        <v>16457</v>
      </c>
      <c r="AG2983" s="45" t="s">
        <v>16459</v>
      </c>
      <c r="AH2983" s="45" t="s">
        <v>16453</v>
      </c>
      <c r="AI2983" s="45" t="s">
        <v>16455</v>
      </c>
      <c r="AJ2983" s="63" t="s">
        <v>20427</v>
      </c>
      <c r="AK2983" s="63" t="s">
        <v>20426</v>
      </c>
      <c r="AL2983" s="4">
        <v>0</v>
      </c>
      <c r="AM2983" s="43">
        <f>IF(AND(L2983="WEAPON",OR(R2983=0,R2983=1,R2983=2)),[1]装备基础and强化!$V$7,IF(AND(L2983="LEFTRING",OR(R2983=0,R2983=1,R2983=2)),[1]装备基础and强化!$W$7,IF(AND(L2983="RIGHTRING",OR(R2983=0,R2983=1,R2983=2)),[1]装备基础and强化!$X$7,IF(AND(L2983="NECKLACE",OR(R2983=0,R2983=1,R2983=2)),[1]装备基础and强化!$Y$7,0))))</f>
        <v>0</v>
      </c>
      <c r="AN2983" s="43">
        <f>IF(AND(L2983="WEAPON",OR(R2983=3,R2983=4)),[1]装备基础and强化!$V$11,IF(AND(L2983="LEFTRING",OR(R2983=3,R2983=4)),[1]装备基础and强化!$W$11,IF(AND(L2983="RIGHTRING",OR(R2983=3,R2983=4)),[1]装备基础and强化!$X$11,IF(AND(L2983="NECKLACE",OR(R2983=3,R2983=4)),[1]装备基础and强化!$Y$11,0))))</f>
        <v>0</v>
      </c>
      <c r="AO2983" s="43" t="e">
        <f>IF(AND(L2983="BELT",T2983=1),[1]装备基础and强化!$AA$7,IF(AND(L2983="PANTS",T2983=1),[1]装备基础and强化!$AB$7,IF(AND(L2983="SHOES",T2983=1),[1]装备基础and强化!$AC$7,IF(AND(L2983="CLOTHES",T2983=1),[1]装备基础and强化!$AD$7,0))))</f>
        <v>#REF!</v>
      </c>
      <c r="AP2983" s="43">
        <f>IF(AND(L2983="BELT",T2983=2),[1]装备基础and强化!$AF$7,IF(AND(L2983="PANTS",T2983=2),[1]装备基础and强化!$AG$7,IF(AND(L2983="SHOES",T2983=2),[1]装备基础and强化!$AH$7,IF(AND(L2983="CLOTHES",T2983=2),[1]装备基础and强化!$AI$7,0))))</f>
        <v>0</v>
      </c>
      <c r="AQ2983" s="43">
        <f>IF(L2983="HAT",[1]装备基础and强化!$AK$7,IF(L2983="JADE",[1]装备基础and强化!$AK$7,0))</f>
        <v>0</v>
      </c>
      <c r="AR2983" s="43" t="e">
        <f t="shared" si="47"/>
        <v>#REF!</v>
      </c>
    </row>
    <row r="2984" spans="1:44" x14ac:dyDescent="0.15">
      <c r="A2984" s="43"/>
      <c r="B2984" s="5" t="s">
        <v>10235</v>
      </c>
      <c r="C2984" s="12">
        <v>22980</v>
      </c>
      <c r="D2984" s="5" t="s">
        <v>10236</v>
      </c>
      <c r="E2984" s="44" t="s">
        <v>24615</v>
      </c>
      <c r="F2984" s="4" t="s">
        <v>10237</v>
      </c>
      <c r="G2984" s="4" t="s">
        <v>10238</v>
      </c>
      <c r="H2984" s="44"/>
      <c r="I2984" s="4" t="s">
        <v>700</v>
      </c>
      <c r="J2984" s="6" t="s">
        <v>700</v>
      </c>
      <c r="K2984" s="45">
        <v>1</v>
      </c>
      <c r="L2984" s="4" t="s">
        <v>714</v>
      </c>
      <c r="M2984" s="104" t="s">
        <v>18630</v>
      </c>
      <c r="N2984" s="45">
        <v>2140100</v>
      </c>
      <c r="O2984" s="4" t="s">
        <v>2561</v>
      </c>
      <c r="P2984" s="4" t="s">
        <v>8842</v>
      </c>
      <c r="Q2984" s="4">
        <v>150</v>
      </c>
      <c r="R2984" s="4">
        <v>3</v>
      </c>
      <c r="S2984" s="4" t="s">
        <v>8033</v>
      </c>
      <c r="T2984" s="4">
        <v>1</v>
      </c>
      <c r="U2984" s="4">
        <v>1</v>
      </c>
      <c r="W2984" s="4" t="s">
        <v>10239</v>
      </c>
      <c r="X2984" s="4" t="s">
        <v>10240</v>
      </c>
      <c r="Y2984" s="45">
        <v>0</v>
      </c>
      <c r="Z2984" s="4" t="s">
        <v>10241</v>
      </c>
      <c r="AA2984" s="4">
        <v>1</v>
      </c>
      <c r="AB2984" s="4">
        <v>100</v>
      </c>
      <c r="AC2984" s="4">
        <v>1</v>
      </c>
      <c r="AD2984" s="4">
        <v>1</v>
      </c>
      <c r="AE2984" s="45" t="s">
        <v>16461</v>
      </c>
      <c r="AF2984" s="45" t="s">
        <v>16457</v>
      </c>
      <c r="AG2984" s="45" t="s">
        <v>16459</v>
      </c>
      <c r="AH2984" s="45" t="s">
        <v>16453</v>
      </c>
      <c r="AI2984" s="45" t="s">
        <v>16455</v>
      </c>
      <c r="AJ2984" s="63" t="s">
        <v>20427</v>
      </c>
      <c r="AK2984" s="63" t="s">
        <v>20426</v>
      </c>
      <c r="AL2984" s="45">
        <v>0</v>
      </c>
      <c r="AM2984" s="43">
        <f>IF(AND(L2984="WEAPON",OR(R2984=0,R2984=1,R2984=2)),[1]装备基础and强化!$V$7,IF(AND(L2984="LEFTRING",OR(R2984=0,R2984=1,R2984=2)),[1]装备基础and强化!$W$7,IF(AND(L2984="RIGHTRING",OR(R2984=0,R2984=1,R2984=2)),[1]装备基础and强化!$X$7,IF(AND(L2984="NECKLACE",OR(R2984=0,R2984=1,R2984=2)),[1]装备基础and强化!$Y$7,0))))</f>
        <v>0</v>
      </c>
      <c r="AN2984" s="43">
        <f>IF(AND(L2984="WEAPON",OR(R2984=3,R2984=4)),[1]装备基础and强化!$V$11,IF(AND(L2984="LEFTRING",OR(R2984=3,R2984=4)),[1]装备基础and强化!$W$11,IF(AND(L2984="RIGHTRING",OR(R2984=3,R2984=4)),[1]装备基础and强化!$X$11,IF(AND(L2984="NECKLACE",OR(R2984=3,R2984=4)),[1]装备基础and强化!$Y$11,0))))</f>
        <v>0</v>
      </c>
      <c r="AO2984" s="43" t="e">
        <f>IF(AND(L2984="BELT",T2984=1),[1]装备基础and强化!$AA$7,IF(AND(L2984="PANTS",T2984=1),[1]装备基础and强化!$AB$7,IF(AND(L2984="SHOES",T2984=1),[1]装备基础and强化!$AC$7,IF(AND(L2984="CLOTHES",T2984=1),[1]装备基础and强化!$AD$7,0))))</f>
        <v>#REF!</v>
      </c>
      <c r="AP2984" s="43">
        <f>IF(AND(L2984="BELT",T2984=2),[1]装备基础and强化!$AF$7,IF(AND(L2984="PANTS",T2984=2),[1]装备基础and强化!$AG$7,IF(AND(L2984="SHOES",T2984=2),[1]装备基础and强化!$AH$7,IF(AND(L2984="CLOTHES",T2984=2),[1]装备基础and强化!$AI$7,0))))</f>
        <v>0</v>
      </c>
      <c r="AQ2984" s="43">
        <f>IF(L2984="HAT",[1]装备基础and强化!$AK$7,IF(L2984="JADE",[1]装备基础and强化!$AK$7,0))</f>
        <v>0</v>
      </c>
      <c r="AR2984" s="43" t="e">
        <f t="shared" si="47"/>
        <v>#REF!</v>
      </c>
    </row>
    <row r="2985" spans="1:44" x14ac:dyDescent="0.15">
      <c r="A2985" s="43"/>
      <c r="B2985" s="5" t="s">
        <v>10242</v>
      </c>
      <c r="C2985" s="12">
        <v>22981</v>
      </c>
      <c r="D2985" s="5" t="s">
        <v>10236</v>
      </c>
      <c r="E2985" s="44" t="s">
        <v>24616</v>
      </c>
      <c r="F2985" s="4" t="s">
        <v>10243</v>
      </c>
      <c r="G2985" s="4" t="s">
        <v>10244</v>
      </c>
      <c r="H2985" s="44"/>
      <c r="I2985" s="4" t="s">
        <v>700</v>
      </c>
      <c r="J2985" s="6" t="s">
        <v>700</v>
      </c>
      <c r="K2985" s="45">
        <v>1</v>
      </c>
      <c r="L2985" s="4" t="s">
        <v>714</v>
      </c>
      <c r="M2985" s="104" t="s">
        <v>18631</v>
      </c>
      <c r="N2985" s="45">
        <v>2140200</v>
      </c>
      <c r="O2985" s="4" t="s">
        <v>15118</v>
      </c>
      <c r="P2985" s="4" t="s">
        <v>8842</v>
      </c>
      <c r="Q2985" s="4">
        <v>150</v>
      </c>
      <c r="R2985" s="4">
        <v>3</v>
      </c>
      <c r="S2985" s="4" t="s">
        <v>8033</v>
      </c>
      <c r="T2985" s="4">
        <v>1</v>
      </c>
      <c r="U2985" s="4">
        <v>2</v>
      </c>
      <c r="W2985" s="4" t="s">
        <v>10239</v>
      </c>
      <c r="X2985" s="4" t="s">
        <v>10240</v>
      </c>
      <c r="Y2985" s="45">
        <v>0</v>
      </c>
      <c r="Z2985" s="4" t="s">
        <v>10241</v>
      </c>
      <c r="AA2985" s="4">
        <v>1</v>
      </c>
      <c r="AB2985" s="4">
        <v>100</v>
      </c>
      <c r="AC2985" s="4">
        <v>1</v>
      </c>
      <c r="AD2985" s="4">
        <v>1</v>
      </c>
      <c r="AE2985" s="45" t="s">
        <v>16461</v>
      </c>
      <c r="AF2985" s="45" t="s">
        <v>16457</v>
      </c>
      <c r="AG2985" s="45" t="s">
        <v>16459</v>
      </c>
      <c r="AH2985" s="45" t="s">
        <v>16453</v>
      </c>
      <c r="AI2985" s="45" t="s">
        <v>16455</v>
      </c>
      <c r="AJ2985" s="63" t="s">
        <v>20427</v>
      </c>
      <c r="AK2985" s="63" t="s">
        <v>20426</v>
      </c>
      <c r="AL2985" s="4">
        <v>0</v>
      </c>
      <c r="AM2985" s="43">
        <f>IF(AND(L2985="WEAPON",OR(R2985=0,R2985=1,R2985=2)),[1]装备基础and强化!$V$7,IF(AND(L2985="LEFTRING",OR(R2985=0,R2985=1,R2985=2)),[1]装备基础and强化!$W$7,IF(AND(L2985="RIGHTRING",OR(R2985=0,R2985=1,R2985=2)),[1]装备基础and强化!$X$7,IF(AND(L2985="NECKLACE",OR(R2985=0,R2985=1,R2985=2)),[1]装备基础and强化!$Y$7,0))))</f>
        <v>0</v>
      </c>
      <c r="AN2985" s="43">
        <f>IF(AND(L2985="WEAPON",OR(R2985=3,R2985=4)),[1]装备基础and强化!$V$11,IF(AND(L2985="LEFTRING",OR(R2985=3,R2985=4)),[1]装备基础and强化!$W$11,IF(AND(L2985="RIGHTRING",OR(R2985=3,R2985=4)),[1]装备基础and强化!$X$11,IF(AND(L2985="NECKLACE",OR(R2985=3,R2985=4)),[1]装备基础and强化!$Y$11,0))))</f>
        <v>0</v>
      </c>
      <c r="AO2985" s="43" t="e">
        <f>IF(AND(L2985="BELT",T2985=1),[1]装备基础and强化!$AA$7,IF(AND(L2985="PANTS",T2985=1),[1]装备基础and强化!$AB$7,IF(AND(L2985="SHOES",T2985=1),[1]装备基础and强化!$AC$7,IF(AND(L2985="CLOTHES",T2985=1),[1]装备基础and强化!$AD$7,0))))</f>
        <v>#REF!</v>
      </c>
      <c r="AP2985" s="43">
        <f>IF(AND(L2985="BELT",T2985=2),[1]装备基础and强化!$AF$7,IF(AND(L2985="PANTS",T2985=2),[1]装备基础and强化!$AG$7,IF(AND(L2985="SHOES",T2985=2),[1]装备基础and强化!$AH$7,IF(AND(L2985="CLOTHES",T2985=2),[1]装备基础and强化!$AI$7,0))))</f>
        <v>0</v>
      </c>
      <c r="AQ2985" s="43">
        <f>IF(L2985="HAT",[1]装备基础and强化!$AK$7,IF(L2985="JADE",[1]装备基础and强化!$AK$7,0))</f>
        <v>0</v>
      </c>
      <c r="AR2985" s="43" t="e">
        <f t="shared" si="47"/>
        <v>#REF!</v>
      </c>
    </row>
    <row r="2986" spans="1:44" x14ac:dyDescent="0.15">
      <c r="A2986" s="43"/>
      <c r="B2986" s="5" t="s">
        <v>10245</v>
      </c>
      <c r="C2986" s="12">
        <v>22982</v>
      </c>
      <c r="D2986" s="5" t="s">
        <v>10236</v>
      </c>
      <c r="E2986" s="44" t="s">
        <v>24617</v>
      </c>
      <c r="F2986" s="4" t="s">
        <v>10246</v>
      </c>
      <c r="G2986" s="4" t="s">
        <v>10247</v>
      </c>
      <c r="H2986" s="44"/>
      <c r="I2986" s="4" t="s">
        <v>700</v>
      </c>
      <c r="J2986" s="6" t="s">
        <v>700</v>
      </c>
      <c r="K2986" s="45">
        <v>1</v>
      </c>
      <c r="L2986" s="4" t="s">
        <v>714</v>
      </c>
      <c r="M2986" s="104" t="s">
        <v>18632</v>
      </c>
      <c r="N2986" s="45">
        <v>2140300</v>
      </c>
      <c r="O2986" s="4" t="s">
        <v>14832</v>
      </c>
      <c r="P2986" s="4" t="s">
        <v>8842</v>
      </c>
      <c r="Q2986" s="4">
        <v>150</v>
      </c>
      <c r="R2986" s="4">
        <v>3</v>
      </c>
      <c r="S2986" s="4" t="s">
        <v>8033</v>
      </c>
      <c r="T2986" s="4">
        <v>1</v>
      </c>
      <c r="U2986" s="4">
        <v>3</v>
      </c>
      <c r="W2986" s="4" t="s">
        <v>10239</v>
      </c>
      <c r="X2986" s="4" t="s">
        <v>10240</v>
      </c>
      <c r="Y2986" s="45">
        <v>0</v>
      </c>
      <c r="Z2986" s="4" t="s">
        <v>10241</v>
      </c>
      <c r="AA2986" s="4">
        <v>1</v>
      </c>
      <c r="AB2986" s="4">
        <v>100</v>
      </c>
      <c r="AC2986" s="4">
        <v>1</v>
      </c>
      <c r="AD2986" s="4">
        <v>1</v>
      </c>
      <c r="AE2986" s="45" t="s">
        <v>16461</v>
      </c>
      <c r="AF2986" s="45" t="s">
        <v>16457</v>
      </c>
      <c r="AG2986" s="45" t="s">
        <v>16459</v>
      </c>
      <c r="AH2986" s="45" t="s">
        <v>16453</v>
      </c>
      <c r="AI2986" s="45" t="s">
        <v>16455</v>
      </c>
      <c r="AJ2986" s="63" t="s">
        <v>20427</v>
      </c>
      <c r="AK2986" s="63" t="s">
        <v>20426</v>
      </c>
      <c r="AL2986" s="45">
        <v>0</v>
      </c>
      <c r="AM2986" s="43">
        <f>IF(AND(L2986="WEAPON",OR(R2986=0,R2986=1,R2986=2)),[1]装备基础and强化!$V$7,IF(AND(L2986="LEFTRING",OR(R2986=0,R2986=1,R2986=2)),[1]装备基础and强化!$W$7,IF(AND(L2986="RIGHTRING",OR(R2986=0,R2986=1,R2986=2)),[1]装备基础and强化!$X$7,IF(AND(L2986="NECKLACE",OR(R2986=0,R2986=1,R2986=2)),[1]装备基础and强化!$Y$7,0))))</f>
        <v>0</v>
      </c>
      <c r="AN2986" s="43">
        <f>IF(AND(L2986="WEAPON",OR(R2986=3,R2986=4)),[1]装备基础and强化!$V$11,IF(AND(L2986="LEFTRING",OR(R2986=3,R2986=4)),[1]装备基础and强化!$W$11,IF(AND(L2986="RIGHTRING",OR(R2986=3,R2986=4)),[1]装备基础and强化!$X$11,IF(AND(L2986="NECKLACE",OR(R2986=3,R2986=4)),[1]装备基础and强化!$Y$11,0))))</f>
        <v>0</v>
      </c>
      <c r="AO2986" s="43" t="e">
        <f>IF(AND(L2986="BELT",T2986=1),[1]装备基础and强化!$AA$7,IF(AND(L2986="PANTS",T2986=1),[1]装备基础and强化!$AB$7,IF(AND(L2986="SHOES",T2986=1),[1]装备基础and强化!$AC$7,IF(AND(L2986="CLOTHES",T2986=1),[1]装备基础and强化!$AD$7,0))))</f>
        <v>#REF!</v>
      </c>
      <c r="AP2986" s="43">
        <f>IF(AND(L2986="BELT",T2986=2),[1]装备基础and强化!$AF$7,IF(AND(L2986="PANTS",T2986=2),[1]装备基础and强化!$AG$7,IF(AND(L2986="SHOES",T2986=2),[1]装备基础and强化!$AH$7,IF(AND(L2986="CLOTHES",T2986=2),[1]装备基础and强化!$AI$7,0))))</f>
        <v>0</v>
      </c>
      <c r="AQ2986" s="43">
        <f>IF(L2986="HAT",[1]装备基础and强化!$AK$7,IF(L2986="JADE",[1]装备基础and强化!$AK$7,0))</f>
        <v>0</v>
      </c>
      <c r="AR2986" s="43" t="e">
        <f t="shared" si="47"/>
        <v>#REF!</v>
      </c>
    </row>
    <row r="2987" spans="1:44" x14ac:dyDescent="0.15">
      <c r="A2987" s="43"/>
      <c r="B2987" s="5" t="s">
        <v>10248</v>
      </c>
      <c r="C2987" s="12">
        <v>22983</v>
      </c>
      <c r="D2987" s="5" t="s">
        <v>10236</v>
      </c>
      <c r="E2987" s="44" t="s">
        <v>24618</v>
      </c>
      <c r="F2987" s="4" t="s">
        <v>10249</v>
      </c>
      <c r="G2987" s="4" t="s">
        <v>10250</v>
      </c>
      <c r="H2987" s="44"/>
      <c r="I2987" s="4" t="s">
        <v>700</v>
      </c>
      <c r="J2987" s="6" t="s">
        <v>700</v>
      </c>
      <c r="K2987" s="45">
        <v>1</v>
      </c>
      <c r="L2987" s="4" t="s">
        <v>714</v>
      </c>
      <c r="M2987" s="104" t="s">
        <v>18633</v>
      </c>
      <c r="N2987" s="45">
        <v>2140400</v>
      </c>
      <c r="O2987" s="4" t="s">
        <v>10276</v>
      </c>
      <c r="P2987" s="4" t="s">
        <v>8842</v>
      </c>
      <c r="Q2987" s="4">
        <v>150</v>
      </c>
      <c r="R2987" s="4">
        <v>3</v>
      </c>
      <c r="S2987" s="4" t="s">
        <v>8033</v>
      </c>
      <c r="T2987" s="4">
        <v>1</v>
      </c>
      <c r="U2987" s="4">
        <v>4</v>
      </c>
      <c r="W2987" s="4" t="s">
        <v>10239</v>
      </c>
      <c r="X2987" s="4" t="s">
        <v>10240</v>
      </c>
      <c r="Y2987" s="45">
        <v>0</v>
      </c>
      <c r="Z2987" s="4" t="s">
        <v>10241</v>
      </c>
      <c r="AA2987" s="4">
        <v>1</v>
      </c>
      <c r="AB2987" s="4">
        <v>100</v>
      </c>
      <c r="AC2987" s="4">
        <v>1</v>
      </c>
      <c r="AD2987" s="4">
        <v>1</v>
      </c>
      <c r="AE2987" s="45" t="s">
        <v>16461</v>
      </c>
      <c r="AF2987" s="45" t="s">
        <v>16457</v>
      </c>
      <c r="AG2987" s="45" t="s">
        <v>16459</v>
      </c>
      <c r="AH2987" s="45" t="s">
        <v>16453</v>
      </c>
      <c r="AI2987" s="45" t="s">
        <v>16455</v>
      </c>
      <c r="AJ2987" s="63" t="s">
        <v>20427</v>
      </c>
      <c r="AK2987" s="63" t="s">
        <v>20426</v>
      </c>
      <c r="AL2987" s="4">
        <v>0</v>
      </c>
      <c r="AM2987" s="43">
        <f>IF(AND(L2987="WEAPON",OR(R2987=0,R2987=1,R2987=2)),[1]装备基础and强化!$V$7,IF(AND(L2987="LEFTRING",OR(R2987=0,R2987=1,R2987=2)),[1]装备基础and强化!$W$7,IF(AND(L2987="RIGHTRING",OR(R2987=0,R2987=1,R2987=2)),[1]装备基础and强化!$X$7,IF(AND(L2987="NECKLACE",OR(R2987=0,R2987=1,R2987=2)),[1]装备基础and强化!$Y$7,0))))</f>
        <v>0</v>
      </c>
      <c r="AN2987" s="43">
        <f>IF(AND(L2987="WEAPON",OR(R2987=3,R2987=4)),[1]装备基础and强化!$V$11,IF(AND(L2987="LEFTRING",OR(R2987=3,R2987=4)),[1]装备基础and强化!$W$11,IF(AND(L2987="RIGHTRING",OR(R2987=3,R2987=4)),[1]装备基础and强化!$X$11,IF(AND(L2987="NECKLACE",OR(R2987=3,R2987=4)),[1]装备基础and强化!$Y$11,0))))</f>
        <v>0</v>
      </c>
      <c r="AO2987" s="43" t="e">
        <f>IF(AND(L2987="BELT",T2987=1),[1]装备基础and强化!$AA$7,IF(AND(L2987="PANTS",T2987=1),[1]装备基础and强化!$AB$7,IF(AND(L2987="SHOES",T2987=1),[1]装备基础and强化!$AC$7,IF(AND(L2987="CLOTHES",T2987=1),[1]装备基础and强化!$AD$7,0))))</f>
        <v>#REF!</v>
      </c>
      <c r="AP2987" s="43">
        <f>IF(AND(L2987="BELT",T2987=2),[1]装备基础and强化!$AF$7,IF(AND(L2987="PANTS",T2987=2),[1]装备基础and强化!$AG$7,IF(AND(L2987="SHOES",T2987=2),[1]装备基础and强化!$AH$7,IF(AND(L2987="CLOTHES",T2987=2),[1]装备基础and强化!$AI$7,0))))</f>
        <v>0</v>
      </c>
      <c r="AQ2987" s="43">
        <f>IF(L2987="HAT",[1]装备基础and强化!$AK$7,IF(L2987="JADE",[1]装备基础and强化!$AK$7,0))</f>
        <v>0</v>
      </c>
      <c r="AR2987" s="43" t="e">
        <f t="shared" si="47"/>
        <v>#REF!</v>
      </c>
    </row>
    <row r="2988" spans="1:44" x14ac:dyDescent="0.15">
      <c r="A2988" s="43"/>
      <c r="B2988" s="5" t="s">
        <v>10251</v>
      </c>
      <c r="C2988" s="12">
        <v>22984</v>
      </c>
      <c r="D2988" s="5" t="s">
        <v>10236</v>
      </c>
      <c r="E2988" s="44" t="s">
        <v>24619</v>
      </c>
      <c r="F2988" s="4" t="s">
        <v>10252</v>
      </c>
      <c r="G2988" s="4" t="s">
        <v>10253</v>
      </c>
      <c r="H2988" s="44"/>
      <c r="I2988" s="4" t="s">
        <v>700</v>
      </c>
      <c r="J2988" s="6" t="s">
        <v>700</v>
      </c>
      <c r="K2988" s="45">
        <v>1</v>
      </c>
      <c r="L2988" s="4" t="s">
        <v>714</v>
      </c>
      <c r="M2988" s="104" t="s">
        <v>18634</v>
      </c>
      <c r="N2988" s="45">
        <v>2140500</v>
      </c>
      <c r="O2988" s="4" t="s">
        <v>15275</v>
      </c>
      <c r="P2988" s="4" t="s">
        <v>8842</v>
      </c>
      <c r="Q2988" s="4">
        <v>150</v>
      </c>
      <c r="R2988" s="4">
        <v>3</v>
      </c>
      <c r="S2988" s="4" t="s">
        <v>8033</v>
      </c>
      <c r="T2988" s="4">
        <v>1</v>
      </c>
      <c r="U2988" s="4">
        <v>5</v>
      </c>
      <c r="W2988" s="4" t="s">
        <v>10239</v>
      </c>
      <c r="X2988" s="4" t="s">
        <v>10240</v>
      </c>
      <c r="Y2988" s="45">
        <v>0</v>
      </c>
      <c r="Z2988" s="4" t="s">
        <v>10241</v>
      </c>
      <c r="AA2988" s="4">
        <v>1</v>
      </c>
      <c r="AB2988" s="4">
        <v>100</v>
      </c>
      <c r="AC2988" s="4">
        <v>1</v>
      </c>
      <c r="AD2988" s="4">
        <v>1</v>
      </c>
      <c r="AE2988" s="45" t="s">
        <v>16461</v>
      </c>
      <c r="AF2988" s="45" t="s">
        <v>16457</v>
      </c>
      <c r="AG2988" s="45" t="s">
        <v>16459</v>
      </c>
      <c r="AH2988" s="45" t="s">
        <v>16453</v>
      </c>
      <c r="AI2988" s="45" t="s">
        <v>16455</v>
      </c>
      <c r="AJ2988" s="63" t="s">
        <v>20427</v>
      </c>
      <c r="AK2988" s="63" t="s">
        <v>20426</v>
      </c>
      <c r="AL2988" s="45">
        <v>0</v>
      </c>
      <c r="AM2988" s="43">
        <f>IF(AND(L2988="WEAPON",OR(R2988=0,R2988=1,R2988=2)),[1]装备基础and强化!$V$7,IF(AND(L2988="LEFTRING",OR(R2988=0,R2988=1,R2988=2)),[1]装备基础and强化!$W$7,IF(AND(L2988="RIGHTRING",OR(R2988=0,R2988=1,R2988=2)),[1]装备基础and强化!$X$7,IF(AND(L2988="NECKLACE",OR(R2988=0,R2988=1,R2988=2)),[1]装备基础and强化!$Y$7,0))))</f>
        <v>0</v>
      </c>
      <c r="AN2988" s="43">
        <f>IF(AND(L2988="WEAPON",OR(R2988=3,R2988=4)),[1]装备基础and强化!$V$11,IF(AND(L2988="LEFTRING",OR(R2988=3,R2988=4)),[1]装备基础and强化!$W$11,IF(AND(L2988="RIGHTRING",OR(R2988=3,R2988=4)),[1]装备基础and强化!$X$11,IF(AND(L2988="NECKLACE",OR(R2988=3,R2988=4)),[1]装备基础and强化!$Y$11,0))))</f>
        <v>0</v>
      </c>
      <c r="AO2988" s="43" t="e">
        <f>IF(AND(L2988="BELT",T2988=1),[1]装备基础and强化!$AA$7,IF(AND(L2988="PANTS",T2988=1),[1]装备基础and强化!$AB$7,IF(AND(L2988="SHOES",T2988=1),[1]装备基础and强化!$AC$7,IF(AND(L2988="CLOTHES",T2988=1),[1]装备基础and强化!$AD$7,0))))</f>
        <v>#REF!</v>
      </c>
      <c r="AP2988" s="43">
        <f>IF(AND(L2988="BELT",T2988=2),[1]装备基础and强化!$AF$7,IF(AND(L2988="PANTS",T2988=2),[1]装备基础and强化!$AG$7,IF(AND(L2988="SHOES",T2988=2),[1]装备基础and强化!$AH$7,IF(AND(L2988="CLOTHES",T2988=2),[1]装备基础and强化!$AI$7,0))))</f>
        <v>0</v>
      </c>
      <c r="AQ2988" s="43">
        <f>IF(L2988="HAT",[1]装备基础and强化!$AK$7,IF(L2988="JADE",[1]装备基础and强化!$AK$7,0))</f>
        <v>0</v>
      </c>
      <c r="AR2988" s="43" t="e">
        <f t="shared" si="47"/>
        <v>#REF!</v>
      </c>
    </row>
    <row r="2989" spans="1:44" x14ac:dyDescent="0.15">
      <c r="A2989" s="43"/>
      <c r="B2989" s="5" t="s">
        <v>10254</v>
      </c>
      <c r="C2989" s="12">
        <v>22985</v>
      </c>
      <c r="D2989" s="5" t="s">
        <v>10236</v>
      </c>
      <c r="E2989" s="44" t="s">
        <v>24620</v>
      </c>
      <c r="F2989" s="4" t="s">
        <v>10255</v>
      </c>
      <c r="G2989" s="4" t="s">
        <v>10256</v>
      </c>
      <c r="H2989" s="44"/>
      <c r="I2989" s="4" t="s">
        <v>700</v>
      </c>
      <c r="J2989" s="6" t="s">
        <v>700</v>
      </c>
      <c r="K2989" s="45">
        <v>1</v>
      </c>
      <c r="L2989" s="4" t="s">
        <v>714</v>
      </c>
      <c r="M2989" s="104" t="s">
        <v>18635</v>
      </c>
      <c r="N2989" s="45">
        <v>2140600</v>
      </c>
      <c r="O2989" s="4" t="s">
        <v>15276</v>
      </c>
      <c r="P2989" s="4" t="s">
        <v>8842</v>
      </c>
      <c r="Q2989" s="4">
        <v>150</v>
      </c>
      <c r="R2989" s="4">
        <v>3</v>
      </c>
      <c r="S2989" s="4" t="s">
        <v>8033</v>
      </c>
      <c r="T2989" s="4">
        <v>1</v>
      </c>
      <c r="U2989" s="4">
        <v>6</v>
      </c>
      <c r="W2989" s="4" t="s">
        <v>10239</v>
      </c>
      <c r="X2989" s="4" t="s">
        <v>10240</v>
      </c>
      <c r="Y2989" s="45">
        <v>0</v>
      </c>
      <c r="Z2989" s="4" t="s">
        <v>10241</v>
      </c>
      <c r="AA2989" s="4">
        <v>1</v>
      </c>
      <c r="AB2989" s="4">
        <v>100</v>
      </c>
      <c r="AC2989" s="4">
        <v>1</v>
      </c>
      <c r="AD2989" s="4">
        <v>1</v>
      </c>
      <c r="AE2989" s="45" t="s">
        <v>16461</v>
      </c>
      <c r="AF2989" s="45" t="s">
        <v>16457</v>
      </c>
      <c r="AG2989" s="45" t="s">
        <v>16459</v>
      </c>
      <c r="AH2989" s="45" t="s">
        <v>16453</v>
      </c>
      <c r="AI2989" s="45" t="s">
        <v>16455</v>
      </c>
      <c r="AJ2989" s="63" t="s">
        <v>20427</v>
      </c>
      <c r="AK2989" s="63" t="s">
        <v>20426</v>
      </c>
      <c r="AL2989" s="4">
        <v>0</v>
      </c>
      <c r="AM2989" s="43">
        <f>IF(AND(L2989="WEAPON",OR(R2989=0,R2989=1,R2989=2)),[1]装备基础and强化!$V$7,IF(AND(L2989="LEFTRING",OR(R2989=0,R2989=1,R2989=2)),[1]装备基础and强化!$W$7,IF(AND(L2989="RIGHTRING",OR(R2989=0,R2989=1,R2989=2)),[1]装备基础and强化!$X$7,IF(AND(L2989="NECKLACE",OR(R2989=0,R2989=1,R2989=2)),[1]装备基础and强化!$Y$7,0))))</f>
        <v>0</v>
      </c>
      <c r="AN2989" s="43">
        <f>IF(AND(L2989="WEAPON",OR(R2989=3,R2989=4)),[1]装备基础and强化!$V$11,IF(AND(L2989="LEFTRING",OR(R2989=3,R2989=4)),[1]装备基础and强化!$W$11,IF(AND(L2989="RIGHTRING",OR(R2989=3,R2989=4)),[1]装备基础and强化!$X$11,IF(AND(L2989="NECKLACE",OR(R2989=3,R2989=4)),[1]装备基础and强化!$Y$11,0))))</f>
        <v>0</v>
      </c>
      <c r="AO2989" s="43" t="e">
        <f>IF(AND(L2989="BELT",T2989=1),[1]装备基础and强化!$AA$7,IF(AND(L2989="PANTS",T2989=1),[1]装备基础and强化!$AB$7,IF(AND(L2989="SHOES",T2989=1),[1]装备基础and强化!$AC$7,IF(AND(L2989="CLOTHES",T2989=1),[1]装备基础and强化!$AD$7,0))))</f>
        <v>#REF!</v>
      </c>
      <c r="AP2989" s="43">
        <f>IF(AND(L2989="BELT",T2989=2),[1]装备基础and强化!$AF$7,IF(AND(L2989="PANTS",T2989=2),[1]装备基础and强化!$AG$7,IF(AND(L2989="SHOES",T2989=2),[1]装备基础and强化!$AH$7,IF(AND(L2989="CLOTHES",T2989=2),[1]装备基础and强化!$AI$7,0))))</f>
        <v>0</v>
      </c>
      <c r="AQ2989" s="43">
        <f>IF(L2989="HAT",[1]装备基础and强化!$AK$7,IF(L2989="JADE",[1]装备基础and强化!$AK$7,0))</f>
        <v>0</v>
      </c>
      <c r="AR2989" s="43" t="e">
        <f t="shared" si="47"/>
        <v>#REF!</v>
      </c>
    </row>
    <row r="2990" spans="1:44" x14ac:dyDescent="0.15">
      <c r="A2990" s="43"/>
      <c r="B2990" s="5" t="s">
        <v>10257</v>
      </c>
      <c r="C2990" s="12">
        <v>22986</v>
      </c>
      <c r="D2990" s="5" t="s">
        <v>10236</v>
      </c>
      <c r="E2990" s="44" t="s">
        <v>24621</v>
      </c>
      <c r="F2990" s="4" t="s">
        <v>10258</v>
      </c>
      <c r="G2990" s="4" t="s">
        <v>10259</v>
      </c>
      <c r="H2990" s="44"/>
      <c r="I2990" s="4" t="s">
        <v>700</v>
      </c>
      <c r="J2990" s="6" t="s">
        <v>700</v>
      </c>
      <c r="K2990" s="45">
        <v>1</v>
      </c>
      <c r="L2990" s="4" t="s">
        <v>714</v>
      </c>
      <c r="M2990" s="104" t="s">
        <v>18636</v>
      </c>
      <c r="N2990" s="45">
        <v>2140700</v>
      </c>
      <c r="O2990" s="4" t="s">
        <v>14717</v>
      </c>
      <c r="P2990" s="4" t="s">
        <v>8842</v>
      </c>
      <c r="Q2990" s="4">
        <v>150</v>
      </c>
      <c r="R2990" s="4">
        <v>3</v>
      </c>
      <c r="S2990" s="4" t="s">
        <v>8033</v>
      </c>
      <c r="T2990" s="4">
        <v>1</v>
      </c>
      <c r="U2990" s="4">
        <v>7</v>
      </c>
      <c r="W2990" s="4" t="s">
        <v>10239</v>
      </c>
      <c r="X2990" s="4" t="s">
        <v>10240</v>
      </c>
      <c r="Y2990" s="45">
        <v>0</v>
      </c>
      <c r="Z2990" s="4" t="s">
        <v>10241</v>
      </c>
      <c r="AA2990" s="4">
        <v>1</v>
      </c>
      <c r="AB2990" s="4">
        <v>100</v>
      </c>
      <c r="AC2990" s="4">
        <v>1</v>
      </c>
      <c r="AD2990" s="4">
        <v>1</v>
      </c>
      <c r="AE2990" s="45" t="s">
        <v>16461</v>
      </c>
      <c r="AF2990" s="45" t="s">
        <v>16457</v>
      </c>
      <c r="AG2990" s="45" t="s">
        <v>16459</v>
      </c>
      <c r="AH2990" s="45" t="s">
        <v>16453</v>
      </c>
      <c r="AI2990" s="45" t="s">
        <v>16455</v>
      </c>
      <c r="AJ2990" s="63" t="s">
        <v>20427</v>
      </c>
      <c r="AK2990" s="63" t="s">
        <v>20426</v>
      </c>
      <c r="AL2990" s="45">
        <v>0</v>
      </c>
      <c r="AM2990" s="43">
        <f>IF(AND(L2990="WEAPON",OR(R2990=0,R2990=1,R2990=2)),[1]装备基础and强化!$V$7,IF(AND(L2990="LEFTRING",OR(R2990=0,R2990=1,R2990=2)),[1]装备基础and强化!$W$7,IF(AND(L2990="RIGHTRING",OR(R2990=0,R2990=1,R2990=2)),[1]装备基础and强化!$X$7,IF(AND(L2990="NECKLACE",OR(R2990=0,R2990=1,R2990=2)),[1]装备基础and强化!$Y$7,0))))</f>
        <v>0</v>
      </c>
      <c r="AN2990" s="43">
        <f>IF(AND(L2990="WEAPON",OR(R2990=3,R2990=4)),[1]装备基础and强化!$V$11,IF(AND(L2990="LEFTRING",OR(R2990=3,R2990=4)),[1]装备基础and强化!$W$11,IF(AND(L2990="RIGHTRING",OR(R2990=3,R2990=4)),[1]装备基础and强化!$X$11,IF(AND(L2990="NECKLACE",OR(R2990=3,R2990=4)),[1]装备基础and强化!$Y$11,0))))</f>
        <v>0</v>
      </c>
      <c r="AO2990" s="43" t="e">
        <f>IF(AND(L2990="BELT",T2990=1),[1]装备基础and强化!$AA$7,IF(AND(L2990="PANTS",T2990=1),[1]装备基础and强化!$AB$7,IF(AND(L2990="SHOES",T2990=1),[1]装备基础and强化!$AC$7,IF(AND(L2990="CLOTHES",T2990=1),[1]装备基础and强化!$AD$7,0))))</f>
        <v>#REF!</v>
      </c>
      <c r="AP2990" s="43">
        <f>IF(AND(L2990="BELT",T2990=2),[1]装备基础and强化!$AF$7,IF(AND(L2990="PANTS",T2990=2),[1]装备基础and强化!$AG$7,IF(AND(L2990="SHOES",T2990=2),[1]装备基础and强化!$AH$7,IF(AND(L2990="CLOTHES",T2990=2),[1]装备基础and强化!$AI$7,0))))</f>
        <v>0</v>
      </c>
      <c r="AQ2990" s="43">
        <f>IF(L2990="HAT",[1]装备基础and强化!$AK$7,IF(L2990="JADE",[1]装备基础and强化!$AK$7,0))</f>
        <v>0</v>
      </c>
      <c r="AR2990" s="43" t="e">
        <f t="shared" si="47"/>
        <v>#REF!</v>
      </c>
    </row>
    <row r="2991" spans="1:44" x14ac:dyDescent="0.15">
      <c r="A2991" s="43"/>
      <c r="B2991" s="5" t="s">
        <v>10260</v>
      </c>
      <c r="C2991" s="12">
        <v>22987</v>
      </c>
      <c r="D2991" s="5" t="s">
        <v>10236</v>
      </c>
      <c r="E2991" s="44" t="s">
        <v>24622</v>
      </c>
      <c r="F2991" s="4" t="s">
        <v>10261</v>
      </c>
      <c r="G2991" s="4" t="s">
        <v>10262</v>
      </c>
      <c r="H2991" s="44"/>
      <c r="I2991" s="4" t="s">
        <v>700</v>
      </c>
      <c r="J2991" s="6" t="s">
        <v>700</v>
      </c>
      <c r="K2991" s="45">
        <v>1</v>
      </c>
      <c r="L2991" s="4" t="s">
        <v>714</v>
      </c>
      <c r="M2991" s="104" t="s">
        <v>18637</v>
      </c>
      <c r="N2991" s="45">
        <v>2140800</v>
      </c>
      <c r="O2991" s="4" t="s">
        <v>15277</v>
      </c>
      <c r="P2991" s="4" t="s">
        <v>8842</v>
      </c>
      <c r="Q2991" s="4">
        <v>150</v>
      </c>
      <c r="R2991" s="4">
        <v>3</v>
      </c>
      <c r="S2991" s="4" t="s">
        <v>8033</v>
      </c>
      <c r="T2991" s="4">
        <v>1</v>
      </c>
      <c r="U2991" s="4">
        <v>8</v>
      </c>
      <c r="W2991" s="4" t="s">
        <v>10239</v>
      </c>
      <c r="X2991" s="4" t="s">
        <v>10240</v>
      </c>
      <c r="Y2991" s="45">
        <v>0</v>
      </c>
      <c r="Z2991" s="4" t="s">
        <v>10241</v>
      </c>
      <c r="AA2991" s="4">
        <v>1</v>
      </c>
      <c r="AB2991" s="4">
        <v>100</v>
      </c>
      <c r="AC2991" s="4">
        <v>1</v>
      </c>
      <c r="AD2991" s="4">
        <v>1</v>
      </c>
      <c r="AE2991" s="45" t="s">
        <v>16461</v>
      </c>
      <c r="AF2991" s="45" t="s">
        <v>16457</v>
      </c>
      <c r="AG2991" s="45" t="s">
        <v>16459</v>
      </c>
      <c r="AH2991" s="45" t="s">
        <v>16453</v>
      </c>
      <c r="AI2991" s="45" t="s">
        <v>16455</v>
      </c>
      <c r="AJ2991" s="63" t="s">
        <v>20427</v>
      </c>
      <c r="AK2991" s="63" t="s">
        <v>20426</v>
      </c>
      <c r="AL2991" s="4">
        <v>0</v>
      </c>
      <c r="AM2991" s="43">
        <f>IF(AND(L2991="WEAPON",OR(R2991=0,R2991=1,R2991=2)),[1]装备基础and强化!$V$7,IF(AND(L2991="LEFTRING",OR(R2991=0,R2991=1,R2991=2)),[1]装备基础and强化!$W$7,IF(AND(L2991="RIGHTRING",OR(R2991=0,R2991=1,R2991=2)),[1]装备基础and强化!$X$7,IF(AND(L2991="NECKLACE",OR(R2991=0,R2991=1,R2991=2)),[1]装备基础and强化!$Y$7,0))))</f>
        <v>0</v>
      </c>
      <c r="AN2991" s="43">
        <f>IF(AND(L2991="WEAPON",OR(R2991=3,R2991=4)),[1]装备基础and强化!$V$11,IF(AND(L2991="LEFTRING",OR(R2991=3,R2991=4)),[1]装备基础and强化!$W$11,IF(AND(L2991="RIGHTRING",OR(R2991=3,R2991=4)),[1]装备基础and强化!$X$11,IF(AND(L2991="NECKLACE",OR(R2991=3,R2991=4)),[1]装备基础and强化!$Y$11,0))))</f>
        <v>0</v>
      </c>
      <c r="AO2991" s="43" t="e">
        <f>IF(AND(L2991="BELT",T2991=1),[1]装备基础and强化!$AA$7,IF(AND(L2991="PANTS",T2991=1),[1]装备基础and强化!$AB$7,IF(AND(L2991="SHOES",T2991=1),[1]装备基础and强化!$AC$7,IF(AND(L2991="CLOTHES",T2991=1),[1]装备基础and强化!$AD$7,0))))</f>
        <v>#REF!</v>
      </c>
      <c r="AP2991" s="43">
        <f>IF(AND(L2991="BELT",T2991=2),[1]装备基础and强化!$AF$7,IF(AND(L2991="PANTS",T2991=2),[1]装备基础and强化!$AG$7,IF(AND(L2991="SHOES",T2991=2),[1]装备基础and强化!$AH$7,IF(AND(L2991="CLOTHES",T2991=2),[1]装备基础and强化!$AI$7,0))))</f>
        <v>0</v>
      </c>
      <c r="AQ2991" s="43">
        <f>IF(L2991="HAT",[1]装备基础and强化!$AK$7,IF(L2991="JADE",[1]装备基础and强化!$AK$7,0))</f>
        <v>0</v>
      </c>
      <c r="AR2991" s="43" t="e">
        <f t="shared" si="47"/>
        <v>#REF!</v>
      </c>
    </row>
    <row r="2992" spans="1:44" x14ac:dyDescent="0.15">
      <c r="A2992" s="43"/>
      <c r="B2992" s="5" t="s">
        <v>10263</v>
      </c>
      <c r="C2992" s="12">
        <v>22988</v>
      </c>
      <c r="D2992" s="5" t="s">
        <v>10264</v>
      </c>
      <c r="E2992" s="44" t="s">
        <v>24623</v>
      </c>
      <c r="F2992" s="4" t="s">
        <v>10265</v>
      </c>
      <c r="G2992" s="4" t="s">
        <v>10266</v>
      </c>
      <c r="H2992" s="44"/>
      <c r="I2992" s="4" t="s">
        <v>700</v>
      </c>
      <c r="J2992" s="6" t="s">
        <v>700</v>
      </c>
      <c r="K2992" s="45">
        <v>1</v>
      </c>
      <c r="L2992" s="4" t="s">
        <v>714</v>
      </c>
      <c r="M2992" s="104" t="s">
        <v>18638</v>
      </c>
      <c r="N2992" s="45">
        <v>2170100</v>
      </c>
      <c r="O2992" s="4" t="s">
        <v>3092</v>
      </c>
      <c r="P2992" s="4" t="s">
        <v>8842</v>
      </c>
      <c r="Q2992" s="4">
        <v>180</v>
      </c>
      <c r="R2992" s="4">
        <v>3</v>
      </c>
      <c r="S2992" s="4" t="s">
        <v>8069</v>
      </c>
      <c r="T2992" s="4">
        <v>1</v>
      </c>
      <c r="U2992" s="4">
        <v>1</v>
      </c>
      <c r="W2992" s="4" t="s">
        <v>10267</v>
      </c>
      <c r="X2992" s="4" t="s">
        <v>10268</v>
      </c>
      <c r="Y2992" s="45">
        <v>0</v>
      </c>
      <c r="Z2992" s="4" t="s">
        <v>10269</v>
      </c>
      <c r="AA2992" s="4">
        <v>1</v>
      </c>
      <c r="AB2992" s="4">
        <v>100</v>
      </c>
      <c r="AC2992" s="4">
        <v>1</v>
      </c>
      <c r="AD2992" s="4">
        <v>1</v>
      </c>
      <c r="AE2992" s="45" t="s">
        <v>16461</v>
      </c>
      <c r="AF2992" s="45" t="s">
        <v>16457</v>
      </c>
      <c r="AG2992" s="45" t="s">
        <v>16459</v>
      </c>
      <c r="AH2992" s="45" t="s">
        <v>16453</v>
      </c>
      <c r="AI2992" s="45" t="s">
        <v>16455</v>
      </c>
      <c r="AJ2992" s="63" t="s">
        <v>20427</v>
      </c>
      <c r="AK2992" s="63" t="s">
        <v>20426</v>
      </c>
      <c r="AL2992" s="45">
        <v>0</v>
      </c>
      <c r="AM2992" s="43">
        <f>IF(AND(L2992="WEAPON",OR(R2992=0,R2992=1,R2992=2)),[1]装备基础and强化!$V$7,IF(AND(L2992="LEFTRING",OR(R2992=0,R2992=1,R2992=2)),[1]装备基础and强化!$W$7,IF(AND(L2992="RIGHTRING",OR(R2992=0,R2992=1,R2992=2)),[1]装备基础and强化!$X$7,IF(AND(L2992="NECKLACE",OR(R2992=0,R2992=1,R2992=2)),[1]装备基础and强化!$Y$7,0))))</f>
        <v>0</v>
      </c>
      <c r="AN2992" s="43">
        <f>IF(AND(L2992="WEAPON",OR(R2992=3,R2992=4)),[1]装备基础and强化!$V$11,IF(AND(L2992="LEFTRING",OR(R2992=3,R2992=4)),[1]装备基础and强化!$W$11,IF(AND(L2992="RIGHTRING",OR(R2992=3,R2992=4)),[1]装备基础and强化!$X$11,IF(AND(L2992="NECKLACE",OR(R2992=3,R2992=4)),[1]装备基础and强化!$Y$11,0))))</f>
        <v>0</v>
      </c>
      <c r="AO2992" s="43" t="e">
        <f>IF(AND(L2992="BELT",T2992=1),[1]装备基础and强化!$AA$7,IF(AND(L2992="PANTS",T2992=1),[1]装备基础and强化!$AB$7,IF(AND(L2992="SHOES",T2992=1),[1]装备基础and强化!$AC$7,IF(AND(L2992="CLOTHES",T2992=1),[1]装备基础and强化!$AD$7,0))))</f>
        <v>#REF!</v>
      </c>
      <c r="AP2992" s="43">
        <f>IF(AND(L2992="BELT",T2992=2),[1]装备基础and强化!$AF$7,IF(AND(L2992="PANTS",T2992=2),[1]装备基础and强化!$AG$7,IF(AND(L2992="SHOES",T2992=2),[1]装备基础and强化!$AH$7,IF(AND(L2992="CLOTHES",T2992=2),[1]装备基础and强化!$AI$7,0))))</f>
        <v>0</v>
      </c>
      <c r="AQ2992" s="43">
        <f>IF(L2992="HAT",[1]装备基础and强化!$AK$7,IF(L2992="JADE",[1]装备基础and强化!$AK$7,0))</f>
        <v>0</v>
      </c>
      <c r="AR2992" s="43" t="e">
        <f t="shared" si="47"/>
        <v>#REF!</v>
      </c>
    </row>
    <row r="2993" spans="1:44" x14ac:dyDescent="0.15">
      <c r="A2993" s="43"/>
      <c r="B2993" s="5" t="s">
        <v>10270</v>
      </c>
      <c r="C2993" s="12">
        <v>22989</v>
      </c>
      <c r="D2993" s="5" t="s">
        <v>10264</v>
      </c>
      <c r="E2993" s="44" t="s">
        <v>24624</v>
      </c>
      <c r="F2993" s="4" t="s">
        <v>10271</v>
      </c>
      <c r="G2993" s="4" t="s">
        <v>10272</v>
      </c>
      <c r="H2993" s="44"/>
      <c r="I2993" s="4" t="s">
        <v>700</v>
      </c>
      <c r="J2993" s="6" t="s">
        <v>700</v>
      </c>
      <c r="K2993" s="45">
        <v>1</v>
      </c>
      <c r="L2993" s="4" t="s">
        <v>714</v>
      </c>
      <c r="M2993" s="104" t="s">
        <v>18639</v>
      </c>
      <c r="N2993" s="45">
        <v>2170200</v>
      </c>
      <c r="O2993" s="4" t="s">
        <v>14713</v>
      </c>
      <c r="P2993" s="4" t="s">
        <v>8842</v>
      </c>
      <c r="Q2993" s="4">
        <v>180</v>
      </c>
      <c r="R2993" s="4">
        <v>3</v>
      </c>
      <c r="S2993" s="4" t="s">
        <v>8069</v>
      </c>
      <c r="T2993" s="4">
        <v>1</v>
      </c>
      <c r="U2993" s="4">
        <v>2</v>
      </c>
      <c r="W2993" s="4" t="s">
        <v>10267</v>
      </c>
      <c r="X2993" s="4" t="s">
        <v>10268</v>
      </c>
      <c r="Y2993" s="45">
        <v>0</v>
      </c>
      <c r="Z2993" s="4" t="s">
        <v>10269</v>
      </c>
      <c r="AA2993" s="4">
        <v>1</v>
      </c>
      <c r="AB2993" s="4">
        <v>100</v>
      </c>
      <c r="AC2993" s="4">
        <v>1</v>
      </c>
      <c r="AD2993" s="4">
        <v>1</v>
      </c>
      <c r="AE2993" s="45" t="s">
        <v>16461</v>
      </c>
      <c r="AF2993" s="45" t="s">
        <v>16457</v>
      </c>
      <c r="AG2993" s="45" t="s">
        <v>16459</v>
      </c>
      <c r="AH2993" s="45" t="s">
        <v>16453</v>
      </c>
      <c r="AI2993" s="45" t="s">
        <v>16455</v>
      </c>
      <c r="AJ2993" s="63" t="s">
        <v>20427</v>
      </c>
      <c r="AK2993" s="63" t="s">
        <v>20426</v>
      </c>
      <c r="AL2993" s="4">
        <v>0</v>
      </c>
      <c r="AM2993" s="43">
        <f>IF(AND(L2993="WEAPON",OR(R2993=0,R2993=1,R2993=2)),[1]装备基础and强化!$V$7,IF(AND(L2993="LEFTRING",OR(R2993=0,R2993=1,R2993=2)),[1]装备基础and强化!$W$7,IF(AND(L2993="RIGHTRING",OR(R2993=0,R2993=1,R2993=2)),[1]装备基础and强化!$X$7,IF(AND(L2993="NECKLACE",OR(R2993=0,R2993=1,R2993=2)),[1]装备基础and强化!$Y$7,0))))</f>
        <v>0</v>
      </c>
      <c r="AN2993" s="43">
        <f>IF(AND(L2993="WEAPON",OR(R2993=3,R2993=4)),[1]装备基础and强化!$V$11,IF(AND(L2993="LEFTRING",OR(R2993=3,R2993=4)),[1]装备基础and强化!$W$11,IF(AND(L2993="RIGHTRING",OR(R2993=3,R2993=4)),[1]装备基础and强化!$X$11,IF(AND(L2993="NECKLACE",OR(R2993=3,R2993=4)),[1]装备基础and强化!$Y$11,0))))</f>
        <v>0</v>
      </c>
      <c r="AO2993" s="43" t="e">
        <f>IF(AND(L2993="BELT",T2993=1),[1]装备基础and强化!$AA$7,IF(AND(L2993="PANTS",T2993=1),[1]装备基础and强化!$AB$7,IF(AND(L2993="SHOES",T2993=1),[1]装备基础and强化!$AC$7,IF(AND(L2993="CLOTHES",T2993=1),[1]装备基础and强化!$AD$7,0))))</f>
        <v>#REF!</v>
      </c>
      <c r="AP2993" s="43">
        <f>IF(AND(L2993="BELT",T2993=2),[1]装备基础and强化!$AF$7,IF(AND(L2993="PANTS",T2993=2),[1]装备基础and强化!$AG$7,IF(AND(L2993="SHOES",T2993=2),[1]装备基础and强化!$AH$7,IF(AND(L2993="CLOTHES",T2993=2),[1]装备基础and强化!$AI$7,0))))</f>
        <v>0</v>
      </c>
      <c r="AQ2993" s="43">
        <f>IF(L2993="HAT",[1]装备基础and强化!$AK$7,IF(L2993="JADE",[1]装备基础and强化!$AK$7,0))</f>
        <v>0</v>
      </c>
      <c r="AR2993" s="43" t="e">
        <f t="shared" si="47"/>
        <v>#REF!</v>
      </c>
    </row>
    <row r="2994" spans="1:44" x14ac:dyDescent="0.15">
      <c r="A2994" s="43"/>
      <c r="B2994" s="5" t="s">
        <v>10273</v>
      </c>
      <c r="C2994" s="12">
        <v>22990</v>
      </c>
      <c r="D2994" s="5" t="s">
        <v>10264</v>
      </c>
      <c r="E2994" s="44" t="s">
        <v>24625</v>
      </c>
      <c r="F2994" s="4" t="s">
        <v>10274</v>
      </c>
      <c r="G2994" s="4" t="s">
        <v>10275</v>
      </c>
      <c r="H2994" s="44"/>
      <c r="I2994" s="4" t="s">
        <v>700</v>
      </c>
      <c r="J2994" s="6" t="s">
        <v>700</v>
      </c>
      <c r="K2994" s="45">
        <v>1</v>
      </c>
      <c r="L2994" s="4" t="s">
        <v>714</v>
      </c>
      <c r="M2994" s="104" t="s">
        <v>18640</v>
      </c>
      <c r="N2994" s="45">
        <v>2170300</v>
      </c>
      <c r="O2994" s="4" t="s">
        <v>15237</v>
      </c>
      <c r="P2994" s="4" t="s">
        <v>8842</v>
      </c>
      <c r="Q2994" s="4">
        <v>180</v>
      </c>
      <c r="R2994" s="4">
        <v>3</v>
      </c>
      <c r="S2994" s="4" t="s">
        <v>8069</v>
      </c>
      <c r="T2994" s="4">
        <v>1</v>
      </c>
      <c r="U2994" s="4">
        <v>3</v>
      </c>
      <c r="W2994" s="4" t="s">
        <v>10267</v>
      </c>
      <c r="X2994" s="4" t="s">
        <v>10268</v>
      </c>
      <c r="Y2994" s="45">
        <v>0</v>
      </c>
      <c r="Z2994" s="4" t="s">
        <v>10269</v>
      </c>
      <c r="AA2994" s="4">
        <v>1</v>
      </c>
      <c r="AB2994" s="4">
        <v>100</v>
      </c>
      <c r="AC2994" s="4">
        <v>1</v>
      </c>
      <c r="AD2994" s="4">
        <v>1</v>
      </c>
      <c r="AE2994" s="45" t="s">
        <v>16461</v>
      </c>
      <c r="AF2994" s="45" t="s">
        <v>16457</v>
      </c>
      <c r="AG2994" s="45" t="s">
        <v>16459</v>
      </c>
      <c r="AH2994" s="45" t="s">
        <v>16453</v>
      </c>
      <c r="AI2994" s="45" t="s">
        <v>16455</v>
      </c>
      <c r="AJ2994" s="63" t="s">
        <v>20427</v>
      </c>
      <c r="AK2994" s="63" t="s">
        <v>20426</v>
      </c>
      <c r="AL2994" s="45">
        <v>0</v>
      </c>
      <c r="AM2994" s="43">
        <f>IF(AND(L2994="WEAPON",OR(R2994=0,R2994=1,R2994=2)),[1]装备基础and强化!$V$7,IF(AND(L2994="LEFTRING",OR(R2994=0,R2994=1,R2994=2)),[1]装备基础and强化!$W$7,IF(AND(L2994="RIGHTRING",OR(R2994=0,R2994=1,R2994=2)),[1]装备基础and强化!$X$7,IF(AND(L2994="NECKLACE",OR(R2994=0,R2994=1,R2994=2)),[1]装备基础and强化!$Y$7,0))))</f>
        <v>0</v>
      </c>
      <c r="AN2994" s="43">
        <f>IF(AND(L2994="WEAPON",OR(R2994=3,R2994=4)),[1]装备基础and强化!$V$11,IF(AND(L2994="LEFTRING",OR(R2994=3,R2994=4)),[1]装备基础and强化!$W$11,IF(AND(L2994="RIGHTRING",OR(R2994=3,R2994=4)),[1]装备基础and强化!$X$11,IF(AND(L2994="NECKLACE",OR(R2994=3,R2994=4)),[1]装备基础and强化!$Y$11,0))))</f>
        <v>0</v>
      </c>
      <c r="AO2994" s="43" t="e">
        <f>IF(AND(L2994="BELT",T2994=1),[1]装备基础and强化!$AA$7,IF(AND(L2994="PANTS",T2994=1),[1]装备基础and强化!$AB$7,IF(AND(L2994="SHOES",T2994=1),[1]装备基础and强化!$AC$7,IF(AND(L2994="CLOTHES",T2994=1),[1]装备基础and强化!$AD$7,0))))</f>
        <v>#REF!</v>
      </c>
      <c r="AP2994" s="43">
        <f>IF(AND(L2994="BELT",T2994=2),[1]装备基础and强化!$AF$7,IF(AND(L2994="PANTS",T2994=2),[1]装备基础and强化!$AG$7,IF(AND(L2994="SHOES",T2994=2),[1]装备基础and强化!$AH$7,IF(AND(L2994="CLOTHES",T2994=2),[1]装备基础and强化!$AI$7,0))))</f>
        <v>0</v>
      </c>
      <c r="AQ2994" s="43">
        <f>IF(L2994="HAT",[1]装备基础and强化!$AK$7,IF(L2994="JADE",[1]装备基础and强化!$AK$7,0))</f>
        <v>0</v>
      </c>
      <c r="AR2994" s="43" t="e">
        <f t="shared" si="47"/>
        <v>#REF!</v>
      </c>
    </row>
    <row r="2995" spans="1:44" x14ac:dyDescent="0.15">
      <c r="A2995" s="43"/>
      <c r="B2995" s="5" t="s">
        <v>10277</v>
      </c>
      <c r="C2995" s="12">
        <v>22991</v>
      </c>
      <c r="D2995" s="5" t="s">
        <v>10264</v>
      </c>
      <c r="E2995" s="44" t="s">
        <v>24626</v>
      </c>
      <c r="F2995" s="4" t="s">
        <v>10278</v>
      </c>
      <c r="G2995" s="4" t="s">
        <v>10279</v>
      </c>
      <c r="H2995" s="44"/>
      <c r="I2995" s="4" t="s">
        <v>700</v>
      </c>
      <c r="J2995" s="6" t="s">
        <v>700</v>
      </c>
      <c r="K2995" s="45">
        <v>1</v>
      </c>
      <c r="L2995" s="4" t="s">
        <v>714</v>
      </c>
      <c r="M2995" s="104" t="s">
        <v>18641</v>
      </c>
      <c r="N2995" s="45">
        <v>2170400</v>
      </c>
      <c r="O2995" s="4" t="s">
        <v>15278</v>
      </c>
      <c r="P2995" s="4" t="s">
        <v>8842</v>
      </c>
      <c r="Q2995" s="4">
        <v>180</v>
      </c>
      <c r="R2995" s="4">
        <v>3</v>
      </c>
      <c r="S2995" s="4" t="s">
        <v>8069</v>
      </c>
      <c r="T2995" s="4">
        <v>1</v>
      </c>
      <c r="U2995" s="4">
        <v>4</v>
      </c>
      <c r="W2995" s="4" t="s">
        <v>10267</v>
      </c>
      <c r="X2995" s="4" t="s">
        <v>10268</v>
      </c>
      <c r="Y2995" s="45">
        <v>0</v>
      </c>
      <c r="Z2995" s="4" t="s">
        <v>10269</v>
      </c>
      <c r="AA2995" s="4">
        <v>1</v>
      </c>
      <c r="AB2995" s="4">
        <v>100</v>
      </c>
      <c r="AC2995" s="4">
        <v>1</v>
      </c>
      <c r="AD2995" s="4">
        <v>1</v>
      </c>
      <c r="AE2995" s="45" t="s">
        <v>16461</v>
      </c>
      <c r="AF2995" s="45" t="s">
        <v>16457</v>
      </c>
      <c r="AG2995" s="45" t="s">
        <v>16459</v>
      </c>
      <c r="AH2995" s="45" t="s">
        <v>16453</v>
      </c>
      <c r="AI2995" s="45" t="s">
        <v>16455</v>
      </c>
      <c r="AJ2995" s="63" t="s">
        <v>20427</v>
      </c>
      <c r="AK2995" s="63" t="s">
        <v>20426</v>
      </c>
      <c r="AL2995" s="4">
        <v>0</v>
      </c>
      <c r="AM2995" s="43">
        <f>IF(AND(L2995="WEAPON",OR(R2995=0,R2995=1,R2995=2)),[1]装备基础and强化!$V$7,IF(AND(L2995="LEFTRING",OR(R2995=0,R2995=1,R2995=2)),[1]装备基础and强化!$W$7,IF(AND(L2995="RIGHTRING",OR(R2995=0,R2995=1,R2995=2)),[1]装备基础and强化!$X$7,IF(AND(L2995="NECKLACE",OR(R2995=0,R2995=1,R2995=2)),[1]装备基础and强化!$Y$7,0))))</f>
        <v>0</v>
      </c>
      <c r="AN2995" s="43">
        <f>IF(AND(L2995="WEAPON",OR(R2995=3,R2995=4)),[1]装备基础and强化!$V$11,IF(AND(L2995="LEFTRING",OR(R2995=3,R2995=4)),[1]装备基础and强化!$W$11,IF(AND(L2995="RIGHTRING",OR(R2995=3,R2995=4)),[1]装备基础and强化!$X$11,IF(AND(L2995="NECKLACE",OR(R2995=3,R2995=4)),[1]装备基础and强化!$Y$11,0))))</f>
        <v>0</v>
      </c>
      <c r="AO2995" s="43" t="e">
        <f>IF(AND(L2995="BELT",T2995=1),[1]装备基础and强化!$AA$7,IF(AND(L2995="PANTS",T2995=1),[1]装备基础and强化!$AB$7,IF(AND(L2995="SHOES",T2995=1),[1]装备基础and强化!$AC$7,IF(AND(L2995="CLOTHES",T2995=1),[1]装备基础and强化!$AD$7,0))))</f>
        <v>#REF!</v>
      </c>
      <c r="AP2995" s="43">
        <f>IF(AND(L2995="BELT",T2995=2),[1]装备基础and强化!$AF$7,IF(AND(L2995="PANTS",T2995=2),[1]装备基础and强化!$AG$7,IF(AND(L2995="SHOES",T2995=2),[1]装备基础and强化!$AH$7,IF(AND(L2995="CLOTHES",T2995=2),[1]装备基础and强化!$AI$7,0))))</f>
        <v>0</v>
      </c>
      <c r="AQ2995" s="43">
        <f>IF(L2995="HAT",[1]装备基础and强化!$AK$7,IF(L2995="JADE",[1]装备基础and强化!$AK$7,0))</f>
        <v>0</v>
      </c>
      <c r="AR2995" s="43" t="e">
        <f t="shared" si="47"/>
        <v>#REF!</v>
      </c>
    </row>
    <row r="2996" spans="1:44" x14ac:dyDescent="0.15">
      <c r="A2996" s="43"/>
      <c r="B2996" s="5" t="s">
        <v>10280</v>
      </c>
      <c r="C2996" s="12">
        <v>22992</v>
      </c>
      <c r="D2996" s="5" t="s">
        <v>10264</v>
      </c>
      <c r="E2996" s="44" t="s">
        <v>24627</v>
      </c>
      <c r="F2996" s="4" t="s">
        <v>10281</v>
      </c>
      <c r="G2996" s="4" t="s">
        <v>10282</v>
      </c>
      <c r="H2996" s="44"/>
      <c r="I2996" s="4" t="s">
        <v>700</v>
      </c>
      <c r="J2996" s="6" t="s">
        <v>700</v>
      </c>
      <c r="K2996" s="45">
        <v>1</v>
      </c>
      <c r="L2996" s="4" t="s">
        <v>714</v>
      </c>
      <c r="M2996" s="104" t="s">
        <v>18642</v>
      </c>
      <c r="N2996" s="45">
        <v>2170500</v>
      </c>
      <c r="O2996" s="4" t="s">
        <v>15279</v>
      </c>
      <c r="P2996" s="4" t="s">
        <v>8842</v>
      </c>
      <c r="Q2996" s="4">
        <v>180</v>
      </c>
      <c r="R2996" s="4">
        <v>3</v>
      </c>
      <c r="S2996" s="4" t="s">
        <v>8069</v>
      </c>
      <c r="T2996" s="4">
        <v>1</v>
      </c>
      <c r="U2996" s="4">
        <v>5</v>
      </c>
      <c r="W2996" s="4" t="s">
        <v>10267</v>
      </c>
      <c r="X2996" s="4" t="s">
        <v>10268</v>
      </c>
      <c r="Y2996" s="45">
        <v>0</v>
      </c>
      <c r="Z2996" s="4" t="s">
        <v>10269</v>
      </c>
      <c r="AA2996" s="4">
        <v>1</v>
      </c>
      <c r="AB2996" s="4">
        <v>100</v>
      </c>
      <c r="AC2996" s="4">
        <v>1</v>
      </c>
      <c r="AD2996" s="4">
        <v>1</v>
      </c>
      <c r="AE2996" s="45" t="s">
        <v>16461</v>
      </c>
      <c r="AF2996" s="45" t="s">
        <v>16457</v>
      </c>
      <c r="AG2996" s="45" t="s">
        <v>16459</v>
      </c>
      <c r="AH2996" s="45" t="s">
        <v>16453</v>
      </c>
      <c r="AI2996" s="45" t="s">
        <v>16455</v>
      </c>
      <c r="AJ2996" s="63" t="s">
        <v>20427</v>
      </c>
      <c r="AK2996" s="63" t="s">
        <v>20426</v>
      </c>
      <c r="AL2996" s="45">
        <v>0</v>
      </c>
      <c r="AM2996" s="43">
        <f>IF(AND(L2996="WEAPON",OR(R2996=0,R2996=1,R2996=2)),[1]装备基础and强化!$V$7,IF(AND(L2996="LEFTRING",OR(R2996=0,R2996=1,R2996=2)),[1]装备基础and强化!$W$7,IF(AND(L2996="RIGHTRING",OR(R2996=0,R2996=1,R2996=2)),[1]装备基础and强化!$X$7,IF(AND(L2996="NECKLACE",OR(R2996=0,R2996=1,R2996=2)),[1]装备基础and强化!$Y$7,0))))</f>
        <v>0</v>
      </c>
      <c r="AN2996" s="43">
        <f>IF(AND(L2996="WEAPON",OR(R2996=3,R2996=4)),[1]装备基础and强化!$V$11,IF(AND(L2996="LEFTRING",OR(R2996=3,R2996=4)),[1]装备基础and强化!$W$11,IF(AND(L2996="RIGHTRING",OR(R2996=3,R2996=4)),[1]装备基础and强化!$X$11,IF(AND(L2996="NECKLACE",OR(R2996=3,R2996=4)),[1]装备基础and强化!$Y$11,0))))</f>
        <v>0</v>
      </c>
      <c r="AO2996" s="43" t="e">
        <f>IF(AND(L2996="BELT",T2996=1),[1]装备基础and强化!$AA$7,IF(AND(L2996="PANTS",T2996=1),[1]装备基础and强化!$AB$7,IF(AND(L2996="SHOES",T2996=1),[1]装备基础and强化!$AC$7,IF(AND(L2996="CLOTHES",T2996=1),[1]装备基础and强化!$AD$7,0))))</f>
        <v>#REF!</v>
      </c>
      <c r="AP2996" s="43">
        <f>IF(AND(L2996="BELT",T2996=2),[1]装备基础and强化!$AF$7,IF(AND(L2996="PANTS",T2996=2),[1]装备基础and强化!$AG$7,IF(AND(L2996="SHOES",T2996=2),[1]装备基础and强化!$AH$7,IF(AND(L2996="CLOTHES",T2996=2),[1]装备基础and强化!$AI$7,0))))</f>
        <v>0</v>
      </c>
      <c r="AQ2996" s="43">
        <f>IF(L2996="HAT",[1]装备基础and强化!$AK$7,IF(L2996="JADE",[1]装备基础and强化!$AK$7,0))</f>
        <v>0</v>
      </c>
      <c r="AR2996" s="43" t="e">
        <f t="shared" si="47"/>
        <v>#REF!</v>
      </c>
    </row>
    <row r="2997" spans="1:44" x14ac:dyDescent="0.15">
      <c r="A2997" s="43"/>
      <c r="B2997" s="5" t="s">
        <v>10284</v>
      </c>
      <c r="C2997" s="12">
        <v>22993</v>
      </c>
      <c r="D2997" s="5" t="s">
        <v>10264</v>
      </c>
      <c r="E2997" s="44" t="s">
        <v>24628</v>
      </c>
      <c r="F2997" s="4" t="s">
        <v>10285</v>
      </c>
      <c r="G2997" s="4" t="s">
        <v>10286</v>
      </c>
      <c r="H2997" s="44"/>
      <c r="I2997" s="4" t="s">
        <v>700</v>
      </c>
      <c r="J2997" s="6" t="s">
        <v>700</v>
      </c>
      <c r="K2997" s="45">
        <v>1</v>
      </c>
      <c r="L2997" s="4" t="s">
        <v>714</v>
      </c>
      <c r="M2997" s="104" t="s">
        <v>18643</v>
      </c>
      <c r="N2997" s="45">
        <v>2170600</v>
      </c>
      <c r="O2997" s="4" t="s">
        <v>15280</v>
      </c>
      <c r="P2997" s="4" t="s">
        <v>8842</v>
      </c>
      <c r="Q2997" s="4">
        <v>180</v>
      </c>
      <c r="R2997" s="4">
        <v>3</v>
      </c>
      <c r="S2997" s="4" t="s">
        <v>8069</v>
      </c>
      <c r="T2997" s="4">
        <v>1</v>
      </c>
      <c r="U2997" s="4">
        <v>6</v>
      </c>
      <c r="W2997" s="4" t="s">
        <v>10267</v>
      </c>
      <c r="X2997" s="4" t="s">
        <v>10268</v>
      </c>
      <c r="Y2997" s="45">
        <v>0</v>
      </c>
      <c r="Z2997" s="4" t="s">
        <v>10269</v>
      </c>
      <c r="AA2997" s="4">
        <v>1</v>
      </c>
      <c r="AB2997" s="4">
        <v>100</v>
      </c>
      <c r="AC2997" s="4">
        <v>1</v>
      </c>
      <c r="AD2997" s="4">
        <v>1</v>
      </c>
      <c r="AE2997" s="45" t="s">
        <v>16461</v>
      </c>
      <c r="AF2997" s="45" t="s">
        <v>16457</v>
      </c>
      <c r="AG2997" s="45" t="s">
        <v>16459</v>
      </c>
      <c r="AH2997" s="45" t="s">
        <v>16453</v>
      </c>
      <c r="AI2997" s="45" t="s">
        <v>16455</v>
      </c>
      <c r="AJ2997" s="63" t="s">
        <v>20427</v>
      </c>
      <c r="AK2997" s="63" t="s">
        <v>20426</v>
      </c>
      <c r="AL2997" s="4">
        <v>0</v>
      </c>
      <c r="AM2997" s="43">
        <f>IF(AND(L2997="WEAPON",OR(R2997=0,R2997=1,R2997=2)),[1]装备基础and强化!$V$7,IF(AND(L2997="LEFTRING",OR(R2997=0,R2997=1,R2997=2)),[1]装备基础and强化!$W$7,IF(AND(L2997="RIGHTRING",OR(R2997=0,R2997=1,R2997=2)),[1]装备基础and强化!$X$7,IF(AND(L2997="NECKLACE",OR(R2997=0,R2997=1,R2997=2)),[1]装备基础and强化!$Y$7,0))))</f>
        <v>0</v>
      </c>
      <c r="AN2997" s="43">
        <f>IF(AND(L2997="WEAPON",OR(R2997=3,R2997=4)),[1]装备基础and强化!$V$11,IF(AND(L2997="LEFTRING",OR(R2997=3,R2997=4)),[1]装备基础and强化!$W$11,IF(AND(L2997="RIGHTRING",OR(R2997=3,R2997=4)),[1]装备基础and强化!$X$11,IF(AND(L2997="NECKLACE",OR(R2997=3,R2997=4)),[1]装备基础and强化!$Y$11,0))))</f>
        <v>0</v>
      </c>
      <c r="AO2997" s="43" t="e">
        <f>IF(AND(L2997="BELT",T2997=1),[1]装备基础and强化!$AA$7,IF(AND(L2997="PANTS",T2997=1),[1]装备基础and强化!$AB$7,IF(AND(L2997="SHOES",T2997=1),[1]装备基础and强化!$AC$7,IF(AND(L2997="CLOTHES",T2997=1),[1]装备基础and强化!$AD$7,0))))</f>
        <v>#REF!</v>
      </c>
      <c r="AP2997" s="43">
        <f>IF(AND(L2997="BELT",T2997=2),[1]装备基础and强化!$AF$7,IF(AND(L2997="PANTS",T2997=2),[1]装备基础and强化!$AG$7,IF(AND(L2997="SHOES",T2997=2),[1]装备基础and强化!$AH$7,IF(AND(L2997="CLOTHES",T2997=2),[1]装备基础and强化!$AI$7,0))))</f>
        <v>0</v>
      </c>
      <c r="AQ2997" s="43">
        <f>IF(L2997="HAT",[1]装备基础and强化!$AK$7,IF(L2997="JADE",[1]装备基础and强化!$AK$7,0))</f>
        <v>0</v>
      </c>
      <c r="AR2997" s="43" t="e">
        <f t="shared" si="47"/>
        <v>#REF!</v>
      </c>
    </row>
    <row r="2998" spans="1:44" x14ac:dyDescent="0.15">
      <c r="A2998" s="43"/>
      <c r="B2998" s="5" t="s">
        <v>10287</v>
      </c>
      <c r="C2998" s="12">
        <v>22994</v>
      </c>
      <c r="D2998" s="5" t="s">
        <v>10264</v>
      </c>
      <c r="E2998" s="44" t="s">
        <v>24629</v>
      </c>
      <c r="F2998" s="4" t="s">
        <v>10288</v>
      </c>
      <c r="G2998" s="4" t="s">
        <v>10289</v>
      </c>
      <c r="H2998" s="44"/>
      <c r="I2998" s="4" t="s">
        <v>700</v>
      </c>
      <c r="J2998" s="6" t="s">
        <v>700</v>
      </c>
      <c r="K2998" s="45">
        <v>1</v>
      </c>
      <c r="L2998" s="4" t="s">
        <v>714</v>
      </c>
      <c r="M2998" s="104" t="s">
        <v>18644</v>
      </c>
      <c r="N2998" s="45">
        <v>2170700</v>
      </c>
      <c r="O2998" s="4" t="s">
        <v>15281</v>
      </c>
      <c r="P2998" s="4" t="s">
        <v>8842</v>
      </c>
      <c r="Q2998" s="4">
        <v>180</v>
      </c>
      <c r="R2998" s="4">
        <v>3</v>
      </c>
      <c r="S2998" s="4" t="s">
        <v>8069</v>
      </c>
      <c r="T2998" s="4">
        <v>1</v>
      </c>
      <c r="U2998" s="4">
        <v>7</v>
      </c>
      <c r="W2998" s="4" t="s">
        <v>10267</v>
      </c>
      <c r="X2998" s="4" t="s">
        <v>10268</v>
      </c>
      <c r="Y2998" s="45">
        <v>0</v>
      </c>
      <c r="Z2998" s="4" t="s">
        <v>10269</v>
      </c>
      <c r="AA2998" s="4">
        <v>1</v>
      </c>
      <c r="AB2998" s="4">
        <v>100</v>
      </c>
      <c r="AC2998" s="4">
        <v>1</v>
      </c>
      <c r="AD2998" s="4">
        <v>1</v>
      </c>
      <c r="AE2998" s="45" t="s">
        <v>16461</v>
      </c>
      <c r="AF2998" s="45" t="s">
        <v>16457</v>
      </c>
      <c r="AG2998" s="45" t="s">
        <v>16459</v>
      </c>
      <c r="AH2998" s="45" t="s">
        <v>16453</v>
      </c>
      <c r="AI2998" s="45" t="s">
        <v>16455</v>
      </c>
      <c r="AJ2998" s="63" t="s">
        <v>20427</v>
      </c>
      <c r="AK2998" s="63" t="s">
        <v>20426</v>
      </c>
      <c r="AL2998" s="45">
        <v>0</v>
      </c>
      <c r="AM2998" s="43">
        <f>IF(AND(L2998="WEAPON",OR(R2998=0,R2998=1,R2998=2)),[1]装备基础and强化!$V$7,IF(AND(L2998="LEFTRING",OR(R2998=0,R2998=1,R2998=2)),[1]装备基础and强化!$W$7,IF(AND(L2998="RIGHTRING",OR(R2998=0,R2998=1,R2998=2)),[1]装备基础and强化!$X$7,IF(AND(L2998="NECKLACE",OR(R2998=0,R2998=1,R2998=2)),[1]装备基础and强化!$Y$7,0))))</f>
        <v>0</v>
      </c>
      <c r="AN2998" s="43">
        <f>IF(AND(L2998="WEAPON",OR(R2998=3,R2998=4)),[1]装备基础and强化!$V$11,IF(AND(L2998="LEFTRING",OR(R2998=3,R2998=4)),[1]装备基础and强化!$W$11,IF(AND(L2998="RIGHTRING",OR(R2998=3,R2998=4)),[1]装备基础and强化!$X$11,IF(AND(L2998="NECKLACE",OR(R2998=3,R2998=4)),[1]装备基础and强化!$Y$11,0))))</f>
        <v>0</v>
      </c>
      <c r="AO2998" s="43" t="e">
        <f>IF(AND(L2998="BELT",T2998=1),[1]装备基础and强化!$AA$7,IF(AND(L2998="PANTS",T2998=1),[1]装备基础and强化!$AB$7,IF(AND(L2998="SHOES",T2998=1),[1]装备基础and强化!$AC$7,IF(AND(L2998="CLOTHES",T2998=1),[1]装备基础and强化!$AD$7,0))))</f>
        <v>#REF!</v>
      </c>
      <c r="AP2998" s="43">
        <f>IF(AND(L2998="BELT",T2998=2),[1]装备基础and强化!$AF$7,IF(AND(L2998="PANTS",T2998=2),[1]装备基础and强化!$AG$7,IF(AND(L2998="SHOES",T2998=2),[1]装备基础and强化!$AH$7,IF(AND(L2998="CLOTHES",T2998=2),[1]装备基础and强化!$AI$7,0))))</f>
        <v>0</v>
      </c>
      <c r="AQ2998" s="43">
        <f>IF(L2998="HAT",[1]装备基础and强化!$AK$7,IF(L2998="JADE",[1]装备基础and强化!$AK$7,0))</f>
        <v>0</v>
      </c>
      <c r="AR2998" s="43" t="e">
        <f t="shared" si="47"/>
        <v>#REF!</v>
      </c>
    </row>
    <row r="2999" spans="1:44" x14ac:dyDescent="0.15">
      <c r="A2999" s="43"/>
      <c r="B2999" s="5" t="s">
        <v>10290</v>
      </c>
      <c r="C2999" s="12">
        <v>22995</v>
      </c>
      <c r="D2999" s="5" t="s">
        <v>10264</v>
      </c>
      <c r="E2999" s="44" t="s">
        <v>24630</v>
      </c>
      <c r="F2999" s="4" t="s">
        <v>10291</v>
      </c>
      <c r="G2999" s="4" t="s">
        <v>10292</v>
      </c>
      <c r="H2999" s="44"/>
      <c r="I2999" s="4" t="s">
        <v>700</v>
      </c>
      <c r="J2999" s="6" t="s">
        <v>700</v>
      </c>
      <c r="K2999" s="45">
        <v>1</v>
      </c>
      <c r="L2999" s="4" t="s">
        <v>714</v>
      </c>
      <c r="M2999" s="104" t="s">
        <v>18645</v>
      </c>
      <c r="N2999" s="45">
        <v>2170800</v>
      </c>
      <c r="O2999" s="4" t="s">
        <v>15282</v>
      </c>
      <c r="P2999" s="4" t="s">
        <v>8842</v>
      </c>
      <c r="Q2999" s="4">
        <v>180</v>
      </c>
      <c r="R2999" s="4">
        <v>3</v>
      </c>
      <c r="S2999" s="4" t="s">
        <v>8069</v>
      </c>
      <c r="T2999" s="4">
        <v>1</v>
      </c>
      <c r="U2999" s="4">
        <v>8</v>
      </c>
      <c r="W2999" s="4" t="s">
        <v>10267</v>
      </c>
      <c r="X2999" s="4" t="s">
        <v>10268</v>
      </c>
      <c r="Y2999" s="45">
        <v>0</v>
      </c>
      <c r="Z2999" s="4" t="s">
        <v>10269</v>
      </c>
      <c r="AA2999" s="4">
        <v>1</v>
      </c>
      <c r="AB2999" s="4">
        <v>100</v>
      </c>
      <c r="AC2999" s="4">
        <v>1</v>
      </c>
      <c r="AD2999" s="4">
        <v>1</v>
      </c>
      <c r="AE2999" s="45" t="s">
        <v>16461</v>
      </c>
      <c r="AF2999" s="45" t="s">
        <v>16457</v>
      </c>
      <c r="AG2999" s="45" t="s">
        <v>16459</v>
      </c>
      <c r="AH2999" s="45" t="s">
        <v>16453</v>
      </c>
      <c r="AI2999" s="45" t="s">
        <v>16455</v>
      </c>
      <c r="AJ2999" s="63" t="s">
        <v>20427</v>
      </c>
      <c r="AK2999" s="63" t="s">
        <v>20426</v>
      </c>
      <c r="AL2999" s="4">
        <v>0</v>
      </c>
      <c r="AM2999" s="43">
        <f>IF(AND(L2999="WEAPON",OR(R2999=0,R2999=1,R2999=2)),[1]装备基础and强化!$V$7,IF(AND(L2999="LEFTRING",OR(R2999=0,R2999=1,R2999=2)),[1]装备基础and强化!$W$7,IF(AND(L2999="RIGHTRING",OR(R2999=0,R2999=1,R2999=2)),[1]装备基础and强化!$X$7,IF(AND(L2999="NECKLACE",OR(R2999=0,R2999=1,R2999=2)),[1]装备基础and强化!$Y$7,0))))</f>
        <v>0</v>
      </c>
      <c r="AN2999" s="43">
        <f>IF(AND(L2999="WEAPON",OR(R2999=3,R2999=4)),[1]装备基础and强化!$V$11,IF(AND(L2999="LEFTRING",OR(R2999=3,R2999=4)),[1]装备基础and强化!$W$11,IF(AND(L2999="RIGHTRING",OR(R2999=3,R2999=4)),[1]装备基础and强化!$X$11,IF(AND(L2999="NECKLACE",OR(R2999=3,R2999=4)),[1]装备基础and强化!$Y$11,0))))</f>
        <v>0</v>
      </c>
      <c r="AO2999" s="43" t="e">
        <f>IF(AND(L2999="BELT",T2999=1),[1]装备基础and强化!$AA$7,IF(AND(L2999="PANTS",T2999=1),[1]装备基础and强化!$AB$7,IF(AND(L2999="SHOES",T2999=1),[1]装备基础and强化!$AC$7,IF(AND(L2999="CLOTHES",T2999=1),[1]装备基础and强化!$AD$7,0))))</f>
        <v>#REF!</v>
      </c>
      <c r="AP2999" s="43">
        <f>IF(AND(L2999="BELT",T2999=2),[1]装备基础and强化!$AF$7,IF(AND(L2999="PANTS",T2999=2),[1]装备基础and强化!$AG$7,IF(AND(L2999="SHOES",T2999=2),[1]装备基础and强化!$AH$7,IF(AND(L2999="CLOTHES",T2999=2),[1]装备基础and强化!$AI$7,0))))</f>
        <v>0</v>
      </c>
      <c r="AQ2999" s="43">
        <f>IF(L2999="HAT",[1]装备基础and强化!$AK$7,IF(L2999="JADE",[1]装备基础and强化!$AK$7,0))</f>
        <v>0</v>
      </c>
      <c r="AR2999" s="43" t="e">
        <f t="shared" si="47"/>
        <v>#REF!</v>
      </c>
    </row>
    <row r="3000" spans="1:44" x14ac:dyDescent="0.15">
      <c r="A3000" s="43"/>
      <c r="B3000" s="5" t="s">
        <v>10293</v>
      </c>
      <c r="C3000" s="12">
        <v>22996</v>
      </c>
      <c r="D3000" s="5" t="s">
        <v>10294</v>
      </c>
      <c r="E3000" s="44" t="s">
        <v>24631</v>
      </c>
      <c r="F3000" s="4" t="s">
        <v>10295</v>
      </c>
      <c r="G3000" s="4" t="s">
        <v>10296</v>
      </c>
      <c r="H3000" s="44"/>
      <c r="I3000" s="4" t="s">
        <v>700</v>
      </c>
      <c r="J3000" s="6" t="s">
        <v>700</v>
      </c>
      <c r="K3000" s="45">
        <v>1</v>
      </c>
      <c r="L3000" s="4" t="s">
        <v>714</v>
      </c>
      <c r="M3000" s="104" t="s">
        <v>18646</v>
      </c>
      <c r="N3000" s="45">
        <v>2220100</v>
      </c>
      <c r="O3000" s="4" t="s">
        <v>3100</v>
      </c>
      <c r="P3000" s="4" t="s">
        <v>8842</v>
      </c>
      <c r="Q3000" s="4">
        <v>210</v>
      </c>
      <c r="R3000" s="4">
        <v>3</v>
      </c>
      <c r="S3000" s="4" t="s">
        <v>8101</v>
      </c>
      <c r="T3000" s="4">
        <v>1</v>
      </c>
      <c r="U3000" s="4">
        <v>1</v>
      </c>
      <c r="W3000" s="4" t="s">
        <v>10298</v>
      </c>
      <c r="X3000" s="4" t="s">
        <v>10299</v>
      </c>
      <c r="Y3000" s="45">
        <v>0</v>
      </c>
      <c r="Z3000" s="4" t="s">
        <v>10300</v>
      </c>
      <c r="AA3000" s="4">
        <v>1</v>
      </c>
      <c r="AB3000" s="4">
        <v>100</v>
      </c>
      <c r="AC3000" s="4">
        <v>1</v>
      </c>
      <c r="AD3000" s="4">
        <v>1</v>
      </c>
      <c r="AE3000" s="45" t="s">
        <v>16461</v>
      </c>
      <c r="AF3000" s="45" t="s">
        <v>16457</v>
      </c>
      <c r="AG3000" s="45" t="s">
        <v>16459</v>
      </c>
      <c r="AH3000" s="45" t="s">
        <v>16453</v>
      </c>
      <c r="AI3000" s="45" t="s">
        <v>16455</v>
      </c>
      <c r="AJ3000" s="63" t="s">
        <v>20427</v>
      </c>
      <c r="AK3000" s="63" t="s">
        <v>20426</v>
      </c>
      <c r="AL3000" s="45">
        <v>0</v>
      </c>
      <c r="AM3000" s="43">
        <f>IF(AND(L3000="WEAPON",OR(R3000=0,R3000=1,R3000=2)),[1]装备基础and强化!$V$7,IF(AND(L3000="LEFTRING",OR(R3000=0,R3000=1,R3000=2)),[1]装备基础and强化!$W$7,IF(AND(L3000="RIGHTRING",OR(R3000=0,R3000=1,R3000=2)),[1]装备基础and强化!$X$7,IF(AND(L3000="NECKLACE",OR(R3000=0,R3000=1,R3000=2)),[1]装备基础and强化!$Y$7,0))))</f>
        <v>0</v>
      </c>
      <c r="AN3000" s="43">
        <f>IF(AND(L3000="WEAPON",OR(R3000=3,R3000=4)),[1]装备基础and强化!$V$11,IF(AND(L3000="LEFTRING",OR(R3000=3,R3000=4)),[1]装备基础and强化!$W$11,IF(AND(L3000="RIGHTRING",OR(R3000=3,R3000=4)),[1]装备基础and强化!$X$11,IF(AND(L3000="NECKLACE",OR(R3000=3,R3000=4)),[1]装备基础and强化!$Y$11,0))))</f>
        <v>0</v>
      </c>
      <c r="AO3000" s="43" t="e">
        <f>IF(AND(L3000="BELT",T3000=1),[1]装备基础and强化!$AA$7,IF(AND(L3000="PANTS",T3000=1),[1]装备基础and强化!$AB$7,IF(AND(L3000="SHOES",T3000=1),[1]装备基础and强化!$AC$7,IF(AND(L3000="CLOTHES",T3000=1),[1]装备基础and强化!$AD$7,0))))</f>
        <v>#REF!</v>
      </c>
      <c r="AP3000" s="43">
        <f>IF(AND(L3000="BELT",T3000=2),[1]装备基础and强化!$AF$7,IF(AND(L3000="PANTS",T3000=2),[1]装备基础and强化!$AG$7,IF(AND(L3000="SHOES",T3000=2),[1]装备基础and强化!$AH$7,IF(AND(L3000="CLOTHES",T3000=2),[1]装备基础and强化!$AI$7,0))))</f>
        <v>0</v>
      </c>
      <c r="AQ3000" s="43">
        <f>IF(L3000="HAT",[1]装备基础and强化!$AK$7,IF(L3000="JADE",[1]装备基础and强化!$AK$7,0))</f>
        <v>0</v>
      </c>
      <c r="AR3000" s="43" t="e">
        <f t="shared" si="47"/>
        <v>#REF!</v>
      </c>
    </row>
    <row r="3001" spans="1:44" x14ac:dyDescent="0.15">
      <c r="A3001" s="43"/>
      <c r="B3001" s="5" t="s">
        <v>10301</v>
      </c>
      <c r="C3001" s="12">
        <v>22997</v>
      </c>
      <c r="D3001" s="5" t="s">
        <v>10294</v>
      </c>
      <c r="E3001" s="44" t="s">
        <v>24632</v>
      </c>
      <c r="F3001" s="4" t="s">
        <v>10302</v>
      </c>
      <c r="G3001" s="4" t="s">
        <v>10303</v>
      </c>
      <c r="H3001" s="44"/>
      <c r="I3001" s="4" t="s">
        <v>700</v>
      </c>
      <c r="J3001" s="6" t="s">
        <v>700</v>
      </c>
      <c r="K3001" s="45">
        <v>1</v>
      </c>
      <c r="L3001" s="4" t="s">
        <v>714</v>
      </c>
      <c r="M3001" s="104" t="s">
        <v>18647</v>
      </c>
      <c r="N3001" s="45">
        <v>2220200</v>
      </c>
      <c r="O3001" s="4" t="s">
        <v>15145</v>
      </c>
      <c r="P3001" s="4" t="s">
        <v>8842</v>
      </c>
      <c r="Q3001" s="4">
        <v>210</v>
      </c>
      <c r="R3001" s="4">
        <v>3</v>
      </c>
      <c r="S3001" s="4" t="s">
        <v>8101</v>
      </c>
      <c r="T3001" s="4">
        <v>1</v>
      </c>
      <c r="U3001" s="4">
        <v>2</v>
      </c>
      <c r="W3001" s="4" t="s">
        <v>10298</v>
      </c>
      <c r="X3001" s="4" t="s">
        <v>10299</v>
      </c>
      <c r="Y3001" s="45">
        <v>0</v>
      </c>
      <c r="Z3001" s="4" t="s">
        <v>10300</v>
      </c>
      <c r="AA3001" s="4">
        <v>1</v>
      </c>
      <c r="AB3001" s="4">
        <v>100</v>
      </c>
      <c r="AC3001" s="4">
        <v>1</v>
      </c>
      <c r="AD3001" s="4">
        <v>1</v>
      </c>
      <c r="AE3001" s="45" t="s">
        <v>16461</v>
      </c>
      <c r="AF3001" s="45" t="s">
        <v>16457</v>
      </c>
      <c r="AG3001" s="45" t="s">
        <v>16459</v>
      </c>
      <c r="AH3001" s="45" t="s">
        <v>16453</v>
      </c>
      <c r="AI3001" s="45" t="s">
        <v>16455</v>
      </c>
      <c r="AJ3001" s="63" t="s">
        <v>20427</v>
      </c>
      <c r="AK3001" s="63" t="s">
        <v>20426</v>
      </c>
      <c r="AL3001" s="4">
        <v>0</v>
      </c>
      <c r="AM3001" s="43">
        <f>IF(AND(L3001="WEAPON",OR(R3001=0,R3001=1,R3001=2)),[1]装备基础and强化!$V$7,IF(AND(L3001="LEFTRING",OR(R3001=0,R3001=1,R3001=2)),[1]装备基础and强化!$W$7,IF(AND(L3001="RIGHTRING",OR(R3001=0,R3001=1,R3001=2)),[1]装备基础and强化!$X$7,IF(AND(L3001="NECKLACE",OR(R3001=0,R3001=1,R3001=2)),[1]装备基础and强化!$Y$7,0))))</f>
        <v>0</v>
      </c>
      <c r="AN3001" s="43">
        <f>IF(AND(L3001="WEAPON",OR(R3001=3,R3001=4)),[1]装备基础and强化!$V$11,IF(AND(L3001="LEFTRING",OR(R3001=3,R3001=4)),[1]装备基础and强化!$W$11,IF(AND(L3001="RIGHTRING",OR(R3001=3,R3001=4)),[1]装备基础and强化!$X$11,IF(AND(L3001="NECKLACE",OR(R3001=3,R3001=4)),[1]装备基础and强化!$Y$11,0))))</f>
        <v>0</v>
      </c>
      <c r="AO3001" s="43" t="e">
        <f>IF(AND(L3001="BELT",T3001=1),[1]装备基础and强化!$AA$7,IF(AND(L3001="PANTS",T3001=1),[1]装备基础and强化!$AB$7,IF(AND(L3001="SHOES",T3001=1),[1]装备基础and强化!$AC$7,IF(AND(L3001="CLOTHES",T3001=1),[1]装备基础and强化!$AD$7,0))))</f>
        <v>#REF!</v>
      </c>
      <c r="AP3001" s="43">
        <f>IF(AND(L3001="BELT",T3001=2),[1]装备基础and强化!$AF$7,IF(AND(L3001="PANTS",T3001=2),[1]装备基础and强化!$AG$7,IF(AND(L3001="SHOES",T3001=2),[1]装备基础and强化!$AH$7,IF(AND(L3001="CLOTHES",T3001=2),[1]装备基础and强化!$AI$7,0))))</f>
        <v>0</v>
      </c>
      <c r="AQ3001" s="43">
        <f>IF(L3001="HAT",[1]装备基础and强化!$AK$7,IF(L3001="JADE",[1]装备基础and强化!$AK$7,0))</f>
        <v>0</v>
      </c>
      <c r="AR3001" s="43" t="e">
        <f t="shared" si="47"/>
        <v>#REF!</v>
      </c>
    </row>
    <row r="3002" spans="1:44" x14ac:dyDescent="0.15">
      <c r="A3002" s="43"/>
      <c r="B3002" s="5" t="s">
        <v>10304</v>
      </c>
      <c r="C3002" s="12">
        <v>22998</v>
      </c>
      <c r="D3002" s="5" t="s">
        <v>10294</v>
      </c>
      <c r="E3002" s="44" t="s">
        <v>24633</v>
      </c>
      <c r="F3002" s="4" t="s">
        <v>10305</v>
      </c>
      <c r="G3002" s="4" t="s">
        <v>10306</v>
      </c>
      <c r="H3002" s="44"/>
      <c r="I3002" s="4" t="s">
        <v>700</v>
      </c>
      <c r="J3002" s="6" t="s">
        <v>700</v>
      </c>
      <c r="K3002" s="45">
        <v>1</v>
      </c>
      <c r="L3002" s="4" t="s">
        <v>714</v>
      </c>
      <c r="M3002" s="104" t="s">
        <v>18648</v>
      </c>
      <c r="N3002" s="45">
        <v>2220300</v>
      </c>
      <c r="O3002" s="4" t="s">
        <v>15238</v>
      </c>
      <c r="P3002" s="4" t="s">
        <v>8842</v>
      </c>
      <c r="Q3002" s="4">
        <v>210</v>
      </c>
      <c r="R3002" s="4">
        <v>3</v>
      </c>
      <c r="S3002" s="4" t="s">
        <v>8101</v>
      </c>
      <c r="T3002" s="4">
        <v>1</v>
      </c>
      <c r="U3002" s="4">
        <v>3</v>
      </c>
      <c r="W3002" s="4" t="s">
        <v>10298</v>
      </c>
      <c r="X3002" s="4" t="s">
        <v>10299</v>
      </c>
      <c r="Y3002" s="45">
        <v>0</v>
      </c>
      <c r="Z3002" s="4" t="s">
        <v>10300</v>
      </c>
      <c r="AA3002" s="4">
        <v>1</v>
      </c>
      <c r="AB3002" s="4">
        <v>100</v>
      </c>
      <c r="AC3002" s="4">
        <v>1</v>
      </c>
      <c r="AD3002" s="4">
        <v>1</v>
      </c>
      <c r="AE3002" s="45" t="s">
        <v>16461</v>
      </c>
      <c r="AF3002" s="45" t="s">
        <v>16457</v>
      </c>
      <c r="AG3002" s="45" t="s">
        <v>16459</v>
      </c>
      <c r="AH3002" s="45" t="s">
        <v>16453</v>
      </c>
      <c r="AI3002" s="45" t="s">
        <v>16455</v>
      </c>
      <c r="AJ3002" s="63" t="s">
        <v>20427</v>
      </c>
      <c r="AK3002" s="63" t="s">
        <v>20426</v>
      </c>
      <c r="AL3002" s="45">
        <v>0</v>
      </c>
      <c r="AM3002" s="43">
        <f>IF(AND(L3002="WEAPON",OR(R3002=0,R3002=1,R3002=2)),[1]装备基础and强化!$V$7,IF(AND(L3002="LEFTRING",OR(R3002=0,R3002=1,R3002=2)),[1]装备基础and强化!$W$7,IF(AND(L3002="RIGHTRING",OR(R3002=0,R3002=1,R3002=2)),[1]装备基础and强化!$X$7,IF(AND(L3002="NECKLACE",OR(R3002=0,R3002=1,R3002=2)),[1]装备基础and强化!$Y$7,0))))</f>
        <v>0</v>
      </c>
      <c r="AN3002" s="43">
        <f>IF(AND(L3002="WEAPON",OR(R3002=3,R3002=4)),[1]装备基础and强化!$V$11,IF(AND(L3002="LEFTRING",OR(R3002=3,R3002=4)),[1]装备基础and强化!$W$11,IF(AND(L3002="RIGHTRING",OR(R3002=3,R3002=4)),[1]装备基础and强化!$X$11,IF(AND(L3002="NECKLACE",OR(R3002=3,R3002=4)),[1]装备基础and强化!$Y$11,0))))</f>
        <v>0</v>
      </c>
      <c r="AO3002" s="43" t="e">
        <f>IF(AND(L3002="BELT",T3002=1),[1]装备基础and强化!$AA$7,IF(AND(L3002="PANTS",T3002=1),[1]装备基础and强化!$AB$7,IF(AND(L3002="SHOES",T3002=1),[1]装备基础and强化!$AC$7,IF(AND(L3002="CLOTHES",T3002=1),[1]装备基础and强化!$AD$7,0))))</f>
        <v>#REF!</v>
      </c>
      <c r="AP3002" s="43">
        <f>IF(AND(L3002="BELT",T3002=2),[1]装备基础and强化!$AF$7,IF(AND(L3002="PANTS",T3002=2),[1]装备基础and强化!$AG$7,IF(AND(L3002="SHOES",T3002=2),[1]装备基础and强化!$AH$7,IF(AND(L3002="CLOTHES",T3002=2),[1]装备基础and强化!$AI$7,0))))</f>
        <v>0</v>
      </c>
      <c r="AQ3002" s="43">
        <f>IF(L3002="HAT",[1]装备基础and强化!$AK$7,IF(L3002="JADE",[1]装备基础and强化!$AK$7,0))</f>
        <v>0</v>
      </c>
      <c r="AR3002" s="43" t="e">
        <f t="shared" si="47"/>
        <v>#REF!</v>
      </c>
    </row>
    <row r="3003" spans="1:44" x14ac:dyDescent="0.15">
      <c r="A3003" s="43"/>
      <c r="B3003" s="5" t="s">
        <v>10308</v>
      </c>
      <c r="C3003" s="12">
        <v>22999</v>
      </c>
      <c r="D3003" s="5" t="s">
        <v>10294</v>
      </c>
      <c r="E3003" s="44" t="s">
        <v>24634</v>
      </c>
      <c r="F3003" s="4" t="s">
        <v>10309</v>
      </c>
      <c r="G3003" s="4" t="s">
        <v>10310</v>
      </c>
      <c r="H3003" s="44"/>
      <c r="I3003" s="4" t="s">
        <v>700</v>
      </c>
      <c r="J3003" s="6" t="s">
        <v>700</v>
      </c>
      <c r="K3003" s="45">
        <v>1</v>
      </c>
      <c r="L3003" s="4" t="s">
        <v>714</v>
      </c>
      <c r="M3003" s="104" t="s">
        <v>18649</v>
      </c>
      <c r="N3003" s="45">
        <v>2220400</v>
      </c>
      <c r="O3003" s="4" t="s">
        <v>15283</v>
      </c>
      <c r="P3003" s="4" t="s">
        <v>8842</v>
      </c>
      <c r="Q3003" s="4">
        <v>210</v>
      </c>
      <c r="R3003" s="4">
        <v>3</v>
      </c>
      <c r="S3003" s="4" t="s">
        <v>8101</v>
      </c>
      <c r="T3003" s="4">
        <v>1</v>
      </c>
      <c r="U3003" s="4">
        <v>4</v>
      </c>
      <c r="W3003" s="4" t="s">
        <v>10298</v>
      </c>
      <c r="X3003" s="4" t="s">
        <v>10299</v>
      </c>
      <c r="Y3003" s="45">
        <v>0</v>
      </c>
      <c r="Z3003" s="4" t="s">
        <v>10300</v>
      </c>
      <c r="AA3003" s="4">
        <v>1</v>
      </c>
      <c r="AB3003" s="4">
        <v>100</v>
      </c>
      <c r="AC3003" s="4">
        <v>1</v>
      </c>
      <c r="AD3003" s="4">
        <v>1</v>
      </c>
      <c r="AE3003" s="45" t="s">
        <v>16461</v>
      </c>
      <c r="AF3003" s="45" t="s">
        <v>16457</v>
      </c>
      <c r="AG3003" s="45" t="s">
        <v>16459</v>
      </c>
      <c r="AH3003" s="45" t="s">
        <v>16453</v>
      </c>
      <c r="AI3003" s="45" t="s">
        <v>16455</v>
      </c>
      <c r="AJ3003" s="63" t="s">
        <v>20427</v>
      </c>
      <c r="AK3003" s="63" t="s">
        <v>20426</v>
      </c>
      <c r="AL3003" s="4">
        <v>0</v>
      </c>
      <c r="AM3003" s="43">
        <f>IF(AND(L3003="WEAPON",OR(R3003=0,R3003=1,R3003=2)),[1]装备基础and强化!$V$7,IF(AND(L3003="LEFTRING",OR(R3003=0,R3003=1,R3003=2)),[1]装备基础and强化!$W$7,IF(AND(L3003="RIGHTRING",OR(R3003=0,R3003=1,R3003=2)),[1]装备基础and强化!$X$7,IF(AND(L3003="NECKLACE",OR(R3003=0,R3003=1,R3003=2)),[1]装备基础and强化!$Y$7,0))))</f>
        <v>0</v>
      </c>
      <c r="AN3003" s="43">
        <f>IF(AND(L3003="WEAPON",OR(R3003=3,R3003=4)),[1]装备基础and强化!$V$11,IF(AND(L3003="LEFTRING",OR(R3003=3,R3003=4)),[1]装备基础and强化!$W$11,IF(AND(L3003="RIGHTRING",OR(R3003=3,R3003=4)),[1]装备基础and强化!$X$11,IF(AND(L3003="NECKLACE",OR(R3003=3,R3003=4)),[1]装备基础and强化!$Y$11,0))))</f>
        <v>0</v>
      </c>
      <c r="AO3003" s="43" t="e">
        <f>IF(AND(L3003="BELT",T3003=1),[1]装备基础and强化!$AA$7,IF(AND(L3003="PANTS",T3003=1),[1]装备基础and强化!$AB$7,IF(AND(L3003="SHOES",T3003=1),[1]装备基础and强化!$AC$7,IF(AND(L3003="CLOTHES",T3003=1),[1]装备基础and强化!$AD$7,0))))</f>
        <v>#REF!</v>
      </c>
      <c r="AP3003" s="43">
        <f>IF(AND(L3003="BELT",T3003=2),[1]装备基础and强化!$AF$7,IF(AND(L3003="PANTS",T3003=2),[1]装备基础and强化!$AG$7,IF(AND(L3003="SHOES",T3003=2),[1]装备基础and强化!$AH$7,IF(AND(L3003="CLOTHES",T3003=2),[1]装备基础and强化!$AI$7,0))))</f>
        <v>0</v>
      </c>
      <c r="AQ3003" s="43">
        <f>IF(L3003="HAT",[1]装备基础and强化!$AK$7,IF(L3003="JADE",[1]装备基础and强化!$AK$7,0))</f>
        <v>0</v>
      </c>
      <c r="AR3003" s="43" t="e">
        <f t="shared" si="47"/>
        <v>#REF!</v>
      </c>
    </row>
    <row r="3004" spans="1:44" x14ac:dyDescent="0.15">
      <c r="A3004" s="43"/>
      <c r="B3004" s="5" t="s">
        <v>10311</v>
      </c>
      <c r="C3004" s="12">
        <v>23000</v>
      </c>
      <c r="D3004" s="5" t="s">
        <v>10294</v>
      </c>
      <c r="E3004" s="44" t="s">
        <v>24635</v>
      </c>
      <c r="F3004" s="4" t="s">
        <v>10312</v>
      </c>
      <c r="G3004" s="4" t="s">
        <v>10313</v>
      </c>
      <c r="H3004" s="44"/>
      <c r="I3004" s="4" t="s">
        <v>700</v>
      </c>
      <c r="J3004" s="6" t="s">
        <v>700</v>
      </c>
      <c r="K3004" s="45">
        <v>1</v>
      </c>
      <c r="L3004" s="4" t="s">
        <v>714</v>
      </c>
      <c r="M3004" s="104" t="s">
        <v>18650</v>
      </c>
      <c r="N3004" s="45">
        <v>2220500</v>
      </c>
      <c r="O3004" s="4" t="s">
        <v>15284</v>
      </c>
      <c r="P3004" s="4" t="s">
        <v>8842</v>
      </c>
      <c r="Q3004" s="4">
        <v>210</v>
      </c>
      <c r="R3004" s="4">
        <v>3</v>
      </c>
      <c r="S3004" s="4" t="s">
        <v>8101</v>
      </c>
      <c r="T3004" s="4">
        <v>1</v>
      </c>
      <c r="U3004" s="4">
        <v>5</v>
      </c>
      <c r="W3004" s="4" t="s">
        <v>10298</v>
      </c>
      <c r="X3004" s="4" t="s">
        <v>10299</v>
      </c>
      <c r="Y3004" s="45">
        <v>0</v>
      </c>
      <c r="Z3004" s="4" t="s">
        <v>10300</v>
      </c>
      <c r="AA3004" s="4">
        <v>1</v>
      </c>
      <c r="AB3004" s="4">
        <v>100</v>
      </c>
      <c r="AC3004" s="4">
        <v>1</v>
      </c>
      <c r="AD3004" s="4">
        <v>1</v>
      </c>
      <c r="AE3004" s="45" t="s">
        <v>16461</v>
      </c>
      <c r="AF3004" s="45" t="s">
        <v>16457</v>
      </c>
      <c r="AG3004" s="45" t="s">
        <v>16459</v>
      </c>
      <c r="AH3004" s="45" t="s">
        <v>16453</v>
      </c>
      <c r="AI3004" s="45" t="s">
        <v>16455</v>
      </c>
      <c r="AJ3004" s="63" t="s">
        <v>20427</v>
      </c>
      <c r="AK3004" s="63" t="s">
        <v>20426</v>
      </c>
      <c r="AL3004" s="45">
        <v>0</v>
      </c>
      <c r="AM3004" s="43">
        <f>IF(AND(L3004="WEAPON",OR(R3004=0,R3004=1,R3004=2)),[1]装备基础and强化!$V$7,IF(AND(L3004="LEFTRING",OR(R3004=0,R3004=1,R3004=2)),[1]装备基础and强化!$W$7,IF(AND(L3004="RIGHTRING",OR(R3004=0,R3004=1,R3004=2)),[1]装备基础and强化!$X$7,IF(AND(L3004="NECKLACE",OR(R3004=0,R3004=1,R3004=2)),[1]装备基础and强化!$Y$7,0))))</f>
        <v>0</v>
      </c>
      <c r="AN3004" s="43">
        <f>IF(AND(L3004="WEAPON",OR(R3004=3,R3004=4)),[1]装备基础and强化!$V$11,IF(AND(L3004="LEFTRING",OR(R3004=3,R3004=4)),[1]装备基础and强化!$W$11,IF(AND(L3004="RIGHTRING",OR(R3004=3,R3004=4)),[1]装备基础and强化!$X$11,IF(AND(L3004="NECKLACE",OR(R3004=3,R3004=4)),[1]装备基础and强化!$Y$11,0))))</f>
        <v>0</v>
      </c>
      <c r="AO3004" s="43" t="e">
        <f>IF(AND(L3004="BELT",T3004=1),[1]装备基础and强化!$AA$7,IF(AND(L3004="PANTS",T3004=1),[1]装备基础and强化!$AB$7,IF(AND(L3004="SHOES",T3004=1),[1]装备基础and强化!$AC$7,IF(AND(L3004="CLOTHES",T3004=1),[1]装备基础and强化!$AD$7,0))))</f>
        <v>#REF!</v>
      </c>
      <c r="AP3004" s="43">
        <f>IF(AND(L3004="BELT",T3004=2),[1]装备基础and强化!$AF$7,IF(AND(L3004="PANTS",T3004=2),[1]装备基础and强化!$AG$7,IF(AND(L3004="SHOES",T3004=2),[1]装备基础and强化!$AH$7,IF(AND(L3004="CLOTHES",T3004=2),[1]装备基础and强化!$AI$7,0))))</f>
        <v>0</v>
      </c>
      <c r="AQ3004" s="43">
        <f>IF(L3004="HAT",[1]装备基础and强化!$AK$7,IF(L3004="JADE",[1]装备基础and强化!$AK$7,0))</f>
        <v>0</v>
      </c>
      <c r="AR3004" s="43" t="e">
        <f t="shared" si="47"/>
        <v>#REF!</v>
      </c>
    </row>
    <row r="3005" spans="1:44" x14ac:dyDescent="0.15">
      <c r="A3005" s="43"/>
      <c r="B3005" s="5" t="s">
        <v>10314</v>
      </c>
      <c r="C3005" s="12">
        <v>23001</v>
      </c>
      <c r="D3005" s="5" t="s">
        <v>10294</v>
      </c>
      <c r="E3005" s="44" t="s">
        <v>24636</v>
      </c>
      <c r="F3005" s="4" t="s">
        <v>10315</v>
      </c>
      <c r="G3005" s="4" t="s">
        <v>10316</v>
      </c>
      <c r="H3005" s="44"/>
      <c r="I3005" s="4" t="s">
        <v>700</v>
      </c>
      <c r="J3005" s="6" t="s">
        <v>700</v>
      </c>
      <c r="K3005" s="45">
        <v>1</v>
      </c>
      <c r="L3005" s="4" t="s">
        <v>714</v>
      </c>
      <c r="M3005" s="104" t="s">
        <v>18651</v>
      </c>
      <c r="N3005" s="45">
        <v>2220600</v>
      </c>
      <c r="O3005" s="4" t="s">
        <v>15285</v>
      </c>
      <c r="P3005" s="4" t="s">
        <v>8842</v>
      </c>
      <c r="Q3005" s="4">
        <v>210</v>
      </c>
      <c r="R3005" s="4">
        <v>3</v>
      </c>
      <c r="S3005" s="4" t="s">
        <v>8101</v>
      </c>
      <c r="T3005" s="4">
        <v>1</v>
      </c>
      <c r="U3005" s="4">
        <v>6</v>
      </c>
      <c r="W3005" s="4" t="s">
        <v>10298</v>
      </c>
      <c r="X3005" s="4" t="s">
        <v>10299</v>
      </c>
      <c r="Y3005" s="45">
        <v>0</v>
      </c>
      <c r="Z3005" s="4" t="s">
        <v>10300</v>
      </c>
      <c r="AA3005" s="4">
        <v>1</v>
      </c>
      <c r="AB3005" s="4">
        <v>100</v>
      </c>
      <c r="AC3005" s="4">
        <v>1</v>
      </c>
      <c r="AD3005" s="4">
        <v>1</v>
      </c>
      <c r="AE3005" s="45" t="s">
        <v>16461</v>
      </c>
      <c r="AF3005" s="45" t="s">
        <v>16457</v>
      </c>
      <c r="AG3005" s="45" t="s">
        <v>16459</v>
      </c>
      <c r="AH3005" s="45" t="s">
        <v>16453</v>
      </c>
      <c r="AI3005" s="45" t="s">
        <v>16455</v>
      </c>
      <c r="AJ3005" s="63" t="s">
        <v>20427</v>
      </c>
      <c r="AK3005" s="63" t="s">
        <v>20426</v>
      </c>
      <c r="AL3005" s="4">
        <v>0</v>
      </c>
      <c r="AM3005" s="43">
        <f>IF(AND(L3005="WEAPON",OR(R3005=0,R3005=1,R3005=2)),[1]装备基础and强化!$V$7,IF(AND(L3005="LEFTRING",OR(R3005=0,R3005=1,R3005=2)),[1]装备基础and强化!$W$7,IF(AND(L3005="RIGHTRING",OR(R3005=0,R3005=1,R3005=2)),[1]装备基础and强化!$X$7,IF(AND(L3005="NECKLACE",OR(R3005=0,R3005=1,R3005=2)),[1]装备基础and强化!$Y$7,0))))</f>
        <v>0</v>
      </c>
      <c r="AN3005" s="43">
        <f>IF(AND(L3005="WEAPON",OR(R3005=3,R3005=4)),[1]装备基础and强化!$V$11,IF(AND(L3005="LEFTRING",OR(R3005=3,R3005=4)),[1]装备基础and强化!$W$11,IF(AND(L3005="RIGHTRING",OR(R3005=3,R3005=4)),[1]装备基础and强化!$X$11,IF(AND(L3005="NECKLACE",OR(R3005=3,R3005=4)),[1]装备基础and强化!$Y$11,0))))</f>
        <v>0</v>
      </c>
      <c r="AO3005" s="43" t="e">
        <f>IF(AND(L3005="BELT",T3005=1),[1]装备基础and强化!$AA$7,IF(AND(L3005="PANTS",T3005=1),[1]装备基础and强化!$AB$7,IF(AND(L3005="SHOES",T3005=1),[1]装备基础and强化!$AC$7,IF(AND(L3005="CLOTHES",T3005=1),[1]装备基础and强化!$AD$7,0))))</f>
        <v>#REF!</v>
      </c>
      <c r="AP3005" s="43">
        <f>IF(AND(L3005="BELT",T3005=2),[1]装备基础and强化!$AF$7,IF(AND(L3005="PANTS",T3005=2),[1]装备基础and强化!$AG$7,IF(AND(L3005="SHOES",T3005=2),[1]装备基础and强化!$AH$7,IF(AND(L3005="CLOTHES",T3005=2),[1]装备基础and强化!$AI$7,0))))</f>
        <v>0</v>
      </c>
      <c r="AQ3005" s="43">
        <f>IF(L3005="HAT",[1]装备基础and强化!$AK$7,IF(L3005="JADE",[1]装备基础and强化!$AK$7,0))</f>
        <v>0</v>
      </c>
      <c r="AR3005" s="43" t="e">
        <f t="shared" si="47"/>
        <v>#REF!</v>
      </c>
    </row>
    <row r="3006" spans="1:44" x14ac:dyDescent="0.15">
      <c r="A3006" s="43"/>
      <c r="B3006" s="5" t="s">
        <v>10317</v>
      </c>
      <c r="C3006" s="12">
        <v>23002</v>
      </c>
      <c r="D3006" s="5" t="s">
        <v>10294</v>
      </c>
      <c r="E3006" s="44" t="s">
        <v>24637</v>
      </c>
      <c r="F3006" s="4" t="s">
        <v>10318</v>
      </c>
      <c r="G3006" s="4" t="s">
        <v>10319</v>
      </c>
      <c r="H3006" s="44"/>
      <c r="I3006" s="4" t="s">
        <v>700</v>
      </c>
      <c r="J3006" s="6" t="s">
        <v>700</v>
      </c>
      <c r="K3006" s="45">
        <v>1</v>
      </c>
      <c r="L3006" s="4" t="s">
        <v>714</v>
      </c>
      <c r="M3006" s="104" t="s">
        <v>18652</v>
      </c>
      <c r="N3006" s="45">
        <v>2220700</v>
      </c>
      <c r="O3006" s="4" t="s">
        <v>15286</v>
      </c>
      <c r="P3006" s="4" t="s">
        <v>8842</v>
      </c>
      <c r="Q3006" s="4">
        <v>210</v>
      </c>
      <c r="R3006" s="4">
        <v>3</v>
      </c>
      <c r="S3006" s="4" t="s">
        <v>8101</v>
      </c>
      <c r="T3006" s="4">
        <v>1</v>
      </c>
      <c r="U3006" s="4">
        <v>7</v>
      </c>
      <c r="W3006" s="4" t="s">
        <v>10298</v>
      </c>
      <c r="X3006" s="4" t="s">
        <v>10299</v>
      </c>
      <c r="Y3006" s="45">
        <v>0</v>
      </c>
      <c r="Z3006" s="4" t="s">
        <v>10300</v>
      </c>
      <c r="AA3006" s="4">
        <v>1</v>
      </c>
      <c r="AB3006" s="4">
        <v>100</v>
      </c>
      <c r="AC3006" s="4">
        <v>1</v>
      </c>
      <c r="AD3006" s="4">
        <v>1</v>
      </c>
      <c r="AE3006" s="45" t="s">
        <v>16461</v>
      </c>
      <c r="AF3006" s="45" t="s">
        <v>16457</v>
      </c>
      <c r="AG3006" s="45" t="s">
        <v>16459</v>
      </c>
      <c r="AH3006" s="45" t="s">
        <v>16453</v>
      </c>
      <c r="AI3006" s="45" t="s">
        <v>16455</v>
      </c>
      <c r="AJ3006" s="63" t="s">
        <v>20427</v>
      </c>
      <c r="AK3006" s="63" t="s">
        <v>20426</v>
      </c>
      <c r="AL3006" s="45">
        <v>0</v>
      </c>
      <c r="AM3006" s="43">
        <f>IF(AND(L3006="WEAPON",OR(R3006=0,R3006=1,R3006=2)),[1]装备基础and强化!$V$7,IF(AND(L3006="LEFTRING",OR(R3006=0,R3006=1,R3006=2)),[1]装备基础and强化!$W$7,IF(AND(L3006="RIGHTRING",OR(R3006=0,R3006=1,R3006=2)),[1]装备基础and强化!$X$7,IF(AND(L3006="NECKLACE",OR(R3006=0,R3006=1,R3006=2)),[1]装备基础and强化!$Y$7,0))))</f>
        <v>0</v>
      </c>
      <c r="AN3006" s="43">
        <f>IF(AND(L3006="WEAPON",OR(R3006=3,R3006=4)),[1]装备基础and强化!$V$11,IF(AND(L3006="LEFTRING",OR(R3006=3,R3006=4)),[1]装备基础and强化!$W$11,IF(AND(L3006="RIGHTRING",OR(R3006=3,R3006=4)),[1]装备基础and强化!$X$11,IF(AND(L3006="NECKLACE",OR(R3006=3,R3006=4)),[1]装备基础and强化!$Y$11,0))))</f>
        <v>0</v>
      </c>
      <c r="AO3006" s="43" t="e">
        <f>IF(AND(L3006="BELT",T3006=1),[1]装备基础and强化!$AA$7,IF(AND(L3006="PANTS",T3006=1),[1]装备基础and强化!$AB$7,IF(AND(L3006="SHOES",T3006=1),[1]装备基础and强化!$AC$7,IF(AND(L3006="CLOTHES",T3006=1),[1]装备基础and强化!$AD$7,0))))</f>
        <v>#REF!</v>
      </c>
      <c r="AP3006" s="43">
        <f>IF(AND(L3006="BELT",T3006=2),[1]装备基础and强化!$AF$7,IF(AND(L3006="PANTS",T3006=2),[1]装备基础and强化!$AG$7,IF(AND(L3006="SHOES",T3006=2),[1]装备基础and强化!$AH$7,IF(AND(L3006="CLOTHES",T3006=2),[1]装备基础and强化!$AI$7,0))))</f>
        <v>0</v>
      </c>
      <c r="AQ3006" s="43">
        <f>IF(L3006="HAT",[1]装备基础and强化!$AK$7,IF(L3006="JADE",[1]装备基础and强化!$AK$7,0))</f>
        <v>0</v>
      </c>
      <c r="AR3006" s="43" t="e">
        <f t="shared" si="47"/>
        <v>#REF!</v>
      </c>
    </row>
    <row r="3007" spans="1:44" x14ac:dyDescent="0.15">
      <c r="A3007" s="43"/>
      <c r="B3007" s="5" t="s">
        <v>10321</v>
      </c>
      <c r="C3007" s="12">
        <v>23003</v>
      </c>
      <c r="D3007" s="5" t="s">
        <v>10294</v>
      </c>
      <c r="E3007" s="44" t="s">
        <v>24638</v>
      </c>
      <c r="F3007" s="4" t="s">
        <v>10322</v>
      </c>
      <c r="G3007" s="4" t="s">
        <v>10323</v>
      </c>
      <c r="H3007" s="44"/>
      <c r="I3007" s="4" t="s">
        <v>700</v>
      </c>
      <c r="J3007" s="6" t="s">
        <v>700</v>
      </c>
      <c r="K3007" s="45">
        <v>1</v>
      </c>
      <c r="L3007" s="4" t="s">
        <v>714</v>
      </c>
      <c r="M3007" s="104" t="s">
        <v>18653</v>
      </c>
      <c r="N3007" s="45">
        <v>2220800</v>
      </c>
      <c r="O3007" s="4" t="s">
        <v>15287</v>
      </c>
      <c r="P3007" s="4" t="s">
        <v>8842</v>
      </c>
      <c r="Q3007" s="4">
        <v>210</v>
      </c>
      <c r="R3007" s="4">
        <v>3</v>
      </c>
      <c r="S3007" s="4" t="s">
        <v>8101</v>
      </c>
      <c r="T3007" s="4">
        <v>1</v>
      </c>
      <c r="U3007" s="4">
        <v>8</v>
      </c>
      <c r="W3007" s="4" t="s">
        <v>10298</v>
      </c>
      <c r="X3007" s="4" t="s">
        <v>10299</v>
      </c>
      <c r="Y3007" s="45">
        <v>0</v>
      </c>
      <c r="Z3007" s="4" t="s">
        <v>10300</v>
      </c>
      <c r="AA3007" s="4">
        <v>1</v>
      </c>
      <c r="AB3007" s="4">
        <v>100</v>
      </c>
      <c r="AC3007" s="4">
        <v>1</v>
      </c>
      <c r="AD3007" s="4">
        <v>1</v>
      </c>
      <c r="AE3007" s="45" t="s">
        <v>16461</v>
      </c>
      <c r="AF3007" s="45" t="s">
        <v>16457</v>
      </c>
      <c r="AG3007" s="45" t="s">
        <v>16459</v>
      </c>
      <c r="AH3007" s="45" t="s">
        <v>16453</v>
      </c>
      <c r="AI3007" s="45" t="s">
        <v>16455</v>
      </c>
      <c r="AJ3007" s="63" t="s">
        <v>20427</v>
      </c>
      <c r="AK3007" s="63" t="s">
        <v>20426</v>
      </c>
      <c r="AL3007" s="4">
        <v>0</v>
      </c>
      <c r="AM3007" s="43">
        <f>IF(AND(L3007="WEAPON",OR(R3007=0,R3007=1,R3007=2)),[1]装备基础and强化!$V$7,IF(AND(L3007="LEFTRING",OR(R3007=0,R3007=1,R3007=2)),[1]装备基础and强化!$W$7,IF(AND(L3007="RIGHTRING",OR(R3007=0,R3007=1,R3007=2)),[1]装备基础and强化!$X$7,IF(AND(L3007="NECKLACE",OR(R3007=0,R3007=1,R3007=2)),[1]装备基础and强化!$Y$7,0))))</f>
        <v>0</v>
      </c>
      <c r="AN3007" s="43">
        <f>IF(AND(L3007="WEAPON",OR(R3007=3,R3007=4)),[1]装备基础and强化!$V$11,IF(AND(L3007="LEFTRING",OR(R3007=3,R3007=4)),[1]装备基础and强化!$W$11,IF(AND(L3007="RIGHTRING",OR(R3007=3,R3007=4)),[1]装备基础and强化!$X$11,IF(AND(L3007="NECKLACE",OR(R3007=3,R3007=4)),[1]装备基础and强化!$Y$11,0))))</f>
        <v>0</v>
      </c>
      <c r="AO3007" s="43" t="e">
        <f>IF(AND(L3007="BELT",T3007=1),[1]装备基础and强化!$AA$7,IF(AND(L3007="PANTS",T3007=1),[1]装备基础and强化!$AB$7,IF(AND(L3007="SHOES",T3007=1),[1]装备基础and强化!$AC$7,IF(AND(L3007="CLOTHES",T3007=1),[1]装备基础and强化!$AD$7,0))))</f>
        <v>#REF!</v>
      </c>
      <c r="AP3007" s="43">
        <f>IF(AND(L3007="BELT",T3007=2),[1]装备基础and强化!$AF$7,IF(AND(L3007="PANTS",T3007=2),[1]装备基础and强化!$AG$7,IF(AND(L3007="SHOES",T3007=2),[1]装备基础and强化!$AH$7,IF(AND(L3007="CLOTHES",T3007=2),[1]装备基础and强化!$AI$7,0))))</f>
        <v>0</v>
      </c>
      <c r="AQ3007" s="43">
        <f>IF(L3007="HAT",[1]装备基础and强化!$AK$7,IF(L3007="JADE",[1]装备基础and强化!$AK$7,0))</f>
        <v>0</v>
      </c>
      <c r="AR3007" s="43" t="e">
        <f t="shared" si="47"/>
        <v>#REF!</v>
      </c>
    </row>
    <row r="3008" spans="1:44" x14ac:dyDescent="0.15">
      <c r="A3008" s="43"/>
      <c r="B3008" s="5" t="s">
        <v>10324</v>
      </c>
      <c r="C3008" s="12">
        <v>23004</v>
      </c>
      <c r="D3008" s="5" t="s">
        <v>10325</v>
      </c>
      <c r="E3008" s="44" t="s">
        <v>24639</v>
      </c>
      <c r="F3008" s="4" t="s">
        <v>10326</v>
      </c>
      <c r="G3008" s="4" t="s">
        <v>10327</v>
      </c>
      <c r="H3008" s="44"/>
      <c r="I3008" s="4" t="s">
        <v>700</v>
      </c>
      <c r="J3008" s="6" t="s">
        <v>700</v>
      </c>
      <c r="K3008" s="45">
        <v>1</v>
      </c>
      <c r="L3008" s="4" t="s">
        <v>714</v>
      </c>
      <c r="M3008" s="104" t="s">
        <v>18654</v>
      </c>
      <c r="N3008" s="45">
        <v>2250100</v>
      </c>
      <c r="O3008" s="4" t="s">
        <v>15288</v>
      </c>
      <c r="P3008" s="4" t="s">
        <v>8842</v>
      </c>
      <c r="Q3008" s="4">
        <v>240</v>
      </c>
      <c r="R3008" s="4">
        <v>3</v>
      </c>
      <c r="S3008" s="4" t="s">
        <v>8134</v>
      </c>
      <c r="T3008" s="4">
        <v>1</v>
      </c>
      <c r="U3008" s="4">
        <v>1</v>
      </c>
      <c r="W3008" s="4" t="s">
        <v>10329</v>
      </c>
      <c r="X3008" s="4" t="s">
        <v>10330</v>
      </c>
      <c r="Y3008" s="45">
        <v>0</v>
      </c>
      <c r="Z3008" s="4" t="s">
        <v>10331</v>
      </c>
      <c r="AA3008" s="4">
        <v>1</v>
      </c>
      <c r="AB3008" s="4">
        <v>100</v>
      </c>
      <c r="AC3008" s="4">
        <v>1</v>
      </c>
      <c r="AD3008" s="4">
        <v>1</v>
      </c>
      <c r="AE3008" s="45" t="s">
        <v>16461</v>
      </c>
      <c r="AF3008" s="45" t="s">
        <v>16457</v>
      </c>
      <c r="AG3008" s="45" t="s">
        <v>16459</v>
      </c>
      <c r="AH3008" s="45" t="s">
        <v>16453</v>
      </c>
      <c r="AI3008" s="45" t="s">
        <v>16455</v>
      </c>
      <c r="AJ3008" s="63" t="s">
        <v>20427</v>
      </c>
      <c r="AK3008" s="63" t="s">
        <v>20426</v>
      </c>
      <c r="AL3008" s="45">
        <v>0</v>
      </c>
      <c r="AM3008" s="43">
        <f>IF(AND(L3008="WEAPON",OR(R3008=0,R3008=1,R3008=2)),[1]装备基础and强化!$V$7,IF(AND(L3008="LEFTRING",OR(R3008=0,R3008=1,R3008=2)),[1]装备基础and强化!$W$7,IF(AND(L3008="RIGHTRING",OR(R3008=0,R3008=1,R3008=2)),[1]装备基础and强化!$X$7,IF(AND(L3008="NECKLACE",OR(R3008=0,R3008=1,R3008=2)),[1]装备基础and强化!$Y$7,0))))</f>
        <v>0</v>
      </c>
      <c r="AN3008" s="43">
        <f>IF(AND(L3008="WEAPON",OR(R3008=3,R3008=4)),[1]装备基础and强化!$V$11,IF(AND(L3008="LEFTRING",OR(R3008=3,R3008=4)),[1]装备基础and强化!$W$11,IF(AND(L3008="RIGHTRING",OR(R3008=3,R3008=4)),[1]装备基础and强化!$X$11,IF(AND(L3008="NECKLACE",OR(R3008=3,R3008=4)),[1]装备基础and强化!$Y$11,0))))</f>
        <v>0</v>
      </c>
      <c r="AO3008" s="43" t="e">
        <f>IF(AND(L3008="BELT",T3008=1),[1]装备基础and强化!$AA$7,IF(AND(L3008="PANTS",T3008=1),[1]装备基础and强化!$AB$7,IF(AND(L3008="SHOES",T3008=1),[1]装备基础and强化!$AC$7,IF(AND(L3008="CLOTHES",T3008=1),[1]装备基础and强化!$AD$7,0))))</f>
        <v>#REF!</v>
      </c>
      <c r="AP3008" s="43">
        <f>IF(AND(L3008="BELT",T3008=2),[1]装备基础and强化!$AF$7,IF(AND(L3008="PANTS",T3008=2),[1]装备基础and强化!$AG$7,IF(AND(L3008="SHOES",T3008=2),[1]装备基础and强化!$AH$7,IF(AND(L3008="CLOTHES",T3008=2),[1]装备基础and强化!$AI$7,0))))</f>
        <v>0</v>
      </c>
      <c r="AQ3008" s="43">
        <f>IF(L3008="HAT",[1]装备基础and强化!$AK$7,IF(L3008="JADE",[1]装备基础and强化!$AK$7,0))</f>
        <v>0</v>
      </c>
      <c r="AR3008" s="43" t="e">
        <f t="shared" si="47"/>
        <v>#REF!</v>
      </c>
    </row>
    <row r="3009" spans="1:44" x14ac:dyDescent="0.15">
      <c r="A3009" s="43"/>
      <c r="B3009" s="5" t="s">
        <v>10332</v>
      </c>
      <c r="C3009" s="12">
        <v>23005</v>
      </c>
      <c r="D3009" s="5" t="s">
        <v>10325</v>
      </c>
      <c r="E3009" s="44" t="s">
        <v>24640</v>
      </c>
      <c r="F3009" s="4" t="s">
        <v>10333</v>
      </c>
      <c r="G3009" s="4" t="s">
        <v>10334</v>
      </c>
      <c r="H3009" s="44"/>
      <c r="I3009" s="4" t="s">
        <v>700</v>
      </c>
      <c r="J3009" s="6" t="s">
        <v>700</v>
      </c>
      <c r="K3009" s="45">
        <v>1</v>
      </c>
      <c r="L3009" s="4" t="s">
        <v>714</v>
      </c>
      <c r="M3009" s="104" t="s">
        <v>18655</v>
      </c>
      <c r="N3009" s="45">
        <v>2250200</v>
      </c>
      <c r="O3009" s="4" t="s">
        <v>10283</v>
      </c>
      <c r="P3009" s="4" t="s">
        <v>8842</v>
      </c>
      <c r="Q3009" s="4">
        <v>240</v>
      </c>
      <c r="R3009" s="4">
        <v>3</v>
      </c>
      <c r="S3009" s="4" t="s">
        <v>8134</v>
      </c>
      <c r="T3009" s="4">
        <v>1</v>
      </c>
      <c r="U3009" s="4">
        <v>2</v>
      </c>
      <c r="W3009" s="4" t="s">
        <v>10329</v>
      </c>
      <c r="X3009" s="4" t="s">
        <v>10330</v>
      </c>
      <c r="Y3009" s="45">
        <v>0</v>
      </c>
      <c r="Z3009" s="4" t="s">
        <v>10331</v>
      </c>
      <c r="AA3009" s="4">
        <v>1</v>
      </c>
      <c r="AB3009" s="4">
        <v>100</v>
      </c>
      <c r="AC3009" s="4">
        <v>1</v>
      </c>
      <c r="AD3009" s="4">
        <v>1</v>
      </c>
      <c r="AE3009" s="45" t="s">
        <v>16461</v>
      </c>
      <c r="AF3009" s="45" t="s">
        <v>16457</v>
      </c>
      <c r="AG3009" s="45" t="s">
        <v>16459</v>
      </c>
      <c r="AH3009" s="45" t="s">
        <v>16453</v>
      </c>
      <c r="AI3009" s="45" t="s">
        <v>16455</v>
      </c>
      <c r="AJ3009" s="63" t="s">
        <v>20427</v>
      </c>
      <c r="AK3009" s="63" t="s">
        <v>20426</v>
      </c>
      <c r="AL3009" s="4">
        <v>0</v>
      </c>
      <c r="AM3009" s="43">
        <f>IF(AND(L3009="WEAPON",OR(R3009=0,R3009=1,R3009=2)),[1]装备基础and强化!$V$7,IF(AND(L3009="LEFTRING",OR(R3009=0,R3009=1,R3009=2)),[1]装备基础and强化!$W$7,IF(AND(L3009="RIGHTRING",OR(R3009=0,R3009=1,R3009=2)),[1]装备基础and强化!$X$7,IF(AND(L3009="NECKLACE",OR(R3009=0,R3009=1,R3009=2)),[1]装备基础and强化!$Y$7,0))))</f>
        <v>0</v>
      </c>
      <c r="AN3009" s="43">
        <f>IF(AND(L3009="WEAPON",OR(R3009=3,R3009=4)),[1]装备基础and强化!$V$11,IF(AND(L3009="LEFTRING",OR(R3009=3,R3009=4)),[1]装备基础and强化!$W$11,IF(AND(L3009="RIGHTRING",OR(R3009=3,R3009=4)),[1]装备基础and强化!$X$11,IF(AND(L3009="NECKLACE",OR(R3009=3,R3009=4)),[1]装备基础and强化!$Y$11,0))))</f>
        <v>0</v>
      </c>
      <c r="AO3009" s="43" t="e">
        <f>IF(AND(L3009="BELT",T3009=1),[1]装备基础and强化!$AA$7,IF(AND(L3009="PANTS",T3009=1),[1]装备基础and强化!$AB$7,IF(AND(L3009="SHOES",T3009=1),[1]装备基础and强化!$AC$7,IF(AND(L3009="CLOTHES",T3009=1),[1]装备基础and强化!$AD$7,0))))</f>
        <v>#REF!</v>
      </c>
      <c r="AP3009" s="43">
        <f>IF(AND(L3009="BELT",T3009=2),[1]装备基础and强化!$AF$7,IF(AND(L3009="PANTS",T3009=2),[1]装备基础and强化!$AG$7,IF(AND(L3009="SHOES",T3009=2),[1]装备基础and强化!$AH$7,IF(AND(L3009="CLOTHES",T3009=2),[1]装备基础and强化!$AI$7,0))))</f>
        <v>0</v>
      </c>
      <c r="AQ3009" s="43">
        <f>IF(L3009="HAT",[1]装备基础and强化!$AK$7,IF(L3009="JADE",[1]装备基础and强化!$AK$7,0))</f>
        <v>0</v>
      </c>
      <c r="AR3009" s="43" t="e">
        <f t="shared" si="47"/>
        <v>#REF!</v>
      </c>
    </row>
    <row r="3010" spans="1:44" x14ac:dyDescent="0.15">
      <c r="A3010" s="43"/>
      <c r="B3010" s="5" t="s">
        <v>10335</v>
      </c>
      <c r="C3010" s="12">
        <v>23006</v>
      </c>
      <c r="D3010" s="5" t="s">
        <v>10325</v>
      </c>
      <c r="E3010" s="44" t="s">
        <v>24641</v>
      </c>
      <c r="F3010" s="4" t="s">
        <v>10336</v>
      </c>
      <c r="G3010" s="4" t="s">
        <v>10337</v>
      </c>
      <c r="H3010" s="44"/>
      <c r="I3010" s="4" t="s">
        <v>700</v>
      </c>
      <c r="J3010" s="6" t="s">
        <v>700</v>
      </c>
      <c r="K3010" s="45">
        <v>1</v>
      </c>
      <c r="L3010" s="4" t="s">
        <v>714</v>
      </c>
      <c r="M3010" s="104" t="s">
        <v>18656</v>
      </c>
      <c r="N3010" s="45">
        <v>2250300</v>
      </c>
      <c r="O3010" s="4" t="s">
        <v>15242</v>
      </c>
      <c r="P3010" s="4" t="s">
        <v>8842</v>
      </c>
      <c r="Q3010" s="4">
        <v>240</v>
      </c>
      <c r="R3010" s="4">
        <v>3</v>
      </c>
      <c r="S3010" s="4" t="s">
        <v>8134</v>
      </c>
      <c r="T3010" s="4">
        <v>1</v>
      </c>
      <c r="U3010" s="4">
        <v>3</v>
      </c>
      <c r="W3010" s="4" t="s">
        <v>10329</v>
      </c>
      <c r="X3010" s="4" t="s">
        <v>10330</v>
      </c>
      <c r="Y3010" s="45">
        <v>0</v>
      </c>
      <c r="Z3010" s="4" t="s">
        <v>10331</v>
      </c>
      <c r="AA3010" s="4">
        <v>1</v>
      </c>
      <c r="AB3010" s="4">
        <v>100</v>
      </c>
      <c r="AC3010" s="4">
        <v>1</v>
      </c>
      <c r="AD3010" s="4">
        <v>1</v>
      </c>
      <c r="AE3010" s="45" t="s">
        <v>16461</v>
      </c>
      <c r="AF3010" s="45" t="s">
        <v>16457</v>
      </c>
      <c r="AG3010" s="45" t="s">
        <v>16459</v>
      </c>
      <c r="AH3010" s="45" t="s">
        <v>16453</v>
      </c>
      <c r="AI3010" s="45" t="s">
        <v>16455</v>
      </c>
      <c r="AJ3010" s="63" t="s">
        <v>20427</v>
      </c>
      <c r="AK3010" s="63" t="s">
        <v>20426</v>
      </c>
      <c r="AL3010" s="45">
        <v>0</v>
      </c>
      <c r="AM3010" s="43">
        <f>IF(AND(L3010="WEAPON",OR(R3010=0,R3010=1,R3010=2)),[1]装备基础and强化!$V$7,IF(AND(L3010="LEFTRING",OR(R3010=0,R3010=1,R3010=2)),[1]装备基础and强化!$W$7,IF(AND(L3010="RIGHTRING",OR(R3010=0,R3010=1,R3010=2)),[1]装备基础and强化!$X$7,IF(AND(L3010="NECKLACE",OR(R3010=0,R3010=1,R3010=2)),[1]装备基础and强化!$Y$7,0))))</f>
        <v>0</v>
      </c>
      <c r="AN3010" s="43">
        <f>IF(AND(L3010="WEAPON",OR(R3010=3,R3010=4)),[1]装备基础and强化!$V$11,IF(AND(L3010="LEFTRING",OR(R3010=3,R3010=4)),[1]装备基础and强化!$W$11,IF(AND(L3010="RIGHTRING",OR(R3010=3,R3010=4)),[1]装备基础and强化!$X$11,IF(AND(L3010="NECKLACE",OR(R3010=3,R3010=4)),[1]装备基础and强化!$Y$11,0))))</f>
        <v>0</v>
      </c>
      <c r="AO3010" s="43" t="e">
        <f>IF(AND(L3010="BELT",T3010=1),[1]装备基础and强化!$AA$7,IF(AND(L3010="PANTS",T3010=1),[1]装备基础and强化!$AB$7,IF(AND(L3010="SHOES",T3010=1),[1]装备基础and强化!$AC$7,IF(AND(L3010="CLOTHES",T3010=1),[1]装备基础and强化!$AD$7,0))))</f>
        <v>#REF!</v>
      </c>
      <c r="AP3010" s="43">
        <f>IF(AND(L3010="BELT",T3010=2),[1]装备基础and强化!$AF$7,IF(AND(L3010="PANTS",T3010=2),[1]装备基础and强化!$AG$7,IF(AND(L3010="SHOES",T3010=2),[1]装备基础and强化!$AH$7,IF(AND(L3010="CLOTHES",T3010=2),[1]装备基础and强化!$AI$7,0))))</f>
        <v>0</v>
      </c>
      <c r="AQ3010" s="43">
        <f>IF(L3010="HAT",[1]装备基础and强化!$AK$7,IF(L3010="JADE",[1]装备基础and强化!$AK$7,0))</f>
        <v>0</v>
      </c>
      <c r="AR3010" s="43" t="e">
        <f t="shared" si="47"/>
        <v>#REF!</v>
      </c>
    </row>
    <row r="3011" spans="1:44" x14ac:dyDescent="0.15">
      <c r="A3011" s="43"/>
      <c r="B3011" s="5" t="s">
        <v>10338</v>
      </c>
      <c r="C3011" s="12">
        <v>23007</v>
      </c>
      <c r="D3011" s="5" t="s">
        <v>10325</v>
      </c>
      <c r="E3011" s="44" t="s">
        <v>24642</v>
      </c>
      <c r="F3011" s="4" t="s">
        <v>10339</v>
      </c>
      <c r="G3011" s="4" t="s">
        <v>10340</v>
      </c>
      <c r="H3011" s="44"/>
      <c r="I3011" s="4" t="s">
        <v>700</v>
      </c>
      <c r="J3011" s="6" t="s">
        <v>700</v>
      </c>
      <c r="K3011" s="45">
        <v>1</v>
      </c>
      <c r="L3011" s="4" t="s">
        <v>714</v>
      </c>
      <c r="M3011" s="104" t="s">
        <v>18657</v>
      </c>
      <c r="N3011" s="45">
        <v>2250400</v>
      </c>
      <c r="O3011" s="4" t="s">
        <v>15289</v>
      </c>
      <c r="P3011" s="4" t="s">
        <v>8842</v>
      </c>
      <c r="Q3011" s="4">
        <v>240</v>
      </c>
      <c r="R3011" s="4">
        <v>3</v>
      </c>
      <c r="S3011" s="4" t="s">
        <v>8134</v>
      </c>
      <c r="T3011" s="4">
        <v>1</v>
      </c>
      <c r="U3011" s="4">
        <v>4</v>
      </c>
      <c r="W3011" s="4" t="s">
        <v>10329</v>
      </c>
      <c r="X3011" s="4" t="s">
        <v>10330</v>
      </c>
      <c r="Y3011" s="45">
        <v>0</v>
      </c>
      <c r="Z3011" s="4" t="s">
        <v>10331</v>
      </c>
      <c r="AA3011" s="4">
        <v>1</v>
      </c>
      <c r="AB3011" s="4">
        <v>100</v>
      </c>
      <c r="AC3011" s="4">
        <v>1</v>
      </c>
      <c r="AD3011" s="4">
        <v>1</v>
      </c>
      <c r="AE3011" s="45" t="s">
        <v>16461</v>
      </c>
      <c r="AF3011" s="45" t="s">
        <v>16457</v>
      </c>
      <c r="AG3011" s="45" t="s">
        <v>16459</v>
      </c>
      <c r="AH3011" s="45" t="s">
        <v>16453</v>
      </c>
      <c r="AI3011" s="45" t="s">
        <v>16455</v>
      </c>
      <c r="AJ3011" s="63" t="s">
        <v>20427</v>
      </c>
      <c r="AK3011" s="63" t="s">
        <v>20426</v>
      </c>
      <c r="AL3011" s="4">
        <v>0</v>
      </c>
      <c r="AM3011" s="43">
        <f>IF(AND(L3011="WEAPON",OR(R3011=0,R3011=1,R3011=2)),[1]装备基础and强化!$V$7,IF(AND(L3011="LEFTRING",OR(R3011=0,R3011=1,R3011=2)),[1]装备基础and强化!$W$7,IF(AND(L3011="RIGHTRING",OR(R3011=0,R3011=1,R3011=2)),[1]装备基础and强化!$X$7,IF(AND(L3011="NECKLACE",OR(R3011=0,R3011=1,R3011=2)),[1]装备基础and强化!$Y$7,0))))</f>
        <v>0</v>
      </c>
      <c r="AN3011" s="43">
        <f>IF(AND(L3011="WEAPON",OR(R3011=3,R3011=4)),[1]装备基础and强化!$V$11,IF(AND(L3011="LEFTRING",OR(R3011=3,R3011=4)),[1]装备基础and强化!$W$11,IF(AND(L3011="RIGHTRING",OR(R3011=3,R3011=4)),[1]装备基础and强化!$X$11,IF(AND(L3011="NECKLACE",OR(R3011=3,R3011=4)),[1]装备基础and强化!$Y$11,0))))</f>
        <v>0</v>
      </c>
      <c r="AO3011" s="43" t="e">
        <f>IF(AND(L3011="BELT",T3011=1),[1]装备基础and强化!$AA$7,IF(AND(L3011="PANTS",T3011=1),[1]装备基础and强化!$AB$7,IF(AND(L3011="SHOES",T3011=1),[1]装备基础and强化!$AC$7,IF(AND(L3011="CLOTHES",T3011=1),[1]装备基础and强化!$AD$7,0))))</f>
        <v>#REF!</v>
      </c>
      <c r="AP3011" s="43">
        <f>IF(AND(L3011="BELT",T3011=2),[1]装备基础and强化!$AF$7,IF(AND(L3011="PANTS",T3011=2),[1]装备基础and强化!$AG$7,IF(AND(L3011="SHOES",T3011=2),[1]装备基础and强化!$AH$7,IF(AND(L3011="CLOTHES",T3011=2),[1]装备基础and强化!$AI$7,0))))</f>
        <v>0</v>
      </c>
      <c r="AQ3011" s="43">
        <f>IF(L3011="HAT",[1]装备基础and强化!$AK$7,IF(L3011="JADE",[1]装备基础and强化!$AK$7,0))</f>
        <v>0</v>
      </c>
      <c r="AR3011" s="43" t="e">
        <f t="shared" si="47"/>
        <v>#REF!</v>
      </c>
    </row>
    <row r="3012" spans="1:44" x14ac:dyDescent="0.15">
      <c r="A3012" s="43"/>
      <c r="B3012" s="5" t="s">
        <v>10341</v>
      </c>
      <c r="C3012" s="12">
        <v>23008</v>
      </c>
      <c r="D3012" s="5" t="s">
        <v>10325</v>
      </c>
      <c r="E3012" s="44" t="s">
        <v>24643</v>
      </c>
      <c r="F3012" s="4" t="s">
        <v>10342</v>
      </c>
      <c r="G3012" s="4" t="s">
        <v>10343</v>
      </c>
      <c r="H3012" s="44"/>
      <c r="I3012" s="4" t="s">
        <v>700</v>
      </c>
      <c r="J3012" s="6" t="s">
        <v>700</v>
      </c>
      <c r="K3012" s="45">
        <v>1</v>
      </c>
      <c r="L3012" s="4" t="s">
        <v>714</v>
      </c>
      <c r="M3012" s="104" t="s">
        <v>18658</v>
      </c>
      <c r="N3012" s="45">
        <v>2250500</v>
      </c>
      <c r="O3012" s="4" t="s">
        <v>15290</v>
      </c>
      <c r="P3012" s="4" t="s">
        <v>8842</v>
      </c>
      <c r="Q3012" s="4">
        <v>240</v>
      </c>
      <c r="R3012" s="4">
        <v>3</v>
      </c>
      <c r="S3012" s="4" t="s">
        <v>8134</v>
      </c>
      <c r="T3012" s="4">
        <v>1</v>
      </c>
      <c r="U3012" s="4">
        <v>5</v>
      </c>
      <c r="W3012" s="4" t="s">
        <v>10329</v>
      </c>
      <c r="X3012" s="4" t="s">
        <v>10330</v>
      </c>
      <c r="Y3012" s="45">
        <v>0</v>
      </c>
      <c r="Z3012" s="4" t="s">
        <v>10331</v>
      </c>
      <c r="AA3012" s="4">
        <v>1</v>
      </c>
      <c r="AB3012" s="4">
        <v>100</v>
      </c>
      <c r="AC3012" s="4">
        <v>1</v>
      </c>
      <c r="AD3012" s="4">
        <v>1</v>
      </c>
      <c r="AE3012" s="45" t="s">
        <v>16461</v>
      </c>
      <c r="AF3012" s="45" t="s">
        <v>16457</v>
      </c>
      <c r="AG3012" s="45" t="s">
        <v>16459</v>
      </c>
      <c r="AH3012" s="45" t="s">
        <v>16453</v>
      </c>
      <c r="AI3012" s="45" t="s">
        <v>16455</v>
      </c>
      <c r="AJ3012" s="63" t="s">
        <v>20427</v>
      </c>
      <c r="AK3012" s="63" t="s">
        <v>20426</v>
      </c>
      <c r="AL3012" s="45">
        <v>0</v>
      </c>
      <c r="AM3012" s="43">
        <f>IF(AND(L3012="WEAPON",OR(R3012=0,R3012=1,R3012=2)),[1]装备基础and强化!$V$7,IF(AND(L3012="LEFTRING",OR(R3012=0,R3012=1,R3012=2)),[1]装备基础and强化!$W$7,IF(AND(L3012="RIGHTRING",OR(R3012=0,R3012=1,R3012=2)),[1]装备基础and强化!$X$7,IF(AND(L3012="NECKLACE",OR(R3012=0,R3012=1,R3012=2)),[1]装备基础and强化!$Y$7,0))))</f>
        <v>0</v>
      </c>
      <c r="AN3012" s="43">
        <f>IF(AND(L3012="WEAPON",OR(R3012=3,R3012=4)),[1]装备基础and强化!$V$11,IF(AND(L3012="LEFTRING",OR(R3012=3,R3012=4)),[1]装备基础and强化!$W$11,IF(AND(L3012="RIGHTRING",OR(R3012=3,R3012=4)),[1]装备基础and强化!$X$11,IF(AND(L3012="NECKLACE",OR(R3012=3,R3012=4)),[1]装备基础and强化!$Y$11,0))))</f>
        <v>0</v>
      </c>
      <c r="AO3012" s="43" t="e">
        <f>IF(AND(L3012="BELT",T3012=1),[1]装备基础and强化!$AA$7,IF(AND(L3012="PANTS",T3012=1),[1]装备基础and强化!$AB$7,IF(AND(L3012="SHOES",T3012=1),[1]装备基础and强化!$AC$7,IF(AND(L3012="CLOTHES",T3012=1),[1]装备基础and强化!$AD$7,0))))</f>
        <v>#REF!</v>
      </c>
      <c r="AP3012" s="43">
        <f>IF(AND(L3012="BELT",T3012=2),[1]装备基础and强化!$AF$7,IF(AND(L3012="PANTS",T3012=2),[1]装备基础and强化!$AG$7,IF(AND(L3012="SHOES",T3012=2),[1]装备基础and强化!$AH$7,IF(AND(L3012="CLOTHES",T3012=2),[1]装备基础and强化!$AI$7,0))))</f>
        <v>0</v>
      </c>
      <c r="AQ3012" s="43">
        <f>IF(L3012="HAT",[1]装备基础and强化!$AK$7,IF(L3012="JADE",[1]装备基础and强化!$AK$7,0))</f>
        <v>0</v>
      </c>
      <c r="AR3012" s="43" t="e">
        <f t="shared" si="47"/>
        <v>#REF!</v>
      </c>
    </row>
    <row r="3013" spans="1:44" x14ac:dyDescent="0.15">
      <c r="A3013" s="43"/>
      <c r="B3013" s="5" t="s">
        <v>10344</v>
      </c>
      <c r="C3013" s="12">
        <v>23009</v>
      </c>
      <c r="D3013" s="5" t="s">
        <v>10325</v>
      </c>
      <c r="E3013" s="44" t="s">
        <v>24644</v>
      </c>
      <c r="F3013" s="4" t="s">
        <v>10345</v>
      </c>
      <c r="G3013" s="4" t="s">
        <v>10346</v>
      </c>
      <c r="H3013" s="44"/>
      <c r="I3013" s="4" t="s">
        <v>700</v>
      </c>
      <c r="J3013" s="6" t="s">
        <v>700</v>
      </c>
      <c r="K3013" s="45">
        <v>1</v>
      </c>
      <c r="L3013" s="4" t="s">
        <v>714</v>
      </c>
      <c r="M3013" s="104" t="s">
        <v>18659</v>
      </c>
      <c r="N3013" s="45">
        <v>2250600</v>
      </c>
      <c r="O3013" s="4" t="s">
        <v>15291</v>
      </c>
      <c r="P3013" s="4" t="s">
        <v>8842</v>
      </c>
      <c r="Q3013" s="4">
        <v>240</v>
      </c>
      <c r="R3013" s="4">
        <v>3</v>
      </c>
      <c r="S3013" s="4" t="s">
        <v>8134</v>
      </c>
      <c r="T3013" s="4">
        <v>1</v>
      </c>
      <c r="U3013" s="4">
        <v>6</v>
      </c>
      <c r="W3013" s="4" t="s">
        <v>10329</v>
      </c>
      <c r="X3013" s="4" t="s">
        <v>10330</v>
      </c>
      <c r="Y3013" s="45">
        <v>0</v>
      </c>
      <c r="Z3013" s="4" t="s">
        <v>10331</v>
      </c>
      <c r="AA3013" s="4">
        <v>1</v>
      </c>
      <c r="AB3013" s="4">
        <v>100</v>
      </c>
      <c r="AC3013" s="4">
        <v>1</v>
      </c>
      <c r="AD3013" s="4">
        <v>1</v>
      </c>
      <c r="AE3013" s="45" t="s">
        <v>16461</v>
      </c>
      <c r="AF3013" s="45" t="s">
        <v>16457</v>
      </c>
      <c r="AG3013" s="45" t="s">
        <v>16459</v>
      </c>
      <c r="AH3013" s="45" t="s">
        <v>16453</v>
      </c>
      <c r="AI3013" s="45" t="s">
        <v>16455</v>
      </c>
      <c r="AJ3013" s="63" t="s">
        <v>20427</v>
      </c>
      <c r="AK3013" s="63" t="s">
        <v>20426</v>
      </c>
      <c r="AL3013" s="4">
        <v>0</v>
      </c>
      <c r="AM3013" s="43">
        <f>IF(AND(L3013="WEAPON",OR(R3013=0,R3013=1,R3013=2)),[1]装备基础and强化!$V$7,IF(AND(L3013="LEFTRING",OR(R3013=0,R3013=1,R3013=2)),[1]装备基础and强化!$W$7,IF(AND(L3013="RIGHTRING",OR(R3013=0,R3013=1,R3013=2)),[1]装备基础and强化!$X$7,IF(AND(L3013="NECKLACE",OR(R3013=0,R3013=1,R3013=2)),[1]装备基础and强化!$Y$7,0))))</f>
        <v>0</v>
      </c>
      <c r="AN3013" s="43">
        <f>IF(AND(L3013="WEAPON",OR(R3013=3,R3013=4)),[1]装备基础and强化!$V$11,IF(AND(L3013="LEFTRING",OR(R3013=3,R3013=4)),[1]装备基础and强化!$W$11,IF(AND(L3013="RIGHTRING",OR(R3013=3,R3013=4)),[1]装备基础and强化!$X$11,IF(AND(L3013="NECKLACE",OR(R3013=3,R3013=4)),[1]装备基础and强化!$Y$11,0))))</f>
        <v>0</v>
      </c>
      <c r="AO3013" s="43" t="e">
        <f>IF(AND(L3013="BELT",T3013=1),[1]装备基础and强化!$AA$7,IF(AND(L3013="PANTS",T3013=1),[1]装备基础and强化!$AB$7,IF(AND(L3013="SHOES",T3013=1),[1]装备基础and强化!$AC$7,IF(AND(L3013="CLOTHES",T3013=1),[1]装备基础and强化!$AD$7,0))))</f>
        <v>#REF!</v>
      </c>
      <c r="AP3013" s="43">
        <f>IF(AND(L3013="BELT",T3013=2),[1]装备基础and强化!$AF$7,IF(AND(L3013="PANTS",T3013=2),[1]装备基础and强化!$AG$7,IF(AND(L3013="SHOES",T3013=2),[1]装备基础and强化!$AH$7,IF(AND(L3013="CLOTHES",T3013=2),[1]装备基础and强化!$AI$7,0))))</f>
        <v>0</v>
      </c>
      <c r="AQ3013" s="43">
        <f>IF(L3013="HAT",[1]装备基础and强化!$AK$7,IF(L3013="JADE",[1]装备基础and强化!$AK$7,0))</f>
        <v>0</v>
      </c>
      <c r="AR3013" s="43" t="e">
        <f t="shared" si="47"/>
        <v>#REF!</v>
      </c>
    </row>
    <row r="3014" spans="1:44" x14ac:dyDescent="0.15">
      <c r="A3014" s="43"/>
      <c r="B3014" s="5" t="s">
        <v>10347</v>
      </c>
      <c r="C3014" s="12">
        <v>23010</v>
      </c>
      <c r="D3014" s="5" t="s">
        <v>10325</v>
      </c>
      <c r="E3014" s="44" t="s">
        <v>24645</v>
      </c>
      <c r="F3014" s="4" t="s">
        <v>10348</v>
      </c>
      <c r="G3014" s="4" t="s">
        <v>10349</v>
      </c>
      <c r="H3014" s="44"/>
      <c r="I3014" s="4" t="s">
        <v>700</v>
      </c>
      <c r="J3014" s="6" t="s">
        <v>700</v>
      </c>
      <c r="K3014" s="45">
        <v>1</v>
      </c>
      <c r="L3014" s="4" t="s">
        <v>714</v>
      </c>
      <c r="M3014" s="104" t="s">
        <v>18660</v>
      </c>
      <c r="N3014" s="45">
        <v>2250700</v>
      </c>
      <c r="O3014" s="4" t="s">
        <v>15292</v>
      </c>
      <c r="P3014" s="4" t="s">
        <v>8842</v>
      </c>
      <c r="Q3014" s="4">
        <v>240</v>
      </c>
      <c r="R3014" s="4">
        <v>3</v>
      </c>
      <c r="S3014" s="4" t="s">
        <v>8134</v>
      </c>
      <c r="T3014" s="4">
        <v>1</v>
      </c>
      <c r="U3014" s="4">
        <v>7</v>
      </c>
      <c r="W3014" s="4" t="s">
        <v>10329</v>
      </c>
      <c r="X3014" s="4" t="s">
        <v>10330</v>
      </c>
      <c r="Y3014" s="45">
        <v>0</v>
      </c>
      <c r="Z3014" s="4" t="s">
        <v>10331</v>
      </c>
      <c r="AA3014" s="4">
        <v>1</v>
      </c>
      <c r="AB3014" s="4">
        <v>100</v>
      </c>
      <c r="AC3014" s="4">
        <v>1</v>
      </c>
      <c r="AD3014" s="4">
        <v>1</v>
      </c>
      <c r="AE3014" s="45" t="s">
        <v>16461</v>
      </c>
      <c r="AF3014" s="45" t="s">
        <v>16457</v>
      </c>
      <c r="AG3014" s="45" t="s">
        <v>16459</v>
      </c>
      <c r="AH3014" s="45" t="s">
        <v>16453</v>
      </c>
      <c r="AI3014" s="45" t="s">
        <v>16455</v>
      </c>
      <c r="AJ3014" s="63" t="s">
        <v>20427</v>
      </c>
      <c r="AK3014" s="63" t="s">
        <v>20426</v>
      </c>
      <c r="AL3014" s="45">
        <v>0</v>
      </c>
      <c r="AM3014" s="43">
        <f>IF(AND(L3014="WEAPON",OR(R3014=0,R3014=1,R3014=2)),[1]装备基础and强化!$V$7,IF(AND(L3014="LEFTRING",OR(R3014=0,R3014=1,R3014=2)),[1]装备基础and强化!$W$7,IF(AND(L3014="RIGHTRING",OR(R3014=0,R3014=1,R3014=2)),[1]装备基础and强化!$X$7,IF(AND(L3014="NECKLACE",OR(R3014=0,R3014=1,R3014=2)),[1]装备基础and强化!$Y$7,0))))</f>
        <v>0</v>
      </c>
      <c r="AN3014" s="43">
        <f>IF(AND(L3014="WEAPON",OR(R3014=3,R3014=4)),[1]装备基础and强化!$V$11,IF(AND(L3014="LEFTRING",OR(R3014=3,R3014=4)),[1]装备基础and强化!$W$11,IF(AND(L3014="RIGHTRING",OR(R3014=3,R3014=4)),[1]装备基础and强化!$X$11,IF(AND(L3014="NECKLACE",OR(R3014=3,R3014=4)),[1]装备基础and强化!$Y$11,0))))</f>
        <v>0</v>
      </c>
      <c r="AO3014" s="43" t="e">
        <f>IF(AND(L3014="BELT",T3014=1),[1]装备基础and强化!$AA$7,IF(AND(L3014="PANTS",T3014=1),[1]装备基础and强化!$AB$7,IF(AND(L3014="SHOES",T3014=1),[1]装备基础and强化!$AC$7,IF(AND(L3014="CLOTHES",T3014=1),[1]装备基础and强化!$AD$7,0))))</f>
        <v>#REF!</v>
      </c>
      <c r="AP3014" s="43">
        <f>IF(AND(L3014="BELT",T3014=2),[1]装备基础and强化!$AF$7,IF(AND(L3014="PANTS",T3014=2),[1]装备基础and强化!$AG$7,IF(AND(L3014="SHOES",T3014=2),[1]装备基础and强化!$AH$7,IF(AND(L3014="CLOTHES",T3014=2),[1]装备基础and强化!$AI$7,0))))</f>
        <v>0</v>
      </c>
      <c r="AQ3014" s="43">
        <f>IF(L3014="HAT",[1]装备基础and强化!$AK$7,IF(L3014="JADE",[1]装备基础and强化!$AK$7,0))</f>
        <v>0</v>
      </c>
      <c r="AR3014" s="43" t="e">
        <f t="shared" si="47"/>
        <v>#REF!</v>
      </c>
    </row>
    <row r="3015" spans="1:44" x14ac:dyDescent="0.15">
      <c r="A3015" s="43"/>
      <c r="B3015" s="5" t="s">
        <v>10350</v>
      </c>
      <c r="C3015" s="12">
        <v>23011</v>
      </c>
      <c r="D3015" s="5" t="s">
        <v>10325</v>
      </c>
      <c r="E3015" s="44" t="s">
        <v>24646</v>
      </c>
      <c r="F3015" s="4" t="s">
        <v>10351</v>
      </c>
      <c r="G3015" s="4" t="s">
        <v>10352</v>
      </c>
      <c r="H3015" s="44"/>
      <c r="I3015" s="4" t="s">
        <v>700</v>
      </c>
      <c r="J3015" s="6" t="s">
        <v>700</v>
      </c>
      <c r="K3015" s="45">
        <v>1</v>
      </c>
      <c r="L3015" s="4" t="s">
        <v>714</v>
      </c>
      <c r="M3015" s="104" t="s">
        <v>18661</v>
      </c>
      <c r="N3015" s="45">
        <v>2250800</v>
      </c>
      <c r="O3015" s="4" t="s">
        <v>15293</v>
      </c>
      <c r="P3015" s="4" t="s">
        <v>8842</v>
      </c>
      <c r="Q3015" s="4">
        <v>240</v>
      </c>
      <c r="R3015" s="4">
        <v>3</v>
      </c>
      <c r="S3015" s="4" t="s">
        <v>8134</v>
      </c>
      <c r="T3015" s="4">
        <v>1</v>
      </c>
      <c r="U3015" s="4">
        <v>8</v>
      </c>
      <c r="W3015" s="4" t="s">
        <v>10329</v>
      </c>
      <c r="X3015" s="4" t="s">
        <v>10330</v>
      </c>
      <c r="Y3015" s="45">
        <v>0</v>
      </c>
      <c r="Z3015" s="4" t="s">
        <v>10331</v>
      </c>
      <c r="AA3015" s="4">
        <v>1</v>
      </c>
      <c r="AB3015" s="4">
        <v>100</v>
      </c>
      <c r="AC3015" s="4">
        <v>1</v>
      </c>
      <c r="AD3015" s="4">
        <v>1</v>
      </c>
      <c r="AE3015" s="45" t="s">
        <v>16461</v>
      </c>
      <c r="AF3015" s="45" t="s">
        <v>16457</v>
      </c>
      <c r="AG3015" s="45" t="s">
        <v>16459</v>
      </c>
      <c r="AH3015" s="45" t="s">
        <v>16453</v>
      </c>
      <c r="AI3015" s="45" t="s">
        <v>16455</v>
      </c>
      <c r="AJ3015" s="63" t="s">
        <v>20427</v>
      </c>
      <c r="AK3015" s="63" t="s">
        <v>20426</v>
      </c>
      <c r="AL3015" s="4">
        <v>0</v>
      </c>
      <c r="AM3015" s="43">
        <f>IF(AND(L3015="WEAPON",OR(R3015=0,R3015=1,R3015=2)),[1]装备基础and强化!$V$7,IF(AND(L3015="LEFTRING",OR(R3015=0,R3015=1,R3015=2)),[1]装备基础and强化!$W$7,IF(AND(L3015="RIGHTRING",OR(R3015=0,R3015=1,R3015=2)),[1]装备基础and强化!$X$7,IF(AND(L3015="NECKLACE",OR(R3015=0,R3015=1,R3015=2)),[1]装备基础and强化!$Y$7,0))))</f>
        <v>0</v>
      </c>
      <c r="AN3015" s="43">
        <f>IF(AND(L3015="WEAPON",OR(R3015=3,R3015=4)),[1]装备基础and强化!$V$11,IF(AND(L3015="LEFTRING",OR(R3015=3,R3015=4)),[1]装备基础and强化!$W$11,IF(AND(L3015="RIGHTRING",OR(R3015=3,R3015=4)),[1]装备基础and强化!$X$11,IF(AND(L3015="NECKLACE",OR(R3015=3,R3015=4)),[1]装备基础and强化!$Y$11,0))))</f>
        <v>0</v>
      </c>
      <c r="AO3015" s="43" t="e">
        <f>IF(AND(L3015="BELT",T3015=1),[1]装备基础and强化!$AA$7,IF(AND(L3015="PANTS",T3015=1),[1]装备基础and强化!$AB$7,IF(AND(L3015="SHOES",T3015=1),[1]装备基础and强化!$AC$7,IF(AND(L3015="CLOTHES",T3015=1),[1]装备基础and强化!$AD$7,0))))</f>
        <v>#REF!</v>
      </c>
      <c r="AP3015" s="43">
        <f>IF(AND(L3015="BELT",T3015=2),[1]装备基础and强化!$AF$7,IF(AND(L3015="PANTS",T3015=2),[1]装备基础and强化!$AG$7,IF(AND(L3015="SHOES",T3015=2),[1]装备基础and强化!$AH$7,IF(AND(L3015="CLOTHES",T3015=2),[1]装备基础and强化!$AI$7,0))))</f>
        <v>0</v>
      </c>
      <c r="AQ3015" s="43">
        <f>IF(L3015="HAT",[1]装备基础and强化!$AK$7,IF(L3015="JADE",[1]装备基础and强化!$AK$7,0))</f>
        <v>0</v>
      </c>
      <c r="AR3015" s="43" t="e">
        <f t="shared" si="47"/>
        <v>#REF!</v>
      </c>
    </row>
    <row r="3016" spans="1:44" x14ac:dyDescent="0.15">
      <c r="A3016" s="43"/>
      <c r="B3016" s="5" t="s">
        <v>10353</v>
      </c>
      <c r="C3016" s="12">
        <v>23012</v>
      </c>
      <c r="D3016" s="5" t="s">
        <v>10354</v>
      </c>
      <c r="E3016" s="44" t="s">
        <v>24647</v>
      </c>
      <c r="F3016" s="4" t="s">
        <v>10355</v>
      </c>
      <c r="G3016" s="4" t="s">
        <v>10356</v>
      </c>
      <c r="H3016" s="44"/>
      <c r="I3016" s="4" t="s">
        <v>700</v>
      </c>
      <c r="J3016" s="6" t="s">
        <v>700</v>
      </c>
      <c r="K3016" s="45">
        <v>1</v>
      </c>
      <c r="L3016" s="4" t="s">
        <v>714</v>
      </c>
      <c r="M3016" s="104" t="s">
        <v>18662</v>
      </c>
      <c r="N3016" s="45">
        <v>220100</v>
      </c>
      <c r="O3016" s="4" t="s">
        <v>4322</v>
      </c>
      <c r="P3016" s="4" t="s">
        <v>5936</v>
      </c>
      <c r="Q3016" s="4">
        <v>30</v>
      </c>
      <c r="R3016" s="4">
        <v>3</v>
      </c>
      <c r="S3016" s="4" t="s">
        <v>7903</v>
      </c>
      <c r="T3016" s="4">
        <v>2</v>
      </c>
      <c r="U3016" s="4">
        <v>1</v>
      </c>
      <c r="W3016" s="4" t="s">
        <v>10118</v>
      </c>
      <c r="X3016" s="4" t="s">
        <v>10119</v>
      </c>
      <c r="Y3016" s="45">
        <v>0</v>
      </c>
      <c r="Z3016" s="4" t="s">
        <v>10120</v>
      </c>
      <c r="AA3016" s="4">
        <v>1</v>
      </c>
      <c r="AB3016" s="4">
        <v>100</v>
      </c>
      <c r="AC3016" s="4">
        <v>1</v>
      </c>
      <c r="AD3016" s="4">
        <v>1</v>
      </c>
      <c r="AE3016" s="45" t="s">
        <v>16461</v>
      </c>
      <c r="AF3016" s="45" t="s">
        <v>16457</v>
      </c>
      <c r="AG3016" s="45" t="s">
        <v>16459</v>
      </c>
      <c r="AH3016" s="45" t="s">
        <v>16453</v>
      </c>
      <c r="AI3016" s="45" t="s">
        <v>16455</v>
      </c>
      <c r="AJ3016" s="63" t="s">
        <v>20426</v>
      </c>
      <c r="AK3016" s="63" t="s">
        <v>20426</v>
      </c>
      <c r="AL3016" s="45">
        <v>0</v>
      </c>
      <c r="AM3016" s="43">
        <f>IF(AND(L3016="WEAPON",OR(R3016=0,R3016=1,R3016=2)),[1]装备基础and强化!$V$7,IF(AND(L3016="LEFTRING",OR(R3016=0,R3016=1,R3016=2)),[1]装备基础and强化!$W$7,IF(AND(L3016="RIGHTRING",OR(R3016=0,R3016=1,R3016=2)),[1]装备基础and强化!$X$7,IF(AND(L3016="NECKLACE",OR(R3016=0,R3016=1,R3016=2)),[1]装备基础and强化!$Y$7,0))))</f>
        <v>0</v>
      </c>
      <c r="AN3016" s="43">
        <f>IF(AND(L3016="WEAPON",OR(R3016=3,R3016=4)),[1]装备基础and强化!$V$11,IF(AND(L3016="LEFTRING",OR(R3016=3,R3016=4)),[1]装备基础and强化!$W$11,IF(AND(L3016="RIGHTRING",OR(R3016=3,R3016=4)),[1]装备基础and强化!$X$11,IF(AND(L3016="NECKLACE",OR(R3016=3,R3016=4)),[1]装备基础and强化!$Y$11,0))))</f>
        <v>0</v>
      </c>
      <c r="AO3016" s="43">
        <f>IF(AND(L3016="BELT",T3016=1),[1]装备基础and强化!$AA$7,IF(AND(L3016="PANTS",T3016=1),[1]装备基础and强化!$AB$7,IF(AND(L3016="SHOES",T3016=1),[1]装备基础and强化!$AC$7,IF(AND(L3016="CLOTHES",T3016=1),[1]装备基础and强化!$AD$7,0))))</f>
        <v>0</v>
      </c>
      <c r="AP3016" s="43" t="e">
        <f>IF(AND(L3016="BELT",T3016=2),[1]装备基础and强化!$AF$7,IF(AND(L3016="PANTS",T3016=2),[1]装备基础and强化!$AG$7,IF(AND(L3016="SHOES",T3016=2),[1]装备基础and强化!$AH$7,IF(AND(L3016="CLOTHES",T3016=2),[1]装备基础and强化!$AI$7,0))))</f>
        <v>#REF!</v>
      </c>
      <c r="AQ3016" s="43">
        <f>IF(L3016="HAT",[1]装备基础and强化!$AK$7,IF(L3016="JADE",[1]装备基础and强化!$AK$7,0))</f>
        <v>0</v>
      </c>
      <c r="AR3016" s="43" t="e">
        <f t="shared" si="47"/>
        <v>#REF!</v>
      </c>
    </row>
    <row r="3017" spans="1:44" x14ac:dyDescent="0.15">
      <c r="A3017" s="43"/>
      <c r="B3017" s="5" t="s">
        <v>10357</v>
      </c>
      <c r="C3017" s="12">
        <v>23013</v>
      </c>
      <c r="D3017" s="5" t="s">
        <v>10354</v>
      </c>
      <c r="E3017" s="44" t="s">
        <v>24648</v>
      </c>
      <c r="F3017" s="4" t="s">
        <v>10358</v>
      </c>
      <c r="G3017" s="4" t="s">
        <v>10359</v>
      </c>
      <c r="H3017" s="44"/>
      <c r="I3017" s="4" t="s">
        <v>700</v>
      </c>
      <c r="J3017" s="6" t="s">
        <v>700</v>
      </c>
      <c r="K3017" s="45">
        <v>1</v>
      </c>
      <c r="L3017" s="4" t="s">
        <v>714</v>
      </c>
      <c r="M3017" s="104" t="s">
        <v>18663</v>
      </c>
      <c r="N3017" s="45">
        <v>220200</v>
      </c>
      <c r="O3017" s="4" t="s">
        <v>2719</v>
      </c>
      <c r="P3017" s="4" t="s">
        <v>5936</v>
      </c>
      <c r="Q3017" s="4">
        <v>30</v>
      </c>
      <c r="R3017" s="4">
        <v>3</v>
      </c>
      <c r="S3017" s="4" t="s">
        <v>7903</v>
      </c>
      <c r="T3017" s="4">
        <v>2</v>
      </c>
      <c r="U3017" s="4">
        <v>2</v>
      </c>
      <c r="W3017" s="4" t="s">
        <v>10118</v>
      </c>
      <c r="X3017" s="4" t="s">
        <v>10119</v>
      </c>
      <c r="Y3017" s="45">
        <v>0</v>
      </c>
      <c r="Z3017" s="4" t="s">
        <v>10120</v>
      </c>
      <c r="AA3017" s="4">
        <v>1</v>
      </c>
      <c r="AB3017" s="4">
        <v>100</v>
      </c>
      <c r="AC3017" s="4">
        <v>1</v>
      </c>
      <c r="AD3017" s="4">
        <v>1</v>
      </c>
      <c r="AE3017" s="45" t="s">
        <v>16461</v>
      </c>
      <c r="AF3017" s="45" t="s">
        <v>16457</v>
      </c>
      <c r="AG3017" s="45" t="s">
        <v>16459</v>
      </c>
      <c r="AH3017" s="45" t="s">
        <v>16453</v>
      </c>
      <c r="AI3017" s="45" t="s">
        <v>16455</v>
      </c>
      <c r="AJ3017" s="63" t="s">
        <v>20426</v>
      </c>
      <c r="AK3017" s="63" t="s">
        <v>20426</v>
      </c>
      <c r="AL3017" s="4">
        <v>0</v>
      </c>
      <c r="AM3017" s="43">
        <f>IF(AND(L3017="WEAPON",OR(R3017=0,R3017=1,R3017=2)),[1]装备基础and强化!$V$7,IF(AND(L3017="LEFTRING",OR(R3017=0,R3017=1,R3017=2)),[1]装备基础and强化!$W$7,IF(AND(L3017="RIGHTRING",OR(R3017=0,R3017=1,R3017=2)),[1]装备基础and强化!$X$7,IF(AND(L3017="NECKLACE",OR(R3017=0,R3017=1,R3017=2)),[1]装备基础and强化!$Y$7,0))))</f>
        <v>0</v>
      </c>
      <c r="AN3017" s="43">
        <f>IF(AND(L3017="WEAPON",OR(R3017=3,R3017=4)),[1]装备基础and强化!$V$11,IF(AND(L3017="LEFTRING",OR(R3017=3,R3017=4)),[1]装备基础and强化!$W$11,IF(AND(L3017="RIGHTRING",OR(R3017=3,R3017=4)),[1]装备基础and强化!$X$11,IF(AND(L3017="NECKLACE",OR(R3017=3,R3017=4)),[1]装备基础and强化!$Y$11,0))))</f>
        <v>0</v>
      </c>
      <c r="AO3017" s="43">
        <f>IF(AND(L3017="BELT",T3017=1),[1]装备基础and强化!$AA$7,IF(AND(L3017="PANTS",T3017=1),[1]装备基础and强化!$AB$7,IF(AND(L3017="SHOES",T3017=1),[1]装备基础and强化!$AC$7,IF(AND(L3017="CLOTHES",T3017=1),[1]装备基础and强化!$AD$7,0))))</f>
        <v>0</v>
      </c>
      <c r="AP3017" s="43" t="e">
        <f>IF(AND(L3017="BELT",T3017=2),[1]装备基础and强化!$AF$7,IF(AND(L3017="PANTS",T3017=2),[1]装备基础and强化!$AG$7,IF(AND(L3017="SHOES",T3017=2),[1]装备基础and强化!$AH$7,IF(AND(L3017="CLOTHES",T3017=2),[1]装备基础and强化!$AI$7,0))))</f>
        <v>#REF!</v>
      </c>
      <c r="AQ3017" s="43">
        <f>IF(L3017="HAT",[1]装备基础and强化!$AK$7,IF(L3017="JADE",[1]装备基础and强化!$AK$7,0))</f>
        <v>0</v>
      </c>
      <c r="AR3017" s="43" t="e">
        <f t="shared" si="47"/>
        <v>#REF!</v>
      </c>
    </row>
    <row r="3018" spans="1:44" x14ac:dyDescent="0.15">
      <c r="A3018" s="43"/>
      <c r="B3018" s="5" t="s">
        <v>10360</v>
      </c>
      <c r="C3018" s="12">
        <v>23014</v>
      </c>
      <c r="D3018" s="5" t="s">
        <v>10354</v>
      </c>
      <c r="E3018" s="44" t="s">
        <v>24649</v>
      </c>
      <c r="F3018" s="4" t="s">
        <v>10361</v>
      </c>
      <c r="G3018" s="4" t="s">
        <v>10362</v>
      </c>
      <c r="H3018" s="44"/>
      <c r="I3018" s="4" t="s">
        <v>700</v>
      </c>
      <c r="J3018" s="6" t="s">
        <v>700</v>
      </c>
      <c r="K3018" s="45">
        <v>1</v>
      </c>
      <c r="L3018" s="4" t="s">
        <v>714</v>
      </c>
      <c r="M3018" s="104" t="s">
        <v>18664</v>
      </c>
      <c r="N3018" s="45">
        <v>220300</v>
      </c>
      <c r="O3018" s="4" t="s">
        <v>2753</v>
      </c>
      <c r="P3018" s="4" t="s">
        <v>5936</v>
      </c>
      <c r="Q3018" s="4">
        <v>30</v>
      </c>
      <c r="R3018" s="4">
        <v>3</v>
      </c>
      <c r="S3018" s="4" t="s">
        <v>7903</v>
      </c>
      <c r="T3018" s="4">
        <v>2</v>
      </c>
      <c r="U3018" s="4">
        <v>3</v>
      </c>
      <c r="W3018" s="4" t="s">
        <v>10118</v>
      </c>
      <c r="X3018" s="4" t="s">
        <v>10119</v>
      </c>
      <c r="Y3018" s="45">
        <v>0</v>
      </c>
      <c r="Z3018" s="4" t="s">
        <v>10120</v>
      </c>
      <c r="AA3018" s="4">
        <v>1</v>
      </c>
      <c r="AB3018" s="4">
        <v>100</v>
      </c>
      <c r="AC3018" s="4">
        <v>1</v>
      </c>
      <c r="AD3018" s="4">
        <v>1</v>
      </c>
      <c r="AE3018" s="45" t="s">
        <v>16461</v>
      </c>
      <c r="AF3018" s="45" t="s">
        <v>16457</v>
      </c>
      <c r="AG3018" s="45" t="s">
        <v>16459</v>
      </c>
      <c r="AH3018" s="45" t="s">
        <v>16453</v>
      </c>
      <c r="AI3018" s="45" t="s">
        <v>16455</v>
      </c>
      <c r="AJ3018" s="63" t="s">
        <v>20426</v>
      </c>
      <c r="AK3018" s="63" t="s">
        <v>20426</v>
      </c>
      <c r="AL3018" s="45">
        <v>0</v>
      </c>
      <c r="AM3018" s="43">
        <f>IF(AND(L3018="WEAPON",OR(R3018=0,R3018=1,R3018=2)),[1]装备基础and强化!$V$7,IF(AND(L3018="LEFTRING",OR(R3018=0,R3018=1,R3018=2)),[1]装备基础and强化!$W$7,IF(AND(L3018="RIGHTRING",OR(R3018=0,R3018=1,R3018=2)),[1]装备基础and强化!$X$7,IF(AND(L3018="NECKLACE",OR(R3018=0,R3018=1,R3018=2)),[1]装备基础and强化!$Y$7,0))))</f>
        <v>0</v>
      </c>
      <c r="AN3018" s="43">
        <f>IF(AND(L3018="WEAPON",OR(R3018=3,R3018=4)),[1]装备基础and强化!$V$11,IF(AND(L3018="LEFTRING",OR(R3018=3,R3018=4)),[1]装备基础and强化!$W$11,IF(AND(L3018="RIGHTRING",OR(R3018=3,R3018=4)),[1]装备基础and强化!$X$11,IF(AND(L3018="NECKLACE",OR(R3018=3,R3018=4)),[1]装备基础and强化!$Y$11,0))))</f>
        <v>0</v>
      </c>
      <c r="AO3018" s="43">
        <f>IF(AND(L3018="BELT",T3018=1),[1]装备基础and强化!$AA$7,IF(AND(L3018="PANTS",T3018=1),[1]装备基础and强化!$AB$7,IF(AND(L3018="SHOES",T3018=1),[1]装备基础and强化!$AC$7,IF(AND(L3018="CLOTHES",T3018=1),[1]装备基础and强化!$AD$7,0))))</f>
        <v>0</v>
      </c>
      <c r="AP3018" s="43" t="e">
        <f>IF(AND(L3018="BELT",T3018=2),[1]装备基础and强化!$AF$7,IF(AND(L3018="PANTS",T3018=2),[1]装备基础and强化!$AG$7,IF(AND(L3018="SHOES",T3018=2),[1]装备基础and强化!$AH$7,IF(AND(L3018="CLOTHES",T3018=2),[1]装备基础and强化!$AI$7,0))))</f>
        <v>#REF!</v>
      </c>
      <c r="AQ3018" s="43">
        <f>IF(L3018="HAT",[1]装备基础and强化!$AK$7,IF(L3018="JADE",[1]装备基础and强化!$AK$7,0))</f>
        <v>0</v>
      </c>
      <c r="AR3018" s="43" t="e">
        <f t="shared" si="47"/>
        <v>#REF!</v>
      </c>
    </row>
    <row r="3019" spans="1:44" x14ac:dyDescent="0.15">
      <c r="A3019" s="43"/>
      <c r="B3019" s="5" t="s">
        <v>10363</v>
      </c>
      <c r="C3019" s="12">
        <v>23015</v>
      </c>
      <c r="D3019" s="5" t="s">
        <v>10354</v>
      </c>
      <c r="E3019" s="44" t="s">
        <v>24650</v>
      </c>
      <c r="F3019" s="4" t="s">
        <v>10364</v>
      </c>
      <c r="G3019" s="4" t="s">
        <v>10365</v>
      </c>
      <c r="H3019" s="44"/>
      <c r="I3019" s="4" t="s">
        <v>700</v>
      </c>
      <c r="J3019" s="6" t="s">
        <v>700</v>
      </c>
      <c r="K3019" s="45">
        <v>1</v>
      </c>
      <c r="L3019" s="4" t="s">
        <v>714</v>
      </c>
      <c r="M3019" s="104" t="s">
        <v>18665</v>
      </c>
      <c r="N3019" s="45">
        <v>220400</v>
      </c>
      <c r="O3019" s="4" t="s">
        <v>5965</v>
      </c>
      <c r="P3019" s="4" t="s">
        <v>5936</v>
      </c>
      <c r="Q3019" s="4">
        <v>30</v>
      </c>
      <c r="R3019" s="4">
        <v>3</v>
      </c>
      <c r="S3019" s="4" t="s">
        <v>7903</v>
      </c>
      <c r="T3019" s="4">
        <v>2</v>
      </c>
      <c r="U3019" s="4">
        <v>4</v>
      </c>
      <c r="W3019" s="4" t="s">
        <v>10118</v>
      </c>
      <c r="X3019" s="4" t="s">
        <v>10119</v>
      </c>
      <c r="Y3019" s="45">
        <v>0</v>
      </c>
      <c r="Z3019" s="4" t="s">
        <v>10120</v>
      </c>
      <c r="AA3019" s="4">
        <v>1</v>
      </c>
      <c r="AB3019" s="4">
        <v>100</v>
      </c>
      <c r="AC3019" s="4">
        <v>1</v>
      </c>
      <c r="AD3019" s="4">
        <v>1</v>
      </c>
      <c r="AE3019" s="45" t="s">
        <v>16461</v>
      </c>
      <c r="AF3019" s="45" t="s">
        <v>16457</v>
      </c>
      <c r="AG3019" s="45" t="s">
        <v>16459</v>
      </c>
      <c r="AH3019" s="45" t="s">
        <v>16453</v>
      </c>
      <c r="AI3019" s="45" t="s">
        <v>16455</v>
      </c>
      <c r="AJ3019" s="63" t="s">
        <v>20426</v>
      </c>
      <c r="AK3019" s="63" t="s">
        <v>20426</v>
      </c>
      <c r="AL3019" s="4">
        <v>0</v>
      </c>
      <c r="AM3019" s="43">
        <f>IF(AND(L3019="WEAPON",OR(R3019=0,R3019=1,R3019=2)),[1]装备基础and强化!$V$7,IF(AND(L3019="LEFTRING",OR(R3019=0,R3019=1,R3019=2)),[1]装备基础and强化!$W$7,IF(AND(L3019="RIGHTRING",OR(R3019=0,R3019=1,R3019=2)),[1]装备基础and强化!$X$7,IF(AND(L3019="NECKLACE",OR(R3019=0,R3019=1,R3019=2)),[1]装备基础and强化!$Y$7,0))))</f>
        <v>0</v>
      </c>
      <c r="AN3019" s="43">
        <f>IF(AND(L3019="WEAPON",OR(R3019=3,R3019=4)),[1]装备基础and强化!$V$11,IF(AND(L3019="LEFTRING",OR(R3019=3,R3019=4)),[1]装备基础and强化!$W$11,IF(AND(L3019="RIGHTRING",OR(R3019=3,R3019=4)),[1]装备基础and强化!$X$11,IF(AND(L3019="NECKLACE",OR(R3019=3,R3019=4)),[1]装备基础and强化!$Y$11,0))))</f>
        <v>0</v>
      </c>
      <c r="AO3019" s="43">
        <f>IF(AND(L3019="BELT",T3019=1),[1]装备基础and强化!$AA$7,IF(AND(L3019="PANTS",T3019=1),[1]装备基础and强化!$AB$7,IF(AND(L3019="SHOES",T3019=1),[1]装备基础and强化!$AC$7,IF(AND(L3019="CLOTHES",T3019=1),[1]装备基础and强化!$AD$7,0))))</f>
        <v>0</v>
      </c>
      <c r="AP3019" s="43" t="e">
        <f>IF(AND(L3019="BELT",T3019=2),[1]装备基础and强化!$AF$7,IF(AND(L3019="PANTS",T3019=2),[1]装备基础and强化!$AG$7,IF(AND(L3019="SHOES",T3019=2),[1]装备基础and强化!$AH$7,IF(AND(L3019="CLOTHES",T3019=2),[1]装备基础and强化!$AI$7,0))))</f>
        <v>#REF!</v>
      </c>
      <c r="AQ3019" s="43">
        <f>IF(L3019="HAT",[1]装备基础and强化!$AK$7,IF(L3019="JADE",[1]装备基础and强化!$AK$7,0))</f>
        <v>0</v>
      </c>
      <c r="AR3019" s="43" t="e">
        <f t="shared" si="47"/>
        <v>#REF!</v>
      </c>
    </row>
    <row r="3020" spans="1:44" x14ac:dyDescent="0.15">
      <c r="A3020" s="43"/>
      <c r="B3020" s="5" t="s">
        <v>10366</v>
      </c>
      <c r="C3020" s="12">
        <v>23016</v>
      </c>
      <c r="D3020" s="5" t="s">
        <v>10354</v>
      </c>
      <c r="E3020" s="44" t="s">
        <v>24651</v>
      </c>
      <c r="F3020" s="4" t="s">
        <v>10367</v>
      </c>
      <c r="G3020" s="4" t="s">
        <v>10368</v>
      </c>
      <c r="H3020" s="44"/>
      <c r="I3020" s="4" t="s">
        <v>700</v>
      </c>
      <c r="J3020" s="6" t="s">
        <v>700</v>
      </c>
      <c r="K3020" s="45">
        <v>1</v>
      </c>
      <c r="L3020" s="4" t="s">
        <v>714</v>
      </c>
      <c r="M3020" s="104" t="s">
        <v>18666</v>
      </c>
      <c r="N3020" s="45">
        <v>220500</v>
      </c>
      <c r="O3020" s="4" t="s">
        <v>3258</v>
      </c>
      <c r="P3020" s="4" t="s">
        <v>5936</v>
      </c>
      <c r="Q3020" s="4">
        <v>30</v>
      </c>
      <c r="R3020" s="4">
        <v>3</v>
      </c>
      <c r="S3020" s="4" t="s">
        <v>7903</v>
      </c>
      <c r="T3020" s="4">
        <v>2</v>
      </c>
      <c r="U3020" s="4">
        <v>5</v>
      </c>
      <c r="W3020" s="4" t="s">
        <v>10118</v>
      </c>
      <c r="X3020" s="4" t="s">
        <v>10119</v>
      </c>
      <c r="Y3020" s="45">
        <v>0</v>
      </c>
      <c r="Z3020" s="4" t="s">
        <v>10120</v>
      </c>
      <c r="AA3020" s="4">
        <v>1</v>
      </c>
      <c r="AB3020" s="4">
        <v>100</v>
      </c>
      <c r="AC3020" s="4">
        <v>1</v>
      </c>
      <c r="AD3020" s="4">
        <v>1</v>
      </c>
      <c r="AE3020" s="45" t="s">
        <v>16461</v>
      </c>
      <c r="AF3020" s="45" t="s">
        <v>16457</v>
      </c>
      <c r="AG3020" s="45" t="s">
        <v>16459</v>
      </c>
      <c r="AH3020" s="45" t="s">
        <v>16453</v>
      </c>
      <c r="AI3020" s="45" t="s">
        <v>16455</v>
      </c>
      <c r="AJ3020" s="63" t="s">
        <v>20426</v>
      </c>
      <c r="AK3020" s="63" t="s">
        <v>20426</v>
      </c>
      <c r="AL3020" s="45">
        <v>0</v>
      </c>
      <c r="AM3020" s="43">
        <f>IF(AND(L3020="WEAPON",OR(R3020=0,R3020=1,R3020=2)),[1]装备基础and强化!$V$7,IF(AND(L3020="LEFTRING",OR(R3020=0,R3020=1,R3020=2)),[1]装备基础and强化!$W$7,IF(AND(L3020="RIGHTRING",OR(R3020=0,R3020=1,R3020=2)),[1]装备基础and强化!$X$7,IF(AND(L3020="NECKLACE",OR(R3020=0,R3020=1,R3020=2)),[1]装备基础and强化!$Y$7,0))))</f>
        <v>0</v>
      </c>
      <c r="AN3020" s="43">
        <f>IF(AND(L3020="WEAPON",OR(R3020=3,R3020=4)),[1]装备基础and强化!$V$11,IF(AND(L3020="LEFTRING",OR(R3020=3,R3020=4)),[1]装备基础and强化!$W$11,IF(AND(L3020="RIGHTRING",OR(R3020=3,R3020=4)),[1]装备基础and强化!$X$11,IF(AND(L3020="NECKLACE",OR(R3020=3,R3020=4)),[1]装备基础and强化!$Y$11,0))))</f>
        <v>0</v>
      </c>
      <c r="AO3020" s="43">
        <f>IF(AND(L3020="BELT",T3020=1),[1]装备基础and强化!$AA$7,IF(AND(L3020="PANTS",T3020=1),[1]装备基础and强化!$AB$7,IF(AND(L3020="SHOES",T3020=1),[1]装备基础and强化!$AC$7,IF(AND(L3020="CLOTHES",T3020=1),[1]装备基础and强化!$AD$7,0))))</f>
        <v>0</v>
      </c>
      <c r="AP3020" s="43" t="e">
        <f>IF(AND(L3020="BELT",T3020=2),[1]装备基础and强化!$AF$7,IF(AND(L3020="PANTS",T3020=2),[1]装备基础and强化!$AG$7,IF(AND(L3020="SHOES",T3020=2),[1]装备基础and强化!$AH$7,IF(AND(L3020="CLOTHES",T3020=2),[1]装备基础and强化!$AI$7,0))))</f>
        <v>#REF!</v>
      </c>
      <c r="AQ3020" s="43">
        <f>IF(L3020="HAT",[1]装备基础and强化!$AK$7,IF(L3020="JADE",[1]装备基础and强化!$AK$7,0))</f>
        <v>0</v>
      </c>
      <c r="AR3020" s="43" t="e">
        <f t="shared" si="47"/>
        <v>#REF!</v>
      </c>
    </row>
    <row r="3021" spans="1:44" x14ac:dyDescent="0.15">
      <c r="A3021" s="43"/>
      <c r="B3021" s="5" t="s">
        <v>10369</v>
      </c>
      <c r="C3021" s="12">
        <v>23017</v>
      </c>
      <c r="D3021" s="5" t="s">
        <v>10354</v>
      </c>
      <c r="E3021" s="44" t="s">
        <v>24652</v>
      </c>
      <c r="F3021" s="4" t="s">
        <v>10370</v>
      </c>
      <c r="G3021" s="4" t="s">
        <v>10371</v>
      </c>
      <c r="H3021" s="44"/>
      <c r="I3021" s="4" t="s">
        <v>700</v>
      </c>
      <c r="J3021" s="6" t="s">
        <v>700</v>
      </c>
      <c r="K3021" s="45">
        <v>1</v>
      </c>
      <c r="L3021" s="4" t="s">
        <v>714</v>
      </c>
      <c r="M3021" s="104" t="s">
        <v>18667</v>
      </c>
      <c r="N3021" s="45">
        <v>220600</v>
      </c>
      <c r="O3021" s="4" t="s">
        <v>7262</v>
      </c>
      <c r="P3021" s="4" t="s">
        <v>5936</v>
      </c>
      <c r="Q3021" s="4">
        <v>30</v>
      </c>
      <c r="R3021" s="4">
        <v>3</v>
      </c>
      <c r="S3021" s="4" t="s">
        <v>7903</v>
      </c>
      <c r="T3021" s="4">
        <v>2</v>
      </c>
      <c r="U3021" s="4">
        <v>6</v>
      </c>
      <c r="W3021" s="4" t="s">
        <v>10118</v>
      </c>
      <c r="X3021" s="4" t="s">
        <v>10119</v>
      </c>
      <c r="Y3021" s="45">
        <v>0</v>
      </c>
      <c r="Z3021" s="4" t="s">
        <v>10120</v>
      </c>
      <c r="AA3021" s="4">
        <v>1</v>
      </c>
      <c r="AB3021" s="4">
        <v>100</v>
      </c>
      <c r="AC3021" s="4">
        <v>1</v>
      </c>
      <c r="AD3021" s="4">
        <v>1</v>
      </c>
      <c r="AE3021" s="45" t="s">
        <v>16461</v>
      </c>
      <c r="AF3021" s="45" t="s">
        <v>16457</v>
      </c>
      <c r="AG3021" s="45" t="s">
        <v>16459</v>
      </c>
      <c r="AH3021" s="45" t="s">
        <v>16453</v>
      </c>
      <c r="AI3021" s="45" t="s">
        <v>16455</v>
      </c>
      <c r="AJ3021" s="63" t="s">
        <v>20426</v>
      </c>
      <c r="AK3021" s="63" t="s">
        <v>20426</v>
      </c>
      <c r="AL3021" s="4">
        <v>0</v>
      </c>
      <c r="AM3021" s="43">
        <f>IF(AND(L3021="WEAPON",OR(R3021=0,R3021=1,R3021=2)),[1]装备基础and强化!$V$7,IF(AND(L3021="LEFTRING",OR(R3021=0,R3021=1,R3021=2)),[1]装备基础and强化!$W$7,IF(AND(L3021="RIGHTRING",OR(R3021=0,R3021=1,R3021=2)),[1]装备基础and强化!$X$7,IF(AND(L3021="NECKLACE",OR(R3021=0,R3021=1,R3021=2)),[1]装备基础and强化!$Y$7,0))))</f>
        <v>0</v>
      </c>
      <c r="AN3021" s="43">
        <f>IF(AND(L3021="WEAPON",OR(R3021=3,R3021=4)),[1]装备基础and强化!$V$11,IF(AND(L3021="LEFTRING",OR(R3021=3,R3021=4)),[1]装备基础and强化!$W$11,IF(AND(L3021="RIGHTRING",OR(R3021=3,R3021=4)),[1]装备基础and强化!$X$11,IF(AND(L3021="NECKLACE",OR(R3021=3,R3021=4)),[1]装备基础and强化!$Y$11,0))))</f>
        <v>0</v>
      </c>
      <c r="AO3021" s="43">
        <f>IF(AND(L3021="BELT",T3021=1),[1]装备基础and强化!$AA$7,IF(AND(L3021="PANTS",T3021=1),[1]装备基础and强化!$AB$7,IF(AND(L3021="SHOES",T3021=1),[1]装备基础and强化!$AC$7,IF(AND(L3021="CLOTHES",T3021=1),[1]装备基础and强化!$AD$7,0))))</f>
        <v>0</v>
      </c>
      <c r="AP3021" s="43" t="e">
        <f>IF(AND(L3021="BELT",T3021=2),[1]装备基础and强化!$AF$7,IF(AND(L3021="PANTS",T3021=2),[1]装备基础and强化!$AG$7,IF(AND(L3021="SHOES",T3021=2),[1]装备基础and强化!$AH$7,IF(AND(L3021="CLOTHES",T3021=2),[1]装备基础and强化!$AI$7,0))))</f>
        <v>#REF!</v>
      </c>
      <c r="AQ3021" s="43">
        <f>IF(L3021="HAT",[1]装备基础and强化!$AK$7,IF(L3021="JADE",[1]装备基础and强化!$AK$7,0))</f>
        <v>0</v>
      </c>
      <c r="AR3021" s="43" t="e">
        <f t="shared" si="47"/>
        <v>#REF!</v>
      </c>
    </row>
    <row r="3022" spans="1:44" x14ac:dyDescent="0.15">
      <c r="A3022" s="43"/>
      <c r="B3022" s="5" t="s">
        <v>10372</v>
      </c>
      <c r="C3022" s="12">
        <v>23018</v>
      </c>
      <c r="D3022" s="5" t="s">
        <v>10354</v>
      </c>
      <c r="E3022" s="44" t="s">
        <v>24653</v>
      </c>
      <c r="F3022" s="4" t="s">
        <v>10373</v>
      </c>
      <c r="G3022" s="4" t="s">
        <v>10374</v>
      </c>
      <c r="H3022" s="44"/>
      <c r="I3022" s="4" t="s">
        <v>700</v>
      </c>
      <c r="J3022" s="6" t="s">
        <v>700</v>
      </c>
      <c r="K3022" s="45">
        <v>1</v>
      </c>
      <c r="L3022" s="4" t="s">
        <v>714</v>
      </c>
      <c r="M3022" s="104" t="s">
        <v>18668</v>
      </c>
      <c r="N3022" s="45">
        <v>220700</v>
      </c>
      <c r="O3022" s="4" t="s">
        <v>14906</v>
      </c>
      <c r="P3022" s="4" t="s">
        <v>5936</v>
      </c>
      <c r="Q3022" s="4">
        <v>30</v>
      </c>
      <c r="R3022" s="4">
        <v>3</v>
      </c>
      <c r="S3022" s="4" t="s">
        <v>7903</v>
      </c>
      <c r="T3022" s="4">
        <v>2</v>
      </c>
      <c r="U3022" s="4">
        <v>7</v>
      </c>
      <c r="W3022" s="4" t="s">
        <v>10118</v>
      </c>
      <c r="X3022" s="4" t="s">
        <v>10119</v>
      </c>
      <c r="Y3022" s="45">
        <v>0</v>
      </c>
      <c r="Z3022" s="4" t="s">
        <v>10120</v>
      </c>
      <c r="AA3022" s="4">
        <v>1</v>
      </c>
      <c r="AB3022" s="4">
        <v>100</v>
      </c>
      <c r="AC3022" s="4">
        <v>1</v>
      </c>
      <c r="AD3022" s="4">
        <v>1</v>
      </c>
      <c r="AE3022" s="45" t="s">
        <v>16461</v>
      </c>
      <c r="AF3022" s="45" t="s">
        <v>16457</v>
      </c>
      <c r="AG3022" s="45" t="s">
        <v>16459</v>
      </c>
      <c r="AH3022" s="45" t="s">
        <v>16453</v>
      </c>
      <c r="AI3022" s="45" t="s">
        <v>16455</v>
      </c>
      <c r="AJ3022" s="63" t="s">
        <v>20426</v>
      </c>
      <c r="AK3022" s="63" t="s">
        <v>20426</v>
      </c>
      <c r="AL3022" s="45">
        <v>0</v>
      </c>
      <c r="AM3022" s="43">
        <f>IF(AND(L3022="WEAPON",OR(R3022=0,R3022=1,R3022=2)),[1]装备基础and强化!$V$7,IF(AND(L3022="LEFTRING",OR(R3022=0,R3022=1,R3022=2)),[1]装备基础and强化!$W$7,IF(AND(L3022="RIGHTRING",OR(R3022=0,R3022=1,R3022=2)),[1]装备基础and强化!$X$7,IF(AND(L3022="NECKLACE",OR(R3022=0,R3022=1,R3022=2)),[1]装备基础and强化!$Y$7,0))))</f>
        <v>0</v>
      </c>
      <c r="AN3022" s="43">
        <f>IF(AND(L3022="WEAPON",OR(R3022=3,R3022=4)),[1]装备基础and强化!$V$11,IF(AND(L3022="LEFTRING",OR(R3022=3,R3022=4)),[1]装备基础and强化!$W$11,IF(AND(L3022="RIGHTRING",OR(R3022=3,R3022=4)),[1]装备基础and强化!$X$11,IF(AND(L3022="NECKLACE",OR(R3022=3,R3022=4)),[1]装备基础and强化!$Y$11,0))))</f>
        <v>0</v>
      </c>
      <c r="AO3022" s="43">
        <f>IF(AND(L3022="BELT",T3022=1),[1]装备基础and强化!$AA$7,IF(AND(L3022="PANTS",T3022=1),[1]装备基础and强化!$AB$7,IF(AND(L3022="SHOES",T3022=1),[1]装备基础and强化!$AC$7,IF(AND(L3022="CLOTHES",T3022=1),[1]装备基础and强化!$AD$7,0))))</f>
        <v>0</v>
      </c>
      <c r="AP3022" s="43" t="e">
        <f>IF(AND(L3022="BELT",T3022=2),[1]装备基础and强化!$AF$7,IF(AND(L3022="PANTS",T3022=2),[1]装备基础and强化!$AG$7,IF(AND(L3022="SHOES",T3022=2),[1]装备基础and强化!$AH$7,IF(AND(L3022="CLOTHES",T3022=2),[1]装备基础and强化!$AI$7,0))))</f>
        <v>#REF!</v>
      </c>
      <c r="AQ3022" s="43">
        <f>IF(L3022="HAT",[1]装备基础and强化!$AK$7,IF(L3022="JADE",[1]装备基础and强化!$AK$7,0))</f>
        <v>0</v>
      </c>
      <c r="AR3022" s="43" t="e">
        <f t="shared" si="47"/>
        <v>#REF!</v>
      </c>
    </row>
    <row r="3023" spans="1:44" x14ac:dyDescent="0.15">
      <c r="A3023" s="43"/>
      <c r="B3023" s="5" t="s">
        <v>10375</v>
      </c>
      <c r="C3023" s="12">
        <v>23019</v>
      </c>
      <c r="D3023" s="5" t="s">
        <v>10354</v>
      </c>
      <c r="E3023" s="44" t="s">
        <v>24654</v>
      </c>
      <c r="F3023" s="4" t="s">
        <v>10376</v>
      </c>
      <c r="G3023" s="4" t="s">
        <v>10377</v>
      </c>
      <c r="H3023" s="44"/>
      <c r="I3023" s="4" t="s">
        <v>700</v>
      </c>
      <c r="J3023" s="6" t="s">
        <v>700</v>
      </c>
      <c r="K3023" s="45">
        <v>1</v>
      </c>
      <c r="L3023" s="4" t="s">
        <v>714</v>
      </c>
      <c r="M3023" s="104" t="s">
        <v>18669</v>
      </c>
      <c r="N3023" s="45">
        <v>202800</v>
      </c>
      <c r="O3023" s="4" t="s">
        <v>3273</v>
      </c>
      <c r="P3023" s="4" t="s">
        <v>5936</v>
      </c>
      <c r="Q3023" s="4">
        <v>30</v>
      </c>
      <c r="R3023" s="4">
        <v>3</v>
      </c>
      <c r="S3023" s="4" t="s">
        <v>7903</v>
      </c>
      <c r="T3023" s="4">
        <v>2</v>
      </c>
      <c r="U3023" s="4">
        <v>8</v>
      </c>
      <c r="W3023" s="4" t="s">
        <v>10118</v>
      </c>
      <c r="X3023" s="4" t="s">
        <v>10119</v>
      </c>
      <c r="Y3023" s="45">
        <v>0</v>
      </c>
      <c r="Z3023" s="4" t="s">
        <v>10120</v>
      </c>
      <c r="AA3023" s="4">
        <v>1</v>
      </c>
      <c r="AB3023" s="4">
        <v>100</v>
      </c>
      <c r="AC3023" s="4">
        <v>1</v>
      </c>
      <c r="AD3023" s="4">
        <v>1</v>
      </c>
      <c r="AE3023" s="45" t="s">
        <v>16461</v>
      </c>
      <c r="AF3023" s="45" t="s">
        <v>16457</v>
      </c>
      <c r="AG3023" s="45" t="s">
        <v>16459</v>
      </c>
      <c r="AH3023" s="45" t="s">
        <v>16453</v>
      </c>
      <c r="AI3023" s="45" t="s">
        <v>16455</v>
      </c>
      <c r="AJ3023" s="63" t="s">
        <v>20426</v>
      </c>
      <c r="AK3023" s="63" t="s">
        <v>20426</v>
      </c>
      <c r="AL3023" s="4">
        <v>0</v>
      </c>
      <c r="AM3023" s="43">
        <f>IF(AND(L3023="WEAPON",OR(R3023=0,R3023=1,R3023=2)),[1]装备基础and强化!$V$7,IF(AND(L3023="LEFTRING",OR(R3023=0,R3023=1,R3023=2)),[1]装备基础and强化!$W$7,IF(AND(L3023="RIGHTRING",OR(R3023=0,R3023=1,R3023=2)),[1]装备基础and强化!$X$7,IF(AND(L3023="NECKLACE",OR(R3023=0,R3023=1,R3023=2)),[1]装备基础and强化!$Y$7,0))))</f>
        <v>0</v>
      </c>
      <c r="AN3023" s="43">
        <f>IF(AND(L3023="WEAPON",OR(R3023=3,R3023=4)),[1]装备基础and强化!$V$11,IF(AND(L3023="LEFTRING",OR(R3023=3,R3023=4)),[1]装备基础and强化!$W$11,IF(AND(L3023="RIGHTRING",OR(R3023=3,R3023=4)),[1]装备基础and强化!$X$11,IF(AND(L3023="NECKLACE",OR(R3023=3,R3023=4)),[1]装备基础and强化!$Y$11,0))))</f>
        <v>0</v>
      </c>
      <c r="AO3023" s="43">
        <f>IF(AND(L3023="BELT",T3023=1),[1]装备基础and强化!$AA$7,IF(AND(L3023="PANTS",T3023=1),[1]装备基础and强化!$AB$7,IF(AND(L3023="SHOES",T3023=1),[1]装备基础and强化!$AC$7,IF(AND(L3023="CLOTHES",T3023=1),[1]装备基础and强化!$AD$7,0))))</f>
        <v>0</v>
      </c>
      <c r="AP3023" s="43" t="e">
        <f>IF(AND(L3023="BELT",T3023=2),[1]装备基础and强化!$AF$7,IF(AND(L3023="PANTS",T3023=2),[1]装备基础and强化!$AG$7,IF(AND(L3023="SHOES",T3023=2),[1]装备基础and强化!$AH$7,IF(AND(L3023="CLOTHES",T3023=2),[1]装备基础and强化!$AI$7,0))))</f>
        <v>#REF!</v>
      </c>
      <c r="AQ3023" s="43">
        <f>IF(L3023="HAT",[1]装备基础and强化!$AK$7,IF(L3023="JADE",[1]装备基础and强化!$AK$7,0))</f>
        <v>0</v>
      </c>
      <c r="AR3023" s="43" t="e">
        <f t="shared" si="47"/>
        <v>#REF!</v>
      </c>
    </row>
    <row r="3024" spans="1:44" x14ac:dyDescent="0.15">
      <c r="A3024" s="43"/>
      <c r="B3024" s="5" t="s">
        <v>10378</v>
      </c>
      <c r="C3024" s="12">
        <v>23020</v>
      </c>
      <c r="D3024" s="5" t="s">
        <v>10379</v>
      </c>
      <c r="E3024" s="44" t="s">
        <v>24655</v>
      </c>
      <c r="F3024" s="4" t="s">
        <v>10380</v>
      </c>
      <c r="G3024" s="4" t="s">
        <v>10381</v>
      </c>
      <c r="H3024" s="44"/>
      <c r="I3024" s="4" t="s">
        <v>700</v>
      </c>
      <c r="J3024" s="6" t="s">
        <v>700</v>
      </c>
      <c r="K3024" s="45">
        <v>1</v>
      </c>
      <c r="L3024" s="4" t="s">
        <v>714</v>
      </c>
      <c r="M3024" s="104" t="s">
        <v>18670</v>
      </c>
      <c r="N3024" s="45">
        <v>250100</v>
      </c>
      <c r="O3024" s="4" t="s">
        <v>3227</v>
      </c>
      <c r="P3024" s="4" t="s">
        <v>5936</v>
      </c>
      <c r="Q3024" s="4">
        <v>50</v>
      </c>
      <c r="R3024" s="4">
        <v>3</v>
      </c>
      <c r="S3024" s="4" t="s">
        <v>7935</v>
      </c>
      <c r="T3024" s="4">
        <v>2</v>
      </c>
      <c r="U3024" s="4">
        <v>1</v>
      </c>
      <c r="W3024" s="4" t="s">
        <v>10147</v>
      </c>
      <c r="X3024" s="4" t="s">
        <v>10148</v>
      </c>
      <c r="Y3024" s="45">
        <v>0</v>
      </c>
      <c r="Z3024" s="4" t="s">
        <v>10149</v>
      </c>
      <c r="AA3024" s="4">
        <v>1</v>
      </c>
      <c r="AB3024" s="4">
        <v>100</v>
      </c>
      <c r="AC3024" s="4">
        <v>1</v>
      </c>
      <c r="AD3024" s="4">
        <v>1</v>
      </c>
      <c r="AE3024" s="45" t="s">
        <v>16461</v>
      </c>
      <c r="AF3024" s="45" t="s">
        <v>16457</v>
      </c>
      <c r="AG3024" s="45" t="s">
        <v>16459</v>
      </c>
      <c r="AH3024" s="45" t="s">
        <v>16453</v>
      </c>
      <c r="AI3024" s="45" t="s">
        <v>16455</v>
      </c>
      <c r="AJ3024" s="63" t="s">
        <v>20426</v>
      </c>
      <c r="AK3024" s="63" t="s">
        <v>20426</v>
      </c>
      <c r="AL3024" s="45">
        <v>0</v>
      </c>
      <c r="AM3024" s="43">
        <f>IF(AND(L3024="WEAPON",OR(R3024=0,R3024=1,R3024=2)),[1]装备基础and强化!$V$7,IF(AND(L3024="LEFTRING",OR(R3024=0,R3024=1,R3024=2)),[1]装备基础and强化!$W$7,IF(AND(L3024="RIGHTRING",OR(R3024=0,R3024=1,R3024=2)),[1]装备基础and强化!$X$7,IF(AND(L3024="NECKLACE",OR(R3024=0,R3024=1,R3024=2)),[1]装备基础and强化!$Y$7,0))))</f>
        <v>0</v>
      </c>
      <c r="AN3024" s="43">
        <f>IF(AND(L3024="WEAPON",OR(R3024=3,R3024=4)),[1]装备基础and强化!$V$11,IF(AND(L3024="LEFTRING",OR(R3024=3,R3024=4)),[1]装备基础and强化!$W$11,IF(AND(L3024="RIGHTRING",OR(R3024=3,R3024=4)),[1]装备基础and强化!$X$11,IF(AND(L3024="NECKLACE",OR(R3024=3,R3024=4)),[1]装备基础and强化!$Y$11,0))))</f>
        <v>0</v>
      </c>
      <c r="AO3024" s="43">
        <f>IF(AND(L3024="BELT",T3024=1),[1]装备基础and强化!$AA$7,IF(AND(L3024="PANTS",T3024=1),[1]装备基础and强化!$AB$7,IF(AND(L3024="SHOES",T3024=1),[1]装备基础and强化!$AC$7,IF(AND(L3024="CLOTHES",T3024=1),[1]装备基础and强化!$AD$7,0))))</f>
        <v>0</v>
      </c>
      <c r="AP3024" s="43" t="e">
        <f>IF(AND(L3024="BELT",T3024=2),[1]装备基础and强化!$AF$7,IF(AND(L3024="PANTS",T3024=2),[1]装备基础and强化!$AG$7,IF(AND(L3024="SHOES",T3024=2),[1]装备基础and强化!$AH$7,IF(AND(L3024="CLOTHES",T3024=2),[1]装备基础and强化!$AI$7,0))))</f>
        <v>#REF!</v>
      </c>
      <c r="AQ3024" s="43">
        <f>IF(L3024="HAT",[1]装备基础and强化!$AK$7,IF(L3024="JADE",[1]装备基础and强化!$AK$7,0))</f>
        <v>0</v>
      </c>
      <c r="AR3024" s="43" t="e">
        <f t="shared" si="47"/>
        <v>#REF!</v>
      </c>
    </row>
    <row r="3025" spans="1:44" x14ac:dyDescent="0.15">
      <c r="A3025" s="43"/>
      <c r="B3025" s="5" t="s">
        <v>10382</v>
      </c>
      <c r="C3025" s="12">
        <v>23021</v>
      </c>
      <c r="D3025" s="5" t="s">
        <v>10379</v>
      </c>
      <c r="E3025" s="44" t="s">
        <v>24656</v>
      </c>
      <c r="F3025" s="4" t="s">
        <v>10383</v>
      </c>
      <c r="G3025" s="4" t="s">
        <v>10384</v>
      </c>
      <c r="H3025" s="44"/>
      <c r="I3025" s="4" t="s">
        <v>700</v>
      </c>
      <c r="J3025" s="6" t="s">
        <v>700</v>
      </c>
      <c r="K3025" s="45">
        <v>1</v>
      </c>
      <c r="L3025" s="4" t="s">
        <v>714</v>
      </c>
      <c r="M3025" s="104" t="s">
        <v>18671</v>
      </c>
      <c r="N3025" s="45">
        <v>250200</v>
      </c>
      <c r="O3025" s="4" t="s">
        <v>2801</v>
      </c>
      <c r="P3025" s="4" t="s">
        <v>5936</v>
      </c>
      <c r="Q3025" s="4">
        <v>50</v>
      </c>
      <c r="R3025" s="4">
        <v>3</v>
      </c>
      <c r="S3025" s="4" t="s">
        <v>7935</v>
      </c>
      <c r="T3025" s="4">
        <v>2</v>
      </c>
      <c r="U3025" s="4">
        <v>2</v>
      </c>
      <c r="W3025" s="4" t="s">
        <v>10147</v>
      </c>
      <c r="X3025" s="4" t="s">
        <v>10148</v>
      </c>
      <c r="Y3025" s="45">
        <v>0</v>
      </c>
      <c r="Z3025" s="4" t="s">
        <v>10149</v>
      </c>
      <c r="AA3025" s="4">
        <v>1</v>
      </c>
      <c r="AB3025" s="4">
        <v>100</v>
      </c>
      <c r="AC3025" s="4">
        <v>1</v>
      </c>
      <c r="AD3025" s="4">
        <v>1</v>
      </c>
      <c r="AE3025" s="45" t="s">
        <v>16461</v>
      </c>
      <c r="AF3025" s="45" t="s">
        <v>16457</v>
      </c>
      <c r="AG3025" s="45" t="s">
        <v>16459</v>
      </c>
      <c r="AH3025" s="45" t="s">
        <v>16453</v>
      </c>
      <c r="AI3025" s="45" t="s">
        <v>16455</v>
      </c>
      <c r="AJ3025" s="63" t="s">
        <v>20426</v>
      </c>
      <c r="AK3025" s="63" t="s">
        <v>20426</v>
      </c>
      <c r="AL3025" s="4">
        <v>0</v>
      </c>
      <c r="AM3025" s="43">
        <f>IF(AND(L3025="WEAPON",OR(R3025=0,R3025=1,R3025=2)),[1]装备基础and强化!$V$7,IF(AND(L3025="LEFTRING",OR(R3025=0,R3025=1,R3025=2)),[1]装备基础and强化!$W$7,IF(AND(L3025="RIGHTRING",OR(R3025=0,R3025=1,R3025=2)),[1]装备基础and强化!$X$7,IF(AND(L3025="NECKLACE",OR(R3025=0,R3025=1,R3025=2)),[1]装备基础and强化!$Y$7,0))))</f>
        <v>0</v>
      </c>
      <c r="AN3025" s="43">
        <f>IF(AND(L3025="WEAPON",OR(R3025=3,R3025=4)),[1]装备基础and强化!$V$11,IF(AND(L3025="LEFTRING",OR(R3025=3,R3025=4)),[1]装备基础and强化!$W$11,IF(AND(L3025="RIGHTRING",OR(R3025=3,R3025=4)),[1]装备基础and强化!$X$11,IF(AND(L3025="NECKLACE",OR(R3025=3,R3025=4)),[1]装备基础and强化!$Y$11,0))))</f>
        <v>0</v>
      </c>
      <c r="AO3025" s="43">
        <f>IF(AND(L3025="BELT",T3025=1),[1]装备基础and强化!$AA$7,IF(AND(L3025="PANTS",T3025=1),[1]装备基础and强化!$AB$7,IF(AND(L3025="SHOES",T3025=1),[1]装备基础and强化!$AC$7,IF(AND(L3025="CLOTHES",T3025=1),[1]装备基础and强化!$AD$7,0))))</f>
        <v>0</v>
      </c>
      <c r="AP3025" s="43" t="e">
        <f>IF(AND(L3025="BELT",T3025=2),[1]装备基础and强化!$AF$7,IF(AND(L3025="PANTS",T3025=2),[1]装备基础and强化!$AG$7,IF(AND(L3025="SHOES",T3025=2),[1]装备基础and强化!$AH$7,IF(AND(L3025="CLOTHES",T3025=2),[1]装备基础and强化!$AI$7,0))))</f>
        <v>#REF!</v>
      </c>
      <c r="AQ3025" s="43">
        <f>IF(L3025="HAT",[1]装备基础and强化!$AK$7,IF(L3025="JADE",[1]装备基础and强化!$AK$7,0))</f>
        <v>0</v>
      </c>
      <c r="AR3025" s="43" t="e">
        <f t="shared" si="47"/>
        <v>#REF!</v>
      </c>
    </row>
    <row r="3026" spans="1:44" x14ac:dyDescent="0.15">
      <c r="A3026" s="43"/>
      <c r="B3026" s="5" t="s">
        <v>10385</v>
      </c>
      <c r="C3026" s="12">
        <v>23022</v>
      </c>
      <c r="D3026" s="5" t="s">
        <v>10379</v>
      </c>
      <c r="E3026" s="44" t="s">
        <v>24657</v>
      </c>
      <c r="F3026" s="4" t="s">
        <v>10386</v>
      </c>
      <c r="G3026" s="4" t="s">
        <v>10387</v>
      </c>
      <c r="H3026" s="44"/>
      <c r="I3026" s="4" t="s">
        <v>700</v>
      </c>
      <c r="J3026" s="6" t="s">
        <v>700</v>
      </c>
      <c r="K3026" s="45">
        <v>1</v>
      </c>
      <c r="L3026" s="4" t="s">
        <v>714</v>
      </c>
      <c r="M3026" s="104" t="s">
        <v>18672</v>
      </c>
      <c r="N3026" s="45">
        <v>250300</v>
      </c>
      <c r="O3026" s="4" t="s">
        <v>2776</v>
      </c>
      <c r="P3026" s="4" t="s">
        <v>5936</v>
      </c>
      <c r="Q3026" s="4">
        <v>50</v>
      </c>
      <c r="R3026" s="4">
        <v>3</v>
      </c>
      <c r="S3026" s="4" t="s">
        <v>7935</v>
      </c>
      <c r="T3026" s="4">
        <v>2</v>
      </c>
      <c r="U3026" s="4">
        <v>3</v>
      </c>
      <c r="W3026" s="4" t="s">
        <v>10147</v>
      </c>
      <c r="X3026" s="4" t="s">
        <v>10148</v>
      </c>
      <c r="Y3026" s="45">
        <v>0</v>
      </c>
      <c r="Z3026" s="4" t="s">
        <v>10149</v>
      </c>
      <c r="AA3026" s="4">
        <v>1</v>
      </c>
      <c r="AB3026" s="4">
        <v>100</v>
      </c>
      <c r="AC3026" s="4">
        <v>1</v>
      </c>
      <c r="AD3026" s="4">
        <v>1</v>
      </c>
      <c r="AE3026" s="45" t="s">
        <v>16461</v>
      </c>
      <c r="AF3026" s="45" t="s">
        <v>16457</v>
      </c>
      <c r="AG3026" s="45" t="s">
        <v>16459</v>
      </c>
      <c r="AH3026" s="45" t="s">
        <v>16453</v>
      </c>
      <c r="AI3026" s="45" t="s">
        <v>16455</v>
      </c>
      <c r="AJ3026" s="63" t="s">
        <v>20426</v>
      </c>
      <c r="AK3026" s="63" t="s">
        <v>20426</v>
      </c>
      <c r="AL3026" s="45">
        <v>0</v>
      </c>
      <c r="AM3026" s="43">
        <f>IF(AND(L3026="WEAPON",OR(R3026=0,R3026=1,R3026=2)),[1]装备基础and强化!$V$7,IF(AND(L3026="LEFTRING",OR(R3026=0,R3026=1,R3026=2)),[1]装备基础and强化!$W$7,IF(AND(L3026="RIGHTRING",OR(R3026=0,R3026=1,R3026=2)),[1]装备基础and强化!$X$7,IF(AND(L3026="NECKLACE",OR(R3026=0,R3026=1,R3026=2)),[1]装备基础and强化!$Y$7,0))))</f>
        <v>0</v>
      </c>
      <c r="AN3026" s="43">
        <f>IF(AND(L3026="WEAPON",OR(R3026=3,R3026=4)),[1]装备基础and强化!$V$11,IF(AND(L3026="LEFTRING",OR(R3026=3,R3026=4)),[1]装备基础and强化!$W$11,IF(AND(L3026="RIGHTRING",OR(R3026=3,R3026=4)),[1]装备基础and强化!$X$11,IF(AND(L3026="NECKLACE",OR(R3026=3,R3026=4)),[1]装备基础and强化!$Y$11,0))))</f>
        <v>0</v>
      </c>
      <c r="AO3026" s="43">
        <f>IF(AND(L3026="BELT",T3026=1),[1]装备基础and强化!$AA$7,IF(AND(L3026="PANTS",T3026=1),[1]装备基础and强化!$AB$7,IF(AND(L3026="SHOES",T3026=1),[1]装备基础and强化!$AC$7,IF(AND(L3026="CLOTHES",T3026=1),[1]装备基础and强化!$AD$7,0))))</f>
        <v>0</v>
      </c>
      <c r="AP3026" s="43" t="e">
        <f>IF(AND(L3026="BELT",T3026=2),[1]装备基础and强化!$AF$7,IF(AND(L3026="PANTS",T3026=2),[1]装备基础and强化!$AG$7,IF(AND(L3026="SHOES",T3026=2),[1]装备基础and强化!$AH$7,IF(AND(L3026="CLOTHES",T3026=2),[1]装备基础and强化!$AI$7,0))))</f>
        <v>#REF!</v>
      </c>
      <c r="AQ3026" s="43">
        <f>IF(L3026="HAT",[1]装备基础and强化!$AK$7,IF(L3026="JADE",[1]装备基础and强化!$AK$7,0))</f>
        <v>0</v>
      </c>
      <c r="AR3026" s="43" t="e">
        <f t="shared" si="47"/>
        <v>#REF!</v>
      </c>
    </row>
    <row r="3027" spans="1:44" x14ac:dyDescent="0.15">
      <c r="A3027" s="43"/>
      <c r="B3027" s="5" t="s">
        <v>10388</v>
      </c>
      <c r="C3027" s="12">
        <v>23023</v>
      </c>
      <c r="D3027" s="5" t="s">
        <v>10379</v>
      </c>
      <c r="E3027" s="44" t="s">
        <v>24658</v>
      </c>
      <c r="F3027" s="4" t="s">
        <v>10389</v>
      </c>
      <c r="G3027" s="4" t="s">
        <v>10390</v>
      </c>
      <c r="H3027" s="44"/>
      <c r="I3027" s="4" t="s">
        <v>700</v>
      </c>
      <c r="J3027" s="6" t="s">
        <v>700</v>
      </c>
      <c r="K3027" s="45">
        <v>1</v>
      </c>
      <c r="L3027" s="4" t="s">
        <v>714</v>
      </c>
      <c r="M3027" s="104" t="s">
        <v>18673</v>
      </c>
      <c r="N3027" s="45">
        <v>250400</v>
      </c>
      <c r="O3027" s="4" t="s">
        <v>14907</v>
      </c>
      <c r="P3027" s="4" t="s">
        <v>5936</v>
      </c>
      <c r="Q3027" s="4">
        <v>50</v>
      </c>
      <c r="R3027" s="4">
        <v>3</v>
      </c>
      <c r="S3027" s="4" t="s">
        <v>7935</v>
      </c>
      <c r="T3027" s="4">
        <v>2</v>
      </c>
      <c r="U3027" s="4">
        <v>4</v>
      </c>
      <c r="W3027" s="4" t="s">
        <v>10147</v>
      </c>
      <c r="X3027" s="4" t="s">
        <v>10148</v>
      </c>
      <c r="Y3027" s="45">
        <v>0</v>
      </c>
      <c r="Z3027" s="4" t="s">
        <v>10149</v>
      </c>
      <c r="AA3027" s="4">
        <v>1</v>
      </c>
      <c r="AB3027" s="4">
        <v>100</v>
      </c>
      <c r="AC3027" s="4">
        <v>1</v>
      </c>
      <c r="AD3027" s="4">
        <v>1</v>
      </c>
      <c r="AE3027" s="45" t="s">
        <v>16461</v>
      </c>
      <c r="AF3027" s="45" t="s">
        <v>16457</v>
      </c>
      <c r="AG3027" s="45" t="s">
        <v>16459</v>
      </c>
      <c r="AH3027" s="45" t="s">
        <v>16453</v>
      </c>
      <c r="AI3027" s="45" t="s">
        <v>16455</v>
      </c>
      <c r="AJ3027" s="63" t="s">
        <v>20426</v>
      </c>
      <c r="AK3027" s="63" t="s">
        <v>20426</v>
      </c>
      <c r="AL3027" s="4">
        <v>0</v>
      </c>
      <c r="AM3027" s="43">
        <f>IF(AND(L3027="WEAPON",OR(R3027=0,R3027=1,R3027=2)),[1]装备基础and强化!$V$7,IF(AND(L3027="LEFTRING",OR(R3027=0,R3027=1,R3027=2)),[1]装备基础and强化!$W$7,IF(AND(L3027="RIGHTRING",OR(R3027=0,R3027=1,R3027=2)),[1]装备基础and强化!$X$7,IF(AND(L3027="NECKLACE",OR(R3027=0,R3027=1,R3027=2)),[1]装备基础and强化!$Y$7,0))))</f>
        <v>0</v>
      </c>
      <c r="AN3027" s="43">
        <f>IF(AND(L3027="WEAPON",OR(R3027=3,R3027=4)),[1]装备基础and强化!$V$11,IF(AND(L3027="LEFTRING",OR(R3027=3,R3027=4)),[1]装备基础and强化!$W$11,IF(AND(L3027="RIGHTRING",OR(R3027=3,R3027=4)),[1]装备基础and强化!$X$11,IF(AND(L3027="NECKLACE",OR(R3027=3,R3027=4)),[1]装备基础and强化!$Y$11,0))))</f>
        <v>0</v>
      </c>
      <c r="AO3027" s="43">
        <f>IF(AND(L3027="BELT",T3027=1),[1]装备基础and强化!$AA$7,IF(AND(L3027="PANTS",T3027=1),[1]装备基础and强化!$AB$7,IF(AND(L3027="SHOES",T3027=1),[1]装备基础and强化!$AC$7,IF(AND(L3027="CLOTHES",T3027=1),[1]装备基础and强化!$AD$7,0))))</f>
        <v>0</v>
      </c>
      <c r="AP3027" s="43" t="e">
        <f>IF(AND(L3027="BELT",T3027=2),[1]装备基础and强化!$AF$7,IF(AND(L3027="PANTS",T3027=2),[1]装备基础and强化!$AG$7,IF(AND(L3027="SHOES",T3027=2),[1]装备基础and强化!$AH$7,IF(AND(L3027="CLOTHES",T3027=2),[1]装备基础and强化!$AI$7,0))))</f>
        <v>#REF!</v>
      </c>
      <c r="AQ3027" s="43">
        <f>IF(L3027="HAT",[1]装备基础and强化!$AK$7,IF(L3027="JADE",[1]装备基础and强化!$AK$7,0))</f>
        <v>0</v>
      </c>
      <c r="AR3027" s="43" t="e">
        <f t="shared" si="47"/>
        <v>#REF!</v>
      </c>
    </row>
    <row r="3028" spans="1:44" x14ac:dyDescent="0.15">
      <c r="A3028" s="43"/>
      <c r="B3028" s="5" t="s">
        <v>10391</v>
      </c>
      <c r="C3028" s="12">
        <v>23024</v>
      </c>
      <c r="D3028" s="5" t="s">
        <v>10379</v>
      </c>
      <c r="E3028" s="44" t="s">
        <v>24659</v>
      </c>
      <c r="F3028" s="4" t="s">
        <v>10392</v>
      </c>
      <c r="G3028" s="4" t="s">
        <v>10393</v>
      </c>
      <c r="H3028" s="44"/>
      <c r="I3028" s="4" t="s">
        <v>700</v>
      </c>
      <c r="J3028" s="6" t="s">
        <v>700</v>
      </c>
      <c r="K3028" s="45">
        <v>1</v>
      </c>
      <c r="L3028" s="4" t="s">
        <v>714</v>
      </c>
      <c r="M3028" s="104" t="s">
        <v>18674</v>
      </c>
      <c r="N3028" s="45">
        <v>250500</v>
      </c>
      <c r="O3028" s="4" t="s">
        <v>2784</v>
      </c>
      <c r="P3028" s="4" t="s">
        <v>5936</v>
      </c>
      <c r="Q3028" s="4">
        <v>50</v>
      </c>
      <c r="R3028" s="4">
        <v>3</v>
      </c>
      <c r="S3028" s="4" t="s">
        <v>7935</v>
      </c>
      <c r="T3028" s="4">
        <v>2</v>
      </c>
      <c r="U3028" s="4">
        <v>5</v>
      </c>
      <c r="W3028" s="4" t="s">
        <v>10147</v>
      </c>
      <c r="X3028" s="4" t="s">
        <v>10148</v>
      </c>
      <c r="Y3028" s="45">
        <v>0</v>
      </c>
      <c r="Z3028" s="4" t="s">
        <v>10149</v>
      </c>
      <c r="AA3028" s="4">
        <v>1</v>
      </c>
      <c r="AB3028" s="4">
        <v>100</v>
      </c>
      <c r="AC3028" s="4">
        <v>1</v>
      </c>
      <c r="AD3028" s="4">
        <v>1</v>
      </c>
      <c r="AE3028" s="45" t="s">
        <v>16461</v>
      </c>
      <c r="AF3028" s="45" t="s">
        <v>16457</v>
      </c>
      <c r="AG3028" s="45" t="s">
        <v>16459</v>
      </c>
      <c r="AH3028" s="45" t="s">
        <v>16453</v>
      </c>
      <c r="AI3028" s="45" t="s">
        <v>16455</v>
      </c>
      <c r="AJ3028" s="63" t="s">
        <v>20426</v>
      </c>
      <c r="AK3028" s="63" t="s">
        <v>20426</v>
      </c>
      <c r="AL3028" s="45">
        <v>0</v>
      </c>
      <c r="AM3028" s="43">
        <f>IF(AND(L3028="WEAPON",OR(R3028=0,R3028=1,R3028=2)),[1]装备基础and强化!$V$7,IF(AND(L3028="LEFTRING",OR(R3028=0,R3028=1,R3028=2)),[1]装备基础and强化!$W$7,IF(AND(L3028="RIGHTRING",OR(R3028=0,R3028=1,R3028=2)),[1]装备基础and强化!$X$7,IF(AND(L3028="NECKLACE",OR(R3028=0,R3028=1,R3028=2)),[1]装备基础and强化!$Y$7,0))))</f>
        <v>0</v>
      </c>
      <c r="AN3028" s="43">
        <f>IF(AND(L3028="WEAPON",OR(R3028=3,R3028=4)),[1]装备基础and强化!$V$11,IF(AND(L3028="LEFTRING",OR(R3028=3,R3028=4)),[1]装备基础and强化!$W$11,IF(AND(L3028="RIGHTRING",OR(R3028=3,R3028=4)),[1]装备基础and强化!$X$11,IF(AND(L3028="NECKLACE",OR(R3028=3,R3028=4)),[1]装备基础and强化!$Y$11,0))))</f>
        <v>0</v>
      </c>
      <c r="AO3028" s="43">
        <f>IF(AND(L3028="BELT",T3028=1),[1]装备基础and强化!$AA$7,IF(AND(L3028="PANTS",T3028=1),[1]装备基础and强化!$AB$7,IF(AND(L3028="SHOES",T3028=1),[1]装备基础and强化!$AC$7,IF(AND(L3028="CLOTHES",T3028=1),[1]装备基础and强化!$AD$7,0))))</f>
        <v>0</v>
      </c>
      <c r="AP3028" s="43" t="e">
        <f>IF(AND(L3028="BELT",T3028=2),[1]装备基础and强化!$AF$7,IF(AND(L3028="PANTS",T3028=2),[1]装备基础and强化!$AG$7,IF(AND(L3028="SHOES",T3028=2),[1]装备基础and强化!$AH$7,IF(AND(L3028="CLOTHES",T3028=2),[1]装备基础and强化!$AI$7,0))))</f>
        <v>#REF!</v>
      </c>
      <c r="AQ3028" s="43">
        <f>IF(L3028="HAT",[1]装备基础and强化!$AK$7,IF(L3028="JADE",[1]装备基础and强化!$AK$7,0))</f>
        <v>0</v>
      </c>
      <c r="AR3028" s="43" t="e">
        <f t="shared" si="47"/>
        <v>#REF!</v>
      </c>
    </row>
    <row r="3029" spans="1:44" x14ac:dyDescent="0.15">
      <c r="A3029" s="43"/>
      <c r="B3029" s="5" t="s">
        <v>10394</v>
      </c>
      <c r="C3029" s="12">
        <v>23025</v>
      </c>
      <c r="D3029" s="5" t="s">
        <v>10379</v>
      </c>
      <c r="E3029" s="44" t="s">
        <v>24660</v>
      </c>
      <c r="F3029" s="4" t="s">
        <v>10395</v>
      </c>
      <c r="G3029" s="4" t="s">
        <v>10396</v>
      </c>
      <c r="H3029" s="44"/>
      <c r="I3029" s="4" t="s">
        <v>700</v>
      </c>
      <c r="J3029" s="6" t="s">
        <v>700</v>
      </c>
      <c r="K3029" s="45">
        <v>1</v>
      </c>
      <c r="L3029" s="4" t="s">
        <v>714</v>
      </c>
      <c r="M3029" s="104" t="s">
        <v>18675</v>
      </c>
      <c r="N3029" s="45">
        <v>250600</v>
      </c>
      <c r="O3029" s="4" t="s">
        <v>3307</v>
      </c>
      <c r="P3029" s="4" t="s">
        <v>5936</v>
      </c>
      <c r="Q3029" s="4">
        <v>50</v>
      </c>
      <c r="R3029" s="4">
        <v>3</v>
      </c>
      <c r="S3029" s="4" t="s">
        <v>7935</v>
      </c>
      <c r="T3029" s="4">
        <v>2</v>
      </c>
      <c r="U3029" s="4">
        <v>6</v>
      </c>
      <c r="W3029" s="4" t="s">
        <v>10147</v>
      </c>
      <c r="X3029" s="4" t="s">
        <v>10148</v>
      </c>
      <c r="Y3029" s="45">
        <v>0</v>
      </c>
      <c r="Z3029" s="4" t="s">
        <v>10149</v>
      </c>
      <c r="AA3029" s="4">
        <v>1</v>
      </c>
      <c r="AB3029" s="4">
        <v>100</v>
      </c>
      <c r="AC3029" s="4">
        <v>1</v>
      </c>
      <c r="AD3029" s="4">
        <v>1</v>
      </c>
      <c r="AE3029" s="45" t="s">
        <v>16461</v>
      </c>
      <c r="AF3029" s="45" t="s">
        <v>16457</v>
      </c>
      <c r="AG3029" s="45" t="s">
        <v>16459</v>
      </c>
      <c r="AH3029" s="45" t="s">
        <v>16453</v>
      </c>
      <c r="AI3029" s="45" t="s">
        <v>16455</v>
      </c>
      <c r="AJ3029" s="63" t="s">
        <v>20426</v>
      </c>
      <c r="AK3029" s="63" t="s">
        <v>20426</v>
      </c>
      <c r="AL3029" s="4">
        <v>0</v>
      </c>
      <c r="AM3029" s="43">
        <f>IF(AND(L3029="WEAPON",OR(R3029=0,R3029=1,R3029=2)),[1]装备基础and强化!$V$7,IF(AND(L3029="LEFTRING",OR(R3029=0,R3029=1,R3029=2)),[1]装备基础and强化!$W$7,IF(AND(L3029="RIGHTRING",OR(R3029=0,R3029=1,R3029=2)),[1]装备基础and强化!$X$7,IF(AND(L3029="NECKLACE",OR(R3029=0,R3029=1,R3029=2)),[1]装备基础and强化!$Y$7,0))))</f>
        <v>0</v>
      </c>
      <c r="AN3029" s="43">
        <f>IF(AND(L3029="WEAPON",OR(R3029=3,R3029=4)),[1]装备基础and强化!$V$11,IF(AND(L3029="LEFTRING",OR(R3029=3,R3029=4)),[1]装备基础and强化!$W$11,IF(AND(L3029="RIGHTRING",OR(R3029=3,R3029=4)),[1]装备基础and强化!$X$11,IF(AND(L3029="NECKLACE",OR(R3029=3,R3029=4)),[1]装备基础and强化!$Y$11,0))))</f>
        <v>0</v>
      </c>
      <c r="AO3029" s="43">
        <f>IF(AND(L3029="BELT",T3029=1),[1]装备基础and强化!$AA$7,IF(AND(L3029="PANTS",T3029=1),[1]装备基础and强化!$AB$7,IF(AND(L3029="SHOES",T3029=1),[1]装备基础and强化!$AC$7,IF(AND(L3029="CLOTHES",T3029=1),[1]装备基础and强化!$AD$7,0))))</f>
        <v>0</v>
      </c>
      <c r="AP3029" s="43" t="e">
        <f>IF(AND(L3029="BELT",T3029=2),[1]装备基础and强化!$AF$7,IF(AND(L3029="PANTS",T3029=2),[1]装备基础and强化!$AG$7,IF(AND(L3029="SHOES",T3029=2),[1]装备基础and强化!$AH$7,IF(AND(L3029="CLOTHES",T3029=2),[1]装备基础and强化!$AI$7,0))))</f>
        <v>#REF!</v>
      </c>
      <c r="AQ3029" s="43">
        <f>IF(L3029="HAT",[1]装备基础and强化!$AK$7,IF(L3029="JADE",[1]装备基础and强化!$AK$7,0))</f>
        <v>0</v>
      </c>
      <c r="AR3029" s="43" t="e">
        <f t="shared" ref="AR3029:AR3092" si="48">IF(AM3029&lt;&gt;0,AM3029,IF(AN3029&lt;&gt;0,AN3029,IF(AO3029&lt;&gt;0,AO3029,IF(AP3029&lt;&gt;0,AP3029,IF(AQ3029&lt;&gt;0,AQ3029,0)))))</f>
        <v>#REF!</v>
      </c>
    </row>
    <row r="3030" spans="1:44" x14ac:dyDescent="0.15">
      <c r="A3030" s="43"/>
      <c r="B3030" s="5" t="s">
        <v>10397</v>
      </c>
      <c r="C3030" s="12">
        <v>23026</v>
      </c>
      <c r="D3030" s="5" t="s">
        <v>10379</v>
      </c>
      <c r="E3030" s="44" t="s">
        <v>24661</v>
      </c>
      <c r="F3030" s="4" t="s">
        <v>10398</v>
      </c>
      <c r="G3030" s="4" t="s">
        <v>10399</v>
      </c>
      <c r="H3030" s="44"/>
      <c r="I3030" s="4" t="s">
        <v>700</v>
      </c>
      <c r="J3030" s="6" t="s">
        <v>700</v>
      </c>
      <c r="K3030" s="45">
        <v>1</v>
      </c>
      <c r="L3030" s="4" t="s">
        <v>714</v>
      </c>
      <c r="M3030" s="104" t="s">
        <v>18676</v>
      </c>
      <c r="N3030" s="45">
        <v>250700</v>
      </c>
      <c r="O3030" s="4" t="s">
        <v>2808</v>
      </c>
      <c r="P3030" s="4" t="s">
        <v>5936</v>
      </c>
      <c r="Q3030" s="4">
        <v>50</v>
      </c>
      <c r="R3030" s="4">
        <v>3</v>
      </c>
      <c r="S3030" s="4" t="s">
        <v>7935</v>
      </c>
      <c r="T3030" s="4">
        <v>2</v>
      </c>
      <c r="U3030" s="4">
        <v>7</v>
      </c>
      <c r="W3030" s="4" t="s">
        <v>10147</v>
      </c>
      <c r="X3030" s="4" t="s">
        <v>10148</v>
      </c>
      <c r="Y3030" s="45">
        <v>0</v>
      </c>
      <c r="Z3030" s="4" t="s">
        <v>10149</v>
      </c>
      <c r="AA3030" s="4">
        <v>1</v>
      </c>
      <c r="AB3030" s="4">
        <v>100</v>
      </c>
      <c r="AC3030" s="4">
        <v>1</v>
      </c>
      <c r="AD3030" s="4">
        <v>1</v>
      </c>
      <c r="AE3030" s="45" t="s">
        <v>16461</v>
      </c>
      <c r="AF3030" s="45" t="s">
        <v>16457</v>
      </c>
      <c r="AG3030" s="45" t="s">
        <v>16459</v>
      </c>
      <c r="AH3030" s="45" t="s">
        <v>16453</v>
      </c>
      <c r="AI3030" s="45" t="s">
        <v>16455</v>
      </c>
      <c r="AJ3030" s="63" t="s">
        <v>20426</v>
      </c>
      <c r="AK3030" s="63" t="s">
        <v>20426</v>
      </c>
      <c r="AL3030" s="45">
        <v>0</v>
      </c>
      <c r="AM3030" s="43">
        <f>IF(AND(L3030="WEAPON",OR(R3030=0,R3030=1,R3030=2)),[1]装备基础and强化!$V$7,IF(AND(L3030="LEFTRING",OR(R3030=0,R3030=1,R3030=2)),[1]装备基础and强化!$W$7,IF(AND(L3030="RIGHTRING",OR(R3030=0,R3030=1,R3030=2)),[1]装备基础and强化!$X$7,IF(AND(L3030="NECKLACE",OR(R3030=0,R3030=1,R3030=2)),[1]装备基础and强化!$Y$7,0))))</f>
        <v>0</v>
      </c>
      <c r="AN3030" s="43">
        <f>IF(AND(L3030="WEAPON",OR(R3030=3,R3030=4)),[1]装备基础and强化!$V$11,IF(AND(L3030="LEFTRING",OR(R3030=3,R3030=4)),[1]装备基础and强化!$W$11,IF(AND(L3030="RIGHTRING",OR(R3030=3,R3030=4)),[1]装备基础and强化!$X$11,IF(AND(L3030="NECKLACE",OR(R3030=3,R3030=4)),[1]装备基础and强化!$Y$11,0))))</f>
        <v>0</v>
      </c>
      <c r="AO3030" s="43">
        <f>IF(AND(L3030="BELT",T3030=1),[1]装备基础and强化!$AA$7,IF(AND(L3030="PANTS",T3030=1),[1]装备基础and强化!$AB$7,IF(AND(L3030="SHOES",T3030=1),[1]装备基础and强化!$AC$7,IF(AND(L3030="CLOTHES",T3030=1),[1]装备基础and强化!$AD$7,0))))</f>
        <v>0</v>
      </c>
      <c r="AP3030" s="43" t="e">
        <f>IF(AND(L3030="BELT",T3030=2),[1]装备基础and强化!$AF$7,IF(AND(L3030="PANTS",T3030=2),[1]装备基础and强化!$AG$7,IF(AND(L3030="SHOES",T3030=2),[1]装备基础and强化!$AH$7,IF(AND(L3030="CLOTHES",T3030=2),[1]装备基础and强化!$AI$7,0))))</f>
        <v>#REF!</v>
      </c>
      <c r="AQ3030" s="43">
        <f>IF(L3030="HAT",[1]装备基础and强化!$AK$7,IF(L3030="JADE",[1]装备基础and强化!$AK$7,0))</f>
        <v>0</v>
      </c>
      <c r="AR3030" s="43" t="e">
        <f t="shared" si="48"/>
        <v>#REF!</v>
      </c>
    </row>
    <row r="3031" spans="1:44" x14ac:dyDescent="0.15">
      <c r="A3031" s="43"/>
      <c r="B3031" s="5" t="s">
        <v>10400</v>
      </c>
      <c r="C3031" s="12">
        <v>23027</v>
      </c>
      <c r="D3031" s="5" t="s">
        <v>10379</v>
      </c>
      <c r="E3031" s="44" t="s">
        <v>24662</v>
      </c>
      <c r="F3031" s="4" t="s">
        <v>10401</v>
      </c>
      <c r="G3031" s="4" t="s">
        <v>10402</v>
      </c>
      <c r="H3031" s="44"/>
      <c r="I3031" s="4" t="s">
        <v>700</v>
      </c>
      <c r="J3031" s="6" t="s">
        <v>700</v>
      </c>
      <c r="K3031" s="45">
        <v>1</v>
      </c>
      <c r="L3031" s="4" t="s">
        <v>714</v>
      </c>
      <c r="M3031" s="104" t="s">
        <v>18677</v>
      </c>
      <c r="N3031" s="45">
        <v>250800</v>
      </c>
      <c r="O3031" s="4" t="s">
        <v>14872</v>
      </c>
      <c r="P3031" s="4" t="s">
        <v>5936</v>
      </c>
      <c r="Q3031" s="4">
        <v>50</v>
      </c>
      <c r="R3031" s="4">
        <v>3</v>
      </c>
      <c r="S3031" s="4" t="s">
        <v>7935</v>
      </c>
      <c r="T3031" s="4">
        <v>2</v>
      </c>
      <c r="U3031" s="4">
        <v>8</v>
      </c>
      <c r="W3031" s="4" t="s">
        <v>10147</v>
      </c>
      <c r="X3031" s="4" t="s">
        <v>10148</v>
      </c>
      <c r="Y3031" s="45">
        <v>0</v>
      </c>
      <c r="Z3031" s="4" t="s">
        <v>10149</v>
      </c>
      <c r="AA3031" s="4">
        <v>1</v>
      </c>
      <c r="AB3031" s="4">
        <v>100</v>
      </c>
      <c r="AC3031" s="4">
        <v>1</v>
      </c>
      <c r="AD3031" s="4">
        <v>1</v>
      </c>
      <c r="AE3031" s="45" t="s">
        <v>16461</v>
      </c>
      <c r="AF3031" s="45" t="s">
        <v>16457</v>
      </c>
      <c r="AG3031" s="45" t="s">
        <v>16459</v>
      </c>
      <c r="AH3031" s="45" t="s">
        <v>16453</v>
      </c>
      <c r="AI3031" s="45" t="s">
        <v>16455</v>
      </c>
      <c r="AJ3031" s="63" t="s">
        <v>20426</v>
      </c>
      <c r="AK3031" s="63" t="s">
        <v>20426</v>
      </c>
      <c r="AL3031" s="4">
        <v>0</v>
      </c>
      <c r="AM3031" s="43">
        <f>IF(AND(L3031="WEAPON",OR(R3031=0,R3031=1,R3031=2)),[1]装备基础and强化!$V$7,IF(AND(L3031="LEFTRING",OR(R3031=0,R3031=1,R3031=2)),[1]装备基础and强化!$W$7,IF(AND(L3031="RIGHTRING",OR(R3031=0,R3031=1,R3031=2)),[1]装备基础and强化!$X$7,IF(AND(L3031="NECKLACE",OR(R3031=0,R3031=1,R3031=2)),[1]装备基础and强化!$Y$7,0))))</f>
        <v>0</v>
      </c>
      <c r="AN3031" s="43">
        <f>IF(AND(L3031="WEAPON",OR(R3031=3,R3031=4)),[1]装备基础and强化!$V$11,IF(AND(L3031="LEFTRING",OR(R3031=3,R3031=4)),[1]装备基础and强化!$W$11,IF(AND(L3031="RIGHTRING",OR(R3031=3,R3031=4)),[1]装备基础and强化!$X$11,IF(AND(L3031="NECKLACE",OR(R3031=3,R3031=4)),[1]装备基础and强化!$Y$11,0))))</f>
        <v>0</v>
      </c>
      <c r="AO3031" s="43">
        <f>IF(AND(L3031="BELT",T3031=1),[1]装备基础and强化!$AA$7,IF(AND(L3031="PANTS",T3031=1),[1]装备基础and强化!$AB$7,IF(AND(L3031="SHOES",T3031=1),[1]装备基础and强化!$AC$7,IF(AND(L3031="CLOTHES",T3031=1),[1]装备基础and强化!$AD$7,0))))</f>
        <v>0</v>
      </c>
      <c r="AP3031" s="43" t="e">
        <f>IF(AND(L3031="BELT",T3031=2),[1]装备基础and强化!$AF$7,IF(AND(L3031="PANTS",T3031=2),[1]装备基础and强化!$AG$7,IF(AND(L3031="SHOES",T3031=2),[1]装备基础and强化!$AH$7,IF(AND(L3031="CLOTHES",T3031=2),[1]装备基础and强化!$AI$7,0))))</f>
        <v>#REF!</v>
      </c>
      <c r="AQ3031" s="43">
        <f>IF(L3031="HAT",[1]装备基础and强化!$AK$7,IF(L3031="JADE",[1]装备基础and强化!$AK$7,0))</f>
        <v>0</v>
      </c>
      <c r="AR3031" s="43" t="e">
        <f t="shared" si="48"/>
        <v>#REF!</v>
      </c>
    </row>
    <row r="3032" spans="1:44" x14ac:dyDescent="0.15">
      <c r="A3032" s="43"/>
      <c r="B3032" s="5" t="s">
        <v>10403</v>
      </c>
      <c r="C3032" s="12">
        <v>23028</v>
      </c>
      <c r="D3032" s="5" t="s">
        <v>10404</v>
      </c>
      <c r="E3032" s="44" t="s">
        <v>24663</v>
      </c>
      <c r="F3032" s="4" t="s">
        <v>10405</v>
      </c>
      <c r="G3032" s="4" t="s">
        <v>10406</v>
      </c>
      <c r="H3032" s="44"/>
      <c r="I3032" s="4" t="s">
        <v>700</v>
      </c>
      <c r="J3032" s="6" t="s">
        <v>700</v>
      </c>
      <c r="K3032" s="45">
        <v>1</v>
      </c>
      <c r="L3032" s="4" t="s">
        <v>714</v>
      </c>
      <c r="M3032" s="104" t="s">
        <v>18678</v>
      </c>
      <c r="N3032" s="45">
        <v>280100</v>
      </c>
      <c r="O3032" s="4" t="s">
        <v>2760</v>
      </c>
      <c r="P3032" s="4" t="s">
        <v>5936</v>
      </c>
      <c r="Q3032" s="4">
        <v>90</v>
      </c>
      <c r="R3032" s="4">
        <v>3</v>
      </c>
      <c r="S3032" s="4" t="s">
        <v>7971</v>
      </c>
      <c r="T3032" s="4">
        <v>2</v>
      </c>
      <c r="U3032" s="4">
        <v>1</v>
      </c>
      <c r="W3032" s="4" t="s">
        <v>10176</v>
      </c>
      <c r="X3032" s="4" t="s">
        <v>10177</v>
      </c>
      <c r="Y3032" s="45">
        <v>0</v>
      </c>
      <c r="Z3032" s="4" t="s">
        <v>10178</v>
      </c>
      <c r="AA3032" s="4">
        <v>1</v>
      </c>
      <c r="AB3032" s="4">
        <v>100</v>
      </c>
      <c r="AC3032" s="4">
        <v>1</v>
      </c>
      <c r="AD3032" s="4">
        <v>1</v>
      </c>
      <c r="AE3032" s="45" t="s">
        <v>16461</v>
      </c>
      <c r="AF3032" s="45" t="s">
        <v>16457</v>
      </c>
      <c r="AG3032" s="45" t="s">
        <v>16459</v>
      </c>
      <c r="AH3032" s="45" t="s">
        <v>16453</v>
      </c>
      <c r="AI3032" s="45" t="s">
        <v>16455</v>
      </c>
      <c r="AJ3032" s="63" t="s">
        <v>20427</v>
      </c>
      <c r="AK3032" s="63" t="s">
        <v>20426</v>
      </c>
      <c r="AL3032" s="45">
        <v>0</v>
      </c>
      <c r="AM3032" s="43">
        <f>IF(AND(L3032="WEAPON",OR(R3032=0,R3032=1,R3032=2)),[1]装备基础and强化!$V$7,IF(AND(L3032="LEFTRING",OR(R3032=0,R3032=1,R3032=2)),[1]装备基础and强化!$W$7,IF(AND(L3032="RIGHTRING",OR(R3032=0,R3032=1,R3032=2)),[1]装备基础and强化!$X$7,IF(AND(L3032="NECKLACE",OR(R3032=0,R3032=1,R3032=2)),[1]装备基础and强化!$Y$7,0))))</f>
        <v>0</v>
      </c>
      <c r="AN3032" s="43">
        <f>IF(AND(L3032="WEAPON",OR(R3032=3,R3032=4)),[1]装备基础and强化!$V$11,IF(AND(L3032="LEFTRING",OR(R3032=3,R3032=4)),[1]装备基础and强化!$W$11,IF(AND(L3032="RIGHTRING",OR(R3032=3,R3032=4)),[1]装备基础and强化!$X$11,IF(AND(L3032="NECKLACE",OR(R3032=3,R3032=4)),[1]装备基础and强化!$Y$11,0))))</f>
        <v>0</v>
      </c>
      <c r="AO3032" s="43">
        <f>IF(AND(L3032="BELT",T3032=1),[1]装备基础and强化!$AA$7,IF(AND(L3032="PANTS",T3032=1),[1]装备基础and强化!$AB$7,IF(AND(L3032="SHOES",T3032=1),[1]装备基础and强化!$AC$7,IF(AND(L3032="CLOTHES",T3032=1),[1]装备基础and强化!$AD$7,0))))</f>
        <v>0</v>
      </c>
      <c r="AP3032" s="43" t="e">
        <f>IF(AND(L3032="BELT",T3032=2),[1]装备基础and强化!$AF$7,IF(AND(L3032="PANTS",T3032=2),[1]装备基础and强化!$AG$7,IF(AND(L3032="SHOES",T3032=2),[1]装备基础and强化!$AH$7,IF(AND(L3032="CLOTHES",T3032=2),[1]装备基础and强化!$AI$7,0))))</f>
        <v>#REF!</v>
      </c>
      <c r="AQ3032" s="43">
        <f>IF(L3032="HAT",[1]装备基础and强化!$AK$7,IF(L3032="JADE",[1]装备基础and强化!$AK$7,0))</f>
        <v>0</v>
      </c>
      <c r="AR3032" s="43" t="e">
        <f t="shared" si="48"/>
        <v>#REF!</v>
      </c>
    </row>
    <row r="3033" spans="1:44" x14ac:dyDescent="0.15">
      <c r="A3033" s="43"/>
      <c r="B3033" s="5" t="s">
        <v>10407</v>
      </c>
      <c r="C3033" s="12">
        <v>23029</v>
      </c>
      <c r="D3033" s="5" t="s">
        <v>10404</v>
      </c>
      <c r="E3033" s="44" t="s">
        <v>24664</v>
      </c>
      <c r="F3033" s="4" t="s">
        <v>10408</v>
      </c>
      <c r="G3033" s="4" t="s">
        <v>10409</v>
      </c>
      <c r="H3033" s="44"/>
      <c r="I3033" s="4" t="s">
        <v>700</v>
      </c>
      <c r="J3033" s="6" t="s">
        <v>700</v>
      </c>
      <c r="K3033" s="45">
        <v>1</v>
      </c>
      <c r="L3033" s="4" t="s">
        <v>714</v>
      </c>
      <c r="M3033" s="104" t="s">
        <v>18679</v>
      </c>
      <c r="N3033" s="45">
        <v>280200</v>
      </c>
      <c r="O3033" s="4" t="s">
        <v>14907</v>
      </c>
      <c r="P3033" s="4" t="s">
        <v>5936</v>
      </c>
      <c r="Q3033" s="4">
        <v>90</v>
      </c>
      <c r="R3033" s="4">
        <v>3</v>
      </c>
      <c r="S3033" s="4" t="s">
        <v>7971</v>
      </c>
      <c r="T3033" s="4">
        <v>2</v>
      </c>
      <c r="U3033" s="4">
        <v>2</v>
      </c>
      <c r="W3033" s="4" t="s">
        <v>10176</v>
      </c>
      <c r="X3033" s="4" t="s">
        <v>10177</v>
      </c>
      <c r="Y3033" s="45">
        <v>0</v>
      </c>
      <c r="Z3033" s="4" t="s">
        <v>10178</v>
      </c>
      <c r="AA3033" s="4">
        <v>1</v>
      </c>
      <c r="AB3033" s="4">
        <v>100</v>
      </c>
      <c r="AC3033" s="4">
        <v>1</v>
      </c>
      <c r="AD3033" s="4">
        <v>1</v>
      </c>
      <c r="AE3033" s="45" t="s">
        <v>16461</v>
      </c>
      <c r="AF3033" s="45" t="s">
        <v>16457</v>
      </c>
      <c r="AG3033" s="45" t="s">
        <v>16459</v>
      </c>
      <c r="AH3033" s="45" t="s">
        <v>16453</v>
      </c>
      <c r="AI3033" s="45" t="s">
        <v>16455</v>
      </c>
      <c r="AJ3033" s="63" t="s">
        <v>20427</v>
      </c>
      <c r="AK3033" s="63" t="s">
        <v>20426</v>
      </c>
      <c r="AL3033" s="4">
        <v>0</v>
      </c>
      <c r="AM3033" s="43">
        <f>IF(AND(L3033="WEAPON",OR(R3033=0,R3033=1,R3033=2)),[1]装备基础and强化!$V$7,IF(AND(L3033="LEFTRING",OR(R3033=0,R3033=1,R3033=2)),[1]装备基础and强化!$W$7,IF(AND(L3033="RIGHTRING",OR(R3033=0,R3033=1,R3033=2)),[1]装备基础and强化!$X$7,IF(AND(L3033="NECKLACE",OR(R3033=0,R3033=1,R3033=2)),[1]装备基础and强化!$Y$7,0))))</f>
        <v>0</v>
      </c>
      <c r="AN3033" s="43">
        <f>IF(AND(L3033="WEAPON",OR(R3033=3,R3033=4)),[1]装备基础and强化!$V$11,IF(AND(L3033="LEFTRING",OR(R3033=3,R3033=4)),[1]装备基础and强化!$W$11,IF(AND(L3033="RIGHTRING",OR(R3033=3,R3033=4)),[1]装备基础and强化!$X$11,IF(AND(L3033="NECKLACE",OR(R3033=3,R3033=4)),[1]装备基础and强化!$Y$11,0))))</f>
        <v>0</v>
      </c>
      <c r="AO3033" s="43">
        <f>IF(AND(L3033="BELT",T3033=1),[1]装备基础and强化!$AA$7,IF(AND(L3033="PANTS",T3033=1),[1]装备基础and强化!$AB$7,IF(AND(L3033="SHOES",T3033=1),[1]装备基础and强化!$AC$7,IF(AND(L3033="CLOTHES",T3033=1),[1]装备基础and强化!$AD$7,0))))</f>
        <v>0</v>
      </c>
      <c r="AP3033" s="43" t="e">
        <f>IF(AND(L3033="BELT",T3033=2),[1]装备基础and强化!$AF$7,IF(AND(L3033="PANTS",T3033=2),[1]装备基础and强化!$AG$7,IF(AND(L3033="SHOES",T3033=2),[1]装备基础and强化!$AH$7,IF(AND(L3033="CLOTHES",T3033=2),[1]装备基础and强化!$AI$7,0))))</f>
        <v>#REF!</v>
      </c>
      <c r="AQ3033" s="43">
        <f>IF(L3033="HAT",[1]装备基础and强化!$AK$7,IF(L3033="JADE",[1]装备基础and强化!$AK$7,0))</f>
        <v>0</v>
      </c>
      <c r="AR3033" s="43" t="e">
        <f t="shared" si="48"/>
        <v>#REF!</v>
      </c>
    </row>
    <row r="3034" spans="1:44" x14ac:dyDescent="0.15">
      <c r="A3034" s="43"/>
      <c r="B3034" s="5" t="s">
        <v>10410</v>
      </c>
      <c r="C3034" s="12">
        <v>23030</v>
      </c>
      <c r="D3034" s="5" t="s">
        <v>10404</v>
      </c>
      <c r="E3034" s="44" t="s">
        <v>24665</v>
      </c>
      <c r="F3034" s="4" t="s">
        <v>10411</v>
      </c>
      <c r="G3034" s="4" t="s">
        <v>10412</v>
      </c>
      <c r="H3034" s="44"/>
      <c r="I3034" s="4" t="s">
        <v>700</v>
      </c>
      <c r="J3034" s="6" t="s">
        <v>700</v>
      </c>
      <c r="K3034" s="45">
        <v>1</v>
      </c>
      <c r="L3034" s="4" t="s">
        <v>714</v>
      </c>
      <c r="M3034" s="104" t="s">
        <v>18680</v>
      </c>
      <c r="N3034" s="45">
        <v>280300</v>
      </c>
      <c r="O3034" s="4" t="s">
        <v>3319</v>
      </c>
      <c r="P3034" s="4" t="s">
        <v>5936</v>
      </c>
      <c r="Q3034" s="4">
        <v>90</v>
      </c>
      <c r="R3034" s="4">
        <v>3</v>
      </c>
      <c r="S3034" s="4" t="s">
        <v>7971</v>
      </c>
      <c r="T3034" s="4">
        <v>2</v>
      </c>
      <c r="U3034" s="4">
        <v>3</v>
      </c>
      <c r="W3034" s="4" t="s">
        <v>10176</v>
      </c>
      <c r="X3034" s="4" t="s">
        <v>10177</v>
      </c>
      <c r="Y3034" s="45">
        <v>0</v>
      </c>
      <c r="Z3034" s="4" t="s">
        <v>10178</v>
      </c>
      <c r="AA3034" s="4">
        <v>1</v>
      </c>
      <c r="AB3034" s="4">
        <v>100</v>
      </c>
      <c r="AC3034" s="4">
        <v>1</v>
      </c>
      <c r="AD3034" s="4">
        <v>1</v>
      </c>
      <c r="AE3034" s="45" t="s">
        <v>16461</v>
      </c>
      <c r="AF3034" s="45" t="s">
        <v>16457</v>
      </c>
      <c r="AG3034" s="45" t="s">
        <v>16459</v>
      </c>
      <c r="AH3034" s="45" t="s">
        <v>16453</v>
      </c>
      <c r="AI3034" s="45" t="s">
        <v>16455</v>
      </c>
      <c r="AJ3034" s="63" t="s">
        <v>20427</v>
      </c>
      <c r="AK3034" s="63" t="s">
        <v>20426</v>
      </c>
      <c r="AL3034" s="45">
        <v>0</v>
      </c>
      <c r="AM3034" s="43">
        <f>IF(AND(L3034="WEAPON",OR(R3034=0,R3034=1,R3034=2)),[1]装备基础and强化!$V$7,IF(AND(L3034="LEFTRING",OR(R3034=0,R3034=1,R3034=2)),[1]装备基础and强化!$W$7,IF(AND(L3034="RIGHTRING",OR(R3034=0,R3034=1,R3034=2)),[1]装备基础and强化!$X$7,IF(AND(L3034="NECKLACE",OR(R3034=0,R3034=1,R3034=2)),[1]装备基础and强化!$Y$7,0))))</f>
        <v>0</v>
      </c>
      <c r="AN3034" s="43">
        <f>IF(AND(L3034="WEAPON",OR(R3034=3,R3034=4)),[1]装备基础and强化!$V$11,IF(AND(L3034="LEFTRING",OR(R3034=3,R3034=4)),[1]装备基础and强化!$W$11,IF(AND(L3034="RIGHTRING",OR(R3034=3,R3034=4)),[1]装备基础and强化!$X$11,IF(AND(L3034="NECKLACE",OR(R3034=3,R3034=4)),[1]装备基础and强化!$Y$11,0))))</f>
        <v>0</v>
      </c>
      <c r="AO3034" s="43">
        <f>IF(AND(L3034="BELT",T3034=1),[1]装备基础and强化!$AA$7,IF(AND(L3034="PANTS",T3034=1),[1]装备基础and强化!$AB$7,IF(AND(L3034="SHOES",T3034=1),[1]装备基础and强化!$AC$7,IF(AND(L3034="CLOTHES",T3034=1),[1]装备基础and强化!$AD$7,0))))</f>
        <v>0</v>
      </c>
      <c r="AP3034" s="43" t="e">
        <f>IF(AND(L3034="BELT",T3034=2),[1]装备基础and强化!$AF$7,IF(AND(L3034="PANTS",T3034=2),[1]装备基础and强化!$AG$7,IF(AND(L3034="SHOES",T3034=2),[1]装备基础and强化!$AH$7,IF(AND(L3034="CLOTHES",T3034=2),[1]装备基础and强化!$AI$7,0))))</f>
        <v>#REF!</v>
      </c>
      <c r="AQ3034" s="43">
        <f>IF(L3034="HAT",[1]装备基础and强化!$AK$7,IF(L3034="JADE",[1]装备基础and强化!$AK$7,0))</f>
        <v>0</v>
      </c>
      <c r="AR3034" s="43" t="e">
        <f t="shared" si="48"/>
        <v>#REF!</v>
      </c>
    </row>
    <row r="3035" spans="1:44" x14ac:dyDescent="0.15">
      <c r="A3035" s="43"/>
      <c r="B3035" s="5" t="s">
        <v>10413</v>
      </c>
      <c r="C3035" s="12">
        <v>23031</v>
      </c>
      <c r="D3035" s="5" t="s">
        <v>10404</v>
      </c>
      <c r="E3035" s="44" t="s">
        <v>24666</v>
      </c>
      <c r="F3035" s="4" t="s">
        <v>10414</v>
      </c>
      <c r="G3035" s="4" t="s">
        <v>10415</v>
      </c>
      <c r="H3035" s="44"/>
      <c r="I3035" s="4" t="s">
        <v>700</v>
      </c>
      <c r="J3035" s="6" t="s">
        <v>700</v>
      </c>
      <c r="K3035" s="45">
        <v>1</v>
      </c>
      <c r="L3035" s="4" t="s">
        <v>714</v>
      </c>
      <c r="M3035" s="104" t="s">
        <v>18681</v>
      </c>
      <c r="N3035" s="45">
        <v>280400</v>
      </c>
      <c r="O3035" s="4" t="s">
        <v>2819</v>
      </c>
      <c r="P3035" s="4" t="s">
        <v>5936</v>
      </c>
      <c r="Q3035" s="4">
        <v>90</v>
      </c>
      <c r="R3035" s="4">
        <v>3</v>
      </c>
      <c r="S3035" s="4" t="s">
        <v>7971</v>
      </c>
      <c r="T3035" s="4">
        <v>2</v>
      </c>
      <c r="U3035" s="4">
        <v>4</v>
      </c>
      <c r="W3035" s="4" t="s">
        <v>10176</v>
      </c>
      <c r="X3035" s="4" t="s">
        <v>10177</v>
      </c>
      <c r="Y3035" s="45">
        <v>0</v>
      </c>
      <c r="Z3035" s="4" t="s">
        <v>10178</v>
      </c>
      <c r="AA3035" s="4">
        <v>1</v>
      </c>
      <c r="AB3035" s="4">
        <v>100</v>
      </c>
      <c r="AC3035" s="4">
        <v>1</v>
      </c>
      <c r="AD3035" s="4">
        <v>1</v>
      </c>
      <c r="AE3035" s="45" t="s">
        <v>16461</v>
      </c>
      <c r="AF3035" s="45" t="s">
        <v>16457</v>
      </c>
      <c r="AG3035" s="45" t="s">
        <v>16459</v>
      </c>
      <c r="AH3035" s="45" t="s">
        <v>16453</v>
      </c>
      <c r="AI3035" s="45" t="s">
        <v>16455</v>
      </c>
      <c r="AJ3035" s="63" t="s">
        <v>20427</v>
      </c>
      <c r="AK3035" s="63" t="s">
        <v>20426</v>
      </c>
      <c r="AL3035" s="4">
        <v>0</v>
      </c>
      <c r="AM3035" s="43">
        <f>IF(AND(L3035="WEAPON",OR(R3035=0,R3035=1,R3035=2)),[1]装备基础and强化!$V$7,IF(AND(L3035="LEFTRING",OR(R3035=0,R3035=1,R3035=2)),[1]装备基础and强化!$W$7,IF(AND(L3035="RIGHTRING",OR(R3035=0,R3035=1,R3035=2)),[1]装备基础and强化!$X$7,IF(AND(L3035="NECKLACE",OR(R3035=0,R3035=1,R3035=2)),[1]装备基础and强化!$Y$7,0))))</f>
        <v>0</v>
      </c>
      <c r="AN3035" s="43">
        <f>IF(AND(L3035="WEAPON",OR(R3035=3,R3035=4)),[1]装备基础and强化!$V$11,IF(AND(L3035="LEFTRING",OR(R3035=3,R3035=4)),[1]装备基础and强化!$W$11,IF(AND(L3035="RIGHTRING",OR(R3035=3,R3035=4)),[1]装备基础and强化!$X$11,IF(AND(L3035="NECKLACE",OR(R3035=3,R3035=4)),[1]装备基础and强化!$Y$11,0))))</f>
        <v>0</v>
      </c>
      <c r="AO3035" s="43">
        <f>IF(AND(L3035="BELT",T3035=1),[1]装备基础and强化!$AA$7,IF(AND(L3035="PANTS",T3035=1),[1]装备基础and强化!$AB$7,IF(AND(L3035="SHOES",T3035=1),[1]装备基础and强化!$AC$7,IF(AND(L3035="CLOTHES",T3035=1),[1]装备基础and强化!$AD$7,0))))</f>
        <v>0</v>
      </c>
      <c r="AP3035" s="43" t="e">
        <f>IF(AND(L3035="BELT",T3035=2),[1]装备基础and强化!$AF$7,IF(AND(L3035="PANTS",T3035=2),[1]装备基础and强化!$AG$7,IF(AND(L3035="SHOES",T3035=2),[1]装备基础and强化!$AH$7,IF(AND(L3035="CLOTHES",T3035=2),[1]装备基础and强化!$AI$7,0))))</f>
        <v>#REF!</v>
      </c>
      <c r="AQ3035" s="43">
        <f>IF(L3035="HAT",[1]装备基础and强化!$AK$7,IF(L3035="JADE",[1]装备基础and强化!$AK$7,0))</f>
        <v>0</v>
      </c>
      <c r="AR3035" s="43" t="e">
        <f t="shared" si="48"/>
        <v>#REF!</v>
      </c>
    </row>
    <row r="3036" spans="1:44" x14ac:dyDescent="0.15">
      <c r="A3036" s="43"/>
      <c r="B3036" s="5" t="s">
        <v>10416</v>
      </c>
      <c r="C3036" s="12">
        <v>23032</v>
      </c>
      <c r="D3036" s="5" t="s">
        <v>10404</v>
      </c>
      <c r="E3036" s="44" t="s">
        <v>24667</v>
      </c>
      <c r="F3036" s="4" t="s">
        <v>10417</v>
      </c>
      <c r="G3036" s="4" t="s">
        <v>10418</v>
      </c>
      <c r="H3036" s="44"/>
      <c r="I3036" s="4" t="s">
        <v>700</v>
      </c>
      <c r="J3036" s="6" t="s">
        <v>700</v>
      </c>
      <c r="K3036" s="45">
        <v>1</v>
      </c>
      <c r="L3036" s="4" t="s">
        <v>714</v>
      </c>
      <c r="M3036" s="104" t="s">
        <v>18682</v>
      </c>
      <c r="N3036" s="45">
        <v>280500</v>
      </c>
      <c r="O3036" s="4" t="s">
        <v>4166</v>
      </c>
      <c r="P3036" s="4" t="s">
        <v>5936</v>
      </c>
      <c r="Q3036" s="4">
        <v>90</v>
      </c>
      <c r="R3036" s="4">
        <v>3</v>
      </c>
      <c r="S3036" s="4" t="s">
        <v>7971</v>
      </c>
      <c r="T3036" s="4">
        <v>2</v>
      </c>
      <c r="U3036" s="4">
        <v>5</v>
      </c>
      <c r="W3036" s="4" t="s">
        <v>10176</v>
      </c>
      <c r="X3036" s="4" t="s">
        <v>10177</v>
      </c>
      <c r="Y3036" s="45">
        <v>0</v>
      </c>
      <c r="Z3036" s="4" t="s">
        <v>10178</v>
      </c>
      <c r="AA3036" s="4">
        <v>1</v>
      </c>
      <c r="AB3036" s="4">
        <v>100</v>
      </c>
      <c r="AC3036" s="4">
        <v>1</v>
      </c>
      <c r="AD3036" s="4">
        <v>1</v>
      </c>
      <c r="AE3036" s="45" t="s">
        <v>16461</v>
      </c>
      <c r="AF3036" s="45" t="s">
        <v>16457</v>
      </c>
      <c r="AG3036" s="45" t="s">
        <v>16459</v>
      </c>
      <c r="AH3036" s="45" t="s">
        <v>16453</v>
      </c>
      <c r="AI3036" s="45" t="s">
        <v>16455</v>
      </c>
      <c r="AJ3036" s="63" t="s">
        <v>20427</v>
      </c>
      <c r="AK3036" s="63" t="s">
        <v>20426</v>
      </c>
      <c r="AL3036" s="45">
        <v>0</v>
      </c>
      <c r="AM3036" s="43">
        <f>IF(AND(L3036="WEAPON",OR(R3036=0,R3036=1,R3036=2)),[1]装备基础and强化!$V$7,IF(AND(L3036="LEFTRING",OR(R3036=0,R3036=1,R3036=2)),[1]装备基础and强化!$W$7,IF(AND(L3036="RIGHTRING",OR(R3036=0,R3036=1,R3036=2)),[1]装备基础and强化!$X$7,IF(AND(L3036="NECKLACE",OR(R3036=0,R3036=1,R3036=2)),[1]装备基础and强化!$Y$7,0))))</f>
        <v>0</v>
      </c>
      <c r="AN3036" s="43">
        <f>IF(AND(L3036="WEAPON",OR(R3036=3,R3036=4)),[1]装备基础and强化!$V$11,IF(AND(L3036="LEFTRING",OR(R3036=3,R3036=4)),[1]装备基础and强化!$W$11,IF(AND(L3036="RIGHTRING",OR(R3036=3,R3036=4)),[1]装备基础and强化!$X$11,IF(AND(L3036="NECKLACE",OR(R3036=3,R3036=4)),[1]装备基础and强化!$Y$11,0))))</f>
        <v>0</v>
      </c>
      <c r="AO3036" s="43">
        <f>IF(AND(L3036="BELT",T3036=1),[1]装备基础and强化!$AA$7,IF(AND(L3036="PANTS",T3036=1),[1]装备基础and强化!$AB$7,IF(AND(L3036="SHOES",T3036=1),[1]装备基础and强化!$AC$7,IF(AND(L3036="CLOTHES",T3036=1),[1]装备基础and强化!$AD$7,0))))</f>
        <v>0</v>
      </c>
      <c r="AP3036" s="43" t="e">
        <f>IF(AND(L3036="BELT",T3036=2),[1]装备基础and强化!$AF$7,IF(AND(L3036="PANTS",T3036=2),[1]装备基础and强化!$AG$7,IF(AND(L3036="SHOES",T3036=2),[1]装备基础and强化!$AH$7,IF(AND(L3036="CLOTHES",T3036=2),[1]装备基础and强化!$AI$7,0))))</f>
        <v>#REF!</v>
      </c>
      <c r="AQ3036" s="43">
        <f>IF(L3036="HAT",[1]装备基础and强化!$AK$7,IF(L3036="JADE",[1]装备基础and强化!$AK$7,0))</f>
        <v>0</v>
      </c>
      <c r="AR3036" s="43" t="e">
        <f t="shared" si="48"/>
        <v>#REF!</v>
      </c>
    </row>
    <row r="3037" spans="1:44" x14ac:dyDescent="0.15">
      <c r="A3037" s="43"/>
      <c r="B3037" s="5" t="s">
        <v>10419</v>
      </c>
      <c r="C3037" s="12">
        <v>23033</v>
      </c>
      <c r="D3037" s="5" t="s">
        <v>10404</v>
      </c>
      <c r="E3037" s="44" t="s">
        <v>24668</v>
      </c>
      <c r="F3037" s="4" t="s">
        <v>10420</v>
      </c>
      <c r="G3037" s="4" t="s">
        <v>10421</v>
      </c>
      <c r="H3037" s="44"/>
      <c r="I3037" s="4" t="s">
        <v>700</v>
      </c>
      <c r="J3037" s="6" t="s">
        <v>700</v>
      </c>
      <c r="K3037" s="45">
        <v>1</v>
      </c>
      <c r="L3037" s="4" t="s">
        <v>714</v>
      </c>
      <c r="M3037" s="104" t="s">
        <v>18683</v>
      </c>
      <c r="N3037" s="45">
        <v>280600</v>
      </c>
      <c r="O3037" s="4" t="s">
        <v>14910</v>
      </c>
      <c r="P3037" s="4" t="s">
        <v>5936</v>
      </c>
      <c r="Q3037" s="4">
        <v>90</v>
      </c>
      <c r="R3037" s="4">
        <v>3</v>
      </c>
      <c r="S3037" s="4" t="s">
        <v>7971</v>
      </c>
      <c r="T3037" s="4">
        <v>2</v>
      </c>
      <c r="U3037" s="4">
        <v>6</v>
      </c>
      <c r="W3037" s="4" t="s">
        <v>10176</v>
      </c>
      <c r="X3037" s="4" t="s">
        <v>10177</v>
      </c>
      <c r="Y3037" s="45">
        <v>0</v>
      </c>
      <c r="Z3037" s="4" t="s">
        <v>10178</v>
      </c>
      <c r="AA3037" s="4">
        <v>1</v>
      </c>
      <c r="AB3037" s="4">
        <v>100</v>
      </c>
      <c r="AC3037" s="4">
        <v>1</v>
      </c>
      <c r="AD3037" s="4">
        <v>1</v>
      </c>
      <c r="AE3037" s="45" t="s">
        <v>16461</v>
      </c>
      <c r="AF3037" s="45" t="s">
        <v>16457</v>
      </c>
      <c r="AG3037" s="45" t="s">
        <v>16459</v>
      </c>
      <c r="AH3037" s="45" t="s">
        <v>16453</v>
      </c>
      <c r="AI3037" s="45" t="s">
        <v>16455</v>
      </c>
      <c r="AJ3037" s="63" t="s">
        <v>20427</v>
      </c>
      <c r="AK3037" s="63" t="s">
        <v>20426</v>
      </c>
      <c r="AL3037" s="4">
        <v>0</v>
      </c>
      <c r="AM3037" s="43">
        <f>IF(AND(L3037="WEAPON",OR(R3037=0,R3037=1,R3037=2)),[1]装备基础and强化!$V$7,IF(AND(L3037="LEFTRING",OR(R3037=0,R3037=1,R3037=2)),[1]装备基础and强化!$W$7,IF(AND(L3037="RIGHTRING",OR(R3037=0,R3037=1,R3037=2)),[1]装备基础and强化!$X$7,IF(AND(L3037="NECKLACE",OR(R3037=0,R3037=1,R3037=2)),[1]装备基础and强化!$Y$7,0))))</f>
        <v>0</v>
      </c>
      <c r="AN3037" s="43">
        <f>IF(AND(L3037="WEAPON",OR(R3037=3,R3037=4)),[1]装备基础and强化!$V$11,IF(AND(L3037="LEFTRING",OR(R3037=3,R3037=4)),[1]装备基础and强化!$W$11,IF(AND(L3037="RIGHTRING",OR(R3037=3,R3037=4)),[1]装备基础and强化!$X$11,IF(AND(L3037="NECKLACE",OR(R3037=3,R3037=4)),[1]装备基础and强化!$Y$11,0))))</f>
        <v>0</v>
      </c>
      <c r="AO3037" s="43">
        <f>IF(AND(L3037="BELT",T3037=1),[1]装备基础and强化!$AA$7,IF(AND(L3037="PANTS",T3037=1),[1]装备基础and强化!$AB$7,IF(AND(L3037="SHOES",T3037=1),[1]装备基础and强化!$AC$7,IF(AND(L3037="CLOTHES",T3037=1),[1]装备基础and强化!$AD$7,0))))</f>
        <v>0</v>
      </c>
      <c r="AP3037" s="43" t="e">
        <f>IF(AND(L3037="BELT",T3037=2),[1]装备基础and强化!$AF$7,IF(AND(L3037="PANTS",T3037=2),[1]装备基础and强化!$AG$7,IF(AND(L3037="SHOES",T3037=2),[1]装备基础and强化!$AH$7,IF(AND(L3037="CLOTHES",T3037=2),[1]装备基础and强化!$AI$7,0))))</f>
        <v>#REF!</v>
      </c>
      <c r="AQ3037" s="43">
        <f>IF(L3037="HAT",[1]装备基础and强化!$AK$7,IF(L3037="JADE",[1]装备基础and强化!$AK$7,0))</f>
        <v>0</v>
      </c>
      <c r="AR3037" s="43" t="e">
        <f t="shared" si="48"/>
        <v>#REF!</v>
      </c>
    </row>
    <row r="3038" spans="1:44" x14ac:dyDescent="0.15">
      <c r="A3038" s="43"/>
      <c r="B3038" s="5" t="s">
        <v>10422</v>
      </c>
      <c r="C3038" s="12">
        <v>23034</v>
      </c>
      <c r="D3038" s="5" t="s">
        <v>10404</v>
      </c>
      <c r="E3038" s="44" t="s">
        <v>24669</v>
      </c>
      <c r="F3038" s="4" t="s">
        <v>10423</v>
      </c>
      <c r="G3038" s="4" t="s">
        <v>10424</v>
      </c>
      <c r="H3038" s="44"/>
      <c r="I3038" s="4" t="s">
        <v>700</v>
      </c>
      <c r="J3038" s="6" t="s">
        <v>700</v>
      </c>
      <c r="K3038" s="45">
        <v>1</v>
      </c>
      <c r="L3038" s="4" t="s">
        <v>714</v>
      </c>
      <c r="M3038" s="104" t="s">
        <v>18684</v>
      </c>
      <c r="N3038" s="45">
        <v>280700</v>
      </c>
      <c r="O3038" s="4" t="s">
        <v>14911</v>
      </c>
      <c r="P3038" s="4" t="s">
        <v>5936</v>
      </c>
      <c r="Q3038" s="4">
        <v>90</v>
      </c>
      <c r="R3038" s="4">
        <v>3</v>
      </c>
      <c r="S3038" s="4" t="s">
        <v>7971</v>
      </c>
      <c r="T3038" s="4">
        <v>2</v>
      </c>
      <c r="U3038" s="4">
        <v>7</v>
      </c>
      <c r="W3038" s="4" t="s">
        <v>10176</v>
      </c>
      <c r="X3038" s="4" t="s">
        <v>10177</v>
      </c>
      <c r="Y3038" s="45">
        <v>0</v>
      </c>
      <c r="Z3038" s="4" t="s">
        <v>10178</v>
      </c>
      <c r="AA3038" s="4">
        <v>1</v>
      </c>
      <c r="AB3038" s="4">
        <v>100</v>
      </c>
      <c r="AC3038" s="4">
        <v>1</v>
      </c>
      <c r="AD3038" s="4">
        <v>1</v>
      </c>
      <c r="AE3038" s="45" t="s">
        <v>16461</v>
      </c>
      <c r="AF3038" s="45" t="s">
        <v>16457</v>
      </c>
      <c r="AG3038" s="45" t="s">
        <v>16459</v>
      </c>
      <c r="AH3038" s="45" t="s">
        <v>16453</v>
      </c>
      <c r="AI3038" s="45" t="s">
        <v>16455</v>
      </c>
      <c r="AJ3038" s="63" t="s">
        <v>20427</v>
      </c>
      <c r="AK3038" s="63" t="s">
        <v>20426</v>
      </c>
      <c r="AL3038" s="45">
        <v>0</v>
      </c>
      <c r="AM3038" s="43">
        <f>IF(AND(L3038="WEAPON",OR(R3038=0,R3038=1,R3038=2)),[1]装备基础and强化!$V$7,IF(AND(L3038="LEFTRING",OR(R3038=0,R3038=1,R3038=2)),[1]装备基础and强化!$W$7,IF(AND(L3038="RIGHTRING",OR(R3038=0,R3038=1,R3038=2)),[1]装备基础and强化!$X$7,IF(AND(L3038="NECKLACE",OR(R3038=0,R3038=1,R3038=2)),[1]装备基础and强化!$Y$7,0))))</f>
        <v>0</v>
      </c>
      <c r="AN3038" s="43">
        <f>IF(AND(L3038="WEAPON",OR(R3038=3,R3038=4)),[1]装备基础and强化!$V$11,IF(AND(L3038="LEFTRING",OR(R3038=3,R3038=4)),[1]装备基础and强化!$W$11,IF(AND(L3038="RIGHTRING",OR(R3038=3,R3038=4)),[1]装备基础and强化!$X$11,IF(AND(L3038="NECKLACE",OR(R3038=3,R3038=4)),[1]装备基础and强化!$Y$11,0))))</f>
        <v>0</v>
      </c>
      <c r="AO3038" s="43">
        <f>IF(AND(L3038="BELT",T3038=1),[1]装备基础and强化!$AA$7,IF(AND(L3038="PANTS",T3038=1),[1]装备基础and强化!$AB$7,IF(AND(L3038="SHOES",T3038=1),[1]装备基础and强化!$AC$7,IF(AND(L3038="CLOTHES",T3038=1),[1]装备基础and强化!$AD$7,0))))</f>
        <v>0</v>
      </c>
      <c r="AP3038" s="43" t="e">
        <f>IF(AND(L3038="BELT",T3038=2),[1]装备基础and强化!$AF$7,IF(AND(L3038="PANTS",T3038=2),[1]装备基础and强化!$AG$7,IF(AND(L3038="SHOES",T3038=2),[1]装备基础and强化!$AH$7,IF(AND(L3038="CLOTHES",T3038=2),[1]装备基础and强化!$AI$7,0))))</f>
        <v>#REF!</v>
      </c>
      <c r="AQ3038" s="43">
        <f>IF(L3038="HAT",[1]装备基础and强化!$AK$7,IF(L3038="JADE",[1]装备基础and强化!$AK$7,0))</f>
        <v>0</v>
      </c>
      <c r="AR3038" s="43" t="e">
        <f t="shared" si="48"/>
        <v>#REF!</v>
      </c>
    </row>
    <row r="3039" spans="1:44" x14ac:dyDescent="0.15">
      <c r="A3039" s="43"/>
      <c r="B3039" s="5" t="s">
        <v>10425</v>
      </c>
      <c r="C3039" s="12">
        <v>23035</v>
      </c>
      <c r="D3039" s="5" t="s">
        <v>10404</v>
      </c>
      <c r="E3039" s="44" t="s">
        <v>24670</v>
      </c>
      <c r="F3039" s="4" t="s">
        <v>10426</v>
      </c>
      <c r="G3039" s="4" t="s">
        <v>10427</v>
      </c>
      <c r="H3039" s="44"/>
      <c r="I3039" s="4" t="s">
        <v>700</v>
      </c>
      <c r="J3039" s="6" t="s">
        <v>700</v>
      </c>
      <c r="K3039" s="45">
        <v>1</v>
      </c>
      <c r="L3039" s="4" t="s">
        <v>714</v>
      </c>
      <c r="M3039" s="104" t="s">
        <v>18685</v>
      </c>
      <c r="N3039" s="45">
        <v>280800</v>
      </c>
      <c r="O3039" s="4" t="s">
        <v>14875</v>
      </c>
      <c r="P3039" s="4" t="s">
        <v>5936</v>
      </c>
      <c r="Q3039" s="4">
        <v>90</v>
      </c>
      <c r="R3039" s="4">
        <v>3</v>
      </c>
      <c r="S3039" s="4" t="s">
        <v>7971</v>
      </c>
      <c r="T3039" s="4">
        <v>2</v>
      </c>
      <c r="U3039" s="4">
        <v>8</v>
      </c>
      <c r="W3039" s="4" t="s">
        <v>10176</v>
      </c>
      <c r="X3039" s="4" t="s">
        <v>10177</v>
      </c>
      <c r="Y3039" s="45">
        <v>0</v>
      </c>
      <c r="Z3039" s="4" t="s">
        <v>10178</v>
      </c>
      <c r="AA3039" s="4">
        <v>1</v>
      </c>
      <c r="AB3039" s="4">
        <v>100</v>
      </c>
      <c r="AC3039" s="4">
        <v>1</v>
      </c>
      <c r="AD3039" s="4">
        <v>1</v>
      </c>
      <c r="AE3039" s="45" t="s">
        <v>16461</v>
      </c>
      <c r="AF3039" s="45" t="s">
        <v>16457</v>
      </c>
      <c r="AG3039" s="45" t="s">
        <v>16459</v>
      </c>
      <c r="AH3039" s="45" t="s">
        <v>16453</v>
      </c>
      <c r="AI3039" s="45" t="s">
        <v>16455</v>
      </c>
      <c r="AJ3039" s="63" t="s">
        <v>20427</v>
      </c>
      <c r="AK3039" s="63" t="s">
        <v>20426</v>
      </c>
      <c r="AL3039" s="4">
        <v>0</v>
      </c>
      <c r="AM3039" s="43">
        <f>IF(AND(L3039="WEAPON",OR(R3039=0,R3039=1,R3039=2)),[1]装备基础and强化!$V$7,IF(AND(L3039="LEFTRING",OR(R3039=0,R3039=1,R3039=2)),[1]装备基础and强化!$W$7,IF(AND(L3039="RIGHTRING",OR(R3039=0,R3039=1,R3039=2)),[1]装备基础and强化!$X$7,IF(AND(L3039="NECKLACE",OR(R3039=0,R3039=1,R3039=2)),[1]装备基础and强化!$Y$7,0))))</f>
        <v>0</v>
      </c>
      <c r="AN3039" s="43">
        <f>IF(AND(L3039="WEAPON",OR(R3039=3,R3039=4)),[1]装备基础and强化!$V$11,IF(AND(L3039="LEFTRING",OR(R3039=3,R3039=4)),[1]装备基础and强化!$W$11,IF(AND(L3039="RIGHTRING",OR(R3039=3,R3039=4)),[1]装备基础and强化!$X$11,IF(AND(L3039="NECKLACE",OR(R3039=3,R3039=4)),[1]装备基础and强化!$Y$11,0))))</f>
        <v>0</v>
      </c>
      <c r="AO3039" s="43">
        <f>IF(AND(L3039="BELT",T3039=1),[1]装备基础and强化!$AA$7,IF(AND(L3039="PANTS",T3039=1),[1]装备基础and强化!$AB$7,IF(AND(L3039="SHOES",T3039=1),[1]装备基础and强化!$AC$7,IF(AND(L3039="CLOTHES",T3039=1),[1]装备基础and强化!$AD$7,0))))</f>
        <v>0</v>
      </c>
      <c r="AP3039" s="43" t="e">
        <f>IF(AND(L3039="BELT",T3039=2),[1]装备基础and强化!$AF$7,IF(AND(L3039="PANTS",T3039=2),[1]装备基础and强化!$AG$7,IF(AND(L3039="SHOES",T3039=2),[1]装备基础and强化!$AH$7,IF(AND(L3039="CLOTHES",T3039=2),[1]装备基础and强化!$AI$7,0))))</f>
        <v>#REF!</v>
      </c>
      <c r="AQ3039" s="43">
        <f>IF(L3039="HAT",[1]装备基础and强化!$AK$7,IF(L3039="JADE",[1]装备基础and强化!$AK$7,0))</f>
        <v>0</v>
      </c>
      <c r="AR3039" s="43" t="e">
        <f t="shared" si="48"/>
        <v>#REF!</v>
      </c>
    </row>
    <row r="3040" spans="1:44" x14ac:dyDescent="0.15">
      <c r="A3040" s="43"/>
      <c r="B3040" s="5" t="s">
        <v>10428</v>
      </c>
      <c r="C3040" s="12">
        <v>23036</v>
      </c>
      <c r="D3040" s="5" t="s">
        <v>10429</v>
      </c>
      <c r="E3040" s="44" t="s">
        <v>24671</v>
      </c>
      <c r="F3040" s="4" t="s">
        <v>10430</v>
      </c>
      <c r="G3040" s="4" t="s">
        <v>10431</v>
      </c>
      <c r="H3040" s="44"/>
      <c r="I3040" s="4" t="s">
        <v>700</v>
      </c>
      <c r="J3040" s="6" t="s">
        <v>700</v>
      </c>
      <c r="K3040" s="45">
        <v>1</v>
      </c>
      <c r="L3040" s="4" t="s">
        <v>714</v>
      </c>
      <c r="M3040" s="104" t="s">
        <v>18686</v>
      </c>
      <c r="N3040" s="45">
        <v>2110100</v>
      </c>
      <c r="O3040" s="4" t="s">
        <v>2780</v>
      </c>
      <c r="P3040" s="4" t="s">
        <v>5936</v>
      </c>
      <c r="Q3040" s="4">
        <v>120</v>
      </c>
      <c r="R3040" s="4">
        <v>3</v>
      </c>
      <c r="S3040" s="4" t="s">
        <v>8002</v>
      </c>
      <c r="T3040" s="4">
        <v>2</v>
      </c>
      <c r="U3040" s="4">
        <v>1</v>
      </c>
      <c r="W3040" s="4" t="s">
        <v>10208</v>
      </c>
      <c r="X3040" s="4" t="s">
        <v>10209</v>
      </c>
      <c r="Y3040" s="45">
        <v>0</v>
      </c>
      <c r="Z3040" s="4" t="s">
        <v>10210</v>
      </c>
      <c r="AA3040" s="4">
        <v>1</v>
      </c>
      <c r="AB3040" s="4">
        <v>100</v>
      </c>
      <c r="AC3040" s="4">
        <v>1</v>
      </c>
      <c r="AD3040" s="4">
        <v>1</v>
      </c>
      <c r="AE3040" s="45" t="s">
        <v>16461</v>
      </c>
      <c r="AF3040" s="45" t="s">
        <v>16457</v>
      </c>
      <c r="AG3040" s="45" t="s">
        <v>16459</v>
      </c>
      <c r="AH3040" s="45" t="s">
        <v>16453</v>
      </c>
      <c r="AI3040" s="45" t="s">
        <v>16455</v>
      </c>
      <c r="AJ3040" s="63" t="s">
        <v>20427</v>
      </c>
      <c r="AK3040" s="63" t="s">
        <v>20426</v>
      </c>
      <c r="AL3040" s="45">
        <v>0</v>
      </c>
      <c r="AM3040" s="43">
        <f>IF(AND(L3040="WEAPON",OR(R3040=0,R3040=1,R3040=2)),[1]装备基础and强化!$V$7,IF(AND(L3040="LEFTRING",OR(R3040=0,R3040=1,R3040=2)),[1]装备基础and强化!$W$7,IF(AND(L3040="RIGHTRING",OR(R3040=0,R3040=1,R3040=2)),[1]装备基础and强化!$X$7,IF(AND(L3040="NECKLACE",OR(R3040=0,R3040=1,R3040=2)),[1]装备基础and强化!$Y$7,0))))</f>
        <v>0</v>
      </c>
      <c r="AN3040" s="43">
        <f>IF(AND(L3040="WEAPON",OR(R3040=3,R3040=4)),[1]装备基础and强化!$V$11,IF(AND(L3040="LEFTRING",OR(R3040=3,R3040=4)),[1]装备基础and强化!$W$11,IF(AND(L3040="RIGHTRING",OR(R3040=3,R3040=4)),[1]装备基础and强化!$X$11,IF(AND(L3040="NECKLACE",OR(R3040=3,R3040=4)),[1]装备基础and强化!$Y$11,0))))</f>
        <v>0</v>
      </c>
      <c r="AO3040" s="43">
        <f>IF(AND(L3040="BELT",T3040=1),[1]装备基础and强化!$AA$7,IF(AND(L3040="PANTS",T3040=1),[1]装备基础and强化!$AB$7,IF(AND(L3040="SHOES",T3040=1),[1]装备基础and强化!$AC$7,IF(AND(L3040="CLOTHES",T3040=1),[1]装备基础and强化!$AD$7,0))))</f>
        <v>0</v>
      </c>
      <c r="AP3040" s="43" t="e">
        <f>IF(AND(L3040="BELT",T3040=2),[1]装备基础and强化!$AF$7,IF(AND(L3040="PANTS",T3040=2),[1]装备基础and强化!$AG$7,IF(AND(L3040="SHOES",T3040=2),[1]装备基础and强化!$AH$7,IF(AND(L3040="CLOTHES",T3040=2),[1]装备基础and强化!$AI$7,0))))</f>
        <v>#REF!</v>
      </c>
      <c r="AQ3040" s="43">
        <f>IF(L3040="HAT",[1]装备基础and强化!$AK$7,IF(L3040="JADE",[1]装备基础and强化!$AK$7,0))</f>
        <v>0</v>
      </c>
      <c r="AR3040" s="43" t="e">
        <f t="shared" si="48"/>
        <v>#REF!</v>
      </c>
    </row>
    <row r="3041" spans="1:44" x14ac:dyDescent="0.15">
      <c r="A3041" s="43"/>
      <c r="B3041" s="5" t="s">
        <v>10432</v>
      </c>
      <c r="C3041" s="12">
        <v>23037</v>
      </c>
      <c r="D3041" s="5" t="s">
        <v>10429</v>
      </c>
      <c r="E3041" s="44" t="s">
        <v>24672</v>
      </c>
      <c r="F3041" s="4" t="s">
        <v>10433</v>
      </c>
      <c r="G3041" s="4" t="s">
        <v>10434</v>
      </c>
      <c r="H3041" s="44"/>
      <c r="I3041" s="4" t="s">
        <v>700</v>
      </c>
      <c r="J3041" s="6" t="s">
        <v>700</v>
      </c>
      <c r="K3041" s="45">
        <v>1</v>
      </c>
      <c r="L3041" s="4" t="s">
        <v>714</v>
      </c>
      <c r="M3041" s="104" t="s">
        <v>18687</v>
      </c>
      <c r="N3041" s="45">
        <v>2110200</v>
      </c>
      <c r="O3041" s="4" t="s">
        <v>14872</v>
      </c>
      <c r="P3041" s="4" t="s">
        <v>5936</v>
      </c>
      <c r="Q3041" s="4">
        <v>120</v>
      </c>
      <c r="R3041" s="4">
        <v>3</v>
      </c>
      <c r="S3041" s="4" t="s">
        <v>8002</v>
      </c>
      <c r="T3041" s="4">
        <v>2</v>
      </c>
      <c r="U3041" s="4">
        <v>2</v>
      </c>
      <c r="W3041" s="4" t="s">
        <v>10208</v>
      </c>
      <c r="X3041" s="4" t="s">
        <v>10209</v>
      </c>
      <c r="Y3041" s="45">
        <v>0</v>
      </c>
      <c r="Z3041" s="4" t="s">
        <v>10210</v>
      </c>
      <c r="AA3041" s="4">
        <v>1</v>
      </c>
      <c r="AB3041" s="4">
        <v>100</v>
      </c>
      <c r="AC3041" s="4">
        <v>1</v>
      </c>
      <c r="AD3041" s="4">
        <v>1</v>
      </c>
      <c r="AE3041" s="45" t="s">
        <v>16461</v>
      </c>
      <c r="AF3041" s="45" t="s">
        <v>16457</v>
      </c>
      <c r="AG3041" s="45" t="s">
        <v>16459</v>
      </c>
      <c r="AH3041" s="45" t="s">
        <v>16453</v>
      </c>
      <c r="AI3041" s="45" t="s">
        <v>16455</v>
      </c>
      <c r="AJ3041" s="63" t="s">
        <v>20427</v>
      </c>
      <c r="AK3041" s="63" t="s">
        <v>20426</v>
      </c>
      <c r="AL3041" s="4">
        <v>0</v>
      </c>
      <c r="AM3041" s="43">
        <f>IF(AND(L3041="WEAPON",OR(R3041=0,R3041=1,R3041=2)),[1]装备基础and强化!$V$7,IF(AND(L3041="LEFTRING",OR(R3041=0,R3041=1,R3041=2)),[1]装备基础and强化!$W$7,IF(AND(L3041="RIGHTRING",OR(R3041=0,R3041=1,R3041=2)),[1]装备基础and强化!$X$7,IF(AND(L3041="NECKLACE",OR(R3041=0,R3041=1,R3041=2)),[1]装备基础and强化!$Y$7,0))))</f>
        <v>0</v>
      </c>
      <c r="AN3041" s="43">
        <f>IF(AND(L3041="WEAPON",OR(R3041=3,R3041=4)),[1]装备基础and强化!$V$11,IF(AND(L3041="LEFTRING",OR(R3041=3,R3041=4)),[1]装备基础and强化!$W$11,IF(AND(L3041="RIGHTRING",OR(R3041=3,R3041=4)),[1]装备基础and强化!$X$11,IF(AND(L3041="NECKLACE",OR(R3041=3,R3041=4)),[1]装备基础and强化!$Y$11,0))))</f>
        <v>0</v>
      </c>
      <c r="AO3041" s="43">
        <f>IF(AND(L3041="BELT",T3041=1),[1]装备基础and强化!$AA$7,IF(AND(L3041="PANTS",T3041=1),[1]装备基础and强化!$AB$7,IF(AND(L3041="SHOES",T3041=1),[1]装备基础and强化!$AC$7,IF(AND(L3041="CLOTHES",T3041=1),[1]装备基础and强化!$AD$7,0))))</f>
        <v>0</v>
      </c>
      <c r="AP3041" s="43" t="e">
        <f>IF(AND(L3041="BELT",T3041=2),[1]装备基础and强化!$AF$7,IF(AND(L3041="PANTS",T3041=2),[1]装备基础and强化!$AG$7,IF(AND(L3041="SHOES",T3041=2),[1]装备基础and强化!$AH$7,IF(AND(L3041="CLOTHES",T3041=2),[1]装备基础and强化!$AI$7,0))))</f>
        <v>#REF!</v>
      </c>
      <c r="AQ3041" s="43">
        <f>IF(L3041="HAT",[1]装备基础and强化!$AK$7,IF(L3041="JADE",[1]装备基础and强化!$AK$7,0))</f>
        <v>0</v>
      </c>
      <c r="AR3041" s="43" t="e">
        <f t="shared" si="48"/>
        <v>#REF!</v>
      </c>
    </row>
    <row r="3042" spans="1:44" x14ac:dyDescent="0.15">
      <c r="A3042" s="43"/>
      <c r="B3042" s="5" t="s">
        <v>10435</v>
      </c>
      <c r="C3042" s="12">
        <v>23038</v>
      </c>
      <c r="D3042" s="5" t="s">
        <v>10429</v>
      </c>
      <c r="E3042" s="44" t="s">
        <v>24673</v>
      </c>
      <c r="F3042" s="4" t="s">
        <v>10436</v>
      </c>
      <c r="G3042" s="4" t="s">
        <v>10437</v>
      </c>
      <c r="H3042" s="44"/>
      <c r="I3042" s="4" t="s">
        <v>700</v>
      </c>
      <c r="J3042" s="6" t="s">
        <v>700</v>
      </c>
      <c r="K3042" s="45">
        <v>1</v>
      </c>
      <c r="L3042" s="4" t="s">
        <v>714</v>
      </c>
      <c r="M3042" s="104" t="s">
        <v>18688</v>
      </c>
      <c r="N3042" s="45">
        <v>2110300</v>
      </c>
      <c r="O3042" s="4" t="s">
        <v>12720</v>
      </c>
      <c r="P3042" s="4" t="s">
        <v>5936</v>
      </c>
      <c r="Q3042" s="4">
        <v>120</v>
      </c>
      <c r="R3042" s="4">
        <v>3</v>
      </c>
      <c r="S3042" s="4" t="s">
        <v>8002</v>
      </c>
      <c r="T3042" s="4">
        <v>2</v>
      </c>
      <c r="U3042" s="4">
        <v>3</v>
      </c>
      <c r="W3042" s="4" t="s">
        <v>10208</v>
      </c>
      <c r="X3042" s="4" t="s">
        <v>10209</v>
      </c>
      <c r="Y3042" s="45">
        <v>0</v>
      </c>
      <c r="Z3042" s="4" t="s">
        <v>10210</v>
      </c>
      <c r="AA3042" s="4">
        <v>1</v>
      </c>
      <c r="AB3042" s="4">
        <v>100</v>
      </c>
      <c r="AC3042" s="4">
        <v>1</v>
      </c>
      <c r="AD3042" s="4">
        <v>1</v>
      </c>
      <c r="AE3042" s="45" t="s">
        <v>16461</v>
      </c>
      <c r="AF3042" s="45" t="s">
        <v>16457</v>
      </c>
      <c r="AG3042" s="45" t="s">
        <v>16459</v>
      </c>
      <c r="AH3042" s="45" t="s">
        <v>16453</v>
      </c>
      <c r="AI3042" s="45" t="s">
        <v>16455</v>
      </c>
      <c r="AJ3042" s="63" t="s">
        <v>20427</v>
      </c>
      <c r="AK3042" s="63" t="s">
        <v>20426</v>
      </c>
      <c r="AL3042" s="45">
        <v>0</v>
      </c>
      <c r="AM3042" s="43">
        <f>IF(AND(L3042="WEAPON",OR(R3042=0,R3042=1,R3042=2)),[1]装备基础and强化!$V$7,IF(AND(L3042="LEFTRING",OR(R3042=0,R3042=1,R3042=2)),[1]装备基础and强化!$W$7,IF(AND(L3042="RIGHTRING",OR(R3042=0,R3042=1,R3042=2)),[1]装备基础and强化!$X$7,IF(AND(L3042="NECKLACE",OR(R3042=0,R3042=1,R3042=2)),[1]装备基础and强化!$Y$7,0))))</f>
        <v>0</v>
      </c>
      <c r="AN3042" s="43">
        <f>IF(AND(L3042="WEAPON",OR(R3042=3,R3042=4)),[1]装备基础and强化!$V$11,IF(AND(L3042="LEFTRING",OR(R3042=3,R3042=4)),[1]装备基础and强化!$W$11,IF(AND(L3042="RIGHTRING",OR(R3042=3,R3042=4)),[1]装备基础and强化!$X$11,IF(AND(L3042="NECKLACE",OR(R3042=3,R3042=4)),[1]装备基础and强化!$Y$11,0))))</f>
        <v>0</v>
      </c>
      <c r="AO3042" s="43">
        <f>IF(AND(L3042="BELT",T3042=1),[1]装备基础and强化!$AA$7,IF(AND(L3042="PANTS",T3042=1),[1]装备基础and强化!$AB$7,IF(AND(L3042="SHOES",T3042=1),[1]装备基础and强化!$AC$7,IF(AND(L3042="CLOTHES",T3042=1),[1]装备基础and强化!$AD$7,0))))</f>
        <v>0</v>
      </c>
      <c r="AP3042" s="43" t="e">
        <f>IF(AND(L3042="BELT",T3042=2),[1]装备基础and强化!$AF$7,IF(AND(L3042="PANTS",T3042=2),[1]装备基础and强化!$AG$7,IF(AND(L3042="SHOES",T3042=2),[1]装备基础and强化!$AH$7,IF(AND(L3042="CLOTHES",T3042=2),[1]装备基础and强化!$AI$7,0))))</f>
        <v>#REF!</v>
      </c>
      <c r="AQ3042" s="43">
        <f>IF(L3042="HAT",[1]装备基础and强化!$AK$7,IF(L3042="JADE",[1]装备基础and强化!$AK$7,0))</f>
        <v>0</v>
      </c>
      <c r="AR3042" s="43" t="e">
        <f t="shared" si="48"/>
        <v>#REF!</v>
      </c>
    </row>
    <row r="3043" spans="1:44" x14ac:dyDescent="0.15">
      <c r="A3043" s="43"/>
      <c r="B3043" s="5" t="s">
        <v>10438</v>
      </c>
      <c r="C3043" s="12">
        <v>23039</v>
      </c>
      <c r="D3043" s="5" t="s">
        <v>10429</v>
      </c>
      <c r="E3043" s="44" t="s">
        <v>24674</v>
      </c>
      <c r="F3043" s="4" t="s">
        <v>10439</v>
      </c>
      <c r="G3043" s="4" t="s">
        <v>10440</v>
      </c>
      <c r="H3043" s="44"/>
      <c r="I3043" s="4" t="s">
        <v>700</v>
      </c>
      <c r="J3043" s="6" t="s">
        <v>700</v>
      </c>
      <c r="K3043" s="45">
        <v>1</v>
      </c>
      <c r="L3043" s="4" t="s">
        <v>714</v>
      </c>
      <c r="M3043" s="104" t="s">
        <v>18689</v>
      </c>
      <c r="N3043" s="45">
        <v>2110400</v>
      </c>
      <c r="O3043" s="4" t="s">
        <v>14912</v>
      </c>
      <c r="P3043" s="4" t="s">
        <v>5936</v>
      </c>
      <c r="Q3043" s="4">
        <v>120</v>
      </c>
      <c r="R3043" s="4">
        <v>3</v>
      </c>
      <c r="S3043" s="4" t="s">
        <v>8002</v>
      </c>
      <c r="T3043" s="4">
        <v>2</v>
      </c>
      <c r="U3043" s="4">
        <v>4</v>
      </c>
      <c r="W3043" s="4" t="s">
        <v>10208</v>
      </c>
      <c r="X3043" s="4" t="s">
        <v>10209</v>
      </c>
      <c r="Y3043" s="45">
        <v>0</v>
      </c>
      <c r="Z3043" s="4" t="s">
        <v>10210</v>
      </c>
      <c r="AA3043" s="4">
        <v>1</v>
      </c>
      <c r="AB3043" s="4">
        <v>100</v>
      </c>
      <c r="AC3043" s="4">
        <v>1</v>
      </c>
      <c r="AD3043" s="4">
        <v>1</v>
      </c>
      <c r="AE3043" s="45" t="s">
        <v>16461</v>
      </c>
      <c r="AF3043" s="45" t="s">
        <v>16457</v>
      </c>
      <c r="AG3043" s="45" t="s">
        <v>16459</v>
      </c>
      <c r="AH3043" s="45" t="s">
        <v>16453</v>
      </c>
      <c r="AI3043" s="45" t="s">
        <v>16455</v>
      </c>
      <c r="AJ3043" s="63" t="s">
        <v>20427</v>
      </c>
      <c r="AK3043" s="63" t="s">
        <v>20426</v>
      </c>
      <c r="AL3043" s="4">
        <v>0</v>
      </c>
      <c r="AM3043" s="43">
        <f>IF(AND(L3043="WEAPON",OR(R3043=0,R3043=1,R3043=2)),[1]装备基础and强化!$V$7,IF(AND(L3043="LEFTRING",OR(R3043=0,R3043=1,R3043=2)),[1]装备基础and强化!$W$7,IF(AND(L3043="RIGHTRING",OR(R3043=0,R3043=1,R3043=2)),[1]装备基础and强化!$X$7,IF(AND(L3043="NECKLACE",OR(R3043=0,R3043=1,R3043=2)),[1]装备基础and强化!$Y$7,0))))</f>
        <v>0</v>
      </c>
      <c r="AN3043" s="43">
        <f>IF(AND(L3043="WEAPON",OR(R3043=3,R3043=4)),[1]装备基础and强化!$V$11,IF(AND(L3043="LEFTRING",OR(R3043=3,R3043=4)),[1]装备基础and强化!$W$11,IF(AND(L3043="RIGHTRING",OR(R3043=3,R3043=4)),[1]装备基础and强化!$X$11,IF(AND(L3043="NECKLACE",OR(R3043=3,R3043=4)),[1]装备基础and强化!$Y$11,0))))</f>
        <v>0</v>
      </c>
      <c r="AO3043" s="43">
        <f>IF(AND(L3043="BELT",T3043=1),[1]装备基础and强化!$AA$7,IF(AND(L3043="PANTS",T3043=1),[1]装备基础and强化!$AB$7,IF(AND(L3043="SHOES",T3043=1),[1]装备基础and强化!$AC$7,IF(AND(L3043="CLOTHES",T3043=1),[1]装备基础and强化!$AD$7,0))))</f>
        <v>0</v>
      </c>
      <c r="AP3043" s="43" t="e">
        <f>IF(AND(L3043="BELT",T3043=2),[1]装备基础and强化!$AF$7,IF(AND(L3043="PANTS",T3043=2),[1]装备基础and强化!$AG$7,IF(AND(L3043="SHOES",T3043=2),[1]装备基础and强化!$AH$7,IF(AND(L3043="CLOTHES",T3043=2),[1]装备基础and强化!$AI$7,0))))</f>
        <v>#REF!</v>
      </c>
      <c r="AQ3043" s="43">
        <f>IF(L3043="HAT",[1]装备基础and强化!$AK$7,IF(L3043="JADE",[1]装备基础and强化!$AK$7,0))</f>
        <v>0</v>
      </c>
      <c r="AR3043" s="43" t="e">
        <f t="shared" si="48"/>
        <v>#REF!</v>
      </c>
    </row>
    <row r="3044" spans="1:44" x14ac:dyDescent="0.15">
      <c r="A3044" s="43"/>
      <c r="B3044" s="5" t="s">
        <v>10441</v>
      </c>
      <c r="C3044" s="12">
        <v>23040</v>
      </c>
      <c r="D3044" s="5" t="s">
        <v>10429</v>
      </c>
      <c r="E3044" s="44" t="s">
        <v>24675</v>
      </c>
      <c r="F3044" s="4" t="s">
        <v>10442</v>
      </c>
      <c r="G3044" s="4" t="s">
        <v>10443</v>
      </c>
      <c r="H3044" s="44"/>
      <c r="I3044" s="4" t="s">
        <v>700</v>
      </c>
      <c r="J3044" s="6" t="s">
        <v>700</v>
      </c>
      <c r="K3044" s="45">
        <v>1</v>
      </c>
      <c r="L3044" s="4" t="s">
        <v>714</v>
      </c>
      <c r="M3044" s="104" t="s">
        <v>18690</v>
      </c>
      <c r="N3044" s="45">
        <v>2110500</v>
      </c>
      <c r="O3044" s="4" t="s">
        <v>14913</v>
      </c>
      <c r="P3044" s="4" t="s">
        <v>5936</v>
      </c>
      <c r="Q3044" s="4">
        <v>120</v>
      </c>
      <c r="R3044" s="4">
        <v>3</v>
      </c>
      <c r="S3044" s="4" t="s">
        <v>8002</v>
      </c>
      <c r="T3044" s="4">
        <v>2</v>
      </c>
      <c r="U3044" s="4">
        <v>5</v>
      </c>
      <c r="W3044" s="4" t="s">
        <v>10208</v>
      </c>
      <c r="X3044" s="4" t="s">
        <v>10209</v>
      </c>
      <c r="Y3044" s="45">
        <v>0</v>
      </c>
      <c r="Z3044" s="4" t="s">
        <v>10210</v>
      </c>
      <c r="AA3044" s="4">
        <v>1</v>
      </c>
      <c r="AB3044" s="4">
        <v>100</v>
      </c>
      <c r="AC3044" s="4">
        <v>1</v>
      </c>
      <c r="AD3044" s="4">
        <v>1</v>
      </c>
      <c r="AE3044" s="45" t="s">
        <v>16461</v>
      </c>
      <c r="AF3044" s="45" t="s">
        <v>16457</v>
      </c>
      <c r="AG3044" s="45" t="s">
        <v>16459</v>
      </c>
      <c r="AH3044" s="45" t="s">
        <v>16453</v>
      </c>
      <c r="AI3044" s="45" t="s">
        <v>16455</v>
      </c>
      <c r="AJ3044" s="63" t="s">
        <v>20427</v>
      </c>
      <c r="AK3044" s="63" t="s">
        <v>20426</v>
      </c>
      <c r="AL3044" s="45">
        <v>0</v>
      </c>
      <c r="AM3044" s="43">
        <f>IF(AND(L3044="WEAPON",OR(R3044=0,R3044=1,R3044=2)),[1]装备基础and强化!$V$7,IF(AND(L3044="LEFTRING",OR(R3044=0,R3044=1,R3044=2)),[1]装备基础and强化!$W$7,IF(AND(L3044="RIGHTRING",OR(R3044=0,R3044=1,R3044=2)),[1]装备基础and强化!$X$7,IF(AND(L3044="NECKLACE",OR(R3044=0,R3044=1,R3044=2)),[1]装备基础and强化!$Y$7,0))))</f>
        <v>0</v>
      </c>
      <c r="AN3044" s="43">
        <f>IF(AND(L3044="WEAPON",OR(R3044=3,R3044=4)),[1]装备基础and强化!$V$11,IF(AND(L3044="LEFTRING",OR(R3044=3,R3044=4)),[1]装备基础and强化!$W$11,IF(AND(L3044="RIGHTRING",OR(R3044=3,R3044=4)),[1]装备基础and强化!$X$11,IF(AND(L3044="NECKLACE",OR(R3044=3,R3044=4)),[1]装备基础and强化!$Y$11,0))))</f>
        <v>0</v>
      </c>
      <c r="AO3044" s="43">
        <f>IF(AND(L3044="BELT",T3044=1),[1]装备基础and强化!$AA$7,IF(AND(L3044="PANTS",T3044=1),[1]装备基础and强化!$AB$7,IF(AND(L3044="SHOES",T3044=1),[1]装备基础and强化!$AC$7,IF(AND(L3044="CLOTHES",T3044=1),[1]装备基础and强化!$AD$7,0))))</f>
        <v>0</v>
      </c>
      <c r="AP3044" s="43" t="e">
        <f>IF(AND(L3044="BELT",T3044=2),[1]装备基础and强化!$AF$7,IF(AND(L3044="PANTS",T3044=2),[1]装备基础and强化!$AG$7,IF(AND(L3044="SHOES",T3044=2),[1]装备基础and强化!$AH$7,IF(AND(L3044="CLOTHES",T3044=2),[1]装备基础and强化!$AI$7,0))))</f>
        <v>#REF!</v>
      </c>
      <c r="AQ3044" s="43">
        <f>IF(L3044="HAT",[1]装备基础and强化!$AK$7,IF(L3044="JADE",[1]装备基础and强化!$AK$7,0))</f>
        <v>0</v>
      </c>
      <c r="AR3044" s="43" t="e">
        <f t="shared" si="48"/>
        <v>#REF!</v>
      </c>
    </row>
    <row r="3045" spans="1:44" x14ac:dyDescent="0.15">
      <c r="A3045" s="43"/>
      <c r="B3045" s="5" t="s">
        <v>10444</v>
      </c>
      <c r="C3045" s="12">
        <v>23041</v>
      </c>
      <c r="D3045" s="5" t="s">
        <v>10429</v>
      </c>
      <c r="E3045" s="44" t="s">
        <v>24676</v>
      </c>
      <c r="F3045" s="4" t="s">
        <v>10445</v>
      </c>
      <c r="G3045" s="4" t="s">
        <v>10446</v>
      </c>
      <c r="H3045" s="44"/>
      <c r="I3045" s="4" t="s">
        <v>700</v>
      </c>
      <c r="J3045" s="6" t="s">
        <v>700</v>
      </c>
      <c r="K3045" s="45">
        <v>1</v>
      </c>
      <c r="L3045" s="4" t="s">
        <v>714</v>
      </c>
      <c r="M3045" s="104" t="s">
        <v>18691</v>
      </c>
      <c r="N3045" s="45">
        <v>2110600</v>
      </c>
      <c r="O3045" s="4" t="s">
        <v>2906</v>
      </c>
      <c r="P3045" s="4" t="s">
        <v>5936</v>
      </c>
      <c r="Q3045" s="4">
        <v>120</v>
      </c>
      <c r="R3045" s="4">
        <v>3</v>
      </c>
      <c r="S3045" s="4" t="s">
        <v>8002</v>
      </c>
      <c r="T3045" s="4">
        <v>2</v>
      </c>
      <c r="U3045" s="4">
        <v>6</v>
      </c>
      <c r="W3045" s="4" t="s">
        <v>10208</v>
      </c>
      <c r="X3045" s="4" t="s">
        <v>10209</v>
      </c>
      <c r="Y3045" s="45">
        <v>0</v>
      </c>
      <c r="Z3045" s="4" t="s">
        <v>10210</v>
      </c>
      <c r="AA3045" s="4">
        <v>1</v>
      </c>
      <c r="AB3045" s="4">
        <v>100</v>
      </c>
      <c r="AC3045" s="4">
        <v>1</v>
      </c>
      <c r="AD3045" s="4">
        <v>1</v>
      </c>
      <c r="AE3045" s="45" t="s">
        <v>16461</v>
      </c>
      <c r="AF3045" s="45" t="s">
        <v>16457</v>
      </c>
      <c r="AG3045" s="45" t="s">
        <v>16459</v>
      </c>
      <c r="AH3045" s="45" t="s">
        <v>16453</v>
      </c>
      <c r="AI3045" s="45" t="s">
        <v>16455</v>
      </c>
      <c r="AJ3045" s="63" t="s">
        <v>20427</v>
      </c>
      <c r="AK3045" s="63" t="s">
        <v>20426</v>
      </c>
      <c r="AL3045" s="4">
        <v>0</v>
      </c>
      <c r="AM3045" s="43">
        <f>IF(AND(L3045="WEAPON",OR(R3045=0,R3045=1,R3045=2)),[1]装备基础and强化!$V$7,IF(AND(L3045="LEFTRING",OR(R3045=0,R3045=1,R3045=2)),[1]装备基础and强化!$W$7,IF(AND(L3045="RIGHTRING",OR(R3045=0,R3045=1,R3045=2)),[1]装备基础and强化!$X$7,IF(AND(L3045="NECKLACE",OR(R3045=0,R3045=1,R3045=2)),[1]装备基础and强化!$Y$7,0))))</f>
        <v>0</v>
      </c>
      <c r="AN3045" s="43">
        <f>IF(AND(L3045="WEAPON",OR(R3045=3,R3045=4)),[1]装备基础and强化!$V$11,IF(AND(L3045="LEFTRING",OR(R3045=3,R3045=4)),[1]装备基础and强化!$W$11,IF(AND(L3045="RIGHTRING",OR(R3045=3,R3045=4)),[1]装备基础and强化!$X$11,IF(AND(L3045="NECKLACE",OR(R3045=3,R3045=4)),[1]装备基础and强化!$Y$11,0))))</f>
        <v>0</v>
      </c>
      <c r="AO3045" s="43">
        <f>IF(AND(L3045="BELT",T3045=1),[1]装备基础and强化!$AA$7,IF(AND(L3045="PANTS",T3045=1),[1]装备基础and强化!$AB$7,IF(AND(L3045="SHOES",T3045=1),[1]装备基础and强化!$AC$7,IF(AND(L3045="CLOTHES",T3045=1),[1]装备基础and强化!$AD$7,0))))</f>
        <v>0</v>
      </c>
      <c r="AP3045" s="43" t="e">
        <f>IF(AND(L3045="BELT",T3045=2),[1]装备基础and强化!$AF$7,IF(AND(L3045="PANTS",T3045=2),[1]装备基础and强化!$AG$7,IF(AND(L3045="SHOES",T3045=2),[1]装备基础and强化!$AH$7,IF(AND(L3045="CLOTHES",T3045=2),[1]装备基础and强化!$AI$7,0))))</f>
        <v>#REF!</v>
      </c>
      <c r="AQ3045" s="43">
        <f>IF(L3045="HAT",[1]装备基础and强化!$AK$7,IF(L3045="JADE",[1]装备基础and强化!$AK$7,0))</f>
        <v>0</v>
      </c>
      <c r="AR3045" s="43" t="e">
        <f t="shared" si="48"/>
        <v>#REF!</v>
      </c>
    </row>
    <row r="3046" spans="1:44" x14ac:dyDescent="0.15">
      <c r="A3046" s="43"/>
      <c r="B3046" s="5" t="s">
        <v>10447</v>
      </c>
      <c r="C3046" s="12">
        <v>23042</v>
      </c>
      <c r="D3046" s="5" t="s">
        <v>10429</v>
      </c>
      <c r="E3046" s="44" t="s">
        <v>24677</v>
      </c>
      <c r="F3046" s="4" t="s">
        <v>10448</v>
      </c>
      <c r="G3046" s="4" t="s">
        <v>10449</v>
      </c>
      <c r="H3046" s="44"/>
      <c r="I3046" s="4" t="s">
        <v>700</v>
      </c>
      <c r="J3046" s="6" t="s">
        <v>700</v>
      </c>
      <c r="K3046" s="45">
        <v>1</v>
      </c>
      <c r="L3046" s="4" t="s">
        <v>714</v>
      </c>
      <c r="M3046" s="104" t="s">
        <v>18692</v>
      </c>
      <c r="N3046" s="45">
        <v>2110700</v>
      </c>
      <c r="O3046" s="4" t="s">
        <v>14914</v>
      </c>
      <c r="P3046" s="4" t="s">
        <v>5936</v>
      </c>
      <c r="Q3046" s="4">
        <v>120</v>
      </c>
      <c r="R3046" s="4">
        <v>3</v>
      </c>
      <c r="S3046" s="4" t="s">
        <v>8002</v>
      </c>
      <c r="T3046" s="4">
        <v>2</v>
      </c>
      <c r="U3046" s="4">
        <v>7</v>
      </c>
      <c r="W3046" s="4" t="s">
        <v>10208</v>
      </c>
      <c r="X3046" s="4" t="s">
        <v>10209</v>
      </c>
      <c r="Y3046" s="45">
        <v>0</v>
      </c>
      <c r="Z3046" s="4" t="s">
        <v>10210</v>
      </c>
      <c r="AA3046" s="4">
        <v>1</v>
      </c>
      <c r="AB3046" s="4">
        <v>100</v>
      </c>
      <c r="AC3046" s="4">
        <v>1</v>
      </c>
      <c r="AD3046" s="4">
        <v>1</v>
      </c>
      <c r="AE3046" s="45" t="s">
        <v>16461</v>
      </c>
      <c r="AF3046" s="45" t="s">
        <v>16457</v>
      </c>
      <c r="AG3046" s="45" t="s">
        <v>16459</v>
      </c>
      <c r="AH3046" s="45" t="s">
        <v>16453</v>
      </c>
      <c r="AI3046" s="45" t="s">
        <v>16455</v>
      </c>
      <c r="AJ3046" s="63" t="s">
        <v>20427</v>
      </c>
      <c r="AK3046" s="63" t="s">
        <v>20426</v>
      </c>
      <c r="AL3046" s="45">
        <v>0</v>
      </c>
      <c r="AM3046" s="43">
        <f>IF(AND(L3046="WEAPON",OR(R3046=0,R3046=1,R3046=2)),[1]装备基础and强化!$V$7,IF(AND(L3046="LEFTRING",OR(R3046=0,R3046=1,R3046=2)),[1]装备基础and强化!$W$7,IF(AND(L3046="RIGHTRING",OR(R3046=0,R3046=1,R3046=2)),[1]装备基础and强化!$X$7,IF(AND(L3046="NECKLACE",OR(R3046=0,R3046=1,R3046=2)),[1]装备基础and强化!$Y$7,0))))</f>
        <v>0</v>
      </c>
      <c r="AN3046" s="43">
        <f>IF(AND(L3046="WEAPON",OR(R3046=3,R3046=4)),[1]装备基础and强化!$V$11,IF(AND(L3046="LEFTRING",OR(R3046=3,R3046=4)),[1]装备基础and强化!$W$11,IF(AND(L3046="RIGHTRING",OR(R3046=3,R3046=4)),[1]装备基础and强化!$X$11,IF(AND(L3046="NECKLACE",OR(R3046=3,R3046=4)),[1]装备基础and强化!$Y$11,0))))</f>
        <v>0</v>
      </c>
      <c r="AO3046" s="43">
        <f>IF(AND(L3046="BELT",T3046=1),[1]装备基础and强化!$AA$7,IF(AND(L3046="PANTS",T3046=1),[1]装备基础and强化!$AB$7,IF(AND(L3046="SHOES",T3046=1),[1]装备基础and强化!$AC$7,IF(AND(L3046="CLOTHES",T3046=1),[1]装备基础and强化!$AD$7,0))))</f>
        <v>0</v>
      </c>
      <c r="AP3046" s="43" t="e">
        <f>IF(AND(L3046="BELT",T3046=2),[1]装备基础and强化!$AF$7,IF(AND(L3046="PANTS",T3046=2),[1]装备基础and强化!$AG$7,IF(AND(L3046="SHOES",T3046=2),[1]装备基础and强化!$AH$7,IF(AND(L3046="CLOTHES",T3046=2),[1]装备基础and强化!$AI$7,0))))</f>
        <v>#REF!</v>
      </c>
      <c r="AQ3046" s="43">
        <f>IF(L3046="HAT",[1]装备基础and强化!$AK$7,IF(L3046="JADE",[1]装备基础and强化!$AK$7,0))</f>
        <v>0</v>
      </c>
      <c r="AR3046" s="43" t="e">
        <f t="shared" si="48"/>
        <v>#REF!</v>
      </c>
    </row>
    <row r="3047" spans="1:44" x14ac:dyDescent="0.15">
      <c r="A3047" s="43"/>
      <c r="B3047" s="5" t="s">
        <v>10450</v>
      </c>
      <c r="C3047" s="12">
        <v>23043</v>
      </c>
      <c r="D3047" s="5" t="s">
        <v>10429</v>
      </c>
      <c r="E3047" s="44" t="s">
        <v>24678</v>
      </c>
      <c r="F3047" s="4" t="s">
        <v>10451</v>
      </c>
      <c r="G3047" s="4" t="s">
        <v>10452</v>
      </c>
      <c r="H3047" s="44"/>
      <c r="I3047" s="4" t="s">
        <v>700</v>
      </c>
      <c r="J3047" s="6" t="s">
        <v>700</v>
      </c>
      <c r="K3047" s="45">
        <v>1</v>
      </c>
      <c r="L3047" s="4" t="s">
        <v>714</v>
      </c>
      <c r="M3047" s="104" t="s">
        <v>18693</v>
      </c>
      <c r="N3047" s="45">
        <v>2110800</v>
      </c>
      <c r="O3047" s="4" t="s">
        <v>12317</v>
      </c>
      <c r="P3047" s="4" t="s">
        <v>5936</v>
      </c>
      <c r="Q3047" s="4">
        <v>120</v>
      </c>
      <c r="R3047" s="4">
        <v>3</v>
      </c>
      <c r="S3047" s="4" t="s">
        <v>8002</v>
      </c>
      <c r="T3047" s="4">
        <v>2</v>
      </c>
      <c r="U3047" s="4">
        <v>8</v>
      </c>
      <c r="W3047" s="4" t="s">
        <v>10208</v>
      </c>
      <c r="X3047" s="4" t="s">
        <v>10209</v>
      </c>
      <c r="Y3047" s="45">
        <v>0</v>
      </c>
      <c r="Z3047" s="4" t="s">
        <v>10210</v>
      </c>
      <c r="AA3047" s="4">
        <v>1</v>
      </c>
      <c r="AB3047" s="4">
        <v>100</v>
      </c>
      <c r="AC3047" s="4">
        <v>1</v>
      </c>
      <c r="AD3047" s="4">
        <v>1</v>
      </c>
      <c r="AE3047" s="45" t="s">
        <v>16461</v>
      </c>
      <c r="AF3047" s="45" t="s">
        <v>16457</v>
      </c>
      <c r="AG3047" s="45" t="s">
        <v>16459</v>
      </c>
      <c r="AH3047" s="45" t="s">
        <v>16453</v>
      </c>
      <c r="AI3047" s="45" t="s">
        <v>16455</v>
      </c>
      <c r="AJ3047" s="63" t="s">
        <v>20427</v>
      </c>
      <c r="AK3047" s="63" t="s">
        <v>20426</v>
      </c>
      <c r="AL3047" s="4">
        <v>0</v>
      </c>
      <c r="AM3047" s="43">
        <f>IF(AND(L3047="WEAPON",OR(R3047=0,R3047=1,R3047=2)),[1]装备基础and强化!$V$7,IF(AND(L3047="LEFTRING",OR(R3047=0,R3047=1,R3047=2)),[1]装备基础and强化!$W$7,IF(AND(L3047="RIGHTRING",OR(R3047=0,R3047=1,R3047=2)),[1]装备基础and强化!$X$7,IF(AND(L3047="NECKLACE",OR(R3047=0,R3047=1,R3047=2)),[1]装备基础and强化!$Y$7,0))))</f>
        <v>0</v>
      </c>
      <c r="AN3047" s="43">
        <f>IF(AND(L3047="WEAPON",OR(R3047=3,R3047=4)),[1]装备基础and强化!$V$11,IF(AND(L3047="LEFTRING",OR(R3047=3,R3047=4)),[1]装备基础and强化!$W$11,IF(AND(L3047="RIGHTRING",OR(R3047=3,R3047=4)),[1]装备基础and强化!$X$11,IF(AND(L3047="NECKLACE",OR(R3047=3,R3047=4)),[1]装备基础and强化!$Y$11,0))))</f>
        <v>0</v>
      </c>
      <c r="AO3047" s="43">
        <f>IF(AND(L3047="BELT",T3047=1),[1]装备基础and强化!$AA$7,IF(AND(L3047="PANTS",T3047=1),[1]装备基础and强化!$AB$7,IF(AND(L3047="SHOES",T3047=1),[1]装备基础and强化!$AC$7,IF(AND(L3047="CLOTHES",T3047=1),[1]装备基础and强化!$AD$7,0))))</f>
        <v>0</v>
      </c>
      <c r="AP3047" s="43" t="e">
        <f>IF(AND(L3047="BELT",T3047=2),[1]装备基础and强化!$AF$7,IF(AND(L3047="PANTS",T3047=2),[1]装备基础and强化!$AG$7,IF(AND(L3047="SHOES",T3047=2),[1]装备基础and强化!$AH$7,IF(AND(L3047="CLOTHES",T3047=2),[1]装备基础and强化!$AI$7,0))))</f>
        <v>#REF!</v>
      </c>
      <c r="AQ3047" s="43">
        <f>IF(L3047="HAT",[1]装备基础and强化!$AK$7,IF(L3047="JADE",[1]装备基础and强化!$AK$7,0))</f>
        <v>0</v>
      </c>
      <c r="AR3047" s="43" t="e">
        <f t="shared" si="48"/>
        <v>#REF!</v>
      </c>
    </row>
    <row r="3048" spans="1:44" x14ac:dyDescent="0.15">
      <c r="A3048" s="43"/>
      <c r="B3048" s="5" t="s">
        <v>10453</v>
      </c>
      <c r="C3048" s="12">
        <v>23044</v>
      </c>
      <c r="D3048" s="5" t="s">
        <v>10454</v>
      </c>
      <c r="E3048" s="44" t="s">
        <v>24679</v>
      </c>
      <c r="F3048" s="4" t="s">
        <v>10455</v>
      </c>
      <c r="G3048" s="4" t="s">
        <v>10456</v>
      </c>
      <c r="H3048" s="44"/>
      <c r="I3048" s="4" t="s">
        <v>700</v>
      </c>
      <c r="J3048" s="6" t="s">
        <v>700</v>
      </c>
      <c r="K3048" s="45">
        <v>1</v>
      </c>
      <c r="L3048" s="4" t="s">
        <v>714</v>
      </c>
      <c r="M3048" s="104" t="s">
        <v>18694</v>
      </c>
      <c r="N3048" s="45">
        <v>2140100</v>
      </c>
      <c r="O3048" s="4" t="s">
        <v>14871</v>
      </c>
      <c r="P3048" s="4" t="s">
        <v>5936</v>
      </c>
      <c r="Q3048" s="4">
        <v>150</v>
      </c>
      <c r="R3048" s="4">
        <v>3</v>
      </c>
      <c r="S3048" s="4" t="s">
        <v>8033</v>
      </c>
      <c r="T3048" s="4">
        <v>2</v>
      </c>
      <c r="U3048" s="4">
        <v>1</v>
      </c>
      <c r="W3048" s="4" t="s">
        <v>10239</v>
      </c>
      <c r="X3048" s="4" t="s">
        <v>10240</v>
      </c>
      <c r="Y3048" s="45">
        <v>0</v>
      </c>
      <c r="Z3048" s="4" t="s">
        <v>10241</v>
      </c>
      <c r="AA3048" s="4">
        <v>1</v>
      </c>
      <c r="AB3048" s="4">
        <v>100</v>
      </c>
      <c r="AC3048" s="4">
        <v>1</v>
      </c>
      <c r="AD3048" s="4">
        <v>1</v>
      </c>
      <c r="AE3048" s="45" t="s">
        <v>16461</v>
      </c>
      <c r="AF3048" s="45" t="s">
        <v>16457</v>
      </c>
      <c r="AG3048" s="45" t="s">
        <v>16459</v>
      </c>
      <c r="AH3048" s="45" t="s">
        <v>16453</v>
      </c>
      <c r="AI3048" s="45" t="s">
        <v>16455</v>
      </c>
      <c r="AJ3048" s="63" t="s">
        <v>20427</v>
      </c>
      <c r="AK3048" s="63" t="s">
        <v>20426</v>
      </c>
      <c r="AL3048" s="45">
        <v>0</v>
      </c>
      <c r="AM3048" s="43">
        <f>IF(AND(L3048="WEAPON",OR(R3048=0,R3048=1,R3048=2)),[1]装备基础and强化!$V$7,IF(AND(L3048="LEFTRING",OR(R3048=0,R3048=1,R3048=2)),[1]装备基础and强化!$W$7,IF(AND(L3048="RIGHTRING",OR(R3048=0,R3048=1,R3048=2)),[1]装备基础and强化!$X$7,IF(AND(L3048="NECKLACE",OR(R3048=0,R3048=1,R3048=2)),[1]装备基础and强化!$Y$7,0))))</f>
        <v>0</v>
      </c>
      <c r="AN3048" s="43">
        <f>IF(AND(L3048="WEAPON",OR(R3048=3,R3048=4)),[1]装备基础and强化!$V$11,IF(AND(L3048="LEFTRING",OR(R3048=3,R3048=4)),[1]装备基础and强化!$W$11,IF(AND(L3048="RIGHTRING",OR(R3048=3,R3048=4)),[1]装备基础and强化!$X$11,IF(AND(L3048="NECKLACE",OR(R3048=3,R3048=4)),[1]装备基础and强化!$Y$11,0))))</f>
        <v>0</v>
      </c>
      <c r="AO3048" s="43">
        <f>IF(AND(L3048="BELT",T3048=1),[1]装备基础and强化!$AA$7,IF(AND(L3048="PANTS",T3048=1),[1]装备基础and强化!$AB$7,IF(AND(L3048="SHOES",T3048=1),[1]装备基础and强化!$AC$7,IF(AND(L3048="CLOTHES",T3048=1),[1]装备基础and强化!$AD$7,0))))</f>
        <v>0</v>
      </c>
      <c r="AP3048" s="43" t="e">
        <f>IF(AND(L3048="BELT",T3048=2),[1]装备基础and强化!$AF$7,IF(AND(L3048="PANTS",T3048=2),[1]装备基础and强化!$AG$7,IF(AND(L3048="SHOES",T3048=2),[1]装备基础and强化!$AH$7,IF(AND(L3048="CLOTHES",T3048=2),[1]装备基础and强化!$AI$7,0))))</f>
        <v>#REF!</v>
      </c>
      <c r="AQ3048" s="43">
        <f>IF(L3048="HAT",[1]装备基础and强化!$AK$7,IF(L3048="JADE",[1]装备基础and强化!$AK$7,0))</f>
        <v>0</v>
      </c>
      <c r="AR3048" s="43" t="e">
        <f t="shared" si="48"/>
        <v>#REF!</v>
      </c>
    </row>
    <row r="3049" spans="1:44" x14ac:dyDescent="0.15">
      <c r="A3049" s="43"/>
      <c r="B3049" s="5" t="s">
        <v>10458</v>
      </c>
      <c r="C3049" s="12">
        <v>23045</v>
      </c>
      <c r="D3049" s="5" t="s">
        <v>10454</v>
      </c>
      <c r="E3049" s="44" t="s">
        <v>24680</v>
      </c>
      <c r="F3049" s="4" t="s">
        <v>10459</v>
      </c>
      <c r="G3049" s="4" t="s">
        <v>10460</v>
      </c>
      <c r="H3049" s="44"/>
      <c r="I3049" s="4" t="s">
        <v>700</v>
      </c>
      <c r="J3049" s="6" t="s">
        <v>700</v>
      </c>
      <c r="K3049" s="45">
        <v>1</v>
      </c>
      <c r="L3049" s="4" t="s">
        <v>714</v>
      </c>
      <c r="M3049" s="104" t="s">
        <v>18695</v>
      </c>
      <c r="N3049" s="45">
        <v>2140200</v>
      </c>
      <c r="O3049" s="4" t="s">
        <v>6477</v>
      </c>
      <c r="P3049" s="4" t="s">
        <v>5936</v>
      </c>
      <c r="Q3049" s="4">
        <v>150</v>
      </c>
      <c r="R3049" s="4">
        <v>3</v>
      </c>
      <c r="S3049" s="4" t="s">
        <v>8033</v>
      </c>
      <c r="T3049" s="4">
        <v>2</v>
      </c>
      <c r="U3049" s="4">
        <v>2</v>
      </c>
      <c r="W3049" s="4" t="s">
        <v>10239</v>
      </c>
      <c r="X3049" s="4" t="s">
        <v>10240</v>
      </c>
      <c r="Y3049" s="45">
        <v>0</v>
      </c>
      <c r="Z3049" s="4" t="s">
        <v>10241</v>
      </c>
      <c r="AA3049" s="4">
        <v>1</v>
      </c>
      <c r="AB3049" s="4">
        <v>100</v>
      </c>
      <c r="AC3049" s="4">
        <v>1</v>
      </c>
      <c r="AD3049" s="4">
        <v>1</v>
      </c>
      <c r="AE3049" s="45" t="s">
        <v>16461</v>
      </c>
      <c r="AF3049" s="45" t="s">
        <v>16457</v>
      </c>
      <c r="AG3049" s="45" t="s">
        <v>16459</v>
      </c>
      <c r="AH3049" s="45" t="s">
        <v>16453</v>
      </c>
      <c r="AI3049" s="45" t="s">
        <v>16455</v>
      </c>
      <c r="AJ3049" s="63" t="s">
        <v>20427</v>
      </c>
      <c r="AK3049" s="63" t="s">
        <v>20426</v>
      </c>
      <c r="AL3049" s="4">
        <v>0</v>
      </c>
      <c r="AM3049" s="43">
        <f>IF(AND(L3049="WEAPON",OR(R3049=0,R3049=1,R3049=2)),[1]装备基础and强化!$V$7,IF(AND(L3049="LEFTRING",OR(R3049=0,R3049=1,R3049=2)),[1]装备基础and强化!$W$7,IF(AND(L3049="RIGHTRING",OR(R3049=0,R3049=1,R3049=2)),[1]装备基础and强化!$X$7,IF(AND(L3049="NECKLACE",OR(R3049=0,R3049=1,R3049=2)),[1]装备基础and强化!$Y$7,0))))</f>
        <v>0</v>
      </c>
      <c r="AN3049" s="43">
        <f>IF(AND(L3049="WEAPON",OR(R3049=3,R3049=4)),[1]装备基础and强化!$V$11,IF(AND(L3049="LEFTRING",OR(R3049=3,R3049=4)),[1]装备基础and强化!$W$11,IF(AND(L3049="RIGHTRING",OR(R3049=3,R3049=4)),[1]装备基础and强化!$X$11,IF(AND(L3049="NECKLACE",OR(R3049=3,R3049=4)),[1]装备基础and强化!$Y$11,0))))</f>
        <v>0</v>
      </c>
      <c r="AO3049" s="43">
        <f>IF(AND(L3049="BELT",T3049=1),[1]装备基础and强化!$AA$7,IF(AND(L3049="PANTS",T3049=1),[1]装备基础and强化!$AB$7,IF(AND(L3049="SHOES",T3049=1),[1]装备基础and强化!$AC$7,IF(AND(L3049="CLOTHES",T3049=1),[1]装备基础and强化!$AD$7,0))))</f>
        <v>0</v>
      </c>
      <c r="AP3049" s="43" t="e">
        <f>IF(AND(L3049="BELT",T3049=2),[1]装备基础and强化!$AF$7,IF(AND(L3049="PANTS",T3049=2),[1]装备基础and强化!$AG$7,IF(AND(L3049="SHOES",T3049=2),[1]装备基础and强化!$AH$7,IF(AND(L3049="CLOTHES",T3049=2),[1]装备基础and强化!$AI$7,0))))</f>
        <v>#REF!</v>
      </c>
      <c r="AQ3049" s="43">
        <f>IF(L3049="HAT",[1]装备基础and强化!$AK$7,IF(L3049="JADE",[1]装备基础and强化!$AK$7,0))</f>
        <v>0</v>
      </c>
      <c r="AR3049" s="43" t="e">
        <f t="shared" si="48"/>
        <v>#REF!</v>
      </c>
    </row>
    <row r="3050" spans="1:44" x14ac:dyDescent="0.15">
      <c r="A3050" s="43"/>
      <c r="B3050" s="5" t="s">
        <v>10461</v>
      </c>
      <c r="C3050" s="12">
        <v>23046</v>
      </c>
      <c r="D3050" s="5" t="s">
        <v>10454</v>
      </c>
      <c r="E3050" s="44" t="s">
        <v>24681</v>
      </c>
      <c r="F3050" s="4" t="s">
        <v>10462</v>
      </c>
      <c r="G3050" s="4" t="s">
        <v>10463</v>
      </c>
      <c r="H3050" s="44"/>
      <c r="I3050" s="4" t="s">
        <v>700</v>
      </c>
      <c r="J3050" s="6" t="s">
        <v>700</v>
      </c>
      <c r="K3050" s="45">
        <v>1</v>
      </c>
      <c r="L3050" s="4" t="s">
        <v>714</v>
      </c>
      <c r="M3050" s="104" t="s">
        <v>18696</v>
      </c>
      <c r="N3050" s="45">
        <v>2140300</v>
      </c>
      <c r="O3050" s="4" t="s">
        <v>7341</v>
      </c>
      <c r="P3050" s="4" t="s">
        <v>5936</v>
      </c>
      <c r="Q3050" s="4">
        <v>150</v>
      </c>
      <c r="R3050" s="4">
        <v>3</v>
      </c>
      <c r="S3050" s="4" t="s">
        <v>8033</v>
      </c>
      <c r="T3050" s="4">
        <v>2</v>
      </c>
      <c r="U3050" s="4">
        <v>3</v>
      </c>
      <c r="W3050" s="4" t="s">
        <v>10239</v>
      </c>
      <c r="X3050" s="4" t="s">
        <v>10240</v>
      </c>
      <c r="Y3050" s="45">
        <v>0</v>
      </c>
      <c r="Z3050" s="4" t="s">
        <v>10241</v>
      </c>
      <c r="AA3050" s="4">
        <v>1</v>
      </c>
      <c r="AB3050" s="4">
        <v>100</v>
      </c>
      <c r="AC3050" s="4">
        <v>1</v>
      </c>
      <c r="AD3050" s="4">
        <v>1</v>
      </c>
      <c r="AE3050" s="45" t="s">
        <v>16461</v>
      </c>
      <c r="AF3050" s="45" t="s">
        <v>16457</v>
      </c>
      <c r="AG3050" s="45" t="s">
        <v>16459</v>
      </c>
      <c r="AH3050" s="45" t="s">
        <v>16453</v>
      </c>
      <c r="AI3050" s="45" t="s">
        <v>16455</v>
      </c>
      <c r="AJ3050" s="63" t="s">
        <v>20427</v>
      </c>
      <c r="AK3050" s="63" t="s">
        <v>20426</v>
      </c>
      <c r="AL3050" s="45">
        <v>0</v>
      </c>
      <c r="AM3050" s="43">
        <f>IF(AND(L3050="WEAPON",OR(R3050=0,R3050=1,R3050=2)),[1]装备基础and强化!$V$7,IF(AND(L3050="LEFTRING",OR(R3050=0,R3050=1,R3050=2)),[1]装备基础and强化!$W$7,IF(AND(L3050="RIGHTRING",OR(R3050=0,R3050=1,R3050=2)),[1]装备基础and强化!$X$7,IF(AND(L3050="NECKLACE",OR(R3050=0,R3050=1,R3050=2)),[1]装备基础and强化!$Y$7,0))))</f>
        <v>0</v>
      </c>
      <c r="AN3050" s="43">
        <f>IF(AND(L3050="WEAPON",OR(R3050=3,R3050=4)),[1]装备基础and强化!$V$11,IF(AND(L3050="LEFTRING",OR(R3050=3,R3050=4)),[1]装备基础and强化!$W$11,IF(AND(L3050="RIGHTRING",OR(R3050=3,R3050=4)),[1]装备基础and强化!$X$11,IF(AND(L3050="NECKLACE",OR(R3050=3,R3050=4)),[1]装备基础and强化!$Y$11,0))))</f>
        <v>0</v>
      </c>
      <c r="AO3050" s="43">
        <f>IF(AND(L3050="BELT",T3050=1),[1]装备基础and强化!$AA$7,IF(AND(L3050="PANTS",T3050=1),[1]装备基础and强化!$AB$7,IF(AND(L3050="SHOES",T3050=1),[1]装备基础and强化!$AC$7,IF(AND(L3050="CLOTHES",T3050=1),[1]装备基础and强化!$AD$7,0))))</f>
        <v>0</v>
      </c>
      <c r="AP3050" s="43" t="e">
        <f>IF(AND(L3050="BELT",T3050=2),[1]装备基础and强化!$AF$7,IF(AND(L3050="PANTS",T3050=2),[1]装备基础and强化!$AG$7,IF(AND(L3050="SHOES",T3050=2),[1]装备基础and强化!$AH$7,IF(AND(L3050="CLOTHES",T3050=2),[1]装备基础and强化!$AI$7,0))))</f>
        <v>#REF!</v>
      </c>
      <c r="AQ3050" s="43">
        <f>IF(L3050="HAT",[1]装备基础and强化!$AK$7,IF(L3050="JADE",[1]装备基础and强化!$AK$7,0))</f>
        <v>0</v>
      </c>
      <c r="AR3050" s="43" t="e">
        <f t="shared" si="48"/>
        <v>#REF!</v>
      </c>
    </row>
    <row r="3051" spans="1:44" x14ac:dyDescent="0.15">
      <c r="A3051" s="43"/>
      <c r="B3051" s="5" t="s">
        <v>10464</v>
      </c>
      <c r="C3051" s="12">
        <v>23047</v>
      </c>
      <c r="D3051" s="5" t="s">
        <v>10454</v>
      </c>
      <c r="E3051" s="44" t="s">
        <v>24682</v>
      </c>
      <c r="F3051" s="4" t="s">
        <v>10465</v>
      </c>
      <c r="G3051" s="4" t="s">
        <v>10466</v>
      </c>
      <c r="H3051" s="44"/>
      <c r="I3051" s="4" t="s">
        <v>700</v>
      </c>
      <c r="J3051" s="6" t="s">
        <v>700</v>
      </c>
      <c r="K3051" s="45">
        <v>1</v>
      </c>
      <c r="L3051" s="4" t="s">
        <v>714</v>
      </c>
      <c r="M3051" s="104" t="s">
        <v>18697</v>
      </c>
      <c r="N3051" s="45">
        <v>2140400</v>
      </c>
      <c r="O3051" s="4" t="s">
        <v>2889</v>
      </c>
      <c r="P3051" s="4" t="s">
        <v>5936</v>
      </c>
      <c r="Q3051" s="4">
        <v>150</v>
      </c>
      <c r="R3051" s="4">
        <v>3</v>
      </c>
      <c r="S3051" s="4" t="s">
        <v>8033</v>
      </c>
      <c r="T3051" s="4">
        <v>2</v>
      </c>
      <c r="U3051" s="4">
        <v>4</v>
      </c>
      <c r="W3051" s="4" t="s">
        <v>10239</v>
      </c>
      <c r="X3051" s="4" t="s">
        <v>10240</v>
      </c>
      <c r="Y3051" s="45">
        <v>0</v>
      </c>
      <c r="Z3051" s="4" t="s">
        <v>10241</v>
      </c>
      <c r="AA3051" s="4">
        <v>1</v>
      </c>
      <c r="AB3051" s="4">
        <v>100</v>
      </c>
      <c r="AC3051" s="4">
        <v>1</v>
      </c>
      <c r="AD3051" s="4">
        <v>1</v>
      </c>
      <c r="AE3051" s="45" t="s">
        <v>16461</v>
      </c>
      <c r="AF3051" s="45" t="s">
        <v>16457</v>
      </c>
      <c r="AG3051" s="45" t="s">
        <v>16459</v>
      </c>
      <c r="AH3051" s="45" t="s">
        <v>16453</v>
      </c>
      <c r="AI3051" s="45" t="s">
        <v>16455</v>
      </c>
      <c r="AJ3051" s="63" t="s">
        <v>20427</v>
      </c>
      <c r="AK3051" s="63" t="s">
        <v>20426</v>
      </c>
      <c r="AL3051" s="4">
        <v>0</v>
      </c>
      <c r="AM3051" s="43">
        <f>IF(AND(L3051="WEAPON",OR(R3051=0,R3051=1,R3051=2)),[1]装备基础and强化!$V$7,IF(AND(L3051="LEFTRING",OR(R3051=0,R3051=1,R3051=2)),[1]装备基础and强化!$W$7,IF(AND(L3051="RIGHTRING",OR(R3051=0,R3051=1,R3051=2)),[1]装备基础and强化!$X$7,IF(AND(L3051="NECKLACE",OR(R3051=0,R3051=1,R3051=2)),[1]装备基础and强化!$Y$7,0))))</f>
        <v>0</v>
      </c>
      <c r="AN3051" s="43">
        <f>IF(AND(L3051="WEAPON",OR(R3051=3,R3051=4)),[1]装备基础and强化!$V$11,IF(AND(L3051="LEFTRING",OR(R3051=3,R3051=4)),[1]装备基础and强化!$W$11,IF(AND(L3051="RIGHTRING",OR(R3051=3,R3051=4)),[1]装备基础and强化!$X$11,IF(AND(L3051="NECKLACE",OR(R3051=3,R3051=4)),[1]装备基础and强化!$Y$11,0))))</f>
        <v>0</v>
      </c>
      <c r="AO3051" s="43">
        <f>IF(AND(L3051="BELT",T3051=1),[1]装备基础and强化!$AA$7,IF(AND(L3051="PANTS",T3051=1),[1]装备基础and强化!$AB$7,IF(AND(L3051="SHOES",T3051=1),[1]装备基础and强化!$AC$7,IF(AND(L3051="CLOTHES",T3051=1),[1]装备基础and强化!$AD$7,0))))</f>
        <v>0</v>
      </c>
      <c r="AP3051" s="43" t="e">
        <f>IF(AND(L3051="BELT",T3051=2),[1]装备基础and强化!$AF$7,IF(AND(L3051="PANTS",T3051=2),[1]装备基础and强化!$AG$7,IF(AND(L3051="SHOES",T3051=2),[1]装备基础and强化!$AH$7,IF(AND(L3051="CLOTHES",T3051=2),[1]装备基础and强化!$AI$7,0))))</f>
        <v>#REF!</v>
      </c>
      <c r="AQ3051" s="43">
        <f>IF(L3051="HAT",[1]装备基础and强化!$AK$7,IF(L3051="JADE",[1]装备基础and强化!$AK$7,0))</f>
        <v>0</v>
      </c>
      <c r="AR3051" s="43" t="e">
        <f t="shared" si="48"/>
        <v>#REF!</v>
      </c>
    </row>
    <row r="3052" spans="1:44" x14ac:dyDescent="0.15">
      <c r="A3052" s="43"/>
      <c r="B3052" s="5" t="s">
        <v>10468</v>
      </c>
      <c r="C3052" s="12">
        <v>23048</v>
      </c>
      <c r="D3052" s="5" t="s">
        <v>10454</v>
      </c>
      <c r="E3052" s="44" t="s">
        <v>24683</v>
      </c>
      <c r="F3052" s="4" t="s">
        <v>10469</v>
      </c>
      <c r="G3052" s="4" t="s">
        <v>10470</v>
      </c>
      <c r="H3052" s="44"/>
      <c r="I3052" s="4" t="s">
        <v>700</v>
      </c>
      <c r="J3052" s="6" t="s">
        <v>700</v>
      </c>
      <c r="K3052" s="45">
        <v>1</v>
      </c>
      <c r="L3052" s="4" t="s">
        <v>714</v>
      </c>
      <c r="M3052" s="104" t="s">
        <v>18698</v>
      </c>
      <c r="N3052" s="45">
        <v>2140500</v>
      </c>
      <c r="O3052" s="4" t="s">
        <v>3405</v>
      </c>
      <c r="P3052" s="4" t="s">
        <v>5936</v>
      </c>
      <c r="Q3052" s="4">
        <v>150</v>
      </c>
      <c r="R3052" s="4">
        <v>3</v>
      </c>
      <c r="S3052" s="4" t="s">
        <v>8033</v>
      </c>
      <c r="T3052" s="4">
        <v>2</v>
      </c>
      <c r="U3052" s="4">
        <v>5</v>
      </c>
      <c r="W3052" s="4" t="s">
        <v>10239</v>
      </c>
      <c r="X3052" s="4" t="s">
        <v>10240</v>
      </c>
      <c r="Y3052" s="45">
        <v>0</v>
      </c>
      <c r="Z3052" s="4" t="s">
        <v>10241</v>
      </c>
      <c r="AA3052" s="4">
        <v>1</v>
      </c>
      <c r="AB3052" s="4">
        <v>100</v>
      </c>
      <c r="AC3052" s="4">
        <v>1</v>
      </c>
      <c r="AD3052" s="4">
        <v>1</v>
      </c>
      <c r="AE3052" s="45" t="s">
        <v>16461</v>
      </c>
      <c r="AF3052" s="45" t="s">
        <v>16457</v>
      </c>
      <c r="AG3052" s="45" t="s">
        <v>16459</v>
      </c>
      <c r="AH3052" s="45" t="s">
        <v>16453</v>
      </c>
      <c r="AI3052" s="45" t="s">
        <v>16455</v>
      </c>
      <c r="AJ3052" s="63" t="s">
        <v>20427</v>
      </c>
      <c r="AK3052" s="63" t="s">
        <v>20426</v>
      </c>
      <c r="AL3052" s="45">
        <v>0</v>
      </c>
      <c r="AM3052" s="43">
        <f>IF(AND(L3052="WEAPON",OR(R3052=0,R3052=1,R3052=2)),[1]装备基础and强化!$V$7,IF(AND(L3052="LEFTRING",OR(R3052=0,R3052=1,R3052=2)),[1]装备基础and强化!$W$7,IF(AND(L3052="RIGHTRING",OR(R3052=0,R3052=1,R3052=2)),[1]装备基础and强化!$X$7,IF(AND(L3052="NECKLACE",OR(R3052=0,R3052=1,R3052=2)),[1]装备基础and强化!$Y$7,0))))</f>
        <v>0</v>
      </c>
      <c r="AN3052" s="43">
        <f>IF(AND(L3052="WEAPON",OR(R3052=3,R3052=4)),[1]装备基础and强化!$V$11,IF(AND(L3052="LEFTRING",OR(R3052=3,R3052=4)),[1]装备基础and强化!$W$11,IF(AND(L3052="RIGHTRING",OR(R3052=3,R3052=4)),[1]装备基础and强化!$X$11,IF(AND(L3052="NECKLACE",OR(R3052=3,R3052=4)),[1]装备基础and强化!$Y$11,0))))</f>
        <v>0</v>
      </c>
      <c r="AO3052" s="43">
        <f>IF(AND(L3052="BELT",T3052=1),[1]装备基础and强化!$AA$7,IF(AND(L3052="PANTS",T3052=1),[1]装备基础and强化!$AB$7,IF(AND(L3052="SHOES",T3052=1),[1]装备基础and强化!$AC$7,IF(AND(L3052="CLOTHES",T3052=1),[1]装备基础and强化!$AD$7,0))))</f>
        <v>0</v>
      </c>
      <c r="AP3052" s="43" t="e">
        <f>IF(AND(L3052="BELT",T3052=2),[1]装备基础and强化!$AF$7,IF(AND(L3052="PANTS",T3052=2),[1]装备基础and强化!$AG$7,IF(AND(L3052="SHOES",T3052=2),[1]装备基础and强化!$AH$7,IF(AND(L3052="CLOTHES",T3052=2),[1]装备基础and强化!$AI$7,0))))</f>
        <v>#REF!</v>
      </c>
      <c r="AQ3052" s="43">
        <f>IF(L3052="HAT",[1]装备基础and强化!$AK$7,IF(L3052="JADE",[1]装备基础and强化!$AK$7,0))</f>
        <v>0</v>
      </c>
      <c r="AR3052" s="43" t="e">
        <f t="shared" si="48"/>
        <v>#REF!</v>
      </c>
    </row>
    <row r="3053" spans="1:44" x14ac:dyDescent="0.15">
      <c r="A3053" s="43"/>
      <c r="B3053" s="5" t="s">
        <v>10471</v>
      </c>
      <c r="C3053" s="12">
        <v>23049</v>
      </c>
      <c r="D3053" s="5" t="s">
        <v>10454</v>
      </c>
      <c r="E3053" s="44" t="s">
        <v>24684</v>
      </c>
      <c r="F3053" s="4" t="s">
        <v>10472</v>
      </c>
      <c r="G3053" s="4" t="s">
        <v>10473</v>
      </c>
      <c r="H3053" s="44"/>
      <c r="I3053" s="4" t="s">
        <v>700</v>
      </c>
      <c r="J3053" s="6" t="s">
        <v>700</v>
      </c>
      <c r="K3053" s="45">
        <v>1</v>
      </c>
      <c r="L3053" s="4" t="s">
        <v>714</v>
      </c>
      <c r="M3053" s="104" t="s">
        <v>18699</v>
      </c>
      <c r="N3053" s="45">
        <v>2140600</v>
      </c>
      <c r="O3053" s="4" t="s">
        <v>15294</v>
      </c>
      <c r="P3053" s="4" t="s">
        <v>5936</v>
      </c>
      <c r="Q3053" s="4">
        <v>150</v>
      </c>
      <c r="R3053" s="4">
        <v>3</v>
      </c>
      <c r="S3053" s="4" t="s">
        <v>8033</v>
      </c>
      <c r="T3053" s="4">
        <v>2</v>
      </c>
      <c r="U3053" s="4">
        <v>6</v>
      </c>
      <c r="W3053" s="4" t="s">
        <v>10239</v>
      </c>
      <c r="X3053" s="4" t="s">
        <v>10240</v>
      </c>
      <c r="Y3053" s="45">
        <v>0</v>
      </c>
      <c r="Z3053" s="4" t="s">
        <v>10241</v>
      </c>
      <c r="AA3053" s="4">
        <v>1</v>
      </c>
      <c r="AB3053" s="4">
        <v>100</v>
      </c>
      <c r="AC3053" s="4">
        <v>1</v>
      </c>
      <c r="AD3053" s="4">
        <v>1</v>
      </c>
      <c r="AE3053" s="45" t="s">
        <v>16461</v>
      </c>
      <c r="AF3053" s="45" t="s">
        <v>16457</v>
      </c>
      <c r="AG3053" s="45" t="s">
        <v>16459</v>
      </c>
      <c r="AH3053" s="45" t="s">
        <v>16453</v>
      </c>
      <c r="AI3053" s="45" t="s">
        <v>16455</v>
      </c>
      <c r="AJ3053" s="63" t="s">
        <v>20427</v>
      </c>
      <c r="AK3053" s="63" t="s">
        <v>20426</v>
      </c>
      <c r="AL3053" s="4">
        <v>0</v>
      </c>
      <c r="AM3053" s="43">
        <f>IF(AND(L3053="WEAPON",OR(R3053=0,R3053=1,R3053=2)),[1]装备基础and强化!$V$7,IF(AND(L3053="LEFTRING",OR(R3053=0,R3053=1,R3053=2)),[1]装备基础and强化!$W$7,IF(AND(L3053="RIGHTRING",OR(R3053=0,R3053=1,R3053=2)),[1]装备基础and强化!$X$7,IF(AND(L3053="NECKLACE",OR(R3053=0,R3053=1,R3053=2)),[1]装备基础and强化!$Y$7,0))))</f>
        <v>0</v>
      </c>
      <c r="AN3053" s="43">
        <f>IF(AND(L3053="WEAPON",OR(R3053=3,R3053=4)),[1]装备基础and强化!$V$11,IF(AND(L3053="LEFTRING",OR(R3053=3,R3053=4)),[1]装备基础and强化!$W$11,IF(AND(L3053="RIGHTRING",OR(R3053=3,R3053=4)),[1]装备基础and强化!$X$11,IF(AND(L3053="NECKLACE",OR(R3053=3,R3053=4)),[1]装备基础and强化!$Y$11,0))))</f>
        <v>0</v>
      </c>
      <c r="AO3053" s="43">
        <f>IF(AND(L3053="BELT",T3053=1),[1]装备基础and强化!$AA$7,IF(AND(L3053="PANTS",T3053=1),[1]装备基础and强化!$AB$7,IF(AND(L3053="SHOES",T3053=1),[1]装备基础and强化!$AC$7,IF(AND(L3053="CLOTHES",T3053=1),[1]装备基础and强化!$AD$7,0))))</f>
        <v>0</v>
      </c>
      <c r="AP3053" s="43" t="e">
        <f>IF(AND(L3053="BELT",T3053=2),[1]装备基础and强化!$AF$7,IF(AND(L3053="PANTS",T3053=2),[1]装备基础and强化!$AG$7,IF(AND(L3053="SHOES",T3053=2),[1]装备基础and强化!$AH$7,IF(AND(L3053="CLOTHES",T3053=2),[1]装备基础and强化!$AI$7,0))))</f>
        <v>#REF!</v>
      </c>
      <c r="AQ3053" s="43">
        <f>IF(L3053="HAT",[1]装备基础and强化!$AK$7,IF(L3053="JADE",[1]装备基础and强化!$AK$7,0))</f>
        <v>0</v>
      </c>
      <c r="AR3053" s="43" t="e">
        <f t="shared" si="48"/>
        <v>#REF!</v>
      </c>
    </row>
    <row r="3054" spans="1:44" x14ac:dyDescent="0.15">
      <c r="A3054" s="43"/>
      <c r="B3054" s="5" t="s">
        <v>10474</v>
      </c>
      <c r="C3054" s="12">
        <v>23050</v>
      </c>
      <c r="D3054" s="5" t="s">
        <v>10454</v>
      </c>
      <c r="E3054" s="44" t="s">
        <v>24685</v>
      </c>
      <c r="F3054" s="4" t="s">
        <v>10475</v>
      </c>
      <c r="G3054" s="4" t="s">
        <v>10476</v>
      </c>
      <c r="H3054" s="44"/>
      <c r="I3054" s="4" t="s">
        <v>700</v>
      </c>
      <c r="J3054" s="6" t="s">
        <v>700</v>
      </c>
      <c r="K3054" s="45">
        <v>1</v>
      </c>
      <c r="L3054" s="4" t="s">
        <v>714</v>
      </c>
      <c r="M3054" s="104" t="s">
        <v>18700</v>
      </c>
      <c r="N3054" s="45">
        <v>2140700</v>
      </c>
      <c r="O3054" s="4" t="s">
        <v>15265</v>
      </c>
      <c r="P3054" s="4" t="s">
        <v>5936</v>
      </c>
      <c r="Q3054" s="4">
        <v>150</v>
      </c>
      <c r="R3054" s="4">
        <v>3</v>
      </c>
      <c r="S3054" s="4" t="s">
        <v>8033</v>
      </c>
      <c r="T3054" s="4">
        <v>2</v>
      </c>
      <c r="U3054" s="4">
        <v>7</v>
      </c>
      <c r="W3054" s="4" t="s">
        <v>10239</v>
      </c>
      <c r="X3054" s="4" t="s">
        <v>10240</v>
      </c>
      <c r="Y3054" s="45">
        <v>0</v>
      </c>
      <c r="Z3054" s="4" t="s">
        <v>10241</v>
      </c>
      <c r="AA3054" s="4">
        <v>1</v>
      </c>
      <c r="AB3054" s="4">
        <v>100</v>
      </c>
      <c r="AC3054" s="4">
        <v>1</v>
      </c>
      <c r="AD3054" s="4">
        <v>1</v>
      </c>
      <c r="AE3054" s="45" t="s">
        <v>16461</v>
      </c>
      <c r="AF3054" s="45" t="s">
        <v>16457</v>
      </c>
      <c r="AG3054" s="45" t="s">
        <v>16459</v>
      </c>
      <c r="AH3054" s="45" t="s">
        <v>16453</v>
      </c>
      <c r="AI3054" s="45" t="s">
        <v>16455</v>
      </c>
      <c r="AJ3054" s="63" t="s">
        <v>20427</v>
      </c>
      <c r="AK3054" s="63" t="s">
        <v>20426</v>
      </c>
      <c r="AL3054" s="45">
        <v>0</v>
      </c>
      <c r="AM3054" s="43">
        <f>IF(AND(L3054="WEAPON",OR(R3054=0,R3054=1,R3054=2)),[1]装备基础and强化!$V$7,IF(AND(L3054="LEFTRING",OR(R3054=0,R3054=1,R3054=2)),[1]装备基础and强化!$W$7,IF(AND(L3054="RIGHTRING",OR(R3054=0,R3054=1,R3054=2)),[1]装备基础and强化!$X$7,IF(AND(L3054="NECKLACE",OR(R3054=0,R3054=1,R3054=2)),[1]装备基础and强化!$Y$7,0))))</f>
        <v>0</v>
      </c>
      <c r="AN3054" s="43">
        <f>IF(AND(L3054="WEAPON",OR(R3054=3,R3054=4)),[1]装备基础and强化!$V$11,IF(AND(L3054="LEFTRING",OR(R3054=3,R3054=4)),[1]装备基础and强化!$W$11,IF(AND(L3054="RIGHTRING",OR(R3054=3,R3054=4)),[1]装备基础and强化!$X$11,IF(AND(L3054="NECKLACE",OR(R3054=3,R3054=4)),[1]装备基础and强化!$Y$11,0))))</f>
        <v>0</v>
      </c>
      <c r="AO3054" s="43">
        <f>IF(AND(L3054="BELT",T3054=1),[1]装备基础and强化!$AA$7,IF(AND(L3054="PANTS",T3054=1),[1]装备基础and强化!$AB$7,IF(AND(L3054="SHOES",T3054=1),[1]装备基础and强化!$AC$7,IF(AND(L3054="CLOTHES",T3054=1),[1]装备基础and强化!$AD$7,0))))</f>
        <v>0</v>
      </c>
      <c r="AP3054" s="43" t="e">
        <f>IF(AND(L3054="BELT",T3054=2),[1]装备基础and强化!$AF$7,IF(AND(L3054="PANTS",T3054=2),[1]装备基础and强化!$AG$7,IF(AND(L3054="SHOES",T3054=2),[1]装备基础and强化!$AH$7,IF(AND(L3054="CLOTHES",T3054=2),[1]装备基础and强化!$AI$7,0))))</f>
        <v>#REF!</v>
      </c>
      <c r="AQ3054" s="43">
        <f>IF(L3054="HAT",[1]装备基础and强化!$AK$7,IF(L3054="JADE",[1]装备基础and强化!$AK$7,0))</f>
        <v>0</v>
      </c>
      <c r="AR3054" s="43" t="e">
        <f t="shared" si="48"/>
        <v>#REF!</v>
      </c>
    </row>
    <row r="3055" spans="1:44" x14ac:dyDescent="0.15">
      <c r="A3055" s="43"/>
      <c r="B3055" s="5" t="s">
        <v>10477</v>
      </c>
      <c r="C3055" s="12">
        <v>23051</v>
      </c>
      <c r="D3055" s="5" t="s">
        <v>10454</v>
      </c>
      <c r="E3055" s="44" t="s">
        <v>24686</v>
      </c>
      <c r="F3055" s="4" t="s">
        <v>10478</v>
      </c>
      <c r="G3055" s="4" t="s">
        <v>10479</v>
      </c>
      <c r="H3055" s="44"/>
      <c r="I3055" s="4" t="s">
        <v>700</v>
      </c>
      <c r="J3055" s="6" t="s">
        <v>700</v>
      </c>
      <c r="K3055" s="45">
        <v>1</v>
      </c>
      <c r="L3055" s="4" t="s">
        <v>714</v>
      </c>
      <c r="M3055" s="104" t="s">
        <v>18701</v>
      </c>
      <c r="N3055" s="45">
        <v>2140800</v>
      </c>
      <c r="O3055" s="4" t="s">
        <v>14706</v>
      </c>
      <c r="P3055" s="4" t="s">
        <v>5936</v>
      </c>
      <c r="Q3055" s="4">
        <v>150</v>
      </c>
      <c r="R3055" s="4">
        <v>3</v>
      </c>
      <c r="S3055" s="4" t="s">
        <v>8033</v>
      </c>
      <c r="T3055" s="4">
        <v>2</v>
      </c>
      <c r="U3055" s="4">
        <v>8</v>
      </c>
      <c r="W3055" s="4" t="s">
        <v>10239</v>
      </c>
      <c r="X3055" s="4" t="s">
        <v>10240</v>
      </c>
      <c r="Y3055" s="45">
        <v>0</v>
      </c>
      <c r="Z3055" s="4" t="s">
        <v>10241</v>
      </c>
      <c r="AA3055" s="4">
        <v>1</v>
      </c>
      <c r="AB3055" s="4">
        <v>100</v>
      </c>
      <c r="AC3055" s="4">
        <v>1</v>
      </c>
      <c r="AD3055" s="4">
        <v>1</v>
      </c>
      <c r="AE3055" s="45" t="s">
        <v>16461</v>
      </c>
      <c r="AF3055" s="45" t="s">
        <v>16457</v>
      </c>
      <c r="AG3055" s="45" t="s">
        <v>16459</v>
      </c>
      <c r="AH3055" s="45" t="s">
        <v>16453</v>
      </c>
      <c r="AI3055" s="45" t="s">
        <v>16455</v>
      </c>
      <c r="AJ3055" s="63" t="s">
        <v>20427</v>
      </c>
      <c r="AK3055" s="63" t="s">
        <v>20426</v>
      </c>
      <c r="AL3055" s="4">
        <v>0</v>
      </c>
      <c r="AM3055" s="43">
        <f>IF(AND(L3055="WEAPON",OR(R3055=0,R3055=1,R3055=2)),[1]装备基础and强化!$V$7,IF(AND(L3055="LEFTRING",OR(R3055=0,R3055=1,R3055=2)),[1]装备基础and强化!$W$7,IF(AND(L3055="RIGHTRING",OR(R3055=0,R3055=1,R3055=2)),[1]装备基础and强化!$X$7,IF(AND(L3055="NECKLACE",OR(R3055=0,R3055=1,R3055=2)),[1]装备基础and强化!$Y$7,0))))</f>
        <v>0</v>
      </c>
      <c r="AN3055" s="43">
        <f>IF(AND(L3055="WEAPON",OR(R3055=3,R3055=4)),[1]装备基础and强化!$V$11,IF(AND(L3055="LEFTRING",OR(R3055=3,R3055=4)),[1]装备基础and强化!$W$11,IF(AND(L3055="RIGHTRING",OR(R3055=3,R3055=4)),[1]装备基础and强化!$X$11,IF(AND(L3055="NECKLACE",OR(R3055=3,R3055=4)),[1]装备基础and强化!$Y$11,0))))</f>
        <v>0</v>
      </c>
      <c r="AO3055" s="43">
        <f>IF(AND(L3055="BELT",T3055=1),[1]装备基础and强化!$AA$7,IF(AND(L3055="PANTS",T3055=1),[1]装备基础and强化!$AB$7,IF(AND(L3055="SHOES",T3055=1),[1]装备基础and强化!$AC$7,IF(AND(L3055="CLOTHES",T3055=1),[1]装备基础and强化!$AD$7,0))))</f>
        <v>0</v>
      </c>
      <c r="AP3055" s="43" t="e">
        <f>IF(AND(L3055="BELT",T3055=2),[1]装备基础and强化!$AF$7,IF(AND(L3055="PANTS",T3055=2),[1]装备基础and强化!$AG$7,IF(AND(L3055="SHOES",T3055=2),[1]装备基础and强化!$AH$7,IF(AND(L3055="CLOTHES",T3055=2),[1]装备基础and强化!$AI$7,0))))</f>
        <v>#REF!</v>
      </c>
      <c r="AQ3055" s="43">
        <f>IF(L3055="HAT",[1]装备基础and强化!$AK$7,IF(L3055="JADE",[1]装备基础and强化!$AK$7,0))</f>
        <v>0</v>
      </c>
      <c r="AR3055" s="43" t="e">
        <f t="shared" si="48"/>
        <v>#REF!</v>
      </c>
    </row>
    <row r="3056" spans="1:44" x14ac:dyDescent="0.15">
      <c r="A3056" s="43"/>
      <c r="B3056" s="5" t="s">
        <v>10480</v>
      </c>
      <c r="C3056" s="12">
        <v>23052</v>
      </c>
      <c r="D3056" s="5" t="s">
        <v>10481</v>
      </c>
      <c r="E3056" s="44" t="s">
        <v>24687</v>
      </c>
      <c r="F3056" s="4" t="s">
        <v>10482</v>
      </c>
      <c r="G3056" s="4" t="s">
        <v>10483</v>
      </c>
      <c r="H3056" s="44"/>
      <c r="I3056" s="4" t="s">
        <v>700</v>
      </c>
      <c r="J3056" s="6" t="s">
        <v>700</v>
      </c>
      <c r="K3056" s="45">
        <v>1</v>
      </c>
      <c r="L3056" s="4" t="s">
        <v>714</v>
      </c>
      <c r="M3056" s="104" t="s">
        <v>18702</v>
      </c>
      <c r="N3056" s="45">
        <v>2170100</v>
      </c>
      <c r="O3056" s="4" t="s">
        <v>2839</v>
      </c>
      <c r="P3056" s="4" t="s">
        <v>5936</v>
      </c>
      <c r="Q3056" s="4">
        <v>180</v>
      </c>
      <c r="R3056" s="4">
        <v>3</v>
      </c>
      <c r="S3056" s="4" t="s">
        <v>8069</v>
      </c>
      <c r="T3056" s="4">
        <v>2</v>
      </c>
      <c r="U3056" s="4">
        <v>1</v>
      </c>
      <c r="W3056" s="4" t="s">
        <v>10267</v>
      </c>
      <c r="X3056" s="4" t="s">
        <v>10268</v>
      </c>
      <c r="Y3056" s="45">
        <v>0</v>
      </c>
      <c r="Z3056" s="4" t="s">
        <v>10269</v>
      </c>
      <c r="AA3056" s="4">
        <v>1</v>
      </c>
      <c r="AB3056" s="4">
        <v>100</v>
      </c>
      <c r="AC3056" s="4">
        <v>1</v>
      </c>
      <c r="AD3056" s="4">
        <v>1</v>
      </c>
      <c r="AE3056" s="45" t="s">
        <v>16461</v>
      </c>
      <c r="AF3056" s="45" t="s">
        <v>16457</v>
      </c>
      <c r="AG3056" s="45" t="s">
        <v>16459</v>
      </c>
      <c r="AH3056" s="45" t="s">
        <v>16453</v>
      </c>
      <c r="AI3056" s="45" t="s">
        <v>16455</v>
      </c>
      <c r="AJ3056" s="63" t="s">
        <v>20427</v>
      </c>
      <c r="AK3056" s="63" t="s">
        <v>20426</v>
      </c>
      <c r="AL3056" s="45">
        <v>0</v>
      </c>
      <c r="AM3056" s="43">
        <f>IF(AND(L3056="WEAPON",OR(R3056=0,R3056=1,R3056=2)),[1]装备基础and强化!$V$7,IF(AND(L3056="LEFTRING",OR(R3056=0,R3056=1,R3056=2)),[1]装备基础and强化!$W$7,IF(AND(L3056="RIGHTRING",OR(R3056=0,R3056=1,R3056=2)),[1]装备基础and强化!$X$7,IF(AND(L3056="NECKLACE",OR(R3056=0,R3056=1,R3056=2)),[1]装备基础and强化!$Y$7,0))))</f>
        <v>0</v>
      </c>
      <c r="AN3056" s="43">
        <f>IF(AND(L3056="WEAPON",OR(R3056=3,R3056=4)),[1]装备基础and强化!$V$11,IF(AND(L3056="LEFTRING",OR(R3056=3,R3056=4)),[1]装备基础and强化!$W$11,IF(AND(L3056="RIGHTRING",OR(R3056=3,R3056=4)),[1]装备基础and强化!$X$11,IF(AND(L3056="NECKLACE",OR(R3056=3,R3056=4)),[1]装备基础and强化!$Y$11,0))))</f>
        <v>0</v>
      </c>
      <c r="AO3056" s="43">
        <f>IF(AND(L3056="BELT",T3056=1),[1]装备基础and强化!$AA$7,IF(AND(L3056="PANTS",T3056=1),[1]装备基础and强化!$AB$7,IF(AND(L3056="SHOES",T3056=1),[1]装备基础and强化!$AC$7,IF(AND(L3056="CLOTHES",T3056=1),[1]装备基础and强化!$AD$7,0))))</f>
        <v>0</v>
      </c>
      <c r="AP3056" s="43" t="e">
        <f>IF(AND(L3056="BELT",T3056=2),[1]装备基础and强化!$AF$7,IF(AND(L3056="PANTS",T3056=2),[1]装备基础and强化!$AG$7,IF(AND(L3056="SHOES",T3056=2),[1]装备基础and强化!$AH$7,IF(AND(L3056="CLOTHES",T3056=2),[1]装备基础and强化!$AI$7,0))))</f>
        <v>#REF!</v>
      </c>
      <c r="AQ3056" s="43">
        <f>IF(L3056="HAT",[1]装备基础and强化!$AK$7,IF(L3056="JADE",[1]装备基础and强化!$AK$7,0))</f>
        <v>0</v>
      </c>
      <c r="AR3056" s="43" t="e">
        <f t="shared" si="48"/>
        <v>#REF!</v>
      </c>
    </row>
    <row r="3057" spans="1:44" x14ac:dyDescent="0.15">
      <c r="A3057" s="43"/>
      <c r="B3057" s="5" t="s">
        <v>10484</v>
      </c>
      <c r="C3057" s="12">
        <v>23053</v>
      </c>
      <c r="D3057" s="5" t="s">
        <v>10481</v>
      </c>
      <c r="E3057" s="44" t="s">
        <v>24688</v>
      </c>
      <c r="F3057" s="4" t="s">
        <v>10485</v>
      </c>
      <c r="G3057" s="4" t="s">
        <v>10486</v>
      </c>
      <c r="H3057" s="44"/>
      <c r="I3057" s="4" t="s">
        <v>700</v>
      </c>
      <c r="J3057" s="6" t="s">
        <v>700</v>
      </c>
      <c r="K3057" s="45">
        <v>1</v>
      </c>
      <c r="L3057" s="4" t="s">
        <v>714</v>
      </c>
      <c r="M3057" s="104" t="s">
        <v>18703</v>
      </c>
      <c r="N3057" s="45">
        <v>2170200</v>
      </c>
      <c r="O3057" s="4" t="s">
        <v>14877</v>
      </c>
      <c r="P3057" s="4" t="s">
        <v>5936</v>
      </c>
      <c r="Q3057" s="4">
        <v>180</v>
      </c>
      <c r="R3057" s="4">
        <v>3</v>
      </c>
      <c r="S3057" s="4" t="s">
        <v>8069</v>
      </c>
      <c r="T3057" s="4">
        <v>2</v>
      </c>
      <c r="U3057" s="4">
        <v>2</v>
      </c>
      <c r="W3057" s="4" t="s">
        <v>10267</v>
      </c>
      <c r="X3057" s="4" t="s">
        <v>10268</v>
      </c>
      <c r="Y3057" s="45">
        <v>0</v>
      </c>
      <c r="Z3057" s="4" t="s">
        <v>10269</v>
      </c>
      <c r="AA3057" s="4">
        <v>1</v>
      </c>
      <c r="AB3057" s="4">
        <v>100</v>
      </c>
      <c r="AC3057" s="4">
        <v>1</v>
      </c>
      <c r="AD3057" s="4">
        <v>1</v>
      </c>
      <c r="AE3057" s="45" t="s">
        <v>16461</v>
      </c>
      <c r="AF3057" s="45" t="s">
        <v>16457</v>
      </c>
      <c r="AG3057" s="45" t="s">
        <v>16459</v>
      </c>
      <c r="AH3057" s="45" t="s">
        <v>16453</v>
      </c>
      <c r="AI3057" s="45" t="s">
        <v>16455</v>
      </c>
      <c r="AJ3057" s="63" t="s">
        <v>20427</v>
      </c>
      <c r="AK3057" s="63" t="s">
        <v>20426</v>
      </c>
      <c r="AL3057" s="4">
        <v>0</v>
      </c>
      <c r="AM3057" s="43">
        <f>IF(AND(L3057="WEAPON",OR(R3057=0,R3057=1,R3057=2)),[1]装备基础and强化!$V$7,IF(AND(L3057="LEFTRING",OR(R3057=0,R3057=1,R3057=2)),[1]装备基础and强化!$W$7,IF(AND(L3057="RIGHTRING",OR(R3057=0,R3057=1,R3057=2)),[1]装备基础and强化!$X$7,IF(AND(L3057="NECKLACE",OR(R3057=0,R3057=1,R3057=2)),[1]装备基础and强化!$Y$7,0))))</f>
        <v>0</v>
      </c>
      <c r="AN3057" s="43">
        <f>IF(AND(L3057="WEAPON",OR(R3057=3,R3057=4)),[1]装备基础and强化!$V$11,IF(AND(L3057="LEFTRING",OR(R3057=3,R3057=4)),[1]装备基础and强化!$W$11,IF(AND(L3057="RIGHTRING",OR(R3057=3,R3057=4)),[1]装备基础and强化!$X$11,IF(AND(L3057="NECKLACE",OR(R3057=3,R3057=4)),[1]装备基础and强化!$Y$11,0))))</f>
        <v>0</v>
      </c>
      <c r="AO3057" s="43">
        <f>IF(AND(L3057="BELT",T3057=1),[1]装备基础and强化!$AA$7,IF(AND(L3057="PANTS",T3057=1),[1]装备基础and强化!$AB$7,IF(AND(L3057="SHOES",T3057=1),[1]装备基础and强化!$AC$7,IF(AND(L3057="CLOTHES",T3057=1),[1]装备基础and强化!$AD$7,0))))</f>
        <v>0</v>
      </c>
      <c r="AP3057" s="43" t="e">
        <f>IF(AND(L3057="BELT",T3057=2),[1]装备基础and强化!$AF$7,IF(AND(L3057="PANTS",T3057=2),[1]装备基础and强化!$AG$7,IF(AND(L3057="SHOES",T3057=2),[1]装备基础and强化!$AH$7,IF(AND(L3057="CLOTHES",T3057=2),[1]装备基础and强化!$AI$7,0))))</f>
        <v>#REF!</v>
      </c>
      <c r="AQ3057" s="43">
        <f>IF(L3057="HAT",[1]装备基础and强化!$AK$7,IF(L3057="JADE",[1]装备基础and强化!$AK$7,0))</f>
        <v>0</v>
      </c>
      <c r="AR3057" s="43" t="e">
        <f t="shared" si="48"/>
        <v>#REF!</v>
      </c>
    </row>
    <row r="3058" spans="1:44" x14ac:dyDescent="0.15">
      <c r="A3058" s="43"/>
      <c r="B3058" s="5" t="s">
        <v>10487</v>
      </c>
      <c r="C3058" s="12">
        <v>23054</v>
      </c>
      <c r="D3058" s="5" t="s">
        <v>10481</v>
      </c>
      <c r="E3058" s="44" t="s">
        <v>24689</v>
      </c>
      <c r="F3058" s="4" t="s">
        <v>10488</v>
      </c>
      <c r="G3058" s="4" t="s">
        <v>10489</v>
      </c>
      <c r="H3058" s="44"/>
      <c r="I3058" s="4" t="s">
        <v>700</v>
      </c>
      <c r="J3058" s="6" t="s">
        <v>700</v>
      </c>
      <c r="K3058" s="45">
        <v>1</v>
      </c>
      <c r="L3058" s="4" t="s">
        <v>714</v>
      </c>
      <c r="M3058" s="104" t="s">
        <v>18704</v>
      </c>
      <c r="N3058" s="45">
        <v>2170300</v>
      </c>
      <c r="O3058" s="4" t="s">
        <v>15245</v>
      </c>
      <c r="P3058" s="4" t="s">
        <v>5936</v>
      </c>
      <c r="Q3058" s="4">
        <v>180</v>
      </c>
      <c r="R3058" s="4">
        <v>3</v>
      </c>
      <c r="S3058" s="4" t="s">
        <v>8069</v>
      </c>
      <c r="T3058" s="4">
        <v>2</v>
      </c>
      <c r="U3058" s="4">
        <v>3</v>
      </c>
      <c r="W3058" s="4" t="s">
        <v>10267</v>
      </c>
      <c r="X3058" s="4" t="s">
        <v>10268</v>
      </c>
      <c r="Y3058" s="45">
        <v>0</v>
      </c>
      <c r="Z3058" s="4" t="s">
        <v>10269</v>
      </c>
      <c r="AA3058" s="4">
        <v>1</v>
      </c>
      <c r="AB3058" s="4">
        <v>100</v>
      </c>
      <c r="AC3058" s="4">
        <v>1</v>
      </c>
      <c r="AD3058" s="4">
        <v>1</v>
      </c>
      <c r="AE3058" s="45" t="s">
        <v>16461</v>
      </c>
      <c r="AF3058" s="45" t="s">
        <v>16457</v>
      </c>
      <c r="AG3058" s="45" t="s">
        <v>16459</v>
      </c>
      <c r="AH3058" s="45" t="s">
        <v>16453</v>
      </c>
      <c r="AI3058" s="45" t="s">
        <v>16455</v>
      </c>
      <c r="AJ3058" s="63" t="s">
        <v>20427</v>
      </c>
      <c r="AK3058" s="63" t="s">
        <v>20426</v>
      </c>
      <c r="AL3058" s="45">
        <v>0</v>
      </c>
      <c r="AM3058" s="43">
        <f>IF(AND(L3058="WEAPON",OR(R3058=0,R3058=1,R3058=2)),[1]装备基础and强化!$V$7,IF(AND(L3058="LEFTRING",OR(R3058=0,R3058=1,R3058=2)),[1]装备基础and强化!$W$7,IF(AND(L3058="RIGHTRING",OR(R3058=0,R3058=1,R3058=2)),[1]装备基础and强化!$X$7,IF(AND(L3058="NECKLACE",OR(R3058=0,R3058=1,R3058=2)),[1]装备基础and强化!$Y$7,0))))</f>
        <v>0</v>
      </c>
      <c r="AN3058" s="43">
        <f>IF(AND(L3058="WEAPON",OR(R3058=3,R3058=4)),[1]装备基础and强化!$V$11,IF(AND(L3058="LEFTRING",OR(R3058=3,R3058=4)),[1]装备基础and强化!$W$11,IF(AND(L3058="RIGHTRING",OR(R3058=3,R3058=4)),[1]装备基础and强化!$X$11,IF(AND(L3058="NECKLACE",OR(R3058=3,R3058=4)),[1]装备基础and强化!$Y$11,0))))</f>
        <v>0</v>
      </c>
      <c r="AO3058" s="43">
        <f>IF(AND(L3058="BELT",T3058=1),[1]装备基础and强化!$AA$7,IF(AND(L3058="PANTS",T3058=1),[1]装备基础and强化!$AB$7,IF(AND(L3058="SHOES",T3058=1),[1]装备基础and强化!$AC$7,IF(AND(L3058="CLOTHES",T3058=1),[1]装备基础and强化!$AD$7,0))))</f>
        <v>0</v>
      </c>
      <c r="AP3058" s="43" t="e">
        <f>IF(AND(L3058="BELT",T3058=2),[1]装备基础and强化!$AF$7,IF(AND(L3058="PANTS",T3058=2),[1]装备基础and强化!$AG$7,IF(AND(L3058="SHOES",T3058=2),[1]装备基础and强化!$AH$7,IF(AND(L3058="CLOTHES",T3058=2),[1]装备基础and强化!$AI$7,0))))</f>
        <v>#REF!</v>
      </c>
      <c r="AQ3058" s="43">
        <f>IF(L3058="HAT",[1]装备基础and强化!$AK$7,IF(L3058="JADE",[1]装备基础and强化!$AK$7,0))</f>
        <v>0</v>
      </c>
      <c r="AR3058" s="43" t="e">
        <f t="shared" si="48"/>
        <v>#REF!</v>
      </c>
    </row>
    <row r="3059" spans="1:44" x14ac:dyDescent="0.15">
      <c r="A3059" s="43"/>
      <c r="B3059" s="5" t="s">
        <v>10490</v>
      </c>
      <c r="C3059" s="12">
        <v>23055</v>
      </c>
      <c r="D3059" s="5" t="s">
        <v>10481</v>
      </c>
      <c r="E3059" s="44" t="s">
        <v>24690</v>
      </c>
      <c r="F3059" s="4" t="s">
        <v>10491</v>
      </c>
      <c r="G3059" s="4" t="s">
        <v>10492</v>
      </c>
      <c r="H3059" s="44"/>
      <c r="I3059" s="4" t="s">
        <v>700</v>
      </c>
      <c r="J3059" s="6" t="s">
        <v>700</v>
      </c>
      <c r="K3059" s="45">
        <v>1</v>
      </c>
      <c r="L3059" s="4" t="s">
        <v>714</v>
      </c>
      <c r="M3059" s="104" t="s">
        <v>18705</v>
      </c>
      <c r="N3059" s="45">
        <v>2170400</v>
      </c>
      <c r="O3059" s="4" t="s">
        <v>15295</v>
      </c>
      <c r="P3059" s="4" t="s">
        <v>5936</v>
      </c>
      <c r="Q3059" s="4">
        <v>180</v>
      </c>
      <c r="R3059" s="4">
        <v>3</v>
      </c>
      <c r="S3059" s="4" t="s">
        <v>8069</v>
      </c>
      <c r="T3059" s="4">
        <v>2</v>
      </c>
      <c r="U3059" s="4">
        <v>4</v>
      </c>
      <c r="W3059" s="4" t="s">
        <v>10267</v>
      </c>
      <c r="X3059" s="4" t="s">
        <v>10268</v>
      </c>
      <c r="Y3059" s="45">
        <v>0</v>
      </c>
      <c r="Z3059" s="4" t="s">
        <v>10269</v>
      </c>
      <c r="AA3059" s="4">
        <v>1</v>
      </c>
      <c r="AB3059" s="4">
        <v>100</v>
      </c>
      <c r="AC3059" s="4">
        <v>1</v>
      </c>
      <c r="AD3059" s="4">
        <v>1</v>
      </c>
      <c r="AE3059" s="45" t="s">
        <v>16461</v>
      </c>
      <c r="AF3059" s="45" t="s">
        <v>16457</v>
      </c>
      <c r="AG3059" s="45" t="s">
        <v>16459</v>
      </c>
      <c r="AH3059" s="45" t="s">
        <v>16453</v>
      </c>
      <c r="AI3059" s="45" t="s">
        <v>16455</v>
      </c>
      <c r="AJ3059" s="63" t="s">
        <v>20427</v>
      </c>
      <c r="AK3059" s="63" t="s">
        <v>20426</v>
      </c>
      <c r="AL3059" s="4">
        <v>0</v>
      </c>
      <c r="AM3059" s="43">
        <f>IF(AND(L3059="WEAPON",OR(R3059=0,R3059=1,R3059=2)),[1]装备基础and强化!$V$7,IF(AND(L3059="LEFTRING",OR(R3059=0,R3059=1,R3059=2)),[1]装备基础and强化!$W$7,IF(AND(L3059="RIGHTRING",OR(R3059=0,R3059=1,R3059=2)),[1]装备基础and强化!$X$7,IF(AND(L3059="NECKLACE",OR(R3059=0,R3059=1,R3059=2)),[1]装备基础and强化!$Y$7,0))))</f>
        <v>0</v>
      </c>
      <c r="AN3059" s="43">
        <f>IF(AND(L3059="WEAPON",OR(R3059=3,R3059=4)),[1]装备基础and强化!$V$11,IF(AND(L3059="LEFTRING",OR(R3059=3,R3059=4)),[1]装备基础and强化!$W$11,IF(AND(L3059="RIGHTRING",OR(R3059=3,R3059=4)),[1]装备基础and强化!$X$11,IF(AND(L3059="NECKLACE",OR(R3059=3,R3059=4)),[1]装备基础and强化!$Y$11,0))))</f>
        <v>0</v>
      </c>
      <c r="AO3059" s="43">
        <f>IF(AND(L3059="BELT",T3059=1),[1]装备基础and强化!$AA$7,IF(AND(L3059="PANTS",T3059=1),[1]装备基础and强化!$AB$7,IF(AND(L3059="SHOES",T3059=1),[1]装备基础and强化!$AC$7,IF(AND(L3059="CLOTHES",T3059=1),[1]装备基础and强化!$AD$7,0))))</f>
        <v>0</v>
      </c>
      <c r="AP3059" s="43" t="e">
        <f>IF(AND(L3059="BELT",T3059=2),[1]装备基础and强化!$AF$7,IF(AND(L3059="PANTS",T3059=2),[1]装备基础and强化!$AG$7,IF(AND(L3059="SHOES",T3059=2),[1]装备基础and强化!$AH$7,IF(AND(L3059="CLOTHES",T3059=2),[1]装备基础and强化!$AI$7,0))))</f>
        <v>#REF!</v>
      </c>
      <c r="AQ3059" s="43">
        <f>IF(L3059="HAT",[1]装备基础and强化!$AK$7,IF(L3059="JADE",[1]装备基础and强化!$AK$7,0))</f>
        <v>0</v>
      </c>
      <c r="AR3059" s="43" t="e">
        <f t="shared" si="48"/>
        <v>#REF!</v>
      </c>
    </row>
    <row r="3060" spans="1:44" x14ac:dyDescent="0.15">
      <c r="A3060" s="43"/>
      <c r="B3060" s="5" t="s">
        <v>10493</v>
      </c>
      <c r="C3060" s="12">
        <v>23056</v>
      </c>
      <c r="D3060" s="5" t="s">
        <v>10481</v>
      </c>
      <c r="E3060" s="44" t="s">
        <v>24691</v>
      </c>
      <c r="F3060" s="4" t="s">
        <v>10494</v>
      </c>
      <c r="G3060" s="4" t="s">
        <v>10495</v>
      </c>
      <c r="H3060" s="44"/>
      <c r="I3060" s="4" t="s">
        <v>700</v>
      </c>
      <c r="J3060" s="6" t="s">
        <v>700</v>
      </c>
      <c r="K3060" s="45">
        <v>1</v>
      </c>
      <c r="L3060" s="4" t="s">
        <v>714</v>
      </c>
      <c r="M3060" s="104" t="s">
        <v>18706</v>
      </c>
      <c r="N3060" s="45">
        <v>2170500</v>
      </c>
      <c r="O3060" s="4" t="s">
        <v>4251</v>
      </c>
      <c r="P3060" s="4" t="s">
        <v>5936</v>
      </c>
      <c r="Q3060" s="4">
        <v>180</v>
      </c>
      <c r="R3060" s="4">
        <v>3</v>
      </c>
      <c r="S3060" s="4" t="s">
        <v>8069</v>
      </c>
      <c r="T3060" s="4">
        <v>2</v>
      </c>
      <c r="U3060" s="4">
        <v>5</v>
      </c>
      <c r="W3060" s="4" t="s">
        <v>10267</v>
      </c>
      <c r="X3060" s="4" t="s">
        <v>10268</v>
      </c>
      <c r="Y3060" s="45">
        <v>0</v>
      </c>
      <c r="Z3060" s="4" t="s">
        <v>10269</v>
      </c>
      <c r="AA3060" s="4">
        <v>1</v>
      </c>
      <c r="AB3060" s="4">
        <v>100</v>
      </c>
      <c r="AC3060" s="4">
        <v>1</v>
      </c>
      <c r="AD3060" s="4">
        <v>1</v>
      </c>
      <c r="AE3060" s="45" t="s">
        <v>16461</v>
      </c>
      <c r="AF3060" s="45" t="s">
        <v>16457</v>
      </c>
      <c r="AG3060" s="45" t="s">
        <v>16459</v>
      </c>
      <c r="AH3060" s="45" t="s">
        <v>16453</v>
      </c>
      <c r="AI3060" s="45" t="s">
        <v>16455</v>
      </c>
      <c r="AJ3060" s="63" t="s">
        <v>20427</v>
      </c>
      <c r="AK3060" s="63" t="s">
        <v>20426</v>
      </c>
      <c r="AL3060" s="45">
        <v>0</v>
      </c>
      <c r="AM3060" s="43">
        <f>IF(AND(L3060="WEAPON",OR(R3060=0,R3060=1,R3060=2)),[1]装备基础and强化!$V$7,IF(AND(L3060="LEFTRING",OR(R3060=0,R3060=1,R3060=2)),[1]装备基础and强化!$W$7,IF(AND(L3060="RIGHTRING",OR(R3060=0,R3060=1,R3060=2)),[1]装备基础and强化!$X$7,IF(AND(L3060="NECKLACE",OR(R3060=0,R3060=1,R3060=2)),[1]装备基础and强化!$Y$7,0))))</f>
        <v>0</v>
      </c>
      <c r="AN3060" s="43">
        <f>IF(AND(L3060="WEAPON",OR(R3060=3,R3060=4)),[1]装备基础and强化!$V$11,IF(AND(L3060="LEFTRING",OR(R3060=3,R3060=4)),[1]装备基础and强化!$W$11,IF(AND(L3060="RIGHTRING",OR(R3060=3,R3060=4)),[1]装备基础and强化!$X$11,IF(AND(L3060="NECKLACE",OR(R3060=3,R3060=4)),[1]装备基础and强化!$Y$11,0))))</f>
        <v>0</v>
      </c>
      <c r="AO3060" s="43">
        <f>IF(AND(L3060="BELT",T3060=1),[1]装备基础and强化!$AA$7,IF(AND(L3060="PANTS",T3060=1),[1]装备基础and强化!$AB$7,IF(AND(L3060="SHOES",T3060=1),[1]装备基础and强化!$AC$7,IF(AND(L3060="CLOTHES",T3060=1),[1]装备基础and强化!$AD$7,0))))</f>
        <v>0</v>
      </c>
      <c r="AP3060" s="43" t="e">
        <f>IF(AND(L3060="BELT",T3060=2),[1]装备基础and强化!$AF$7,IF(AND(L3060="PANTS",T3060=2),[1]装备基础and强化!$AG$7,IF(AND(L3060="SHOES",T3060=2),[1]装备基础and强化!$AH$7,IF(AND(L3060="CLOTHES",T3060=2),[1]装备基础and强化!$AI$7,0))))</f>
        <v>#REF!</v>
      </c>
      <c r="AQ3060" s="43">
        <f>IF(L3060="HAT",[1]装备基础and强化!$AK$7,IF(L3060="JADE",[1]装备基础and强化!$AK$7,0))</f>
        <v>0</v>
      </c>
      <c r="AR3060" s="43" t="e">
        <f t="shared" si="48"/>
        <v>#REF!</v>
      </c>
    </row>
    <row r="3061" spans="1:44" x14ac:dyDescent="0.15">
      <c r="A3061" s="43"/>
      <c r="B3061" s="5" t="s">
        <v>10497</v>
      </c>
      <c r="C3061" s="12">
        <v>23057</v>
      </c>
      <c r="D3061" s="5" t="s">
        <v>10481</v>
      </c>
      <c r="E3061" s="44" t="s">
        <v>24692</v>
      </c>
      <c r="F3061" s="4" t="s">
        <v>10498</v>
      </c>
      <c r="G3061" s="4" t="s">
        <v>10499</v>
      </c>
      <c r="H3061" s="44"/>
      <c r="I3061" s="4" t="s">
        <v>700</v>
      </c>
      <c r="J3061" s="6" t="s">
        <v>700</v>
      </c>
      <c r="K3061" s="45">
        <v>1</v>
      </c>
      <c r="L3061" s="4" t="s">
        <v>714</v>
      </c>
      <c r="M3061" s="104" t="s">
        <v>18707</v>
      </c>
      <c r="N3061" s="45">
        <v>2170600</v>
      </c>
      <c r="O3061" s="4" t="s">
        <v>15296</v>
      </c>
      <c r="P3061" s="4" t="s">
        <v>5936</v>
      </c>
      <c r="Q3061" s="4">
        <v>180</v>
      </c>
      <c r="R3061" s="4">
        <v>3</v>
      </c>
      <c r="S3061" s="4" t="s">
        <v>8069</v>
      </c>
      <c r="T3061" s="4">
        <v>2</v>
      </c>
      <c r="U3061" s="4">
        <v>6</v>
      </c>
      <c r="W3061" s="4" t="s">
        <v>10267</v>
      </c>
      <c r="X3061" s="4" t="s">
        <v>10268</v>
      </c>
      <c r="Y3061" s="45">
        <v>0</v>
      </c>
      <c r="Z3061" s="4" t="s">
        <v>10269</v>
      </c>
      <c r="AA3061" s="4">
        <v>1</v>
      </c>
      <c r="AB3061" s="4">
        <v>100</v>
      </c>
      <c r="AC3061" s="4">
        <v>1</v>
      </c>
      <c r="AD3061" s="4">
        <v>1</v>
      </c>
      <c r="AE3061" s="45" t="s">
        <v>16461</v>
      </c>
      <c r="AF3061" s="45" t="s">
        <v>16457</v>
      </c>
      <c r="AG3061" s="45" t="s">
        <v>16459</v>
      </c>
      <c r="AH3061" s="45" t="s">
        <v>16453</v>
      </c>
      <c r="AI3061" s="45" t="s">
        <v>16455</v>
      </c>
      <c r="AJ3061" s="63" t="s">
        <v>20427</v>
      </c>
      <c r="AK3061" s="63" t="s">
        <v>20426</v>
      </c>
      <c r="AL3061" s="4">
        <v>0</v>
      </c>
      <c r="AM3061" s="43">
        <f>IF(AND(L3061="WEAPON",OR(R3061=0,R3061=1,R3061=2)),[1]装备基础and强化!$V$7,IF(AND(L3061="LEFTRING",OR(R3061=0,R3061=1,R3061=2)),[1]装备基础and强化!$W$7,IF(AND(L3061="RIGHTRING",OR(R3061=0,R3061=1,R3061=2)),[1]装备基础and强化!$X$7,IF(AND(L3061="NECKLACE",OR(R3061=0,R3061=1,R3061=2)),[1]装备基础and强化!$Y$7,0))))</f>
        <v>0</v>
      </c>
      <c r="AN3061" s="43">
        <f>IF(AND(L3061="WEAPON",OR(R3061=3,R3061=4)),[1]装备基础and强化!$V$11,IF(AND(L3061="LEFTRING",OR(R3061=3,R3061=4)),[1]装备基础and强化!$W$11,IF(AND(L3061="RIGHTRING",OR(R3061=3,R3061=4)),[1]装备基础and强化!$X$11,IF(AND(L3061="NECKLACE",OR(R3061=3,R3061=4)),[1]装备基础and强化!$Y$11,0))))</f>
        <v>0</v>
      </c>
      <c r="AO3061" s="43">
        <f>IF(AND(L3061="BELT",T3061=1),[1]装备基础and强化!$AA$7,IF(AND(L3061="PANTS",T3061=1),[1]装备基础and强化!$AB$7,IF(AND(L3061="SHOES",T3061=1),[1]装备基础and强化!$AC$7,IF(AND(L3061="CLOTHES",T3061=1),[1]装备基础and强化!$AD$7,0))))</f>
        <v>0</v>
      </c>
      <c r="AP3061" s="43" t="e">
        <f>IF(AND(L3061="BELT",T3061=2),[1]装备基础and强化!$AF$7,IF(AND(L3061="PANTS",T3061=2),[1]装备基础and强化!$AG$7,IF(AND(L3061="SHOES",T3061=2),[1]装备基础and强化!$AH$7,IF(AND(L3061="CLOTHES",T3061=2),[1]装备基础and强化!$AI$7,0))))</f>
        <v>#REF!</v>
      </c>
      <c r="AQ3061" s="43">
        <f>IF(L3061="HAT",[1]装备基础and强化!$AK$7,IF(L3061="JADE",[1]装备基础and强化!$AK$7,0))</f>
        <v>0</v>
      </c>
      <c r="AR3061" s="43" t="e">
        <f t="shared" si="48"/>
        <v>#REF!</v>
      </c>
    </row>
    <row r="3062" spans="1:44" x14ac:dyDescent="0.15">
      <c r="A3062" s="43"/>
      <c r="B3062" s="5" t="s">
        <v>10500</v>
      </c>
      <c r="C3062" s="12">
        <v>23058</v>
      </c>
      <c r="D3062" s="5" t="s">
        <v>10481</v>
      </c>
      <c r="E3062" s="44" t="s">
        <v>24693</v>
      </c>
      <c r="F3062" s="4" t="s">
        <v>10501</v>
      </c>
      <c r="G3062" s="4" t="s">
        <v>10502</v>
      </c>
      <c r="H3062" s="44"/>
      <c r="I3062" s="4" t="s">
        <v>700</v>
      </c>
      <c r="J3062" s="6" t="s">
        <v>700</v>
      </c>
      <c r="K3062" s="45">
        <v>1</v>
      </c>
      <c r="L3062" s="4" t="s">
        <v>714</v>
      </c>
      <c r="M3062" s="104" t="s">
        <v>18708</v>
      </c>
      <c r="N3062" s="45">
        <v>2170700</v>
      </c>
      <c r="O3062" s="4" t="s">
        <v>12373</v>
      </c>
      <c r="P3062" s="4" t="s">
        <v>5936</v>
      </c>
      <c r="Q3062" s="4">
        <v>180</v>
      </c>
      <c r="R3062" s="4">
        <v>3</v>
      </c>
      <c r="S3062" s="4" t="s">
        <v>8069</v>
      </c>
      <c r="T3062" s="4">
        <v>2</v>
      </c>
      <c r="U3062" s="4">
        <v>7</v>
      </c>
      <c r="W3062" s="4" t="s">
        <v>10267</v>
      </c>
      <c r="X3062" s="4" t="s">
        <v>10268</v>
      </c>
      <c r="Y3062" s="45">
        <v>0</v>
      </c>
      <c r="Z3062" s="4" t="s">
        <v>10269</v>
      </c>
      <c r="AA3062" s="4">
        <v>1</v>
      </c>
      <c r="AB3062" s="4">
        <v>100</v>
      </c>
      <c r="AC3062" s="4">
        <v>1</v>
      </c>
      <c r="AD3062" s="4">
        <v>1</v>
      </c>
      <c r="AE3062" s="45" t="s">
        <v>16461</v>
      </c>
      <c r="AF3062" s="45" t="s">
        <v>16457</v>
      </c>
      <c r="AG3062" s="45" t="s">
        <v>16459</v>
      </c>
      <c r="AH3062" s="45" t="s">
        <v>16453</v>
      </c>
      <c r="AI3062" s="45" t="s">
        <v>16455</v>
      </c>
      <c r="AJ3062" s="63" t="s">
        <v>20427</v>
      </c>
      <c r="AK3062" s="63" t="s">
        <v>20426</v>
      </c>
      <c r="AL3062" s="45">
        <v>0</v>
      </c>
      <c r="AM3062" s="43">
        <f>IF(AND(L3062="WEAPON",OR(R3062=0,R3062=1,R3062=2)),[1]装备基础and强化!$V$7,IF(AND(L3062="LEFTRING",OR(R3062=0,R3062=1,R3062=2)),[1]装备基础and强化!$W$7,IF(AND(L3062="RIGHTRING",OR(R3062=0,R3062=1,R3062=2)),[1]装备基础and强化!$X$7,IF(AND(L3062="NECKLACE",OR(R3062=0,R3062=1,R3062=2)),[1]装备基础and强化!$Y$7,0))))</f>
        <v>0</v>
      </c>
      <c r="AN3062" s="43">
        <f>IF(AND(L3062="WEAPON",OR(R3062=3,R3062=4)),[1]装备基础and强化!$V$11,IF(AND(L3062="LEFTRING",OR(R3062=3,R3062=4)),[1]装备基础and强化!$W$11,IF(AND(L3062="RIGHTRING",OR(R3062=3,R3062=4)),[1]装备基础and强化!$X$11,IF(AND(L3062="NECKLACE",OR(R3062=3,R3062=4)),[1]装备基础and强化!$Y$11,0))))</f>
        <v>0</v>
      </c>
      <c r="AO3062" s="43">
        <f>IF(AND(L3062="BELT",T3062=1),[1]装备基础and强化!$AA$7,IF(AND(L3062="PANTS",T3062=1),[1]装备基础and强化!$AB$7,IF(AND(L3062="SHOES",T3062=1),[1]装备基础and强化!$AC$7,IF(AND(L3062="CLOTHES",T3062=1),[1]装备基础and强化!$AD$7,0))))</f>
        <v>0</v>
      </c>
      <c r="AP3062" s="43" t="e">
        <f>IF(AND(L3062="BELT",T3062=2),[1]装备基础and强化!$AF$7,IF(AND(L3062="PANTS",T3062=2),[1]装备基础and强化!$AG$7,IF(AND(L3062="SHOES",T3062=2),[1]装备基础and强化!$AH$7,IF(AND(L3062="CLOTHES",T3062=2),[1]装备基础and强化!$AI$7,0))))</f>
        <v>#REF!</v>
      </c>
      <c r="AQ3062" s="43">
        <f>IF(L3062="HAT",[1]装备基础and强化!$AK$7,IF(L3062="JADE",[1]装备基础and强化!$AK$7,0))</f>
        <v>0</v>
      </c>
      <c r="AR3062" s="43" t="e">
        <f t="shared" si="48"/>
        <v>#REF!</v>
      </c>
    </row>
    <row r="3063" spans="1:44" x14ac:dyDescent="0.15">
      <c r="A3063" s="43"/>
      <c r="B3063" s="5" t="s">
        <v>10503</v>
      </c>
      <c r="C3063" s="12">
        <v>23059</v>
      </c>
      <c r="D3063" s="5" t="s">
        <v>10481</v>
      </c>
      <c r="E3063" s="44" t="s">
        <v>24694</v>
      </c>
      <c r="F3063" s="4" t="s">
        <v>10504</v>
      </c>
      <c r="G3063" s="4" t="s">
        <v>10505</v>
      </c>
      <c r="H3063" s="44"/>
      <c r="I3063" s="4" t="s">
        <v>700</v>
      </c>
      <c r="J3063" s="6" t="s">
        <v>700</v>
      </c>
      <c r="K3063" s="45">
        <v>1</v>
      </c>
      <c r="L3063" s="4" t="s">
        <v>714</v>
      </c>
      <c r="M3063" s="104" t="s">
        <v>18709</v>
      </c>
      <c r="N3063" s="45">
        <v>2170800</v>
      </c>
      <c r="O3063" s="4" t="s">
        <v>15297</v>
      </c>
      <c r="P3063" s="4" t="s">
        <v>5936</v>
      </c>
      <c r="Q3063" s="4">
        <v>180</v>
      </c>
      <c r="R3063" s="4">
        <v>3</v>
      </c>
      <c r="S3063" s="4" t="s">
        <v>8069</v>
      </c>
      <c r="T3063" s="4">
        <v>2</v>
      </c>
      <c r="U3063" s="4">
        <v>8</v>
      </c>
      <c r="W3063" s="4" t="s">
        <v>10267</v>
      </c>
      <c r="X3063" s="4" t="s">
        <v>10268</v>
      </c>
      <c r="Y3063" s="45">
        <v>0</v>
      </c>
      <c r="Z3063" s="4" t="s">
        <v>10269</v>
      </c>
      <c r="AA3063" s="4">
        <v>1</v>
      </c>
      <c r="AB3063" s="4">
        <v>100</v>
      </c>
      <c r="AC3063" s="4">
        <v>1</v>
      </c>
      <c r="AD3063" s="4">
        <v>1</v>
      </c>
      <c r="AE3063" s="45" t="s">
        <v>16461</v>
      </c>
      <c r="AF3063" s="45" t="s">
        <v>16457</v>
      </c>
      <c r="AG3063" s="45" t="s">
        <v>16459</v>
      </c>
      <c r="AH3063" s="45" t="s">
        <v>16453</v>
      </c>
      <c r="AI3063" s="45" t="s">
        <v>16455</v>
      </c>
      <c r="AJ3063" s="63" t="s">
        <v>20427</v>
      </c>
      <c r="AK3063" s="63" t="s">
        <v>20426</v>
      </c>
      <c r="AL3063" s="4">
        <v>0</v>
      </c>
      <c r="AM3063" s="43">
        <f>IF(AND(L3063="WEAPON",OR(R3063=0,R3063=1,R3063=2)),[1]装备基础and强化!$V$7,IF(AND(L3063="LEFTRING",OR(R3063=0,R3063=1,R3063=2)),[1]装备基础and强化!$W$7,IF(AND(L3063="RIGHTRING",OR(R3063=0,R3063=1,R3063=2)),[1]装备基础and强化!$X$7,IF(AND(L3063="NECKLACE",OR(R3063=0,R3063=1,R3063=2)),[1]装备基础and强化!$Y$7,0))))</f>
        <v>0</v>
      </c>
      <c r="AN3063" s="43">
        <f>IF(AND(L3063="WEAPON",OR(R3063=3,R3063=4)),[1]装备基础and强化!$V$11,IF(AND(L3063="LEFTRING",OR(R3063=3,R3063=4)),[1]装备基础and强化!$W$11,IF(AND(L3063="RIGHTRING",OR(R3063=3,R3063=4)),[1]装备基础and强化!$X$11,IF(AND(L3063="NECKLACE",OR(R3063=3,R3063=4)),[1]装备基础and强化!$Y$11,0))))</f>
        <v>0</v>
      </c>
      <c r="AO3063" s="43">
        <f>IF(AND(L3063="BELT",T3063=1),[1]装备基础and强化!$AA$7,IF(AND(L3063="PANTS",T3063=1),[1]装备基础and强化!$AB$7,IF(AND(L3063="SHOES",T3063=1),[1]装备基础and强化!$AC$7,IF(AND(L3063="CLOTHES",T3063=1),[1]装备基础and强化!$AD$7,0))))</f>
        <v>0</v>
      </c>
      <c r="AP3063" s="43" t="e">
        <f>IF(AND(L3063="BELT",T3063=2),[1]装备基础and强化!$AF$7,IF(AND(L3063="PANTS",T3063=2),[1]装备基础and强化!$AG$7,IF(AND(L3063="SHOES",T3063=2),[1]装备基础and强化!$AH$7,IF(AND(L3063="CLOTHES",T3063=2),[1]装备基础and强化!$AI$7,0))))</f>
        <v>#REF!</v>
      </c>
      <c r="AQ3063" s="43">
        <f>IF(L3063="HAT",[1]装备基础and强化!$AK$7,IF(L3063="JADE",[1]装备基础and强化!$AK$7,0))</f>
        <v>0</v>
      </c>
      <c r="AR3063" s="43" t="e">
        <f t="shared" si="48"/>
        <v>#REF!</v>
      </c>
    </row>
    <row r="3064" spans="1:44" x14ac:dyDescent="0.15">
      <c r="A3064" s="43"/>
      <c r="B3064" s="5" t="s">
        <v>10506</v>
      </c>
      <c r="C3064" s="12">
        <v>23060</v>
      </c>
      <c r="D3064" s="5" t="s">
        <v>10507</v>
      </c>
      <c r="E3064" s="44" t="s">
        <v>24695</v>
      </c>
      <c r="F3064" s="4" t="s">
        <v>10508</v>
      </c>
      <c r="G3064" s="4" t="s">
        <v>10509</v>
      </c>
      <c r="H3064" s="44"/>
      <c r="I3064" s="4" t="s">
        <v>700</v>
      </c>
      <c r="J3064" s="6" t="s">
        <v>700</v>
      </c>
      <c r="K3064" s="45">
        <v>1</v>
      </c>
      <c r="L3064" s="4" t="s">
        <v>714</v>
      </c>
      <c r="M3064" s="104" t="s">
        <v>20248</v>
      </c>
      <c r="N3064" s="45">
        <v>2220100</v>
      </c>
      <c r="O3064" s="4" t="s">
        <v>3368</v>
      </c>
      <c r="P3064" s="4" t="s">
        <v>5936</v>
      </c>
      <c r="Q3064" s="4">
        <v>210</v>
      </c>
      <c r="R3064" s="4">
        <v>3</v>
      </c>
      <c r="S3064" s="4" t="s">
        <v>8101</v>
      </c>
      <c r="T3064" s="4">
        <v>2</v>
      </c>
      <c r="U3064" s="4">
        <v>1</v>
      </c>
      <c r="W3064" s="4" t="s">
        <v>10298</v>
      </c>
      <c r="X3064" s="4" t="s">
        <v>10299</v>
      </c>
      <c r="Y3064" s="45">
        <v>0</v>
      </c>
      <c r="Z3064" s="4" t="s">
        <v>10300</v>
      </c>
      <c r="AA3064" s="4">
        <v>1</v>
      </c>
      <c r="AB3064" s="4">
        <v>100</v>
      </c>
      <c r="AC3064" s="4">
        <v>1</v>
      </c>
      <c r="AD3064" s="4">
        <v>1</v>
      </c>
      <c r="AE3064" s="45" t="s">
        <v>16461</v>
      </c>
      <c r="AF3064" s="45" t="s">
        <v>16457</v>
      </c>
      <c r="AG3064" s="45" t="s">
        <v>16459</v>
      </c>
      <c r="AH3064" s="45" t="s">
        <v>16453</v>
      </c>
      <c r="AI3064" s="45" t="s">
        <v>16455</v>
      </c>
      <c r="AJ3064" s="63" t="s">
        <v>20427</v>
      </c>
      <c r="AK3064" s="63" t="s">
        <v>20426</v>
      </c>
      <c r="AL3064" s="45">
        <v>0</v>
      </c>
      <c r="AM3064" s="43">
        <f>IF(AND(L3064="WEAPON",OR(R3064=0,R3064=1,R3064=2)),[1]装备基础and强化!$V$7,IF(AND(L3064="LEFTRING",OR(R3064=0,R3064=1,R3064=2)),[1]装备基础and强化!$W$7,IF(AND(L3064="RIGHTRING",OR(R3064=0,R3064=1,R3064=2)),[1]装备基础and强化!$X$7,IF(AND(L3064="NECKLACE",OR(R3064=0,R3064=1,R3064=2)),[1]装备基础and强化!$Y$7,0))))</f>
        <v>0</v>
      </c>
      <c r="AN3064" s="43">
        <f>IF(AND(L3064="WEAPON",OR(R3064=3,R3064=4)),[1]装备基础and强化!$V$11,IF(AND(L3064="LEFTRING",OR(R3064=3,R3064=4)),[1]装备基础and强化!$W$11,IF(AND(L3064="RIGHTRING",OR(R3064=3,R3064=4)),[1]装备基础and强化!$X$11,IF(AND(L3064="NECKLACE",OR(R3064=3,R3064=4)),[1]装备基础and强化!$Y$11,0))))</f>
        <v>0</v>
      </c>
      <c r="AO3064" s="43">
        <f>IF(AND(L3064="BELT",T3064=1),[1]装备基础and强化!$AA$7,IF(AND(L3064="PANTS",T3064=1),[1]装备基础and强化!$AB$7,IF(AND(L3064="SHOES",T3064=1),[1]装备基础and强化!$AC$7,IF(AND(L3064="CLOTHES",T3064=1),[1]装备基础and强化!$AD$7,0))))</f>
        <v>0</v>
      </c>
      <c r="AP3064" s="43" t="e">
        <f>IF(AND(L3064="BELT",T3064=2),[1]装备基础and强化!$AF$7,IF(AND(L3064="PANTS",T3064=2),[1]装备基础and强化!$AG$7,IF(AND(L3064="SHOES",T3064=2),[1]装备基础and强化!$AH$7,IF(AND(L3064="CLOTHES",T3064=2),[1]装备基础and强化!$AI$7,0))))</f>
        <v>#REF!</v>
      </c>
      <c r="AQ3064" s="43">
        <f>IF(L3064="HAT",[1]装备基础and强化!$AK$7,IF(L3064="JADE",[1]装备基础and强化!$AK$7,0))</f>
        <v>0</v>
      </c>
      <c r="AR3064" s="43" t="e">
        <f t="shared" si="48"/>
        <v>#REF!</v>
      </c>
    </row>
    <row r="3065" spans="1:44" x14ac:dyDescent="0.15">
      <c r="A3065" s="43"/>
      <c r="B3065" s="5" t="s">
        <v>10510</v>
      </c>
      <c r="C3065" s="12">
        <v>23061</v>
      </c>
      <c r="D3065" s="5" t="s">
        <v>10507</v>
      </c>
      <c r="E3065" s="44" t="s">
        <v>24696</v>
      </c>
      <c r="F3065" s="4" t="s">
        <v>10511</v>
      </c>
      <c r="G3065" s="4" t="s">
        <v>10512</v>
      </c>
      <c r="H3065" s="44"/>
      <c r="I3065" s="4" t="s">
        <v>700</v>
      </c>
      <c r="J3065" s="6" t="s">
        <v>700</v>
      </c>
      <c r="K3065" s="45">
        <v>1</v>
      </c>
      <c r="L3065" s="4" t="s">
        <v>714</v>
      </c>
      <c r="M3065" s="104" t="s">
        <v>20249</v>
      </c>
      <c r="N3065" s="45">
        <v>2220200</v>
      </c>
      <c r="O3065" s="4" t="s">
        <v>7337</v>
      </c>
      <c r="P3065" s="4" t="s">
        <v>5936</v>
      </c>
      <c r="Q3065" s="4">
        <v>210</v>
      </c>
      <c r="R3065" s="4">
        <v>3</v>
      </c>
      <c r="S3065" s="4" t="s">
        <v>8101</v>
      </c>
      <c r="T3065" s="4">
        <v>2</v>
      </c>
      <c r="U3065" s="4">
        <v>2</v>
      </c>
      <c r="W3065" s="4" t="s">
        <v>10298</v>
      </c>
      <c r="X3065" s="4" t="s">
        <v>10299</v>
      </c>
      <c r="Y3065" s="45">
        <v>0</v>
      </c>
      <c r="Z3065" s="4" t="s">
        <v>10300</v>
      </c>
      <c r="AA3065" s="4">
        <v>1</v>
      </c>
      <c r="AB3065" s="4">
        <v>100</v>
      </c>
      <c r="AC3065" s="4">
        <v>1</v>
      </c>
      <c r="AD3065" s="4">
        <v>1</v>
      </c>
      <c r="AE3065" s="45" t="s">
        <v>16461</v>
      </c>
      <c r="AF3065" s="45" t="s">
        <v>16457</v>
      </c>
      <c r="AG3065" s="45" t="s">
        <v>16459</v>
      </c>
      <c r="AH3065" s="45" t="s">
        <v>16453</v>
      </c>
      <c r="AI3065" s="45" t="s">
        <v>16455</v>
      </c>
      <c r="AJ3065" s="63" t="s">
        <v>20427</v>
      </c>
      <c r="AK3065" s="63" t="s">
        <v>20426</v>
      </c>
      <c r="AL3065" s="4">
        <v>0</v>
      </c>
      <c r="AM3065" s="43">
        <f>IF(AND(L3065="WEAPON",OR(R3065=0,R3065=1,R3065=2)),[1]装备基础and强化!$V$7,IF(AND(L3065="LEFTRING",OR(R3065=0,R3065=1,R3065=2)),[1]装备基础and强化!$W$7,IF(AND(L3065="RIGHTRING",OR(R3065=0,R3065=1,R3065=2)),[1]装备基础and强化!$X$7,IF(AND(L3065="NECKLACE",OR(R3065=0,R3065=1,R3065=2)),[1]装备基础and强化!$Y$7,0))))</f>
        <v>0</v>
      </c>
      <c r="AN3065" s="43">
        <f>IF(AND(L3065="WEAPON",OR(R3065=3,R3065=4)),[1]装备基础and强化!$V$11,IF(AND(L3065="LEFTRING",OR(R3065=3,R3065=4)),[1]装备基础and强化!$W$11,IF(AND(L3065="RIGHTRING",OR(R3065=3,R3065=4)),[1]装备基础and强化!$X$11,IF(AND(L3065="NECKLACE",OR(R3065=3,R3065=4)),[1]装备基础and强化!$Y$11,0))))</f>
        <v>0</v>
      </c>
      <c r="AO3065" s="43">
        <f>IF(AND(L3065="BELT",T3065=1),[1]装备基础and强化!$AA$7,IF(AND(L3065="PANTS",T3065=1),[1]装备基础and强化!$AB$7,IF(AND(L3065="SHOES",T3065=1),[1]装备基础and强化!$AC$7,IF(AND(L3065="CLOTHES",T3065=1),[1]装备基础and强化!$AD$7,0))))</f>
        <v>0</v>
      </c>
      <c r="AP3065" s="43" t="e">
        <f>IF(AND(L3065="BELT",T3065=2),[1]装备基础and强化!$AF$7,IF(AND(L3065="PANTS",T3065=2),[1]装备基础and强化!$AG$7,IF(AND(L3065="SHOES",T3065=2),[1]装备基础and强化!$AH$7,IF(AND(L3065="CLOTHES",T3065=2),[1]装备基础and强化!$AI$7,0))))</f>
        <v>#REF!</v>
      </c>
      <c r="AQ3065" s="43">
        <f>IF(L3065="HAT",[1]装备基础and强化!$AK$7,IF(L3065="JADE",[1]装备基础and强化!$AK$7,0))</f>
        <v>0</v>
      </c>
      <c r="AR3065" s="43" t="e">
        <f t="shared" si="48"/>
        <v>#REF!</v>
      </c>
    </row>
    <row r="3066" spans="1:44" x14ac:dyDescent="0.15">
      <c r="A3066" s="43"/>
      <c r="B3066" s="5" t="s">
        <v>10513</v>
      </c>
      <c r="C3066" s="12">
        <v>23062</v>
      </c>
      <c r="D3066" s="5" t="s">
        <v>10507</v>
      </c>
      <c r="E3066" s="44" t="s">
        <v>24697</v>
      </c>
      <c r="F3066" s="4" t="s">
        <v>10514</v>
      </c>
      <c r="G3066" s="4" t="s">
        <v>10515</v>
      </c>
      <c r="H3066" s="44"/>
      <c r="I3066" s="4" t="s">
        <v>700</v>
      </c>
      <c r="J3066" s="6" t="s">
        <v>700</v>
      </c>
      <c r="K3066" s="45">
        <v>1</v>
      </c>
      <c r="L3066" s="4" t="s">
        <v>714</v>
      </c>
      <c r="M3066" s="104" t="s">
        <v>20250</v>
      </c>
      <c r="N3066" s="45">
        <v>2220300</v>
      </c>
      <c r="O3066" s="4" t="s">
        <v>14884</v>
      </c>
      <c r="P3066" s="4" t="s">
        <v>5936</v>
      </c>
      <c r="Q3066" s="4">
        <v>210</v>
      </c>
      <c r="R3066" s="4">
        <v>3</v>
      </c>
      <c r="S3066" s="4" t="s">
        <v>8101</v>
      </c>
      <c r="T3066" s="4">
        <v>2</v>
      </c>
      <c r="U3066" s="4">
        <v>3</v>
      </c>
      <c r="W3066" s="4" t="s">
        <v>10298</v>
      </c>
      <c r="X3066" s="4" t="s">
        <v>10299</v>
      </c>
      <c r="Y3066" s="45">
        <v>0</v>
      </c>
      <c r="Z3066" s="4" t="s">
        <v>10300</v>
      </c>
      <c r="AA3066" s="4">
        <v>1</v>
      </c>
      <c r="AB3066" s="4">
        <v>100</v>
      </c>
      <c r="AC3066" s="4">
        <v>1</v>
      </c>
      <c r="AD3066" s="4">
        <v>1</v>
      </c>
      <c r="AE3066" s="45" t="s">
        <v>16461</v>
      </c>
      <c r="AF3066" s="45" t="s">
        <v>16457</v>
      </c>
      <c r="AG3066" s="45" t="s">
        <v>16459</v>
      </c>
      <c r="AH3066" s="45" t="s">
        <v>16453</v>
      </c>
      <c r="AI3066" s="45" t="s">
        <v>16455</v>
      </c>
      <c r="AJ3066" s="63" t="s">
        <v>20427</v>
      </c>
      <c r="AK3066" s="63" t="s">
        <v>20426</v>
      </c>
      <c r="AL3066" s="45">
        <v>0</v>
      </c>
      <c r="AM3066" s="43">
        <f>IF(AND(L3066="WEAPON",OR(R3066=0,R3066=1,R3066=2)),[1]装备基础and强化!$V$7,IF(AND(L3066="LEFTRING",OR(R3066=0,R3066=1,R3066=2)),[1]装备基础and强化!$W$7,IF(AND(L3066="RIGHTRING",OR(R3066=0,R3066=1,R3066=2)),[1]装备基础and强化!$X$7,IF(AND(L3066="NECKLACE",OR(R3066=0,R3066=1,R3066=2)),[1]装备基础and强化!$Y$7,0))))</f>
        <v>0</v>
      </c>
      <c r="AN3066" s="43">
        <f>IF(AND(L3066="WEAPON",OR(R3066=3,R3066=4)),[1]装备基础and强化!$V$11,IF(AND(L3066="LEFTRING",OR(R3066=3,R3066=4)),[1]装备基础and强化!$W$11,IF(AND(L3066="RIGHTRING",OR(R3066=3,R3066=4)),[1]装备基础and强化!$X$11,IF(AND(L3066="NECKLACE",OR(R3066=3,R3066=4)),[1]装备基础and强化!$Y$11,0))))</f>
        <v>0</v>
      </c>
      <c r="AO3066" s="43">
        <f>IF(AND(L3066="BELT",T3066=1),[1]装备基础and强化!$AA$7,IF(AND(L3066="PANTS",T3066=1),[1]装备基础and强化!$AB$7,IF(AND(L3066="SHOES",T3066=1),[1]装备基础and强化!$AC$7,IF(AND(L3066="CLOTHES",T3066=1),[1]装备基础and强化!$AD$7,0))))</f>
        <v>0</v>
      </c>
      <c r="AP3066" s="43" t="e">
        <f>IF(AND(L3066="BELT",T3066=2),[1]装备基础and强化!$AF$7,IF(AND(L3066="PANTS",T3066=2),[1]装备基础and强化!$AG$7,IF(AND(L3066="SHOES",T3066=2),[1]装备基础and强化!$AH$7,IF(AND(L3066="CLOTHES",T3066=2),[1]装备基础and强化!$AI$7,0))))</f>
        <v>#REF!</v>
      </c>
      <c r="AQ3066" s="43">
        <f>IF(L3066="HAT",[1]装备基础and强化!$AK$7,IF(L3066="JADE",[1]装备基础and强化!$AK$7,0))</f>
        <v>0</v>
      </c>
      <c r="AR3066" s="43" t="e">
        <f t="shared" si="48"/>
        <v>#REF!</v>
      </c>
    </row>
    <row r="3067" spans="1:44" x14ac:dyDescent="0.15">
      <c r="A3067" s="43"/>
      <c r="B3067" s="5" t="s">
        <v>10516</v>
      </c>
      <c r="C3067" s="12">
        <v>23063</v>
      </c>
      <c r="D3067" s="5" t="s">
        <v>10507</v>
      </c>
      <c r="E3067" s="44" t="s">
        <v>24698</v>
      </c>
      <c r="F3067" s="4" t="s">
        <v>10517</v>
      </c>
      <c r="G3067" s="4" t="s">
        <v>10518</v>
      </c>
      <c r="H3067" s="44"/>
      <c r="I3067" s="4" t="s">
        <v>700</v>
      </c>
      <c r="J3067" s="6" t="s">
        <v>700</v>
      </c>
      <c r="K3067" s="45">
        <v>1</v>
      </c>
      <c r="L3067" s="4" t="s">
        <v>714</v>
      </c>
      <c r="M3067" s="104" t="s">
        <v>20251</v>
      </c>
      <c r="N3067" s="45">
        <v>2220400</v>
      </c>
      <c r="O3067" s="4" t="s">
        <v>15298</v>
      </c>
      <c r="P3067" s="4" t="s">
        <v>5936</v>
      </c>
      <c r="Q3067" s="4">
        <v>210</v>
      </c>
      <c r="R3067" s="4">
        <v>3</v>
      </c>
      <c r="S3067" s="4" t="s">
        <v>8101</v>
      </c>
      <c r="T3067" s="4">
        <v>2</v>
      </c>
      <c r="U3067" s="4">
        <v>4</v>
      </c>
      <c r="W3067" s="4" t="s">
        <v>10298</v>
      </c>
      <c r="X3067" s="4" t="s">
        <v>10299</v>
      </c>
      <c r="Y3067" s="45">
        <v>0</v>
      </c>
      <c r="Z3067" s="4" t="s">
        <v>10300</v>
      </c>
      <c r="AA3067" s="4">
        <v>1</v>
      </c>
      <c r="AB3067" s="4">
        <v>100</v>
      </c>
      <c r="AC3067" s="4">
        <v>1</v>
      </c>
      <c r="AD3067" s="4">
        <v>1</v>
      </c>
      <c r="AE3067" s="45" t="s">
        <v>16461</v>
      </c>
      <c r="AF3067" s="45" t="s">
        <v>16457</v>
      </c>
      <c r="AG3067" s="45" t="s">
        <v>16459</v>
      </c>
      <c r="AH3067" s="45" t="s">
        <v>16453</v>
      </c>
      <c r="AI3067" s="45" t="s">
        <v>16455</v>
      </c>
      <c r="AJ3067" s="63" t="s">
        <v>20427</v>
      </c>
      <c r="AK3067" s="63" t="s">
        <v>20426</v>
      </c>
      <c r="AL3067" s="4">
        <v>0</v>
      </c>
      <c r="AM3067" s="43">
        <f>IF(AND(L3067="WEAPON",OR(R3067=0,R3067=1,R3067=2)),[1]装备基础and强化!$V$7,IF(AND(L3067="LEFTRING",OR(R3067=0,R3067=1,R3067=2)),[1]装备基础and强化!$W$7,IF(AND(L3067="RIGHTRING",OR(R3067=0,R3067=1,R3067=2)),[1]装备基础and强化!$X$7,IF(AND(L3067="NECKLACE",OR(R3067=0,R3067=1,R3067=2)),[1]装备基础and强化!$Y$7,0))))</f>
        <v>0</v>
      </c>
      <c r="AN3067" s="43">
        <f>IF(AND(L3067="WEAPON",OR(R3067=3,R3067=4)),[1]装备基础and强化!$V$11,IF(AND(L3067="LEFTRING",OR(R3067=3,R3067=4)),[1]装备基础and强化!$W$11,IF(AND(L3067="RIGHTRING",OR(R3067=3,R3067=4)),[1]装备基础and强化!$X$11,IF(AND(L3067="NECKLACE",OR(R3067=3,R3067=4)),[1]装备基础and强化!$Y$11,0))))</f>
        <v>0</v>
      </c>
      <c r="AO3067" s="43">
        <f>IF(AND(L3067="BELT",T3067=1),[1]装备基础and强化!$AA$7,IF(AND(L3067="PANTS",T3067=1),[1]装备基础and强化!$AB$7,IF(AND(L3067="SHOES",T3067=1),[1]装备基础and强化!$AC$7,IF(AND(L3067="CLOTHES",T3067=1),[1]装备基础and强化!$AD$7,0))))</f>
        <v>0</v>
      </c>
      <c r="AP3067" s="43" t="e">
        <f>IF(AND(L3067="BELT",T3067=2),[1]装备基础and强化!$AF$7,IF(AND(L3067="PANTS",T3067=2),[1]装备基础and强化!$AG$7,IF(AND(L3067="SHOES",T3067=2),[1]装备基础and强化!$AH$7,IF(AND(L3067="CLOTHES",T3067=2),[1]装备基础and强化!$AI$7,0))))</f>
        <v>#REF!</v>
      </c>
      <c r="AQ3067" s="43">
        <f>IF(L3067="HAT",[1]装备基础and强化!$AK$7,IF(L3067="JADE",[1]装备基础and强化!$AK$7,0))</f>
        <v>0</v>
      </c>
      <c r="AR3067" s="43" t="e">
        <f t="shared" si="48"/>
        <v>#REF!</v>
      </c>
    </row>
    <row r="3068" spans="1:44" x14ac:dyDescent="0.15">
      <c r="A3068" s="43"/>
      <c r="B3068" s="5" t="s">
        <v>10519</v>
      </c>
      <c r="C3068" s="12">
        <v>23064</v>
      </c>
      <c r="D3068" s="5" t="s">
        <v>10507</v>
      </c>
      <c r="E3068" s="44" t="s">
        <v>24699</v>
      </c>
      <c r="F3068" s="4" t="s">
        <v>10520</v>
      </c>
      <c r="G3068" s="4" t="s">
        <v>10521</v>
      </c>
      <c r="H3068" s="44"/>
      <c r="I3068" s="4" t="s">
        <v>700</v>
      </c>
      <c r="J3068" s="6" t="s">
        <v>700</v>
      </c>
      <c r="K3068" s="45">
        <v>1</v>
      </c>
      <c r="L3068" s="4" t="s">
        <v>714</v>
      </c>
      <c r="M3068" s="104" t="s">
        <v>26539</v>
      </c>
      <c r="N3068" s="45">
        <v>2220500</v>
      </c>
      <c r="O3068" s="4" t="s">
        <v>15299</v>
      </c>
      <c r="P3068" s="4" t="s">
        <v>5936</v>
      </c>
      <c r="Q3068" s="4">
        <v>210</v>
      </c>
      <c r="R3068" s="4">
        <v>3</v>
      </c>
      <c r="S3068" s="4" t="s">
        <v>8101</v>
      </c>
      <c r="T3068" s="4">
        <v>2</v>
      </c>
      <c r="U3068" s="4">
        <v>5</v>
      </c>
      <c r="W3068" s="4" t="s">
        <v>10298</v>
      </c>
      <c r="X3068" s="4" t="s">
        <v>10299</v>
      </c>
      <c r="Y3068" s="45">
        <v>0</v>
      </c>
      <c r="Z3068" s="4" t="s">
        <v>10300</v>
      </c>
      <c r="AA3068" s="4">
        <v>1</v>
      </c>
      <c r="AB3068" s="4">
        <v>100</v>
      </c>
      <c r="AC3068" s="4">
        <v>1</v>
      </c>
      <c r="AD3068" s="4">
        <v>1</v>
      </c>
      <c r="AE3068" s="45" t="s">
        <v>16461</v>
      </c>
      <c r="AF3068" s="45" t="s">
        <v>16457</v>
      </c>
      <c r="AG3068" s="45" t="s">
        <v>16459</v>
      </c>
      <c r="AH3068" s="45" t="s">
        <v>16453</v>
      </c>
      <c r="AI3068" s="45" t="s">
        <v>16455</v>
      </c>
      <c r="AJ3068" s="63" t="s">
        <v>20427</v>
      </c>
      <c r="AK3068" s="63" t="s">
        <v>20426</v>
      </c>
      <c r="AL3068" s="45">
        <v>0</v>
      </c>
      <c r="AM3068" s="43">
        <f>IF(AND(L3068="WEAPON",OR(R3068=0,R3068=1,R3068=2)),[1]装备基础and强化!$V$7,IF(AND(L3068="LEFTRING",OR(R3068=0,R3068=1,R3068=2)),[1]装备基础and强化!$W$7,IF(AND(L3068="RIGHTRING",OR(R3068=0,R3068=1,R3068=2)),[1]装备基础and强化!$X$7,IF(AND(L3068="NECKLACE",OR(R3068=0,R3068=1,R3068=2)),[1]装备基础and强化!$Y$7,0))))</f>
        <v>0</v>
      </c>
      <c r="AN3068" s="43">
        <f>IF(AND(L3068="WEAPON",OR(R3068=3,R3068=4)),[1]装备基础and强化!$V$11,IF(AND(L3068="LEFTRING",OR(R3068=3,R3068=4)),[1]装备基础and强化!$W$11,IF(AND(L3068="RIGHTRING",OR(R3068=3,R3068=4)),[1]装备基础and强化!$X$11,IF(AND(L3068="NECKLACE",OR(R3068=3,R3068=4)),[1]装备基础and强化!$Y$11,0))))</f>
        <v>0</v>
      </c>
      <c r="AO3068" s="43">
        <f>IF(AND(L3068="BELT",T3068=1),[1]装备基础and强化!$AA$7,IF(AND(L3068="PANTS",T3068=1),[1]装备基础and强化!$AB$7,IF(AND(L3068="SHOES",T3068=1),[1]装备基础and强化!$AC$7,IF(AND(L3068="CLOTHES",T3068=1),[1]装备基础and强化!$AD$7,0))))</f>
        <v>0</v>
      </c>
      <c r="AP3068" s="43" t="e">
        <f>IF(AND(L3068="BELT",T3068=2),[1]装备基础and强化!$AF$7,IF(AND(L3068="PANTS",T3068=2),[1]装备基础and强化!$AG$7,IF(AND(L3068="SHOES",T3068=2),[1]装备基础and强化!$AH$7,IF(AND(L3068="CLOTHES",T3068=2),[1]装备基础and强化!$AI$7,0))))</f>
        <v>#REF!</v>
      </c>
      <c r="AQ3068" s="43">
        <f>IF(L3068="HAT",[1]装备基础and强化!$AK$7,IF(L3068="JADE",[1]装备基础and强化!$AK$7,0))</f>
        <v>0</v>
      </c>
      <c r="AR3068" s="43" t="e">
        <f t="shared" si="48"/>
        <v>#REF!</v>
      </c>
    </row>
    <row r="3069" spans="1:44" x14ac:dyDescent="0.15">
      <c r="A3069" s="43"/>
      <c r="B3069" s="5" t="s">
        <v>10522</v>
      </c>
      <c r="C3069" s="12">
        <v>23065</v>
      </c>
      <c r="D3069" s="5" t="s">
        <v>10507</v>
      </c>
      <c r="E3069" s="44" t="s">
        <v>24700</v>
      </c>
      <c r="F3069" s="4" t="s">
        <v>10523</v>
      </c>
      <c r="G3069" s="4" t="s">
        <v>10524</v>
      </c>
      <c r="H3069" s="44"/>
      <c r="I3069" s="4" t="s">
        <v>700</v>
      </c>
      <c r="J3069" s="6" t="s">
        <v>700</v>
      </c>
      <c r="K3069" s="45">
        <v>1</v>
      </c>
      <c r="L3069" s="4" t="s">
        <v>714</v>
      </c>
      <c r="M3069" s="104" t="s">
        <v>26540</v>
      </c>
      <c r="N3069" s="45">
        <v>2220600</v>
      </c>
      <c r="O3069" s="4" t="s">
        <v>15300</v>
      </c>
      <c r="P3069" s="4" t="s">
        <v>5936</v>
      </c>
      <c r="Q3069" s="4">
        <v>210</v>
      </c>
      <c r="R3069" s="4">
        <v>3</v>
      </c>
      <c r="S3069" s="4" t="s">
        <v>8101</v>
      </c>
      <c r="T3069" s="4">
        <v>2</v>
      </c>
      <c r="U3069" s="4">
        <v>6</v>
      </c>
      <c r="W3069" s="4" t="s">
        <v>10298</v>
      </c>
      <c r="X3069" s="4" t="s">
        <v>10299</v>
      </c>
      <c r="Y3069" s="45">
        <v>0</v>
      </c>
      <c r="Z3069" s="4" t="s">
        <v>10300</v>
      </c>
      <c r="AA3069" s="4">
        <v>1</v>
      </c>
      <c r="AB3069" s="4">
        <v>100</v>
      </c>
      <c r="AC3069" s="4">
        <v>1</v>
      </c>
      <c r="AD3069" s="4">
        <v>1</v>
      </c>
      <c r="AE3069" s="45" t="s">
        <v>16461</v>
      </c>
      <c r="AF3069" s="45" t="s">
        <v>16457</v>
      </c>
      <c r="AG3069" s="45" t="s">
        <v>16459</v>
      </c>
      <c r="AH3069" s="45" t="s">
        <v>16453</v>
      </c>
      <c r="AI3069" s="45" t="s">
        <v>16455</v>
      </c>
      <c r="AJ3069" s="63" t="s">
        <v>20427</v>
      </c>
      <c r="AK3069" s="63" t="s">
        <v>20426</v>
      </c>
      <c r="AL3069" s="4">
        <v>0</v>
      </c>
      <c r="AM3069" s="43">
        <f>IF(AND(L3069="WEAPON",OR(R3069=0,R3069=1,R3069=2)),[1]装备基础and强化!$V$7,IF(AND(L3069="LEFTRING",OR(R3069=0,R3069=1,R3069=2)),[1]装备基础and强化!$W$7,IF(AND(L3069="RIGHTRING",OR(R3069=0,R3069=1,R3069=2)),[1]装备基础and强化!$X$7,IF(AND(L3069="NECKLACE",OR(R3069=0,R3069=1,R3069=2)),[1]装备基础and强化!$Y$7,0))))</f>
        <v>0</v>
      </c>
      <c r="AN3069" s="43">
        <f>IF(AND(L3069="WEAPON",OR(R3069=3,R3069=4)),[1]装备基础and强化!$V$11,IF(AND(L3069="LEFTRING",OR(R3069=3,R3069=4)),[1]装备基础and强化!$W$11,IF(AND(L3069="RIGHTRING",OR(R3069=3,R3069=4)),[1]装备基础and强化!$X$11,IF(AND(L3069="NECKLACE",OR(R3069=3,R3069=4)),[1]装备基础and强化!$Y$11,0))))</f>
        <v>0</v>
      </c>
      <c r="AO3069" s="43">
        <f>IF(AND(L3069="BELT",T3069=1),[1]装备基础and强化!$AA$7,IF(AND(L3069="PANTS",T3069=1),[1]装备基础and强化!$AB$7,IF(AND(L3069="SHOES",T3069=1),[1]装备基础and强化!$AC$7,IF(AND(L3069="CLOTHES",T3069=1),[1]装备基础and强化!$AD$7,0))))</f>
        <v>0</v>
      </c>
      <c r="AP3069" s="43" t="e">
        <f>IF(AND(L3069="BELT",T3069=2),[1]装备基础and强化!$AF$7,IF(AND(L3069="PANTS",T3069=2),[1]装备基础and强化!$AG$7,IF(AND(L3069="SHOES",T3069=2),[1]装备基础and强化!$AH$7,IF(AND(L3069="CLOTHES",T3069=2),[1]装备基础and强化!$AI$7,0))))</f>
        <v>#REF!</v>
      </c>
      <c r="AQ3069" s="43">
        <f>IF(L3069="HAT",[1]装备基础and强化!$AK$7,IF(L3069="JADE",[1]装备基础and强化!$AK$7,0))</f>
        <v>0</v>
      </c>
      <c r="AR3069" s="43" t="e">
        <f t="shared" si="48"/>
        <v>#REF!</v>
      </c>
    </row>
    <row r="3070" spans="1:44" x14ac:dyDescent="0.15">
      <c r="A3070" s="43"/>
      <c r="B3070" s="5" t="s">
        <v>10525</v>
      </c>
      <c r="C3070" s="12">
        <v>23066</v>
      </c>
      <c r="D3070" s="5" t="s">
        <v>10507</v>
      </c>
      <c r="E3070" s="44" t="s">
        <v>24701</v>
      </c>
      <c r="F3070" s="4" t="s">
        <v>10526</v>
      </c>
      <c r="G3070" s="4" t="s">
        <v>10527</v>
      </c>
      <c r="H3070" s="44"/>
      <c r="I3070" s="4" t="s">
        <v>700</v>
      </c>
      <c r="J3070" s="6" t="s">
        <v>700</v>
      </c>
      <c r="K3070" s="45">
        <v>1</v>
      </c>
      <c r="L3070" s="4" t="s">
        <v>714</v>
      </c>
      <c r="M3070" s="104" t="s">
        <v>26541</v>
      </c>
      <c r="N3070" s="45">
        <v>2220700</v>
      </c>
      <c r="O3070" s="4" t="s">
        <v>15301</v>
      </c>
      <c r="P3070" s="4" t="s">
        <v>5936</v>
      </c>
      <c r="Q3070" s="4">
        <v>210</v>
      </c>
      <c r="R3070" s="4">
        <v>3</v>
      </c>
      <c r="S3070" s="4" t="s">
        <v>8101</v>
      </c>
      <c r="T3070" s="4">
        <v>2</v>
      </c>
      <c r="U3070" s="4">
        <v>7</v>
      </c>
      <c r="W3070" s="4" t="s">
        <v>10298</v>
      </c>
      <c r="X3070" s="4" t="s">
        <v>10299</v>
      </c>
      <c r="Y3070" s="45">
        <v>0</v>
      </c>
      <c r="Z3070" s="4" t="s">
        <v>10300</v>
      </c>
      <c r="AA3070" s="4">
        <v>1</v>
      </c>
      <c r="AB3070" s="4">
        <v>100</v>
      </c>
      <c r="AC3070" s="4">
        <v>1</v>
      </c>
      <c r="AD3070" s="4">
        <v>1</v>
      </c>
      <c r="AE3070" s="45" t="s">
        <v>16461</v>
      </c>
      <c r="AF3070" s="45" t="s">
        <v>16457</v>
      </c>
      <c r="AG3070" s="45" t="s">
        <v>16459</v>
      </c>
      <c r="AH3070" s="45" t="s">
        <v>16453</v>
      </c>
      <c r="AI3070" s="45" t="s">
        <v>16455</v>
      </c>
      <c r="AJ3070" s="63" t="s">
        <v>20427</v>
      </c>
      <c r="AK3070" s="63" t="s">
        <v>20426</v>
      </c>
      <c r="AL3070" s="45">
        <v>0</v>
      </c>
      <c r="AM3070" s="43">
        <f>IF(AND(L3070="WEAPON",OR(R3070=0,R3070=1,R3070=2)),[1]装备基础and强化!$V$7,IF(AND(L3070="LEFTRING",OR(R3070=0,R3070=1,R3070=2)),[1]装备基础and强化!$W$7,IF(AND(L3070="RIGHTRING",OR(R3070=0,R3070=1,R3070=2)),[1]装备基础and强化!$X$7,IF(AND(L3070="NECKLACE",OR(R3070=0,R3070=1,R3070=2)),[1]装备基础and强化!$Y$7,0))))</f>
        <v>0</v>
      </c>
      <c r="AN3070" s="43">
        <f>IF(AND(L3070="WEAPON",OR(R3070=3,R3070=4)),[1]装备基础and强化!$V$11,IF(AND(L3070="LEFTRING",OR(R3070=3,R3070=4)),[1]装备基础and强化!$W$11,IF(AND(L3070="RIGHTRING",OR(R3070=3,R3070=4)),[1]装备基础and强化!$X$11,IF(AND(L3070="NECKLACE",OR(R3070=3,R3070=4)),[1]装备基础and强化!$Y$11,0))))</f>
        <v>0</v>
      </c>
      <c r="AO3070" s="43">
        <f>IF(AND(L3070="BELT",T3070=1),[1]装备基础and强化!$AA$7,IF(AND(L3070="PANTS",T3070=1),[1]装备基础and强化!$AB$7,IF(AND(L3070="SHOES",T3070=1),[1]装备基础and强化!$AC$7,IF(AND(L3070="CLOTHES",T3070=1),[1]装备基础and强化!$AD$7,0))))</f>
        <v>0</v>
      </c>
      <c r="AP3070" s="43" t="e">
        <f>IF(AND(L3070="BELT",T3070=2),[1]装备基础and强化!$AF$7,IF(AND(L3070="PANTS",T3070=2),[1]装备基础and强化!$AG$7,IF(AND(L3070="SHOES",T3070=2),[1]装备基础and强化!$AH$7,IF(AND(L3070="CLOTHES",T3070=2),[1]装备基础and强化!$AI$7,0))))</f>
        <v>#REF!</v>
      </c>
      <c r="AQ3070" s="43">
        <f>IF(L3070="HAT",[1]装备基础and强化!$AK$7,IF(L3070="JADE",[1]装备基础and强化!$AK$7,0))</f>
        <v>0</v>
      </c>
      <c r="AR3070" s="43" t="e">
        <f t="shared" si="48"/>
        <v>#REF!</v>
      </c>
    </row>
    <row r="3071" spans="1:44" x14ac:dyDescent="0.15">
      <c r="A3071" s="43"/>
      <c r="B3071" s="5" t="s">
        <v>10528</v>
      </c>
      <c r="C3071" s="12">
        <v>23067</v>
      </c>
      <c r="D3071" s="5" t="s">
        <v>10507</v>
      </c>
      <c r="E3071" s="44" t="s">
        <v>24702</v>
      </c>
      <c r="F3071" s="4" t="s">
        <v>10529</v>
      </c>
      <c r="G3071" s="4" t="s">
        <v>10530</v>
      </c>
      <c r="H3071" s="44"/>
      <c r="I3071" s="4" t="s">
        <v>700</v>
      </c>
      <c r="J3071" s="6" t="s">
        <v>700</v>
      </c>
      <c r="K3071" s="45">
        <v>1</v>
      </c>
      <c r="L3071" s="4" t="s">
        <v>714</v>
      </c>
      <c r="M3071" s="104" t="s">
        <v>26542</v>
      </c>
      <c r="N3071" s="45">
        <v>2220800</v>
      </c>
      <c r="O3071" s="4" t="s">
        <v>15302</v>
      </c>
      <c r="P3071" s="4" t="s">
        <v>5936</v>
      </c>
      <c r="Q3071" s="4">
        <v>210</v>
      </c>
      <c r="R3071" s="4">
        <v>3</v>
      </c>
      <c r="S3071" s="4" t="s">
        <v>8101</v>
      </c>
      <c r="T3071" s="4">
        <v>2</v>
      </c>
      <c r="U3071" s="4">
        <v>8</v>
      </c>
      <c r="W3071" s="4" t="s">
        <v>10298</v>
      </c>
      <c r="X3071" s="4" t="s">
        <v>10299</v>
      </c>
      <c r="Y3071" s="45">
        <v>0</v>
      </c>
      <c r="Z3071" s="4" t="s">
        <v>10300</v>
      </c>
      <c r="AA3071" s="4">
        <v>1</v>
      </c>
      <c r="AB3071" s="4">
        <v>100</v>
      </c>
      <c r="AC3071" s="4">
        <v>1</v>
      </c>
      <c r="AD3071" s="4">
        <v>1</v>
      </c>
      <c r="AE3071" s="45" t="s">
        <v>16461</v>
      </c>
      <c r="AF3071" s="45" t="s">
        <v>16457</v>
      </c>
      <c r="AG3071" s="45" t="s">
        <v>16459</v>
      </c>
      <c r="AH3071" s="45" t="s">
        <v>16453</v>
      </c>
      <c r="AI3071" s="45" t="s">
        <v>16455</v>
      </c>
      <c r="AJ3071" s="63" t="s">
        <v>20427</v>
      </c>
      <c r="AK3071" s="63" t="s">
        <v>20426</v>
      </c>
      <c r="AL3071" s="4">
        <v>0</v>
      </c>
      <c r="AM3071" s="43">
        <f>IF(AND(L3071="WEAPON",OR(R3071=0,R3071=1,R3071=2)),[1]装备基础and强化!$V$7,IF(AND(L3071="LEFTRING",OR(R3071=0,R3071=1,R3071=2)),[1]装备基础and强化!$W$7,IF(AND(L3071="RIGHTRING",OR(R3071=0,R3071=1,R3071=2)),[1]装备基础and强化!$X$7,IF(AND(L3071="NECKLACE",OR(R3071=0,R3071=1,R3071=2)),[1]装备基础and强化!$Y$7,0))))</f>
        <v>0</v>
      </c>
      <c r="AN3071" s="43">
        <f>IF(AND(L3071="WEAPON",OR(R3071=3,R3071=4)),[1]装备基础and强化!$V$11,IF(AND(L3071="LEFTRING",OR(R3071=3,R3071=4)),[1]装备基础and强化!$W$11,IF(AND(L3071="RIGHTRING",OR(R3071=3,R3071=4)),[1]装备基础and强化!$X$11,IF(AND(L3071="NECKLACE",OR(R3071=3,R3071=4)),[1]装备基础and强化!$Y$11,0))))</f>
        <v>0</v>
      </c>
      <c r="AO3071" s="43">
        <f>IF(AND(L3071="BELT",T3071=1),[1]装备基础and强化!$AA$7,IF(AND(L3071="PANTS",T3071=1),[1]装备基础and强化!$AB$7,IF(AND(L3071="SHOES",T3071=1),[1]装备基础and强化!$AC$7,IF(AND(L3071="CLOTHES",T3071=1),[1]装备基础and强化!$AD$7,0))))</f>
        <v>0</v>
      </c>
      <c r="AP3071" s="43" t="e">
        <f>IF(AND(L3071="BELT",T3071=2),[1]装备基础and强化!$AF$7,IF(AND(L3071="PANTS",T3071=2),[1]装备基础and强化!$AG$7,IF(AND(L3071="SHOES",T3071=2),[1]装备基础and强化!$AH$7,IF(AND(L3071="CLOTHES",T3071=2),[1]装备基础and强化!$AI$7,0))))</f>
        <v>#REF!</v>
      </c>
      <c r="AQ3071" s="43">
        <f>IF(L3071="HAT",[1]装备基础and强化!$AK$7,IF(L3071="JADE",[1]装备基础and强化!$AK$7,0))</f>
        <v>0</v>
      </c>
      <c r="AR3071" s="43" t="e">
        <f t="shared" si="48"/>
        <v>#REF!</v>
      </c>
    </row>
    <row r="3072" spans="1:44" x14ac:dyDescent="0.15">
      <c r="A3072" s="43"/>
      <c r="B3072" s="5" t="s">
        <v>10531</v>
      </c>
      <c r="C3072" s="12">
        <v>23068</v>
      </c>
      <c r="D3072" s="5" t="s">
        <v>10532</v>
      </c>
      <c r="E3072" s="44" t="s">
        <v>24703</v>
      </c>
      <c r="F3072" s="4" t="s">
        <v>10533</v>
      </c>
      <c r="G3072" s="4" t="s">
        <v>10534</v>
      </c>
      <c r="H3072" s="44"/>
      <c r="I3072" s="4" t="s">
        <v>700</v>
      </c>
      <c r="J3072" s="6" t="s">
        <v>700</v>
      </c>
      <c r="K3072" s="45">
        <v>1</v>
      </c>
      <c r="L3072" s="4" t="s">
        <v>714</v>
      </c>
      <c r="M3072" s="104" t="s">
        <v>26543</v>
      </c>
      <c r="N3072" s="45">
        <v>2250100</v>
      </c>
      <c r="O3072" s="4" t="s">
        <v>15303</v>
      </c>
      <c r="P3072" s="4" t="s">
        <v>5936</v>
      </c>
      <c r="Q3072" s="4">
        <v>240</v>
      </c>
      <c r="R3072" s="4">
        <v>3</v>
      </c>
      <c r="S3072" s="4" t="s">
        <v>8134</v>
      </c>
      <c r="T3072" s="4">
        <v>2</v>
      </c>
      <c r="U3072" s="4">
        <v>1</v>
      </c>
      <c r="W3072" s="4" t="s">
        <v>10329</v>
      </c>
      <c r="X3072" s="4" t="s">
        <v>10330</v>
      </c>
      <c r="Y3072" s="45">
        <v>0</v>
      </c>
      <c r="Z3072" s="4" t="s">
        <v>10331</v>
      </c>
      <c r="AA3072" s="4">
        <v>1</v>
      </c>
      <c r="AB3072" s="4">
        <v>100</v>
      </c>
      <c r="AC3072" s="4">
        <v>1</v>
      </c>
      <c r="AD3072" s="4">
        <v>1</v>
      </c>
      <c r="AE3072" s="45" t="s">
        <v>16461</v>
      </c>
      <c r="AF3072" s="45" t="s">
        <v>16457</v>
      </c>
      <c r="AG3072" s="45" t="s">
        <v>16459</v>
      </c>
      <c r="AH3072" s="45" t="s">
        <v>16453</v>
      </c>
      <c r="AI3072" s="45" t="s">
        <v>16455</v>
      </c>
      <c r="AJ3072" s="63" t="s">
        <v>20427</v>
      </c>
      <c r="AK3072" s="63" t="s">
        <v>20426</v>
      </c>
      <c r="AL3072" s="45">
        <v>0</v>
      </c>
      <c r="AM3072" s="43">
        <f>IF(AND(L3072="WEAPON",OR(R3072=0,R3072=1,R3072=2)),[1]装备基础and强化!$V$7,IF(AND(L3072="LEFTRING",OR(R3072=0,R3072=1,R3072=2)),[1]装备基础and强化!$W$7,IF(AND(L3072="RIGHTRING",OR(R3072=0,R3072=1,R3072=2)),[1]装备基础and强化!$X$7,IF(AND(L3072="NECKLACE",OR(R3072=0,R3072=1,R3072=2)),[1]装备基础and强化!$Y$7,0))))</f>
        <v>0</v>
      </c>
      <c r="AN3072" s="43">
        <f>IF(AND(L3072="WEAPON",OR(R3072=3,R3072=4)),[1]装备基础and强化!$V$11,IF(AND(L3072="LEFTRING",OR(R3072=3,R3072=4)),[1]装备基础and强化!$W$11,IF(AND(L3072="RIGHTRING",OR(R3072=3,R3072=4)),[1]装备基础and强化!$X$11,IF(AND(L3072="NECKLACE",OR(R3072=3,R3072=4)),[1]装备基础and强化!$Y$11,0))))</f>
        <v>0</v>
      </c>
      <c r="AO3072" s="43">
        <f>IF(AND(L3072="BELT",T3072=1),[1]装备基础and强化!$AA$7,IF(AND(L3072="PANTS",T3072=1),[1]装备基础and强化!$AB$7,IF(AND(L3072="SHOES",T3072=1),[1]装备基础and强化!$AC$7,IF(AND(L3072="CLOTHES",T3072=1),[1]装备基础and强化!$AD$7,0))))</f>
        <v>0</v>
      </c>
      <c r="AP3072" s="43" t="e">
        <f>IF(AND(L3072="BELT",T3072=2),[1]装备基础and强化!$AF$7,IF(AND(L3072="PANTS",T3072=2),[1]装备基础and强化!$AG$7,IF(AND(L3072="SHOES",T3072=2),[1]装备基础and强化!$AH$7,IF(AND(L3072="CLOTHES",T3072=2),[1]装备基础and强化!$AI$7,0))))</f>
        <v>#REF!</v>
      </c>
      <c r="AQ3072" s="43">
        <f>IF(L3072="HAT",[1]装备基础and强化!$AK$7,IF(L3072="JADE",[1]装备基础and强化!$AK$7,0))</f>
        <v>0</v>
      </c>
      <c r="AR3072" s="43" t="e">
        <f t="shared" si="48"/>
        <v>#REF!</v>
      </c>
    </row>
    <row r="3073" spans="1:44" x14ac:dyDescent="0.15">
      <c r="A3073" s="43"/>
      <c r="B3073" s="5" t="s">
        <v>10535</v>
      </c>
      <c r="C3073" s="12">
        <v>23069</v>
      </c>
      <c r="D3073" s="5" t="s">
        <v>10532</v>
      </c>
      <c r="E3073" s="44" t="s">
        <v>24704</v>
      </c>
      <c r="F3073" s="4" t="s">
        <v>10536</v>
      </c>
      <c r="G3073" s="4" t="s">
        <v>10537</v>
      </c>
      <c r="H3073" s="44"/>
      <c r="I3073" s="4" t="s">
        <v>700</v>
      </c>
      <c r="J3073" s="6" t="s">
        <v>700</v>
      </c>
      <c r="K3073" s="45">
        <v>1</v>
      </c>
      <c r="L3073" s="4" t="s">
        <v>714</v>
      </c>
      <c r="M3073" s="104" t="s">
        <v>26544</v>
      </c>
      <c r="N3073" s="45">
        <v>2250200</v>
      </c>
      <c r="O3073" s="4" t="s">
        <v>15266</v>
      </c>
      <c r="P3073" s="4" t="s">
        <v>5936</v>
      </c>
      <c r="Q3073" s="4">
        <v>240</v>
      </c>
      <c r="R3073" s="4">
        <v>3</v>
      </c>
      <c r="S3073" s="4" t="s">
        <v>8134</v>
      </c>
      <c r="T3073" s="4">
        <v>2</v>
      </c>
      <c r="U3073" s="4">
        <v>2</v>
      </c>
      <c r="W3073" s="4" t="s">
        <v>10329</v>
      </c>
      <c r="X3073" s="4" t="s">
        <v>10330</v>
      </c>
      <c r="Y3073" s="45">
        <v>0</v>
      </c>
      <c r="Z3073" s="4" t="s">
        <v>10331</v>
      </c>
      <c r="AA3073" s="4">
        <v>1</v>
      </c>
      <c r="AB3073" s="4">
        <v>100</v>
      </c>
      <c r="AC3073" s="4">
        <v>1</v>
      </c>
      <c r="AD3073" s="4">
        <v>1</v>
      </c>
      <c r="AE3073" s="45" t="s">
        <v>16461</v>
      </c>
      <c r="AF3073" s="45" t="s">
        <v>16457</v>
      </c>
      <c r="AG3073" s="45" t="s">
        <v>16459</v>
      </c>
      <c r="AH3073" s="45" t="s">
        <v>16453</v>
      </c>
      <c r="AI3073" s="45" t="s">
        <v>16455</v>
      </c>
      <c r="AJ3073" s="63" t="s">
        <v>20427</v>
      </c>
      <c r="AK3073" s="63" t="s">
        <v>20426</v>
      </c>
      <c r="AL3073" s="4">
        <v>0</v>
      </c>
      <c r="AM3073" s="43">
        <f>IF(AND(L3073="WEAPON",OR(R3073=0,R3073=1,R3073=2)),[1]装备基础and强化!$V$7,IF(AND(L3073="LEFTRING",OR(R3073=0,R3073=1,R3073=2)),[1]装备基础and强化!$W$7,IF(AND(L3073="RIGHTRING",OR(R3073=0,R3073=1,R3073=2)),[1]装备基础and强化!$X$7,IF(AND(L3073="NECKLACE",OR(R3073=0,R3073=1,R3073=2)),[1]装备基础and强化!$Y$7,0))))</f>
        <v>0</v>
      </c>
      <c r="AN3073" s="43">
        <f>IF(AND(L3073="WEAPON",OR(R3073=3,R3073=4)),[1]装备基础and强化!$V$11,IF(AND(L3073="LEFTRING",OR(R3073=3,R3073=4)),[1]装备基础and强化!$W$11,IF(AND(L3073="RIGHTRING",OR(R3073=3,R3073=4)),[1]装备基础and强化!$X$11,IF(AND(L3073="NECKLACE",OR(R3073=3,R3073=4)),[1]装备基础and强化!$Y$11,0))))</f>
        <v>0</v>
      </c>
      <c r="AO3073" s="43">
        <f>IF(AND(L3073="BELT",T3073=1),[1]装备基础and强化!$AA$7,IF(AND(L3073="PANTS",T3073=1),[1]装备基础and强化!$AB$7,IF(AND(L3073="SHOES",T3073=1),[1]装备基础and强化!$AC$7,IF(AND(L3073="CLOTHES",T3073=1),[1]装备基础and强化!$AD$7,0))))</f>
        <v>0</v>
      </c>
      <c r="AP3073" s="43" t="e">
        <f>IF(AND(L3073="BELT",T3073=2),[1]装备基础and强化!$AF$7,IF(AND(L3073="PANTS",T3073=2),[1]装备基础and强化!$AG$7,IF(AND(L3073="SHOES",T3073=2),[1]装备基础and强化!$AH$7,IF(AND(L3073="CLOTHES",T3073=2),[1]装备基础and强化!$AI$7,0))))</f>
        <v>#REF!</v>
      </c>
      <c r="AQ3073" s="43">
        <f>IF(L3073="HAT",[1]装备基础and强化!$AK$7,IF(L3073="JADE",[1]装备基础and强化!$AK$7,0))</f>
        <v>0</v>
      </c>
      <c r="AR3073" s="43" t="e">
        <f t="shared" si="48"/>
        <v>#REF!</v>
      </c>
    </row>
    <row r="3074" spans="1:44" x14ac:dyDescent="0.15">
      <c r="A3074" s="43"/>
      <c r="B3074" s="5" t="s">
        <v>10538</v>
      </c>
      <c r="C3074" s="12">
        <v>23070</v>
      </c>
      <c r="D3074" s="5" t="s">
        <v>10532</v>
      </c>
      <c r="E3074" s="44" t="s">
        <v>24705</v>
      </c>
      <c r="F3074" s="4" t="s">
        <v>10539</v>
      </c>
      <c r="G3074" s="4" t="s">
        <v>10540</v>
      </c>
      <c r="H3074" s="44"/>
      <c r="I3074" s="4" t="s">
        <v>700</v>
      </c>
      <c r="J3074" s="6" t="s">
        <v>700</v>
      </c>
      <c r="K3074" s="45">
        <v>1</v>
      </c>
      <c r="L3074" s="4" t="s">
        <v>714</v>
      </c>
      <c r="M3074" s="104" t="s">
        <v>26545</v>
      </c>
      <c r="N3074" s="45">
        <v>2250300</v>
      </c>
      <c r="O3074" s="4" t="s">
        <v>15250</v>
      </c>
      <c r="P3074" s="4" t="s">
        <v>5936</v>
      </c>
      <c r="Q3074" s="4">
        <v>240</v>
      </c>
      <c r="R3074" s="4">
        <v>3</v>
      </c>
      <c r="S3074" s="4" t="s">
        <v>8134</v>
      </c>
      <c r="T3074" s="4">
        <v>2</v>
      </c>
      <c r="U3074" s="4">
        <v>3</v>
      </c>
      <c r="W3074" s="4" t="s">
        <v>10329</v>
      </c>
      <c r="X3074" s="4" t="s">
        <v>10330</v>
      </c>
      <c r="Y3074" s="45">
        <v>0</v>
      </c>
      <c r="Z3074" s="4" t="s">
        <v>10331</v>
      </c>
      <c r="AA3074" s="4">
        <v>1</v>
      </c>
      <c r="AB3074" s="4">
        <v>100</v>
      </c>
      <c r="AC3074" s="4">
        <v>1</v>
      </c>
      <c r="AD3074" s="4">
        <v>1</v>
      </c>
      <c r="AE3074" s="45" t="s">
        <v>16461</v>
      </c>
      <c r="AF3074" s="45" t="s">
        <v>16457</v>
      </c>
      <c r="AG3074" s="45" t="s">
        <v>16459</v>
      </c>
      <c r="AH3074" s="45" t="s">
        <v>16453</v>
      </c>
      <c r="AI3074" s="45" t="s">
        <v>16455</v>
      </c>
      <c r="AJ3074" s="63" t="s">
        <v>20427</v>
      </c>
      <c r="AK3074" s="63" t="s">
        <v>20426</v>
      </c>
      <c r="AL3074" s="45">
        <v>0</v>
      </c>
      <c r="AM3074" s="43">
        <f>IF(AND(L3074="WEAPON",OR(R3074=0,R3074=1,R3074=2)),[1]装备基础and强化!$V$7,IF(AND(L3074="LEFTRING",OR(R3074=0,R3074=1,R3074=2)),[1]装备基础and强化!$W$7,IF(AND(L3074="RIGHTRING",OR(R3074=0,R3074=1,R3074=2)),[1]装备基础and强化!$X$7,IF(AND(L3074="NECKLACE",OR(R3074=0,R3074=1,R3074=2)),[1]装备基础and强化!$Y$7,0))))</f>
        <v>0</v>
      </c>
      <c r="AN3074" s="43">
        <f>IF(AND(L3074="WEAPON",OR(R3074=3,R3074=4)),[1]装备基础and强化!$V$11,IF(AND(L3074="LEFTRING",OR(R3074=3,R3074=4)),[1]装备基础and强化!$W$11,IF(AND(L3074="RIGHTRING",OR(R3074=3,R3074=4)),[1]装备基础and强化!$X$11,IF(AND(L3074="NECKLACE",OR(R3074=3,R3074=4)),[1]装备基础and强化!$Y$11,0))))</f>
        <v>0</v>
      </c>
      <c r="AO3074" s="43">
        <f>IF(AND(L3074="BELT",T3074=1),[1]装备基础and强化!$AA$7,IF(AND(L3074="PANTS",T3074=1),[1]装备基础and强化!$AB$7,IF(AND(L3074="SHOES",T3074=1),[1]装备基础and强化!$AC$7,IF(AND(L3074="CLOTHES",T3074=1),[1]装备基础and强化!$AD$7,0))))</f>
        <v>0</v>
      </c>
      <c r="AP3074" s="43" t="e">
        <f>IF(AND(L3074="BELT",T3074=2),[1]装备基础and强化!$AF$7,IF(AND(L3074="PANTS",T3074=2),[1]装备基础and强化!$AG$7,IF(AND(L3074="SHOES",T3074=2),[1]装备基础and强化!$AH$7,IF(AND(L3074="CLOTHES",T3074=2),[1]装备基础and强化!$AI$7,0))))</f>
        <v>#REF!</v>
      </c>
      <c r="AQ3074" s="43">
        <f>IF(L3074="HAT",[1]装备基础and强化!$AK$7,IF(L3074="JADE",[1]装备基础and强化!$AK$7,0))</f>
        <v>0</v>
      </c>
      <c r="AR3074" s="43" t="e">
        <f t="shared" si="48"/>
        <v>#REF!</v>
      </c>
    </row>
    <row r="3075" spans="1:44" x14ac:dyDescent="0.15">
      <c r="A3075" s="43"/>
      <c r="B3075" s="5" t="s">
        <v>10541</v>
      </c>
      <c r="C3075" s="12">
        <v>23071</v>
      </c>
      <c r="D3075" s="5" t="s">
        <v>10532</v>
      </c>
      <c r="E3075" s="44" t="s">
        <v>24706</v>
      </c>
      <c r="F3075" s="4" t="s">
        <v>10542</v>
      </c>
      <c r="G3075" s="4" t="s">
        <v>10543</v>
      </c>
      <c r="H3075" s="44"/>
      <c r="I3075" s="4" t="s">
        <v>700</v>
      </c>
      <c r="J3075" s="6" t="s">
        <v>700</v>
      </c>
      <c r="K3075" s="45">
        <v>1</v>
      </c>
      <c r="L3075" s="4" t="s">
        <v>714</v>
      </c>
      <c r="M3075" s="104" t="s">
        <v>26546</v>
      </c>
      <c r="N3075" s="45">
        <v>2250400</v>
      </c>
      <c r="O3075" s="4" t="s">
        <v>15304</v>
      </c>
      <c r="P3075" s="4" t="s">
        <v>5936</v>
      </c>
      <c r="Q3075" s="4">
        <v>240</v>
      </c>
      <c r="R3075" s="4">
        <v>3</v>
      </c>
      <c r="S3075" s="4" t="s">
        <v>8134</v>
      </c>
      <c r="T3075" s="4">
        <v>2</v>
      </c>
      <c r="U3075" s="4">
        <v>4</v>
      </c>
      <c r="W3075" s="4" t="s">
        <v>10329</v>
      </c>
      <c r="X3075" s="4" t="s">
        <v>10330</v>
      </c>
      <c r="Y3075" s="45">
        <v>0</v>
      </c>
      <c r="Z3075" s="4" t="s">
        <v>10331</v>
      </c>
      <c r="AA3075" s="4">
        <v>1</v>
      </c>
      <c r="AB3075" s="4">
        <v>100</v>
      </c>
      <c r="AC3075" s="4">
        <v>1</v>
      </c>
      <c r="AD3075" s="4">
        <v>1</v>
      </c>
      <c r="AE3075" s="45" t="s">
        <v>16461</v>
      </c>
      <c r="AF3075" s="45" t="s">
        <v>16457</v>
      </c>
      <c r="AG3075" s="45" t="s">
        <v>16459</v>
      </c>
      <c r="AH3075" s="45" t="s">
        <v>16453</v>
      </c>
      <c r="AI3075" s="45" t="s">
        <v>16455</v>
      </c>
      <c r="AJ3075" s="63" t="s">
        <v>20427</v>
      </c>
      <c r="AK3075" s="63" t="s">
        <v>20426</v>
      </c>
      <c r="AL3075" s="4">
        <v>0</v>
      </c>
      <c r="AM3075" s="43">
        <f>IF(AND(L3075="WEAPON",OR(R3075=0,R3075=1,R3075=2)),[1]装备基础and强化!$V$7,IF(AND(L3075="LEFTRING",OR(R3075=0,R3075=1,R3075=2)),[1]装备基础and强化!$W$7,IF(AND(L3075="RIGHTRING",OR(R3075=0,R3075=1,R3075=2)),[1]装备基础and强化!$X$7,IF(AND(L3075="NECKLACE",OR(R3075=0,R3075=1,R3075=2)),[1]装备基础and强化!$Y$7,0))))</f>
        <v>0</v>
      </c>
      <c r="AN3075" s="43">
        <f>IF(AND(L3075="WEAPON",OR(R3075=3,R3075=4)),[1]装备基础and强化!$V$11,IF(AND(L3075="LEFTRING",OR(R3075=3,R3075=4)),[1]装备基础and强化!$W$11,IF(AND(L3075="RIGHTRING",OR(R3075=3,R3075=4)),[1]装备基础and强化!$X$11,IF(AND(L3075="NECKLACE",OR(R3075=3,R3075=4)),[1]装备基础and强化!$Y$11,0))))</f>
        <v>0</v>
      </c>
      <c r="AO3075" s="43">
        <f>IF(AND(L3075="BELT",T3075=1),[1]装备基础and强化!$AA$7,IF(AND(L3075="PANTS",T3075=1),[1]装备基础and强化!$AB$7,IF(AND(L3075="SHOES",T3075=1),[1]装备基础and强化!$AC$7,IF(AND(L3075="CLOTHES",T3075=1),[1]装备基础and强化!$AD$7,0))))</f>
        <v>0</v>
      </c>
      <c r="AP3075" s="43" t="e">
        <f>IF(AND(L3075="BELT",T3075=2),[1]装备基础and强化!$AF$7,IF(AND(L3075="PANTS",T3075=2),[1]装备基础and强化!$AG$7,IF(AND(L3075="SHOES",T3075=2),[1]装备基础and强化!$AH$7,IF(AND(L3075="CLOTHES",T3075=2),[1]装备基础and强化!$AI$7,0))))</f>
        <v>#REF!</v>
      </c>
      <c r="AQ3075" s="43">
        <f>IF(L3075="HAT",[1]装备基础and强化!$AK$7,IF(L3075="JADE",[1]装备基础and强化!$AK$7,0))</f>
        <v>0</v>
      </c>
      <c r="AR3075" s="43" t="e">
        <f t="shared" si="48"/>
        <v>#REF!</v>
      </c>
    </row>
    <row r="3076" spans="1:44" x14ac:dyDescent="0.15">
      <c r="A3076" s="43"/>
      <c r="B3076" s="5" t="s">
        <v>10544</v>
      </c>
      <c r="C3076" s="12">
        <v>23072</v>
      </c>
      <c r="D3076" s="5" t="s">
        <v>10532</v>
      </c>
      <c r="E3076" s="44" t="s">
        <v>24707</v>
      </c>
      <c r="F3076" s="4" t="s">
        <v>10545</v>
      </c>
      <c r="G3076" s="4" t="s">
        <v>10546</v>
      </c>
      <c r="H3076" s="44"/>
      <c r="I3076" s="4" t="s">
        <v>700</v>
      </c>
      <c r="J3076" s="6" t="s">
        <v>700</v>
      </c>
      <c r="K3076" s="45">
        <v>1</v>
      </c>
      <c r="L3076" s="4" t="s">
        <v>714</v>
      </c>
      <c r="M3076" s="104" t="s">
        <v>26547</v>
      </c>
      <c r="N3076" s="45">
        <v>2250500</v>
      </c>
      <c r="O3076" s="4" t="s">
        <v>15305</v>
      </c>
      <c r="P3076" s="4" t="s">
        <v>5936</v>
      </c>
      <c r="Q3076" s="4">
        <v>240</v>
      </c>
      <c r="R3076" s="4">
        <v>3</v>
      </c>
      <c r="S3076" s="4" t="s">
        <v>8134</v>
      </c>
      <c r="T3076" s="4">
        <v>2</v>
      </c>
      <c r="U3076" s="4">
        <v>5</v>
      </c>
      <c r="W3076" s="4" t="s">
        <v>10329</v>
      </c>
      <c r="X3076" s="4" t="s">
        <v>10330</v>
      </c>
      <c r="Y3076" s="45">
        <v>0</v>
      </c>
      <c r="Z3076" s="4" t="s">
        <v>10331</v>
      </c>
      <c r="AA3076" s="4">
        <v>1</v>
      </c>
      <c r="AB3076" s="4">
        <v>100</v>
      </c>
      <c r="AC3076" s="4">
        <v>1</v>
      </c>
      <c r="AD3076" s="4">
        <v>1</v>
      </c>
      <c r="AE3076" s="45" t="s">
        <v>16461</v>
      </c>
      <c r="AF3076" s="45" t="s">
        <v>16457</v>
      </c>
      <c r="AG3076" s="45" t="s">
        <v>16459</v>
      </c>
      <c r="AH3076" s="45" t="s">
        <v>16453</v>
      </c>
      <c r="AI3076" s="45" t="s">
        <v>16455</v>
      </c>
      <c r="AJ3076" s="63" t="s">
        <v>20427</v>
      </c>
      <c r="AK3076" s="63" t="s">
        <v>20426</v>
      </c>
      <c r="AL3076" s="45">
        <v>0</v>
      </c>
      <c r="AM3076" s="43">
        <f>IF(AND(L3076="WEAPON",OR(R3076=0,R3076=1,R3076=2)),[1]装备基础and强化!$V$7,IF(AND(L3076="LEFTRING",OR(R3076=0,R3076=1,R3076=2)),[1]装备基础and强化!$W$7,IF(AND(L3076="RIGHTRING",OR(R3076=0,R3076=1,R3076=2)),[1]装备基础and强化!$X$7,IF(AND(L3076="NECKLACE",OR(R3076=0,R3076=1,R3076=2)),[1]装备基础and强化!$Y$7,0))))</f>
        <v>0</v>
      </c>
      <c r="AN3076" s="43">
        <f>IF(AND(L3076="WEAPON",OR(R3076=3,R3076=4)),[1]装备基础and强化!$V$11,IF(AND(L3076="LEFTRING",OR(R3076=3,R3076=4)),[1]装备基础and强化!$W$11,IF(AND(L3076="RIGHTRING",OR(R3076=3,R3076=4)),[1]装备基础and强化!$X$11,IF(AND(L3076="NECKLACE",OR(R3076=3,R3076=4)),[1]装备基础and强化!$Y$11,0))))</f>
        <v>0</v>
      </c>
      <c r="AO3076" s="43">
        <f>IF(AND(L3076="BELT",T3076=1),[1]装备基础and强化!$AA$7,IF(AND(L3076="PANTS",T3076=1),[1]装备基础and强化!$AB$7,IF(AND(L3076="SHOES",T3076=1),[1]装备基础and强化!$AC$7,IF(AND(L3076="CLOTHES",T3076=1),[1]装备基础and强化!$AD$7,0))))</f>
        <v>0</v>
      </c>
      <c r="AP3076" s="43" t="e">
        <f>IF(AND(L3076="BELT",T3076=2),[1]装备基础and强化!$AF$7,IF(AND(L3076="PANTS",T3076=2),[1]装备基础and强化!$AG$7,IF(AND(L3076="SHOES",T3076=2),[1]装备基础and强化!$AH$7,IF(AND(L3076="CLOTHES",T3076=2),[1]装备基础and强化!$AI$7,0))))</f>
        <v>#REF!</v>
      </c>
      <c r="AQ3076" s="43">
        <f>IF(L3076="HAT",[1]装备基础and强化!$AK$7,IF(L3076="JADE",[1]装备基础and强化!$AK$7,0))</f>
        <v>0</v>
      </c>
      <c r="AR3076" s="43" t="e">
        <f t="shared" si="48"/>
        <v>#REF!</v>
      </c>
    </row>
    <row r="3077" spans="1:44" x14ac:dyDescent="0.15">
      <c r="A3077" s="43"/>
      <c r="B3077" s="5" t="s">
        <v>10548</v>
      </c>
      <c r="C3077" s="12">
        <v>23073</v>
      </c>
      <c r="D3077" s="5" t="s">
        <v>10532</v>
      </c>
      <c r="E3077" s="44" t="s">
        <v>24708</v>
      </c>
      <c r="F3077" s="4" t="s">
        <v>10549</v>
      </c>
      <c r="G3077" s="4" t="s">
        <v>10550</v>
      </c>
      <c r="H3077" s="44"/>
      <c r="I3077" s="4" t="s">
        <v>700</v>
      </c>
      <c r="J3077" s="6" t="s">
        <v>700</v>
      </c>
      <c r="K3077" s="45">
        <v>1</v>
      </c>
      <c r="L3077" s="4" t="s">
        <v>714</v>
      </c>
      <c r="M3077" s="104" t="s">
        <v>26548</v>
      </c>
      <c r="N3077" s="45">
        <v>2250600</v>
      </c>
      <c r="O3077" s="4" t="s">
        <v>15306</v>
      </c>
      <c r="P3077" s="4" t="s">
        <v>5936</v>
      </c>
      <c r="Q3077" s="4">
        <v>240</v>
      </c>
      <c r="R3077" s="4">
        <v>3</v>
      </c>
      <c r="S3077" s="4" t="s">
        <v>8134</v>
      </c>
      <c r="T3077" s="4">
        <v>2</v>
      </c>
      <c r="U3077" s="4">
        <v>6</v>
      </c>
      <c r="W3077" s="4" t="s">
        <v>10329</v>
      </c>
      <c r="X3077" s="4" t="s">
        <v>10330</v>
      </c>
      <c r="Y3077" s="45">
        <v>0</v>
      </c>
      <c r="Z3077" s="4" t="s">
        <v>10331</v>
      </c>
      <c r="AA3077" s="4">
        <v>1</v>
      </c>
      <c r="AB3077" s="4">
        <v>100</v>
      </c>
      <c r="AC3077" s="4">
        <v>1</v>
      </c>
      <c r="AD3077" s="4">
        <v>1</v>
      </c>
      <c r="AE3077" s="45" t="s">
        <v>16461</v>
      </c>
      <c r="AF3077" s="45" t="s">
        <v>16457</v>
      </c>
      <c r="AG3077" s="45" t="s">
        <v>16459</v>
      </c>
      <c r="AH3077" s="45" t="s">
        <v>16453</v>
      </c>
      <c r="AI3077" s="45" t="s">
        <v>16455</v>
      </c>
      <c r="AJ3077" s="63" t="s">
        <v>20427</v>
      </c>
      <c r="AK3077" s="63" t="s">
        <v>20426</v>
      </c>
      <c r="AL3077" s="4">
        <v>0</v>
      </c>
      <c r="AM3077" s="43">
        <f>IF(AND(L3077="WEAPON",OR(R3077=0,R3077=1,R3077=2)),[1]装备基础and强化!$V$7,IF(AND(L3077="LEFTRING",OR(R3077=0,R3077=1,R3077=2)),[1]装备基础and强化!$W$7,IF(AND(L3077="RIGHTRING",OR(R3077=0,R3077=1,R3077=2)),[1]装备基础and强化!$X$7,IF(AND(L3077="NECKLACE",OR(R3077=0,R3077=1,R3077=2)),[1]装备基础and强化!$Y$7,0))))</f>
        <v>0</v>
      </c>
      <c r="AN3077" s="43">
        <f>IF(AND(L3077="WEAPON",OR(R3077=3,R3077=4)),[1]装备基础and强化!$V$11,IF(AND(L3077="LEFTRING",OR(R3077=3,R3077=4)),[1]装备基础and强化!$W$11,IF(AND(L3077="RIGHTRING",OR(R3077=3,R3077=4)),[1]装备基础and强化!$X$11,IF(AND(L3077="NECKLACE",OR(R3077=3,R3077=4)),[1]装备基础and强化!$Y$11,0))))</f>
        <v>0</v>
      </c>
      <c r="AO3077" s="43">
        <f>IF(AND(L3077="BELT",T3077=1),[1]装备基础and强化!$AA$7,IF(AND(L3077="PANTS",T3077=1),[1]装备基础and强化!$AB$7,IF(AND(L3077="SHOES",T3077=1),[1]装备基础and强化!$AC$7,IF(AND(L3077="CLOTHES",T3077=1),[1]装备基础and强化!$AD$7,0))))</f>
        <v>0</v>
      </c>
      <c r="AP3077" s="43" t="e">
        <f>IF(AND(L3077="BELT",T3077=2),[1]装备基础and强化!$AF$7,IF(AND(L3077="PANTS",T3077=2),[1]装备基础and强化!$AG$7,IF(AND(L3077="SHOES",T3077=2),[1]装备基础and强化!$AH$7,IF(AND(L3077="CLOTHES",T3077=2),[1]装备基础and强化!$AI$7,0))))</f>
        <v>#REF!</v>
      </c>
      <c r="AQ3077" s="43">
        <f>IF(L3077="HAT",[1]装备基础and强化!$AK$7,IF(L3077="JADE",[1]装备基础and强化!$AK$7,0))</f>
        <v>0</v>
      </c>
      <c r="AR3077" s="43" t="e">
        <f t="shared" si="48"/>
        <v>#REF!</v>
      </c>
    </row>
    <row r="3078" spans="1:44" x14ac:dyDescent="0.15">
      <c r="A3078" s="43"/>
      <c r="B3078" s="5" t="s">
        <v>10551</v>
      </c>
      <c r="C3078" s="12">
        <v>23074</v>
      </c>
      <c r="D3078" s="5" t="s">
        <v>10532</v>
      </c>
      <c r="E3078" s="44" t="s">
        <v>24709</v>
      </c>
      <c r="F3078" s="4" t="s">
        <v>10552</v>
      </c>
      <c r="G3078" s="4" t="s">
        <v>10553</v>
      </c>
      <c r="H3078" s="44"/>
      <c r="I3078" s="4" t="s">
        <v>700</v>
      </c>
      <c r="J3078" s="6" t="s">
        <v>700</v>
      </c>
      <c r="K3078" s="45">
        <v>1</v>
      </c>
      <c r="L3078" s="4" t="s">
        <v>714</v>
      </c>
      <c r="M3078" s="104" t="s">
        <v>26549</v>
      </c>
      <c r="N3078" s="45">
        <v>2250700</v>
      </c>
      <c r="O3078" s="4" t="s">
        <v>15307</v>
      </c>
      <c r="P3078" s="4" t="s">
        <v>5936</v>
      </c>
      <c r="Q3078" s="4">
        <v>240</v>
      </c>
      <c r="R3078" s="4">
        <v>3</v>
      </c>
      <c r="S3078" s="4" t="s">
        <v>8134</v>
      </c>
      <c r="T3078" s="4">
        <v>2</v>
      </c>
      <c r="U3078" s="4">
        <v>7</v>
      </c>
      <c r="W3078" s="4" t="s">
        <v>10329</v>
      </c>
      <c r="X3078" s="4" t="s">
        <v>10330</v>
      </c>
      <c r="Y3078" s="45">
        <v>0</v>
      </c>
      <c r="Z3078" s="4" t="s">
        <v>10331</v>
      </c>
      <c r="AA3078" s="4">
        <v>1</v>
      </c>
      <c r="AB3078" s="4">
        <v>100</v>
      </c>
      <c r="AC3078" s="4">
        <v>1</v>
      </c>
      <c r="AD3078" s="4">
        <v>1</v>
      </c>
      <c r="AE3078" s="45" t="s">
        <v>16461</v>
      </c>
      <c r="AF3078" s="45" t="s">
        <v>16457</v>
      </c>
      <c r="AG3078" s="45" t="s">
        <v>16459</v>
      </c>
      <c r="AH3078" s="45" t="s">
        <v>16453</v>
      </c>
      <c r="AI3078" s="45" t="s">
        <v>16455</v>
      </c>
      <c r="AJ3078" s="63" t="s">
        <v>20427</v>
      </c>
      <c r="AK3078" s="63" t="s">
        <v>20426</v>
      </c>
      <c r="AL3078" s="45">
        <v>0</v>
      </c>
      <c r="AM3078" s="43">
        <f>IF(AND(L3078="WEAPON",OR(R3078=0,R3078=1,R3078=2)),[1]装备基础and强化!$V$7,IF(AND(L3078="LEFTRING",OR(R3078=0,R3078=1,R3078=2)),[1]装备基础and强化!$W$7,IF(AND(L3078="RIGHTRING",OR(R3078=0,R3078=1,R3078=2)),[1]装备基础and强化!$X$7,IF(AND(L3078="NECKLACE",OR(R3078=0,R3078=1,R3078=2)),[1]装备基础and强化!$Y$7,0))))</f>
        <v>0</v>
      </c>
      <c r="AN3078" s="43">
        <f>IF(AND(L3078="WEAPON",OR(R3078=3,R3078=4)),[1]装备基础and强化!$V$11,IF(AND(L3078="LEFTRING",OR(R3078=3,R3078=4)),[1]装备基础and强化!$W$11,IF(AND(L3078="RIGHTRING",OR(R3078=3,R3078=4)),[1]装备基础and强化!$X$11,IF(AND(L3078="NECKLACE",OR(R3078=3,R3078=4)),[1]装备基础and强化!$Y$11,0))))</f>
        <v>0</v>
      </c>
      <c r="AO3078" s="43">
        <f>IF(AND(L3078="BELT",T3078=1),[1]装备基础and强化!$AA$7,IF(AND(L3078="PANTS",T3078=1),[1]装备基础and强化!$AB$7,IF(AND(L3078="SHOES",T3078=1),[1]装备基础and强化!$AC$7,IF(AND(L3078="CLOTHES",T3078=1),[1]装备基础and强化!$AD$7,0))))</f>
        <v>0</v>
      </c>
      <c r="AP3078" s="43" t="e">
        <f>IF(AND(L3078="BELT",T3078=2),[1]装备基础and强化!$AF$7,IF(AND(L3078="PANTS",T3078=2),[1]装备基础and强化!$AG$7,IF(AND(L3078="SHOES",T3078=2),[1]装备基础and强化!$AH$7,IF(AND(L3078="CLOTHES",T3078=2),[1]装备基础and强化!$AI$7,0))))</f>
        <v>#REF!</v>
      </c>
      <c r="AQ3078" s="43">
        <f>IF(L3078="HAT",[1]装备基础and强化!$AK$7,IF(L3078="JADE",[1]装备基础and强化!$AK$7,0))</f>
        <v>0</v>
      </c>
      <c r="AR3078" s="43" t="e">
        <f t="shared" si="48"/>
        <v>#REF!</v>
      </c>
    </row>
    <row r="3079" spans="1:44" x14ac:dyDescent="0.15">
      <c r="A3079" s="43"/>
      <c r="B3079" s="5" t="s">
        <v>10554</v>
      </c>
      <c r="C3079" s="12">
        <v>23075</v>
      </c>
      <c r="D3079" s="5" t="s">
        <v>10532</v>
      </c>
      <c r="E3079" s="44" t="s">
        <v>24710</v>
      </c>
      <c r="F3079" s="4" t="s">
        <v>10555</v>
      </c>
      <c r="G3079" s="4" t="s">
        <v>10556</v>
      </c>
      <c r="H3079" s="44"/>
      <c r="I3079" s="4" t="s">
        <v>700</v>
      </c>
      <c r="J3079" s="6" t="s">
        <v>700</v>
      </c>
      <c r="K3079" s="45">
        <v>1</v>
      </c>
      <c r="L3079" s="4" t="s">
        <v>714</v>
      </c>
      <c r="M3079" s="104" t="s">
        <v>26550</v>
      </c>
      <c r="N3079" s="45">
        <v>2250800</v>
      </c>
      <c r="O3079" s="4" t="s">
        <v>15308</v>
      </c>
      <c r="P3079" s="4" t="s">
        <v>5936</v>
      </c>
      <c r="Q3079" s="4">
        <v>240</v>
      </c>
      <c r="R3079" s="4">
        <v>3</v>
      </c>
      <c r="S3079" s="4" t="s">
        <v>8134</v>
      </c>
      <c r="T3079" s="4">
        <v>2</v>
      </c>
      <c r="U3079" s="4">
        <v>8</v>
      </c>
      <c r="W3079" s="4" t="s">
        <v>10329</v>
      </c>
      <c r="X3079" s="4" t="s">
        <v>10330</v>
      </c>
      <c r="Y3079" s="45">
        <v>0</v>
      </c>
      <c r="Z3079" s="4" t="s">
        <v>10331</v>
      </c>
      <c r="AA3079" s="4">
        <v>1</v>
      </c>
      <c r="AB3079" s="4">
        <v>100</v>
      </c>
      <c r="AC3079" s="4">
        <v>1</v>
      </c>
      <c r="AD3079" s="4">
        <v>1</v>
      </c>
      <c r="AE3079" s="45" t="s">
        <v>16461</v>
      </c>
      <c r="AF3079" s="45" t="s">
        <v>16457</v>
      </c>
      <c r="AG3079" s="45" t="s">
        <v>16459</v>
      </c>
      <c r="AH3079" s="45" t="s">
        <v>16453</v>
      </c>
      <c r="AI3079" s="45" t="s">
        <v>16455</v>
      </c>
      <c r="AJ3079" s="63" t="s">
        <v>20427</v>
      </c>
      <c r="AK3079" s="63" t="s">
        <v>20426</v>
      </c>
      <c r="AL3079" s="4">
        <v>0</v>
      </c>
      <c r="AM3079" s="43">
        <f>IF(AND(L3079="WEAPON",OR(R3079=0,R3079=1,R3079=2)),[1]装备基础and强化!$V$7,IF(AND(L3079="LEFTRING",OR(R3079=0,R3079=1,R3079=2)),[1]装备基础and强化!$W$7,IF(AND(L3079="RIGHTRING",OR(R3079=0,R3079=1,R3079=2)),[1]装备基础and强化!$X$7,IF(AND(L3079="NECKLACE",OR(R3079=0,R3079=1,R3079=2)),[1]装备基础and强化!$Y$7,0))))</f>
        <v>0</v>
      </c>
      <c r="AN3079" s="43">
        <f>IF(AND(L3079="WEAPON",OR(R3079=3,R3079=4)),[1]装备基础and强化!$V$11,IF(AND(L3079="LEFTRING",OR(R3079=3,R3079=4)),[1]装备基础and强化!$W$11,IF(AND(L3079="RIGHTRING",OR(R3079=3,R3079=4)),[1]装备基础and强化!$X$11,IF(AND(L3079="NECKLACE",OR(R3079=3,R3079=4)),[1]装备基础and强化!$Y$11,0))))</f>
        <v>0</v>
      </c>
      <c r="AO3079" s="43">
        <f>IF(AND(L3079="BELT",T3079=1),[1]装备基础and强化!$AA$7,IF(AND(L3079="PANTS",T3079=1),[1]装备基础and强化!$AB$7,IF(AND(L3079="SHOES",T3079=1),[1]装备基础and强化!$AC$7,IF(AND(L3079="CLOTHES",T3079=1),[1]装备基础and强化!$AD$7,0))))</f>
        <v>0</v>
      </c>
      <c r="AP3079" s="43" t="e">
        <f>IF(AND(L3079="BELT",T3079=2),[1]装备基础and强化!$AF$7,IF(AND(L3079="PANTS",T3079=2),[1]装备基础and强化!$AG$7,IF(AND(L3079="SHOES",T3079=2),[1]装备基础and强化!$AH$7,IF(AND(L3079="CLOTHES",T3079=2),[1]装备基础and强化!$AI$7,0))))</f>
        <v>#REF!</v>
      </c>
      <c r="AQ3079" s="43">
        <f>IF(L3079="HAT",[1]装备基础and强化!$AK$7,IF(L3079="JADE",[1]装备基础and强化!$AK$7,0))</f>
        <v>0</v>
      </c>
      <c r="AR3079" s="43" t="e">
        <f t="shared" si="48"/>
        <v>#REF!</v>
      </c>
    </row>
    <row r="3080" spans="1:44" x14ac:dyDescent="0.15">
      <c r="A3080" s="43"/>
      <c r="B3080" s="5" t="s">
        <v>10557</v>
      </c>
      <c r="C3080" s="12">
        <v>23076</v>
      </c>
      <c r="D3080" s="5" t="s">
        <v>10558</v>
      </c>
      <c r="E3080" s="44" t="s">
        <v>24711</v>
      </c>
      <c r="F3080" s="4" t="s">
        <v>10559</v>
      </c>
      <c r="G3080" s="4" t="s">
        <v>10560</v>
      </c>
      <c r="H3080" s="44"/>
      <c r="I3080" s="4" t="s">
        <v>700</v>
      </c>
      <c r="J3080" s="6" t="s">
        <v>700</v>
      </c>
      <c r="K3080" s="45">
        <v>1</v>
      </c>
      <c r="L3080" s="4" t="s">
        <v>701</v>
      </c>
      <c r="M3080" s="104" t="s">
        <v>18710</v>
      </c>
      <c r="N3080" s="45">
        <v>220100</v>
      </c>
      <c r="O3080" s="4" t="s">
        <v>13666</v>
      </c>
      <c r="P3080" s="4" t="s">
        <v>19989</v>
      </c>
      <c r="Q3080" s="4">
        <v>30</v>
      </c>
      <c r="R3080" s="4">
        <v>3</v>
      </c>
      <c r="S3080" s="4" t="s">
        <v>7903</v>
      </c>
      <c r="U3080" s="4">
        <v>1</v>
      </c>
      <c r="W3080" s="4" t="s">
        <v>10561</v>
      </c>
      <c r="X3080" s="4" t="s">
        <v>10562</v>
      </c>
      <c r="Y3080" s="45">
        <v>0</v>
      </c>
      <c r="AA3080" s="4">
        <v>1</v>
      </c>
      <c r="AB3080" s="4">
        <v>100</v>
      </c>
      <c r="AC3080" s="4">
        <v>1</v>
      </c>
      <c r="AD3080" s="4">
        <v>1</v>
      </c>
      <c r="AE3080" s="45" t="s">
        <v>16461</v>
      </c>
      <c r="AF3080" s="45" t="s">
        <v>16457</v>
      </c>
      <c r="AG3080" s="45" t="s">
        <v>16459</v>
      </c>
      <c r="AH3080" s="45" t="s">
        <v>16453</v>
      </c>
      <c r="AI3080" s="45" t="s">
        <v>16455</v>
      </c>
      <c r="AJ3080" s="63" t="s">
        <v>20426</v>
      </c>
      <c r="AK3080" s="63" t="s">
        <v>20426</v>
      </c>
      <c r="AL3080" s="45">
        <v>0</v>
      </c>
      <c r="AM3080" s="43">
        <f>IF(AND(L3080="WEAPON",OR(R3080=0,R3080=1,R3080=2)),[1]装备基础and强化!$V$7,IF(AND(L3080="LEFTRING",OR(R3080=0,R3080=1,R3080=2)),[1]装备基础and强化!$W$7,IF(AND(L3080="RIGHTRING",OR(R3080=0,R3080=1,R3080=2)),[1]装备基础and强化!$X$7,IF(AND(L3080="NECKLACE",OR(R3080=0,R3080=1,R3080=2)),[1]装备基础and强化!$Y$7,0))))</f>
        <v>0</v>
      </c>
      <c r="AN3080" s="43">
        <f>IF(AND(L3080="WEAPON",OR(R3080=3,R3080=4)),[1]装备基础and强化!$V$11,IF(AND(L3080="LEFTRING",OR(R3080=3,R3080=4)),[1]装备基础and强化!$W$11,IF(AND(L3080="RIGHTRING",OR(R3080=3,R3080=4)),[1]装备基础and强化!$X$11,IF(AND(L3080="NECKLACE",OR(R3080=3,R3080=4)),[1]装备基础and强化!$Y$11,0))))</f>
        <v>0</v>
      </c>
      <c r="AO3080" s="43">
        <f>IF(AND(L3080="BELT",T3080=1),[1]装备基础and强化!$AA$7,IF(AND(L3080="PANTS",T3080=1),[1]装备基础and强化!$AB$7,IF(AND(L3080="SHOES",T3080=1),[1]装备基础and强化!$AC$7,IF(AND(L3080="CLOTHES",T3080=1),[1]装备基础and强化!$AD$7,0))))</f>
        <v>0</v>
      </c>
      <c r="AP3080" s="43">
        <f>IF(AND(L3080="BELT",T3080=2),[1]装备基础and强化!$AF$7,IF(AND(L3080="PANTS",T3080=2),[1]装备基础and强化!$AG$7,IF(AND(L3080="SHOES",T3080=2),[1]装备基础and强化!$AH$7,IF(AND(L3080="CLOTHES",T3080=2),[1]装备基础and强化!$AI$7,0))))</f>
        <v>0</v>
      </c>
      <c r="AQ3080" s="43" t="e">
        <f>IF(L3080="HAT",[1]装备基础and强化!$AK$7,IF(L3080="JADE",[1]装备基础and强化!$AK$7,0))</f>
        <v>#REF!</v>
      </c>
      <c r="AR3080" s="43" t="e">
        <f t="shared" si="48"/>
        <v>#REF!</v>
      </c>
    </row>
    <row r="3081" spans="1:44" x14ac:dyDescent="0.15">
      <c r="A3081" s="43"/>
      <c r="B3081" s="5" t="s">
        <v>10563</v>
      </c>
      <c r="C3081" s="12">
        <v>23077</v>
      </c>
      <c r="D3081" s="5" t="s">
        <v>10558</v>
      </c>
      <c r="E3081" s="44" t="s">
        <v>24712</v>
      </c>
      <c r="F3081" s="4" t="s">
        <v>10564</v>
      </c>
      <c r="G3081" s="4" t="s">
        <v>10565</v>
      </c>
      <c r="H3081" s="44"/>
      <c r="I3081" s="4" t="s">
        <v>700</v>
      </c>
      <c r="J3081" s="6" t="s">
        <v>700</v>
      </c>
      <c r="K3081" s="45">
        <v>1</v>
      </c>
      <c r="L3081" s="4" t="s">
        <v>701</v>
      </c>
      <c r="M3081" s="104" t="s">
        <v>18711</v>
      </c>
      <c r="N3081" s="45">
        <v>220200</v>
      </c>
      <c r="O3081" s="4" t="s">
        <v>4570</v>
      </c>
      <c r="P3081" s="4" t="s">
        <v>19989</v>
      </c>
      <c r="Q3081" s="4">
        <v>30</v>
      </c>
      <c r="R3081" s="4">
        <v>3</v>
      </c>
      <c r="S3081" s="4" t="s">
        <v>7903</v>
      </c>
      <c r="U3081" s="4">
        <v>2</v>
      </c>
      <c r="W3081" s="4" t="s">
        <v>10561</v>
      </c>
      <c r="X3081" s="4" t="s">
        <v>10562</v>
      </c>
      <c r="Y3081" s="45">
        <v>0</v>
      </c>
      <c r="AA3081" s="4">
        <v>1</v>
      </c>
      <c r="AB3081" s="4">
        <v>100</v>
      </c>
      <c r="AC3081" s="4">
        <v>1</v>
      </c>
      <c r="AD3081" s="4">
        <v>1</v>
      </c>
      <c r="AE3081" s="45" t="s">
        <v>16461</v>
      </c>
      <c r="AF3081" s="45" t="s">
        <v>16457</v>
      </c>
      <c r="AG3081" s="45" t="s">
        <v>16459</v>
      </c>
      <c r="AH3081" s="45" t="s">
        <v>16453</v>
      </c>
      <c r="AI3081" s="45" t="s">
        <v>16455</v>
      </c>
      <c r="AJ3081" s="63" t="s">
        <v>20426</v>
      </c>
      <c r="AK3081" s="63" t="s">
        <v>20426</v>
      </c>
      <c r="AL3081" s="4">
        <v>0</v>
      </c>
      <c r="AM3081" s="43">
        <f>IF(AND(L3081="WEAPON",OR(R3081=0,R3081=1,R3081=2)),[1]装备基础and强化!$V$7,IF(AND(L3081="LEFTRING",OR(R3081=0,R3081=1,R3081=2)),[1]装备基础and强化!$W$7,IF(AND(L3081="RIGHTRING",OR(R3081=0,R3081=1,R3081=2)),[1]装备基础and强化!$X$7,IF(AND(L3081="NECKLACE",OR(R3081=0,R3081=1,R3081=2)),[1]装备基础and强化!$Y$7,0))))</f>
        <v>0</v>
      </c>
      <c r="AN3081" s="43">
        <f>IF(AND(L3081="WEAPON",OR(R3081=3,R3081=4)),[1]装备基础and强化!$V$11,IF(AND(L3081="LEFTRING",OR(R3081=3,R3081=4)),[1]装备基础and强化!$W$11,IF(AND(L3081="RIGHTRING",OR(R3081=3,R3081=4)),[1]装备基础and强化!$X$11,IF(AND(L3081="NECKLACE",OR(R3081=3,R3081=4)),[1]装备基础and强化!$Y$11,0))))</f>
        <v>0</v>
      </c>
      <c r="AO3081" s="43">
        <f>IF(AND(L3081="BELT",T3081=1),[1]装备基础and强化!$AA$7,IF(AND(L3081="PANTS",T3081=1),[1]装备基础and强化!$AB$7,IF(AND(L3081="SHOES",T3081=1),[1]装备基础and强化!$AC$7,IF(AND(L3081="CLOTHES",T3081=1),[1]装备基础and强化!$AD$7,0))))</f>
        <v>0</v>
      </c>
      <c r="AP3081" s="43">
        <f>IF(AND(L3081="BELT",T3081=2),[1]装备基础and强化!$AF$7,IF(AND(L3081="PANTS",T3081=2),[1]装备基础and强化!$AG$7,IF(AND(L3081="SHOES",T3081=2),[1]装备基础and强化!$AH$7,IF(AND(L3081="CLOTHES",T3081=2),[1]装备基础and强化!$AI$7,0))))</f>
        <v>0</v>
      </c>
      <c r="AQ3081" s="43" t="e">
        <f>IF(L3081="HAT",[1]装备基础and强化!$AK$7,IF(L3081="JADE",[1]装备基础and强化!$AK$7,0))</f>
        <v>#REF!</v>
      </c>
      <c r="AR3081" s="43" t="e">
        <f t="shared" si="48"/>
        <v>#REF!</v>
      </c>
    </row>
    <row r="3082" spans="1:44" x14ac:dyDescent="0.15">
      <c r="A3082" s="43"/>
      <c r="B3082" s="5" t="s">
        <v>10567</v>
      </c>
      <c r="C3082" s="12">
        <v>23078</v>
      </c>
      <c r="D3082" s="5" t="s">
        <v>10558</v>
      </c>
      <c r="E3082" s="44" t="s">
        <v>24713</v>
      </c>
      <c r="F3082" s="4" t="s">
        <v>10568</v>
      </c>
      <c r="G3082" s="4" t="s">
        <v>10569</v>
      </c>
      <c r="H3082" s="44"/>
      <c r="I3082" s="4" t="s">
        <v>700</v>
      </c>
      <c r="J3082" s="6" t="s">
        <v>700</v>
      </c>
      <c r="K3082" s="45">
        <v>1</v>
      </c>
      <c r="L3082" s="4" t="s">
        <v>701</v>
      </c>
      <c r="M3082" s="104" t="s">
        <v>18712</v>
      </c>
      <c r="N3082" s="45">
        <v>220300</v>
      </c>
      <c r="O3082" s="4" t="s">
        <v>13679</v>
      </c>
      <c r="P3082" s="4" t="s">
        <v>19989</v>
      </c>
      <c r="Q3082" s="4">
        <v>30</v>
      </c>
      <c r="R3082" s="4">
        <v>3</v>
      </c>
      <c r="S3082" s="4" t="s">
        <v>7903</v>
      </c>
      <c r="U3082" s="4">
        <v>3</v>
      </c>
      <c r="W3082" s="4" t="s">
        <v>10561</v>
      </c>
      <c r="X3082" s="4" t="s">
        <v>10562</v>
      </c>
      <c r="Y3082" s="45">
        <v>0</v>
      </c>
      <c r="AA3082" s="4">
        <v>1</v>
      </c>
      <c r="AB3082" s="4">
        <v>100</v>
      </c>
      <c r="AC3082" s="4">
        <v>1</v>
      </c>
      <c r="AD3082" s="4">
        <v>1</v>
      </c>
      <c r="AE3082" s="45" t="s">
        <v>16461</v>
      </c>
      <c r="AF3082" s="45" t="s">
        <v>16457</v>
      </c>
      <c r="AG3082" s="45" t="s">
        <v>16459</v>
      </c>
      <c r="AH3082" s="45" t="s">
        <v>16453</v>
      </c>
      <c r="AI3082" s="45" t="s">
        <v>16455</v>
      </c>
      <c r="AJ3082" s="63" t="s">
        <v>20426</v>
      </c>
      <c r="AK3082" s="63" t="s">
        <v>20426</v>
      </c>
      <c r="AL3082" s="45">
        <v>0</v>
      </c>
      <c r="AM3082" s="43">
        <f>IF(AND(L3082="WEAPON",OR(R3082=0,R3082=1,R3082=2)),[1]装备基础and强化!$V$7,IF(AND(L3082="LEFTRING",OR(R3082=0,R3082=1,R3082=2)),[1]装备基础and强化!$W$7,IF(AND(L3082="RIGHTRING",OR(R3082=0,R3082=1,R3082=2)),[1]装备基础and强化!$X$7,IF(AND(L3082="NECKLACE",OR(R3082=0,R3082=1,R3082=2)),[1]装备基础and强化!$Y$7,0))))</f>
        <v>0</v>
      </c>
      <c r="AN3082" s="43">
        <f>IF(AND(L3082="WEAPON",OR(R3082=3,R3082=4)),[1]装备基础and强化!$V$11,IF(AND(L3082="LEFTRING",OR(R3082=3,R3082=4)),[1]装备基础and强化!$W$11,IF(AND(L3082="RIGHTRING",OR(R3082=3,R3082=4)),[1]装备基础and强化!$X$11,IF(AND(L3082="NECKLACE",OR(R3082=3,R3082=4)),[1]装备基础and强化!$Y$11,0))))</f>
        <v>0</v>
      </c>
      <c r="AO3082" s="43">
        <f>IF(AND(L3082="BELT",T3082=1),[1]装备基础and强化!$AA$7,IF(AND(L3082="PANTS",T3082=1),[1]装备基础and强化!$AB$7,IF(AND(L3082="SHOES",T3082=1),[1]装备基础and强化!$AC$7,IF(AND(L3082="CLOTHES",T3082=1),[1]装备基础and强化!$AD$7,0))))</f>
        <v>0</v>
      </c>
      <c r="AP3082" s="43">
        <f>IF(AND(L3082="BELT",T3082=2),[1]装备基础and强化!$AF$7,IF(AND(L3082="PANTS",T3082=2),[1]装备基础and强化!$AG$7,IF(AND(L3082="SHOES",T3082=2),[1]装备基础and强化!$AH$7,IF(AND(L3082="CLOTHES",T3082=2),[1]装备基础and强化!$AI$7,0))))</f>
        <v>0</v>
      </c>
      <c r="AQ3082" s="43" t="e">
        <f>IF(L3082="HAT",[1]装备基础and强化!$AK$7,IF(L3082="JADE",[1]装备基础and强化!$AK$7,0))</f>
        <v>#REF!</v>
      </c>
      <c r="AR3082" s="43" t="e">
        <f t="shared" si="48"/>
        <v>#REF!</v>
      </c>
    </row>
    <row r="3083" spans="1:44" x14ac:dyDescent="0.15">
      <c r="A3083" s="43"/>
      <c r="B3083" s="5" t="s">
        <v>10571</v>
      </c>
      <c r="C3083" s="12">
        <v>23079</v>
      </c>
      <c r="D3083" s="5" t="s">
        <v>10558</v>
      </c>
      <c r="E3083" s="44" t="s">
        <v>24714</v>
      </c>
      <c r="F3083" s="4" t="s">
        <v>10572</v>
      </c>
      <c r="G3083" s="4" t="s">
        <v>10573</v>
      </c>
      <c r="H3083" s="44"/>
      <c r="I3083" s="4" t="s">
        <v>700</v>
      </c>
      <c r="J3083" s="6" t="s">
        <v>700</v>
      </c>
      <c r="K3083" s="45">
        <v>1</v>
      </c>
      <c r="L3083" s="4" t="s">
        <v>701</v>
      </c>
      <c r="M3083" s="104" t="s">
        <v>18713</v>
      </c>
      <c r="N3083" s="45">
        <v>220400</v>
      </c>
      <c r="O3083" s="4" t="s">
        <v>15309</v>
      </c>
      <c r="P3083" s="4" t="s">
        <v>19989</v>
      </c>
      <c r="Q3083" s="4">
        <v>30</v>
      </c>
      <c r="R3083" s="4">
        <v>3</v>
      </c>
      <c r="S3083" s="4" t="s">
        <v>7903</v>
      </c>
      <c r="U3083" s="4">
        <v>4</v>
      </c>
      <c r="W3083" s="4" t="s">
        <v>10561</v>
      </c>
      <c r="X3083" s="4" t="s">
        <v>10562</v>
      </c>
      <c r="Y3083" s="45">
        <v>0</v>
      </c>
      <c r="AA3083" s="4">
        <v>1</v>
      </c>
      <c r="AB3083" s="4">
        <v>100</v>
      </c>
      <c r="AC3083" s="4">
        <v>1</v>
      </c>
      <c r="AD3083" s="4">
        <v>1</v>
      </c>
      <c r="AE3083" s="45" t="s">
        <v>16461</v>
      </c>
      <c r="AF3083" s="45" t="s">
        <v>16457</v>
      </c>
      <c r="AG3083" s="45" t="s">
        <v>16459</v>
      </c>
      <c r="AH3083" s="45" t="s">
        <v>16453</v>
      </c>
      <c r="AI3083" s="45" t="s">
        <v>16455</v>
      </c>
      <c r="AJ3083" s="63" t="s">
        <v>20426</v>
      </c>
      <c r="AK3083" s="63" t="s">
        <v>20426</v>
      </c>
      <c r="AL3083" s="4">
        <v>0</v>
      </c>
      <c r="AM3083" s="43">
        <f>IF(AND(L3083="WEAPON",OR(R3083=0,R3083=1,R3083=2)),[1]装备基础and强化!$V$7,IF(AND(L3083="LEFTRING",OR(R3083=0,R3083=1,R3083=2)),[1]装备基础and强化!$W$7,IF(AND(L3083="RIGHTRING",OR(R3083=0,R3083=1,R3083=2)),[1]装备基础and强化!$X$7,IF(AND(L3083="NECKLACE",OR(R3083=0,R3083=1,R3083=2)),[1]装备基础and强化!$Y$7,0))))</f>
        <v>0</v>
      </c>
      <c r="AN3083" s="43">
        <f>IF(AND(L3083="WEAPON",OR(R3083=3,R3083=4)),[1]装备基础and强化!$V$11,IF(AND(L3083="LEFTRING",OR(R3083=3,R3083=4)),[1]装备基础and强化!$W$11,IF(AND(L3083="RIGHTRING",OR(R3083=3,R3083=4)),[1]装备基础and强化!$X$11,IF(AND(L3083="NECKLACE",OR(R3083=3,R3083=4)),[1]装备基础and强化!$Y$11,0))))</f>
        <v>0</v>
      </c>
      <c r="AO3083" s="43">
        <f>IF(AND(L3083="BELT",T3083=1),[1]装备基础and强化!$AA$7,IF(AND(L3083="PANTS",T3083=1),[1]装备基础and强化!$AB$7,IF(AND(L3083="SHOES",T3083=1),[1]装备基础and强化!$AC$7,IF(AND(L3083="CLOTHES",T3083=1),[1]装备基础and强化!$AD$7,0))))</f>
        <v>0</v>
      </c>
      <c r="AP3083" s="43">
        <f>IF(AND(L3083="BELT",T3083=2),[1]装备基础and强化!$AF$7,IF(AND(L3083="PANTS",T3083=2),[1]装备基础and强化!$AG$7,IF(AND(L3083="SHOES",T3083=2),[1]装备基础and强化!$AH$7,IF(AND(L3083="CLOTHES",T3083=2),[1]装备基础and强化!$AI$7,0))))</f>
        <v>0</v>
      </c>
      <c r="AQ3083" s="43" t="e">
        <f>IF(L3083="HAT",[1]装备基础and强化!$AK$7,IF(L3083="JADE",[1]装备基础and强化!$AK$7,0))</f>
        <v>#REF!</v>
      </c>
      <c r="AR3083" s="43" t="e">
        <f t="shared" si="48"/>
        <v>#REF!</v>
      </c>
    </row>
    <row r="3084" spans="1:44" x14ac:dyDescent="0.15">
      <c r="A3084" s="43"/>
      <c r="B3084" s="5" t="s">
        <v>10574</v>
      </c>
      <c r="C3084" s="12">
        <v>23080</v>
      </c>
      <c r="D3084" s="5" t="s">
        <v>10558</v>
      </c>
      <c r="E3084" s="44" t="s">
        <v>24715</v>
      </c>
      <c r="F3084" s="4" t="s">
        <v>10575</v>
      </c>
      <c r="G3084" s="4" t="s">
        <v>10576</v>
      </c>
      <c r="H3084" s="44"/>
      <c r="I3084" s="4" t="s">
        <v>700</v>
      </c>
      <c r="J3084" s="6" t="s">
        <v>700</v>
      </c>
      <c r="K3084" s="45">
        <v>1</v>
      </c>
      <c r="L3084" s="4" t="s">
        <v>701</v>
      </c>
      <c r="M3084" s="104" t="s">
        <v>18714</v>
      </c>
      <c r="N3084" s="45">
        <v>220500</v>
      </c>
      <c r="O3084" s="4" t="s">
        <v>10853</v>
      </c>
      <c r="P3084" s="4" t="s">
        <v>19989</v>
      </c>
      <c r="Q3084" s="4">
        <v>30</v>
      </c>
      <c r="R3084" s="4">
        <v>3</v>
      </c>
      <c r="S3084" s="4" t="s">
        <v>7903</v>
      </c>
      <c r="U3084" s="4">
        <v>5</v>
      </c>
      <c r="W3084" s="4" t="s">
        <v>10561</v>
      </c>
      <c r="X3084" s="4" t="s">
        <v>10562</v>
      </c>
      <c r="Y3084" s="45">
        <v>0</v>
      </c>
      <c r="AA3084" s="4">
        <v>1</v>
      </c>
      <c r="AB3084" s="4">
        <v>100</v>
      </c>
      <c r="AC3084" s="4">
        <v>1</v>
      </c>
      <c r="AD3084" s="4">
        <v>1</v>
      </c>
      <c r="AE3084" s="45" t="s">
        <v>16461</v>
      </c>
      <c r="AF3084" s="45" t="s">
        <v>16457</v>
      </c>
      <c r="AG3084" s="45" t="s">
        <v>16459</v>
      </c>
      <c r="AH3084" s="45" t="s">
        <v>16453</v>
      </c>
      <c r="AI3084" s="45" t="s">
        <v>16455</v>
      </c>
      <c r="AJ3084" s="63" t="s">
        <v>20426</v>
      </c>
      <c r="AK3084" s="63" t="s">
        <v>20426</v>
      </c>
      <c r="AL3084" s="45">
        <v>0</v>
      </c>
      <c r="AM3084" s="43">
        <f>IF(AND(L3084="WEAPON",OR(R3084=0,R3084=1,R3084=2)),[1]装备基础and强化!$V$7,IF(AND(L3084="LEFTRING",OR(R3084=0,R3084=1,R3084=2)),[1]装备基础and强化!$W$7,IF(AND(L3084="RIGHTRING",OR(R3084=0,R3084=1,R3084=2)),[1]装备基础and强化!$X$7,IF(AND(L3084="NECKLACE",OR(R3084=0,R3084=1,R3084=2)),[1]装备基础and强化!$Y$7,0))))</f>
        <v>0</v>
      </c>
      <c r="AN3084" s="43">
        <f>IF(AND(L3084="WEAPON",OR(R3084=3,R3084=4)),[1]装备基础and强化!$V$11,IF(AND(L3084="LEFTRING",OR(R3084=3,R3084=4)),[1]装备基础and强化!$W$11,IF(AND(L3084="RIGHTRING",OR(R3084=3,R3084=4)),[1]装备基础and强化!$X$11,IF(AND(L3084="NECKLACE",OR(R3084=3,R3084=4)),[1]装备基础and强化!$Y$11,0))))</f>
        <v>0</v>
      </c>
      <c r="AO3084" s="43">
        <f>IF(AND(L3084="BELT",T3084=1),[1]装备基础and强化!$AA$7,IF(AND(L3084="PANTS",T3084=1),[1]装备基础and强化!$AB$7,IF(AND(L3084="SHOES",T3084=1),[1]装备基础and强化!$AC$7,IF(AND(L3084="CLOTHES",T3084=1),[1]装备基础and强化!$AD$7,0))))</f>
        <v>0</v>
      </c>
      <c r="AP3084" s="43">
        <f>IF(AND(L3084="BELT",T3084=2),[1]装备基础and强化!$AF$7,IF(AND(L3084="PANTS",T3084=2),[1]装备基础and强化!$AG$7,IF(AND(L3084="SHOES",T3084=2),[1]装备基础and强化!$AH$7,IF(AND(L3084="CLOTHES",T3084=2),[1]装备基础and强化!$AI$7,0))))</f>
        <v>0</v>
      </c>
      <c r="AQ3084" s="43" t="e">
        <f>IF(L3084="HAT",[1]装备基础and强化!$AK$7,IF(L3084="JADE",[1]装备基础and强化!$AK$7,0))</f>
        <v>#REF!</v>
      </c>
      <c r="AR3084" s="43" t="e">
        <f t="shared" si="48"/>
        <v>#REF!</v>
      </c>
    </row>
    <row r="3085" spans="1:44" x14ac:dyDescent="0.15">
      <c r="A3085" s="43"/>
      <c r="B3085" s="5" t="s">
        <v>10578</v>
      </c>
      <c r="C3085" s="12">
        <v>23081</v>
      </c>
      <c r="D3085" s="5" t="s">
        <v>10558</v>
      </c>
      <c r="E3085" s="44" t="s">
        <v>24716</v>
      </c>
      <c r="F3085" s="4" t="s">
        <v>10579</v>
      </c>
      <c r="G3085" s="4" t="s">
        <v>10580</v>
      </c>
      <c r="H3085" s="44"/>
      <c r="I3085" s="4" t="s">
        <v>700</v>
      </c>
      <c r="J3085" s="6" t="s">
        <v>700</v>
      </c>
      <c r="K3085" s="45">
        <v>1</v>
      </c>
      <c r="L3085" s="4" t="s">
        <v>701</v>
      </c>
      <c r="M3085" s="104" t="s">
        <v>18715</v>
      </c>
      <c r="N3085" s="45">
        <v>220600</v>
      </c>
      <c r="O3085" s="4" t="s">
        <v>15310</v>
      </c>
      <c r="P3085" s="4" t="s">
        <v>19989</v>
      </c>
      <c r="Q3085" s="4">
        <v>30</v>
      </c>
      <c r="R3085" s="4">
        <v>3</v>
      </c>
      <c r="S3085" s="4" t="s">
        <v>7903</v>
      </c>
      <c r="U3085" s="4">
        <v>6</v>
      </c>
      <c r="W3085" s="4" t="s">
        <v>10561</v>
      </c>
      <c r="X3085" s="4" t="s">
        <v>10562</v>
      </c>
      <c r="Y3085" s="45">
        <v>0</v>
      </c>
      <c r="AA3085" s="4">
        <v>1</v>
      </c>
      <c r="AB3085" s="4">
        <v>100</v>
      </c>
      <c r="AC3085" s="4">
        <v>1</v>
      </c>
      <c r="AD3085" s="4">
        <v>1</v>
      </c>
      <c r="AE3085" s="45" t="s">
        <v>16461</v>
      </c>
      <c r="AF3085" s="45" t="s">
        <v>16457</v>
      </c>
      <c r="AG3085" s="45" t="s">
        <v>16459</v>
      </c>
      <c r="AH3085" s="45" t="s">
        <v>16453</v>
      </c>
      <c r="AI3085" s="45" t="s">
        <v>16455</v>
      </c>
      <c r="AJ3085" s="63" t="s">
        <v>20426</v>
      </c>
      <c r="AK3085" s="63" t="s">
        <v>20426</v>
      </c>
      <c r="AL3085" s="4">
        <v>0</v>
      </c>
      <c r="AM3085" s="43">
        <f>IF(AND(L3085="WEAPON",OR(R3085=0,R3085=1,R3085=2)),[1]装备基础and强化!$V$7,IF(AND(L3085="LEFTRING",OR(R3085=0,R3085=1,R3085=2)),[1]装备基础and强化!$W$7,IF(AND(L3085="RIGHTRING",OR(R3085=0,R3085=1,R3085=2)),[1]装备基础and强化!$X$7,IF(AND(L3085="NECKLACE",OR(R3085=0,R3085=1,R3085=2)),[1]装备基础and强化!$Y$7,0))))</f>
        <v>0</v>
      </c>
      <c r="AN3085" s="43">
        <f>IF(AND(L3085="WEAPON",OR(R3085=3,R3085=4)),[1]装备基础and强化!$V$11,IF(AND(L3085="LEFTRING",OR(R3085=3,R3085=4)),[1]装备基础and强化!$W$11,IF(AND(L3085="RIGHTRING",OR(R3085=3,R3085=4)),[1]装备基础and强化!$X$11,IF(AND(L3085="NECKLACE",OR(R3085=3,R3085=4)),[1]装备基础and强化!$Y$11,0))))</f>
        <v>0</v>
      </c>
      <c r="AO3085" s="43">
        <f>IF(AND(L3085="BELT",T3085=1),[1]装备基础and强化!$AA$7,IF(AND(L3085="PANTS",T3085=1),[1]装备基础and强化!$AB$7,IF(AND(L3085="SHOES",T3085=1),[1]装备基础and强化!$AC$7,IF(AND(L3085="CLOTHES",T3085=1),[1]装备基础and强化!$AD$7,0))))</f>
        <v>0</v>
      </c>
      <c r="AP3085" s="43">
        <f>IF(AND(L3085="BELT",T3085=2),[1]装备基础and强化!$AF$7,IF(AND(L3085="PANTS",T3085=2),[1]装备基础and强化!$AG$7,IF(AND(L3085="SHOES",T3085=2),[1]装备基础and强化!$AH$7,IF(AND(L3085="CLOTHES",T3085=2),[1]装备基础and强化!$AI$7,0))))</f>
        <v>0</v>
      </c>
      <c r="AQ3085" s="43" t="e">
        <f>IF(L3085="HAT",[1]装备基础and强化!$AK$7,IF(L3085="JADE",[1]装备基础and强化!$AK$7,0))</f>
        <v>#REF!</v>
      </c>
      <c r="AR3085" s="43" t="e">
        <f t="shared" si="48"/>
        <v>#REF!</v>
      </c>
    </row>
    <row r="3086" spans="1:44" x14ac:dyDescent="0.15">
      <c r="A3086" s="43"/>
      <c r="B3086" s="5" t="s">
        <v>10582</v>
      </c>
      <c r="C3086" s="12">
        <v>23082</v>
      </c>
      <c r="D3086" s="5" t="s">
        <v>10558</v>
      </c>
      <c r="E3086" s="44" t="s">
        <v>24717</v>
      </c>
      <c r="F3086" s="4" t="s">
        <v>10583</v>
      </c>
      <c r="G3086" s="4" t="s">
        <v>10584</v>
      </c>
      <c r="H3086" s="44"/>
      <c r="I3086" s="4" t="s">
        <v>700</v>
      </c>
      <c r="J3086" s="6" t="s">
        <v>700</v>
      </c>
      <c r="K3086" s="45">
        <v>1</v>
      </c>
      <c r="L3086" s="4" t="s">
        <v>701</v>
      </c>
      <c r="M3086" s="104" t="s">
        <v>18716</v>
      </c>
      <c r="N3086" s="45">
        <v>220700</v>
      </c>
      <c r="O3086" s="4" t="s">
        <v>15311</v>
      </c>
      <c r="P3086" s="4" t="s">
        <v>19989</v>
      </c>
      <c r="Q3086" s="4">
        <v>30</v>
      </c>
      <c r="R3086" s="4">
        <v>3</v>
      </c>
      <c r="S3086" s="4" t="s">
        <v>7903</v>
      </c>
      <c r="U3086" s="4">
        <v>7</v>
      </c>
      <c r="W3086" s="4" t="s">
        <v>10561</v>
      </c>
      <c r="X3086" s="4" t="s">
        <v>10562</v>
      </c>
      <c r="Y3086" s="45">
        <v>0</v>
      </c>
      <c r="AA3086" s="4">
        <v>1</v>
      </c>
      <c r="AB3086" s="4">
        <v>100</v>
      </c>
      <c r="AC3086" s="4">
        <v>1</v>
      </c>
      <c r="AD3086" s="4">
        <v>1</v>
      </c>
      <c r="AE3086" s="45" t="s">
        <v>16461</v>
      </c>
      <c r="AF3086" s="45" t="s">
        <v>16457</v>
      </c>
      <c r="AG3086" s="45" t="s">
        <v>16459</v>
      </c>
      <c r="AH3086" s="45" t="s">
        <v>16453</v>
      </c>
      <c r="AI3086" s="45" t="s">
        <v>16455</v>
      </c>
      <c r="AJ3086" s="63" t="s">
        <v>20426</v>
      </c>
      <c r="AK3086" s="63" t="s">
        <v>20426</v>
      </c>
      <c r="AL3086" s="45">
        <v>0</v>
      </c>
      <c r="AM3086" s="43">
        <f>IF(AND(L3086="WEAPON",OR(R3086=0,R3086=1,R3086=2)),[1]装备基础and强化!$V$7,IF(AND(L3086="LEFTRING",OR(R3086=0,R3086=1,R3086=2)),[1]装备基础and强化!$W$7,IF(AND(L3086="RIGHTRING",OR(R3086=0,R3086=1,R3086=2)),[1]装备基础and强化!$X$7,IF(AND(L3086="NECKLACE",OR(R3086=0,R3086=1,R3086=2)),[1]装备基础and强化!$Y$7,0))))</f>
        <v>0</v>
      </c>
      <c r="AN3086" s="43">
        <f>IF(AND(L3086="WEAPON",OR(R3086=3,R3086=4)),[1]装备基础and强化!$V$11,IF(AND(L3086="LEFTRING",OR(R3086=3,R3086=4)),[1]装备基础and强化!$W$11,IF(AND(L3086="RIGHTRING",OR(R3086=3,R3086=4)),[1]装备基础and强化!$X$11,IF(AND(L3086="NECKLACE",OR(R3086=3,R3086=4)),[1]装备基础and强化!$Y$11,0))))</f>
        <v>0</v>
      </c>
      <c r="AO3086" s="43">
        <f>IF(AND(L3086="BELT",T3086=1),[1]装备基础and强化!$AA$7,IF(AND(L3086="PANTS",T3086=1),[1]装备基础and强化!$AB$7,IF(AND(L3086="SHOES",T3086=1),[1]装备基础and强化!$AC$7,IF(AND(L3086="CLOTHES",T3086=1),[1]装备基础and强化!$AD$7,0))))</f>
        <v>0</v>
      </c>
      <c r="AP3086" s="43">
        <f>IF(AND(L3086="BELT",T3086=2),[1]装备基础and强化!$AF$7,IF(AND(L3086="PANTS",T3086=2),[1]装备基础and强化!$AG$7,IF(AND(L3086="SHOES",T3086=2),[1]装备基础and强化!$AH$7,IF(AND(L3086="CLOTHES",T3086=2),[1]装备基础and强化!$AI$7,0))))</f>
        <v>0</v>
      </c>
      <c r="AQ3086" s="43" t="e">
        <f>IF(L3086="HAT",[1]装备基础and强化!$AK$7,IF(L3086="JADE",[1]装备基础and强化!$AK$7,0))</f>
        <v>#REF!</v>
      </c>
      <c r="AR3086" s="43" t="e">
        <f t="shared" si="48"/>
        <v>#REF!</v>
      </c>
    </row>
    <row r="3087" spans="1:44" x14ac:dyDescent="0.15">
      <c r="A3087" s="43"/>
      <c r="B3087" s="5" t="s">
        <v>10586</v>
      </c>
      <c r="C3087" s="12">
        <v>23083</v>
      </c>
      <c r="D3087" s="5" t="s">
        <v>10558</v>
      </c>
      <c r="E3087" s="44" t="s">
        <v>24718</v>
      </c>
      <c r="F3087" s="4" t="s">
        <v>10587</v>
      </c>
      <c r="G3087" s="4" t="s">
        <v>10588</v>
      </c>
      <c r="H3087" s="44"/>
      <c r="I3087" s="4" t="s">
        <v>700</v>
      </c>
      <c r="J3087" s="6" t="s">
        <v>700</v>
      </c>
      <c r="K3087" s="45">
        <v>1</v>
      </c>
      <c r="L3087" s="4" t="s">
        <v>701</v>
      </c>
      <c r="M3087" s="104" t="s">
        <v>18717</v>
      </c>
      <c r="N3087" s="45">
        <v>202800</v>
      </c>
      <c r="O3087" s="4" t="s">
        <v>15312</v>
      </c>
      <c r="P3087" s="4" t="s">
        <v>19989</v>
      </c>
      <c r="Q3087" s="4">
        <v>30</v>
      </c>
      <c r="R3087" s="4">
        <v>3</v>
      </c>
      <c r="S3087" s="4" t="s">
        <v>7903</v>
      </c>
      <c r="U3087" s="4">
        <v>8</v>
      </c>
      <c r="W3087" s="4" t="s">
        <v>10561</v>
      </c>
      <c r="X3087" s="4" t="s">
        <v>10562</v>
      </c>
      <c r="Y3087" s="45">
        <v>0</v>
      </c>
      <c r="AA3087" s="4">
        <v>1</v>
      </c>
      <c r="AB3087" s="4">
        <v>100</v>
      </c>
      <c r="AC3087" s="4">
        <v>1</v>
      </c>
      <c r="AD3087" s="4">
        <v>1</v>
      </c>
      <c r="AE3087" s="45" t="s">
        <v>16461</v>
      </c>
      <c r="AF3087" s="45" t="s">
        <v>16457</v>
      </c>
      <c r="AG3087" s="45" t="s">
        <v>16459</v>
      </c>
      <c r="AH3087" s="45" t="s">
        <v>16453</v>
      </c>
      <c r="AI3087" s="45" t="s">
        <v>16455</v>
      </c>
      <c r="AJ3087" s="63" t="s">
        <v>20426</v>
      </c>
      <c r="AK3087" s="63" t="s">
        <v>20426</v>
      </c>
      <c r="AL3087" s="4">
        <v>0</v>
      </c>
      <c r="AM3087" s="43">
        <f>IF(AND(L3087="WEAPON",OR(R3087=0,R3087=1,R3087=2)),[1]装备基础and强化!$V$7,IF(AND(L3087="LEFTRING",OR(R3087=0,R3087=1,R3087=2)),[1]装备基础and强化!$W$7,IF(AND(L3087="RIGHTRING",OR(R3087=0,R3087=1,R3087=2)),[1]装备基础and强化!$X$7,IF(AND(L3087="NECKLACE",OR(R3087=0,R3087=1,R3087=2)),[1]装备基础and强化!$Y$7,0))))</f>
        <v>0</v>
      </c>
      <c r="AN3087" s="43">
        <f>IF(AND(L3087="WEAPON",OR(R3087=3,R3087=4)),[1]装备基础and强化!$V$11,IF(AND(L3087="LEFTRING",OR(R3087=3,R3087=4)),[1]装备基础and强化!$W$11,IF(AND(L3087="RIGHTRING",OR(R3087=3,R3087=4)),[1]装备基础and强化!$X$11,IF(AND(L3087="NECKLACE",OR(R3087=3,R3087=4)),[1]装备基础and强化!$Y$11,0))))</f>
        <v>0</v>
      </c>
      <c r="AO3087" s="43">
        <f>IF(AND(L3087="BELT",T3087=1),[1]装备基础and强化!$AA$7,IF(AND(L3087="PANTS",T3087=1),[1]装备基础and强化!$AB$7,IF(AND(L3087="SHOES",T3087=1),[1]装备基础and强化!$AC$7,IF(AND(L3087="CLOTHES",T3087=1),[1]装备基础and强化!$AD$7,0))))</f>
        <v>0</v>
      </c>
      <c r="AP3087" s="43">
        <f>IF(AND(L3087="BELT",T3087=2),[1]装备基础and强化!$AF$7,IF(AND(L3087="PANTS",T3087=2),[1]装备基础and强化!$AG$7,IF(AND(L3087="SHOES",T3087=2),[1]装备基础and强化!$AH$7,IF(AND(L3087="CLOTHES",T3087=2),[1]装备基础and强化!$AI$7,0))))</f>
        <v>0</v>
      </c>
      <c r="AQ3087" s="43" t="e">
        <f>IF(L3087="HAT",[1]装备基础and强化!$AK$7,IF(L3087="JADE",[1]装备基础and强化!$AK$7,0))</f>
        <v>#REF!</v>
      </c>
      <c r="AR3087" s="43" t="e">
        <f t="shared" si="48"/>
        <v>#REF!</v>
      </c>
    </row>
    <row r="3088" spans="1:44" x14ac:dyDescent="0.15">
      <c r="A3088" s="43"/>
      <c r="B3088" s="5" t="s">
        <v>10590</v>
      </c>
      <c r="C3088" s="12">
        <v>23084</v>
      </c>
      <c r="D3088" s="5" t="s">
        <v>10591</v>
      </c>
      <c r="E3088" s="44" t="s">
        <v>24719</v>
      </c>
      <c r="F3088" s="4" t="s">
        <v>10592</v>
      </c>
      <c r="G3088" s="4" t="s">
        <v>10593</v>
      </c>
      <c r="H3088" s="44"/>
      <c r="I3088" s="4" t="s">
        <v>700</v>
      </c>
      <c r="J3088" s="6" t="s">
        <v>700</v>
      </c>
      <c r="K3088" s="45">
        <v>1</v>
      </c>
      <c r="L3088" s="4" t="s">
        <v>701</v>
      </c>
      <c r="M3088" s="104" t="s">
        <v>18718</v>
      </c>
      <c r="N3088" s="45">
        <v>250100</v>
      </c>
      <c r="O3088" s="4" t="s">
        <v>4618</v>
      </c>
      <c r="P3088" s="4" t="s">
        <v>19989</v>
      </c>
      <c r="Q3088" s="4">
        <v>50</v>
      </c>
      <c r="R3088" s="4">
        <v>3</v>
      </c>
      <c r="S3088" s="4" t="s">
        <v>7935</v>
      </c>
      <c r="U3088" s="4">
        <v>1</v>
      </c>
      <c r="W3088" s="4" t="s">
        <v>10595</v>
      </c>
      <c r="X3088" s="4" t="s">
        <v>10596</v>
      </c>
      <c r="Y3088" s="45">
        <v>0</v>
      </c>
      <c r="AA3088" s="4">
        <v>1</v>
      </c>
      <c r="AB3088" s="4">
        <v>100</v>
      </c>
      <c r="AC3088" s="4">
        <v>1</v>
      </c>
      <c r="AD3088" s="4">
        <v>1</v>
      </c>
      <c r="AE3088" s="45" t="s">
        <v>16461</v>
      </c>
      <c r="AF3088" s="45" t="s">
        <v>16457</v>
      </c>
      <c r="AG3088" s="45" t="s">
        <v>16459</v>
      </c>
      <c r="AH3088" s="45" t="s">
        <v>16453</v>
      </c>
      <c r="AI3088" s="45" t="s">
        <v>16455</v>
      </c>
      <c r="AJ3088" s="63" t="s">
        <v>20426</v>
      </c>
      <c r="AK3088" s="63" t="s">
        <v>20426</v>
      </c>
      <c r="AL3088" s="45">
        <v>0</v>
      </c>
      <c r="AM3088" s="43">
        <f>IF(AND(L3088="WEAPON",OR(R3088=0,R3088=1,R3088=2)),[1]装备基础and强化!$V$7,IF(AND(L3088="LEFTRING",OR(R3088=0,R3088=1,R3088=2)),[1]装备基础and强化!$W$7,IF(AND(L3088="RIGHTRING",OR(R3088=0,R3088=1,R3088=2)),[1]装备基础and强化!$X$7,IF(AND(L3088="NECKLACE",OR(R3088=0,R3088=1,R3088=2)),[1]装备基础and强化!$Y$7,0))))</f>
        <v>0</v>
      </c>
      <c r="AN3088" s="43">
        <f>IF(AND(L3088="WEAPON",OR(R3088=3,R3088=4)),[1]装备基础and强化!$V$11,IF(AND(L3088="LEFTRING",OR(R3088=3,R3088=4)),[1]装备基础and强化!$W$11,IF(AND(L3088="RIGHTRING",OR(R3088=3,R3088=4)),[1]装备基础and强化!$X$11,IF(AND(L3088="NECKLACE",OR(R3088=3,R3088=4)),[1]装备基础and强化!$Y$11,0))))</f>
        <v>0</v>
      </c>
      <c r="AO3088" s="43">
        <f>IF(AND(L3088="BELT",T3088=1),[1]装备基础and强化!$AA$7,IF(AND(L3088="PANTS",T3088=1),[1]装备基础and强化!$AB$7,IF(AND(L3088="SHOES",T3088=1),[1]装备基础and强化!$AC$7,IF(AND(L3088="CLOTHES",T3088=1),[1]装备基础and强化!$AD$7,0))))</f>
        <v>0</v>
      </c>
      <c r="AP3088" s="43">
        <f>IF(AND(L3088="BELT",T3088=2),[1]装备基础and强化!$AF$7,IF(AND(L3088="PANTS",T3088=2),[1]装备基础and强化!$AG$7,IF(AND(L3088="SHOES",T3088=2),[1]装备基础and强化!$AH$7,IF(AND(L3088="CLOTHES",T3088=2),[1]装备基础and强化!$AI$7,0))))</f>
        <v>0</v>
      </c>
      <c r="AQ3088" s="43" t="e">
        <f>IF(L3088="HAT",[1]装备基础and强化!$AK$7,IF(L3088="JADE",[1]装备基础and强化!$AK$7,0))</f>
        <v>#REF!</v>
      </c>
      <c r="AR3088" s="43" t="e">
        <f t="shared" si="48"/>
        <v>#REF!</v>
      </c>
    </row>
    <row r="3089" spans="1:44" x14ac:dyDescent="0.15">
      <c r="A3089" s="43"/>
      <c r="B3089" s="5" t="s">
        <v>10597</v>
      </c>
      <c r="C3089" s="12">
        <v>23085</v>
      </c>
      <c r="D3089" s="5" t="s">
        <v>10591</v>
      </c>
      <c r="E3089" s="44" t="s">
        <v>24720</v>
      </c>
      <c r="F3089" s="4" t="s">
        <v>10598</v>
      </c>
      <c r="G3089" s="4" t="s">
        <v>10599</v>
      </c>
      <c r="H3089" s="44"/>
      <c r="I3089" s="4" t="s">
        <v>700</v>
      </c>
      <c r="J3089" s="6" t="s">
        <v>700</v>
      </c>
      <c r="K3089" s="45">
        <v>1</v>
      </c>
      <c r="L3089" s="4" t="s">
        <v>701</v>
      </c>
      <c r="M3089" s="104" t="s">
        <v>18719</v>
      </c>
      <c r="N3089" s="45">
        <v>250200</v>
      </c>
      <c r="O3089" s="4" t="s">
        <v>4624</v>
      </c>
      <c r="P3089" s="4" t="s">
        <v>19989</v>
      </c>
      <c r="Q3089" s="4">
        <v>50</v>
      </c>
      <c r="R3089" s="4">
        <v>3</v>
      </c>
      <c r="S3089" s="4" t="s">
        <v>7935</v>
      </c>
      <c r="U3089" s="4">
        <v>2</v>
      </c>
      <c r="W3089" s="4" t="s">
        <v>10595</v>
      </c>
      <c r="X3089" s="4" t="s">
        <v>10596</v>
      </c>
      <c r="Y3089" s="45">
        <v>0</v>
      </c>
      <c r="AA3089" s="4">
        <v>1</v>
      </c>
      <c r="AB3089" s="4">
        <v>100</v>
      </c>
      <c r="AC3089" s="4">
        <v>1</v>
      </c>
      <c r="AD3089" s="4">
        <v>1</v>
      </c>
      <c r="AE3089" s="45" t="s">
        <v>16461</v>
      </c>
      <c r="AF3089" s="45" t="s">
        <v>16457</v>
      </c>
      <c r="AG3089" s="45" t="s">
        <v>16459</v>
      </c>
      <c r="AH3089" s="45" t="s">
        <v>16453</v>
      </c>
      <c r="AI3089" s="45" t="s">
        <v>16455</v>
      </c>
      <c r="AJ3089" s="63" t="s">
        <v>20426</v>
      </c>
      <c r="AK3089" s="63" t="s">
        <v>20426</v>
      </c>
      <c r="AL3089" s="4">
        <v>0</v>
      </c>
      <c r="AM3089" s="43">
        <f>IF(AND(L3089="WEAPON",OR(R3089=0,R3089=1,R3089=2)),[1]装备基础and强化!$V$7,IF(AND(L3089="LEFTRING",OR(R3089=0,R3089=1,R3089=2)),[1]装备基础and强化!$W$7,IF(AND(L3089="RIGHTRING",OR(R3089=0,R3089=1,R3089=2)),[1]装备基础and强化!$X$7,IF(AND(L3089="NECKLACE",OR(R3089=0,R3089=1,R3089=2)),[1]装备基础and强化!$Y$7,0))))</f>
        <v>0</v>
      </c>
      <c r="AN3089" s="43">
        <f>IF(AND(L3089="WEAPON",OR(R3089=3,R3089=4)),[1]装备基础and强化!$V$11,IF(AND(L3089="LEFTRING",OR(R3089=3,R3089=4)),[1]装备基础and强化!$W$11,IF(AND(L3089="RIGHTRING",OR(R3089=3,R3089=4)),[1]装备基础and强化!$X$11,IF(AND(L3089="NECKLACE",OR(R3089=3,R3089=4)),[1]装备基础and强化!$Y$11,0))))</f>
        <v>0</v>
      </c>
      <c r="AO3089" s="43">
        <f>IF(AND(L3089="BELT",T3089=1),[1]装备基础and强化!$AA$7,IF(AND(L3089="PANTS",T3089=1),[1]装备基础and强化!$AB$7,IF(AND(L3089="SHOES",T3089=1),[1]装备基础and强化!$AC$7,IF(AND(L3089="CLOTHES",T3089=1),[1]装备基础and强化!$AD$7,0))))</f>
        <v>0</v>
      </c>
      <c r="AP3089" s="43">
        <f>IF(AND(L3089="BELT",T3089=2),[1]装备基础and强化!$AF$7,IF(AND(L3089="PANTS",T3089=2),[1]装备基础and强化!$AG$7,IF(AND(L3089="SHOES",T3089=2),[1]装备基础and强化!$AH$7,IF(AND(L3089="CLOTHES",T3089=2),[1]装备基础and强化!$AI$7,0))))</f>
        <v>0</v>
      </c>
      <c r="AQ3089" s="43" t="e">
        <f>IF(L3089="HAT",[1]装备基础and强化!$AK$7,IF(L3089="JADE",[1]装备基础and强化!$AK$7,0))</f>
        <v>#REF!</v>
      </c>
      <c r="AR3089" s="43" t="e">
        <f t="shared" si="48"/>
        <v>#REF!</v>
      </c>
    </row>
    <row r="3090" spans="1:44" x14ac:dyDescent="0.15">
      <c r="A3090" s="43"/>
      <c r="B3090" s="5" t="s">
        <v>10600</v>
      </c>
      <c r="C3090" s="12">
        <v>23086</v>
      </c>
      <c r="D3090" s="5" t="s">
        <v>10591</v>
      </c>
      <c r="E3090" s="44" t="s">
        <v>24721</v>
      </c>
      <c r="F3090" s="4" t="s">
        <v>10601</v>
      </c>
      <c r="G3090" s="4" t="s">
        <v>10602</v>
      </c>
      <c r="H3090" s="44"/>
      <c r="I3090" s="4" t="s">
        <v>700</v>
      </c>
      <c r="J3090" s="6" t="s">
        <v>700</v>
      </c>
      <c r="K3090" s="45">
        <v>1</v>
      </c>
      <c r="L3090" s="4" t="s">
        <v>701</v>
      </c>
      <c r="M3090" s="104" t="s">
        <v>18720</v>
      </c>
      <c r="N3090" s="45">
        <v>250300</v>
      </c>
      <c r="O3090" s="4" t="s">
        <v>13708</v>
      </c>
      <c r="P3090" s="4" t="s">
        <v>19989</v>
      </c>
      <c r="Q3090" s="4">
        <v>50</v>
      </c>
      <c r="R3090" s="4">
        <v>3</v>
      </c>
      <c r="S3090" s="4" t="s">
        <v>7935</v>
      </c>
      <c r="U3090" s="4">
        <v>3</v>
      </c>
      <c r="W3090" s="4" t="s">
        <v>10595</v>
      </c>
      <c r="X3090" s="4" t="s">
        <v>10596</v>
      </c>
      <c r="Y3090" s="45">
        <v>0</v>
      </c>
      <c r="AA3090" s="4">
        <v>1</v>
      </c>
      <c r="AB3090" s="4">
        <v>100</v>
      </c>
      <c r="AC3090" s="4">
        <v>1</v>
      </c>
      <c r="AD3090" s="4">
        <v>1</v>
      </c>
      <c r="AE3090" s="45" t="s">
        <v>16461</v>
      </c>
      <c r="AF3090" s="45" t="s">
        <v>16457</v>
      </c>
      <c r="AG3090" s="45" t="s">
        <v>16459</v>
      </c>
      <c r="AH3090" s="45" t="s">
        <v>16453</v>
      </c>
      <c r="AI3090" s="45" t="s">
        <v>16455</v>
      </c>
      <c r="AJ3090" s="63" t="s">
        <v>20426</v>
      </c>
      <c r="AK3090" s="63" t="s">
        <v>20426</v>
      </c>
      <c r="AL3090" s="45">
        <v>0</v>
      </c>
      <c r="AM3090" s="43">
        <f>IF(AND(L3090="WEAPON",OR(R3090=0,R3090=1,R3090=2)),[1]装备基础and强化!$V$7,IF(AND(L3090="LEFTRING",OR(R3090=0,R3090=1,R3090=2)),[1]装备基础and强化!$W$7,IF(AND(L3090="RIGHTRING",OR(R3090=0,R3090=1,R3090=2)),[1]装备基础and强化!$X$7,IF(AND(L3090="NECKLACE",OR(R3090=0,R3090=1,R3090=2)),[1]装备基础and强化!$Y$7,0))))</f>
        <v>0</v>
      </c>
      <c r="AN3090" s="43">
        <f>IF(AND(L3090="WEAPON",OR(R3090=3,R3090=4)),[1]装备基础and强化!$V$11,IF(AND(L3090="LEFTRING",OR(R3090=3,R3090=4)),[1]装备基础and强化!$W$11,IF(AND(L3090="RIGHTRING",OR(R3090=3,R3090=4)),[1]装备基础and强化!$X$11,IF(AND(L3090="NECKLACE",OR(R3090=3,R3090=4)),[1]装备基础and强化!$Y$11,0))))</f>
        <v>0</v>
      </c>
      <c r="AO3090" s="43">
        <f>IF(AND(L3090="BELT",T3090=1),[1]装备基础and强化!$AA$7,IF(AND(L3090="PANTS",T3090=1),[1]装备基础and强化!$AB$7,IF(AND(L3090="SHOES",T3090=1),[1]装备基础and强化!$AC$7,IF(AND(L3090="CLOTHES",T3090=1),[1]装备基础and强化!$AD$7,0))))</f>
        <v>0</v>
      </c>
      <c r="AP3090" s="43">
        <f>IF(AND(L3090="BELT",T3090=2),[1]装备基础and强化!$AF$7,IF(AND(L3090="PANTS",T3090=2),[1]装备基础and强化!$AG$7,IF(AND(L3090="SHOES",T3090=2),[1]装备基础and强化!$AH$7,IF(AND(L3090="CLOTHES",T3090=2),[1]装备基础and强化!$AI$7,0))))</f>
        <v>0</v>
      </c>
      <c r="AQ3090" s="43" t="e">
        <f>IF(L3090="HAT",[1]装备基础and强化!$AK$7,IF(L3090="JADE",[1]装备基础and强化!$AK$7,0))</f>
        <v>#REF!</v>
      </c>
      <c r="AR3090" s="43" t="e">
        <f t="shared" si="48"/>
        <v>#REF!</v>
      </c>
    </row>
    <row r="3091" spans="1:44" x14ac:dyDescent="0.15">
      <c r="A3091" s="43"/>
      <c r="B3091" s="5" t="s">
        <v>10604</v>
      </c>
      <c r="C3091" s="12">
        <v>23087</v>
      </c>
      <c r="D3091" s="5" t="s">
        <v>10591</v>
      </c>
      <c r="E3091" s="44" t="s">
        <v>24722</v>
      </c>
      <c r="F3091" s="4" t="s">
        <v>10605</v>
      </c>
      <c r="G3091" s="4" t="s">
        <v>10606</v>
      </c>
      <c r="H3091" s="44"/>
      <c r="I3091" s="4" t="s">
        <v>700</v>
      </c>
      <c r="J3091" s="6" t="s">
        <v>700</v>
      </c>
      <c r="K3091" s="45">
        <v>1</v>
      </c>
      <c r="L3091" s="4" t="s">
        <v>701</v>
      </c>
      <c r="M3091" s="104" t="s">
        <v>18721</v>
      </c>
      <c r="N3091" s="45">
        <v>250400</v>
      </c>
      <c r="O3091" s="4" t="s">
        <v>10622</v>
      </c>
      <c r="P3091" s="4" t="s">
        <v>19989</v>
      </c>
      <c r="Q3091" s="4">
        <v>50</v>
      </c>
      <c r="R3091" s="4">
        <v>3</v>
      </c>
      <c r="S3091" s="4" t="s">
        <v>7935</v>
      </c>
      <c r="U3091" s="4">
        <v>4</v>
      </c>
      <c r="W3091" s="4" t="s">
        <v>10595</v>
      </c>
      <c r="X3091" s="4" t="s">
        <v>10596</v>
      </c>
      <c r="Y3091" s="45">
        <v>0</v>
      </c>
      <c r="AA3091" s="4">
        <v>1</v>
      </c>
      <c r="AB3091" s="4">
        <v>100</v>
      </c>
      <c r="AC3091" s="4">
        <v>1</v>
      </c>
      <c r="AD3091" s="4">
        <v>1</v>
      </c>
      <c r="AE3091" s="45" t="s">
        <v>16461</v>
      </c>
      <c r="AF3091" s="45" t="s">
        <v>16457</v>
      </c>
      <c r="AG3091" s="45" t="s">
        <v>16459</v>
      </c>
      <c r="AH3091" s="45" t="s">
        <v>16453</v>
      </c>
      <c r="AI3091" s="45" t="s">
        <v>16455</v>
      </c>
      <c r="AJ3091" s="63" t="s">
        <v>20426</v>
      </c>
      <c r="AK3091" s="63" t="s">
        <v>20426</v>
      </c>
      <c r="AL3091" s="4">
        <v>0</v>
      </c>
      <c r="AM3091" s="43">
        <f>IF(AND(L3091="WEAPON",OR(R3091=0,R3091=1,R3091=2)),[1]装备基础and强化!$V$7,IF(AND(L3091="LEFTRING",OR(R3091=0,R3091=1,R3091=2)),[1]装备基础and强化!$W$7,IF(AND(L3091="RIGHTRING",OR(R3091=0,R3091=1,R3091=2)),[1]装备基础and强化!$X$7,IF(AND(L3091="NECKLACE",OR(R3091=0,R3091=1,R3091=2)),[1]装备基础and强化!$Y$7,0))))</f>
        <v>0</v>
      </c>
      <c r="AN3091" s="43">
        <f>IF(AND(L3091="WEAPON",OR(R3091=3,R3091=4)),[1]装备基础and强化!$V$11,IF(AND(L3091="LEFTRING",OR(R3091=3,R3091=4)),[1]装备基础and强化!$W$11,IF(AND(L3091="RIGHTRING",OR(R3091=3,R3091=4)),[1]装备基础and强化!$X$11,IF(AND(L3091="NECKLACE",OR(R3091=3,R3091=4)),[1]装备基础and强化!$Y$11,0))))</f>
        <v>0</v>
      </c>
      <c r="AO3091" s="43">
        <f>IF(AND(L3091="BELT",T3091=1),[1]装备基础and强化!$AA$7,IF(AND(L3091="PANTS",T3091=1),[1]装备基础and强化!$AB$7,IF(AND(L3091="SHOES",T3091=1),[1]装备基础and强化!$AC$7,IF(AND(L3091="CLOTHES",T3091=1),[1]装备基础and强化!$AD$7,0))))</f>
        <v>0</v>
      </c>
      <c r="AP3091" s="43">
        <f>IF(AND(L3091="BELT",T3091=2),[1]装备基础and强化!$AF$7,IF(AND(L3091="PANTS",T3091=2),[1]装备基础and强化!$AG$7,IF(AND(L3091="SHOES",T3091=2),[1]装备基础and强化!$AH$7,IF(AND(L3091="CLOTHES",T3091=2),[1]装备基础and强化!$AI$7,0))))</f>
        <v>0</v>
      </c>
      <c r="AQ3091" s="43" t="e">
        <f>IF(L3091="HAT",[1]装备基础and强化!$AK$7,IF(L3091="JADE",[1]装备基础and强化!$AK$7,0))</f>
        <v>#REF!</v>
      </c>
      <c r="AR3091" s="43" t="e">
        <f t="shared" si="48"/>
        <v>#REF!</v>
      </c>
    </row>
    <row r="3092" spans="1:44" x14ac:dyDescent="0.15">
      <c r="A3092" s="43"/>
      <c r="B3092" s="5" t="s">
        <v>10607</v>
      </c>
      <c r="C3092" s="12">
        <v>23088</v>
      </c>
      <c r="D3092" s="5" t="s">
        <v>10591</v>
      </c>
      <c r="E3092" s="44" t="s">
        <v>24723</v>
      </c>
      <c r="F3092" s="4" t="s">
        <v>10608</v>
      </c>
      <c r="G3092" s="4" t="s">
        <v>10609</v>
      </c>
      <c r="H3092" s="44"/>
      <c r="I3092" s="4" t="s">
        <v>700</v>
      </c>
      <c r="J3092" s="6" t="s">
        <v>700</v>
      </c>
      <c r="K3092" s="45">
        <v>1</v>
      </c>
      <c r="L3092" s="4" t="s">
        <v>701</v>
      </c>
      <c r="M3092" s="104" t="s">
        <v>18722</v>
      </c>
      <c r="N3092" s="45">
        <v>250500</v>
      </c>
      <c r="O3092" s="4" t="s">
        <v>15313</v>
      </c>
      <c r="P3092" s="4" t="s">
        <v>19989</v>
      </c>
      <c r="Q3092" s="4">
        <v>50</v>
      </c>
      <c r="R3092" s="4">
        <v>3</v>
      </c>
      <c r="S3092" s="4" t="s">
        <v>7935</v>
      </c>
      <c r="U3092" s="4">
        <v>5</v>
      </c>
      <c r="W3092" s="4" t="s">
        <v>10595</v>
      </c>
      <c r="X3092" s="4" t="s">
        <v>10596</v>
      </c>
      <c r="Y3092" s="45">
        <v>0</v>
      </c>
      <c r="AA3092" s="4">
        <v>1</v>
      </c>
      <c r="AB3092" s="4">
        <v>100</v>
      </c>
      <c r="AC3092" s="4">
        <v>1</v>
      </c>
      <c r="AD3092" s="4">
        <v>1</v>
      </c>
      <c r="AE3092" s="45" t="s">
        <v>16461</v>
      </c>
      <c r="AF3092" s="45" t="s">
        <v>16457</v>
      </c>
      <c r="AG3092" s="45" t="s">
        <v>16459</v>
      </c>
      <c r="AH3092" s="45" t="s">
        <v>16453</v>
      </c>
      <c r="AI3092" s="45" t="s">
        <v>16455</v>
      </c>
      <c r="AJ3092" s="63" t="s">
        <v>20426</v>
      </c>
      <c r="AK3092" s="63" t="s">
        <v>20426</v>
      </c>
      <c r="AL3092" s="45">
        <v>0</v>
      </c>
      <c r="AM3092" s="43">
        <f>IF(AND(L3092="WEAPON",OR(R3092=0,R3092=1,R3092=2)),[1]装备基础and强化!$V$7,IF(AND(L3092="LEFTRING",OR(R3092=0,R3092=1,R3092=2)),[1]装备基础and强化!$W$7,IF(AND(L3092="RIGHTRING",OR(R3092=0,R3092=1,R3092=2)),[1]装备基础and强化!$X$7,IF(AND(L3092="NECKLACE",OR(R3092=0,R3092=1,R3092=2)),[1]装备基础and强化!$Y$7,0))))</f>
        <v>0</v>
      </c>
      <c r="AN3092" s="43">
        <f>IF(AND(L3092="WEAPON",OR(R3092=3,R3092=4)),[1]装备基础and强化!$V$11,IF(AND(L3092="LEFTRING",OR(R3092=3,R3092=4)),[1]装备基础and强化!$W$11,IF(AND(L3092="RIGHTRING",OR(R3092=3,R3092=4)),[1]装备基础and强化!$X$11,IF(AND(L3092="NECKLACE",OR(R3092=3,R3092=4)),[1]装备基础and强化!$Y$11,0))))</f>
        <v>0</v>
      </c>
      <c r="AO3092" s="43">
        <f>IF(AND(L3092="BELT",T3092=1),[1]装备基础and强化!$AA$7,IF(AND(L3092="PANTS",T3092=1),[1]装备基础and强化!$AB$7,IF(AND(L3092="SHOES",T3092=1),[1]装备基础and强化!$AC$7,IF(AND(L3092="CLOTHES",T3092=1),[1]装备基础and强化!$AD$7,0))))</f>
        <v>0</v>
      </c>
      <c r="AP3092" s="43">
        <f>IF(AND(L3092="BELT",T3092=2),[1]装备基础and强化!$AF$7,IF(AND(L3092="PANTS",T3092=2),[1]装备基础and强化!$AG$7,IF(AND(L3092="SHOES",T3092=2),[1]装备基础and强化!$AH$7,IF(AND(L3092="CLOTHES",T3092=2),[1]装备基础and强化!$AI$7,0))))</f>
        <v>0</v>
      </c>
      <c r="AQ3092" s="43" t="e">
        <f>IF(L3092="HAT",[1]装备基础and强化!$AK$7,IF(L3092="JADE",[1]装备基础and强化!$AK$7,0))</f>
        <v>#REF!</v>
      </c>
      <c r="AR3092" s="43" t="e">
        <f t="shared" si="48"/>
        <v>#REF!</v>
      </c>
    </row>
    <row r="3093" spans="1:44" x14ac:dyDescent="0.15">
      <c r="A3093" s="43"/>
      <c r="B3093" s="5" t="s">
        <v>10611</v>
      </c>
      <c r="C3093" s="12">
        <v>23089</v>
      </c>
      <c r="D3093" s="5" t="s">
        <v>10591</v>
      </c>
      <c r="E3093" s="44" t="s">
        <v>24724</v>
      </c>
      <c r="F3093" s="4" t="s">
        <v>10612</v>
      </c>
      <c r="G3093" s="4" t="s">
        <v>10613</v>
      </c>
      <c r="H3093" s="44"/>
      <c r="I3093" s="4" t="s">
        <v>700</v>
      </c>
      <c r="J3093" s="6" t="s">
        <v>700</v>
      </c>
      <c r="K3093" s="45">
        <v>1</v>
      </c>
      <c r="L3093" s="4" t="s">
        <v>701</v>
      </c>
      <c r="M3093" s="104" t="s">
        <v>18723</v>
      </c>
      <c r="N3093" s="45">
        <v>250600</v>
      </c>
      <c r="O3093" s="4" t="s">
        <v>15314</v>
      </c>
      <c r="P3093" s="4" t="s">
        <v>19989</v>
      </c>
      <c r="Q3093" s="4">
        <v>50</v>
      </c>
      <c r="R3093" s="4">
        <v>3</v>
      </c>
      <c r="S3093" s="4" t="s">
        <v>7935</v>
      </c>
      <c r="U3093" s="4">
        <v>6</v>
      </c>
      <c r="W3093" s="4" t="s">
        <v>10595</v>
      </c>
      <c r="X3093" s="4" t="s">
        <v>10596</v>
      </c>
      <c r="Y3093" s="45">
        <v>0</v>
      </c>
      <c r="AA3093" s="4">
        <v>1</v>
      </c>
      <c r="AB3093" s="4">
        <v>100</v>
      </c>
      <c r="AC3093" s="4">
        <v>1</v>
      </c>
      <c r="AD3093" s="4">
        <v>1</v>
      </c>
      <c r="AE3093" s="45" t="s">
        <v>16461</v>
      </c>
      <c r="AF3093" s="45" t="s">
        <v>16457</v>
      </c>
      <c r="AG3093" s="45" t="s">
        <v>16459</v>
      </c>
      <c r="AH3093" s="45" t="s">
        <v>16453</v>
      </c>
      <c r="AI3093" s="45" t="s">
        <v>16455</v>
      </c>
      <c r="AJ3093" s="63" t="s">
        <v>20426</v>
      </c>
      <c r="AK3093" s="63" t="s">
        <v>20426</v>
      </c>
      <c r="AL3093" s="4">
        <v>0</v>
      </c>
      <c r="AM3093" s="43">
        <f>IF(AND(L3093="WEAPON",OR(R3093=0,R3093=1,R3093=2)),[1]装备基础and强化!$V$7,IF(AND(L3093="LEFTRING",OR(R3093=0,R3093=1,R3093=2)),[1]装备基础and强化!$W$7,IF(AND(L3093="RIGHTRING",OR(R3093=0,R3093=1,R3093=2)),[1]装备基础and强化!$X$7,IF(AND(L3093="NECKLACE",OR(R3093=0,R3093=1,R3093=2)),[1]装备基础and强化!$Y$7,0))))</f>
        <v>0</v>
      </c>
      <c r="AN3093" s="43">
        <f>IF(AND(L3093="WEAPON",OR(R3093=3,R3093=4)),[1]装备基础and强化!$V$11,IF(AND(L3093="LEFTRING",OR(R3093=3,R3093=4)),[1]装备基础and强化!$W$11,IF(AND(L3093="RIGHTRING",OR(R3093=3,R3093=4)),[1]装备基础and强化!$X$11,IF(AND(L3093="NECKLACE",OR(R3093=3,R3093=4)),[1]装备基础and强化!$Y$11,0))))</f>
        <v>0</v>
      </c>
      <c r="AO3093" s="43">
        <f>IF(AND(L3093="BELT",T3093=1),[1]装备基础and强化!$AA$7,IF(AND(L3093="PANTS",T3093=1),[1]装备基础and强化!$AB$7,IF(AND(L3093="SHOES",T3093=1),[1]装备基础and强化!$AC$7,IF(AND(L3093="CLOTHES",T3093=1),[1]装备基础and强化!$AD$7,0))))</f>
        <v>0</v>
      </c>
      <c r="AP3093" s="43">
        <f>IF(AND(L3093="BELT",T3093=2),[1]装备基础and强化!$AF$7,IF(AND(L3093="PANTS",T3093=2),[1]装备基础and强化!$AG$7,IF(AND(L3093="SHOES",T3093=2),[1]装备基础and强化!$AH$7,IF(AND(L3093="CLOTHES",T3093=2),[1]装备基础and强化!$AI$7,0))))</f>
        <v>0</v>
      </c>
      <c r="AQ3093" s="43" t="e">
        <f>IF(L3093="HAT",[1]装备基础and强化!$AK$7,IF(L3093="JADE",[1]装备基础and强化!$AK$7,0))</f>
        <v>#REF!</v>
      </c>
      <c r="AR3093" s="43" t="e">
        <f t="shared" ref="AR3093:AR3156" si="49">IF(AM3093&lt;&gt;0,AM3093,IF(AN3093&lt;&gt;0,AN3093,IF(AO3093&lt;&gt;0,AO3093,IF(AP3093&lt;&gt;0,AP3093,IF(AQ3093&lt;&gt;0,AQ3093,0)))))</f>
        <v>#REF!</v>
      </c>
    </row>
    <row r="3094" spans="1:44" x14ac:dyDescent="0.15">
      <c r="A3094" s="43"/>
      <c r="B3094" s="5" t="s">
        <v>10615</v>
      </c>
      <c r="C3094" s="12">
        <v>23090</v>
      </c>
      <c r="D3094" s="5" t="s">
        <v>10591</v>
      </c>
      <c r="E3094" s="44" t="s">
        <v>24725</v>
      </c>
      <c r="F3094" s="4" t="s">
        <v>10616</v>
      </c>
      <c r="G3094" s="4" t="s">
        <v>10617</v>
      </c>
      <c r="H3094" s="44"/>
      <c r="I3094" s="4" t="s">
        <v>700</v>
      </c>
      <c r="J3094" s="6" t="s">
        <v>700</v>
      </c>
      <c r="K3094" s="45">
        <v>1</v>
      </c>
      <c r="L3094" s="4" t="s">
        <v>701</v>
      </c>
      <c r="M3094" s="104" t="s">
        <v>18724</v>
      </c>
      <c r="N3094" s="45">
        <v>250700</v>
      </c>
      <c r="O3094" s="4" t="s">
        <v>15315</v>
      </c>
      <c r="P3094" s="4" t="s">
        <v>19989</v>
      </c>
      <c r="Q3094" s="4">
        <v>50</v>
      </c>
      <c r="R3094" s="4">
        <v>3</v>
      </c>
      <c r="S3094" s="4" t="s">
        <v>7935</v>
      </c>
      <c r="U3094" s="4">
        <v>7</v>
      </c>
      <c r="W3094" s="4" t="s">
        <v>10595</v>
      </c>
      <c r="X3094" s="4" t="s">
        <v>10596</v>
      </c>
      <c r="Y3094" s="45">
        <v>0</v>
      </c>
      <c r="AA3094" s="4">
        <v>1</v>
      </c>
      <c r="AB3094" s="4">
        <v>100</v>
      </c>
      <c r="AC3094" s="4">
        <v>1</v>
      </c>
      <c r="AD3094" s="4">
        <v>1</v>
      </c>
      <c r="AE3094" s="45" t="s">
        <v>16461</v>
      </c>
      <c r="AF3094" s="45" t="s">
        <v>16457</v>
      </c>
      <c r="AG3094" s="45" t="s">
        <v>16459</v>
      </c>
      <c r="AH3094" s="45" t="s">
        <v>16453</v>
      </c>
      <c r="AI3094" s="45" t="s">
        <v>16455</v>
      </c>
      <c r="AJ3094" s="63" t="s">
        <v>20426</v>
      </c>
      <c r="AK3094" s="63" t="s">
        <v>20426</v>
      </c>
      <c r="AL3094" s="45">
        <v>0</v>
      </c>
      <c r="AM3094" s="43">
        <f>IF(AND(L3094="WEAPON",OR(R3094=0,R3094=1,R3094=2)),[1]装备基础and强化!$V$7,IF(AND(L3094="LEFTRING",OR(R3094=0,R3094=1,R3094=2)),[1]装备基础and强化!$W$7,IF(AND(L3094="RIGHTRING",OR(R3094=0,R3094=1,R3094=2)),[1]装备基础and强化!$X$7,IF(AND(L3094="NECKLACE",OR(R3094=0,R3094=1,R3094=2)),[1]装备基础and强化!$Y$7,0))))</f>
        <v>0</v>
      </c>
      <c r="AN3094" s="43">
        <f>IF(AND(L3094="WEAPON",OR(R3094=3,R3094=4)),[1]装备基础and强化!$V$11,IF(AND(L3094="LEFTRING",OR(R3094=3,R3094=4)),[1]装备基础and强化!$W$11,IF(AND(L3094="RIGHTRING",OR(R3094=3,R3094=4)),[1]装备基础and强化!$X$11,IF(AND(L3094="NECKLACE",OR(R3094=3,R3094=4)),[1]装备基础and强化!$Y$11,0))))</f>
        <v>0</v>
      </c>
      <c r="AO3094" s="43">
        <f>IF(AND(L3094="BELT",T3094=1),[1]装备基础and强化!$AA$7,IF(AND(L3094="PANTS",T3094=1),[1]装备基础and强化!$AB$7,IF(AND(L3094="SHOES",T3094=1),[1]装备基础and强化!$AC$7,IF(AND(L3094="CLOTHES",T3094=1),[1]装备基础and强化!$AD$7,0))))</f>
        <v>0</v>
      </c>
      <c r="AP3094" s="43">
        <f>IF(AND(L3094="BELT",T3094=2),[1]装备基础and强化!$AF$7,IF(AND(L3094="PANTS",T3094=2),[1]装备基础and强化!$AG$7,IF(AND(L3094="SHOES",T3094=2),[1]装备基础and强化!$AH$7,IF(AND(L3094="CLOTHES",T3094=2),[1]装备基础and强化!$AI$7,0))))</f>
        <v>0</v>
      </c>
      <c r="AQ3094" s="43" t="e">
        <f>IF(L3094="HAT",[1]装备基础and强化!$AK$7,IF(L3094="JADE",[1]装备基础and强化!$AK$7,0))</f>
        <v>#REF!</v>
      </c>
      <c r="AR3094" s="43" t="e">
        <f t="shared" si="49"/>
        <v>#REF!</v>
      </c>
    </row>
    <row r="3095" spans="1:44" x14ac:dyDescent="0.15">
      <c r="A3095" s="43"/>
      <c r="B3095" s="5" t="s">
        <v>10619</v>
      </c>
      <c r="C3095" s="12">
        <v>23091</v>
      </c>
      <c r="D3095" s="5" t="s">
        <v>10591</v>
      </c>
      <c r="E3095" s="44" t="s">
        <v>24726</v>
      </c>
      <c r="F3095" s="4" t="s">
        <v>10620</v>
      </c>
      <c r="G3095" s="4" t="s">
        <v>10621</v>
      </c>
      <c r="H3095" s="44"/>
      <c r="I3095" s="4" t="s">
        <v>700</v>
      </c>
      <c r="J3095" s="6" t="s">
        <v>700</v>
      </c>
      <c r="K3095" s="45">
        <v>1</v>
      </c>
      <c r="L3095" s="4" t="s">
        <v>701</v>
      </c>
      <c r="M3095" s="104" t="s">
        <v>18725</v>
      </c>
      <c r="N3095" s="45">
        <v>250800</v>
      </c>
      <c r="O3095" s="4" t="s">
        <v>4661</v>
      </c>
      <c r="P3095" s="4" t="s">
        <v>19989</v>
      </c>
      <c r="Q3095" s="4">
        <v>50</v>
      </c>
      <c r="R3095" s="4">
        <v>3</v>
      </c>
      <c r="S3095" s="4" t="s">
        <v>7935</v>
      </c>
      <c r="U3095" s="4">
        <v>8</v>
      </c>
      <c r="W3095" s="4" t="s">
        <v>10595</v>
      </c>
      <c r="X3095" s="4" t="s">
        <v>10596</v>
      </c>
      <c r="Y3095" s="45">
        <v>0</v>
      </c>
      <c r="AA3095" s="4">
        <v>1</v>
      </c>
      <c r="AB3095" s="4">
        <v>100</v>
      </c>
      <c r="AC3095" s="4">
        <v>1</v>
      </c>
      <c r="AD3095" s="4">
        <v>1</v>
      </c>
      <c r="AE3095" s="45" t="s">
        <v>16461</v>
      </c>
      <c r="AF3095" s="45" t="s">
        <v>16457</v>
      </c>
      <c r="AG3095" s="45" t="s">
        <v>16459</v>
      </c>
      <c r="AH3095" s="45" t="s">
        <v>16453</v>
      </c>
      <c r="AI3095" s="45" t="s">
        <v>16455</v>
      </c>
      <c r="AJ3095" s="63" t="s">
        <v>20426</v>
      </c>
      <c r="AK3095" s="63" t="s">
        <v>20426</v>
      </c>
      <c r="AL3095" s="4">
        <v>0</v>
      </c>
      <c r="AM3095" s="43">
        <f>IF(AND(L3095="WEAPON",OR(R3095=0,R3095=1,R3095=2)),[1]装备基础and强化!$V$7,IF(AND(L3095="LEFTRING",OR(R3095=0,R3095=1,R3095=2)),[1]装备基础and强化!$W$7,IF(AND(L3095="RIGHTRING",OR(R3095=0,R3095=1,R3095=2)),[1]装备基础and强化!$X$7,IF(AND(L3095="NECKLACE",OR(R3095=0,R3095=1,R3095=2)),[1]装备基础and强化!$Y$7,0))))</f>
        <v>0</v>
      </c>
      <c r="AN3095" s="43">
        <f>IF(AND(L3095="WEAPON",OR(R3095=3,R3095=4)),[1]装备基础and强化!$V$11,IF(AND(L3095="LEFTRING",OR(R3095=3,R3095=4)),[1]装备基础and强化!$W$11,IF(AND(L3095="RIGHTRING",OR(R3095=3,R3095=4)),[1]装备基础and强化!$X$11,IF(AND(L3095="NECKLACE",OR(R3095=3,R3095=4)),[1]装备基础and强化!$Y$11,0))))</f>
        <v>0</v>
      </c>
      <c r="AO3095" s="43">
        <f>IF(AND(L3095="BELT",T3095=1),[1]装备基础and强化!$AA$7,IF(AND(L3095="PANTS",T3095=1),[1]装备基础and强化!$AB$7,IF(AND(L3095="SHOES",T3095=1),[1]装备基础and强化!$AC$7,IF(AND(L3095="CLOTHES",T3095=1),[1]装备基础and强化!$AD$7,0))))</f>
        <v>0</v>
      </c>
      <c r="AP3095" s="43">
        <f>IF(AND(L3095="BELT",T3095=2),[1]装备基础and强化!$AF$7,IF(AND(L3095="PANTS",T3095=2),[1]装备基础and强化!$AG$7,IF(AND(L3095="SHOES",T3095=2),[1]装备基础and强化!$AH$7,IF(AND(L3095="CLOTHES",T3095=2),[1]装备基础and强化!$AI$7,0))))</f>
        <v>0</v>
      </c>
      <c r="AQ3095" s="43" t="e">
        <f>IF(L3095="HAT",[1]装备基础and强化!$AK$7,IF(L3095="JADE",[1]装备基础and强化!$AK$7,0))</f>
        <v>#REF!</v>
      </c>
      <c r="AR3095" s="43" t="e">
        <f t="shared" si="49"/>
        <v>#REF!</v>
      </c>
    </row>
    <row r="3096" spans="1:44" x14ac:dyDescent="0.15">
      <c r="A3096" s="43"/>
      <c r="B3096" s="5" t="s">
        <v>10623</v>
      </c>
      <c r="C3096" s="12">
        <v>23092</v>
      </c>
      <c r="D3096" s="5" t="s">
        <v>10624</v>
      </c>
      <c r="E3096" s="44" t="s">
        <v>24727</v>
      </c>
      <c r="F3096" s="4" t="s">
        <v>10625</v>
      </c>
      <c r="G3096" s="4" t="s">
        <v>10626</v>
      </c>
      <c r="H3096" s="44"/>
      <c r="I3096" s="4" t="s">
        <v>700</v>
      </c>
      <c r="J3096" s="6" t="s">
        <v>700</v>
      </c>
      <c r="K3096" s="45">
        <v>1</v>
      </c>
      <c r="L3096" s="4" t="s">
        <v>701</v>
      </c>
      <c r="M3096" s="104" t="s">
        <v>18726</v>
      </c>
      <c r="N3096" s="45">
        <v>280100</v>
      </c>
      <c r="O3096" s="4" t="s">
        <v>13724</v>
      </c>
      <c r="P3096" s="4" t="s">
        <v>19989</v>
      </c>
      <c r="Q3096" s="4">
        <v>90</v>
      </c>
      <c r="R3096" s="4">
        <v>3</v>
      </c>
      <c r="S3096" s="4" t="s">
        <v>7971</v>
      </c>
      <c r="U3096" s="4">
        <v>1</v>
      </c>
      <c r="W3096" s="4" t="s">
        <v>10627</v>
      </c>
      <c r="X3096" s="4" t="s">
        <v>10628</v>
      </c>
      <c r="Y3096" s="45">
        <v>0</v>
      </c>
      <c r="AA3096" s="4">
        <v>1</v>
      </c>
      <c r="AB3096" s="4">
        <v>100</v>
      </c>
      <c r="AC3096" s="4">
        <v>1</v>
      </c>
      <c r="AD3096" s="4">
        <v>1</v>
      </c>
      <c r="AE3096" s="45" t="s">
        <v>16461</v>
      </c>
      <c r="AF3096" s="45" t="s">
        <v>16457</v>
      </c>
      <c r="AG3096" s="45" t="s">
        <v>16459</v>
      </c>
      <c r="AH3096" s="45" t="s">
        <v>16453</v>
      </c>
      <c r="AI3096" s="45" t="s">
        <v>16455</v>
      </c>
      <c r="AJ3096" s="63" t="s">
        <v>20427</v>
      </c>
      <c r="AK3096" s="63" t="s">
        <v>20426</v>
      </c>
      <c r="AL3096" s="45">
        <v>0</v>
      </c>
      <c r="AM3096" s="43">
        <f>IF(AND(L3096="WEAPON",OR(R3096=0,R3096=1,R3096=2)),[1]装备基础and强化!$V$7,IF(AND(L3096="LEFTRING",OR(R3096=0,R3096=1,R3096=2)),[1]装备基础and强化!$W$7,IF(AND(L3096="RIGHTRING",OR(R3096=0,R3096=1,R3096=2)),[1]装备基础and强化!$X$7,IF(AND(L3096="NECKLACE",OR(R3096=0,R3096=1,R3096=2)),[1]装备基础and强化!$Y$7,0))))</f>
        <v>0</v>
      </c>
      <c r="AN3096" s="43">
        <f>IF(AND(L3096="WEAPON",OR(R3096=3,R3096=4)),[1]装备基础and强化!$V$11,IF(AND(L3096="LEFTRING",OR(R3096=3,R3096=4)),[1]装备基础and强化!$W$11,IF(AND(L3096="RIGHTRING",OR(R3096=3,R3096=4)),[1]装备基础and强化!$X$11,IF(AND(L3096="NECKLACE",OR(R3096=3,R3096=4)),[1]装备基础and强化!$Y$11,0))))</f>
        <v>0</v>
      </c>
      <c r="AO3096" s="43">
        <f>IF(AND(L3096="BELT",T3096=1),[1]装备基础and强化!$AA$7,IF(AND(L3096="PANTS",T3096=1),[1]装备基础and强化!$AB$7,IF(AND(L3096="SHOES",T3096=1),[1]装备基础and强化!$AC$7,IF(AND(L3096="CLOTHES",T3096=1),[1]装备基础and强化!$AD$7,0))))</f>
        <v>0</v>
      </c>
      <c r="AP3096" s="43">
        <f>IF(AND(L3096="BELT",T3096=2),[1]装备基础and强化!$AF$7,IF(AND(L3096="PANTS",T3096=2),[1]装备基础and强化!$AG$7,IF(AND(L3096="SHOES",T3096=2),[1]装备基础and强化!$AH$7,IF(AND(L3096="CLOTHES",T3096=2),[1]装备基础and强化!$AI$7,0))))</f>
        <v>0</v>
      </c>
      <c r="AQ3096" s="43" t="e">
        <f>IF(L3096="HAT",[1]装备基础and强化!$AK$7,IF(L3096="JADE",[1]装备基础and强化!$AK$7,0))</f>
        <v>#REF!</v>
      </c>
      <c r="AR3096" s="43" t="e">
        <f t="shared" si="49"/>
        <v>#REF!</v>
      </c>
    </row>
    <row r="3097" spans="1:44" x14ac:dyDescent="0.15">
      <c r="A3097" s="43"/>
      <c r="B3097" s="5" t="s">
        <v>10629</v>
      </c>
      <c r="C3097" s="12">
        <v>23093</v>
      </c>
      <c r="D3097" s="5" t="s">
        <v>10624</v>
      </c>
      <c r="E3097" s="44" t="s">
        <v>24728</v>
      </c>
      <c r="F3097" s="4" t="s">
        <v>10630</v>
      </c>
      <c r="G3097" s="4" t="s">
        <v>10631</v>
      </c>
      <c r="H3097" s="44"/>
      <c r="I3097" s="4" t="s">
        <v>700</v>
      </c>
      <c r="J3097" s="6" t="s">
        <v>700</v>
      </c>
      <c r="K3097" s="45">
        <v>1</v>
      </c>
      <c r="L3097" s="4" t="s">
        <v>701</v>
      </c>
      <c r="M3097" s="104" t="s">
        <v>18727</v>
      </c>
      <c r="N3097" s="45">
        <v>280200</v>
      </c>
      <c r="O3097" s="4" t="s">
        <v>7563</v>
      </c>
      <c r="P3097" s="4" t="s">
        <v>19989</v>
      </c>
      <c r="Q3097" s="4">
        <v>90</v>
      </c>
      <c r="R3097" s="4">
        <v>3</v>
      </c>
      <c r="S3097" s="4" t="s">
        <v>7971</v>
      </c>
      <c r="U3097" s="4">
        <v>2</v>
      </c>
      <c r="W3097" s="4" t="s">
        <v>10627</v>
      </c>
      <c r="X3097" s="4" t="s">
        <v>10628</v>
      </c>
      <c r="Y3097" s="45">
        <v>0</v>
      </c>
      <c r="AA3097" s="4">
        <v>1</v>
      </c>
      <c r="AB3097" s="4">
        <v>100</v>
      </c>
      <c r="AC3097" s="4">
        <v>1</v>
      </c>
      <c r="AD3097" s="4">
        <v>1</v>
      </c>
      <c r="AE3097" s="45" t="s">
        <v>16461</v>
      </c>
      <c r="AF3097" s="45" t="s">
        <v>16457</v>
      </c>
      <c r="AG3097" s="45" t="s">
        <v>16459</v>
      </c>
      <c r="AH3097" s="45" t="s">
        <v>16453</v>
      </c>
      <c r="AI3097" s="45" t="s">
        <v>16455</v>
      </c>
      <c r="AJ3097" s="63" t="s">
        <v>20427</v>
      </c>
      <c r="AK3097" s="63" t="s">
        <v>20426</v>
      </c>
      <c r="AL3097" s="4">
        <v>0</v>
      </c>
      <c r="AM3097" s="43">
        <f>IF(AND(L3097="WEAPON",OR(R3097=0,R3097=1,R3097=2)),[1]装备基础and强化!$V$7,IF(AND(L3097="LEFTRING",OR(R3097=0,R3097=1,R3097=2)),[1]装备基础and强化!$W$7,IF(AND(L3097="RIGHTRING",OR(R3097=0,R3097=1,R3097=2)),[1]装备基础and强化!$X$7,IF(AND(L3097="NECKLACE",OR(R3097=0,R3097=1,R3097=2)),[1]装备基础and强化!$Y$7,0))))</f>
        <v>0</v>
      </c>
      <c r="AN3097" s="43">
        <f>IF(AND(L3097="WEAPON",OR(R3097=3,R3097=4)),[1]装备基础and强化!$V$11,IF(AND(L3097="LEFTRING",OR(R3097=3,R3097=4)),[1]装备基础and强化!$W$11,IF(AND(L3097="RIGHTRING",OR(R3097=3,R3097=4)),[1]装备基础and强化!$X$11,IF(AND(L3097="NECKLACE",OR(R3097=3,R3097=4)),[1]装备基础and强化!$Y$11,0))))</f>
        <v>0</v>
      </c>
      <c r="AO3097" s="43">
        <f>IF(AND(L3097="BELT",T3097=1),[1]装备基础and强化!$AA$7,IF(AND(L3097="PANTS",T3097=1),[1]装备基础and强化!$AB$7,IF(AND(L3097="SHOES",T3097=1),[1]装备基础and强化!$AC$7,IF(AND(L3097="CLOTHES",T3097=1),[1]装备基础and强化!$AD$7,0))))</f>
        <v>0</v>
      </c>
      <c r="AP3097" s="43">
        <f>IF(AND(L3097="BELT",T3097=2),[1]装备基础and强化!$AF$7,IF(AND(L3097="PANTS",T3097=2),[1]装备基础and强化!$AG$7,IF(AND(L3097="SHOES",T3097=2),[1]装备基础and强化!$AH$7,IF(AND(L3097="CLOTHES",T3097=2),[1]装备基础and强化!$AI$7,0))))</f>
        <v>0</v>
      </c>
      <c r="AQ3097" s="43" t="e">
        <f>IF(L3097="HAT",[1]装备基础and强化!$AK$7,IF(L3097="JADE",[1]装备基础and强化!$AK$7,0))</f>
        <v>#REF!</v>
      </c>
      <c r="AR3097" s="43" t="e">
        <f t="shared" si="49"/>
        <v>#REF!</v>
      </c>
    </row>
    <row r="3098" spans="1:44" x14ac:dyDescent="0.15">
      <c r="A3098" s="43"/>
      <c r="B3098" s="5" t="s">
        <v>10633</v>
      </c>
      <c r="C3098" s="12">
        <v>23094</v>
      </c>
      <c r="D3098" s="5" t="s">
        <v>10624</v>
      </c>
      <c r="E3098" s="44" t="s">
        <v>24729</v>
      </c>
      <c r="F3098" s="4" t="s">
        <v>10634</v>
      </c>
      <c r="G3098" s="4" t="s">
        <v>10635</v>
      </c>
      <c r="H3098" s="44"/>
      <c r="I3098" s="4" t="s">
        <v>700</v>
      </c>
      <c r="J3098" s="6" t="s">
        <v>700</v>
      </c>
      <c r="K3098" s="45">
        <v>1</v>
      </c>
      <c r="L3098" s="4" t="s">
        <v>701</v>
      </c>
      <c r="M3098" s="104" t="s">
        <v>18728</v>
      </c>
      <c r="N3098" s="45">
        <v>280300</v>
      </c>
      <c r="O3098" s="4" t="s">
        <v>13737</v>
      </c>
      <c r="P3098" s="4" t="s">
        <v>19989</v>
      </c>
      <c r="Q3098" s="4">
        <v>90</v>
      </c>
      <c r="R3098" s="4">
        <v>3</v>
      </c>
      <c r="S3098" s="4" t="s">
        <v>7971</v>
      </c>
      <c r="U3098" s="4">
        <v>3</v>
      </c>
      <c r="W3098" s="4" t="s">
        <v>10627</v>
      </c>
      <c r="X3098" s="4" t="s">
        <v>10628</v>
      </c>
      <c r="Y3098" s="45">
        <v>0</v>
      </c>
      <c r="AA3098" s="4">
        <v>1</v>
      </c>
      <c r="AB3098" s="4">
        <v>100</v>
      </c>
      <c r="AC3098" s="4">
        <v>1</v>
      </c>
      <c r="AD3098" s="4">
        <v>1</v>
      </c>
      <c r="AE3098" s="45" t="s">
        <v>16461</v>
      </c>
      <c r="AF3098" s="45" t="s">
        <v>16457</v>
      </c>
      <c r="AG3098" s="45" t="s">
        <v>16459</v>
      </c>
      <c r="AH3098" s="45" t="s">
        <v>16453</v>
      </c>
      <c r="AI3098" s="45" t="s">
        <v>16455</v>
      </c>
      <c r="AJ3098" s="63" t="s">
        <v>20427</v>
      </c>
      <c r="AK3098" s="63" t="s">
        <v>20426</v>
      </c>
      <c r="AL3098" s="45">
        <v>0</v>
      </c>
      <c r="AM3098" s="43">
        <f>IF(AND(L3098="WEAPON",OR(R3098=0,R3098=1,R3098=2)),[1]装备基础and强化!$V$7,IF(AND(L3098="LEFTRING",OR(R3098=0,R3098=1,R3098=2)),[1]装备基础and强化!$W$7,IF(AND(L3098="RIGHTRING",OR(R3098=0,R3098=1,R3098=2)),[1]装备基础and强化!$X$7,IF(AND(L3098="NECKLACE",OR(R3098=0,R3098=1,R3098=2)),[1]装备基础and强化!$Y$7,0))))</f>
        <v>0</v>
      </c>
      <c r="AN3098" s="43">
        <f>IF(AND(L3098="WEAPON",OR(R3098=3,R3098=4)),[1]装备基础and强化!$V$11,IF(AND(L3098="LEFTRING",OR(R3098=3,R3098=4)),[1]装备基础and强化!$W$11,IF(AND(L3098="RIGHTRING",OR(R3098=3,R3098=4)),[1]装备基础and强化!$X$11,IF(AND(L3098="NECKLACE",OR(R3098=3,R3098=4)),[1]装备基础and强化!$Y$11,0))))</f>
        <v>0</v>
      </c>
      <c r="AO3098" s="43">
        <f>IF(AND(L3098="BELT",T3098=1),[1]装备基础and强化!$AA$7,IF(AND(L3098="PANTS",T3098=1),[1]装备基础and强化!$AB$7,IF(AND(L3098="SHOES",T3098=1),[1]装备基础and强化!$AC$7,IF(AND(L3098="CLOTHES",T3098=1),[1]装备基础and强化!$AD$7,0))))</f>
        <v>0</v>
      </c>
      <c r="AP3098" s="43">
        <f>IF(AND(L3098="BELT",T3098=2),[1]装备基础and强化!$AF$7,IF(AND(L3098="PANTS",T3098=2),[1]装备基础and强化!$AG$7,IF(AND(L3098="SHOES",T3098=2),[1]装备基础and强化!$AH$7,IF(AND(L3098="CLOTHES",T3098=2),[1]装备基础and强化!$AI$7,0))))</f>
        <v>0</v>
      </c>
      <c r="AQ3098" s="43" t="e">
        <f>IF(L3098="HAT",[1]装备基础and强化!$AK$7,IF(L3098="JADE",[1]装备基础and强化!$AK$7,0))</f>
        <v>#REF!</v>
      </c>
      <c r="AR3098" s="43" t="e">
        <f t="shared" si="49"/>
        <v>#REF!</v>
      </c>
    </row>
    <row r="3099" spans="1:44" x14ac:dyDescent="0.15">
      <c r="A3099" s="43"/>
      <c r="B3099" s="5" t="s">
        <v>10637</v>
      </c>
      <c r="C3099" s="12">
        <v>23095</v>
      </c>
      <c r="D3099" s="5" t="s">
        <v>10624</v>
      </c>
      <c r="E3099" s="44" t="s">
        <v>24730</v>
      </c>
      <c r="F3099" s="4" t="s">
        <v>10638</v>
      </c>
      <c r="G3099" s="4" t="s">
        <v>10639</v>
      </c>
      <c r="H3099" s="44"/>
      <c r="I3099" s="4" t="s">
        <v>700</v>
      </c>
      <c r="J3099" s="6" t="s">
        <v>700</v>
      </c>
      <c r="K3099" s="45">
        <v>1</v>
      </c>
      <c r="L3099" s="4" t="s">
        <v>701</v>
      </c>
      <c r="M3099" s="104" t="s">
        <v>18729</v>
      </c>
      <c r="N3099" s="45">
        <v>280400</v>
      </c>
      <c r="O3099" s="4" t="s">
        <v>10655</v>
      </c>
      <c r="P3099" s="4" t="s">
        <v>19989</v>
      </c>
      <c r="Q3099" s="4">
        <v>90</v>
      </c>
      <c r="R3099" s="4">
        <v>3</v>
      </c>
      <c r="S3099" s="4" t="s">
        <v>7971</v>
      </c>
      <c r="U3099" s="4">
        <v>4</v>
      </c>
      <c r="W3099" s="4" t="s">
        <v>10627</v>
      </c>
      <c r="X3099" s="4" t="s">
        <v>10628</v>
      </c>
      <c r="Y3099" s="45">
        <v>0</v>
      </c>
      <c r="AA3099" s="4">
        <v>1</v>
      </c>
      <c r="AB3099" s="4">
        <v>100</v>
      </c>
      <c r="AC3099" s="4">
        <v>1</v>
      </c>
      <c r="AD3099" s="4">
        <v>1</v>
      </c>
      <c r="AE3099" s="45" t="s">
        <v>16461</v>
      </c>
      <c r="AF3099" s="45" t="s">
        <v>16457</v>
      </c>
      <c r="AG3099" s="45" t="s">
        <v>16459</v>
      </c>
      <c r="AH3099" s="45" t="s">
        <v>16453</v>
      </c>
      <c r="AI3099" s="45" t="s">
        <v>16455</v>
      </c>
      <c r="AJ3099" s="63" t="s">
        <v>20427</v>
      </c>
      <c r="AK3099" s="63" t="s">
        <v>20426</v>
      </c>
      <c r="AL3099" s="4">
        <v>0</v>
      </c>
      <c r="AM3099" s="43">
        <f>IF(AND(L3099="WEAPON",OR(R3099=0,R3099=1,R3099=2)),[1]装备基础and强化!$V$7,IF(AND(L3099="LEFTRING",OR(R3099=0,R3099=1,R3099=2)),[1]装备基础and强化!$W$7,IF(AND(L3099="RIGHTRING",OR(R3099=0,R3099=1,R3099=2)),[1]装备基础and强化!$X$7,IF(AND(L3099="NECKLACE",OR(R3099=0,R3099=1,R3099=2)),[1]装备基础and强化!$Y$7,0))))</f>
        <v>0</v>
      </c>
      <c r="AN3099" s="43">
        <f>IF(AND(L3099="WEAPON",OR(R3099=3,R3099=4)),[1]装备基础and强化!$V$11,IF(AND(L3099="LEFTRING",OR(R3099=3,R3099=4)),[1]装备基础and强化!$W$11,IF(AND(L3099="RIGHTRING",OR(R3099=3,R3099=4)),[1]装备基础and强化!$X$11,IF(AND(L3099="NECKLACE",OR(R3099=3,R3099=4)),[1]装备基础and强化!$Y$11,0))))</f>
        <v>0</v>
      </c>
      <c r="AO3099" s="43">
        <f>IF(AND(L3099="BELT",T3099=1),[1]装备基础and强化!$AA$7,IF(AND(L3099="PANTS",T3099=1),[1]装备基础and强化!$AB$7,IF(AND(L3099="SHOES",T3099=1),[1]装备基础and强化!$AC$7,IF(AND(L3099="CLOTHES",T3099=1),[1]装备基础and强化!$AD$7,0))))</f>
        <v>0</v>
      </c>
      <c r="AP3099" s="43">
        <f>IF(AND(L3099="BELT",T3099=2),[1]装备基础and强化!$AF$7,IF(AND(L3099="PANTS",T3099=2),[1]装备基础and强化!$AG$7,IF(AND(L3099="SHOES",T3099=2),[1]装备基础and强化!$AH$7,IF(AND(L3099="CLOTHES",T3099=2),[1]装备基础and强化!$AI$7,0))))</f>
        <v>0</v>
      </c>
      <c r="AQ3099" s="43" t="e">
        <f>IF(L3099="HAT",[1]装备基础and强化!$AK$7,IF(L3099="JADE",[1]装备基础and强化!$AK$7,0))</f>
        <v>#REF!</v>
      </c>
      <c r="AR3099" s="43" t="e">
        <f t="shared" si="49"/>
        <v>#REF!</v>
      </c>
    </row>
    <row r="3100" spans="1:44" x14ac:dyDescent="0.15">
      <c r="A3100" s="43"/>
      <c r="B3100" s="5" t="s">
        <v>10640</v>
      </c>
      <c r="C3100" s="12">
        <v>23096</v>
      </c>
      <c r="D3100" s="5" t="s">
        <v>10624</v>
      </c>
      <c r="E3100" s="44" t="s">
        <v>24731</v>
      </c>
      <c r="F3100" s="4" t="s">
        <v>10641</v>
      </c>
      <c r="G3100" s="4" t="s">
        <v>10642</v>
      </c>
      <c r="H3100" s="44"/>
      <c r="I3100" s="4" t="s">
        <v>700</v>
      </c>
      <c r="J3100" s="6" t="s">
        <v>700</v>
      </c>
      <c r="K3100" s="45">
        <v>1</v>
      </c>
      <c r="L3100" s="4" t="s">
        <v>701</v>
      </c>
      <c r="M3100" s="104" t="s">
        <v>18730</v>
      </c>
      <c r="N3100" s="45">
        <v>280500</v>
      </c>
      <c r="O3100" s="4" t="s">
        <v>15316</v>
      </c>
      <c r="P3100" s="4" t="s">
        <v>19989</v>
      </c>
      <c r="Q3100" s="4">
        <v>90</v>
      </c>
      <c r="R3100" s="4">
        <v>3</v>
      </c>
      <c r="S3100" s="4" t="s">
        <v>7971</v>
      </c>
      <c r="U3100" s="4">
        <v>5</v>
      </c>
      <c r="W3100" s="4" t="s">
        <v>10627</v>
      </c>
      <c r="X3100" s="4" t="s">
        <v>10628</v>
      </c>
      <c r="Y3100" s="45">
        <v>0</v>
      </c>
      <c r="AA3100" s="4">
        <v>1</v>
      </c>
      <c r="AB3100" s="4">
        <v>100</v>
      </c>
      <c r="AC3100" s="4">
        <v>1</v>
      </c>
      <c r="AD3100" s="4">
        <v>1</v>
      </c>
      <c r="AE3100" s="45" t="s">
        <v>16461</v>
      </c>
      <c r="AF3100" s="45" t="s">
        <v>16457</v>
      </c>
      <c r="AG3100" s="45" t="s">
        <v>16459</v>
      </c>
      <c r="AH3100" s="45" t="s">
        <v>16453</v>
      </c>
      <c r="AI3100" s="45" t="s">
        <v>16455</v>
      </c>
      <c r="AJ3100" s="63" t="s">
        <v>20427</v>
      </c>
      <c r="AK3100" s="63" t="s">
        <v>20427</v>
      </c>
      <c r="AL3100" s="45">
        <v>0</v>
      </c>
      <c r="AM3100" s="43">
        <f>IF(AND(L3100="WEAPON",OR(R3100=0,R3100=1,R3100=2)),[1]装备基础and强化!$V$7,IF(AND(L3100="LEFTRING",OR(R3100=0,R3100=1,R3100=2)),[1]装备基础and强化!$W$7,IF(AND(L3100="RIGHTRING",OR(R3100=0,R3100=1,R3100=2)),[1]装备基础and强化!$X$7,IF(AND(L3100="NECKLACE",OR(R3100=0,R3100=1,R3100=2)),[1]装备基础and强化!$Y$7,0))))</f>
        <v>0</v>
      </c>
      <c r="AN3100" s="43">
        <f>IF(AND(L3100="WEAPON",OR(R3100=3,R3100=4)),[1]装备基础and强化!$V$11,IF(AND(L3100="LEFTRING",OR(R3100=3,R3100=4)),[1]装备基础and强化!$W$11,IF(AND(L3100="RIGHTRING",OR(R3100=3,R3100=4)),[1]装备基础and强化!$X$11,IF(AND(L3100="NECKLACE",OR(R3100=3,R3100=4)),[1]装备基础and强化!$Y$11,0))))</f>
        <v>0</v>
      </c>
      <c r="AO3100" s="43">
        <f>IF(AND(L3100="BELT",T3100=1),[1]装备基础and强化!$AA$7,IF(AND(L3100="PANTS",T3100=1),[1]装备基础and强化!$AB$7,IF(AND(L3100="SHOES",T3100=1),[1]装备基础and强化!$AC$7,IF(AND(L3100="CLOTHES",T3100=1),[1]装备基础and强化!$AD$7,0))))</f>
        <v>0</v>
      </c>
      <c r="AP3100" s="43">
        <f>IF(AND(L3100="BELT",T3100=2),[1]装备基础and强化!$AF$7,IF(AND(L3100="PANTS",T3100=2),[1]装备基础and强化!$AG$7,IF(AND(L3100="SHOES",T3100=2),[1]装备基础and强化!$AH$7,IF(AND(L3100="CLOTHES",T3100=2),[1]装备基础and强化!$AI$7,0))))</f>
        <v>0</v>
      </c>
      <c r="AQ3100" s="43" t="e">
        <f>IF(L3100="HAT",[1]装备基础and强化!$AK$7,IF(L3100="JADE",[1]装备基础and强化!$AK$7,0))</f>
        <v>#REF!</v>
      </c>
      <c r="AR3100" s="43" t="e">
        <f t="shared" si="49"/>
        <v>#REF!</v>
      </c>
    </row>
    <row r="3101" spans="1:44" x14ac:dyDescent="0.15">
      <c r="A3101" s="43"/>
      <c r="B3101" s="5" t="s">
        <v>10644</v>
      </c>
      <c r="C3101" s="12">
        <v>23097</v>
      </c>
      <c r="D3101" s="5" t="s">
        <v>10624</v>
      </c>
      <c r="E3101" s="44" t="s">
        <v>24732</v>
      </c>
      <c r="F3101" s="4" t="s">
        <v>10645</v>
      </c>
      <c r="G3101" s="4" t="s">
        <v>10646</v>
      </c>
      <c r="H3101" s="44"/>
      <c r="I3101" s="4" t="s">
        <v>700</v>
      </c>
      <c r="J3101" s="6" t="s">
        <v>700</v>
      </c>
      <c r="K3101" s="45">
        <v>1</v>
      </c>
      <c r="L3101" s="4" t="s">
        <v>701</v>
      </c>
      <c r="M3101" s="104" t="s">
        <v>18731</v>
      </c>
      <c r="N3101" s="45">
        <v>280600</v>
      </c>
      <c r="O3101" s="4" t="s">
        <v>7572</v>
      </c>
      <c r="P3101" s="4" t="s">
        <v>19989</v>
      </c>
      <c r="Q3101" s="4">
        <v>90</v>
      </c>
      <c r="R3101" s="4">
        <v>3</v>
      </c>
      <c r="S3101" s="4" t="s">
        <v>7971</v>
      </c>
      <c r="U3101" s="4">
        <v>6</v>
      </c>
      <c r="W3101" s="4" t="s">
        <v>10627</v>
      </c>
      <c r="X3101" s="4" t="s">
        <v>10628</v>
      </c>
      <c r="Y3101" s="45">
        <v>0</v>
      </c>
      <c r="AA3101" s="4">
        <v>1</v>
      </c>
      <c r="AB3101" s="4">
        <v>100</v>
      </c>
      <c r="AC3101" s="4">
        <v>1</v>
      </c>
      <c r="AD3101" s="4">
        <v>1</v>
      </c>
      <c r="AE3101" s="45" t="s">
        <v>16461</v>
      </c>
      <c r="AF3101" s="45" t="s">
        <v>16457</v>
      </c>
      <c r="AG3101" s="45" t="s">
        <v>16459</v>
      </c>
      <c r="AH3101" s="45" t="s">
        <v>16453</v>
      </c>
      <c r="AI3101" s="45" t="s">
        <v>16455</v>
      </c>
      <c r="AJ3101" s="63" t="s">
        <v>20427</v>
      </c>
      <c r="AK3101" s="63" t="s">
        <v>20426</v>
      </c>
      <c r="AL3101" s="4">
        <v>0</v>
      </c>
      <c r="AM3101" s="43">
        <f>IF(AND(L3101="WEAPON",OR(R3101=0,R3101=1,R3101=2)),[1]装备基础and强化!$V$7,IF(AND(L3101="LEFTRING",OR(R3101=0,R3101=1,R3101=2)),[1]装备基础and强化!$W$7,IF(AND(L3101="RIGHTRING",OR(R3101=0,R3101=1,R3101=2)),[1]装备基础and强化!$X$7,IF(AND(L3101="NECKLACE",OR(R3101=0,R3101=1,R3101=2)),[1]装备基础and强化!$Y$7,0))))</f>
        <v>0</v>
      </c>
      <c r="AN3101" s="43">
        <f>IF(AND(L3101="WEAPON",OR(R3101=3,R3101=4)),[1]装备基础and强化!$V$11,IF(AND(L3101="LEFTRING",OR(R3101=3,R3101=4)),[1]装备基础and强化!$W$11,IF(AND(L3101="RIGHTRING",OR(R3101=3,R3101=4)),[1]装备基础and强化!$X$11,IF(AND(L3101="NECKLACE",OR(R3101=3,R3101=4)),[1]装备基础and强化!$Y$11,0))))</f>
        <v>0</v>
      </c>
      <c r="AO3101" s="43">
        <f>IF(AND(L3101="BELT",T3101=1),[1]装备基础and强化!$AA$7,IF(AND(L3101="PANTS",T3101=1),[1]装备基础and强化!$AB$7,IF(AND(L3101="SHOES",T3101=1),[1]装备基础and强化!$AC$7,IF(AND(L3101="CLOTHES",T3101=1),[1]装备基础and强化!$AD$7,0))))</f>
        <v>0</v>
      </c>
      <c r="AP3101" s="43">
        <f>IF(AND(L3101="BELT",T3101=2),[1]装备基础and强化!$AF$7,IF(AND(L3101="PANTS",T3101=2),[1]装备基础and强化!$AG$7,IF(AND(L3101="SHOES",T3101=2),[1]装备基础and强化!$AH$7,IF(AND(L3101="CLOTHES",T3101=2),[1]装备基础and强化!$AI$7,0))))</f>
        <v>0</v>
      </c>
      <c r="AQ3101" s="43" t="e">
        <f>IF(L3101="HAT",[1]装备基础and强化!$AK$7,IF(L3101="JADE",[1]装备基础and强化!$AK$7,0))</f>
        <v>#REF!</v>
      </c>
      <c r="AR3101" s="43" t="e">
        <f t="shared" si="49"/>
        <v>#REF!</v>
      </c>
    </row>
    <row r="3102" spans="1:44" x14ac:dyDescent="0.15">
      <c r="A3102" s="43"/>
      <c r="B3102" s="5" t="s">
        <v>10648</v>
      </c>
      <c r="C3102" s="12">
        <v>23098</v>
      </c>
      <c r="D3102" s="5" t="s">
        <v>10624</v>
      </c>
      <c r="E3102" s="44" t="s">
        <v>24733</v>
      </c>
      <c r="F3102" s="4" t="s">
        <v>10649</v>
      </c>
      <c r="G3102" s="4" t="s">
        <v>10650</v>
      </c>
      <c r="H3102" s="44"/>
      <c r="I3102" s="4" t="s">
        <v>700</v>
      </c>
      <c r="J3102" s="6" t="s">
        <v>700</v>
      </c>
      <c r="K3102" s="45">
        <v>1</v>
      </c>
      <c r="L3102" s="4" t="s">
        <v>701</v>
      </c>
      <c r="M3102" s="104" t="s">
        <v>18732</v>
      </c>
      <c r="N3102" s="45">
        <v>280700</v>
      </c>
      <c r="O3102" s="4" t="s">
        <v>15317</v>
      </c>
      <c r="P3102" s="4" t="s">
        <v>19989</v>
      </c>
      <c r="Q3102" s="4">
        <v>90</v>
      </c>
      <c r="R3102" s="4">
        <v>3</v>
      </c>
      <c r="S3102" s="4" t="s">
        <v>7971</v>
      </c>
      <c r="U3102" s="4">
        <v>7</v>
      </c>
      <c r="W3102" s="4" t="s">
        <v>10627</v>
      </c>
      <c r="X3102" s="4" t="s">
        <v>10628</v>
      </c>
      <c r="Y3102" s="45">
        <v>0</v>
      </c>
      <c r="AA3102" s="4">
        <v>1</v>
      </c>
      <c r="AB3102" s="4">
        <v>100</v>
      </c>
      <c r="AC3102" s="4">
        <v>1</v>
      </c>
      <c r="AD3102" s="4">
        <v>1</v>
      </c>
      <c r="AE3102" s="45" t="s">
        <v>16461</v>
      </c>
      <c r="AF3102" s="45" t="s">
        <v>16457</v>
      </c>
      <c r="AG3102" s="45" t="s">
        <v>16459</v>
      </c>
      <c r="AH3102" s="45" t="s">
        <v>16453</v>
      </c>
      <c r="AI3102" s="45" t="s">
        <v>16455</v>
      </c>
      <c r="AJ3102" s="63" t="s">
        <v>20427</v>
      </c>
      <c r="AK3102" s="63" t="s">
        <v>20426</v>
      </c>
      <c r="AL3102" s="45">
        <v>0</v>
      </c>
      <c r="AM3102" s="43">
        <f>IF(AND(L3102="WEAPON",OR(R3102=0,R3102=1,R3102=2)),[1]装备基础and强化!$V$7,IF(AND(L3102="LEFTRING",OR(R3102=0,R3102=1,R3102=2)),[1]装备基础and强化!$W$7,IF(AND(L3102="RIGHTRING",OR(R3102=0,R3102=1,R3102=2)),[1]装备基础and强化!$X$7,IF(AND(L3102="NECKLACE",OR(R3102=0,R3102=1,R3102=2)),[1]装备基础and强化!$Y$7,0))))</f>
        <v>0</v>
      </c>
      <c r="AN3102" s="43">
        <f>IF(AND(L3102="WEAPON",OR(R3102=3,R3102=4)),[1]装备基础and强化!$V$11,IF(AND(L3102="LEFTRING",OR(R3102=3,R3102=4)),[1]装备基础and强化!$W$11,IF(AND(L3102="RIGHTRING",OR(R3102=3,R3102=4)),[1]装备基础and强化!$X$11,IF(AND(L3102="NECKLACE",OR(R3102=3,R3102=4)),[1]装备基础and强化!$Y$11,0))))</f>
        <v>0</v>
      </c>
      <c r="AO3102" s="43">
        <f>IF(AND(L3102="BELT",T3102=1),[1]装备基础and强化!$AA$7,IF(AND(L3102="PANTS",T3102=1),[1]装备基础and强化!$AB$7,IF(AND(L3102="SHOES",T3102=1),[1]装备基础and强化!$AC$7,IF(AND(L3102="CLOTHES",T3102=1),[1]装备基础and强化!$AD$7,0))))</f>
        <v>0</v>
      </c>
      <c r="AP3102" s="43">
        <f>IF(AND(L3102="BELT",T3102=2),[1]装备基础and强化!$AF$7,IF(AND(L3102="PANTS",T3102=2),[1]装备基础and强化!$AG$7,IF(AND(L3102="SHOES",T3102=2),[1]装备基础and强化!$AH$7,IF(AND(L3102="CLOTHES",T3102=2),[1]装备基础and强化!$AI$7,0))))</f>
        <v>0</v>
      </c>
      <c r="AQ3102" s="43" t="e">
        <f>IF(L3102="HAT",[1]装备基础and强化!$AK$7,IF(L3102="JADE",[1]装备基础and强化!$AK$7,0))</f>
        <v>#REF!</v>
      </c>
      <c r="AR3102" s="43" t="e">
        <f t="shared" si="49"/>
        <v>#REF!</v>
      </c>
    </row>
    <row r="3103" spans="1:44" x14ac:dyDescent="0.15">
      <c r="A3103" s="43"/>
      <c r="B3103" s="5" t="s">
        <v>10652</v>
      </c>
      <c r="C3103" s="12">
        <v>23099</v>
      </c>
      <c r="D3103" s="5" t="s">
        <v>10624</v>
      </c>
      <c r="E3103" s="44" t="s">
        <v>24734</v>
      </c>
      <c r="F3103" s="4" t="s">
        <v>10653</v>
      </c>
      <c r="G3103" s="4" t="s">
        <v>10654</v>
      </c>
      <c r="H3103" s="44"/>
      <c r="I3103" s="4" t="s">
        <v>700</v>
      </c>
      <c r="J3103" s="6" t="s">
        <v>700</v>
      </c>
      <c r="K3103" s="45">
        <v>1</v>
      </c>
      <c r="L3103" s="4" t="s">
        <v>701</v>
      </c>
      <c r="M3103" s="104" t="s">
        <v>18733</v>
      </c>
      <c r="N3103" s="45">
        <v>280800</v>
      </c>
      <c r="O3103" s="4" t="s">
        <v>15318</v>
      </c>
      <c r="P3103" s="4" t="s">
        <v>19989</v>
      </c>
      <c r="Q3103" s="4">
        <v>90</v>
      </c>
      <c r="R3103" s="4">
        <v>3</v>
      </c>
      <c r="S3103" s="4" t="s">
        <v>7971</v>
      </c>
      <c r="U3103" s="4">
        <v>8</v>
      </c>
      <c r="W3103" s="4" t="s">
        <v>10627</v>
      </c>
      <c r="X3103" s="4" t="s">
        <v>10628</v>
      </c>
      <c r="Y3103" s="45">
        <v>0</v>
      </c>
      <c r="AA3103" s="4">
        <v>1</v>
      </c>
      <c r="AB3103" s="4">
        <v>100</v>
      </c>
      <c r="AC3103" s="4">
        <v>1</v>
      </c>
      <c r="AD3103" s="4">
        <v>1</v>
      </c>
      <c r="AE3103" s="45" t="s">
        <v>16461</v>
      </c>
      <c r="AF3103" s="45" t="s">
        <v>16457</v>
      </c>
      <c r="AG3103" s="45" t="s">
        <v>16459</v>
      </c>
      <c r="AH3103" s="45" t="s">
        <v>16453</v>
      </c>
      <c r="AI3103" s="45" t="s">
        <v>16455</v>
      </c>
      <c r="AJ3103" s="63" t="s">
        <v>20427</v>
      </c>
      <c r="AK3103" s="63" t="s">
        <v>20426</v>
      </c>
      <c r="AL3103" s="4">
        <v>0</v>
      </c>
      <c r="AM3103" s="43">
        <f>IF(AND(L3103="WEAPON",OR(R3103=0,R3103=1,R3103=2)),[1]装备基础and强化!$V$7,IF(AND(L3103="LEFTRING",OR(R3103=0,R3103=1,R3103=2)),[1]装备基础and强化!$W$7,IF(AND(L3103="RIGHTRING",OR(R3103=0,R3103=1,R3103=2)),[1]装备基础and强化!$X$7,IF(AND(L3103="NECKLACE",OR(R3103=0,R3103=1,R3103=2)),[1]装备基础and强化!$Y$7,0))))</f>
        <v>0</v>
      </c>
      <c r="AN3103" s="43">
        <f>IF(AND(L3103="WEAPON",OR(R3103=3,R3103=4)),[1]装备基础and强化!$V$11,IF(AND(L3103="LEFTRING",OR(R3103=3,R3103=4)),[1]装备基础and强化!$W$11,IF(AND(L3103="RIGHTRING",OR(R3103=3,R3103=4)),[1]装备基础and强化!$X$11,IF(AND(L3103="NECKLACE",OR(R3103=3,R3103=4)),[1]装备基础and强化!$Y$11,0))))</f>
        <v>0</v>
      </c>
      <c r="AO3103" s="43">
        <f>IF(AND(L3103="BELT",T3103=1),[1]装备基础and强化!$AA$7,IF(AND(L3103="PANTS",T3103=1),[1]装备基础and强化!$AB$7,IF(AND(L3103="SHOES",T3103=1),[1]装备基础and强化!$AC$7,IF(AND(L3103="CLOTHES",T3103=1),[1]装备基础and强化!$AD$7,0))))</f>
        <v>0</v>
      </c>
      <c r="AP3103" s="43">
        <f>IF(AND(L3103="BELT",T3103=2),[1]装备基础and强化!$AF$7,IF(AND(L3103="PANTS",T3103=2),[1]装备基础and强化!$AG$7,IF(AND(L3103="SHOES",T3103=2),[1]装备基础and强化!$AH$7,IF(AND(L3103="CLOTHES",T3103=2),[1]装备基础and强化!$AI$7,0))))</f>
        <v>0</v>
      </c>
      <c r="AQ3103" s="43" t="e">
        <f>IF(L3103="HAT",[1]装备基础and强化!$AK$7,IF(L3103="JADE",[1]装备基础and强化!$AK$7,0))</f>
        <v>#REF!</v>
      </c>
      <c r="AR3103" s="43" t="e">
        <f t="shared" si="49"/>
        <v>#REF!</v>
      </c>
    </row>
    <row r="3104" spans="1:44" x14ac:dyDescent="0.15">
      <c r="A3104" s="43"/>
      <c r="B3104" s="5" t="s">
        <v>10656</v>
      </c>
      <c r="C3104" s="12">
        <v>23100</v>
      </c>
      <c r="D3104" s="5" t="s">
        <v>10657</v>
      </c>
      <c r="E3104" s="44" t="s">
        <v>24735</v>
      </c>
      <c r="F3104" s="4" t="s">
        <v>10658</v>
      </c>
      <c r="G3104" s="4" t="s">
        <v>10659</v>
      </c>
      <c r="H3104" s="44"/>
      <c r="I3104" s="4" t="s">
        <v>700</v>
      </c>
      <c r="J3104" s="6" t="s">
        <v>700</v>
      </c>
      <c r="K3104" s="45">
        <v>1</v>
      </c>
      <c r="L3104" s="4" t="s">
        <v>701</v>
      </c>
      <c r="M3104" s="104" t="s">
        <v>18734</v>
      </c>
      <c r="N3104" s="45">
        <v>2110100</v>
      </c>
      <c r="O3104" s="4" t="s">
        <v>13754</v>
      </c>
      <c r="P3104" s="4" t="s">
        <v>19989</v>
      </c>
      <c r="Q3104" s="4">
        <v>120</v>
      </c>
      <c r="R3104" s="4">
        <v>3</v>
      </c>
      <c r="S3104" s="4" t="s">
        <v>8002</v>
      </c>
      <c r="U3104" s="4">
        <v>1</v>
      </c>
      <c r="W3104" s="4" t="s">
        <v>10661</v>
      </c>
      <c r="X3104" s="4" t="s">
        <v>10662</v>
      </c>
      <c r="Y3104" s="45">
        <v>0</v>
      </c>
      <c r="AA3104" s="4">
        <v>1</v>
      </c>
      <c r="AB3104" s="4">
        <v>100</v>
      </c>
      <c r="AC3104" s="4">
        <v>1</v>
      </c>
      <c r="AD3104" s="4">
        <v>1</v>
      </c>
      <c r="AE3104" s="45" t="s">
        <v>16461</v>
      </c>
      <c r="AF3104" s="45" t="s">
        <v>16457</v>
      </c>
      <c r="AG3104" s="45" t="s">
        <v>16459</v>
      </c>
      <c r="AH3104" s="45" t="s">
        <v>16453</v>
      </c>
      <c r="AI3104" s="45" t="s">
        <v>16455</v>
      </c>
      <c r="AJ3104" s="63" t="s">
        <v>20427</v>
      </c>
      <c r="AK3104" s="63" t="s">
        <v>20426</v>
      </c>
      <c r="AL3104" s="45">
        <v>0</v>
      </c>
      <c r="AM3104" s="43">
        <f>IF(AND(L3104="WEAPON",OR(R3104=0,R3104=1,R3104=2)),[1]装备基础and强化!$V$7,IF(AND(L3104="LEFTRING",OR(R3104=0,R3104=1,R3104=2)),[1]装备基础and强化!$W$7,IF(AND(L3104="RIGHTRING",OR(R3104=0,R3104=1,R3104=2)),[1]装备基础and强化!$X$7,IF(AND(L3104="NECKLACE",OR(R3104=0,R3104=1,R3104=2)),[1]装备基础and强化!$Y$7,0))))</f>
        <v>0</v>
      </c>
      <c r="AN3104" s="43">
        <f>IF(AND(L3104="WEAPON",OR(R3104=3,R3104=4)),[1]装备基础and强化!$V$11,IF(AND(L3104="LEFTRING",OR(R3104=3,R3104=4)),[1]装备基础and强化!$W$11,IF(AND(L3104="RIGHTRING",OR(R3104=3,R3104=4)),[1]装备基础and强化!$X$11,IF(AND(L3104="NECKLACE",OR(R3104=3,R3104=4)),[1]装备基础and强化!$Y$11,0))))</f>
        <v>0</v>
      </c>
      <c r="AO3104" s="43">
        <f>IF(AND(L3104="BELT",T3104=1),[1]装备基础and强化!$AA$7,IF(AND(L3104="PANTS",T3104=1),[1]装备基础and强化!$AB$7,IF(AND(L3104="SHOES",T3104=1),[1]装备基础and强化!$AC$7,IF(AND(L3104="CLOTHES",T3104=1),[1]装备基础and强化!$AD$7,0))))</f>
        <v>0</v>
      </c>
      <c r="AP3104" s="43">
        <f>IF(AND(L3104="BELT",T3104=2),[1]装备基础and强化!$AF$7,IF(AND(L3104="PANTS",T3104=2),[1]装备基础and强化!$AG$7,IF(AND(L3104="SHOES",T3104=2),[1]装备基础and强化!$AH$7,IF(AND(L3104="CLOTHES",T3104=2),[1]装备基础and强化!$AI$7,0))))</f>
        <v>0</v>
      </c>
      <c r="AQ3104" s="43" t="e">
        <f>IF(L3104="HAT",[1]装备基础and强化!$AK$7,IF(L3104="JADE",[1]装备基础and强化!$AK$7,0))</f>
        <v>#REF!</v>
      </c>
      <c r="AR3104" s="43" t="e">
        <f t="shared" si="49"/>
        <v>#REF!</v>
      </c>
    </row>
    <row r="3105" spans="1:44" x14ac:dyDescent="0.15">
      <c r="A3105" s="43"/>
      <c r="B3105" s="5" t="s">
        <v>10663</v>
      </c>
      <c r="C3105" s="12">
        <v>23101</v>
      </c>
      <c r="D3105" s="5" t="s">
        <v>10657</v>
      </c>
      <c r="E3105" s="44" t="s">
        <v>24736</v>
      </c>
      <c r="F3105" s="4" t="s">
        <v>10664</v>
      </c>
      <c r="G3105" s="4" t="s">
        <v>10665</v>
      </c>
      <c r="H3105" s="44"/>
      <c r="I3105" s="4" t="s">
        <v>700</v>
      </c>
      <c r="J3105" s="6" t="s">
        <v>700</v>
      </c>
      <c r="K3105" s="45">
        <v>1</v>
      </c>
      <c r="L3105" s="4" t="s">
        <v>701</v>
      </c>
      <c r="M3105" s="104" t="s">
        <v>18735</v>
      </c>
      <c r="N3105" s="45">
        <v>2110200</v>
      </c>
      <c r="O3105" s="4" t="s">
        <v>15319</v>
      </c>
      <c r="P3105" s="4" t="s">
        <v>19989</v>
      </c>
      <c r="Q3105" s="4">
        <v>120</v>
      </c>
      <c r="R3105" s="4">
        <v>3</v>
      </c>
      <c r="S3105" s="4" t="s">
        <v>8002</v>
      </c>
      <c r="U3105" s="4">
        <v>2</v>
      </c>
      <c r="W3105" s="4" t="s">
        <v>10661</v>
      </c>
      <c r="X3105" s="4" t="s">
        <v>10662</v>
      </c>
      <c r="Y3105" s="45">
        <v>0</v>
      </c>
      <c r="AA3105" s="4">
        <v>1</v>
      </c>
      <c r="AB3105" s="4">
        <v>100</v>
      </c>
      <c r="AC3105" s="4">
        <v>1</v>
      </c>
      <c r="AD3105" s="4">
        <v>1</v>
      </c>
      <c r="AE3105" s="45" t="s">
        <v>16461</v>
      </c>
      <c r="AF3105" s="45" t="s">
        <v>16457</v>
      </c>
      <c r="AG3105" s="45" t="s">
        <v>16459</v>
      </c>
      <c r="AH3105" s="45" t="s">
        <v>16453</v>
      </c>
      <c r="AI3105" s="45" t="s">
        <v>16455</v>
      </c>
      <c r="AJ3105" s="63" t="s">
        <v>20427</v>
      </c>
      <c r="AK3105" s="63" t="s">
        <v>20426</v>
      </c>
      <c r="AL3105" s="4">
        <v>0</v>
      </c>
      <c r="AM3105" s="43">
        <f>IF(AND(L3105="WEAPON",OR(R3105=0,R3105=1,R3105=2)),[1]装备基础and强化!$V$7,IF(AND(L3105="LEFTRING",OR(R3105=0,R3105=1,R3105=2)),[1]装备基础and强化!$W$7,IF(AND(L3105="RIGHTRING",OR(R3105=0,R3105=1,R3105=2)),[1]装备基础and强化!$X$7,IF(AND(L3105="NECKLACE",OR(R3105=0,R3105=1,R3105=2)),[1]装备基础and强化!$Y$7,0))))</f>
        <v>0</v>
      </c>
      <c r="AN3105" s="43">
        <f>IF(AND(L3105="WEAPON",OR(R3105=3,R3105=4)),[1]装备基础and强化!$V$11,IF(AND(L3105="LEFTRING",OR(R3105=3,R3105=4)),[1]装备基础and强化!$W$11,IF(AND(L3105="RIGHTRING",OR(R3105=3,R3105=4)),[1]装备基础and强化!$X$11,IF(AND(L3105="NECKLACE",OR(R3105=3,R3105=4)),[1]装备基础and强化!$Y$11,0))))</f>
        <v>0</v>
      </c>
      <c r="AO3105" s="43">
        <f>IF(AND(L3105="BELT",T3105=1),[1]装备基础and强化!$AA$7,IF(AND(L3105="PANTS",T3105=1),[1]装备基础and强化!$AB$7,IF(AND(L3105="SHOES",T3105=1),[1]装备基础and强化!$AC$7,IF(AND(L3105="CLOTHES",T3105=1),[1]装备基础and强化!$AD$7,0))))</f>
        <v>0</v>
      </c>
      <c r="AP3105" s="43">
        <f>IF(AND(L3105="BELT",T3105=2),[1]装备基础and强化!$AF$7,IF(AND(L3105="PANTS",T3105=2),[1]装备基础and强化!$AG$7,IF(AND(L3105="SHOES",T3105=2),[1]装备基础and强化!$AH$7,IF(AND(L3105="CLOTHES",T3105=2),[1]装备基础and强化!$AI$7,0))))</f>
        <v>0</v>
      </c>
      <c r="AQ3105" s="43" t="e">
        <f>IF(L3105="HAT",[1]装备基础and强化!$AK$7,IF(L3105="JADE",[1]装备基础and强化!$AK$7,0))</f>
        <v>#REF!</v>
      </c>
      <c r="AR3105" s="43" t="e">
        <f t="shared" si="49"/>
        <v>#REF!</v>
      </c>
    </row>
    <row r="3106" spans="1:44" x14ac:dyDescent="0.15">
      <c r="A3106" s="43"/>
      <c r="B3106" s="5" t="s">
        <v>10667</v>
      </c>
      <c r="C3106" s="12">
        <v>23102</v>
      </c>
      <c r="D3106" s="5" t="s">
        <v>10657</v>
      </c>
      <c r="E3106" s="44" t="s">
        <v>24737</v>
      </c>
      <c r="F3106" s="4" t="s">
        <v>10668</v>
      </c>
      <c r="G3106" s="4" t="s">
        <v>10669</v>
      </c>
      <c r="H3106" s="44"/>
      <c r="I3106" s="4" t="s">
        <v>700</v>
      </c>
      <c r="J3106" s="6" t="s">
        <v>700</v>
      </c>
      <c r="K3106" s="45">
        <v>1</v>
      </c>
      <c r="L3106" s="4" t="s">
        <v>701</v>
      </c>
      <c r="M3106" s="104" t="s">
        <v>18736</v>
      </c>
      <c r="N3106" s="45">
        <v>2110300</v>
      </c>
      <c r="O3106" s="4" t="s">
        <v>13767</v>
      </c>
      <c r="P3106" s="4" t="s">
        <v>19989</v>
      </c>
      <c r="Q3106" s="4">
        <v>120</v>
      </c>
      <c r="R3106" s="4">
        <v>3</v>
      </c>
      <c r="S3106" s="4" t="s">
        <v>8002</v>
      </c>
      <c r="U3106" s="4">
        <v>3</v>
      </c>
      <c r="W3106" s="4" t="s">
        <v>10661</v>
      </c>
      <c r="X3106" s="4" t="s">
        <v>10662</v>
      </c>
      <c r="Y3106" s="45">
        <v>0</v>
      </c>
      <c r="AA3106" s="4">
        <v>1</v>
      </c>
      <c r="AB3106" s="4">
        <v>100</v>
      </c>
      <c r="AC3106" s="4">
        <v>1</v>
      </c>
      <c r="AD3106" s="4">
        <v>1</v>
      </c>
      <c r="AE3106" s="45" t="s">
        <v>16461</v>
      </c>
      <c r="AF3106" s="45" t="s">
        <v>16457</v>
      </c>
      <c r="AG3106" s="45" t="s">
        <v>16459</v>
      </c>
      <c r="AH3106" s="45" t="s">
        <v>16453</v>
      </c>
      <c r="AI3106" s="45" t="s">
        <v>16455</v>
      </c>
      <c r="AJ3106" s="63" t="s">
        <v>20427</v>
      </c>
      <c r="AK3106" s="63" t="s">
        <v>20426</v>
      </c>
      <c r="AL3106" s="45">
        <v>0</v>
      </c>
      <c r="AM3106" s="43">
        <f>IF(AND(L3106="WEAPON",OR(R3106=0,R3106=1,R3106=2)),[1]装备基础and强化!$V$7,IF(AND(L3106="LEFTRING",OR(R3106=0,R3106=1,R3106=2)),[1]装备基础and强化!$W$7,IF(AND(L3106="RIGHTRING",OR(R3106=0,R3106=1,R3106=2)),[1]装备基础and强化!$X$7,IF(AND(L3106="NECKLACE",OR(R3106=0,R3106=1,R3106=2)),[1]装备基础and强化!$Y$7,0))))</f>
        <v>0</v>
      </c>
      <c r="AN3106" s="43">
        <f>IF(AND(L3106="WEAPON",OR(R3106=3,R3106=4)),[1]装备基础and强化!$V$11,IF(AND(L3106="LEFTRING",OR(R3106=3,R3106=4)),[1]装备基础and强化!$W$11,IF(AND(L3106="RIGHTRING",OR(R3106=3,R3106=4)),[1]装备基础and强化!$X$11,IF(AND(L3106="NECKLACE",OR(R3106=3,R3106=4)),[1]装备基础and强化!$Y$11,0))))</f>
        <v>0</v>
      </c>
      <c r="AO3106" s="43">
        <f>IF(AND(L3106="BELT",T3106=1),[1]装备基础and强化!$AA$7,IF(AND(L3106="PANTS",T3106=1),[1]装备基础and强化!$AB$7,IF(AND(L3106="SHOES",T3106=1),[1]装备基础and强化!$AC$7,IF(AND(L3106="CLOTHES",T3106=1),[1]装备基础and强化!$AD$7,0))))</f>
        <v>0</v>
      </c>
      <c r="AP3106" s="43">
        <f>IF(AND(L3106="BELT",T3106=2),[1]装备基础and强化!$AF$7,IF(AND(L3106="PANTS",T3106=2),[1]装备基础and强化!$AG$7,IF(AND(L3106="SHOES",T3106=2),[1]装备基础and强化!$AH$7,IF(AND(L3106="CLOTHES",T3106=2),[1]装备基础and强化!$AI$7,0))))</f>
        <v>0</v>
      </c>
      <c r="AQ3106" s="43" t="e">
        <f>IF(L3106="HAT",[1]装备基础and强化!$AK$7,IF(L3106="JADE",[1]装备基础and强化!$AK$7,0))</f>
        <v>#REF!</v>
      </c>
      <c r="AR3106" s="43" t="e">
        <f t="shared" si="49"/>
        <v>#REF!</v>
      </c>
    </row>
    <row r="3107" spans="1:44" x14ac:dyDescent="0.15">
      <c r="A3107" s="43"/>
      <c r="B3107" s="5" t="s">
        <v>10670</v>
      </c>
      <c r="C3107" s="12">
        <v>23103</v>
      </c>
      <c r="D3107" s="5" t="s">
        <v>10657</v>
      </c>
      <c r="E3107" s="44" t="s">
        <v>24738</v>
      </c>
      <c r="F3107" s="4" t="s">
        <v>10671</v>
      </c>
      <c r="G3107" s="4" t="s">
        <v>10672</v>
      </c>
      <c r="H3107" s="44"/>
      <c r="I3107" s="4" t="s">
        <v>700</v>
      </c>
      <c r="J3107" s="6" t="s">
        <v>700</v>
      </c>
      <c r="K3107" s="45">
        <v>1</v>
      </c>
      <c r="L3107" s="4" t="s">
        <v>701</v>
      </c>
      <c r="M3107" s="104" t="s">
        <v>18737</v>
      </c>
      <c r="N3107" s="45">
        <v>2110400</v>
      </c>
      <c r="O3107" s="4" t="s">
        <v>10687</v>
      </c>
      <c r="P3107" s="4" t="s">
        <v>19989</v>
      </c>
      <c r="Q3107" s="4">
        <v>120</v>
      </c>
      <c r="R3107" s="4">
        <v>3</v>
      </c>
      <c r="S3107" s="4" t="s">
        <v>8002</v>
      </c>
      <c r="U3107" s="4">
        <v>4</v>
      </c>
      <c r="W3107" s="4" t="s">
        <v>10661</v>
      </c>
      <c r="X3107" s="4" t="s">
        <v>10662</v>
      </c>
      <c r="Y3107" s="45">
        <v>0</v>
      </c>
      <c r="AA3107" s="4">
        <v>1</v>
      </c>
      <c r="AB3107" s="4">
        <v>100</v>
      </c>
      <c r="AC3107" s="4">
        <v>1</v>
      </c>
      <c r="AD3107" s="4">
        <v>1</v>
      </c>
      <c r="AE3107" s="45" t="s">
        <v>16461</v>
      </c>
      <c r="AF3107" s="45" t="s">
        <v>16457</v>
      </c>
      <c r="AG3107" s="45" t="s">
        <v>16459</v>
      </c>
      <c r="AH3107" s="45" t="s">
        <v>16453</v>
      </c>
      <c r="AI3107" s="45" t="s">
        <v>16455</v>
      </c>
      <c r="AJ3107" s="63" t="s">
        <v>20427</v>
      </c>
      <c r="AK3107" s="63" t="s">
        <v>20426</v>
      </c>
      <c r="AL3107" s="4">
        <v>0</v>
      </c>
      <c r="AM3107" s="43">
        <f>IF(AND(L3107="WEAPON",OR(R3107=0,R3107=1,R3107=2)),[1]装备基础and强化!$V$7,IF(AND(L3107="LEFTRING",OR(R3107=0,R3107=1,R3107=2)),[1]装备基础and强化!$W$7,IF(AND(L3107="RIGHTRING",OR(R3107=0,R3107=1,R3107=2)),[1]装备基础and强化!$X$7,IF(AND(L3107="NECKLACE",OR(R3107=0,R3107=1,R3107=2)),[1]装备基础and强化!$Y$7,0))))</f>
        <v>0</v>
      </c>
      <c r="AN3107" s="43">
        <f>IF(AND(L3107="WEAPON",OR(R3107=3,R3107=4)),[1]装备基础and强化!$V$11,IF(AND(L3107="LEFTRING",OR(R3107=3,R3107=4)),[1]装备基础and强化!$W$11,IF(AND(L3107="RIGHTRING",OR(R3107=3,R3107=4)),[1]装备基础and强化!$X$11,IF(AND(L3107="NECKLACE",OR(R3107=3,R3107=4)),[1]装备基础and强化!$Y$11,0))))</f>
        <v>0</v>
      </c>
      <c r="AO3107" s="43">
        <f>IF(AND(L3107="BELT",T3107=1),[1]装备基础and强化!$AA$7,IF(AND(L3107="PANTS",T3107=1),[1]装备基础and强化!$AB$7,IF(AND(L3107="SHOES",T3107=1),[1]装备基础and强化!$AC$7,IF(AND(L3107="CLOTHES",T3107=1),[1]装备基础and强化!$AD$7,0))))</f>
        <v>0</v>
      </c>
      <c r="AP3107" s="43">
        <f>IF(AND(L3107="BELT",T3107=2),[1]装备基础and强化!$AF$7,IF(AND(L3107="PANTS",T3107=2),[1]装备基础and强化!$AG$7,IF(AND(L3107="SHOES",T3107=2),[1]装备基础and强化!$AH$7,IF(AND(L3107="CLOTHES",T3107=2),[1]装备基础and强化!$AI$7,0))))</f>
        <v>0</v>
      </c>
      <c r="AQ3107" s="43" t="e">
        <f>IF(L3107="HAT",[1]装备基础and强化!$AK$7,IF(L3107="JADE",[1]装备基础and强化!$AK$7,0))</f>
        <v>#REF!</v>
      </c>
      <c r="AR3107" s="43" t="e">
        <f t="shared" si="49"/>
        <v>#REF!</v>
      </c>
    </row>
    <row r="3108" spans="1:44" x14ac:dyDescent="0.15">
      <c r="A3108" s="43"/>
      <c r="B3108" s="5" t="s">
        <v>10673</v>
      </c>
      <c r="C3108" s="12">
        <v>23104</v>
      </c>
      <c r="D3108" s="5" t="s">
        <v>10657</v>
      </c>
      <c r="E3108" s="44" t="s">
        <v>24739</v>
      </c>
      <c r="F3108" s="4" t="s">
        <v>10674</v>
      </c>
      <c r="G3108" s="4" t="s">
        <v>10675</v>
      </c>
      <c r="H3108" s="44"/>
      <c r="I3108" s="4" t="s">
        <v>700</v>
      </c>
      <c r="J3108" s="6" t="s">
        <v>700</v>
      </c>
      <c r="K3108" s="45">
        <v>1</v>
      </c>
      <c r="L3108" s="4" t="s">
        <v>701</v>
      </c>
      <c r="M3108" s="104" t="s">
        <v>18738</v>
      </c>
      <c r="N3108" s="45">
        <v>2110500</v>
      </c>
      <c r="O3108" s="4" t="s">
        <v>15320</v>
      </c>
      <c r="P3108" s="4" t="s">
        <v>19989</v>
      </c>
      <c r="Q3108" s="4">
        <v>120</v>
      </c>
      <c r="R3108" s="4">
        <v>3</v>
      </c>
      <c r="S3108" s="4" t="s">
        <v>8002</v>
      </c>
      <c r="U3108" s="4">
        <v>5</v>
      </c>
      <c r="W3108" s="4" t="s">
        <v>10661</v>
      </c>
      <c r="X3108" s="4" t="s">
        <v>10662</v>
      </c>
      <c r="Y3108" s="45">
        <v>0</v>
      </c>
      <c r="AA3108" s="4">
        <v>1</v>
      </c>
      <c r="AB3108" s="4">
        <v>100</v>
      </c>
      <c r="AC3108" s="4">
        <v>1</v>
      </c>
      <c r="AD3108" s="4">
        <v>1</v>
      </c>
      <c r="AE3108" s="45" t="s">
        <v>16461</v>
      </c>
      <c r="AF3108" s="45" t="s">
        <v>16457</v>
      </c>
      <c r="AG3108" s="45" t="s">
        <v>16459</v>
      </c>
      <c r="AH3108" s="45" t="s">
        <v>16453</v>
      </c>
      <c r="AI3108" s="45" t="s">
        <v>16455</v>
      </c>
      <c r="AJ3108" s="63" t="s">
        <v>20427</v>
      </c>
      <c r="AK3108" s="63" t="s">
        <v>20426</v>
      </c>
      <c r="AL3108" s="45">
        <v>0</v>
      </c>
      <c r="AM3108" s="43">
        <f>IF(AND(L3108="WEAPON",OR(R3108=0,R3108=1,R3108=2)),[1]装备基础and强化!$V$7,IF(AND(L3108="LEFTRING",OR(R3108=0,R3108=1,R3108=2)),[1]装备基础and强化!$W$7,IF(AND(L3108="RIGHTRING",OR(R3108=0,R3108=1,R3108=2)),[1]装备基础and强化!$X$7,IF(AND(L3108="NECKLACE",OR(R3108=0,R3108=1,R3108=2)),[1]装备基础and强化!$Y$7,0))))</f>
        <v>0</v>
      </c>
      <c r="AN3108" s="43">
        <f>IF(AND(L3108="WEAPON",OR(R3108=3,R3108=4)),[1]装备基础and强化!$V$11,IF(AND(L3108="LEFTRING",OR(R3108=3,R3108=4)),[1]装备基础and强化!$W$11,IF(AND(L3108="RIGHTRING",OR(R3108=3,R3108=4)),[1]装备基础and强化!$X$11,IF(AND(L3108="NECKLACE",OR(R3108=3,R3108=4)),[1]装备基础and强化!$Y$11,0))))</f>
        <v>0</v>
      </c>
      <c r="AO3108" s="43">
        <f>IF(AND(L3108="BELT",T3108=1),[1]装备基础and强化!$AA$7,IF(AND(L3108="PANTS",T3108=1),[1]装备基础and强化!$AB$7,IF(AND(L3108="SHOES",T3108=1),[1]装备基础and强化!$AC$7,IF(AND(L3108="CLOTHES",T3108=1),[1]装备基础and强化!$AD$7,0))))</f>
        <v>0</v>
      </c>
      <c r="AP3108" s="43">
        <f>IF(AND(L3108="BELT",T3108=2),[1]装备基础and强化!$AF$7,IF(AND(L3108="PANTS",T3108=2),[1]装备基础and强化!$AG$7,IF(AND(L3108="SHOES",T3108=2),[1]装备基础and强化!$AH$7,IF(AND(L3108="CLOTHES",T3108=2),[1]装备基础and强化!$AI$7,0))))</f>
        <v>0</v>
      </c>
      <c r="AQ3108" s="43" t="e">
        <f>IF(L3108="HAT",[1]装备基础and强化!$AK$7,IF(L3108="JADE",[1]装备基础and强化!$AK$7,0))</f>
        <v>#REF!</v>
      </c>
      <c r="AR3108" s="43" t="e">
        <f t="shared" si="49"/>
        <v>#REF!</v>
      </c>
    </row>
    <row r="3109" spans="1:44" x14ac:dyDescent="0.15">
      <c r="A3109" s="43"/>
      <c r="B3109" s="5" t="s">
        <v>10677</v>
      </c>
      <c r="C3109" s="12">
        <v>23105</v>
      </c>
      <c r="D3109" s="5" t="s">
        <v>10657</v>
      </c>
      <c r="E3109" s="44" t="s">
        <v>24740</v>
      </c>
      <c r="F3109" s="4" t="s">
        <v>10678</v>
      </c>
      <c r="G3109" s="4" t="s">
        <v>10679</v>
      </c>
      <c r="H3109" s="44"/>
      <c r="I3109" s="4" t="s">
        <v>700</v>
      </c>
      <c r="J3109" s="6" t="s">
        <v>700</v>
      </c>
      <c r="K3109" s="45">
        <v>1</v>
      </c>
      <c r="L3109" s="4" t="s">
        <v>701</v>
      </c>
      <c r="M3109" s="104" t="s">
        <v>18739</v>
      </c>
      <c r="N3109" s="45">
        <v>2110600</v>
      </c>
      <c r="O3109" s="4" t="s">
        <v>15321</v>
      </c>
      <c r="P3109" s="4" t="s">
        <v>19989</v>
      </c>
      <c r="Q3109" s="4">
        <v>120</v>
      </c>
      <c r="R3109" s="4">
        <v>3</v>
      </c>
      <c r="S3109" s="4" t="s">
        <v>8002</v>
      </c>
      <c r="U3109" s="4">
        <v>6</v>
      </c>
      <c r="W3109" s="4" t="s">
        <v>10661</v>
      </c>
      <c r="X3109" s="4" t="s">
        <v>10662</v>
      </c>
      <c r="Y3109" s="45">
        <v>0</v>
      </c>
      <c r="AA3109" s="4">
        <v>1</v>
      </c>
      <c r="AB3109" s="4">
        <v>100</v>
      </c>
      <c r="AC3109" s="4">
        <v>1</v>
      </c>
      <c r="AD3109" s="4">
        <v>1</v>
      </c>
      <c r="AE3109" s="45" t="s">
        <v>16461</v>
      </c>
      <c r="AF3109" s="45" t="s">
        <v>16457</v>
      </c>
      <c r="AG3109" s="45" t="s">
        <v>16459</v>
      </c>
      <c r="AH3109" s="45" t="s">
        <v>16453</v>
      </c>
      <c r="AI3109" s="45" t="s">
        <v>16455</v>
      </c>
      <c r="AJ3109" s="63" t="s">
        <v>20427</v>
      </c>
      <c r="AK3109" s="63" t="s">
        <v>20426</v>
      </c>
      <c r="AL3109" s="4">
        <v>0</v>
      </c>
      <c r="AM3109" s="43">
        <f>IF(AND(L3109="WEAPON",OR(R3109=0,R3109=1,R3109=2)),[1]装备基础and强化!$V$7,IF(AND(L3109="LEFTRING",OR(R3109=0,R3109=1,R3109=2)),[1]装备基础and强化!$W$7,IF(AND(L3109="RIGHTRING",OR(R3109=0,R3109=1,R3109=2)),[1]装备基础and强化!$X$7,IF(AND(L3109="NECKLACE",OR(R3109=0,R3109=1,R3109=2)),[1]装备基础and强化!$Y$7,0))))</f>
        <v>0</v>
      </c>
      <c r="AN3109" s="43">
        <f>IF(AND(L3109="WEAPON",OR(R3109=3,R3109=4)),[1]装备基础and强化!$V$11,IF(AND(L3109="LEFTRING",OR(R3109=3,R3109=4)),[1]装备基础and强化!$W$11,IF(AND(L3109="RIGHTRING",OR(R3109=3,R3109=4)),[1]装备基础and强化!$X$11,IF(AND(L3109="NECKLACE",OR(R3109=3,R3109=4)),[1]装备基础and强化!$Y$11,0))))</f>
        <v>0</v>
      </c>
      <c r="AO3109" s="43">
        <f>IF(AND(L3109="BELT",T3109=1),[1]装备基础and强化!$AA$7,IF(AND(L3109="PANTS",T3109=1),[1]装备基础and强化!$AB$7,IF(AND(L3109="SHOES",T3109=1),[1]装备基础and强化!$AC$7,IF(AND(L3109="CLOTHES",T3109=1),[1]装备基础and强化!$AD$7,0))))</f>
        <v>0</v>
      </c>
      <c r="AP3109" s="43">
        <f>IF(AND(L3109="BELT",T3109=2),[1]装备基础and强化!$AF$7,IF(AND(L3109="PANTS",T3109=2),[1]装备基础and强化!$AG$7,IF(AND(L3109="SHOES",T3109=2),[1]装备基础and强化!$AH$7,IF(AND(L3109="CLOTHES",T3109=2),[1]装备基础and强化!$AI$7,0))))</f>
        <v>0</v>
      </c>
      <c r="AQ3109" s="43" t="e">
        <f>IF(L3109="HAT",[1]装备基础and强化!$AK$7,IF(L3109="JADE",[1]装备基础and强化!$AK$7,0))</f>
        <v>#REF!</v>
      </c>
      <c r="AR3109" s="43" t="e">
        <f t="shared" si="49"/>
        <v>#REF!</v>
      </c>
    </row>
    <row r="3110" spans="1:44" x14ac:dyDescent="0.15">
      <c r="A3110" s="43"/>
      <c r="B3110" s="5" t="s">
        <v>10681</v>
      </c>
      <c r="C3110" s="12">
        <v>23106</v>
      </c>
      <c r="D3110" s="5" t="s">
        <v>10657</v>
      </c>
      <c r="E3110" s="44" t="s">
        <v>24741</v>
      </c>
      <c r="F3110" s="4" t="s">
        <v>10682</v>
      </c>
      <c r="G3110" s="4" t="s">
        <v>10683</v>
      </c>
      <c r="H3110" s="44"/>
      <c r="I3110" s="4" t="s">
        <v>700</v>
      </c>
      <c r="J3110" s="6" t="s">
        <v>700</v>
      </c>
      <c r="K3110" s="45">
        <v>1</v>
      </c>
      <c r="L3110" s="4" t="s">
        <v>701</v>
      </c>
      <c r="M3110" s="104" t="s">
        <v>18740</v>
      </c>
      <c r="N3110" s="45">
        <v>2110700</v>
      </c>
      <c r="O3110" s="4" t="s">
        <v>15322</v>
      </c>
      <c r="P3110" s="4" t="s">
        <v>19989</v>
      </c>
      <c r="Q3110" s="4">
        <v>120</v>
      </c>
      <c r="R3110" s="4">
        <v>3</v>
      </c>
      <c r="S3110" s="4" t="s">
        <v>8002</v>
      </c>
      <c r="U3110" s="4">
        <v>7</v>
      </c>
      <c r="W3110" s="4" t="s">
        <v>10661</v>
      </c>
      <c r="X3110" s="4" t="s">
        <v>10662</v>
      </c>
      <c r="Y3110" s="45">
        <v>0</v>
      </c>
      <c r="AA3110" s="4">
        <v>1</v>
      </c>
      <c r="AB3110" s="4">
        <v>100</v>
      </c>
      <c r="AC3110" s="4">
        <v>1</v>
      </c>
      <c r="AD3110" s="4">
        <v>1</v>
      </c>
      <c r="AE3110" s="45" t="s">
        <v>16461</v>
      </c>
      <c r="AF3110" s="45" t="s">
        <v>16457</v>
      </c>
      <c r="AG3110" s="45" t="s">
        <v>16459</v>
      </c>
      <c r="AH3110" s="45" t="s">
        <v>16453</v>
      </c>
      <c r="AI3110" s="45" t="s">
        <v>16455</v>
      </c>
      <c r="AJ3110" s="63" t="s">
        <v>20427</v>
      </c>
      <c r="AK3110" s="63" t="s">
        <v>20426</v>
      </c>
      <c r="AL3110" s="45">
        <v>0</v>
      </c>
      <c r="AM3110" s="43">
        <f>IF(AND(L3110="WEAPON",OR(R3110=0,R3110=1,R3110=2)),[1]装备基础and强化!$V$7,IF(AND(L3110="LEFTRING",OR(R3110=0,R3110=1,R3110=2)),[1]装备基础and强化!$W$7,IF(AND(L3110="RIGHTRING",OR(R3110=0,R3110=1,R3110=2)),[1]装备基础and强化!$X$7,IF(AND(L3110="NECKLACE",OR(R3110=0,R3110=1,R3110=2)),[1]装备基础and强化!$Y$7,0))))</f>
        <v>0</v>
      </c>
      <c r="AN3110" s="43">
        <f>IF(AND(L3110="WEAPON",OR(R3110=3,R3110=4)),[1]装备基础and强化!$V$11,IF(AND(L3110="LEFTRING",OR(R3110=3,R3110=4)),[1]装备基础and强化!$W$11,IF(AND(L3110="RIGHTRING",OR(R3110=3,R3110=4)),[1]装备基础and强化!$X$11,IF(AND(L3110="NECKLACE",OR(R3110=3,R3110=4)),[1]装备基础and强化!$Y$11,0))))</f>
        <v>0</v>
      </c>
      <c r="AO3110" s="43">
        <f>IF(AND(L3110="BELT",T3110=1),[1]装备基础and强化!$AA$7,IF(AND(L3110="PANTS",T3110=1),[1]装备基础and强化!$AB$7,IF(AND(L3110="SHOES",T3110=1),[1]装备基础and强化!$AC$7,IF(AND(L3110="CLOTHES",T3110=1),[1]装备基础and强化!$AD$7,0))))</f>
        <v>0</v>
      </c>
      <c r="AP3110" s="43">
        <f>IF(AND(L3110="BELT",T3110=2),[1]装备基础and强化!$AF$7,IF(AND(L3110="PANTS",T3110=2),[1]装备基础and强化!$AG$7,IF(AND(L3110="SHOES",T3110=2),[1]装备基础and强化!$AH$7,IF(AND(L3110="CLOTHES",T3110=2),[1]装备基础and强化!$AI$7,0))))</f>
        <v>0</v>
      </c>
      <c r="AQ3110" s="43" t="e">
        <f>IF(L3110="HAT",[1]装备基础and强化!$AK$7,IF(L3110="JADE",[1]装备基础and强化!$AK$7,0))</f>
        <v>#REF!</v>
      </c>
      <c r="AR3110" s="43" t="e">
        <f t="shared" si="49"/>
        <v>#REF!</v>
      </c>
    </row>
    <row r="3111" spans="1:44" x14ac:dyDescent="0.15">
      <c r="A3111" s="43"/>
      <c r="B3111" s="5" t="s">
        <v>10684</v>
      </c>
      <c r="C3111" s="12">
        <v>23107</v>
      </c>
      <c r="D3111" s="5" t="s">
        <v>10657</v>
      </c>
      <c r="E3111" s="44" t="s">
        <v>24742</v>
      </c>
      <c r="F3111" s="4" t="s">
        <v>10685</v>
      </c>
      <c r="G3111" s="4" t="s">
        <v>10686</v>
      </c>
      <c r="H3111" s="44"/>
      <c r="I3111" s="4" t="s">
        <v>700</v>
      </c>
      <c r="J3111" s="6" t="s">
        <v>700</v>
      </c>
      <c r="K3111" s="45">
        <v>1</v>
      </c>
      <c r="L3111" s="4" t="s">
        <v>701</v>
      </c>
      <c r="M3111" s="104" t="s">
        <v>18741</v>
      </c>
      <c r="N3111" s="45">
        <v>2110800</v>
      </c>
      <c r="O3111" s="4" t="s">
        <v>15323</v>
      </c>
      <c r="P3111" s="4" t="s">
        <v>19989</v>
      </c>
      <c r="Q3111" s="4">
        <v>120</v>
      </c>
      <c r="R3111" s="4">
        <v>3</v>
      </c>
      <c r="S3111" s="4" t="s">
        <v>8002</v>
      </c>
      <c r="U3111" s="4">
        <v>8</v>
      </c>
      <c r="W3111" s="4" t="s">
        <v>10661</v>
      </c>
      <c r="X3111" s="4" t="s">
        <v>10662</v>
      </c>
      <c r="Y3111" s="45">
        <v>0</v>
      </c>
      <c r="AA3111" s="4">
        <v>1</v>
      </c>
      <c r="AB3111" s="4">
        <v>100</v>
      </c>
      <c r="AC3111" s="4">
        <v>1</v>
      </c>
      <c r="AD3111" s="4">
        <v>1</v>
      </c>
      <c r="AE3111" s="45" t="s">
        <v>16461</v>
      </c>
      <c r="AF3111" s="45" t="s">
        <v>16457</v>
      </c>
      <c r="AG3111" s="45" t="s">
        <v>16459</v>
      </c>
      <c r="AH3111" s="45" t="s">
        <v>16453</v>
      </c>
      <c r="AI3111" s="45" t="s">
        <v>16455</v>
      </c>
      <c r="AJ3111" s="63" t="s">
        <v>20427</v>
      </c>
      <c r="AK3111" s="63" t="s">
        <v>20426</v>
      </c>
      <c r="AL3111" s="4">
        <v>0</v>
      </c>
      <c r="AM3111" s="43">
        <f>IF(AND(L3111="WEAPON",OR(R3111=0,R3111=1,R3111=2)),[1]装备基础and强化!$V$7,IF(AND(L3111="LEFTRING",OR(R3111=0,R3111=1,R3111=2)),[1]装备基础and强化!$W$7,IF(AND(L3111="RIGHTRING",OR(R3111=0,R3111=1,R3111=2)),[1]装备基础and强化!$X$7,IF(AND(L3111="NECKLACE",OR(R3111=0,R3111=1,R3111=2)),[1]装备基础and强化!$Y$7,0))))</f>
        <v>0</v>
      </c>
      <c r="AN3111" s="43">
        <f>IF(AND(L3111="WEAPON",OR(R3111=3,R3111=4)),[1]装备基础and强化!$V$11,IF(AND(L3111="LEFTRING",OR(R3111=3,R3111=4)),[1]装备基础and强化!$W$11,IF(AND(L3111="RIGHTRING",OR(R3111=3,R3111=4)),[1]装备基础and强化!$X$11,IF(AND(L3111="NECKLACE",OR(R3111=3,R3111=4)),[1]装备基础and强化!$Y$11,0))))</f>
        <v>0</v>
      </c>
      <c r="AO3111" s="43">
        <f>IF(AND(L3111="BELT",T3111=1),[1]装备基础and强化!$AA$7,IF(AND(L3111="PANTS",T3111=1),[1]装备基础and强化!$AB$7,IF(AND(L3111="SHOES",T3111=1),[1]装备基础and强化!$AC$7,IF(AND(L3111="CLOTHES",T3111=1),[1]装备基础and强化!$AD$7,0))))</f>
        <v>0</v>
      </c>
      <c r="AP3111" s="43">
        <f>IF(AND(L3111="BELT",T3111=2),[1]装备基础and强化!$AF$7,IF(AND(L3111="PANTS",T3111=2),[1]装备基础and强化!$AG$7,IF(AND(L3111="SHOES",T3111=2),[1]装备基础and强化!$AH$7,IF(AND(L3111="CLOTHES",T3111=2),[1]装备基础and强化!$AI$7,0))))</f>
        <v>0</v>
      </c>
      <c r="AQ3111" s="43" t="e">
        <f>IF(L3111="HAT",[1]装备基础and强化!$AK$7,IF(L3111="JADE",[1]装备基础and强化!$AK$7,0))</f>
        <v>#REF!</v>
      </c>
      <c r="AR3111" s="43" t="e">
        <f t="shared" si="49"/>
        <v>#REF!</v>
      </c>
    </row>
    <row r="3112" spans="1:44" x14ac:dyDescent="0.15">
      <c r="A3112" s="43"/>
      <c r="B3112" s="5" t="s">
        <v>10688</v>
      </c>
      <c r="C3112" s="12">
        <v>23108</v>
      </c>
      <c r="D3112" s="5" t="s">
        <v>10689</v>
      </c>
      <c r="E3112" s="44" t="s">
        <v>24743</v>
      </c>
      <c r="F3112" s="4" t="s">
        <v>10690</v>
      </c>
      <c r="G3112" s="4" t="s">
        <v>10691</v>
      </c>
      <c r="H3112" s="44"/>
      <c r="I3112" s="4" t="s">
        <v>700</v>
      </c>
      <c r="J3112" s="6" t="s">
        <v>700</v>
      </c>
      <c r="K3112" s="45">
        <v>1</v>
      </c>
      <c r="L3112" s="4" t="s">
        <v>701</v>
      </c>
      <c r="M3112" s="104" t="s">
        <v>18742</v>
      </c>
      <c r="N3112" s="45">
        <v>2140100</v>
      </c>
      <c r="O3112" s="4" t="s">
        <v>13784</v>
      </c>
      <c r="P3112" s="4" t="s">
        <v>19989</v>
      </c>
      <c r="Q3112" s="4">
        <v>150</v>
      </c>
      <c r="R3112" s="4">
        <v>3</v>
      </c>
      <c r="S3112" s="4" t="s">
        <v>8033</v>
      </c>
      <c r="U3112" s="4">
        <v>1</v>
      </c>
      <c r="W3112" s="4" t="s">
        <v>10693</v>
      </c>
      <c r="X3112" s="4" t="s">
        <v>10694</v>
      </c>
      <c r="Y3112" s="45">
        <v>0</v>
      </c>
      <c r="AA3112" s="4">
        <v>1</v>
      </c>
      <c r="AB3112" s="4">
        <v>100</v>
      </c>
      <c r="AC3112" s="4">
        <v>1</v>
      </c>
      <c r="AD3112" s="4">
        <v>1</v>
      </c>
      <c r="AE3112" s="45" t="s">
        <v>16461</v>
      </c>
      <c r="AF3112" s="45" t="s">
        <v>16457</v>
      </c>
      <c r="AG3112" s="45" t="s">
        <v>16459</v>
      </c>
      <c r="AH3112" s="45" t="s">
        <v>16453</v>
      </c>
      <c r="AI3112" s="45" t="s">
        <v>16455</v>
      </c>
      <c r="AJ3112" s="63" t="s">
        <v>20427</v>
      </c>
      <c r="AK3112" s="63" t="s">
        <v>20426</v>
      </c>
      <c r="AL3112" s="45">
        <v>0</v>
      </c>
      <c r="AM3112" s="43">
        <f>IF(AND(L3112="WEAPON",OR(R3112=0,R3112=1,R3112=2)),[1]装备基础and强化!$V$7,IF(AND(L3112="LEFTRING",OR(R3112=0,R3112=1,R3112=2)),[1]装备基础and强化!$W$7,IF(AND(L3112="RIGHTRING",OR(R3112=0,R3112=1,R3112=2)),[1]装备基础and强化!$X$7,IF(AND(L3112="NECKLACE",OR(R3112=0,R3112=1,R3112=2)),[1]装备基础and强化!$Y$7,0))))</f>
        <v>0</v>
      </c>
      <c r="AN3112" s="43">
        <f>IF(AND(L3112="WEAPON",OR(R3112=3,R3112=4)),[1]装备基础and强化!$V$11,IF(AND(L3112="LEFTRING",OR(R3112=3,R3112=4)),[1]装备基础and强化!$W$11,IF(AND(L3112="RIGHTRING",OR(R3112=3,R3112=4)),[1]装备基础and强化!$X$11,IF(AND(L3112="NECKLACE",OR(R3112=3,R3112=4)),[1]装备基础and强化!$Y$11,0))))</f>
        <v>0</v>
      </c>
      <c r="AO3112" s="43">
        <f>IF(AND(L3112="BELT",T3112=1),[1]装备基础and强化!$AA$7,IF(AND(L3112="PANTS",T3112=1),[1]装备基础and强化!$AB$7,IF(AND(L3112="SHOES",T3112=1),[1]装备基础and强化!$AC$7,IF(AND(L3112="CLOTHES",T3112=1),[1]装备基础and强化!$AD$7,0))))</f>
        <v>0</v>
      </c>
      <c r="AP3112" s="43">
        <f>IF(AND(L3112="BELT",T3112=2),[1]装备基础and强化!$AF$7,IF(AND(L3112="PANTS",T3112=2),[1]装备基础and强化!$AG$7,IF(AND(L3112="SHOES",T3112=2),[1]装备基础and强化!$AH$7,IF(AND(L3112="CLOTHES",T3112=2),[1]装备基础and强化!$AI$7,0))))</f>
        <v>0</v>
      </c>
      <c r="AQ3112" s="43" t="e">
        <f>IF(L3112="HAT",[1]装备基础and强化!$AK$7,IF(L3112="JADE",[1]装备基础and强化!$AK$7,0))</f>
        <v>#REF!</v>
      </c>
      <c r="AR3112" s="43" t="e">
        <f t="shared" si="49"/>
        <v>#REF!</v>
      </c>
    </row>
    <row r="3113" spans="1:44" x14ac:dyDescent="0.15">
      <c r="A3113" s="43"/>
      <c r="B3113" s="5" t="s">
        <v>10695</v>
      </c>
      <c r="C3113" s="12">
        <v>23109</v>
      </c>
      <c r="D3113" s="5" t="s">
        <v>10689</v>
      </c>
      <c r="E3113" s="44" t="s">
        <v>24744</v>
      </c>
      <c r="F3113" s="4" t="s">
        <v>10696</v>
      </c>
      <c r="G3113" s="4" t="s">
        <v>10697</v>
      </c>
      <c r="H3113" s="44"/>
      <c r="I3113" s="4" t="s">
        <v>700</v>
      </c>
      <c r="J3113" s="6" t="s">
        <v>700</v>
      </c>
      <c r="K3113" s="45">
        <v>1</v>
      </c>
      <c r="L3113" s="4" t="s">
        <v>701</v>
      </c>
      <c r="M3113" s="104" t="s">
        <v>18743</v>
      </c>
      <c r="N3113" s="45">
        <v>2140200</v>
      </c>
      <c r="O3113" s="4" t="s">
        <v>15324</v>
      </c>
      <c r="P3113" s="4" t="s">
        <v>19989</v>
      </c>
      <c r="Q3113" s="4">
        <v>150</v>
      </c>
      <c r="R3113" s="4">
        <v>3</v>
      </c>
      <c r="S3113" s="4" t="s">
        <v>8033</v>
      </c>
      <c r="U3113" s="4">
        <v>2</v>
      </c>
      <c r="W3113" s="4" t="s">
        <v>10693</v>
      </c>
      <c r="X3113" s="4" t="s">
        <v>10694</v>
      </c>
      <c r="Y3113" s="45">
        <v>0</v>
      </c>
      <c r="AA3113" s="4">
        <v>1</v>
      </c>
      <c r="AB3113" s="4">
        <v>100</v>
      </c>
      <c r="AC3113" s="4">
        <v>1</v>
      </c>
      <c r="AD3113" s="4">
        <v>1</v>
      </c>
      <c r="AE3113" s="45" t="s">
        <v>16461</v>
      </c>
      <c r="AF3113" s="45" t="s">
        <v>16457</v>
      </c>
      <c r="AG3113" s="45" t="s">
        <v>16459</v>
      </c>
      <c r="AH3113" s="45" t="s">
        <v>16453</v>
      </c>
      <c r="AI3113" s="45" t="s">
        <v>16455</v>
      </c>
      <c r="AJ3113" s="63" t="s">
        <v>20427</v>
      </c>
      <c r="AK3113" s="63" t="s">
        <v>20426</v>
      </c>
      <c r="AL3113" s="4">
        <v>0</v>
      </c>
      <c r="AM3113" s="43">
        <f>IF(AND(L3113="WEAPON",OR(R3113=0,R3113=1,R3113=2)),[1]装备基础and强化!$V$7,IF(AND(L3113="LEFTRING",OR(R3113=0,R3113=1,R3113=2)),[1]装备基础and强化!$W$7,IF(AND(L3113="RIGHTRING",OR(R3113=0,R3113=1,R3113=2)),[1]装备基础and强化!$X$7,IF(AND(L3113="NECKLACE",OR(R3113=0,R3113=1,R3113=2)),[1]装备基础and强化!$Y$7,0))))</f>
        <v>0</v>
      </c>
      <c r="AN3113" s="43">
        <f>IF(AND(L3113="WEAPON",OR(R3113=3,R3113=4)),[1]装备基础and强化!$V$11,IF(AND(L3113="LEFTRING",OR(R3113=3,R3113=4)),[1]装备基础and强化!$W$11,IF(AND(L3113="RIGHTRING",OR(R3113=3,R3113=4)),[1]装备基础and强化!$X$11,IF(AND(L3113="NECKLACE",OR(R3113=3,R3113=4)),[1]装备基础and强化!$Y$11,0))))</f>
        <v>0</v>
      </c>
      <c r="AO3113" s="43">
        <f>IF(AND(L3113="BELT",T3113=1),[1]装备基础and强化!$AA$7,IF(AND(L3113="PANTS",T3113=1),[1]装备基础and强化!$AB$7,IF(AND(L3113="SHOES",T3113=1),[1]装备基础and强化!$AC$7,IF(AND(L3113="CLOTHES",T3113=1),[1]装备基础and强化!$AD$7,0))))</f>
        <v>0</v>
      </c>
      <c r="AP3113" s="43">
        <f>IF(AND(L3113="BELT",T3113=2),[1]装备基础and强化!$AF$7,IF(AND(L3113="PANTS",T3113=2),[1]装备基础and强化!$AG$7,IF(AND(L3113="SHOES",T3113=2),[1]装备基础and强化!$AH$7,IF(AND(L3113="CLOTHES",T3113=2),[1]装备基础and强化!$AI$7,0))))</f>
        <v>0</v>
      </c>
      <c r="AQ3113" s="43" t="e">
        <f>IF(L3113="HAT",[1]装备基础and强化!$AK$7,IF(L3113="JADE",[1]装备基础and强化!$AK$7,0))</f>
        <v>#REF!</v>
      </c>
      <c r="AR3113" s="43" t="e">
        <f t="shared" si="49"/>
        <v>#REF!</v>
      </c>
    </row>
    <row r="3114" spans="1:44" x14ac:dyDescent="0.15">
      <c r="A3114" s="43"/>
      <c r="B3114" s="5" t="s">
        <v>10698</v>
      </c>
      <c r="C3114" s="12">
        <v>23110</v>
      </c>
      <c r="D3114" s="5" t="s">
        <v>10689</v>
      </c>
      <c r="E3114" s="44" t="s">
        <v>24745</v>
      </c>
      <c r="F3114" s="4" t="s">
        <v>10699</v>
      </c>
      <c r="G3114" s="4" t="s">
        <v>10700</v>
      </c>
      <c r="H3114" s="44"/>
      <c r="I3114" s="4" t="s">
        <v>700</v>
      </c>
      <c r="J3114" s="6" t="s">
        <v>700</v>
      </c>
      <c r="K3114" s="45">
        <v>1</v>
      </c>
      <c r="L3114" s="4" t="s">
        <v>701</v>
      </c>
      <c r="M3114" s="104" t="s">
        <v>18744</v>
      </c>
      <c r="N3114" s="45">
        <v>2140300</v>
      </c>
      <c r="O3114" s="4" t="s">
        <v>13797</v>
      </c>
      <c r="P3114" s="4" t="s">
        <v>19989</v>
      </c>
      <c r="Q3114" s="4">
        <v>150</v>
      </c>
      <c r="R3114" s="4">
        <v>3</v>
      </c>
      <c r="S3114" s="4" t="s">
        <v>8033</v>
      </c>
      <c r="U3114" s="4">
        <v>3</v>
      </c>
      <c r="W3114" s="4" t="s">
        <v>10693</v>
      </c>
      <c r="X3114" s="4" t="s">
        <v>10694</v>
      </c>
      <c r="Y3114" s="45">
        <v>0</v>
      </c>
      <c r="AA3114" s="4">
        <v>1</v>
      </c>
      <c r="AB3114" s="4">
        <v>100</v>
      </c>
      <c r="AC3114" s="4">
        <v>1</v>
      </c>
      <c r="AD3114" s="4">
        <v>1</v>
      </c>
      <c r="AE3114" s="45" t="s">
        <v>16461</v>
      </c>
      <c r="AF3114" s="45" t="s">
        <v>16457</v>
      </c>
      <c r="AG3114" s="45" t="s">
        <v>16459</v>
      </c>
      <c r="AH3114" s="45" t="s">
        <v>16453</v>
      </c>
      <c r="AI3114" s="45" t="s">
        <v>16455</v>
      </c>
      <c r="AJ3114" s="63" t="s">
        <v>20427</v>
      </c>
      <c r="AK3114" s="63" t="s">
        <v>20426</v>
      </c>
      <c r="AL3114" s="45">
        <v>0</v>
      </c>
      <c r="AM3114" s="43">
        <f>IF(AND(L3114="WEAPON",OR(R3114=0,R3114=1,R3114=2)),[1]装备基础and强化!$V$7,IF(AND(L3114="LEFTRING",OR(R3114=0,R3114=1,R3114=2)),[1]装备基础and强化!$W$7,IF(AND(L3114="RIGHTRING",OR(R3114=0,R3114=1,R3114=2)),[1]装备基础and强化!$X$7,IF(AND(L3114="NECKLACE",OR(R3114=0,R3114=1,R3114=2)),[1]装备基础and强化!$Y$7,0))))</f>
        <v>0</v>
      </c>
      <c r="AN3114" s="43">
        <f>IF(AND(L3114="WEAPON",OR(R3114=3,R3114=4)),[1]装备基础and强化!$V$11,IF(AND(L3114="LEFTRING",OR(R3114=3,R3114=4)),[1]装备基础and强化!$W$11,IF(AND(L3114="RIGHTRING",OR(R3114=3,R3114=4)),[1]装备基础and强化!$X$11,IF(AND(L3114="NECKLACE",OR(R3114=3,R3114=4)),[1]装备基础and强化!$Y$11,0))))</f>
        <v>0</v>
      </c>
      <c r="AO3114" s="43">
        <f>IF(AND(L3114="BELT",T3114=1),[1]装备基础and强化!$AA$7,IF(AND(L3114="PANTS",T3114=1),[1]装备基础and强化!$AB$7,IF(AND(L3114="SHOES",T3114=1),[1]装备基础and强化!$AC$7,IF(AND(L3114="CLOTHES",T3114=1),[1]装备基础and强化!$AD$7,0))))</f>
        <v>0</v>
      </c>
      <c r="AP3114" s="43">
        <f>IF(AND(L3114="BELT",T3114=2),[1]装备基础and强化!$AF$7,IF(AND(L3114="PANTS",T3114=2),[1]装备基础and强化!$AG$7,IF(AND(L3114="SHOES",T3114=2),[1]装备基础and强化!$AH$7,IF(AND(L3114="CLOTHES",T3114=2),[1]装备基础and强化!$AI$7,0))))</f>
        <v>0</v>
      </c>
      <c r="AQ3114" s="43" t="e">
        <f>IF(L3114="HAT",[1]装备基础and强化!$AK$7,IF(L3114="JADE",[1]装备基础and强化!$AK$7,0))</f>
        <v>#REF!</v>
      </c>
      <c r="AR3114" s="43" t="e">
        <f t="shared" si="49"/>
        <v>#REF!</v>
      </c>
    </row>
    <row r="3115" spans="1:44" x14ac:dyDescent="0.15">
      <c r="A3115" s="43"/>
      <c r="B3115" s="5" t="s">
        <v>10701</v>
      </c>
      <c r="C3115" s="12">
        <v>23111</v>
      </c>
      <c r="D3115" s="5" t="s">
        <v>10689</v>
      </c>
      <c r="E3115" s="44" t="s">
        <v>24746</v>
      </c>
      <c r="F3115" s="4" t="s">
        <v>10702</v>
      </c>
      <c r="G3115" s="4" t="s">
        <v>10703</v>
      </c>
      <c r="H3115" s="44"/>
      <c r="I3115" s="4" t="s">
        <v>700</v>
      </c>
      <c r="J3115" s="6" t="s">
        <v>700</v>
      </c>
      <c r="K3115" s="45">
        <v>1</v>
      </c>
      <c r="L3115" s="4" t="s">
        <v>701</v>
      </c>
      <c r="M3115" s="104" t="s">
        <v>18745</v>
      </c>
      <c r="N3115" s="45">
        <v>2140400</v>
      </c>
      <c r="O3115" s="4" t="s">
        <v>10716</v>
      </c>
      <c r="P3115" s="4" t="s">
        <v>19989</v>
      </c>
      <c r="Q3115" s="4">
        <v>150</v>
      </c>
      <c r="R3115" s="4">
        <v>3</v>
      </c>
      <c r="S3115" s="4" t="s">
        <v>8033</v>
      </c>
      <c r="U3115" s="4">
        <v>4</v>
      </c>
      <c r="W3115" s="4" t="s">
        <v>10693</v>
      </c>
      <c r="X3115" s="4" t="s">
        <v>10694</v>
      </c>
      <c r="Y3115" s="45">
        <v>0</v>
      </c>
      <c r="AA3115" s="4">
        <v>1</v>
      </c>
      <c r="AB3115" s="4">
        <v>100</v>
      </c>
      <c r="AC3115" s="4">
        <v>1</v>
      </c>
      <c r="AD3115" s="4">
        <v>1</v>
      </c>
      <c r="AE3115" s="45" t="s">
        <v>16461</v>
      </c>
      <c r="AF3115" s="45" t="s">
        <v>16457</v>
      </c>
      <c r="AG3115" s="45" t="s">
        <v>16459</v>
      </c>
      <c r="AH3115" s="45" t="s">
        <v>16453</v>
      </c>
      <c r="AI3115" s="45" t="s">
        <v>16455</v>
      </c>
      <c r="AJ3115" s="63" t="s">
        <v>20427</v>
      </c>
      <c r="AK3115" s="63" t="s">
        <v>20426</v>
      </c>
      <c r="AL3115" s="4">
        <v>0</v>
      </c>
      <c r="AM3115" s="43">
        <f>IF(AND(L3115="WEAPON",OR(R3115=0,R3115=1,R3115=2)),[1]装备基础and强化!$V$7,IF(AND(L3115="LEFTRING",OR(R3115=0,R3115=1,R3115=2)),[1]装备基础and强化!$W$7,IF(AND(L3115="RIGHTRING",OR(R3115=0,R3115=1,R3115=2)),[1]装备基础and强化!$X$7,IF(AND(L3115="NECKLACE",OR(R3115=0,R3115=1,R3115=2)),[1]装备基础and强化!$Y$7,0))))</f>
        <v>0</v>
      </c>
      <c r="AN3115" s="43">
        <f>IF(AND(L3115="WEAPON",OR(R3115=3,R3115=4)),[1]装备基础and强化!$V$11,IF(AND(L3115="LEFTRING",OR(R3115=3,R3115=4)),[1]装备基础and强化!$W$11,IF(AND(L3115="RIGHTRING",OR(R3115=3,R3115=4)),[1]装备基础and强化!$X$11,IF(AND(L3115="NECKLACE",OR(R3115=3,R3115=4)),[1]装备基础and强化!$Y$11,0))))</f>
        <v>0</v>
      </c>
      <c r="AO3115" s="43">
        <f>IF(AND(L3115="BELT",T3115=1),[1]装备基础and强化!$AA$7,IF(AND(L3115="PANTS",T3115=1),[1]装备基础and强化!$AB$7,IF(AND(L3115="SHOES",T3115=1),[1]装备基础and强化!$AC$7,IF(AND(L3115="CLOTHES",T3115=1),[1]装备基础and强化!$AD$7,0))))</f>
        <v>0</v>
      </c>
      <c r="AP3115" s="43">
        <f>IF(AND(L3115="BELT",T3115=2),[1]装备基础and强化!$AF$7,IF(AND(L3115="PANTS",T3115=2),[1]装备基础and强化!$AG$7,IF(AND(L3115="SHOES",T3115=2),[1]装备基础and强化!$AH$7,IF(AND(L3115="CLOTHES",T3115=2),[1]装备基础and强化!$AI$7,0))))</f>
        <v>0</v>
      </c>
      <c r="AQ3115" s="43" t="e">
        <f>IF(L3115="HAT",[1]装备基础and强化!$AK$7,IF(L3115="JADE",[1]装备基础and强化!$AK$7,0))</f>
        <v>#REF!</v>
      </c>
      <c r="AR3115" s="43" t="e">
        <f t="shared" si="49"/>
        <v>#REF!</v>
      </c>
    </row>
    <row r="3116" spans="1:44" x14ac:dyDescent="0.15">
      <c r="A3116" s="43"/>
      <c r="B3116" s="5" t="s">
        <v>10704</v>
      </c>
      <c r="C3116" s="12">
        <v>23112</v>
      </c>
      <c r="D3116" s="5" t="s">
        <v>10689</v>
      </c>
      <c r="E3116" s="44" t="s">
        <v>24747</v>
      </c>
      <c r="F3116" s="4" t="s">
        <v>10705</v>
      </c>
      <c r="G3116" s="4" t="s">
        <v>10706</v>
      </c>
      <c r="H3116" s="44"/>
      <c r="I3116" s="4" t="s">
        <v>700</v>
      </c>
      <c r="J3116" s="6" t="s">
        <v>700</v>
      </c>
      <c r="K3116" s="45">
        <v>1</v>
      </c>
      <c r="L3116" s="4" t="s">
        <v>701</v>
      </c>
      <c r="M3116" s="104" t="s">
        <v>18746</v>
      </c>
      <c r="N3116" s="45">
        <v>2140500</v>
      </c>
      <c r="O3116" s="4" t="s">
        <v>15325</v>
      </c>
      <c r="P3116" s="4" t="s">
        <v>19989</v>
      </c>
      <c r="Q3116" s="4">
        <v>150</v>
      </c>
      <c r="R3116" s="4">
        <v>3</v>
      </c>
      <c r="S3116" s="4" t="s">
        <v>8033</v>
      </c>
      <c r="U3116" s="4">
        <v>5</v>
      </c>
      <c r="W3116" s="4" t="s">
        <v>10693</v>
      </c>
      <c r="X3116" s="4" t="s">
        <v>10694</v>
      </c>
      <c r="Y3116" s="45">
        <v>0</v>
      </c>
      <c r="AA3116" s="4">
        <v>1</v>
      </c>
      <c r="AB3116" s="4">
        <v>100</v>
      </c>
      <c r="AC3116" s="4">
        <v>1</v>
      </c>
      <c r="AD3116" s="4">
        <v>1</v>
      </c>
      <c r="AE3116" s="45" t="s">
        <v>16461</v>
      </c>
      <c r="AF3116" s="45" t="s">
        <v>16457</v>
      </c>
      <c r="AG3116" s="45" t="s">
        <v>16459</v>
      </c>
      <c r="AH3116" s="45" t="s">
        <v>16453</v>
      </c>
      <c r="AI3116" s="45" t="s">
        <v>16455</v>
      </c>
      <c r="AJ3116" s="63" t="s">
        <v>20427</v>
      </c>
      <c r="AK3116" s="63" t="s">
        <v>20426</v>
      </c>
      <c r="AL3116" s="45">
        <v>0</v>
      </c>
      <c r="AM3116" s="43">
        <f>IF(AND(L3116="WEAPON",OR(R3116=0,R3116=1,R3116=2)),[1]装备基础and强化!$V$7,IF(AND(L3116="LEFTRING",OR(R3116=0,R3116=1,R3116=2)),[1]装备基础and强化!$W$7,IF(AND(L3116="RIGHTRING",OR(R3116=0,R3116=1,R3116=2)),[1]装备基础and强化!$X$7,IF(AND(L3116="NECKLACE",OR(R3116=0,R3116=1,R3116=2)),[1]装备基础and强化!$Y$7,0))))</f>
        <v>0</v>
      </c>
      <c r="AN3116" s="43">
        <f>IF(AND(L3116="WEAPON",OR(R3116=3,R3116=4)),[1]装备基础and强化!$V$11,IF(AND(L3116="LEFTRING",OR(R3116=3,R3116=4)),[1]装备基础and强化!$W$11,IF(AND(L3116="RIGHTRING",OR(R3116=3,R3116=4)),[1]装备基础and强化!$X$11,IF(AND(L3116="NECKLACE",OR(R3116=3,R3116=4)),[1]装备基础and强化!$Y$11,0))))</f>
        <v>0</v>
      </c>
      <c r="AO3116" s="43">
        <f>IF(AND(L3116="BELT",T3116=1),[1]装备基础and强化!$AA$7,IF(AND(L3116="PANTS",T3116=1),[1]装备基础and强化!$AB$7,IF(AND(L3116="SHOES",T3116=1),[1]装备基础and强化!$AC$7,IF(AND(L3116="CLOTHES",T3116=1),[1]装备基础and强化!$AD$7,0))))</f>
        <v>0</v>
      </c>
      <c r="AP3116" s="43">
        <f>IF(AND(L3116="BELT",T3116=2),[1]装备基础and强化!$AF$7,IF(AND(L3116="PANTS",T3116=2),[1]装备基础and强化!$AG$7,IF(AND(L3116="SHOES",T3116=2),[1]装备基础and强化!$AH$7,IF(AND(L3116="CLOTHES",T3116=2),[1]装备基础and强化!$AI$7,0))))</f>
        <v>0</v>
      </c>
      <c r="AQ3116" s="43" t="e">
        <f>IF(L3116="HAT",[1]装备基础and强化!$AK$7,IF(L3116="JADE",[1]装备基础and强化!$AK$7,0))</f>
        <v>#REF!</v>
      </c>
      <c r="AR3116" s="43" t="e">
        <f t="shared" si="49"/>
        <v>#REF!</v>
      </c>
    </row>
    <row r="3117" spans="1:44" x14ac:dyDescent="0.15">
      <c r="A3117" s="43"/>
      <c r="B3117" s="5" t="s">
        <v>10707</v>
      </c>
      <c r="C3117" s="12">
        <v>23113</v>
      </c>
      <c r="D3117" s="5" t="s">
        <v>10689</v>
      </c>
      <c r="E3117" s="44" t="s">
        <v>24748</v>
      </c>
      <c r="F3117" s="4" t="s">
        <v>10708</v>
      </c>
      <c r="G3117" s="4" t="s">
        <v>10709</v>
      </c>
      <c r="H3117" s="44"/>
      <c r="I3117" s="4" t="s">
        <v>700</v>
      </c>
      <c r="J3117" s="6" t="s">
        <v>700</v>
      </c>
      <c r="K3117" s="45">
        <v>1</v>
      </c>
      <c r="L3117" s="4" t="s">
        <v>701</v>
      </c>
      <c r="M3117" s="104" t="s">
        <v>18747</v>
      </c>
      <c r="N3117" s="45">
        <v>2140600</v>
      </c>
      <c r="O3117" s="4" t="s">
        <v>15326</v>
      </c>
      <c r="P3117" s="4" t="s">
        <v>19989</v>
      </c>
      <c r="Q3117" s="4">
        <v>150</v>
      </c>
      <c r="R3117" s="4">
        <v>3</v>
      </c>
      <c r="S3117" s="4" t="s">
        <v>8033</v>
      </c>
      <c r="U3117" s="4">
        <v>6</v>
      </c>
      <c r="W3117" s="4" t="s">
        <v>10693</v>
      </c>
      <c r="X3117" s="4" t="s">
        <v>10694</v>
      </c>
      <c r="Y3117" s="45">
        <v>0</v>
      </c>
      <c r="AA3117" s="4">
        <v>1</v>
      </c>
      <c r="AB3117" s="4">
        <v>100</v>
      </c>
      <c r="AC3117" s="4">
        <v>1</v>
      </c>
      <c r="AD3117" s="4">
        <v>1</v>
      </c>
      <c r="AE3117" s="45" t="s">
        <v>16461</v>
      </c>
      <c r="AF3117" s="45" t="s">
        <v>16457</v>
      </c>
      <c r="AG3117" s="45" t="s">
        <v>16459</v>
      </c>
      <c r="AH3117" s="45" t="s">
        <v>16453</v>
      </c>
      <c r="AI3117" s="45" t="s">
        <v>16455</v>
      </c>
      <c r="AJ3117" s="63" t="s">
        <v>20427</v>
      </c>
      <c r="AK3117" s="63" t="s">
        <v>20426</v>
      </c>
      <c r="AL3117" s="4">
        <v>0</v>
      </c>
      <c r="AM3117" s="43">
        <f>IF(AND(L3117="WEAPON",OR(R3117=0,R3117=1,R3117=2)),[1]装备基础and强化!$V$7,IF(AND(L3117="LEFTRING",OR(R3117=0,R3117=1,R3117=2)),[1]装备基础and强化!$W$7,IF(AND(L3117="RIGHTRING",OR(R3117=0,R3117=1,R3117=2)),[1]装备基础and强化!$X$7,IF(AND(L3117="NECKLACE",OR(R3117=0,R3117=1,R3117=2)),[1]装备基础and强化!$Y$7,0))))</f>
        <v>0</v>
      </c>
      <c r="AN3117" s="43">
        <f>IF(AND(L3117="WEAPON",OR(R3117=3,R3117=4)),[1]装备基础and强化!$V$11,IF(AND(L3117="LEFTRING",OR(R3117=3,R3117=4)),[1]装备基础and强化!$W$11,IF(AND(L3117="RIGHTRING",OR(R3117=3,R3117=4)),[1]装备基础and强化!$X$11,IF(AND(L3117="NECKLACE",OR(R3117=3,R3117=4)),[1]装备基础and强化!$Y$11,0))))</f>
        <v>0</v>
      </c>
      <c r="AO3117" s="43">
        <f>IF(AND(L3117="BELT",T3117=1),[1]装备基础and强化!$AA$7,IF(AND(L3117="PANTS",T3117=1),[1]装备基础and强化!$AB$7,IF(AND(L3117="SHOES",T3117=1),[1]装备基础and强化!$AC$7,IF(AND(L3117="CLOTHES",T3117=1),[1]装备基础and强化!$AD$7,0))))</f>
        <v>0</v>
      </c>
      <c r="AP3117" s="43">
        <f>IF(AND(L3117="BELT",T3117=2),[1]装备基础and强化!$AF$7,IF(AND(L3117="PANTS",T3117=2),[1]装备基础and强化!$AG$7,IF(AND(L3117="SHOES",T3117=2),[1]装备基础and强化!$AH$7,IF(AND(L3117="CLOTHES",T3117=2),[1]装备基础and强化!$AI$7,0))))</f>
        <v>0</v>
      </c>
      <c r="AQ3117" s="43" t="e">
        <f>IF(L3117="HAT",[1]装备基础and强化!$AK$7,IF(L3117="JADE",[1]装备基础and强化!$AK$7,0))</f>
        <v>#REF!</v>
      </c>
      <c r="AR3117" s="43" t="e">
        <f t="shared" si="49"/>
        <v>#REF!</v>
      </c>
    </row>
    <row r="3118" spans="1:44" x14ac:dyDescent="0.15">
      <c r="A3118" s="43"/>
      <c r="B3118" s="5" t="s">
        <v>10710</v>
      </c>
      <c r="C3118" s="12">
        <v>23114</v>
      </c>
      <c r="D3118" s="5" t="s">
        <v>10689</v>
      </c>
      <c r="E3118" s="44" t="s">
        <v>24749</v>
      </c>
      <c r="F3118" s="4" t="s">
        <v>10711</v>
      </c>
      <c r="G3118" s="4" t="s">
        <v>10712</v>
      </c>
      <c r="H3118" s="44"/>
      <c r="I3118" s="4" t="s">
        <v>700</v>
      </c>
      <c r="J3118" s="6" t="s">
        <v>700</v>
      </c>
      <c r="K3118" s="45">
        <v>1</v>
      </c>
      <c r="L3118" s="4" t="s">
        <v>701</v>
      </c>
      <c r="M3118" s="104" t="s">
        <v>18748</v>
      </c>
      <c r="N3118" s="45">
        <v>2140700</v>
      </c>
      <c r="O3118" s="4" t="s">
        <v>15327</v>
      </c>
      <c r="P3118" s="4" t="s">
        <v>19989</v>
      </c>
      <c r="Q3118" s="4">
        <v>150</v>
      </c>
      <c r="R3118" s="4">
        <v>3</v>
      </c>
      <c r="S3118" s="4" t="s">
        <v>8033</v>
      </c>
      <c r="U3118" s="4">
        <v>7</v>
      </c>
      <c r="W3118" s="4" t="s">
        <v>10693</v>
      </c>
      <c r="X3118" s="4" t="s">
        <v>10694</v>
      </c>
      <c r="Y3118" s="45">
        <v>0</v>
      </c>
      <c r="AA3118" s="4">
        <v>1</v>
      </c>
      <c r="AB3118" s="4">
        <v>100</v>
      </c>
      <c r="AC3118" s="4">
        <v>1</v>
      </c>
      <c r="AD3118" s="4">
        <v>1</v>
      </c>
      <c r="AE3118" s="45" t="s">
        <v>16461</v>
      </c>
      <c r="AF3118" s="45" t="s">
        <v>16457</v>
      </c>
      <c r="AG3118" s="45" t="s">
        <v>16459</v>
      </c>
      <c r="AH3118" s="45" t="s">
        <v>16453</v>
      </c>
      <c r="AI3118" s="45" t="s">
        <v>16455</v>
      </c>
      <c r="AJ3118" s="63" t="s">
        <v>20427</v>
      </c>
      <c r="AK3118" s="63" t="s">
        <v>20426</v>
      </c>
      <c r="AL3118" s="45">
        <v>0</v>
      </c>
      <c r="AM3118" s="43">
        <f>IF(AND(L3118="WEAPON",OR(R3118=0,R3118=1,R3118=2)),[1]装备基础and强化!$V$7,IF(AND(L3118="LEFTRING",OR(R3118=0,R3118=1,R3118=2)),[1]装备基础and强化!$W$7,IF(AND(L3118="RIGHTRING",OR(R3118=0,R3118=1,R3118=2)),[1]装备基础and强化!$X$7,IF(AND(L3118="NECKLACE",OR(R3118=0,R3118=1,R3118=2)),[1]装备基础and强化!$Y$7,0))))</f>
        <v>0</v>
      </c>
      <c r="AN3118" s="43">
        <f>IF(AND(L3118="WEAPON",OR(R3118=3,R3118=4)),[1]装备基础and强化!$V$11,IF(AND(L3118="LEFTRING",OR(R3118=3,R3118=4)),[1]装备基础and强化!$W$11,IF(AND(L3118="RIGHTRING",OR(R3118=3,R3118=4)),[1]装备基础and强化!$X$11,IF(AND(L3118="NECKLACE",OR(R3118=3,R3118=4)),[1]装备基础and强化!$Y$11,0))))</f>
        <v>0</v>
      </c>
      <c r="AO3118" s="43">
        <f>IF(AND(L3118="BELT",T3118=1),[1]装备基础and强化!$AA$7,IF(AND(L3118="PANTS",T3118=1),[1]装备基础and强化!$AB$7,IF(AND(L3118="SHOES",T3118=1),[1]装备基础and强化!$AC$7,IF(AND(L3118="CLOTHES",T3118=1),[1]装备基础and强化!$AD$7,0))))</f>
        <v>0</v>
      </c>
      <c r="AP3118" s="43">
        <f>IF(AND(L3118="BELT",T3118=2),[1]装备基础and强化!$AF$7,IF(AND(L3118="PANTS",T3118=2),[1]装备基础and强化!$AG$7,IF(AND(L3118="SHOES",T3118=2),[1]装备基础and强化!$AH$7,IF(AND(L3118="CLOTHES",T3118=2),[1]装备基础and强化!$AI$7,0))))</f>
        <v>0</v>
      </c>
      <c r="AQ3118" s="43" t="e">
        <f>IF(L3118="HAT",[1]装备基础and强化!$AK$7,IF(L3118="JADE",[1]装备基础and强化!$AK$7,0))</f>
        <v>#REF!</v>
      </c>
      <c r="AR3118" s="43" t="e">
        <f t="shared" si="49"/>
        <v>#REF!</v>
      </c>
    </row>
    <row r="3119" spans="1:44" x14ac:dyDescent="0.15">
      <c r="A3119" s="43"/>
      <c r="B3119" s="5" t="s">
        <v>10713</v>
      </c>
      <c r="C3119" s="12">
        <v>23115</v>
      </c>
      <c r="D3119" s="5" t="s">
        <v>10689</v>
      </c>
      <c r="E3119" s="44" t="s">
        <v>24750</v>
      </c>
      <c r="F3119" s="4" t="s">
        <v>10714</v>
      </c>
      <c r="G3119" s="4" t="s">
        <v>10715</v>
      </c>
      <c r="H3119" s="44"/>
      <c r="I3119" s="4" t="s">
        <v>700</v>
      </c>
      <c r="J3119" s="6" t="s">
        <v>700</v>
      </c>
      <c r="K3119" s="45">
        <v>1</v>
      </c>
      <c r="L3119" s="4" t="s">
        <v>701</v>
      </c>
      <c r="M3119" s="104" t="s">
        <v>18749</v>
      </c>
      <c r="N3119" s="45">
        <v>2140800</v>
      </c>
      <c r="O3119" s="4" t="s">
        <v>15328</v>
      </c>
      <c r="P3119" s="4" t="s">
        <v>19989</v>
      </c>
      <c r="Q3119" s="4">
        <v>150</v>
      </c>
      <c r="R3119" s="4">
        <v>3</v>
      </c>
      <c r="S3119" s="4" t="s">
        <v>8033</v>
      </c>
      <c r="U3119" s="4">
        <v>8</v>
      </c>
      <c r="W3119" s="4" t="s">
        <v>10693</v>
      </c>
      <c r="X3119" s="4" t="s">
        <v>10694</v>
      </c>
      <c r="Y3119" s="45">
        <v>0</v>
      </c>
      <c r="AA3119" s="4">
        <v>1</v>
      </c>
      <c r="AB3119" s="4">
        <v>100</v>
      </c>
      <c r="AC3119" s="4">
        <v>1</v>
      </c>
      <c r="AD3119" s="4">
        <v>1</v>
      </c>
      <c r="AE3119" s="45" t="s">
        <v>16461</v>
      </c>
      <c r="AF3119" s="45" t="s">
        <v>16457</v>
      </c>
      <c r="AG3119" s="45" t="s">
        <v>16459</v>
      </c>
      <c r="AH3119" s="45" t="s">
        <v>16453</v>
      </c>
      <c r="AI3119" s="45" t="s">
        <v>16455</v>
      </c>
      <c r="AJ3119" s="63" t="s">
        <v>20427</v>
      </c>
      <c r="AK3119" s="63" t="s">
        <v>20426</v>
      </c>
      <c r="AL3119" s="4">
        <v>0</v>
      </c>
      <c r="AM3119" s="43">
        <f>IF(AND(L3119="WEAPON",OR(R3119=0,R3119=1,R3119=2)),[1]装备基础and强化!$V$7,IF(AND(L3119="LEFTRING",OR(R3119=0,R3119=1,R3119=2)),[1]装备基础and强化!$W$7,IF(AND(L3119="RIGHTRING",OR(R3119=0,R3119=1,R3119=2)),[1]装备基础and强化!$X$7,IF(AND(L3119="NECKLACE",OR(R3119=0,R3119=1,R3119=2)),[1]装备基础and强化!$Y$7,0))))</f>
        <v>0</v>
      </c>
      <c r="AN3119" s="43">
        <f>IF(AND(L3119="WEAPON",OR(R3119=3,R3119=4)),[1]装备基础and强化!$V$11,IF(AND(L3119="LEFTRING",OR(R3119=3,R3119=4)),[1]装备基础and强化!$W$11,IF(AND(L3119="RIGHTRING",OR(R3119=3,R3119=4)),[1]装备基础and强化!$X$11,IF(AND(L3119="NECKLACE",OR(R3119=3,R3119=4)),[1]装备基础and强化!$Y$11,0))))</f>
        <v>0</v>
      </c>
      <c r="AO3119" s="43">
        <f>IF(AND(L3119="BELT",T3119=1),[1]装备基础and强化!$AA$7,IF(AND(L3119="PANTS",T3119=1),[1]装备基础and强化!$AB$7,IF(AND(L3119="SHOES",T3119=1),[1]装备基础and强化!$AC$7,IF(AND(L3119="CLOTHES",T3119=1),[1]装备基础and强化!$AD$7,0))))</f>
        <v>0</v>
      </c>
      <c r="AP3119" s="43">
        <f>IF(AND(L3119="BELT",T3119=2),[1]装备基础and强化!$AF$7,IF(AND(L3119="PANTS",T3119=2),[1]装备基础and强化!$AG$7,IF(AND(L3119="SHOES",T3119=2),[1]装备基础and强化!$AH$7,IF(AND(L3119="CLOTHES",T3119=2),[1]装备基础and强化!$AI$7,0))))</f>
        <v>0</v>
      </c>
      <c r="AQ3119" s="43" t="e">
        <f>IF(L3119="HAT",[1]装备基础and强化!$AK$7,IF(L3119="JADE",[1]装备基础and强化!$AK$7,0))</f>
        <v>#REF!</v>
      </c>
      <c r="AR3119" s="43" t="e">
        <f t="shared" si="49"/>
        <v>#REF!</v>
      </c>
    </row>
    <row r="3120" spans="1:44" x14ac:dyDescent="0.15">
      <c r="A3120" s="43"/>
      <c r="B3120" s="5" t="s">
        <v>10717</v>
      </c>
      <c r="C3120" s="12">
        <v>23116</v>
      </c>
      <c r="D3120" s="5" t="s">
        <v>10718</v>
      </c>
      <c r="E3120" s="44" t="s">
        <v>24751</v>
      </c>
      <c r="F3120" s="4" t="s">
        <v>10719</v>
      </c>
      <c r="G3120" s="4" t="s">
        <v>10720</v>
      </c>
      <c r="H3120" s="44"/>
      <c r="I3120" s="4" t="s">
        <v>700</v>
      </c>
      <c r="J3120" s="6" t="s">
        <v>700</v>
      </c>
      <c r="K3120" s="45">
        <v>1</v>
      </c>
      <c r="L3120" s="4" t="s">
        <v>701</v>
      </c>
      <c r="M3120" s="104" t="s">
        <v>18750</v>
      </c>
      <c r="N3120" s="45">
        <v>2170100</v>
      </c>
      <c r="O3120" s="4" t="s">
        <v>13814</v>
      </c>
      <c r="P3120" s="4" t="s">
        <v>19989</v>
      </c>
      <c r="Q3120" s="4">
        <v>180</v>
      </c>
      <c r="R3120" s="4">
        <v>3</v>
      </c>
      <c r="S3120" s="4" t="s">
        <v>8069</v>
      </c>
      <c r="U3120" s="4">
        <v>1</v>
      </c>
      <c r="W3120" s="4" t="s">
        <v>10721</v>
      </c>
      <c r="X3120" s="4" t="s">
        <v>10722</v>
      </c>
      <c r="Y3120" s="45">
        <v>0</v>
      </c>
      <c r="AA3120" s="4">
        <v>1</v>
      </c>
      <c r="AB3120" s="4">
        <v>100</v>
      </c>
      <c r="AC3120" s="4">
        <v>1</v>
      </c>
      <c r="AD3120" s="4">
        <v>1</v>
      </c>
      <c r="AE3120" s="45" t="s">
        <v>16461</v>
      </c>
      <c r="AF3120" s="45" t="s">
        <v>16457</v>
      </c>
      <c r="AG3120" s="45" t="s">
        <v>16459</v>
      </c>
      <c r="AH3120" s="45" t="s">
        <v>16453</v>
      </c>
      <c r="AI3120" s="45" t="s">
        <v>16455</v>
      </c>
      <c r="AJ3120" s="63" t="s">
        <v>20427</v>
      </c>
      <c r="AK3120" s="63" t="s">
        <v>20426</v>
      </c>
      <c r="AL3120" s="45">
        <v>0</v>
      </c>
      <c r="AM3120" s="43">
        <f>IF(AND(L3120="WEAPON",OR(R3120=0,R3120=1,R3120=2)),[1]装备基础and强化!$V$7,IF(AND(L3120="LEFTRING",OR(R3120=0,R3120=1,R3120=2)),[1]装备基础and强化!$W$7,IF(AND(L3120="RIGHTRING",OR(R3120=0,R3120=1,R3120=2)),[1]装备基础and强化!$X$7,IF(AND(L3120="NECKLACE",OR(R3120=0,R3120=1,R3120=2)),[1]装备基础and强化!$Y$7,0))))</f>
        <v>0</v>
      </c>
      <c r="AN3120" s="43">
        <f>IF(AND(L3120="WEAPON",OR(R3120=3,R3120=4)),[1]装备基础and强化!$V$11,IF(AND(L3120="LEFTRING",OR(R3120=3,R3120=4)),[1]装备基础and强化!$W$11,IF(AND(L3120="RIGHTRING",OR(R3120=3,R3120=4)),[1]装备基础and强化!$X$11,IF(AND(L3120="NECKLACE",OR(R3120=3,R3120=4)),[1]装备基础and强化!$Y$11,0))))</f>
        <v>0</v>
      </c>
      <c r="AO3120" s="43">
        <f>IF(AND(L3120="BELT",T3120=1),[1]装备基础and强化!$AA$7,IF(AND(L3120="PANTS",T3120=1),[1]装备基础and强化!$AB$7,IF(AND(L3120="SHOES",T3120=1),[1]装备基础and强化!$AC$7,IF(AND(L3120="CLOTHES",T3120=1),[1]装备基础and强化!$AD$7,0))))</f>
        <v>0</v>
      </c>
      <c r="AP3120" s="43">
        <f>IF(AND(L3120="BELT",T3120=2),[1]装备基础and强化!$AF$7,IF(AND(L3120="PANTS",T3120=2),[1]装备基础and强化!$AG$7,IF(AND(L3120="SHOES",T3120=2),[1]装备基础and强化!$AH$7,IF(AND(L3120="CLOTHES",T3120=2),[1]装备基础and强化!$AI$7,0))))</f>
        <v>0</v>
      </c>
      <c r="AQ3120" s="43" t="e">
        <f>IF(L3120="HAT",[1]装备基础and强化!$AK$7,IF(L3120="JADE",[1]装备基础and强化!$AK$7,0))</f>
        <v>#REF!</v>
      </c>
      <c r="AR3120" s="43" t="e">
        <f t="shared" si="49"/>
        <v>#REF!</v>
      </c>
    </row>
    <row r="3121" spans="1:44" x14ac:dyDescent="0.15">
      <c r="A3121" s="43"/>
      <c r="B3121" s="5" t="s">
        <v>10723</v>
      </c>
      <c r="C3121" s="12">
        <v>23117</v>
      </c>
      <c r="D3121" s="5" t="s">
        <v>10718</v>
      </c>
      <c r="E3121" s="44" t="s">
        <v>24752</v>
      </c>
      <c r="F3121" s="4" t="s">
        <v>10724</v>
      </c>
      <c r="G3121" s="4" t="s">
        <v>10725</v>
      </c>
      <c r="H3121" s="44"/>
      <c r="I3121" s="4" t="s">
        <v>700</v>
      </c>
      <c r="J3121" s="6" t="s">
        <v>700</v>
      </c>
      <c r="K3121" s="45">
        <v>1</v>
      </c>
      <c r="L3121" s="4" t="s">
        <v>701</v>
      </c>
      <c r="M3121" s="104" t="s">
        <v>18751</v>
      </c>
      <c r="N3121" s="45">
        <v>2170200</v>
      </c>
      <c r="O3121" s="4" t="s">
        <v>15329</v>
      </c>
      <c r="P3121" s="4" t="s">
        <v>19989</v>
      </c>
      <c r="Q3121" s="4">
        <v>180</v>
      </c>
      <c r="R3121" s="4">
        <v>3</v>
      </c>
      <c r="S3121" s="4" t="s">
        <v>8069</v>
      </c>
      <c r="U3121" s="4">
        <v>2</v>
      </c>
      <c r="W3121" s="4" t="s">
        <v>10721</v>
      </c>
      <c r="X3121" s="4" t="s">
        <v>10722</v>
      </c>
      <c r="Y3121" s="45">
        <v>0</v>
      </c>
      <c r="AA3121" s="4">
        <v>1</v>
      </c>
      <c r="AB3121" s="4">
        <v>100</v>
      </c>
      <c r="AC3121" s="4">
        <v>1</v>
      </c>
      <c r="AD3121" s="4">
        <v>1</v>
      </c>
      <c r="AE3121" s="45" t="s">
        <v>16461</v>
      </c>
      <c r="AF3121" s="45" t="s">
        <v>16457</v>
      </c>
      <c r="AG3121" s="45" t="s">
        <v>16459</v>
      </c>
      <c r="AH3121" s="45" t="s">
        <v>16453</v>
      </c>
      <c r="AI3121" s="45" t="s">
        <v>16455</v>
      </c>
      <c r="AJ3121" s="63" t="s">
        <v>20427</v>
      </c>
      <c r="AK3121" s="63" t="s">
        <v>20426</v>
      </c>
      <c r="AL3121" s="4">
        <v>0</v>
      </c>
      <c r="AM3121" s="43">
        <f>IF(AND(L3121="WEAPON",OR(R3121=0,R3121=1,R3121=2)),[1]装备基础and强化!$V$7,IF(AND(L3121="LEFTRING",OR(R3121=0,R3121=1,R3121=2)),[1]装备基础and强化!$W$7,IF(AND(L3121="RIGHTRING",OR(R3121=0,R3121=1,R3121=2)),[1]装备基础and强化!$X$7,IF(AND(L3121="NECKLACE",OR(R3121=0,R3121=1,R3121=2)),[1]装备基础and强化!$Y$7,0))))</f>
        <v>0</v>
      </c>
      <c r="AN3121" s="43">
        <f>IF(AND(L3121="WEAPON",OR(R3121=3,R3121=4)),[1]装备基础and强化!$V$11,IF(AND(L3121="LEFTRING",OR(R3121=3,R3121=4)),[1]装备基础and强化!$W$11,IF(AND(L3121="RIGHTRING",OR(R3121=3,R3121=4)),[1]装备基础and强化!$X$11,IF(AND(L3121="NECKLACE",OR(R3121=3,R3121=4)),[1]装备基础and强化!$Y$11,0))))</f>
        <v>0</v>
      </c>
      <c r="AO3121" s="43">
        <f>IF(AND(L3121="BELT",T3121=1),[1]装备基础and强化!$AA$7,IF(AND(L3121="PANTS",T3121=1),[1]装备基础and强化!$AB$7,IF(AND(L3121="SHOES",T3121=1),[1]装备基础and强化!$AC$7,IF(AND(L3121="CLOTHES",T3121=1),[1]装备基础and强化!$AD$7,0))))</f>
        <v>0</v>
      </c>
      <c r="AP3121" s="43">
        <f>IF(AND(L3121="BELT",T3121=2),[1]装备基础and强化!$AF$7,IF(AND(L3121="PANTS",T3121=2),[1]装备基础and强化!$AG$7,IF(AND(L3121="SHOES",T3121=2),[1]装备基础and强化!$AH$7,IF(AND(L3121="CLOTHES",T3121=2),[1]装备基础and强化!$AI$7,0))))</f>
        <v>0</v>
      </c>
      <c r="AQ3121" s="43" t="e">
        <f>IF(L3121="HAT",[1]装备基础and强化!$AK$7,IF(L3121="JADE",[1]装备基础and强化!$AK$7,0))</f>
        <v>#REF!</v>
      </c>
      <c r="AR3121" s="43" t="e">
        <f t="shared" si="49"/>
        <v>#REF!</v>
      </c>
    </row>
    <row r="3122" spans="1:44" x14ac:dyDescent="0.15">
      <c r="A3122" s="43"/>
      <c r="B3122" s="5" t="s">
        <v>10727</v>
      </c>
      <c r="C3122" s="12">
        <v>23118</v>
      </c>
      <c r="D3122" s="5" t="s">
        <v>10718</v>
      </c>
      <c r="E3122" s="44" t="s">
        <v>24753</v>
      </c>
      <c r="F3122" s="4" t="s">
        <v>10728</v>
      </c>
      <c r="G3122" s="4" t="s">
        <v>10729</v>
      </c>
      <c r="H3122" s="44"/>
      <c r="I3122" s="4" t="s">
        <v>700</v>
      </c>
      <c r="J3122" s="6" t="s">
        <v>700</v>
      </c>
      <c r="K3122" s="45">
        <v>1</v>
      </c>
      <c r="L3122" s="4" t="s">
        <v>701</v>
      </c>
      <c r="M3122" s="104" t="s">
        <v>18752</v>
      </c>
      <c r="N3122" s="45">
        <v>2170300</v>
      </c>
      <c r="O3122" s="4" t="s">
        <v>13828</v>
      </c>
      <c r="P3122" s="4" t="s">
        <v>19989</v>
      </c>
      <c r="Q3122" s="4">
        <v>180</v>
      </c>
      <c r="R3122" s="4">
        <v>3</v>
      </c>
      <c r="S3122" s="4" t="s">
        <v>8069</v>
      </c>
      <c r="U3122" s="4">
        <v>3</v>
      </c>
      <c r="W3122" s="4" t="s">
        <v>10721</v>
      </c>
      <c r="X3122" s="4" t="s">
        <v>10722</v>
      </c>
      <c r="Y3122" s="45">
        <v>0</v>
      </c>
      <c r="AA3122" s="4">
        <v>1</v>
      </c>
      <c r="AB3122" s="4">
        <v>100</v>
      </c>
      <c r="AC3122" s="4">
        <v>1</v>
      </c>
      <c r="AD3122" s="4">
        <v>1</v>
      </c>
      <c r="AE3122" s="45" t="s">
        <v>16461</v>
      </c>
      <c r="AF3122" s="45" t="s">
        <v>16457</v>
      </c>
      <c r="AG3122" s="45" t="s">
        <v>16459</v>
      </c>
      <c r="AH3122" s="45" t="s">
        <v>16453</v>
      </c>
      <c r="AI3122" s="45" t="s">
        <v>16455</v>
      </c>
      <c r="AJ3122" s="63" t="s">
        <v>20427</v>
      </c>
      <c r="AK3122" s="63" t="s">
        <v>20426</v>
      </c>
      <c r="AL3122" s="45">
        <v>0</v>
      </c>
      <c r="AM3122" s="43">
        <f>IF(AND(L3122="WEAPON",OR(R3122=0,R3122=1,R3122=2)),[1]装备基础and强化!$V$7,IF(AND(L3122="LEFTRING",OR(R3122=0,R3122=1,R3122=2)),[1]装备基础and强化!$W$7,IF(AND(L3122="RIGHTRING",OR(R3122=0,R3122=1,R3122=2)),[1]装备基础and强化!$X$7,IF(AND(L3122="NECKLACE",OR(R3122=0,R3122=1,R3122=2)),[1]装备基础and强化!$Y$7,0))))</f>
        <v>0</v>
      </c>
      <c r="AN3122" s="43">
        <f>IF(AND(L3122="WEAPON",OR(R3122=3,R3122=4)),[1]装备基础and强化!$V$11,IF(AND(L3122="LEFTRING",OR(R3122=3,R3122=4)),[1]装备基础and强化!$W$11,IF(AND(L3122="RIGHTRING",OR(R3122=3,R3122=4)),[1]装备基础and强化!$X$11,IF(AND(L3122="NECKLACE",OR(R3122=3,R3122=4)),[1]装备基础and强化!$Y$11,0))))</f>
        <v>0</v>
      </c>
      <c r="AO3122" s="43">
        <f>IF(AND(L3122="BELT",T3122=1),[1]装备基础and强化!$AA$7,IF(AND(L3122="PANTS",T3122=1),[1]装备基础and强化!$AB$7,IF(AND(L3122="SHOES",T3122=1),[1]装备基础and强化!$AC$7,IF(AND(L3122="CLOTHES",T3122=1),[1]装备基础and强化!$AD$7,0))))</f>
        <v>0</v>
      </c>
      <c r="AP3122" s="43">
        <f>IF(AND(L3122="BELT",T3122=2),[1]装备基础and强化!$AF$7,IF(AND(L3122="PANTS",T3122=2),[1]装备基础and强化!$AG$7,IF(AND(L3122="SHOES",T3122=2),[1]装备基础and强化!$AH$7,IF(AND(L3122="CLOTHES",T3122=2),[1]装备基础and强化!$AI$7,0))))</f>
        <v>0</v>
      </c>
      <c r="AQ3122" s="43" t="e">
        <f>IF(L3122="HAT",[1]装备基础and强化!$AK$7,IF(L3122="JADE",[1]装备基础and强化!$AK$7,0))</f>
        <v>#REF!</v>
      </c>
      <c r="AR3122" s="43" t="e">
        <f t="shared" si="49"/>
        <v>#REF!</v>
      </c>
    </row>
    <row r="3123" spans="1:44" x14ac:dyDescent="0.15">
      <c r="A3123" s="43"/>
      <c r="B3123" s="5" t="s">
        <v>10730</v>
      </c>
      <c r="C3123" s="12">
        <v>23119</v>
      </c>
      <c r="D3123" s="5" t="s">
        <v>10718</v>
      </c>
      <c r="E3123" s="44" t="s">
        <v>24754</v>
      </c>
      <c r="F3123" s="4" t="s">
        <v>10731</v>
      </c>
      <c r="G3123" s="4" t="s">
        <v>10732</v>
      </c>
      <c r="H3123" s="44"/>
      <c r="I3123" s="4" t="s">
        <v>700</v>
      </c>
      <c r="J3123" s="6" t="s">
        <v>700</v>
      </c>
      <c r="K3123" s="45">
        <v>1</v>
      </c>
      <c r="L3123" s="4" t="s">
        <v>701</v>
      </c>
      <c r="M3123" s="104" t="s">
        <v>18753</v>
      </c>
      <c r="N3123" s="45">
        <v>2170400</v>
      </c>
      <c r="O3123" s="4" t="s">
        <v>10745</v>
      </c>
      <c r="P3123" s="4" t="s">
        <v>19989</v>
      </c>
      <c r="Q3123" s="4">
        <v>180</v>
      </c>
      <c r="R3123" s="4">
        <v>3</v>
      </c>
      <c r="S3123" s="4" t="s">
        <v>8069</v>
      </c>
      <c r="U3123" s="4">
        <v>4</v>
      </c>
      <c r="W3123" s="4" t="s">
        <v>10721</v>
      </c>
      <c r="X3123" s="4" t="s">
        <v>10722</v>
      </c>
      <c r="Y3123" s="45">
        <v>0</v>
      </c>
      <c r="AA3123" s="4">
        <v>1</v>
      </c>
      <c r="AB3123" s="4">
        <v>100</v>
      </c>
      <c r="AC3123" s="4">
        <v>1</v>
      </c>
      <c r="AD3123" s="4">
        <v>1</v>
      </c>
      <c r="AE3123" s="45" t="s">
        <v>16461</v>
      </c>
      <c r="AF3123" s="45" t="s">
        <v>16457</v>
      </c>
      <c r="AG3123" s="45" t="s">
        <v>16459</v>
      </c>
      <c r="AH3123" s="45" t="s">
        <v>16453</v>
      </c>
      <c r="AI3123" s="45" t="s">
        <v>16455</v>
      </c>
      <c r="AJ3123" s="63" t="s">
        <v>20427</v>
      </c>
      <c r="AK3123" s="63" t="s">
        <v>20426</v>
      </c>
      <c r="AL3123" s="4">
        <v>0</v>
      </c>
      <c r="AM3123" s="43">
        <f>IF(AND(L3123="WEAPON",OR(R3123=0,R3123=1,R3123=2)),[1]装备基础and强化!$V$7,IF(AND(L3123="LEFTRING",OR(R3123=0,R3123=1,R3123=2)),[1]装备基础and强化!$W$7,IF(AND(L3123="RIGHTRING",OR(R3123=0,R3123=1,R3123=2)),[1]装备基础and强化!$X$7,IF(AND(L3123="NECKLACE",OR(R3123=0,R3123=1,R3123=2)),[1]装备基础and强化!$Y$7,0))))</f>
        <v>0</v>
      </c>
      <c r="AN3123" s="43">
        <f>IF(AND(L3123="WEAPON",OR(R3123=3,R3123=4)),[1]装备基础and强化!$V$11,IF(AND(L3123="LEFTRING",OR(R3123=3,R3123=4)),[1]装备基础and强化!$W$11,IF(AND(L3123="RIGHTRING",OR(R3123=3,R3123=4)),[1]装备基础and强化!$X$11,IF(AND(L3123="NECKLACE",OR(R3123=3,R3123=4)),[1]装备基础and强化!$Y$11,0))))</f>
        <v>0</v>
      </c>
      <c r="AO3123" s="43">
        <f>IF(AND(L3123="BELT",T3123=1),[1]装备基础and强化!$AA$7,IF(AND(L3123="PANTS",T3123=1),[1]装备基础and强化!$AB$7,IF(AND(L3123="SHOES",T3123=1),[1]装备基础and强化!$AC$7,IF(AND(L3123="CLOTHES",T3123=1),[1]装备基础and强化!$AD$7,0))))</f>
        <v>0</v>
      </c>
      <c r="AP3123" s="43">
        <f>IF(AND(L3123="BELT",T3123=2),[1]装备基础and强化!$AF$7,IF(AND(L3123="PANTS",T3123=2),[1]装备基础and强化!$AG$7,IF(AND(L3123="SHOES",T3123=2),[1]装备基础and强化!$AH$7,IF(AND(L3123="CLOTHES",T3123=2),[1]装备基础and强化!$AI$7,0))))</f>
        <v>0</v>
      </c>
      <c r="AQ3123" s="43" t="e">
        <f>IF(L3123="HAT",[1]装备基础and强化!$AK$7,IF(L3123="JADE",[1]装备基础and强化!$AK$7,0))</f>
        <v>#REF!</v>
      </c>
      <c r="AR3123" s="43" t="e">
        <f t="shared" si="49"/>
        <v>#REF!</v>
      </c>
    </row>
    <row r="3124" spans="1:44" x14ac:dyDescent="0.15">
      <c r="A3124" s="43"/>
      <c r="B3124" s="5" t="s">
        <v>10733</v>
      </c>
      <c r="C3124" s="12">
        <v>23120</v>
      </c>
      <c r="D3124" s="5" t="s">
        <v>10718</v>
      </c>
      <c r="E3124" s="44" t="s">
        <v>24755</v>
      </c>
      <c r="F3124" s="4" t="s">
        <v>10734</v>
      </c>
      <c r="G3124" s="4" t="s">
        <v>10735</v>
      </c>
      <c r="H3124" s="44"/>
      <c r="I3124" s="4" t="s">
        <v>700</v>
      </c>
      <c r="J3124" s="6" t="s">
        <v>700</v>
      </c>
      <c r="K3124" s="45">
        <v>1</v>
      </c>
      <c r="L3124" s="4" t="s">
        <v>701</v>
      </c>
      <c r="M3124" s="104" t="s">
        <v>18754</v>
      </c>
      <c r="N3124" s="45">
        <v>2170500</v>
      </c>
      <c r="O3124" s="4" t="s">
        <v>15330</v>
      </c>
      <c r="P3124" s="4" t="s">
        <v>19989</v>
      </c>
      <c r="Q3124" s="4">
        <v>180</v>
      </c>
      <c r="R3124" s="4">
        <v>3</v>
      </c>
      <c r="S3124" s="4" t="s">
        <v>8069</v>
      </c>
      <c r="U3124" s="4">
        <v>5</v>
      </c>
      <c r="W3124" s="4" t="s">
        <v>10721</v>
      </c>
      <c r="X3124" s="4" t="s">
        <v>10722</v>
      </c>
      <c r="Y3124" s="45">
        <v>0</v>
      </c>
      <c r="AA3124" s="4">
        <v>1</v>
      </c>
      <c r="AB3124" s="4">
        <v>100</v>
      </c>
      <c r="AC3124" s="4">
        <v>1</v>
      </c>
      <c r="AD3124" s="4">
        <v>1</v>
      </c>
      <c r="AE3124" s="45" t="s">
        <v>16461</v>
      </c>
      <c r="AF3124" s="45" t="s">
        <v>16457</v>
      </c>
      <c r="AG3124" s="45" t="s">
        <v>16459</v>
      </c>
      <c r="AH3124" s="45" t="s">
        <v>16453</v>
      </c>
      <c r="AI3124" s="45" t="s">
        <v>16455</v>
      </c>
      <c r="AJ3124" s="63" t="s">
        <v>20427</v>
      </c>
      <c r="AK3124" s="63" t="s">
        <v>20426</v>
      </c>
      <c r="AL3124" s="45">
        <v>0</v>
      </c>
      <c r="AM3124" s="43">
        <f>IF(AND(L3124="WEAPON",OR(R3124=0,R3124=1,R3124=2)),[1]装备基础and强化!$V$7,IF(AND(L3124="LEFTRING",OR(R3124=0,R3124=1,R3124=2)),[1]装备基础and强化!$W$7,IF(AND(L3124="RIGHTRING",OR(R3124=0,R3124=1,R3124=2)),[1]装备基础and强化!$X$7,IF(AND(L3124="NECKLACE",OR(R3124=0,R3124=1,R3124=2)),[1]装备基础and强化!$Y$7,0))))</f>
        <v>0</v>
      </c>
      <c r="AN3124" s="43">
        <f>IF(AND(L3124="WEAPON",OR(R3124=3,R3124=4)),[1]装备基础and强化!$V$11,IF(AND(L3124="LEFTRING",OR(R3124=3,R3124=4)),[1]装备基础and强化!$W$11,IF(AND(L3124="RIGHTRING",OR(R3124=3,R3124=4)),[1]装备基础and强化!$X$11,IF(AND(L3124="NECKLACE",OR(R3124=3,R3124=4)),[1]装备基础and强化!$Y$11,0))))</f>
        <v>0</v>
      </c>
      <c r="AO3124" s="43">
        <f>IF(AND(L3124="BELT",T3124=1),[1]装备基础and强化!$AA$7,IF(AND(L3124="PANTS",T3124=1),[1]装备基础and强化!$AB$7,IF(AND(L3124="SHOES",T3124=1),[1]装备基础and强化!$AC$7,IF(AND(L3124="CLOTHES",T3124=1),[1]装备基础and强化!$AD$7,0))))</f>
        <v>0</v>
      </c>
      <c r="AP3124" s="43">
        <f>IF(AND(L3124="BELT",T3124=2),[1]装备基础and强化!$AF$7,IF(AND(L3124="PANTS",T3124=2),[1]装备基础and强化!$AG$7,IF(AND(L3124="SHOES",T3124=2),[1]装备基础and强化!$AH$7,IF(AND(L3124="CLOTHES",T3124=2),[1]装备基础and强化!$AI$7,0))))</f>
        <v>0</v>
      </c>
      <c r="AQ3124" s="43" t="e">
        <f>IF(L3124="HAT",[1]装备基础and强化!$AK$7,IF(L3124="JADE",[1]装备基础and强化!$AK$7,0))</f>
        <v>#REF!</v>
      </c>
      <c r="AR3124" s="43" t="e">
        <f t="shared" si="49"/>
        <v>#REF!</v>
      </c>
    </row>
    <row r="3125" spans="1:44" x14ac:dyDescent="0.15">
      <c r="A3125" s="43"/>
      <c r="B3125" s="5" t="s">
        <v>10736</v>
      </c>
      <c r="C3125" s="12">
        <v>23121</v>
      </c>
      <c r="D3125" s="5" t="s">
        <v>10718</v>
      </c>
      <c r="E3125" s="44" t="s">
        <v>24756</v>
      </c>
      <c r="F3125" s="4" t="s">
        <v>10737</v>
      </c>
      <c r="G3125" s="4" t="s">
        <v>10738</v>
      </c>
      <c r="H3125" s="44"/>
      <c r="I3125" s="4" t="s">
        <v>700</v>
      </c>
      <c r="J3125" s="6" t="s">
        <v>700</v>
      </c>
      <c r="K3125" s="45">
        <v>1</v>
      </c>
      <c r="L3125" s="4" t="s">
        <v>701</v>
      </c>
      <c r="M3125" s="104" t="s">
        <v>18755</v>
      </c>
      <c r="N3125" s="45">
        <v>2170600</v>
      </c>
      <c r="O3125" s="4" t="s">
        <v>15331</v>
      </c>
      <c r="P3125" s="4" t="s">
        <v>19989</v>
      </c>
      <c r="Q3125" s="4">
        <v>180</v>
      </c>
      <c r="R3125" s="4">
        <v>3</v>
      </c>
      <c r="S3125" s="4" t="s">
        <v>8069</v>
      </c>
      <c r="U3125" s="4">
        <v>6</v>
      </c>
      <c r="W3125" s="4" t="s">
        <v>10721</v>
      </c>
      <c r="X3125" s="4" t="s">
        <v>10722</v>
      </c>
      <c r="Y3125" s="45">
        <v>0</v>
      </c>
      <c r="AA3125" s="4">
        <v>1</v>
      </c>
      <c r="AB3125" s="4">
        <v>100</v>
      </c>
      <c r="AC3125" s="4">
        <v>1</v>
      </c>
      <c r="AD3125" s="4">
        <v>1</v>
      </c>
      <c r="AE3125" s="45" t="s">
        <v>16461</v>
      </c>
      <c r="AF3125" s="45" t="s">
        <v>16457</v>
      </c>
      <c r="AG3125" s="45" t="s">
        <v>16459</v>
      </c>
      <c r="AH3125" s="45" t="s">
        <v>16453</v>
      </c>
      <c r="AI3125" s="45" t="s">
        <v>16455</v>
      </c>
      <c r="AJ3125" s="63" t="s">
        <v>20427</v>
      </c>
      <c r="AK3125" s="63" t="s">
        <v>20426</v>
      </c>
      <c r="AL3125" s="4">
        <v>0</v>
      </c>
      <c r="AM3125" s="43">
        <f>IF(AND(L3125="WEAPON",OR(R3125=0,R3125=1,R3125=2)),[1]装备基础and强化!$V$7,IF(AND(L3125="LEFTRING",OR(R3125=0,R3125=1,R3125=2)),[1]装备基础and强化!$W$7,IF(AND(L3125="RIGHTRING",OR(R3125=0,R3125=1,R3125=2)),[1]装备基础and强化!$X$7,IF(AND(L3125="NECKLACE",OR(R3125=0,R3125=1,R3125=2)),[1]装备基础and强化!$Y$7,0))))</f>
        <v>0</v>
      </c>
      <c r="AN3125" s="43">
        <f>IF(AND(L3125="WEAPON",OR(R3125=3,R3125=4)),[1]装备基础and强化!$V$11,IF(AND(L3125="LEFTRING",OR(R3125=3,R3125=4)),[1]装备基础and强化!$W$11,IF(AND(L3125="RIGHTRING",OR(R3125=3,R3125=4)),[1]装备基础and强化!$X$11,IF(AND(L3125="NECKLACE",OR(R3125=3,R3125=4)),[1]装备基础and强化!$Y$11,0))))</f>
        <v>0</v>
      </c>
      <c r="AO3125" s="43">
        <f>IF(AND(L3125="BELT",T3125=1),[1]装备基础and强化!$AA$7,IF(AND(L3125="PANTS",T3125=1),[1]装备基础and强化!$AB$7,IF(AND(L3125="SHOES",T3125=1),[1]装备基础and强化!$AC$7,IF(AND(L3125="CLOTHES",T3125=1),[1]装备基础and强化!$AD$7,0))))</f>
        <v>0</v>
      </c>
      <c r="AP3125" s="43">
        <f>IF(AND(L3125="BELT",T3125=2),[1]装备基础and强化!$AF$7,IF(AND(L3125="PANTS",T3125=2),[1]装备基础and强化!$AG$7,IF(AND(L3125="SHOES",T3125=2),[1]装备基础and强化!$AH$7,IF(AND(L3125="CLOTHES",T3125=2),[1]装备基础and强化!$AI$7,0))))</f>
        <v>0</v>
      </c>
      <c r="AQ3125" s="43" t="e">
        <f>IF(L3125="HAT",[1]装备基础and强化!$AK$7,IF(L3125="JADE",[1]装备基础and强化!$AK$7,0))</f>
        <v>#REF!</v>
      </c>
      <c r="AR3125" s="43" t="e">
        <f t="shared" si="49"/>
        <v>#REF!</v>
      </c>
    </row>
    <row r="3126" spans="1:44" x14ac:dyDescent="0.15">
      <c r="A3126" s="43"/>
      <c r="B3126" s="5" t="s">
        <v>10739</v>
      </c>
      <c r="C3126" s="12">
        <v>23122</v>
      </c>
      <c r="D3126" s="5" t="s">
        <v>10718</v>
      </c>
      <c r="E3126" s="44" t="s">
        <v>24757</v>
      </c>
      <c r="F3126" s="4" t="s">
        <v>10740</v>
      </c>
      <c r="G3126" s="4" t="s">
        <v>10741</v>
      </c>
      <c r="H3126" s="44"/>
      <c r="I3126" s="4" t="s">
        <v>700</v>
      </c>
      <c r="J3126" s="6" t="s">
        <v>700</v>
      </c>
      <c r="K3126" s="45">
        <v>1</v>
      </c>
      <c r="L3126" s="4" t="s">
        <v>701</v>
      </c>
      <c r="M3126" s="104" t="s">
        <v>18756</v>
      </c>
      <c r="N3126" s="45">
        <v>2170700</v>
      </c>
      <c r="O3126" s="4" t="s">
        <v>15332</v>
      </c>
      <c r="P3126" s="4" t="s">
        <v>19989</v>
      </c>
      <c r="Q3126" s="4">
        <v>180</v>
      </c>
      <c r="R3126" s="4">
        <v>3</v>
      </c>
      <c r="S3126" s="4" t="s">
        <v>8069</v>
      </c>
      <c r="U3126" s="4">
        <v>7</v>
      </c>
      <c r="W3126" s="4" t="s">
        <v>10721</v>
      </c>
      <c r="X3126" s="4" t="s">
        <v>10722</v>
      </c>
      <c r="Y3126" s="45">
        <v>0</v>
      </c>
      <c r="AA3126" s="4">
        <v>1</v>
      </c>
      <c r="AB3126" s="4">
        <v>100</v>
      </c>
      <c r="AC3126" s="4">
        <v>1</v>
      </c>
      <c r="AD3126" s="4">
        <v>1</v>
      </c>
      <c r="AE3126" s="45" t="s">
        <v>16461</v>
      </c>
      <c r="AF3126" s="45" t="s">
        <v>16457</v>
      </c>
      <c r="AG3126" s="45" t="s">
        <v>16459</v>
      </c>
      <c r="AH3126" s="45" t="s">
        <v>16453</v>
      </c>
      <c r="AI3126" s="45" t="s">
        <v>16455</v>
      </c>
      <c r="AJ3126" s="63" t="s">
        <v>20427</v>
      </c>
      <c r="AK3126" s="63" t="s">
        <v>20426</v>
      </c>
      <c r="AL3126" s="45">
        <v>0</v>
      </c>
      <c r="AM3126" s="43">
        <f>IF(AND(L3126="WEAPON",OR(R3126=0,R3126=1,R3126=2)),[1]装备基础and强化!$V$7,IF(AND(L3126="LEFTRING",OR(R3126=0,R3126=1,R3126=2)),[1]装备基础and强化!$W$7,IF(AND(L3126="RIGHTRING",OR(R3126=0,R3126=1,R3126=2)),[1]装备基础and强化!$X$7,IF(AND(L3126="NECKLACE",OR(R3126=0,R3126=1,R3126=2)),[1]装备基础and强化!$Y$7,0))))</f>
        <v>0</v>
      </c>
      <c r="AN3126" s="43">
        <f>IF(AND(L3126="WEAPON",OR(R3126=3,R3126=4)),[1]装备基础and强化!$V$11,IF(AND(L3126="LEFTRING",OR(R3126=3,R3126=4)),[1]装备基础and强化!$W$11,IF(AND(L3126="RIGHTRING",OR(R3126=3,R3126=4)),[1]装备基础and强化!$X$11,IF(AND(L3126="NECKLACE",OR(R3126=3,R3126=4)),[1]装备基础and强化!$Y$11,0))))</f>
        <v>0</v>
      </c>
      <c r="AO3126" s="43">
        <f>IF(AND(L3126="BELT",T3126=1),[1]装备基础and强化!$AA$7,IF(AND(L3126="PANTS",T3126=1),[1]装备基础and强化!$AB$7,IF(AND(L3126="SHOES",T3126=1),[1]装备基础and强化!$AC$7,IF(AND(L3126="CLOTHES",T3126=1),[1]装备基础and强化!$AD$7,0))))</f>
        <v>0</v>
      </c>
      <c r="AP3126" s="43">
        <f>IF(AND(L3126="BELT",T3126=2),[1]装备基础and强化!$AF$7,IF(AND(L3126="PANTS",T3126=2),[1]装备基础and强化!$AG$7,IF(AND(L3126="SHOES",T3126=2),[1]装备基础and强化!$AH$7,IF(AND(L3126="CLOTHES",T3126=2),[1]装备基础and强化!$AI$7,0))))</f>
        <v>0</v>
      </c>
      <c r="AQ3126" s="43" t="e">
        <f>IF(L3126="HAT",[1]装备基础and强化!$AK$7,IF(L3126="JADE",[1]装备基础and强化!$AK$7,0))</f>
        <v>#REF!</v>
      </c>
      <c r="AR3126" s="43" t="e">
        <f t="shared" si="49"/>
        <v>#REF!</v>
      </c>
    </row>
    <row r="3127" spans="1:44" x14ac:dyDescent="0.15">
      <c r="A3127" s="43"/>
      <c r="B3127" s="5" t="s">
        <v>10742</v>
      </c>
      <c r="C3127" s="12">
        <v>23123</v>
      </c>
      <c r="D3127" s="5" t="s">
        <v>10718</v>
      </c>
      <c r="E3127" s="44" t="s">
        <v>24758</v>
      </c>
      <c r="F3127" s="4" t="s">
        <v>10743</v>
      </c>
      <c r="G3127" s="4" t="s">
        <v>10744</v>
      </c>
      <c r="H3127" s="44"/>
      <c r="I3127" s="4" t="s">
        <v>700</v>
      </c>
      <c r="J3127" s="6" t="s">
        <v>700</v>
      </c>
      <c r="K3127" s="45">
        <v>1</v>
      </c>
      <c r="L3127" s="4" t="s">
        <v>701</v>
      </c>
      <c r="M3127" s="104" t="s">
        <v>18757</v>
      </c>
      <c r="N3127" s="45">
        <v>2170800</v>
      </c>
      <c r="O3127" s="4" t="s">
        <v>15333</v>
      </c>
      <c r="P3127" s="4" t="s">
        <v>19989</v>
      </c>
      <c r="Q3127" s="4">
        <v>180</v>
      </c>
      <c r="R3127" s="4">
        <v>3</v>
      </c>
      <c r="S3127" s="4" t="s">
        <v>8069</v>
      </c>
      <c r="U3127" s="4">
        <v>8</v>
      </c>
      <c r="W3127" s="4" t="s">
        <v>10721</v>
      </c>
      <c r="X3127" s="4" t="s">
        <v>10722</v>
      </c>
      <c r="Y3127" s="45">
        <v>0</v>
      </c>
      <c r="AA3127" s="4">
        <v>1</v>
      </c>
      <c r="AB3127" s="4">
        <v>100</v>
      </c>
      <c r="AC3127" s="4">
        <v>1</v>
      </c>
      <c r="AD3127" s="4">
        <v>1</v>
      </c>
      <c r="AE3127" s="45" t="s">
        <v>16461</v>
      </c>
      <c r="AF3127" s="45" t="s">
        <v>16457</v>
      </c>
      <c r="AG3127" s="45" t="s">
        <v>16459</v>
      </c>
      <c r="AH3127" s="45" t="s">
        <v>16453</v>
      </c>
      <c r="AI3127" s="45" t="s">
        <v>16455</v>
      </c>
      <c r="AJ3127" s="63" t="s">
        <v>20427</v>
      </c>
      <c r="AK3127" s="63" t="s">
        <v>20426</v>
      </c>
      <c r="AL3127" s="4">
        <v>0</v>
      </c>
      <c r="AM3127" s="43">
        <f>IF(AND(L3127="WEAPON",OR(R3127=0,R3127=1,R3127=2)),[1]装备基础and强化!$V$7,IF(AND(L3127="LEFTRING",OR(R3127=0,R3127=1,R3127=2)),[1]装备基础and强化!$W$7,IF(AND(L3127="RIGHTRING",OR(R3127=0,R3127=1,R3127=2)),[1]装备基础and强化!$X$7,IF(AND(L3127="NECKLACE",OR(R3127=0,R3127=1,R3127=2)),[1]装备基础and强化!$Y$7,0))))</f>
        <v>0</v>
      </c>
      <c r="AN3127" s="43">
        <f>IF(AND(L3127="WEAPON",OR(R3127=3,R3127=4)),[1]装备基础and强化!$V$11,IF(AND(L3127="LEFTRING",OR(R3127=3,R3127=4)),[1]装备基础and强化!$W$11,IF(AND(L3127="RIGHTRING",OR(R3127=3,R3127=4)),[1]装备基础and强化!$X$11,IF(AND(L3127="NECKLACE",OR(R3127=3,R3127=4)),[1]装备基础and强化!$Y$11,0))))</f>
        <v>0</v>
      </c>
      <c r="AO3127" s="43">
        <f>IF(AND(L3127="BELT",T3127=1),[1]装备基础and强化!$AA$7,IF(AND(L3127="PANTS",T3127=1),[1]装备基础and强化!$AB$7,IF(AND(L3127="SHOES",T3127=1),[1]装备基础and强化!$AC$7,IF(AND(L3127="CLOTHES",T3127=1),[1]装备基础and强化!$AD$7,0))))</f>
        <v>0</v>
      </c>
      <c r="AP3127" s="43">
        <f>IF(AND(L3127="BELT",T3127=2),[1]装备基础and强化!$AF$7,IF(AND(L3127="PANTS",T3127=2),[1]装备基础and强化!$AG$7,IF(AND(L3127="SHOES",T3127=2),[1]装备基础and强化!$AH$7,IF(AND(L3127="CLOTHES",T3127=2),[1]装备基础and强化!$AI$7,0))))</f>
        <v>0</v>
      </c>
      <c r="AQ3127" s="43" t="e">
        <f>IF(L3127="HAT",[1]装备基础and强化!$AK$7,IF(L3127="JADE",[1]装备基础and强化!$AK$7,0))</f>
        <v>#REF!</v>
      </c>
      <c r="AR3127" s="43" t="e">
        <f t="shared" si="49"/>
        <v>#REF!</v>
      </c>
    </row>
    <row r="3128" spans="1:44" x14ac:dyDescent="0.15">
      <c r="A3128" s="43"/>
      <c r="B3128" s="5" t="s">
        <v>10746</v>
      </c>
      <c r="C3128" s="12">
        <v>23124</v>
      </c>
      <c r="D3128" s="5" t="s">
        <v>10747</v>
      </c>
      <c r="E3128" s="44" t="s">
        <v>24759</v>
      </c>
      <c r="F3128" s="4" t="s">
        <v>10748</v>
      </c>
      <c r="G3128" s="4" t="s">
        <v>10749</v>
      </c>
      <c r="H3128" s="44"/>
      <c r="I3128" s="4" t="s">
        <v>700</v>
      </c>
      <c r="J3128" s="6" t="s">
        <v>700</v>
      </c>
      <c r="K3128" s="45">
        <v>1</v>
      </c>
      <c r="L3128" s="4" t="s">
        <v>701</v>
      </c>
      <c r="M3128" s="104" t="s">
        <v>20252</v>
      </c>
      <c r="N3128" s="45">
        <v>2220100</v>
      </c>
      <c r="O3128" s="4" t="s">
        <v>15334</v>
      </c>
      <c r="P3128" s="4" t="s">
        <v>19989</v>
      </c>
      <c r="Q3128" s="4">
        <v>210</v>
      </c>
      <c r="R3128" s="4">
        <v>3</v>
      </c>
      <c r="S3128" s="4" t="s">
        <v>8101</v>
      </c>
      <c r="U3128" s="4">
        <v>1</v>
      </c>
      <c r="W3128" s="4" t="s">
        <v>10750</v>
      </c>
      <c r="X3128" s="4" t="s">
        <v>10751</v>
      </c>
      <c r="Y3128" s="45">
        <v>0</v>
      </c>
      <c r="AA3128" s="4">
        <v>1</v>
      </c>
      <c r="AB3128" s="4">
        <v>100</v>
      </c>
      <c r="AC3128" s="4">
        <v>1</v>
      </c>
      <c r="AD3128" s="4">
        <v>1</v>
      </c>
      <c r="AE3128" s="45" t="s">
        <v>16461</v>
      </c>
      <c r="AF3128" s="45" t="s">
        <v>16457</v>
      </c>
      <c r="AG3128" s="45" t="s">
        <v>16459</v>
      </c>
      <c r="AH3128" s="45" t="s">
        <v>16453</v>
      </c>
      <c r="AI3128" s="45" t="s">
        <v>16455</v>
      </c>
      <c r="AJ3128" s="63" t="s">
        <v>20427</v>
      </c>
      <c r="AK3128" s="63" t="s">
        <v>20426</v>
      </c>
      <c r="AL3128" s="45">
        <v>0</v>
      </c>
      <c r="AM3128" s="43">
        <f>IF(AND(L3128="WEAPON",OR(R3128=0,R3128=1,R3128=2)),[1]装备基础and强化!$V$7,IF(AND(L3128="LEFTRING",OR(R3128=0,R3128=1,R3128=2)),[1]装备基础and强化!$W$7,IF(AND(L3128="RIGHTRING",OR(R3128=0,R3128=1,R3128=2)),[1]装备基础and强化!$X$7,IF(AND(L3128="NECKLACE",OR(R3128=0,R3128=1,R3128=2)),[1]装备基础and强化!$Y$7,0))))</f>
        <v>0</v>
      </c>
      <c r="AN3128" s="43">
        <f>IF(AND(L3128="WEAPON",OR(R3128=3,R3128=4)),[1]装备基础and强化!$V$11,IF(AND(L3128="LEFTRING",OR(R3128=3,R3128=4)),[1]装备基础and强化!$W$11,IF(AND(L3128="RIGHTRING",OR(R3128=3,R3128=4)),[1]装备基础and强化!$X$11,IF(AND(L3128="NECKLACE",OR(R3128=3,R3128=4)),[1]装备基础and强化!$Y$11,0))))</f>
        <v>0</v>
      </c>
      <c r="AO3128" s="43">
        <f>IF(AND(L3128="BELT",T3128=1),[1]装备基础and强化!$AA$7,IF(AND(L3128="PANTS",T3128=1),[1]装备基础and强化!$AB$7,IF(AND(L3128="SHOES",T3128=1),[1]装备基础and强化!$AC$7,IF(AND(L3128="CLOTHES",T3128=1),[1]装备基础and强化!$AD$7,0))))</f>
        <v>0</v>
      </c>
      <c r="AP3128" s="43">
        <f>IF(AND(L3128="BELT",T3128=2),[1]装备基础and强化!$AF$7,IF(AND(L3128="PANTS",T3128=2),[1]装备基础and强化!$AG$7,IF(AND(L3128="SHOES",T3128=2),[1]装备基础and强化!$AH$7,IF(AND(L3128="CLOTHES",T3128=2),[1]装备基础and强化!$AI$7,0))))</f>
        <v>0</v>
      </c>
      <c r="AQ3128" s="43" t="e">
        <f>IF(L3128="HAT",[1]装备基础and强化!$AK$7,IF(L3128="JADE",[1]装备基础and强化!$AK$7,0))</f>
        <v>#REF!</v>
      </c>
      <c r="AR3128" s="43" t="e">
        <f t="shared" si="49"/>
        <v>#REF!</v>
      </c>
    </row>
    <row r="3129" spans="1:44" x14ac:dyDescent="0.15">
      <c r="A3129" s="43"/>
      <c r="B3129" s="5" t="s">
        <v>10752</v>
      </c>
      <c r="C3129" s="12">
        <v>23125</v>
      </c>
      <c r="D3129" s="5" t="s">
        <v>10747</v>
      </c>
      <c r="E3129" s="44" t="s">
        <v>24760</v>
      </c>
      <c r="F3129" s="4" t="s">
        <v>10753</v>
      </c>
      <c r="G3129" s="4" t="s">
        <v>10754</v>
      </c>
      <c r="H3129" s="44"/>
      <c r="I3129" s="4" t="s">
        <v>700</v>
      </c>
      <c r="J3129" s="6" t="s">
        <v>700</v>
      </c>
      <c r="K3129" s="45">
        <v>1</v>
      </c>
      <c r="L3129" s="4" t="s">
        <v>701</v>
      </c>
      <c r="M3129" s="104" t="s">
        <v>20253</v>
      </c>
      <c r="N3129" s="45">
        <v>2220200</v>
      </c>
      <c r="O3129" s="4" t="s">
        <v>15335</v>
      </c>
      <c r="P3129" s="4" t="s">
        <v>19989</v>
      </c>
      <c r="Q3129" s="4">
        <v>210</v>
      </c>
      <c r="R3129" s="4">
        <v>3</v>
      </c>
      <c r="S3129" s="4" t="s">
        <v>8101</v>
      </c>
      <c r="U3129" s="4">
        <v>2</v>
      </c>
      <c r="W3129" s="4" t="s">
        <v>10750</v>
      </c>
      <c r="X3129" s="4" t="s">
        <v>10751</v>
      </c>
      <c r="Y3129" s="45">
        <v>0</v>
      </c>
      <c r="AA3129" s="4">
        <v>1</v>
      </c>
      <c r="AB3129" s="4">
        <v>100</v>
      </c>
      <c r="AC3129" s="4">
        <v>1</v>
      </c>
      <c r="AD3129" s="4">
        <v>1</v>
      </c>
      <c r="AE3129" s="45" t="s">
        <v>16461</v>
      </c>
      <c r="AF3129" s="45" t="s">
        <v>16457</v>
      </c>
      <c r="AG3129" s="45" t="s">
        <v>16459</v>
      </c>
      <c r="AH3129" s="45" t="s">
        <v>16453</v>
      </c>
      <c r="AI3129" s="45" t="s">
        <v>16455</v>
      </c>
      <c r="AJ3129" s="63" t="s">
        <v>20427</v>
      </c>
      <c r="AK3129" s="63" t="s">
        <v>20426</v>
      </c>
      <c r="AL3129" s="4">
        <v>0</v>
      </c>
      <c r="AM3129" s="43">
        <f>IF(AND(L3129="WEAPON",OR(R3129=0,R3129=1,R3129=2)),[1]装备基础and强化!$V$7,IF(AND(L3129="LEFTRING",OR(R3129=0,R3129=1,R3129=2)),[1]装备基础and强化!$W$7,IF(AND(L3129="RIGHTRING",OR(R3129=0,R3129=1,R3129=2)),[1]装备基础and强化!$X$7,IF(AND(L3129="NECKLACE",OR(R3129=0,R3129=1,R3129=2)),[1]装备基础and强化!$Y$7,0))))</f>
        <v>0</v>
      </c>
      <c r="AN3129" s="43">
        <f>IF(AND(L3129="WEAPON",OR(R3129=3,R3129=4)),[1]装备基础and强化!$V$11,IF(AND(L3129="LEFTRING",OR(R3129=3,R3129=4)),[1]装备基础and强化!$W$11,IF(AND(L3129="RIGHTRING",OR(R3129=3,R3129=4)),[1]装备基础and强化!$X$11,IF(AND(L3129="NECKLACE",OR(R3129=3,R3129=4)),[1]装备基础and强化!$Y$11,0))))</f>
        <v>0</v>
      </c>
      <c r="AO3129" s="43">
        <f>IF(AND(L3129="BELT",T3129=1),[1]装备基础and强化!$AA$7,IF(AND(L3129="PANTS",T3129=1),[1]装备基础and强化!$AB$7,IF(AND(L3129="SHOES",T3129=1),[1]装备基础and强化!$AC$7,IF(AND(L3129="CLOTHES",T3129=1),[1]装备基础and强化!$AD$7,0))))</f>
        <v>0</v>
      </c>
      <c r="AP3129" s="43">
        <f>IF(AND(L3129="BELT",T3129=2),[1]装备基础and强化!$AF$7,IF(AND(L3129="PANTS",T3129=2),[1]装备基础and强化!$AG$7,IF(AND(L3129="SHOES",T3129=2),[1]装备基础and强化!$AH$7,IF(AND(L3129="CLOTHES",T3129=2),[1]装备基础and强化!$AI$7,0))))</f>
        <v>0</v>
      </c>
      <c r="AQ3129" s="43" t="e">
        <f>IF(L3129="HAT",[1]装备基础and强化!$AK$7,IF(L3129="JADE",[1]装备基础and强化!$AK$7,0))</f>
        <v>#REF!</v>
      </c>
      <c r="AR3129" s="43" t="e">
        <f t="shared" si="49"/>
        <v>#REF!</v>
      </c>
    </row>
    <row r="3130" spans="1:44" x14ac:dyDescent="0.15">
      <c r="A3130" s="43"/>
      <c r="B3130" s="5" t="s">
        <v>10755</v>
      </c>
      <c r="C3130" s="12">
        <v>23126</v>
      </c>
      <c r="D3130" s="5" t="s">
        <v>10747</v>
      </c>
      <c r="E3130" s="44" t="s">
        <v>24761</v>
      </c>
      <c r="F3130" s="4" t="s">
        <v>10756</v>
      </c>
      <c r="G3130" s="4" t="s">
        <v>10757</v>
      </c>
      <c r="H3130" s="44"/>
      <c r="I3130" s="4" t="s">
        <v>700</v>
      </c>
      <c r="J3130" s="6" t="s">
        <v>700</v>
      </c>
      <c r="K3130" s="45">
        <v>1</v>
      </c>
      <c r="L3130" s="4" t="s">
        <v>701</v>
      </c>
      <c r="M3130" s="104" t="s">
        <v>20254</v>
      </c>
      <c r="N3130" s="45">
        <v>2220300</v>
      </c>
      <c r="O3130" s="4" t="s">
        <v>15336</v>
      </c>
      <c r="P3130" s="4" t="s">
        <v>19989</v>
      </c>
      <c r="Q3130" s="4">
        <v>210</v>
      </c>
      <c r="R3130" s="4">
        <v>3</v>
      </c>
      <c r="S3130" s="4" t="s">
        <v>8101</v>
      </c>
      <c r="U3130" s="4">
        <v>3</v>
      </c>
      <c r="W3130" s="4" t="s">
        <v>10750</v>
      </c>
      <c r="X3130" s="4" t="s">
        <v>10751</v>
      </c>
      <c r="Y3130" s="45">
        <v>0</v>
      </c>
      <c r="AA3130" s="4">
        <v>1</v>
      </c>
      <c r="AB3130" s="4">
        <v>100</v>
      </c>
      <c r="AC3130" s="4">
        <v>1</v>
      </c>
      <c r="AD3130" s="4">
        <v>1</v>
      </c>
      <c r="AE3130" s="45" t="s">
        <v>16461</v>
      </c>
      <c r="AF3130" s="45" t="s">
        <v>16457</v>
      </c>
      <c r="AG3130" s="45" t="s">
        <v>16459</v>
      </c>
      <c r="AH3130" s="45" t="s">
        <v>16453</v>
      </c>
      <c r="AI3130" s="45" t="s">
        <v>16455</v>
      </c>
      <c r="AJ3130" s="63" t="s">
        <v>20427</v>
      </c>
      <c r="AK3130" s="63" t="s">
        <v>20426</v>
      </c>
      <c r="AL3130" s="45">
        <v>0</v>
      </c>
      <c r="AM3130" s="43">
        <f>IF(AND(L3130="WEAPON",OR(R3130=0,R3130=1,R3130=2)),[1]装备基础and强化!$V$7,IF(AND(L3130="LEFTRING",OR(R3130=0,R3130=1,R3130=2)),[1]装备基础and强化!$W$7,IF(AND(L3130="RIGHTRING",OR(R3130=0,R3130=1,R3130=2)),[1]装备基础and强化!$X$7,IF(AND(L3130="NECKLACE",OR(R3130=0,R3130=1,R3130=2)),[1]装备基础and强化!$Y$7,0))))</f>
        <v>0</v>
      </c>
      <c r="AN3130" s="43">
        <f>IF(AND(L3130="WEAPON",OR(R3130=3,R3130=4)),[1]装备基础and强化!$V$11,IF(AND(L3130="LEFTRING",OR(R3130=3,R3130=4)),[1]装备基础and强化!$W$11,IF(AND(L3130="RIGHTRING",OR(R3130=3,R3130=4)),[1]装备基础and强化!$X$11,IF(AND(L3130="NECKLACE",OR(R3130=3,R3130=4)),[1]装备基础and强化!$Y$11,0))))</f>
        <v>0</v>
      </c>
      <c r="AO3130" s="43">
        <f>IF(AND(L3130="BELT",T3130=1),[1]装备基础and强化!$AA$7,IF(AND(L3130="PANTS",T3130=1),[1]装备基础and强化!$AB$7,IF(AND(L3130="SHOES",T3130=1),[1]装备基础and强化!$AC$7,IF(AND(L3130="CLOTHES",T3130=1),[1]装备基础and强化!$AD$7,0))))</f>
        <v>0</v>
      </c>
      <c r="AP3130" s="43">
        <f>IF(AND(L3130="BELT",T3130=2),[1]装备基础and强化!$AF$7,IF(AND(L3130="PANTS",T3130=2),[1]装备基础and强化!$AG$7,IF(AND(L3130="SHOES",T3130=2),[1]装备基础and强化!$AH$7,IF(AND(L3130="CLOTHES",T3130=2),[1]装备基础and强化!$AI$7,0))))</f>
        <v>0</v>
      </c>
      <c r="AQ3130" s="43" t="e">
        <f>IF(L3130="HAT",[1]装备基础and强化!$AK$7,IF(L3130="JADE",[1]装备基础and强化!$AK$7,0))</f>
        <v>#REF!</v>
      </c>
      <c r="AR3130" s="43" t="e">
        <f t="shared" si="49"/>
        <v>#REF!</v>
      </c>
    </row>
    <row r="3131" spans="1:44" x14ac:dyDescent="0.15">
      <c r="A3131" s="43"/>
      <c r="B3131" s="5" t="s">
        <v>10758</v>
      </c>
      <c r="C3131" s="12">
        <v>23127</v>
      </c>
      <c r="D3131" s="5" t="s">
        <v>10747</v>
      </c>
      <c r="E3131" s="44" t="s">
        <v>24762</v>
      </c>
      <c r="F3131" s="4" t="s">
        <v>10759</v>
      </c>
      <c r="G3131" s="4" t="s">
        <v>10760</v>
      </c>
      <c r="H3131" s="44"/>
      <c r="I3131" s="4" t="s">
        <v>700</v>
      </c>
      <c r="J3131" s="6" t="s">
        <v>700</v>
      </c>
      <c r="K3131" s="45">
        <v>1</v>
      </c>
      <c r="L3131" s="4" t="s">
        <v>701</v>
      </c>
      <c r="M3131" s="104" t="s">
        <v>20255</v>
      </c>
      <c r="N3131" s="45">
        <v>2220400</v>
      </c>
      <c r="O3131" s="4" t="s">
        <v>10773</v>
      </c>
      <c r="P3131" s="4" t="s">
        <v>19989</v>
      </c>
      <c r="Q3131" s="4">
        <v>210</v>
      </c>
      <c r="R3131" s="4">
        <v>3</v>
      </c>
      <c r="S3131" s="4" t="s">
        <v>8101</v>
      </c>
      <c r="U3131" s="4">
        <v>4</v>
      </c>
      <c r="W3131" s="4" t="s">
        <v>10750</v>
      </c>
      <c r="X3131" s="4" t="s">
        <v>10751</v>
      </c>
      <c r="Y3131" s="45">
        <v>0</v>
      </c>
      <c r="AA3131" s="4">
        <v>1</v>
      </c>
      <c r="AB3131" s="4">
        <v>100</v>
      </c>
      <c r="AC3131" s="4">
        <v>1</v>
      </c>
      <c r="AD3131" s="4">
        <v>1</v>
      </c>
      <c r="AE3131" s="45" t="s">
        <v>16461</v>
      </c>
      <c r="AF3131" s="45" t="s">
        <v>16457</v>
      </c>
      <c r="AG3131" s="45" t="s">
        <v>16459</v>
      </c>
      <c r="AH3131" s="45" t="s">
        <v>16453</v>
      </c>
      <c r="AI3131" s="45" t="s">
        <v>16455</v>
      </c>
      <c r="AJ3131" s="63" t="s">
        <v>20427</v>
      </c>
      <c r="AK3131" s="63" t="s">
        <v>20426</v>
      </c>
      <c r="AL3131" s="4">
        <v>0</v>
      </c>
      <c r="AM3131" s="43">
        <f>IF(AND(L3131="WEAPON",OR(R3131=0,R3131=1,R3131=2)),[1]装备基础and强化!$V$7,IF(AND(L3131="LEFTRING",OR(R3131=0,R3131=1,R3131=2)),[1]装备基础and强化!$W$7,IF(AND(L3131="RIGHTRING",OR(R3131=0,R3131=1,R3131=2)),[1]装备基础and强化!$X$7,IF(AND(L3131="NECKLACE",OR(R3131=0,R3131=1,R3131=2)),[1]装备基础and强化!$Y$7,0))))</f>
        <v>0</v>
      </c>
      <c r="AN3131" s="43">
        <f>IF(AND(L3131="WEAPON",OR(R3131=3,R3131=4)),[1]装备基础and强化!$V$11,IF(AND(L3131="LEFTRING",OR(R3131=3,R3131=4)),[1]装备基础and强化!$W$11,IF(AND(L3131="RIGHTRING",OR(R3131=3,R3131=4)),[1]装备基础and强化!$X$11,IF(AND(L3131="NECKLACE",OR(R3131=3,R3131=4)),[1]装备基础and强化!$Y$11,0))))</f>
        <v>0</v>
      </c>
      <c r="AO3131" s="43">
        <f>IF(AND(L3131="BELT",T3131=1),[1]装备基础and强化!$AA$7,IF(AND(L3131="PANTS",T3131=1),[1]装备基础and强化!$AB$7,IF(AND(L3131="SHOES",T3131=1),[1]装备基础and强化!$AC$7,IF(AND(L3131="CLOTHES",T3131=1),[1]装备基础and强化!$AD$7,0))))</f>
        <v>0</v>
      </c>
      <c r="AP3131" s="43">
        <f>IF(AND(L3131="BELT",T3131=2),[1]装备基础and强化!$AF$7,IF(AND(L3131="PANTS",T3131=2),[1]装备基础and强化!$AG$7,IF(AND(L3131="SHOES",T3131=2),[1]装备基础and强化!$AH$7,IF(AND(L3131="CLOTHES",T3131=2),[1]装备基础and强化!$AI$7,0))))</f>
        <v>0</v>
      </c>
      <c r="AQ3131" s="43" t="e">
        <f>IF(L3131="HAT",[1]装备基础and强化!$AK$7,IF(L3131="JADE",[1]装备基础and强化!$AK$7,0))</f>
        <v>#REF!</v>
      </c>
      <c r="AR3131" s="43" t="e">
        <f t="shared" si="49"/>
        <v>#REF!</v>
      </c>
    </row>
    <row r="3132" spans="1:44" x14ac:dyDescent="0.15">
      <c r="A3132" s="43"/>
      <c r="B3132" s="5" t="s">
        <v>10761</v>
      </c>
      <c r="C3132" s="12">
        <v>23128</v>
      </c>
      <c r="D3132" s="5" t="s">
        <v>10747</v>
      </c>
      <c r="E3132" s="44" t="s">
        <v>24763</v>
      </c>
      <c r="F3132" s="4" t="s">
        <v>10762</v>
      </c>
      <c r="G3132" s="4" t="s">
        <v>10763</v>
      </c>
      <c r="H3132" s="44"/>
      <c r="I3132" s="4" t="s">
        <v>700</v>
      </c>
      <c r="J3132" s="6" t="s">
        <v>700</v>
      </c>
      <c r="K3132" s="45">
        <v>1</v>
      </c>
      <c r="L3132" s="4" t="s">
        <v>701</v>
      </c>
      <c r="M3132" s="104" t="s">
        <v>26551</v>
      </c>
      <c r="N3132" s="45">
        <v>2220500</v>
      </c>
      <c r="O3132" s="4" t="s">
        <v>15337</v>
      </c>
      <c r="P3132" s="4" t="s">
        <v>19989</v>
      </c>
      <c r="Q3132" s="4">
        <v>210</v>
      </c>
      <c r="R3132" s="4">
        <v>3</v>
      </c>
      <c r="S3132" s="4" t="s">
        <v>8101</v>
      </c>
      <c r="U3132" s="4">
        <v>5</v>
      </c>
      <c r="W3132" s="4" t="s">
        <v>10750</v>
      </c>
      <c r="X3132" s="4" t="s">
        <v>10751</v>
      </c>
      <c r="Y3132" s="45">
        <v>0</v>
      </c>
      <c r="AA3132" s="4">
        <v>1</v>
      </c>
      <c r="AB3132" s="4">
        <v>100</v>
      </c>
      <c r="AC3132" s="4">
        <v>1</v>
      </c>
      <c r="AD3132" s="4">
        <v>1</v>
      </c>
      <c r="AE3132" s="45" t="s">
        <v>16461</v>
      </c>
      <c r="AF3132" s="45" t="s">
        <v>16457</v>
      </c>
      <c r="AG3132" s="45" t="s">
        <v>16459</v>
      </c>
      <c r="AH3132" s="45" t="s">
        <v>16453</v>
      </c>
      <c r="AI3132" s="45" t="s">
        <v>16455</v>
      </c>
      <c r="AJ3132" s="63" t="s">
        <v>20427</v>
      </c>
      <c r="AK3132" s="63" t="s">
        <v>20426</v>
      </c>
      <c r="AL3132" s="45">
        <v>0</v>
      </c>
      <c r="AM3132" s="43">
        <f>IF(AND(L3132="WEAPON",OR(R3132=0,R3132=1,R3132=2)),[1]装备基础and强化!$V$7,IF(AND(L3132="LEFTRING",OR(R3132=0,R3132=1,R3132=2)),[1]装备基础and强化!$W$7,IF(AND(L3132="RIGHTRING",OR(R3132=0,R3132=1,R3132=2)),[1]装备基础and强化!$X$7,IF(AND(L3132="NECKLACE",OR(R3132=0,R3132=1,R3132=2)),[1]装备基础and强化!$Y$7,0))))</f>
        <v>0</v>
      </c>
      <c r="AN3132" s="43">
        <f>IF(AND(L3132="WEAPON",OR(R3132=3,R3132=4)),[1]装备基础and强化!$V$11,IF(AND(L3132="LEFTRING",OR(R3132=3,R3132=4)),[1]装备基础and强化!$W$11,IF(AND(L3132="RIGHTRING",OR(R3132=3,R3132=4)),[1]装备基础and强化!$X$11,IF(AND(L3132="NECKLACE",OR(R3132=3,R3132=4)),[1]装备基础and强化!$Y$11,0))))</f>
        <v>0</v>
      </c>
      <c r="AO3132" s="43">
        <f>IF(AND(L3132="BELT",T3132=1),[1]装备基础and强化!$AA$7,IF(AND(L3132="PANTS",T3132=1),[1]装备基础and强化!$AB$7,IF(AND(L3132="SHOES",T3132=1),[1]装备基础and强化!$AC$7,IF(AND(L3132="CLOTHES",T3132=1),[1]装备基础and强化!$AD$7,0))))</f>
        <v>0</v>
      </c>
      <c r="AP3132" s="43">
        <f>IF(AND(L3132="BELT",T3132=2),[1]装备基础and强化!$AF$7,IF(AND(L3132="PANTS",T3132=2),[1]装备基础and强化!$AG$7,IF(AND(L3132="SHOES",T3132=2),[1]装备基础and强化!$AH$7,IF(AND(L3132="CLOTHES",T3132=2),[1]装备基础and强化!$AI$7,0))))</f>
        <v>0</v>
      </c>
      <c r="AQ3132" s="43" t="e">
        <f>IF(L3132="HAT",[1]装备基础and强化!$AK$7,IF(L3132="JADE",[1]装备基础and强化!$AK$7,0))</f>
        <v>#REF!</v>
      </c>
      <c r="AR3132" s="43" t="e">
        <f t="shared" si="49"/>
        <v>#REF!</v>
      </c>
    </row>
    <row r="3133" spans="1:44" x14ac:dyDescent="0.15">
      <c r="A3133" s="43"/>
      <c r="B3133" s="5" t="s">
        <v>10764</v>
      </c>
      <c r="C3133" s="12">
        <v>23129</v>
      </c>
      <c r="D3133" s="5" t="s">
        <v>10747</v>
      </c>
      <c r="E3133" s="44" t="s">
        <v>24764</v>
      </c>
      <c r="F3133" s="4" t="s">
        <v>10765</v>
      </c>
      <c r="G3133" s="4" t="s">
        <v>10766</v>
      </c>
      <c r="H3133" s="44"/>
      <c r="I3133" s="4" t="s">
        <v>700</v>
      </c>
      <c r="J3133" s="6" t="s">
        <v>700</v>
      </c>
      <c r="K3133" s="45">
        <v>1</v>
      </c>
      <c r="L3133" s="4" t="s">
        <v>701</v>
      </c>
      <c r="M3133" s="104" t="s">
        <v>26552</v>
      </c>
      <c r="N3133" s="45">
        <v>2220600</v>
      </c>
      <c r="O3133" s="4" t="s">
        <v>15338</v>
      </c>
      <c r="P3133" s="4" t="s">
        <v>19989</v>
      </c>
      <c r="Q3133" s="4">
        <v>210</v>
      </c>
      <c r="R3133" s="4">
        <v>3</v>
      </c>
      <c r="S3133" s="4" t="s">
        <v>8101</v>
      </c>
      <c r="U3133" s="4">
        <v>6</v>
      </c>
      <c r="W3133" s="4" t="s">
        <v>10750</v>
      </c>
      <c r="X3133" s="4" t="s">
        <v>10751</v>
      </c>
      <c r="Y3133" s="45">
        <v>0</v>
      </c>
      <c r="AA3133" s="4">
        <v>1</v>
      </c>
      <c r="AB3133" s="4">
        <v>100</v>
      </c>
      <c r="AC3133" s="4">
        <v>1</v>
      </c>
      <c r="AD3133" s="4">
        <v>1</v>
      </c>
      <c r="AE3133" s="45" t="s">
        <v>16461</v>
      </c>
      <c r="AF3133" s="45" t="s">
        <v>16457</v>
      </c>
      <c r="AG3133" s="45" t="s">
        <v>16459</v>
      </c>
      <c r="AH3133" s="45" t="s">
        <v>16453</v>
      </c>
      <c r="AI3133" s="45" t="s">
        <v>16455</v>
      </c>
      <c r="AJ3133" s="63" t="s">
        <v>20427</v>
      </c>
      <c r="AK3133" s="63" t="s">
        <v>20426</v>
      </c>
      <c r="AL3133" s="4">
        <v>0</v>
      </c>
      <c r="AM3133" s="43">
        <f>IF(AND(L3133="WEAPON",OR(R3133=0,R3133=1,R3133=2)),[1]装备基础and强化!$V$7,IF(AND(L3133="LEFTRING",OR(R3133=0,R3133=1,R3133=2)),[1]装备基础and强化!$W$7,IF(AND(L3133="RIGHTRING",OR(R3133=0,R3133=1,R3133=2)),[1]装备基础and强化!$X$7,IF(AND(L3133="NECKLACE",OR(R3133=0,R3133=1,R3133=2)),[1]装备基础and强化!$Y$7,0))))</f>
        <v>0</v>
      </c>
      <c r="AN3133" s="43">
        <f>IF(AND(L3133="WEAPON",OR(R3133=3,R3133=4)),[1]装备基础and强化!$V$11,IF(AND(L3133="LEFTRING",OR(R3133=3,R3133=4)),[1]装备基础and强化!$W$11,IF(AND(L3133="RIGHTRING",OR(R3133=3,R3133=4)),[1]装备基础and强化!$X$11,IF(AND(L3133="NECKLACE",OR(R3133=3,R3133=4)),[1]装备基础and强化!$Y$11,0))))</f>
        <v>0</v>
      </c>
      <c r="AO3133" s="43">
        <f>IF(AND(L3133="BELT",T3133=1),[1]装备基础and强化!$AA$7,IF(AND(L3133="PANTS",T3133=1),[1]装备基础and强化!$AB$7,IF(AND(L3133="SHOES",T3133=1),[1]装备基础and强化!$AC$7,IF(AND(L3133="CLOTHES",T3133=1),[1]装备基础and强化!$AD$7,0))))</f>
        <v>0</v>
      </c>
      <c r="AP3133" s="43">
        <f>IF(AND(L3133="BELT",T3133=2),[1]装备基础and强化!$AF$7,IF(AND(L3133="PANTS",T3133=2),[1]装备基础and强化!$AG$7,IF(AND(L3133="SHOES",T3133=2),[1]装备基础and强化!$AH$7,IF(AND(L3133="CLOTHES",T3133=2),[1]装备基础and强化!$AI$7,0))))</f>
        <v>0</v>
      </c>
      <c r="AQ3133" s="43" t="e">
        <f>IF(L3133="HAT",[1]装备基础and强化!$AK$7,IF(L3133="JADE",[1]装备基础and强化!$AK$7,0))</f>
        <v>#REF!</v>
      </c>
      <c r="AR3133" s="43" t="e">
        <f t="shared" si="49"/>
        <v>#REF!</v>
      </c>
    </row>
    <row r="3134" spans="1:44" x14ac:dyDescent="0.15">
      <c r="A3134" s="43"/>
      <c r="B3134" s="5" t="s">
        <v>10767</v>
      </c>
      <c r="C3134" s="12">
        <v>23130</v>
      </c>
      <c r="D3134" s="5" t="s">
        <v>10747</v>
      </c>
      <c r="E3134" s="44" t="s">
        <v>24765</v>
      </c>
      <c r="F3134" s="4" t="s">
        <v>10768</v>
      </c>
      <c r="G3134" s="4" t="s">
        <v>10769</v>
      </c>
      <c r="H3134" s="44"/>
      <c r="I3134" s="4" t="s">
        <v>700</v>
      </c>
      <c r="J3134" s="6" t="s">
        <v>700</v>
      </c>
      <c r="K3134" s="45">
        <v>1</v>
      </c>
      <c r="L3134" s="4" t="s">
        <v>701</v>
      </c>
      <c r="M3134" s="104" t="s">
        <v>26553</v>
      </c>
      <c r="N3134" s="45">
        <v>2220700</v>
      </c>
      <c r="O3134" s="4" t="s">
        <v>15339</v>
      </c>
      <c r="P3134" s="4" t="s">
        <v>19989</v>
      </c>
      <c r="Q3134" s="4">
        <v>210</v>
      </c>
      <c r="R3134" s="4">
        <v>3</v>
      </c>
      <c r="S3134" s="4" t="s">
        <v>8101</v>
      </c>
      <c r="U3134" s="4">
        <v>7</v>
      </c>
      <c r="W3134" s="4" t="s">
        <v>10750</v>
      </c>
      <c r="X3134" s="4" t="s">
        <v>10751</v>
      </c>
      <c r="Y3134" s="45">
        <v>0</v>
      </c>
      <c r="AA3134" s="4">
        <v>1</v>
      </c>
      <c r="AB3134" s="4">
        <v>100</v>
      </c>
      <c r="AC3134" s="4">
        <v>1</v>
      </c>
      <c r="AD3134" s="4">
        <v>1</v>
      </c>
      <c r="AE3134" s="45" t="s">
        <v>16461</v>
      </c>
      <c r="AF3134" s="45" t="s">
        <v>16457</v>
      </c>
      <c r="AG3134" s="45" t="s">
        <v>16459</v>
      </c>
      <c r="AH3134" s="45" t="s">
        <v>16453</v>
      </c>
      <c r="AI3134" s="45" t="s">
        <v>16455</v>
      </c>
      <c r="AJ3134" s="63" t="s">
        <v>20427</v>
      </c>
      <c r="AK3134" s="63" t="s">
        <v>20426</v>
      </c>
      <c r="AL3134" s="45">
        <v>0</v>
      </c>
      <c r="AM3134" s="43">
        <f>IF(AND(L3134="WEAPON",OR(R3134=0,R3134=1,R3134=2)),[1]装备基础and强化!$V$7,IF(AND(L3134="LEFTRING",OR(R3134=0,R3134=1,R3134=2)),[1]装备基础and强化!$W$7,IF(AND(L3134="RIGHTRING",OR(R3134=0,R3134=1,R3134=2)),[1]装备基础and强化!$X$7,IF(AND(L3134="NECKLACE",OR(R3134=0,R3134=1,R3134=2)),[1]装备基础and强化!$Y$7,0))))</f>
        <v>0</v>
      </c>
      <c r="AN3134" s="43">
        <f>IF(AND(L3134="WEAPON",OR(R3134=3,R3134=4)),[1]装备基础and强化!$V$11,IF(AND(L3134="LEFTRING",OR(R3134=3,R3134=4)),[1]装备基础and强化!$W$11,IF(AND(L3134="RIGHTRING",OR(R3134=3,R3134=4)),[1]装备基础and强化!$X$11,IF(AND(L3134="NECKLACE",OR(R3134=3,R3134=4)),[1]装备基础and强化!$Y$11,0))))</f>
        <v>0</v>
      </c>
      <c r="AO3134" s="43">
        <f>IF(AND(L3134="BELT",T3134=1),[1]装备基础and强化!$AA$7,IF(AND(L3134="PANTS",T3134=1),[1]装备基础and强化!$AB$7,IF(AND(L3134="SHOES",T3134=1),[1]装备基础and强化!$AC$7,IF(AND(L3134="CLOTHES",T3134=1),[1]装备基础and强化!$AD$7,0))))</f>
        <v>0</v>
      </c>
      <c r="AP3134" s="43">
        <f>IF(AND(L3134="BELT",T3134=2),[1]装备基础and强化!$AF$7,IF(AND(L3134="PANTS",T3134=2),[1]装备基础and强化!$AG$7,IF(AND(L3134="SHOES",T3134=2),[1]装备基础and强化!$AH$7,IF(AND(L3134="CLOTHES",T3134=2),[1]装备基础and强化!$AI$7,0))))</f>
        <v>0</v>
      </c>
      <c r="AQ3134" s="43" t="e">
        <f>IF(L3134="HAT",[1]装备基础and强化!$AK$7,IF(L3134="JADE",[1]装备基础and强化!$AK$7,0))</f>
        <v>#REF!</v>
      </c>
      <c r="AR3134" s="43" t="e">
        <f t="shared" si="49"/>
        <v>#REF!</v>
      </c>
    </row>
    <row r="3135" spans="1:44" x14ac:dyDescent="0.15">
      <c r="A3135" s="43"/>
      <c r="B3135" s="5" t="s">
        <v>10770</v>
      </c>
      <c r="C3135" s="12">
        <v>23131</v>
      </c>
      <c r="D3135" s="5" t="s">
        <v>10747</v>
      </c>
      <c r="E3135" s="44" t="s">
        <v>24766</v>
      </c>
      <c r="F3135" s="4" t="s">
        <v>10771</v>
      </c>
      <c r="G3135" s="4" t="s">
        <v>10772</v>
      </c>
      <c r="H3135" s="44"/>
      <c r="I3135" s="4" t="s">
        <v>700</v>
      </c>
      <c r="J3135" s="6" t="s">
        <v>700</v>
      </c>
      <c r="K3135" s="45">
        <v>1</v>
      </c>
      <c r="L3135" s="4" t="s">
        <v>701</v>
      </c>
      <c r="M3135" s="104" t="s">
        <v>26554</v>
      </c>
      <c r="N3135" s="45">
        <v>2220800</v>
      </c>
      <c r="O3135" s="4" t="s">
        <v>15340</v>
      </c>
      <c r="P3135" s="4" t="s">
        <v>19989</v>
      </c>
      <c r="Q3135" s="4">
        <v>210</v>
      </c>
      <c r="R3135" s="4">
        <v>3</v>
      </c>
      <c r="S3135" s="4" t="s">
        <v>8101</v>
      </c>
      <c r="U3135" s="4">
        <v>8</v>
      </c>
      <c r="W3135" s="4" t="s">
        <v>10750</v>
      </c>
      <c r="X3135" s="4" t="s">
        <v>10751</v>
      </c>
      <c r="Y3135" s="45">
        <v>0</v>
      </c>
      <c r="AA3135" s="4">
        <v>1</v>
      </c>
      <c r="AB3135" s="4">
        <v>100</v>
      </c>
      <c r="AC3135" s="4">
        <v>1</v>
      </c>
      <c r="AD3135" s="4">
        <v>1</v>
      </c>
      <c r="AE3135" s="45" t="s">
        <v>16461</v>
      </c>
      <c r="AF3135" s="45" t="s">
        <v>16457</v>
      </c>
      <c r="AG3135" s="45" t="s">
        <v>16459</v>
      </c>
      <c r="AH3135" s="45" t="s">
        <v>16453</v>
      </c>
      <c r="AI3135" s="45" t="s">
        <v>16455</v>
      </c>
      <c r="AJ3135" s="63" t="s">
        <v>20427</v>
      </c>
      <c r="AK3135" s="63" t="s">
        <v>20426</v>
      </c>
      <c r="AL3135" s="4">
        <v>0</v>
      </c>
      <c r="AM3135" s="43">
        <f>IF(AND(L3135="WEAPON",OR(R3135=0,R3135=1,R3135=2)),[1]装备基础and强化!$V$7,IF(AND(L3135="LEFTRING",OR(R3135=0,R3135=1,R3135=2)),[1]装备基础and强化!$W$7,IF(AND(L3135="RIGHTRING",OR(R3135=0,R3135=1,R3135=2)),[1]装备基础and强化!$X$7,IF(AND(L3135="NECKLACE",OR(R3135=0,R3135=1,R3135=2)),[1]装备基础and强化!$Y$7,0))))</f>
        <v>0</v>
      </c>
      <c r="AN3135" s="43">
        <f>IF(AND(L3135="WEAPON",OR(R3135=3,R3135=4)),[1]装备基础and强化!$V$11,IF(AND(L3135="LEFTRING",OR(R3135=3,R3135=4)),[1]装备基础and强化!$W$11,IF(AND(L3135="RIGHTRING",OR(R3135=3,R3135=4)),[1]装备基础and强化!$X$11,IF(AND(L3135="NECKLACE",OR(R3135=3,R3135=4)),[1]装备基础and强化!$Y$11,0))))</f>
        <v>0</v>
      </c>
      <c r="AO3135" s="43">
        <f>IF(AND(L3135="BELT",T3135=1),[1]装备基础and强化!$AA$7,IF(AND(L3135="PANTS",T3135=1),[1]装备基础and强化!$AB$7,IF(AND(L3135="SHOES",T3135=1),[1]装备基础and强化!$AC$7,IF(AND(L3135="CLOTHES",T3135=1),[1]装备基础and强化!$AD$7,0))))</f>
        <v>0</v>
      </c>
      <c r="AP3135" s="43">
        <f>IF(AND(L3135="BELT",T3135=2),[1]装备基础and强化!$AF$7,IF(AND(L3135="PANTS",T3135=2),[1]装备基础and强化!$AG$7,IF(AND(L3135="SHOES",T3135=2),[1]装备基础and强化!$AH$7,IF(AND(L3135="CLOTHES",T3135=2),[1]装备基础and强化!$AI$7,0))))</f>
        <v>0</v>
      </c>
      <c r="AQ3135" s="43" t="e">
        <f>IF(L3135="HAT",[1]装备基础and强化!$AK$7,IF(L3135="JADE",[1]装备基础and强化!$AK$7,0))</f>
        <v>#REF!</v>
      </c>
      <c r="AR3135" s="43" t="e">
        <f t="shared" si="49"/>
        <v>#REF!</v>
      </c>
    </row>
    <row r="3136" spans="1:44" x14ac:dyDescent="0.15">
      <c r="A3136" s="43"/>
      <c r="B3136" s="5" t="s">
        <v>10774</v>
      </c>
      <c r="C3136" s="12">
        <v>23132</v>
      </c>
      <c r="D3136" s="5" t="s">
        <v>10775</v>
      </c>
      <c r="E3136" s="44" t="s">
        <v>24767</v>
      </c>
      <c r="F3136" s="4" t="s">
        <v>10776</v>
      </c>
      <c r="G3136" s="4" t="s">
        <v>10777</v>
      </c>
      <c r="H3136" s="44"/>
      <c r="I3136" s="4" t="s">
        <v>700</v>
      </c>
      <c r="J3136" s="6" t="s">
        <v>700</v>
      </c>
      <c r="K3136" s="45">
        <v>1</v>
      </c>
      <c r="L3136" s="4" t="s">
        <v>701</v>
      </c>
      <c r="M3136" s="104" t="s">
        <v>26555</v>
      </c>
      <c r="N3136" s="45">
        <v>2250100</v>
      </c>
      <c r="O3136" s="4" t="s">
        <v>15341</v>
      </c>
      <c r="P3136" s="4" t="s">
        <v>19989</v>
      </c>
      <c r="Q3136" s="4">
        <v>240</v>
      </c>
      <c r="R3136" s="4">
        <v>3</v>
      </c>
      <c r="S3136" s="4" t="s">
        <v>8134</v>
      </c>
      <c r="U3136" s="4">
        <v>1</v>
      </c>
      <c r="W3136" s="4" t="s">
        <v>10778</v>
      </c>
      <c r="X3136" s="4" t="s">
        <v>10779</v>
      </c>
      <c r="Y3136" s="45">
        <v>0</v>
      </c>
      <c r="AA3136" s="4">
        <v>1</v>
      </c>
      <c r="AB3136" s="4">
        <v>100</v>
      </c>
      <c r="AC3136" s="4">
        <v>1</v>
      </c>
      <c r="AD3136" s="4">
        <v>1</v>
      </c>
      <c r="AE3136" s="45" t="s">
        <v>16461</v>
      </c>
      <c r="AF3136" s="45" t="s">
        <v>16457</v>
      </c>
      <c r="AG3136" s="45" t="s">
        <v>16459</v>
      </c>
      <c r="AH3136" s="45" t="s">
        <v>16453</v>
      </c>
      <c r="AI3136" s="45" t="s">
        <v>16455</v>
      </c>
      <c r="AJ3136" s="63" t="s">
        <v>20427</v>
      </c>
      <c r="AK3136" s="63" t="s">
        <v>20426</v>
      </c>
      <c r="AL3136" s="45">
        <v>0</v>
      </c>
      <c r="AM3136" s="43">
        <f>IF(AND(L3136="WEAPON",OR(R3136=0,R3136=1,R3136=2)),[1]装备基础and强化!$V$7,IF(AND(L3136="LEFTRING",OR(R3136=0,R3136=1,R3136=2)),[1]装备基础and强化!$W$7,IF(AND(L3136="RIGHTRING",OR(R3136=0,R3136=1,R3136=2)),[1]装备基础and强化!$X$7,IF(AND(L3136="NECKLACE",OR(R3136=0,R3136=1,R3136=2)),[1]装备基础and强化!$Y$7,0))))</f>
        <v>0</v>
      </c>
      <c r="AN3136" s="43">
        <f>IF(AND(L3136="WEAPON",OR(R3136=3,R3136=4)),[1]装备基础and强化!$V$11,IF(AND(L3136="LEFTRING",OR(R3136=3,R3136=4)),[1]装备基础and强化!$W$11,IF(AND(L3136="RIGHTRING",OR(R3136=3,R3136=4)),[1]装备基础and强化!$X$11,IF(AND(L3136="NECKLACE",OR(R3136=3,R3136=4)),[1]装备基础and强化!$Y$11,0))))</f>
        <v>0</v>
      </c>
      <c r="AO3136" s="43">
        <f>IF(AND(L3136="BELT",T3136=1),[1]装备基础and强化!$AA$7,IF(AND(L3136="PANTS",T3136=1),[1]装备基础and强化!$AB$7,IF(AND(L3136="SHOES",T3136=1),[1]装备基础and强化!$AC$7,IF(AND(L3136="CLOTHES",T3136=1),[1]装备基础and强化!$AD$7,0))))</f>
        <v>0</v>
      </c>
      <c r="AP3136" s="43">
        <f>IF(AND(L3136="BELT",T3136=2),[1]装备基础and强化!$AF$7,IF(AND(L3136="PANTS",T3136=2),[1]装备基础and强化!$AG$7,IF(AND(L3136="SHOES",T3136=2),[1]装备基础and强化!$AH$7,IF(AND(L3136="CLOTHES",T3136=2),[1]装备基础and强化!$AI$7,0))))</f>
        <v>0</v>
      </c>
      <c r="AQ3136" s="43" t="e">
        <f>IF(L3136="HAT",[1]装备基础and强化!$AK$7,IF(L3136="JADE",[1]装备基础and强化!$AK$7,0))</f>
        <v>#REF!</v>
      </c>
      <c r="AR3136" s="43" t="e">
        <f t="shared" si="49"/>
        <v>#REF!</v>
      </c>
    </row>
    <row r="3137" spans="1:44" x14ac:dyDescent="0.15">
      <c r="A3137" s="43"/>
      <c r="B3137" s="5" t="s">
        <v>10780</v>
      </c>
      <c r="C3137" s="12">
        <v>23133</v>
      </c>
      <c r="D3137" s="5" t="s">
        <v>10775</v>
      </c>
      <c r="E3137" s="44" t="s">
        <v>24768</v>
      </c>
      <c r="F3137" s="4" t="s">
        <v>10781</v>
      </c>
      <c r="G3137" s="4" t="s">
        <v>10782</v>
      </c>
      <c r="H3137" s="44"/>
      <c r="I3137" s="4" t="s">
        <v>700</v>
      </c>
      <c r="J3137" s="6" t="s">
        <v>700</v>
      </c>
      <c r="K3137" s="45">
        <v>1</v>
      </c>
      <c r="L3137" s="4" t="s">
        <v>701</v>
      </c>
      <c r="M3137" s="104" t="s">
        <v>26556</v>
      </c>
      <c r="N3137" s="45">
        <v>2250200</v>
      </c>
      <c r="O3137" s="4" t="s">
        <v>15342</v>
      </c>
      <c r="P3137" s="4" t="s">
        <v>19989</v>
      </c>
      <c r="Q3137" s="4">
        <v>240</v>
      </c>
      <c r="R3137" s="4">
        <v>3</v>
      </c>
      <c r="S3137" s="4" t="s">
        <v>8134</v>
      </c>
      <c r="U3137" s="4">
        <v>2</v>
      </c>
      <c r="W3137" s="4" t="s">
        <v>10778</v>
      </c>
      <c r="X3137" s="4" t="s">
        <v>10779</v>
      </c>
      <c r="Y3137" s="45">
        <v>0</v>
      </c>
      <c r="AA3137" s="4">
        <v>1</v>
      </c>
      <c r="AB3137" s="4">
        <v>100</v>
      </c>
      <c r="AC3137" s="4">
        <v>1</v>
      </c>
      <c r="AD3137" s="4">
        <v>1</v>
      </c>
      <c r="AE3137" s="45" t="s">
        <v>16461</v>
      </c>
      <c r="AF3137" s="45" t="s">
        <v>16457</v>
      </c>
      <c r="AG3137" s="45" t="s">
        <v>16459</v>
      </c>
      <c r="AH3137" s="45" t="s">
        <v>16453</v>
      </c>
      <c r="AI3137" s="45" t="s">
        <v>16455</v>
      </c>
      <c r="AJ3137" s="63" t="s">
        <v>20427</v>
      </c>
      <c r="AK3137" s="63" t="s">
        <v>20426</v>
      </c>
      <c r="AL3137" s="4">
        <v>0</v>
      </c>
      <c r="AM3137" s="43">
        <f>IF(AND(L3137="WEAPON",OR(R3137=0,R3137=1,R3137=2)),[1]装备基础and强化!$V$7,IF(AND(L3137="LEFTRING",OR(R3137=0,R3137=1,R3137=2)),[1]装备基础and强化!$W$7,IF(AND(L3137="RIGHTRING",OR(R3137=0,R3137=1,R3137=2)),[1]装备基础and强化!$X$7,IF(AND(L3137="NECKLACE",OR(R3137=0,R3137=1,R3137=2)),[1]装备基础and强化!$Y$7,0))))</f>
        <v>0</v>
      </c>
      <c r="AN3137" s="43">
        <f>IF(AND(L3137="WEAPON",OR(R3137=3,R3137=4)),[1]装备基础and强化!$V$11,IF(AND(L3137="LEFTRING",OR(R3137=3,R3137=4)),[1]装备基础and强化!$W$11,IF(AND(L3137="RIGHTRING",OR(R3137=3,R3137=4)),[1]装备基础and强化!$X$11,IF(AND(L3137="NECKLACE",OR(R3137=3,R3137=4)),[1]装备基础and强化!$Y$11,0))))</f>
        <v>0</v>
      </c>
      <c r="AO3137" s="43">
        <f>IF(AND(L3137="BELT",T3137=1),[1]装备基础and强化!$AA$7,IF(AND(L3137="PANTS",T3137=1),[1]装备基础and强化!$AB$7,IF(AND(L3137="SHOES",T3137=1),[1]装备基础and强化!$AC$7,IF(AND(L3137="CLOTHES",T3137=1),[1]装备基础and强化!$AD$7,0))))</f>
        <v>0</v>
      </c>
      <c r="AP3137" s="43">
        <f>IF(AND(L3137="BELT",T3137=2),[1]装备基础and强化!$AF$7,IF(AND(L3137="PANTS",T3137=2),[1]装备基础and强化!$AG$7,IF(AND(L3137="SHOES",T3137=2),[1]装备基础and强化!$AH$7,IF(AND(L3137="CLOTHES",T3137=2),[1]装备基础and强化!$AI$7,0))))</f>
        <v>0</v>
      </c>
      <c r="AQ3137" s="43" t="e">
        <f>IF(L3137="HAT",[1]装备基础and强化!$AK$7,IF(L3137="JADE",[1]装备基础and强化!$AK$7,0))</f>
        <v>#REF!</v>
      </c>
      <c r="AR3137" s="43" t="e">
        <f t="shared" si="49"/>
        <v>#REF!</v>
      </c>
    </row>
    <row r="3138" spans="1:44" x14ac:dyDescent="0.15">
      <c r="A3138" s="43"/>
      <c r="B3138" s="5" t="s">
        <v>10783</v>
      </c>
      <c r="C3138" s="12">
        <v>23134</v>
      </c>
      <c r="D3138" s="5" t="s">
        <v>10775</v>
      </c>
      <c r="E3138" s="44" t="s">
        <v>24769</v>
      </c>
      <c r="F3138" s="4" t="s">
        <v>10784</v>
      </c>
      <c r="G3138" s="4" t="s">
        <v>10785</v>
      </c>
      <c r="H3138" s="44"/>
      <c r="I3138" s="4" t="s">
        <v>700</v>
      </c>
      <c r="J3138" s="6" t="s">
        <v>700</v>
      </c>
      <c r="K3138" s="45">
        <v>1</v>
      </c>
      <c r="L3138" s="4" t="s">
        <v>701</v>
      </c>
      <c r="M3138" s="104" t="s">
        <v>26557</v>
      </c>
      <c r="N3138" s="45">
        <v>2250300</v>
      </c>
      <c r="O3138" s="4" t="s">
        <v>15343</v>
      </c>
      <c r="P3138" s="4" t="s">
        <v>19989</v>
      </c>
      <c r="Q3138" s="4">
        <v>240</v>
      </c>
      <c r="R3138" s="4">
        <v>3</v>
      </c>
      <c r="S3138" s="4" t="s">
        <v>8134</v>
      </c>
      <c r="U3138" s="4">
        <v>3</v>
      </c>
      <c r="W3138" s="4" t="s">
        <v>10778</v>
      </c>
      <c r="X3138" s="4" t="s">
        <v>10779</v>
      </c>
      <c r="Y3138" s="45">
        <v>0</v>
      </c>
      <c r="AA3138" s="4">
        <v>1</v>
      </c>
      <c r="AB3138" s="4">
        <v>100</v>
      </c>
      <c r="AC3138" s="4">
        <v>1</v>
      </c>
      <c r="AD3138" s="4">
        <v>1</v>
      </c>
      <c r="AE3138" s="45" t="s">
        <v>16461</v>
      </c>
      <c r="AF3138" s="45" t="s">
        <v>16457</v>
      </c>
      <c r="AG3138" s="45" t="s">
        <v>16459</v>
      </c>
      <c r="AH3138" s="45" t="s">
        <v>16453</v>
      </c>
      <c r="AI3138" s="45" t="s">
        <v>16455</v>
      </c>
      <c r="AJ3138" s="63" t="s">
        <v>20427</v>
      </c>
      <c r="AK3138" s="63" t="s">
        <v>20426</v>
      </c>
      <c r="AL3138" s="45">
        <v>0</v>
      </c>
      <c r="AM3138" s="43">
        <f>IF(AND(L3138="WEAPON",OR(R3138=0,R3138=1,R3138=2)),[1]装备基础and强化!$V$7,IF(AND(L3138="LEFTRING",OR(R3138=0,R3138=1,R3138=2)),[1]装备基础and强化!$W$7,IF(AND(L3138="RIGHTRING",OR(R3138=0,R3138=1,R3138=2)),[1]装备基础and强化!$X$7,IF(AND(L3138="NECKLACE",OR(R3138=0,R3138=1,R3138=2)),[1]装备基础and强化!$Y$7,0))))</f>
        <v>0</v>
      </c>
      <c r="AN3138" s="43">
        <f>IF(AND(L3138="WEAPON",OR(R3138=3,R3138=4)),[1]装备基础and强化!$V$11,IF(AND(L3138="LEFTRING",OR(R3138=3,R3138=4)),[1]装备基础and强化!$W$11,IF(AND(L3138="RIGHTRING",OR(R3138=3,R3138=4)),[1]装备基础and强化!$X$11,IF(AND(L3138="NECKLACE",OR(R3138=3,R3138=4)),[1]装备基础and强化!$Y$11,0))))</f>
        <v>0</v>
      </c>
      <c r="AO3138" s="43">
        <f>IF(AND(L3138="BELT",T3138=1),[1]装备基础and强化!$AA$7,IF(AND(L3138="PANTS",T3138=1),[1]装备基础and强化!$AB$7,IF(AND(L3138="SHOES",T3138=1),[1]装备基础and强化!$AC$7,IF(AND(L3138="CLOTHES",T3138=1),[1]装备基础and强化!$AD$7,0))))</f>
        <v>0</v>
      </c>
      <c r="AP3138" s="43">
        <f>IF(AND(L3138="BELT",T3138=2),[1]装备基础and强化!$AF$7,IF(AND(L3138="PANTS",T3138=2),[1]装备基础and强化!$AG$7,IF(AND(L3138="SHOES",T3138=2),[1]装备基础and强化!$AH$7,IF(AND(L3138="CLOTHES",T3138=2),[1]装备基础and强化!$AI$7,0))))</f>
        <v>0</v>
      </c>
      <c r="AQ3138" s="43" t="e">
        <f>IF(L3138="HAT",[1]装备基础and强化!$AK$7,IF(L3138="JADE",[1]装备基础and强化!$AK$7,0))</f>
        <v>#REF!</v>
      </c>
      <c r="AR3138" s="43" t="e">
        <f t="shared" si="49"/>
        <v>#REF!</v>
      </c>
    </row>
    <row r="3139" spans="1:44" x14ac:dyDescent="0.15">
      <c r="A3139" s="43"/>
      <c r="B3139" s="5" t="s">
        <v>10786</v>
      </c>
      <c r="C3139" s="12">
        <v>23135</v>
      </c>
      <c r="D3139" s="5" t="s">
        <v>10775</v>
      </c>
      <c r="E3139" s="44" t="s">
        <v>24770</v>
      </c>
      <c r="F3139" s="4" t="s">
        <v>10787</v>
      </c>
      <c r="G3139" s="4" t="s">
        <v>10788</v>
      </c>
      <c r="H3139" s="44"/>
      <c r="I3139" s="4" t="s">
        <v>700</v>
      </c>
      <c r="J3139" s="6" t="s">
        <v>700</v>
      </c>
      <c r="K3139" s="45">
        <v>1</v>
      </c>
      <c r="L3139" s="4" t="s">
        <v>701</v>
      </c>
      <c r="M3139" s="104" t="s">
        <v>26558</v>
      </c>
      <c r="N3139" s="45">
        <v>2250400</v>
      </c>
      <c r="O3139" s="4" t="s">
        <v>10801</v>
      </c>
      <c r="P3139" s="4" t="s">
        <v>19989</v>
      </c>
      <c r="Q3139" s="4">
        <v>240</v>
      </c>
      <c r="R3139" s="4">
        <v>3</v>
      </c>
      <c r="S3139" s="4" t="s">
        <v>8134</v>
      </c>
      <c r="U3139" s="4">
        <v>4</v>
      </c>
      <c r="W3139" s="4" t="s">
        <v>10778</v>
      </c>
      <c r="X3139" s="4" t="s">
        <v>10779</v>
      </c>
      <c r="Y3139" s="45">
        <v>0</v>
      </c>
      <c r="AA3139" s="4">
        <v>1</v>
      </c>
      <c r="AB3139" s="4">
        <v>100</v>
      </c>
      <c r="AC3139" s="4">
        <v>1</v>
      </c>
      <c r="AD3139" s="4">
        <v>1</v>
      </c>
      <c r="AE3139" s="45" t="s">
        <v>16461</v>
      </c>
      <c r="AF3139" s="45" t="s">
        <v>16457</v>
      </c>
      <c r="AG3139" s="45" t="s">
        <v>16459</v>
      </c>
      <c r="AH3139" s="45" t="s">
        <v>16453</v>
      </c>
      <c r="AI3139" s="45" t="s">
        <v>16455</v>
      </c>
      <c r="AJ3139" s="63" t="s">
        <v>20427</v>
      </c>
      <c r="AK3139" s="63" t="s">
        <v>20426</v>
      </c>
      <c r="AL3139" s="4">
        <v>0</v>
      </c>
      <c r="AM3139" s="43">
        <f>IF(AND(L3139="WEAPON",OR(R3139=0,R3139=1,R3139=2)),[1]装备基础and强化!$V$7,IF(AND(L3139="LEFTRING",OR(R3139=0,R3139=1,R3139=2)),[1]装备基础and强化!$W$7,IF(AND(L3139="RIGHTRING",OR(R3139=0,R3139=1,R3139=2)),[1]装备基础and强化!$X$7,IF(AND(L3139="NECKLACE",OR(R3139=0,R3139=1,R3139=2)),[1]装备基础and强化!$Y$7,0))))</f>
        <v>0</v>
      </c>
      <c r="AN3139" s="43">
        <f>IF(AND(L3139="WEAPON",OR(R3139=3,R3139=4)),[1]装备基础and强化!$V$11,IF(AND(L3139="LEFTRING",OR(R3139=3,R3139=4)),[1]装备基础and强化!$W$11,IF(AND(L3139="RIGHTRING",OR(R3139=3,R3139=4)),[1]装备基础and强化!$X$11,IF(AND(L3139="NECKLACE",OR(R3139=3,R3139=4)),[1]装备基础and强化!$Y$11,0))))</f>
        <v>0</v>
      </c>
      <c r="AO3139" s="43">
        <f>IF(AND(L3139="BELT",T3139=1),[1]装备基础and强化!$AA$7,IF(AND(L3139="PANTS",T3139=1),[1]装备基础and强化!$AB$7,IF(AND(L3139="SHOES",T3139=1),[1]装备基础and强化!$AC$7,IF(AND(L3139="CLOTHES",T3139=1),[1]装备基础and强化!$AD$7,0))))</f>
        <v>0</v>
      </c>
      <c r="AP3139" s="43">
        <f>IF(AND(L3139="BELT",T3139=2),[1]装备基础and强化!$AF$7,IF(AND(L3139="PANTS",T3139=2),[1]装备基础and强化!$AG$7,IF(AND(L3139="SHOES",T3139=2),[1]装备基础and强化!$AH$7,IF(AND(L3139="CLOTHES",T3139=2),[1]装备基础and强化!$AI$7,0))))</f>
        <v>0</v>
      </c>
      <c r="AQ3139" s="43" t="e">
        <f>IF(L3139="HAT",[1]装备基础and强化!$AK$7,IF(L3139="JADE",[1]装备基础and强化!$AK$7,0))</f>
        <v>#REF!</v>
      </c>
      <c r="AR3139" s="43" t="e">
        <f t="shared" si="49"/>
        <v>#REF!</v>
      </c>
    </row>
    <row r="3140" spans="1:44" x14ac:dyDescent="0.15">
      <c r="A3140" s="43"/>
      <c r="B3140" s="5" t="s">
        <v>10789</v>
      </c>
      <c r="C3140" s="12">
        <v>23136</v>
      </c>
      <c r="D3140" s="5" t="s">
        <v>10775</v>
      </c>
      <c r="E3140" s="44" t="s">
        <v>24771</v>
      </c>
      <c r="F3140" s="4" t="s">
        <v>10790</v>
      </c>
      <c r="G3140" s="4" t="s">
        <v>10791</v>
      </c>
      <c r="H3140" s="44"/>
      <c r="I3140" s="4" t="s">
        <v>700</v>
      </c>
      <c r="J3140" s="6" t="s">
        <v>700</v>
      </c>
      <c r="K3140" s="45">
        <v>1</v>
      </c>
      <c r="L3140" s="4" t="s">
        <v>701</v>
      </c>
      <c r="M3140" s="104" t="s">
        <v>26559</v>
      </c>
      <c r="N3140" s="45">
        <v>2250500</v>
      </c>
      <c r="O3140" s="4" t="s">
        <v>15344</v>
      </c>
      <c r="P3140" s="4" t="s">
        <v>19989</v>
      </c>
      <c r="Q3140" s="4">
        <v>240</v>
      </c>
      <c r="R3140" s="4">
        <v>3</v>
      </c>
      <c r="S3140" s="4" t="s">
        <v>8134</v>
      </c>
      <c r="U3140" s="4">
        <v>5</v>
      </c>
      <c r="W3140" s="4" t="s">
        <v>10778</v>
      </c>
      <c r="X3140" s="4" t="s">
        <v>10779</v>
      </c>
      <c r="Y3140" s="45">
        <v>0</v>
      </c>
      <c r="AA3140" s="4">
        <v>1</v>
      </c>
      <c r="AB3140" s="4">
        <v>100</v>
      </c>
      <c r="AC3140" s="4">
        <v>1</v>
      </c>
      <c r="AD3140" s="4">
        <v>1</v>
      </c>
      <c r="AE3140" s="45" t="s">
        <v>16461</v>
      </c>
      <c r="AF3140" s="45" t="s">
        <v>16457</v>
      </c>
      <c r="AG3140" s="45" t="s">
        <v>16459</v>
      </c>
      <c r="AH3140" s="45" t="s">
        <v>16453</v>
      </c>
      <c r="AI3140" s="45" t="s">
        <v>16455</v>
      </c>
      <c r="AJ3140" s="63" t="s">
        <v>20427</v>
      </c>
      <c r="AK3140" s="63" t="s">
        <v>20426</v>
      </c>
      <c r="AL3140" s="45">
        <v>0</v>
      </c>
      <c r="AM3140" s="43">
        <f>IF(AND(L3140="WEAPON",OR(R3140=0,R3140=1,R3140=2)),[1]装备基础and强化!$V$7,IF(AND(L3140="LEFTRING",OR(R3140=0,R3140=1,R3140=2)),[1]装备基础and强化!$W$7,IF(AND(L3140="RIGHTRING",OR(R3140=0,R3140=1,R3140=2)),[1]装备基础and强化!$X$7,IF(AND(L3140="NECKLACE",OR(R3140=0,R3140=1,R3140=2)),[1]装备基础and强化!$Y$7,0))))</f>
        <v>0</v>
      </c>
      <c r="AN3140" s="43">
        <f>IF(AND(L3140="WEAPON",OR(R3140=3,R3140=4)),[1]装备基础and强化!$V$11,IF(AND(L3140="LEFTRING",OR(R3140=3,R3140=4)),[1]装备基础and强化!$W$11,IF(AND(L3140="RIGHTRING",OR(R3140=3,R3140=4)),[1]装备基础and强化!$X$11,IF(AND(L3140="NECKLACE",OR(R3140=3,R3140=4)),[1]装备基础and强化!$Y$11,0))))</f>
        <v>0</v>
      </c>
      <c r="AO3140" s="43">
        <f>IF(AND(L3140="BELT",T3140=1),[1]装备基础and强化!$AA$7,IF(AND(L3140="PANTS",T3140=1),[1]装备基础and强化!$AB$7,IF(AND(L3140="SHOES",T3140=1),[1]装备基础and强化!$AC$7,IF(AND(L3140="CLOTHES",T3140=1),[1]装备基础and强化!$AD$7,0))))</f>
        <v>0</v>
      </c>
      <c r="AP3140" s="43">
        <f>IF(AND(L3140="BELT",T3140=2),[1]装备基础and强化!$AF$7,IF(AND(L3140="PANTS",T3140=2),[1]装备基础and强化!$AG$7,IF(AND(L3140="SHOES",T3140=2),[1]装备基础and强化!$AH$7,IF(AND(L3140="CLOTHES",T3140=2),[1]装备基础and强化!$AI$7,0))))</f>
        <v>0</v>
      </c>
      <c r="AQ3140" s="43" t="e">
        <f>IF(L3140="HAT",[1]装备基础and强化!$AK$7,IF(L3140="JADE",[1]装备基础and强化!$AK$7,0))</f>
        <v>#REF!</v>
      </c>
      <c r="AR3140" s="43" t="e">
        <f t="shared" si="49"/>
        <v>#REF!</v>
      </c>
    </row>
    <row r="3141" spans="1:44" x14ac:dyDescent="0.15">
      <c r="A3141" s="43"/>
      <c r="B3141" s="5" t="s">
        <v>10792</v>
      </c>
      <c r="C3141" s="12">
        <v>23137</v>
      </c>
      <c r="D3141" s="5" t="s">
        <v>10775</v>
      </c>
      <c r="E3141" s="44" t="s">
        <v>24772</v>
      </c>
      <c r="F3141" s="4" t="s">
        <v>10793</v>
      </c>
      <c r="G3141" s="4" t="s">
        <v>10794</v>
      </c>
      <c r="H3141" s="44"/>
      <c r="I3141" s="4" t="s">
        <v>700</v>
      </c>
      <c r="J3141" s="6" t="s">
        <v>700</v>
      </c>
      <c r="K3141" s="45">
        <v>1</v>
      </c>
      <c r="L3141" s="4" t="s">
        <v>701</v>
      </c>
      <c r="M3141" s="104" t="s">
        <v>26560</v>
      </c>
      <c r="N3141" s="45">
        <v>2250600</v>
      </c>
      <c r="O3141" s="4" t="s">
        <v>15345</v>
      </c>
      <c r="P3141" s="4" t="s">
        <v>19989</v>
      </c>
      <c r="Q3141" s="4">
        <v>240</v>
      </c>
      <c r="R3141" s="4">
        <v>3</v>
      </c>
      <c r="S3141" s="4" t="s">
        <v>8134</v>
      </c>
      <c r="U3141" s="4">
        <v>6</v>
      </c>
      <c r="W3141" s="4" t="s">
        <v>10778</v>
      </c>
      <c r="X3141" s="4" t="s">
        <v>10779</v>
      </c>
      <c r="Y3141" s="45">
        <v>0</v>
      </c>
      <c r="AA3141" s="4">
        <v>1</v>
      </c>
      <c r="AB3141" s="4">
        <v>100</v>
      </c>
      <c r="AC3141" s="4">
        <v>1</v>
      </c>
      <c r="AD3141" s="4">
        <v>1</v>
      </c>
      <c r="AE3141" s="45" t="s">
        <v>16461</v>
      </c>
      <c r="AF3141" s="45" t="s">
        <v>16457</v>
      </c>
      <c r="AG3141" s="45" t="s">
        <v>16459</v>
      </c>
      <c r="AH3141" s="45" t="s">
        <v>16453</v>
      </c>
      <c r="AI3141" s="45" t="s">
        <v>16455</v>
      </c>
      <c r="AJ3141" s="63" t="s">
        <v>20427</v>
      </c>
      <c r="AK3141" s="63" t="s">
        <v>20426</v>
      </c>
      <c r="AL3141" s="4">
        <v>0</v>
      </c>
      <c r="AM3141" s="43">
        <f>IF(AND(L3141="WEAPON",OR(R3141=0,R3141=1,R3141=2)),[1]装备基础and强化!$V$7,IF(AND(L3141="LEFTRING",OR(R3141=0,R3141=1,R3141=2)),[1]装备基础and强化!$W$7,IF(AND(L3141="RIGHTRING",OR(R3141=0,R3141=1,R3141=2)),[1]装备基础and强化!$X$7,IF(AND(L3141="NECKLACE",OR(R3141=0,R3141=1,R3141=2)),[1]装备基础and强化!$Y$7,0))))</f>
        <v>0</v>
      </c>
      <c r="AN3141" s="43">
        <f>IF(AND(L3141="WEAPON",OR(R3141=3,R3141=4)),[1]装备基础and强化!$V$11,IF(AND(L3141="LEFTRING",OR(R3141=3,R3141=4)),[1]装备基础and强化!$W$11,IF(AND(L3141="RIGHTRING",OR(R3141=3,R3141=4)),[1]装备基础and强化!$X$11,IF(AND(L3141="NECKLACE",OR(R3141=3,R3141=4)),[1]装备基础and强化!$Y$11,0))))</f>
        <v>0</v>
      </c>
      <c r="AO3141" s="43">
        <f>IF(AND(L3141="BELT",T3141=1),[1]装备基础and强化!$AA$7,IF(AND(L3141="PANTS",T3141=1),[1]装备基础and强化!$AB$7,IF(AND(L3141="SHOES",T3141=1),[1]装备基础and强化!$AC$7,IF(AND(L3141="CLOTHES",T3141=1),[1]装备基础and强化!$AD$7,0))))</f>
        <v>0</v>
      </c>
      <c r="AP3141" s="43">
        <f>IF(AND(L3141="BELT",T3141=2),[1]装备基础and强化!$AF$7,IF(AND(L3141="PANTS",T3141=2),[1]装备基础and强化!$AG$7,IF(AND(L3141="SHOES",T3141=2),[1]装备基础and强化!$AH$7,IF(AND(L3141="CLOTHES",T3141=2),[1]装备基础and强化!$AI$7,0))))</f>
        <v>0</v>
      </c>
      <c r="AQ3141" s="43" t="e">
        <f>IF(L3141="HAT",[1]装备基础and强化!$AK$7,IF(L3141="JADE",[1]装备基础and强化!$AK$7,0))</f>
        <v>#REF!</v>
      </c>
      <c r="AR3141" s="43" t="e">
        <f t="shared" si="49"/>
        <v>#REF!</v>
      </c>
    </row>
    <row r="3142" spans="1:44" x14ac:dyDescent="0.15">
      <c r="A3142" s="43"/>
      <c r="B3142" s="5" t="s">
        <v>10795</v>
      </c>
      <c r="C3142" s="12">
        <v>23138</v>
      </c>
      <c r="D3142" s="5" t="s">
        <v>10775</v>
      </c>
      <c r="E3142" s="44" t="s">
        <v>24773</v>
      </c>
      <c r="F3142" s="4" t="s">
        <v>10796</v>
      </c>
      <c r="G3142" s="4" t="s">
        <v>10797</v>
      </c>
      <c r="H3142" s="44"/>
      <c r="I3142" s="4" t="s">
        <v>700</v>
      </c>
      <c r="J3142" s="6" t="s">
        <v>700</v>
      </c>
      <c r="K3142" s="45">
        <v>1</v>
      </c>
      <c r="L3142" s="4" t="s">
        <v>701</v>
      </c>
      <c r="M3142" s="104" t="s">
        <v>26561</v>
      </c>
      <c r="N3142" s="45">
        <v>2250700</v>
      </c>
      <c r="O3142" s="4" t="s">
        <v>15346</v>
      </c>
      <c r="P3142" s="4" t="s">
        <v>19989</v>
      </c>
      <c r="Q3142" s="4">
        <v>240</v>
      </c>
      <c r="R3142" s="4">
        <v>3</v>
      </c>
      <c r="S3142" s="4" t="s">
        <v>8134</v>
      </c>
      <c r="U3142" s="4">
        <v>7</v>
      </c>
      <c r="W3142" s="4" t="s">
        <v>10778</v>
      </c>
      <c r="X3142" s="4" t="s">
        <v>10779</v>
      </c>
      <c r="Y3142" s="45">
        <v>0</v>
      </c>
      <c r="AA3142" s="4">
        <v>1</v>
      </c>
      <c r="AB3142" s="4">
        <v>100</v>
      </c>
      <c r="AC3142" s="4">
        <v>1</v>
      </c>
      <c r="AD3142" s="4">
        <v>1</v>
      </c>
      <c r="AE3142" s="45" t="s">
        <v>16461</v>
      </c>
      <c r="AF3142" s="45" t="s">
        <v>16457</v>
      </c>
      <c r="AG3142" s="45" t="s">
        <v>16459</v>
      </c>
      <c r="AH3142" s="45" t="s">
        <v>16453</v>
      </c>
      <c r="AI3142" s="45" t="s">
        <v>16455</v>
      </c>
      <c r="AJ3142" s="63" t="s">
        <v>20427</v>
      </c>
      <c r="AK3142" s="63" t="s">
        <v>20426</v>
      </c>
      <c r="AL3142" s="45">
        <v>0</v>
      </c>
      <c r="AM3142" s="43">
        <f>IF(AND(L3142="WEAPON",OR(R3142=0,R3142=1,R3142=2)),[1]装备基础and强化!$V$7,IF(AND(L3142="LEFTRING",OR(R3142=0,R3142=1,R3142=2)),[1]装备基础and强化!$W$7,IF(AND(L3142="RIGHTRING",OR(R3142=0,R3142=1,R3142=2)),[1]装备基础and强化!$X$7,IF(AND(L3142="NECKLACE",OR(R3142=0,R3142=1,R3142=2)),[1]装备基础and强化!$Y$7,0))))</f>
        <v>0</v>
      </c>
      <c r="AN3142" s="43">
        <f>IF(AND(L3142="WEAPON",OR(R3142=3,R3142=4)),[1]装备基础and强化!$V$11,IF(AND(L3142="LEFTRING",OR(R3142=3,R3142=4)),[1]装备基础and强化!$W$11,IF(AND(L3142="RIGHTRING",OR(R3142=3,R3142=4)),[1]装备基础and强化!$X$11,IF(AND(L3142="NECKLACE",OR(R3142=3,R3142=4)),[1]装备基础and强化!$Y$11,0))))</f>
        <v>0</v>
      </c>
      <c r="AO3142" s="43">
        <f>IF(AND(L3142="BELT",T3142=1),[1]装备基础and强化!$AA$7,IF(AND(L3142="PANTS",T3142=1),[1]装备基础and强化!$AB$7,IF(AND(L3142="SHOES",T3142=1),[1]装备基础and强化!$AC$7,IF(AND(L3142="CLOTHES",T3142=1),[1]装备基础and强化!$AD$7,0))))</f>
        <v>0</v>
      </c>
      <c r="AP3142" s="43">
        <f>IF(AND(L3142="BELT",T3142=2),[1]装备基础and强化!$AF$7,IF(AND(L3142="PANTS",T3142=2),[1]装备基础and强化!$AG$7,IF(AND(L3142="SHOES",T3142=2),[1]装备基础and强化!$AH$7,IF(AND(L3142="CLOTHES",T3142=2),[1]装备基础and强化!$AI$7,0))))</f>
        <v>0</v>
      </c>
      <c r="AQ3142" s="43" t="e">
        <f>IF(L3142="HAT",[1]装备基础and强化!$AK$7,IF(L3142="JADE",[1]装备基础and强化!$AK$7,0))</f>
        <v>#REF!</v>
      </c>
      <c r="AR3142" s="43" t="e">
        <f t="shared" si="49"/>
        <v>#REF!</v>
      </c>
    </row>
    <row r="3143" spans="1:44" x14ac:dyDescent="0.15">
      <c r="A3143" s="43"/>
      <c r="B3143" s="5" t="s">
        <v>10798</v>
      </c>
      <c r="C3143" s="12">
        <v>23139</v>
      </c>
      <c r="D3143" s="5" t="s">
        <v>10775</v>
      </c>
      <c r="E3143" s="44" t="s">
        <v>24774</v>
      </c>
      <c r="F3143" s="4" t="s">
        <v>10799</v>
      </c>
      <c r="G3143" s="4" t="s">
        <v>10800</v>
      </c>
      <c r="H3143" s="44"/>
      <c r="I3143" s="4" t="s">
        <v>700</v>
      </c>
      <c r="J3143" s="6" t="s">
        <v>700</v>
      </c>
      <c r="K3143" s="45">
        <v>1</v>
      </c>
      <c r="L3143" s="4" t="s">
        <v>701</v>
      </c>
      <c r="M3143" s="104" t="s">
        <v>26562</v>
      </c>
      <c r="N3143" s="45">
        <v>2250800</v>
      </c>
      <c r="O3143" s="4" t="s">
        <v>15347</v>
      </c>
      <c r="P3143" s="4" t="s">
        <v>19989</v>
      </c>
      <c r="Q3143" s="4">
        <v>240</v>
      </c>
      <c r="R3143" s="4">
        <v>3</v>
      </c>
      <c r="S3143" s="4" t="s">
        <v>8134</v>
      </c>
      <c r="U3143" s="4">
        <v>8</v>
      </c>
      <c r="W3143" s="4" t="s">
        <v>10778</v>
      </c>
      <c r="X3143" s="4" t="s">
        <v>10779</v>
      </c>
      <c r="Y3143" s="45">
        <v>0</v>
      </c>
      <c r="AA3143" s="4">
        <v>1</v>
      </c>
      <c r="AB3143" s="4">
        <v>100</v>
      </c>
      <c r="AC3143" s="4">
        <v>1</v>
      </c>
      <c r="AD3143" s="4">
        <v>1</v>
      </c>
      <c r="AE3143" s="45" t="s">
        <v>16461</v>
      </c>
      <c r="AF3143" s="45" t="s">
        <v>16457</v>
      </c>
      <c r="AG3143" s="45" t="s">
        <v>16459</v>
      </c>
      <c r="AH3143" s="45" t="s">
        <v>16453</v>
      </c>
      <c r="AI3143" s="45" t="s">
        <v>16455</v>
      </c>
      <c r="AJ3143" s="63" t="s">
        <v>20427</v>
      </c>
      <c r="AK3143" s="63" t="s">
        <v>20426</v>
      </c>
      <c r="AL3143" s="4">
        <v>0</v>
      </c>
      <c r="AM3143" s="43">
        <f>IF(AND(L3143="WEAPON",OR(R3143=0,R3143=1,R3143=2)),[1]装备基础and强化!$V$7,IF(AND(L3143="LEFTRING",OR(R3143=0,R3143=1,R3143=2)),[1]装备基础and强化!$W$7,IF(AND(L3143="RIGHTRING",OR(R3143=0,R3143=1,R3143=2)),[1]装备基础and强化!$X$7,IF(AND(L3143="NECKLACE",OR(R3143=0,R3143=1,R3143=2)),[1]装备基础and强化!$Y$7,0))))</f>
        <v>0</v>
      </c>
      <c r="AN3143" s="43">
        <f>IF(AND(L3143="WEAPON",OR(R3143=3,R3143=4)),[1]装备基础and强化!$V$11,IF(AND(L3143="LEFTRING",OR(R3143=3,R3143=4)),[1]装备基础and强化!$W$11,IF(AND(L3143="RIGHTRING",OR(R3143=3,R3143=4)),[1]装备基础and强化!$X$11,IF(AND(L3143="NECKLACE",OR(R3143=3,R3143=4)),[1]装备基础and强化!$Y$11,0))))</f>
        <v>0</v>
      </c>
      <c r="AO3143" s="43">
        <f>IF(AND(L3143="BELT",T3143=1),[1]装备基础and强化!$AA$7,IF(AND(L3143="PANTS",T3143=1),[1]装备基础and强化!$AB$7,IF(AND(L3143="SHOES",T3143=1),[1]装备基础and强化!$AC$7,IF(AND(L3143="CLOTHES",T3143=1),[1]装备基础and强化!$AD$7,0))))</f>
        <v>0</v>
      </c>
      <c r="AP3143" s="43">
        <f>IF(AND(L3143="BELT",T3143=2),[1]装备基础and强化!$AF$7,IF(AND(L3143="PANTS",T3143=2),[1]装备基础and强化!$AG$7,IF(AND(L3143="SHOES",T3143=2),[1]装备基础and强化!$AH$7,IF(AND(L3143="CLOTHES",T3143=2),[1]装备基础and强化!$AI$7,0))))</f>
        <v>0</v>
      </c>
      <c r="AQ3143" s="43" t="e">
        <f>IF(L3143="HAT",[1]装备基础and强化!$AK$7,IF(L3143="JADE",[1]装备基础and强化!$AK$7,0))</f>
        <v>#REF!</v>
      </c>
      <c r="AR3143" s="43" t="e">
        <f t="shared" si="49"/>
        <v>#REF!</v>
      </c>
    </row>
    <row r="3144" spans="1:44" x14ac:dyDescent="0.15">
      <c r="A3144" s="43"/>
      <c r="B3144" s="5" t="s">
        <v>10802</v>
      </c>
      <c r="C3144" s="12">
        <v>23140</v>
      </c>
      <c r="D3144" s="5" t="s">
        <v>10803</v>
      </c>
      <c r="E3144" s="44" t="s">
        <v>24775</v>
      </c>
      <c r="F3144" s="4" t="s">
        <v>10804</v>
      </c>
      <c r="G3144" s="4" t="s">
        <v>10805</v>
      </c>
      <c r="H3144" s="44"/>
      <c r="I3144" s="4" t="s">
        <v>700</v>
      </c>
      <c r="J3144" s="6" t="s">
        <v>700</v>
      </c>
      <c r="K3144" s="45">
        <v>1</v>
      </c>
      <c r="L3144" s="4" t="s">
        <v>771</v>
      </c>
      <c r="M3144" s="104" t="s">
        <v>18758</v>
      </c>
      <c r="N3144" s="45">
        <v>220100</v>
      </c>
      <c r="O3144" s="4" t="s">
        <v>866</v>
      </c>
      <c r="P3144" s="4" t="s">
        <v>15632</v>
      </c>
      <c r="Q3144" s="4">
        <v>30</v>
      </c>
      <c r="R3144" s="4">
        <v>3</v>
      </c>
      <c r="S3144" s="4" t="s">
        <v>7903</v>
      </c>
      <c r="U3144" s="4">
        <v>1</v>
      </c>
      <c r="W3144" s="4" t="s">
        <v>10806</v>
      </c>
      <c r="X3144" s="4" t="s">
        <v>10807</v>
      </c>
      <c r="Y3144" s="45">
        <v>0</v>
      </c>
      <c r="AA3144" s="4">
        <v>1</v>
      </c>
      <c r="AB3144" s="4">
        <v>100</v>
      </c>
      <c r="AC3144" s="4">
        <v>1</v>
      </c>
      <c r="AD3144" s="4">
        <v>1</v>
      </c>
      <c r="AE3144" s="45" t="s">
        <v>16461</v>
      </c>
      <c r="AF3144" s="45" t="s">
        <v>16457</v>
      </c>
      <c r="AG3144" s="45" t="s">
        <v>16459</v>
      </c>
      <c r="AH3144" s="45" t="s">
        <v>16453</v>
      </c>
      <c r="AI3144" s="45" t="s">
        <v>16455</v>
      </c>
      <c r="AJ3144" s="63" t="s">
        <v>20426</v>
      </c>
      <c r="AK3144" s="63" t="s">
        <v>20426</v>
      </c>
      <c r="AL3144" s="45">
        <v>0</v>
      </c>
      <c r="AM3144" s="43">
        <f>IF(AND(L3144="WEAPON",OR(R3144=0,R3144=1,R3144=2)),[1]装备基础and强化!$V$7,IF(AND(L3144="LEFTRING",OR(R3144=0,R3144=1,R3144=2)),[1]装备基础and强化!$W$7,IF(AND(L3144="RIGHTRING",OR(R3144=0,R3144=1,R3144=2)),[1]装备基础and强化!$X$7,IF(AND(L3144="NECKLACE",OR(R3144=0,R3144=1,R3144=2)),[1]装备基础and强化!$Y$7,0))))</f>
        <v>0</v>
      </c>
      <c r="AN3144" s="43">
        <f>IF(AND(L3144="WEAPON",OR(R3144=3,R3144=4)),[1]装备基础and强化!$V$11,IF(AND(L3144="LEFTRING",OR(R3144=3,R3144=4)),[1]装备基础and强化!$W$11,IF(AND(L3144="RIGHTRING",OR(R3144=3,R3144=4)),[1]装备基础and强化!$X$11,IF(AND(L3144="NECKLACE",OR(R3144=3,R3144=4)),[1]装备基础and强化!$Y$11,0))))</f>
        <v>0</v>
      </c>
      <c r="AO3144" s="43">
        <f>IF(AND(L3144="BELT",T3144=1),[1]装备基础and强化!$AA$7,IF(AND(L3144="PANTS",T3144=1),[1]装备基础and强化!$AB$7,IF(AND(L3144="SHOES",T3144=1),[1]装备基础and强化!$AC$7,IF(AND(L3144="CLOTHES",T3144=1),[1]装备基础and强化!$AD$7,0))))</f>
        <v>0</v>
      </c>
      <c r="AP3144" s="43">
        <f>IF(AND(L3144="BELT",T3144=2),[1]装备基础and强化!$AF$7,IF(AND(L3144="PANTS",T3144=2),[1]装备基础and强化!$AG$7,IF(AND(L3144="SHOES",T3144=2),[1]装备基础and强化!$AH$7,IF(AND(L3144="CLOTHES",T3144=2),[1]装备基础and强化!$AI$7,0))))</f>
        <v>0</v>
      </c>
      <c r="AQ3144" s="43" t="e">
        <f>IF(L3144="HAT",[1]装备基础and强化!$AK$7,IF(L3144="JADE",[1]装备基础and强化!$AK$7,0))</f>
        <v>#REF!</v>
      </c>
      <c r="AR3144" s="43" t="e">
        <f t="shared" si="49"/>
        <v>#REF!</v>
      </c>
    </row>
    <row r="3145" spans="1:44" x14ac:dyDescent="0.15">
      <c r="A3145" s="43"/>
      <c r="B3145" s="5" t="s">
        <v>10808</v>
      </c>
      <c r="C3145" s="12">
        <v>23141</v>
      </c>
      <c r="D3145" s="5" t="s">
        <v>10803</v>
      </c>
      <c r="E3145" s="44" t="s">
        <v>24776</v>
      </c>
      <c r="F3145" s="4" t="s">
        <v>10809</v>
      </c>
      <c r="G3145" s="4" t="s">
        <v>10810</v>
      </c>
      <c r="H3145" s="44"/>
      <c r="I3145" s="4" t="s">
        <v>700</v>
      </c>
      <c r="J3145" s="6" t="s">
        <v>700</v>
      </c>
      <c r="K3145" s="45">
        <v>1</v>
      </c>
      <c r="L3145" s="4" t="s">
        <v>771</v>
      </c>
      <c r="M3145" s="104" t="s">
        <v>18759</v>
      </c>
      <c r="N3145" s="45">
        <v>220200</v>
      </c>
      <c r="O3145" s="4" t="s">
        <v>15348</v>
      </c>
      <c r="P3145" s="4" t="s">
        <v>15632</v>
      </c>
      <c r="Q3145" s="4">
        <v>30</v>
      </c>
      <c r="R3145" s="4">
        <v>3</v>
      </c>
      <c r="S3145" s="4" t="s">
        <v>7903</v>
      </c>
      <c r="U3145" s="4">
        <v>2</v>
      </c>
      <c r="W3145" s="4" t="s">
        <v>10806</v>
      </c>
      <c r="X3145" s="4" t="s">
        <v>10807</v>
      </c>
      <c r="Y3145" s="45">
        <v>0</v>
      </c>
      <c r="AA3145" s="4">
        <v>1</v>
      </c>
      <c r="AB3145" s="4">
        <v>100</v>
      </c>
      <c r="AC3145" s="4">
        <v>1</v>
      </c>
      <c r="AD3145" s="4">
        <v>1</v>
      </c>
      <c r="AE3145" s="45" t="s">
        <v>16461</v>
      </c>
      <c r="AF3145" s="45" t="s">
        <v>16457</v>
      </c>
      <c r="AG3145" s="45" t="s">
        <v>16459</v>
      </c>
      <c r="AH3145" s="45" t="s">
        <v>16453</v>
      </c>
      <c r="AI3145" s="45" t="s">
        <v>16455</v>
      </c>
      <c r="AJ3145" s="63" t="s">
        <v>20384</v>
      </c>
      <c r="AK3145" s="63" t="s">
        <v>20384</v>
      </c>
      <c r="AL3145" s="4">
        <v>0</v>
      </c>
      <c r="AM3145" s="43">
        <f>IF(AND(L3145="WEAPON",OR(R3145=0,R3145=1,R3145=2)),[1]装备基础and强化!$V$7,IF(AND(L3145="LEFTRING",OR(R3145=0,R3145=1,R3145=2)),[1]装备基础and强化!$W$7,IF(AND(L3145="RIGHTRING",OR(R3145=0,R3145=1,R3145=2)),[1]装备基础and强化!$X$7,IF(AND(L3145="NECKLACE",OR(R3145=0,R3145=1,R3145=2)),[1]装备基础and强化!$Y$7,0))))</f>
        <v>0</v>
      </c>
      <c r="AN3145" s="43">
        <f>IF(AND(L3145="WEAPON",OR(R3145=3,R3145=4)),[1]装备基础and强化!$V$11,IF(AND(L3145="LEFTRING",OR(R3145=3,R3145=4)),[1]装备基础and强化!$W$11,IF(AND(L3145="RIGHTRING",OR(R3145=3,R3145=4)),[1]装备基础and强化!$X$11,IF(AND(L3145="NECKLACE",OR(R3145=3,R3145=4)),[1]装备基础and强化!$Y$11,0))))</f>
        <v>0</v>
      </c>
      <c r="AO3145" s="43">
        <f>IF(AND(L3145="BELT",T3145=1),[1]装备基础and强化!$AA$7,IF(AND(L3145="PANTS",T3145=1),[1]装备基础and强化!$AB$7,IF(AND(L3145="SHOES",T3145=1),[1]装备基础and强化!$AC$7,IF(AND(L3145="CLOTHES",T3145=1),[1]装备基础and强化!$AD$7,0))))</f>
        <v>0</v>
      </c>
      <c r="AP3145" s="43">
        <f>IF(AND(L3145="BELT",T3145=2),[1]装备基础and强化!$AF$7,IF(AND(L3145="PANTS",T3145=2),[1]装备基础and强化!$AG$7,IF(AND(L3145="SHOES",T3145=2),[1]装备基础and强化!$AH$7,IF(AND(L3145="CLOTHES",T3145=2),[1]装备基础and强化!$AI$7,0))))</f>
        <v>0</v>
      </c>
      <c r="AQ3145" s="43" t="e">
        <f>IF(L3145="HAT",[1]装备基础and强化!$AK$7,IF(L3145="JADE",[1]装备基础and强化!$AK$7,0))</f>
        <v>#REF!</v>
      </c>
      <c r="AR3145" s="43" t="e">
        <f t="shared" si="49"/>
        <v>#REF!</v>
      </c>
    </row>
    <row r="3146" spans="1:44" x14ac:dyDescent="0.15">
      <c r="A3146" s="43"/>
      <c r="B3146" s="5" t="s">
        <v>10811</v>
      </c>
      <c r="C3146" s="12">
        <v>23142</v>
      </c>
      <c r="D3146" s="5" t="s">
        <v>10803</v>
      </c>
      <c r="E3146" s="44" t="s">
        <v>24777</v>
      </c>
      <c r="F3146" s="4" t="s">
        <v>10812</v>
      </c>
      <c r="G3146" s="4" t="s">
        <v>10813</v>
      </c>
      <c r="H3146" s="44"/>
      <c r="I3146" s="4" t="s">
        <v>700</v>
      </c>
      <c r="J3146" s="6" t="s">
        <v>700</v>
      </c>
      <c r="K3146" s="45">
        <v>1</v>
      </c>
      <c r="L3146" s="4" t="s">
        <v>771</v>
      </c>
      <c r="M3146" s="104" t="s">
        <v>18760</v>
      </c>
      <c r="N3146" s="45">
        <v>220300</v>
      </c>
      <c r="O3146" s="4" t="s">
        <v>15349</v>
      </c>
      <c r="P3146" s="4" t="s">
        <v>15632</v>
      </c>
      <c r="Q3146" s="4">
        <v>30</v>
      </c>
      <c r="R3146" s="4">
        <v>3</v>
      </c>
      <c r="S3146" s="4" t="s">
        <v>7903</v>
      </c>
      <c r="U3146" s="4">
        <v>3</v>
      </c>
      <c r="W3146" s="4" t="s">
        <v>10806</v>
      </c>
      <c r="X3146" s="4" t="s">
        <v>10807</v>
      </c>
      <c r="Y3146" s="45">
        <v>0</v>
      </c>
      <c r="AA3146" s="4">
        <v>1</v>
      </c>
      <c r="AB3146" s="4">
        <v>100</v>
      </c>
      <c r="AC3146" s="4">
        <v>1</v>
      </c>
      <c r="AD3146" s="4">
        <v>1</v>
      </c>
      <c r="AE3146" s="45" t="s">
        <v>16461</v>
      </c>
      <c r="AF3146" s="45" t="s">
        <v>16457</v>
      </c>
      <c r="AG3146" s="45" t="s">
        <v>16459</v>
      </c>
      <c r="AH3146" s="45" t="s">
        <v>16453</v>
      </c>
      <c r="AI3146" s="45" t="s">
        <v>16455</v>
      </c>
      <c r="AJ3146" s="63" t="s">
        <v>20384</v>
      </c>
      <c r="AK3146" s="63" t="s">
        <v>20384</v>
      </c>
      <c r="AL3146" s="45">
        <v>0</v>
      </c>
      <c r="AM3146" s="43">
        <f>IF(AND(L3146="WEAPON",OR(R3146=0,R3146=1,R3146=2)),[1]装备基础and强化!$V$7,IF(AND(L3146="LEFTRING",OR(R3146=0,R3146=1,R3146=2)),[1]装备基础and强化!$W$7,IF(AND(L3146="RIGHTRING",OR(R3146=0,R3146=1,R3146=2)),[1]装备基础and强化!$X$7,IF(AND(L3146="NECKLACE",OR(R3146=0,R3146=1,R3146=2)),[1]装备基础and强化!$Y$7,0))))</f>
        <v>0</v>
      </c>
      <c r="AN3146" s="43">
        <f>IF(AND(L3146="WEAPON",OR(R3146=3,R3146=4)),[1]装备基础and强化!$V$11,IF(AND(L3146="LEFTRING",OR(R3146=3,R3146=4)),[1]装备基础and强化!$W$11,IF(AND(L3146="RIGHTRING",OR(R3146=3,R3146=4)),[1]装备基础and强化!$X$11,IF(AND(L3146="NECKLACE",OR(R3146=3,R3146=4)),[1]装备基础and强化!$Y$11,0))))</f>
        <v>0</v>
      </c>
      <c r="AO3146" s="43">
        <f>IF(AND(L3146="BELT",T3146=1),[1]装备基础and强化!$AA$7,IF(AND(L3146="PANTS",T3146=1),[1]装备基础and强化!$AB$7,IF(AND(L3146="SHOES",T3146=1),[1]装备基础and强化!$AC$7,IF(AND(L3146="CLOTHES",T3146=1),[1]装备基础and强化!$AD$7,0))))</f>
        <v>0</v>
      </c>
      <c r="AP3146" s="43">
        <f>IF(AND(L3146="BELT",T3146=2),[1]装备基础and强化!$AF$7,IF(AND(L3146="PANTS",T3146=2),[1]装备基础and强化!$AG$7,IF(AND(L3146="SHOES",T3146=2),[1]装备基础and强化!$AH$7,IF(AND(L3146="CLOTHES",T3146=2),[1]装备基础and强化!$AI$7,0))))</f>
        <v>0</v>
      </c>
      <c r="AQ3146" s="43" t="e">
        <f>IF(L3146="HAT",[1]装备基础and强化!$AK$7,IF(L3146="JADE",[1]装备基础and强化!$AK$7,0))</f>
        <v>#REF!</v>
      </c>
      <c r="AR3146" s="43" t="e">
        <f t="shared" si="49"/>
        <v>#REF!</v>
      </c>
    </row>
    <row r="3147" spans="1:44" x14ac:dyDescent="0.15">
      <c r="A3147" s="43"/>
      <c r="B3147" s="5" t="s">
        <v>10814</v>
      </c>
      <c r="C3147" s="12">
        <v>23143</v>
      </c>
      <c r="D3147" s="5" t="s">
        <v>10803</v>
      </c>
      <c r="E3147" s="44" t="s">
        <v>24778</v>
      </c>
      <c r="F3147" s="4" t="s">
        <v>10815</v>
      </c>
      <c r="G3147" s="4" t="s">
        <v>10816</v>
      </c>
      <c r="H3147" s="44"/>
      <c r="I3147" s="4" t="s">
        <v>700</v>
      </c>
      <c r="J3147" s="6" t="s">
        <v>700</v>
      </c>
      <c r="K3147" s="45">
        <v>1</v>
      </c>
      <c r="L3147" s="4" t="s">
        <v>771</v>
      </c>
      <c r="M3147" s="104" t="s">
        <v>18761</v>
      </c>
      <c r="N3147" s="45">
        <v>220400</v>
      </c>
      <c r="O3147" s="4" t="s">
        <v>4368</v>
      </c>
      <c r="P3147" s="4" t="s">
        <v>15632</v>
      </c>
      <c r="Q3147" s="4">
        <v>30</v>
      </c>
      <c r="R3147" s="4">
        <v>3</v>
      </c>
      <c r="S3147" s="4" t="s">
        <v>7903</v>
      </c>
      <c r="U3147" s="4">
        <v>4</v>
      </c>
      <c r="W3147" s="4" t="s">
        <v>10806</v>
      </c>
      <c r="X3147" s="4" t="s">
        <v>10807</v>
      </c>
      <c r="Y3147" s="45">
        <v>0</v>
      </c>
      <c r="AA3147" s="4">
        <v>1</v>
      </c>
      <c r="AB3147" s="4">
        <v>100</v>
      </c>
      <c r="AC3147" s="4">
        <v>1</v>
      </c>
      <c r="AD3147" s="4">
        <v>1</v>
      </c>
      <c r="AE3147" s="45" t="s">
        <v>16461</v>
      </c>
      <c r="AF3147" s="45" t="s">
        <v>16457</v>
      </c>
      <c r="AG3147" s="45" t="s">
        <v>16459</v>
      </c>
      <c r="AH3147" s="45" t="s">
        <v>16453</v>
      </c>
      <c r="AI3147" s="45" t="s">
        <v>16455</v>
      </c>
      <c r="AJ3147" s="63" t="s">
        <v>20384</v>
      </c>
      <c r="AK3147" s="63" t="s">
        <v>20384</v>
      </c>
      <c r="AL3147" s="4">
        <v>0</v>
      </c>
      <c r="AM3147" s="43">
        <f>IF(AND(L3147="WEAPON",OR(R3147=0,R3147=1,R3147=2)),[1]装备基础and强化!$V$7,IF(AND(L3147="LEFTRING",OR(R3147=0,R3147=1,R3147=2)),[1]装备基础and强化!$W$7,IF(AND(L3147="RIGHTRING",OR(R3147=0,R3147=1,R3147=2)),[1]装备基础and强化!$X$7,IF(AND(L3147="NECKLACE",OR(R3147=0,R3147=1,R3147=2)),[1]装备基础and强化!$Y$7,0))))</f>
        <v>0</v>
      </c>
      <c r="AN3147" s="43">
        <f>IF(AND(L3147="WEAPON",OR(R3147=3,R3147=4)),[1]装备基础and强化!$V$11,IF(AND(L3147="LEFTRING",OR(R3147=3,R3147=4)),[1]装备基础and强化!$W$11,IF(AND(L3147="RIGHTRING",OR(R3147=3,R3147=4)),[1]装备基础and强化!$X$11,IF(AND(L3147="NECKLACE",OR(R3147=3,R3147=4)),[1]装备基础and强化!$Y$11,0))))</f>
        <v>0</v>
      </c>
      <c r="AO3147" s="43">
        <f>IF(AND(L3147="BELT",T3147=1),[1]装备基础and强化!$AA$7,IF(AND(L3147="PANTS",T3147=1),[1]装备基础and强化!$AB$7,IF(AND(L3147="SHOES",T3147=1),[1]装备基础and强化!$AC$7,IF(AND(L3147="CLOTHES",T3147=1),[1]装备基础and强化!$AD$7,0))))</f>
        <v>0</v>
      </c>
      <c r="AP3147" s="43">
        <f>IF(AND(L3147="BELT",T3147=2),[1]装备基础and强化!$AF$7,IF(AND(L3147="PANTS",T3147=2),[1]装备基础and强化!$AG$7,IF(AND(L3147="SHOES",T3147=2),[1]装备基础and强化!$AH$7,IF(AND(L3147="CLOTHES",T3147=2),[1]装备基础and强化!$AI$7,0))))</f>
        <v>0</v>
      </c>
      <c r="AQ3147" s="43" t="e">
        <f>IF(L3147="HAT",[1]装备基础and强化!$AK$7,IF(L3147="JADE",[1]装备基础and强化!$AK$7,0))</f>
        <v>#REF!</v>
      </c>
      <c r="AR3147" s="43" t="e">
        <f t="shared" si="49"/>
        <v>#REF!</v>
      </c>
    </row>
    <row r="3148" spans="1:44" x14ac:dyDescent="0.15">
      <c r="A3148" s="43"/>
      <c r="B3148" s="5" t="s">
        <v>10817</v>
      </c>
      <c r="C3148" s="12">
        <v>23144</v>
      </c>
      <c r="D3148" s="5" t="s">
        <v>10803</v>
      </c>
      <c r="E3148" s="44" t="s">
        <v>24779</v>
      </c>
      <c r="F3148" s="4" t="s">
        <v>10818</v>
      </c>
      <c r="G3148" s="4" t="s">
        <v>10819</v>
      </c>
      <c r="H3148" s="44"/>
      <c r="I3148" s="4" t="s">
        <v>700</v>
      </c>
      <c r="J3148" s="6" t="s">
        <v>700</v>
      </c>
      <c r="K3148" s="45">
        <v>1</v>
      </c>
      <c r="L3148" s="4" t="s">
        <v>771</v>
      </c>
      <c r="M3148" s="104" t="s">
        <v>18762</v>
      </c>
      <c r="N3148" s="45">
        <v>220500</v>
      </c>
      <c r="O3148" s="4" t="s">
        <v>15350</v>
      </c>
      <c r="P3148" s="4" t="s">
        <v>15632</v>
      </c>
      <c r="Q3148" s="4">
        <v>30</v>
      </c>
      <c r="R3148" s="4">
        <v>3</v>
      </c>
      <c r="S3148" s="4" t="s">
        <v>7903</v>
      </c>
      <c r="U3148" s="4">
        <v>5</v>
      </c>
      <c r="W3148" s="4" t="s">
        <v>10806</v>
      </c>
      <c r="X3148" s="4" t="s">
        <v>10807</v>
      </c>
      <c r="Y3148" s="45">
        <v>0</v>
      </c>
      <c r="AA3148" s="4">
        <v>1</v>
      </c>
      <c r="AB3148" s="4">
        <v>100</v>
      </c>
      <c r="AC3148" s="4">
        <v>1</v>
      </c>
      <c r="AD3148" s="4">
        <v>1</v>
      </c>
      <c r="AE3148" s="45" t="s">
        <v>16461</v>
      </c>
      <c r="AF3148" s="45" t="s">
        <v>16457</v>
      </c>
      <c r="AG3148" s="45" t="s">
        <v>16459</v>
      </c>
      <c r="AH3148" s="45" t="s">
        <v>16453</v>
      </c>
      <c r="AI3148" s="45" t="s">
        <v>16455</v>
      </c>
      <c r="AJ3148" s="63" t="s">
        <v>20384</v>
      </c>
      <c r="AK3148" s="63" t="s">
        <v>20384</v>
      </c>
      <c r="AL3148" s="45">
        <v>0</v>
      </c>
      <c r="AM3148" s="43">
        <f>IF(AND(L3148="WEAPON",OR(R3148=0,R3148=1,R3148=2)),[1]装备基础and强化!$V$7,IF(AND(L3148="LEFTRING",OR(R3148=0,R3148=1,R3148=2)),[1]装备基础and强化!$W$7,IF(AND(L3148="RIGHTRING",OR(R3148=0,R3148=1,R3148=2)),[1]装备基础and强化!$X$7,IF(AND(L3148="NECKLACE",OR(R3148=0,R3148=1,R3148=2)),[1]装备基础and强化!$Y$7,0))))</f>
        <v>0</v>
      </c>
      <c r="AN3148" s="43">
        <f>IF(AND(L3148="WEAPON",OR(R3148=3,R3148=4)),[1]装备基础and强化!$V$11,IF(AND(L3148="LEFTRING",OR(R3148=3,R3148=4)),[1]装备基础and强化!$W$11,IF(AND(L3148="RIGHTRING",OR(R3148=3,R3148=4)),[1]装备基础and强化!$X$11,IF(AND(L3148="NECKLACE",OR(R3148=3,R3148=4)),[1]装备基础and强化!$Y$11,0))))</f>
        <v>0</v>
      </c>
      <c r="AO3148" s="43">
        <f>IF(AND(L3148="BELT",T3148=1),[1]装备基础and强化!$AA$7,IF(AND(L3148="PANTS",T3148=1),[1]装备基础and强化!$AB$7,IF(AND(L3148="SHOES",T3148=1),[1]装备基础and强化!$AC$7,IF(AND(L3148="CLOTHES",T3148=1),[1]装备基础and强化!$AD$7,0))))</f>
        <v>0</v>
      </c>
      <c r="AP3148" s="43">
        <f>IF(AND(L3148="BELT",T3148=2),[1]装备基础and强化!$AF$7,IF(AND(L3148="PANTS",T3148=2),[1]装备基础and强化!$AG$7,IF(AND(L3148="SHOES",T3148=2),[1]装备基础and强化!$AH$7,IF(AND(L3148="CLOTHES",T3148=2),[1]装备基础and强化!$AI$7,0))))</f>
        <v>0</v>
      </c>
      <c r="AQ3148" s="43" t="e">
        <f>IF(L3148="HAT",[1]装备基础and强化!$AK$7,IF(L3148="JADE",[1]装备基础and强化!$AK$7,0))</f>
        <v>#REF!</v>
      </c>
      <c r="AR3148" s="43" t="e">
        <f t="shared" si="49"/>
        <v>#REF!</v>
      </c>
    </row>
    <row r="3149" spans="1:44" x14ac:dyDescent="0.15">
      <c r="A3149" s="43"/>
      <c r="B3149" s="5" t="s">
        <v>10820</v>
      </c>
      <c r="C3149" s="12">
        <v>23145</v>
      </c>
      <c r="D3149" s="5" t="s">
        <v>10803</v>
      </c>
      <c r="E3149" s="44" t="s">
        <v>24780</v>
      </c>
      <c r="F3149" s="4" t="s">
        <v>10821</v>
      </c>
      <c r="G3149" s="4" t="s">
        <v>10822</v>
      </c>
      <c r="H3149" s="44"/>
      <c r="I3149" s="4" t="s">
        <v>700</v>
      </c>
      <c r="J3149" s="6" t="s">
        <v>700</v>
      </c>
      <c r="K3149" s="45">
        <v>1</v>
      </c>
      <c r="L3149" s="4" t="s">
        <v>771</v>
      </c>
      <c r="M3149" s="104" t="s">
        <v>18763</v>
      </c>
      <c r="N3149" s="45">
        <v>220600</v>
      </c>
      <c r="O3149" s="4" t="s">
        <v>15351</v>
      </c>
      <c r="P3149" s="4" t="s">
        <v>15632</v>
      </c>
      <c r="Q3149" s="4">
        <v>30</v>
      </c>
      <c r="R3149" s="4">
        <v>3</v>
      </c>
      <c r="S3149" s="4" t="s">
        <v>7903</v>
      </c>
      <c r="U3149" s="4">
        <v>6</v>
      </c>
      <c r="W3149" s="4" t="s">
        <v>10806</v>
      </c>
      <c r="X3149" s="4" t="s">
        <v>10807</v>
      </c>
      <c r="Y3149" s="45">
        <v>0</v>
      </c>
      <c r="AA3149" s="4">
        <v>1</v>
      </c>
      <c r="AB3149" s="4">
        <v>100</v>
      </c>
      <c r="AC3149" s="4">
        <v>1</v>
      </c>
      <c r="AD3149" s="4">
        <v>1</v>
      </c>
      <c r="AE3149" s="45" t="s">
        <v>16461</v>
      </c>
      <c r="AF3149" s="45" t="s">
        <v>16457</v>
      </c>
      <c r="AG3149" s="45" t="s">
        <v>16459</v>
      </c>
      <c r="AH3149" s="45" t="s">
        <v>16453</v>
      </c>
      <c r="AI3149" s="45" t="s">
        <v>16455</v>
      </c>
      <c r="AJ3149" s="63" t="s">
        <v>20384</v>
      </c>
      <c r="AK3149" s="63" t="s">
        <v>20384</v>
      </c>
      <c r="AL3149" s="4">
        <v>0</v>
      </c>
      <c r="AM3149" s="43">
        <f>IF(AND(L3149="WEAPON",OR(R3149=0,R3149=1,R3149=2)),[1]装备基础and强化!$V$7,IF(AND(L3149="LEFTRING",OR(R3149=0,R3149=1,R3149=2)),[1]装备基础and强化!$W$7,IF(AND(L3149="RIGHTRING",OR(R3149=0,R3149=1,R3149=2)),[1]装备基础and强化!$X$7,IF(AND(L3149="NECKLACE",OR(R3149=0,R3149=1,R3149=2)),[1]装备基础and强化!$Y$7,0))))</f>
        <v>0</v>
      </c>
      <c r="AN3149" s="43">
        <f>IF(AND(L3149="WEAPON",OR(R3149=3,R3149=4)),[1]装备基础and强化!$V$11,IF(AND(L3149="LEFTRING",OR(R3149=3,R3149=4)),[1]装备基础and强化!$W$11,IF(AND(L3149="RIGHTRING",OR(R3149=3,R3149=4)),[1]装备基础and强化!$X$11,IF(AND(L3149="NECKLACE",OR(R3149=3,R3149=4)),[1]装备基础and强化!$Y$11,0))))</f>
        <v>0</v>
      </c>
      <c r="AO3149" s="43">
        <f>IF(AND(L3149="BELT",T3149=1),[1]装备基础and强化!$AA$7,IF(AND(L3149="PANTS",T3149=1),[1]装备基础and强化!$AB$7,IF(AND(L3149="SHOES",T3149=1),[1]装备基础and强化!$AC$7,IF(AND(L3149="CLOTHES",T3149=1),[1]装备基础and强化!$AD$7,0))))</f>
        <v>0</v>
      </c>
      <c r="AP3149" s="43">
        <f>IF(AND(L3149="BELT",T3149=2),[1]装备基础and强化!$AF$7,IF(AND(L3149="PANTS",T3149=2),[1]装备基础and强化!$AG$7,IF(AND(L3149="SHOES",T3149=2),[1]装备基础and强化!$AH$7,IF(AND(L3149="CLOTHES",T3149=2),[1]装备基础and强化!$AI$7,0))))</f>
        <v>0</v>
      </c>
      <c r="AQ3149" s="43" t="e">
        <f>IF(L3149="HAT",[1]装备基础and强化!$AK$7,IF(L3149="JADE",[1]装备基础and强化!$AK$7,0))</f>
        <v>#REF!</v>
      </c>
      <c r="AR3149" s="43" t="e">
        <f t="shared" si="49"/>
        <v>#REF!</v>
      </c>
    </row>
    <row r="3150" spans="1:44" x14ac:dyDescent="0.15">
      <c r="A3150" s="43"/>
      <c r="B3150" s="5" t="s">
        <v>10823</v>
      </c>
      <c r="C3150" s="12">
        <v>23146</v>
      </c>
      <c r="D3150" s="5" t="s">
        <v>10803</v>
      </c>
      <c r="E3150" s="44" t="s">
        <v>24781</v>
      </c>
      <c r="F3150" s="4" t="s">
        <v>10824</v>
      </c>
      <c r="G3150" s="4" t="s">
        <v>10825</v>
      </c>
      <c r="H3150" s="44"/>
      <c r="I3150" s="4" t="s">
        <v>700</v>
      </c>
      <c r="J3150" s="6" t="s">
        <v>700</v>
      </c>
      <c r="K3150" s="45">
        <v>1</v>
      </c>
      <c r="L3150" s="4" t="s">
        <v>771</v>
      </c>
      <c r="M3150" s="104" t="s">
        <v>18764</v>
      </c>
      <c r="N3150" s="45">
        <v>220700</v>
      </c>
      <c r="O3150" s="4" t="s">
        <v>15352</v>
      </c>
      <c r="P3150" s="4" t="s">
        <v>15632</v>
      </c>
      <c r="Q3150" s="4">
        <v>30</v>
      </c>
      <c r="R3150" s="4">
        <v>3</v>
      </c>
      <c r="S3150" s="4" t="s">
        <v>7903</v>
      </c>
      <c r="U3150" s="4">
        <v>7</v>
      </c>
      <c r="W3150" s="4" t="s">
        <v>10806</v>
      </c>
      <c r="X3150" s="4" t="s">
        <v>10807</v>
      </c>
      <c r="Y3150" s="45">
        <v>0</v>
      </c>
      <c r="AA3150" s="4">
        <v>1</v>
      </c>
      <c r="AB3150" s="4">
        <v>100</v>
      </c>
      <c r="AC3150" s="4">
        <v>1</v>
      </c>
      <c r="AD3150" s="4">
        <v>1</v>
      </c>
      <c r="AE3150" s="45" t="s">
        <v>16461</v>
      </c>
      <c r="AF3150" s="45" t="s">
        <v>16457</v>
      </c>
      <c r="AG3150" s="45" t="s">
        <v>16459</v>
      </c>
      <c r="AH3150" s="45" t="s">
        <v>16453</v>
      </c>
      <c r="AI3150" s="45" t="s">
        <v>16455</v>
      </c>
      <c r="AJ3150" s="63" t="s">
        <v>20384</v>
      </c>
      <c r="AK3150" s="63" t="s">
        <v>20384</v>
      </c>
      <c r="AL3150" s="45">
        <v>0</v>
      </c>
      <c r="AM3150" s="43">
        <f>IF(AND(L3150="WEAPON",OR(R3150=0,R3150=1,R3150=2)),[1]装备基础and强化!$V$7,IF(AND(L3150="LEFTRING",OR(R3150=0,R3150=1,R3150=2)),[1]装备基础and强化!$W$7,IF(AND(L3150="RIGHTRING",OR(R3150=0,R3150=1,R3150=2)),[1]装备基础and强化!$X$7,IF(AND(L3150="NECKLACE",OR(R3150=0,R3150=1,R3150=2)),[1]装备基础and强化!$Y$7,0))))</f>
        <v>0</v>
      </c>
      <c r="AN3150" s="43">
        <f>IF(AND(L3150="WEAPON",OR(R3150=3,R3150=4)),[1]装备基础and强化!$V$11,IF(AND(L3150="LEFTRING",OR(R3150=3,R3150=4)),[1]装备基础and强化!$W$11,IF(AND(L3150="RIGHTRING",OR(R3150=3,R3150=4)),[1]装备基础and强化!$X$11,IF(AND(L3150="NECKLACE",OR(R3150=3,R3150=4)),[1]装备基础and强化!$Y$11,0))))</f>
        <v>0</v>
      </c>
      <c r="AO3150" s="43">
        <f>IF(AND(L3150="BELT",T3150=1),[1]装备基础and强化!$AA$7,IF(AND(L3150="PANTS",T3150=1),[1]装备基础and强化!$AB$7,IF(AND(L3150="SHOES",T3150=1),[1]装备基础and强化!$AC$7,IF(AND(L3150="CLOTHES",T3150=1),[1]装备基础and强化!$AD$7,0))))</f>
        <v>0</v>
      </c>
      <c r="AP3150" s="43">
        <f>IF(AND(L3150="BELT",T3150=2),[1]装备基础and强化!$AF$7,IF(AND(L3150="PANTS",T3150=2),[1]装备基础and强化!$AG$7,IF(AND(L3150="SHOES",T3150=2),[1]装备基础and强化!$AH$7,IF(AND(L3150="CLOTHES",T3150=2),[1]装备基础and强化!$AI$7,0))))</f>
        <v>0</v>
      </c>
      <c r="AQ3150" s="43" t="e">
        <f>IF(L3150="HAT",[1]装备基础and强化!$AK$7,IF(L3150="JADE",[1]装备基础and强化!$AK$7,0))</f>
        <v>#REF!</v>
      </c>
      <c r="AR3150" s="43" t="e">
        <f t="shared" si="49"/>
        <v>#REF!</v>
      </c>
    </row>
    <row r="3151" spans="1:44" x14ac:dyDescent="0.15">
      <c r="A3151" s="43"/>
      <c r="B3151" s="5" t="s">
        <v>10826</v>
      </c>
      <c r="C3151" s="12">
        <v>23147</v>
      </c>
      <c r="D3151" s="5" t="s">
        <v>10803</v>
      </c>
      <c r="E3151" s="44" t="s">
        <v>24782</v>
      </c>
      <c r="F3151" s="4" t="s">
        <v>10827</v>
      </c>
      <c r="G3151" s="4" t="s">
        <v>10828</v>
      </c>
      <c r="H3151" s="44"/>
      <c r="I3151" s="4" t="s">
        <v>700</v>
      </c>
      <c r="J3151" s="6" t="s">
        <v>700</v>
      </c>
      <c r="K3151" s="45">
        <v>1</v>
      </c>
      <c r="L3151" s="4" t="s">
        <v>771</v>
      </c>
      <c r="M3151" s="104" t="s">
        <v>18765</v>
      </c>
      <c r="N3151" s="45">
        <v>202800</v>
      </c>
      <c r="O3151" s="4" t="s">
        <v>14936</v>
      </c>
      <c r="P3151" s="4" t="s">
        <v>15632</v>
      </c>
      <c r="Q3151" s="4">
        <v>30</v>
      </c>
      <c r="R3151" s="4">
        <v>3</v>
      </c>
      <c r="S3151" s="4" t="s">
        <v>7903</v>
      </c>
      <c r="U3151" s="4">
        <v>8</v>
      </c>
      <c r="W3151" s="4" t="s">
        <v>10806</v>
      </c>
      <c r="X3151" s="4" t="s">
        <v>10807</v>
      </c>
      <c r="Y3151" s="45">
        <v>0</v>
      </c>
      <c r="AA3151" s="4">
        <v>1</v>
      </c>
      <c r="AB3151" s="4">
        <v>100</v>
      </c>
      <c r="AC3151" s="4">
        <v>1</v>
      </c>
      <c r="AD3151" s="4">
        <v>1</v>
      </c>
      <c r="AE3151" s="45" t="s">
        <v>16461</v>
      </c>
      <c r="AF3151" s="45" t="s">
        <v>16457</v>
      </c>
      <c r="AG3151" s="45" t="s">
        <v>16459</v>
      </c>
      <c r="AH3151" s="45" t="s">
        <v>16453</v>
      </c>
      <c r="AI3151" s="45" t="s">
        <v>16455</v>
      </c>
      <c r="AJ3151" s="63" t="s">
        <v>20384</v>
      </c>
      <c r="AK3151" s="63" t="s">
        <v>20384</v>
      </c>
      <c r="AL3151" s="4">
        <v>0</v>
      </c>
      <c r="AM3151" s="43">
        <f>IF(AND(L3151="WEAPON",OR(R3151=0,R3151=1,R3151=2)),[1]装备基础and强化!$V$7,IF(AND(L3151="LEFTRING",OR(R3151=0,R3151=1,R3151=2)),[1]装备基础and强化!$W$7,IF(AND(L3151="RIGHTRING",OR(R3151=0,R3151=1,R3151=2)),[1]装备基础and强化!$X$7,IF(AND(L3151="NECKLACE",OR(R3151=0,R3151=1,R3151=2)),[1]装备基础and强化!$Y$7,0))))</f>
        <v>0</v>
      </c>
      <c r="AN3151" s="43">
        <f>IF(AND(L3151="WEAPON",OR(R3151=3,R3151=4)),[1]装备基础and强化!$V$11,IF(AND(L3151="LEFTRING",OR(R3151=3,R3151=4)),[1]装备基础and强化!$W$11,IF(AND(L3151="RIGHTRING",OR(R3151=3,R3151=4)),[1]装备基础and强化!$X$11,IF(AND(L3151="NECKLACE",OR(R3151=3,R3151=4)),[1]装备基础and强化!$Y$11,0))))</f>
        <v>0</v>
      </c>
      <c r="AO3151" s="43">
        <f>IF(AND(L3151="BELT",T3151=1),[1]装备基础and强化!$AA$7,IF(AND(L3151="PANTS",T3151=1),[1]装备基础and强化!$AB$7,IF(AND(L3151="SHOES",T3151=1),[1]装备基础and强化!$AC$7,IF(AND(L3151="CLOTHES",T3151=1),[1]装备基础and强化!$AD$7,0))))</f>
        <v>0</v>
      </c>
      <c r="AP3151" s="43">
        <f>IF(AND(L3151="BELT",T3151=2),[1]装备基础and强化!$AF$7,IF(AND(L3151="PANTS",T3151=2),[1]装备基础and强化!$AG$7,IF(AND(L3151="SHOES",T3151=2),[1]装备基础and强化!$AH$7,IF(AND(L3151="CLOTHES",T3151=2),[1]装备基础and强化!$AI$7,0))))</f>
        <v>0</v>
      </c>
      <c r="AQ3151" s="43" t="e">
        <f>IF(L3151="HAT",[1]装备基础and强化!$AK$7,IF(L3151="JADE",[1]装备基础and强化!$AK$7,0))</f>
        <v>#REF!</v>
      </c>
      <c r="AR3151" s="43" t="e">
        <f t="shared" si="49"/>
        <v>#REF!</v>
      </c>
    </row>
    <row r="3152" spans="1:44" x14ac:dyDescent="0.15">
      <c r="A3152" s="43"/>
      <c r="B3152" s="5" t="s">
        <v>10829</v>
      </c>
      <c r="C3152" s="12">
        <v>23148</v>
      </c>
      <c r="D3152" s="5" t="s">
        <v>10830</v>
      </c>
      <c r="E3152" s="44" t="s">
        <v>24783</v>
      </c>
      <c r="F3152" s="4" t="s">
        <v>10831</v>
      </c>
      <c r="G3152" s="4" t="s">
        <v>10832</v>
      </c>
      <c r="H3152" s="44"/>
      <c r="I3152" s="4" t="s">
        <v>700</v>
      </c>
      <c r="J3152" s="6" t="s">
        <v>700</v>
      </c>
      <c r="K3152" s="45">
        <v>1</v>
      </c>
      <c r="L3152" s="4" t="s">
        <v>771</v>
      </c>
      <c r="M3152" s="104" t="s">
        <v>18766</v>
      </c>
      <c r="N3152" s="45">
        <v>250100</v>
      </c>
      <c r="O3152" s="4" t="s">
        <v>13928</v>
      </c>
      <c r="P3152" s="4" t="s">
        <v>15632</v>
      </c>
      <c r="Q3152" s="4">
        <v>50</v>
      </c>
      <c r="R3152" s="4">
        <v>3</v>
      </c>
      <c r="S3152" s="4" t="s">
        <v>7935</v>
      </c>
      <c r="U3152" s="4">
        <v>1</v>
      </c>
      <c r="W3152" s="4" t="s">
        <v>10833</v>
      </c>
      <c r="X3152" s="4" t="s">
        <v>10834</v>
      </c>
      <c r="Y3152" s="45">
        <v>0</v>
      </c>
      <c r="AA3152" s="4">
        <v>1</v>
      </c>
      <c r="AB3152" s="4">
        <v>100</v>
      </c>
      <c r="AC3152" s="4">
        <v>1</v>
      </c>
      <c r="AD3152" s="4">
        <v>1</v>
      </c>
      <c r="AE3152" s="45" t="s">
        <v>16461</v>
      </c>
      <c r="AF3152" s="45" t="s">
        <v>16457</v>
      </c>
      <c r="AG3152" s="45" t="s">
        <v>16459</v>
      </c>
      <c r="AH3152" s="45" t="s">
        <v>16453</v>
      </c>
      <c r="AI3152" s="45" t="s">
        <v>16455</v>
      </c>
      <c r="AJ3152" s="63" t="s">
        <v>20384</v>
      </c>
      <c r="AK3152" s="63" t="s">
        <v>20384</v>
      </c>
      <c r="AL3152" s="45">
        <v>0</v>
      </c>
      <c r="AM3152" s="43">
        <f>IF(AND(L3152="WEAPON",OR(R3152=0,R3152=1,R3152=2)),[1]装备基础and强化!$V$7,IF(AND(L3152="LEFTRING",OR(R3152=0,R3152=1,R3152=2)),[1]装备基础and强化!$W$7,IF(AND(L3152="RIGHTRING",OR(R3152=0,R3152=1,R3152=2)),[1]装备基础and强化!$X$7,IF(AND(L3152="NECKLACE",OR(R3152=0,R3152=1,R3152=2)),[1]装备基础and强化!$Y$7,0))))</f>
        <v>0</v>
      </c>
      <c r="AN3152" s="43">
        <f>IF(AND(L3152="WEAPON",OR(R3152=3,R3152=4)),[1]装备基础and强化!$V$11,IF(AND(L3152="LEFTRING",OR(R3152=3,R3152=4)),[1]装备基础and强化!$W$11,IF(AND(L3152="RIGHTRING",OR(R3152=3,R3152=4)),[1]装备基础and强化!$X$11,IF(AND(L3152="NECKLACE",OR(R3152=3,R3152=4)),[1]装备基础and强化!$Y$11,0))))</f>
        <v>0</v>
      </c>
      <c r="AO3152" s="43">
        <f>IF(AND(L3152="BELT",T3152=1),[1]装备基础and强化!$AA$7,IF(AND(L3152="PANTS",T3152=1),[1]装备基础and强化!$AB$7,IF(AND(L3152="SHOES",T3152=1),[1]装备基础and强化!$AC$7,IF(AND(L3152="CLOTHES",T3152=1),[1]装备基础and强化!$AD$7,0))))</f>
        <v>0</v>
      </c>
      <c r="AP3152" s="43">
        <f>IF(AND(L3152="BELT",T3152=2),[1]装备基础and强化!$AF$7,IF(AND(L3152="PANTS",T3152=2),[1]装备基础and强化!$AG$7,IF(AND(L3152="SHOES",T3152=2),[1]装备基础and强化!$AH$7,IF(AND(L3152="CLOTHES",T3152=2),[1]装备基础and强化!$AI$7,0))))</f>
        <v>0</v>
      </c>
      <c r="AQ3152" s="43" t="e">
        <f>IF(L3152="HAT",[1]装备基础and强化!$AK$7,IF(L3152="JADE",[1]装备基础and强化!$AK$7,0))</f>
        <v>#REF!</v>
      </c>
      <c r="AR3152" s="43" t="e">
        <f t="shared" si="49"/>
        <v>#REF!</v>
      </c>
    </row>
    <row r="3153" spans="1:44" x14ac:dyDescent="0.15">
      <c r="A3153" s="43"/>
      <c r="B3153" s="5" t="s">
        <v>10835</v>
      </c>
      <c r="C3153" s="12">
        <v>23149</v>
      </c>
      <c r="D3153" s="5" t="s">
        <v>10830</v>
      </c>
      <c r="E3153" s="44" t="s">
        <v>24784</v>
      </c>
      <c r="F3153" s="4" t="s">
        <v>10836</v>
      </c>
      <c r="G3153" s="4" t="s">
        <v>10837</v>
      </c>
      <c r="H3153" s="44"/>
      <c r="I3153" s="4" t="s">
        <v>700</v>
      </c>
      <c r="J3153" s="6" t="s">
        <v>700</v>
      </c>
      <c r="K3153" s="45">
        <v>1</v>
      </c>
      <c r="L3153" s="4" t="s">
        <v>771</v>
      </c>
      <c r="M3153" s="104" t="s">
        <v>18767</v>
      </c>
      <c r="N3153" s="45">
        <v>250200</v>
      </c>
      <c r="O3153" s="4" t="s">
        <v>15353</v>
      </c>
      <c r="P3153" s="4" t="s">
        <v>15632</v>
      </c>
      <c r="Q3153" s="4">
        <v>50</v>
      </c>
      <c r="R3153" s="4">
        <v>3</v>
      </c>
      <c r="S3153" s="4" t="s">
        <v>7935</v>
      </c>
      <c r="U3153" s="4">
        <v>2</v>
      </c>
      <c r="W3153" s="4" t="s">
        <v>10833</v>
      </c>
      <c r="X3153" s="4" t="s">
        <v>10834</v>
      </c>
      <c r="Y3153" s="45">
        <v>0</v>
      </c>
      <c r="AA3153" s="4">
        <v>1</v>
      </c>
      <c r="AB3153" s="4">
        <v>100</v>
      </c>
      <c r="AC3153" s="4">
        <v>1</v>
      </c>
      <c r="AD3153" s="4">
        <v>1</v>
      </c>
      <c r="AE3153" s="45" t="s">
        <v>16461</v>
      </c>
      <c r="AF3153" s="45" t="s">
        <v>16457</v>
      </c>
      <c r="AG3153" s="45" t="s">
        <v>16459</v>
      </c>
      <c r="AH3153" s="45" t="s">
        <v>16453</v>
      </c>
      <c r="AI3153" s="45" t="s">
        <v>16455</v>
      </c>
      <c r="AJ3153" s="63" t="s">
        <v>20384</v>
      </c>
      <c r="AK3153" s="63" t="s">
        <v>20384</v>
      </c>
      <c r="AL3153" s="4">
        <v>0</v>
      </c>
      <c r="AM3153" s="43">
        <f>IF(AND(L3153="WEAPON",OR(R3153=0,R3153=1,R3153=2)),[1]装备基础and强化!$V$7,IF(AND(L3153="LEFTRING",OR(R3153=0,R3153=1,R3153=2)),[1]装备基础and强化!$W$7,IF(AND(L3153="RIGHTRING",OR(R3153=0,R3153=1,R3153=2)),[1]装备基础and强化!$X$7,IF(AND(L3153="NECKLACE",OR(R3153=0,R3153=1,R3153=2)),[1]装备基础and强化!$Y$7,0))))</f>
        <v>0</v>
      </c>
      <c r="AN3153" s="43">
        <f>IF(AND(L3153="WEAPON",OR(R3153=3,R3153=4)),[1]装备基础and强化!$V$11,IF(AND(L3153="LEFTRING",OR(R3153=3,R3153=4)),[1]装备基础and强化!$W$11,IF(AND(L3153="RIGHTRING",OR(R3153=3,R3153=4)),[1]装备基础and强化!$X$11,IF(AND(L3153="NECKLACE",OR(R3153=3,R3153=4)),[1]装备基础and强化!$Y$11,0))))</f>
        <v>0</v>
      </c>
      <c r="AO3153" s="43">
        <f>IF(AND(L3153="BELT",T3153=1),[1]装备基础and强化!$AA$7,IF(AND(L3153="PANTS",T3153=1),[1]装备基础and强化!$AB$7,IF(AND(L3153="SHOES",T3153=1),[1]装备基础and强化!$AC$7,IF(AND(L3153="CLOTHES",T3153=1),[1]装备基础and强化!$AD$7,0))))</f>
        <v>0</v>
      </c>
      <c r="AP3153" s="43">
        <f>IF(AND(L3153="BELT",T3153=2),[1]装备基础and强化!$AF$7,IF(AND(L3153="PANTS",T3153=2),[1]装备基础and强化!$AG$7,IF(AND(L3153="SHOES",T3153=2),[1]装备基础and强化!$AH$7,IF(AND(L3153="CLOTHES",T3153=2),[1]装备基础and强化!$AI$7,0))))</f>
        <v>0</v>
      </c>
      <c r="AQ3153" s="43" t="e">
        <f>IF(L3153="HAT",[1]装备基础and强化!$AK$7,IF(L3153="JADE",[1]装备基础and强化!$AK$7,0))</f>
        <v>#REF!</v>
      </c>
      <c r="AR3153" s="43" t="e">
        <f t="shared" si="49"/>
        <v>#REF!</v>
      </c>
    </row>
    <row r="3154" spans="1:44" x14ac:dyDescent="0.15">
      <c r="A3154" s="43"/>
      <c r="B3154" s="5" t="s">
        <v>10838</v>
      </c>
      <c r="C3154" s="12">
        <v>23150</v>
      </c>
      <c r="D3154" s="5" t="s">
        <v>10830</v>
      </c>
      <c r="E3154" s="44" t="s">
        <v>24785</v>
      </c>
      <c r="F3154" s="4" t="s">
        <v>10839</v>
      </c>
      <c r="G3154" s="4" t="s">
        <v>10840</v>
      </c>
      <c r="H3154" s="44"/>
      <c r="I3154" s="4" t="s">
        <v>700</v>
      </c>
      <c r="J3154" s="6" t="s">
        <v>700</v>
      </c>
      <c r="K3154" s="45">
        <v>1</v>
      </c>
      <c r="L3154" s="4" t="s">
        <v>771</v>
      </c>
      <c r="M3154" s="104" t="s">
        <v>18768</v>
      </c>
      <c r="N3154" s="45">
        <v>250300</v>
      </c>
      <c r="O3154" s="4" t="s">
        <v>13941</v>
      </c>
      <c r="P3154" s="4" t="s">
        <v>15632</v>
      </c>
      <c r="Q3154" s="4">
        <v>50</v>
      </c>
      <c r="R3154" s="4">
        <v>3</v>
      </c>
      <c r="S3154" s="4" t="s">
        <v>7935</v>
      </c>
      <c r="U3154" s="4">
        <v>3</v>
      </c>
      <c r="W3154" s="4" t="s">
        <v>10833</v>
      </c>
      <c r="X3154" s="4" t="s">
        <v>10834</v>
      </c>
      <c r="Y3154" s="45">
        <v>0</v>
      </c>
      <c r="AA3154" s="4">
        <v>1</v>
      </c>
      <c r="AB3154" s="4">
        <v>100</v>
      </c>
      <c r="AC3154" s="4">
        <v>1</v>
      </c>
      <c r="AD3154" s="4">
        <v>1</v>
      </c>
      <c r="AE3154" s="45" t="s">
        <v>16461</v>
      </c>
      <c r="AF3154" s="45" t="s">
        <v>16457</v>
      </c>
      <c r="AG3154" s="45" t="s">
        <v>16459</v>
      </c>
      <c r="AH3154" s="45" t="s">
        <v>16453</v>
      </c>
      <c r="AI3154" s="45" t="s">
        <v>16455</v>
      </c>
      <c r="AJ3154" s="63" t="s">
        <v>20384</v>
      </c>
      <c r="AK3154" s="63" t="s">
        <v>20384</v>
      </c>
      <c r="AL3154" s="45">
        <v>0</v>
      </c>
      <c r="AM3154" s="43">
        <f>IF(AND(L3154="WEAPON",OR(R3154=0,R3154=1,R3154=2)),[1]装备基础and强化!$V$7,IF(AND(L3154="LEFTRING",OR(R3154=0,R3154=1,R3154=2)),[1]装备基础and强化!$W$7,IF(AND(L3154="RIGHTRING",OR(R3154=0,R3154=1,R3154=2)),[1]装备基础and强化!$X$7,IF(AND(L3154="NECKLACE",OR(R3154=0,R3154=1,R3154=2)),[1]装备基础and强化!$Y$7,0))))</f>
        <v>0</v>
      </c>
      <c r="AN3154" s="43">
        <f>IF(AND(L3154="WEAPON",OR(R3154=3,R3154=4)),[1]装备基础and强化!$V$11,IF(AND(L3154="LEFTRING",OR(R3154=3,R3154=4)),[1]装备基础and强化!$W$11,IF(AND(L3154="RIGHTRING",OR(R3154=3,R3154=4)),[1]装备基础and强化!$X$11,IF(AND(L3154="NECKLACE",OR(R3154=3,R3154=4)),[1]装备基础and强化!$Y$11,0))))</f>
        <v>0</v>
      </c>
      <c r="AO3154" s="43">
        <f>IF(AND(L3154="BELT",T3154=1),[1]装备基础and强化!$AA$7,IF(AND(L3154="PANTS",T3154=1),[1]装备基础and强化!$AB$7,IF(AND(L3154="SHOES",T3154=1),[1]装备基础and强化!$AC$7,IF(AND(L3154="CLOTHES",T3154=1),[1]装备基础and强化!$AD$7,0))))</f>
        <v>0</v>
      </c>
      <c r="AP3154" s="43">
        <f>IF(AND(L3154="BELT",T3154=2),[1]装备基础and强化!$AF$7,IF(AND(L3154="PANTS",T3154=2),[1]装备基础and强化!$AG$7,IF(AND(L3154="SHOES",T3154=2),[1]装备基础and强化!$AH$7,IF(AND(L3154="CLOTHES",T3154=2),[1]装备基础and强化!$AI$7,0))))</f>
        <v>0</v>
      </c>
      <c r="AQ3154" s="43" t="e">
        <f>IF(L3154="HAT",[1]装备基础and强化!$AK$7,IF(L3154="JADE",[1]装备基础and强化!$AK$7,0))</f>
        <v>#REF!</v>
      </c>
      <c r="AR3154" s="43" t="e">
        <f t="shared" si="49"/>
        <v>#REF!</v>
      </c>
    </row>
    <row r="3155" spans="1:44" x14ac:dyDescent="0.15">
      <c r="A3155" s="43"/>
      <c r="B3155" s="5" t="s">
        <v>10841</v>
      </c>
      <c r="C3155" s="12">
        <v>23151</v>
      </c>
      <c r="D3155" s="5" t="s">
        <v>10830</v>
      </c>
      <c r="E3155" s="44" t="s">
        <v>24786</v>
      </c>
      <c r="F3155" s="4" t="s">
        <v>10842</v>
      </c>
      <c r="G3155" s="4" t="s">
        <v>10843</v>
      </c>
      <c r="H3155" s="44"/>
      <c r="I3155" s="4" t="s">
        <v>700</v>
      </c>
      <c r="J3155" s="6" t="s">
        <v>700</v>
      </c>
      <c r="K3155" s="45">
        <v>1</v>
      </c>
      <c r="L3155" s="4" t="s">
        <v>771</v>
      </c>
      <c r="M3155" s="104" t="s">
        <v>18769</v>
      </c>
      <c r="N3155" s="45">
        <v>250400</v>
      </c>
      <c r="O3155" s="4" t="s">
        <v>10857</v>
      </c>
      <c r="P3155" s="4" t="s">
        <v>15632</v>
      </c>
      <c r="Q3155" s="4">
        <v>50</v>
      </c>
      <c r="R3155" s="4">
        <v>3</v>
      </c>
      <c r="S3155" s="4" t="s">
        <v>7935</v>
      </c>
      <c r="U3155" s="4">
        <v>4</v>
      </c>
      <c r="W3155" s="4" t="s">
        <v>10833</v>
      </c>
      <c r="X3155" s="4" t="s">
        <v>10834</v>
      </c>
      <c r="Y3155" s="45">
        <v>0</v>
      </c>
      <c r="AA3155" s="4">
        <v>1</v>
      </c>
      <c r="AB3155" s="4">
        <v>100</v>
      </c>
      <c r="AC3155" s="4">
        <v>1</v>
      </c>
      <c r="AD3155" s="4">
        <v>1</v>
      </c>
      <c r="AE3155" s="45" t="s">
        <v>16461</v>
      </c>
      <c r="AF3155" s="45" t="s">
        <v>16457</v>
      </c>
      <c r="AG3155" s="45" t="s">
        <v>16459</v>
      </c>
      <c r="AH3155" s="45" t="s">
        <v>16453</v>
      </c>
      <c r="AI3155" s="45" t="s">
        <v>16455</v>
      </c>
      <c r="AJ3155" s="63" t="s">
        <v>20384</v>
      </c>
      <c r="AK3155" s="63" t="s">
        <v>20384</v>
      </c>
      <c r="AL3155" s="4">
        <v>0</v>
      </c>
      <c r="AM3155" s="43">
        <f>IF(AND(L3155="WEAPON",OR(R3155=0,R3155=1,R3155=2)),[1]装备基础and强化!$V$7,IF(AND(L3155="LEFTRING",OR(R3155=0,R3155=1,R3155=2)),[1]装备基础and强化!$W$7,IF(AND(L3155="RIGHTRING",OR(R3155=0,R3155=1,R3155=2)),[1]装备基础and强化!$X$7,IF(AND(L3155="NECKLACE",OR(R3155=0,R3155=1,R3155=2)),[1]装备基础and强化!$Y$7,0))))</f>
        <v>0</v>
      </c>
      <c r="AN3155" s="43">
        <f>IF(AND(L3155="WEAPON",OR(R3155=3,R3155=4)),[1]装备基础and强化!$V$11,IF(AND(L3155="LEFTRING",OR(R3155=3,R3155=4)),[1]装备基础and强化!$W$11,IF(AND(L3155="RIGHTRING",OR(R3155=3,R3155=4)),[1]装备基础and强化!$X$11,IF(AND(L3155="NECKLACE",OR(R3155=3,R3155=4)),[1]装备基础and强化!$Y$11,0))))</f>
        <v>0</v>
      </c>
      <c r="AO3155" s="43">
        <f>IF(AND(L3155="BELT",T3155=1),[1]装备基础and强化!$AA$7,IF(AND(L3155="PANTS",T3155=1),[1]装备基础and强化!$AB$7,IF(AND(L3155="SHOES",T3155=1),[1]装备基础and强化!$AC$7,IF(AND(L3155="CLOTHES",T3155=1),[1]装备基础and强化!$AD$7,0))))</f>
        <v>0</v>
      </c>
      <c r="AP3155" s="43">
        <f>IF(AND(L3155="BELT",T3155=2),[1]装备基础and强化!$AF$7,IF(AND(L3155="PANTS",T3155=2),[1]装备基础and强化!$AG$7,IF(AND(L3155="SHOES",T3155=2),[1]装备基础and强化!$AH$7,IF(AND(L3155="CLOTHES",T3155=2),[1]装备基础and强化!$AI$7,0))))</f>
        <v>0</v>
      </c>
      <c r="AQ3155" s="43" t="e">
        <f>IF(L3155="HAT",[1]装备基础and强化!$AK$7,IF(L3155="JADE",[1]装备基础and强化!$AK$7,0))</f>
        <v>#REF!</v>
      </c>
      <c r="AR3155" s="43" t="e">
        <f t="shared" si="49"/>
        <v>#REF!</v>
      </c>
    </row>
    <row r="3156" spans="1:44" x14ac:dyDescent="0.15">
      <c r="A3156" s="43"/>
      <c r="B3156" s="5" t="s">
        <v>10844</v>
      </c>
      <c r="C3156" s="12">
        <v>23152</v>
      </c>
      <c r="D3156" s="5" t="s">
        <v>10830</v>
      </c>
      <c r="E3156" s="44" t="s">
        <v>24787</v>
      </c>
      <c r="F3156" s="4" t="s">
        <v>10845</v>
      </c>
      <c r="G3156" s="4" t="s">
        <v>10846</v>
      </c>
      <c r="H3156" s="44"/>
      <c r="I3156" s="4" t="s">
        <v>700</v>
      </c>
      <c r="J3156" s="6" t="s">
        <v>700</v>
      </c>
      <c r="K3156" s="45">
        <v>1</v>
      </c>
      <c r="L3156" s="4" t="s">
        <v>771</v>
      </c>
      <c r="M3156" s="104" t="s">
        <v>18770</v>
      </c>
      <c r="N3156" s="45">
        <v>250500</v>
      </c>
      <c r="O3156" s="4" t="s">
        <v>15354</v>
      </c>
      <c r="P3156" s="4" t="s">
        <v>15632</v>
      </c>
      <c r="Q3156" s="4">
        <v>50</v>
      </c>
      <c r="R3156" s="4">
        <v>3</v>
      </c>
      <c r="S3156" s="4" t="s">
        <v>7935</v>
      </c>
      <c r="U3156" s="4">
        <v>5</v>
      </c>
      <c r="W3156" s="4" t="s">
        <v>10833</v>
      </c>
      <c r="X3156" s="4" t="s">
        <v>10834</v>
      </c>
      <c r="Y3156" s="45">
        <v>0</v>
      </c>
      <c r="AA3156" s="4">
        <v>1</v>
      </c>
      <c r="AB3156" s="4">
        <v>100</v>
      </c>
      <c r="AC3156" s="4">
        <v>1</v>
      </c>
      <c r="AD3156" s="4">
        <v>1</v>
      </c>
      <c r="AE3156" s="45" t="s">
        <v>16461</v>
      </c>
      <c r="AF3156" s="45" t="s">
        <v>16457</v>
      </c>
      <c r="AG3156" s="45" t="s">
        <v>16459</v>
      </c>
      <c r="AH3156" s="45" t="s">
        <v>16453</v>
      </c>
      <c r="AI3156" s="45" t="s">
        <v>16455</v>
      </c>
      <c r="AJ3156" s="63" t="s">
        <v>20384</v>
      </c>
      <c r="AK3156" s="63" t="s">
        <v>20384</v>
      </c>
      <c r="AL3156" s="45">
        <v>0</v>
      </c>
      <c r="AM3156" s="43">
        <f>IF(AND(L3156="WEAPON",OR(R3156=0,R3156=1,R3156=2)),[1]装备基础and强化!$V$7,IF(AND(L3156="LEFTRING",OR(R3156=0,R3156=1,R3156=2)),[1]装备基础and强化!$W$7,IF(AND(L3156="RIGHTRING",OR(R3156=0,R3156=1,R3156=2)),[1]装备基础and强化!$X$7,IF(AND(L3156="NECKLACE",OR(R3156=0,R3156=1,R3156=2)),[1]装备基础and强化!$Y$7,0))))</f>
        <v>0</v>
      </c>
      <c r="AN3156" s="43">
        <f>IF(AND(L3156="WEAPON",OR(R3156=3,R3156=4)),[1]装备基础and强化!$V$11,IF(AND(L3156="LEFTRING",OR(R3156=3,R3156=4)),[1]装备基础and强化!$W$11,IF(AND(L3156="RIGHTRING",OR(R3156=3,R3156=4)),[1]装备基础and强化!$X$11,IF(AND(L3156="NECKLACE",OR(R3156=3,R3156=4)),[1]装备基础and强化!$Y$11,0))))</f>
        <v>0</v>
      </c>
      <c r="AO3156" s="43">
        <f>IF(AND(L3156="BELT",T3156=1),[1]装备基础and强化!$AA$7,IF(AND(L3156="PANTS",T3156=1),[1]装备基础and强化!$AB$7,IF(AND(L3156="SHOES",T3156=1),[1]装备基础and强化!$AC$7,IF(AND(L3156="CLOTHES",T3156=1),[1]装备基础and强化!$AD$7,0))))</f>
        <v>0</v>
      </c>
      <c r="AP3156" s="43">
        <f>IF(AND(L3156="BELT",T3156=2),[1]装备基础and强化!$AF$7,IF(AND(L3156="PANTS",T3156=2),[1]装备基础and强化!$AG$7,IF(AND(L3156="SHOES",T3156=2),[1]装备基础and强化!$AH$7,IF(AND(L3156="CLOTHES",T3156=2),[1]装备基础and强化!$AI$7,0))))</f>
        <v>0</v>
      </c>
      <c r="AQ3156" s="43" t="e">
        <f>IF(L3156="HAT",[1]装备基础and强化!$AK$7,IF(L3156="JADE",[1]装备基础and强化!$AK$7,0))</f>
        <v>#REF!</v>
      </c>
      <c r="AR3156" s="43" t="e">
        <f t="shared" si="49"/>
        <v>#REF!</v>
      </c>
    </row>
    <row r="3157" spans="1:44" x14ac:dyDescent="0.15">
      <c r="A3157" s="43"/>
      <c r="B3157" s="5" t="s">
        <v>10847</v>
      </c>
      <c r="C3157" s="12">
        <v>23153</v>
      </c>
      <c r="D3157" s="5" t="s">
        <v>10830</v>
      </c>
      <c r="E3157" s="44" t="s">
        <v>24788</v>
      </c>
      <c r="F3157" s="4" t="s">
        <v>10848</v>
      </c>
      <c r="G3157" s="4" t="s">
        <v>10849</v>
      </c>
      <c r="H3157" s="44"/>
      <c r="I3157" s="4" t="s">
        <v>700</v>
      </c>
      <c r="J3157" s="6" t="s">
        <v>700</v>
      </c>
      <c r="K3157" s="45">
        <v>1</v>
      </c>
      <c r="L3157" s="4" t="s">
        <v>771</v>
      </c>
      <c r="M3157" s="104" t="s">
        <v>18771</v>
      </c>
      <c r="N3157" s="45">
        <v>250600</v>
      </c>
      <c r="O3157" s="4" t="s">
        <v>15355</v>
      </c>
      <c r="P3157" s="4" t="s">
        <v>15632</v>
      </c>
      <c r="Q3157" s="4">
        <v>50</v>
      </c>
      <c r="R3157" s="4">
        <v>3</v>
      </c>
      <c r="S3157" s="4" t="s">
        <v>7935</v>
      </c>
      <c r="U3157" s="4">
        <v>6</v>
      </c>
      <c r="W3157" s="4" t="s">
        <v>10833</v>
      </c>
      <c r="X3157" s="4" t="s">
        <v>10834</v>
      </c>
      <c r="Y3157" s="45">
        <v>0</v>
      </c>
      <c r="AA3157" s="4">
        <v>1</v>
      </c>
      <c r="AB3157" s="4">
        <v>100</v>
      </c>
      <c r="AC3157" s="4">
        <v>1</v>
      </c>
      <c r="AD3157" s="4">
        <v>1</v>
      </c>
      <c r="AE3157" s="45" t="s">
        <v>16461</v>
      </c>
      <c r="AF3157" s="45" t="s">
        <v>16457</v>
      </c>
      <c r="AG3157" s="45" t="s">
        <v>16459</v>
      </c>
      <c r="AH3157" s="45" t="s">
        <v>16453</v>
      </c>
      <c r="AI3157" s="45" t="s">
        <v>16455</v>
      </c>
      <c r="AJ3157" s="63" t="s">
        <v>20384</v>
      </c>
      <c r="AK3157" s="63" t="s">
        <v>20384</v>
      </c>
      <c r="AL3157" s="4">
        <v>0</v>
      </c>
      <c r="AM3157" s="43">
        <f>IF(AND(L3157="WEAPON",OR(R3157=0,R3157=1,R3157=2)),[1]装备基础and强化!$V$7,IF(AND(L3157="LEFTRING",OR(R3157=0,R3157=1,R3157=2)),[1]装备基础and强化!$W$7,IF(AND(L3157="RIGHTRING",OR(R3157=0,R3157=1,R3157=2)),[1]装备基础and强化!$X$7,IF(AND(L3157="NECKLACE",OR(R3157=0,R3157=1,R3157=2)),[1]装备基础and强化!$Y$7,0))))</f>
        <v>0</v>
      </c>
      <c r="AN3157" s="43">
        <f>IF(AND(L3157="WEAPON",OR(R3157=3,R3157=4)),[1]装备基础and强化!$V$11,IF(AND(L3157="LEFTRING",OR(R3157=3,R3157=4)),[1]装备基础and强化!$W$11,IF(AND(L3157="RIGHTRING",OR(R3157=3,R3157=4)),[1]装备基础and强化!$X$11,IF(AND(L3157="NECKLACE",OR(R3157=3,R3157=4)),[1]装备基础and强化!$Y$11,0))))</f>
        <v>0</v>
      </c>
      <c r="AO3157" s="43">
        <f>IF(AND(L3157="BELT",T3157=1),[1]装备基础and强化!$AA$7,IF(AND(L3157="PANTS",T3157=1),[1]装备基础and强化!$AB$7,IF(AND(L3157="SHOES",T3157=1),[1]装备基础and强化!$AC$7,IF(AND(L3157="CLOTHES",T3157=1),[1]装备基础and强化!$AD$7,0))))</f>
        <v>0</v>
      </c>
      <c r="AP3157" s="43">
        <f>IF(AND(L3157="BELT",T3157=2),[1]装备基础and强化!$AF$7,IF(AND(L3157="PANTS",T3157=2),[1]装备基础and强化!$AG$7,IF(AND(L3157="SHOES",T3157=2),[1]装备基础and强化!$AH$7,IF(AND(L3157="CLOTHES",T3157=2),[1]装备基础and强化!$AI$7,0))))</f>
        <v>0</v>
      </c>
      <c r="AQ3157" s="43" t="e">
        <f>IF(L3157="HAT",[1]装备基础and强化!$AK$7,IF(L3157="JADE",[1]装备基础and强化!$AK$7,0))</f>
        <v>#REF!</v>
      </c>
      <c r="AR3157" s="43" t="e">
        <f t="shared" ref="AR3157:AR3220" si="50">IF(AM3157&lt;&gt;0,AM3157,IF(AN3157&lt;&gt;0,AN3157,IF(AO3157&lt;&gt;0,AO3157,IF(AP3157&lt;&gt;0,AP3157,IF(AQ3157&lt;&gt;0,AQ3157,0)))))</f>
        <v>#REF!</v>
      </c>
    </row>
    <row r="3158" spans="1:44" x14ac:dyDescent="0.15">
      <c r="A3158" s="43"/>
      <c r="B3158" s="5" t="s">
        <v>10850</v>
      </c>
      <c r="C3158" s="12">
        <v>23154</v>
      </c>
      <c r="D3158" s="5" t="s">
        <v>10830</v>
      </c>
      <c r="E3158" s="44" t="s">
        <v>24789</v>
      </c>
      <c r="F3158" s="4" t="s">
        <v>10851</v>
      </c>
      <c r="G3158" s="4" t="s">
        <v>10852</v>
      </c>
      <c r="H3158" s="44"/>
      <c r="I3158" s="4" t="s">
        <v>700</v>
      </c>
      <c r="J3158" s="6" t="s">
        <v>700</v>
      </c>
      <c r="K3158" s="45">
        <v>1</v>
      </c>
      <c r="L3158" s="4" t="s">
        <v>771</v>
      </c>
      <c r="M3158" s="104" t="s">
        <v>18772</v>
      </c>
      <c r="N3158" s="45">
        <v>250700</v>
      </c>
      <c r="O3158" s="4" t="s">
        <v>15356</v>
      </c>
      <c r="P3158" s="4" t="s">
        <v>15632</v>
      </c>
      <c r="Q3158" s="4">
        <v>50</v>
      </c>
      <c r="R3158" s="4">
        <v>3</v>
      </c>
      <c r="S3158" s="4" t="s">
        <v>7935</v>
      </c>
      <c r="U3158" s="4">
        <v>7</v>
      </c>
      <c r="W3158" s="4" t="s">
        <v>10833</v>
      </c>
      <c r="X3158" s="4" t="s">
        <v>10834</v>
      </c>
      <c r="Y3158" s="45">
        <v>0</v>
      </c>
      <c r="AA3158" s="4">
        <v>1</v>
      </c>
      <c r="AB3158" s="4">
        <v>100</v>
      </c>
      <c r="AC3158" s="4">
        <v>1</v>
      </c>
      <c r="AE3158" s="45" t="s">
        <v>16461</v>
      </c>
      <c r="AF3158" s="45" t="s">
        <v>16457</v>
      </c>
      <c r="AG3158" s="45" t="s">
        <v>16459</v>
      </c>
      <c r="AH3158" s="45" t="s">
        <v>16453</v>
      </c>
      <c r="AI3158" s="45" t="s">
        <v>16455</v>
      </c>
      <c r="AJ3158" s="63" t="s">
        <v>20384</v>
      </c>
      <c r="AK3158" s="63" t="s">
        <v>20384</v>
      </c>
      <c r="AL3158" s="45">
        <v>0</v>
      </c>
      <c r="AM3158" s="43">
        <f>IF(AND(L3158="WEAPON",OR(R3158=0,R3158=1,R3158=2)),[1]装备基础and强化!$V$7,IF(AND(L3158="LEFTRING",OR(R3158=0,R3158=1,R3158=2)),[1]装备基础and强化!$W$7,IF(AND(L3158="RIGHTRING",OR(R3158=0,R3158=1,R3158=2)),[1]装备基础and强化!$X$7,IF(AND(L3158="NECKLACE",OR(R3158=0,R3158=1,R3158=2)),[1]装备基础and强化!$Y$7,0))))</f>
        <v>0</v>
      </c>
      <c r="AN3158" s="43">
        <f>IF(AND(L3158="WEAPON",OR(R3158=3,R3158=4)),[1]装备基础and强化!$V$11,IF(AND(L3158="LEFTRING",OR(R3158=3,R3158=4)),[1]装备基础and强化!$W$11,IF(AND(L3158="RIGHTRING",OR(R3158=3,R3158=4)),[1]装备基础and强化!$X$11,IF(AND(L3158="NECKLACE",OR(R3158=3,R3158=4)),[1]装备基础and强化!$Y$11,0))))</f>
        <v>0</v>
      </c>
      <c r="AO3158" s="43">
        <f>IF(AND(L3158="BELT",T3158=1),[1]装备基础and强化!$AA$7,IF(AND(L3158="PANTS",T3158=1),[1]装备基础and强化!$AB$7,IF(AND(L3158="SHOES",T3158=1),[1]装备基础and强化!$AC$7,IF(AND(L3158="CLOTHES",T3158=1),[1]装备基础and强化!$AD$7,0))))</f>
        <v>0</v>
      </c>
      <c r="AP3158" s="43">
        <f>IF(AND(L3158="BELT",T3158=2),[1]装备基础and强化!$AF$7,IF(AND(L3158="PANTS",T3158=2),[1]装备基础and强化!$AG$7,IF(AND(L3158="SHOES",T3158=2),[1]装备基础and强化!$AH$7,IF(AND(L3158="CLOTHES",T3158=2),[1]装备基础and强化!$AI$7,0))))</f>
        <v>0</v>
      </c>
      <c r="AQ3158" s="43" t="e">
        <f>IF(L3158="HAT",[1]装备基础and强化!$AK$7,IF(L3158="JADE",[1]装备基础and强化!$AK$7,0))</f>
        <v>#REF!</v>
      </c>
      <c r="AR3158" s="43" t="e">
        <f t="shared" si="50"/>
        <v>#REF!</v>
      </c>
    </row>
    <row r="3159" spans="1:44" x14ac:dyDescent="0.15">
      <c r="A3159" s="43"/>
      <c r="B3159" s="5" t="s">
        <v>10854</v>
      </c>
      <c r="C3159" s="12">
        <v>23155</v>
      </c>
      <c r="D3159" s="5" t="s">
        <v>10830</v>
      </c>
      <c r="E3159" s="44" t="s">
        <v>24790</v>
      </c>
      <c r="F3159" s="4" t="s">
        <v>10855</v>
      </c>
      <c r="G3159" s="4" t="s">
        <v>10856</v>
      </c>
      <c r="H3159" s="44"/>
      <c r="I3159" s="4" t="s">
        <v>700</v>
      </c>
      <c r="J3159" s="6" t="s">
        <v>700</v>
      </c>
      <c r="K3159" s="45">
        <v>1</v>
      </c>
      <c r="L3159" s="4" t="s">
        <v>771</v>
      </c>
      <c r="M3159" s="104" t="s">
        <v>18773</v>
      </c>
      <c r="N3159" s="45">
        <v>250800</v>
      </c>
      <c r="O3159" s="4" t="s">
        <v>15357</v>
      </c>
      <c r="P3159" s="4" t="s">
        <v>15632</v>
      </c>
      <c r="Q3159" s="4">
        <v>50</v>
      </c>
      <c r="R3159" s="4">
        <v>3</v>
      </c>
      <c r="S3159" s="4" t="s">
        <v>7935</v>
      </c>
      <c r="U3159" s="4">
        <v>8</v>
      </c>
      <c r="W3159" s="4" t="s">
        <v>10833</v>
      </c>
      <c r="X3159" s="4" t="s">
        <v>10834</v>
      </c>
      <c r="Y3159" s="45">
        <v>0</v>
      </c>
      <c r="AA3159" s="4">
        <v>1</v>
      </c>
      <c r="AB3159" s="4">
        <v>100</v>
      </c>
      <c r="AC3159" s="4">
        <v>1</v>
      </c>
      <c r="AE3159" s="45" t="s">
        <v>16461</v>
      </c>
      <c r="AF3159" s="45" t="s">
        <v>16457</v>
      </c>
      <c r="AG3159" s="45" t="s">
        <v>16459</v>
      </c>
      <c r="AH3159" s="45" t="s">
        <v>16453</v>
      </c>
      <c r="AI3159" s="45" t="s">
        <v>16455</v>
      </c>
      <c r="AJ3159" s="63" t="s">
        <v>20384</v>
      </c>
      <c r="AK3159" s="63" t="s">
        <v>20384</v>
      </c>
      <c r="AL3159" s="4">
        <v>0</v>
      </c>
      <c r="AM3159" s="43">
        <f>IF(AND(L3159="WEAPON",OR(R3159=0,R3159=1,R3159=2)),[1]装备基础and强化!$V$7,IF(AND(L3159="LEFTRING",OR(R3159=0,R3159=1,R3159=2)),[1]装备基础and强化!$W$7,IF(AND(L3159="RIGHTRING",OR(R3159=0,R3159=1,R3159=2)),[1]装备基础and强化!$X$7,IF(AND(L3159="NECKLACE",OR(R3159=0,R3159=1,R3159=2)),[1]装备基础and强化!$Y$7,0))))</f>
        <v>0</v>
      </c>
      <c r="AN3159" s="43">
        <f>IF(AND(L3159="WEAPON",OR(R3159=3,R3159=4)),[1]装备基础and强化!$V$11,IF(AND(L3159="LEFTRING",OR(R3159=3,R3159=4)),[1]装备基础and强化!$W$11,IF(AND(L3159="RIGHTRING",OR(R3159=3,R3159=4)),[1]装备基础and强化!$X$11,IF(AND(L3159="NECKLACE",OR(R3159=3,R3159=4)),[1]装备基础and强化!$Y$11,0))))</f>
        <v>0</v>
      </c>
      <c r="AO3159" s="43">
        <f>IF(AND(L3159="BELT",T3159=1),[1]装备基础and强化!$AA$7,IF(AND(L3159="PANTS",T3159=1),[1]装备基础and强化!$AB$7,IF(AND(L3159="SHOES",T3159=1),[1]装备基础and强化!$AC$7,IF(AND(L3159="CLOTHES",T3159=1),[1]装备基础and强化!$AD$7,0))))</f>
        <v>0</v>
      </c>
      <c r="AP3159" s="43">
        <f>IF(AND(L3159="BELT",T3159=2),[1]装备基础and强化!$AF$7,IF(AND(L3159="PANTS",T3159=2),[1]装备基础and强化!$AG$7,IF(AND(L3159="SHOES",T3159=2),[1]装备基础and强化!$AH$7,IF(AND(L3159="CLOTHES",T3159=2),[1]装备基础and强化!$AI$7,0))))</f>
        <v>0</v>
      </c>
      <c r="AQ3159" s="43" t="e">
        <f>IF(L3159="HAT",[1]装备基础and强化!$AK$7,IF(L3159="JADE",[1]装备基础and强化!$AK$7,0))</f>
        <v>#REF!</v>
      </c>
      <c r="AR3159" s="43" t="e">
        <f t="shared" si="50"/>
        <v>#REF!</v>
      </c>
    </row>
    <row r="3160" spans="1:44" x14ac:dyDescent="0.15">
      <c r="A3160" s="43"/>
      <c r="B3160" s="5" t="s">
        <v>10858</v>
      </c>
      <c r="C3160" s="12">
        <v>23156</v>
      </c>
      <c r="D3160" s="5" t="s">
        <v>10859</v>
      </c>
      <c r="E3160" s="44" t="s">
        <v>24791</v>
      </c>
      <c r="F3160" s="4" t="s">
        <v>10860</v>
      </c>
      <c r="G3160" s="4" t="s">
        <v>10861</v>
      </c>
      <c r="H3160" s="44"/>
      <c r="I3160" s="4" t="s">
        <v>700</v>
      </c>
      <c r="J3160" s="6" t="s">
        <v>700</v>
      </c>
      <c r="K3160" s="45">
        <v>1</v>
      </c>
      <c r="L3160" s="4" t="s">
        <v>771</v>
      </c>
      <c r="M3160" s="104" t="s">
        <v>18774</v>
      </c>
      <c r="N3160" s="45">
        <v>280100</v>
      </c>
      <c r="O3160" s="4" t="s">
        <v>10890</v>
      </c>
      <c r="P3160" s="4" t="s">
        <v>15632</v>
      </c>
      <c r="Q3160" s="4">
        <v>90</v>
      </c>
      <c r="R3160" s="4">
        <v>3</v>
      </c>
      <c r="S3160" s="4" t="s">
        <v>7971</v>
      </c>
      <c r="U3160" s="4">
        <v>1</v>
      </c>
      <c r="W3160" s="4" t="s">
        <v>10862</v>
      </c>
      <c r="X3160" s="4" t="s">
        <v>10863</v>
      </c>
      <c r="Y3160" s="45">
        <v>0</v>
      </c>
      <c r="AA3160" s="4">
        <v>1</v>
      </c>
      <c r="AB3160" s="4">
        <v>100</v>
      </c>
      <c r="AC3160" s="4">
        <v>1</v>
      </c>
      <c r="AD3160" s="4">
        <v>1</v>
      </c>
      <c r="AE3160" s="45" t="s">
        <v>16461</v>
      </c>
      <c r="AF3160" s="45" t="s">
        <v>16457</v>
      </c>
      <c r="AG3160" s="45" t="s">
        <v>16459</v>
      </c>
      <c r="AH3160" s="45" t="s">
        <v>16453</v>
      </c>
      <c r="AI3160" s="45" t="s">
        <v>16455</v>
      </c>
      <c r="AJ3160" s="63" t="s">
        <v>20389</v>
      </c>
      <c r="AK3160" s="63" t="s">
        <v>20384</v>
      </c>
      <c r="AL3160" s="45">
        <v>0</v>
      </c>
      <c r="AM3160" s="43">
        <f>IF(AND(L3160="WEAPON",OR(R3160=0,R3160=1,R3160=2)),[1]装备基础and强化!$V$7,IF(AND(L3160="LEFTRING",OR(R3160=0,R3160=1,R3160=2)),[1]装备基础and强化!$W$7,IF(AND(L3160="RIGHTRING",OR(R3160=0,R3160=1,R3160=2)),[1]装备基础and强化!$X$7,IF(AND(L3160="NECKLACE",OR(R3160=0,R3160=1,R3160=2)),[1]装备基础and强化!$Y$7,0))))</f>
        <v>0</v>
      </c>
      <c r="AN3160" s="43">
        <f>IF(AND(L3160="WEAPON",OR(R3160=3,R3160=4)),[1]装备基础and强化!$V$11,IF(AND(L3160="LEFTRING",OR(R3160=3,R3160=4)),[1]装备基础and强化!$W$11,IF(AND(L3160="RIGHTRING",OR(R3160=3,R3160=4)),[1]装备基础and强化!$X$11,IF(AND(L3160="NECKLACE",OR(R3160=3,R3160=4)),[1]装备基础and强化!$Y$11,0))))</f>
        <v>0</v>
      </c>
      <c r="AO3160" s="43">
        <f>IF(AND(L3160="BELT",T3160=1),[1]装备基础and强化!$AA$7,IF(AND(L3160="PANTS",T3160=1),[1]装备基础and强化!$AB$7,IF(AND(L3160="SHOES",T3160=1),[1]装备基础and强化!$AC$7,IF(AND(L3160="CLOTHES",T3160=1),[1]装备基础and强化!$AD$7,0))))</f>
        <v>0</v>
      </c>
      <c r="AP3160" s="43">
        <f>IF(AND(L3160="BELT",T3160=2),[1]装备基础and强化!$AF$7,IF(AND(L3160="PANTS",T3160=2),[1]装备基础and强化!$AG$7,IF(AND(L3160="SHOES",T3160=2),[1]装备基础and强化!$AH$7,IF(AND(L3160="CLOTHES",T3160=2),[1]装备基础and强化!$AI$7,0))))</f>
        <v>0</v>
      </c>
      <c r="AQ3160" s="43" t="e">
        <f>IF(L3160="HAT",[1]装备基础and强化!$AK$7,IF(L3160="JADE",[1]装备基础and强化!$AK$7,0))</f>
        <v>#REF!</v>
      </c>
      <c r="AR3160" s="43" t="e">
        <f t="shared" si="50"/>
        <v>#REF!</v>
      </c>
    </row>
    <row r="3161" spans="1:44" x14ac:dyDescent="0.15">
      <c r="A3161" s="43"/>
      <c r="B3161" s="5" t="s">
        <v>10864</v>
      </c>
      <c r="C3161" s="12">
        <v>23157</v>
      </c>
      <c r="D3161" s="5" t="s">
        <v>10859</v>
      </c>
      <c r="E3161" s="44" t="s">
        <v>24792</v>
      </c>
      <c r="F3161" s="4" t="s">
        <v>10865</v>
      </c>
      <c r="G3161" s="4" t="s">
        <v>10866</v>
      </c>
      <c r="H3161" s="44"/>
      <c r="I3161" s="4" t="s">
        <v>700</v>
      </c>
      <c r="J3161" s="6" t="s">
        <v>700</v>
      </c>
      <c r="K3161" s="45">
        <v>1</v>
      </c>
      <c r="L3161" s="4" t="s">
        <v>771</v>
      </c>
      <c r="M3161" s="104" t="s">
        <v>18775</v>
      </c>
      <c r="N3161" s="45">
        <v>280200</v>
      </c>
      <c r="O3161" s="4" t="s">
        <v>7789</v>
      </c>
      <c r="P3161" s="4" t="s">
        <v>15632</v>
      </c>
      <c r="Q3161" s="4">
        <v>90</v>
      </c>
      <c r="R3161" s="4">
        <v>3</v>
      </c>
      <c r="S3161" s="4" t="s">
        <v>7971</v>
      </c>
      <c r="U3161" s="4">
        <v>2</v>
      </c>
      <c r="W3161" s="4" t="s">
        <v>10862</v>
      </c>
      <c r="X3161" s="4" t="s">
        <v>10863</v>
      </c>
      <c r="Y3161" s="45">
        <v>0</v>
      </c>
      <c r="AA3161" s="4">
        <v>1</v>
      </c>
      <c r="AB3161" s="4">
        <v>100</v>
      </c>
      <c r="AC3161" s="4">
        <v>1</v>
      </c>
      <c r="AD3161" s="4">
        <v>1</v>
      </c>
      <c r="AE3161" s="45" t="s">
        <v>16461</v>
      </c>
      <c r="AF3161" s="45" t="s">
        <v>16457</v>
      </c>
      <c r="AG3161" s="45" t="s">
        <v>16459</v>
      </c>
      <c r="AH3161" s="45" t="s">
        <v>16453</v>
      </c>
      <c r="AI3161" s="45" t="s">
        <v>16455</v>
      </c>
      <c r="AJ3161" s="63" t="s">
        <v>20389</v>
      </c>
      <c r="AK3161" s="63" t="s">
        <v>20384</v>
      </c>
      <c r="AL3161" s="4">
        <v>0</v>
      </c>
      <c r="AM3161" s="43">
        <f>IF(AND(L3161="WEAPON",OR(R3161=0,R3161=1,R3161=2)),[1]装备基础and强化!$V$7,IF(AND(L3161="LEFTRING",OR(R3161=0,R3161=1,R3161=2)),[1]装备基础and强化!$W$7,IF(AND(L3161="RIGHTRING",OR(R3161=0,R3161=1,R3161=2)),[1]装备基础and强化!$X$7,IF(AND(L3161="NECKLACE",OR(R3161=0,R3161=1,R3161=2)),[1]装备基础and强化!$Y$7,0))))</f>
        <v>0</v>
      </c>
      <c r="AN3161" s="43">
        <f>IF(AND(L3161="WEAPON",OR(R3161=3,R3161=4)),[1]装备基础and强化!$V$11,IF(AND(L3161="LEFTRING",OR(R3161=3,R3161=4)),[1]装备基础and强化!$W$11,IF(AND(L3161="RIGHTRING",OR(R3161=3,R3161=4)),[1]装备基础and强化!$X$11,IF(AND(L3161="NECKLACE",OR(R3161=3,R3161=4)),[1]装备基础and强化!$Y$11,0))))</f>
        <v>0</v>
      </c>
      <c r="AO3161" s="43">
        <f>IF(AND(L3161="BELT",T3161=1),[1]装备基础and强化!$AA$7,IF(AND(L3161="PANTS",T3161=1),[1]装备基础and强化!$AB$7,IF(AND(L3161="SHOES",T3161=1),[1]装备基础and强化!$AC$7,IF(AND(L3161="CLOTHES",T3161=1),[1]装备基础and强化!$AD$7,0))))</f>
        <v>0</v>
      </c>
      <c r="AP3161" s="43">
        <f>IF(AND(L3161="BELT",T3161=2),[1]装备基础and强化!$AF$7,IF(AND(L3161="PANTS",T3161=2),[1]装备基础and强化!$AG$7,IF(AND(L3161="SHOES",T3161=2),[1]装备基础and强化!$AH$7,IF(AND(L3161="CLOTHES",T3161=2),[1]装备基础and强化!$AI$7,0))))</f>
        <v>0</v>
      </c>
      <c r="AQ3161" s="43" t="e">
        <f>IF(L3161="HAT",[1]装备基础and强化!$AK$7,IF(L3161="JADE",[1]装备基础and强化!$AK$7,0))</f>
        <v>#REF!</v>
      </c>
      <c r="AR3161" s="43" t="e">
        <f t="shared" si="50"/>
        <v>#REF!</v>
      </c>
    </row>
    <row r="3162" spans="1:44" x14ac:dyDescent="0.15">
      <c r="A3162" s="43"/>
      <c r="B3162" s="5" t="s">
        <v>10867</v>
      </c>
      <c r="C3162" s="12">
        <v>23158</v>
      </c>
      <c r="D3162" s="5" t="s">
        <v>10859</v>
      </c>
      <c r="E3162" s="44" t="s">
        <v>24793</v>
      </c>
      <c r="F3162" s="4" t="s">
        <v>10868</v>
      </c>
      <c r="G3162" s="4" t="s">
        <v>10869</v>
      </c>
      <c r="H3162" s="44"/>
      <c r="I3162" s="4" t="s">
        <v>700</v>
      </c>
      <c r="J3162" s="6" t="s">
        <v>700</v>
      </c>
      <c r="K3162" s="45">
        <v>1</v>
      </c>
      <c r="L3162" s="4" t="s">
        <v>771</v>
      </c>
      <c r="M3162" s="104" t="s">
        <v>18776</v>
      </c>
      <c r="N3162" s="45">
        <v>280300</v>
      </c>
      <c r="O3162" s="4" t="s">
        <v>13970</v>
      </c>
      <c r="P3162" s="4" t="s">
        <v>15632</v>
      </c>
      <c r="Q3162" s="4">
        <v>90</v>
      </c>
      <c r="R3162" s="4">
        <v>3</v>
      </c>
      <c r="S3162" s="4" t="s">
        <v>7971</v>
      </c>
      <c r="U3162" s="4">
        <v>3</v>
      </c>
      <c r="W3162" s="4" t="s">
        <v>10862</v>
      </c>
      <c r="X3162" s="4" t="s">
        <v>10863</v>
      </c>
      <c r="Y3162" s="45">
        <v>0</v>
      </c>
      <c r="AA3162" s="4">
        <v>1</v>
      </c>
      <c r="AB3162" s="4">
        <v>100</v>
      </c>
      <c r="AC3162" s="4">
        <v>1</v>
      </c>
      <c r="AD3162" s="4">
        <v>1</v>
      </c>
      <c r="AE3162" s="45" t="s">
        <v>16461</v>
      </c>
      <c r="AF3162" s="45" t="s">
        <v>16457</v>
      </c>
      <c r="AG3162" s="45" t="s">
        <v>16459</v>
      </c>
      <c r="AH3162" s="45" t="s">
        <v>16453</v>
      </c>
      <c r="AI3162" s="45" t="s">
        <v>16455</v>
      </c>
      <c r="AJ3162" s="63" t="s">
        <v>20389</v>
      </c>
      <c r="AK3162" s="63" t="s">
        <v>20384</v>
      </c>
      <c r="AL3162" s="45">
        <v>0</v>
      </c>
      <c r="AM3162" s="43">
        <f>IF(AND(L3162="WEAPON",OR(R3162=0,R3162=1,R3162=2)),[1]装备基础and强化!$V$7,IF(AND(L3162="LEFTRING",OR(R3162=0,R3162=1,R3162=2)),[1]装备基础and强化!$W$7,IF(AND(L3162="RIGHTRING",OR(R3162=0,R3162=1,R3162=2)),[1]装备基础and强化!$X$7,IF(AND(L3162="NECKLACE",OR(R3162=0,R3162=1,R3162=2)),[1]装备基础and强化!$Y$7,0))))</f>
        <v>0</v>
      </c>
      <c r="AN3162" s="43">
        <f>IF(AND(L3162="WEAPON",OR(R3162=3,R3162=4)),[1]装备基础and强化!$V$11,IF(AND(L3162="LEFTRING",OR(R3162=3,R3162=4)),[1]装备基础and强化!$W$11,IF(AND(L3162="RIGHTRING",OR(R3162=3,R3162=4)),[1]装备基础and强化!$X$11,IF(AND(L3162="NECKLACE",OR(R3162=3,R3162=4)),[1]装备基础and强化!$Y$11,0))))</f>
        <v>0</v>
      </c>
      <c r="AO3162" s="43">
        <f>IF(AND(L3162="BELT",T3162=1),[1]装备基础and强化!$AA$7,IF(AND(L3162="PANTS",T3162=1),[1]装备基础and强化!$AB$7,IF(AND(L3162="SHOES",T3162=1),[1]装备基础and强化!$AC$7,IF(AND(L3162="CLOTHES",T3162=1),[1]装备基础and强化!$AD$7,0))))</f>
        <v>0</v>
      </c>
      <c r="AP3162" s="43">
        <f>IF(AND(L3162="BELT",T3162=2),[1]装备基础and强化!$AF$7,IF(AND(L3162="PANTS",T3162=2),[1]装备基础and强化!$AG$7,IF(AND(L3162="SHOES",T3162=2),[1]装备基础and强化!$AH$7,IF(AND(L3162="CLOTHES",T3162=2),[1]装备基础and强化!$AI$7,0))))</f>
        <v>0</v>
      </c>
      <c r="AQ3162" s="43" t="e">
        <f>IF(L3162="HAT",[1]装备基础and强化!$AK$7,IF(L3162="JADE",[1]装备基础and强化!$AK$7,0))</f>
        <v>#REF!</v>
      </c>
      <c r="AR3162" s="43" t="e">
        <f t="shared" si="50"/>
        <v>#REF!</v>
      </c>
    </row>
    <row r="3163" spans="1:44" x14ac:dyDescent="0.15">
      <c r="A3163" s="43"/>
      <c r="B3163" s="5" t="s">
        <v>10870</v>
      </c>
      <c r="C3163" s="12">
        <v>23159</v>
      </c>
      <c r="D3163" s="5" t="s">
        <v>10859</v>
      </c>
      <c r="E3163" s="44" t="s">
        <v>24794</v>
      </c>
      <c r="F3163" s="4" t="s">
        <v>10871</v>
      </c>
      <c r="G3163" s="4" t="s">
        <v>10872</v>
      </c>
      <c r="H3163" s="44"/>
      <c r="I3163" s="4" t="s">
        <v>700</v>
      </c>
      <c r="J3163" s="6" t="s">
        <v>700</v>
      </c>
      <c r="K3163" s="45">
        <v>1</v>
      </c>
      <c r="L3163" s="4" t="s">
        <v>771</v>
      </c>
      <c r="M3163" s="104" t="s">
        <v>18777</v>
      </c>
      <c r="N3163" s="45">
        <v>280400</v>
      </c>
      <c r="O3163" s="4" t="s">
        <v>15358</v>
      </c>
      <c r="P3163" s="4" t="s">
        <v>15632</v>
      </c>
      <c r="Q3163" s="4">
        <v>90</v>
      </c>
      <c r="R3163" s="4">
        <v>3</v>
      </c>
      <c r="S3163" s="4" t="s">
        <v>7971</v>
      </c>
      <c r="U3163" s="4">
        <v>4</v>
      </c>
      <c r="W3163" s="4" t="s">
        <v>10862</v>
      </c>
      <c r="X3163" s="4" t="s">
        <v>10863</v>
      </c>
      <c r="Y3163" s="45">
        <v>0</v>
      </c>
      <c r="AA3163" s="4">
        <v>1</v>
      </c>
      <c r="AB3163" s="4">
        <v>100</v>
      </c>
      <c r="AC3163" s="4">
        <v>1</v>
      </c>
      <c r="AD3163" s="4">
        <v>1</v>
      </c>
      <c r="AE3163" s="45" t="s">
        <v>16461</v>
      </c>
      <c r="AF3163" s="45" t="s">
        <v>16457</v>
      </c>
      <c r="AG3163" s="45" t="s">
        <v>16459</v>
      </c>
      <c r="AH3163" s="45" t="s">
        <v>16453</v>
      </c>
      <c r="AI3163" s="45" t="s">
        <v>16455</v>
      </c>
      <c r="AJ3163" s="63" t="s">
        <v>20389</v>
      </c>
      <c r="AK3163" s="63" t="s">
        <v>20384</v>
      </c>
      <c r="AL3163" s="4">
        <v>0</v>
      </c>
      <c r="AM3163" s="43">
        <f>IF(AND(L3163="WEAPON",OR(R3163=0,R3163=1,R3163=2)),[1]装备基础and强化!$V$7,IF(AND(L3163="LEFTRING",OR(R3163=0,R3163=1,R3163=2)),[1]装备基础and强化!$W$7,IF(AND(L3163="RIGHTRING",OR(R3163=0,R3163=1,R3163=2)),[1]装备基础and强化!$X$7,IF(AND(L3163="NECKLACE",OR(R3163=0,R3163=1,R3163=2)),[1]装备基础and强化!$Y$7,0))))</f>
        <v>0</v>
      </c>
      <c r="AN3163" s="43">
        <f>IF(AND(L3163="WEAPON",OR(R3163=3,R3163=4)),[1]装备基础and强化!$V$11,IF(AND(L3163="LEFTRING",OR(R3163=3,R3163=4)),[1]装备基础and强化!$W$11,IF(AND(L3163="RIGHTRING",OR(R3163=3,R3163=4)),[1]装备基础and强化!$X$11,IF(AND(L3163="NECKLACE",OR(R3163=3,R3163=4)),[1]装备基础and强化!$Y$11,0))))</f>
        <v>0</v>
      </c>
      <c r="AO3163" s="43">
        <f>IF(AND(L3163="BELT",T3163=1),[1]装备基础and强化!$AA$7,IF(AND(L3163="PANTS",T3163=1),[1]装备基础and强化!$AB$7,IF(AND(L3163="SHOES",T3163=1),[1]装备基础and强化!$AC$7,IF(AND(L3163="CLOTHES",T3163=1),[1]装备基础and强化!$AD$7,0))))</f>
        <v>0</v>
      </c>
      <c r="AP3163" s="43">
        <f>IF(AND(L3163="BELT",T3163=2),[1]装备基础and强化!$AF$7,IF(AND(L3163="PANTS",T3163=2),[1]装备基础and强化!$AG$7,IF(AND(L3163="SHOES",T3163=2),[1]装备基础and强化!$AH$7,IF(AND(L3163="CLOTHES",T3163=2),[1]装备基础and强化!$AI$7,0))))</f>
        <v>0</v>
      </c>
      <c r="AQ3163" s="43" t="e">
        <f>IF(L3163="HAT",[1]装备基础and强化!$AK$7,IF(L3163="JADE",[1]装备基础and强化!$AK$7,0))</f>
        <v>#REF!</v>
      </c>
      <c r="AR3163" s="43" t="e">
        <f t="shared" si="50"/>
        <v>#REF!</v>
      </c>
    </row>
    <row r="3164" spans="1:44" x14ac:dyDescent="0.15">
      <c r="A3164" s="43"/>
      <c r="B3164" s="5" t="s">
        <v>10873</v>
      </c>
      <c r="C3164" s="12">
        <v>23160</v>
      </c>
      <c r="D3164" s="5" t="s">
        <v>10859</v>
      </c>
      <c r="E3164" s="44" t="s">
        <v>24795</v>
      </c>
      <c r="F3164" s="4" t="s">
        <v>10874</v>
      </c>
      <c r="G3164" s="4" t="s">
        <v>10875</v>
      </c>
      <c r="H3164" s="44"/>
      <c r="I3164" s="4" t="s">
        <v>700</v>
      </c>
      <c r="J3164" s="6" t="s">
        <v>700</v>
      </c>
      <c r="K3164" s="45">
        <v>1</v>
      </c>
      <c r="L3164" s="4" t="s">
        <v>771</v>
      </c>
      <c r="M3164" s="104" t="s">
        <v>18778</v>
      </c>
      <c r="N3164" s="45">
        <v>280500</v>
      </c>
      <c r="O3164" s="4" t="s">
        <v>15359</v>
      </c>
      <c r="P3164" s="4" t="s">
        <v>15632</v>
      </c>
      <c r="Q3164" s="4">
        <v>90</v>
      </c>
      <c r="R3164" s="4">
        <v>3</v>
      </c>
      <c r="S3164" s="4" t="s">
        <v>7971</v>
      </c>
      <c r="U3164" s="4">
        <v>5</v>
      </c>
      <c r="W3164" s="4" t="s">
        <v>10862</v>
      </c>
      <c r="X3164" s="4" t="s">
        <v>10863</v>
      </c>
      <c r="Y3164" s="45">
        <v>0</v>
      </c>
      <c r="AA3164" s="4">
        <v>1</v>
      </c>
      <c r="AB3164" s="4">
        <v>100</v>
      </c>
      <c r="AC3164" s="4">
        <v>1</v>
      </c>
      <c r="AD3164" s="4">
        <v>1</v>
      </c>
      <c r="AE3164" s="45" t="s">
        <v>16461</v>
      </c>
      <c r="AF3164" s="45" t="s">
        <v>16457</v>
      </c>
      <c r="AG3164" s="45" t="s">
        <v>16459</v>
      </c>
      <c r="AH3164" s="45" t="s">
        <v>16453</v>
      </c>
      <c r="AI3164" s="45" t="s">
        <v>16455</v>
      </c>
      <c r="AJ3164" s="63" t="s">
        <v>20389</v>
      </c>
      <c r="AK3164" s="63" t="s">
        <v>20389</v>
      </c>
      <c r="AL3164" s="45">
        <v>0</v>
      </c>
      <c r="AM3164" s="43">
        <f>IF(AND(L3164="WEAPON",OR(R3164=0,R3164=1,R3164=2)),[1]装备基础and强化!$V$7,IF(AND(L3164="LEFTRING",OR(R3164=0,R3164=1,R3164=2)),[1]装备基础and强化!$W$7,IF(AND(L3164="RIGHTRING",OR(R3164=0,R3164=1,R3164=2)),[1]装备基础and强化!$X$7,IF(AND(L3164="NECKLACE",OR(R3164=0,R3164=1,R3164=2)),[1]装备基础and强化!$Y$7,0))))</f>
        <v>0</v>
      </c>
      <c r="AN3164" s="43">
        <f>IF(AND(L3164="WEAPON",OR(R3164=3,R3164=4)),[1]装备基础and强化!$V$11,IF(AND(L3164="LEFTRING",OR(R3164=3,R3164=4)),[1]装备基础and强化!$W$11,IF(AND(L3164="RIGHTRING",OR(R3164=3,R3164=4)),[1]装备基础and强化!$X$11,IF(AND(L3164="NECKLACE",OR(R3164=3,R3164=4)),[1]装备基础and强化!$Y$11,0))))</f>
        <v>0</v>
      </c>
      <c r="AO3164" s="43">
        <f>IF(AND(L3164="BELT",T3164=1),[1]装备基础and强化!$AA$7,IF(AND(L3164="PANTS",T3164=1),[1]装备基础and强化!$AB$7,IF(AND(L3164="SHOES",T3164=1),[1]装备基础and强化!$AC$7,IF(AND(L3164="CLOTHES",T3164=1),[1]装备基础and强化!$AD$7,0))))</f>
        <v>0</v>
      </c>
      <c r="AP3164" s="43">
        <f>IF(AND(L3164="BELT",T3164=2),[1]装备基础and强化!$AF$7,IF(AND(L3164="PANTS",T3164=2),[1]装备基础and强化!$AG$7,IF(AND(L3164="SHOES",T3164=2),[1]装备基础and强化!$AH$7,IF(AND(L3164="CLOTHES",T3164=2),[1]装备基础and强化!$AI$7,0))))</f>
        <v>0</v>
      </c>
      <c r="AQ3164" s="43" t="e">
        <f>IF(L3164="HAT",[1]装备基础and强化!$AK$7,IF(L3164="JADE",[1]装备基础and强化!$AK$7,0))</f>
        <v>#REF!</v>
      </c>
      <c r="AR3164" s="43" t="e">
        <f t="shared" si="50"/>
        <v>#REF!</v>
      </c>
    </row>
    <row r="3165" spans="1:44" x14ac:dyDescent="0.15">
      <c r="A3165" s="43"/>
      <c r="B3165" s="5" t="s">
        <v>10876</v>
      </c>
      <c r="C3165" s="12">
        <v>23161</v>
      </c>
      <c r="D3165" s="5" t="s">
        <v>10859</v>
      </c>
      <c r="E3165" s="44" t="s">
        <v>24796</v>
      </c>
      <c r="F3165" s="4" t="s">
        <v>10877</v>
      </c>
      <c r="G3165" s="4" t="s">
        <v>10878</v>
      </c>
      <c r="H3165" s="44"/>
      <c r="I3165" s="4" t="s">
        <v>700</v>
      </c>
      <c r="J3165" s="6" t="s">
        <v>700</v>
      </c>
      <c r="K3165" s="45">
        <v>1</v>
      </c>
      <c r="L3165" s="4" t="s">
        <v>771</v>
      </c>
      <c r="M3165" s="104" t="s">
        <v>18779</v>
      </c>
      <c r="N3165" s="45">
        <v>280600</v>
      </c>
      <c r="O3165" s="4" t="s">
        <v>7798</v>
      </c>
      <c r="P3165" s="4" t="s">
        <v>15632</v>
      </c>
      <c r="Q3165" s="4">
        <v>90</v>
      </c>
      <c r="R3165" s="4">
        <v>3</v>
      </c>
      <c r="S3165" s="4" t="s">
        <v>7971</v>
      </c>
      <c r="U3165" s="4">
        <v>6</v>
      </c>
      <c r="W3165" s="4" t="s">
        <v>10862</v>
      </c>
      <c r="X3165" s="4" t="s">
        <v>10863</v>
      </c>
      <c r="Y3165" s="45">
        <v>0</v>
      </c>
      <c r="AA3165" s="4">
        <v>1</v>
      </c>
      <c r="AB3165" s="4">
        <v>100</v>
      </c>
      <c r="AC3165" s="4">
        <v>1</v>
      </c>
      <c r="AD3165" s="4">
        <v>1</v>
      </c>
      <c r="AE3165" s="45" t="s">
        <v>16461</v>
      </c>
      <c r="AF3165" s="45" t="s">
        <v>16457</v>
      </c>
      <c r="AG3165" s="45" t="s">
        <v>16459</v>
      </c>
      <c r="AH3165" s="45" t="s">
        <v>16453</v>
      </c>
      <c r="AI3165" s="45" t="s">
        <v>16455</v>
      </c>
      <c r="AJ3165" s="63" t="s">
        <v>20389</v>
      </c>
      <c r="AK3165" s="63" t="s">
        <v>20384</v>
      </c>
      <c r="AL3165" s="4">
        <v>0</v>
      </c>
      <c r="AM3165" s="43">
        <f>IF(AND(L3165="WEAPON",OR(R3165=0,R3165=1,R3165=2)),[1]装备基础and强化!$V$7,IF(AND(L3165="LEFTRING",OR(R3165=0,R3165=1,R3165=2)),[1]装备基础and强化!$W$7,IF(AND(L3165="RIGHTRING",OR(R3165=0,R3165=1,R3165=2)),[1]装备基础and强化!$X$7,IF(AND(L3165="NECKLACE",OR(R3165=0,R3165=1,R3165=2)),[1]装备基础and强化!$Y$7,0))))</f>
        <v>0</v>
      </c>
      <c r="AN3165" s="43">
        <f>IF(AND(L3165="WEAPON",OR(R3165=3,R3165=4)),[1]装备基础and强化!$V$11,IF(AND(L3165="LEFTRING",OR(R3165=3,R3165=4)),[1]装备基础and强化!$W$11,IF(AND(L3165="RIGHTRING",OR(R3165=3,R3165=4)),[1]装备基础and强化!$X$11,IF(AND(L3165="NECKLACE",OR(R3165=3,R3165=4)),[1]装备基础and强化!$Y$11,0))))</f>
        <v>0</v>
      </c>
      <c r="AO3165" s="43">
        <f>IF(AND(L3165="BELT",T3165=1),[1]装备基础and强化!$AA$7,IF(AND(L3165="PANTS",T3165=1),[1]装备基础and强化!$AB$7,IF(AND(L3165="SHOES",T3165=1),[1]装备基础and强化!$AC$7,IF(AND(L3165="CLOTHES",T3165=1),[1]装备基础and强化!$AD$7,0))))</f>
        <v>0</v>
      </c>
      <c r="AP3165" s="43">
        <f>IF(AND(L3165="BELT",T3165=2),[1]装备基础and强化!$AF$7,IF(AND(L3165="PANTS",T3165=2),[1]装备基础and强化!$AG$7,IF(AND(L3165="SHOES",T3165=2),[1]装备基础and强化!$AH$7,IF(AND(L3165="CLOTHES",T3165=2),[1]装备基础and强化!$AI$7,0))))</f>
        <v>0</v>
      </c>
      <c r="AQ3165" s="43" t="e">
        <f>IF(L3165="HAT",[1]装备基础and强化!$AK$7,IF(L3165="JADE",[1]装备基础and强化!$AK$7,0))</f>
        <v>#REF!</v>
      </c>
      <c r="AR3165" s="43" t="e">
        <f t="shared" si="50"/>
        <v>#REF!</v>
      </c>
    </row>
    <row r="3166" spans="1:44" x14ac:dyDescent="0.15">
      <c r="A3166" s="43"/>
      <c r="B3166" s="5" t="s">
        <v>10879</v>
      </c>
      <c r="C3166" s="12">
        <v>23162</v>
      </c>
      <c r="D3166" s="5" t="s">
        <v>10859</v>
      </c>
      <c r="E3166" s="44" t="s">
        <v>24797</v>
      </c>
      <c r="F3166" s="4" t="s">
        <v>10880</v>
      </c>
      <c r="G3166" s="4" t="s">
        <v>10881</v>
      </c>
      <c r="H3166" s="44"/>
      <c r="I3166" s="4" t="s">
        <v>700</v>
      </c>
      <c r="J3166" s="6" t="s">
        <v>700</v>
      </c>
      <c r="K3166" s="45">
        <v>1</v>
      </c>
      <c r="L3166" s="4" t="s">
        <v>771</v>
      </c>
      <c r="M3166" s="104" t="s">
        <v>18780</v>
      </c>
      <c r="N3166" s="45">
        <v>280700</v>
      </c>
      <c r="O3166" s="4" t="s">
        <v>15360</v>
      </c>
      <c r="P3166" s="4" t="s">
        <v>15632</v>
      </c>
      <c r="Q3166" s="4">
        <v>90</v>
      </c>
      <c r="R3166" s="4">
        <v>3</v>
      </c>
      <c r="S3166" s="4" t="s">
        <v>7971</v>
      </c>
      <c r="U3166" s="4">
        <v>7</v>
      </c>
      <c r="W3166" s="4" t="s">
        <v>10862</v>
      </c>
      <c r="X3166" s="4" t="s">
        <v>10863</v>
      </c>
      <c r="Y3166" s="45">
        <v>0</v>
      </c>
      <c r="AA3166" s="4">
        <v>1</v>
      </c>
      <c r="AB3166" s="4">
        <v>100</v>
      </c>
      <c r="AC3166" s="4">
        <v>1</v>
      </c>
      <c r="AD3166" s="4">
        <v>1</v>
      </c>
      <c r="AE3166" s="45" t="s">
        <v>16461</v>
      </c>
      <c r="AF3166" s="45" t="s">
        <v>16457</v>
      </c>
      <c r="AG3166" s="45" t="s">
        <v>16459</v>
      </c>
      <c r="AH3166" s="45" t="s">
        <v>16453</v>
      </c>
      <c r="AI3166" s="45" t="s">
        <v>16455</v>
      </c>
      <c r="AJ3166" s="63" t="s">
        <v>20389</v>
      </c>
      <c r="AK3166" s="63" t="s">
        <v>20384</v>
      </c>
      <c r="AL3166" s="45">
        <v>0</v>
      </c>
      <c r="AM3166" s="43">
        <f>IF(AND(L3166="WEAPON",OR(R3166=0,R3166=1,R3166=2)),[1]装备基础and强化!$V$7,IF(AND(L3166="LEFTRING",OR(R3166=0,R3166=1,R3166=2)),[1]装备基础and强化!$W$7,IF(AND(L3166="RIGHTRING",OR(R3166=0,R3166=1,R3166=2)),[1]装备基础and强化!$X$7,IF(AND(L3166="NECKLACE",OR(R3166=0,R3166=1,R3166=2)),[1]装备基础and强化!$Y$7,0))))</f>
        <v>0</v>
      </c>
      <c r="AN3166" s="43">
        <f>IF(AND(L3166="WEAPON",OR(R3166=3,R3166=4)),[1]装备基础and强化!$V$11,IF(AND(L3166="LEFTRING",OR(R3166=3,R3166=4)),[1]装备基础and强化!$W$11,IF(AND(L3166="RIGHTRING",OR(R3166=3,R3166=4)),[1]装备基础and强化!$X$11,IF(AND(L3166="NECKLACE",OR(R3166=3,R3166=4)),[1]装备基础and强化!$Y$11,0))))</f>
        <v>0</v>
      </c>
      <c r="AO3166" s="43">
        <f>IF(AND(L3166="BELT",T3166=1),[1]装备基础and强化!$AA$7,IF(AND(L3166="PANTS",T3166=1),[1]装备基础and强化!$AB$7,IF(AND(L3166="SHOES",T3166=1),[1]装备基础and强化!$AC$7,IF(AND(L3166="CLOTHES",T3166=1),[1]装备基础and强化!$AD$7,0))))</f>
        <v>0</v>
      </c>
      <c r="AP3166" s="43">
        <f>IF(AND(L3166="BELT",T3166=2),[1]装备基础and强化!$AF$7,IF(AND(L3166="PANTS",T3166=2),[1]装备基础and强化!$AG$7,IF(AND(L3166="SHOES",T3166=2),[1]装备基础and强化!$AH$7,IF(AND(L3166="CLOTHES",T3166=2),[1]装备基础and强化!$AI$7,0))))</f>
        <v>0</v>
      </c>
      <c r="AQ3166" s="43" t="e">
        <f>IF(L3166="HAT",[1]装备基础and强化!$AK$7,IF(L3166="JADE",[1]装备基础and强化!$AK$7,0))</f>
        <v>#REF!</v>
      </c>
      <c r="AR3166" s="43" t="e">
        <f t="shared" si="50"/>
        <v>#REF!</v>
      </c>
    </row>
    <row r="3167" spans="1:44" x14ac:dyDescent="0.15">
      <c r="A3167" s="43"/>
      <c r="B3167" s="5" t="s">
        <v>10883</v>
      </c>
      <c r="C3167" s="12">
        <v>23163</v>
      </c>
      <c r="D3167" s="5" t="s">
        <v>10859</v>
      </c>
      <c r="E3167" s="44" t="s">
        <v>24798</v>
      </c>
      <c r="F3167" s="4" t="s">
        <v>10884</v>
      </c>
      <c r="G3167" s="4" t="s">
        <v>10885</v>
      </c>
      <c r="H3167" s="44"/>
      <c r="I3167" s="4" t="s">
        <v>700</v>
      </c>
      <c r="J3167" s="6" t="s">
        <v>700</v>
      </c>
      <c r="K3167" s="45">
        <v>1</v>
      </c>
      <c r="L3167" s="4" t="s">
        <v>771</v>
      </c>
      <c r="M3167" s="104" t="s">
        <v>18781</v>
      </c>
      <c r="N3167" s="45">
        <v>280800</v>
      </c>
      <c r="O3167" s="4" t="s">
        <v>15361</v>
      </c>
      <c r="P3167" s="4" t="s">
        <v>15632</v>
      </c>
      <c r="Q3167" s="4">
        <v>90</v>
      </c>
      <c r="R3167" s="4">
        <v>3</v>
      </c>
      <c r="S3167" s="4" t="s">
        <v>7971</v>
      </c>
      <c r="U3167" s="4">
        <v>8</v>
      </c>
      <c r="W3167" s="4" t="s">
        <v>10862</v>
      </c>
      <c r="X3167" s="4" t="s">
        <v>10863</v>
      </c>
      <c r="Y3167" s="45">
        <v>0</v>
      </c>
      <c r="AA3167" s="4">
        <v>1</v>
      </c>
      <c r="AB3167" s="4">
        <v>100</v>
      </c>
      <c r="AC3167" s="4">
        <v>1</v>
      </c>
      <c r="AD3167" s="4">
        <v>1</v>
      </c>
      <c r="AE3167" s="45" t="s">
        <v>16461</v>
      </c>
      <c r="AF3167" s="45" t="s">
        <v>16457</v>
      </c>
      <c r="AG3167" s="45" t="s">
        <v>16459</v>
      </c>
      <c r="AH3167" s="45" t="s">
        <v>16453</v>
      </c>
      <c r="AI3167" s="45" t="s">
        <v>16455</v>
      </c>
      <c r="AJ3167" s="63" t="s">
        <v>20389</v>
      </c>
      <c r="AK3167" s="63" t="s">
        <v>20384</v>
      </c>
      <c r="AL3167" s="4">
        <v>0</v>
      </c>
      <c r="AM3167" s="43">
        <f>IF(AND(L3167="WEAPON",OR(R3167=0,R3167=1,R3167=2)),[1]装备基础and强化!$V$7,IF(AND(L3167="LEFTRING",OR(R3167=0,R3167=1,R3167=2)),[1]装备基础and强化!$W$7,IF(AND(L3167="RIGHTRING",OR(R3167=0,R3167=1,R3167=2)),[1]装备基础and强化!$X$7,IF(AND(L3167="NECKLACE",OR(R3167=0,R3167=1,R3167=2)),[1]装备基础and强化!$Y$7,0))))</f>
        <v>0</v>
      </c>
      <c r="AN3167" s="43">
        <f>IF(AND(L3167="WEAPON",OR(R3167=3,R3167=4)),[1]装备基础and强化!$V$11,IF(AND(L3167="LEFTRING",OR(R3167=3,R3167=4)),[1]装备基础and强化!$W$11,IF(AND(L3167="RIGHTRING",OR(R3167=3,R3167=4)),[1]装备基础and强化!$X$11,IF(AND(L3167="NECKLACE",OR(R3167=3,R3167=4)),[1]装备基础and强化!$Y$11,0))))</f>
        <v>0</v>
      </c>
      <c r="AO3167" s="43">
        <f>IF(AND(L3167="BELT",T3167=1),[1]装备基础and强化!$AA$7,IF(AND(L3167="PANTS",T3167=1),[1]装备基础and强化!$AB$7,IF(AND(L3167="SHOES",T3167=1),[1]装备基础and强化!$AC$7,IF(AND(L3167="CLOTHES",T3167=1),[1]装备基础and强化!$AD$7,0))))</f>
        <v>0</v>
      </c>
      <c r="AP3167" s="43">
        <f>IF(AND(L3167="BELT",T3167=2),[1]装备基础and强化!$AF$7,IF(AND(L3167="PANTS",T3167=2),[1]装备基础and强化!$AG$7,IF(AND(L3167="SHOES",T3167=2),[1]装备基础and强化!$AH$7,IF(AND(L3167="CLOTHES",T3167=2),[1]装备基础and强化!$AI$7,0))))</f>
        <v>0</v>
      </c>
      <c r="AQ3167" s="43" t="e">
        <f>IF(L3167="HAT",[1]装备基础and强化!$AK$7,IF(L3167="JADE",[1]装备基础and强化!$AK$7,0))</f>
        <v>#REF!</v>
      </c>
      <c r="AR3167" s="43" t="e">
        <f t="shared" si="50"/>
        <v>#REF!</v>
      </c>
    </row>
    <row r="3168" spans="1:44" x14ac:dyDescent="0.15">
      <c r="A3168" s="43"/>
      <c r="B3168" s="5" t="s">
        <v>10886</v>
      </c>
      <c r="C3168" s="12">
        <v>23164</v>
      </c>
      <c r="D3168" s="5" t="s">
        <v>10887</v>
      </c>
      <c r="E3168" s="44" t="s">
        <v>24799</v>
      </c>
      <c r="F3168" s="4" t="s">
        <v>10888</v>
      </c>
      <c r="G3168" s="4" t="s">
        <v>10889</v>
      </c>
      <c r="H3168" s="44"/>
      <c r="I3168" s="4" t="s">
        <v>700</v>
      </c>
      <c r="J3168" s="6" t="s">
        <v>700</v>
      </c>
      <c r="K3168" s="45">
        <v>1</v>
      </c>
      <c r="L3168" s="4" t="s">
        <v>771</v>
      </c>
      <c r="M3168" s="104" t="s">
        <v>18782</v>
      </c>
      <c r="N3168" s="45">
        <v>2110100</v>
      </c>
      <c r="O3168" s="4" t="s">
        <v>13987</v>
      </c>
      <c r="P3168" s="4" t="s">
        <v>15632</v>
      </c>
      <c r="Q3168" s="4">
        <v>120</v>
      </c>
      <c r="R3168" s="4">
        <v>3</v>
      </c>
      <c r="S3168" s="4" t="s">
        <v>8002</v>
      </c>
      <c r="U3168" s="4">
        <v>1</v>
      </c>
      <c r="W3168" s="4" t="s">
        <v>10891</v>
      </c>
      <c r="X3168" s="4" t="s">
        <v>10892</v>
      </c>
      <c r="Y3168" s="45">
        <v>0</v>
      </c>
      <c r="AA3168" s="4">
        <v>1</v>
      </c>
      <c r="AB3168" s="4">
        <v>100</v>
      </c>
      <c r="AC3168" s="4">
        <v>1</v>
      </c>
      <c r="AD3168" s="4">
        <v>1</v>
      </c>
      <c r="AE3168" s="45" t="s">
        <v>16461</v>
      </c>
      <c r="AF3168" s="45" t="s">
        <v>16457</v>
      </c>
      <c r="AG3168" s="45" t="s">
        <v>16459</v>
      </c>
      <c r="AH3168" s="45" t="s">
        <v>16453</v>
      </c>
      <c r="AI3168" s="45" t="s">
        <v>16455</v>
      </c>
      <c r="AJ3168" s="63" t="s">
        <v>20389</v>
      </c>
      <c r="AK3168" s="63" t="s">
        <v>20384</v>
      </c>
      <c r="AL3168" s="45">
        <v>0</v>
      </c>
      <c r="AM3168" s="43">
        <f>IF(AND(L3168="WEAPON",OR(R3168=0,R3168=1,R3168=2)),[1]装备基础and强化!$V$7,IF(AND(L3168="LEFTRING",OR(R3168=0,R3168=1,R3168=2)),[1]装备基础and强化!$W$7,IF(AND(L3168="RIGHTRING",OR(R3168=0,R3168=1,R3168=2)),[1]装备基础and强化!$X$7,IF(AND(L3168="NECKLACE",OR(R3168=0,R3168=1,R3168=2)),[1]装备基础and强化!$Y$7,0))))</f>
        <v>0</v>
      </c>
      <c r="AN3168" s="43">
        <f>IF(AND(L3168="WEAPON",OR(R3168=3,R3168=4)),[1]装备基础and强化!$V$11,IF(AND(L3168="LEFTRING",OR(R3168=3,R3168=4)),[1]装备基础and强化!$W$11,IF(AND(L3168="RIGHTRING",OR(R3168=3,R3168=4)),[1]装备基础and强化!$X$11,IF(AND(L3168="NECKLACE",OR(R3168=3,R3168=4)),[1]装备基础and强化!$Y$11,0))))</f>
        <v>0</v>
      </c>
      <c r="AO3168" s="43">
        <f>IF(AND(L3168="BELT",T3168=1),[1]装备基础and强化!$AA$7,IF(AND(L3168="PANTS",T3168=1),[1]装备基础and强化!$AB$7,IF(AND(L3168="SHOES",T3168=1),[1]装备基础and强化!$AC$7,IF(AND(L3168="CLOTHES",T3168=1),[1]装备基础and强化!$AD$7,0))))</f>
        <v>0</v>
      </c>
      <c r="AP3168" s="43">
        <f>IF(AND(L3168="BELT",T3168=2),[1]装备基础and强化!$AF$7,IF(AND(L3168="PANTS",T3168=2),[1]装备基础and强化!$AG$7,IF(AND(L3168="SHOES",T3168=2),[1]装备基础and强化!$AH$7,IF(AND(L3168="CLOTHES",T3168=2),[1]装备基础and强化!$AI$7,0))))</f>
        <v>0</v>
      </c>
      <c r="AQ3168" s="43" t="e">
        <f>IF(L3168="HAT",[1]装备基础and强化!$AK$7,IF(L3168="JADE",[1]装备基础and强化!$AK$7,0))</f>
        <v>#REF!</v>
      </c>
      <c r="AR3168" s="43" t="e">
        <f t="shared" si="50"/>
        <v>#REF!</v>
      </c>
    </row>
    <row r="3169" spans="1:44" x14ac:dyDescent="0.15">
      <c r="A3169" s="43"/>
      <c r="B3169" s="5" t="s">
        <v>10893</v>
      </c>
      <c r="C3169" s="12">
        <v>23165</v>
      </c>
      <c r="D3169" s="5" t="s">
        <v>10887</v>
      </c>
      <c r="E3169" s="44" t="s">
        <v>24800</v>
      </c>
      <c r="F3169" s="4" t="s">
        <v>10894</v>
      </c>
      <c r="G3169" s="4" t="s">
        <v>10895</v>
      </c>
      <c r="H3169" s="44"/>
      <c r="I3169" s="4" t="s">
        <v>700</v>
      </c>
      <c r="J3169" s="6" t="s">
        <v>700</v>
      </c>
      <c r="K3169" s="45">
        <v>1</v>
      </c>
      <c r="L3169" s="4" t="s">
        <v>771</v>
      </c>
      <c r="M3169" s="104" t="s">
        <v>18783</v>
      </c>
      <c r="N3169" s="45">
        <v>2110200</v>
      </c>
      <c r="O3169" s="4" t="s">
        <v>4708</v>
      </c>
      <c r="P3169" s="4" t="s">
        <v>15632</v>
      </c>
      <c r="Q3169" s="4">
        <v>120</v>
      </c>
      <c r="R3169" s="4">
        <v>3</v>
      </c>
      <c r="S3169" s="4" t="s">
        <v>8002</v>
      </c>
      <c r="U3169" s="4">
        <v>2</v>
      </c>
      <c r="W3169" s="4" t="s">
        <v>10891</v>
      </c>
      <c r="X3169" s="4" t="s">
        <v>10892</v>
      </c>
      <c r="Y3169" s="45">
        <v>0</v>
      </c>
      <c r="AA3169" s="4">
        <v>1</v>
      </c>
      <c r="AB3169" s="4">
        <v>100</v>
      </c>
      <c r="AC3169" s="4">
        <v>1</v>
      </c>
      <c r="AD3169" s="4">
        <v>1</v>
      </c>
      <c r="AE3169" s="45" t="s">
        <v>16461</v>
      </c>
      <c r="AF3169" s="45" t="s">
        <v>16457</v>
      </c>
      <c r="AG3169" s="45" t="s">
        <v>16459</v>
      </c>
      <c r="AH3169" s="45" t="s">
        <v>16453</v>
      </c>
      <c r="AI3169" s="45" t="s">
        <v>16455</v>
      </c>
      <c r="AJ3169" s="63" t="s">
        <v>20389</v>
      </c>
      <c r="AK3169" s="63" t="s">
        <v>20384</v>
      </c>
      <c r="AL3169" s="4">
        <v>0</v>
      </c>
      <c r="AM3169" s="43">
        <f>IF(AND(L3169="WEAPON",OR(R3169=0,R3169=1,R3169=2)),[1]装备基础and强化!$V$7,IF(AND(L3169="LEFTRING",OR(R3169=0,R3169=1,R3169=2)),[1]装备基础and强化!$W$7,IF(AND(L3169="RIGHTRING",OR(R3169=0,R3169=1,R3169=2)),[1]装备基础and强化!$X$7,IF(AND(L3169="NECKLACE",OR(R3169=0,R3169=1,R3169=2)),[1]装备基础and强化!$Y$7,0))))</f>
        <v>0</v>
      </c>
      <c r="AN3169" s="43">
        <f>IF(AND(L3169="WEAPON",OR(R3169=3,R3169=4)),[1]装备基础and强化!$V$11,IF(AND(L3169="LEFTRING",OR(R3169=3,R3169=4)),[1]装备基础and强化!$W$11,IF(AND(L3169="RIGHTRING",OR(R3169=3,R3169=4)),[1]装备基础and强化!$X$11,IF(AND(L3169="NECKLACE",OR(R3169=3,R3169=4)),[1]装备基础and强化!$Y$11,0))))</f>
        <v>0</v>
      </c>
      <c r="AO3169" s="43">
        <f>IF(AND(L3169="BELT",T3169=1),[1]装备基础and强化!$AA$7,IF(AND(L3169="PANTS",T3169=1),[1]装备基础and强化!$AB$7,IF(AND(L3169="SHOES",T3169=1),[1]装备基础and强化!$AC$7,IF(AND(L3169="CLOTHES",T3169=1),[1]装备基础and强化!$AD$7,0))))</f>
        <v>0</v>
      </c>
      <c r="AP3169" s="43">
        <f>IF(AND(L3169="BELT",T3169=2),[1]装备基础and强化!$AF$7,IF(AND(L3169="PANTS",T3169=2),[1]装备基础and强化!$AG$7,IF(AND(L3169="SHOES",T3169=2),[1]装备基础and强化!$AH$7,IF(AND(L3169="CLOTHES",T3169=2),[1]装备基础and强化!$AI$7,0))))</f>
        <v>0</v>
      </c>
      <c r="AQ3169" s="43" t="e">
        <f>IF(L3169="HAT",[1]装备基础and强化!$AK$7,IF(L3169="JADE",[1]装备基础and强化!$AK$7,0))</f>
        <v>#REF!</v>
      </c>
      <c r="AR3169" s="43" t="e">
        <f t="shared" si="50"/>
        <v>#REF!</v>
      </c>
    </row>
    <row r="3170" spans="1:44" x14ac:dyDescent="0.15">
      <c r="A3170" s="43"/>
      <c r="B3170" s="5" t="s">
        <v>10896</v>
      </c>
      <c r="C3170" s="12">
        <v>23166</v>
      </c>
      <c r="D3170" s="5" t="s">
        <v>10887</v>
      </c>
      <c r="E3170" s="44" t="s">
        <v>24801</v>
      </c>
      <c r="F3170" s="4" t="s">
        <v>10897</v>
      </c>
      <c r="G3170" s="4" t="s">
        <v>10898</v>
      </c>
      <c r="H3170" s="44"/>
      <c r="I3170" s="4" t="s">
        <v>700</v>
      </c>
      <c r="J3170" s="6" t="s">
        <v>700</v>
      </c>
      <c r="K3170" s="45">
        <v>1</v>
      </c>
      <c r="L3170" s="4" t="s">
        <v>771</v>
      </c>
      <c r="M3170" s="104" t="s">
        <v>18784</v>
      </c>
      <c r="N3170" s="45">
        <v>2110300</v>
      </c>
      <c r="O3170" s="4" t="s">
        <v>14000</v>
      </c>
      <c r="P3170" s="4" t="s">
        <v>15632</v>
      </c>
      <c r="Q3170" s="4">
        <v>120</v>
      </c>
      <c r="R3170" s="4">
        <v>3</v>
      </c>
      <c r="S3170" s="4" t="s">
        <v>8002</v>
      </c>
      <c r="U3170" s="4">
        <v>3</v>
      </c>
      <c r="W3170" s="4" t="s">
        <v>10891</v>
      </c>
      <c r="X3170" s="4" t="s">
        <v>10892</v>
      </c>
      <c r="Y3170" s="45">
        <v>0</v>
      </c>
      <c r="AA3170" s="4">
        <v>1</v>
      </c>
      <c r="AB3170" s="4">
        <v>100</v>
      </c>
      <c r="AC3170" s="4">
        <v>1</v>
      </c>
      <c r="AD3170" s="4">
        <v>1</v>
      </c>
      <c r="AE3170" s="45" t="s">
        <v>16461</v>
      </c>
      <c r="AF3170" s="45" t="s">
        <v>16457</v>
      </c>
      <c r="AG3170" s="45" t="s">
        <v>16459</v>
      </c>
      <c r="AH3170" s="45" t="s">
        <v>16453</v>
      </c>
      <c r="AI3170" s="45" t="s">
        <v>16455</v>
      </c>
      <c r="AJ3170" s="63" t="s">
        <v>20389</v>
      </c>
      <c r="AK3170" s="63" t="s">
        <v>20384</v>
      </c>
      <c r="AL3170" s="45">
        <v>0</v>
      </c>
      <c r="AM3170" s="43">
        <f>IF(AND(L3170="WEAPON",OR(R3170=0,R3170=1,R3170=2)),[1]装备基础and强化!$V$7,IF(AND(L3170="LEFTRING",OR(R3170=0,R3170=1,R3170=2)),[1]装备基础and强化!$W$7,IF(AND(L3170="RIGHTRING",OR(R3170=0,R3170=1,R3170=2)),[1]装备基础and强化!$X$7,IF(AND(L3170="NECKLACE",OR(R3170=0,R3170=1,R3170=2)),[1]装备基础and强化!$Y$7,0))))</f>
        <v>0</v>
      </c>
      <c r="AN3170" s="43">
        <f>IF(AND(L3170="WEAPON",OR(R3170=3,R3170=4)),[1]装备基础and强化!$V$11,IF(AND(L3170="LEFTRING",OR(R3170=3,R3170=4)),[1]装备基础and强化!$W$11,IF(AND(L3170="RIGHTRING",OR(R3170=3,R3170=4)),[1]装备基础and强化!$X$11,IF(AND(L3170="NECKLACE",OR(R3170=3,R3170=4)),[1]装备基础and强化!$Y$11,0))))</f>
        <v>0</v>
      </c>
      <c r="AO3170" s="43">
        <f>IF(AND(L3170="BELT",T3170=1),[1]装备基础and强化!$AA$7,IF(AND(L3170="PANTS",T3170=1),[1]装备基础and强化!$AB$7,IF(AND(L3170="SHOES",T3170=1),[1]装备基础and强化!$AC$7,IF(AND(L3170="CLOTHES",T3170=1),[1]装备基础and强化!$AD$7,0))))</f>
        <v>0</v>
      </c>
      <c r="AP3170" s="43">
        <f>IF(AND(L3170="BELT",T3170=2),[1]装备基础and强化!$AF$7,IF(AND(L3170="PANTS",T3170=2),[1]装备基础and强化!$AG$7,IF(AND(L3170="SHOES",T3170=2),[1]装备基础and强化!$AH$7,IF(AND(L3170="CLOTHES",T3170=2),[1]装备基础and强化!$AI$7,0))))</f>
        <v>0</v>
      </c>
      <c r="AQ3170" s="43" t="e">
        <f>IF(L3170="HAT",[1]装备基础and强化!$AK$7,IF(L3170="JADE",[1]装备基础and强化!$AK$7,0))</f>
        <v>#REF!</v>
      </c>
      <c r="AR3170" s="43" t="e">
        <f t="shared" si="50"/>
        <v>#REF!</v>
      </c>
    </row>
    <row r="3171" spans="1:44" x14ac:dyDescent="0.15">
      <c r="A3171" s="43"/>
      <c r="B3171" s="5" t="s">
        <v>10899</v>
      </c>
      <c r="C3171" s="12">
        <v>23167</v>
      </c>
      <c r="D3171" s="5" t="s">
        <v>10887</v>
      </c>
      <c r="E3171" s="44" t="s">
        <v>24802</v>
      </c>
      <c r="F3171" s="4" t="s">
        <v>10900</v>
      </c>
      <c r="G3171" s="4" t="s">
        <v>10901</v>
      </c>
      <c r="H3171" s="44"/>
      <c r="I3171" s="4" t="s">
        <v>700</v>
      </c>
      <c r="J3171" s="6" t="s">
        <v>700</v>
      </c>
      <c r="K3171" s="45">
        <v>1</v>
      </c>
      <c r="L3171" s="4" t="s">
        <v>771</v>
      </c>
      <c r="M3171" s="104" t="s">
        <v>18785</v>
      </c>
      <c r="N3171" s="45">
        <v>2110400</v>
      </c>
      <c r="O3171" s="4" t="s">
        <v>10914</v>
      </c>
      <c r="P3171" s="4" t="s">
        <v>15632</v>
      </c>
      <c r="Q3171" s="4">
        <v>120</v>
      </c>
      <c r="R3171" s="4">
        <v>3</v>
      </c>
      <c r="S3171" s="4" t="s">
        <v>8002</v>
      </c>
      <c r="U3171" s="4">
        <v>4</v>
      </c>
      <c r="W3171" s="4" t="s">
        <v>10891</v>
      </c>
      <c r="X3171" s="4" t="s">
        <v>10892</v>
      </c>
      <c r="Y3171" s="45">
        <v>0</v>
      </c>
      <c r="AA3171" s="4">
        <v>1</v>
      </c>
      <c r="AB3171" s="4">
        <v>100</v>
      </c>
      <c r="AC3171" s="4">
        <v>1</v>
      </c>
      <c r="AD3171" s="4">
        <v>1</v>
      </c>
      <c r="AE3171" s="45" t="s">
        <v>16461</v>
      </c>
      <c r="AF3171" s="45" t="s">
        <v>16457</v>
      </c>
      <c r="AG3171" s="45" t="s">
        <v>16459</v>
      </c>
      <c r="AH3171" s="45" t="s">
        <v>16453</v>
      </c>
      <c r="AI3171" s="45" t="s">
        <v>16455</v>
      </c>
      <c r="AJ3171" s="63" t="s">
        <v>20389</v>
      </c>
      <c r="AK3171" s="63" t="s">
        <v>20384</v>
      </c>
      <c r="AL3171" s="4">
        <v>0</v>
      </c>
      <c r="AM3171" s="43">
        <f>IF(AND(L3171="WEAPON",OR(R3171=0,R3171=1,R3171=2)),[1]装备基础and强化!$V$7,IF(AND(L3171="LEFTRING",OR(R3171=0,R3171=1,R3171=2)),[1]装备基础and强化!$W$7,IF(AND(L3171="RIGHTRING",OR(R3171=0,R3171=1,R3171=2)),[1]装备基础and强化!$X$7,IF(AND(L3171="NECKLACE",OR(R3171=0,R3171=1,R3171=2)),[1]装备基础and强化!$Y$7,0))))</f>
        <v>0</v>
      </c>
      <c r="AN3171" s="43">
        <f>IF(AND(L3171="WEAPON",OR(R3171=3,R3171=4)),[1]装备基础and强化!$V$11,IF(AND(L3171="LEFTRING",OR(R3171=3,R3171=4)),[1]装备基础and强化!$W$11,IF(AND(L3171="RIGHTRING",OR(R3171=3,R3171=4)),[1]装备基础and强化!$X$11,IF(AND(L3171="NECKLACE",OR(R3171=3,R3171=4)),[1]装备基础and强化!$Y$11,0))))</f>
        <v>0</v>
      </c>
      <c r="AO3171" s="43">
        <f>IF(AND(L3171="BELT",T3171=1),[1]装备基础and强化!$AA$7,IF(AND(L3171="PANTS",T3171=1),[1]装备基础and强化!$AB$7,IF(AND(L3171="SHOES",T3171=1),[1]装备基础and强化!$AC$7,IF(AND(L3171="CLOTHES",T3171=1),[1]装备基础and强化!$AD$7,0))))</f>
        <v>0</v>
      </c>
      <c r="AP3171" s="43">
        <f>IF(AND(L3171="BELT",T3171=2),[1]装备基础and强化!$AF$7,IF(AND(L3171="PANTS",T3171=2),[1]装备基础and强化!$AG$7,IF(AND(L3171="SHOES",T3171=2),[1]装备基础and强化!$AH$7,IF(AND(L3171="CLOTHES",T3171=2),[1]装备基础and强化!$AI$7,0))))</f>
        <v>0</v>
      </c>
      <c r="AQ3171" s="43" t="e">
        <f>IF(L3171="HAT",[1]装备基础and强化!$AK$7,IF(L3171="JADE",[1]装备基础and强化!$AK$7,0))</f>
        <v>#REF!</v>
      </c>
      <c r="AR3171" s="43" t="e">
        <f t="shared" si="50"/>
        <v>#REF!</v>
      </c>
    </row>
    <row r="3172" spans="1:44" x14ac:dyDescent="0.15">
      <c r="A3172" s="43"/>
      <c r="B3172" s="5" t="s">
        <v>10902</v>
      </c>
      <c r="C3172" s="12">
        <v>23168</v>
      </c>
      <c r="D3172" s="5" t="s">
        <v>10887</v>
      </c>
      <c r="E3172" s="44" t="s">
        <v>24803</v>
      </c>
      <c r="F3172" s="4" t="s">
        <v>10903</v>
      </c>
      <c r="G3172" s="4" t="s">
        <v>10904</v>
      </c>
      <c r="H3172" s="44"/>
      <c r="I3172" s="4" t="s">
        <v>700</v>
      </c>
      <c r="J3172" s="6" t="s">
        <v>700</v>
      </c>
      <c r="K3172" s="45">
        <v>1</v>
      </c>
      <c r="L3172" s="4" t="s">
        <v>771</v>
      </c>
      <c r="M3172" s="104" t="s">
        <v>18786</v>
      </c>
      <c r="N3172" s="45">
        <v>2110500</v>
      </c>
      <c r="O3172" s="4" t="s">
        <v>15362</v>
      </c>
      <c r="P3172" s="4" t="s">
        <v>15632</v>
      </c>
      <c r="Q3172" s="4">
        <v>120</v>
      </c>
      <c r="R3172" s="4">
        <v>3</v>
      </c>
      <c r="S3172" s="4" t="s">
        <v>8002</v>
      </c>
      <c r="U3172" s="4">
        <v>5</v>
      </c>
      <c r="W3172" s="4" t="s">
        <v>10891</v>
      </c>
      <c r="X3172" s="4" t="s">
        <v>10892</v>
      </c>
      <c r="Y3172" s="45">
        <v>0</v>
      </c>
      <c r="AA3172" s="4">
        <v>1</v>
      </c>
      <c r="AB3172" s="4">
        <v>100</v>
      </c>
      <c r="AC3172" s="4">
        <v>1</v>
      </c>
      <c r="AD3172" s="4">
        <v>1</v>
      </c>
      <c r="AE3172" s="45" t="s">
        <v>16461</v>
      </c>
      <c r="AF3172" s="45" t="s">
        <v>16457</v>
      </c>
      <c r="AG3172" s="45" t="s">
        <v>16459</v>
      </c>
      <c r="AH3172" s="45" t="s">
        <v>16453</v>
      </c>
      <c r="AI3172" s="45" t="s">
        <v>16455</v>
      </c>
      <c r="AJ3172" s="63" t="s">
        <v>20389</v>
      </c>
      <c r="AK3172" s="63" t="s">
        <v>20384</v>
      </c>
      <c r="AL3172" s="45">
        <v>0</v>
      </c>
      <c r="AM3172" s="43">
        <f>IF(AND(L3172="WEAPON",OR(R3172=0,R3172=1,R3172=2)),[1]装备基础and强化!$V$7,IF(AND(L3172="LEFTRING",OR(R3172=0,R3172=1,R3172=2)),[1]装备基础and强化!$W$7,IF(AND(L3172="RIGHTRING",OR(R3172=0,R3172=1,R3172=2)),[1]装备基础and强化!$X$7,IF(AND(L3172="NECKLACE",OR(R3172=0,R3172=1,R3172=2)),[1]装备基础and强化!$Y$7,0))))</f>
        <v>0</v>
      </c>
      <c r="AN3172" s="43">
        <f>IF(AND(L3172="WEAPON",OR(R3172=3,R3172=4)),[1]装备基础and强化!$V$11,IF(AND(L3172="LEFTRING",OR(R3172=3,R3172=4)),[1]装备基础and强化!$W$11,IF(AND(L3172="RIGHTRING",OR(R3172=3,R3172=4)),[1]装备基础and强化!$X$11,IF(AND(L3172="NECKLACE",OR(R3172=3,R3172=4)),[1]装备基础and强化!$Y$11,0))))</f>
        <v>0</v>
      </c>
      <c r="AO3172" s="43">
        <f>IF(AND(L3172="BELT",T3172=1),[1]装备基础and强化!$AA$7,IF(AND(L3172="PANTS",T3172=1),[1]装备基础and强化!$AB$7,IF(AND(L3172="SHOES",T3172=1),[1]装备基础and强化!$AC$7,IF(AND(L3172="CLOTHES",T3172=1),[1]装备基础and强化!$AD$7,0))))</f>
        <v>0</v>
      </c>
      <c r="AP3172" s="43">
        <f>IF(AND(L3172="BELT",T3172=2),[1]装备基础and强化!$AF$7,IF(AND(L3172="PANTS",T3172=2),[1]装备基础and强化!$AG$7,IF(AND(L3172="SHOES",T3172=2),[1]装备基础and强化!$AH$7,IF(AND(L3172="CLOTHES",T3172=2),[1]装备基础and强化!$AI$7,0))))</f>
        <v>0</v>
      </c>
      <c r="AQ3172" s="43" t="e">
        <f>IF(L3172="HAT",[1]装备基础and强化!$AK$7,IF(L3172="JADE",[1]装备基础and强化!$AK$7,0))</f>
        <v>#REF!</v>
      </c>
      <c r="AR3172" s="43" t="e">
        <f t="shared" si="50"/>
        <v>#REF!</v>
      </c>
    </row>
    <row r="3173" spans="1:44" x14ac:dyDescent="0.15">
      <c r="A3173" s="43"/>
      <c r="B3173" s="5" t="s">
        <v>10905</v>
      </c>
      <c r="C3173" s="12">
        <v>23169</v>
      </c>
      <c r="D3173" s="5" t="s">
        <v>10887</v>
      </c>
      <c r="E3173" s="44" t="s">
        <v>24804</v>
      </c>
      <c r="F3173" s="4" t="s">
        <v>10906</v>
      </c>
      <c r="G3173" s="4" t="s">
        <v>10907</v>
      </c>
      <c r="H3173" s="44"/>
      <c r="I3173" s="4" t="s">
        <v>700</v>
      </c>
      <c r="J3173" s="6" t="s">
        <v>700</v>
      </c>
      <c r="K3173" s="45">
        <v>1</v>
      </c>
      <c r="L3173" s="4" t="s">
        <v>771</v>
      </c>
      <c r="M3173" s="104" t="s">
        <v>18787</v>
      </c>
      <c r="N3173" s="45">
        <v>2110600</v>
      </c>
      <c r="O3173" s="4" t="s">
        <v>4717</v>
      </c>
      <c r="P3173" s="4" t="s">
        <v>15632</v>
      </c>
      <c r="Q3173" s="4">
        <v>120</v>
      </c>
      <c r="R3173" s="4">
        <v>3</v>
      </c>
      <c r="S3173" s="4" t="s">
        <v>8002</v>
      </c>
      <c r="U3173" s="4">
        <v>6</v>
      </c>
      <c r="W3173" s="4" t="s">
        <v>10891</v>
      </c>
      <c r="X3173" s="4" t="s">
        <v>10892</v>
      </c>
      <c r="Y3173" s="45">
        <v>0</v>
      </c>
      <c r="AA3173" s="4">
        <v>1</v>
      </c>
      <c r="AB3173" s="4">
        <v>100</v>
      </c>
      <c r="AC3173" s="4">
        <v>1</v>
      </c>
      <c r="AD3173" s="4">
        <v>1</v>
      </c>
      <c r="AE3173" s="45" t="s">
        <v>16461</v>
      </c>
      <c r="AF3173" s="45" t="s">
        <v>16457</v>
      </c>
      <c r="AG3173" s="45" t="s">
        <v>16459</v>
      </c>
      <c r="AH3173" s="45" t="s">
        <v>16453</v>
      </c>
      <c r="AI3173" s="45" t="s">
        <v>16455</v>
      </c>
      <c r="AJ3173" s="63" t="s">
        <v>20389</v>
      </c>
      <c r="AK3173" s="63" t="s">
        <v>20384</v>
      </c>
      <c r="AL3173" s="4">
        <v>0</v>
      </c>
      <c r="AM3173" s="43">
        <f>IF(AND(L3173="WEAPON",OR(R3173=0,R3173=1,R3173=2)),[1]装备基础and强化!$V$7,IF(AND(L3173="LEFTRING",OR(R3173=0,R3173=1,R3173=2)),[1]装备基础and强化!$W$7,IF(AND(L3173="RIGHTRING",OR(R3173=0,R3173=1,R3173=2)),[1]装备基础and强化!$X$7,IF(AND(L3173="NECKLACE",OR(R3173=0,R3173=1,R3173=2)),[1]装备基础and强化!$Y$7,0))))</f>
        <v>0</v>
      </c>
      <c r="AN3173" s="43">
        <f>IF(AND(L3173="WEAPON",OR(R3173=3,R3173=4)),[1]装备基础and强化!$V$11,IF(AND(L3173="LEFTRING",OR(R3173=3,R3173=4)),[1]装备基础and强化!$W$11,IF(AND(L3173="RIGHTRING",OR(R3173=3,R3173=4)),[1]装备基础and强化!$X$11,IF(AND(L3173="NECKLACE",OR(R3173=3,R3173=4)),[1]装备基础and强化!$Y$11,0))))</f>
        <v>0</v>
      </c>
      <c r="AO3173" s="43">
        <f>IF(AND(L3173="BELT",T3173=1),[1]装备基础and强化!$AA$7,IF(AND(L3173="PANTS",T3173=1),[1]装备基础and强化!$AB$7,IF(AND(L3173="SHOES",T3173=1),[1]装备基础and强化!$AC$7,IF(AND(L3173="CLOTHES",T3173=1),[1]装备基础and强化!$AD$7,0))))</f>
        <v>0</v>
      </c>
      <c r="AP3173" s="43">
        <f>IF(AND(L3173="BELT",T3173=2),[1]装备基础and强化!$AF$7,IF(AND(L3173="PANTS",T3173=2),[1]装备基础and强化!$AG$7,IF(AND(L3173="SHOES",T3173=2),[1]装备基础and强化!$AH$7,IF(AND(L3173="CLOTHES",T3173=2),[1]装备基础and强化!$AI$7,0))))</f>
        <v>0</v>
      </c>
      <c r="AQ3173" s="43" t="e">
        <f>IF(L3173="HAT",[1]装备基础and强化!$AK$7,IF(L3173="JADE",[1]装备基础and强化!$AK$7,0))</f>
        <v>#REF!</v>
      </c>
      <c r="AR3173" s="43" t="e">
        <f t="shared" si="50"/>
        <v>#REF!</v>
      </c>
    </row>
    <row r="3174" spans="1:44" x14ac:dyDescent="0.15">
      <c r="A3174" s="43"/>
      <c r="B3174" s="5" t="s">
        <v>10908</v>
      </c>
      <c r="C3174" s="12">
        <v>23170</v>
      </c>
      <c r="D3174" s="5" t="s">
        <v>10887</v>
      </c>
      <c r="E3174" s="44" t="s">
        <v>24805</v>
      </c>
      <c r="F3174" s="4" t="s">
        <v>10909</v>
      </c>
      <c r="G3174" s="4" t="s">
        <v>10910</v>
      </c>
      <c r="H3174" s="44"/>
      <c r="I3174" s="4" t="s">
        <v>700</v>
      </c>
      <c r="J3174" s="6" t="s">
        <v>700</v>
      </c>
      <c r="K3174" s="45">
        <v>1</v>
      </c>
      <c r="L3174" s="4" t="s">
        <v>771</v>
      </c>
      <c r="M3174" s="104" t="s">
        <v>18788</v>
      </c>
      <c r="N3174" s="45">
        <v>2110700</v>
      </c>
      <c r="O3174" s="4" t="s">
        <v>15363</v>
      </c>
      <c r="P3174" s="4" t="s">
        <v>15632</v>
      </c>
      <c r="Q3174" s="4">
        <v>120</v>
      </c>
      <c r="R3174" s="4">
        <v>3</v>
      </c>
      <c r="S3174" s="4" t="s">
        <v>8002</v>
      </c>
      <c r="U3174" s="4">
        <v>7</v>
      </c>
      <c r="W3174" s="4" t="s">
        <v>10891</v>
      </c>
      <c r="X3174" s="4" t="s">
        <v>10892</v>
      </c>
      <c r="Y3174" s="45">
        <v>0</v>
      </c>
      <c r="AA3174" s="4">
        <v>1</v>
      </c>
      <c r="AB3174" s="4">
        <v>100</v>
      </c>
      <c r="AC3174" s="4">
        <v>1</v>
      </c>
      <c r="AD3174" s="4">
        <v>1</v>
      </c>
      <c r="AE3174" s="45" t="s">
        <v>16461</v>
      </c>
      <c r="AF3174" s="45" t="s">
        <v>16457</v>
      </c>
      <c r="AG3174" s="45" t="s">
        <v>16459</v>
      </c>
      <c r="AH3174" s="45" t="s">
        <v>16453</v>
      </c>
      <c r="AI3174" s="45" t="s">
        <v>16455</v>
      </c>
      <c r="AJ3174" s="63" t="s">
        <v>20389</v>
      </c>
      <c r="AK3174" s="63" t="s">
        <v>20384</v>
      </c>
      <c r="AL3174" s="45">
        <v>0</v>
      </c>
      <c r="AM3174" s="43">
        <f>IF(AND(L3174="WEAPON",OR(R3174=0,R3174=1,R3174=2)),[1]装备基础and强化!$V$7,IF(AND(L3174="LEFTRING",OR(R3174=0,R3174=1,R3174=2)),[1]装备基础and强化!$W$7,IF(AND(L3174="RIGHTRING",OR(R3174=0,R3174=1,R3174=2)),[1]装备基础and强化!$X$7,IF(AND(L3174="NECKLACE",OR(R3174=0,R3174=1,R3174=2)),[1]装备基础and强化!$Y$7,0))))</f>
        <v>0</v>
      </c>
      <c r="AN3174" s="43">
        <f>IF(AND(L3174="WEAPON",OR(R3174=3,R3174=4)),[1]装备基础and强化!$V$11,IF(AND(L3174="LEFTRING",OR(R3174=3,R3174=4)),[1]装备基础and强化!$W$11,IF(AND(L3174="RIGHTRING",OR(R3174=3,R3174=4)),[1]装备基础and强化!$X$11,IF(AND(L3174="NECKLACE",OR(R3174=3,R3174=4)),[1]装备基础and强化!$Y$11,0))))</f>
        <v>0</v>
      </c>
      <c r="AO3174" s="43">
        <f>IF(AND(L3174="BELT",T3174=1),[1]装备基础and强化!$AA$7,IF(AND(L3174="PANTS",T3174=1),[1]装备基础and强化!$AB$7,IF(AND(L3174="SHOES",T3174=1),[1]装备基础and强化!$AC$7,IF(AND(L3174="CLOTHES",T3174=1),[1]装备基础and强化!$AD$7,0))))</f>
        <v>0</v>
      </c>
      <c r="AP3174" s="43">
        <f>IF(AND(L3174="BELT",T3174=2),[1]装备基础and强化!$AF$7,IF(AND(L3174="PANTS",T3174=2),[1]装备基础and强化!$AG$7,IF(AND(L3174="SHOES",T3174=2),[1]装备基础and强化!$AH$7,IF(AND(L3174="CLOTHES",T3174=2),[1]装备基础and强化!$AI$7,0))))</f>
        <v>0</v>
      </c>
      <c r="AQ3174" s="43" t="e">
        <f>IF(L3174="HAT",[1]装备基础and强化!$AK$7,IF(L3174="JADE",[1]装备基础and强化!$AK$7,0))</f>
        <v>#REF!</v>
      </c>
      <c r="AR3174" s="43" t="e">
        <f t="shared" si="50"/>
        <v>#REF!</v>
      </c>
    </row>
    <row r="3175" spans="1:44" x14ac:dyDescent="0.15">
      <c r="A3175" s="43"/>
      <c r="B3175" s="5" t="s">
        <v>10911</v>
      </c>
      <c r="C3175" s="12">
        <v>23171</v>
      </c>
      <c r="D3175" s="5" t="s">
        <v>10887</v>
      </c>
      <c r="E3175" s="44" t="s">
        <v>24806</v>
      </c>
      <c r="F3175" s="4" t="s">
        <v>10912</v>
      </c>
      <c r="G3175" s="4" t="s">
        <v>10913</v>
      </c>
      <c r="H3175" s="44"/>
      <c r="I3175" s="4" t="s">
        <v>700</v>
      </c>
      <c r="J3175" s="6" t="s">
        <v>700</v>
      </c>
      <c r="K3175" s="45">
        <v>1</v>
      </c>
      <c r="L3175" s="4" t="s">
        <v>771</v>
      </c>
      <c r="M3175" s="104" t="s">
        <v>18789</v>
      </c>
      <c r="N3175" s="45">
        <v>2110800</v>
      </c>
      <c r="O3175" s="4" t="s">
        <v>15364</v>
      </c>
      <c r="P3175" s="4" t="s">
        <v>15632</v>
      </c>
      <c r="Q3175" s="4">
        <v>120</v>
      </c>
      <c r="R3175" s="4">
        <v>3</v>
      </c>
      <c r="S3175" s="4" t="s">
        <v>8002</v>
      </c>
      <c r="U3175" s="4">
        <v>8</v>
      </c>
      <c r="W3175" s="4" t="s">
        <v>10891</v>
      </c>
      <c r="X3175" s="4" t="s">
        <v>10892</v>
      </c>
      <c r="Y3175" s="45">
        <v>0</v>
      </c>
      <c r="AA3175" s="4">
        <v>1</v>
      </c>
      <c r="AB3175" s="4">
        <v>100</v>
      </c>
      <c r="AC3175" s="4">
        <v>1</v>
      </c>
      <c r="AD3175" s="4">
        <v>1</v>
      </c>
      <c r="AE3175" s="45" t="s">
        <v>16461</v>
      </c>
      <c r="AF3175" s="45" t="s">
        <v>16457</v>
      </c>
      <c r="AG3175" s="45" t="s">
        <v>16459</v>
      </c>
      <c r="AH3175" s="45" t="s">
        <v>16453</v>
      </c>
      <c r="AI3175" s="45" t="s">
        <v>16455</v>
      </c>
      <c r="AJ3175" s="63" t="s">
        <v>20389</v>
      </c>
      <c r="AK3175" s="63" t="s">
        <v>20384</v>
      </c>
      <c r="AL3175" s="4">
        <v>0</v>
      </c>
      <c r="AM3175" s="43">
        <f>IF(AND(L3175="WEAPON",OR(R3175=0,R3175=1,R3175=2)),[1]装备基础and强化!$V$7,IF(AND(L3175="LEFTRING",OR(R3175=0,R3175=1,R3175=2)),[1]装备基础and强化!$W$7,IF(AND(L3175="RIGHTRING",OR(R3175=0,R3175=1,R3175=2)),[1]装备基础and强化!$X$7,IF(AND(L3175="NECKLACE",OR(R3175=0,R3175=1,R3175=2)),[1]装备基础and强化!$Y$7,0))))</f>
        <v>0</v>
      </c>
      <c r="AN3175" s="43">
        <f>IF(AND(L3175="WEAPON",OR(R3175=3,R3175=4)),[1]装备基础and强化!$V$11,IF(AND(L3175="LEFTRING",OR(R3175=3,R3175=4)),[1]装备基础and强化!$W$11,IF(AND(L3175="RIGHTRING",OR(R3175=3,R3175=4)),[1]装备基础and强化!$X$11,IF(AND(L3175="NECKLACE",OR(R3175=3,R3175=4)),[1]装备基础and强化!$Y$11,0))))</f>
        <v>0</v>
      </c>
      <c r="AO3175" s="43">
        <f>IF(AND(L3175="BELT",T3175=1),[1]装备基础and强化!$AA$7,IF(AND(L3175="PANTS",T3175=1),[1]装备基础and强化!$AB$7,IF(AND(L3175="SHOES",T3175=1),[1]装备基础and强化!$AC$7,IF(AND(L3175="CLOTHES",T3175=1),[1]装备基础and强化!$AD$7,0))))</f>
        <v>0</v>
      </c>
      <c r="AP3175" s="43">
        <f>IF(AND(L3175="BELT",T3175=2),[1]装备基础and强化!$AF$7,IF(AND(L3175="PANTS",T3175=2),[1]装备基础and强化!$AG$7,IF(AND(L3175="SHOES",T3175=2),[1]装备基础and强化!$AH$7,IF(AND(L3175="CLOTHES",T3175=2),[1]装备基础and强化!$AI$7,0))))</f>
        <v>0</v>
      </c>
      <c r="AQ3175" s="43" t="e">
        <f>IF(L3175="HAT",[1]装备基础and强化!$AK$7,IF(L3175="JADE",[1]装备基础and强化!$AK$7,0))</f>
        <v>#REF!</v>
      </c>
      <c r="AR3175" s="43" t="e">
        <f t="shared" si="50"/>
        <v>#REF!</v>
      </c>
    </row>
    <row r="3176" spans="1:44" x14ac:dyDescent="0.15">
      <c r="A3176" s="43"/>
      <c r="B3176" s="5" t="s">
        <v>10915</v>
      </c>
      <c r="C3176" s="12">
        <v>23172</v>
      </c>
      <c r="D3176" s="5" t="s">
        <v>10916</v>
      </c>
      <c r="E3176" s="44" t="s">
        <v>24807</v>
      </c>
      <c r="F3176" s="4" t="s">
        <v>10917</v>
      </c>
      <c r="G3176" s="4" t="s">
        <v>10918</v>
      </c>
      <c r="H3176" s="44"/>
      <c r="I3176" s="4" t="s">
        <v>700</v>
      </c>
      <c r="J3176" s="6" t="s">
        <v>700</v>
      </c>
      <c r="K3176" s="45">
        <v>1</v>
      </c>
      <c r="L3176" s="4" t="s">
        <v>771</v>
      </c>
      <c r="M3176" s="104" t="s">
        <v>18790</v>
      </c>
      <c r="N3176" s="45">
        <v>2140100</v>
      </c>
      <c r="O3176" s="4" t="s">
        <v>15365</v>
      </c>
      <c r="P3176" s="4" t="s">
        <v>15632</v>
      </c>
      <c r="Q3176" s="4">
        <v>150</v>
      </c>
      <c r="R3176" s="4">
        <v>3</v>
      </c>
      <c r="S3176" s="4" t="s">
        <v>8033</v>
      </c>
      <c r="U3176" s="4">
        <v>1</v>
      </c>
      <c r="W3176" s="4" t="s">
        <v>10919</v>
      </c>
      <c r="X3176" s="4" t="s">
        <v>10920</v>
      </c>
      <c r="Y3176" s="45">
        <v>0</v>
      </c>
      <c r="AA3176" s="4">
        <v>1</v>
      </c>
      <c r="AB3176" s="4">
        <v>100</v>
      </c>
      <c r="AC3176" s="4">
        <v>1</v>
      </c>
      <c r="AD3176" s="4">
        <v>1</v>
      </c>
      <c r="AE3176" s="45" t="s">
        <v>16461</v>
      </c>
      <c r="AF3176" s="45" t="s">
        <v>16457</v>
      </c>
      <c r="AG3176" s="45" t="s">
        <v>16459</v>
      </c>
      <c r="AH3176" s="45" t="s">
        <v>16453</v>
      </c>
      <c r="AI3176" s="45" t="s">
        <v>16455</v>
      </c>
      <c r="AJ3176" s="63" t="s">
        <v>20389</v>
      </c>
      <c r="AK3176" s="63" t="s">
        <v>20384</v>
      </c>
      <c r="AL3176" s="45">
        <v>0</v>
      </c>
      <c r="AM3176" s="43">
        <f>IF(AND(L3176="WEAPON",OR(R3176=0,R3176=1,R3176=2)),[1]装备基础and强化!$V$7,IF(AND(L3176="LEFTRING",OR(R3176=0,R3176=1,R3176=2)),[1]装备基础and强化!$W$7,IF(AND(L3176="RIGHTRING",OR(R3176=0,R3176=1,R3176=2)),[1]装备基础and强化!$X$7,IF(AND(L3176="NECKLACE",OR(R3176=0,R3176=1,R3176=2)),[1]装备基础and强化!$Y$7,0))))</f>
        <v>0</v>
      </c>
      <c r="AN3176" s="43">
        <f>IF(AND(L3176="WEAPON",OR(R3176=3,R3176=4)),[1]装备基础and强化!$V$11,IF(AND(L3176="LEFTRING",OR(R3176=3,R3176=4)),[1]装备基础and强化!$W$11,IF(AND(L3176="RIGHTRING",OR(R3176=3,R3176=4)),[1]装备基础and强化!$X$11,IF(AND(L3176="NECKLACE",OR(R3176=3,R3176=4)),[1]装备基础and强化!$Y$11,0))))</f>
        <v>0</v>
      </c>
      <c r="AO3176" s="43">
        <f>IF(AND(L3176="BELT",T3176=1),[1]装备基础and强化!$AA$7,IF(AND(L3176="PANTS",T3176=1),[1]装备基础and强化!$AB$7,IF(AND(L3176="SHOES",T3176=1),[1]装备基础and强化!$AC$7,IF(AND(L3176="CLOTHES",T3176=1),[1]装备基础and强化!$AD$7,0))))</f>
        <v>0</v>
      </c>
      <c r="AP3176" s="43">
        <f>IF(AND(L3176="BELT",T3176=2),[1]装备基础and强化!$AF$7,IF(AND(L3176="PANTS",T3176=2),[1]装备基础and强化!$AG$7,IF(AND(L3176="SHOES",T3176=2),[1]装备基础and强化!$AH$7,IF(AND(L3176="CLOTHES",T3176=2),[1]装备基础and强化!$AI$7,0))))</f>
        <v>0</v>
      </c>
      <c r="AQ3176" s="43" t="e">
        <f>IF(L3176="HAT",[1]装备基础and强化!$AK$7,IF(L3176="JADE",[1]装备基础and强化!$AK$7,0))</f>
        <v>#REF!</v>
      </c>
      <c r="AR3176" s="43" t="e">
        <f t="shared" si="50"/>
        <v>#REF!</v>
      </c>
    </row>
    <row r="3177" spans="1:44" x14ac:dyDescent="0.15">
      <c r="A3177" s="43"/>
      <c r="B3177" s="5" t="s">
        <v>10921</v>
      </c>
      <c r="C3177" s="12">
        <v>23173</v>
      </c>
      <c r="D3177" s="5" t="s">
        <v>10916</v>
      </c>
      <c r="E3177" s="44" t="s">
        <v>24808</v>
      </c>
      <c r="F3177" s="4" t="s">
        <v>10922</v>
      </c>
      <c r="G3177" s="4" t="s">
        <v>10923</v>
      </c>
      <c r="H3177" s="44"/>
      <c r="I3177" s="4" t="s">
        <v>700</v>
      </c>
      <c r="J3177" s="6" t="s">
        <v>700</v>
      </c>
      <c r="K3177" s="45">
        <v>1</v>
      </c>
      <c r="L3177" s="4" t="s">
        <v>771</v>
      </c>
      <c r="M3177" s="104" t="s">
        <v>18791</v>
      </c>
      <c r="N3177" s="45">
        <v>2140200</v>
      </c>
      <c r="O3177" s="4" t="s">
        <v>15366</v>
      </c>
      <c r="P3177" s="4" t="s">
        <v>15632</v>
      </c>
      <c r="Q3177" s="4">
        <v>150</v>
      </c>
      <c r="R3177" s="4">
        <v>3</v>
      </c>
      <c r="S3177" s="4" t="s">
        <v>8033</v>
      </c>
      <c r="U3177" s="4">
        <v>2</v>
      </c>
      <c r="W3177" s="4" t="s">
        <v>10919</v>
      </c>
      <c r="X3177" s="4" t="s">
        <v>10920</v>
      </c>
      <c r="Y3177" s="45">
        <v>0</v>
      </c>
      <c r="AA3177" s="4">
        <v>1</v>
      </c>
      <c r="AB3177" s="4">
        <v>100</v>
      </c>
      <c r="AC3177" s="4">
        <v>1</v>
      </c>
      <c r="AE3177" s="45" t="s">
        <v>16461</v>
      </c>
      <c r="AF3177" s="45" t="s">
        <v>16457</v>
      </c>
      <c r="AG3177" s="45" t="s">
        <v>16459</v>
      </c>
      <c r="AH3177" s="45" t="s">
        <v>16453</v>
      </c>
      <c r="AI3177" s="45" t="s">
        <v>16455</v>
      </c>
      <c r="AJ3177" s="63" t="s">
        <v>20389</v>
      </c>
      <c r="AK3177" s="63" t="s">
        <v>20384</v>
      </c>
      <c r="AL3177" s="4">
        <v>0</v>
      </c>
      <c r="AM3177" s="43">
        <f>IF(AND(L3177="WEAPON",OR(R3177=0,R3177=1,R3177=2)),[1]装备基础and强化!$V$7,IF(AND(L3177="LEFTRING",OR(R3177=0,R3177=1,R3177=2)),[1]装备基础and强化!$W$7,IF(AND(L3177="RIGHTRING",OR(R3177=0,R3177=1,R3177=2)),[1]装备基础and强化!$X$7,IF(AND(L3177="NECKLACE",OR(R3177=0,R3177=1,R3177=2)),[1]装备基础and强化!$Y$7,0))))</f>
        <v>0</v>
      </c>
      <c r="AN3177" s="43">
        <f>IF(AND(L3177="WEAPON",OR(R3177=3,R3177=4)),[1]装备基础and强化!$V$11,IF(AND(L3177="LEFTRING",OR(R3177=3,R3177=4)),[1]装备基础and强化!$W$11,IF(AND(L3177="RIGHTRING",OR(R3177=3,R3177=4)),[1]装备基础and强化!$X$11,IF(AND(L3177="NECKLACE",OR(R3177=3,R3177=4)),[1]装备基础and强化!$Y$11,0))))</f>
        <v>0</v>
      </c>
      <c r="AO3177" s="43">
        <f>IF(AND(L3177="BELT",T3177=1),[1]装备基础and强化!$AA$7,IF(AND(L3177="PANTS",T3177=1),[1]装备基础and强化!$AB$7,IF(AND(L3177="SHOES",T3177=1),[1]装备基础and强化!$AC$7,IF(AND(L3177="CLOTHES",T3177=1),[1]装备基础and强化!$AD$7,0))))</f>
        <v>0</v>
      </c>
      <c r="AP3177" s="43">
        <f>IF(AND(L3177="BELT",T3177=2),[1]装备基础and强化!$AF$7,IF(AND(L3177="PANTS",T3177=2),[1]装备基础and强化!$AG$7,IF(AND(L3177="SHOES",T3177=2),[1]装备基础and强化!$AH$7,IF(AND(L3177="CLOTHES",T3177=2),[1]装备基础and强化!$AI$7,0))))</f>
        <v>0</v>
      </c>
      <c r="AQ3177" s="43" t="e">
        <f>IF(L3177="HAT",[1]装备基础and强化!$AK$7,IF(L3177="JADE",[1]装备基础and强化!$AK$7,0))</f>
        <v>#REF!</v>
      </c>
      <c r="AR3177" s="43" t="e">
        <f t="shared" si="50"/>
        <v>#REF!</v>
      </c>
    </row>
    <row r="3178" spans="1:44" x14ac:dyDescent="0.15">
      <c r="A3178" s="43"/>
      <c r="B3178" s="5" t="s">
        <v>10924</v>
      </c>
      <c r="C3178" s="12">
        <v>23174</v>
      </c>
      <c r="D3178" s="5" t="s">
        <v>10916</v>
      </c>
      <c r="E3178" s="44" t="s">
        <v>24809</v>
      </c>
      <c r="F3178" s="4" t="s">
        <v>10925</v>
      </c>
      <c r="G3178" s="4" t="s">
        <v>10926</v>
      </c>
      <c r="H3178" s="44"/>
      <c r="I3178" s="4" t="s">
        <v>700</v>
      </c>
      <c r="J3178" s="6" t="s">
        <v>700</v>
      </c>
      <c r="K3178" s="45">
        <v>1</v>
      </c>
      <c r="L3178" s="4" t="s">
        <v>771</v>
      </c>
      <c r="M3178" s="104" t="s">
        <v>18792</v>
      </c>
      <c r="N3178" s="45">
        <v>2140300</v>
      </c>
      <c r="O3178" s="4" t="s">
        <v>15367</v>
      </c>
      <c r="P3178" s="4" t="s">
        <v>15632</v>
      </c>
      <c r="Q3178" s="4">
        <v>150</v>
      </c>
      <c r="R3178" s="4">
        <v>3</v>
      </c>
      <c r="S3178" s="4" t="s">
        <v>8033</v>
      </c>
      <c r="U3178" s="4">
        <v>3</v>
      </c>
      <c r="W3178" s="4" t="s">
        <v>10919</v>
      </c>
      <c r="X3178" s="4" t="s">
        <v>10920</v>
      </c>
      <c r="Y3178" s="45">
        <v>0</v>
      </c>
      <c r="AA3178" s="4">
        <v>1</v>
      </c>
      <c r="AB3178" s="4">
        <v>100</v>
      </c>
      <c r="AC3178" s="4">
        <v>1</v>
      </c>
      <c r="AE3178" s="45" t="s">
        <v>16461</v>
      </c>
      <c r="AF3178" s="45" t="s">
        <v>16457</v>
      </c>
      <c r="AG3178" s="45" t="s">
        <v>16459</v>
      </c>
      <c r="AH3178" s="45" t="s">
        <v>16453</v>
      </c>
      <c r="AI3178" s="45" t="s">
        <v>16455</v>
      </c>
      <c r="AJ3178" s="63" t="s">
        <v>20389</v>
      </c>
      <c r="AK3178" s="63" t="s">
        <v>20384</v>
      </c>
      <c r="AL3178" s="45">
        <v>0</v>
      </c>
      <c r="AM3178" s="43">
        <f>IF(AND(L3178="WEAPON",OR(R3178=0,R3178=1,R3178=2)),[1]装备基础and强化!$V$7,IF(AND(L3178="LEFTRING",OR(R3178=0,R3178=1,R3178=2)),[1]装备基础and强化!$W$7,IF(AND(L3178="RIGHTRING",OR(R3178=0,R3178=1,R3178=2)),[1]装备基础and强化!$X$7,IF(AND(L3178="NECKLACE",OR(R3178=0,R3178=1,R3178=2)),[1]装备基础and强化!$Y$7,0))))</f>
        <v>0</v>
      </c>
      <c r="AN3178" s="43">
        <f>IF(AND(L3178="WEAPON",OR(R3178=3,R3178=4)),[1]装备基础and强化!$V$11,IF(AND(L3178="LEFTRING",OR(R3178=3,R3178=4)),[1]装备基础and强化!$W$11,IF(AND(L3178="RIGHTRING",OR(R3178=3,R3178=4)),[1]装备基础and强化!$X$11,IF(AND(L3178="NECKLACE",OR(R3178=3,R3178=4)),[1]装备基础and强化!$Y$11,0))))</f>
        <v>0</v>
      </c>
      <c r="AO3178" s="43">
        <f>IF(AND(L3178="BELT",T3178=1),[1]装备基础and强化!$AA$7,IF(AND(L3178="PANTS",T3178=1),[1]装备基础and强化!$AB$7,IF(AND(L3178="SHOES",T3178=1),[1]装备基础and强化!$AC$7,IF(AND(L3178="CLOTHES",T3178=1),[1]装备基础and强化!$AD$7,0))))</f>
        <v>0</v>
      </c>
      <c r="AP3178" s="43">
        <f>IF(AND(L3178="BELT",T3178=2),[1]装备基础and强化!$AF$7,IF(AND(L3178="PANTS",T3178=2),[1]装备基础and强化!$AG$7,IF(AND(L3178="SHOES",T3178=2),[1]装备基础and强化!$AH$7,IF(AND(L3178="CLOTHES",T3178=2),[1]装备基础and强化!$AI$7,0))))</f>
        <v>0</v>
      </c>
      <c r="AQ3178" s="43" t="e">
        <f>IF(L3178="HAT",[1]装备基础and强化!$AK$7,IF(L3178="JADE",[1]装备基础and强化!$AK$7,0))</f>
        <v>#REF!</v>
      </c>
      <c r="AR3178" s="43" t="e">
        <f t="shared" si="50"/>
        <v>#REF!</v>
      </c>
    </row>
    <row r="3179" spans="1:44" x14ac:dyDescent="0.15">
      <c r="A3179" s="43"/>
      <c r="B3179" s="5" t="s">
        <v>10927</v>
      </c>
      <c r="C3179" s="12">
        <v>23175</v>
      </c>
      <c r="D3179" s="5" t="s">
        <v>10916</v>
      </c>
      <c r="E3179" s="44" t="s">
        <v>24810</v>
      </c>
      <c r="F3179" s="4" t="s">
        <v>10928</v>
      </c>
      <c r="G3179" s="4" t="s">
        <v>10929</v>
      </c>
      <c r="H3179" s="44"/>
      <c r="I3179" s="4" t="s">
        <v>700</v>
      </c>
      <c r="J3179" s="6" t="s">
        <v>700</v>
      </c>
      <c r="K3179" s="45">
        <v>1</v>
      </c>
      <c r="L3179" s="4" t="s">
        <v>771</v>
      </c>
      <c r="M3179" s="104" t="s">
        <v>18793</v>
      </c>
      <c r="N3179" s="45">
        <v>2140400</v>
      </c>
      <c r="O3179" s="4" t="s">
        <v>10942</v>
      </c>
      <c r="P3179" s="4" t="s">
        <v>15632</v>
      </c>
      <c r="Q3179" s="4">
        <v>150</v>
      </c>
      <c r="R3179" s="4">
        <v>3</v>
      </c>
      <c r="S3179" s="4" t="s">
        <v>8033</v>
      </c>
      <c r="U3179" s="4">
        <v>4</v>
      </c>
      <c r="W3179" s="4" t="s">
        <v>10919</v>
      </c>
      <c r="X3179" s="4" t="s">
        <v>10920</v>
      </c>
      <c r="Y3179" s="45">
        <v>0</v>
      </c>
      <c r="AA3179" s="4">
        <v>1</v>
      </c>
      <c r="AB3179" s="4">
        <v>100</v>
      </c>
      <c r="AC3179" s="4">
        <v>1</v>
      </c>
      <c r="AD3179" s="4">
        <v>1</v>
      </c>
      <c r="AE3179" s="45" t="s">
        <v>16461</v>
      </c>
      <c r="AF3179" s="45" t="s">
        <v>16457</v>
      </c>
      <c r="AG3179" s="45" t="s">
        <v>16459</v>
      </c>
      <c r="AH3179" s="45" t="s">
        <v>16453</v>
      </c>
      <c r="AI3179" s="45" t="s">
        <v>16455</v>
      </c>
      <c r="AJ3179" s="63" t="s">
        <v>20389</v>
      </c>
      <c r="AK3179" s="63" t="s">
        <v>20384</v>
      </c>
      <c r="AL3179" s="4">
        <v>0</v>
      </c>
      <c r="AM3179" s="43">
        <f>IF(AND(L3179="WEAPON",OR(R3179=0,R3179=1,R3179=2)),[1]装备基础and强化!$V$7,IF(AND(L3179="LEFTRING",OR(R3179=0,R3179=1,R3179=2)),[1]装备基础and强化!$W$7,IF(AND(L3179="RIGHTRING",OR(R3179=0,R3179=1,R3179=2)),[1]装备基础and强化!$X$7,IF(AND(L3179="NECKLACE",OR(R3179=0,R3179=1,R3179=2)),[1]装备基础and强化!$Y$7,0))))</f>
        <v>0</v>
      </c>
      <c r="AN3179" s="43">
        <f>IF(AND(L3179="WEAPON",OR(R3179=3,R3179=4)),[1]装备基础and强化!$V$11,IF(AND(L3179="LEFTRING",OR(R3179=3,R3179=4)),[1]装备基础and强化!$W$11,IF(AND(L3179="RIGHTRING",OR(R3179=3,R3179=4)),[1]装备基础and强化!$X$11,IF(AND(L3179="NECKLACE",OR(R3179=3,R3179=4)),[1]装备基础and强化!$Y$11,0))))</f>
        <v>0</v>
      </c>
      <c r="AO3179" s="43">
        <f>IF(AND(L3179="BELT",T3179=1),[1]装备基础and强化!$AA$7,IF(AND(L3179="PANTS",T3179=1),[1]装备基础and强化!$AB$7,IF(AND(L3179="SHOES",T3179=1),[1]装备基础and强化!$AC$7,IF(AND(L3179="CLOTHES",T3179=1),[1]装备基础and强化!$AD$7,0))))</f>
        <v>0</v>
      </c>
      <c r="AP3179" s="43">
        <f>IF(AND(L3179="BELT",T3179=2),[1]装备基础and强化!$AF$7,IF(AND(L3179="PANTS",T3179=2),[1]装备基础and强化!$AG$7,IF(AND(L3179="SHOES",T3179=2),[1]装备基础and强化!$AH$7,IF(AND(L3179="CLOTHES",T3179=2),[1]装备基础and强化!$AI$7,0))))</f>
        <v>0</v>
      </c>
      <c r="AQ3179" s="43" t="e">
        <f>IF(L3179="HAT",[1]装备基础and强化!$AK$7,IF(L3179="JADE",[1]装备基础and强化!$AK$7,0))</f>
        <v>#REF!</v>
      </c>
      <c r="AR3179" s="43" t="e">
        <f t="shared" si="50"/>
        <v>#REF!</v>
      </c>
    </row>
    <row r="3180" spans="1:44" x14ac:dyDescent="0.15">
      <c r="A3180" s="43"/>
      <c r="B3180" s="5" t="s">
        <v>10930</v>
      </c>
      <c r="C3180" s="12">
        <v>23176</v>
      </c>
      <c r="D3180" s="5" t="s">
        <v>10916</v>
      </c>
      <c r="E3180" s="44" t="s">
        <v>24811</v>
      </c>
      <c r="F3180" s="4" t="s">
        <v>10931</v>
      </c>
      <c r="G3180" s="4" t="s">
        <v>10932</v>
      </c>
      <c r="H3180" s="44"/>
      <c r="I3180" s="4" t="s">
        <v>700</v>
      </c>
      <c r="J3180" s="6" t="s">
        <v>700</v>
      </c>
      <c r="K3180" s="45">
        <v>1</v>
      </c>
      <c r="L3180" s="4" t="s">
        <v>771</v>
      </c>
      <c r="M3180" s="104" t="s">
        <v>18794</v>
      </c>
      <c r="N3180" s="45">
        <v>2140500</v>
      </c>
      <c r="O3180" s="4" t="s">
        <v>15368</v>
      </c>
      <c r="P3180" s="4" t="s">
        <v>15632</v>
      </c>
      <c r="Q3180" s="4">
        <v>150</v>
      </c>
      <c r="R3180" s="4">
        <v>3</v>
      </c>
      <c r="S3180" s="4" t="s">
        <v>8033</v>
      </c>
      <c r="U3180" s="4">
        <v>5</v>
      </c>
      <c r="W3180" s="4" t="s">
        <v>10919</v>
      </c>
      <c r="X3180" s="4" t="s">
        <v>10920</v>
      </c>
      <c r="Y3180" s="45">
        <v>0</v>
      </c>
      <c r="AA3180" s="4">
        <v>1</v>
      </c>
      <c r="AB3180" s="4">
        <v>100</v>
      </c>
      <c r="AC3180" s="4">
        <v>1</v>
      </c>
      <c r="AD3180" s="4">
        <v>1</v>
      </c>
      <c r="AE3180" s="45" t="s">
        <v>16461</v>
      </c>
      <c r="AF3180" s="45" t="s">
        <v>16457</v>
      </c>
      <c r="AG3180" s="45" t="s">
        <v>16459</v>
      </c>
      <c r="AH3180" s="45" t="s">
        <v>16453</v>
      </c>
      <c r="AI3180" s="45" t="s">
        <v>16455</v>
      </c>
      <c r="AJ3180" s="63" t="s">
        <v>20389</v>
      </c>
      <c r="AK3180" s="63" t="s">
        <v>20384</v>
      </c>
      <c r="AL3180" s="45">
        <v>0</v>
      </c>
      <c r="AM3180" s="43">
        <f>IF(AND(L3180="WEAPON",OR(R3180=0,R3180=1,R3180=2)),[1]装备基础and强化!$V$7,IF(AND(L3180="LEFTRING",OR(R3180=0,R3180=1,R3180=2)),[1]装备基础and强化!$W$7,IF(AND(L3180="RIGHTRING",OR(R3180=0,R3180=1,R3180=2)),[1]装备基础and强化!$X$7,IF(AND(L3180="NECKLACE",OR(R3180=0,R3180=1,R3180=2)),[1]装备基础and强化!$Y$7,0))))</f>
        <v>0</v>
      </c>
      <c r="AN3180" s="43">
        <f>IF(AND(L3180="WEAPON",OR(R3180=3,R3180=4)),[1]装备基础and强化!$V$11,IF(AND(L3180="LEFTRING",OR(R3180=3,R3180=4)),[1]装备基础and强化!$W$11,IF(AND(L3180="RIGHTRING",OR(R3180=3,R3180=4)),[1]装备基础and强化!$X$11,IF(AND(L3180="NECKLACE",OR(R3180=3,R3180=4)),[1]装备基础and强化!$Y$11,0))))</f>
        <v>0</v>
      </c>
      <c r="AO3180" s="43">
        <f>IF(AND(L3180="BELT",T3180=1),[1]装备基础and强化!$AA$7,IF(AND(L3180="PANTS",T3180=1),[1]装备基础and强化!$AB$7,IF(AND(L3180="SHOES",T3180=1),[1]装备基础and强化!$AC$7,IF(AND(L3180="CLOTHES",T3180=1),[1]装备基础and强化!$AD$7,0))))</f>
        <v>0</v>
      </c>
      <c r="AP3180" s="43">
        <f>IF(AND(L3180="BELT",T3180=2),[1]装备基础and强化!$AF$7,IF(AND(L3180="PANTS",T3180=2),[1]装备基础and强化!$AG$7,IF(AND(L3180="SHOES",T3180=2),[1]装备基础and强化!$AH$7,IF(AND(L3180="CLOTHES",T3180=2),[1]装备基础and强化!$AI$7,0))))</f>
        <v>0</v>
      </c>
      <c r="AQ3180" s="43" t="e">
        <f>IF(L3180="HAT",[1]装备基础and强化!$AK$7,IF(L3180="JADE",[1]装备基础and强化!$AK$7,0))</f>
        <v>#REF!</v>
      </c>
      <c r="AR3180" s="43" t="e">
        <f t="shared" si="50"/>
        <v>#REF!</v>
      </c>
    </row>
    <row r="3181" spans="1:44" x14ac:dyDescent="0.15">
      <c r="A3181" s="43"/>
      <c r="B3181" s="5" t="s">
        <v>10933</v>
      </c>
      <c r="C3181" s="12">
        <v>23177</v>
      </c>
      <c r="D3181" s="5" t="s">
        <v>10916</v>
      </c>
      <c r="E3181" s="44" t="s">
        <v>24812</v>
      </c>
      <c r="F3181" s="4" t="s">
        <v>10934</v>
      </c>
      <c r="G3181" s="4" t="s">
        <v>10935</v>
      </c>
      <c r="H3181" s="44"/>
      <c r="I3181" s="4" t="s">
        <v>700</v>
      </c>
      <c r="J3181" s="6" t="s">
        <v>700</v>
      </c>
      <c r="K3181" s="45">
        <v>1</v>
      </c>
      <c r="L3181" s="4" t="s">
        <v>771</v>
      </c>
      <c r="M3181" s="104" t="s">
        <v>18795</v>
      </c>
      <c r="N3181" s="45">
        <v>2140600</v>
      </c>
      <c r="O3181" s="4" t="s">
        <v>15369</v>
      </c>
      <c r="P3181" s="4" t="s">
        <v>15632</v>
      </c>
      <c r="Q3181" s="4">
        <v>150</v>
      </c>
      <c r="R3181" s="4">
        <v>3</v>
      </c>
      <c r="S3181" s="4" t="s">
        <v>8033</v>
      </c>
      <c r="U3181" s="4">
        <v>6</v>
      </c>
      <c r="W3181" s="4" t="s">
        <v>10919</v>
      </c>
      <c r="X3181" s="4" t="s">
        <v>10920</v>
      </c>
      <c r="Y3181" s="45">
        <v>0</v>
      </c>
      <c r="AA3181" s="4">
        <v>1</v>
      </c>
      <c r="AB3181" s="4">
        <v>100</v>
      </c>
      <c r="AC3181" s="4">
        <v>1</v>
      </c>
      <c r="AD3181" s="4">
        <v>1</v>
      </c>
      <c r="AE3181" s="45" t="s">
        <v>16461</v>
      </c>
      <c r="AF3181" s="45" t="s">
        <v>16457</v>
      </c>
      <c r="AG3181" s="45" t="s">
        <v>16459</v>
      </c>
      <c r="AH3181" s="45" t="s">
        <v>16453</v>
      </c>
      <c r="AI3181" s="45" t="s">
        <v>16455</v>
      </c>
      <c r="AJ3181" s="63" t="s">
        <v>20389</v>
      </c>
      <c r="AK3181" s="63" t="s">
        <v>20384</v>
      </c>
      <c r="AL3181" s="4">
        <v>0</v>
      </c>
      <c r="AM3181" s="43">
        <f>IF(AND(L3181="WEAPON",OR(R3181=0,R3181=1,R3181=2)),[1]装备基础and强化!$V$7,IF(AND(L3181="LEFTRING",OR(R3181=0,R3181=1,R3181=2)),[1]装备基础and强化!$W$7,IF(AND(L3181="RIGHTRING",OR(R3181=0,R3181=1,R3181=2)),[1]装备基础and强化!$X$7,IF(AND(L3181="NECKLACE",OR(R3181=0,R3181=1,R3181=2)),[1]装备基础and强化!$Y$7,0))))</f>
        <v>0</v>
      </c>
      <c r="AN3181" s="43">
        <f>IF(AND(L3181="WEAPON",OR(R3181=3,R3181=4)),[1]装备基础and强化!$V$11,IF(AND(L3181="LEFTRING",OR(R3181=3,R3181=4)),[1]装备基础and强化!$W$11,IF(AND(L3181="RIGHTRING",OR(R3181=3,R3181=4)),[1]装备基础and强化!$X$11,IF(AND(L3181="NECKLACE",OR(R3181=3,R3181=4)),[1]装备基础and强化!$Y$11,0))))</f>
        <v>0</v>
      </c>
      <c r="AO3181" s="43">
        <f>IF(AND(L3181="BELT",T3181=1),[1]装备基础and强化!$AA$7,IF(AND(L3181="PANTS",T3181=1),[1]装备基础and强化!$AB$7,IF(AND(L3181="SHOES",T3181=1),[1]装备基础and强化!$AC$7,IF(AND(L3181="CLOTHES",T3181=1),[1]装备基础and强化!$AD$7,0))))</f>
        <v>0</v>
      </c>
      <c r="AP3181" s="43">
        <f>IF(AND(L3181="BELT",T3181=2),[1]装备基础and强化!$AF$7,IF(AND(L3181="PANTS",T3181=2),[1]装备基础and强化!$AG$7,IF(AND(L3181="SHOES",T3181=2),[1]装备基础and强化!$AH$7,IF(AND(L3181="CLOTHES",T3181=2),[1]装备基础and强化!$AI$7,0))))</f>
        <v>0</v>
      </c>
      <c r="AQ3181" s="43" t="e">
        <f>IF(L3181="HAT",[1]装备基础and强化!$AK$7,IF(L3181="JADE",[1]装备基础and强化!$AK$7,0))</f>
        <v>#REF!</v>
      </c>
      <c r="AR3181" s="43" t="e">
        <f t="shared" si="50"/>
        <v>#REF!</v>
      </c>
    </row>
    <row r="3182" spans="1:44" x14ac:dyDescent="0.15">
      <c r="A3182" s="43"/>
      <c r="B3182" s="5" t="s">
        <v>10936</v>
      </c>
      <c r="C3182" s="12">
        <v>23178</v>
      </c>
      <c r="D3182" s="5" t="s">
        <v>10916</v>
      </c>
      <c r="E3182" s="44" t="s">
        <v>24813</v>
      </c>
      <c r="F3182" s="4" t="s">
        <v>10937</v>
      </c>
      <c r="G3182" s="4" t="s">
        <v>10938</v>
      </c>
      <c r="H3182" s="44"/>
      <c r="I3182" s="4" t="s">
        <v>700</v>
      </c>
      <c r="J3182" s="6" t="s">
        <v>700</v>
      </c>
      <c r="K3182" s="45">
        <v>1</v>
      </c>
      <c r="L3182" s="4" t="s">
        <v>771</v>
      </c>
      <c r="M3182" s="104" t="s">
        <v>18796</v>
      </c>
      <c r="N3182" s="45">
        <v>2140700</v>
      </c>
      <c r="O3182" s="4" t="s">
        <v>15370</v>
      </c>
      <c r="P3182" s="4" t="s">
        <v>15632</v>
      </c>
      <c r="Q3182" s="4">
        <v>150</v>
      </c>
      <c r="R3182" s="4">
        <v>3</v>
      </c>
      <c r="S3182" s="4" t="s">
        <v>8033</v>
      </c>
      <c r="U3182" s="4">
        <v>7</v>
      </c>
      <c r="W3182" s="4" t="s">
        <v>10919</v>
      </c>
      <c r="X3182" s="4" t="s">
        <v>10920</v>
      </c>
      <c r="Y3182" s="45">
        <v>0</v>
      </c>
      <c r="AA3182" s="4">
        <v>1</v>
      </c>
      <c r="AB3182" s="4">
        <v>100</v>
      </c>
      <c r="AC3182" s="4">
        <v>1</v>
      </c>
      <c r="AD3182" s="4">
        <v>1</v>
      </c>
      <c r="AE3182" s="45" t="s">
        <v>16461</v>
      </c>
      <c r="AF3182" s="45" t="s">
        <v>16457</v>
      </c>
      <c r="AG3182" s="45" t="s">
        <v>16459</v>
      </c>
      <c r="AH3182" s="45" t="s">
        <v>16453</v>
      </c>
      <c r="AI3182" s="45" t="s">
        <v>16455</v>
      </c>
      <c r="AJ3182" s="63" t="s">
        <v>20389</v>
      </c>
      <c r="AK3182" s="63" t="s">
        <v>20384</v>
      </c>
      <c r="AL3182" s="45">
        <v>0</v>
      </c>
      <c r="AM3182" s="43">
        <f>IF(AND(L3182="WEAPON",OR(R3182=0,R3182=1,R3182=2)),[1]装备基础and强化!$V$7,IF(AND(L3182="LEFTRING",OR(R3182=0,R3182=1,R3182=2)),[1]装备基础and强化!$W$7,IF(AND(L3182="RIGHTRING",OR(R3182=0,R3182=1,R3182=2)),[1]装备基础and强化!$X$7,IF(AND(L3182="NECKLACE",OR(R3182=0,R3182=1,R3182=2)),[1]装备基础and强化!$Y$7,0))))</f>
        <v>0</v>
      </c>
      <c r="AN3182" s="43">
        <f>IF(AND(L3182="WEAPON",OR(R3182=3,R3182=4)),[1]装备基础and强化!$V$11,IF(AND(L3182="LEFTRING",OR(R3182=3,R3182=4)),[1]装备基础and强化!$W$11,IF(AND(L3182="RIGHTRING",OR(R3182=3,R3182=4)),[1]装备基础and强化!$X$11,IF(AND(L3182="NECKLACE",OR(R3182=3,R3182=4)),[1]装备基础and强化!$Y$11,0))))</f>
        <v>0</v>
      </c>
      <c r="AO3182" s="43">
        <f>IF(AND(L3182="BELT",T3182=1),[1]装备基础and强化!$AA$7,IF(AND(L3182="PANTS",T3182=1),[1]装备基础and强化!$AB$7,IF(AND(L3182="SHOES",T3182=1),[1]装备基础and强化!$AC$7,IF(AND(L3182="CLOTHES",T3182=1),[1]装备基础and强化!$AD$7,0))))</f>
        <v>0</v>
      </c>
      <c r="AP3182" s="43">
        <f>IF(AND(L3182="BELT",T3182=2),[1]装备基础and强化!$AF$7,IF(AND(L3182="PANTS",T3182=2),[1]装备基础and强化!$AG$7,IF(AND(L3182="SHOES",T3182=2),[1]装备基础and强化!$AH$7,IF(AND(L3182="CLOTHES",T3182=2),[1]装备基础and强化!$AI$7,0))))</f>
        <v>0</v>
      </c>
      <c r="AQ3182" s="43" t="e">
        <f>IF(L3182="HAT",[1]装备基础and强化!$AK$7,IF(L3182="JADE",[1]装备基础and强化!$AK$7,0))</f>
        <v>#REF!</v>
      </c>
      <c r="AR3182" s="43" t="e">
        <f t="shared" si="50"/>
        <v>#REF!</v>
      </c>
    </row>
    <row r="3183" spans="1:44" x14ac:dyDescent="0.15">
      <c r="A3183" s="43"/>
      <c r="B3183" s="5" t="s">
        <v>10939</v>
      </c>
      <c r="C3183" s="12">
        <v>23179</v>
      </c>
      <c r="D3183" s="5" t="s">
        <v>10916</v>
      </c>
      <c r="E3183" s="44" t="s">
        <v>24814</v>
      </c>
      <c r="F3183" s="4" t="s">
        <v>10940</v>
      </c>
      <c r="G3183" s="4" t="s">
        <v>10941</v>
      </c>
      <c r="H3183" s="44"/>
      <c r="I3183" s="4" t="s">
        <v>700</v>
      </c>
      <c r="J3183" s="6" t="s">
        <v>700</v>
      </c>
      <c r="K3183" s="45">
        <v>1</v>
      </c>
      <c r="L3183" s="4" t="s">
        <v>771</v>
      </c>
      <c r="M3183" s="104" t="s">
        <v>18797</v>
      </c>
      <c r="N3183" s="45">
        <v>2140800</v>
      </c>
      <c r="O3183" s="4" t="s">
        <v>15371</v>
      </c>
      <c r="P3183" s="4" t="s">
        <v>15632</v>
      </c>
      <c r="Q3183" s="4">
        <v>150</v>
      </c>
      <c r="R3183" s="4">
        <v>3</v>
      </c>
      <c r="S3183" s="4" t="s">
        <v>8033</v>
      </c>
      <c r="U3183" s="4">
        <v>8</v>
      </c>
      <c r="W3183" s="4" t="s">
        <v>10919</v>
      </c>
      <c r="X3183" s="4" t="s">
        <v>10920</v>
      </c>
      <c r="Y3183" s="45">
        <v>0</v>
      </c>
      <c r="AA3183" s="4">
        <v>1</v>
      </c>
      <c r="AB3183" s="4">
        <v>100</v>
      </c>
      <c r="AC3183" s="4">
        <v>1</v>
      </c>
      <c r="AD3183" s="4">
        <v>1</v>
      </c>
      <c r="AE3183" s="45" t="s">
        <v>16461</v>
      </c>
      <c r="AF3183" s="45" t="s">
        <v>16457</v>
      </c>
      <c r="AG3183" s="45" t="s">
        <v>16459</v>
      </c>
      <c r="AH3183" s="45" t="s">
        <v>16453</v>
      </c>
      <c r="AI3183" s="45" t="s">
        <v>16455</v>
      </c>
      <c r="AJ3183" s="63" t="s">
        <v>20389</v>
      </c>
      <c r="AK3183" s="63" t="s">
        <v>20384</v>
      </c>
      <c r="AL3183" s="4">
        <v>0</v>
      </c>
      <c r="AM3183" s="43">
        <f>IF(AND(L3183="WEAPON",OR(R3183=0,R3183=1,R3183=2)),[1]装备基础and强化!$V$7,IF(AND(L3183="LEFTRING",OR(R3183=0,R3183=1,R3183=2)),[1]装备基础and强化!$W$7,IF(AND(L3183="RIGHTRING",OR(R3183=0,R3183=1,R3183=2)),[1]装备基础and强化!$X$7,IF(AND(L3183="NECKLACE",OR(R3183=0,R3183=1,R3183=2)),[1]装备基础and强化!$Y$7,0))))</f>
        <v>0</v>
      </c>
      <c r="AN3183" s="43">
        <f>IF(AND(L3183="WEAPON",OR(R3183=3,R3183=4)),[1]装备基础and强化!$V$11,IF(AND(L3183="LEFTRING",OR(R3183=3,R3183=4)),[1]装备基础and强化!$W$11,IF(AND(L3183="RIGHTRING",OR(R3183=3,R3183=4)),[1]装备基础and强化!$X$11,IF(AND(L3183="NECKLACE",OR(R3183=3,R3183=4)),[1]装备基础and强化!$Y$11,0))))</f>
        <v>0</v>
      </c>
      <c r="AO3183" s="43">
        <f>IF(AND(L3183="BELT",T3183=1),[1]装备基础and强化!$AA$7,IF(AND(L3183="PANTS",T3183=1),[1]装备基础and强化!$AB$7,IF(AND(L3183="SHOES",T3183=1),[1]装备基础and强化!$AC$7,IF(AND(L3183="CLOTHES",T3183=1),[1]装备基础and强化!$AD$7,0))))</f>
        <v>0</v>
      </c>
      <c r="AP3183" s="43">
        <f>IF(AND(L3183="BELT",T3183=2),[1]装备基础and强化!$AF$7,IF(AND(L3183="PANTS",T3183=2),[1]装备基础and强化!$AG$7,IF(AND(L3183="SHOES",T3183=2),[1]装备基础and强化!$AH$7,IF(AND(L3183="CLOTHES",T3183=2),[1]装备基础and强化!$AI$7,0))))</f>
        <v>0</v>
      </c>
      <c r="AQ3183" s="43" t="e">
        <f>IF(L3183="HAT",[1]装备基础and强化!$AK$7,IF(L3183="JADE",[1]装备基础and强化!$AK$7,0))</f>
        <v>#REF!</v>
      </c>
      <c r="AR3183" s="43" t="e">
        <f t="shared" si="50"/>
        <v>#REF!</v>
      </c>
    </row>
    <row r="3184" spans="1:44" x14ac:dyDescent="0.15">
      <c r="A3184" s="43"/>
      <c r="B3184" s="5" t="s">
        <v>10943</v>
      </c>
      <c r="C3184" s="12">
        <v>23180</v>
      </c>
      <c r="D3184" s="5" t="s">
        <v>10944</v>
      </c>
      <c r="E3184" s="44" t="s">
        <v>24815</v>
      </c>
      <c r="F3184" s="4" t="s">
        <v>10945</v>
      </c>
      <c r="G3184" s="4" t="s">
        <v>10946</v>
      </c>
      <c r="H3184" s="44"/>
      <c r="I3184" s="4" t="s">
        <v>700</v>
      </c>
      <c r="J3184" s="6" t="s">
        <v>700</v>
      </c>
      <c r="K3184" s="45">
        <v>1</v>
      </c>
      <c r="L3184" s="4" t="s">
        <v>771</v>
      </c>
      <c r="M3184" s="104" t="s">
        <v>18798</v>
      </c>
      <c r="N3184" s="45">
        <v>2170100</v>
      </c>
      <c r="O3184" s="4" t="s">
        <v>10882</v>
      </c>
      <c r="P3184" s="4" t="s">
        <v>15632</v>
      </c>
      <c r="Q3184" s="4">
        <v>180</v>
      </c>
      <c r="R3184" s="4">
        <v>3</v>
      </c>
      <c r="S3184" s="4" t="s">
        <v>8069</v>
      </c>
      <c r="U3184" s="4">
        <v>1</v>
      </c>
      <c r="W3184" s="4" t="s">
        <v>10947</v>
      </c>
      <c r="X3184" s="4" t="s">
        <v>10948</v>
      </c>
      <c r="Y3184" s="45">
        <v>0</v>
      </c>
      <c r="AA3184" s="4">
        <v>1</v>
      </c>
      <c r="AB3184" s="4">
        <v>100</v>
      </c>
      <c r="AC3184" s="4">
        <v>1</v>
      </c>
      <c r="AD3184" s="4">
        <v>1</v>
      </c>
      <c r="AE3184" s="45" t="s">
        <v>16461</v>
      </c>
      <c r="AF3184" s="45" t="s">
        <v>16457</v>
      </c>
      <c r="AG3184" s="45" t="s">
        <v>16459</v>
      </c>
      <c r="AH3184" s="45" t="s">
        <v>16453</v>
      </c>
      <c r="AI3184" s="45" t="s">
        <v>16455</v>
      </c>
      <c r="AJ3184" s="63" t="s">
        <v>20389</v>
      </c>
      <c r="AK3184" s="63" t="s">
        <v>20384</v>
      </c>
      <c r="AL3184" s="45">
        <v>0</v>
      </c>
      <c r="AM3184" s="43">
        <f>IF(AND(L3184="WEAPON",OR(R3184=0,R3184=1,R3184=2)),[1]装备基础and强化!$V$7,IF(AND(L3184="LEFTRING",OR(R3184=0,R3184=1,R3184=2)),[1]装备基础and强化!$W$7,IF(AND(L3184="RIGHTRING",OR(R3184=0,R3184=1,R3184=2)),[1]装备基础and强化!$X$7,IF(AND(L3184="NECKLACE",OR(R3184=0,R3184=1,R3184=2)),[1]装备基础and强化!$Y$7,0))))</f>
        <v>0</v>
      </c>
      <c r="AN3184" s="43">
        <f>IF(AND(L3184="WEAPON",OR(R3184=3,R3184=4)),[1]装备基础and强化!$V$11,IF(AND(L3184="LEFTRING",OR(R3184=3,R3184=4)),[1]装备基础and强化!$W$11,IF(AND(L3184="RIGHTRING",OR(R3184=3,R3184=4)),[1]装备基础and强化!$X$11,IF(AND(L3184="NECKLACE",OR(R3184=3,R3184=4)),[1]装备基础and强化!$Y$11,0))))</f>
        <v>0</v>
      </c>
      <c r="AO3184" s="43">
        <f>IF(AND(L3184="BELT",T3184=1),[1]装备基础and强化!$AA$7,IF(AND(L3184="PANTS",T3184=1),[1]装备基础and强化!$AB$7,IF(AND(L3184="SHOES",T3184=1),[1]装备基础and强化!$AC$7,IF(AND(L3184="CLOTHES",T3184=1),[1]装备基础and强化!$AD$7,0))))</f>
        <v>0</v>
      </c>
      <c r="AP3184" s="43">
        <f>IF(AND(L3184="BELT",T3184=2),[1]装备基础and强化!$AF$7,IF(AND(L3184="PANTS",T3184=2),[1]装备基础and强化!$AG$7,IF(AND(L3184="SHOES",T3184=2),[1]装备基础and强化!$AH$7,IF(AND(L3184="CLOTHES",T3184=2),[1]装备基础and强化!$AI$7,0))))</f>
        <v>0</v>
      </c>
      <c r="AQ3184" s="43" t="e">
        <f>IF(L3184="HAT",[1]装备基础and强化!$AK$7,IF(L3184="JADE",[1]装备基础and强化!$AK$7,0))</f>
        <v>#REF!</v>
      </c>
      <c r="AR3184" s="43" t="e">
        <f t="shared" si="50"/>
        <v>#REF!</v>
      </c>
    </row>
    <row r="3185" spans="1:44" x14ac:dyDescent="0.15">
      <c r="A3185" s="43"/>
      <c r="B3185" s="5" t="s">
        <v>10949</v>
      </c>
      <c r="C3185" s="12">
        <v>23181</v>
      </c>
      <c r="D3185" s="5" t="s">
        <v>10944</v>
      </c>
      <c r="E3185" s="44" t="s">
        <v>24816</v>
      </c>
      <c r="F3185" s="4" t="s">
        <v>10950</v>
      </c>
      <c r="G3185" s="4" t="s">
        <v>10951</v>
      </c>
      <c r="H3185" s="44"/>
      <c r="I3185" s="4" t="s">
        <v>700</v>
      </c>
      <c r="J3185" s="6" t="s">
        <v>700</v>
      </c>
      <c r="K3185" s="45">
        <v>1</v>
      </c>
      <c r="L3185" s="4" t="s">
        <v>771</v>
      </c>
      <c r="M3185" s="104" t="s">
        <v>18799</v>
      </c>
      <c r="N3185" s="45">
        <v>2170200</v>
      </c>
      <c r="O3185" s="4" t="s">
        <v>15372</v>
      </c>
      <c r="P3185" s="4" t="s">
        <v>15632</v>
      </c>
      <c r="Q3185" s="4">
        <v>180</v>
      </c>
      <c r="R3185" s="4">
        <v>3</v>
      </c>
      <c r="S3185" s="4" t="s">
        <v>8069</v>
      </c>
      <c r="U3185" s="4">
        <v>2</v>
      </c>
      <c r="W3185" s="4" t="s">
        <v>10947</v>
      </c>
      <c r="X3185" s="4" t="s">
        <v>10948</v>
      </c>
      <c r="Y3185" s="45">
        <v>0</v>
      </c>
      <c r="AA3185" s="4">
        <v>1</v>
      </c>
      <c r="AB3185" s="4">
        <v>100</v>
      </c>
      <c r="AC3185" s="4">
        <v>1</v>
      </c>
      <c r="AD3185" s="4">
        <v>1</v>
      </c>
      <c r="AE3185" s="45" t="s">
        <v>16461</v>
      </c>
      <c r="AF3185" s="45" t="s">
        <v>16457</v>
      </c>
      <c r="AG3185" s="45" t="s">
        <v>16459</v>
      </c>
      <c r="AH3185" s="45" t="s">
        <v>16453</v>
      </c>
      <c r="AI3185" s="45" t="s">
        <v>16455</v>
      </c>
      <c r="AJ3185" s="63" t="s">
        <v>20389</v>
      </c>
      <c r="AK3185" s="63" t="s">
        <v>20384</v>
      </c>
      <c r="AL3185" s="4">
        <v>0</v>
      </c>
      <c r="AM3185" s="43">
        <f>IF(AND(L3185="WEAPON",OR(R3185=0,R3185=1,R3185=2)),[1]装备基础and强化!$V$7,IF(AND(L3185="LEFTRING",OR(R3185=0,R3185=1,R3185=2)),[1]装备基础and强化!$W$7,IF(AND(L3185="RIGHTRING",OR(R3185=0,R3185=1,R3185=2)),[1]装备基础and强化!$X$7,IF(AND(L3185="NECKLACE",OR(R3185=0,R3185=1,R3185=2)),[1]装备基础and强化!$Y$7,0))))</f>
        <v>0</v>
      </c>
      <c r="AN3185" s="43">
        <f>IF(AND(L3185="WEAPON",OR(R3185=3,R3185=4)),[1]装备基础and强化!$V$11,IF(AND(L3185="LEFTRING",OR(R3185=3,R3185=4)),[1]装备基础and强化!$W$11,IF(AND(L3185="RIGHTRING",OR(R3185=3,R3185=4)),[1]装备基础and强化!$X$11,IF(AND(L3185="NECKLACE",OR(R3185=3,R3185=4)),[1]装备基础and强化!$Y$11,0))))</f>
        <v>0</v>
      </c>
      <c r="AO3185" s="43">
        <f>IF(AND(L3185="BELT",T3185=1),[1]装备基础and强化!$AA$7,IF(AND(L3185="PANTS",T3185=1),[1]装备基础and强化!$AB$7,IF(AND(L3185="SHOES",T3185=1),[1]装备基础and强化!$AC$7,IF(AND(L3185="CLOTHES",T3185=1),[1]装备基础and强化!$AD$7,0))))</f>
        <v>0</v>
      </c>
      <c r="AP3185" s="43">
        <f>IF(AND(L3185="BELT",T3185=2),[1]装备基础and强化!$AF$7,IF(AND(L3185="PANTS",T3185=2),[1]装备基础and强化!$AG$7,IF(AND(L3185="SHOES",T3185=2),[1]装备基础and强化!$AH$7,IF(AND(L3185="CLOTHES",T3185=2),[1]装备基础and强化!$AI$7,0))))</f>
        <v>0</v>
      </c>
      <c r="AQ3185" s="43" t="e">
        <f>IF(L3185="HAT",[1]装备基础and强化!$AK$7,IF(L3185="JADE",[1]装备基础and强化!$AK$7,0))</f>
        <v>#REF!</v>
      </c>
      <c r="AR3185" s="43" t="e">
        <f t="shared" si="50"/>
        <v>#REF!</v>
      </c>
    </row>
    <row r="3186" spans="1:44" x14ac:dyDescent="0.15">
      <c r="A3186" s="43"/>
      <c r="B3186" s="5" t="s">
        <v>10952</v>
      </c>
      <c r="C3186" s="12">
        <v>23182</v>
      </c>
      <c r="D3186" s="5" t="s">
        <v>10944</v>
      </c>
      <c r="E3186" s="44" t="s">
        <v>24817</v>
      </c>
      <c r="F3186" s="4" t="s">
        <v>10953</v>
      </c>
      <c r="G3186" s="4" t="s">
        <v>10954</v>
      </c>
      <c r="H3186" s="44"/>
      <c r="I3186" s="4" t="s">
        <v>700</v>
      </c>
      <c r="J3186" s="6" t="s">
        <v>700</v>
      </c>
      <c r="K3186" s="45">
        <v>1</v>
      </c>
      <c r="L3186" s="4" t="s">
        <v>771</v>
      </c>
      <c r="M3186" s="104" t="s">
        <v>18800</v>
      </c>
      <c r="N3186" s="45">
        <v>2170300</v>
      </c>
      <c r="O3186" s="4" t="s">
        <v>15373</v>
      </c>
      <c r="P3186" s="4" t="s">
        <v>15632</v>
      </c>
      <c r="Q3186" s="4">
        <v>180</v>
      </c>
      <c r="R3186" s="4">
        <v>3</v>
      </c>
      <c r="S3186" s="4" t="s">
        <v>8069</v>
      </c>
      <c r="U3186" s="4">
        <v>3</v>
      </c>
      <c r="W3186" s="4" t="s">
        <v>10947</v>
      </c>
      <c r="X3186" s="4" t="s">
        <v>10948</v>
      </c>
      <c r="Y3186" s="45">
        <v>0</v>
      </c>
      <c r="AA3186" s="4">
        <v>1</v>
      </c>
      <c r="AB3186" s="4">
        <v>100</v>
      </c>
      <c r="AC3186" s="4">
        <v>1</v>
      </c>
      <c r="AD3186" s="4">
        <v>1</v>
      </c>
      <c r="AE3186" s="45" t="s">
        <v>16461</v>
      </c>
      <c r="AF3186" s="45" t="s">
        <v>16457</v>
      </c>
      <c r="AG3186" s="45" t="s">
        <v>16459</v>
      </c>
      <c r="AH3186" s="45" t="s">
        <v>16453</v>
      </c>
      <c r="AI3186" s="45" t="s">
        <v>16455</v>
      </c>
      <c r="AJ3186" s="63" t="s">
        <v>20389</v>
      </c>
      <c r="AK3186" s="63" t="s">
        <v>20384</v>
      </c>
      <c r="AL3186" s="45">
        <v>0</v>
      </c>
      <c r="AM3186" s="43">
        <f>IF(AND(L3186="WEAPON",OR(R3186=0,R3186=1,R3186=2)),[1]装备基础and强化!$V$7,IF(AND(L3186="LEFTRING",OR(R3186=0,R3186=1,R3186=2)),[1]装备基础and强化!$W$7,IF(AND(L3186="RIGHTRING",OR(R3186=0,R3186=1,R3186=2)),[1]装备基础and强化!$X$7,IF(AND(L3186="NECKLACE",OR(R3186=0,R3186=1,R3186=2)),[1]装备基础and强化!$Y$7,0))))</f>
        <v>0</v>
      </c>
      <c r="AN3186" s="43">
        <f>IF(AND(L3186="WEAPON",OR(R3186=3,R3186=4)),[1]装备基础and强化!$V$11,IF(AND(L3186="LEFTRING",OR(R3186=3,R3186=4)),[1]装备基础and强化!$W$11,IF(AND(L3186="RIGHTRING",OR(R3186=3,R3186=4)),[1]装备基础and强化!$X$11,IF(AND(L3186="NECKLACE",OR(R3186=3,R3186=4)),[1]装备基础and强化!$Y$11,0))))</f>
        <v>0</v>
      </c>
      <c r="AO3186" s="43">
        <f>IF(AND(L3186="BELT",T3186=1),[1]装备基础and强化!$AA$7,IF(AND(L3186="PANTS",T3186=1),[1]装备基础and强化!$AB$7,IF(AND(L3186="SHOES",T3186=1),[1]装备基础and强化!$AC$7,IF(AND(L3186="CLOTHES",T3186=1),[1]装备基础and强化!$AD$7,0))))</f>
        <v>0</v>
      </c>
      <c r="AP3186" s="43">
        <f>IF(AND(L3186="BELT",T3186=2),[1]装备基础and强化!$AF$7,IF(AND(L3186="PANTS",T3186=2),[1]装备基础and强化!$AG$7,IF(AND(L3186="SHOES",T3186=2),[1]装备基础and强化!$AH$7,IF(AND(L3186="CLOTHES",T3186=2),[1]装备基础and强化!$AI$7,0))))</f>
        <v>0</v>
      </c>
      <c r="AQ3186" s="43" t="e">
        <f>IF(L3186="HAT",[1]装备基础and强化!$AK$7,IF(L3186="JADE",[1]装备基础and强化!$AK$7,0))</f>
        <v>#REF!</v>
      </c>
      <c r="AR3186" s="43" t="e">
        <f t="shared" si="50"/>
        <v>#REF!</v>
      </c>
    </row>
    <row r="3187" spans="1:44" x14ac:dyDescent="0.15">
      <c r="A3187" s="43"/>
      <c r="B3187" s="5" t="s">
        <v>10955</v>
      </c>
      <c r="C3187" s="12">
        <v>23183</v>
      </c>
      <c r="D3187" s="5" t="s">
        <v>10944</v>
      </c>
      <c r="E3187" s="44" t="s">
        <v>24818</v>
      </c>
      <c r="F3187" s="4" t="s">
        <v>10956</v>
      </c>
      <c r="G3187" s="4" t="s">
        <v>10957</v>
      </c>
      <c r="H3187" s="44"/>
      <c r="I3187" s="4" t="s">
        <v>700</v>
      </c>
      <c r="J3187" s="6" t="s">
        <v>700</v>
      </c>
      <c r="K3187" s="45">
        <v>1</v>
      </c>
      <c r="L3187" s="4" t="s">
        <v>771</v>
      </c>
      <c r="M3187" s="104" t="s">
        <v>18801</v>
      </c>
      <c r="N3187" s="45">
        <v>2170400</v>
      </c>
      <c r="O3187" s="4" t="s">
        <v>10970</v>
      </c>
      <c r="P3187" s="4" t="s">
        <v>15632</v>
      </c>
      <c r="Q3187" s="4">
        <v>180</v>
      </c>
      <c r="R3187" s="4">
        <v>3</v>
      </c>
      <c r="S3187" s="4" t="s">
        <v>8069</v>
      </c>
      <c r="U3187" s="4">
        <v>4</v>
      </c>
      <c r="W3187" s="4" t="s">
        <v>10947</v>
      </c>
      <c r="X3187" s="4" t="s">
        <v>10948</v>
      </c>
      <c r="Y3187" s="45">
        <v>0</v>
      </c>
      <c r="AA3187" s="4">
        <v>1</v>
      </c>
      <c r="AB3187" s="4">
        <v>100</v>
      </c>
      <c r="AC3187" s="4">
        <v>1</v>
      </c>
      <c r="AD3187" s="4">
        <v>1</v>
      </c>
      <c r="AE3187" s="45" t="s">
        <v>16461</v>
      </c>
      <c r="AF3187" s="45" t="s">
        <v>16457</v>
      </c>
      <c r="AG3187" s="45" t="s">
        <v>16459</v>
      </c>
      <c r="AH3187" s="45" t="s">
        <v>16453</v>
      </c>
      <c r="AI3187" s="45" t="s">
        <v>16455</v>
      </c>
      <c r="AJ3187" s="63" t="s">
        <v>20389</v>
      </c>
      <c r="AK3187" s="63" t="s">
        <v>20384</v>
      </c>
      <c r="AL3187" s="4">
        <v>0</v>
      </c>
      <c r="AM3187" s="43">
        <f>IF(AND(L3187="WEAPON",OR(R3187=0,R3187=1,R3187=2)),[1]装备基础and强化!$V$7,IF(AND(L3187="LEFTRING",OR(R3187=0,R3187=1,R3187=2)),[1]装备基础and强化!$W$7,IF(AND(L3187="RIGHTRING",OR(R3187=0,R3187=1,R3187=2)),[1]装备基础and强化!$X$7,IF(AND(L3187="NECKLACE",OR(R3187=0,R3187=1,R3187=2)),[1]装备基础and强化!$Y$7,0))))</f>
        <v>0</v>
      </c>
      <c r="AN3187" s="43">
        <f>IF(AND(L3187="WEAPON",OR(R3187=3,R3187=4)),[1]装备基础and强化!$V$11,IF(AND(L3187="LEFTRING",OR(R3187=3,R3187=4)),[1]装备基础and强化!$W$11,IF(AND(L3187="RIGHTRING",OR(R3187=3,R3187=4)),[1]装备基础and强化!$X$11,IF(AND(L3187="NECKLACE",OR(R3187=3,R3187=4)),[1]装备基础and强化!$Y$11,0))))</f>
        <v>0</v>
      </c>
      <c r="AO3187" s="43">
        <f>IF(AND(L3187="BELT",T3187=1),[1]装备基础and强化!$AA$7,IF(AND(L3187="PANTS",T3187=1),[1]装备基础and强化!$AB$7,IF(AND(L3187="SHOES",T3187=1),[1]装备基础and强化!$AC$7,IF(AND(L3187="CLOTHES",T3187=1),[1]装备基础and强化!$AD$7,0))))</f>
        <v>0</v>
      </c>
      <c r="AP3187" s="43">
        <f>IF(AND(L3187="BELT",T3187=2),[1]装备基础and强化!$AF$7,IF(AND(L3187="PANTS",T3187=2),[1]装备基础and强化!$AG$7,IF(AND(L3187="SHOES",T3187=2),[1]装备基础and强化!$AH$7,IF(AND(L3187="CLOTHES",T3187=2),[1]装备基础and强化!$AI$7,0))))</f>
        <v>0</v>
      </c>
      <c r="AQ3187" s="43" t="e">
        <f>IF(L3187="HAT",[1]装备基础and强化!$AK$7,IF(L3187="JADE",[1]装备基础and强化!$AK$7,0))</f>
        <v>#REF!</v>
      </c>
      <c r="AR3187" s="43" t="e">
        <f t="shared" si="50"/>
        <v>#REF!</v>
      </c>
    </row>
    <row r="3188" spans="1:44" x14ac:dyDescent="0.15">
      <c r="A3188" s="43"/>
      <c r="B3188" s="5" t="s">
        <v>10958</v>
      </c>
      <c r="C3188" s="12">
        <v>23184</v>
      </c>
      <c r="D3188" s="5" t="s">
        <v>10944</v>
      </c>
      <c r="E3188" s="44" t="s">
        <v>24819</v>
      </c>
      <c r="F3188" s="4" t="s">
        <v>10959</v>
      </c>
      <c r="G3188" s="4" t="s">
        <v>10960</v>
      </c>
      <c r="H3188" s="44"/>
      <c r="I3188" s="4" t="s">
        <v>700</v>
      </c>
      <c r="J3188" s="6" t="s">
        <v>700</v>
      </c>
      <c r="K3188" s="45">
        <v>1</v>
      </c>
      <c r="L3188" s="4" t="s">
        <v>771</v>
      </c>
      <c r="M3188" s="104" t="s">
        <v>18802</v>
      </c>
      <c r="N3188" s="45">
        <v>2170500</v>
      </c>
      <c r="O3188" s="4" t="s">
        <v>15374</v>
      </c>
      <c r="P3188" s="4" t="s">
        <v>15632</v>
      </c>
      <c r="Q3188" s="4">
        <v>180</v>
      </c>
      <c r="R3188" s="4">
        <v>3</v>
      </c>
      <c r="S3188" s="4" t="s">
        <v>8069</v>
      </c>
      <c r="U3188" s="4">
        <v>5</v>
      </c>
      <c r="W3188" s="4" t="s">
        <v>10947</v>
      </c>
      <c r="X3188" s="4" t="s">
        <v>10948</v>
      </c>
      <c r="Y3188" s="45">
        <v>0</v>
      </c>
      <c r="AA3188" s="4">
        <v>1</v>
      </c>
      <c r="AB3188" s="4">
        <v>100</v>
      </c>
      <c r="AC3188" s="4">
        <v>1</v>
      </c>
      <c r="AD3188" s="4">
        <v>1</v>
      </c>
      <c r="AE3188" s="45" t="s">
        <v>16461</v>
      </c>
      <c r="AF3188" s="45" t="s">
        <v>16457</v>
      </c>
      <c r="AG3188" s="45" t="s">
        <v>16459</v>
      </c>
      <c r="AH3188" s="45" t="s">
        <v>16453</v>
      </c>
      <c r="AI3188" s="45" t="s">
        <v>16455</v>
      </c>
      <c r="AJ3188" s="63" t="s">
        <v>20389</v>
      </c>
      <c r="AK3188" s="63" t="s">
        <v>20384</v>
      </c>
      <c r="AL3188" s="45">
        <v>0</v>
      </c>
      <c r="AM3188" s="43">
        <f>IF(AND(L3188="WEAPON",OR(R3188=0,R3188=1,R3188=2)),[1]装备基础and强化!$V$7,IF(AND(L3188="LEFTRING",OR(R3188=0,R3188=1,R3188=2)),[1]装备基础and强化!$W$7,IF(AND(L3188="RIGHTRING",OR(R3188=0,R3188=1,R3188=2)),[1]装备基础and强化!$X$7,IF(AND(L3188="NECKLACE",OR(R3188=0,R3188=1,R3188=2)),[1]装备基础and强化!$Y$7,0))))</f>
        <v>0</v>
      </c>
      <c r="AN3188" s="43">
        <f>IF(AND(L3188="WEAPON",OR(R3188=3,R3188=4)),[1]装备基础and强化!$V$11,IF(AND(L3188="LEFTRING",OR(R3188=3,R3188=4)),[1]装备基础and强化!$W$11,IF(AND(L3188="RIGHTRING",OR(R3188=3,R3188=4)),[1]装备基础and强化!$X$11,IF(AND(L3188="NECKLACE",OR(R3188=3,R3188=4)),[1]装备基础and强化!$Y$11,0))))</f>
        <v>0</v>
      </c>
      <c r="AO3188" s="43">
        <f>IF(AND(L3188="BELT",T3188=1),[1]装备基础and强化!$AA$7,IF(AND(L3188="PANTS",T3188=1),[1]装备基础and强化!$AB$7,IF(AND(L3188="SHOES",T3188=1),[1]装备基础and强化!$AC$7,IF(AND(L3188="CLOTHES",T3188=1),[1]装备基础and强化!$AD$7,0))))</f>
        <v>0</v>
      </c>
      <c r="AP3188" s="43">
        <f>IF(AND(L3188="BELT",T3188=2),[1]装备基础and强化!$AF$7,IF(AND(L3188="PANTS",T3188=2),[1]装备基础and强化!$AG$7,IF(AND(L3188="SHOES",T3188=2),[1]装备基础and强化!$AH$7,IF(AND(L3188="CLOTHES",T3188=2),[1]装备基础and强化!$AI$7,0))))</f>
        <v>0</v>
      </c>
      <c r="AQ3188" s="43" t="e">
        <f>IF(L3188="HAT",[1]装备基础and强化!$AK$7,IF(L3188="JADE",[1]装备基础and强化!$AK$7,0))</f>
        <v>#REF!</v>
      </c>
      <c r="AR3188" s="43" t="e">
        <f t="shared" si="50"/>
        <v>#REF!</v>
      </c>
    </row>
    <row r="3189" spans="1:44" x14ac:dyDescent="0.15">
      <c r="A3189" s="43"/>
      <c r="B3189" s="5" t="s">
        <v>10961</v>
      </c>
      <c r="C3189" s="12">
        <v>23185</v>
      </c>
      <c r="D3189" s="5" t="s">
        <v>10944</v>
      </c>
      <c r="E3189" s="44" t="s">
        <v>24820</v>
      </c>
      <c r="F3189" s="4" t="s">
        <v>10962</v>
      </c>
      <c r="G3189" s="4" t="s">
        <v>10963</v>
      </c>
      <c r="H3189" s="44"/>
      <c r="I3189" s="4" t="s">
        <v>700</v>
      </c>
      <c r="J3189" s="6" t="s">
        <v>700</v>
      </c>
      <c r="K3189" s="45">
        <v>1</v>
      </c>
      <c r="L3189" s="4" t="s">
        <v>771</v>
      </c>
      <c r="M3189" s="104" t="s">
        <v>18803</v>
      </c>
      <c r="N3189" s="45">
        <v>2170600</v>
      </c>
      <c r="O3189" s="4" t="s">
        <v>15375</v>
      </c>
      <c r="P3189" s="4" t="s">
        <v>15632</v>
      </c>
      <c r="Q3189" s="4">
        <v>180</v>
      </c>
      <c r="R3189" s="4">
        <v>3</v>
      </c>
      <c r="S3189" s="4" t="s">
        <v>8069</v>
      </c>
      <c r="U3189" s="4">
        <v>6</v>
      </c>
      <c r="W3189" s="4" t="s">
        <v>10947</v>
      </c>
      <c r="X3189" s="4" t="s">
        <v>10948</v>
      </c>
      <c r="Y3189" s="45">
        <v>0</v>
      </c>
      <c r="AA3189" s="4">
        <v>1</v>
      </c>
      <c r="AB3189" s="4">
        <v>100</v>
      </c>
      <c r="AC3189" s="4">
        <v>1</v>
      </c>
      <c r="AD3189" s="4">
        <v>1</v>
      </c>
      <c r="AE3189" s="45" t="s">
        <v>16461</v>
      </c>
      <c r="AF3189" s="45" t="s">
        <v>16457</v>
      </c>
      <c r="AG3189" s="45" t="s">
        <v>16459</v>
      </c>
      <c r="AH3189" s="45" t="s">
        <v>16453</v>
      </c>
      <c r="AI3189" s="45" t="s">
        <v>16455</v>
      </c>
      <c r="AJ3189" s="63" t="s">
        <v>20389</v>
      </c>
      <c r="AK3189" s="63" t="s">
        <v>20384</v>
      </c>
      <c r="AL3189" s="4">
        <v>0</v>
      </c>
      <c r="AM3189" s="43">
        <f>IF(AND(L3189="WEAPON",OR(R3189=0,R3189=1,R3189=2)),[1]装备基础and强化!$V$7,IF(AND(L3189="LEFTRING",OR(R3189=0,R3189=1,R3189=2)),[1]装备基础and强化!$W$7,IF(AND(L3189="RIGHTRING",OR(R3189=0,R3189=1,R3189=2)),[1]装备基础and强化!$X$7,IF(AND(L3189="NECKLACE",OR(R3189=0,R3189=1,R3189=2)),[1]装备基础and强化!$Y$7,0))))</f>
        <v>0</v>
      </c>
      <c r="AN3189" s="43">
        <f>IF(AND(L3189="WEAPON",OR(R3189=3,R3189=4)),[1]装备基础and强化!$V$11,IF(AND(L3189="LEFTRING",OR(R3189=3,R3189=4)),[1]装备基础and强化!$W$11,IF(AND(L3189="RIGHTRING",OR(R3189=3,R3189=4)),[1]装备基础and强化!$X$11,IF(AND(L3189="NECKLACE",OR(R3189=3,R3189=4)),[1]装备基础and强化!$Y$11,0))))</f>
        <v>0</v>
      </c>
      <c r="AO3189" s="43">
        <f>IF(AND(L3189="BELT",T3189=1),[1]装备基础and强化!$AA$7,IF(AND(L3189="PANTS",T3189=1),[1]装备基础and强化!$AB$7,IF(AND(L3189="SHOES",T3189=1),[1]装备基础and强化!$AC$7,IF(AND(L3189="CLOTHES",T3189=1),[1]装备基础and强化!$AD$7,0))))</f>
        <v>0</v>
      </c>
      <c r="AP3189" s="43">
        <f>IF(AND(L3189="BELT",T3189=2),[1]装备基础and强化!$AF$7,IF(AND(L3189="PANTS",T3189=2),[1]装备基础and强化!$AG$7,IF(AND(L3189="SHOES",T3189=2),[1]装备基础and强化!$AH$7,IF(AND(L3189="CLOTHES",T3189=2),[1]装备基础and强化!$AI$7,0))))</f>
        <v>0</v>
      </c>
      <c r="AQ3189" s="43" t="e">
        <f>IF(L3189="HAT",[1]装备基础and强化!$AK$7,IF(L3189="JADE",[1]装备基础and强化!$AK$7,0))</f>
        <v>#REF!</v>
      </c>
      <c r="AR3189" s="43" t="e">
        <f t="shared" si="50"/>
        <v>#REF!</v>
      </c>
    </row>
    <row r="3190" spans="1:44" x14ac:dyDescent="0.15">
      <c r="A3190" s="43"/>
      <c r="B3190" s="5" t="s">
        <v>10964</v>
      </c>
      <c r="C3190" s="12">
        <v>23186</v>
      </c>
      <c r="D3190" s="5" t="s">
        <v>10944</v>
      </c>
      <c r="E3190" s="44" t="s">
        <v>24821</v>
      </c>
      <c r="F3190" s="4" t="s">
        <v>10965</v>
      </c>
      <c r="G3190" s="4" t="s">
        <v>10966</v>
      </c>
      <c r="H3190" s="44"/>
      <c r="I3190" s="4" t="s">
        <v>700</v>
      </c>
      <c r="J3190" s="6" t="s">
        <v>700</v>
      </c>
      <c r="K3190" s="45">
        <v>1</v>
      </c>
      <c r="L3190" s="4" t="s">
        <v>771</v>
      </c>
      <c r="M3190" s="104" t="s">
        <v>18804</v>
      </c>
      <c r="N3190" s="45">
        <v>2170700</v>
      </c>
      <c r="O3190" s="4" t="s">
        <v>15376</v>
      </c>
      <c r="P3190" s="4" t="s">
        <v>15632</v>
      </c>
      <c r="Q3190" s="4">
        <v>180</v>
      </c>
      <c r="R3190" s="4">
        <v>3</v>
      </c>
      <c r="S3190" s="4" t="s">
        <v>8069</v>
      </c>
      <c r="U3190" s="4">
        <v>7</v>
      </c>
      <c r="W3190" s="4" t="s">
        <v>10947</v>
      </c>
      <c r="X3190" s="4" t="s">
        <v>10948</v>
      </c>
      <c r="Y3190" s="45">
        <v>0</v>
      </c>
      <c r="AA3190" s="4">
        <v>1</v>
      </c>
      <c r="AB3190" s="4">
        <v>100</v>
      </c>
      <c r="AC3190" s="4">
        <v>1</v>
      </c>
      <c r="AD3190" s="4">
        <v>1</v>
      </c>
      <c r="AE3190" s="45" t="s">
        <v>16461</v>
      </c>
      <c r="AF3190" s="45" t="s">
        <v>16457</v>
      </c>
      <c r="AG3190" s="45" t="s">
        <v>16459</v>
      </c>
      <c r="AH3190" s="45" t="s">
        <v>16453</v>
      </c>
      <c r="AI3190" s="45" t="s">
        <v>16455</v>
      </c>
      <c r="AJ3190" s="63" t="s">
        <v>20389</v>
      </c>
      <c r="AK3190" s="63" t="s">
        <v>20384</v>
      </c>
      <c r="AL3190" s="45">
        <v>0</v>
      </c>
      <c r="AM3190" s="43">
        <f>IF(AND(L3190="WEAPON",OR(R3190=0,R3190=1,R3190=2)),[1]装备基础and强化!$V$7,IF(AND(L3190="LEFTRING",OR(R3190=0,R3190=1,R3190=2)),[1]装备基础and强化!$W$7,IF(AND(L3190="RIGHTRING",OR(R3190=0,R3190=1,R3190=2)),[1]装备基础and强化!$X$7,IF(AND(L3190="NECKLACE",OR(R3190=0,R3190=1,R3190=2)),[1]装备基础and强化!$Y$7,0))))</f>
        <v>0</v>
      </c>
      <c r="AN3190" s="43">
        <f>IF(AND(L3190="WEAPON",OR(R3190=3,R3190=4)),[1]装备基础and强化!$V$11,IF(AND(L3190="LEFTRING",OR(R3190=3,R3190=4)),[1]装备基础and强化!$W$11,IF(AND(L3190="RIGHTRING",OR(R3190=3,R3190=4)),[1]装备基础and强化!$X$11,IF(AND(L3190="NECKLACE",OR(R3190=3,R3190=4)),[1]装备基础and强化!$Y$11,0))))</f>
        <v>0</v>
      </c>
      <c r="AO3190" s="43">
        <f>IF(AND(L3190="BELT",T3190=1),[1]装备基础and强化!$AA$7,IF(AND(L3190="PANTS",T3190=1),[1]装备基础and强化!$AB$7,IF(AND(L3190="SHOES",T3190=1),[1]装备基础and强化!$AC$7,IF(AND(L3190="CLOTHES",T3190=1),[1]装备基础and强化!$AD$7,0))))</f>
        <v>0</v>
      </c>
      <c r="AP3190" s="43">
        <f>IF(AND(L3190="BELT",T3190=2),[1]装备基础and强化!$AF$7,IF(AND(L3190="PANTS",T3190=2),[1]装备基础and强化!$AG$7,IF(AND(L3190="SHOES",T3190=2),[1]装备基础and强化!$AH$7,IF(AND(L3190="CLOTHES",T3190=2),[1]装备基础and强化!$AI$7,0))))</f>
        <v>0</v>
      </c>
      <c r="AQ3190" s="43" t="e">
        <f>IF(L3190="HAT",[1]装备基础and强化!$AK$7,IF(L3190="JADE",[1]装备基础and强化!$AK$7,0))</f>
        <v>#REF!</v>
      </c>
      <c r="AR3190" s="43" t="e">
        <f t="shared" si="50"/>
        <v>#REF!</v>
      </c>
    </row>
    <row r="3191" spans="1:44" x14ac:dyDescent="0.15">
      <c r="A3191" s="43"/>
      <c r="B3191" s="5" t="s">
        <v>10967</v>
      </c>
      <c r="C3191" s="12">
        <v>23187</v>
      </c>
      <c r="D3191" s="5" t="s">
        <v>10944</v>
      </c>
      <c r="E3191" s="44" t="s">
        <v>24822</v>
      </c>
      <c r="F3191" s="4" t="s">
        <v>10968</v>
      </c>
      <c r="G3191" s="4" t="s">
        <v>10969</v>
      </c>
      <c r="H3191" s="44"/>
      <c r="I3191" s="4" t="s">
        <v>700</v>
      </c>
      <c r="J3191" s="6" t="s">
        <v>700</v>
      </c>
      <c r="K3191" s="45">
        <v>1</v>
      </c>
      <c r="L3191" s="4" t="s">
        <v>771</v>
      </c>
      <c r="M3191" s="104" t="s">
        <v>18805</v>
      </c>
      <c r="N3191" s="45">
        <v>2170800</v>
      </c>
      <c r="O3191" s="4" t="s">
        <v>15377</v>
      </c>
      <c r="P3191" s="4" t="s">
        <v>15632</v>
      </c>
      <c r="Q3191" s="4">
        <v>180</v>
      </c>
      <c r="R3191" s="4">
        <v>3</v>
      </c>
      <c r="S3191" s="4" t="s">
        <v>8069</v>
      </c>
      <c r="U3191" s="4">
        <v>8</v>
      </c>
      <c r="W3191" s="4" t="s">
        <v>10947</v>
      </c>
      <c r="X3191" s="4" t="s">
        <v>10948</v>
      </c>
      <c r="Y3191" s="45">
        <v>0</v>
      </c>
      <c r="AA3191" s="4">
        <v>1</v>
      </c>
      <c r="AB3191" s="4">
        <v>100</v>
      </c>
      <c r="AC3191" s="4">
        <v>1</v>
      </c>
      <c r="AD3191" s="4">
        <v>1</v>
      </c>
      <c r="AE3191" s="45" t="s">
        <v>16461</v>
      </c>
      <c r="AF3191" s="45" t="s">
        <v>16457</v>
      </c>
      <c r="AG3191" s="45" t="s">
        <v>16459</v>
      </c>
      <c r="AH3191" s="45" t="s">
        <v>16453</v>
      </c>
      <c r="AI3191" s="45" t="s">
        <v>16455</v>
      </c>
      <c r="AJ3191" s="63" t="s">
        <v>20389</v>
      </c>
      <c r="AK3191" s="63" t="s">
        <v>20384</v>
      </c>
      <c r="AL3191" s="4">
        <v>0</v>
      </c>
      <c r="AM3191" s="43">
        <f>IF(AND(L3191="WEAPON",OR(R3191=0,R3191=1,R3191=2)),[1]装备基础and强化!$V$7,IF(AND(L3191="LEFTRING",OR(R3191=0,R3191=1,R3191=2)),[1]装备基础and强化!$W$7,IF(AND(L3191="RIGHTRING",OR(R3191=0,R3191=1,R3191=2)),[1]装备基础and强化!$X$7,IF(AND(L3191="NECKLACE",OR(R3191=0,R3191=1,R3191=2)),[1]装备基础and强化!$Y$7,0))))</f>
        <v>0</v>
      </c>
      <c r="AN3191" s="43">
        <f>IF(AND(L3191="WEAPON",OR(R3191=3,R3191=4)),[1]装备基础and强化!$V$11,IF(AND(L3191="LEFTRING",OR(R3191=3,R3191=4)),[1]装备基础and强化!$W$11,IF(AND(L3191="RIGHTRING",OR(R3191=3,R3191=4)),[1]装备基础and强化!$X$11,IF(AND(L3191="NECKLACE",OR(R3191=3,R3191=4)),[1]装备基础and强化!$Y$11,0))))</f>
        <v>0</v>
      </c>
      <c r="AO3191" s="43">
        <f>IF(AND(L3191="BELT",T3191=1),[1]装备基础and强化!$AA$7,IF(AND(L3191="PANTS",T3191=1),[1]装备基础and强化!$AB$7,IF(AND(L3191="SHOES",T3191=1),[1]装备基础and强化!$AC$7,IF(AND(L3191="CLOTHES",T3191=1),[1]装备基础and强化!$AD$7,0))))</f>
        <v>0</v>
      </c>
      <c r="AP3191" s="43">
        <f>IF(AND(L3191="BELT",T3191=2),[1]装备基础and强化!$AF$7,IF(AND(L3191="PANTS",T3191=2),[1]装备基础and强化!$AG$7,IF(AND(L3191="SHOES",T3191=2),[1]装备基础and强化!$AH$7,IF(AND(L3191="CLOTHES",T3191=2),[1]装备基础and强化!$AI$7,0))))</f>
        <v>0</v>
      </c>
      <c r="AQ3191" s="43" t="e">
        <f>IF(L3191="HAT",[1]装备基础and强化!$AK$7,IF(L3191="JADE",[1]装备基础and强化!$AK$7,0))</f>
        <v>#REF!</v>
      </c>
      <c r="AR3191" s="43" t="e">
        <f t="shared" si="50"/>
        <v>#REF!</v>
      </c>
    </row>
    <row r="3192" spans="1:44" x14ac:dyDescent="0.15">
      <c r="A3192" s="43"/>
      <c r="B3192" s="5" t="s">
        <v>10971</v>
      </c>
      <c r="C3192" s="12">
        <v>23188</v>
      </c>
      <c r="D3192" s="5" t="s">
        <v>10972</v>
      </c>
      <c r="E3192" s="44" t="s">
        <v>24823</v>
      </c>
      <c r="F3192" s="4" t="s">
        <v>10973</v>
      </c>
      <c r="G3192" s="4" t="s">
        <v>10974</v>
      </c>
      <c r="H3192" s="44"/>
      <c r="I3192" s="4" t="s">
        <v>700</v>
      </c>
      <c r="J3192" s="6" t="s">
        <v>700</v>
      </c>
      <c r="K3192" s="45">
        <v>1</v>
      </c>
      <c r="L3192" s="4" t="s">
        <v>771</v>
      </c>
      <c r="M3192" s="104" t="s">
        <v>20256</v>
      </c>
      <c r="N3192" s="45">
        <v>2220100</v>
      </c>
      <c r="O3192" s="4" t="s">
        <v>14072</v>
      </c>
      <c r="P3192" s="4" t="s">
        <v>15632</v>
      </c>
      <c r="Q3192" s="4">
        <v>210</v>
      </c>
      <c r="R3192" s="4">
        <v>3</v>
      </c>
      <c r="S3192" s="4" t="s">
        <v>8101</v>
      </c>
      <c r="U3192" s="4">
        <v>1</v>
      </c>
      <c r="W3192" s="4" t="s">
        <v>10975</v>
      </c>
      <c r="X3192" s="4" t="s">
        <v>10976</v>
      </c>
      <c r="Y3192" s="45">
        <v>0</v>
      </c>
      <c r="AA3192" s="4">
        <v>1</v>
      </c>
      <c r="AB3192" s="4">
        <v>100</v>
      </c>
      <c r="AC3192" s="4">
        <v>1</v>
      </c>
      <c r="AD3192" s="4">
        <v>1</v>
      </c>
      <c r="AE3192" s="45" t="s">
        <v>16461</v>
      </c>
      <c r="AF3192" s="45" t="s">
        <v>16457</v>
      </c>
      <c r="AG3192" s="45" t="s">
        <v>16459</v>
      </c>
      <c r="AH3192" s="45" t="s">
        <v>16453</v>
      </c>
      <c r="AI3192" s="45" t="s">
        <v>16455</v>
      </c>
      <c r="AJ3192" s="63" t="s">
        <v>20389</v>
      </c>
      <c r="AK3192" s="63" t="s">
        <v>20384</v>
      </c>
      <c r="AL3192" s="45">
        <v>0</v>
      </c>
      <c r="AM3192" s="43">
        <f>IF(AND(L3192="WEAPON",OR(R3192=0,R3192=1,R3192=2)),[1]装备基础and强化!$V$7,IF(AND(L3192="LEFTRING",OR(R3192=0,R3192=1,R3192=2)),[1]装备基础and强化!$W$7,IF(AND(L3192="RIGHTRING",OR(R3192=0,R3192=1,R3192=2)),[1]装备基础and强化!$X$7,IF(AND(L3192="NECKLACE",OR(R3192=0,R3192=1,R3192=2)),[1]装备基础and强化!$Y$7,0))))</f>
        <v>0</v>
      </c>
      <c r="AN3192" s="43">
        <f>IF(AND(L3192="WEAPON",OR(R3192=3,R3192=4)),[1]装备基础and强化!$V$11,IF(AND(L3192="LEFTRING",OR(R3192=3,R3192=4)),[1]装备基础and强化!$W$11,IF(AND(L3192="RIGHTRING",OR(R3192=3,R3192=4)),[1]装备基础and强化!$X$11,IF(AND(L3192="NECKLACE",OR(R3192=3,R3192=4)),[1]装备基础and强化!$Y$11,0))))</f>
        <v>0</v>
      </c>
      <c r="AO3192" s="43">
        <f>IF(AND(L3192="BELT",T3192=1),[1]装备基础and强化!$AA$7,IF(AND(L3192="PANTS",T3192=1),[1]装备基础and强化!$AB$7,IF(AND(L3192="SHOES",T3192=1),[1]装备基础and强化!$AC$7,IF(AND(L3192="CLOTHES",T3192=1),[1]装备基础and强化!$AD$7,0))))</f>
        <v>0</v>
      </c>
      <c r="AP3192" s="43">
        <f>IF(AND(L3192="BELT",T3192=2),[1]装备基础and强化!$AF$7,IF(AND(L3192="PANTS",T3192=2),[1]装备基础and强化!$AG$7,IF(AND(L3192="SHOES",T3192=2),[1]装备基础and强化!$AH$7,IF(AND(L3192="CLOTHES",T3192=2),[1]装备基础and强化!$AI$7,0))))</f>
        <v>0</v>
      </c>
      <c r="AQ3192" s="43" t="e">
        <f>IF(L3192="HAT",[1]装备基础and强化!$AK$7,IF(L3192="JADE",[1]装备基础and强化!$AK$7,0))</f>
        <v>#REF!</v>
      </c>
      <c r="AR3192" s="43" t="e">
        <f t="shared" si="50"/>
        <v>#REF!</v>
      </c>
    </row>
    <row r="3193" spans="1:44" x14ac:dyDescent="0.15">
      <c r="A3193" s="43"/>
      <c r="B3193" s="5" t="s">
        <v>10977</v>
      </c>
      <c r="C3193" s="12">
        <v>23189</v>
      </c>
      <c r="D3193" s="5" t="s">
        <v>10972</v>
      </c>
      <c r="E3193" s="44" t="s">
        <v>24824</v>
      </c>
      <c r="F3193" s="4" t="s">
        <v>10978</v>
      </c>
      <c r="G3193" s="4" t="s">
        <v>10979</v>
      </c>
      <c r="H3193" s="44"/>
      <c r="I3193" s="4" t="s">
        <v>700</v>
      </c>
      <c r="J3193" s="6" t="s">
        <v>700</v>
      </c>
      <c r="K3193" s="45">
        <v>1</v>
      </c>
      <c r="L3193" s="4" t="s">
        <v>771</v>
      </c>
      <c r="M3193" s="104" t="s">
        <v>20257</v>
      </c>
      <c r="N3193" s="45">
        <v>2220200</v>
      </c>
      <c r="O3193" s="4" t="s">
        <v>15378</v>
      </c>
      <c r="P3193" s="4" t="s">
        <v>15632</v>
      </c>
      <c r="Q3193" s="4">
        <v>210</v>
      </c>
      <c r="R3193" s="4">
        <v>3</v>
      </c>
      <c r="S3193" s="4" t="s">
        <v>8101</v>
      </c>
      <c r="U3193" s="4">
        <v>2</v>
      </c>
      <c r="W3193" s="4" t="s">
        <v>10975</v>
      </c>
      <c r="X3193" s="4" t="s">
        <v>10976</v>
      </c>
      <c r="Y3193" s="45">
        <v>0</v>
      </c>
      <c r="AA3193" s="4">
        <v>1</v>
      </c>
      <c r="AB3193" s="4">
        <v>100</v>
      </c>
      <c r="AC3193" s="4">
        <v>1</v>
      </c>
      <c r="AD3193" s="4">
        <v>1</v>
      </c>
      <c r="AE3193" s="45" t="s">
        <v>16461</v>
      </c>
      <c r="AF3193" s="45" t="s">
        <v>16457</v>
      </c>
      <c r="AG3193" s="45" t="s">
        <v>16459</v>
      </c>
      <c r="AH3193" s="45" t="s">
        <v>16453</v>
      </c>
      <c r="AI3193" s="45" t="s">
        <v>16455</v>
      </c>
      <c r="AJ3193" s="63" t="s">
        <v>20389</v>
      </c>
      <c r="AK3193" s="63" t="s">
        <v>20384</v>
      </c>
      <c r="AL3193" s="4">
        <v>0</v>
      </c>
      <c r="AM3193" s="43">
        <f>IF(AND(L3193="WEAPON",OR(R3193=0,R3193=1,R3193=2)),[1]装备基础and强化!$V$7,IF(AND(L3193="LEFTRING",OR(R3193=0,R3193=1,R3193=2)),[1]装备基础and强化!$W$7,IF(AND(L3193="RIGHTRING",OR(R3193=0,R3193=1,R3193=2)),[1]装备基础and强化!$X$7,IF(AND(L3193="NECKLACE",OR(R3193=0,R3193=1,R3193=2)),[1]装备基础and强化!$Y$7,0))))</f>
        <v>0</v>
      </c>
      <c r="AN3193" s="43">
        <f>IF(AND(L3193="WEAPON",OR(R3193=3,R3193=4)),[1]装备基础and强化!$V$11,IF(AND(L3193="LEFTRING",OR(R3193=3,R3193=4)),[1]装备基础and强化!$W$11,IF(AND(L3193="RIGHTRING",OR(R3193=3,R3193=4)),[1]装备基础and强化!$X$11,IF(AND(L3193="NECKLACE",OR(R3193=3,R3193=4)),[1]装备基础and强化!$Y$11,0))))</f>
        <v>0</v>
      </c>
      <c r="AO3193" s="43">
        <f>IF(AND(L3193="BELT",T3193=1),[1]装备基础and强化!$AA$7,IF(AND(L3193="PANTS",T3193=1),[1]装备基础and强化!$AB$7,IF(AND(L3193="SHOES",T3193=1),[1]装备基础and强化!$AC$7,IF(AND(L3193="CLOTHES",T3193=1),[1]装备基础and强化!$AD$7,0))))</f>
        <v>0</v>
      </c>
      <c r="AP3193" s="43">
        <f>IF(AND(L3193="BELT",T3193=2),[1]装备基础and强化!$AF$7,IF(AND(L3193="PANTS",T3193=2),[1]装备基础and强化!$AG$7,IF(AND(L3193="SHOES",T3193=2),[1]装备基础and强化!$AH$7,IF(AND(L3193="CLOTHES",T3193=2),[1]装备基础and强化!$AI$7,0))))</f>
        <v>0</v>
      </c>
      <c r="AQ3193" s="43" t="e">
        <f>IF(L3193="HAT",[1]装备基础and强化!$AK$7,IF(L3193="JADE",[1]装备基础and强化!$AK$7,0))</f>
        <v>#REF!</v>
      </c>
      <c r="AR3193" s="43" t="e">
        <f t="shared" si="50"/>
        <v>#REF!</v>
      </c>
    </row>
    <row r="3194" spans="1:44" x14ac:dyDescent="0.15">
      <c r="A3194" s="43"/>
      <c r="B3194" s="5" t="s">
        <v>10980</v>
      </c>
      <c r="C3194" s="12">
        <v>23190</v>
      </c>
      <c r="D3194" s="5" t="s">
        <v>10972</v>
      </c>
      <c r="E3194" s="44" t="s">
        <v>24825</v>
      </c>
      <c r="F3194" s="4" t="s">
        <v>10981</v>
      </c>
      <c r="G3194" s="4" t="s">
        <v>10982</v>
      </c>
      <c r="H3194" s="44"/>
      <c r="I3194" s="4" t="s">
        <v>700</v>
      </c>
      <c r="J3194" s="6" t="s">
        <v>700</v>
      </c>
      <c r="K3194" s="45">
        <v>1</v>
      </c>
      <c r="L3194" s="4" t="s">
        <v>771</v>
      </c>
      <c r="M3194" s="104" t="s">
        <v>20258</v>
      </c>
      <c r="N3194" s="45">
        <v>2220300</v>
      </c>
      <c r="O3194" s="4" t="s">
        <v>14085</v>
      </c>
      <c r="P3194" s="4" t="s">
        <v>15632</v>
      </c>
      <c r="Q3194" s="4">
        <v>210</v>
      </c>
      <c r="R3194" s="4">
        <v>3</v>
      </c>
      <c r="S3194" s="4" t="s">
        <v>8101</v>
      </c>
      <c r="U3194" s="4">
        <v>3</v>
      </c>
      <c r="W3194" s="4" t="s">
        <v>10975</v>
      </c>
      <c r="X3194" s="4" t="s">
        <v>10976</v>
      </c>
      <c r="Y3194" s="45">
        <v>0</v>
      </c>
      <c r="AA3194" s="4">
        <v>1</v>
      </c>
      <c r="AB3194" s="4">
        <v>100</v>
      </c>
      <c r="AC3194" s="4">
        <v>1</v>
      </c>
      <c r="AD3194" s="4">
        <v>1</v>
      </c>
      <c r="AE3194" s="45" t="s">
        <v>16461</v>
      </c>
      <c r="AF3194" s="45" t="s">
        <v>16457</v>
      </c>
      <c r="AG3194" s="45" t="s">
        <v>16459</v>
      </c>
      <c r="AH3194" s="45" t="s">
        <v>16453</v>
      </c>
      <c r="AI3194" s="45" t="s">
        <v>16455</v>
      </c>
      <c r="AJ3194" s="63" t="s">
        <v>20389</v>
      </c>
      <c r="AK3194" s="63" t="s">
        <v>20384</v>
      </c>
      <c r="AL3194" s="45">
        <v>0</v>
      </c>
      <c r="AM3194" s="43">
        <f>IF(AND(L3194="WEAPON",OR(R3194=0,R3194=1,R3194=2)),[1]装备基础and强化!$V$7,IF(AND(L3194="LEFTRING",OR(R3194=0,R3194=1,R3194=2)),[1]装备基础and强化!$W$7,IF(AND(L3194="RIGHTRING",OR(R3194=0,R3194=1,R3194=2)),[1]装备基础and强化!$X$7,IF(AND(L3194="NECKLACE",OR(R3194=0,R3194=1,R3194=2)),[1]装备基础and强化!$Y$7,0))))</f>
        <v>0</v>
      </c>
      <c r="AN3194" s="43">
        <f>IF(AND(L3194="WEAPON",OR(R3194=3,R3194=4)),[1]装备基础and强化!$V$11,IF(AND(L3194="LEFTRING",OR(R3194=3,R3194=4)),[1]装备基础and强化!$W$11,IF(AND(L3194="RIGHTRING",OR(R3194=3,R3194=4)),[1]装备基础and强化!$X$11,IF(AND(L3194="NECKLACE",OR(R3194=3,R3194=4)),[1]装备基础and强化!$Y$11,0))))</f>
        <v>0</v>
      </c>
      <c r="AO3194" s="43">
        <f>IF(AND(L3194="BELT",T3194=1),[1]装备基础and强化!$AA$7,IF(AND(L3194="PANTS",T3194=1),[1]装备基础and强化!$AB$7,IF(AND(L3194="SHOES",T3194=1),[1]装备基础and强化!$AC$7,IF(AND(L3194="CLOTHES",T3194=1),[1]装备基础and强化!$AD$7,0))))</f>
        <v>0</v>
      </c>
      <c r="AP3194" s="43">
        <f>IF(AND(L3194="BELT",T3194=2),[1]装备基础and强化!$AF$7,IF(AND(L3194="PANTS",T3194=2),[1]装备基础and强化!$AG$7,IF(AND(L3194="SHOES",T3194=2),[1]装备基础and强化!$AH$7,IF(AND(L3194="CLOTHES",T3194=2),[1]装备基础and强化!$AI$7,0))))</f>
        <v>0</v>
      </c>
      <c r="AQ3194" s="43" t="e">
        <f>IF(L3194="HAT",[1]装备基础and强化!$AK$7,IF(L3194="JADE",[1]装备基础and强化!$AK$7,0))</f>
        <v>#REF!</v>
      </c>
      <c r="AR3194" s="43" t="e">
        <f t="shared" si="50"/>
        <v>#REF!</v>
      </c>
    </row>
    <row r="3195" spans="1:44" x14ac:dyDescent="0.15">
      <c r="A3195" s="43"/>
      <c r="B3195" s="5" t="s">
        <v>10984</v>
      </c>
      <c r="C3195" s="12">
        <v>23191</v>
      </c>
      <c r="D3195" s="5" t="s">
        <v>10972</v>
      </c>
      <c r="E3195" s="44" t="s">
        <v>24826</v>
      </c>
      <c r="F3195" s="4" t="s">
        <v>10985</v>
      </c>
      <c r="G3195" s="4" t="s">
        <v>10986</v>
      </c>
      <c r="H3195" s="44"/>
      <c r="I3195" s="4" t="s">
        <v>700</v>
      </c>
      <c r="J3195" s="6" t="s">
        <v>700</v>
      </c>
      <c r="K3195" s="45">
        <v>1</v>
      </c>
      <c r="L3195" s="4" t="s">
        <v>771</v>
      </c>
      <c r="M3195" s="104" t="s">
        <v>20259</v>
      </c>
      <c r="N3195" s="45">
        <v>2220400</v>
      </c>
      <c r="O3195" s="4" t="s">
        <v>11000</v>
      </c>
      <c r="P3195" s="4" t="s">
        <v>15632</v>
      </c>
      <c r="Q3195" s="4">
        <v>210</v>
      </c>
      <c r="R3195" s="4">
        <v>3</v>
      </c>
      <c r="S3195" s="4" t="s">
        <v>8101</v>
      </c>
      <c r="U3195" s="4">
        <v>4</v>
      </c>
      <c r="W3195" s="4" t="s">
        <v>10975</v>
      </c>
      <c r="X3195" s="4" t="s">
        <v>10976</v>
      </c>
      <c r="Y3195" s="45">
        <v>0</v>
      </c>
      <c r="AA3195" s="4">
        <v>1</v>
      </c>
      <c r="AB3195" s="4">
        <v>100</v>
      </c>
      <c r="AC3195" s="4">
        <v>1</v>
      </c>
      <c r="AD3195" s="4">
        <v>1</v>
      </c>
      <c r="AE3195" s="45" t="s">
        <v>16461</v>
      </c>
      <c r="AF3195" s="45" t="s">
        <v>16457</v>
      </c>
      <c r="AG3195" s="45" t="s">
        <v>16459</v>
      </c>
      <c r="AH3195" s="45" t="s">
        <v>16453</v>
      </c>
      <c r="AI3195" s="45" t="s">
        <v>16455</v>
      </c>
      <c r="AJ3195" s="63" t="s">
        <v>20389</v>
      </c>
      <c r="AK3195" s="63" t="s">
        <v>20384</v>
      </c>
      <c r="AL3195" s="4">
        <v>0</v>
      </c>
      <c r="AM3195" s="43">
        <f>IF(AND(L3195="WEAPON",OR(R3195=0,R3195=1,R3195=2)),[1]装备基础and强化!$V$7,IF(AND(L3195="LEFTRING",OR(R3195=0,R3195=1,R3195=2)),[1]装备基础and强化!$W$7,IF(AND(L3195="RIGHTRING",OR(R3195=0,R3195=1,R3195=2)),[1]装备基础and强化!$X$7,IF(AND(L3195="NECKLACE",OR(R3195=0,R3195=1,R3195=2)),[1]装备基础and强化!$Y$7,0))))</f>
        <v>0</v>
      </c>
      <c r="AN3195" s="43">
        <f>IF(AND(L3195="WEAPON",OR(R3195=3,R3195=4)),[1]装备基础and强化!$V$11,IF(AND(L3195="LEFTRING",OR(R3195=3,R3195=4)),[1]装备基础and强化!$W$11,IF(AND(L3195="RIGHTRING",OR(R3195=3,R3195=4)),[1]装备基础and强化!$X$11,IF(AND(L3195="NECKLACE",OR(R3195=3,R3195=4)),[1]装备基础and强化!$Y$11,0))))</f>
        <v>0</v>
      </c>
      <c r="AO3195" s="43">
        <f>IF(AND(L3195="BELT",T3195=1),[1]装备基础and强化!$AA$7,IF(AND(L3195="PANTS",T3195=1),[1]装备基础and强化!$AB$7,IF(AND(L3195="SHOES",T3195=1),[1]装备基础and强化!$AC$7,IF(AND(L3195="CLOTHES",T3195=1),[1]装备基础and强化!$AD$7,0))))</f>
        <v>0</v>
      </c>
      <c r="AP3195" s="43">
        <f>IF(AND(L3195="BELT",T3195=2),[1]装备基础and强化!$AF$7,IF(AND(L3195="PANTS",T3195=2),[1]装备基础and强化!$AG$7,IF(AND(L3195="SHOES",T3195=2),[1]装备基础and强化!$AH$7,IF(AND(L3195="CLOTHES",T3195=2),[1]装备基础and强化!$AI$7,0))))</f>
        <v>0</v>
      </c>
      <c r="AQ3195" s="43" t="e">
        <f>IF(L3195="HAT",[1]装备基础and强化!$AK$7,IF(L3195="JADE",[1]装备基础and强化!$AK$7,0))</f>
        <v>#REF!</v>
      </c>
      <c r="AR3195" s="43" t="e">
        <f t="shared" si="50"/>
        <v>#REF!</v>
      </c>
    </row>
    <row r="3196" spans="1:44" x14ac:dyDescent="0.15">
      <c r="A3196" s="43"/>
      <c r="B3196" s="5" t="s">
        <v>10988</v>
      </c>
      <c r="C3196" s="12">
        <v>23192</v>
      </c>
      <c r="D3196" s="5" t="s">
        <v>10972</v>
      </c>
      <c r="E3196" s="44" t="s">
        <v>24827</v>
      </c>
      <c r="F3196" s="4" t="s">
        <v>10989</v>
      </c>
      <c r="G3196" s="4" t="s">
        <v>10990</v>
      </c>
      <c r="H3196" s="44"/>
      <c r="I3196" s="4" t="s">
        <v>700</v>
      </c>
      <c r="J3196" s="6" t="s">
        <v>700</v>
      </c>
      <c r="K3196" s="45">
        <v>1</v>
      </c>
      <c r="L3196" s="4" t="s">
        <v>771</v>
      </c>
      <c r="M3196" s="104" t="s">
        <v>26563</v>
      </c>
      <c r="N3196" s="45">
        <v>2220500</v>
      </c>
      <c r="O3196" s="4" t="s">
        <v>15379</v>
      </c>
      <c r="P3196" s="4" t="s">
        <v>15632</v>
      </c>
      <c r="Q3196" s="4">
        <v>210</v>
      </c>
      <c r="R3196" s="4">
        <v>3</v>
      </c>
      <c r="S3196" s="4" t="s">
        <v>8101</v>
      </c>
      <c r="U3196" s="4">
        <v>5</v>
      </c>
      <c r="W3196" s="4" t="s">
        <v>10975</v>
      </c>
      <c r="X3196" s="4" t="s">
        <v>10976</v>
      </c>
      <c r="Y3196" s="45">
        <v>0</v>
      </c>
      <c r="AA3196" s="4">
        <v>1</v>
      </c>
      <c r="AB3196" s="4">
        <v>100</v>
      </c>
      <c r="AC3196" s="4">
        <v>1</v>
      </c>
      <c r="AD3196" s="4">
        <v>1</v>
      </c>
      <c r="AE3196" s="45" t="s">
        <v>16461</v>
      </c>
      <c r="AF3196" s="45" t="s">
        <v>16457</v>
      </c>
      <c r="AG3196" s="45" t="s">
        <v>16459</v>
      </c>
      <c r="AH3196" s="45" t="s">
        <v>16453</v>
      </c>
      <c r="AI3196" s="45" t="s">
        <v>16455</v>
      </c>
      <c r="AJ3196" s="63" t="s">
        <v>20389</v>
      </c>
      <c r="AK3196" s="63" t="s">
        <v>20384</v>
      </c>
      <c r="AL3196" s="45">
        <v>0</v>
      </c>
      <c r="AM3196" s="43">
        <f>IF(AND(L3196="WEAPON",OR(R3196=0,R3196=1,R3196=2)),[1]装备基础and强化!$V$7,IF(AND(L3196="LEFTRING",OR(R3196=0,R3196=1,R3196=2)),[1]装备基础and强化!$W$7,IF(AND(L3196="RIGHTRING",OR(R3196=0,R3196=1,R3196=2)),[1]装备基础and强化!$X$7,IF(AND(L3196="NECKLACE",OR(R3196=0,R3196=1,R3196=2)),[1]装备基础and强化!$Y$7,0))))</f>
        <v>0</v>
      </c>
      <c r="AN3196" s="43">
        <f>IF(AND(L3196="WEAPON",OR(R3196=3,R3196=4)),[1]装备基础and强化!$V$11,IF(AND(L3196="LEFTRING",OR(R3196=3,R3196=4)),[1]装备基础and强化!$W$11,IF(AND(L3196="RIGHTRING",OR(R3196=3,R3196=4)),[1]装备基础and强化!$X$11,IF(AND(L3196="NECKLACE",OR(R3196=3,R3196=4)),[1]装备基础and强化!$Y$11,0))))</f>
        <v>0</v>
      </c>
      <c r="AO3196" s="43">
        <f>IF(AND(L3196="BELT",T3196=1),[1]装备基础and强化!$AA$7,IF(AND(L3196="PANTS",T3196=1),[1]装备基础and强化!$AB$7,IF(AND(L3196="SHOES",T3196=1),[1]装备基础and强化!$AC$7,IF(AND(L3196="CLOTHES",T3196=1),[1]装备基础and强化!$AD$7,0))))</f>
        <v>0</v>
      </c>
      <c r="AP3196" s="43">
        <f>IF(AND(L3196="BELT",T3196=2),[1]装备基础and强化!$AF$7,IF(AND(L3196="PANTS",T3196=2),[1]装备基础and强化!$AG$7,IF(AND(L3196="SHOES",T3196=2),[1]装备基础and强化!$AH$7,IF(AND(L3196="CLOTHES",T3196=2),[1]装备基础and强化!$AI$7,0))))</f>
        <v>0</v>
      </c>
      <c r="AQ3196" s="43" t="e">
        <f>IF(L3196="HAT",[1]装备基础and强化!$AK$7,IF(L3196="JADE",[1]装备基础and强化!$AK$7,0))</f>
        <v>#REF!</v>
      </c>
      <c r="AR3196" s="43" t="e">
        <f t="shared" si="50"/>
        <v>#REF!</v>
      </c>
    </row>
    <row r="3197" spans="1:44" x14ac:dyDescent="0.15">
      <c r="A3197" s="43"/>
      <c r="B3197" s="5" t="s">
        <v>10991</v>
      </c>
      <c r="C3197" s="12">
        <v>23193</v>
      </c>
      <c r="D3197" s="5" t="s">
        <v>10972</v>
      </c>
      <c r="E3197" s="44" t="s">
        <v>24828</v>
      </c>
      <c r="F3197" s="4" t="s">
        <v>10992</v>
      </c>
      <c r="G3197" s="4" t="s">
        <v>10993</v>
      </c>
      <c r="H3197" s="44"/>
      <c r="I3197" s="4" t="s">
        <v>700</v>
      </c>
      <c r="J3197" s="6" t="s">
        <v>700</v>
      </c>
      <c r="K3197" s="45">
        <v>1</v>
      </c>
      <c r="L3197" s="4" t="s">
        <v>771</v>
      </c>
      <c r="M3197" s="104" t="s">
        <v>26564</v>
      </c>
      <c r="N3197" s="45">
        <v>2220600</v>
      </c>
      <c r="O3197" s="4" t="s">
        <v>15380</v>
      </c>
      <c r="P3197" s="4" t="s">
        <v>15632</v>
      </c>
      <c r="Q3197" s="4">
        <v>210</v>
      </c>
      <c r="R3197" s="4">
        <v>3</v>
      </c>
      <c r="S3197" s="4" t="s">
        <v>8101</v>
      </c>
      <c r="U3197" s="4">
        <v>6</v>
      </c>
      <c r="W3197" s="4" t="s">
        <v>10975</v>
      </c>
      <c r="X3197" s="4" t="s">
        <v>10976</v>
      </c>
      <c r="Y3197" s="45">
        <v>0</v>
      </c>
      <c r="AA3197" s="4">
        <v>1</v>
      </c>
      <c r="AB3197" s="4">
        <v>100</v>
      </c>
      <c r="AC3197" s="4">
        <v>1</v>
      </c>
      <c r="AD3197" s="4">
        <v>1</v>
      </c>
      <c r="AE3197" s="45" t="s">
        <v>16461</v>
      </c>
      <c r="AF3197" s="45" t="s">
        <v>16457</v>
      </c>
      <c r="AG3197" s="45" t="s">
        <v>16459</v>
      </c>
      <c r="AH3197" s="45" t="s">
        <v>16453</v>
      </c>
      <c r="AI3197" s="45" t="s">
        <v>16455</v>
      </c>
      <c r="AJ3197" s="63" t="s">
        <v>20389</v>
      </c>
      <c r="AK3197" s="63" t="s">
        <v>20384</v>
      </c>
      <c r="AL3197" s="4">
        <v>0</v>
      </c>
      <c r="AM3197" s="43">
        <f>IF(AND(L3197="WEAPON",OR(R3197=0,R3197=1,R3197=2)),[1]装备基础and强化!$V$7,IF(AND(L3197="LEFTRING",OR(R3197=0,R3197=1,R3197=2)),[1]装备基础and强化!$W$7,IF(AND(L3197="RIGHTRING",OR(R3197=0,R3197=1,R3197=2)),[1]装备基础and强化!$X$7,IF(AND(L3197="NECKLACE",OR(R3197=0,R3197=1,R3197=2)),[1]装备基础and强化!$Y$7,0))))</f>
        <v>0</v>
      </c>
      <c r="AN3197" s="43">
        <f>IF(AND(L3197="WEAPON",OR(R3197=3,R3197=4)),[1]装备基础and强化!$V$11,IF(AND(L3197="LEFTRING",OR(R3197=3,R3197=4)),[1]装备基础and强化!$W$11,IF(AND(L3197="RIGHTRING",OR(R3197=3,R3197=4)),[1]装备基础and强化!$X$11,IF(AND(L3197="NECKLACE",OR(R3197=3,R3197=4)),[1]装备基础and强化!$Y$11,0))))</f>
        <v>0</v>
      </c>
      <c r="AO3197" s="43">
        <f>IF(AND(L3197="BELT",T3197=1),[1]装备基础and强化!$AA$7,IF(AND(L3197="PANTS",T3197=1),[1]装备基础and强化!$AB$7,IF(AND(L3197="SHOES",T3197=1),[1]装备基础and强化!$AC$7,IF(AND(L3197="CLOTHES",T3197=1),[1]装备基础and强化!$AD$7,0))))</f>
        <v>0</v>
      </c>
      <c r="AP3197" s="43">
        <f>IF(AND(L3197="BELT",T3197=2),[1]装备基础and强化!$AF$7,IF(AND(L3197="PANTS",T3197=2),[1]装备基础and强化!$AG$7,IF(AND(L3197="SHOES",T3197=2),[1]装备基础and强化!$AH$7,IF(AND(L3197="CLOTHES",T3197=2),[1]装备基础and强化!$AI$7,0))))</f>
        <v>0</v>
      </c>
      <c r="AQ3197" s="43" t="e">
        <f>IF(L3197="HAT",[1]装备基础and强化!$AK$7,IF(L3197="JADE",[1]装备基础and强化!$AK$7,0))</f>
        <v>#REF!</v>
      </c>
      <c r="AR3197" s="43" t="e">
        <f t="shared" si="50"/>
        <v>#REF!</v>
      </c>
    </row>
    <row r="3198" spans="1:44" x14ac:dyDescent="0.15">
      <c r="A3198" s="43"/>
      <c r="B3198" s="5" t="s">
        <v>10994</v>
      </c>
      <c r="C3198" s="12">
        <v>23194</v>
      </c>
      <c r="D3198" s="5" t="s">
        <v>10972</v>
      </c>
      <c r="E3198" s="44" t="s">
        <v>24829</v>
      </c>
      <c r="F3198" s="4" t="s">
        <v>10995</v>
      </c>
      <c r="G3198" s="4" t="s">
        <v>10996</v>
      </c>
      <c r="H3198" s="44"/>
      <c r="I3198" s="4" t="s">
        <v>700</v>
      </c>
      <c r="J3198" s="6" t="s">
        <v>700</v>
      </c>
      <c r="K3198" s="45">
        <v>1</v>
      </c>
      <c r="L3198" s="4" t="s">
        <v>771</v>
      </c>
      <c r="M3198" s="104" t="s">
        <v>26565</v>
      </c>
      <c r="N3198" s="45">
        <v>2220700</v>
      </c>
      <c r="O3198" s="4" t="s">
        <v>15381</v>
      </c>
      <c r="P3198" s="4" t="s">
        <v>15632</v>
      </c>
      <c r="Q3198" s="4">
        <v>210</v>
      </c>
      <c r="R3198" s="4">
        <v>3</v>
      </c>
      <c r="S3198" s="4" t="s">
        <v>8101</v>
      </c>
      <c r="U3198" s="4">
        <v>7</v>
      </c>
      <c r="W3198" s="4" t="s">
        <v>10975</v>
      </c>
      <c r="X3198" s="4" t="s">
        <v>10976</v>
      </c>
      <c r="Y3198" s="45">
        <v>0</v>
      </c>
      <c r="AA3198" s="4">
        <v>1</v>
      </c>
      <c r="AB3198" s="4">
        <v>100</v>
      </c>
      <c r="AC3198" s="4">
        <v>1</v>
      </c>
      <c r="AD3198" s="4">
        <v>1</v>
      </c>
      <c r="AE3198" s="45" t="s">
        <v>16461</v>
      </c>
      <c r="AF3198" s="45" t="s">
        <v>16457</v>
      </c>
      <c r="AG3198" s="45" t="s">
        <v>16459</v>
      </c>
      <c r="AH3198" s="45" t="s">
        <v>16453</v>
      </c>
      <c r="AI3198" s="45" t="s">
        <v>16455</v>
      </c>
      <c r="AJ3198" s="63" t="s">
        <v>20389</v>
      </c>
      <c r="AK3198" s="63" t="s">
        <v>20384</v>
      </c>
      <c r="AL3198" s="45">
        <v>0</v>
      </c>
      <c r="AM3198" s="43">
        <f>IF(AND(L3198="WEAPON",OR(R3198=0,R3198=1,R3198=2)),[1]装备基础and强化!$V$7,IF(AND(L3198="LEFTRING",OR(R3198=0,R3198=1,R3198=2)),[1]装备基础and强化!$W$7,IF(AND(L3198="RIGHTRING",OR(R3198=0,R3198=1,R3198=2)),[1]装备基础and强化!$X$7,IF(AND(L3198="NECKLACE",OR(R3198=0,R3198=1,R3198=2)),[1]装备基础and强化!$Y$7,0))))</f>
        <v>0</v>
      </c>
      <c r="AN3198" s="43">
        <f>IF(AND(L3198="WEAPON",OR(R3198=3,R3198=4)),[1]装备基础and强化!$V$11,IF(AND(L3198="LEFTRING",OR(R3198=3,R3198=4)),[1]装备基础and强化!$W$11,IF(AND(L3198="RIGHTRING",OR(R3198=3,R3198=4)),[1]装备基础and强化!$X$11,IF(AND(L3198="NECKLACE",OR(R3198=3,R3198=4)),[1]装备基础and强化!$Y$11,0))))</f>
        <v>0</v>
      </c>
      <c r="AO3198" s="43">
        <f>IF(AND(L3198="BELT",T3198=1),[1]装备基础and强化!$AA$7,IF(AND(L3198="PANTS",T3198=1),[1]装备基础and强化!$AB$7,IF(AND(L3198="SHOES",T3198=1),[1]装备基础and强化!$AC$7,IF(AND(L3198="CLOTHES",T3198=1),[1]装备基础and强化!$AD$7,0))))</f>
        <v>0</v>
      </c>
      <c r="AP3198" s="43">
        <f>IF(AND(L3198="BELT",T3198=2),[1]装备基础and强化!$AF$7,IF(AND(L3198="PANTS",T3198=2),[1]装备基础and强化!$AG$7,IF(AND(L3198="SHOES",T3198=2),[1]装备基础and强化!$AH$7,IF(AND(L3198="CLOTHES",T3198=2),[1]装备基础and强化!$AI$7,0))))</f>
        <v>0</v>
      </c>
      <c r="AQ3198" s="43" t="e">
        <f>IF(L3198="HAT",[1]装备基础and强化!$AK$7,IF(L3198="JADE",[1]装备基础and强化!$AK$7,0))</f>
        <v>#REF!</v>
      </c>
      <c r="AR3198" s="43" t="e">
        <f t="shared" si="50"/>
        <v>#REF!</v>
      </c>
    </row>
    <row r="3199" spans="1:44" x14ac:dyDescent="0.15">
      <c r="A3199" s="43"/>
      <c r="B3199" s="5" t="s">
        <v>10997</v>
      </c>
      <c r="C3199" s="12">
        <v>23195</v>
      </c>
      <c r="D3199" s="5" t="s">
        <v>10972</v>
      </c>
      <c r="E3199" s="44" t="s">
        <v>24830</v>
      </c>
      <c r="F3199" s="4" t="s">
        <v>10998</v>
      </c>
      <c r="G3199" s="4" t="s">
        <v>10999</v>
      </c>
      <c r="H3199" s="44"/>
      <c r="I3199" s="4" t="s">
        <v>700</v>
      </c>
      <c r="J3199" s="6" t="s">
        <v>700</v>
      </c>
      <c r="K3199" s="45">
        <v>1</v>
      </c>
      <c r="L3199" s="4" t="s">
        <v>771</v>
      </c>
      <c r="M3199" s="104" t="s">
        <v>26566</v>
      </c>
      <c r="N3199" s="45">
        <v>2220800</v>
      </c>
      <c r="O3199" s="4" t="s">
        <v>15382</v>
      </c>
      <c r="P3199" s="4" t="s">
        <v>15632</v>
      </c>
      <c r="Q3199" s="4">
        <v>210</v>
      </c>
      <c r="R3199" s="4">
        <v>3</v>
      </c>
      <c r="S3199" s="4" t="s">
        <v>8101</v>
      </c>
      <c r="U3199" s="4">
        <v>8</v>
      </c>
      <c r="W3199" s="4" t="s">
        <v>10975</v>
      </c>
      <c r="X3199" s="4" t="s">
        <v>10976</v>
      </c>
      <c r="Y3199" s="45">
        <v>0</v>
      </c>
      <c r="AA3199" s="4">
        <v>1</v>
      </c>
      <c r="AB3199" s="4">
        <v>100</v>
      </c>
      <c r="AC3199" s="4">
        <v>1</v>
      </c>
      <c r="AD3199" s="4">
        <v>1</v>
      </c>
      <c r="AE3199" s="45" t="s">
        <v>16461</v>
      </c>
      <c r="AF3199" s="45" t="s">
        <v>16457</v>
      </c>
      <c r="AG3199" s="45" t="s">
        <v>16459</v>
      </c>
      <c r="AH3199" s="45" t="s">
        <v>16453</v>
      </c>
      <c r="AI3199" s="45" t="s">
        <v>16455</v>
      </c>
      <c r="AJ3199" s="63" t="s">
        <v>20389</v>
      </c>
      <c r="AK3199" s="63" t="s">
        <v>20384</v>
      </c>
      <c r="AL3199" s="4">
        <v>0</v>
      </c>
      <c r="AM3199" s="43">
        <f>IF(AND(L3199="WEAPON",OR(R3199=0,R3199=1,R3199=2)),[1]装备基础and强化!$V$7,IF(AND(L3199="LEFTRING",OR(R3199=0,R3199=1,R3199=2)),[1]装备基础and强化!$W$7,IF(AND(L3199="RIGHTRING",OR(R3199=0,R3199=1,R3199=2)),[1]装备基础and强化!$X$7,IF(AND(L3199="NECKLACE",OR(R3199=0,R3199=1,R3199=2)),[1]装备基础and强化!$Y$7,0))))</f>
        <v>0</v>
      </c>
      <c r="AN3199" s="43">
        <f>IF(AND(L3199="WEAPON",OR(R3199=3,R3199=4)),[1]装备基础and强化!$V$11,IF(AND(L3199="LEFTRING",OR(R3199=3,R3199=4)),[1]装备基础and强化!$W$11,IF(AND(L3199="RIGHTRING",OR(R3199=3,R3199=4)),[1]装备基础and强化!$X$11,IF(AND(L3199="NECKLACE",OR(R3199=3,R3199=4)),[1]装备基础and强化!$Y$11,0))))</f>
        <v>0</v>
      </c>
      <c r="AO3199" s="43">
        <f>IF(AND(L3199="BELT",T3199=1),[1]装备基础and强化!$AA$7,IF(AND(L3199="PANTS",T3199=1),[1]装备基础and强化!$AB$7,IF(AND(L3199="SHOES",T3199=1),[1]装备基础and强化!$AC$7,IF(AND(L3199="CLOTHES",T3199=1),[1]装备基础and强化!$AD$7,0))))</f>
        <v>0</v>
      </c>
      <c r="AP3199" s="43">
        <f>IF(AND(L3199="BELT",T3199=2),[1]装备基础and强化!$AF$7,IF(AND(L3199="PANTS",T3199=2),[1]装备基础and强化!$AG$7,IF(AND(L3199="SHOES",T3199=2),[1]装备基础and强化!$AH$7,IF(AND(L3199="CLOTHES",T3199=2),[1]装备基础and强化!$AI$7,0))))</f>
        <v>0</v>
      </c>
      <c r="AQ3199" s="43" t="e">
        <f>IF(L3199="HAT",[1]装备基础and强化!$AK$7,IF(L3199="JADE",[1]装备基础and强化!$AK$7,0))</f>
        <v>#REF!</v>
      </c>
      <c r="AR3199" s="43" t="e">
        <f t="shared" si="50"/>
        <v>#REF!</v>
      </c>
    </row>
    <row r="3200" spans="1:44" x14ac:dyDescent="0.15">
      <c r="A3200" s="43"/>
      <c r="B3200" s="5" t="s">
        <v>11001</v>
      </c>
      <c r="C3200" s="12">
        <v>23196</v>
      </c>
      <c r="D3200" s="5" t="s">
        <v>11002</v>
      </c>
      <c r="E3200" s="44" t="s">
        <v>24831</v>
      </c>
      <c r="F3200" s="4" t="s">
        <v>11003</v>
      </c>
      <c r="G3200" s="4" t="s">
        <v>11004</v>
      </c>
      <c r="H3200" s="44"/>
      <c r="I3200" s="4" t="s">
        <v>700</v>
      </c>
      <c r="J3200" s="6" t="s">
        <v>700</v>
      </c>
      <c r="K3200" s="45">
        <v>1</v>
      </c>
      <c r="L3200" s="4" t="s">
        <v>771</v>
      </c>
      <c r="M3200" s="104" t="s">
        <v>26567</v>
      </c>
      <c r="N3200" s="45">
        <v>2250100</v>
      </c>
      <c r="O3200" s="4" t="s">
        <v>15383</v>
      </c>
      <c r="P3200" s="4" t="s">
        <v>15632</v>
      </c>
      <c r="Q3200" s="4">
        <v>240</v>
      </c>
      <c r="R3200" s="4">
        <v>3</v>
      </c>
      <c r="S3200" s="4" t="s">
        <v>8134</v>
      </c>
      <c r="U3200" s="4">
        <v>1</v>
      </c>
      <c r="W3200" s="4" t="s">
        <v>11005</v>
      </c>
      <c r="X3200" s="4" t="s">
        <v>11006</v>
      </c>
      <c r="Y3200" s="45">
        <v>0</v>
      </c>
      <c r="AA3200" s="4">
        <v>1</v>
      </c>
      <c r="AB3200" s="4">
        <v>100</v>
      </c>
      <c r="AC3200" s="4">
        <v>1</v>
      </c>
      <c r="AD3200" s="4">
        <v>1</v>
      </c>
      <c r="AE3200" s="45" t="s">
        <v>16461</v>
      </c>
      <c r="AF3200" s="45" t="s">
        <v>16457</v>
      </c>
      <c r="AG3200" s="45" t="s">
        <v>16459</v>
      </c>
      <c r="AH3200" s="45" t="s">
        <v>16453</v>
      </c>
      <c r="AI3200" s="45" t="s">
        <v>16455</v>
      </c>
      <c r="AJ3200" s="63" t="s">
        <v>20389</v>
      </c>
      <c r="AK3200" s="63" t="s">
        <v>20384</v>
      </c>
      <c r="AL3200" s="45">
        <v>0</v>
      </c>
      <c r="AM3200" s="43">
        <f>IF(AND(L3200="WEAPON",OR(R3200=0,R3200=1,R3200=2)),[1]装备基础and强化!$V$7,IF(AND(L3200="LEFTRING",OR(R3200=0,R3200=1,R3200=2)),[1]装备基础and强化!$W$7,IF(AND(L3200="RIGHTRING",OR(R3200=0,R3200=1,R3200=2)),[1]装备基础and强化!$X$7,IF(AND(L3200="NECKLACE",OR(R3200=0,R3200=1,R3200=2)),[1]装备基础and强化!$Y$7,0))))</f>
        <v>0</v>
      </c>
      <c r="AN3200" s="43">
        <f>IF(AND(L3200="WEAPON",OR(R3200=3,R3200=4)),[1]装备基础and强化!$V$11,IF(AND(L3200="LEFTRING",OR(R3200=3,R3200=4)),[1]装备基础and强化!$W$11,IF(AND(L3200="RIGHTRING",OR(R3200=3,R3200=4)),[1]装备基础and强化!$X$11,IF(AND(L3200="NECKLACE",OR(R3200=3,R3200=4)),[1]装备基础and强化!$Y$11,0))))</f>
        <v>0</v>
      </c>
      <c r="AO3200" s="43">
        <f>IF(AND(L3200="BELT",T3200=1),[1]装备基础and强化!$AA$7,IF(AND(L3200="PANTS",T3200=1),[1]装备基础and强化!$AB$7,IF(AND(L3200="SHOES",T3200=1),[1]装备基础and强化!$AC$7,IF(AND(L3200="CLOTHES",T3200=1),[1]装备基础and强化!$AD$7,0))))</f>
        <v>0</v>
      </c>
      <c r="AP3200" s="43">
        <f>IF(AND(L3200="BELT",T3200=2),[1]装备基础and强化!$AF$7,IF(AND(L3200="PANTS",T3200=2),[1]装备基础and强化!$AG$7,IF(AND(L3200="SHOES",T3200=2),[1]装备基础and强化!$AH$7,IF(AND(L3200="CLOTHES",T3200=2),[1]装备基础and强化!$AI$7,0))))</f>
        <v>0</v>
      </c>
      <c r="AQ3200" s="43" t="e">
        <f>IF(L3200="HAT",[1]装备基础and强化!$AK$7,IF(L3200="JADE",[1]装备基础and强化!$AK$7,0))</f>
        <v>#REF!</v>
      </c>
      <c r="AR3200" s="43" t="e">
        <f t="shared" si="50"/>
        <v>#REF!</v>
      </c>
    </row>
    <row r="3201" spans="1:44" x14ac:dyDescent="0.15">
      <c r="A3201" s="43"/>
      <c r="B3201" s="5" t="s">
        <v>11007</v>
      </c>
      <c r="C3201" s="12">
        <v>23197</v>
      </c>
      <c r="D3201" s="5" t="s">
        <v>11002</v>
      </c>
      <c r="E3201" s="44" t="s">
        <v>24832</v>
      </c>
      <c r="F3201" s="4" t="s">
        <v>11008</v>
      </c>
      <c r="G3201" s="4" t="s">
        <v>11009</v>
      </c>
      <c r="H3201" s="44"/>
      <c r="I3201" s="4" t="s">
        <v>700</v>
      </c>
      <c r="J3201" s="6" t="s">
        <v>700</v>
      </c>
      <c r="K3201" s="45">
        <v>1</v>
      </c>
      <c r="L3201" s="4" t="s">
        <v>771</v>
      </c>
      <c r="M3201" s="104" t="s">
        <v>26568</v>
      </c>
      <c r="N3201" s="45">
        <v>2250200</v>
      </c>
      <c r="O3201" s="4" t="s">
        <v>15384</v>
      </c>
      <c r="P3201" s="4" t="s">
        <v>15632</v>
      </c>
      <c r="Q3201" s="4">
        <v>240</v>
      </c>
      <c r="R3201" s="4">
        <v>3</v>
      </c>
      <c r="S3201" s="4" t="s">
        <v>8134</v>
      </c>
      <c r="U3201" s="4">
        <v>2</v>
      </c>
      <c r="W3201" s="4" t="s">
        <v>11005</v>
      </c>
      <c r="X3201" s="4" t="s">
        <v>11006</v>
      </c>
      <c r="Y3201" s="45">
        <v>0</v>
      </c>
      <c r="AA3201" s="4">
        <v>1</v>
      </c>
      <c r="AB3201" s="4">
        <v>100</v>
      </c>
      <c r="AC3201" s="4">
        <v>1</v>
      </c>
      <c r="AD3201" s="4">
        <v>1</v>
      </c>
      <c r="AE3201" s="45" t="s">
        <v>16461</v>
      </c>
      <c r="AF3201" s="45" t="s">
        <v>16457</v>
      </c>
      <c r="AG3201" s="45" t="s">
        <v>16459</v>
      </c>
      <c r="AH3201" s="45" t="s">
        <v>16453</v>
      </c>
      <c r="AI3201" s="45" t="s">
        <v>16455</v>
      </c>
      <c r="AJ3201" s="63" t="s">
        <v>20389</v>
      </c>
      <c r="AK3201" s="63" t="s">
        <v>20384</v>
      </c>
      <c r="AL3201" s="4">
        <v>0</v>
      </c>
      <c r="AM3201" s="43">
        <f>IF(AND(L3201="WEAPON",OR(R3201=0,R3201=1,R3201=2)),[1]装备基础and强化!$V$7,IF(AND(L3201="LEFTRING",OR(R3201=0,R3201=1,R3201=2)),[1]装备基础and强化!$W$7,IF(AND(L3201="RIGHTRING",OR(R3201=0,R3201=1,R3201=2)),[1]装备基础and强化!$X$7,IF(AND(L3201="NECKLACE",OR(R3201=0,R3201=1,R3201=2)),[1]装备基础and强化!$Y$7,0))))</f>
        <v>0</v>
      </c>
      <c r="AN3201" s="43">
        <f>IF(AND(L3201="WEAPON",OR(R3201=3,R3201=4)),[1]装备基础and强化!$V$11,IF(AND(L3201="LEFTRING",OR(R3201=3,R3201=4)),[1]装备基础and强化!$W$11,IF(AND(L3201="RIGHTRING",OR(R3201=3,R3201=4)),[1]装备基础and强化!$X$11,IF(AND(L3201="NECKLACE",OR(R3201=3,R3201=4)),[1]装备基础and强化!$Y$11,0))))</f>
        <v>0</v>
      </c>
      <c r="AO3201" s="43">
        <f>IF(AND(L3201="BELT",T3201=1),[1]装备基础and强化!$AA$7,IF(AND(L3201="PANTS",T3201=1),[1]装备基础and强化!$AB$7,IF(AND(L3201="SHOES",T3201=1),[1]装备基础and强化!$AC$7,IF(AND(L3201="CLOTHES",T3201=1),[1]装备基础and强化!$AD$7,0))))</f>
        <v>0</v>
      </c>
      <c r="AP3201" s="43">
        <f>IF(AND(L3201="BELT",T3201=2),[1]装备基础and强化!$AF$7,IF(AND(L3201="PANTS",T3201=2),[1]装备基础and强化!$AG$7,IF(AND(L3201="SHOES",T3201=2),[1]装备基础and强化!$AH$7,IF(AND(L3201="CLOTHES",T3201=2),[1]装备基础and强化!$AI$7,0))))</f>
        <v>0</v>
      </c>
      <c r="AQ3201" s="43" t="e">
        <f>IF(L3201="HAT",[1]装备基础and强化!$AK$7,IF(L3201="JADE",[1]装备基础and强化!$AK$7,0))</f>
        <v>#REF!</v>
      </c>
      <c r="AR3201" s="43" t="e">
        <f t="shared" si="50"/>
        <v>#REF!</v>
      </c>
    </row>
    <row r="3202" spans="1:44" x14ac:dyDescent="0.15">
      <c r="A3202" s="43"/>
      <c r="B3202" s="5" t="s">
        <v>11010</v>
      </c>
      <c r="C3202" s="12">
        <v>23198</v>
      </c>
      <c r="D3202" s="5" t="s">
        <v>11002</v>
      </c>
      <c r="E3202" s="44" t="s">
        <v>24833</v>
      </c>
      <c r="F3202" s="4" t="s">
        <v>11011</v>
      </c>
      <c r="G3202" s="4" t="s">
        <v>11012</v>
      </c>
      <c r="H3202" s="44"/>
      <c r="I3202" s="4" t="s">
        <v>700</v>
      </c>
      <c r="J3202" s="6" t="s">
        <v>700</v>
      </c>
      <c r="K3202" s="45">
        <v>1</v>
      </c>
      <c r="L3202" s="4" t="s">
        <v>771</v>
      </c>
      <c r="M3202" s="104" t="s">
        <v>26569</v>
      </c>
      <c r="N3202" s="45">
        <v>2250300</v>
      </c>
      <c r="O3202" s="4" t="s">
        <v>15385</v>
      </c>
      <c r="P3202" s="4" t="s">
        <v>15632</v>
      </c>
      <c r="Q3202" s="4">
        <v>240</v>
      </c>
      <c r="R3202" s="4">
        <v>3</v>
      </c>
      <c r="S3202" s="4" t="s">
        <v>8134</v>
      </c>
      <c r="U3202" s="4">
        <v>3</v>
      </c>
      <c r="W3202" s="4" t="s">
        <v>11005</v>
      </c>
      <c r="X3202" s="4" t="s">
        <v>11006</v>
      </c>
      <c r="Y3202" s="45">
        <v>0</v>
      </c>
      <c r="AA3202" s="4">
        <v>1</v>
      </c>
      <c r="AB3202" s="4">
        <v>100</v>
      </c>
      <c r="AC3202" s="4">
        <v>1</v>
      </c>
      <c r="AD3202" s="4">
        <v>1</v>
      </c>
      <c r="AE3202" s="45" t="s">
        <v>16461</v>
      </c>
      <c r="AF3202" s="45" t="s">
        <v>16457</v>
      </c>
      <c r="AG3202" s="45" t="s">
        <v>16459</v>
      </c>
      <c r="AH3202" s="45" t="s">
        <v>16453</v>
      </c>
      <c r="AI3202" s="45" t="s">
        <v>16455</v>
      </c>
      <c r="AJ3202" s="63" t="s">
        <v>20389</v>
      </c>
      <c r="AK3202" s="63" t="s">
        <v>20384</v>
      </c>
      <c r="AL3202" s="45">
        <v>0</v>
      </c>
      <c r="AM3202" s="43">
        <f>IF(AND(L3202="WEAPON",OR(R3202=0,R3202=1,R3202=2)),[1]装备基础and强化!$V$7,IF(AND(L3202="LEFTRING",OR(R3202=0,R3202=1,R3202=2)),[1]装备基础and强化!$W$7,IF(AND(L3202="RIGHTRING",OR(R3202=0,R3202=1,R3202=2)),[1]装备基础and强化!$X$7,IF(AND(L3202="NECKLACE",OR(R3202=0,R3202=1,R3202=2)),[1]装备基础and强化!$Y$7,0))))</f>
        <v>0</v>
      </c>
      <c r="AN3202" s="43">
        <f>IF(AND(L3202="WEAPON",OR(R3202=3,R3202=4)),[1]装备基础and强化!$V$11,IF(AND(L3202="LEFTRING",OR(R3202=3,R3202=4)),[1]装备基础and强化!$W$11,IF(AND(L3202="RIGHTRING",OR(R3202=3,R3202=4)),[1]装备基础and强化!$X$11,IF(AND(L3202="NECKLACE",OR(R3202=3,R3202=4)),[1]装备基础and强化!$Y$11,0))))</f>
        <v>0</v>
      </c>
      <c r="AO3202" s="43">
        <f>IF(AND(L3202="BELT",T3202=1),[1]装备基础and强化!$AA$7,IF(AND(L3202="PANTS",T3202=1),[1]装备基础and强化!$AB$7,IF(AND(L3202="SHOES",T3202=1),[1]装备基础and强化!$AC$7,IF(AND(L3202="CLOTHES",T3202=1),[1]装备基础and强化!$AD$7,0))))</f>
        <v>0</v>
      </c>
      <c r="AP3202" s="43">
        <f>IF(AND(L3202="BELT",T3202=2),[1]装备基础and强化!$AF$7,IF(AND(L3202="PANTS",T3202=2),[1]装备基础and强化!$AG$7,IF(AND(L3202="SHOES",T3202=2),[1]装备基础and强化!$AH$7,IF(AND(L3202="CLOTHES",T3202=2),[1]装备基础and强化!$AI$7,0))))</f>
        <v>0</v>
      </c>
      <c r="AQ3202" s="43" t="e">
        <f>IF(L3202="HAT",[1]装备基础and强化!$AK$7,IF(L3202="JADE",[1]装备基础and强化!$AK$7,0))</f>
        <v>#REF!</v>
      </c>
      <c r="AR3202" s="43" t="e">
        <f t="shared" si="50"/>
        <v>#REF!</v>
      </c>
    </row>
    <row r="3203" spans="1:44" x14ac:dyDescent="0.15">
      <c r="A3203" s="43"/>
      <c r="B3203" s="5" t="s">
        <v>11013</v>
      </c>
      <c r="C3203" s="12">
        <v>23199</v>
      </c>
      <c r="D3203" s="5" t="s">
        <v>11002</v>
      </c>
      <c r="E3203" s="44" t="s">
        <v>24834</v>
      </c>
      <c r="F3203" s="4" t="s">
        <v>11014</v>
      </c>
      <c r="G3203" s="4" t="s">
        <v>11015</v>
      </c>
      <c r="H3203" s="44"/>
      <c r="I3203" s="4" t="s">
        <v>700</v>
      </c>
      <c r="J3203" s="6" t="s">
        <v>700</v>
      </c>
      <c r="K3203" s="45">
        <v>1</v>
      </c>
      <c r="L3203" s="4" t="s">
        <v>771</v>
      </c>
      <c r="M3203" s="104" t="s">
        <v>26570</v>
      </c>
      <c r="N3203" s="45">
        <v>2250400</v>
      </c>
      <c r="O3203" s="4" t="s">
        <v>11028</v>
      </c>
      <c r="P3203" s="4" t="s">
        <v>15632</v>
      </c>
      <c r="Q3203" s="4">
        <v>240</v>
      </c>
      <c r="R3203" s="4">
        <v>3</v>
      </c>
      <c r="S3203" s="4" t="s">
        <v>8134</v>
      </c>
      <c r="U3203" s="4">
        <v>4</v>
      </c>
      <c r="W3203" s="4" t="s">
        <v>11005</v>
      </c>
      <c r="X3203" s="4" t="s">
        <v>11006</v>
      </c>
      <c r="Y3203" s="45">
        <v>0</v>
      </c>
      <c r="AA3203" s="4">
        <v>1</v>
      </c>
      <c r="AB3203" s="4">
        <v>100</v>
      </c>
      <c r="AC3203" s="4">
        <v>1</v>
      </c>
      <c r="AD3203" s="4">
        <v>1</v>
      </c>
      <c r="AE3203" s="45" t="s">
        <v>16461</v>
      </c>
      <c r="AF3203" s="45" t="s">
        <v>16457</v>
      </c>
      <c r="AG3203" s="45" t="s">
        <v>16459</v>
      </c>
      <c r="AH3203" s="45" t="s">
        <v>16453</v>
      </c>
      <c r="AI3203" s="45" t="s">
        <v>16455</v>
      </c>
      <c r="AJ3203" s="63" t="s">
        <v>20389</v>
      </c>
      <c r="AK3203" s="63" t="s">
        <v>20384</v>
      </c>
      <c r="AL3203" s="4">
        <v>0</v>
      </c>
      <c r="AM3203" s="43">
        <f>IF(AND(L3203="WEAPON",OR(R3203=0,R3203=1,R3203=2)),[1]装备基础and强化!$V$7,IF(AND(L3203="LEFTRING",OR(R3203=0,R3203=1,R3203=2)),[1]装备基础and强化!$W$7,IF(AND(L3203="RIGHTRING",OR(R3203=0,R3203=1,R3203=2)),[1]装备基础and强化!$X$7,IF(AND(L3203="NECKLACE",OR(R3203=0,R3203=1,R3203=2)),[1]装备基础and强化!$Y$7,0))))</f>
        <v>0</v>
      </c>
      <c r="AN3203" s="43">
        <f>IF(AND(L3203="WEAPON",OR(R3203=3,R3203=4)),[1]装备基础and强化!$V$11,IF(AND(L3203="LEFTRING",OR(R3203=3,R3203=4)),[1]装备基础and强化!$W$11,IF(AND(L3203="RIGHTRING",OR(R3203=3,R3203=4)),[1]装备基础and强化!$X$11,IF(AND(L3203="NECKLACE",OR(R3203=3,R3203=4)),[1]装备基础and强化!$Y$11,0))))</f>
        <v>0</v>
      </c>
      <c r="AO3203" s="43">
        <f>IF(AND(L3203="BELT",T3203=1),[1]装备基础and强化!$AA$7,IF(AND(L3203="PANTS",T3203=1),[1]装备基础and强化!$AB$7,IF(AND(L3203="SHOES",T3203=1),[1]装备基础and强化!$AC$7,IF(AND(L3203="CLOTHES",T3203=1),[1]装备基础and强化!$AD$7,0))))</f>
        <v>0</v>
      </c>
      <c r="AP3203" s="43">
        <f>IF(AND(L3203="BELT",T3203=2),[1]装备基础and强化!$AF$7,IF(AND(L3203="PANTS",T3203=2),[1]装备基础and强化!$AG$7,IF(AND(L3203="SHOES",T3203=2),[1]装备基础and强化!$AH$7,IF(AND(L3203="CLOTHES",T3203=2),[1]装备基础and强化!$AI$7,0))))</f>
        <v>0</v>
      </c>
      <c r="AQ3203" s="43" t="e">
        <f>IF(L3203="HAT",[1]装备基础and强化!$AK$7,IF(L3203="JADE",[1]装备基础and强化!$AK$7,0))</f>
        <v>#REF!</v>
      </c>
      <c r="AR3203" s="43" t="e">
        <f t="shared" si="50"/>
        <v>#REF!</v>
      </c>
    </row>
    <row r="3204" spans="1:44" x14ac:dyDescent="0.15">
      <c r="A3204" s="43"/>
      <c r="B3204" s="5" t="s">
        <v>11016</v>
      </c>
      <c r="C3204" s="12">
        <v>23200</v>
      </c>
      <c r="D3204" s="5" t="s">
        <v>11002</v>
      </c>
      <c r="E3204" s="44" t="s">
        <v>24835</v>
      </c>
      <c r="F3204" s="4" t="s">
        <v>11017</v>
      </c>
      <c r="G3204" s="4" t="s">
        <v>11018</v>
      </c>
      <c r="H3204" s="44"/>
      <c r="I3204" s="4" t="s">
        <v>700</v>
      </c>
      <c r="J3204" s="6" t="s">
        <v>700</v>
      </c>
      <c r="K3204" s="45">
        <v>1</v>
      </c>
      <c r="L3204" s="4" t="s">
        <v>771</v>
      </c>
      <c r="M3204" s="104" t="s">
        <v>26571</v>
      </c>
      <c r="N3204" s="45">
        <v>2250500</v>
      </c>
      <c r="O3204" s="4" t="s">
        <v>15386</v>
      </c>
      <c r="P3204" s="4" t="s">
        <v>15632</v>
      </c>
      <c r="Q3204" s="4">
        <v>240</v>
      </c>
      <c r="R3204" s="4">
        <v>3</v>
      </c>
      <c r="S3204" s="4" t="s">
        <v>8134</v>
      </c>
      <c r="U3204" s="4">
        <v>5</v>
      </c>
      <c r="W3204" s="4" t="s">
        <v>11005</v>
      </c>
      <c r="X3204" s="4" t="s">
        <v>11006</v>
      </c>
      <c r="Y3204" s="45">
        <v>0</v>
      </c>
      <c r="AA3204" s="4">
        <v>1</v>
      </c>
      <c r="AB3204" s="4">
        <v>100</v>
      </c>
      <c r="AC3204" s="4">
        <v>1</v>
      </c>
      <c r="AD3204" s="4">
        <v>1</v>
      </c>
      <c r="AE3204" s="45" t="s">
        <v>16461</v>
      </c>
      <c r="AF3204" s="45" t="s">
        <v>16457</v>
      </c>
      <c r="AG3204" s="45" t="s">
        <v>16459</v>
      </c>
      <c r="AH3204" s="45" t="s">
        <v>16453</v>
      </c>
      <c r="AI3204" s="45" t="s">
        <v>16455</v>
      </c>
      <c r="AJ3204" s="63" t="s">
        <v>20389</v>
      </c>
      <c r="AK3204" s="63" t="s">
        <v>20384</v>
      </c>
      <c r="AL3204" s="45">
        <v>0</v>
      </c>
      <c r="AM3204" s="43">
        <f>IF(AND(L3204="WEAPON",OR(R3204=0,R3204=1,R3204=2)),[1]装备基础and强化!$V$7,IF(AND(L3204="LEFTRING",OR(R3204=0,R3204=1,R3204=2)),[1]装备基础and强化!$W$7,IF(AND(L3204="RIGHTRING",OR(R3204=0,R3204=1,R3204=2)),[1]装备基础and强化!$X$7,IF(AND(L3204="NECKLACE",OR(R3204=0,R3204=1,R3204=2)),[1]装备基础and强化!$Y$7,0))))</f>
        <v>0</v>
      </c>
      <c r="AN3204" s="43">
        <f>IF(AND(L3204="WEAPON",OR(R3204=3,R3204=4)),[1]装备基础and强化!$V$11,IF(AND(L3204="LEFTRING",OR(R3204=3,R3204=4)),[1]装备基础and强化!$W$11,IF(AND(L3204="RIGHTRING",OR(R3204=3,R3204=4)),[1]装备基础and强化!$X$11,IF(AND(L3204="NECKLACE",OR(R3204=3,R3204=4)),[1]装备基础and强化!$Y$11,0))))</f>
        <v>0</v>
      </c>
      <c r="AO3204" s="43">
        <f>IF(AND(L3204="BELT",T3204=1),[1]装备基础and强化!$AA$7,IF(AND(L3204="PANTS",T3204=1),[1]装备基础and强化!$AB$7,IF(AND(L3204="SHOES",T3204=1),[1]装备基础and强化!$AC$7,IF(AND(L3204="CLOTHES",T3204=1),[1]装备基础and强化!$AD$7,0))))</f>
        <v>0</v>
      </c>
      <c r="AP3204" s="43">
        <f>IF(AND(L3204="BELT",T3204=2),[1]装备基础and强化!$AF$7,IF(AND(L3204="PANTS",T3204=2),[1]装备基础and强化!$AG$7,IF(AND(L3204="SHOES",T3204=2),[1]装备基础and强化!$AH$7,IF(AND(L3204="CLOTHES",T3204=2),[1]装备基础and强化!$AI$7,0))))</f>
        <v>0</v>
      </c>
      <c r="AQ3204" s="43" t="e">
        <f>IF(L3204="HAT",[1]装备基础and强化!$AK$7,IF(L3204="JADE",[1]装备基础and强化!$AK$7,0))</f>
        <v>#REF!</v>
      </c>
      <c r="AR3204" s="43" t="e">
        <f t="shared" si="50"/>
        <v>#REF!</v>
      </c>
    </row>
    <row r="3205" spans="1:44" x14ac:dyDescent="0.15">
      <c r="A3205" s="43"/>
      <c r="B3205" s="5" t="s">
        <v>11019</v>
      </c>
      <c r="C3205" s="12">
        <v>23201</v>
      </c>
      <c r="D3205" s="5" t="s">
        <v>11002</v>
      </c>
      <c r="E3205" s="44" t="s">
        <v>24836</v>
      </c>
      <c r="F3205" s="4" t="s">
        <v>11020</v>
      </c>
      <c r="G3205" s="4" t="s">
        <v>11021</v>
      </c>
      <c r="H3205" s="44"/>
      <c r="I3205" s="4" t="s">
        <v>700</v>
      </c>
      <c r="J3205" s="6" t="s">
        <v>700</v>
      </c>
      <c r="K3205" s="45">
        <v>1</v>
      </c>
      <c r="L3205" s="4" t="s">
        <v>771</v>
      </c>
      <c r="M3205" s="104" t="s">
        <v>26572</v>
      </c>
      <c r="N3205" s="45">
        <v>2250600</v>
      </c>
      <c r="O3205" s="4" t="s">
        <v>15387</v>
      </c>
      <c r="P3205" s="4" t="s">
        <v>15632</v>
      </c>
      <c r="Q3205" s="4">
        <v>240</v>
      </c>
      <c r="R3205" s="4">
        <v>3</v>
      </c>
      <c r="S3205" s="4" t="s">
        <v>8134</v>
      </c>
      <c r="U3205" s="4">
        <v>6</v>
      </c>
      <c r="W3205" s="4" t="s">
        <v>11005</v>
      </c>
      <c r="X3205" s="4" t="s">
        <v>11006</v>
      </c>
      <c r="Y3205" s="45">
        <v>0</v>
      </c>
      <c r="AA3205" s="4">
        <v>1</v>
      </c>
      <c r="AB3205" s="4">
        <v>100</v>
      </c>
      <c r="AC3205" s="4">
        <v>1</v>
      </c>
      <c r="AD3205" s="4">
        <v>1</v>
      </c>
      <c r="AE3205" s="45" t="s">
        <v>16461</v>
      </c>
      <c r="AF3205" s="45" t="s">
        <v>16457</v>
      </c>
      <c r="AG3205" s="45" t="s">
        <v>16459</v>
      </c>
      <c r="AH3205" s="45" t="s">
        <v>16453</v>
      </c>
      <c r="AI3205" s="45" t="s">
        <v>16455</v>
      </c>
      <c r="AJ3205" s="63" t="s">
        <v>20389</v>
      </c>
      <c r="AK3205" s="63" t="s">
        <v>20384</v>
      </c>
      <c r="AL3205" s="4">
        <v>0</v>
      </c>
      <c r="AM3205" s="43">
        <f>IF(AND(L3205="WEAPON",OR(R3205=0,R3205=1,R3205=2)),[1]装备基础and强化!$V$7,IF(AND(L3205="LEFTRING",OR(R3205=0,R3205=1,R3205=2)),[1]装备基础and强化!$W$7,IF(AND(L3205="RIGHTRING",OR(R3205=0,R3205=1,R3205=2)),[1]装备基础and强化!$X$7,IF(AND(L3205="NECKLACE",OR(R3205=0,R3205=1,R3205=2)),[1]装备基础and强化!$Y$7,0))))</f>
        <v>0</v>
      </c>
      <c r="AN3205" s="43">
        <f>IF(AND(L3205="WEAPON",OR(R3205=3,R3205=4)),[1]装备基础and强化!$V$11,IF(AND(L3205="LEFTRING",OR(R3205=3,R3205=4)),[1]装备基础and强化!$W$11,IF(AND(L3205="RIGHTRING",OR(R3205=3,R3205=4)),[1]装备基础and强化!$X$11,IF(AND(L3205="NECKLACE",OR(R3205=3,R3205=4)),[1]装备基础and强化!$Y$11,0))))</f>
        <v>0</v>
      </c>
      <c r="AO3205" s="43">
        <f>IF(AND(L3205="BELT",T3205=1),[1]装备基础and强化!$AA$7,IF(AND(L3205="PANTS",T3205=1),[1]装备基础and强化!$AB$7,IF(AND(L3205="SHOES",T3205=1),[1]装备基础and强化!$AC$7,IF(AND(L3205="CLOTHES",T3205=1),[1]装备基础and强化!$AD$7,0))))</f>
        <v>0</v>
      </c>
      <c r="AP3205" s="43">
        <f>IF(AND(L3205="BELT",T3205=2),[1]装备基础and强化!$AF$7,IF(AND(L3205="PANTS",T3205=2),[1]装备基础and强化!$AG$7,IF(AND(L3205="SHOES",T3205=2),[1]装备基础and强化!$AH$7,IF(AND(L3205="CLOTHES",T3205=2),[1]装备基础and强化!$AI$7,0))))</f>
        <v>0</v>
      </c>
      <c r="AQ3205" s="43" t="e">
        <f>IF(L3205="HAT",[1]装备基础and强化!$AK$7,IF(L3205="JADE",[1]装备基础and强化!$AK$7,0))</f>
        <v>#REF!</v>
      </c>
      <c r="AR3205" s="43" t="e">
        <f t="shared" si="50"/>
        <v>#REF!</v>
      </c>
    </row>
    <row r="3206" spans="1:44" x14ac:dyDescent="0.15">
      <c r="A3206" s="43"/>
      <c r="B3206" s="5" t="s">
        <v>11022</v>
      </c>
      <c r="C3206" s="12">
        <v>23202</v>
      </c>
      <c r="D3206" s="5" t="s">
        <v>11002</v>
      </c>
      <c r="E3206" s="44" t="s">
        <v>24837</v>
      </c>
      <c r="F3206" s="4" t="s">
        <v>11023</v>
      </c>
      <c r="G3206" s="4" t="s">
        <v>11024</v>
      </c>
      <c r="H3206" s="44"/>
      <c r="I3206" s="4" t="s">
        <v>700</v>
      </c>
      <c r="J3206" s="6" t="s">
        <v>700</v>
      </c>
      <c r="K3206" s="45">
        <v>1</v>
      </c>
      <c r="L3206" s="4" t="s">
        <v>771</v>
      </c>
      <c r="M3206" s="104" t="s">
        <v>26573</v>
      </c>
      <c r="N3206" s="45">
        <v>2250700</v>
      </c>
      <c r="O3206" s="4" t="s">
        <v>15388</v>
      </c>
      <c r="P3206" s="4" t="s">
        <v>15632</v>
      </c>
      <c r="Q3206" s="4">
        <v>240</v>
      </c>
      <c r="R3206" s="4">
        <v>3</v>
      </c>
      <c r="S3206" s="4" t="s">
        <v>8134</v>
      </c>
      <c r="U3206" s="4">
        <v>7</v>
      </c>
      <c r="W3206" s="4" t="s">
        <v>11005</v>
      </c>
      <c r="X3206" s="4" t="s">
        <v>11006</v>
      </c>
      <c r="Y3206" s="45">
        <v>0</v>
      </c>
      <c r="AA3206" s="4">
        <v>1</v>
      </c>
      <c r="AB3206" s="4">
        <v>100</v>
      </c>
      <c r="AC3206" s="4">
        <v>1</v>
      </c>
      <c r="AD3206" s="4">
        <v>1</v>
      </c>
      <c r="AE3206" s="45" t="s">
        <v>16461</v>
      </c>
      <c r="AF3206" s="45" t="s">
        <v>16457</v>
      </c>
      <c r="AG3206" s="45" t="s">
        <v>16459</v>
      </c>
      <c r="AH3206" s="45" t="s">
        <v>16453</v>
      </c>
      <c r="AI3206" s="45" t="s">
        <v>16455</v>
      </c>
      <c r="AJ3206" s="63" t="s">
        <v>20389</v>
      </c>
      <c r="AK3206" s="63" t="s">
        <v>20384</v>
      </c>
      <c r="AL3206" s="45">
        <v>0</v>
      </c>
      <c r="AM3206" s="43">
        <f>IF(AND(L3206="WEAPON",OR(R3206=0,R3206=1,R3206=2)),[1]装备基础and强化!$V$7,IF(AND(L3206="LEFTRING",OR(R3206=0,R3206=1,R3206=2)),[1]装备基础and强化!$W$7,IF(AND(L3206="RIGHTRING",OR(R3206=0,R3206=1,R3206=2)),[1]装备基础and强化!$X$7,IF(AND(L3206="NECKLACE",OR(R3206=0,R3206=1,R3206=2)),[1]装备基础and强化!$Y$7,0))))</f>
        <v>0</v>
      </c>
      <c r="AN3206" s="43">
        <f>IF(AND(L3206="WEAPON",OR(R3206=3,R3206=4)),[1]装备基础and强化!$V$11,IF(AND(L3206="LEFTRING",OR(R3206=3,R3206=4)),[1]装备基础and强化!$W$11,IF(AND(L3206="RIGHTRING",OR(R3206=3,R3206=4)),[1]装备基础and强化!$X$11,IF(AND(L3206="NECKLACE",OR(R3206=3,R3206=4)),[1]装备基础and强化!$Y$11,0))))</f>
        <v>0</v>
      </c>
      <c r="AO3206" s="43">
        <f>IF(AND(L3206="BELT",T3206=1),[1]装备基础and强化!$AA$7,IF(AND(L3206="PANTS",T3206=1),[1]装备基础and强化!$AB$7,IF(AND(L3206="SHOES",T3206=1),[1]装备基础and强化!$AC$7,IF(AND(L3206="CLOTHES",T3206=1),[1]装备基础and强化!$AD$7,0))))</f>
        <v>0</v>
      </c>
      <c r="AP3206" s="43">
        <f>IF(AND(L3206="BELT",T3206=2),[1]装备基础and强化!$AF$7,IF(AND(L3206="PANTS",T3206=2),[1]装备基础and强化!$AG$7,IF(AND(L3206="SHOES",T3206=2),[1]装备基础and强化!$AH$7,IF(AND(L3206="CLOTHES",T3206=2),[1]装备基础and强化!$AI$7,0))))</f>
        <v>0</v>
      </c>
      <c r="AQ3206" s="43" t="e">
        <f>IF(L3206="HAT",[1]装备基础and强化!$AK$7,IF(L3206="JADE",[1]装备基础and强化!$AK$7,0))</f>
        <v>#REF!</v>
      </c>
      <c r="AR3206" s="43" t="e">
        <f t="shared" si="50"/>
        <v>#REF!</v>
      </c>
    </row>
    <row r="3207" spans="1:44" x14ac:dyDescent="0.15">
      <c r="A3207" s="43"/>
      <c r="B3207" s="5" t="s">
        <v>11025</v>
      </c>
      <c r="C3207" s="12">
        <v>23203</v>
      </c>
      <c r="D3207" s="5" t="s">
        <v>11002</v>
      </c>
      <c r="E3207" s="44" t="s">
        <v>24838</v>
      </c>
      <c r="F3207" s="4" t="s">
        <v>11026</v>
      </c>
      <c r="G3207" s="4" t="s">
        <v>11027</v>
      </c>
      <c r="H3207" s="44"/>
      <c r="I3207" s="4" t="s">
        <v>700</v>
      </c>
      <c r="J3207" s="6" t="s">
        <v>700</v>
      </c>
      <c r="K3207" s="45">
        <v>1</v>
      </c>
      <c r="L3207" s="4" t="s">
        <v>771</v>
      </c>
      <c r="M3207" s="104" t="s">
        <v>26574</v>
      </c>
      <c r="N3207" s="45">
        <v>2250800</v>
      </c>
      <c r="O3207" s="4" t="s">
        <v>15389</v>
      </c>
      <c r="P3207" s="4" t="s">
        <v>15632</v>
      </c>
      <c r="Q3207" s="4">
        <v>240</v>
      </c>
      <c r="R3207" s="4">
        <v>3</v>
      </c>
      <c r="S3207" s="4" t="s">
        <v>8134</v>
      </c>
      <c r="U3207" s="4">
        <v>8</v>
      </c>
      <c r="W3207" s="4" t="s">
        <v>11005</v>
      </c>
      <c r="X3207" s="4" t="s">
        <v>11006</v>
      </c>
      <c r="Y3207" s="45">
        <v>0</v>
      </c>
      <c r="AA3207" s="4">
        <v>1</v>
      </c>
      <c r="AB3207" s="4">
        <v>100</v>
      </c>
      <c r="AC3207" s="4">
        <v>1</v>
      </c>
      <c r="AD3207" s="4">
        <v>1</v>
      </c>
      <c r="AE3207" s="45" t="s">
        <v>16461</v>
      </c>
      <c r="AF3207" s="45" t="s">
        <v>16457</v>
      </c>
      <c r="AG3207" s="45" t="s">
        <v>16459</v>
      </c>
      <c r="AH3207" s="45" t="s">
        <v>16453</v>
      </c>
      <c r="AI3207" s="45" t="s">
        <v>16455</v>
      </c>
      <c r="AJ3207" s="63" t="s">
        <v>20389</v>
      </c>
      <c r="AK3207" s="63" t="s">
        <v>20384</v>
      </c>
      <c r="AL3207" s="4">
        <v>0</v>
      </c>
      <c r="AM3207" s="43">
        <f>IF(AND(L3207="WEAPON",OR(R3207=0,R3207=1,R3207=2)),[1]装备基础and强化!$V$7,IF(AND(L3207="LEFTRING",OR(R3207=0,R3207=1,R3207=2)),[1]装备基础and强化!$W$7,IF(AND(L3207="RIGHTRING",OR(R3207=0,R3207=1,R3207=2)),[1]装备基础and强化!$X$7,IF(AND(L3207="NECKLACE",OR(R3207=0,R3207=1,R3207=2)),[1]装备基础and强化!$Y$7,0))))</f>
        <v>0</v>
      </c>
      <c r="AN3207" s="43">
        <f>IF(AND(L3207="WEAPON",OR(R3207=3,R3207=4)),[1]装备基础and强化!$V$11,IF(AND(L3207="LEFTRING",OR(R3207=3,R3207=4)),[1]装备基础and强化!$W$11,IF(AND(L3207="RIGHTRING",OR(R3207=3,R3207=4)),[1]装备基础and强化!$X$11,IF(AND(L3207="NECKLACE",OR(R3207=3,R3207=4)),[1]装备基础and强化!$Y$11,0))))</f>
        <v>0</v>
      </c>
      <c r="AO3207" s="43">
        <f>IF(AND(L3207="BELT",T3207=1),[1]装备基础and强化!$AA$7,IF(AND(L3207="PANTS",T3207=1),[1]装备基础and强化!$AB$7,IF(AND(L3207="SHOES",T3207=1),[1]装备基础and强化!$AC$7,IF(AND(L3207="CLOTHES",T3207=1),[1]装备基础and强化!$AD$7,0))))</f>
        <v>0</v>
      </c>
      <c r="AP3207" s="43">
        <f>IF(AND(L3207="BELT",T3207=2),[1]装备基础and强化!$AF$7,IF(AND(L3207="PANTS",T3207=2),[1]装备基础and强化!$AG$7,IF(AND(L3207="SHOES",T3207=2),[1]装备基础and强化!$AH$7,IF(AND(L3207="CLOTHES",T3207=2),[1]装备基础and强化!$AI$7,0))))</f>
        <v>0</v>
      </c>
      <c r="AQ3207" s="43" t="e">
        <f>IF(L3207="HAT",[1]装备基础and强化!$AK$7,IF(L3207="JADE",[1]装备基础and强化!$AK$7,0))</f>
        <v>#REF!</v>
      </c>
      <c r="AR3207" s="43" t="e">
        <f t="shared" si="50"/>
        <v>#REF!</v>
      </c>
    </row>
    <row r="3208" spans="1:44" x14ac:dyDescent="0.15">
      <c r="A3208" s="43"/>
      <c r="B3208" s="5" t="s">
        <v>11029</v>
      </c>
      <c r="C3208" s="12">
        <v>23204</v>
      </c>
      <c r="D3208" s="5" t="s">
        <v>11030</v>
      </c>
      <c r="E3208" s="44" t="s">
        <v>24839</v>
      </c>
      <c r="F3208" s="4" t="s">
        <v>11031</v>
      </c>
      <c r="G3208" s="4" t="s">
        <v>11032</v>
      </c>
      <c r="H3208" s="44"/>
      <c r="I3208" s="4" t="s">
        <v>700</v>
      </c>
      <c r="J3208" s="6" t="s">
        <v>700</v>
      </c>
      <c r="K3208" s="45">
        <v>1</v>
      </c>
      <c r="L3208" s="4" t="s">
        <v>707</v>
      </c>
      <c r="M3208" s="104" t="s">
        <v>18806</v>
      </c>
      <c r="N3208" s="45">
        <v>220100</v>
      </c>
      <c r="O3208" s="4" t="s">
        <v>15212</v>
      </c>
      <c r="P3208" s="44" t="s">
        <v>7934</v>
      </c>
      <c r="Q3208" s="4">
        <v>30</v>
      </c>
      <c r="R3208" s="4">
        <v>4</v>
      </c>
      <c r="S3208" s="4" t="s">
        <v>11033</v>
      </c>
      <c r="U3208" s="4">
        <v>1</v>
      </c>
      <c r="W3208" s="4" t="s">
        <v>11034</v>
      </c>
      <c r="X3208" s="4" t="s">
        <v>11035</v>
      </c>
      <c r="Y3208" s="45">
        <v>0</v>
      </c>
      <c r="Z3208" s="4" t="s">
        <v>11036</v>
      </c>
      <c r="AA3208" s="4">
        <v>1</v>
      </c>
      <c r="AB3208" s="4">
        <v>100</v>
      </c>
      <c r="AC3208" s="4">
        <v>1</v>
      </c>
      <c r="AD3208" s="4">
        <v>1</v>
      </c>
      <c r="AE3208" s="45" t="s">
        <v>16461</v>
      </c>
      <c r="AF3208" s="45" t="s">
        <v>16457</v>
      </c>
      <c r="AG3208" s="45" t="s">
        <v>16459</v>
      </c>
      <c r="AH3208" s="45" t="s">
        <v>16453</v>
      </c>
      <c r="AI3208" s="45" t="s">
        <v>16455</v>
      </c>
      <c r="AJ3208" s="63" t="s">
        <v>20384</v>
      </c>
      <c r="AK3208" s="63" t="s">
        <v>20384</v>
      </c>
      <c r="AL3208" s="45">
        <v>0</v>
      </c>
      <c r="AM3208" s="43">
        <f>IF(AND(L3208="WEAPON",OR(R3208=0,R3208=1,R3208=2)),[1]装备基础and强化!$V$7,IF(AND(L3208="LEFTRING",OR(R3208=0,R3208=1,R3208=2)),[1]装备基础and强化!$W$7,IF(AND(L3208="RIGHTRING",OR(R3208=0,R3208=1,R3208=2)),[1]装备基础and强化!$X$7,IF(AND(L3208="NECKLACE",OR(R3208=0,R3208=1,R3208=2)),[1]装备基础and强化!$Y$7,0))))</f>
        <v>0</v>
      </c>
      <c r="AN3208" s="43" t="e">
        <f>IF(AND(L3208="WEAPON",OR(R3208=3,R3208=4)),[1]装备基础and强化!$V$11,IF(AND(L3208="LEFTRING",OR(R3208=3,R3208=4)),[1]装备基础and强化!$W$11,IF(AND(L3208="RIGHTRING",OR(R3208=3,R3208=4)),[1]装备基础and强化!$X$11,IF(AND(L3208="NECKLACE",OR(R3208=3,R3208=4)),[1]装备基础and强化!$Y$11,0))))</f>
        <v>#REF!</v>
      </c>
      <c r="AO3208" s="43">
        <f>IF(AND(L3208="BELT",T3208=1),[1]装备基础and强化!$AA$7,IF(AND(L3208="PANTS",T3208=1),[1]装备基础and强化!$AB$7,IF(AND(L3208="SHOES",T3208=1),[1]装备基础and强化!$AC$7,IF(AND(L3208="CLOTHES",T3208=1),[1]装备基础and强化!$AD$7,0))))</f>
        <v>0</v>
      </c>
      <c r="AP3208" s="43">
        <f>IF(AND(L3208="BELT",T3208=2),[1]装备基础and强化!$AF$7,IF(AND(L3208="PANTS",T3208=2),[1]装备基础and强化!$AG$7,IF(AND(L3208="SHOES",T3208=2),[1]装备基础and强化!$AH$7,IF(AND(L3208="CLOTHES",T3208=2),[1]装备基础and强化!$AI$7,0))))</f>
        <v>0</v>
      </c>
      <c r="AQ3208" s="43">
        <f>IF(L3208="HAT",[1]装备基础and强化!$AK$7,IF(L3208="JADE",[1]装备基础and强化!$AK$7,0))</f>
        <v>0</v>
      </c>
      <c r="AR3208" s="43" t="e">
        <f t="shared" si="50"/>
        <v>#REF!</v>
      </c>
    </row>
    <row r="3209" spans="1:44" x14ac:dyDescent="0.15">
      <c r="A3209" s="43"/>
      <c r="B3209" s="5" t="s">
        <v>11037</v>
      </c>
      <c r="C3209" s="12">
        <v>23205</v>
      </c>
      <c r="D3209" s="5" t="s">
        <v>11030</v>
      </c>
      <c r="E3209" s="44" t="s">
        <v>24840</v>
      </c>
      <c r="F3209" s="4" t="s">
        <v>11038</v>
      </c>
      <c r="G3209" s="4" t="s">
        <v>11039</v>
      </c>
      <c r="H3209" s="44"/>
      <c r="I3209" s="4" t="s">
        <v>700</v>
      </c>
      <c r="J3209" s="6" t="s">
        <v>700</v>
      </c>
      <c r="K3209" s="45">
        <v>1</v>
      </c>
      <c r="L3209" s="4" t="s">
        <v>707</v>
      </c>
      <c r="M3209" s="104" t="s">
        <v>18807</v>
      </c>
      <c r="N3209" s="45">
        <v>220200</v>
      </c>
      <c r="O3209" s="4" t="s">
        <v>7934</v>
      </c>
      <c r="P3209" s="44" t="s">
        <v>7934</v>
      </c>
      <c r="Q3209" s="4">
        <v>30</v>
      </c>
      <c r="R3209" s="4">
        <v>4</v>
      </c>
      <c r="S3209" s="4" t="s">
        <v>11033</v>
      </c>
      <c r="U3209" s="4">
        <v>2</v>
      </c>
      <c r="W3209" s="4" t="s">
        <v>11034</v>
      </c>
      <c r="X3209" s="4" t="s">
        <v>11035</v>
      </c>
      <c r="Y3209" s="45">
        <v>0</v>
      </c>
      <c r="Z3209" s="4" t="s">
        <v>11036</v>
      </c>
      <c r="AA3209" s="4">
        <v>1</v>
      </c>
      <c r="AB3209" s="4">
        <v>100</v>
      </c>
      <c r="AC3209" s="4">
        <v>1</v>
      </c>
      <c r="AD3209" s="4">
        <v>1</v>
      </c>
      <c r="AE3209" s="45" t="s">
        <v>16461</v>
      </c>
      <c r="AF3209" s="45" t="s">
        <v>16457</v>
      </c>
      <c r="AG3209" s="45" t="s">
        <v>16459</v>
      </c>
      <c r="AH3209" s="45" t="s">
        <v>16453</v>
      </c>
      <c r="AI3209" s="45" t="s">
        <v>16455</v>
      </c>
      <c r="AJ3209" s="63" t="s">
        <v>20384</v>
      </c>
      <c r="AK3209" s="63" t="s">
        <v>20384</v>
      </c>
      <c r="AL3209" s="4">
        <v>0</v>
      </c>
      <c r="AM3209" s="43">
        <f>IF(AND(L3209="WEAPON",OR(R3209=0,R3209=1,R3209=2)),[1]装备基础and强化!$V$7,IF(AND(L3209="LEFTRING",OR(R3209=0,R3209=1,R3209=2)),[1]装备基础and强化!$W$7,IF(AND(L3209="RIGHTRING",OR(R3209=0,R3209=1,R3209=2)),[1]装备基础and强化!$X$7,IF(AND(L3209="NECKLACE",OR(R3209=0,R3209=1,R3209=2)),[1]装备基础and强化!$Y$7,0))))</f>
        <v>0</v>
      </c>
      <c r="AN3209" s="43" t="e">
        <f>IF(AND(L3209="WEAPON",OR(R3209=3,R3209=4)),[1]装备基础and强化!$V$11,IF(AND(L3209="LEFTRING",OR(R3209=3,R3209=4)),[1]装备基础and强化!$W$11,IF(AND(L3209="RIGHTRING",OR(R3209=3,R3209=4)),[1]装备基础and强化!$X$11,IF(AND(L3209="NECKLACE",OR(R3209=3,R3209=4)),[1]装备基础and强化!$Y$11,0))))</f>
        <v>#REF!</v>
      </c>
      <c r="AO3209" s="43">
        <f>IF(AND(L3209="BELT",T3209=1),[1]装备基础and强化!$AA$7,IF(AND(L3209="PANTS",T3209=1),[1]装备基础and强化!$AB$7,IF(AND(L3209="SHOES",T3209=1),[1]装备基础and强化!$AC$7,IF(AND(L3209="CLOTHES",T3209=1),[1]装备基础and强化!$AD$7,0))))</f>
        <v>0</v>
      </c>
      <c r="AP3209" s="43">
        <f>IF(AND(L3209="BELT",T3209=2),[1]装备基础and强化!$AF$7,IF(AND(L3209="PANTS",T3209=2),[1]装备基础and强化!$AG$7,IF(AND(L3209="SHOES",T3209=2),[1]装备基础and强化!$AH$7,IF(AND(L3209="CLOTHES",T3209=2),[1]装备基础and强化!$AI$7,0))))</f>
        <v>0</v>
      </c>
      <c r="AQ3209" s="43">
        <f>IF(L3209="HAT",[1]装备基础and强化!$AK$7,IF(L3209="JADE",[1]装备基础and强化!$AK$7,0))</f>
        <v>0</v>
      </c>
      <c r="AR3209" s="43" t="e">
        <f t="shared" si="50"/>
        <v>#REF!</v>
      </c>
    </row>
    <row r="3210" spans="1:44" x14ac:dyDescent="0.15">
      <c r="A3210" s="43"/>
      <c r="B3210" s="5" t="s">
        <v>11040</v>
      </c>
      <c r="C3210" s="12">
        <v>23206</v>
      </c>
      <c r="D3210" s="5" t="s">
        <v>11030</v>
      </c>
      <c r="E3210" s="44" t="s">
        <v>24841</v>
      </c>
      <c r="F3210" s="4" t="s">
        <v>11041</v>
      </c>
      <c r="G3210" s="4" t="s">
        <v>11042</v>
      </c>
      <c r="H3210" s="44"/>
      <c r="I3210" s="4" t="s">
        <v>700</v>
      </c>
      <c r="J3210" s="6" t="s">
        <v>700</v>
      </c>
      <c r="K3210" s="45">
        <v>1</v>
      </c>
      <c r="L3210" s="4" t="s">
        <v>707</v>
      </c>
      <c r="M3210" s="104" t="s">
        <v>18808</v>
      </c>
      <c r="N3210" s="45">
        <v>220300</v>
      </c>
      <c r="O3210" s="4" t="s">
        <v>15160</v>
      </c>
      <c r="P3210" s="44" t="s">
        <v>7934</v>
      </c>
      <c r="Q3210" s="4">
        <v>30</v>
      </c>
      <c r="R3210" s="4">
        <v>4</v>
      </c>
      <c r="S3210" s="4" t="s">
        <v>11033</v>
      </c>
      <c r="U3210" s="4">
        <v>3</v>
      </c>
      <c r="W3210" s="4" t="s">
        <v>11034</v>
      </c>
      <c r="X3210" s="4" t="s">
        <v>11035</v>
      </c>
      <c r="Y3210" s="45">
        <v>0</v>
      </c>
      <c r="Z3210" s="4" t="s">
        <v>11036</v>
      </c>
      <c r="AA3210" s="4">
        <v>1</v>
      </c>
      <c r="AB3210" s="4">
        <v>100</v>
      </c>
      <c r="AC3210" s="4">
        <v>1</v>
      </c>
      <c r="AD3210" s="4">
        <v>1</v>
      </c>
      <c r="AE3210" s="45" t="s">
        <v>16461</v>
      </c>
      <c r="AF3210" s="45" t="s">
        <v>16457</v>
      </c>
      <c r="AG3210" s="45" t="s">
        <v>16459</v>
      </c>
      <c r="AH3210" s="45" t="s">
        <v>16453</v>
      </c>
      <c r="AI3210" s="45" t="s">
        <v>16455</v>
      </c>
      <c r="AJ3210" s="63" t="s">
        <v>20428</v>
      </c>
      <c r="AK3210" s="63" t="s">
        <v>20428</v>
      </c>
      <c r="AL3210" s="45">
        <v>0</v>
      </c>
      <c r="AM3210" s="43">
        <f>IF(AND(L3210="WEAPON",OR(R3210=0,R3210=1,R3210=2)),[1]装备基础and强化!$V$7,IF(AND(L3210="LEFTRING",OR(R3210=0,R3210=1,R3210=2)),[1]装备基础and强化!$W$7,IF(AND(L3210="RIGHTRING",OR(R3210=0,R3210=1,R3210=2)),[1]装备基础and强化!$X$7,IF(AND(L3210="NECKLACE",OR(R3210=0,R3210=1,R3210=2)),[1]装备基础and强化!$Y$7,0))))</f>
        <v>0</v>
      </c>
      <c r="AN3210" s="43" t="e">
        <f>IF(AND(L3210="WEAPON",OR(R3210=3,R3210=4)),[1]装备基础and强化!$V$11,IF(AND(L3210="LEFTRING",OR(R3210=3,R3210=4)),[1]装备基础and强化!$W$11,IF(AND(L3210="RIGHTRING",OR(R3210=3,R3210=4)),[1]装备基础and强化!$X$11,IF(AND(L3210="NECKLACE",OR(R3210=3,R3210=4)),[1]装备基础and强化!$Y$11,0))))</f>
        <v>#REF!</v>
      </c>
      <c r="AO3210" s="43">
        <f>IF(AND(L3210="BELT",T3210=1),[1]装备基础and强化!$AA$7,IF(AND(L3210="PANTS",T3210=1),[1]装备基础and强化!$AB$7,IF(AND(L3210="SHOES",T3210=1),[1]装备基础and强化!$AC$7,IF(AND(L3210="CLOTHES",T3210=1),[1]装备基础and强化!$AD$7,0))))</f>
        <v>0</v>
      </c>
      <c r="AP3210" s="43">
        <f>IF(AND(L3210="BELT",T3210=2),[1]装备基础and强化!$AF$7,IF(AND(L3210="PANTS",T3210=2),[1]装备基础and强化!$AG$7,IF(AND(L3210="SHOES",T3210=2),[1]装备基础and强化!$AH$7,IF(AND(L3210="CLOTHES",T3210=2),[1]装备基础and强化!$AI$7,0))))</f>
        <v>0</v>
      </c>
      <c r="AQ3210" s="43">
        <f>IF(L3210="HAT",[1]装备基础and强化!$AK$7,IF(L3210="JADE",[1]装备基础and强化!$AK$7,0))</f>
        <v>0</v>
      </c>
      <c r="AR3210" s="43" t="e">
        <f t="shared" si="50"/>
        <v>#REF!</v>
      </c>
    </row>
    <row r="3211" spans="1:44" x14ac:dyDescent="0.15">
      <c r="A3211" s="43"/>
      <c r="B3211" s="5" t="s">
        <v>11043</v>
      </c>
      <c r="C3211" s="12">
        <v>23207</v>
      </c>
      <c r="D3211" s="5" t="s">
        <v>11030</v>
      </c>
      <c r="E3211" s="44" t="s">
        <v>24842</v>
      </c>
      <c r="F3211" s="4" t="s">
        <v>11044</v>
      </c>
      <c r="G3211" s="4" t="s">
        <v>11045</v>
      </c>
      <c r="H3211" s="44"/>
      <c r="I3211" s="4" t="s">
        <v>700</v>
      </c>
      <c r="J3211" s="6" t="s">
        <v>700</v>
      </c>
      <c r="K3211" s="45">
        <v>1</v>
      </c>
      <c r="L3211" s="4" t="s">
        <v>707</v>
      </c>
      <c r="M3211" s="104" t="s">
        <v>18809</v>
      </c>
      <c r="N3211" s="45">
        <v>220400</v>
      </c>
      <c r="O3211" s="4" t="s">
        <v>15390</v>
      </c>
      <c r="P3211" s="44" t="s">
        <v>7934</v>
      </c>
      <c r="Q3211" s="4">
        <v>30</v>
      </c>
      <c r="R3211" s="4">
        <v>4</v>
      </c>
      <c r="S3211" s="4" t="s">
        <v>11033</v>
      </c>
      <c r="U3211" s="4">
        <v>4</v>
      </c>
      <c r="W3211" s="4" t="s">
        <v>11034</v>
      </c>
      <c r="X3211" s="4" t="s">
        <v>11035</v>
      </c>
      <c r="Y3211" s="45">
        <v>0</v>
      </c>
      <c r="Z3211" s="4" t="s">
        <v>11036</v>
      </c>
      <c r="AA3211" s="4">
        <v>1</v>
      </c>
      <c r="AB3211" s="4">
        <v>100</v>
      </c>
      <c r="AC3211" s="4">
        <v>1</v>
      </c>
      <c r="AD3211" s="4">
        <v>1</v>
      </c>
      <c r="AE3211" s="45" t="s">
        <v>16461</v>
      </c>
      <c r="AF3211" s="45" t="s">
        <v>16457</v>
      </c>
      <c r="AG3211" s="45" t="s">
        <v>16459</v>
      </c>
      <c r="AH3211" s="45" t="s">
        <v>16453</v>
      </c>
      <c r="AI3211" s="45" t="s">
        <v>16455</v>
      </c>
      <c r="AJ3211" s="63" t="s">
        <v>20428</v>
      </c>
      <c r="AK3211" s="63" t="s">
        <v>20428</v>
      </c>
      <c r="AL3211" s="4">
        <v>0</v>
      </c>
      <c r="AM3211" s="43">
        <f>IF(AND(L3211="WEAPON",OR(R3211=0,R3211=1,R3211=2)),[1]装备基础and强化!$V$7,IF(AND(L3211="LEFTRING",OR(R3211=0,R3211=1,R3211=2)),[1]装备基础and强化!$W$7,IF(AND(L3211="RIGHTRING",OR(R3211=0,R3211=1,R3211=2)),[1]装备基础and强化!$X$7,IF(AND(L3211="NECKLACE",OR(R3211=0,R3211=1,R3211=2)),[1]装备基础and强化!$Y$7,0))))</f>
        <v>0</v>
      </c>
      <c r="AN3211" s="43" t="e">
        <f>IF(AND(L3211="WEAPON",OR(R3211=3,R3211=4)),[1]装备基础and强化!$V$11,IF(AND(L3211="LEFTRING",OR(R3211=3,R3211=4)),[1]装备基础and强化!$W$11,IF(AND(L3211="RIGHTRING",OR(R3211=3,R3211=4)),[1]装备基础and强化!$X$11,IF(AND(L3211="NECKLACE",OR(R3211=3,R3211=4)),[1]装备基础and强化!$Y$11,0))))</f>
        <v>#REF!</v>
      </c>
      <c r="AO3211" s="43">
        <f>IF(AND(L3211="BELT",T3211=1),[1]装备基础and强化!$AA$7,IF(AND(L3211="PANTS",T3211=1),[1]装备基础and强化!$AB$7,IF(AND(L3211="SHOES",T3211=1),[1]装备基础and强化!$AC$7,IF(AND(L3211="CLOTHES",T3211=1),[1]装备基础and强化!$AD$7,0))))</f>
        <v>0</v>
      </c>
      <c r="AP3211" s="43">
        <f>IF(AND(L3211="BELT",T3211=2),[1]装备基础and强化!$AF$7,IF(AND(L3211="PANTS",T3211=2),[1]装备基础and强化!$AG$7,IF(AND(L3211="SHOES",T3211=2),[1]装备基础and强化!$AH$7,IF(AND(L3211="CLOTHES",T3211=2),[1]装备基础and强化!$AI$7,0))))</f>
        <v>0</v>
      </c>
      <c r="AQ3211" s="43">
        <f>IF(L3211="HAT",[1]装备基础and强化!$AK$7,IF(L3211="JADE",[1]装备基础and强化!$AK$7,0))</f>
        <v>0</v>
      </c>
      <c r="AR3211" s="43" t="e">
        <f t="shared" si="50"/>
        <v>#REF!</v>
      </c>
    </row>
    <row r="3212" spans="1:44" x14ac:dyDescent="0.15">
      <c r="A3212" s="43"/>
      <c r="B3212" s="5" t="s">
        <v>11046</v>
      </c>
      <c r="C3212" s="12">
        <v>23208</v>
      </c>
      <c r="D3212" s="5" t="s">
        <v>11030</v>
      </c>
      <c r="E3212" s="44" t="s">
        <v>24843</v>
      </c>
      <c r="F3212" s="4" t="s">
        <v>11047</v>
      </c>
      <c r="G3212" s="4" t="s">
        <v>11048</v>
      </c>
      <c r="H3212" s="44"/>
      <c r="I3212" s="4" t="s">
        <v>700</v>
      </c>
      <c r="J3212" s="6" t="s">
        <v>700</v>
      </c>
      <c r="K3212" s="45">
        <v>1</v>
      </c>
      <c r="L3212" s="4" t="s">
        <v>707</v>
      </c>
      <c r="M3212" s="104" t="s">
        <v>18810</v>
      </c>
      <c r="N3212" s="45">
        <v>220500</v>
      </c>
      <c r="O3212" s="4" t="s">
        <v>1370</v>
      </c>
      <c r="P3212" s="44" t="s">
        <v>7934</v>
      </c>
      <c r="Q3212" s="4">
        <v>30</v>
      </c>
      <c r="R3212" s="4">
        <v>4</v>
      </c>
      <c r="S3212" s="4" t="s">
        <v>11033</v>
      </c>
      <c r="U3212" s="4">
        <v>5</v>
      </c>
      <c r="W3212" s="4" t="s">
        <v>11034</v>
      </c>
      <c r="X3212" s="4" t="s">
        <v>11035</v>
      </c>
      <c r="Y3212" s="45">
        <v>0</v>
      </c>
      <c r="Z3212" s="4" t="s">
        <v>11036</v>
      </c>
      <c r="AA3212" s="4">
        <v>1</v>
      </c>
      <c r="AB3212" s="4">
        <v>100</v>
      </c>
      <c r="AC3212" s="4">
        <v>1</v>
      </c>
      <c r="AD3212" s="4">
        <v>1</v>
      </c>
      <c r="AE3212" s="45" t="s">
        <v>16461</v>
      </c>
      <c r="AF3212" s="45" t="s">
        <v>16457</v>
      </c>
      <c r="AG3212" s="45" t="s">
        <v>16459</v>
      </c>
      <c r="AH3212" s="45" t="s">
        <v>16453</v>
      </c>
      <c r="AI3212" s="45" t="s">
        <v>16455</v>
      </c>
      <c r="AJ3212" s="63" t="s">
        <v>20428</v>
      </c>
      <c r="AK3212" s="63" t="s">
        <v>20428</v>
      </c>
      <c r="AL3212" s="45">
        <v>0</v>
      </c>
      <c r="AM3212" s="43">
        <f>IF(AND(L3212="WEAPON",OR(R3212=0,R3212=1,R3212=2)),[1]装备基础and强化!$V$7,IF(AND(L3212="LEFTRING",OR(R3212=0,R3212=1,R3212=2)),[1]装备基础and强化!$W$7,IF(AND(L3212="RIGHTRING",OR(R3212=0,R3212=1,R3212=2)),[1]装备基础and强化!$X$7,IF(AND(L3212="NECKLACE",OR(R3212=0,R3212=1,R3212=2)),[1]装备基础and强化!$Y$7,0))))</f>
        <v>0</v>
      </c>
      <c r="AN3212" s="43" t="e">
        <f>IF(AND(L3212="WEAPON",OR(R3212=3,R3212=4)),[1]装备基础and强化!$V$11,IF(AND(L3212="LEFTRING",OR(R3212=3,R3212=4)),[1]装备基础and强化!$W$11,IF(AND(L3212="RIGHTRING",OR(R3212=3,R3212=4)),[1]装备基础and强化!$X$11,IF(AND(L3212="NECKLACE",OR(R3212=3,R3212=4)),[1]装备基础and强化!$Y$11,0))))</f>
        <v>#REF!</v>
      </c>
      <c r="AO3212" s="43">
        <f>IF(AND(L3212="BELT",T3212=1),[1]装备基础and强化!$AA$7,IF(AND(L3212="PANTS",T3212=1),[1]装备基础and强化!$AB$7,IF(AND(L3212="SHOES",T3212=1),[1]装备基础and强化!$AC$7,IF(AND(L3212="CLOTHES",T3212=1),[1]装备基础and强化!$AD$7,0))))</f>
        <v>0</v>
      </c>
      <c r="AP3212" s="43">
        <f>IF(AND(L3212="BELT",T3212=2),[1]装备基础and强化!$AF$7,IF(AND(L3212="PANTS",T3212=2),[1]装备基础and强化!$AG$7,IF(AND(L3212="SHOES",T3212=2),[1]装备基础and强化!$AH$7,IF(AND(L3212="CLOTHES",T3212=2),[1]装备基础and强化!$AI$7,0))))</f>
        <v>0</v>
      </c>
      <c r="AQ3212" s="43">
        <f>IF(L3212="HAT",[1]装备基础and强化!$AK$7,IF(L3212="JADE",[1]装备基础and强化!$AK$7,0))</f>
        <v>0</v>
      </c>
      <c r="AR3212" s="43" t="e">
        <f t="shared" si="50"/>
        <v>#REF!</v>
      </c>
    </row>
    <row r="3213" spans="1:44" x14ac:dyDescent="0.15">
      <c r="A3213" s="43"/>
      <c r="B3213" s="5" t="s">
        <v>11049</v>
      </c>
      <c r="C3213" s="12">
        <v>23209</v>
      </c>
      <c r="D3213" s="5" t="s">
        <v>11030</v>
      </c>
      <c r="E3213" s="44" t="s">
        <v>24844</v>
      </c>
      <c r="F3213" s="4" t="s">
        <v>11050</v>
      </c>
      <c r="G3213" s="4" t="s">
        <v>11051</v>
      </c>
      <c r="H3213" s="44"/>
      <c r="I3213" s="4" t="s">
        <v>700</v>
      </c>
      <c r="J3213" s="6" t="s">
        <v>700</v>
      </c>
      <c r="K3213" s="45">
        <v>1</v>
      </c>
      <c r="L3213" s="4" t="s">
        <v>707</v>
      </c>
      <c r="M3213" s="104" t="s">
        <v>18811</v>
      </c>
      <c r="N3213" s="45">
        <v>220600</v>
      </c>
      <c r="O3213" s="4" t="s">
        <v>15391</v>
      </c>
      <c r="P3213" s="44" t="s">
        <v>7934</v>
      </c>
      <c r="Q3213" s="4">
        <v>30</v>
      </c>
      <c r="R3213" s="4">
        <v>4</v>
      </c>
      <c r="S3213" s="4" t="s">
        <v>11033</v>
      </c>
      <c r="U3213" s="4">
        <v>6</v>
      </c>
      <c r="W3213" s="4" t="s">
        <v>11034</v>
      </c>
      <c r="X3213" s="4" t="s">
        <v>11035</v>
      </c>
      <c r="Y3213" s="45">
        <v>0</v>
      </c>
      <c r="Z3213" s="4" t="s">
        <v>11036</v>
      </c>
      <c r="AA3213" s="4">
        <v>1</v>
      </c>
      <c r="AB3213" s="4">
        <v>100</v>
      </c>
      <c r="AC3213" s="4">
        <v>1</v>
      </c>
      <c r="AD3213" s="4">
        <v>1</v>
      </c>
      <c r="AE3213" s="45" t="s">
        <v>16461</v>
      </c>
      <c r="AF3213" s="45" t="s">
        <v>16457</v>
      </c>
      <c r="AG3213" s="45" t="s">
        <v>16459</v>
      </c>
      <c r="AH3213" s="45" t="s">
        <v>16453</v>
      </c>
      <c r="AI3213" s="45" t="s">
        <v>16455</v>
      </c>
      <c r="AJ3213" s="63" t="s">
        <v>20428</v>
      </c>
      <c r="AK3213" s="63" t="s">
        <v>20428</v>
      </c>
      <c r="AL3213" s="4">
        <v>0</v>
      </c>
      <c r="AM3213" s="43">
        <f>IF(AND(L3213="WEAPON",OR(R3213=0,R3213=1,R3213=2)),[1]装备基础and强化!$V$7,IF(AND(L3213="LEFTRING",OR(R3213=0,R3213=1,R3213=2)),[1]装备基础and强化!$W$7,IF(AND(L3213="RIGHTRING",OR(R3213=0,R3213=1,R3213=2)),[1]装备基础and强化!$X$7,IF(AND(L3213="NECKLACE",OR(R3213=0,R3213=1,R3213=2)),[1]装备基础and强化!$Y$7,0))))</f>
        <v>0</v>
      </c>
      <c r="AN3213" s="43" t="e">
        <f>IF(AND(L3213="WEAPON",OR(R3213=3,R3213=4)),[1]装备基础and强化!$V$11,IF(AND(L3213="LEFTRING",OR(R3213=3,R3213=4)),[1]装备基础and强化!$W$11,IF(AND(L3213="RIGHTRING",OR(R3213=3,R3213=4)),[1]装备基础and强化!$X$11,IF(AND(L3213="NECKLACE",OR(R3213=3,R3213=4)),[1]装备基础and强化!$Y$11,0))))</f>
        <v>#REF!</v>
      </c>
      <c r="AO3213" s="43">
        <f>IF(AND(L3213="BELT",T3213=1),[1]装备基础and强化!$AA$7,IF(AND(L3213="PANTS",T3213=1),[1]装备基础and强化!$AB$7,IF(AND(L3213="SHOES",T3213=1),[1]装备基础and强化!$AC$7,IF(AND(L3213="CLOTHES",T3213=1),[1]装备基础and强化!$AD$7,0))))</f>
        <v>0</v>
      </c>
      <c r="AP3213" s="43">
        <f>IF(AND(L3213="BELT",T3213=2),[1]装备基础and强化!$AF$7,IF(AND(L3213="PANTS",T3213=2),[1]装备基础and强化!$AG$7,IF(AND(L3213="SHOES",T3213=2),[1]装备基础and强化!$AH$7,IF(AND(L3213="CLOTHES",T3213=2),[1]装备基础and强化!$AI$7,0))))</f>
        <v>0</v>
      </c>
      <c r="AQ3213" s="43">
        <f>IF(L3213="HAT",[1]装备基础and强化!$AK$7,IF(L3213="JADE",[1]装备基础and强化!$AK$7,0))</f>
        <v>0</v>
      </c>
      <c r="AR3213" s="43" t="e">
        <f t="shared" si="50"/>
        <v>#REF!</v>
      </c>
    </row>
    <row r="3214" spans="1:44" x14ac:dyDescent="0.15">
      <c r="A3214" s="43"/>
      <c r="B3214" s="5" t="s">
        <v>11053</v>
      </c>
      <c r="C3214" s="12">
        <v>23210</v>
      </c>
      <c r="D3214" s="5" t="s">
        <v>11030</v>
      </c>
      <c r="E3214" s="44" t="s">
        <v>24845</v>
      </c>
      <c r="F3214" s="4" t="s">
        <v>11054</v>
      </c>
      <c r="G3214" s="4" t="s">
        <v>11055</v>
      </c>
      <c r="H3214" s="44"/>
      <c r="I3214" s="4" t="s">
        <v>700</v>
      </c>
      <c r="J3214" s="6" t="s">
        <v>700</v>
      </c>
      <c r="K3214" s="45">
        <v>1</v>
      </c>
      <c r="L3214" s="4" t="s">
        <v>707</v>
      </c>
      <c r="M3214" s="104" t="s">
        <v>18812</v>
      </c>
      <c r="N3214" s="45">
        <v>220700</v>
      </c>
      <c r="O3214" s="4" t="s">
        <v>15392</v>
      </c>
      <c r="P3214" s="44" t="s">
        <v>7934</v>
      </c>
      <c r="Q3214" s="4">
        <v>30</v>
      </c>
      <c r="R3214" s="4">
        <v>4</v>
      </c>
      <c r="S3214" s="4" t="s">
        <v>11033</v>
      </c>
      <c r="U3214" s="4">
        <v>7</v>
      </c>
      <c r="W3214" s="4" t="s">
        <v>11034</v>
      </c>
      <c r="X3214" s="4" t="s">
        <v>11035</v>
      </c>
      <c r="Y3214" s="45">
        <v>0</v>
      </c>
      <c r="Z3214" s="4" t="s">
        <v>11036</v>
      </c>
      <c r="AA3214" s="4">
        <v>1</v>
      </c>
      <c r="AB3214" s="4">
        <v>100</v>
      </c>
      <c r="AC3214" s="4">
        <v>1</v>
      </c>
      <c r="AD3214" s="4">
        <v>1</v>
      </c>
      <c r="AE3214" s="45" t="s">
        <v>16461</v>
      </c>
      <c r="AF3214" s="45" t="s">
        <v>16457</v>
      </c>
      <c r="AG3214" s="45" t="s">
        <v>16459</v>
      </c>
      <c r="AH3214" s="45" t="s">
        <v>16453</v>
      </c>
      <c r="AI3214" s="45" t="s">
        <v>16455</v>
      </c>
      <c r="AJ3214" s="63" t="s">
        <v>20428</v>
      </c>
      <c r="AK3214" s="63" t="s">
        <v>20428</v>
      </c>
      <c r="AL3214" s="45">
        <v>0</v>
      </c>
      <c r="AM3214" s="43">
        <f>IF(AND(L3214="WEAPON",OR(R3214=0,R3214=1,R3214=2)),[1]装备基础and强化!$V$7,IF(AND(L3214="LEFTRING",OR(R3214=0,R3214=1,R3214=2)),[1]装备基础and强化!$W$7,IF(AND(L3214="RIGHTRING",OR(R3214=0,R3214=1,R3214=2)),[1]装备基础and强化!$X$7,IF(AND(L3214="NECKLACE",OR(R3214=0,R3214=1,R3214=2)),[1]装备基础and强化!$Y$7,0))))</f>
        <v>0</v>
      </c>
      <c r="AN3214" s="43" t="e">
        <f>IF(AND(L3214="WEAPON",OR(R3214=3,R3214=4)),[1]装备基础and强化!$V$11,IF(AND(L3214="LEFTRING",OR(R3214=3,R3214=4)),[1]装备基础and强化!$W$11,IF(AND(L3214="RIGHTRING",OR(R3214=3,R3214=4)),[1]装备基础and强化!$X$11,IF(AND(L3214="NECKLACE",OR(R3214=3,R3214=4)),[1]装备基础and强化!$Y$11,0))))</f>
        <v>#REF!</v>
      </c>
      <c r="AO3214" s="43">
        <f>IF(AND(L3214="BELT",T3214=1),[1]装备基础and强化!$AA$7,IF(AND(L3214="PANTS",T3214=1),[1]装备基础and强化!$AB$7,IF(AND(L3214="SHOES",T3214=1),[1]装备基础and强化!$AC$7,IF(AND(L3214="CLOTHES",T3214=1),[1]装备基础and强化!$AD$7,0))))</f>
        <v>0</v>
      </c>
      <c r="AP3214" s="43">
        <f>IF(AND(L3214="BELT",T3214=2),[1]装备基础and强化!$AF$7,IF(AND(L3214="PANTS",T3214=2),[1]装备基础and强化!$AG$7,IF(AND(L3214="SHOES",T3214=2),[1]装备基础and强化!$AH$7,IF(AND(L3214="CLOTHES",T3214=2),[1]装备基础and强化!$AI$7,0))))</f>
        <v>0</v>
      </c>
      <c r="AQ3214" s="43">
        <f>IF(L3214="HAT",[1]装备基础and强化!$AK$7,IF(L3214="JADE",[1]装备基础and强化!$AK$7,0))</f>
        <v>0</v>
      </c>
      <c r="AR3214" s="43" t="e">
        <f t="shared" si="50"/>
        <v>#REF!</v>
      </c>
    </row>
    <row r="3215" spans="1:44" x14ac:dyDescent="0.15">
      <c r="A3215" s="43"/>
      <c r="B3215" s="5" t="s">
        <v>11056</v>
      </c>
      <c r="C3215" s="12">
        <v>23211</v>
      </c>
      <c r="D3215" s="5" t="s">
        <v>11030</v>
      </c>
      <c r="E3215" s="44" t="s">
        <v>24846</v>
      </c>
      <c r="F3215" s="4" t="s">
        <v>11057</v>
      </c>
      <c r="G3215" s="4" t="s">
        <v>11058</v>
      </c>
      <c r="H3215" s="44"/>
      <c r="I3215" s="4" t="s">
        <v>700</v>
      </c>
      <c r="J3215" s="6" t="s">
        <v>700</v>
      </c>
      <c r="K3215" s="45">
        <v>1</v>
      </c>
      <c r="L3215" s="4" t="s">
        <v>707</v>
      </c>
      <c r="M3215" s="104" t="s">
        <v>18813</v>
      </c>
      <c r="N3215" s="45">
        <v>202800</v>
      </c>
      <c r="O3215" s="4" t="s">
        <v>7949</v>
      </c>
      <c r="P3215" s="44" t="s">
        <v>7934</v>
      </c>
      <c r="Q3215" s="4">
        <v>30</v>
      </c>
      <c r="R3215" s="4">
        <v>4</v>
      </c>
      <c r="S3215" s="4" t="s">
        <v>11033</v>
      </c>
      <c r="U3215" s="4">
        <v>8</v>
      </c>
      <c r="W3215" s="4" t="s">
        <v>11034</v>
      </c>
      <c r="X3215" s="4" t="s">
        <v>11035</v>
      </c>
      <c r="Y3215" s="45">
        <v>0</v>
      </c>
      <c r="Z3215" s="4" t="s">
        <v>11036</v>
      </c>
      <c r="AA3215" s="4">
        <v>1</v>
      </c>
      <c r="AB3215" s="4">
        <v>100</v>
      </c>
      <c r="AC3215" s="4">
        <v>1</v>
      </c>
      <c r="AD3215" s="4">
        <v>1</v>
      </c>
      <c r="AE3215" s="45" t="s">
        <v>16461</v>
      </c>
      <c r="AF3215" s="45" t="s">
        <v>16457</v>
      </c>
      <c r="AG3215" s="45" t="s">
        <v>16459</v>
      </c>
      <c r="AH3215" s="45" t="s">
        <v>16453</v>
      </c>
      <c r="AI3215" s="45" t="s">
        <v>16455</v>
      </c>
      <c r="AJ3215" s="63" t="s">
        <v>20428</v>
      </c>
      <c r="AK3215" s="63" t="s">
        <v>20428</v>
      </c>
      <c r="AL3215" s="4">
        <v>0</v>
      </c>
      <c r="AM3215" s="43">
        <f>IF(AND(L3215="WEAPON",OR(R3215=0,R3215=1,R3215=2)),[1]装备基础and强化!$V$7,IF(AND(L3215="LEFTRING",OR(R3215=0,R3215=1,R3215=2)),[1]装备基础and强化!$W$7,IF(AND(L3215="RIGHTRING",OR(R3215=0,R3215=1,R3215=2)),[1]装备基础and强化!$X$7,IF(AND(L3215="NECKLACE",OR(R3215=0,R3215=1,R3215=2)),[1]装备基础and强化!$Y$7,0))))</f>
        <v>0</v>
      </c>
      <c r="AN3215" s="43" t="e">
        <f>IF(AND(L3215="WEAPON",OR(R3215=3,R3215=4)),[1]装备基础and强化!$V$11,IF(AND(L3215="LEFTRING",OR(R3215=3,R3215=4)),[1]装备基础and强化!$W$11,IF(AND(L3215="RIGHTRING",OR(R3215=3,R3215=4)),[1]装备基础and强化!$X$11,IF(AND(L3215="NECKLACE",OR(R3215=3,R3215=4)),[1]装备基础and强化!$Y$11,0))))</f>
        <v>#REF!</v>
      </c>
      <c r="AO3215" s="43">
        <f>IF(AND(L3215="BELT",T3215=1),[1]装备基础and强化!$AA$7,IF(AND(L3215="PANTS",T3215=1),[1]装备基础and强化!$AB$7,IF(AND(L3215="SHOES",T3215=1),[1]装备基础and强化!$AC$7,IF(AND(L3215="CLOTHES",T3215=1),[1]装备基础and强化!$AD$7,0))))</f>
        <v>0</v>
      </c>
      <c r="AP3215" s="43">
        <f>IF(AND(L3215="BELT",T3215=2),[1]装备基础and强化!$AF$7,IF(AND(L3215="PANTS",T3215=2),[1]装备基础and强化!$AG$7,IF(AND(L3215="SHOES",T3215=2),[1]装备基础and强化!$AH$7,IF(AND(L3215="CLOTHES",T3215=2),[1]装备基础and强化!$AI$7,0))))</f>
        <v>0</v>
      </c>
      <c r="AQ3215" s="43">
        <f>IF(L3215="HAT",[1]装备基础and强化!$AK$7,IF(L3215="JADE",[1]装备基础and强化!$AK$7,0))</f>
        <v>0</v>
      </c>
      <c r="AR3215" s="43" t="e">
        <f t="shared" si="50"/>
        <v>#REF!</v>
      </c>
    </row>
    <row r="3216" spans="1:44" x14ac:dyDescent="0.15">
      <c r="A3216" s="43"/>
      <c r="B3216" s="5" t="s">
        <v>11060</v>
      </c>
      <c r="C3216" s="12">
        <v>23212</v>
      </c>
      <c r="D3216" s="5" t="s">
        <v>11061</v>
      </c>
      <c r="E3216" s="44" t="s">
        <v>24847</v>
      </c>
      <c r="F3216" s="4" t="s">
        <v>11062</v>
      </c>
      <c r="G3216" s="4" t="s">
        <v>11063</v>
      </c>
      <c r="H3216" s="44"/>
      <c r="I3216" s="4" t="s">
        <v>700</v>
      </c>
      <c r="J3216" s="6" t="s">
        <v>700</v>
      </c>
      <c r="K3216" s="45">
        <v>1</v>
      </c>
      <c r="L3216" s="4" t="s">
        <v>707</v>
      </c>
      <c r="M3216" s="104" t="s">
        <v>18814</v>
      </c>
      <c r="N3216" s="45">
        <v>250100</v>
      </c>
      <c r="O3216" s="4" t="s">
        <v>8223</v>
      </c>
      <c r="P3216" s="44" t="s">
        <v>7934</v>
      </c>
      <c r="Q3216" s="4">
        <v>50</v>
      </c>
      <c r="R3216" s="4">
        <v>4</v>
      </c>
      <c r="S3216" s="4" t="s">
        <v>11064</v>
      </c>
      <c r="U3216" s="4">
        <v>1</v>
      </c>
      <c r="W3216" s="4" t="s">
        <v>11065</v>
      </c>
      <c r="X3216" s="4" t="s">
        <v>11066</v>
      </c>
      <c r="Y3216" s="45">
        <v>0</v>
      </c>
      <c r="Z3216" s="4" t="s">
        <v>11067</v>
      </c>
      <c r="AA3216" s="4">
        <v>1</v>
      </c>
      <c r="AB3216" s="4">
        <v>100</v>
      </c>
      <c r="AC3216" s="4">
        <v>1</v>
      </c>
      <c r="AD3216" s="4">
        <v>1</v>
      </c>
      <c r="AE3216" s="45" t="s">
        <v>16461</v>
      </c>
      <c r="AF3216" s="45" t="s">
        <v>16457</v>
      </c>
      <c r="AG3216" s="45" t="s">
        <v>16459</v>
      </c>
      <c r="AH3216" s="45" t="s">
        <v>16453</v>
      </c>
      <c r="AI3216" s="45" t="s">
        <v>16455</v>
      </c>
      <c r="AJ3216" s="63" t="s">
        <v>20428</v>
      </c>
      <c r="AK3216" s="63" t="s">
        <v>20428</v>
      </c>
      <c r="AL3216" s="45">
        <v>0</v>
      </c>
      <c r="AM3216" s="43">
        <f>IF(AND(L3216="WEAPON",OR(R3216=0,R3216=1,R3216=2)),[1]装备基础and强化!$V$7,IF(AND(L3216="LEFTRING",OR(R3216=0,R3216=1,R3216=2)),[1]装备基础and强化!$W$7,IF(AND(L3216="RIGHTRING",OR(R3216=0,R3216=1,R3216=2)),[1]装备基础and强化!$X$7,IF(AND(L3216="NECKLACE",OR(R3216=0,R3216=1,R3216=2)),[1]装备基础and强化!$Y$7,0))))</f>
        <v>0</v>
      </c>
      <c r="AN3216" s="43" t="e">
        <f>IF(AND(L3216="WEAPON",OR(R3216=3,R3216=4)),[1]装备基础and强化!$V$11,IF(AND(L3216="LEFTRING",OR(R3216=3,R3216=4)),[1]装备基础and强化!$W$11,IF(AND(L3216="RIGHTRING",OR(R3216=3,R3216=4)),[1]装备基础and强化!$X$11,IF(AND(L3216="NECKLACE",OR(R3216=3,R3216=4)),[1]装备基础and强化!$Y$11,0))))</f>
        <v>#REF!</v>
      </c>
      <c r="AO3216" s="43">
        <f>IF(AND(L3216="BELT",T3216=1),[1]装备基础and强化!$AA$7,IF(AND(L3216="PANTS",T3216=1),[1]装备基础and强化!$AB$7,IF(AND(L3216="SHOES",T3216=1),[1]装备基础and强化!$AC$7,IF(AND(L3216="CLOTHES",T3216=1),[1]装备基础and强化!$AD$7,0))))</f>
        <v>0</v>
      </c>
      <c r="AP3216" s="43">
        <f>IF(AND(L3216="BELT",T3216=2),[1]装备基础and强化!$AF$7,IF(AND(L3216="PANTS",T3216=2),[1]装备基础and强化!$AG$7,IF(AND(L3216="SHOES",T3216=2),[1]装备基础and强化!$AH$7,IF(AND(L3216="CLOTHES",T3216=2),[1]装备基础and强化!$AI$7,0))))</f>
        <v>0</v>
      </c>
      <c r="AQ3216" s="43">
        <f>IF(L3216="HAT",[1]装备基础and强化!$AK$7,IF(L3216="JADE",[1]装备基础and强化!$AK$7,0))</f>
        <v>0</v>
      </c>
      <c r="AR3216" s="43" t="e">
        <f t="shared" si="50"/>
        <v>#REF!</v>
      </c>
    </row>
    <row r="3217" spans="1:44" x14ac:dyDescent="0.15">
      <c r="A3217" s="43"/>
      <c r="B3217" s="5" t="s">
        <v>11068</v>
      </c>
      <c r="C3217" s="12">
        <v>23213</v>
      </c>
      <c r="D3217" s="5" t="s">
        <v>11061</v>
      </c>
      <c r="E3217" s="44" t="s">
        <v>24848</v>
      </c>
      <c r="F3217" s="4" t="s">
        <v>11069</v>
      </c>
      <c r="G3217" s="4" t="s">
        <v>11070</v>
      </c>
      <c r="H3217" s="44"/>
      <c r="I3217" s="4" t="s">
        <v>700</v>
      </c>
      <c r="J3217" s="6" t="s">
        <v>700</v>
      </c>
      <c r="K3217" s="45">
        <v>1</v>
      </c>
      <c r="L3217" s="4" t="s">
        <v>707</v>
      </c>
      <c r="M3217" s="104" t="s">
        <v>18815</v>
      </c>
      <c r="N3217" s="45">
        <v>250200</v>
      </c>
      <c r="O3217" s="4" t="s">
        <v>7916</v>
      </c>
      <c r="P3217" s="44" t="s">
        <v>7934</v>
      </c>
      <c r="Q3217" s="4">
        <v>50</v>
      </c>
      <c r="R3217" s="4">
        <v>4</v>
      </c>
      <c r="S3217" s="4" t="s">
        <v>11064</v>
      </c>
      <c r="U3217" s="4">
        <v>2</v>
      </c>
      <c r="W3217" s="4" t="s">
        <v>11065</v>
      </c>
      <c r="X3217" s="4" t="s">
        <v>11066</v>
      </c>
      <c r="Y3217" s="45">
        <v>0</v>
      </c>
      <c r="Z3217" s="4" t="s">
        <v>11067</v>
      </c>
      <c r="AA3217" s="4">
        <v>1</v>
      </c>
      <c r="AB3217" s="4">
        <v>100</v>
      </c>
      <c r="AC3217" s="4">
        <v>1</v>
      </c>
      <c r="AD3217" s="4">
        <v>1</v>
      </c>
      <c r="AE3217" s="45" t="s">
        <v>16461</v>
      </c>
      <c r="AF3217" s="45" t="s">
        <v>16457</v>
      </c>
      <c r="AG3217" s="45" t="s">
        <v>16459</v>
      </c>
      <c r="AH3217" s="45" t="s">
        <v>16453</v>
      </c>
      <c r="AI3217" s="45" t="s">
        <v>16455</v>
      </c>
      <c r="AJ3217" s="63" t="s">
        <v>20428</v>
      </c>
      <c r="AK3217" s="63" t="s">
        <v>20428</v>
      </c>
      <c r="AL3217" s="4">
        <v>0</v>
      </c>
      <c r="AM3217" s="43">
        <f>IF(AND(L3217="WEAPON",OR(R3217=0,R3217=1,R3217=2)),[1]装备基础and强化!$V$7,IF(AND(L3217="LEFTRING",OR(R3217=0,R3217=1,R3217=2)),[1]装备基础and强化!$W$7,IF(AND(L3217="RIGHTRING",OR(R3217=0,R3217=1,R3217=2)),[1]装备基础and强化!$X$7,IF(AND(L3217="NECKLACE",OR(R3217=0,R3217=1,R3217=2)),[1]装备基础and强化!$Y$7,0))))</f>
        <v>0</v>
      </c>
      <c r="AN3217" s="43" t="e">
        <f>IF(AND(L3217="WEAPON",OR(R3217=3,R3217=4)),[1]装备基础and强化!$V$11,IF(AND(L3217="LEFTRING",OR(R3217=3,R3217=4)),[1]装备基础and强化!$W$11,IF(AND(L3217="RIGHTRING",OR(R3217=3,R3217=4)),[1]装备基础and强化!$X$11,IF(AND(L3217="NECKLACE",OR(R3217=3,R3217=4)),[1]装备基础and强化!$Y$11,0))))</f>
        <v>#REF!</v>
      </c>
      <c r="AO3217" s="43">
        <f>IF(AND(L3217="BELT",T3217=1),[1]装备基础and强化!$AA$7,IF(AND(L3217="PANTS",T3217=1),[1]装备基础and强化!$AB$7,IF(AND(L3217="SHOES",T3217=1),[1]装备基础and强化!$AC$7,IF(AND(L3217="CLOTHES",T3217=1),[1]装备基础and强化!$AD$7,0))))</f>
        <v>0</v>
      </c>
      <c r="AP3217" s="43">
        <f>IF(AND(L3217="BELT",T3217=2),[1]装备基础and强化!$AF$7,IF(AND(L3217="PANTS",T3217=2),[1]装备基础and强化!$AG$7,IF(AND(L3217="SHOES",T3217=2),[1]装备基础and强化!$AH$7,IF(AND(L3217="CLOTHES",T3217=2),[1]装备基础and强化!$AI$7,0))))</f>
        <v>0</v>
      </c>
      <c r="AQ3217" s="43">
        <f>IF(L3217="HAT",[1]装备基础and强化!$AK$7,IF(L3217="JADE",[1]装备基础and强化!$AK$7,0))</f>
        <v>0</v>
      </c>
      <c r="AR3217" s="43" t="e">
        <f t="shared" si="50"/>
        <v>#REF!</v>
      </c>
    </row>
    <row r="3218" spans="1:44" x14ac:dyDescent="0.15">
      <c r="A3218" s="43"/>
      <c r="B3218" s="5" t="s">
        <v>11071</v>
      </c>
      <c r="C3218" s="12">
        <v>23214</v>
      </c>
      <c r="D3218" s="5" t="s">
        <v>11061</v>
      </c>
      <c r="E3218" s="44" t="s">
        <v>24849</v>
      </c>
      <c r="F3218" s="4" t="s">
        <v>11072</v>
      </c>
      <c r="G3218" s="4" t="s">
        <v>11073</v>
      </c>
      <c r="H3218" s="44"/>
      <c r="I3218" s="4" t="s">
        <v>700</v>
      </c>
      <c r="J3218" s="6" t="s">
        <v>700</v>
      </c>
      <c r="K3218" s="45">
        <v>1</v>
      </c>
      <c r="L3218" s="4" t="s">
        <v>707</v>
      </c>
      <c r="M3218" s="104" t="s">
        <v>18816</v>
      </c>
      <c r="N3218" s="45">
        <v>250300</v>
      </c>
      <c r="O3218" s="4" t="s">
        <v>11427</v>
      </c>
      <c r="P3218" s="44" t="s">
        <v>7934</v>
      </c>
      <c r="Q3218" s="4">
        <v>50</v>
      </c>
      <c r="R3218" s="4">
        <v>4</v>
      </c>
      <c r="S3218" s="4" t="s">
        <v>11064</v>
      </c>
      <c r="U3218" s="4">
        <v>3</v>
      </c>
      <c r="W3218" s="4" t="s">
        <v>11065</v>
      </c>
      <c r="X3218" s="4" t="s">
        <v>11066</v>
      </c>
      <c r="Y3218" s="45">
        <v>0</v>
      </c>
      <c r="Z3218" s="4" t="s">
        <v>11067</v>
      </c>
      <c r="AA3218" s="4">
        <v>1</v>
      </c>
      <c r="AB3218" s="4">
        <v>100</v>
      </c>
      <c r="AC3218" s="4">
        <v>1</v>
      </c>
      <c r="AD3218" s="4">
        <v>1</v>
      </c>
      <c r="AE3218" s="45" t="s">
        <v>16461</v>
      </c>
      <c r="AF3218" s="45" t="s">
        <v>16457</v>
      </c>
      <c r="AG3218" s="45" t="s">
        <v>16459</v>
      </c>
      <c r="AH3218" s="45" t="s">
        <v>16453</v>
      </c>
      <c r="AI3218" s="45" t="s">
        <v>16455</v>
      </c>
      <c r="AJ3218" s="63" t="s">
        <v>20428</v>
      </c>
      <c r="AK3218" s="63" t="s">
        <v>20428</v>
      </c>
      <c r="AL3218" s="45">
        <v>0</v>
      </c>
      <c r="AM3218" s="43">
        <f>IF(AND(L3218="WEAPON",OR(R3218=0,R3218=1,R3218=2)),[1]装备基础and强化!$V$7,IF(AND(L3218="LEFTRING",OR(R3218=0,R3218=1,R3218=2)),[1]装备基础and强化!$W$7,IF(AND(L3218="RIGHTRING",OR(R3218=0,R3218=1,R3218=2)),[1]装备基础and强化!$X$7,IF(AND(L3218="NECKLACE",OR(R3218=0,R3218=1,R3218=2)),[1]装备基础and强化!$Y$7,0))))</f>
        <v>0</v>
      </c>
      <c r="AN3218" s="43" t="e">
        <f>IF(AND(L3218="WEAPON",OR(R3218=3,R3218=4)),[1]装备基础and强化!$V$11,IF(AND(L3218="LEFTRING",OR(R3218=3,R3218=4)),[1]装备基础and强化!$W$11,IF(AND(L3218="RIGHTRING",OR(R3218=3,R3218=4)),[1]装备基础and强化!$X$11,IF(AND(L3218="NECKLACE",OR(R3218=3,R3218=4)),[1]装备基础and强化!$Y$11,0))))</f>
        <v>#REF!</v>
      </c>
      <c r="AO3218" s="43">
        <f>IF(AND(L3218="BELT",T3218=1),[1]装备基础and强化!$AA$7,IF(AND(L3218="PANTS",T3218=1),[1]装备基础and强化!$AB$7,IF(AND(L3218="SHOES",T3218=1),[1]装备基础and强化!$AC$7,IF(AND(L3218="CLOTHES",T3218=1),[1]装备基础and强化!$AD$7,0))))</f>
        <v>0</v>
      </c>
      <c r="AP3218" s="43">
        <f>IF(AND(L3218="BELT",T3218=2),[1]装备基础and强化!$AF$7,IF(AND(L3218="PANTS",T3218=2),[1]装备基础and强化!$AG$7,IF(AND(L3218="SHOES",T3218=2),[1]装备基础and强化!$AH$7,IF(AND(L3218="CLOTHES",T3218=2),[1]装备基础and强化!$AI$7,0))))</f>
        <v>0</v>
      </c>
      <c r="AQ3218" s="43">
        <f>IF(L3218="HAT",[1]装备基础and强化!$AK$7,IF(L3218="JADE",[1]装备基础and强化!$AK$7,0))</f>
        <v>0</v>
      </c>
      <c r="AR3218" s="43" t="e">
        <f t="shared" si="50"/>
        <v>#REF!</v>
      </c>
    </row>
    <row r="3219" spans="1:44" x14ac:dyDescent="0.15">
      <c r="A3219" s="43"/>
      <c r="B3219" s="5" t="s">
        <v>11074</v>
      </c>
      <c r="C3219" s="12">
        <v>23215</v>
      </c>
      <c r="D3219" s="5" t="s">
        <v>11061</v>
      </c>
      <c r="E3219" s="44" t="s">
        <v>24850</v>
      </c>
      <c r="F3219" s="4" t="s">
        <v>11075</v>
      </c>
      <c r="G3219" s="4" t="s">
        <v>11076</v>
      </c>
      <c r="H3219" s="44"/>
      <c r="I3219" s="4" t="s">
        <v>700</v>
      </c>
      <c r="J3219" s="6" t="s">
        <v>700</v>
      </c>
      <c r="K3219" s="45">
        <v>1</v>
      </c>
      <c r="L3219" s="4" t="s">
        <v>707</v>
      </c>
      <c r="M3219" s="104" t="s">
        <v>18817</v>
      </c>
      <c r="N3219" s="45">
        <v>250400</v>
      </c>
      <c r="O3219" s="4" t="s">
        <v>11402</v>
      </c>
      <c r="P3219" s="44" t="s">
        <v>7934</v>
      </c>
      <c r="Q3219" s="4">
        <v>50</v>
      </c>
      <c r="R3219" s="4">
        <v>4</v>
      </c>
      <c r="S3219" s="4" t="s">
        <v>11064</v>
      </c>
      <c r="U3219" s="4">
        <v>4</v>
      </c>
      <c r="W3219" s="4" t="s">
        <v>11065</v>
      </c>
      <c r="X3219" s="4" t="s">
        <v>11066</v>
      </c>
      <c r="Y3219" s="45">
        <v>0</v>
      </c>
      <c r="Z3219" s="4" t="s">
        <v>11067</v>
      </c>
      <c r="AA3219" s="4">
        <v>1</v>
      </c>
      <c r="AB3219" s="4">
        <v>100</v>
      </c>
      <c r="AC3219" s="4">
        <v>1</v>
      </c>
      <c r="AD3219" s="4">
        <v>1</v>
      </c>
      <c r="AE3219" s="45" t="s">
        <v>16461</v>
      </c>
      <c r="AF3219" s="45" t="s">
        <v>16457</v>
      </c>
      <c r="AG3219" s="45" t="s">
        <v>16459</v>
      </c>
      <c r="AH3219" s="45" t="s">
        <v>16453</v>
      </c>
      <c r="AI3219" s="45" t="s">
        <v>16455</v>
      </c>
      <c r="AJ3219" s="63" t="s">
        <v>20428</v>
      </c>
      <c r="AK3219" s="63" t="s">
        <v>20428</v>
      </c>
      <c r="AL3219" s="4">
        <v>0</v>
      </c>
      <c r="AM3219" s="43">
        <f>IF(AND(L3219="WEAPON",OR(R3219=0,R3219=1,R3219=2)),[1]装备基础and强化!$V$7,IF(AND(L3219="LEFTRING",OR(R3219=0,R3219=1,R3219=2)),[1]装备基础and强化!$W$7,IF(AND(L3219="RIGHTRING",OR(R3219=0,R3219=1,R3219=2)),[1]装备基础and强化!$X$7,IF(AND(L3219="NECKLACE",OR(R3219=0,R3219=1,R3219=2)),[1]装备基础and强化!$Y$7,0))))</f>
        <v>0</v>
      </c>
      <c r="AN3219" s="43" t="e">
        <f>IF(AND(L3219="WEAPON",OR(R3219=3,R3219=4)),[1]装备基础and强化!$V$11,IF(AND(L3219="LEFTRING",OR(R3219=3,R3219=4)),[1]装备基础and强化!$W$11,IF(AND(L3219="RIGHTRING",OR(R3219=3,R3219=4)),[1]装备基础and强化!$X$11,IF(AND(L3219="NECKLACE",OR(R3219=3,R3219=4)),[1]装备基础and强化!$Y$11,0))))</f>
        <v>#REF!</v>
      </c>
      <c r="AO3219" s="43">
        <f>IF(AND(L3219="BELT",T3219=1),[1]装备基础and强化!$AA$7,IF(AND(L3219="PANTS",T3219=1),[1]装备基础and强化!$AB$7,IF(AND(L3219="SHOES",T3219=1),[1]装备基础and强化!$AC$7,IF(AND(L3219="CLOTHES",T3219=1),[1]装备基础and强化!$AD$7,0))))</f>
        <v>0</v>
      </c>
      <c r="AP3219" s="43">
        <f>IF(AND(L3219="BELT",T3219=2),[1]装备基础and强化!$AF$7,IF(AND(L3219="PANTS",T3219=2),[1]装备基础and强化!$AG$7,IF(AND(L3219="SHOES",T3219=2),[1]装备基础and强化!$AH$7,IF(AND(L3219="CLOTHES",T3219=2),[1]装备基础and强化!$AI$7,0))))</f>
        <v>0</v>
      </c>
      <c r="AQ3219" s="43">
        <f>IF(L3219="HAT",[1]装备基础and强化!$AK$7,IF(L3219="JADE",[1]装备基础and强化!$AK$7,0))</f>
        <v>0</v>
      </c>
      <c r="AR3219" s="43" t="e">
        <f t="shared" si="50"/>
        <v>#REF!</v>
      </c>
    </row>
    <row r="3220" spans="1:44" x14ac:dyDescent="0.15">
      <c r="A3220" s="43"/>
      <c r="B3220" s="5" t="s">
        <v>11078</v>
      </c>
      <c r="C3220" s="12">
        <v>23216</v>
      </c>
      <c r="D3220" s="5" t="s">
        <v>11061</v>
      </c>
      <c r="E3220" s="44" t="s">
        <v>24851</v>
      </c>
      <c r="F3220" s="4" t="s">
        <v>11079</v>
      </c>
      <c r="G3220" s="4" t="s">
        <v>11080</v>
      </c>
      <c r="H3220" s="44"/>
      <c r="I3220" s="4" t="s">
        <v>700</v>
      </c>
      <c r="J3220" s="6" t="s">
        <v>700</v>
      </c>
      <c r="K3220" s="45">
        <v>1</v>
      </c>
      <c r="L3220" s="4" t="s">
        <v>707</v>
      </c>
      <c r="M3220" s="104" t="s">
        <v>18818</v>
      </c>
      <c r="N3220" s="45">
        <v>250500</v>
      </c>
      <c r="O3220" s="4" t="s">
        <v>15393</v>
      </c>
      <c r="P3220" s="44" t="s">
        <v>7934</v>
      </c>
      <c r="Q3220" s="4">
        <v>50</v>
      </c>
      <c r="R3220" s="4">
        <v>4</v>
      </c>
      <c r="S3220" s="4" t="s">
        <v>11064</v>
      </c>
      <c r="U3220" s="4">
        <v>5</v>
      </c>
      <c r="W3220" s="4" t="s">
        <v>11065</v>
      </c>
      <c r="X3220" s="4" t="s">
        <v>11066</v>
      </c>
      <c r="Y3220" s="45">
        <v>0</v>
      </c>
      <c r="Z3220" s="4" t="s">
        <v>11067</v>
      </c>
      <c r="AA3220" s="4">
        <v>1</v>
      </c>
      <c r="AB3220" s="4">
        <v>100</v>
      </c>
      <c r="AC3220" s="4">
        <v>1</v>
      </c>
      <c r="AD3220" s="4">
        <v>1</v>
      </c>
      <c r="AE3220" s="45" t="s">
        <v>16461</v>
      </c>
      <c r="AF3220" s="45" t="s">
        <v>16457</v>
      </c>
      <c r="AG3220" s="45" t="s">
        <v>16459</v>
      </c>
      <c r="AH3220" s="45" t="s">
        <v>16453</v>
      </c>
      <c r="AI3220" s="45" t="s">
        <v>16455</v>
      </c>
      <c r="AJ3220" s="63" t="s">
        <v>20428</v>
      </c>
      <c r="AK3220" s="63" t="s">
        <v>20428</v>
      </c>
      <c r="AL3220" s="45">
        <v>0</v>
      </c>
      <c r="AM3220" s="43">
        <f>IF(AND(L3220="WEAPON",OR(R3220=0,R3220=1,R3220=2)),[1]装备基础and强化!$V$7,IF(AND(L3220="LEFTRING",OR(R3220=0,R3220=1,R3220=2)),[1]装备基础and强化!$W$7,IF(AND(L3220="RIGHTRING",OR(R3220=0,R3220=1,R3220=2)),[1]装备基础and强化!$X$7,IF(AND(L3220="NECKLACE",OR(R3220=0,R3220=1,R3220=2)),[1]装备基础and强化!$Y$7,0))))</f>
        <v>0</v>
      </c>
      <c r="AN3220" s="43" t="e">
        <f>IF(AND(L3220="WEAPON",OR(R3220=3,R3220=4)),[1]装备基础and强化!$V$11,IF(AND(L3220="LEFTRING",OR(R3220=3,R3220=4)),[1]装备基础and强化!$W$11,IF(AND(L3220="RIGHTRING",OR(R3220=3,R3220=4)),[1]装备基础and强化!$X$11,IF(AND(L3220="NECKLACE",OR(R3220=3,R3220=4)),[1]装备基础and强化!$Y$11,0))))</f>
        <v>#REF!</v>
      </c>
      <c r="AO3220" s="43">
        <f>IF(AND(L3220="BELT",T3220=1),[1]装备基础and强化!$AA$7,IF(AND(L3220="PANTS",T3220=1),[1]装备基础and强化!$AB$7,IF(AND(L3220="SHOES",T3220=1),[1]装备基础and强化!$AC$7,IF(AND(L3220="CLOTHES",T3220=1),[1]装备基础and强化!$AD$7,0))))</f>
        <v>0</v>
      </c>
      <c r="AP3220" s="43">
        <f>IF(AND(L3220="BELT",T3220=2),[1]装备基础and强化!$AF$7,IF(AND(L3220="PANTS",T3220=2),[1]装备基础and强化!$AG$7,IF(AND(L3220="SHOES",T3220=2),[1]装备基础and强化!$AH$7,IF(AND(L3220="CLOTHES",T3220=2),[1]装备基础and强化!$AI$7,0))))</f>
        <v>0</v>
      </c>
      <c r="AQ3220" s="43">
        <f>IF(L3220="HAT",[1]装备基础and强化!$AK$7,IF(L3220="JADE",[1]装备基础and强化!$AK$7,0))</f>
        <v>0</v>
      </c>
      <c r="AR3220" s="43" t="e">
        <f t="shared" si="50"/>
        <v>#REF!</v>
      </c>
    </row>
    <row r="3221" spans="1:44" x14ac:dyDescent="0.15">
      <c r="A3221" s="43"/>
      <c r="B3221" s="5" t="s">
        <v>11081</v>
      </c>
      <c r="C3221" s="12">
        <v>23217</v>
      </c>
      <c r="D3221" s="5" t="s">
        <v>11061</v>
      </c>
      <c r="E3221" s="44" t="s">
        <v>24852</v>
      </c>
      <c r="F3221" s="4" t="s">
        <v>11082</v>
      </c>
      <c r="G3221" s="4" t="s">
        <v>11083</v>
      </c>
      <c r="H3221" s="44"/>
      <c r="I3221" s="4" t="s">
        <v>700</v>
      </c>
      <c r="J3221" s="6" t="s">
        <v>700</v>
      </c>
      <c r="K3221" s="45">
        <v>1</v>
      </c>
      <c r="L3221" s="4" t="s">
        <v>707</v>
      </c>
      <c r="M3221" s="104" t="s">
        <v>18819</v>
      </c>
      <c r="N3221" s="45">
        <v>250600</v>
      </c>
      <c r="O3221" s="4" t="s">
        <v>15394</v>
      </c>
      <c r="P3221" s="44" t="s">
        <v>7934</v>
      </c>
      <c r="Q3221" s="4">
        <v>50</v>
      </c>
      <c r="R3221" s="4">
        <v>4</v>
      </c>
      <c r="S3221" s="4" t="s">
        <v>11064</v>
      </c>
      <c r="U3221" s="4">
        <v>6</v>
      </c>
      <c r="W3221" s="4" t="s">
        <v>11065</v>
      </c>
      <c r="X3221" s="4" t="s">
        <v>11066</v>
      </c>
      <c r="Y3221" s="45">
        <v>0</v>
      </c>
      <c r="Z3221" s="4" t="s">
        <v>11067</v>
      </c>
      <c r="AA3221" s="4">
        <v>1</v>
      </c>
      <c r="AB3221" s="4">
        <v>100</v>
      </c>
      <c r="AC3221" s="4">
        <v>1</v>
      </c>
      <c r="AD3221" s="4">
        <v>1</v>
      </c>
      <c r="AE3221" s="45" t="s">
        <v>16461</v>
      </c>
      <c r="AF3221" s="45" t="s">
        <v>16457</v>
      </c>
      <c r="AG3221" s="45" t="s">
        <v>16459</v>
      </c>
      <c r="AH3221" s="45" t="s">
        <v>16453</v>
      </c>
      <c r="AI3221" s="45" t="s">
        <v>16455</v>
      </c>
      <c r="AJ3221" s="63" t="s">
        <v>20428</v>
      </c>
      <c r="AK3221" s="63" t="s">
        <v>20428</v>
      </c>
      <c r="AL3221" s="4">
        <v>0</v>
      </c>
      <c r="AM3221" s="43">
        <f>IF(AND(L3221="WEAPON",OR(R3221=0,R3221=1,R3221=2)),[1]装备基础and强化!$V$7,IF(AND(L3221="LEFTRING",OR(R3221=0,R3221=1,R3221=2)),[1]装备基础and强化!$W$7,IF(AND(L3221="RIGHTRING",OR(R3221=0,R3221=1,R3221=2)),[1]装备基础and强化!$X$7,IF(AND(L3221="NECKLACE",OR(R3221=0,R3221=1,R3221=2)),[1]装备基础and强化!$Y$7,0))))</f>
        <v>0</v>
      </c>
      <c r="AN3221" s="43" t="e">
        <f>IF(AND(L3221="WEAPON",OR(R3221=3,R3221=4)),[1]装备基础and强化!$V$11,IF(AND(L3221="LEFTRING",OR(R3221=3,R3221=4)),[1]装备基础and强化!$W$11,IF(AND(L3221="RIGHTRING",OR(R3221=3,R3221=4)),[1]装备基础and强化!$X$11,IF(AND(L3221="NECKLACE",OR(R3221=3,R3221=4)),[1]装备基础and强化!$Y$11,0))))</f>
        <v>#REF!</v>
      </c>
      <c r="AO3221" s="43">
        <f>IF(AND(L3221="BELT",T3221=1),[1]装备基础and强化!$AA$7,IF(AND(L3221="PANTS",T3221=1),[1]装备基础and强化!$AB$7,IF(AND(L3221="SHOES",T3221=1),[1]装备基础and强化!$AC$7,IF(AND(L3221="CLOTHES",T3221=1),[1]装备基础and强化!$AD$7,0))))</f>
        <v>0</v>
      </c>
      <c r="AP3221" s="43">
        <f>IF(AND(L3221="BELT",T3221=2),[1]装备基础and强化!$AF$7,IF(AND(L3221="PANTS",T3221=2),[1]装备基础and强化!$AG$7,IF(AND(L3221="SHOES",T3221=2),[1]装备基础and强化!$AH$7,IF(AND(L3221="CLOTHES",T3221=2),[1]装备基础and强化!$AI$7,0))))</f>
        <v>0</v>
      </c>
      <c r="AQ3221" s="43">
        <f>IF(L3221="HAT",[1]装备基础and强化!$AK$7,IF(L3221="JADE",[1]装备基础and强化!$AK$7,0))</f>
        <v>0</v>
      </c>
      <c r="AR3221" s="43" t="e">
        <f t="shared" ref="AR3221:AR3284" si="51">IF(AM3221&lt;&gt;0,AM3221,IF(AN3221&lt;&gt;0,AN3221,IF(AO3221&lt;&gt;0,AO3221,IF(AP3221&lt;&gt;0,AP3221,IF(AQ3221&lt;&gt;0,AQ3221,0)))))</f>
        <v>#REF!</v>
      </c>
    </row>
    <row r="3222" spans="1:44" x14ac:dyDescent="0.15">
      <c r="A3222" s="43"/>
      <c r="B3222" s="5" t="s">
        <v>11084</v>
      </c>
      <c r="C3222" s="12">
        <v>23218</v>
      </c>
      <c r="D3222" s="5" t="s">
        <v>11061</v>
      </c>
      <c r="E3222" s="44" t="s">
        <v>24853</v>
      </c>
      <c r="F3222" s="4" t="s">
        <v>11085</v>
      </c>
      <c r="G3222" s="4" t="s">
        <v>11086</v>
      </c>
      <c r="H3222" s="44"/>
      <c r="I3222" s="4" t="s">
        <v>700</v>
      </c>
      <c r="J3222" s="6" t="s">
        <v>700</v>
      </c>
      <c r="K3222" s="45">
        <v>1</v>
      </c>
      <c r="L3222" s="4" t="s">
        <v>707</v>
      </c>
      <c r="M3222" s="104" t="s">
        <v>18820</v>
      </c>
      <c r="N3222" s="45">
        <v>250700</v>
      </c>
      <c r="O3222" s="4" t="s">
        <v>8262</v>
      </c>
      <c r="P3222" s="44" t="s">
        <v>7934</v>
      </c>
      <c r="Q3222" s="4">
        <v>50</v>
      </c>
      <c r="R3222" s="4">
        <v>4</v>
      </c>
      <c r="S3222" s="4" t="s">
        <v>11064</v>
      </c>
      <c r="U3222" s="4">
        <v>7</v>
      </c>
      <c r="W3222" s="4" t="s">
        <v>11065</v>
      </c>
      <c r="X3222" s="4" t="s">
        <v>11066</v>
      </c>
      <c r="Y3222" s="45">
        <v>0</v>
      </c>
      <c r="Z3222" s="4" t="s">
        <v>11067</v>
      </c>
      <c r="AA3222" s="4">
        <v>1</v>
      </c>
      <c r="AB3222" s="4">
        <v>100</v>
      </c>
      <c r="AC3222" s="4">
        <v>1</v>
      </c>
      <c r="AD3222" s="4">
        <v>1</v>
      </c>
      <c r="AE3222" s="45" t="s">
        <v>16461</v>
      </c>
      <c r="AF3222" s="45" t="s">
        <v>16457</v>
      </c>
      <c r="AG3222" s="45" t="s">
        <v>16459</v>
      </c>
      <c r="AH3222" s="45" t="s">
        <v>16453</v>
      </c>
      <c r="AI3222" s="45" t="s">
        <v>16455</v>
      </c>
      <c r="AJ3222" s="63" t="s">
        <v>20428</v>
      </c>
      <c r="AK3222" s="63" t="s">
        <v>20428</v>
      </c>
      <c r="AL3222" s="45">
        <v>0</v>
      </c>
      <c r="AM3222" s="43">
        <f>IF(AND(L3222="WEAPON",OR(R3222=0,R3222=1,R3222=2)),[1]装备基础and强化!$V$7,IF(AND(L3222="LEFTRING",OR(R3222=0,R3222=1,R3222=2)),[1]装备基础and强化!$W$7,IF(AND(L3222="RIGHTRING",OR(R3222=0,R3222=1,R3222=2)),[1]装备基础and强化!$X$7,IF(AND(L3222="NECKLACE",OR(R3222=0,R3222=1,R3222=2)),[1]装备基础and强化!$Y$7,0))))</f>
        <v>0</v>
      </c>
      <c r="AN3222" s="43" t="e">
        <f>IF(AND(L3222="WEAPON",OR(R3222=3,R3222=4)),[1]装备基础and强化!$V$11,IF(AND(L3222="LEFTRING",OR(R3222=3,R3222=4)),[1]装备基础and强化!$W$11,IF(AND(L3222="RIGHTRING",OR(R3222=3,R3222=4)),[1]装备基础and强化!$X$11,IF(AND(L3222="NECKLACE",OR(R3222=3,R3222=4)),[1]装备基础and强化!$Y$11,0))))</f>
        <v>#REF!</v>
      </c>
      <c r="AO3222" s="43">
        <f>IF(AND(L3222="BELT",T3222=1),[1]装备基础and强化!$AA$7,IF(AND(L3222="PANTS",T3222=1),[1]装备基础and强化!$AB$7,IF(AND(L3222="SHOES",T3222=1),[1]装备基础and强化!$AC$7,IF(AND(L3222="CLOTHES",T3222=1),[1]装备基础and强化!$AD$7,0))))</f>
        <v>0</v>
      </c>
      <c r="AP3222" s="43">
        <f>IF(AND(L3222="BELT",T3222=2),[1]装备基础and强化!$AF$7,IF(AND(L3222="PANTS",T3222=2),[1]装备基础and强化!$AG$7,IF(AND(L3222="SHOES",T3222=2),[1]装备基础and强化!$AH$7,IF(AND(L3222="CLOTHES",T3222=2),[1]装备基础and强化!$AI$7,0))))</f>
        <v>0</v>
      </c>
      <c r="AQ3222" s="43">
        <f>IF(L3222="HAT",[1]装备基础and强化!$AK$7,IF(L3222="JADE",[1]装备基础and强化!$AK$7,0))</f>
        <v>0</v>
      </c>
      <c r="AR3222" s="43" t="e">
        <f t="shared" si="51"/>
        <v>#REF!</v>
      </c>
    </row>
    <row r="3223" spans="1:44" x14ac:dyDescent="0.15">
      <c r="A3223" s="43"/>
      <c r="B3223" s="5" t="s">
        <v>11088</v>
      </c>
      <c r="C3223" s="12">
        <v>23219</v>
      </c>
      <c r="D3223" s="5" t="s">
        <v>11061</v>
      </c>
      <c r="E3223" s="44" t="s">
        <v>24854</v>
      </c>
      <c r="F3223" s="4" t="s">
        <v>11089</v>
      </c>
      <c r="G3223" s="4" t="s">
        <v>11090</v>
      </c>
      <c r="H3223" s="44"/>
      <c r="I3223" s="4" t="s">
        <v>700</v>
      </c>
      <c r="J3223" s="6" t="s">
        <v>700</v>
      </c>
      <c r="K3223" s="45">
        <v>1</v>
      </c>
      <c r="L3223" s="4" t="s">
        <v>707</v>
      </c>
      <c r="M3223" s="104" t="s">
        <v>18821</v>
      </c>
      <c r="N3223" s="45">
        <v>250800</v>
      </c>
      <c r="O3223" s="4" t="s">
        <v>15395</v>
      </c>
      <c r="P3223" s="44" t="s">
        <v>7934</v>
      </c>
      <c r="Q3223" s="4">
        <v>50</v>
      </c>
      <c r="R3223" s="4">
        <v>4</v>
      </c>
      <c r="S3223" s="4" t="s">
        <v>11064</v>
      </c>
      <c r="U3223" s="4">
        <v>8</v>
      </c>
      <c r="W3223" s="4" t="s">
        <v>11065</v>
      </c>
      <c r="X3223" s="4" t="s">
        <v>11066</v>
      </c>
      <c r="Y3223" s="45">
        <v>0</v>
      </c>
      <c r="Z3223" s="4" t="s">
        <v>11067</v>
      </c>
      <c r="AA3223" s="4">
        <v>1</v>
      </c>
      <c r="AB3223" s="4">
        <v>100</v>
      </c>
      <c r="AC3223" s="4">
        <v>1</v>
      </c>
      <c r="AD3223" s="4">
        <v>1</v>
      </c>
      <c r="AE3223" s="45" t="s">
        <v>16461</v>
      </c>
      <c r="AF3223" s="45" t="s">
        <v>16457</v>
      </c>
      <c r="AG3223" s="45" t="s">
        <v>16459</v>
      </c>
      <c r="AH3223" s="45" t="s">
        <v>16453</v>
      </c>
      <c r="AI3223" s="45" t="s">
        <v>16455</v>
      </c>
      <c r="AJ3223" s="63" t="s">
        <v>20428</v>
      </c>
      <c r="AK3223" s="63" t="s">
        <v>20428</v>
      </c>
      <c r="AL3223" s="4">
        <v>0</v>
      </c>
      <c r="AM3223" s="43">
        <f>IF(AND(L3223="WEAPON",OR(R3223=0,R3223=1,R3223=2)),[1]装备基础and强化!$V$7,IF(AND(L3223="LEFTRING",OR(R3223=0,R3223=1,R3223=2)),[1]装备基础and强化!$W$7,IF(AND(L3223="RIGHTRING",OR(R3223=0,R3223=1,R3223=2)),[1]装备基础and强化!$X$7,IF(AND(L3223="NECKLACE",OR(R3223=0,R3223=1,R3223=2)),[1]装备基础and强化!$Y$7,0))))</f>
        <v>0</v>
      </c>
      <c r="AN3223" s="43" t="e">
        <f>IF(AND(L3223="WEAPON",OR(R3223=3,R3223=4)),[1]装备基础and强化!$V$11,IF(AND(L3223="LEFTRING",OR(R3223=3,R3223=4)),[1]装备基础and强化!$W$11,IF(AND(L3223="RIGHTRING",OR(R3223=3,R3223=4)),[1]装备基础and强化!$X$11,IF(AND(L3223="NECKLACE",OR(R3223=3,R3223=4)),[1]装备基础and强化!$Y$11,0))))</f>
        <v>#REF!</v>
      </c>
      <c r="AO3223" s="43">
        <f>IF(AND(L3223="BELT",T3223=1),[1]装备基础and强化!$AA$7,IF(AND(L3223="PANTS",T3223=1),[1]装备基础and强化!$AB$7,IF(AND(L3223="SHOES",T3223=1),[1]装备基础and强化!$AC$7,IF(AND(L3223="CLOTHES",T3223=1),[1]装备基础and强化!$AD$7,0))))</f>
        <v>0</v>
      </c>
      <c r="AP3223" s="43">
        <f>IF(AND(L3223="BELT",T3223=2),[1]装备基础and强化!$AF$7,IF(AND(L3223="PANTS",T3223=2),[1]装备基础and强化!$AG$7,IF(AND(L3223="SHOES",T3223=2),[1]装备基础and强化!$AH$7,IF(AND(L3223="CLOTHES",T3223=2),[1]装备基础and强化!$AI$7,0))))</f>
        <v>0</v>
      </c>
      <c r="AQ3223" s="43">
        <f>IF(L3223="HAT",[1]装备基础and强化!$AK$7,IF(L3223="JADE",[1]装备基础and强化!$AK$7,0))</f>
        <v>0</v>
      </c>
      <c r="AR3223" s="43" t="e">
        <f t="shared" si="51"/>
        <v>#REF!</v>
      </c>
    </row>
    <row r="3224" spans="1:44" x14ac:dyDescent="0.15">
      <c r="A3224" s="43"/>
      <c r="B3224" s="5" t="s">
        <v>11091</v>
      </c>
      <c r="C3224" s="12">
        <v>23220</v>
      </c>
      <c r="D3224" s="5" t="s">
        <v>11092</v>
      </c>
      <c r="E3224" s="44" t="s">
        <v>24855</v>
      </c>
      <c r="F3224" s="4" t="s">
        <v>11093</v>
      </c>
      <c r="G3224" s="4" t="s">
        <v>11094</v>
      </c>
      <c r="H3224" s="44"/>
      <c r="I3224" s="4" t="s">
        <v>700</v>
      </c>
      <c r="J3224" s="6" t="s">
        <v>700</v>
      </c>
      <c r="K3224" s="45">
        <v>1</v>
      </c>
      <c r="L3224" s="4" t="s">
        <v>707</v>
      </c>
      <c r="M3224" s="104" t="s">
        <v>18822</v>
      </c>
      <c r="N3224" s="45">
        <v>280100</v>
      </c>
      <c r="O3224" s="4" t="s">
        <v>11059</v>
      </c>
      <c r="P3224" s="44" t="s">
        <v>7934</v>
      </c>
      <c r="Q3224" s="4">
        <v>90</v>
      </c>
      <c r="R3224" s="4">
        <v>4</v>
      </c>
      <c r="S3224" s="4" t="s">
        <v>11096</v>
      </c>
      <c r="U3224" s="4">
        <v>1</v>
      </c>
      <c r="W3224" s="4" t="s">
        <v>11097</v>
      </c>
      <c r="X3224" s="4" t="s">
        <v>11098</v>
      </c>
      <c r="Y3224" s="45">
        <v>0</v>
      </c>
      <c r="Z3224" s="4" t="s">
        <v>11099</v>
      </c>
      <c r="AA3224" s="4">
        <v>1</v>
      </c>
      <c r="AB3224" s="4">
        <v>100</v>
      </c>
      <c r="AC3224" s="4">
        <v>1</v>
      </c>
      <c r="AD3224" s="4">
        <v>1</v>
      </c>
      <c r="AE3224" s="45" t="s">
        <v>16461</v>
      </c>
      <c r="AF3224" s="45" t="s">
        <v>16457</v>
      </c>
      <c r="AG3224" s="45" t="s">
        <v>16459</v>
      </c>
      <c r="AH3224" s="45" t="s">
        <v>16453</v>
      </c>
      <c r="AI3224" s="45" t="s">
        <v>16455</v>
      </c>
      <c r="AJ3224" s="63" t="s">
        <v>20429</v>
      </c>
      <c r="AK3224" s="63" t="s">
        <v>20428</v>
      </c>
      <c r="AL3224" s="45">
        <v>0</v>
      </c>
      <c r="AM3224" s="43">
        <f>IF(AND(L3224="WEAPON",OR(R3224=0,R3224=1,R3224=2)),[1]装备基础and强化!$V$7,IF(AND(L3224="LEFTRING",OR(R3224=0,R3224=1,R3224=2)),[1]装备基础and强化!$W$7,IF(AND(L3224="RIGHTRING",OR(R3224=0,R3224=1,R3224=2)),[1]装备基础and强化!$X$7,IF(AND(L3224="NECKLACE",OR(R3224=0,R3224=1,R3224=2)),[1]装备基础and强化!$Y$7,0))))</f>
        <v>0</v>
      </c>
      <c r="AN3224" s="43" t="e">
        <f>IF(AND(L3224="WEAPON",OR(R3224=3,R3224=4)),[1]装备基础and强化!$V$11,IF(AND(L3224="LEFTRING",OR(R3224=3,R3224=4)),[1]装备基础and强化!$W$11,IF(AND(L3224="RIGHTRING",OR(R3224=3,R3224=4)),[1]装备基础and强化!$X$11,IF(AND(L3224="NECKLACE",OR(R3224=3,R3224=4)),[1]装备基础and强化!$Y$11,0))))</f>
        <v>#REF!</v>
      </c>
      <c r="AO3224" s="43">
        <f>IF(AND(L3224="BELT",T3224=1),[1]装备基础and强化!$AA$7,IF(AND(L3224="PANTS",T3224=1),[1]装备基础and强化!$AB$7,IF(AND(L3224="SHOES",T3224=1),[1]装备基础and强化!$AC$7,IF(AND(L3224="CLOTHES",T3224=1),[1]装备基础and强化!$AD$7,0))))</f>
        <v>0</v>
      </c>
      <c r="AP3224" s="43">
        <f>IF(AND(L3224="BELT",T3224=2),[1]装备基础and强化!$AF$7,IF(AND(L3224="PANTS",T3224=2),[1]装备基础and强化!$AG$7,IF(AND(L3224="SHOES",T3224=2),[1]装备基础and强化!$AH$7,IF(AND(L3224="CLOTHES",T3224=2),[1]装备基础and强化!$AI$7,0))))</f>
        <v>0</v>
      </c>
      <c r="AQ3224" s="43">
        <f>IF(L3224="HAT",[1]装备基础and强化!$AK$7,IF(L3224="JADE",[1]装备基础and强化!$AK$7,0))</f>
        <v>0</v>
      </c>
      <c r="AR3224" s="43" t="e">
        <f t="shared" si="51"/>
        <v>#REF!</v>
      </c>
    </row>
    <row r="3225" spans="1:44" x14ac:dyDescent="0.15">
      <c r="A3225" s="43"/>
      <c r="B3225" s="5" t="s">
        <v>11100</v>
      </c>
      <c r="C3225" s="12">
        <v>23221</v>
      </c>
      <c r="D3225" s="5" t="s">
        <v>11092</v>
      </c>
      <c r="E3225" s="44" t="s">
        <v>24856</v>
      </c>
      <c r="F3225" s="4" t="s">
        <v>11101</v>
      </c>
      <c r="G3225" s="4" t="s">
        <v>11102</v>
      </c>
      <c r="H3225" s="44"/>
      <c r="I3225" s="4" t="s">
        <v>700</v>
      </c>
      <c r="J3225" s="6" t="s">
        <v>700</v>
      </c>
      <c r="K3225" s="45">
        <v>1</v>
      </c>
      <c r="L3225" s="4" t="s">
        <v>707</v>
      </c>
      <c r="M3225" s="104" t="s">
        <v>18823</v>
      </c>
      <c r="N3225" s="45">
        <v>280200</v>
      </c>
      <c r="O3225" s="4" t="s">
        <v>11402</v>
      </c>
      <c r="P3225" s="44" t="s">
        <v>7934</v>
      </c>
      <c r="Q3225" s="4">
        <v>90</v>
      </c>
      <c r="R3225" s="4">
        <v>4</v>
      </c>
      <c r="S3225" s="4" t="s">
        <v>11096</v>
      </c>
      <c r="U3225" s="4">
        <v>2</v>
      </c>
      <c r="W3225" s="4" t="s">
        <v>11097</v>
      </c>
      <c r="X3225" s="4" t="s">
        <v>11098</v>
      </c>
      <c r="Y3225" s="45">
        <v>0</v>
      </c>
      <c r="Z3225" s="4" t="s">
        <v>11099</v>
      </c>
      <c r="AA3225" s="4">
        <v>1</v>
      </c>
      <c r="AB3225" s="4">
        <v>100</v>
      </c>
      <c r="AC3225" s="4">
        <v>1</v>
      </c>
      <c r="AD3225" s="4">
        <v>1</v>
      </c>
      <c r="AE3225" s="45" t="s">
        <v>16461</v>
      </c>
      <c r="AF3225" s="45" t="s">
        <v>16457</v>
      </c>
      <c r="AG3225" s="45" t="s">
        <v>16459</v>
      </c>
      <c r="AH3225" s="45" t="s">
        <v>16453</v>
      </c>
      <c r="AI3225" s="45" t="s">
        <v>16455</v>
      </c>
      <c r="AJ3225" s="63" t="s">
        <v>20429</v>
      </c>
      <c r="AK3225" s="63" t="s">
        <v>20428</v>
      </c>
      <c r="AL3225" s="4">
        <v>0</v>
      </c>
      <c r="AM3225" s="43">
        <f>IF(AND(L3225="WEAPON",OR(R3225=0,R3225=1,R3225=2)),[1]装备基础and强化!$V$7,IF(AND(L3225="LEFTRING",OR(R3225=0,R3225=1,R3225=2)),[1]装备基础and强化!$W$7,IF(AND(L3225="RIGHTRING",OR(R3225=0,R3225=1,R3225=2)),[1]装备基础and强化!$X$7,IF(AND(L3225="NECKLACE",OR(R3225=0,R3225=1,R3225=2)),[1]装备基础and强化!$Y$7,0))))</f>
        <v>0</v>
      </c>
      <c r="AN3225" s="43" t="e">
        <f>IF(AND(L3225="WEAPON",OR(R3225=3,R3225=4)),[1]装备基础and强化!$V$11,IF(AND(L3225="LEFTRING",OR(R3225=3,R3225=4)),[1]装备基础and强化!$W$11,IF(AND(L3225="RIGHTRING",OR(R3225=3,R3225=4)),[1]装备基础and强化!$X$11,IF(AND(L3225="NECKLACE",OR(R3225=3,R3225=4)),[1]装备基础and强化!$Y$11,0))))</f>
        <v>#REF!</v>
      </c>
      <c r="AO3225" s="43">
        <f>IF(AND(L3225="BELT",T3225=1),[1]装备基础and强化!$AA$7,IF(AND(L3225="PANTS",T3225=1),[1]装备基础and强化!$AB$7,IF(AND(L3225="SHOES",T3225=1),[1]装备基础and强化!$AC$7,IF(AND(L3225="CLOTHES",T3225=1),[1]装备基础and强化!$AD$7,0))))</f>
        <v>0</v>
      </c>
      <c r="AP3225" s="43">
        <f>IF(AND(L3225="BELT",T3225=2),[1]装备基础and强化!$AF$7,IF(AND(L3225="PANTS",T3225=2),[1]装备基础and强化!$AG$7,IF(AND(L3225="SHOES",T3225=2),[1]装备基础and强化!$AH$7,IF(AND(L3225="CLOTHES",T3225=2),[1]装备基础and强化!$AI$7,0))))</f>
        <v>0</v>
      </c>
      <c r="AQ3225" s="43">
        <f>IF(L3225="HAT",[1]装备基础and强化!$AK$7,IF(L3225="JADE",[1]装备基础and强化!$AK$7,0))</f>
        <v>0</v>
      </c>
      <c r="AR3225" s="43" t="e">
        <f t="shared" si="51"/>
        <v>#REF!</v>
      </c>
    </row>
    <row r="3226" spans="1:44" x14ac:dyDescent="0.15">
      <c r="A3226" s="43"/>
      <c r="B3226" s="5" t="s">
        <v>11103</v>
      </c>
      <c r="C3226" s="12">
        <v>23222</v>
      </c>
      <c r="D3226" s="5" t="s">
        <v>11092</v>
      </c>
      <c r="E3226" s="44" t="s">
        <v>24857</v>
      </c>
      <c r="F3226" s="4" t="s">
        <v>11104</v>
      </c>
      <c r="G3226" s="4" t="s">
        <v>11105</v>
      </c>
      <c r="H3226" s="44"/>
      <c r="I3226" s="4" t="s">
        <v>700</v>
      </c>
      <c r="J3226" s="6" t="s">
        <v>700</v>
      </c>
      <c r="K3226" s="45">
        <v>1</v>
      </c>
      <c r="L3226" s="4" t="s">
        <v>707</v>
      </c>
      <c r="M3226" s="104" t="s">
        <v>18824</v>
      </c>
      <c r="N3226" s="45">
        <v>280300</v>
      </c>
      <c r="O3226" s="4" t="s">
        <v>8351</v>
      </c>
      <c r="P3226" s="44" t="s">
        <v>7934</v>
      </c>
      <c r="Q3226" s="4">
        <v>90</v>
      </c>
      <c r="R3226" s="4">
        <v>4</v>
      </c>
      <c r="S3226" s="4" t="s">
        <v>11096</v>
      </c>
      <c r="U3226" s="4">
        <v>3</v>
      </c>
      <c r="W3226" s="4" t="s">
        <v>11097</v>
      </c>
      <c r="X3226" s="4" t="s">
        <v>11098</v>
      </c>
      <c r="Y3226" s="45">
        <v>0</v>
      </c>
      <c r="Z3226" s="4" t="s">
        <v>11099</v>
      </c>
      <c r="AA3226" s="4">
        <v>1</v>
      </c>
      <c r="AB3226" s="4">
        <v>100</v>
      </c>
      <c r="AC3226" s="4">
        <v>1</v>
      </c>
      <c r="AD3226" s="4">
        <v>1</v>
      </c>
      <c r="AE3226" s="45" t="s">
        <v>16461</v>
      </c>
      <c r="AF3226" s="45" t="s">
        <v>16457</v>
      </c>
      <c r="AG3226" s="45" t="s">
        <v>16459</v>
      </c>
      <c r="AH3226" s="45" t="s">
        <v>16453</v>
      </c>
      <c r="AI3226" s="45" t="s">
        <v>16455</v>
      </c>
      <c r="AJ3226" s="63" t="s">
        <v>20429</v>
      </c>
      <c r="AK3226" s="63" t="s">
        <v>20428</v>
      </c>
      <c r="AL3226" s="45">
        <v>0</v>
      </c>
      <c r="AM3226" s="43">
        <f>IF(AND(L3226="WEAPON",OR(R3226=0,R3226=1,R3226=2)),[1]装备基础and强化!$V$7,IF(AND(L3226="LEFTRING",OR(R3226=0,R3226=1,R3226=2)),[1]装备基础and强化!$W$7,IF(AND(L3226="RIGHTRING",OR(R3226=0,R3226=1,R3226=2)),[1]装备基础and强化!$X$7,IF(AND(L3226="NECKLACE",OR(R3226=0,R3226=1,R3226=2)),[1]装备基础and强化!$Y$7,0))))</f>
        <v>0</v>
      </c>
      <c r="AN3226" s="43" t="e">
        <f>IF(AND(L3226="WEAPON",OR(R3226=3,R3226=4)),[1]装备基础and强化!$V$11,IF(AND(L3226="LEFTRING",OR(R3226=3,R3226=4)),[1]装备基础and强化!$W$11,IF(AND(L3226="RIGHTRING",OR(R3226=3,R3226=4)),[1]装备基础and强化!$X$11,IF(AND(L3226="NECKLACE",OR(R3226=3,R3226=4)),[1]装备基础and强化!$Y$11,0))))</f>
        <v>#REF!</v>
      </c>
      <c r="AO3226" s="43">
        <f>IF(AND(L3226="BELT",T3226=1),[1]装备基础and强化!$AA$7,IF(AND(L3226="PANTS",T3226=1),[1]装备基础and强化!$AB$7,IF(AND(L3226="SHOES",T3226=1),[1]装备基础and强化!$AC$7,IF(AND(L3226="CLOTHES",T3226=1),[1]装备基础and强化!$AD$7,0))))</f>
        <v>0</v>
      </c>
      <c r="AP3226" s="43">
        <f>IF(AND(L3226="BELT",T3226=2),[1]装备基础and强化!$AF$7,IF(AND(L3226="PANTS",T3226=2),[1]装备基础and强化!$AG$7,IF(AND(L3226="SHOES",T3226=2),[1]装备基础and强化!$AH$7,IF(AND(L3226="CLOTHES",T3226=2),[1]装备基础and强化!$AI$7,0))))</f>
        <v>0</v>
      </c>
      <c r="AQ3226" s="43">
        <f>IF(L3226="HAT",[1]装备基础and强化!$AK$7,IF(L3226="JADE",[1]装备基础and强化!$AK$7,0))</f>
        <v>0</v>
      </c>
      <c r="AR3226" s="43" t="e">
        <f t="shared" si="51"/>
        <v>#REF!</v>
      </c>
    </row>
    <row r="3227" spans="1:44" x14ac:dyDescent="0.15">
      <c r="A3227" s="43"/>
      <c r="B3227" s="5" t="s">
        <v>11106</v>
      </c>
      <c r="C3227" s="12">
        <v>23223</v>
      </c>
      <c r="D3227" s="5" t="s">
        <v>11092</v>
      </c>
      <c r="E3227" s="44" t="s">
        <v>24858</v>
      </c>
      <c r="F3227" s="4" t="s">
        <v>11107</v>
      </c>
      <c r="G3227" s="4" t="s">
        <v>11108</v>
      </c>
      <c r="H3227" s="44"/>
      <c r="I3227" s="4" t="s">
        <v>700</v>
      </c>
      <c r="J3227" s="6" t="s">
        <v>700</v>
      </c>
      <c r="K3227" s="45">
        <v>1</v>
      </c>
      <c r="L3227" s="4" t="s">
        <v>707</v>
      </c>
      <c r="M3227" s="104" t="s">
        <v>18825</v>
      </c>
      <c r="N3227" s="45">
        <v>280400</v>
      </c>
      <c r="O3227" s="4" t="s">
        <v>11409</v>
      </c>
      <c r="P3227" s="44" t="s">
        <v>7934</v>
      </c>
      <c r="Q3227" s="4">
        <v>90</v>
      </c>
      <c r="R3227" s="4">
        <v>4</v>
      </c>
      <c r="S3227" s="4" t="s">
        <v>11096</v>
      </c>
      <c r="U3227" s="4">
        <v>4</v>
      </c>
      <c r="W3227" s="4" t="s">
        <v>11097</v>
      </c>
      <c r="X3227" s="4" t="s">
        <v>11098</v>
      </c>
      <c r="Y3227" s="45">
        <v>0</v>
      </c>
      <c r="Z3227" s="4" t="s">
        <v>11099</v>
      </c>
      <c r="AA3227" s="4">
        <v>1</v>
      </c>
      <c r="AB3227" s="4">
        <v>100</v>
      </c>
      <c r="AC3227" s="4">
        <v>1</v>
      </c>
      <c r="AD3227" s="4">
        <v>1</v>
      </c>
      <c r="AE3227" s="45" t="s">
        <v>16461</v>
      </c>
      <c r="AF3227" s="45" t="s">
        <v>16457</v>
      </c>
      <c r="AG3227" s="45" t="s">
        <v>16459</v>
      </c>
      <c r="AH3227" s="45" t="s">
        <v>16453</v>
      </c>
      <c r="AI3227" s="45" t="s">
        <v>16455</v>
      </c>
      <c r="AJ3227" s="63" t="s">
        <v>20429</v>
      </c>
      <c r="AK3227" s="63" t="s">
        <v>20428</v>
      </c>
      <c r="AL3227" s="4">
        <v>0</v>
      </c>
      <c r="AM3227" s="43">
        <f>IF(AND(L3227="WEAPON",OR(R3227=0,R3227=1,R3227=2)),[1]装备基础and强化!$V$7,IF(AND(L3227="LEFTRING",OR(R3227=0,R3227=1,R3227=2)),[1]装备基础and强化!$W$7,IF(AND(L3227="RIGHTRING",OR(R3227=0,R3227=1,R3227=2)),[1]装备基础and强化!$X$7,IF(AND(L3227="NECKLACE",OR(R3227=0,R3227=1,R3227=2)),[1]装备基础and强化!$Y$7,0))))</f>
        <v>0</v>
      </c>
      <c r="AN3227" s="43" t="e">
        <f>IF(AND(L3227="WEAPON",OR(R3227=3,R3227=4)),[1]装备基础and强化!$V$11,IF(AND(L3227="LEFTRING",OR(R3227=3,R3227=4)),[1]装备基础and强化!$W$11,IF(AND(L3227="RIGHTRING",OR(R3227=3,R3227=4)),[1]装备基础and强化!$X$11,IF(AND(L3227="NECKLACE",OR(R3227=3,R3227=4)),[1]装备基础and强化!$Y$11,0))))</f>
        <v>#REF!</v>
      </c>
      <c r="AO3227" s="43">
        <f>IF(AND(L3227="BELT",T3227=1),[1]装备基础and强化!$AA$7,IF(AND(L3227="PANTS",T3227=1),[1]装备基础and强化!$AB$7,IF(AND(L3227="SHOES",T3227=1),[1]装备基础and强化!$AC$7,IF(AND(L3227="CLOTHES",T3227=1),[1]装备基础and强化!$AD$7,0))))</f>
        <v>0</v>
      </c>
      <c r="AP3227" s="43">
        <f>IF(AND(L3227="BELT",T3227=2),[1]装备基础and强化!$AF$7,IF(AND(L3227="PANTS",T3227=2),[1]装备基础and强化!$AG$7,IF(AND(L3227="SHOES",T3227=2),[1]装备基础and强化!$AH$7,IF(AND(L3227="CLOTHES",T3227=2),[1]装备基础and强化!$AI$7,0))))</f>
        <v>0</v>
      </c>
      <c r="AQ3227" s="43">
        <f>IF(L3227="HAT",[1]装备基础and强化!$AK$7,IF(L3227="JADE",[1]装备基础and强化!$AK$7,0))</f>
        <v>0</v>
      </c>
      <c r="AR3227" s="43" t="e">
        <f t="shared" si="51"/>
        <v>#REF!</v>
      </c>
    </row>
    <row r="3228" spans="1:44" x14ac:dyDescent="0.15">
      <c r="A3228" s="43"/>
      <c r="B3228" s="5" t="s">
        <v>11109</v>
      </c>
      <c r="C3228" s="12">
        <v>23224</v>
      </c>
      <c r="D3228" s="5" t="s">
        <v>11092</v>
      </c>
      <c r="E3228" s="44" t="s">
        <v>24859</v>
      </c>
      <c r="F3228" s="4" t="s">
        <v>11110</v>
      </c>
      <c r="G3228" s="4" t="s">
        <v>11111</v>
      </c>
      <c r="H3228" s="44"/>
      <c r="I3228" s="4" t="s">
        <v>700</v>
      </c>
      <c r="J3228" s="6" t="s">
        <v>700</v>
      </c>
      <c r="K3228" s="45">
        <v>1</v>
      </c>
      <c r="L3228" s="4" t="s">
        <v>707</v>
      </c>
      <c r="M3228" s="104" t="s">
        <v>18826</v>
      </c>
      <c r="N3228" s="45">
        <v>280500</v>
      </c>
      <c r="O3228" s="4" t="s">
        <v>15396</v>
      </c>
      <c r="P3228" s="44" t="s">
        <v>7934</v>
      </c>
      <c r="Q3228" s="4">
        <v>90</v>
      </c>
      <c r="R3228" s="4">
        <v>4</v>
      </c>
      <c r="S3228" s="4" t="s">
        <v>11096</v>
      </c>
      <c r="U3228" s="4">
        <v>5</v>
      </c>
      <c r="W3228" s="4" t="s">
        <v>11097</v>
      </c>
      <c r="X3228" s="4" t="s">
        <v>11098</v>
      </c>
      <c r="Y3228" s="45">
        <v>0</v>
      </c>
      <c r="Z3228" s="4" t="s">
        <v>11099</v>
      </c>
      <c r="AA3228" s="4">
        <v>1</v>
      </c>
      <c r="AB3228" s="4">
        <v>100</v>
      </c>
      <c r="AC3228" s="4">
        <v>1</v>
      </c>
      <c r="AD3228" s="4">
        <v>1</v>
      </c>
      <c r="AE3228" s="45" t="s">
        <v>16461</v>
      </c>
      <c r="AF3228" s="45" t="s">
        <v>16457</v>
      </c>
      <c r="AG3228" s="45" t="s">
        <v>16459</v>
      </c>
      <c r="AH3228" s="45" t="s">
        <v>16453</v>
      </c>
      <c r="AI3228" s="45" t="s">
        <v>16455</v>
      </c>
      <c r="AJ3228" s="63" t="s">
        <v>20429</v>
      </c>
      <c r="AK3228" s="63" t="s">
        <v>20428</v>
      </c>
      <c r="AL3228" s="45">
        <v>0</v>
      </c>
      <c r="AM3228" s="43">
        <f>IF(AND(L3228="WEAPON",OR(R3228=0,R3228=1,R3228=2)),[1]装备基础and强化!$V$7,IF(AND(L3228="LEFTRING",OR(R3228=0,R3228=1,R3228=2)),[1]装备基础and强化!$W$7,IF(AND(L3228="RIGHTRING",OR(R3228=0,R3228=1,R3228=2)),[1]装备基础and强化!$X$7,IF(AND(L3228="NECKLACE",OR(R3228=0,R3228=1,R3228=2)),[1]装备基础and强化!$Y$7,0))))</f>
        <v>0</v>
      </c>
      <c r="AN3228" s="43" t="e">
        <f>IF(AND(L3228="WEAPON",OR(R3228=3,R3228=4)),[1]装备基础and强化!$V$11,IF(AND(L3228="LEFTRING",OR(R3228=3,R3228=4)),[1]装备基础and强化!$W$11,IF(AND(L3228="RIGHTRING",OR(R3228=3,R3228=4)),[1]装备基础and强化!$X$11,IF(AND(L3228="NECKLACE",OR(R3228=3,R3228=4)),[1]装备基础and强化!$Y$11,0))))</f>
        <v>#REF!</v>
      </c>
      <c r="AO3228" s="43">
        <f>IF(AND(L3228="BELT",T3228=1),[1]装备基础and强化!$AA$7,IF(AND(L3228="PANTS",T3228=1),[1]装备基础and强化!$AB$7,IF(AND(L3228="SHOES",T3228=1),[1]装备基础and强化!$AC$7,IF(AND(L3228="CLOTHES",T3228=1),[1]装备基础and强化!$AD$7,0))))</f>
        <v>0</v>
      </c>
      <c r="AP3228" s="43">
        <f>IF(AND(L3228="BELT",T3228=2),[1]装备基础and强化!$AF$7,IF(AND(L3228="PANTS",T3228=2),[1]装备基础and强化!$AG$7,IF(AND(L3228="SHOES",T3228=2),[1]装备基础and强化!$AH$7,IF(AND(L3228="CLOTHES",T3228=2),[1]装备基础and强化!$AI$7,0))))</f>
        <v>0</v>
      </c>
      <c r="AQ3228" s="43">
        <f>IF(L3228="HAT",[1]装备基础and强化!$AK$7,IF(L3228="JADE",[1]装备基础and强化!$AK$7,0))</f>
        <v>0</v>
      </c>
      <c r="AR3228" s="43" t="e">
        <f t="shared" si="51"/>
        <v>#REF!</v>
      </c>
    </row>
    <row r="3229" spans="1:44" x14ac:dyDescent="0.15">
      <c r="A3229" s="43"/>
      <c r="B3229" s="5" t="s">
        <v>11113</v>
      </c>
      <c r="C3229" s="12">
        <v>23225</v>
      </c>
      <c r="D3229" s="5" t="s">
        <v>11092</v>
      </c>
      <c r="E3229" s="44" t="s">
        <v>24860</v>
      </c>
      <c r="F3229" s="4" t="s">
        <v>11114</v>
      </c>
      <c r="G3229" s="4" t="s">
        <v>11115</v>
      </c>
      <c r="H3229" s="44"/>
      <c r="I3229" s="4" t="s">
        <v>700</v>
      </c>
      <c r="J3229" s="6" t="s">
        <v>700</v>
      </c>
      <c r="K3229" s="45">
        <v>1</v>
      </c>
      <c r="L3229" s="4" t="s">
        <v>707</v>
      </c>
      <c r="M3229" s="104" t="s">
        <v>18827</v>
      </c>
      <c r="N3229" s="45">
        <v>280600</v>
      </c>
      <c r="O3229" s="4" t="s">
        <v>8019</v>
      </c>
      <c r="P3229" s="44" t="s">
        <v>7934</v>
      </c>
      <c r="Q3229" s="4">
        <v>90</v>
      </c>
      <c r="R3229" s="4">
        <v>4</v>
      </c>
      <c r="S3229" s="4" t="s">
        <v>11096</v>
      </c>
      <c r="U3229" s="4">
        <v>6</v>
      </c>
      <c r="W3229" s="4" t="s">
        <v>11097</v>
      </c>
      <c r="X3229" s="4" t="s">
        <v>11098</v>
      </c>
      <c r="Y3229" s="45">
        <v>0</v>
      </c>
      <c r="Z3229" s="4" t="s">
        <v>11099</v>
      </c>
      <c r="AA3229" s="4">
        <v>1</v>
      </c>
      <c r="AB3229" s="4">
        <v>100</v>
      </c>
      <c r="AC3229" s="4">
        <v>1</v>
      </c>
      <c r="AD3229" s="4">
        <v>1</v>
      </c>
      <c r="AE3229" s="45" t="s">
        <v>16461</v>
      </c>
      <c r="AF3229" s="45" t="s">
        <v>16457</v>
      </c>
      <c r="AG3229" s="45" t="s">
        <v>16459</v>
      </c>
      <c r="AH3229" s="45" t="s">
        <v>16453</v>
      </c>
      <c r="AI3229" s="45" t="s">
        <v>16455</v>
      </c>
      <c r="AJ3229" s="63" t="s">
        <v>20429</v>
      </c>
      <c r="AK3229" s="63" t="s">
        <v>20428</v>
      </c>
      <c r="AL3229" s="4">
        <v>0</v>
      </c>
      <c r="AM3229" s="43">
        <f>IF(AND(L3229="WEAPON",OR(R3229=0,R3229=1,R3229=2)),[1]装备基础and强化!$V$7,IF(AND(L3229="LEFTRING",OR(R3229=0,R3229=1,R3229=2)),[1]装备基础and强化!$W$7,IF(AND(L3229="RIGHTRING",OR(R3229=0,R3229=1,R3229=2)),[1]装备基础and强化!$X$7,IF(AND(L3229="NECKLACE",OR(R3229=0,R3229=1,R3229=2)),[1]装备基础and强化!$Y$7,0))))</f>
        <v>0</v>
      </c>
      <c r="AN3229" s="43" t="e">
        <f>IF(AND(L3229="WEAPON",OR(R3229=3,R3229=4)),[1]装备基础and强化!$V$11,IF(AND(L3229="LEFTRING",OR(R3229=3,R3229=4)),[1]装备基础and强化!$W$11,IF(AND(L3229="RIGHTRING",OR(R3229=3,R3229=4)),[1]装备基础and强化!$X$11,IF(AND(L3229="NECKLACE",OR(R3229=3,R3229=4)),[1]装备基础and强化!$Y$11,0))))</f>
        <v>#REF!</v>
      </c>
      <c r="AO3229" s="43">
        <f>IF(AND(L3229="BELT",T3229=1),[1]装备基础and强化!$AA$7,IF(AND(L3229="PANTS",T3229=1),[1]装备基础and强化!$AB$7,IF(AND(L3229="SHOES",T3229=1),[1]装备基础and强化!$AC$7,IF(AND(L3229="CLOTHES",T3229=1),[1]装备基础and强化!$AD$7,0))))</f>
        <v>0</v>
      </c>
      <c r="AP3229" s="43">
        <f>IF(AND(L3229="BELT",T3229=2),[1]装备基础and强化!$AF$7,IF(AND(L3229="PANTS",T3229=2),[1]装备基础and强化!$AG$7,IF(AND(L3229="SHOES",T3229=2),[1]装备基础and强化!$AH$7,IF(AND(L3229="CLOTHES",T3229=2),[1]装备基础and强化!$AI$7,0))))</f>
        <v>0</v>
      </c>
      <c r="AQ3229" s="43">
        <f>IF(L3229="HAT",[1]装备基础and强化!$AK$7,IF(L3229="JADE",[1]装备基础and强化!$AK$7,0))</f>
        <v>0</v>
      </c>
      <c r="AR3229" s="43" t="e">
        <f t="shared" si="51"/>
        <v>#REF!</v>
      </c>
    </row>
    <row r="3230" spans="1:44" x14ac:dyDescent="0.15">
      <c r="A3230" s="43"/>
      <c r="B3230" s="5" t="s">
        <v>11116</v>
      </c>
      <c r="C3230" s="12">
        <v>23226</v>
      </c>
      <c r="D3230" s="5" t="s">
        <v>11092</v>
      </c>
      <c r="E3230" s="44" t="s">
        <v>24861</v>
      </c>
      <c r="F3230" s="4" t="s">
        <v>11117</v>
      </c>
      <c r="G3230" s="4" t="s">
        <v>11118</v>
      </c>
      <c r="H3230" s="44"/>
      <c r="I3230" s="4" t="s">
        <v>700</v>
      </c>
      <c r="J3230" s="6" t="s">
        <v>700</v>
      </c>
      <c r="K3230" s="45">
        <v>1</v>
      </c>
      <c r="L3230" s="4" t="s">
        <v>707</v>
      </c>
      <c r="M3230" s="104" t="s">
        <v>18828</v>
      </c>
      <c r="N3230" s="45">
        <v>280700</v>
      </c>
      <c r="O3230" s="4" t="s">
        <v>8133</v>
      </c>
      <c r="P3230" s="44" t="s">
        <v>7934</v>
      </c>
      <c r="Q3230" s="4">
        <v>90</v>
      </c>
      <c r="R3230" s="4">
        <v>4</v>
      </c>
      <c r="S3230" s="4" t="s">
        <v>11096</v>
      </c>
      <c r="U3230" s="4">
        <v>7</v>
      </c>
      <c r="W3230" s="4" t="s">
        <v>11097</v>
      </c>
      <c r="X3230" s="4" t="s">
        <v>11098</v>
      </c>
      <c r="Y3230" s="45">
        <v>0</v>
      </c>
      <c r="Z3230" s="4" t="s">
        <v>11099</v>
      </c>
      <c r="AA3230" s="4">
        <v>1</v>
      </c>
      <c r="AB3230" s="4">
        <v>100</v>
      </c>
      <c r="AC3230" s="4">
        <v>1</v>
      </c>
      <c r="AD3230" s="4">
        <v>1</v>
      </c>
      <c r="AE3230" s="45" t="s">
        <v>16461</v>
      </c>
      <c r="AF3230" s="45" t="s">
        <v>16457</v>
      </c>
      <c r="AG3230" s="45" t="s">
        <v>16459</v>
      </c>
      <c r="AH3230" s="45" t="s">
        <v>16453</v>
      </c>
      <c r="AI3230" s="45" t="s">
        <v>16455</v>
      </c>
      <c r="AJ3230" s="63" t="s">
        <v>20429</v>
      </c>
      <c r="AK3230" s="63" t="s">
        <v>20428</v>
      </c>
      <c r="AL3230" s="45">
        <v>0</v>
      </c>
      <c r="AM3230" s="43">
        <f>IF(AND(L3230="WEAPON",OR(R3230=0,R3230=1,R3230=2)),[1]装备基础and强化!$V$7,IF(AND(L3230="LEFTRING",OR(R3230=0,R3230=1,R3230=2)),[1]装备基础and强化!$W$7,IF(AND(L3230="RIGHTRING",OR(R3230=0,R3230=1,R3230=2)),[1]装备基础and强化!$X$7,IF(AND(L3230="NECKLACE",OR(R3230=0,R3230=1,R3230=2)),[1]装备基础and强化!$Y$7,0))))</f>
        <v>0</v>
      </c>
      <c r="AN3230" s="43" t="e">
        <f>IF(AND(L3230="WEAPON",OR(R3230=3,R3230=4)),[1]装备基础and强化!$V$11,IF(AND(L3230="LEFTRING",OR(R3230=3,R3230=4)),[1]装备基础and强化!$W$11,IF(AND(L3230="RIGHTRING",OR(R3230=3,R3230=4)),[1]装备基础and强化!$X$11,IF(AND(L3230="NECKLACE",OR(R3230=3,R3230=4)),[1]装备基础and强化!$Y$11,0))))</f>
        <v>#REF!</v>
      </c>
      <c r="AO3230" s="43">
        <f>IF(AND(L3230="BELT",T3230=1),[1]装备基础and强化!$AA$7,IF(AND(L3230="PANTS",T3230=1),[1]装备基础and强化!$AB$7,IF(AND(L3230="SHOES",T3230=1),[1]装备基础and强化!$AC$7,IF(AND(L3230="CLOTHES",T3230=1),[1]装备基础and强化!$AD$7,0))))</f>
        <v>0</v>
      </c>
      <c r="AP3230" s="43">
        <f>IF(AND(L3230="BELT",T3230=2),[1]装备基础and强化!$AF$7,IF(AND(L3230="PANTS",T3230=2),[1]装备基础and强化!$AG$7,IF(AND(L3230="SHOES",T3230=2),[1]装备基础and强化!$AH$7,IF(AND(L3230="CLOTHES",T3230=2),[1]装备基础and强化!$AI$7,0))))</f>
        <v>0</v>
      </c>
      <c r="AQ3230" s="43">
        <f>IF(L3230="HAT",[1]装备基础and强化!$AK$7,IF(L3230="JADE",[1]装备基础and强化!$AK$7,0))</f>
        <v>0</v>
      </c>
      <c r="AR3230" s="43" t="e">
        <f t="shared" si="51"/>
        <v>#REF!</v>
      </c>
    </row>
    <row r="3231" spans="1:44" x14ac:dyDescent="0.15">
      <c r="A3231" s="43"/>
      <c r="B3231" s="5" t="s">
        <v>11119</v>
      </c>
      <c r="C3231" s="12">
        <v>23227</v>
      </c>
      <c r="D3231" s="5" t="s">
        <v>11092</v>
      </c>
      <c r="E3231" s="44" t="s">
        <v>24862</v>
      </c>
      <c r="F3231" s="4" t="s">
        <v>11120</v>
      </c>
      <c r="G3231" s="4" t="s">
        <v>11121</v>
      </c>
      <c r="H3231" s="44"/>
      <c r="I3231" s="4" t="s">
        <v>700</v>
      </c>
      <c r="J3231" s="6" t="s">
        <v>700</v>
      </c>
      <c r="K3231" s="45">
        <v>1</v>
      </c>
      <c r="L3231" s="4" t="s">
        <v>707</v>
      </c>
      <c r="M3231" s="104" t="s">
        <v>18829</v>
      </c>
      <c r="N3231" s="45">
        <v>280800</v>
      </c>
      <c r="O3231" s="4" t="s">
        <v>15397</v>
      </c>
      <c r="P3231" s="44" t="s">
        <v>7934</v>
      </c>
      <c r="Q3231" s="4">
        <v>90</v>
      </c>
      <c r="R3231" s="4">
        <v>4</v>
      </c>
      <c r="S3231" s="4" t="s">
        <v>11096</v>
      </c>
      <c r="U3231" s="4">
        <v>8</v>
      </c>
      <c r="W3231" s="4" t="s">
        <v>11097</v>
      </c>
      <c r="X3231" s="4" t="s">
        <v>11098</v>
      </c>
      <c r="Y3231" s="45">
        <v>0</v>
      </c>
      <c r="Z3231" s="4" t="s">
        <v>11099</v>
      </c>
      <c r="AA3231" s="4">
        <v>1</v>
      </c>
      <c r="AB3231" s="4">
        <v>100</v>
      </c>
      <c r="AC3231" s="4">
        <v>1</v>
      </c>
      <c r="AD3231" s="4">
        <v>1</v>
      </c>
      <c r="AE3231" s="45" t="s">
        <v>16461</v>
      </c>
      <c r="AF3231" s="45" t="s">
        <v>16457</v>
      </c>
      <c r="AG3231" s="45" t="s">
        <v>16459</v>
      </c>
      <c r="AH3231" s="45" t="s">
        <v>16453</v>
      </c>
      <c r="AI3231" s="45" t="s">
        <v>16455</v>
      </c>
      <c r="AJ3231" s="63" t="s">
        <v>20429</v>
      </c>
      <c r="AK3231" s="63" t="s">
        <v>20428</v>
      </c>
      <c r="AL3231" s="4">
        <v>0</v>
      </c>
      <c r="AM3231" s="43">
        <f>IF(AND(L3231="WEAPON",OR(R3231=0,R3231=1,R3231=2)),[1]装备基础and强化!$V$7,IF(AND(L3231="LEFTRING",OR(R3231=0,R3231=1,R3231=2)),[1]装备基础and强化!$W$7,IF(AND(L3231="RIGHTRING",OR(R3231=0,R3231=1,R3231=2)),[1]装备基础and强化!$X$7,IF(AND(L3231="NECKLACE",OR(R3231=0,R3231=1,R3231=2)),[1]装备基础and强化!$Y$7,0))))</f>
        <v>0</v>
      </c>
      <c r="AN3231" s="43" t="e">
        <f>IF(AND(L3231="WEAPON",OR(R3231=3,R3231=4)),[1]装备基础and强化!$V$11,IF(AND(L3231="LEFTRING",OR(R3231=3,R3231=4)),[1]装备基础and强化!$W$11,IF(AND(L3231="RIGHTRING",OR(R3231=3,R3231=4)),[1]装备基础and强化!$X$11,IF(AND(L3231="NECKLACE",OR(R3231=3,R3231=4)),[1]装备基础and强化!$Y$11,0))))</f>
        <v>#REF!</v>
      </c>
      <c r="AO3231" s="43">
        <f>IF(AND(L3231="BELT",T3231=1),[1]装备基础and强化!$AA$7,IF(AND(L3231="PANTS",T3231=1),[1]装备基础and强化!$AB$7,IF(AND(L3231="SHOES",T3231=1),[1]装备基础and强化!$AC$7,IF(AND(L3231="CLOTHES",T3231=1),[1]装备基础and强化!$AD$7,0))))</f>
        <v>0</v>
      </c>
      <c r="AP3231" s="43">
        <f>IF(AND(L3231="BELT",T3231=2),[1]装备基础and强化!$AF$7,IF(AND(L3231="PANTS",T3231=2),[1]装备基础and强化!$AG$7,IF(AND(L3231="SHOES",T3231=2),[1]装备基础and强化!$AH$7,IF(AND(L3231="CLOTHES",T3231=2),[1]装备基础and强化!$AI$7,0))))</f>
        <v>0</v>
      </c>
      <c r="AQ3231" s="43">
        <f>IF(L3231="HAT",[1]装备基础and强化!$AK$7,IF(L3231="JADE",[1]装备基础and强化!$AK$7,0))</f>
        <v>0</v>
      </c>
      <c r="AR3231" s="43" t="e">
        <f t="shared" si="51"/>
        <v>#REF!</v>
      </c>
    </row>
    <row r="3232" spans="1:44" x14ac:dyDescent="0.15">
      <c r="A3232" s="43"/>
      <c r="B3232" s="5" t="s">
        <v>11122</v>
      </c>
      <c r="C3232" s="12">
        <v>23228</v>
      </c>
      <c r="D3232" s="5" t="s">
        <v>11123</v>
      </c>
      <c r="E3232" s="44" t="s">
        <v>24863</v>
      </c>
      <c r="F3232" s="4" t="s">
        <v>11124</v>
      </c>
      <c r="G3232" s="4" t="s">
        <v>11125</v>
      </c>
      <c r="H3232" s="44"/>
      <c r="I3232" s="4" t="s">
        <v>700</v>
      </c>
      <c r="J3232" s="6" t="s">
        <v>700</v>
      </c>
      <c r="K3232" s="45">
        <v>1</v>
      </c>
      <c r="L3232" s="4" t="s">
        <v>707</v>
      </c>
      <c r="M3232" s="104" t="s">
        <v>18830</v>
      </c>
      <c r="N3232" s="45">
        <v>2110100</v>
      </c>
      <c r="O3232" s="4" t="s">
        <v>15398</v>
      </c>
      <c r="P3232" s="44" t="s">
        <v>7934</v>
      </c>
      <c r="Q3232" s="4">
        <v>120</v>
      </c>
      <c r="R3232" s="4">
        <v>4</v>
      </c>
      <c r="S3232" s="4" t="s">
        <v>11127</v>
      </c>
      <c r="U3232" s="4">
        <v>1</v>
      </c>
      <c r="W3232" s="4" t="s">
        <v>11128</v>
      </c>
      <c r="X3232" s="4" t="s">
        <v>11129</v>
      </c>
      <c r="Y3232" s="45">
        <v>0</v>
      </c>
      <c r="Z3232" s="4" t="s">
        <v>11130</v>
      </c>
      <c r="AA3232" s="4">
        <v>1</v>
      </c>
      <c r="AB3232" s="4">
        <v>100</v>
      </c>
      <c r="AC3232" s="4">
        <v>1</v>
      </c>
      <c r="AD3232" s="4">
        <v>1</v>
      </c>
      <c r="AE3232" s="45" t="s">
        <v>16461</v>
      </c>
      <c r="AF3232" s="45" t="s">
        <v>16457</v>
      </c>
      <c r="AG3232" s="45" t="s">
        <v>16459</v>
      </c>
      <c r="AH3232" s="45" t="s">
        <v>16453</v>
      </c>
      <c r="AI3232" s="45" t="s">
        <v>16455</v>
      </c>
      <c r="AJ3232" s="63" t="s">
        <v>20429</v>
      </c>
      <c r="AK3232" s="63" t="s">
        <v>20428</v>
      </c>
      <c r="AL3232" s="45">
        <v>0</v>
      </c>
      <c r="AM3232" s="43">
        <f>IF(AND(L3232="WEAPON",OR(R3232=0,R3232=1,R3232=2)),[1]装备基础and强化!$V$7,IF(AND(L3232="LEFTRING",OR(R3232=0,R3232=1,R3232=2)),[1]装备基础and强化!$W$7,IF(AND(L3232="RIGHTRING",OR(R3232=0,R3232=1,R3232=2)),[1]装备基础and强化!$X$7,IF(AND(L3232="NECKLACE",OR(R3232=0,R3232=1,R3232=2)),[1]装备基础and强化!$Y$7,0))))</f>
        <v>0</v>
      </c>
      <c r="AN3232" s="43" t="e">
        <f>IF(AND(L3232="WEAPON",OR(R3232=3,R3232=4)),[1]装备基础and强化!$V$11,IF(AND(L3232="LEFTRING",OR(R3232=3,R3232=4)),[1]装备基础and强化!$W$11,IF(AND(L3232="RIGHTRING",OR(R3232=3,R3232=4)),[1]装备基础and强化!$X$11,IF(AND(L3232="NECKLACE",OR(R3232=3,R3232=4)),[1]装备基础and强化!$Y$11,0))))</f>
        <v>#REF!</v>
      </c>
      <c r="AO3232" s="43">
        <f>IF(AND(L3232="BELT",T3232=1),[1]装备基础and强化!$AA$7,IF(AND(L3232="PANTS",T3232=1),[1]装备基础and强化!$AB$7,IF(AND(L3232="SHOES",T3232=1),[1]装备基础and强化!$AC$7,IF(AND(L3232="CLOTHES",T3232=1),[1]装备基础and强化!$AD$7,0))))</f>
        <v>0</v>
      </c>
      <c r="AP3232" s="43">
        <f>IF(AND(L3232="BELT",T3232=2),[1]装备基础and强化!$AF$7,IF(AND(L3232="PANTS",T3232=2),[1]装备基础and强化!$AG$7,IF(AND(L3232="SHOES",T3232=2),[1]装备基础and强化!$AH$7,IF(AND(L3232="CLOTHES",T3232=2),[1]装备基础and强化!$AI$7,0))))</f>
        <v>0</v>
      </c>
      <c r="AQ3232" s="43">
        <f>IF(L3232="HAT",[1]装备基础and强化!$AK$7,IF(L3232="JADE",[1]装备基础and强化!$AK$7,0))</f>
        <v>0</v>
      </c>
      <c r="AR3232" s="43" t="e">
        <f t="shared" si="51"/>
        <v>#REF!</v>
      </c>
    </row>
    <row r="3233" spans="1:44" x14ac:dyDescent="0.15">
      <c r="A3233" s="43"/>
      <c r="B3233" s="5" t="s">
        <v>11131</v>
      </c>
      <c r="C3233" s="12">
        <v>23229</v>
      </c>
      <c r="D3233" s="5" t="s">
        <v>11123</v>
      </c>
      <c r="E3233" s="44" t="s">
        <v>24864</v>
      </c>
      <c r="F3233" s="4" t="s">
        <v>11132</v>
      </c>
      <c r="G3233" s="4" t="s">
        <v>11133</v>
      </c>
      <c r="H3233" s="44"/>
      <c r="I3233" s="4" t="s">
        <v>700</v>
      </c>
      <c r="J3233" s="6" t="s">
        <v>700</v>
      </c>
      <c r="K3233" s="45">
        <v>1</v>
      </c>
      <c r="L3233" s="4" t="s">
        <v>707</v>
      </c>
      <c r="M3233" s="104" t="s">
        <v>18831</v>
      </c>
      <c r="N3233" s="45">
        <v>2110200</v>
      </c>
      <c r="O3233" s="4" t="s">
        <v>15395</v>
      </c>
      <c r="P3233" s="44" t="s">
        <v>7934</v>
      </c>
      <c r="Q3233" s="4">
        <v>120</v>
      </c>
      <c r="R3233" s="4">
        <v>4</v>
      </c>
      <c r="S3233" s="4" t="s">
        <v>11127</v>
      </c>
      <c r="U3233" s="4">
        <v>2</v>
      </c>
      <c r="W3233" s="4" t="s">
        <v>11128</v>
      </c>
      <c r="X3233" s="4" t="s">
        <v>11129</v>
      </c>
      <c r="Y3233" s="45">
        <v>0</v>
      </c>
      <c r="Z3233" s="4" t="s">
        <v>11130</v>
      </c>
      <c r="AA3233" s="4">
        <v>1</v>
      </c>
      <c r="AB3233" s="4">
        <v>100</v>
      </c>
      <c r="AC3233" s="4">
        <v>1</v>
      </c>
      <c r="AD3233" s="4">
        <v>1</v>
      </c>
      <c r="AE3233" s="45" t="s">
        <v>16461</v>
      </c>
      <c r="AF3233" s="45" t="s">
        <v>16457</v>
      </c>
      <c r="AG3233" s="45" t="s">
        <v>16459</v>
      </c>
      <c r="AH3233" s="45" t="s">
        <v>16453</v>
      </c>
      <c r="AI3233" s="45" t="s">
        <v>16455</v>
      </c>
      <c r="AJ3233" s="63" t="s">
        <v>20429</v>
      </c>
      <c r="AK3233" s="63" t="s">
        <v>20428</v>
      </c>
      <c r="AL3233" s="4">
        <v>0</v>
      </c>
      <c r="AM3233" s="43">
        <f>IF(AND(L3233="WEAPON",OR(R3233=0,R3233=1,R3233=2)),[1]装备基础and强化!$V$7,IF(AND(L3233="LEFTRING",OR(R3233=0,R3233=1,R3233=2)),[1]装备基础and强化!$W$7,IF(AND(L3233="RIGHTRING",OR(R3233=0,R3233=1,R3233=2)),[1]装备基础and强化!$X$7,IF(AND(L3233="NECKLACE",OR(R3233=0,R3233=1,R3233=2)),[1]装备基础and强化!$Y$7,0))))</f>
        <v>0</v>
      </c>
      <c r="AN3233" s="43" t="e">
        <f>IF(AND(L3233="WEAPON",OR(R3233=3,R3233=4)),[1]装备基础and强化!$V$11,IF(AND(L3233="LEFTRING",OR(R3233=3,R3233=4)),[1]装备基础and强化!$W$11,IF(AND(L3233="RIGHTRING",OR(R3233=3,R3233=4)),[1]装备基础and强化!$X$11,IF(AND(L3233="NECKLACE",OR(R3233=3,R3233=4)),[1]装备基础and强化!$Y$11,0))))</f>
        <v>#REF!</v>
      </c>
      <c r="AO3233" s="43">
        <f>IF(AND(L3233="BELT",T3233=1),[1]装备基础and强化!$AA$7,IF(AND(L3233="PANTS",T3233=1),[1]装备基础and强化!$AB$7,IF(AND(L3233="SHOES",T3233=1),[1]装备基础and强化!$AC$7,IF(AND(L3233="CLOTHES",T3233=1),[1]装备基础and强化!$AD$7,0))))</f>
        <v>0</v>
      </c>
      <c r="AP3233" s="43">
        <f>IF(AND(L3233="BELT",T3233=2),[1]装备基础and强化!$AF$7,IF(AND(L3233="PANTS",T3233=2),[1]装备基础and强化!$AG$7,IF(AND(L3233="SHOES",T3233=2),[1]装备基础and强化!$AH$7,IF(AND(L3233="CLOTHES",T3233=2),[1]装备基础and强化!$AI$7,0))))</f>
        <v>0</v>
      </c>
      <c r="AQ3233" s="43">
        <f>IF(L3233="HAT",[1]装备基础and强化!$AK$7,IF(L3233="JADE",[1]装备基础and强化!$AK$7,0))</f>
        <v>0</v>
      </c>
      <c r="AR3233" s="43" t="e">
        <f t="shared" si="51"/>
        <v>#REF!</v>
      </c>
    </row>
    <row r="3234" spans="1:44" x14ac:dyDescent="0.15">
      <c r="A3234" s="43"/>
      <c r="B3234" s="5" t="s">
        <v>11135</v>
      </c>
      <c r="C3234" s="12">
        <v>23230</v>
      </c>
      <c r="D3234" s="5" t="s">
        <v>11123</v>
      </c>
      <c r="E3234" s="44" t="s">
        <v>24865</v>
      </c>
      <c r="F3234" s="4" t="s">
        <v>11136</v>
      </c>
      <c r="G3234" s="4" t="s">
        <v>11137</v>
      </c>
      <c r="H3234" s="44"/>
      <c r="I3234" s="4" t="s">
        <v>700</v>
      </c>
      <c r="J3234" s="6" t="s">
        <v>700</v>
      </c>
      <c r="K3234" s="45">
        <v>1</v>
      </c>
      <c r="L3234" s="4" t="s">
        <v>707</v>
      </c>
      <c r="M3234" s="104" t="s">
        <v>18832</v>
      </c>
      <c r="N3234" s="45">
        <v>2110300</v>
      </c>
      <c r="O3234" s="4" t="s">
        <v>15399</v>
      </c>
      <c r="P3234" s="44" t="s">
        <v>7934</v>
      </c>
      <c r="Q3234" s="4">
        <v>120</v>
      </c>
      <c r="R3234" s="4">
        <v>4</v>
      </c>
      <c r="S3234" s="4" t="s">
        <v>11127</v>
      </c>
      <c r="U3234" s="4">
        <v>3</v>
      </c>
      <c r="W3234" s="4" t="s">
        <v>11128</v>
      </c>
      <c r="X3234" s="4" t="s">
        <v>11129</v>
      </c>
      <c r="Y3234" s="45">
        <v>0</v>
      </c>
      <c r="Z3234" s="4" t="s">
        <v>11130</v>
      </c>
      <c r="AA3234" s="4">
        <v>1</v>
      </c>
      <c r="AB3234" s="4">
        <v>100</v>
      </c>
      <c r="AC3234" s="4">
        <v>1</v>
      </c>
      <c r="AD3234" s="4">
        <v>1</v>
      </c>
      <c r="AE3234" s="45" t="s">
        <v>16461</v>
      </c>
      <c r="AF3234" s="45" t="s">
        <v>16457</v>
      </c>
      <c r="AG3234" s="45" t="s">
        <v>16459</v>
      </c>
      <c r="AH3234" s="45" t="s">
        <v>16453</v>
      </c>
      <c r="AI3234" s="45" t="s">
        <v>16455</v>
      </c>
      <c r="AJ3234" s="63" t="s">
        <v>20429</v>
      </c>
      <c r="AK3234" s="63" t="s">
        <v>20428</v>
      </c>
      <c r="AL3234" s="45">
        <v>0</v>
      </c>
      <c r="AM3234" s="43">
        <f>IF(AND(L3234="WEAPON",OR(R3234=0,R3234=1,R3234=2)),[1]装备基础and强化!$V$7,IF(AND(L3234="LEFTRING",OR(R3234=0,R3234=1,R3234=2)),[1]装备基础and强化!$W$7,IF(AND(L3234="RIGHTRING",OR(R3234=0,R3234=1,R3234=2)),[1]装备基础and强化!$X$7,IF(AND(L3234="NECKLACE",OR(R3234=0,R3234=1,R3234=2)),[1]装备基础and强化!$Y$7,0))))</f>
        <v>0</v>
      </c>
      <c r="AN3234" s="43" t="e">
        <f>IF(AND(L3234="WEAPON",OR(R3234=3,R3234=4)),[1]装备基础and强化!$V$11,IF(AND(L3234="LEFTRING",OR(R3234=3,R3234=4)),[1]装备基础and强化!$W$11,IF(AND(L3234="RIGHTRING",OR(R3234=3,R3234=4)),[1]装备基础and强化!$X$11,IF(AND(L3234="NECKLACE",OR(R3234=3,R3234=4)),[1]装备基础and强化!$Y$11,0))))</f>
        <v>#REF!</v>
      </c>
      <c r="AO3234" s="43">
        <f>IF(AND(L3234="BELT",T3234=1),[1]装备基础and强化!$AA$7,IF(AND(L3234="PANTS",T3234=1),[1]装备基础and强化!$AB$7,IF(AND(L3234="SHOES",T3234=1),[1]装备基础and强化!$AC$7,IF(AND(L3234="CLOTHES",T3234=1),[1]装备基础and强化!$AD$7,0))))</f>
        <v>0</v>
      </c>
      <c r="AP3234" s="43">
        <f>IF(AND(L3234="BELT",T3234=2),[1]装备基础and强化!$AF$7,IF(AND(L3234="PANTS",T3234=2),[1]装备基础and强化!$AG$7,IF(AND(L3234="SHOES",T3234=2),[1]装备基础and强化!$AH$7,IF(AND(L3234="CLOTHES",T3234=2),[1]装备基础and强化!$AI$7,0))))</f>
        <v>0</v>
      </c>
      <c r="AQ3234" s="43">
        <f>IF(L3234="HAT",[1]装备基础and强化!$AK$7,IF(L3234="JADE",[1]装备基础and强化!$AK$7,0))</f>
        <v>0</v>
      </c>
      <c r="AR3234" s="43" t="e">
        <f t="shared" si="51"/>
        <v>#REF!</v>
      </c>
    </row>
    <row r="3235" spans="1:44" x14ac:dyDescent="0.15">
      <c r="A3235" s="43"/>
      <c r="B3235" s="5" t="s">
        <v>11138</v>
      </c>
      <c r="C3235" s="12">
        <v>23231</v>
      </c>
      <c r="D3235" s="5" t="s">
        <v>11123</v>
      </c>
      <c r="E3235" s="44" t="s">
        <v>24866</v>
      </c>
      <c r="F3235" s="4" t="s">
        <v>11139</v>
      </c>
      <c r="G3235" s="4" t="s">
        <v>11140</v>
      </c>
      <c r="H3235" s="44"/>
      <c r="I3235" s="4" t="s">
        <v>700</v>
      </c>
      <c r="J3235" s="6" t="s">
        <v>700</v>
      </c>
      <c r="K3235" s="45">
        <v>1</v>
      </c>
      <c r="L3235" s="4" t="s">
        <v>707</v>
      </c>
      <c r="M3235" s="104" t="s">
        <v>18833</v>
      </c>
      <c r="N3235" s="45">
        <v>2110400</v>
      </c>
      <c r="O3235" s="4" t="s">
        <v>15397</v>
      </c>
      <c r="P3235" s="44" t="s">
        <v>7934</v>
      </c>
      <c r="Q3235" s="4">
        <v>120</v>
      </c>
      <c r="R3235" s="4">
        <v>4</v>
      </c>
      <c r="S3235" s="4" t="s">
        <v>11127</v>
      </c>
      <c r="U3235" s="4">
        <v>4</v>
      </c>
      <c r="W3235" s="4" t="s">
        <v>11128</v>
      </c>
      <c r="X3235" s="4" t="s">
        <v>11129</v>
      </c>
      <c r="Y3235" s="45">
        <v>0</v>
      </c>
      <c r="Z3235" s="4" t="s">
        <v>11130</v>
      </c>
      <c r="AA3235" s="4">
        <v>1</v>
      </c>
      <c r="AB3235" s="4">
        <v>100</v>
      </c>
      <c r="AC3235" s="4">
        <v>1</v>
      </c>
      <c r="AD3235" s="4">
        <v>1</v>
      </c>
      <c r="AE3235" s="45" t="s">
        <v>16461</v>
      </c>
      <c r="AF3235" s="45" t="s">
        <v>16457</v>
      </c>
      <c r="AG3235" s="45" t="s">
        <v>16459</v>
      </c>
      <c r="AH3235" s="45" t="s">
        <v>16453</v>
      </c>
      <c r="AI3235" s="45" t="s">
        <v>16455</v>
      </c>
      <c r="AJ3235" s="63" t="s">
        <v>20429</v>
      </c>
      <c r="AK3235" s="63" t="s">
        <v>20428</v>
      </c>
      <c r="AL3235" s="4">
        <v>0</v>
      </c>
      <c r="AM3235" s="43">
        <f>IF(AND(L3235="WEAPON",OR(R3235=0,R3235=1,R3235=2)),[1]装备基础and强化!$V$7,IF(AND(L3235="LEFTRING",OR(R3235=0,R3235=1,R3235=2)),[1]装备基础and强化!$W$7,IF(AND(L3235="RIGHTRING",OR(R3235=0,R3235=1,R3235=2)),[1]装备基础and强化!$X$7,IF(AND(L3235="NECKLACE",OR(R3235=0,R3235=1,R3235=2)),[1]装备基础and强化!$Y$7,0))))</f>
        <v>0</v>
      </c>
      <c r="AN3235" s="43" t="e">
        <f>IF(AND(L3235="WEAPON",OR(R3235=3,R3235=4)),[1]装备基础and强化!$V$11,IF(AND(L3235="LEFTRING",OR(R3235=3,R3235=4)),[1]装备基础and强化!$W$11,IF(AND(L3235="RIGHTRING",OR(R3235=3,R3235=4)),[1]装备基础and强化!$X$11,IF(AND(L3235="NECKLACE",OR(R3235=3,R3235=4)),[1]装备基础and强化!$Y$11,0))))</f>
        <v>#REF!</v>
      </c>
      <c r="AO3235" s="43">
        <f>IF(AND(L3235="BELT",T3235=1),[1]装备基础and强化!$AA$7,IF(AND(L3235="PANTS",T3235=1),[1]装备基础and强化!$AB$7,IF(AND(L3235="SHOES",T3235=1),[1]装备基础and强化!$AC$7,IF(AND(L3235="CLOTHES",T3235=1),[1]装备基础and强化!$AD$7,0))))</f>
        <v>0</v>
      </c>
      <c r="AP3235" s="43">
        <f>IF(AND(L3235="BELT",T3235=2),[1]装备基础and强化!$AF$7,IF(AND(L3235="PANTS",T3235=2),[1]装备基础and强化!$AG$7,IF(AND(L3235="SHOES",T3235=2),[1]装备基础and强化!$AH$7,IF(AND(L3235="CLOTHES",T3235=2),[1]装备基础and强化!$AI$7,0))))</f>
        <v>0</v>
      </c>
      <c r="AQ3235" s="43">
        <f>IF(L3235="HAT",[1]装备基础and强化!$AK$7,IF(L3235="JADE",[1]装备基础and强化!$AK$7,0))</f>
        <v>0</v>
      </c>
      <c r="AR3235" s="43" t="e">
        <f t="shared" si="51"/>
        <v>#REF!</v>
      </c>
    </row>
    <row r="3236" spans="1:44" x14ac:dyDescent="0.15">
      <c r="A3236" s="43"/>
      <c r="B3236" s="5" t="s">
        <v>11141</v>
      </c>
      <c r="C3236" s="12">
        <v>23232</v>
      </c>
      <c r="D3236" s="5" t="s">
        <v>11123</v>
      </c>
      <c r="E3236" s="44" t="s">
        <v>24867</v>
      </c>
      <c r="F3236" s="4" t="s">
        <v>11142</v>
      </c>
      <c r="G3236" s="4" t="s">
        <v>11143</v>
      </c>
      <c r="H3236" s="44"/>
      <c r="I3236" s="4" t="s">
        <v>700</v>
      </c>
      <c r="J3236" s="6" t="s">
        <v>700</v>
      </c>
      <c r="K3236" s="45">
        <v>1</v>
      </c>
      <c r="L3236" s="4" t="s">
        <v>707</v>
      </c>
      <c r="M3236" s="104" t="s">
        <v>18834</v>
      </c>
      <c r="N3236" s="45">
        <v>2110500</v>
      </c>
      <c r="O3236" s="4" t="s">
        <v>15400</v>
      </c>
      <c r="P3236" s="44" t="s">
        <v>7934</v>
      </c>
      <c r="Q3236" s="4">
        <v>120</v>
      </c>
      <c r="R3236" s="4">
        <v>4</v>
      </c>
      <c r="S3236" s="4" t="s">
        <v>11127</v>
      </c>
      <c r="U3236" s="4">
        <v>5</v>
      </c>
      <c r="W3236" s="4" t="s">
        <v>11128</v>
      </c>
      <c r="X3236" s="4" t="s">
        <v>11129</v>
      </c>
      <c r="Y3236" s="45">
        <v>0</v>
      </c>
      <c r="Z3236" s="4" t="s">
        <v>11130</v>
      </c>
      <c r="AA3236" s="4">
        <v>1</v>
      </c>
      <c r="AB3236" s="4">
        <v>100</v>
      </c>
      <c r="AC3236" s="4">
        <v>1</v>
      </c>
      <c r="AD3236" s="4">
        <v>1</v>
      </c>
      <c r="AE3236" s="45" t="s">
        <v>16461</v>
      </c>
      <c r="AF3236" s="45" t="s">
        <v>16457</v>
      </c>
      <c r="AG3236" s="45" t="s">
        <v>16459</v>
      </c>
      <c r="AH3236" s="45" t="s">
        <v>16453</v>
      </c>
      <c r="AI3236" s="45" t="s">
        <v>16455</v>
      </c>
      <c r="AJ3236" s="63" t="s">
        <v>20429</v>
      </c>
      <c r="AK3236" s="63" t="s">
        <v>20428</v>
      </c>
      <c r="AL3236" s="45">
        <v>0</v>
      </c>
      <c r="AM3236" s="43">
        <f>IF(AND(L3236="WEAPON",OR(R3236=0,R3236=1,R3236=2)),[1]装备基础and强化!$V$7,IF(AND(L3236="LEFTRING",OR(R3236=0,R3236=1,R3236=2)),[1]装备基础and强化!$W$7,IF(AND(L3236="RIGHTRING",OR(R3236=0,R3236=1,R3236=2)),[1]装备基础and强化!$X$7,IF(AND(L3236="NECKLACE",OR(R3236=0,R3236=1,R3236=2)),[1]装备基础and强化!$Y$7,0))))</f>
        <v>0</v>
      </c>
      <c r="AN3236" s="43" t="e">
        <f>IF(AND(L3236="WEAPON",OR(R3236=3,R3236=4)),[1]装备基础and强化!$V$11,IF(AND(L3236="LEFTRING",OR(R3236=3,R3236=4)),[1]装备基础and强化!$W$11,IF(AND(L3236="RIGHTRING",OR(R3236=3,R3236=4)),[1]装备基础and强化!$X$11,IF(AND(L3236="NECKLACE",OR(R3236=3,R3236=4)),[1]装备基础and强化!$Y$11,0))))</f>
        <v>#REF!</v>
      </c>
      <c r="AO3236" s="43">
        <f>IF(AND(L3236="BELT",T3236=1),[1]装备基础and强化!$AA$7,IF(AND(L3236="PANTS",T3236=1),[1]装备基础and强化!$AB$7,IF(AND(L3236="SHOES",T3236=1),[1]装备基础and强化!$AC$7,IF(AND(L3236="CLOTHES",T3236=1),[1]装备基础and强化!$AD$7,0))))</f>
        <v>0</v>
      </c>
      <c r="AP3236" s="43">
        <f>IF(AND(L3236="BELT",T3236=2),[1]装备基础and强化!$AF$7,IF(AND(L3236="PANTS",T3236=2),[1]装备基础and强化!$AG$7,IF(AND(L3236="SHOES",T3236=2),[1]装备基础and强化!$AH$7,IF(AND(L3236="CLOTHES",T3236=2),[1]装备基础and强化!$AI$7,0))))</f>
        <v>0</v>
      </c>
      <c r="AQ3236" s="43">
        <f>IF(L3236="HAT",[1]装备基础and强化!$AK$7,IF(L3236="JADE",[1]装备基础and强化!$AK$7,0))</f>
        <v>0</v>
      </c>
      <c r="AR3236" s="43" t="e">
        <f t="shared" si="51"/>
        <v>#REF!</v>
      </c>
    </row>
    <row r="3237" spans="1:44" x14ac:dyDescent="0.15">
      <c r="A3237" s="43"/>
      <c r="B3237" s="5" t="s">
        <v>11144</v>
      </c>
      <c r="C3237" s="12">
        <v>23233</v>
      </c>
      <c r="D3237" s="5" t="s">
        <v>11123</v>
      </c>
      <c r="E3237" s="44" t="s">
        <v>24868</v>
      </c>
      <c r="F3237" s="4" t="s">
        <v>11145</v>
      </c>
      <c r="G3237" s="4" t="s">
        <v>11146</v>
      </c>
      <c r="H3237" s="44"/>
      <c r="I3237" s="4" t="s">
        <v>700</v>
      </c>
      <c r="J3237" s="6" t="s">
        <v>700</v>
      </c>
      <c r="K3237" s="45">
        <v>1</v>
      </c>
      <c r="L3237" s="4" t="s">
        <v>707</v>
      </c>
      <c r="M3237" s="104" t="s">
        <v>18835</v>
      </c>
      <c r="N3237" s="45">
        <v>2110600</v>
      </c>
      <c r="O3237" s="4" t="s">
        <v>15401</v>
      </c>
      <c r="P3237" s="44" t="s">
        <v>7934</v>
      </c>
      <c r="Q3237" s="4">
        <v>120</v>
      </c>
      <c r="R3237" s="4">
        <v>4</v>
      </c>
      <c r="S3237" s="4" t="s">
        <v>11127</v>
      </c>
      <c r="U3237" s="4">
        <v>6</v>
      </c>
      <c r="W3237" s="4" t="s">
        <v>11128</v>
      </c>
      <c r="X3237" s="4" t="s">
        <v>11129</v>
      </c>
      <c r="Y3237" s="45">
        <v>0</v>
      </c>
      <c r="Z3237" s="4" t="s">
        <v>11130</v>
      </c>
      <c r="AA3237" s="4">
        <v>1</v>
      </c>
      <c r="AB3237" s="4">
        <v>100</v>
      </c>
      <c r="AC3237" s="4">
        <v>1</v>
      </c>
      <c r="AD3237" s="4">
        <v>1</v>
      </c>
      <c r="AE3237" s="45" t="s">
        <v>16461</v>
      </c>
      <c r="AF3237" s="45" t="s">
        <v>16457</v>
      </c>
      <c r="AG3237" s="45" t="s">
        <v>16459</v>
      </c>
      <c r="AH3237" s="45" t="s">
        <v>16453</v>
      </c>
      <c r="AI3237" s="45" t="s">
        <v>16455</v>
      </c>
      <c r="AJ3237" s="63" t="s">
        <v>20429</v>
      </c>
      <c r="AK3237" s="63" t="s">
        <v>20428</v>
      </c>
      <c r="AL3237" s="4">
        <v>0</v>
      </c>
      <c r="AM3237" s="43">
        <f>IF(AND(L3237="WEAPON",OR(R3237=0,R3237=1,R3237=2)),[1]装备基础and强化!$V$7,IF(AND(L3237="LEFTRING",OR(R3237=0,R3237=1,R3237=2)),[1]装备基础and强化!$W$7,IF(AND(L3237="RIGHTRING",OR(R3237=0,R3237=1,R3237=2)),[1]装备基础and强化!$X$7,IF(AND(L3237="NECKLACE",OR(R3237=0,R3237=1,R3237=2)),[1]装备基础and强化!$Y$7,0))))</f>
        <v>0</v>
      </c>
      <c r="AN3237" s="43" t="e">
        <f>IF(AND(L3237="WEAPON",OR(R3237=3,R3237=4)),[1]装备基础and强化!$V$11,IF(AND(L3237="LEFTRING",OR(R3237=3,R3237=4)),[1]装备基础and强化!$W$11,IF(AND(L3237="RIGHTRING",OR(R3237=3,R3237=4)),[1]装备基础and强化!$X$11,IF(AND(L3237="NECKLACE",OR(R3237=3,R3237=4)),[1]装备基础and强化!$Y$11,0))))</f>
        <v>#REF!</v>
      </c>
      <c r="AO3237" s="43">
        <f>IF(AND(L3237="BELT",T3237=1),[1]装备基础and强化!$AA$7,IF(AND(L3237="PANTS",T3237=1),[1]装备基础and强化!$AB$7,IF(AND(L3237="SHOES",T3237=1),[1]装备基础and强化!$AC$7,IF(AND(L3237="CLOTHES",T3237=1),[1]装备基础and强化!$AD$7,0))))</f>
        <v>0</v>
      </c>
      <c r="AP3237" s="43">
        <f>IF(AND(L3237="BELT",T3237=2),[1]装备基础and强化!$AF$7,IF(AND(L3237="PANTS",T3237=2),[1]装备基础and强化!$AG$7,IF(AND(L3237="SHOES",T3237=2),[1]装备基础and强化!$AH$7,IF(AND(L3237="CLOTHES",T3237=2),[1]装备基础and强化!$AI$7,0))))</f>
        <v>0</v>
      </c>
      <c r="AQ3237" s="43">
        <f>IF(L3237="HAT",[1]装备基础and强化!$AK$7,IF(L3237="JADE",[1]装备基础and强化!$AK$7,0))</f>
        <v>0</v>
      </c>
      <c r="AR3237" s="43" t="e">
        <f t="shared" si="51"/>
        <v>#REF!</v>
      </c>
    </row>
    <row r="3238" spans="1:44" x14ac:dyDescent="0.15">
      <c r="A3238" s="43"/>
      <c r="B3238" s="5" t="s">
        <v>11147</v>
      </c>
      <c r="C3238" s="12">
        <v>23234</v>
      </c>
      <c r="D3238" s="5" t="s">
        <v>11123</v>
      </c>
      <c r="E3238" s="44" t="s">
        <v>24869</v>
      </c>
      <c r="F3238" s="4" t="s">
        <v>11148</v>
      </c>
      <c r="G3238" s="4" t="s">
        <v>11149</v>
      </c>
      <c r="H3238" s="44"/>
      <c r="I3238" s="4" t="s">
        <v>700</v>
      </c>
      <c r="J3238" s="6" t="s">
        <v>700</v>
      </c>
      <c r="K3238" s="45">
        <v>1</v>
      </c>
      <c r="L3238" s="4" t="s">
        <v>707</v>
      </c>
      <c r="M3238" s="104" t="s">
        <v>18836</v>
      </c>
      <c r="N3238" s="45">
        <v>2110700</v>
      </c>
      <c r="O3238" s="4" t="s">
        <v>15402</v>
      </c>
      <c r="P3238" s="44" t="s">
        <v>7934</v>
      </c>
      <c r="Q3238" s="4">
        <v>120</v>
      </c>
      <c r="R3238" s="4">
        <v>4</v>
      </c>
      <c r="S3238" s="4" t="s">
        <v>11127</v>
      </c>
      <c r="U3238" s="4">
        <v>7</v>
      </c>
      <c r="W3238" s="4" t="s">
        <v>11128</v>
      </c>
      <c r="X3238" s="4" t="s">
        <v>11129</v>
      </c>
      <c r="Y3238" s="45">
        <v>0</v>
      </c>
      <c r="Z3238" s="4" t="s">
        <v>11130</v>
      </c>
      <c r="AA3238" s="4">
        <v>1</v>
      </c>
      <c r="AB3238" s="4">
        <v>100</v>
      </c>
      <c r="AC3238" s="4">
        <v>1</v>
      </c>
      <c r="AD3238" s="4">
        <v>1</v>
      </c>
      <c r="AE3238" s="45" t="s">
        <v>16461</v>
      </c>
      <c r="AF3238" s="45" t="s">
        <v>16457</v>
      </c>
      <c r="AG3238" s="45" t="s">
        <v>16459</v>
      </c>
      <c r="AH3238" s="45" t="s">
        <v>16453</v>
      </c>
      <c r="AI3238" s="45" t="s">
        <v>16455</v>
      </c>
      <c r="AJ3238" s="63" t="s">
        <v>20429</v>
      </c>
      <c r="AK3238" s="63" t="s">
        <v>20428</v>
      </c>
      <c r="AL3238" s="45">
        <v>0</v>
      </c>
      <c r="AM3238" s="43">
        <f>IF(AND(L3238="WEAPON",OR(R3238=0,R3238=1,R3238=2)),[1]装备基础and强化!$V$7,IF(AND(L3238="LEFTRING",OR(R3238=0,R3238=1,R3238=2)),[1]装备基础and强化!$W$7,IF(AND(L3238="RIGHTRING",OR(R3238=0,R3238=1,R3238=2)),[1]装备基础and强化!$X$7,IF(AND(L3238="NECKLACE",OR(R3238=0,R3238=1,R3238=2)),[1]装备基础and强化!$Y$7,0))))</f>
        <v>0</v>
      </c>
      <c r="AN3238" s="43" t="e">
        <f>IF(AND(L3238="WEAPON",OR(R3238=3,R3238=4)),[1]装备基础and强化!$V$11,IF(AND(L3238="LEFTRING",OR(R3238=3,R3238=4)),[1]装备基础and强化!$W$11,IF(AND(L3238="RIGHTRING",OR(R3238=3,R3238=4)),[1]装备基础and强化!$X$11,IF(AND(L3238="NECKLACE",OR(R3238=3,R3238=4)),[1]装备基础and强化!$Y$11,0))))</f>
        <v>#REF!</v>
      </c>
      <c r="AO3238" s="43">
        <f>IF(AND(L3238="BELT",T3238=1),[1]装备基础and强化!$AA$7,IF(AND(L3238="PANTS",T3238=1),[1]装备基础and强化!$AB$7,IF(AND(L3238="SHOES",T3238=1),[1]装备基础and强化!$AC$7,IF(AND(L3238="CLOTHES",T3238=1),[1]装备基础and强化!$AD$7,0))))</f>
        <v>0</v>
      </c>
      <c r="AP3238" s="43">
        <f>IF(AND(L3238="BELT",T3238=2),[1]装备基础and强化!$AF$7,IF(AND(L3238="PANTS",T3238=2),[1]装备基础and强化!$AG$7,IF(AND(L3238="SHOES",T3238=2),[1]装备基础and强化!$AH$7,IF(AND(L3238="CLOTHES",T3238=2),[1]装备基础and强化!$AI$7,0))))</f>
        <v>0</v>
      </c>
      <c r="AQ3238" s="43">
        <f>IF(L3238="HAT",[1]装备基础and强化!$AK$7,IF(L3238="JADE",[1]装备基础and强化!$AK$7,0))</f>
        <v>0</v>
      </c>
      <c r="AR3238" s="43" t="e">
        <f t="shared" si="51"/>
        <v>#REF!</v>
      </c>
    </row>
    <row r="3239" spans="1:44" x14ac:dyDescent="0.15">
      <c r="A3239" s="43"/>
      <c r="B3239" s="5" t="s">
        <v>11150</v>
      </c>
      <c r="C3239" s="12">
        <v>23235</v>
      </c>
      <c r="D3239" s="5" t="s">
        <v>11123</v>
      </c>
      <c r="E3239" s="44" t="s">
        <v>24870</v>
      </c>
      <c r="F3239" s="4" t="s">
        <v>11151</v>
      </c>
      <c r="G3239" s="4" t="s">
        <v>11152</v>
      </c>
      <c r="H3239" s="44"/>
      <c r="I3239" s="4" t="s">
        <v>700</v>
      </c>
      <c r="J3239" s="6" t="s">
        <v>700</v>
      </c>
      <c r="K3239" s="45">
        <v>1</v>
      </c>
      <c r="L3239" s="4" t="s">
        <v>707</v>
      </c>
      <c r="M3239" s="104" t="s">
        <v>18837</v>
      </c>
      <c r="N3239" s="45">
        <v>2110800</v>
      </c>
      <c r="O3239" s="4" t="s">
        <v>15403</v>
      </c>
      <c r="P3239" s="44" t="s">
        <v>7934</v>
      </c>
      <c r="Q3239" s="4">
        <v>120</v>
      </c>
      <c r="R3239" s="4">
        <v>4</v>
      </c>
      <c r="S3239" s="4" t="s">
        <v>11127</v>
      </c>
      <c r="U3239" s="4">
        <v>8</v>
      </c>
      <c r="W3239" s="4" t="s">
        <v>11128</v>
      </c>
      <c r="X3239" s="4" t="s">
        <v>11129</v>
      </c>
      <c r="Y3239" s="45">
        <v>0</v>
      </c>
      <c r="Z3239" s="4" t="s">
        <v>11130</v>
      </c>
      <c r="AA3239" s="4">
        <v>1</v>
      </c>
      <c r="AB3239" s="4">
        <v>100</v>
      </c>
      <c r="AC3239" s="4">
        <v>1</v>
      </c>
      <c r="AD3239" s="4">
        <v>1</v>
      </c>
      <c r="AE3239" s="45" t="s">
        <v>16461</v>
      </c>
      <c r="AF3239" s="45" t="s">
        <v>16457</v>
      </c>
      <c r="AG3239" s="45" t="s">
        <v>16459</v>
      </c>
      <c r="AH3239" s="45" t="s">
        <v>16453</v>
      </c>
      <c r="AI3239" s="45" t="s">
        <v>16455</v>
      </c>
      <c r="AJ3239" s="63" t="s">
        <v>20429</v>
      </c>
      <c r="AK3239" s="63" t="s">
        <v>20428</v>
      </c>
      <c r="AL3239" s="4">
        <v>0</v>
      </c>
      <c r="AM3239" s="43">
        <f>IF(AND(L3239="WEAPON",OR(R3239=0,R3239=1,R3239=2)),[1]装备基础and强化!$V$7,IF(AND(L3239="LEFTRING",OR(R3239=0,R3239=1,R3239=2)),[1]装备基础and强化!$W$7,IF(AND(L3239="RIGHTRING",OR(R3239=0,R3239=1,R3239=2)),[1]装备基础and强化!$X$7,IF(AND(L3239="NECKLACE",OR(R3239=0,R3239=1,R3239=2)),[1]装备基础and强化!$Y$7,0))))</f>
        <v>0</v>
      </c>
      <c r="AN3239" s="43" t="e">
        <f>IF(AND(L3239="WEAPON",OR(R3239=3,R3239=4)),[1]装备基础and强化!$V$11,IF(AND(L3239="LEFTRING",OR(R3239=3,R3239=4)),[1]装备基础and强化!$W$11,IF(AND(L3239="RIGHTRING",OR(R3239=3,R3239=4)),[1]装备基础and强化!$X$11,IF(AND(L3239="NECKLACE",OR(R3239=3,R3239=4)),[1]装备基础and强化!$Y$11,0))))</f>
        <v>#REF!</v>
      </c>
      <c r="AO3239" s="43">
        <f>IF(AND(L3239="BELT",T3239=1),[1]装备基础and强化!$AA$7,IF(AND(L3239="PANTS",T3239=1),[1]装备基础and强化!$AB$7,IF(AND(L3239="SHOES",T3239=1),[1]装备基础and强化!$AC$7,IF(AND(L3239="CLOTHES",T3239=1),[1]装备基础and强化!$AD$7,0))))</f>
        <v>0</v>
      </c>
      <c r="AP3239" s="43">
        <f>IF(AND(L3239="BELT",T3239=2),[1]装备基础and强化!$AF$7,IF(AND(L3239="PANTS",T3239=2),[1]装备基础and强化!$AG$7,IF(AND(L3239="SHOES",T3239=2),[1]装备基础and强化!$AH$7,IF(AND(L3239="CLOTHES",T3239=2),[1]装备基础and强化!$AI$7,0))))</f>
        <v>0</v>
      </c>
      <c r="AQ3239" s="43">
        <f>IF(L3239="HAT",[1]装备基础and强化!$AK$7,IF(L3239="JADE",[1]装备基础and强化!$AK$7,0))</f>
        <v>0</v>
      </c>
      <c r="AR3239" s="43" t="e">
        <f t="shared" si="51"/>
        <v>#REF!</v>
      </c>
    </row>
    <row r="3240" spans="1:44" x14ac:dyDescent="0.15">
      <c r="A3240" s="43"/>
      <c r="B3240" s="5" t="s">
        <v>11153</v>
      </c>
      <c r="C3240" s="12">
        <v>23236</v>
      </c>
      <c r="D3240" s="5" t="s">
        <v>11154</v>
      </c>
      <c r="E3240" s="44" t="s">
        <v>24871</v>
      </c>
      <c r="F3240" s="4" t="s">
        <v>11155</v>
      </c>
      <c r="G3240" s="4" t="s">
        <v>11156</v>
      </c>
      <c r="H3240" s="44"/>
      <c r="I3240" s="4" t="s">
        <v>700</v>
      </c>
      <c r="J3240" s="6" t="s">
        <v>700</v>
      </c>
      <c r="K3240" s="45">
        <v>1</v>
      </c>
      <c r="L3240" s="4" t="s">
        <v>707</v>
      </c>
      <c r="M3240" s="104" t="s">
        <v>18838</v>
      </c>
      <c r="N3240" s="45">
        <v>2140100</v>
      </c>
      <c r="O3240" s="4" t="s">
        <v>11363</v>
      </c>
      <c r="P3240" s="44" t="s">
        <v>7934</v>
      </c>
      <c r="Q3240" s="4">
        <v>150</v>
      </c>
      <c r="R3240" s="4">
        <v>4</v>
      </c>
      <c r="S3240" s="4" t="s">
        <v>11157</v>
      </c>
      <c r="U3240" s="4">
        <v>1</v>
      </c>
      <c r="W3240" s="4" t="s">
        <v>11158</v>
      </c>
      <c r="X3240" s="4" t="s">
        <v>11159</v>
      </c>
      <c r="Y3240" s="45">
        <v>0</v>
      </c>
      <c r="Z3240" s="4" t="s">
        <v>11160</v>
      </c>
      <c r="AA3240" s="4">
        <v>1</v>
      </c>
      <c r="AB3240" s="4">
        <v>100</v>
      </c>
      <c r="AC3240" s="4">
        <v>1</v>
      </c>
      <c r="AD3240" s="4">
        <v>1</v>
      </c>
      <c r="AE3240" s="45" t="s">
        <v>16461</v>
      </c>
      <c r="AF3240" s="45" t="s">
        <v>16457</v>
      </c>
      <c r="AG3240" s="45" t="s">
        <v>16459</v>
      </c>
      <c r="AH3240" s="45" t="s">
        <v>16453</v>
      </c>
      <c r="AI3240" s="45" t="s">
        <v>16455</v>
      </c>
      <c r="AJ3240" s="63" t="s">
        <v>20429</v>
      </c>
      <c r="AK3240" s="63" t="s">
        <v>20428</v>
      </c>
      <c r="AL3240" s="45">
        <v>0</v>
      </c>
      <c r="AM3240" s="43">
        <f>IF(AND(L3240="WEAPON",OR(R3240=0,R3240=1,R3240=2)),[1]装备基础and强化!$V$7,IF(AND(L3240="LEFTRING",OR(R3240=0,R3240=1,R3240=2)),[1]装备基础and强化!$W$7,IF(AND(L3240="RIGHTRING",OR(R3240=0,R3240=1,R3240=2)),[1]装备基础and强化!$X$7,IF(AND(L3240="NECKLACE",OR(R3240=0,R3240=1,R3240=2)),[1]装备基础and强化!$Y$7,0))))</f>
        <v>0</v>
      </c>
      <c r="AN3240" s="43" t="e">
        <f>IF(AND(L3240="WEAPON",OR(R3240=3,R3240=4)),[1]装备基础and强化!$V$11,IF(AND(L3240="LEFTRING",OR(R3240=3,R3240=4)),[1]装备基础and强化!$W$11,IF(AND(L3240="RIGHTRING",OR(R3240=3,R3240=4)),[1]装备基础and强化!$X$11,IF(AND(L3240="NECKLACE",OR(R3240=3,R3240=4)),[1]装备基础and强化!$Y$11,0))))</f>
        <v>#REF!</v>
      </c>
      <c r="AO3240" s="43">
        <f>IF(AND(L3240="BELT",T3240=1),[1]装备基础and强化!$AA$7,IF(AND(L3240="PANTS",T3240=1),[1]装备基础and强化!$AB$7,IF(AND(L3240="SHOES",T3240=1),[1]装备基础and强化!$AC$7,IF(AND(L3240="CLOTHES",T3240=1),[1]装备基础and强化!$AD$7,0))))</f>
        <v>0</v>
      </c>
      <c r="AP3240" s="43">
        <f>IF(AND(L3240="BELT",T3240=2),[1]装备基础and强化!$AF$7,IF(AND(L3240="PANTS",T3240=2),[1]装备基础and强化!$AG$7,IF(AND(L3240="SHOES",T3240=2),[1]装备基础and强化!$AH$7,IF(AND(L3240="CLOTHES",T3240=2),[1]装备基础and强化!$AI$7,0))))</f>
        <v>0</v>
      </c>
      <c r="AQ3240" s="43">
        <f>IF(L3240="HAT",[1]装备基础and强化!$AK$7,IF(L3240="JADE",[1]装备基础and强化!$AK$7,0))</f>
        <v>0</v>
      </c>
      <c r="AR3240" s="43" t="e">
        <f t="shared" si="51"/>
        <v>#REF!</v>
      </c>
    </row>
    <row r="3241" spans="1:44" x14ac:dyDescent="0.15">
      <c r="A3241" s="43"/>
      <c r="B3241" s="5" t="s">
        <v>11161</v>
      </c>
      <c r="C3241" s="12">
        <v>23237</v>
      </c>
      <c r="D3241" s="5" t="s">
        <v>11154</v>
      </c>
      <c r="E3241" s="44" t="s">
        <v>24872</v>
      </c>
      <c r="F3241" s="4" t="s">
        <v>11162</v>
      </c>
      <c r="G3241" s="4" t="s">
        <v>11163</v>
      </c>
      <c r="H3241" s="44"/>
      <c r="I3241" s="4" t="s">
        <v>700</v>
      </c>
      <c r="J3241" s="6" t="s">
        <v>700</v>
      </c>
      <c r="K3241" s="45">
        <v>1</v>
      </c>
      <c r="L3241" s="4" t="s">
        <v>707</v>
      </c>
      <c r="M3241" s="104" t="s">
        <v>18839</v>
      </c>
      <c r="N3241" s="45">
        <v>2140200</v>
      </c>
      <c r="O3241" s="4" t="s">
        <v>11222</v>
      </c>
      <c r="P3241" s="44" t="s">
        <v>7934</v>
      </c>
      <c r="Q3241" s="4">
        <v>150</v>
      </c>
      <c r="R3241" s="4">
        <v>4</v>
      </c>
      <c r="S3241" s="4" t="s">
        <v>11157</v>
      </c>
      <c r="U3241" s="4">
        <v>2</v>
      </c>
      <c r="W3241" s="4" t="s">
        <v>11158</v>
      </c>
      <c r="X3241" s="4" t="s">
        <v>11159</v>
      </c>
      <c r="Y3241" s="45">
        <v>0</v>
      </c>
      <c r="Z3241" s="4" t="s">
        <v>11160</v>
      </c>
      <c r="AA3241" s="4">
        <v>1</v>
      </c>
      <c r="AB3241" s="4">
        <v>100</v>
      </c>
      <c r="AC3241" s="4">
        <v>1</v>
      </c>
      <c r="AD3241" s="4">
        <v>1</v>
      </c>
      <c r="AE3241" s="45" t="s">
        <v>16461</v>
      </c>
      <c r="AF3241" s="45" t="s">
        <v>16457</v>
      </c>
      <c r="AG3241" s="45" t="s">
        <v>16459</v>
      </c>
      <c r="AH3241" s="45" t="s">
        <v>16453</v>
      </c>
      <c r="AI3241" s="45" t="s">
        <v>16455</v>
      </c>
      <c r="AJ3241" s="63" t="s">
        <v>20429</v>
      </c>
      <c r="AK3241" s="63" t="s">
        <v>20428</v>
      </c>
      <c r="AL3241" s="4">
        <v>0</v>
      </c>
      <c r="AM3241" s="43">
        <f>IF(AND(L3241="WEAPON",OR(R3241=0,R3241=1,R3241=2)),[1]装备基础and强化!$V$7,IF(AND(L3241="LEFTRING",OR(R3241=0,R3241=1,R3241=2)),[1]装备基础and强化!$W$7,IF(AND(L3241="RIGHTRING",OR(R3241=0,R3241=1,R3241=2)),[1]装备基础and强化!$X$7,IF(AND(L3241="NECKLACE",OR(R3241=0,R3241=1,R3241=2)),[1]装备基础and强化!$Y$7,0))))</f>
        <v>0</v>
      </c>
      <c r="AN3241" s="43" t="e">
        <f>IF(AND(L3241="WEAPON",OR(R3241=3,R3241=4)),[1]装备基础and强化!$V$11,IF(AND(L3241="LEFTRING",OR(R3241=3,R3241=4)),[1]装备基础and强化!$W$11,IF(AND(L3241="RIGHTRING",OR(R3241=3,R3241=4)),[1]装备基础and强化!$X$11,IF(AND(L3241="NECKLACE",OR(R3241=3,R3241=4)),[1]装备基础and强化!$Y$11,0))))</f>
        <v>#REF!</v>
      </c>
      <c r="AO3241" s="43">
        <f>IF(AND(L3241="BELT",T3241=1),[1]装备基础and强化!$AA$7,IF(AND(L3241="PANTS",T3241=1),[1]装备基础and强化!$AB$7,IF(AND(L3241="SHOES",T3241=1),[1]装备基础and强化!$AC$7,IF(AND(L3241="CLOTHES",T3241=1),[1]装备基础and强化!$AD$7,0))))</f>
        <v>0</v>
      </c>
      <c r="AP3241" s="43">
        <f>IF(AND(L3241="BELT",T3241=2),[1]装备基础and强化!$AF$7,IF(AND(L3241="PANTS",T3241=2),[1]装备基础and强化!$AG$7,IF(AND(L3241="SHOES",T3241=2),[1]装备基础and强化!$AH$7,IF(AND(L3241="CLOTHES",T3241=2),[1]装备基础and强化!$AI$7,0))))</f>
        <v>0</v>
      </c>
      <c r="AQ3241" s="43">
        <f>IF(L3241="HAT",[1]装备基础and强化!$AK$7,IF(L3241="JADE",[1]装备基础and强化!$AK$7,0))</f>
        <v>0</v>
      </c>
      <c r="AR3241" s="43" t="e">
        <f t="shared" si="51"/>
        <v>#REF!</v>
      </c>
    </row>
    <row r="3242" spans="1:44" x14ac:dyDescent="0.15">
      <c r="A3242" s="43"/>
      <c r="B3242" s="5" t="s">
        <v>11164</v>
      </c>
      <c r="C3242" s="12">
        <v>23238</v>
      </c>
      <c r="D3242" s="5" t="s">
        <v>11154</v>
      </c>
      <c r="E3242" s="44" t="s">
        <v>24873</v>
      </c>
      <c r="F3242" s="4" t="s">
        <v>11165</v>
      </c>
      <c r="G3242" s="4" t="s">
        <v>11166</v>
      </c>
      <c r="H3242" s="44"/>
      <c r="I3242" s="4" t="s">
        <v>700</v>
      </c>
      <c r="J3242" s="6" t="s">
        <v>700</v>
      </c>
      <c r="K3242" s="45">
        <v>1</v>
      </c>
      <c r="L3242" s="4" t="s">
        <v>707</v>
      </c>
      <c r="M3242" s="104" t="s">
        <v>18840</v>
      </c>
      <c r="N3242" s="45">
        <v>2140300</v>
      </c>
      <c r="O3242" s="4" t="s">
        <v>15204</v>
      </c>
      <c r="P3242" s="44" t="s">
        <v>7934</v>
      </c>
      <c r="Q3242" s="4">
        <v>150</v>
      </c>
      <c r="R3242" s="4">
        <v>4</v>
      </c>
      <c r="S3242" s="4" t="s">
        <v>11157</v>
      </c>
      <c r="U3242" s="4">
        <v>3</v>
      </c>
      <c r="W3242" s="4" t="s">
        <v>11158</v>
      </c>
      <c r="X3242" s="4" t="s">
        <v>11159</v>
      </c>
      <c r="Y3242" s="45">
        <v>0</v>
      </c>
      <c r="Z3242" s="4" t="s">
        <v>11160</v>
      </c>
      <c r="AA3242" s="4">
        <v>1</v>
      </c>
      <c r="AB3242" s="4">
        <v>100</v>
      </c>
      <c r="AC3242" s="4">
        <v>1</v>
      </c>
      <c r="AD3242" s="4">
        <v>1</v>
      </c>
      <c r="AE3242" s="45" t="s">
        <v>16461</v>
      </c>
      <c r="AF3242" s="45" t="s">
        <v>16457</v>
      </c>
      <c r="AG3242" s="45" t="s">
        <v>16459</v>
      </c>
      <c r="AH3242" s="45" t="s">
        <v>16453</v>
      </c>
      <c r="AI3242" s="45" t="s">
        <v>16455</v>
      </c>
      <c r="AJ3242" s="63" t="s">
        <v>20429</v>
      </c>
      <c r="AK3242" s="63" t="s">
        <v>20428</v>
      </c>
      <c r="AL3242" s="45">
        <v>0</v>
      </c>
      <c r="AM3242" s="43">
        <f>IF(AND(L3242="WEAPON",OR(R3242=0,R3242=1,R3242=2)),[1]装备基础and强化!$V$7,IF(AND(L3242="LEFTRING",OR(R3242=0,R3242=1,R3242=2)),[1]装备基础and强化!$W$7,IF(AND(L3242="RIGHTRING",OR(R3242=0,R3242=1,R3242=2)),[1]装备基础and强化!$X$7,IF(AND(L3242="NECKLACE",OR(R3242=0,R3242=1,R3242=2)),[1]装备基础and强化!$Y$7,0))))</f>
        <v>0</v>
      </c>
      <c r="AN3242" s="43" t="e">
        <f>IF(AND(L3242="WEAPON",OR(R3242=3,R3242=4)),[1]装备基础and强化!$V$11,IF(AND(L3242="LEFTRING",OR(R3242=3,R3242=4)),[1]装备基础and强化!$W$11,IF(AND(L3242="RIGHTRING",OR(R3242=3,R3242=4)),[1]装备基础and强化!$X$11,IF(AND(L3242="NECKLACE",OR(R3242=3,R3242=4)),[1]装备基础and强化!$Y$11,0))))</f>
        <v>#REF!</v>
      </c>
      <c r="AO3242" s="43">
        <f>IF(AND(L3242="BELT",T3242=1),[1]装备基础and强化!$AA$7,IF(AND(L3242="PANTS",T3242=1),[1]装备基础and强化!$AB$7,IF(AND(L3242="SHOES",T3242=1),[1]装备基础and强化!$AC$7,IF(AND(L3242="CLOTHES",T3242=1),[1]装备基础and强化!$AD$7,0))))</f>
        <v>0</v>
      </c>
      <c r="AP3242" s="43">
        <f>IF(AND(L3242="BELT",T3242=2),[1]装备基础and强化!$AF$7,IF(AND(L3242="PANTS",T3242=2),[1]装备基础and强化!$AG$7,IF(AND(L3242="SHOES",T3242=2),[1]装备基础and强化!$AH$7,IF(AND(L3242="CLOTHES",T3242=2),[1]装备基础and强化!$AI$7,0))))</f>
        <v>0</v>
      </c>
      <c r="AQ3242" s="43">
        <f>IF(L3242="HAT",[1]装备基础and强化!$AK$7,IF(L3242="JADE",[1]装备基础and强化!$AK$7,0))</f>
        <v>0</v>
      </c>
      <c r="AR3242" s="43" t="e">
        <f t="shared" si="51"/>
        <v>#REF!</v>
      </c>
    </row>
    <row r="3243" spans="1:44" x14ac:dyDescent="0.15">
      <c r="A3243" s="43"/>
      <c r="B3243" s="5" t="s">
        <v>11167</v>
      </c>
      <c r="C3243" s="12">
        <v>23239</v>
      </c>
      <c r="D3243" s="5" t="s">
        <v>11154</v>
      </c>
      <c r="E3243" s="44" t="s">
        <v>24874</v>
      </c>
      <c r="F3243" s="4" t="s">
        <v>11168</v>
      </c>
      <c r="G3243" s="4" t="s">
        <v>11169</v>
      </c>
      <c r="H3243" s="44"/>
      <c r="I3243" s="4" t="s">
        <v>700</v>
      </c>
      <c r="J3243" s="6" t="s">
        <v>700</v>
      </c>
      <c r="K3243" s="45">
        <v>1</v>
      </c>
      <c r="L3243" s="4" t="s">
        <v>707</v>
      </c>
      <c r="M3243" s="104" t="s">
        <v>18841</v>
      </c>
      <c r="N3243" s="45">
        <v>2140400</v>
      </c>
      <c r="O3243" s="4" t="s">
        <v>15404</v>
      </c>
      <c r="P3243" s="44" t="s">
        <v>7934</v>
      </c>
      <c r="Q3243" s="4">
        <v>150</v>
      </c>
      <c r="R3243" s="4">
        <v>4</v>
      </c>
      <c r="S3243" s="4" t="s">
        <v>11157</v>
      </c>
      <c r="U3243" s="4">
        <v>4</v>
      </c>
      <c r="W3243" s="4" t="s">
        <v>11158</v>
      </c>
      <c r="X3243" s="4" t="s">
        <v>11159</v>
      </c>
      <c r="Y3243" s="45">
        <v>0</v>
      </c>
      <c r="Z3243" s="4" t="s">
        <v>11160</v>
      </c>
      <c r="AA3243" s="4">
        <v>1</v>
      </c>
      <c r="AB3243" s="4">
        <v>100</v>
      </c>
      <c r="AC3243" s="4">
        <v>1</v>
      </c>
      <c r="AD3243" s="4">
        <v>1</v>
      </c>
      <c r="AE3243" s="45" t="s">
        <v>16461</v>
      </c>
      <c r="AF3243" s="45" t="s">
        <v>16457</v>
      </c>
      <c r="AG3243" s="45" t="s">
        <v>16459</v>
      </c>
      <c r="AH3243" s="45" t="s">
        <v>16453</v>
      </c>
      <c r="AI3243" s="45" t="s">
        <v>16455</v>
      </c>
      <c r="AJ3243" s="63" t="s">
        <v>20429</v>
      </c>
      <c r="AK3243" s="63" t="s">
        <v>20428</v>
      </c>
      <c r="AL3243" s="4">
        <v>0</v>
      </c>
      <c r="AM3243" s="43">
        <f>IF(AND(L3243="WEAPON",OR(R3243=0,R3243=1,R3243=2)),[1]装备基础and强化!$V$7,IF(AND(L3243="LEFTRING",OR(R3243=0,R3243=1,R3243=2)),[1]装备基础and强化!$W$7,IF(AND(L3243="RIGHTRING",OR(R3243=0,R3243=1,R3243=2)),[1]装备基础and强化!$X$7,IF(AND(L3243="NECKLACE",OR(R3243=0,R3243=1,R3243=2)),[1]装备基础and强化!$Y$7,0))))</f>
        <v>0</v>
      </c>
      <c r="AN3243" s="43" t="e">
        <f>IF(AND(L3243="WEAPON",OR(R3243=3,R3243=4)),[1]装备基础and强化!$V$11,IF(AND(L3243="LEFTRING",OR(R3243=3,R3243=4)),[1]装备基础and强化!$W$11,IF(AND(L3243="RIGHTRING",OR(R3243=3,R3243=4)),[1]装备基础and强化!$X$11,IF(AND(L3243="NECKLACE",OR(R3243=3,R3243=4)),[1]装备基础and强化!$Y$11,0))))</f>
        <v>#REF!</v>
      </c>
      <c r="AO3243" s="43">
        <f>IF(AND(L3243="BELT",T3243=1),[1]装备基础and强化!$AA$7,IF(AND(L3243="PANTS",T3243=1),[1]装备基础and强化!$AB$7,IF(AND(L3243="SHOES",T3243=1),[1]装备基础and强化!$AC$7,IF(AND(L3243="CLOTHES",T3243=1),[1]装备基础and强化!$AD$7,0))))</f>
        <v>0</v>
      </c>
      <c r="AP3243" s="43">
        <f>IF(AND(L3243="BELT",T3243=2),[1]装备基础and强化!$AF$7,IF(AND(L3243="PANTS",T3243=2),[1]装备基础and强化!$AG$7,IF(AND(L3243="SHOES",T3243=2),[1]装备基础and强化!$AH$7,IF(AND(L3243="CLOTHES",T3243=2),[1]装备基础and强化!$AI$7,0))))</f>
        <v>0</v>
      </c>
      <c r="AQ3243" s="43">
        <f>IF(L3243="HAT",[1]装备基础and强化!$AK$7,IF(L3243="JADE",[1]装备基础and强化!$AK$7,0))</f>
        <v>0</v>
      </c>
      <c r="AR3243" s="43" t="e">
        <f t="shared" si="51"/>
        <v>#REF!</v>
      </c>
    </row>
    <row r="3244" spans="1:44" x14ac:dyDescent="0.15">
      <c r="A3244" s="43"/>
      <c r="B3244" s="5" t="s">
        <v>11171</v>
      </c>
      <c r="C3244" s="12">
        <v>23240</v>
      </c>
      <c r="D3244" s="5" t="s">
        <v>11154</v>
      </c>
      <c r="E3244" s="44" t="s">
        <v>24875</v>
      </c>
      <c r="F3244" s="4" t="s">
        <v>11172</v>
      </c>
      <c r="G3244" s="4" t="s">
        <v>11173</v>
      </c>
      <c r="H3244" s="44"/>
      <c r="I3244" s="4" t="s">
        <v>700</v>
      </c>
      <c r="J3244" s="6" t="s">
        <v>700</v>
      </c>
      <c r="K3244" s="45">
        <v>1</v>
      </c>
      <c r="L3244" s="4" t="s">
        <v>707</v>
      </c>
      <c r="M3244" s="104" t="s">
        <v>18842</v>
      </c>
      <c r="N3244" s="45">
        <v>2140500</v>
      </c>
      <c r="O3244" s="4" t="s">
        <v>8080</v>
      </c>
      <c r="P3244" s="44" t="s">
        <v>7934</v>
      </c>
      <c r="Q3244" s="4">
        <v>150</v>
      </c>
      <c r="R3244" s="4">
        <v>4</v>
      </c>
      <c r="S3244" s="4" t="s">
        <v>11157</v>
      </c>
      <c r="U3244" s="4">
        <v>5</v>
      </c>
      <c r="W3244" s="4" t="s">
        <v>11158</v>
      </c>
      <c r="X3244" s="4" t="s">
        <v>11159</v>
      </c>
      <c r="Y3244" s="45">
        <v>0</v>
      </c>
      <c r="Z3244" s="4" t="s">
        <v>11160</v>
      </c>
      <c r="AA3244" s="4">
        <v>1</v>
      </c>
      <c r="AB3244" s="4">
        <v>100</v>
      </c>
      <c r="AC3244" s="4">
        <v>1</v>
      </c>
      <c r="AD3244" s="4">
        <v>1</v>
      </c>
      <c r="AE3244" s="45" t="s">
        <v>16461</v>
      </c>
      <c r="AF3244" s="45" t="s">
        <v>16457</v>
      </c>
      <c r="AG3244" s="45" t="s">
        <v>16459</v>
      </c>
      <c r="AH3244" s="45" t="s">
        <v>16453</v>
      </c>
      <c r="AI3244" s="45" t="s">
        <v>16455</v>
      </c>
      <c r="AJ3244" s="63" t="s">
        <v>20429</v>
      </c>
      <c r="AK3244" s="63" t="s">
        <v>20428</v>
      </c>
      <c r="AL3244" s="45">
        <v>0</v>
      </c>
      <c r="AM3244" s="43">
        <f>IF(AND(L3244="WEAPON",OR(R3244=0,R3244=1,R3244=2)),[1]装备基础and强化!$V$7,IF(AND(L3244="LEFTRING",OR(R3244=0,R3244=1,R3244=2)),[1]装备基础and强化!$W$7,IF(AND(L3244="RIGHTRING",OR(R3244=0,R3244=1,R3244=2)),[1]装备基础and强化!$X$7,IF(AND(L3244="NECKLACE",OR(R3244=0,R3244=1,R3244=2)),[1]装备基础and强化!$Y$7,0))))</f>
        <v>0</v>
      </c>
      <c r="AN3244" s="43" t="e">
        <f>IF(AND(L3244="WEAPON",OR(R3244=3,R3244=4)),[1]装备基础and强化!$V$11,IF(AND(L3244="LEFTRING",OR(R3244=3,R3244=4)),[1]装备基础and强化!$W$11,IF(AND(L3244="RIGHTRING",OR(R3244=3,R3244=4)),[1]装备基础and强化!$X$11,IF(AND(L3244="NECKLACE",OR(R3244=3,R3244=4)),[1]装备基础and强化!$Y$11,0))))</f>
        <v>#REF!</v>
      </c>
      <c r="AO3244" s="43">
        <f>IF(AND(L3244="BELT",T3244=1),[1]装备基础and强化!$AA$7,IF(AND(L3244="PANTS",T3244=1),[1]装备基础and强化!$AB$7,IF(AND(L3244="SHOES",T3244=1),[1]装备基础and强化!$AC$7,IF(AND(L3244="CLOTHES",T3244=1),[1]装备基础and强化!$AD$7,0))))</f>
        <v>0</v>
      </c>
      <c r="AP3244" s="43">
        <f>IF(AND(L3244="BELT",T3244=2),[1]装备基础and强化!$AF$7,IF(AND(L3244="PANTS",T3244=2),[1]装备基础and强化!$AG$7,IF(AND(L3244="SHOES",T3244=2),[1]装备基础and强化!$AH$7,IF(AND(L3244="CLOTHES",T3244=2),[1]装备基础and强化!$AI$7,0))))</f>
        <v>0</v>
      </c>
      <c r="AQ3244" s="43">
        <f>IF(L3244="HAT",[1]装备基础and强化!$AK$7,IF(L3244="JADE",[1]装备基础and强化!$AK$7,0))</f>
        <v>0</v>
      </c>
      <c r="AR3244" s="43" t="e">
        <f t="shared" si="51"/>
        <v>#REF!</v>
      </c>
    </row>
    <row r="3245" spans="1:44" x14ac:dyDescent="0.15">
      <c r="A3245" s="43"/>
      <c r="B3245" s="5" t="s">
        <v>11175</v>
      </c>
      <c r="C3245" s="12">
        <v>23241</v>
      </c>
      <c r="D3245" s="5" t="s">
        <v>11154</v>
      </c>
      <c r="E3245" s="44" t="s">
        <v>24876</v>
      </c>
      <c r="F3245" s="4" t="s">
        <v>11176</v>
      </c>
      <c r="G3245" s="4" t="s">
        <v>11177</v>
      </c>
      <c r="H3245" s="44"/>
      <c r="I3245" s="4" t="s">
        <v>700</v>
      </c>
      <c r="J3245" s="6" t="s">
        <v>700</v>
      </c>
      <c r="K3245" s="45">
        <v>1</v>
      </c>
      <c r="L3245" s="4" t="s">
        <v>707</v>
      </c>
      <c r="M3245" s="104" t="s">
        <v>18843</v>
      </c>
      <c r="N3245" s="45">
        <v>2140600</v>
      </c>
      <c r="O3245" s="4" t="s">
        <v>15405</v>
      </c>
      <c r="P3245" s="44" t="s">
        <v>7934</v>
      </c>
      <c r="Q3245" s="4">
        <v>150</v>
      </c>
      <c r="R3245" s="4">
        <v>4</v>
      </c>
      <c r="S3245" s="4" t="s">
        <v>11157</v>
      </c>
      <c r="U3245" s="4">
        <v>6</v>
      </c>
      <c r="W3245" s="4" t="s">
        <v>11158</v>
      </c>
      <c r="X3245" s="4" t="s">
        <v>11159</v>
      </c>
      <c r="Y3245" s="45">
        <v>0</v>
      </c>
      <c r="Z3245" s="4" t="s">
        <v>11160</v>
      </c>
      <c r="AA3245" s="4">
        <v>1</v>
      </c>
      <c r="AB3245" s="4">
        <v>100</v>
      </c>
      <c r="AC3245" s="4">
        <v>1</v>
      </c>
      <c r="AD3245" s="4">
        <v>1</v>
      </c>
      <c r="AE3245" s="45" t="s">
        <v>16461</v>
      </c>
      <c r="AF3245" s="45" t="s">
        <v>16457</v>
      </c>
      <c r="AG3245" s="45" t="s">
        <v>16459</v>
      </c>
      <c r="AH3245" s="45" t="s">
        <v>16453</v>
      </c>
      <c r="AI3245" s="45" t="s">
        <v>16455</v>
      </c>
      <c r="AJ3245" s="63" t="s">
        <v>20429</v>
      </c>
      <c r="AK3245" s="63" t="s">
        <v>20428</v>
      </c>
      <c r="AL3245" s="4">
        <v>0</v>
      </c>
      <c r="AM3245" s="43">
        <f>IF(AND(L3245="WEAPON",OR(R3245=0,R3245=1,R3245=2)),[1]装备基础and强化!$V$7,IF(AND(L3245="LEFTRING",OR(R3245=0,R3245=1,R3245=2)),[1]装备基础and强化!$W$7,IF(AND(L3245="RIGHTRING",OR(R3245=0,R3245=1,R3245=2)),[1]装备基础and强化!$X$7,IF(AND(L3245="NECKLACE",OR(R3245=0,R3245=1,R3245=2)),[1]装备基础and强化!$Y$7,0))))</f>
        <v>0</v>
      </c>
      <c r="AN3245" s="43" t="e">
        <f>IF(AND(L3245="WEAPON",OR(R3245=3,R3245=4)),[1]装备基础and强化!$V$11,IF(AND(L3245="LEFTRING",OR(R3245=3,R3245=4)),[1]装备基础and强化!$W$11,IF(AND(L3245="RIGHTRING",OR(R3245=3,R3245=4)),[1]装备基础and强化!$X$11,IF(AND(L3245="NECKLACE",OR(R3245=3,R3245=4)),[1]装备基础and强化!$Y$11,0))))</f>
        <v>#REF!</v>
      </c>
      <c r="AO3245" s="43">
        <f>IF(AND(L3245="BELT",T3245=1),[1]装备基础and强化!$AA$7,IF(AND(L3245="PANTS",T3245=1),[1]装备基础and强化!$AB$7,IF(AND(L3245="SHOES",T3245=1),[1]装备基础and强化!$AC$7,IF(AND(L3245="CLOTHES",T3245=1),[1]装备基础and强化!$AD$7,0))))</f>
        <v>0</v>
      </c>
      <c r="AP3245" s="43">
        <f>IF(AND(L3245="BELT",T3245=2),[1]装备基础and强化!$AF$7,IF(AND(L3245="PANTS",T3245=2),[1]装备基础and强化!$AG$7,IF(AND(L3245="SHOES",T3245=2),[1]装备基础and强化!$AH$7,IF(AND(L3245="CLOTHES",T3245=2),[1]装备基础and强化!$AI$7,0))))</f>
        <v>0</v>
      </c>
      <c r="AQ3245" s="43">
        <f>IF(L3245="HAT",[1]装备基础and强化!$AK$7,IF(L3245="JADE",[1]装备基础and强化!$AK$7,0))</f>
        <v>0</v>
      </c>
      <c r="AR3245" s="43" t="e">
        <f t="shared" si="51"/>
        <v>#REF!</v>
      </c>
    </row>
    <row r="3246" spans="1:44" x14ac:dyDescent="0.15">
      <c r="A3246" s="43"/>
      <c r="B3246" s="5" t="s">
        <v>11179</v>
      </c>
      <c r="C3246" s="12">
        <v>23242</v>
      </c>
      <c r="D3246" s="5" t="s">
        <v>11154</v>
      </c>
      <c r="E3246" s="44" t="s">
        <v>24877</v>
      </c>
      <c r="F3246" s="4" t="s">
        <v>11180</v>
      </c>
      <c r="G3246" s="4" t="s">
        <v>11181</v>
      </c>
      <c r="H3246" s="44"/>
      <c r="I3246" s="4" t="s">
        <v>700</v>
      </c>
      <c r="J3246" s="6" t="s">
        <v>700</v>
      </c>
      <c r="K3246" s="45">
        <v>1</v>
      </c>
      <c r="L3246" s="4" t="s">
        <v>707</v>
      </c>
      <c r="M3246" s="104" t="s">
        <v>18844</v>
      </c>
      <c r="N3246" s="45">
        <v>2140700</v>
      </c>
      <c r="O3246" s="4" t="s">
        <v>15406</v>
      </c>
      <c r="P3246" s="44" t="s">
        <v>7934</v>
      </c>
      <c r="Q3246" s="4">
        <v>150</v>
      </c>
      <c r="R3246" s="4">
        <v>4</v>
      </c>
      <c r="S3246" s="4" t="s">
        <v>11157</v>
      </c>
      <c r="U3246" s="4">
        <v>7</v>
      </c>
      <c r="W3246" s="4" t="s">
        <v>11158</v>
      </c>
      <c r="X3246" s="4" t="s">
        <v>11159</v>
      </c>
      <c r="Y3246" s="45">
        <v>0</v>
      </c>
      <c r="Z3246" s="4" t="s">
        <v>11160</v>
      </c>
      <c r="AA3246" s="4">
        <v>1</v>
      </c>
      <c r="AB3246" s="4">
        <v>100</v>
      </c>
      <c r="AC3246" s="4">
        <v>1</v>
      </c>
      <c r="AD3246" s="4">
        <v>1</v>
      </c>
      <c r="AE3246" s="45" t="s">
        <v>16461</v>
      </c>
      <c r="AF3246" s="45" t="s">
        <v>16457</v>
      </c>
      <c r="AG3246" s="45" t="s">
        <v>16459</v>
      </c>
      <c r="AH3246" s="45" t="s">
        <v>16453</v>
      </c>
      <c r="AI3246" s="45" t="s">
        <v>16455</v>
      </c>
      <c r="AJ3246" s="63" t="s">
        <v>20429</v>
      </c>
      <c r="AK3246" s="63" t="s">
        <v>20428</v>
      </c>
      <c r="AL3246" s="45">
        <v>0</v>
      </c>
      <c r="AM3246" s="43">
        <f>IF(AND(L3246="WEAPON",OR(R3246=0,R3246=1,R3246=2)),[1]装备基础and强化!$V$7,IF(AND(L3246="LEFTRING",OR(R3246=0,R3246=1,R3246=2)),[1]装备基础and强化!$W$7,IF(AND(L3246="RIGHTRING",OR(R3246=0,R3246=1,R3246=2)),[1]装备基础and强化!$X$7,IF(AND(L3246="NECKLACE",OR(R3246=0,R3246=1,R3246=2)),[1]装备基础and强化!$Y$7,0))))</f>
        <v>0</v>
      </c>
      <c r="AN3246" s="43" t="e">
        <f>IF(AND(L3246="WEAPON",OR(R3246=3,R3246=4)),[1]装备基础and强化!$V$11,IF(AND(L3246="LEFTRING",OR(R3246=3,R3246=4)),[1]装备基础and强化!$W$11,IF(AND(L3246="RIGHTRING",OR(R3246=3,R3246=4)),[1]装备基础and强化!$X$11,IF(AND(L3246="NECKLACE",OR(R3246=3,R3246=4)),[1]装备基础and强化!$Y$11,0))))</f>
        <v>#REF!</v>
      </c>
      <c r="AO3246" s="43">
        <f>IF(AND(L3246="BELT",T3246=1),[1]装备基础and强化!$AA$7,IF(AND(L3246="PANTS",T3246=1),[1]装备基础and强化!$AB$7,IF(AND(L3246="SHOES",T3246=1),[1]装备基础and强化!$AC$7,IF(AND(L3246="CLOTHES",T3246=1),[1]装备基础and强化!$AD$7,0))))</f>
        <v>0</v>
      </c>
      <c r="AP3246" s="43">
        <f>IF(AND(L3246="BELT",T3246=2),[1]装备基础and强化!$AF$7,IF(AND(L3246="PANTS",T3246=2),[1]装备基础and强化!$AG$7,IF(AND(L3246="SHOES",T3246=2),[1]装备基础and强化!$AH$7,IF(AND(L3246="CLOTHES",T3246=2),[1]装备基础and强化!$AI$7,0))))</f>
        <v>0</v>
      </c>
      <c r="AQ3246" s="43">
        <f>IF(L3246="HAT",[1]装备基础and强化!$AK$7,IF(L3246="JADE",[1]装备基础and强化!$AK$7,0))</f>
        <v>0</v>
      </c>
      <c r="AR3246" s="43" t="e">
        <f t="shared" si="51"/>
        <v>#REF!</v>
      </c>
    </row>
    <row r="3247" spans="1:44" x14ac:dyDescent="0.15">
      <c r="A3247" s="43"/>
      <c r="B3247" s="5" t="s">
        <v>11183</v>
      </c>
      <c r="C3247" s="12">
        <v>23243</v>
      </c>
      <c r="D3247" s="5" t="s">
        <v>11154</v>
      </c>
      <c r="E3247" s="44" t="s">
        <v>24878</v>
      </c>
      <c r="F3247" s="4" t="s">
        <v>11184</v>
      </c>
      <c r="G3247" s="4" t="s">
        <v>11185</v>
      </c>
      <c r="H3247" s="44"/>
      <c r="I3247" s="4" t="s">
        <v>700</v>
      </c>
      <c r="J3247" s="6" t="s">
        <v>700</v>
      </c>
      <c r="K3247" s="45">
        <v>1</v>
      </c>
      <c r="L3247" s="4" t="s">
        <v>707</v>
      </c>
      <c r="M3247" s="104" t="s">
        <v>18845</v>
      </c>
      <c r="N3247" s="45">
        <v>2140800</v>
      </c>
      <c r="O3247" s="4" t="s">
        <v>15407</v>
      </c>
      <c r="P3247" s="44" t="s">
        <v>7934</v>
      </c>
      <c r="Q3247" s="4">
        <v>150</v>
      </c>
      <c r="R3247" s="4">
        <v>4</v>
      </c>
      <c r="S3247" s="4" t="s">
        <v>11157</v>
      </c>
      <c r="U3247" s="4">
        <v>8</v>
      </c>
      <c r="W3247" s="4" t="s">
        <v>11158</v>
      </c>
      <c r="X3247" s="4" t="s">
        <v>11159</v>
      </c>
      <c r="Y3247" s="45">
        <v>0</v>
      </c>
      <c r="Z3247" s="4" t="s">
        <v>11160</v>
      </c>
      <c r="AA3247" s="4">
        <v>1</v>
      </c>
      <c r="AB3247" s="4">
        <v>100</v>
      </c>
      <c r="AC3247" s="4">
        <v>1</v>
      </c>
      <c r="AD3247" s="4">
        <v>1</v>
      </c>
      <c r="AE3247" s="45" t="s">
        <v>16461</v>
      </c>
      <c r="AF3247" s="45" t="s">
        <v>16457</v>
      </c>
      <c r="AG3247" s="45" t="s">
        <v>16459</v>
      </c>
      <c r="AH3247" s="45" t="s">
        <v>16453</v>
      </c>
      <c r="AI3247" s="45" t="s">
        <v>16455</v>
      </c>
      <c r="AJ3247" s="63" t="s">
        <v>20429</v>
      </c>
      <c r="AK3247" s="63" t="s">
        <v>20428</v>
      </c>
      <c r="AL3247" s="4">
        <v>0</v>
      </c>
      <c r="AM3247" s="43">
        <f>IF(AND(L3247="WEAPON",OR(R3247=0,R3247=1,R3247=2)),[1]装备基础and强化!$V$7,IF(AND(L3247="LEFTRING",OR(R3247=0,R3247=1,R3247=2)),[1]装备基础and强化!$W$7,IF(AND(L3247="RIGHTRING",OR(R3247=0,R3247=1,R3247=2)),[1]装备基础and强化!$X$7,IF(AND(L3247="NECKLACE",OR(R3247=0,R3247=1,R3247=2)),[1]装备基础and强化!$Y$7,0))))</f>
        <v>0</v>
      </c>
      <c r="AN3247" s="43" t="e">
        <f>IF(AND(L3247="WEAPON",OR(R3247=3,R3247=4)),[1]装备基础and强化!$V$11,IF(AND(L3247="LEFTRING",OR(R3247=3,R3247=4)),[1]装备基础and强化!$W$11,IF(AND(L3247="RIGHTRING",OR(R3247=3,R3247=4)),[1]装备基础and强化!$X$11,IF(AND(L3247="NECKLACE",OR(R3247=3,R3247=4)),[1]装备基础and强化!$Y$11,0))))</f>
        <v>#REF!</v>
      </c>
      <c r="AO3247" s="43">
        <f>IF(AND(L3247="BELT",T3247=1),[1]装备基础and强化!$AA$7,IF(AND(L3247="PANTS",T3247=1),[1]装备基础and强化!$AB$7,IF(AND(L3247="SHOES",T3247=1),[1]装备基础and强化!$AC$7,IF(AND(L3247="CLOTHES",T3247=1),[1]装备基础and强化!$AD$7,0))))</f>
        <v>0</v>
      </c>
      <c r="AP3247" s="43">
        <f>IF(AND(L3247="BELT",T3247=2),[1]装备基础and强化!$AF$7,IF(AND(L3247="PANTS",T3247=2),[1]装备基础and强化!$AG$7,IF(AND(L3247="SHOES",T3247=2),[1]装备基础and强化!$AH$7,IF(AND(L3247="CLOTHES",T3247=2),[1]装备基础and强化!$AI$7,0))))</f>
        <v>0</v>
      </c>
      <c r="AQ3247" s="43">
        <f>IF(L3247="HAT",[1]装备基础and强化!$AK$7,IF(L3247="JADE",[1]装备基础and强化!$AK$7,0))</f>
        <v>0</v>
      </c>
      <c r="AR3247" s="43" t="e">
        <f t="shared" si="51"/>
        <v>#REF!</v>
      </c>
    </row>
    <row r="3248" spans="1:44" x14ac:dyDescent="0.15">
      <c r="A3248" s="43"/>
      <c r="B3248" s="5" t="s">
        <v>11187</v>
      </c>
      <c r="C3248" s="12">
        <v>23244</v>
      </c>
      <c r="D3248" s="5" t="s">
        <v>11188</v>
      </c>
      <c r="E3248" s="44" t="s">
        <v>24879</v>
      </c>
      <c r="F3248" s="4" t="s">
        <v>11189</v>
      </c>
      <c r="G3248" s="4" t="s">
        <v>11190</v>
      </c>
      <c r="H3248" s="44"/>
      <c r="I3248" s="4" t="s">
        <v>700</v>
      </c>
      <c r="J3248" s="6" t="s">
        <v>700</v>
      </c>
      <c r="K3248" s="45">
        <v>1</v>
      </c>
      <c r="L3248" s="4" t="s">
        <v>707</v>
      </c>
      <c r="M3248" s="104" t="s">
        <v>18846</v>
      </c>
      <c r="N3248" s="45">
        <v>2170100</v>
      </c>
      <c r="O3248" s="4" t="s">
        <v>11386</v>
      </c>
      <c r="P3248" s="44" t="s">
        <v>7934</v>
      </c>
      <c r="Q3248" s="4">
        <v>180</v>
      </c>
      <c r="R3248" s="4">
        <v>4</v>
      </c>
      <c r="S3248" s="4" t="s">
        <v>11192</v>
      </c>
      <c r="U3248" s="4">
        <v>1</v>
      </c>
      <c r="W3248" s="4" t="s">
        <v>11193</v>
      </c>
      <c r="X3248" s="4" t="s">
        <v>11194</v>
      </c>
      <c r="Y3248" s="45">
        <v>0</v>
      </c>
      <c r="Z3248" s="4" t="s">
        <v>11195</v>
      </c>
      <c r="AA3248" s="4">
        <v>1</v>
      </c>
      <c r="AB3248" s="4">
        <v>100</v>
      </c>
      <c r="AC3248" s="4">
        <v>1</v>
      </c>
      <c r="AD3248" s="4">
        <v>1</v>
      </c>
      <c r="AE3248" s="45" t="s">
        <v>16461</v>
      </c>
      <c r="AF3248" s="45" t="s">
        <v>16457</v>
      </c>
      <c r="AG3248" s="45" t="s">
        <v>16459</v>
      </c>
      <c r="AH3248" s="45" t="s">
        <v>16453</v>
      </c>
      <c r="AI3248" s="45" t="s">
        <v>16455</v>
      </c>
      <c r="AJ3248" s="63" t="s">
        <v>20429</v>
      </c>
      <c r="AK3248" s="63" t="s">
        <v>20428</v>
      </c>
      <c r="AL3248" s="45">
        <v>0</v>
      </c>
      <c r="AM3248" s="43">
        <f>IF(AND(L3248="WEAPON",OR(R3248=0,R3248=1,R3248=2)),[1]装备基础and强化!$V$7,IF(AND(L3248="LEFTRING",OR(R3248=0,R3248=1,R3248=2)),[1]装备基础and强化!$W$7,IF(AND(L3248="RIGHTRING",OR(R3248=0,R3248=1,R3248=2)),[1]装备基础and强化!$X$7,IF(AND(L3248="NECKLACE",OR(R3248=0,R3248=1,R3248=2)),[1]装备基础and强化!$Y$7,0))))</f>
        <v>0</v>
      </c>
      <c r="AN3248" s="43" t="e">
        <f>IF(AND(L3248="WEAPON",OR(R3248=3,R3248=4)),[1]装备基础and强化!$V$11,IF(AND(L3248="LEFTRING",OR(R3248=3,R3248=4)),[1]装备基础and强化!$W$11,IF(AND(L3248="RIGHTRING",OR(R3248=3,R3248=4)),[1]装备基础and强化!$X$11,IF(AND(L3248="NECKLACE",OR(R3248=3,R3248=4)),[1]装备基础and强化!$Y$11,0))))</f>
        <v>#REF!</v>
      </c>
      <c r="AO3248" s="43">
        <f>IF(AND(L3248="BELT",T3248=1),[1]装备基础and强化!$AA$7,IF(AND(L3248="PANTS",T3248=1),[1]装备基础and强化!$AB$7,IF(AND(L3248="SHOES",T3248=1),[1]装备基础and强化!$AC$7,IF(AND(L3248="CLOTHES",T3248=1),[1]装备基础and强化!$AD$7,0))))</f>
        <v>0</v>
      </c>
      <c r="AP3248" s="43">
        <f>IF(AND(L3248="BELT",T3248=2),[1]装备基础and强化!$AF$7,IF(AND(L3248="PANTS",T3248=2),[1]装备基础and强化!$AG$7,IF(AND(L3248="SHOES",T3248=2),[1]装备基础and强化!$AH$7,IF(AND(L3248="CLOTHES",T3248=2),[1]装备基础and强化!$AI$7,0))))</f>
        <v>0</v>
      </c>
      <c r="AQ3248" s="43">
        <f>IF(L3248="HAT",[1]装备基础and强化!$AK$7,IF(L3248="JADE",[1]装备基础and强化!$AK$7,0))</f>
        <v>0</v>
      </c>
      <c r="AR3248" s="43" t="e">
        <f t="shared" si="51"/>
        <v>#REF!</v>
      </c>
    </row>
    <row r="3249" spans="1:44" x14ac:dyDescent="0.15">
      <c r="A3249" s="43"/>
      <c r="B3249" s="5" t="s">
        <v>11196</v>
      </c>
      <c r="C3249" s="12">
        <v>23245</v>
      </c>
      <c r="D3249" s="5" t="s">
        <v>11188</v>
      </c>
      <c r="E3249" s="44" t="s">
        <v>24880</v>
      </c>
      <c r="F3249" s="4" t="s">
        <v>11197</v>
      </c>
      <c r="G3249" s="4" t="s">
        <v>11198</v>
      </c>
      <c r="H3249" s="44"/>
      <c r="I3249" s="4" t="s">
        <v>700</v>
      </c>
      <c r="J3249" s="6" t="s">
        <v>700</v>
      </c>
      <c r="K3249" s="45">
        <v>1</v>
      </c>
      <c r="L3249" s="4" t="s">
        <v>707</v>
      </c>
      <c r="M3249" s="104" t="s">
        <v>18847</v>
      </c>
      <c r="N3249" s="45">
        <v>2170200</v>
      </c>
      <c r="O3249" s="4" t="s">
        <v>8744</v>
      </c>
      <c r="P3249" s="44" t="s">
        <v>7934</v>
      </c>
      <c r="Q3249" s="4">
        <v>180</v>
      </c>
      <c r="R3249" s="4">
        <v>4</v>
      </c>
      <c r="S3249" s="4" t="s">
        <v>11192</v>
      </c>
      <c r="U3249" s="4">
        <v>2</v>
      </c>
      <c r="W3249" s="4" t="s">
        <v>11193</v>
      </c>
      <c r="X3249" s="4" t="s">
        <v>11194</v>
      </c>
      <c r="Y3249" s="45">
        <v>0</v>
      </c>
      <c r="Z3249" s="4" t="s">
        <v>11195</v>
      </c>
      <c r="AA3249" s="4">
        <v>1</v>
      </c>
      <c r="AB3249" s="4">
        <v>100</v>
      </c>
      <c r="AC3249" s="4">
        <v>1</v>
      </c>
      <c r="AD3249" s="4">
        <v>1</v>
      </c>
      <c r="AE3249" s="45" t="s">
        <v>16461</v>
      </c>
      <c r="AF3249" s="45" t="s">
        <v>16457</v>
      </c>
      <c r="AG3249" s="45" t="s">
        <v>16459</v>
      </c>
      <c r="AH3249" s="45" t="s">
        <v>16453</v>
      </c>
      <c r="AI3249" s="45" t="s">
        <v>16455</v>
      </c>
      <c r="AJ3249" s="63" t="s">
        <v>20429</v>
      </c>
      <c r="AK3249" s="63" t="s">
        <v>20428</v>
      </c>
      <c r="AL3249" s="4">
        <v>0</v>
      </c>
      <c r="AM3249" s="43">
        <f>IF(AND(L3249="WEAPON",OR(R3249=0,R3249=1,R3249=2)),[1]装备基础and强化!$V$7,IF(AND(L3249="LEFTRING",OR(R3249=0,R3249=1,R3249=2)),[1]装备基础and强化!$W$7,IF(AND(L3249="RIGHTRING",OR(R3249=0,R3249=1,R3249=2)),[1]装备基础and强化!$X$7,IF(AND(L3249="NECKLACE",OR(R3249=0,R3249=1,R3249=2)),[1]装备基础and强化!$Y$7,0))))</f>
        <v>0</v>
      </c>
      <c r="AN3249" s="43" t="e">
        <f>IF(AND(L3249="WEAPON",OR(R3249=3,R3249=4)),[1]装备基础and强化!$V$11,IF(AND(L3249="LEFTRING",OR(R3249=3,R3249=4)),[1]装备基础and强化!$W$11,IF(AND(L3249="RIGHTRING",OR(R3249=3,R3249=4)),[1]装备基础and强化!$X$11,IF(AND(L3249="NECKLACE",OR(R3249=3,R3249=4)),[1]装备基础and强化!$Y$11,0))))</f>
        <v>#REF!</v>
      </c>
      <c r="AO3249" s="43">
        <f>IF(AND(L3249="BELT",T3249=1),[1]装备基础and强化!$AA$7,IF(AND(L3249="PANTS",T3249=1),[1]装备基础and强化!$AB$7,IF(AND(L3249="SHOES",T3249=1),[1]装备基础and强化!$AC$7,IF(AND(L3249="CLOTHES",T3249=1),[1]装备基础and强化!$AD$7,0))))</f>
        <v>0</v>
      </c>
      <c r="AP3249" s="43">
        <f>IF(AND(L3249="BELT",T3249=2),[1]装备基础and强化!$AF$7,IF(AND(L3249="PANTS",T3249=2),[1]装备基础and强化!$AG$7,IF(AND(L3249="SHOES",T3249=2),[1]装备基础and强化!$AH$7,IF(AND(L3249="CLOTHES",T3249=2),[1]装备基础and强化!$AI$7,0))))</f>
        <v>0</v>
      </c>
      <c r="AQ3249" s="43">
        <f>IF(L3249="HAT",[1]装备基础and强化!$AK$7,IF(L3249="JADE",[1]装备基础and强化!$AK$7,0))</f>
        <v>0</v>
      </c>
      <c r="AR3249" s="43" t="e">
        <f t="shared" si="51"/>
        <v>#REF!</v>
      </c>
    </row>
    <row r="3250" spans="1:44" x14ac:dyDescent="0.15">
      <c r="A3250" s="43"/>
      <c r="B3250" s="5" t="s">
        <v>11199</v>
      </c>
      <c r="C3250" s="12">
        <v>23246</v>
      </c>
      <c r="D3250" s="5" t="s">
        <v>11188</v>
      </c>
      <c r="E3250" s="44" t="s">
        <v>24881</v>
      </c>
      <c r="F3250" s="4" t="s">
        <v>11200</v>
      </c>
      <c r="G3250" s="4" t="s">
        <v>11201</v>
      </c>
      <c r="H3250" s="44"/>
      <c r="I3250" s="4" t="s">
        <v>700</v>
      </c>
      <c r="J3250" s="6" t="s">
        <v>700</v>
      </c>
      <c r="K3250" s="45">
        <v>1</v>
      </c>
      <c r="L3250" s="4" t="s">
        <v>707</v>
      </c>
      <c r="M3250" s="104" t="s">
        <v>18848</v>
      </c>
      <c r="N3250" s="45">
        <v>2170300</v>
      </c>
      <c r="O3250" s="4" t="s">
        <v>8064</v>
      </c>
      <c r="P3250" s="44" t="s">
        <v>7934</v>
      </c>
      <c r="Q3250" s="4">
        <v>180</v>
      </c>
      <c r="R3250" s="4">
        <v>4</v>
      </c>
      <c r="S3250" s="4" t="s">
        <v>11192</v>
      </c>
      <c r="U3250" s="4">
        <v>3</v>
      </c>
      <c r="W3250" s="4" t="s">
        <v>11193</v>
      </c>
      <c r="X3250" s="4" t="s">
        <v>11194</v>
      </c>
      <c r="Y3250" s="45">
        <v>0</v>
      </c>
      <c r="Z3250" s="4" t="s">
        <v>11195</v>
      </c>
      <c r="AA3250" s="4">
        <v>1</v>
      </c>
      <c r="AB3250" s="4">
        <v>100</v>
      </c>
      <c r="AC3250" s="4">
        <v>1</v>
      </c>
      <c r="AD3250" s="4">
        <v>1</v>
      </c>
      <c r="AE3250" s="45" t="s">
        <v>16461</v>
      </c>
      <c r="AF3250" s="45" t="s">
        <v>16457</v>
      </c>
      <c r="AG3250" s="45" t="s">
        <v>16459</v>
      </c>
      <c r="AH3250" s="45" t="s">
        <v>16453</v>
      </c>
      <c r="AI3250" s="45" t="s">
        <v>16455</v>
      </c>
      <c r="AJ3250" s="63" t="s">
        <v>20429</v>
      </c>
      <c r="AK3250" s="63" t="s">
        <v>20428</v>
      </c>
      <c r="AL3250" s="45">
        <v>0</v>
      </c>
      <c r="AM3250" s="43">
        <f>IF(AND(L3250="WEAPON",OR(R3250=0,R3250=1,R3250=2)),[1]装备基础and强化!$V$7,IF(AND(L3250="LEFTRING",OR(R3250=0,R3250=1,R3250=2)),[1]装备基础and强化!$W$7,IF(AND(L3250="RIGHTRING",OR(R3250=0,R3250=1,R3250=2)),[1]装备基础and强化!$X$7,IF(AND(L3250="NECKLACE",OR(R3250=0,R3250=1,R3250=2)),[1]装备基础and强化!$Y$7,0))))</f>
        <v>0</v>
      </c>
      <c r="AN3250" s="43" t="e">
        <f>IF(AND(L3250="WEAPON",OR(R3250=3,R3250=4)),[1]装备基础and强化!$V$11,IF(AND(L3250="LEFTRING",OR(R3250=3,R3250=4)),[1]装备基础and强化!$W$11,IF(AND(L3250="RIGHTRING",OR(R3250=3,R3250=4)),[1]装备基础and强化!$X$11,IF(AND(L3250="NECKLACE",OR(R3250=3,R3250=4)),[1]装备基础and强化!$Y$11,0))))</f>
        <v>#REF!</v>
      </c>
      <c r="AO3250" s="43">
        <f>IF(AND(L3250="BELT",T3250=1),[1]装备基础and强化!$AA$7,IF(AND(L3250="PANTS",T3250=1),[1]装备基础and强化!$AB$7,IF(AND(L3250="SHOES",T3250=1),[1]装备基础and强化!$AC$7,IF(AND(L3250="CLOTHES",T3250=1),[1]装备基础and强化!$AD$7,0))))</f>
        <v>0</v>
      </c>
      <c r="AP3250" s="43">
        <f>IF(AND(L3250="BELT",T3250=2),[1]装备基础and强化!$AF$7,IF(AND(L3250="PANTS",T3250=2),[1]装备基础and强化!$AG$7,IF(AND(L3250="SHOES",T3250=2),[1]装备基础and强化!$AH$7,IF(AND(L3250="CLOTHES",T3250=2),[1]装备基础and强化!$AI$7,0))))</f>
        <v>0</v>
      </c>
      <c r="AQ3250" s="43">
        <f>IF(L3250="HAT",[1]装备基础and强化!$AK$7,IF(L3250="JADE",[1]装备基础and强化!$AK$7,0))</f>
        <v>0</v>
      </c>
      <c r="AR3250" s="43" t="e">
        <f t="shared" si="51"/>
        <v>#REF!</v>
      </c>
    </row>
    <row r="3251" spans="1:44" x14ac:dyDescent="0.15">
      <c r="A3251" s="43"/>
      <c r="B3251" s="5" t="s">
        <v>11202</v>
      </c>
      <c r="C3251" s="12">
        <v>23247</v>
      </c>
      <c r="D3251" s="5" t="s">
        <v>11188</v>
      </c>
      <c r="E3251" s="44" t="s">
        <v>24882</v>
      </c>
      <c r="F3251" s="4" t="s">
        <v>11203</v>
      </c>
      <c r="G3251" s="4" t="s">
        <v>11204</v>
      </c>
      <c r="H3251" s="44"/>
      <c r="I3251" s="4" t="s">
        <v>700</v>
      </c>
      <c r="J3251" s="6" t="s">
        <v>700</v>
      </c>
      <c r="K3251" s="45">
        <v>1</v>
      </c>
      <c r="L3251" s="4" t="s">
        <v>707</v>
      </c>
      <c r="M3251" s="104" t="s">
        <v>18849</v>
      </c>
      <c r="N3251" s="45">
        <v>2170400</v>
      </c>
      <c r="O3251" s="4" t="s">
        <v>15408</v>
      </c>
      <c r="P3251" s="44" t="s">
        <v>7934</v>
      </c>
      <c r="Q3251" s="4">
        <v>180</v>
      </c>
      <c r="R3251" s="4">
        <v>4</v>
      </c>
      <c r="S3251" s="4" t="s">
        <v>11192</v>
      </c>
      <c r="U3251" s="4">
        <v>4</v>
      </c>
      <c r="W3251" s="4" t="s">
        <v>11193</v>
      </c>
      <c r="X3251" s="4" t="s">
        <v>11194</v>
      </c>
      <c r="Y3251" s="45">
        <v>0</v>
      </c>
      <c r="Z3251" s="4" t="s">
        <v>11195</v>
      </c>
      <c r="AA3251" s="4">
        <v>1</v>
      </c>
      <c r="AB3251" s="4">
        <v>100</v>
      </c>
      <c r="AC3251" s="4">
        <v>1</v>
      </c>
      <c r="AD3251" s="4">
        <v>1</v>
      </c>
      <c r="AE3251" s="45" t="s">
        <v>16461</v>
      </c>
      <c r="AF3251" s="45" t="s">
        <v>16457</v>
      </c>
      <c r="AG3251" s="45" t="s">
        <v>16459</v>
      </c>
      <c r="AH3251" s="45" t="s">
        <v>16453</v>
      </c>
      <c r="AI3251" s="45" t="s">
        <v>16455</v>
      </c>
      <c r="AJ3251" s="63" t="s">
        <v>20429</v>
      </c>
      <c r="AK3251" s="63" t="s">
        <v>20428</v>
      </c>
      <c r="AL3251" s="4">
        <v>0</v>
      </c>
      <c r="AM3251" s="43">
        <f>IF(AND(L3251="WEAPON",OR(R3251=0,R3251=1,R3251=2)),[1]装备基础and强化!$V$7,IF(AND(L3251="LEFTRING",OR(R3251=0,R3251=1,R3251=2)),[1]装备基础and强化!$W$7,IF(AND(L3251="RIGHTRING",OR(R3251=0,R3251=1,R3251=2)),[1]装备基础and强化!$X$7,IF(AND(L3251="NECKLACE",OR(R3251=0,R3251=1,R3251=2)),[1]装备基础and强化!$Y$7,0))))</f>
        <v>0</v>
      </c>
      <c r="AN3251" s="43" t="e">
        <f>IF(AND(L3251="WEAPON",OR(R3251=3,R3251=4)),[1]装备基础and强化!$V$11,IF(AND(L3251="LEFTRING",OR(R3251=3,R3251=4)),[1]装备基础and强化!$W$11,IF(AND(L3251="RIGHTRING",OR(R3251=3,R3251=4)),[1]装备基础and强化!$X$11,IF(AND(L3251="NECKLACE",OR(R3251=3,R3251=4)),[1]装备基础and强化!$Y$11,0))))</f>
        <v>#REF!</v>
      </c>
      <c r="AO3251" s="43">
        <f>IF(AND(L3251="BELT",T3251=1),[1]装备基础and强化!$AA$7,IF(AND(L3251="PANTS",T3251=1),[1]装备基础and强化!$AB$7,IF(AND(L3251="SHOES",T3251=1),[1]装备基础and强化!$AC$7,IF(AND(L3251="CLOTHES",T3251=1),[1]装备基础and强化!$AD$7,0))))</f>
        <v>0</v>
      </c>
      <c r="AP3251" s="43">
        <f>IF(AND(L3251="BELT",T3251=2),[1]装备基础and强化!$AF$7,IF(AND(L3251="PANTS",T3251=2),[1]装备基础and强化!$AG$7,IF(AND(L3251="SHOES",T3251=2),[1]装备基础and强化!$AH$7,IF(AND(L3251="CLOTHES",T3251=2),[1]装备基础and强化!$AI$7,0))))</f>
        <v>0</v>
      </c>
      <c r="AQ3251" s="43">
        <f>IF(L3251="HAT",[1]装备基础and强化!$AK$7,IF(L3251="JADE",[1]装备基础and强化!$AK$7,0))</f>
        <v>0</v>
      </c>
      <c r="AR3251" s="43" t="e">
        <f t="shared" si="51"/>
        <v>#REF!</v>
      </c>
    </row>
    <row r="3252" spans="1:44" x14ac:dyDescent="0.15">
      <c r="A3252" s="43"/>
      <c r="B3252" s="5" t="s">
        <v>11205</v>
      </c>
      <c r="C3252" s="12">
        <v>23248</v>
      </c>
      <c r="D3252" s="5" t="s">
        <v>11188</v>
      </c>
      <c r="E3252" s="44" t="s">
        <v>24883</v>
      </c>
      <c r="F3252" s="4" t="s">
        <v>11206</v>
      </c>
      <c r="G3252" s="4" t="s">
        <v>11207</v>
      </c>
      <c r="H3252" s="44"/>
      <c r="I3252" s="4" t="s">
        <v>700</v>
      </c>
      <c r="J3252" s="6" t="s">
        <v>700</v>
      </c>
      <c r="K3252" s="45">
        <v>1</v>
      </c>
      <c r="L3252" s="4" t="s">
        <v>707</v>
      </c>
      <c r="M3252" s="104" t="s">
        <v>18850</v>
      </c>
      <c r="N3252" s="45">
        <v>2170500</v>
      </c>
      <c r="O3252" s="4" t="s">
        <v>15409</v>
      </c>
      <c r="P3252" s="44" t="s">
        <v>7934</v>
      </c>
      <c r="Q3252" s="4">
        <v>180</v>
      </c>
      <c r="R3252" s="4">
        <v>4</v>
      </c>
      <c r="S3252" s="4" t="s">
        <v>11192</v>
      </c>
      <c r="U3252" s="4">
        <v>5</v>
      </c>
      <c r="W3252" s="4" t="s">
        <v>11193</v>
      </c>
      <c r="X3252" s="4" t="s">
        <v>11194</v>
      </c>
      <c r="Y3252" s="45">
        <v>0</v>
      </c>
      <c r="Z3252" s="4" t="s">
        <v>11195</v>
      </c>
      <c r="AA3252" s="4">
        <v>1</v>
      </c>
      <c r="AB3252" s="4">
        <v>100</v>
      </c>
      <c r="AC3252" s="4">
        <v>1</v>
      </c>
      <c r="AD3252" s="4">
        <v>1</v>
      </c>
      <c r="AE3252" s="45" t="s">
        <v>16461</v>
      </c>
      <c r="AF3252" s="45" t="s">
        <v>16457</v>
      </c>
      <c r="AG3252" s="45" t="s">
        <v>16459</v>
      </c>
      <c r="AH3252" s="45" t="s">
        <v>16453</v>
      </c>
      <c r="AI3252" s="45" t="s">
        <v>16455</v>
      </c>
      <c r="AJ3252" s="63" t="s">
        <v>20429</v>
      </c>
      <c r="AK3252" s="63" t="s">
        <v>20428</v>
      </c>
      <c r="AL3252" s="45">
        <v>0</v>
      </c>
      <c r="AM3252" s="43">
        <f>IF(AND(L3252="WEAPON",OR(R3252=0,R3252=1,R3252=2)),[1]装备基础and强化!$V$7,IF(AND(L3252="LEFTRING",OR(R3252=0,R3252=1,R3252=2)),[1]装备基础and强化!$W$7,IF(AND(L3252="RIGHTRING",OR(R3252=0,R3252=1,R3252=2)),[1]装备基础and强化!$X$7,IF(AND(L3252="NECKLACE",OR(R3252=0,R3252=1,R3252=2)),[1]装备基础and强化!$Y$7,0))))</f>
        <v>0</v>
      </c>
      <c r="AN3252" s="43" t="e">
        <f>IF(AND(L3252="WEAPON",OR(R3252=3,R3252=4)),[1]装备基础and强化!$V$11,IF(AND(L3252="LEFTRING",OR(R3252=3,R3252=4)),[1]装备基础and强化!$W$11,IF(AND(L3252="RIGHTRING",OR(R3252=3,R3252=4)),[1]装备基础and强化!$X$11,IF(AND(L3252="NECKLACE",OR(R3252=3,R3252=4)),[1]装备基础and强化!$Y$11,0))))</f>
        <v>#REF!</v>
      </c>
      <c r="AO3252" s="43">
        <f>IF(AND(L3252="BELT",T3252=1),[1]装备基础and强化!$AA$7,IF(AND(L3252="PANTS",T3252=1),[1]装备基础and强化!$AB$7,IF(AND(L3252="SHOES",T3252=1),[1]装备基础and强化!$AC$7,IF(AND(L3252="CLOTHES",T3252=1),[1]装备基础and强化!$AD$7,0))))</f>
        <v>0</v>
      </c>
      <c r="AP3252" s="43">
        <f>IF(AND(L3252="BELT",T3252=2),[1]装备基础and强化!$AF$7,IF(AND(L3252="PANTS",T3252=2),[1]装备基础and强化!$AG$7,IF(AND(L3252="SHOES",T3252=2),[1]装备基础and强化!$AH$7,IF(AND(L3252="CLOTHES",T3252=2),[1]装备基础and强化!$AI$7,0))))</f>
        <v>0</v>
      </c>
      <c r="AQ3252" s="43">
        <f>IF(L3252="HAT",[1]装备基础and强化!$AK$7,IF(L3252="JADE",[1]装备基础and强化!$AK$7,0))</f>
        <v>0</v>
      </c>
      <c r="AR3252" s="43" t="e">
        <f t="shared" si="51"/>
        <v>#REF!</v>
      </c>
    </row>
    <row r="3253" spans="1:44" x14ac:dyDescent="0.15">
      <c r="A3253" s="43"/>
      <c r="B3253" s="5" t="s">
        <v>11208</v>
      </c>
      <c r="C3253" s="12">
        <v>23249</v>
      </c>
      <c r="D3253" s="5" t="s">
        <v>11188</v>
      </c>
      <c r="E3253" s="44" t="s">
        <v>24884</v>
      </c>
      <c r="F3253" s="4" t="s">
        <v>11209</v>
      </c>
      <c r="G3253" s="4" t="s">
        <v>11210</v>
      </c>
      <c r="H3253" s="44"/>
      <c r="I3253" s="4" t="s">
        <v>700</v>
      </c>
      <c r="J3253" s="6" t="s">
        <v>700</v>
      </c>
      <c r="K3253" s="45">
        <v>1</v>
      </c>
      <c r="L3253" s="4" t="s">
        <v>707</v>
      </c>
      <c r="M3253" s="104" t="s">
        <v>18851</v>
      </c>
      <c r="N3253" s="45">
        <v>2170600</v>
      </c>
      <c r="O3253" s="4" t="s">
        <v>15410</v>
      </c>
      <c r="P3253" s="44" t="s">
        <v>7934</v>
      </c>
      <c r="Q3253" s="4">
        <v>180</v>
      </c>
      <c r="R3253" s="4">
        <v>4</v>
      </c>
      <c r="S3253" s="4" t="s">
        <v>11192</v>
      </c>
      <c r="U3253" s="4">
        <v>6</v>
      </c>
      <c r="W3253" s="4" t="s">
        <v>11193</v>
      </c>
      <c r="X3253" s="4" t="s">
        <v>11194</v>
      </c>
      <c r="Y3253" s="45">
        <v>0</v>
      </c>
      <c r="Z3253" s="4" t="s">
        <v>11195</v>
      </c>
      <c r="AA3253" s="4">
        <v>1</v>
      </c>
      <c r="AB3253" s="4">
        <v>100</v>
      </c>
      <c r="AC3253" s="4">
        <v>1</v>
      </c>
      <c r="AD3253" s="4">
        <v>1</v>
      </c>
      <c r="AE3253" s="45" t="s">
        <v>16461</v>
      </c>
      <c r="AF3253" s="45" t="s">
        <v>16457</v>
      </c>
      <c r="AG3253" s="45" t="s">
        <v>16459</v>
      </c>
      <c r="AH3253" s="45" t="s">
        <v>16453</v>
      </c>
      <c r="AI3253" s="45" t="s">
        <v>16455</v>
      </c>
      <c r="AJ3253" s="63" t="s">
        <v>20429</v>
      </c>
      <c r="AK3253" s="63" t="s">
        <v>20428</v>
      </c>
      <c r="AL3253" s="4">
        <v>0</v>
      </c>
      <c r="AM3253" s="43">
        <f>IF(AND(L3253="WEAPON",OR(R3253=0,R3253=1,R3253=2)),[1]装备基础and强化!$V$7,IF(AND(L3253="LEFTRING",OR(R3253=0,R3253=1,R3253=2)),[1]装备基础and强化!$W$7,IF(AND(L3253="RIGHTRING",OR(R3253=0,R3253=1,R3253=2)),[1]装备基础and强化!$X$7,IF(AND(L3253="NECKLACE",OR(R3253=0,R3253=1,R3253=2)),[1]装备基础and强化!$Y$7,0))))</f>
        <v>0</v>
      </c>
      <c r="AN3253" s="43" t="e">
        <f>IF(AND(L3253="WEAPON",OR(R3253=3,R3253=4)),[1]装备基础and强化!$V$11,IF(AND(L3253="LEFTRING",OR(R3253=3,R3253=4)),[1]装备基础and强化!$W$11,IF(AND(L3253="RIGHTRING",OR(R3253=3,R3253=4)),[1]装备基础and强化!$X$11,IF(AND(L3253="NECKLACE",OR(R3253=3,R3253=4)),[1]装备基础and强化!$Y$11,0))))</f>
        <v>#REF!</v>
      </c>
      <c r="AO3253" s="43">
        <f>IF(AND(L3253="BELT",T3253=1),[1]装备基础and强化!$AA$7,IF(AND(L3253="PANTS",T3253=1),[1]装备基础and强化!$AB$7,IF(AND(L3253="SHOES",T3253=1),[1]装备基础and强化!$AC$7,IF(AND(L3253="CLOTHES",T3253=1),[1]装备基础and强化!$AD$7,0))))</f>
        <v>0</v>
      </c>
      <c r="AP3253" s="43">
        <f>IF(AND(L3253="BELT",T3253=2),[1]装备基础and强化!$AF$7,IF(AND(L3253="PANTS",T3253=2),[1]装备基础and强化!$AG$7,IF(AND(L3253="SHOES",T3253=2),[1]装备基础and强化!$AH$7,IF(AND(L3253="CLOTHES",T3253=2),[1]装备基础and强化!$AI$7,0))))</f>
        <v>0</v>
      </c>
      <c r="AQ3253" s="43">
        <f>IF(L3253="HAT",[1]装备基础and强化!$AK$7,IF(L3253="JADE",[1]装备基础and强化!$AK$7,0))</f>
        <v>0</v>
      </c>
      <c r="AR3253" s="43" t="e">
        <f t="shared" si="51"/>
        <v>#REF!</v>
      </c>
    </row>
    <row r="3254" spans="1:44" x14ac:dyDescent="0.15">
      <c r="A3254" s="43"/>
      <c r="B3254" s="5" t="s">
        <v>11212</v>
      </c>
      <c r="C3254" s="12">
        <v>23250</v>
      </c>
      <c r="D3254" s="5" t="s">
        <v>11188</v>
      </c>
      <c r="E3254" s="44" t="s">
        <v>24885</v>
      </c>
      <c r="F3254" s="4" t="s">
        <v>11213</v>
      </c>
      <c r="G3254" s="4" t="s">
        <v>11214</v>
      </c>
      <c r="H3254" s="44"/>
      <c r="I3254" s="4" t="s">
        <v>700</v>
      </c>
      <c r="J3254" s="6" t="s">
        <v>700</v>
      </c>
      <c r="K3254" s="45">
        <v>1</v>
      </c>
      <c r="L3254" s="4" t="s">
        <v>707</v>
      </c>
      <c r="M3254" s="104" t="s">
        <v>18852</v>
      </c>
      <c r="N3254" s="45">
        <v>2170700</v>
      </c>
      <c r="O3254" s="4" t="s">
        <v>15411</v>
      </c>
      <c r="P3254" s="44" t="s">
        <v>7934</v>
      </c>
      <c r="Q3254" s="4">
        <v>180</v>
      </c>
      <c r="R3254" s="4">
        <v>4</v>
      </c>
      <c r="S3254" s="4" t="s">
        <v>11192</v>
      </c>
      <c r="U3254" s="4">
        <v>7</v>
      </c>
      <c r="W3254" s="4" t="s">
        <v>11193</v>
      </c>
      <c r="X3254" s="4" t="s">
        <v>11194</v>
      </c>
      <c r="Y3254" s="45">
        <v>0</v>
      </c>
      <c r="Z3254" s="4" t="s">
        <v>11195</v>
      </c>
      <c r="AA3254" s="4">
        <v>1</v>
      </c>
      <c r="AB3254" s="4">
        <v>100</v>
      </c>
      <c r="AC3254" s="4">
        <v>1</v>
      </c>
      <c r="AD3254" s="4">
        <v>1</v>
      </c>
      <c r="AE3254" s="45" t="s">
        <v>16461</v>
      </c>
      <c r="AF3254" s="45" t="s">
        <v>16457</v>
      </c>
      <c r="AG3254" s="45" t="s">
        <v>16459</v>
      </c>
      <c r="AH3254" s="45" t="s">
        <v>16453</v>
      </c>
      <c r="AI3254" s="45" t="s">
        <v>16455</v>
      </c>
      <c r="AJ3254" s="63" t="s">
        <v>20429</v>
      </c>
      <c r="AK3254" s="63" t="s">
        <v>20428</v>
      </c>
      <c r="AL3254" s="45">
        <v>0</v>
      </c>
      <c r="AM3254" s="43">
        <f>IF(AND(L3254="WEAPON",OR(R3254=0,R3254=1,R3254=2)),[1]装备基础and强化!$V$7,IF(AND(L3254="LEFTRING",OR(R3254=0,R3254=1,R3254=2)),[1]装备基础and强化!$W$7,IF(AND(L3254="RIGHTRING",OR(R3254=0,R3254=1,R3254=2)),[1]装备基础and强化!$X$7,IF(AND(L3254="NECKLACE",OR(R3254=0,R3254=1,R3254=2)),[1]装备基础and强化!$Y$7,0))))</f>
        <v>0</v>
      </c>
      <c r="AN3254" s="43" t="e">
        <f>IF(AND(L3254="WEAPON",OR(R3254=3,R3254=4)),[1]装备基础and强化!$V$11,IF(AND(L3254="LEFTRING",OR(R3254=3,R3254=4)),[1]装备基础and强化!$W$11,IF(AND(L3254="RIGHTRING",OR(R3254=3,R3254=4)),[1]装备基础and强化!$X$11,IF(AND(L3254="NECKLACE",OR(R3254=3,R3254=4)),[1]装备基础and强化!$Y$11,0))))</f>
        <v>#REF!</v>
      </c>
      <c r="AO3254" s="43">
        <f>IF(AND(L3254="BELT",T3254=1),[1]装备基础and强化!$AA$7,IF(AND(L3254="PANTS",T3254=1),[1]装备基础and强化!$AB$7,IF(AND(L3254="SHOES",T3254=1),[1]装备基础and强化!$AC$7,IF(AND(L3254="CLOTHES",T3254=1),[1]装备基础and强化!$AD$7,0))))</f>
        <v>0</v>
      </c>
      <c r="AP3254" s="43">
        <f>IF(AND(L3254="BELT",T3254=2),[1]装备基础and强化!$AF$7,IF(AND(L3254="PANTS",T3254=2),[1]装备基础and强化!$AG$7,IF(AND(L3254="SHOES",T3254=2),[1]装备基础and强化!$AH$7,IF(AND(L3254="CLOTHES",T3254=2),[1]装备基础and强化!$AI$7,0))))</f>
        <v>0</v>
      </c>
      <c r="AQ3254" s="43">
        <f>IF(L3254="HAT",[1]装备基础and强化!$AK$7,IF(L3254="JADE",[1]装备基础and强化!$AK$7,0))</f>
        <v>0</v>
      </c>
      <c r="AR3254" s="43" t="e">
        <f t="shared" si="51"/>
        <v>#REF!</v>
      </c>
    </row>
    <row r="3255" spans="1:44" x14ac:dyDescent="0.15">
      <c r="A3255" s="43"/>
      <c r="B3255" s="5" t="s">
        <v>11215</v>
      </c>
      <c r="C3255" s="12">
        <v>23251</v>
      </c>
      <c r="D3255" s="5" t="s">
        <v>11188</v>
      </c>
      <c r="E3255" s="44" t="s">
        <v>24886</v>
      </c>
      <c r="F3255" s="4" t="s">
        <v>11216</v>
      </c>
      <c r="G3255" s="4" t="s">
        <v>11217</v>
      </c>
      <c r="H3255" s="44"/>
      <c r="I3255" s="4" t="s">
        <v>700</v>
      </c>
      <c r="J3255" s="6" t="s">
        <v>700</v>
      </c>
      <c r="K3255" s="45">
        <v>1</v>
      </c>
      <c r="L3255" s="4" t="s">
        <v>707</v>
      </c>
      <c r="M3255" s="104" t="s">
        <v>18853</v>
      </c>
      <c r="N3255" s="45">
        <v>2170800</v>
      </c>
      <c r="O3255" s="4" t="s">
        <v>15412</v>
      </c>
      <c r="P3255" s="44" t="s">
        <v>7934</v>
      </c>
      <c r="Q3255" s="4">
        <v>180</v>
      </c>
      <c r="R3255" s="4">
        <v>4</v>
      </c>
      <c r="S3255" s="4" t="s">
        <v>11192</v>
      </c>
      <c r="U3255" s="4">
        <v>8</v>
      </c>
      <c r="W3255" s="4" t="s">
        <v>11193</v>
      </c>
      <c r="X3255" s="4" t="s">
        <v>11194</v>
      </c>
      <c r="Y3255" s="45">
        <v>0</v>
      </c>
      <c r="Z3255" s="4" t="s">
        <v>11195</v>
      </c>
      <c r="AA3255" s="4">
        <v>1</v>
      </c>
      <c r="AB3255" s="4">
        <v>100</v>
      </c>
      <c r="AC3255" s="4">
        <v>1</v>
      </c>
      <c r="AD3255" s="4">
        <v>1</v>
      </c>
      <c r="AE3255" s="45" t="s">
        <v>16461</v>
      </c>
      <c r="AF3255" s="45" t="s">
        <v>16457</v>
      </c>
      <c r="AG3255" s="45" t="s">
        <v>16459</v>
      </c>
      <c r="AH3255" s="45" t="s">
        <v>16453</v>
      </c>
      <c r="AI3255" s="45" t="s">
        <v>16455</v>
      </c>
      <c r="AJ3255" s="63" t="s">
        <v>20429</v>
      </c>
      <c r="AK3255" s="63" t="s">
        <v>20428</v>
      </c>
      <c r="AL3255" s="4">
        <v>0</v>
      </c>
      <c r="AM3255" s="43">
        <f>IF(AND(L3255="WEAPON",OR(R3255=0,R3255=1,R3255=2)),[1]装备基础and强化!$V$7,IF(AND(L3255="LEFTRING",OR(R3255=0,R3255=1,R3255=2)),[1]装备基础and强化!$W$7,IF(AND(L3255="RIGHTRING",OR(R3255=0,R3255=1,R3255=2)),[1]装备基础and强化!$X$7,IF(AND(L3255="NECKLACE",OR(R3255=0,R3255=1,R3255=2)),[1]装备基础and强化!$Y$7,0))))</f>
        <v>0</v>
      </c>
      <c r="AN3255" s="43" t="e">
        <f>IF(AND(L3255="WEAPON",OR(R3255=3,R3255=4)),[1]装备基础and强化!$V$11,IF(AND(L3255="LEFTRING",OR(R3255=3,R3255=4)),[1]装备基础and强化!$W$11,IF(AND(L3255="RIGHTRING",OR(R3255=3,R3255=4)),[1]装备基础and强化!$X$11,IF(AND(L3255="NECKLACE",OR(R3255=3,R3255=4)),[1]装备基础and强化!$Y$11,0))))</f>
        <v>#REF!</v>
      </c>
      <c r="AO3255" s="43">
        <f>IF(AND(L3255="BELT",T3255=1),[1]装备基础and强化!$AA$7,IF(AND(L3255="PANTS",T3255=1),[1]装备基础and强化!$AB$7,IF(AND(L3255="SHOES",T3255=1),[1]装备基础and强化!$AC$7,IF(AND(L3255="CLOTHES",T3255=1),[1]装备基础and强化!$AD$7,0))))</f>
        <v>0</v>
      </c>
      <c r="AP3255" s="43">
        <f>IF(AND(L3255="BELT",T3255=2),[1]装备基础and强化!$AF$7,IF(AND(L3255="PANTS",T3255=2),[1]装备基础and强化!$AG$7,IF(AND(L3255="SHOES",T3255=2),[1]装备基础and强化!$AH$7,IF(AND(L3255="CLOTHES",T3255=2),[1]装备基础and强化!$AI$7,0))))</f>
        <v>0</v>
      </c>
      <c r="AQ3255" s="43">
        <f>IF(L3255="HAT",[1]装备基础and强化!$AK$7,IF(L3255="JADE",[1]装备基础and强化!$AK$7,0))</f>
        <v>0</v>
      </c>
      <c r="AR3255" s="43" t="e">
        <f t="shared" si="51"/>
        <v>#REF!</v>
      </c>
    </row>
    <row r="3256" spans="1:44" x14ac:dyDescent="0.15">
      <c r="A3256" s="43"/>
      <c r="B3256" s="5" t="s">
        <v>11218</v>
      </c>
      <c r="C3256" s="12">
        <v>23252</v>
      </c>
      <c r="D3256" s="5" t="s">
        <v>11219</v>
      </c>
      <c r="E3256" s="44" t="s">
        <v>24887</v>
      </c>
      <c r="F3256" s="4" t="s">
        <v>11220</v>
      </c>
      <c r="G3256" s="4" t="s">
        <v>11221</v>
      </c>
      <c r="H3256" s="44"/>
      <c r="I3256" s="4" t="s">
        <v>700</v>
      </c>
      <c r="J3256" s="6" t="s">
        <v>700</v>
      </c>
      <c r="K3256" s="45">
        <v>1</v>
      </c>
      <c r="L3256" s="4" t="s">
        <v>707</v>
      </c>
      <c r="M3256" s="104" t="s">
        <v>20260</v>
      </c>
      <c r="N3256" s="45">
        <v>2220100</v>
      </c>
      <c r="O3256" s="4" t="s">
        <v>8761</v>
      </c>
      <c r="P3256" s="44" t="s">
        <v>7934</v>
      </c>
      <c r="Q3256" s="4">
        <v>210</v>
      </c>
      <c r="R3256" s="4">
        <v>4</v>
      </c>
      <c r="S3256" s="4" t="s">
        <v>11223</v>
      </c>
      <c r="U3256" s="4">
        <v>1</v>
      </c>
      <c r="W3256" s="4" t="s">
        <v>11224</v>
      </c>
      <c r="X3256" s="4" t="s">
        <v>11225</v>
      </c>
      <c r="Y3256" s="45">
        <v>0</v>
      </c>
      <c r="Z3256" s="4" t="s">
        <v>11226</v>
      </c>
      <c r="AA3256" s="4">
        <v>1</v>
      </c>
      <c r="AB3256" s="4">
        <v>100</v>
      </c>
      <c r="AC3256" s="4">
        <v>1</v>
      </c>
      <c r="AD3256" s="4">
        <v>1</v>
      </c>
      <c r="AE3256" s="45" t="s">
        <v>16461</v>
      </c>
      <c r="AF3256" s="45" t="s">
        <v>16457</v>
      </c>
      <c r="AG3256" s="45" t="s">
        <v>16459</v>
      </c>
      <c r="AH3256" s="45" t="s">
        <v>16453</v>
      </c>
      <c r="AI3256" s="45" t="s">
        <v>16455</v>
      </c>
      <c r="AJ3256" s="63" t="s">
        <v>20429</v>
      </c>
      <c r="AK3256" s="63" t="s">
        <v>20428</v>
      </c>
      <c r="AL3256" s="45">
        <v>0</v>
      </c>
      <c r="AM3256" s="43">
        <f>IF(AND(L3256="WEAPON",OR(R3256=0,R3256=1,R3256=2)),[1]装备基础and强化!$V$7,IF(AND(L3256="LEFTRING",OR(R3256=0,R3256=1,R3256=2)),[1]装备基础and强化!$W$7,IF(AND(L3256="RIGHTRING",OR(R3256=0,R3256=1,R3256=2)),[1]装备基础and强化!$X$7,IF(AND(L3256="NECKLACE",OR(R3256=0,R3256=1,R3256=2)),[1]装备基础and强化!$Y$7,0))))</f>
        <v>0</v>
      </c>
      <c r="AN3256" s="43" t="e">
        <f>IF(AND(L3256="WEAPON",OR(R3256=3,R3256=4)),[1]装备基础and强化!$V$11,IF(AND(L3256="LEFTRING",OR(R3256=3,R3256=4)),[1]装备基础and强化!$W$11,IF(AND(L3256="RIGHTRING",OR(R3256=3,R3256=4)),[1]装备基础and强化!$X$11,IF(AND(L3256="NECKLACE",OR(R3256=3,R3256=4)),[1]装备基础and强化!$Y$11,0))))</f>
        <v>#REF!</v>
      </c>
      <c r="AO3256" s="43">
        <f>IF(AND(L3256="BELT",T3256=1),[1]装备基础and强化!$AA$7,IF(AND(L3256="PANTS",T3256=1),[1]装备基础and强化!$AB$7,IF(AND(L3256="SHOES",T3256=1),[1]装备基础and强化!$AC$7,IF(AND(L3256="CLOTHES",T3256=1),[1]装备基础and强化!$AD$7,0))))</f>
        <v>0</v>
      </c>
      <c r="AP3256" s="43">
        <f>IF(AND(L3256="BELT",T3256=2),[1]装备基础and强化!$AF$7,IF(AND(L3256="PANTS",T3256=2),[1]装备基础and强化!$AG$7,IF(AND(L3256="SHOES",T3256=2),[1]装备基础and强化!$AH$7,IF(AND(L3256="CLOTHES",T3256=2),[1]装备基础and强化!$AI$7,0))))</f>
        <v>0</v>
      </c>
      <c r="AQ3256" s="43">
        <f>IF(L3256="HAT",[1]装备基础and强化!$AK$7,IF(L3256="JADE",[1]装备基础and强化!$AK$7,0))</f>
        <v>0</v>
      </c>
      <c r="AR3256" s="43" t="e">
        <f t="shared" si="51"/>
        <v>#REF!</v>
      </c>
    </row>
    <row r="3257" spans="1:44" x14ac:dyDescent="0.15">
      <c r="A3257" s="43"/>
      <c r="B3257" s="5" t="s">
        <v>11227</v>
      </c>
      <c r="C3257" s="12">
        <v>23253</v>
      </c>
      <c r="D3257" s="5" t="s">
        <v>11219</v>
      </c>
      <c r="E3257" s="44" t="s">
        <v>24888</v>
      </c>
      <c r="F3257" s="4" t="s">
        <v>11228</v>
      </c>
      <c r="G3257" s="4" t="s">
        <v>11229</v>
      </c>
      <c r="H3257" s="44"/>
      <c r="I3257" s="4" t="s">
        <v>700</v>
      </c>
      <c r="J3257" s="6" t="s">
        <v>700</v>
      </c>
      <c r="K3257" s="45">
        <v>1</v>
      </c>
      <c r="L3257" s="4" t="s">
        <v>707</v>
      </c>
      <c r="M3257" s="104" t="s">
        <v>20261</v>
      </c>
      <c r="N3257" s="45">
        <v>2220200</v>
      </c>
      <c r="O3257" s="4" t="s">
        <v>15203</v>
      </c>
      <c r="P3257" s="44" t="s">
        <v>7934</v>
      </c>
      <c r="Q3257" s="4">
        <v>210</v>
      </c>
      <c r="R3257" s="4">
        <v>4</v>
      </c>
      <c r="S3257" s="4" t="s">
        <v>11223</v>
      </c>
      <c r="U3257" s="4">
        <v>2</v>
      </c>
      <c r="W3257" s="4" t="s">
        <v>11224</v>
      </c>
      <c r="X3257" s="4" t="s">
        <v>11225</v>
      </c>
      <c r="Y3257" s="45">
        <v>0</v>
      </c>
      <c r="Z3257" s="4" t="s">
        <v>11226</v>
      </c>
      <c r="AA3257" s="4">
        <v>1</v>
      </c>
      <c r="AB3257" s="4">
        <v>100</v>
      </c>
      <c r="AC3257" s="4">
        <v>1</v>
      </c>
      <c r="AD3257" s="4">
        <v>1</v>
      </c>
      <c r="AE3257" s="45" t="s">
        <v>16461</v>
      </c>
      <c r="AF3257" s="45" t="s">
        <v>16457</v>
      </c>
      <c r="AG3257" s="45" t="s">
        <v>16459</v>
      </c>
      <c r="AH3257" s="45" t="s">
        <v>16453</v>
      </c>
      <c r="AI3257" s="45" t="s">
        <v>16455</v>
      </c>
      <c r="AJ3257" s="63" t="s">
        <v>20429</v>
      </c>
      <c r="AK3257" s="63" t="s">
        <v>20428</v>
      </c>
      <c r="AL3257" s="4">
        <v>0</v>
      </c>
      <c r="AM3257" s="43">
        <f>IF(AND(L3257="WEAPON",OR(R3257=0,R3257=1,R3257=2)),[1]装备基础and强化!$V$7,IF(AND(L3257="LEFTRING",OR(R3257=0,R3257=1,R3257=2)),[1]装备基础and强化!$W$7,IF(AND(L3257="RIGHTRING",OR(R3257=0,R3257=1,R3257=2)),[1]装备基础and强化!$X$7,IF(AND(L3257="NECKLACE",OR(R3257=0,R3257=1,R3257=2)),[1]装备基础and强化!$Y$7,0))))</f>
        <v>0</v>
      </c>
      <c r="AN3257" s="43" t="e">
        <f>IF(AND(L3257="WEAPON",OR(R3257=3,R3257=4)),[1]装备基础and强化!$V$11,IF(AND(L3257="LEFTRING",OR(R3257=3,R3257=4)),[1]装备基础and强化!$W$11,IF(AND(L3257="RIGHTRING",OR(R3257=3,R3257=4)),[1]装备基础and强化!$X$11,IF(AND(L3257="NECKLACE",OR(R3257=3,R3257=4)),[1]装备基础and强化!$Y$11,0))))</f>
        <v>#REF!</v>
      </c>
      <c r="AO3257" s="43">
        <f>IF(AND(L3257="BELT",T3257=1),[1]装备基础and强化!$AA$7,IF(AND(L3257="PANTS",T3257=1),[1]装备基础and强化!$AB$7,IF(AND(L3257="SHOES",T3257=1),[1]装备基础and强化!$AC$7,IF(AND(L3257="CLOTHES",T3257=1),[1]装备基础and强化!$AD$7,0))))</f>
        <v>0</v>
      </c>
      <c r="AP3257" s="43">
        <f>IF(AND(L3257="BELT",T3257=2),[1]装备基础and强化!$AF$7,IF(AND(L3257="PANTS",T3257=2),[1]装备基础and强化!$AG$7,IF(AND(L3257="SHOES",T3257=2),[1]装备基础and强化!$AH$7,IF(AND(L3257="CLOTHES",T3257=2),[1]装备基础and强化!$AI$7,0))))</f>
        <v>0</v>
      </c>
      <c r="AQ3257" s="43">
        <f>IF(L3257="HAT",[1]装备基础and强化!$AK$7,IF(L3257="JADE",[1]装备基础and强化!$AK$7,0))</f>
        <v>0</v>
      </c>
      <c r="AR3257" s="43" t="e">
        <f t="shared" si="51"/>
        <v>#REF!</v>
      </c>
    </row>
    <row r="3258" spans="1:44" x14ac:dyDescent="0.15">
      <c r="A3258" s="43"/>
      <c r="B3258" s="5" t="s">
        <v>11230</v>
      </c>
      <c r="C3258" s="12">
        <v>23254</v>
      </c>
      <c r="D3258" s="5" t="s">
        <v>11219</v>
      </c>
      <c r="E3258" s="44" t="s">
        <v>24889</v>
      </c>
      <c r="F3258" s="4" t="s">
        <v>11231</v>
      </c>
      <c r="G3258" s="4" t="s">
        <v>11232</v>
      </c>
      <c r="H3258" s="44"/>
      <c r="I3258" s="4" t="s">
        <v>700</v>
      </c>
      <c r="J3258" s="6" t="s">
        <v>700</v>
      </c>
      <c r="K3258" s="45">
        <v>1</v>
      </c>
      <c r="L3258" s="4" t="s">
        <v>707</v>
      </c>
      <c r="M3258" s="104" t="s">
        <v>20262</v>
      </c>
      <c r="N3258" s="45">
        <v>2220300</v>
      </c>
      <c r="O3258" s="4" t="s">
        <v>11516</v>
      </c>
      <c r="P3258" s="44" t="s">
        <v>7934</v>
      </c>
      <c r="Q3258" s="4">
        <v>210</v>
      </c>
      <c r="R3258" s="4">
        <v>4</v>
      </c>
      <c r="S3258" s="4" t="s">
        <v>11223</v>
      </c>
      <c r="U3258" s="4">
        <v>3</v>
      </c>
      <c r="W3258" s="4" t="s">
        <v>11224</v>
      </c>
      <c r="X3258" s="4" t="s">
        <v>11225</v>
      </c>
      <c r="Y3258" s="45">
        <v>0</v>
      </c>
      <c r="Z3258" s="4" t="s">
        <v>11226</v>
      </c>
      <c r="AA3258" s="4">
        <v>1</v>
      </c>
      <c r="AB3258" s="4">
        <v>100</v>
      </c>
      <c r="AC3258" s="4">
        <v>1</v>
      </c>
      <c r="AD3258" s="4">
        <v>1</v>
      </c>
      <c r="AE3258" s="45" t="s">
        <v>16461</v>
      </c>
      <c r="AF3258" s="45" t="s">
        <v>16457</v>
      </c>
      <c r="AG3258" s="45" t="s">
        <v>16459</v>
      </c>
      <c r="AH3258" s="45" t="s">
        <v>16453</v>
      </c>
      <c r="AI3258" s="45" t="s">
        <v>16455</v>
      </c>
      <c r="AJ3258" s="63" t="s">
        <v>20429</v>
      </c>
      <c r="AK3258" s="63" t="s">
        <v>20428</v>
      </c>
      <c r="AL3258" s="45">
        <v>0</v>
      </c>
      <c r="AM3258" s="43">
        <f>IF(AND(L3258="WEAPON",OR(R3258=0,R3258=1,R3258=2)),[1]装备基础and强化!$V$7,IF(AND(L3258="LEFTRING",OR(R3258=0,R3258=1,R3258=2)),[1]装备基础and强化!$W$7,IF(AND(L3258="RIGHTRING",OR(R3258=0,R3258=1,R3258=2)),[1]装备基础and强化!$X$7,IF(AND(L3258="NECKLACE",OR(R3258=0,R3258=1,R3258=2)),[1]装备基础and强化!$Y$7,0))))</f>
        <v>0</v>
      </c>
      <c r="AN3258" s="43" t="e">
        <f>IF(AND(L3258="WEAPON",OR(R3258=3,R3258=4)),[1]装备基础and强化!$V$11,IF(AND(L3258="LEFTRING",OR(R3258=3,R3258=4)),[1]装备基础and强化!$W$11,IF(AND(L3258="RIGHTRING",OR(R3258=3,R3258=4)),[1]装备基础and强化!$X$11,IF(AND(L3258="NECKLACE",OR(R3258=3,R3258=4)),[1]装备基础and强化!$Y$11,0))))</f>
        <v>#REF!</v>
      </c>
      <c r="AO3258" s="43">
        <f>IF(AND(L3258="BELT",T3258=1),[1]装备基础and强化!$AA$7,IF(AND(L3258="PANTS",T3258=1),[1]装备基础and强化!$AB$7,IF(AND(L3258="SHOES",T3258=1),[1]装备基础and强化!$AC$7,IF(AND(L3258="CLOTHES",T3258=1),[1]装备基础and强化!$AD$7,0))))</f>
        <v>0</v>
      </c>
      <c r="AP3258" s="43">
        <f>IF(AND(L3258="BELT",T3258=2),[1]装备基础and强化!$AF$7,IF(AND(L3258="PANTS",T3258=2),[1]装备基础and强化!$AG$7,IF(AND(L3258="SHOES",T3258=2),[1]装备基础and强化!$AH$7,IF(AND(L3258="CLOTHES",T3258=2),[1]装备基础and强化!$AI$7,0))))</f>
        <v>0</v>
      </c>
      <c r="AQ3258" s="43">
        <f>IF(L3258="HAT",[1]装备基础and强化!$AK$7,IF(L3258="JADE",[1]装备基础and强化!$AK$7,0))</f>
        <v>0</v>
      </c>
      <c r="AR3258" s="43" t="e">
        <f t="shared" si="51"/>
        <v>#REF!</v>
      </c>
    </row>
    <row r="3259" spans="1:44" x14ac:dyDescent="0.15">
      <c r="A3259" s="43"/>
      <c r="B3259" s="5" t="s">
        <v>11233</v>
      </c>
      <c r="C3259" s="12">
        <v>23255</v>
      </c>
      <c r="D3259" s="5" t="s">
        <v>11219</v>
      </c>
      <c r="E3259" s="44" t="s">
        <v>24890</v>
      </c>
      <c r="F3259" s="4" t="s">
        <v>11234</v>
      </c>
      <c r="G3259" s="4" t="s">
        <v>11235</v>
      </c>
      <c r="H3259" s="44"/>
      <c r="I3259" s="4" t="s">
        <v>700</v>
      </c>
      <c r="J3259" s="6" t="s">
        <v>700</v>
      </c>
      <c r="K3259" s="45">
        <v>1</v>
      </c>
      <c r="L3259" s="4" t="s">
        <v>707</v>
      </c>
      <c r="M3259" s="104" t="s">
        <v>20263</v>
      </c>
      <c r="N3259" s="45">
        <v>2220400</v>
      </c>
      <c r="O3259" s="4" t="s">
        <v>15413</v>
      </c>
      <c r="P3259" s="44" t="s">
        <v>7934</v>
      </c>
      <c r="Q3259" s="4">
        <v>210</v>
      </c>
      <c r="R3259" s="4">
        <v>4</v>
      </c>
      <c r="S3259" s="4" t="s">
        <v>11223</v>
      </c>
      <c r="U3259" s="4">
        <v>4</v>
      </c>
      <c r="W3259" s="4" t="s">
        <v>11224</v>
      </c>
      <c r="X3259" s="4" t="s">
        <v>11225</v>
      </c>
      <c r="Y3259" s="45">
        <v>0</v>
      </c>
      <c r="Z3259" s="4" t="s">
        <v>11226</v>
      </c>
      <c r="AA3259" s="4">
        <v>1</v>
      </c>
      <c r="AB3259" s="4">
        <v>100</v>
      </c>
      <c r="AC3259" s="4">
        <v>1</v>
      </c>
      <c r="AD3259" s="4">
        <v>1</v>
      </c>
      <c r="AE3259" s="45" t="s">
        <v>16461</v>
      </c>
      <c r="AF3259" s="45" t="s">
        <v>16457</v>
      </c>
      <c r="AG3259" s="45" t="s">
        <v>16459</v>
      </c>
      <c r="AH3259" s="45" t="s">
        <v>16453</v>
      </c>
      <c r="AI3259" s="45" t="s">
        <v>16455</v>
      </c>
      <c r="AJ3259" s="63" t="s">
        <v>20429</v>
      </c>
      <c r="AK3259" s="63" t="s">
        <v>20428</v>
      </c>
      <c r="AL3259" s="4">
        <v>0</v>
      </c>
      <c r="AM3259" s="43">
        <f>IF(AND(L3259="WEAPON",OR(R3259=0,R3259=1,R3259=2)),[1]装备基础and强化!$V$7,IF(AND(L3259="LEFTRING",OR(R3259=0,R3259=1,R3259=2)),[1]装备基础and强化!$W$7,IF(AND(L3259="RIGHTRING",OR(R3259=0,R3259=1,R3259=2)),[1]装备基础and强化!$X$7,IF(AND(L3259="NECKLACE",OR(R3259=0,R3259=1,R3259=2)),[1]装备基础and强化!$Y$7,0))))</f>
        <v>0</v>
      </c>
      <c r="AN3259" s="43" t="e">
        <f>IF(AND(L3259="WEAPON",OR(R3259=3,R3259=4)),[1]装备基础and强化!$V$11,IF(AND(L3259="LEFTRING",OR(R3259=3,R3259=4)),[1]装备基础and强化!$W$11,IF(AND(L3259="RIGHTRING",OR(R3259=3,R3259=4)),[1]装备基础and强化!$X$11,IF(AND(L3259="NECKLACE",OR(R3259=3,R3259=4)),[1]装备基础and强化!$Y$11,0))))</f>
        <v>#REF!</v>
      </c>
      <c r="AO3259" s="43">
        <f>IF(AND(L3259="BELT",T3259=1),[1]装备基础and强化!$AA$7,IF(AND(L3259="PANTS",T3259=1),[1]装备基础and强化!$AB$7,IF(AND(L3259="SHOES",T3259=1),[1]装备基础and强化!$AC$7,IF(AND(L3259="CLOTHES",T3259=1),[1]装备基础and强化!$AD$7,0))))</f>
        <v>0</v>
      </c>
      <c r="AP3259" s="43">
        <f>IF(AND(L3259="BELT",T3259=2),[1]装备基础and强化!$AF$7,IF(AND(L3259="PANTS",T3259=2),[1]装备基础and强化!$AG$7,IF(AND(L3259="SHOES",T3259=2),[1]装备基础and强化!$AH$7,IF(AND(L3259="CLOTHES",T3259=2),[1]装备基础and强化!$AI$7,0))))</f>
        <v>0</v>
      </c>
      <c r="AQ3259" s="43">
        <f>IF(L3259="HAT",[1]装备基础and强化!$AK$7,IF(L3259="JADE",[1]装备基础and强化!$AK$7,0))</f>
        <v>0</v>
      </c>
      <c r="AR3259" s="43" t="e">
        <f t="shared" si="51"/>
        <v>#REF!</v>
      </c>
    </row>
    <row r="3260" spans="1:44" x14ac:dyDescent="0.15">
      <c r="A3260" s="43"/>
      <c r="B3260" s="5" t="s">
        <v>11236</v>
      </c>
      <c r="C3260" s="12">
        <v>23256</v>
      </c>
      <c r="D3260" s="5" t="s">
        <v>11219</v>
      </c>
      <c r="E3260" s="44" t="s">
        <v>24891</v>
      </c>
      <c r="F3260" s="4" t="s">
        <v>11237</v>
      </c>
      <c r="G3260" s="4" t="s">
        <v>11238</v>
      </c>
      <c r="H3260" s="44"/>
      <c r="I3260" s="4" t="s">
        <v>700</v>
      </c>
      <c r="J3260" s="6" t="s">
        <v>700</v>
      </c>
      <c r="K3260" s="45">
        <v>1</v>
      </c>
      <c r="L3260" s="4" t="s">
        <v>707</v>
      </c>
      <c r="M3260" s="104" t="s">
        <v>26575</v>
      </c>
      <c r="N3260" s="45">
        <v>2220500</v>
      </c>
      <c r="O3260" s="4" t="s">
        <v>15184</v>
      </c>
      <c r="P3260" s="44" t="s">
        <v>7934</v>
      </c>
      <c r="Q3260" s="4">
        <v>210</v>
      </c>
      <c r="R3260" s="4">
        <v>4</v>
      </c>
      <c r="S3260" s="4" t="s">
        <v>11223</v>
      </c>
      <c r="U3260" s="4">
        <v>5</v>
      </c>
      <c r="W3260" s="4" t="s">
        <v>11224</v>
      </c>
      <c r="X3260" s="4" t="s">
        <v>11225</v>
      </c>
      <c r="Y3260" s="45">
        <v>0</v>
      </c>
      <c r="Z3260" s="4" t="s">
        <v>11226</v>
      </c>
      <c r="AA3260" s="4">
        <v>1</v>
      </c>
      <c r="AB3260" s="4">
        <v>100</v>
      </c>
      <c r="AC3260" s="4">
        <v>1</v>
      </c>
      <c r="AD3260" s="4">
        <v>1</v>
      </c>
      <c r="AE3260" s="45" t="s">
        <v>16461</v>
      </c>
      <c r="AF3260" s="45" t="s">
        <v>16457</v>
      </c>
      <c r="AG3260" s="45" t="s">
        <v>16459</v>
      </c>
      <c r="AH3260" s="45" t="s">
        <v>16453</v>
      </c>
      <c r="AI3260" s="45" t="s">
        <v>16455</v>
      </c>
      <c r="AJ3260" s="63" t="s">
        <v>20429</v>
      </c>
      <c r="AK3260" s="63" t="s">
        <v>20428</v>
      </c>
      <c r="AL3260" s="45">
        <v>0</v>
      </c>
      <c r="AM3260" s="43">
        <f>IF(AND(L3260="WEAPON",OR(R3260=0,R3260=1,R3260=2)),[1]装备基础and强化!$V$7,IF(AND(L3260="LEFTRING",OR(R3260=0,R3260=1,R3260=2)),[1]装备基础and强化!$W$7,IF(AND(L3260="RIGHTRING",OR(R3260=0,R3260=1,R3260=2)),[1]装备基础and强化!$X$7,IF(AND(L3260="NECKLACE",OR(R3260=0,R3260=1,R3260=2)),[1]装备基础and强化!$Y$7,0))))</f>
        <v>0</v>
      </c>
      <c r="AN3260" s="43" t="e">
        <f>IF(AND(L3260="WEAPON",OR(R3260=3,R3260=4)),[1]装备基础and强化!$V$11,IF(AND(L3260="LEFTRING",OR(R3260=3,R3260=4)),[1]装备基础and强化!$W$11,IF(AND(L3260="RIGHTRING",OR(R3260=3,R3260=4)),[1]装备基础and强化!$X$11,IF(AND(L3260="NECKLACE",OR(R3260=3,R3260=4)),[1]装备基础and强化!$Y$11,0))))</f>
        <v>#REF!</v>
      </c>
      <c r="AO3260" s="43">
        <f>IF(AND(L3260="BELT",T3260=1),[1]装备基础and强化!$AA$7,IF(AND(L3260="PANTS",T3260=1),[1]装备基础and强化!$AB$7,IF(AND(L3260="SHOES",T3260=1),[1]装备基础and强化!$AC$7,IF(AND(L3260="CLOTHES",T3260=1),[1]装备基础and强化!$AD$7,0))))</f>
        <v>0</v>
      </c>
      <c r="AP3260" s="43">
        <f>IF(AND(L3260="BELT",T3260=2),[1]装备基础and强化!$AF$7,IF(AND(L3260="PANTS",T3260=2),[1]装备基础and强化!$AG$7,IF(AND(L3260="SHOES",T3260=2),[1]装备基础and强化!$AH$7,IF(AND(L3260="CLOTHES",T3260=2),[1]装备基础and强化!$AI$7,0))))</f>
        <v>0</v>
      </c>
      <c r="AQ3260" s="43">
        <f>IF(L3260="HAT",[1]装备基础and强化!$AK$7,IF(L3260="JADE",[1]装备基础and强化!$AK$7,0))</f>
        <v>0</v>
      </c>
      <c r="AR3260" s="43" t="e">
        <f t="shared" si="51"/>
        <v>#REF!</v>
      </c>
    </row>
    <row r="3261" spans="1:44" x14ac:dyDescent="0.15">
      <c r="A3261" s="43"/>
      <c r="B3261" s="5" t="s">
        <v>11239</v>
      </c>
      <c r="C3261" s="12">
        <v>23257</v>
      </c>
      <c r="D3261" s="5" t="s">
        <v>11219</v>
      </c>
      <c r="E3261" s="44" t="s">
        <v>24892</v>
      </c>
      <c r="F3261" s="4" t="s">
        <v>11240</v>
      </c>
      <c r="G3261" s="4" t="s">
        <v>11241</v>
      </c>
      <c r="H3261" s="44"/>
      <c r="I3261" s="4" t="s">
        <v>700</v>
      </c>
      <c r="J3261" s="6" t="s">
        <v>700</v>
      </c>
      <c r="K3261" s="45">
        <v>1</v>
      </c>
      <c r="L3261" s="4" t="s">
        <v>707</v>
      </c>
      <c r="M3261" s="104" t="s">
        <v>26576</v>
      </c>
      <c r="N3261" s="45">
        <v>2220600</v>
      </c>
      <c r="O3261" s="4" t="s">
        <v>15414</v>
      </c>
      <c r="P3261" s="44" t="s">
        <v>7934</v>
      </c>
      <c r="Q3261" s="4">
        <v>210</v>
      </c>
      <c r="R3261" s="4">
        <v>4</v>
      </c>
      <c r="S3261" s="4" t="s">
        <v>11223</v>
      </c>
      <c r="U3261" s="4">
        <v>6</v>
      </c>
      <c r="W3261" s="4" t="s">
        <v>11224</v>
      </c>
      <c r="X3261" s="4" t="s">
        <v>11225</v>
      </c>
      <c r="Y3261" s="45">
        <v>0</v>
      </c>
      <c r="Z3261" s="4" t="s">
        <v>11226</v>
      </c>
      <c r="AA3261" s="4">
        <v>1</v>
      </c>
      <c r="AB3261" s="4">
        <v>100</v>
      </c>
      <c r="AC3261" s="4">
        <v>1</v>
      </c>
      <c r="AD3261" s="4">
        <v>1</v>
      </c>
      <c r="AE3261" s="45" t="s">
        <v>16461</v>
      </c>
      <c r="AF3261" s="45" t="s">
        <v>16457</v>
      </c>
      <c r="AG3261" s="45" t="s">
        <v>16459</v>
      </c>
      <c r="AH3261" s="45" t="s">
        <v>16453</v>
      </c>
      <c r="AI3261" s="45" t="s">
        <v>16455</v>
      </c>
      <c r="AJ3261" s="63" t="s">
        <v>20429</v>
      </c>
      <c r="AK3261" s="63" t="s">
        <v>20428</v>
      </c>
      <c r="AL3261" s="4">
        <v>0</v>
      </c>
      <c r="AM3261" s="43">
        <f>IF(AND(L3261="WEAPON",OR(R3261=0,R3261=1,R3261=2)),[1]装备基础and强化!$V$7,IF(AND(L3261="LEFTRING",OR(R3261=0,R3261=1,R3261=2)),[1]装备基础and强化!$W$7,IF(AND(L3261="RIGHTRING",OR(R3261=0,R3261=1,R3261=2)),[1]装备基础and强化!$X$7,IF(AND(L3261="NECKLACE",OR(R3261=0,R3261=1,R3261=2)),[1]装备基础and强化!$Y$7,0))))</f>
        <v>0</v>
      </c>
      <c r="AN3261" s="43" t="e">
        <f>IF(AND(L3261="WEAPON",OR(R3261=3,R3261=4)),[1]装备基础and强化!$V$11,IF(AND(L3261="LEFTRING",OR(R3261=3,R3261=4)),[1]装备基础and强化!$W$11,IF(AND(L3261="RIGHTRING",OR(R3261=3,R3261=4)),[1]装备基础and强化!$X$11,IF(AND(L3261="NECKLACE",OR(R3261=3,R3261=4)),[1]装备基础and强化!$Y$11,0))))</f>
        <v>#REF!</v>
      </c>
      <c r="AO3261" s="43">
        <f>IF(AND(L3261="BELT",T3261=1),[1]装备基础and强化!$AA$7,IF(AND(L3261="PANTS",T3261=1),[1]装备基础and强化!$AB$7,IF(AND(L3261="SHOES",T3261=1),[1]装备基础and强化!$AC$7,IF(AND(L3261="CLOTHES",T3261=1),[1]装备基础and强化!$AD$7,0))))</f>
        <v>0</v>
      </c>
      <c r="AP3261" s="43">
        <f>IF(AND(L3261="BELT",T3261=2),[1]装备基础and强化!$AF$7,IF(AND(L3261="PANTS",T3261=2),[1]装备基础and强化!$AG$7,IF(AND(L3261="SHOES",T3261=2),[1]装备基础and强化!$AH$7,IF(AND(L3261="CLOTHES",T3261=2),[1]装备基础and强化!$AI$7,0))))</f>
        <v>0</v>
      </c>
      <c r="AQ3261" s="43">
        <f>IF(L3261="HAT",[1]装备基础and强化!$AK$7,IF(L3261="JADE",[1]装备基础and强化!$AK$7,0))</f>
        <v>0</v>
      </c>
      <c r="AR3261" s="43" t="e">
        <f t="shared" si="51"/>
        <v>#REF!</v>
      </c>
    </row>
    <row r="3262" spans="1:44" x14ac:dyDescent="0.15">
      <c r="A3262" s="43"/>
      <c r="B3262" s="5" t="s">
        <v>11242</v>
      </c>
      <c r="C3262" s="12">
        <v>23258</v>
      </c>
      <c r="D3262" s="5" t="s">
        <v>11219</v>
      </c>
      <c r="E3262" s="44" t="s">
        <v>24893</v>
      </c>
      <c r="F3262" s="4" t="s">
        <v>11243</v>
      </c>
      <c r="G3262" s="4" t="s">
        <v>11244</v>
      </c>
      <c r="H3262" s="44"/>
      <c r="I3262" s="4" t="s">
        <v>700</v>
      </c>
      <c r="J3262" s="6" t="s">
        <v>700</v>
      </c>
      <c r="K3262" s="45">
        <v>1</v>
      </c>
      <c r="L3262" s="4" t="s">
        <v>707</v>
      </c>
      <c r="M3262" s="104" t="s">
        <v>26577</v>
      </c>
      <c r="N3262" s="45">
        <v>2220700</v>
      </c>
      <c r="O3262" s="4" t="s">
        <v>15415</v>
      </c>
      <c r="P3262" s="44" t="s">
        <v>7934</v>
      </c>
      <c r="Q3262" s="4">
        <v>210</v>
      </c>
      <c r="R3262" s="4">
        <v>4</v>
      </c>
      <c r="S3262" s="4" t="s">
        <v>11223</v>
      </c>
      <c r="U3262" s="4">
        <v>7</v>
      </c>
      <c r="W3262" s="4" t="s">
        <v>11224</v>
      </c>
      <c r="X3262" s="4" t="s">
        <v>11225</v>
      </c>
      <c r="Y3262" s="45">
        <v>0</v>
      </c>
      <c r="Z3262" s="4" t="s">
        <v>11226</v>
      </c>
      <c r="AA3262" s="4">
        <v>1</v>
      </c>
      <c r="AB3262" s="4">
        <v>100</v>
      </c>
      <c r="AC3262" s="4">
        <v>1</v>
      </c>
      <c r="AD3262" s="4">
        <v>1</v>
      </c>
      <c r="AE3262" s="45" t="s">
        <v>16461</v>
      </c>
      <c r="AF3262" s="45" t="s">
        <v>16457</v>
      </c>
      <c r="AG3262" s="45" t="s">
        <v>16459</v>
      </c>
      <c r="AH3262" s="45" t="s">
        <v>16453</v>
      </c>
      <c r="AI3262" s="45" t="s">
        <v>16455</v>
      </c>
      <c r="AJ3262" s="63" t="s">
        <v>20429</v>
      </c>
      <c r="AK3262" s="63" t="s">
        <v>20428</v>
      </c>
      <c r="AL3262" s="45">
        <v>0</v>
      </c>
      <c r="AM3262" s="43">
        <f>IF(AND(L3262="WEAPON",OR(R3262=0,R3262=1,R3262=2)),[1]装备基础and强化!$V$7,IF(AND(L3262="LEFTRING",OR(R3262=0,R3262=1,R3262=2)),[1]装备基础and强化!$W$7,IF(AND(L3262="RIGHTRING",OR(R3262=0,R3262=1,R3262=2)),[1]装备基础and强化!$X$7,IF(AND(L3262="NECKLACE",OR(R3262=0,R3262=1,R3262=2)),[1]装备基础and强化!$Y$7,0))))</f>
        <v>0</v>
      </c>
      <c r="AN3262" s="43" t="e">
        <f>IF(AND(L3262="WEAPON",OR(R3262=3,R3262=4)),[1]装备基础and强化!$V$11,IF(AND(L3262="LEFTRING",OR(R3262=3,R3262=4)),[1]装备基础and强化!$W$11,IF(AND(L3262="RIGHTRING",OR(R3262=3,R3262=4)),[1]装备基础and强化!$X$11,IF(AND(L3262="NECKLACE",OR(R3262=3,R3262=4)),[1]装备基础and强化!$Y$11,0))))</f>
        <v>#REF!</v>
      </c>
      <c r="AO3262" s="43">
        <f>IF(AND(L3262="BELT",T3262=1),[1]装备基础and强化!$AA$7,IF(AND(L3262="PANTS",T3262=1),[1]装备基础and强化!$AB$7,IF(AND(L3262="SHOES",T3262=1),[1]装备基础and强化!$AC$7,IF(AND(L3262="CLOTHES",T3262=1),[1]装备基础and强化!$AD$7,0))))</f>
        <v>0</v>
      </c>
      <c r="AP3262" s="43">
        <f>IF(AND(L3262="BELT",T3262=2),[1]装备基础and强化!$AF$7,IF(AND(L3262="PANTS",T3262=2),[1]装备基础and强化!$AG$7,IF(AND(L3262="SHOES",T3262=2),[1]装备基础and强化!$AH$7,IF(AND(L3262="CLOTHES",T3262=2),[1]装备基础and强化!$AI$7,0))))</f>
        <v>0</v>
      </c>
      <c r="AQ3262" s="43">
        <f>IF(L3262="HAT",[1]装备基础and强化!$AK$7,IF(L3262="JADE",[1]装备基础and强化!$AK$7,0))</f>
        <v>0</v>
      </c>
      <c r="AR3262" s="43" t="e">
        <f t="shared" si="51"/>
        <v>#REF!</v>
      </c>
    </row>
    <row r="3263" spans="1:44" x14ac:dyDescent="0.15">
      <c r="A3263" s="43"/>
      <c r="B3263" s="5" t="s">
        <v>11245</v>
      </c>
      <c r="C3263" s="12">
        <v>23259</v>
      </c>
      <c r="D3263" s="5" t="s">
        <v>11219</v>
      </c>
      <c r="E3263" s="44" t="s">
        <v>24894</v>
      </c>
      <c r="F3263" s="4" t="s">
        <v>11246</v>
      </c>
      <c r="G3263" s="4" t="s">
        <v>11247</v>
      </c>
      <c r="H3263" s="44"/>
      <c r="I3263" s="4" t="s">
        <v>700</v>
      </c>
      <c r="J3263" s="6" t="s">
        <v>700</v>
      </c>
      <c r="K3263" s="45">
        <v>1</v>
      </c>
      <c r="L3263" s="4" t="s">
        <v>707</v>
      </c>
      <c r="M3263" s="104" t="s">
        <v>26578</v>
      </c>
      <c r="N3263" s="45">
        <v>2220800</v>
      </c>
      <c r="O3263" s="4" t="s">
        <v>15416</v>
      </c>
      <c r="P3263" s="44" t="s">
        <v>7934</v>
      </c>
      <c r="Q3263" s="4">
        <v>210</v>
      </c>
      <c r="R3263" s="4">
        <v>4</v>
      </c>
      <c r="S3263" s="4" t="s">
        <v>11223</v>
      </c>
      <c r="U3263" s="4">
        <v>8</v>
      </c>
      <c r="W3263" s="4" t="s">
        <v>11224</v>
      </c>
      <c r="X3263" s="4" t="s">
        <v>11225</v>
      </c>
      <c r="Y3263" s="45">
        <v>0</v>
      </c>
      <c r="Z3263" s="4" t="s">
        <v>11226</v>
      </c>
      <c r="AA3263" s="4">
        <v>1</v>
      </c>
      <c r="AB3263" s="4">
        <v>100</v>
      </c>
      <c r="AC3263" s="4">
        <v>1</v>
      </c>
      <c r="AD3263" s="4">
        <v>1</v>
      </c>
      <c r="AE3263" s="45" t="s">
        <v>16461</v>
      </c>
      <c r="AF3263" s="45" t="s">
        <v>16457</v>
      </c>
      <c r="AG3263" s="45" t="s">
        <v>16459</v>
      </c>
      <c r="AH3263" s="45" t="s">
        <v>16453</v>
      </c>
      <c r="AI3263" s="45" t="s">
        <v>16455</v>
      </c>
      <c r="AJ3263" s="63" t="s">
        <v>20429</v>
      </c>
      <c r="AK3263" s="63" t="s">
        <v>20428</v>
      </c>
      <c r="AL3263" s="4">
        <v>0</v>
      </c>
      <c r="AM3263" s="43">
        <f>IF(AND(L3263="WEAPON",OR(R3263=0,R3263=1,R3263=2)),[1]装备基础and强化!$V$7,IF(AND(L3263="LEFTRING",OR(R3263=0,R3263=1,R3263=2)),[1]装备基础and强化!$W$7,IF(AND(L3263="RIGHTRING",OR(R3263=0,R3263=1,R3263=2)),[1]装备基础and强化!$X$7,IF(AND(L3263="NECKLACE",OR(R3263=0,R3263=1,R3263=2)),[1]装备基础and强化!$Y$7,0))))</f>
        <v>0</v>
      </c>
      <c r="AN3263" s="43" t="e">
        <f>IF(AND(L3263="WEAPON",OR(R3263=3,R3263=4)),[1]装备基础and强化!$V$11,IF(AND(L3263="LEFTRING",OR(R3263=3,R3263=4)),[1]装备基础and强化!$W$11,IF(AND(L3263="RIGHTRING",OR(R3263=3,R3263=4)),[1]装备基础and强化!$X$11,IF(AND(L3263="NECKLACE",OR(R3263=3,R3263=4)),[1]装备基础and强化!$Y$11,0))))</f>
        <v>#REF!</v>
      </c>
      <c r="AO3263" s="43">
        <f>IF(AND(L3263="BELT",T3263=1),[1]装备基础and强化!$AA$7,IF(AND(L3263="PANTS",T3263=1),[1]装备基础and强化!$AB$7,IF(AND(L3263="SHOES",T3263=1),[1]装备基础and强化!$AC$7,IF(AND(L3263="CLOTHES",T3263=1),[1]装备基础and强化!$AD$7,0))))</f>
        <v>0</v>
      </c>
      <c r="AP3263" s="43">
        <f>IF(AND(L3263="BELT",T3263=2),[1]装备基础and强化!$AF$7,IF(AND(L3263="PANTS",T3263=2),[1]装备基础and强化!$AG$7,IF(AND(L3263="SHOES",T3263=2),[1]装备基础and强化!$AH$7,IF(AND(L3263="CLOTHES",T3263=2),[1]装备基础and强化!$AI$7,0))))</f>
        <v>0</v>
      </c>
      <c r="AQ3263" s="43">
        <f>IF(L3263="HAT",[1]装备基础and强化!$AK$7,IF(L3263="JADE",[1]装备基础and强化!$AK$7,0))</f>
        <v>0</v>
      </c>
      <c r="AR3263" s="43" t="e">
        <f t="shared" si="51"/>
        <v>#REF!</v>
      </c>
    </row>
    <row r="3264" spans="1:44" x14ac:dyDescent="0.15">
      <c r="A3264" s="43"/>
      <c r="B3264" s="5" t="s">
        <v>11248</v>
      </c>
      <c r="C3264" s="12">
        <v>23260</v>
      </c>
      <c r="D3264" s="5" t="s">
        <v>11249</v>
      </c>
      <c r="E3264" s="44" t="s">
        <v>24895</v>
      </c>
      <c r="F3264" s="4" t="s">
        <v>11250</v>
      </c>
      <c r="G3264" s="4" t="s">
        <v>11251</v>
      </c>
      <c r="H3264" s="44"/>
      <c r="I3264" s="4" t="s">
        <v>700</v>
      </c>
      <c r="J3264" s="6" t="s">
        <v>700</v>
      </c>
      <c r="K3264" s="45">
        <v>1</v>
      </c>
      <c r="L3264" s="4" t="s">
        <v>707</v>
      </c>
      <c r="M3264" s="104" t="s">
        <v>26579</v>
      </c>
      <c r="N3264" s="45">
        <v>2250100</v>
      </c>
      <c r="O3264" s="4" t="s">
        <v>11466</v>
      </c>
      <c r="P3264" s="44" t="s">
        <v>7934</v>
      </c>
      <c r="Q3264" s="4">
        <v>240</v>
      </c>
      <c r="R3264" s="4">
        <v>4</v>
      </c>
      <c r="S3264" s="4" t="s">
        <v>11252</v>
      </c>
      <c r="U3264" s="4">
        <v>1</v>
      </c>
      <c r="W3264" s="4" t="s">
        <v>11253</v>
      </c>
      <c r="X3264" s="4" t="s">
        <v>11254</v>
      </c>
      <c r="Y3264" s="45">
        <v>0</v>
      </c>
      <c r="Z3264" s="4" t="s">
        <v>11255</v>
      </c>
      <c r="AA3264" s="4">
        <v>1</v>
      </c>
      <c r="AB3264" s="4">
        <v>100</v>
      </c>
      <c r="AC3264" s="4">
        <v>1</v>
      </c>
      <c r="AD3264" s="4">
        <v>1</v>
      </c>
      <c r="AE3264" s="45" t="s">
        <v>16461</v>
      </c>
      <c r="AF3264" s="45" t="s">
        <v>16457</v>
      </c>
      <c r="AG3264" s="45" t="s">
        <v>16459</v>
      </c>
      <c r="AH3264" s="45" t="s">
        <v>16453</v>
      </c>
      <c r="AI3264" s="45" t="s">
        <v>16455</v>
      </c>
      <c r="AJ3264" s="63" t="s">
        <v>20429</v>
      </c>
      <c r="AK3264" s="63" t="s">
        <v>20428</v>
      </c>
      <c r="AL3264" s="45">
        <v>0</v>
      </c>
      <c r="AM3264" s="43">
        <f>IF(AND(L3264="WEAPON",OR(R3264=0,R3264=1,R3264=2)),[1]装备基础and强化!$V$7,IF(AND(L3264="LEFTRING",OR(R3264=0,R3264=1,R3264=2)),[1]装备基础and强化!$W$7,IF(AND(L3264="RIGHTRING",OR(R3264=0,R3264=1,R3264=2)),[1]装备基础and强化!$X$7,IF(AND(L3264="NECKLACE",OR(R3264=0,R3264=1,R3264=2)),[1]装备基础and强化!$Y$7,0))))</f>
        <v>0</v>
      </c>
      <c r="AN3264" s="43" t="e">
        <f>IF(AND(L3264="WEAPON",OR(R3264=3,R3264=4)),[1]装备基础and强化!$V$11,IF(AND(L3264="LEFTRING",OR(R3264=3,R3264=4)),[1]装备基础and强化!$W$11,IF(AND(L3264="RIGHTRING",OR(R3264=3,R3264=4)),[1]装备基础and强化!$X$11,IF(AND(L3264="NECKLACE",OR(R3264=3,R3264=4)),[1]装备基础and强化!$Y$11,0))))</f>
        <v>#REF!</v>
      </c>
      <c r="AO3264" s="43">
        <f>IF(AND(L3264="BELT",T3264=1),[1]装备基础and强化!$AA$7,IF(AND(L3264="PANTS",T3264=1),[1]装备基础and强化!$AB$7,IF(AND(L3264="SHOES",T3264=1),[1]装备基础and强化!$AC$7,IF(AND(L3264="CLOTHES",T3264=1),[1]装备基础and强化!$AD$7,0))))</f>
        <v>0</v>
      </c>
      <c r="AP3264" s="43">
        <f>IF(AND(L3264="BELT",T3264=2),[1]装备基础and强化!$AF$7,IF(AND(L3264="PANTS",T3264=2),[1]装备基础and强化!$AG$7,IF(AND(L3264="SHOES",T3264=2),[1]装备基础and强化!$AH$7,IF(AND(L3264="CLOTHES",T3264=2),[1]装备基础and强化!$AI$7,0))))</f>
        <v>0</v>
      </c>
      <c r="AQ3264" s="43">
        <f>IF(L3264="HAT",[1]装备基础and强化!$AK$7,IF(L3264="JADE",[1]装备基础and强化!$AK$7,0))</f>
        <v>0</v>
      </c>
      <c r="AR3264" s="43" t="e">
        <f t="shared" si="51"/>
        <v>#REF!</v>
      </c>
    </row>
    <row r="3265" spans="1:44" x14ac:dyDescent="0.15">
      <c r="A3265" s="43"/>
      <c r="B3265" s="5" t="s">
        <v>11256</v>
      </c>
      <c r="C3265" s="12">
        <v>23261</v>
      </c>
      <c r="D3265" s="5" t="s">
        <v>11249</v>
      </c>
      <c r="E3265" s="44" t="s">
        <v>24896</v>
      </c>
      <c r="F3265" s="4" t="s">
        <v>11257</v>
      </c>
      <c r="G3265" s="4" t="s">
        <v>11258</v>
      </c>
      <c r="H3265" s="44"/>
      <c r="I3265" s="4" t="s">
        <v>700</v>
      </c>
      <c r="J3265" s="6" t="s">
        <v>700</v>
      </c>
      <c r="K3265" s="45">
        <v>1</v>
      </c>
      <c r="L3265" s="4" t="s">
        <v>707</v>
      </c>
      <c r="M3265" s="104" t="s">
        <v>26580</v>
      </c>
      <c r="N3265" s="45">
        <v>2250200</v>
      </c>
      <c r="O3265" s="4" t="s">
        <v>15417</v>
      </c>
      <c r="P3265" s="44" t="s">
        <v>7934</v>
      </c>
      <c r="Q3265" s="4">
        <v>240</v>
      </c>
      <c r="R3265" s="4">
        <v>4</v>
      </c>
      <c r="S3265" s="4" t="s">
        <v>11252</v>
      </c>
      <c r="U3265" s="4">
        <v>2</v>
      </c>
      <c r="W3265" s="4" t="s">
        <v>11253</v>
      </c>
      <c r="X3265" s="4" t="s">
        <v>11254</v>
      </c>
      <c r="Y3265" s="45">
        <v>0</v>
      </c>
      <c r="Z3265" s="4" t="s">
        <v>11255</v>
      </c>
      <c r="AA3265" s="4">
        <v>1</v>
      </c>
      <c r="AB3265" s="4">
        <v>100</v>
      </c>
      <c r="AC3265" s="4">
        <v>1</v>
      </c>
      <c r="AD3265" s="4">
        <v>1</v>
      </c>
      <c r="AE3265" s="45" t="s">
        <v>16461</v>
      </c>
      <c r="AF3265" s="45" t="s">
        <v>16457</v>
      </c>
      <c r="AG3265" s="45" t="s">
        <v>16459</v>
      </c>
      <c r="AH3265" s="45" t="s">
        <v>16453</v>
      </c>
      <c r="AI3265" s="45" t="s">
        <v>16455</v>
      </c>
      <c r="AJ3265" s="63" t="s">
        <v>20429</v>
      </c>
      <c r="AK3265" s="63" t="s">
        <v>20428</v>
      </c>
      <c r="AL3265" s="4">
        <v>0</v>
      </c>
      <c r="AM3265" s="43">
        <f>IF(AND(L3265="WEAPON",OR(R3265=0,R3265=1,R3265=2)),[1]装备基础and强化!$V$7,IF(AND(L3265="LEFTRING",OR(R3265=0,R3265=1,R3265=2)),[1]装备基础and强化!$W$7,IF(AND(L3265="RIGHTRING",OR(R3265=0,R3265=1,R3265=2)),[1]装备基础and强化!$X$7,IF(AND(L3265="NECKLACE",OR(R3265=0,R3265=1,R3265=2)),[1]装备基础and强化!$Y$7,0))))</f>
        <v>0</v>
      </c>
      <c r="AN3265" s="43" t="e">
        <f>IF(AND(L3265="WEAPON",OR(R3265=3,R3265=4)),[1]装备基础and强化!$V$11,IF(AND(L3265="LEFTRING",OR(R3265=3,R3265=4)),[1]装备基础and强化!$W$11,IF(AND(L3265="RIGHTRING",OR(R3265=3,R3265=4)),[1]装备基础and强化!$X$11,IF(AND(L3265="NECKLACE",OR(R3265=3,R3265=4)),[1]装备基础and强化!$Y$11,0))))</f>
        <v>#REF!</v>
      </c>
      <c r="AO3265" s="43">
        <f>IF(AND(L3265="BELT",T3265=1),[1]装备基础and强化!$AA$7,IF(AND(L3265="PANTS",T3265=1),[1]装备基础and强化!$AB$7,IF(AND(L3265="SHOES",T3265=1),[1]装备基础and强化!$AC$7,IF(AND(L3265="CLOTHES",T3265=1),[1]装备基础and强化!$AD$7,0))))</f>
        <v>0</v>
      </c>
      <c r="AP3265" s="43">
        <f>IF(AND(L3265="BELT",T3265=2),[1]装备基础and强化!$AF$7,IF(AND(L3265="PANTS",T3265=2),[1]装备基础and强化!$AG$7,IF(AND(L3265="SHOES",T3265=2),[1]装备基础and强化!$AH$7,IF(AND(L3265="CLOTHES",T3265=2),[1]装备基础and强化!$AI$7,0))))</f>
        <v>0</v>
      </c>
      <c r="AQ3265" s="43">
        <f>IF(L3265="HAT",[1]装备基础and强化!$AK$7,IF(L3265="JADE",[1]装备基础and强化!$AK$7,0))</f>
        <v>0</v>
      </c>
      <c r="AR3265" s="43" t="e">
        <f t="shared" si="51"/>
        <v>#REF!</v>
      </c>
    </row>
    <row r="3266" spans="1:44" x14ac:dyDescent="0.15">
      <c r="A3266" s="43"/>
      <c r="B3266" s="5" t="s">
        <v>11260</v>
      </c>
      <c r="C3266" s="12">
        <v>23262</v>
      </c>
      <c r="D3266" s="5" t="s">
        <v>11249</v>
      </c>
      <c r="E3266" s="44" t="s">
        <v>24897</v>
      </c>
      <c r="F3266" s="4" t="s">
        <v>11261</v>
      </c>
      <c r="G3266" s="4" t="s">
        <v>11262</v>
      </c>
      <c r="H3266" s="44"/>
      <c r="I3266" s="4" t="s">
        <v>700</v>
      </c>
      <c r="J3266" s="6" t="s">
        <v>700</v>
      </c>
      <c r="K3266" s="45">
        <v>1</v>
      </c>
      <c r="L3266" s="4" t="s">
        <v>707</v>
      </c>
      <c r="M3266" s="104" t="s">
        <v>26581</v>
      </c>
      <c r="N3266" s="45">
        <v>2250300</v>
      </c>
      <c r="O3266" s="4" t="s">
        <v>15211</v>
      </c>
      <c r="P3266" s="44" t="s">
        <v>7934</v>
      </c>
      <c r="Q3266" s="4">
        <v>240</v>
      </c>
      <c r="R3266" s="4">
        <v>4</v>
      </c>
      <c r="S3266" s="4" t="s">
        <v>11252</v>
      </c>
      <c r="U3266" s="4">
        <v>3</v>
      </c>
      <c r="W3266" s="4" t="s">
        <v>11253</v>
      </c>
      <c r="X3266" s="4" t="s">
        <v>11254</v>
      </c>
      <c r="Y3266" s="45">
        <v>0</v>
      </c>
      <c r="Z3266" s="4" t="s">
        <v>11255</v>
      </c>
      <c r="AA3266" s="4">
        <v>1</v>
      </c>
      <c r="AB3266" s="4">
        <v>100</v>
      </c>
      <c r="AC3266" s="4">
        <v>1</v>
      </c>
      <c r="AD3266" s="4">
        <v>1</v>
      </c>
      <c r="AE3266" s="45" t="s">
        <v>16461</v>
      </c>
      <c r="AF3266" s="45" t="s">
        <v>16457</v>
      </c>
      <c r="AG3266" s="45" t="s">
        <v>16459</v>
      </c>
      <c r="AH3266" s="45" t="s">
        <v>16453</v>
      </c>
      <c r="AI3266" s="45" t="s">
        <v>16455</v>
      </c>
      <c r="AJ3266" s="63" t="s">
        <v>20429</v>
      </c>
      <c r="AK3266" s="63" t="s">
        <v>20428</v>
      </c>
      <c r="AL3266" s="45">
        <v>0</v>
      </c>
      <c r="AM3266" s="43">
        <f>IF(AND(L3266="WEAPON",OR(R3266=0,R3266=1,R3266=2)),[1]装备基础and强化!$V$7,IF(AND(L3266="LEFTRING",OR(R3266=0,R3266=1,R3266=2)),[1]装备基础and强化!$W$7,IF(AND(L3266="RIGHTRING",OR(R3266=0,R3266=1,R3266=2)),[1]装备基础and强化!$X$7,IF(AND(L3266="NECKLACE",OR(R3266=0,R3266=1,R3266=2)),[1]装备基础and强化!$Y$7,0))))</f>
        <v>0</v>
      </c>
      <c r="AN3266" s="43" t="e">
        <f>IF(AND(L3266="WEAPON",OR(R3266=3,R3266=4)),[1]装备基础and强化!$V$11,IF(AND(L3266="LEFTRING",OR(R3266=3,R3266=4)),[1]装备基础and强化!$W$11,IF(AND(L3266="RIGHTRING",OR(R3266=3,R3266=4)),[1]装备基础and强化!$X$11,IF(AND(L3266="NECKLACE",OR(R3266=3,R3266=4)),[1]装备基础and强化!$Y$11,0))))</f>
        <v>#REF!</v>
      </c>
      <c r="AO3266" s="43">
        <f>IF(AND(L3266="BELT",T3266=1),[1]装备基础and强化!$AA$7,IF(AND(L3266="PANTS",T3266=1),[1]装备基础and强化!$AB$7,IF(AND(L3266="SHOES",T3266=1),[1]装备基础and强化!$AC$7,IF(AND(L3266="CLOTHES",T3266=1),[1]装备基础and强化!$AD$7,0))))</f>
        <v>0</v>
      </c>
      <c r="AP3266" s="43">
        <f>IF(AND(L3266="BELT",T3266=2),[1]装备基础and强化!$AF$7,IF(AND(L3266="PANTS",T3266=2),[1]装备基础and强化!$AG$7,IF(AND(L3266="SHOES",T3266=2),[1]装备基础and强化!$AH$7,IF(AND(L3266="CLOTHES",T3266=2),[1]装备基础and强化!$AI$7,0))))</f>
        <v>0</v>
      </c>
      <c r="AQ3266" s="43">
        <f>IF(L3266="HAT",[1]装备基础and强化!$AK$7,IF(L3266="JADE",[1]装备基础and强化!$AK$7,0))</f>
        <v>0</v>
      </c>
      <c r="AR3266" s="43" t="e">
        <f t="shared" si="51"/>
        <v>#REF!</v>
      </c>
    </row>
    <row r="3267" spans="1:44" x14ac:dyDescent="0.15">
      <c r="A3267" s="43"/>
      <c r="B3267" s="5" t="s">
        <v>11263</v>
      </c>
      <c r="C3267" s="12">
        <v>23263</v>
      </c>
      <c r="D3267" s="5" t="s">
        <v>11249</v>
      </c>
      <c r="E3267" s="44" t="s">
        <v>24898</v>
      </c>
      <c r="F3267" s="4" t="s">
        <v>11264</v>
      </c>
      <c r="G3267" s="4" t="s">
        <v>11265</v>
      </c>
      <c r="H3267" s="44"/>
      <c r="I3267" s="4" t="s">
        <v>700</v>
      </c>
      <c r="J3267" s="6" t="s">
        <v>700</v>
      </c>
      <c r="K3267" s="45">
        <v>1</v>
      </c>
      <c r="L3267" s="4" t="s">
        <v>707</v>
      </c>
      <c r="M3267" s="104" t="s">
        <v>26582</v>
      </c>
      <c r="N3267" s="45">
        <v>2250400</v>
      </c>
      <c r="O3267" s="4" t="s">
        <v>15418</v>
      </c>
      <c r="P3267" s="44" t="s">
        <v>7934</v>
      </c>
      <c r="Q3267" s="4">
        <v>240</v>
      </c>
      <c r="R3267" s="4">
        <v>4</v>
      </c>
      <c r="S3267" s="4" t="s">
        <v>11252</v>
      </c>
      <c r="U3267" s="4">
        <v>4</v>
      </c>
      <c r="W3267" s="4" t="s">
        <v>11253</v>
      </c>
      <c r="X3267" s="4" t="s">
        <v>11254</v>
      </c>
      <c r="Y3267" s="45">
        <v>0</v>
      </c>
      <c r="Z3267" s="4" t="s">
        <v>11255</v>
      </c>
      <c r="AA3267" s="4">
        <v>1</v>
      </c>
      <c r="AB3267" s="4">
        <v>100</v>
      </c>
      <c r="AC3267" s="4">
        <v>1</v>
      </c>
      <c r="AD3267" s="4">
        <v>1</v>
      </c>
      <c r="AE3267" s="45" t="s">
        <v>16461</v>
      </c>
      <c r="AF3267" s="45" t="s">
        <v>16457</v>
      </c>
      <c r="AG3267" s="45" t="s">
        <v>16459</v>
      </c>
      <c r="AH3267" s="45" t="s">
        <v>16453</v>
      </c>
      <c r="AI3267" s="45" t="s">
        <v>16455</v>
      </c>
      <c r="AJ3267" s="63" t="s">
        <v>20429</v>
      </c>
      <c r="AK3267" s="63" t="s">
        <v>20428</v>
      </c>
      <c r="AL3267" s="4">
        <v>0</v>
      </c>
      <c r="AM3267" s="43">
        <f>IF(AND(L3267="WEAPON",OR(R3267=0,R3267=1,R3267=2)),[1]装备基础and强化!$V$7,IF(AND(L3267="LEFTRING",OR(R3267=0,R3267=1,R3267=2)),[1]装备基础and强化!$W$7,IF(AND(L3267="RIGHTRING",OR(R3267=0,R3267=1,R3267=2)),[1]装备基础and强化!$X$7,IF(AND(L3267="NECKLACE",OR(R3267=0,R3267=1,R3267=2)),[1]装备基础and强化!$Y$7,0))))</f>
        <v>0</v>
      </c>
      <c r="AN3267" s="43" t="e">
        <f>IF(AND(L3267="WEAPON",OR(R3267=3,R3267=4)),[1]装备基础and强化!$V$11,IF(AND(L3267="LEFTRING",OR(R3267=3,R3267=4)),[1]装备基础and强化!$W$11,IF(AND(L3267="RIGHTRING",OR(R3267=3,R3267=4)),[1]装备基础and强化!$X$11,IF(AND(L3267="NECKLACE",OR(R3267=3,R3267=4)),[1]装备基础and强化!$Y$11,0))))</f>
        <v>#REF!</v>
      </c>
      <c r="AO3267" s="43">
        <f>IF(AND(L3267="BELT",T3267=1),[1]装备基础and强化!$AA$7,IF(AND(L3267="PANTS",T3267=1),[1]装备基础and强化!$AB$7,IF(AND(L3267="SHOES",T3267=1),[1]装备基础and强化!$AC$7,IF(AND(L3267="CLOTHES",T3267=1),[1]装备基础and强化!$AD$7,0))))</f>
        <v>0</v>
      </c>
      <c r="AP3267" s="43">
        <f>IF(AND(L3267="BELT",T3267=2),[1]装备基础and强化!$AF$7,IF(AND(L3267="PANTS",T3267=2),[1]装备基础and强化!$AG$7,IF(AND(L3267="SHOES",T3267=2),[1]装备基础and强化!$AH$7,IF(AND(L3267="CLOTHES",T3267=2),[1]装备基础and强化!$AI$7,0))))</f>
        <v>0</v>
      </c>
      <c r="AQ3267" s="43">
        <f>IF(L3267="HAT",[1]装备基础and强化!$AK$7,IF(L3267="JADE",[1]装备基础and强化!$AK$7,0))</f>
        <v>0</v>
      </c>
      <c r="AR3267" s="43" t="e">
        <f t="shared" si="51"/>
        <v>#REF!</v>
      </c>
    </row>
    <row r="3268" spans="1:44" x14ac:dyDescent="0.15">
      <c r="A3268" s="43"/>
      <c r="B3268" s="5" t="s">
        <v>11267</v>
      </c>
      <c r="C3268" s="12">
        <v>23264</v>
      </c>
      <c r="D3268" s="5" t="s">
        <v>11249</v>
      </c>
      <c r="E3268" s="44" t="s">
        <v>24899</v>
      </c>
      <c r="F3268" s="4" t="s">
        <v>11268</v>
      </c>
      <c r="G3268" s="4" t="s">
        <v>11269</v>
      </c>
      <c r="H3268" s="44"/>
      <c r="I3268" s="4" t="s">
        <v>700</v>
      </c>
      <c r="J3268" s="6" t="s">
        <v>700</v>
      </c>
      <c r="K3268" s="45">
        <v>1</v>
      </c>
      <c r="L3268" s="4" t="s">
        <v>707</v>
      </c>
      <c r="M3268" s="104" t="s">
        <v>26583</v>
      </c>
      <c r="N3268" s="45">
        <v>2250500</v>
      </c>
      <c r="O3268" s="4" t="s">
        <v>15419</v>
      </c>
      <c r="P3268" s="44" t="s">
        <v>7934</v>
      </c>
      <c r="Q3268" s="4">
        <v>240</v>
      </c>
      <c r="R3268" s="4">
        <v>4</v>
      </c>
      <c r="S3268" s="4" t="s">
        <v>11252</v>
      </c>
      <c r="U3268" s="4">
        <v>5</v>
      </c>
      <c r="W3268" s="4" t="s">
        <v>11253</v>
      </c>
      <c r="X3268" s="4" t="s">
        <v>11254</v>
      </c>
      <c r="Y3268" s="45">
        <v>0</v>
      </c>
      <c r="Z3268" s="4" t="s">
        <v>11255</v>
      </c>
      <c r="AA3268" s="4">
        <v>1</v>
      </c>
      <c r="AB3268" s="4">
        <v>100</v>
      </c>
      <c r="AC3268" s="4">
        <v>1</v>
      </c>
      <c r="AD3268" s="4">
        <v>1</v>
      </c>
      <c r="AE3268" s="45" t="s">
        <v>16461</v>
      </c>
      <c r="AF3268" s="45" t="s">
        <v>16457</v>
      </c>
      <c r="AG3268" s="45" t="s">
        <v>16459</v>
      </c>
      <c r="AH3268" s="45" t="s">
        <v>16453</v>
      </c>
      <c r="AI3268" s="45" t="s">
        <v>16455</v>
      </c>
      <c r="AJ3268" s="63" t="s">
        <v>20429</v>
      </c>
      <c r="AK3268" s="63" t="s">
        <v>20428</v>
      </c>
      <c r="AL3268" s="45">
        <v>0</v>
      </c>
      <c r="AM3268" s="43">
        <f>IF(AND(L3268="WEAPON",OR(R3268=0,R3268=1,R3268=2)),[1]装备基础and强化!$V$7,IF(AND(L3268="LEFTRING",OR(R3268=0,R3268=1,R3268=2)),[1]装备基础and强化!$W$7,IF(AND(L3268="RIGHTRING",OR(R3268=0,R3268=1,R3268=2)),[1]装备基础and强化!$X$7,IF(AND(L3268="NECKLACE",OR(R3268=0,R3268=1,R3268=2)),[1]装备基础and强化!$Y$7,0))))</f>
        <v>0</v>
      </c>
      <c r="AN3268" s="43" t="e">
        <f>IF(AND(L3268="WEAPON",OR(R3268=3,R3268=4)),[1]装备基础and强化!$V$11,IF(AND(L3268="LEFTRING",OR(R3268=3,R3268=4)),[1]装备基础and强化!$W$11,IF(AND(L3268="RIGHTRING",OR(R3268=3,R3268=4)),[1]装备基础and强化!$X$11,IF(AND(L3268="NECKLACE",OR(R3268=3,R3268=4)),[1]装备基础and强化!$Y$11,0))))</f>
        <v>#REF!</v>
      </c>
      <c r="AO3268" s="43">
        <f>IF(AND(L3268="BELT",T3268=1),[1]装备基础and强化!$AA$7,IF(AND(L3268="PANTS",T3268=1),[1]装备基础and强化!$AB$7,IF(AND(L3268="SHOES",T3268=1),[1]装备基础and强化!$AC$7,IF(AND(L3268="CLOTHES",T3268=1),[1]装备基础and强化!$AD$7,0))))</f>
        <v>0</v>
      </c>
      <c r="AP3268" s="43">
        <f>IF(AND(L3268="BELT",T3268=2),[1]装备基础and强化!$AF$7,IF(AND(L3268="PANTS",T3268=2),[1]装备基础and强化!$AG$7,IF(AND(L3268="SHOES",T3268=2),[1]装备基础and强化!$AH$7,IF(AND(L3268="CLOTHES",T3268=2),[1]装备基础and强化!$AI$7,0))))</f>
        <v>0</v>
      </c>
      <c r="AQ3268" s="43">
        <f>IF(L3268="HAT",[1]装备基础and强化!$AK$7,IF(L3268="JADE",[1]装备基础and强化!$AK$7,0))</f>
        <v>0</v>
      </c>
      <c r="AR3268" s="43" t="e">
        <f t="shared" si="51"/>
        <v>#REF!</v>
      </c>
    </row>
    <row r="3269" spans="1:44" x14ac:dyDescent="0.15">
      <c r="A3269" s="43"/>
      <c r="B3269" s="5" t="s">
        <v>11270</v>
      </c>
      <c r="C3269" s="12">
        <v>23265</v>
      </c>
      <c r="D3269" s="5" t="s">
        <v>11249</v>
      </c>
      <c r="E3269" s="44" t="s">
        <v>24900</v>
      </c>
      <c r="F3269" s="4" t="s">
        <v>11271</v>
      </c>
      <c r="G3269" s="4" t="s">
        <v>11272</v>
      </c>
      <c r="H3269" s="44"/>
      <c r="I3269" s="4" t="s">
        <v>700</v>
      </c>
      <c r="J3269" s="6" t="s">
        <v>700</v>
      </c>
      <c r="K3269" s="45">
        <v>1</v>
      </c>
      <c r="L3269" s="4" t="s">
        <v>707</v>
      </c>
      <c r="M3269" s="104" t="s">
        <v>26584</v>
      </c>
      <c r="N3269" s="45">
        <v>2250600</v>
      </c>
      <c r="O3269" s="4" t="s">
        <v>15420</v>
      </c>
      <c r="P3269" s="44" t="s">
        <v>7934</v>
      </c>
      <c r="Q3269" s="4">
        <v>240</v>
      </c>
      <c r="R3269" s="4">
        <v>4</v>
      </c>
      <c r="S3269" s="4" t="s">
        <v>11252</v>
      </c>
      <c r="U3269" s="4">
        <v>6</v>
      </c>
      <c r="W3269" s="4" t="s">
        <v>11253</v>
      </c>
      <c r="X3269" s="4" t="s">
        <v>11254</v>
      </c>
      <c r="Y3269" s="45">
        <v>0</v>
      </c>
      <c r="Z3269" s="4" t="s">
        <v>11255</v>
      </c>
      <c r="AA3269" s="4">
        <v>1</v>
      </c>
      <c r="AB3269" s="4">
        <v>100</v>
      </c>
      <c r="AC3269" s="4">
        <v>1</v>
      </c>
      <c r="AD3269" s="4">
        <v>1</v>
      </c>
      <c r="AE3269" s="45" t="s">
        <v>16461</v>
      </c>
      <c r="AF3269" s="45" t="s">
        <v>16457</v>
      </c>
      <c r="AG3269" s="45" t="s">
        <v>16459</v>
      </c>
      <c r="AH3269" s="45" t="s">
        <v>16453</v>
      </c>
      <c r="AI3269" s="45" t="s">
        <v>16455</v>
      </c>
      <c r="AJ3269" s="63" t="s">
        <v>20429</v>
      </c>
      <c r="AK3269" s="63" t="s">
        <v>20428</v>
      </c>
      <c r="AL3269" s="4">
        <v>0</v>
      </c>
      <c r="AM3269" s="43">
        <f>IF(AND(L3269="WEAPON",OR(R3269=0,R3269=1,R3269=2)),[1]装备基础and强化!$V$7,IF(AND(L3269="LEFTRING",OR(R3269=0,R3269=1,R3269=2)),[1]装备基础and强化!$W$7,IF(AND(L3269="RIGHTRING",OR(R3269=0,R3269=1,R3269=2)),[1]装备基础and强化!$X$7,IF(AND(L3269="NECKLACE",OR(R3269=0,R3269=1,R3269=2)),[1]装备基础and强化!$Y$7,0))))</f>
        <v>0</v>
      </c>
      <c r="AN3269" s="43" t="e">
        <f>IF(AND(L3269="WEAPON",OR(R3269=3,R3269=4)),[1]装备基础and强化!$V$11,IF(AND(L3269="LEFTRING",OR(R3269=3,R3269=4)),[1]装备基础and强化!$W$11,IF(AND(L3269="RIGHTRING",OR(R3269=3,R3269=4)),[1]装备基础and强化!$X$11,IF(AND(L3269="NECKLACE",OR(R3269=3,R3269=4)),[1]装备基础and强化!$Y$11,0))))</f>
        <v>#REF!</v>
      </c>
      <c r="AO3269" s="43">
        <f>IF(AND(L3269="BELT",T3269=1),[1]装备基础and强化!$AA$7,IF(AND(L3269="PANTS",T3269=1),[1]装备基础and强化!$AB$7,IF(AND(L3269="SHOES",T3269=1),[1]装备基础and强化!$AC$7,IF(AND(L3269="CLOTHES",T3269=1),[1]装备基础and强化!$AD$7,0))))</f>
        <v>0</v>
      </c>
      <c r="AP3269" s="43">
        <f>IF(AND(L3269="BELT",T3269=2),[1]装备基础and强化!$AF$7,IF(AND(L3269="PANTS",T3269=2),[1]装备基础and强化!$AG$7,IF(AND(L3269="SHOES",T3269=2),[1]装备基础and强化!$AH$7,IF(AND(L3269="CLOTHES",T3269=2),[1]装备基础and强化!$AI$7,0))))</f>
        <v>0</v>
      </c>
      <c r="AQ3269" s="43">
        <f>IF(L3269="HAT",[1]装备基础and强化!$AK$7,IF(L3269="JADE",[1]装备基础and强化!$AK$7,0))</f>
        <v>0</v>
      </c>
      <c r="AR3269" s="43" t="e">
        <f t="shared" si="51"/>
        <v>#REF!</v>
      </c>
    </row>
    <row r="3270" spans="1:44" x14ac:dyDescent="0.15">
      <c r="A3270" s="43"/>
      <c r="B3270" s="5" t="s">
        <v>11273</v>
      </c>
      <c r="C3270" s="12">
        <v>23266</v>
      </c>
      <c r="D3270" s="5" t="s">
        <v>11249</v>
      </c>
      <c r="E3270" s="44" t="s">
        <v>24901</v>
      </c>
      <c r="F3270" s="4" t="s">
        <v>11274</v>
      </c>
      <c r="G3270" s="4" t="s">
        <v>11275</v>
      </c>
      <c r="H3270" s="44"/>
      <c r="I3270" s="4" t="s">
        <v>700</v>
      </c>
      <c r="J3270" s="6" t="s">
        <v>700</v>
      </c>
      <c r="K3270" s="45">
        <v>1</v>
      </c>
      <c r="L3270" s="4" t="s">
        <v>707</v>
      </c>
      <c r="M3270" s="104" t="s">
        <v>26585</v>
      </c>
      <c r="N3270" s="45">
        <v>2250700</v>
      </c>
      <c r="O3270" s="4" t="s">
        <v>15421</v>
      </c>
      <c r="P3270" s="44" t="s">
        <v>7934</v>
      </c>
      <c r="Q3270" s="4">
        <v>240</v>
      </c>
      <c r="R3270" s="4">
        <v>4</v>
      </c>
      <c r="S3270" s="4" t="s">
        <v>11252</v>
      </c>
      <c r="U3270" s="4">
        <v>7</v>
      </c>
      <c r="W3270" s="4" t="s">
        <v>11253</v>
      </c>
      <c r="X3270" s="4" t="s">
        <v>11254</v>
      </c>
      <c r="Y3270" s="45">
        <v>0</v>
      </c>
      <c r="Z3270" s="4" t="s">
        <v>11255</v>
      </c>
      <c r="AA3270" s="4">
        <v>1</v>
      </c>
      <c r="AB3270" s="4">
        <v>100</v>
      </c>
      <c r="AC3270" s="4">
        <v>1</v>
      </c>
      <c r="AD3270" s="4">
        <v>1</v>
      </c>
      <c r="AE3270" s="45" t="s">
        <v>16461</v>
      </c>
      <c r="AF3270" s="45" t="s">
        <v>16457</v>
      </c>
      <c r="AG3270" s="45" t="s">
        <v>16459</v>
      </c>
      <c r="AH3270" s="45" t="s">
        <v>16453</v>
      </c>
      <c r="AI3270" s="45" t="s">
        <v>16455</v>
      </c>
      <c r="AJ3270" s="63" t="s">
        <v>20429</v>
      </c>
      <c r="AK3270" s="63" t="s">
        <v>20428</v>
      </c>
      <c r="AL3270" s="45">
        <v>0</v>
      </c>
      <c r="AM3270" s="43">
        <f>IF(AND(L3270="WEAPON",OR(R3270=0,R3270=1,R3270=2)),[1]装备基础and强化!$V$7,IF(AND(L3270="LEFTRING",OR(R3270=0,R3270=1,R3270=2)),[1]装备基础and强化!$W$7,IF(AND(L3270="RIGHTRING",OR(R3270=0,R3270=1,R3270=2)),[1]装备基础and强化!$X$7,IF(AND(L3270="NECKLACE",OR(R3270=0,R3270=1,R3270=2)),[1]装备基础and强化!$Y$7,0))))</f>
        <v>0</v>
      </c>
      <c r="AN3270" s="43" t="e">
        <f>IF(AND(L3270="WEAPON",OR(R3270=3,R3270=4)),[1]装备基础and强化!$V$11,IF(AND(L3270="LEFTRING",OR(R3270=3,R3270=4)),[1]装备基础and强化!$W$11,IF(AND(L3270="RIGHTRING",OR(R3270=3,R3270=4)),[1]装备基础and强化!$X$11,IF(AND(L3270="NECKLACE",OR(R3270=3,R3270=4)),[1]装备基础and强化!$Y$11,0))))</f>
        <v>#REF!</v>
      </c>
      <c r="AO3270" s="43">
        <f>IF(AND(L3270="BELT",T3270=1),[1]装备基础and强化!$AA$7,IF(AND(L3270="PANTS",T3270=1),[1]装备基础and强化!$AB$7,IF(AND(L3270="SHOES",T3270=1),[1]装备基础and强化!$AC$7,IF(AND(L3270="CLOTHES",T3270=1),[1]装备基础and强化!$AD$7,0))))</f>
        <v>0</v>
      </c>
      <c r="AP3270" s="43">
        <f>IF(AND(L3270="BELT",T3270=2),[1]装备基础and强化!$AF$7,IF(AND(L3270="PANTS",T3270=2),[1]装备基础and强化!$AG$7,IF(AND(L3270="SHOES",T3270=2),[1]装备基础and强化!$AH$7,IF(AND(L3270="CLOTHES",T3270=2),[1]装备基础and强化!$AI$7,0))))</f>
        <v>0</v>
      </c>
      <c r="AQ3270" s="43">
        <f>IF(L3270="HAT",[1]装备基础and强化!$AK$7,IF(L3270="JADE",[1]装备基础and强化!$AK$7,0))</f>
        <v>0</v>
      </c>
      <c r="AR3270" s="43" t="e">
        <f t="shared" si="51"/>
        <v>#REF!</v>
      </c>
    </row>
    <row r="3271" spans="1:44" x14ac:dyDescent="0.15">
      <c r="A3271" s="43"/>
      <c r="B3271" s="5" t="s">
        <v>11276</v>
      </c>
      <c r="C3271" s="12">
        <v>23267</v>
      </c>
      <c r="D3271" s="5" t="s">
        <v>11249</v>
      </c>
      <c r="E3271" s="44" t="s">
        <v>24902</v>
      </c>
      <c r="F3271" s="4" t="s">
        <v>11277</v>
      </c>
      <c r="G3271" s="4" t="s">
        <v>11278</v>
      </c>
      <c r="H3271" s="44"/>
      <c r="I3271" s="4" t="s">
        <v>700</v>
      </c>
      <c r="J3271" s="6" t="s">
        <v>700</v>
      </c>
      <c r="K3271" s="45">
        <v>1</v>
      </c>
      <c r="L3271" s="4" t="s">
        <v>707</v>
      </c>
      <c r="M3271" s="104" t="s">
        <v>26586</v>
      </c>
      <c r="N3271" s="45">
        <v>2250800</v>
      </c>
      <c r="O3271" s="4" t="s">
        <v>15422</v>
      </c>
      <c r="P3271" s="44" t="s">
        <v>7934</v>
      </c>
      <c r="Q3271" s="4">
        <v>240</v>
      </c>
      <c r="R3271" s="4">
        <v>4</v>
      </c>
      <c r="S3271" s="4" t="s">
        <v>11252</v>
      </c>
      <c r="U3271" s="4">
        <v>8</v>
      </c>
      <c r="W3271" s="4" t="s">
        <v>11253</v>
      </c>
      <c r="X3271" s="4" t="s">
        <v>11254</v>
      </c>
      <c r="Y3271" s="45">
        <v>0</v>
      </c>
      <c r="Z3271" s="4" t="s">
        <v>11255</v>
      </c>
      <c r="AA3271" s="4">
        <v>1</v>
      </c>
      <c r="AB3271" s="4">
        <v>100</v>
      </c>
      <c r="AC3271" s="4">
        <v>1</v>
      </c>
      <c r="AD3271" s="4">
        <v>1</v>
      </c>
      <c r="AE3271" s="45" t="s">
        <v>16461</v>
      </c>
      <c r="AF3271" s="45" t="s">
        <v>16457</v>
      </c>
      <c r="AG3271" s="45" t="s">
        <v>16459</v>
      </c>
      <c r="AH3271" s="45" t="s">
        <v>16453</v>
      </c>
      <c r="AI3271" s="45" t="s">
        <v>16455</v>
      </c>
      <c r="AJ3271" s="63" t="s">
        <v>20429</v>
      </c>
      <c r="AK3271" s="63" t="s">
        <v>20428</v>
      </c>
      <c r="AL3271" s="4">
        <v>0</v>
      </c>
      <c r="AM3271" s="43">
        <f>IF(AND(L3271="WEAPON",OR(R3271=0,R3271=1,R3271=2)),[1]装备基础and强化!$V$7,IF(AND(L3271="LEFTRING",OR(R3271=0,R3271=1,R3271=2)),[1]装备基础and强化!$W$7,IF(AND(L3271="RIGHTRING",OR(R3271=0,R3271=1,R3271=2)),[1]装备基础and强化!$X$7,IF(AND(L3271="NECKLACE",OR(R3271=0,R3271=1,R3271=2)),[1]装备基础and强化!$Y$7,0))))</f>
        <v>0</v>
      </c>
      <c r="AN3271" s="43" t="e">
        <f>IF(AND(L3271="WEAPON",OR(R3271=3,R3271=4)),[1]装备基础and强化!$V$11,IF(AND(L3271="LEFTRING",OR(R3271=3,R3271=4)),[1]装备基础and强化!$W$11,IF(AND(L3271="RIGHTRING",OR(R3271=3,R3271=4)),[1]装备基础and强化!$X$11,IF(AND(L3271="NECKLACE",OR(R3271=3,R3271=4)),[1]装备基础and强化!$Y$11,0))))</f>
        <v>#REF!</v>
      </c>
      <c r="AO3271" s="43">
        <f>IF(AND(L3271="BELT",T3271=1),[1]装备基础and强化!$AA$7,IF(AND(L3271="PANTS",T3271=1),[1]装备基础and强化!$AB$7,IF(AND(L3271="SHOES",T3271=1),[1]装备基础and强化!$AC$7,IF(AND(L3271="CLOTHES",T3271=1),[1]装备基础and强化!$AD$7,0))))</f>
        <v>0</v>
      </c>
      <c r="AP3271" s="43">
        <f>IF(AND(L3271="BELT",T3271=2),[1]装备基础and强化!$AF$7,IF(AND(L3271="PANTS",T3271=2),[1]装备基础and强化!$AG$7,IF(AND(L3271="SHOES",T3271=2),[1]装备基础and强化!$AH$7,IF(AND(L3271="CLOTHES",T3271=2),[1]装备基础and强化!$AI$7,0))))</f>
        <v>0</v>
      </c>
      <c r="AQ3271" s="43">
        <f>IF(L3271="HAT",[1]装备基础and强化!$AK$7,IF(L3271="JADE",[1]装备基础and强化!$AK$7,0))</f>
        <v>0</v>
      </c>
      <c r="AR3271" s="43" t="e">
        <f t="shared" si="51"/>
        <v>#REF!</v>
      </c>
    </row>
    <row r="3272" spans="1:44" x14ac:dyDescent="0.15">
      <c r="A3272" s="43"/>
      <c r="B3272" s="5" t="s">
        <v>11279</v>
      </c>
      <c r="C3272" s="12">
        <v>23268</v>
      </c>
      <c r="D3272" s="5" t="s">
        <v>11280</v>
      </c>
      <c r="E3272" s="44" t="s">
        <v>24903</v>
      </c>
      <c r="F3272" s="4" t="s">
        <v>11281</v>
      </c>
      <c r="G3272" s="4" t="s">
        <v>11282</v>
      </c>
      <c r="H3272" s="44"/>
      <c r="I3272" s="4" t="s">
        <v>700</v>
      </c>
      <c r="J3272" s="6" t="s">
        <v>700</v>
      </c>
      <c r="K3272" s="45">
        <v>1</v>
      </c>
      <c r="L3272" s="4" t="s">
        <v>726</v>
      </c>
      <c r="M3272" s="104" t="s">
        <v>18854</v>
      </c>
      <c r="N3272" s="45">
        <v>220100</v>
      </c>
      <c r="O3272" s="4" t="s">
        <v>11726</v>
      </c>
      <c r="P3272" s="4" t="s">
        <v>8171</v>
      </c>
      <c r="Q3272" s="4">
        <v>30</v>
      </c>
      <c r="R3272" s="4">
        <v>4</v>
      </c>
      <c r="S3272" s="4" t="s">
        <v>11033</v>
      </c>
      <c r="U3272" s="4">
        <v>1</v>
      </c>
      <c r="W3272" s="4" t="s">
        <v>11283</v>
      </c>
      <c r="X3272" s="4" t="s">
        <v>11284</v>
      </c>
      <c r="Y3272" s="45">
        <v>0</v>
      </c>
      <c r="AA3272" s="4">
        <v>1</v>
      </c>
      <c r="AB3272" s="4">
        <v>100</v>
      </c>
      <c r="AC3272" s="4">
        <v>1</v>
      </c>
      <c r="AD3272" s="4">
        <v>1</v>
      </c>
      <c r="AE3272" s="45" t="s">
        <v>16461</v>
      </c>
      <c r="AF3272" s="45" t="s">
        <v>16457</v>
      </c>
      <c r="AG3272" s="45" t="s">
        <v>16459</v>
      </c>
      <c r="AH3272" s="45" t="s">
        <v>16453</v>
      </c>
      <c r="AI3272" s="45" t="s">
        <v>16455</v>
      </c>
      <c r="AJ3272" s="63" t="s">
        <v>20428</v>
      </c>
      <c r="AK3272" s="63" t="s">
        <v>20428</v>
      </c>
      <c r="AL3272" s="45">
        <v>0</v>
      </c>
      <c r="AM3272" s="43">
        <f>IF(AND(L3272="WEAPON",OR(R3272=0,R3272=1,R3272=2)),[1]装备基础and强化!$V$7,IF(AND(L3272="LEFTRING",OR(R3272=0,R3272=1,R3272=2)),[1]装备基础and强化!$W$7,IF(AND(L3272="RIGHTRING",OR(R3272=0,R3272=1,R3272=2)),[1]装备基础and强化!$X$7,IF(AND(L3272="NECKLACE",OR(R3272=0,R3272=1,R3272=2)),[1]装备基础and强化!$Y$7,0))))</f>
        <v>0</v>
      </c>
      <c r="AN3272" s="43" t="e">
        <f>IF(AND(L3272="WEAPON",OR(R3272=3,R3272=4)),[1]装备基础and强化!$V$11,IF(AND(L3272="LEFTRING",OR(R3272=3,R3272=4)),[1]装备基础and强化!$W$11,IF(AND(L3272="RIGHTRING",OR(R3272=3,R3272=4)),[1]装备基础and强化!$X$11,IF(AND(L3272="NECKLACE",OR(R3272=3,R3272=4)),[1]装备基础and强化!$Y$11,0))))</f>
        <v>#REF!</v>
      </c>
      <c r="AO3272" s="43">
        <f>IF(AND(L3272="BELT",T3272=1),[1]装备基础and强化!$AA$7,IF(AND(L3272="PANTS",T3272=1),[1]装备基础and强化!$AB$7,IF(AND(L3272="SHOES",T3272=1),[1]装备基础and强化!$AC$7,IF(AND(L3272="CLOTHES",T3272=1),[1]装备基础and强化!$AD$7,0))))</f>
        <v>0</v>
      </c>
      <c r="AP3272" s="43">
        <f>IF(AND(L3272="BELT",T3272=2),[1]装备基础and强化!$AF$7,IF(AND(L3272="PANTS",T3272=2),[1]装备基础and强化!$AG$7,IF(AND(L3272="SHOES",T3272=2),[1]装备基础and强化!$AH$7,IF(AND(L3272="CLOTHES",T3272=2),[1]装备基础and强化!$AI$7,0))))</f>
        <v>0</v>
      </c>
      <c r="AQ3272" s="43">
        <f>IF(L3272="HAT",[1]装备基础and强化!$AK$7,IF(L3272="JADE",[1]装备基础and强化!$AK$7,0))</f>
        <v>0</v>
      </c>
      <c r="AR3272" s="43" t="e">
        <f t="shared" si="51"/>
        <v>#REF!</v>
      </c>
    </row>
    <row r="3273" spans="1:44" x14ac:dyDescent="0.15">
      <c r="A3273" s="43"/>
      <c r="B3273" s="5" t="s">
        <v>11285</v>
      </c>
      <c r="C3273" s="12">
        <v>23269</v>
      </c>
      <c r="D3273" s="5" t="s">
        <v>11280</v>
      </c>
      <c r="E3273" s="44" t="s">
        <v>24904</v>
      </c>
      <c r="F3273" s="4" t="s">
        <v>11286</v>
      </c>
      <c r="G3273" s="4" t="s">
        <v>11287</v>
      </c>
      <c r="H3273" s="44"/>
      <c r="I3273" s="4" t="s">
        <v>700</v>
      </c>
      <c r="J3273" s="6" t="s">
        <v>700</v>
      </c>
      <c r="K3273" s="45">
        <v>1</v>
      </c>
      <c r="L3273" s="4" t="s">
        <v>726</v>
      </c>
      <c r="M3273" s="104" t="s">
        <v>18855</v>
      </c>
      <c r="N3273" s="45">
        <v>220200</v>
      </c>
      <c r="O3273" s="4" t="s">
        <v>828</v>
      </c>
      <c r="P3273" s="4" t="s">
        <v>8171</v>
      </c>
      <c r="Q3273" s="4">
        <v>30</v>
      </c>
      <c r="R3273" s="4">
        <v>4</v>
      </c>
      <c r="S3273" s="4" t="s">
        <v>11033</v>
      </c>
      <c r="U3273" s="4">
        <v>2</v>
      </c>
      <c r="W3273" s="4" t="s">
        <v>11283</v>
      </c>
      <c r="X3273" s="4" t="s">
        <v>11284</v>
      </c>
      <c r="Y3273" s="45">
        <v>0</v>
      </c>
      <c r="AA3273" s="4">
        <v>1</v>
      </c>
      <c r="AB3273" s="4">
        <v>100</v>
      </c>
      <c r="AC3273" s="4">
        <v>1</v>
      </c>
      <c r="AD3273" s="4">
        <v>1</v>
      </c>
      <c r="AE3273" s="45" t="s">
        <v>16461</v>
      </c>
      <c r="AF3273" s="45" t="s">
        <v>16457</v>
      </c>
      <c r="AG3273" s="45" t="s">
        <v>16459</v>
      </c>
      <c r="AH3273" s="45" t="s">
        <v>16453</v>
      </c>
      <c r="AI3273" s="45" t="s">
        <v>16455</v>
      </c>
      <c r="AJ3273" s="63" t="s">
        <v>20428</v>
      </c>
      <c r="AK3273" s="63" t="s">
        <v>20428</v>
      </c>
      <c r="AL3273" s="4">
        <v>0</v>
      </c>
      <c r="AM3273" s="43">
        <f>IF(AND(L3273="WEAPON",OR(R3273=0,R3273=1,R3273=2)),[1]装备基础and强化!$V$7,IF(AND(L3273="LEFTRING",OR(R3273=0,R3273=1,R3273=2)),[1]装备基础and强化!$W$7,IF(AND(L3273="RIGHTRING",OR(R3273=0,R3273=1,R3273=2)),[1]装备基础and强化!$X$7,IF(AND(L3273="NECKLACE",OR(R3273=0,R3273=1,R3273=2)),[1]装备基础and强化!$Y$7,0))))</f>
        <v>0</v>
      </c>
      <c r="AN3273" s="43" t="e">
        <f>IF(AND(L3273="WEAPON",OR(R3273=3,R3273=4)),[1]装备基础and强化!$V$11,IF(AND(L3273="LEFTRING",OR(R3273=3,R3273=4)),[1]装备基础and强化!$W$11,IF(AND(L3273="RIGHTRING",OR(R3273=3,R3273=4)),[1]装备基础and强化!$X$11,IF(AND(L3273="NECKLACE",OR(R3273=3,R3273=4)),[1]装备基础and强化!$Y$11,0))))</f>
        <v>#REF!</v>
      </c>
      <c r="AO3273" s="43">
        <f>IF(AND(L3273="BELT",T3273=1),[1]装备基础and强化!$AA$7,IF(AND(L3273="PANTS",T3273=1),[1]装备基础and强化!$AB$7,IF(AND(L3273="SHOES",T3273=1),[1]装备基础and强化!$AC$7,IF(AND(L3273="CLOTHES",T3273=1),[1]装备基础and强化!$AD$7,0))))</f>
        <v>0</v>
      </c>
      <c r="AP3273" s="43">
        <f>IF(AND(L3273="BELT",T3273=2),[1]装备基础and强化!$AF$7,IF(AND(L3273="PANTS",T3273=2),[1]装备基础and强化!$AG$7,IF(AND(L3273="SHOES",T3273=2),[1]装备基础and强化!$AH$7,IF(AND(L3273="CLOTHES",T3273=2),[1]装备基础and强化!$AI$7,0))))</f>
        <v>0</v>
      </c>
      <c r="AQ3273" s="43">
        <f>IF(L3273="HAT",[1]装备基础and强化!$AK$7,IF(L3273="JADE",[1]装备基础and强化!$AK$7,0))</f>
        <v>0</v>
      </c>
      <c r="AR3273" s="43" t="e">
        <f t="shared" si="51"/>
        <v>#REF!</v>
      </c>
    </row>
    <row r="3274" spans="1:44" x14ac:dyDescent="0.15">
      <c r="A3274" s="43"/>
      <c r="B3274" s="5" t="s">
        <v>11288</v>
      </c>
      <c r="C3274" s="12">
        <v>23270</v>
      </c>
      <c r="D3274" s="5" t="s">
        <v>11280</v>
      </c>
      <c r="E3274" s="44" t="s">
        <v>24905</v>
      </c>
      <c r="F3274" s="4" t="s">
        <v>11289</v>
      </c>
      <c r="G3274" s="4" t="s">
        <v>11290</v>
      </c>
      <c r="H3274" s="44"/>
      <c r="I3274" s="4" t="s">
        <v>700</v>
      </c>
      <c r="J3274" s="6" t="s">
        <v>700</v>
      </c>
      <c r="K3274" s="45">
        <v>1</v>
      </c>
      <c r="L3274" s="4" t="s">
        <v>726</v>
      </c>
      <c r="M3274" s="104" t="s">
        <v>18856</v>
      </c>
      <c r="N3274" s="45">
        <v>220300</v>
      </c>
      <c r="O3274" s="4" t="s">
        <v>8178</v>
      </c>
      <c r="P3274" s="4" t="s">
        <v>8171</v>
      </c>
      <c r="Q3274" s="4">
        <v>30</v>
      </c>
      <c r="R3274" s="4">
        <v>4</v>
      </c>
      <c r="S3274" s="4" t="s">
        <v>11033</v>
      </c>
      <c r="U3274" s="4">
        <v>3</v>
      </c>
      <c r="W3274" s="4" t="s">
        <v>11283</v>
      </c>
      <c r="X3274" s="4" t="s">
        <v>11284</v>
      </c>
      <c r="Y3274" s="45">
        <v>0</v>
      </c>
      <c r="AA3274" s="4">
        <v>1</v>
      </c>
      <c r="AB3274" s="4">
        <v>100</v>
      </c>
      <c r="AC3274" s="4">
        <v>1</v>
      </c>
      <c r="AD3274" s="4">
        <v>1</v>
      </c>
      <c r="AE3274" s="45" t="s">
        <v>16461</v>
      </c>
      <c r="AF3274" s="45" t="s">
        <v>16457</v>
      </c>
      <c r="AG3274" s="45" t="s">
        <v>16459</v>
      </c>
      <c r="AH3274" s="45" t="s">
        <v>16453</v>
      </c>
      <c r="AI3274" s="45" t="s">
        <v>16455</v>
      </c>
      <c r="AJ3274" s="63" t="s">
        <v>20428</v>
      </c>
      <c r="AK3274" s="63" t="s">
        <v>20428</v>
      </c>
      <c r="AL3274" s="45">
        <v>0</v>
      </c>
      <c r="AM3274" s="43">
        <f>IF(AND(L3274="WEAPON",OR(R3274=0,R3274=1,R3274=2)),[1]装备基础and强化!$V$7,IF(AND(L3274="LEFTRING",OR(R3274=0,R3274=1,R3274=2)),[1]装备基础and强化!$W$7,IF(AND(L3274="RIGHTRING",OR(R3274=0,R3274=1,R3274=2)),[1]装备基础and强化!$X$7,IF(AND(L3274="NECKLACE",OR(R3274=0,R3274=1,R3274=2)),[1]装备基础and强化!$Y$7,0))))</f>
        <v>0</v>
      </c>
      <c r="AN3274" s="43" t="e">
        <f>IF(AND(L3274="WEAPON",OR(R3274=3,R3274=4)),[1]装备基础and强化!$V$11,IF(AND(L3274="LEFTRING",OR(R3274=3,R3274=4)),[1]装备基础and强化!$W$11,IF(AND(L3274="RIGHTRING",OR(R3274=3,R3274=4)),[1]装备基础and强化!$X$11,IF(AND(L3274="NECKLACE",OR(R3274=3,R3274=4)),[1]装备基础and强化!$Y$11,0))))</f>
        <v>#REF!</v>
      </c>
      <c r="AO3274" s="43">
        <f>IF(AND(L3274="BELT",T3274=1),[1]装备基础and强化!$AA$7,IF(AND(L3274="PANTS",T3274=1),[1]装备基础and强化!$AB$7,IF(AND(L3274="SHOES",T3274=1),[1]装备基础and强化!$AC$7,IF(AND(L3274="CLOTHES",T3274=1),[1]装备基础and强化!$AD$7,0))))</f>
        <v>0</v>
      </c>
      <c r="AP3274" s="43">
        <f>IF(AND(L3274="BELT",T3274=2),[1]装备基础and强化!$AF$7,IF(AND(L3274="PANTS",T3274=2),[1]装备基础and强化!$AG$7,IF(AND(L3274="SHOES",T3274=2),[1]装备基础and强化!$AH$7,IF(AND(L3274="CLOTHES",T3274=2),[1]装备基础and强化!$AI$7,0))))</f>
        <v>0</v>
      </c>
      <c r="AQ3274" s="43">
        <f>IF(L3274="HAT",[1]装备基础and强化!$AK$7,IF(L3274="JADE",[1]装备基础and强化!$AK$7,0))</f>
        <v>0</v>
      </c>
      <c r="AR3274" s="43" t="e">
        <f t="shared" si="51"/>
        <v>#REF!</v>
      </c>
    </row>
    <row r="3275" spans="1:44" x14ac:dyDescent="0.15">
      <c r="A3275" s="43"/>
      <c r="B3275" s="5" t="s">
        <v>11291</v>
      </c>
      <c r="C3275" s="12">
        <v>23271</v>
      </c>
      <c r="D3275" s="5" t="s">
        <v>11280</v>
      </c>
      <c r="E3275" s="44" t="s">
        <v>24906</v>
      </c>
      <c r="F3275" s="4" t="s">
        <v>11292</v>
      </c>
      <c r="G3275" s="4" t="s">
        <v>11293</v>
      </c>
      <c r="H3275" s="44"/>
      <c r="I3275" s="4" t="s">
        <v>700</v>
      </c>
      <c r="J3275" s="6" t="s">
        <v>700</v>
      </c>
      <c r="K3275" s="45">
        <v>1</v>
      </c>
      <c r="L3275" s="4" t="s">
        <v>726</v>
      </c>
      <c r="M3275" s="104" t="s">
        <v>18857</v>
      </c>
      <c r="N3275" s="45">
        <v>220400</v>
      </c>
      <c r="O3275" s="4" t="s">
        <v>11337</v>
      </c>
      <c r="P3275" s="4" t="s">
        <v>8171</v>
      </c>
      <c r="Q3275" s="4">
        <v>30</v>
      </c>
      <c r="R3275" s="4">
        <v>4</v>
      </c>
      <c r="S3275" s="4" t="s">
        <v>11033</v>
      </c>
      <c r="U3275" s="4">
        <v>4</v>
      </c>
      <c r="W3275" s="4" t="s">
        <v>11283</v>
      </c>
      <c r="X3275" s="4" t="s">
        <v>11284</v>
      </c>
      <c r="Y3275" s="45">
        <v>0</v>
      </c>
      <c r="AA3275" s="4">
        <v>1</v>
      </c>
      <c r="AB3275" s="4">
        <v>100</v>
      </c>
      <c r="AC3275" s="4">
        <v>1</v>
      </c>
      <c r="AD3275" s="4">
        <v>1</v>
      </c>
      <c r="AE3275" s="45" t="s">
        <v>16461</v>
      </c>
      <c r="AF3275" s="45" t="s">
        <v>16457</v>
      </c>
      <c r="AG3275" s="45" t="s">
        <v>16459</v>
      </c>
      <c r="AH3275" s="45" t="s">
        <v>16453</v>
      </c>
      <c r="AI3275" s="45" t="s">
        <v>16455</v>
      </c>
      <c r="AJ3275" s="63" t="s">
        <v>20406</v>
      </c>
      <c r="AK3275" s="63" t="s">
        <v>20406</v>
      </c>
      <c r="AL3275" s="4">
        <v>0</v>
      </c>
      <c r="AM3275" s="43">
        <f>IF(AND(L3275="WEAPON",OR(R3275=0,R3275=1,R3275=2)),[1]装备基础and强化!$V$7,IF(AND(L3275="LEFTRING",OR(R3275=0,R3275=1,R3275=2)),[1]装备基础and强化!$W$7,IF(AND(L3275="RIGHTRING",OR(R3275=0,R3275=1,R3275=2)),[1]装备基础and强化!$X$7,IF(AND(L3275="NECKLACE",OR(R3275=0,R3275=1,R3275=2)),[1]装备基础and强化!$Y$7,0))))</f>
        <v>0</v>
      </c>
      <c r="AN3275" s="43" t="e">
        <f>IF(AND(L3275="WEAPON",OR(R3275=3,R3275=4)),[1]装备基础and强化!$V$11,IF(AND(L3275="LEFTRING",OR(R3275=3,R3275=4)),[1]装备基础and强化!$W$11,IF(AND(L3275="RIGHTRING",OR(R3275=3,R3275=4)),[1]装备基础and强化!$X$11,IF(AND(L3275="NECKLACE",OR(R3275=3,R3275=4)),[1]装备基础and强化!$Y$11,0))))</f>
        <v>#REF!</v>
      </c>
      <c r="AO3275" s="43">
        <f>IF(AND(L3275="BELT",T3275=1),[1]装备基础and强化!$AA$7,IF(AND(L3275="PANTS",T3275=1),[1]装备基础and强化!$AB$7,IF(AND(L3275="SHOES",T3275=1),[1]装备基础and强化!$AC$7,IF(AND(L3275="CLOTHES",T3275=1),[1]装备基础and强化!$AD$7,0))))</f>
        <v>0</v>
      </c>
      <c r="AP3275" s="43">
        <f>IF(AND(L3275="BELT",T3275=2),[1]装备基础and强化!$AF$7,IF(AND(L3275="PANTS",T3275=2),[1]装备基础and强化!$AG$7,IF(AND(L3275="SHOES",T3275=2),[1]装备基础and强化!$AH$7,IF(AND(L3275="CLOTHES",T3275=2),[1]装备基础and强化!$AI$7,0))))</f>
        <v>0</v>
      </c>
      <c r="AQ3275" s="43">
        <f>IF(L3275="HAT",[1]装备基础and强化!$AK$7,IF(L3275="JADE",[1]装备基础and强化!$AK$7,0))</f>
        <v>0</v>
      </c>
      <c r="AR3275" s="43" t="e">
        <f t="shared" si="51"/>
        <v>#REF!</v>
      </c>
    </row>
    <row r="3276" spans="1:44" x14ac:dyDescent="0.15">
      <c r="A3276" s="43"/>
      <c r="B3276" s="5" t="s">
        <v>11294</v>
      </c>
      <c r="C3276" s="12">
        <v>23272</v>
      </c>
      <c r="D3276" s="5" t="s">
        <v>11280</v>
      </c>
      <c r="E3276" s="44" t="s">
        <v>24907</v>
      </c>
      <c r="F3276" s="4" t="s">
        <v>11295</v>
      </c>
      <c r="G3276" s="4" t="s">
        <v>11296</v>
      </c>
      <c r="H3276" s="44"/>
      <c r="I3276" s="4" t="s">
        <v>700</v>
      </c>
      <c r="J3276" s="6" t="s">
        <v>700</v>
      </c>
      <c r="K3276" s="45">
        <v>1</v>
      </c>
      <c r="L3276" s="4" t="s">
        <v>726</v>
      </c>
      <c r="M3276" s="104" t="s">
        <v>18858</v>
      </c>
      <c r="N3276" s="45">
        <v>220500</v>
      </c>
      <c r="O3276" s="4" t="s">
        <v>11745</v>
      </c>
      <c r="P3276" s="4" t="s">
        <v>8171</v>
      </c>
      <c r="Q3276" s="4">
        <v>30</v>
      </c>
      <c r="R3276" s="4">
        <v>4</v>
      </c>
      <c r="S3276" s="4" t="s">
        <v>11033</v>
      </c>
      <c r="U3276" s="4">
        <v>5</v>
      </c>
      <c r="W3276" s="4" t="s">
        <v>11283</v>
      </c>
      <c r="X3276" s="4" t="s">
        <v>11284</v>
      </c>
      <c r="Y3276" s="45">
        <v>0</v>
      </c>
      <c r="AA3276" s="4">
        <v>1</v>
      </c>
      <c r="AB3276" s="4">
        <v>100</v>
      </c>
      <c r="AC3276" s="4">
        <v>1</v>
      </c>
      <c r="AD3276" s="4">
        <v>1</v>
      </c>
      <c r="AE3276" s="45" t="s">
        <v>16461</v>
      </c>
      <c r="AF3276" s="45" t="s">
        <v>16457</v>
      </c>
      <c r="AG3276" s="45" t="s">
        <v>16459</v>
      </c>
      <c r="AH3276" s="45" t="s">
        <v>16453</v>
      </c>
      <c r="AI3276" s="45" t="s">
        <v>16455</v>
      </c>
      <c r="AJ3276" s="63" t="s">
        <v>20406</v>
      </c>
      <c r="AK3276" s="63" t="s">
        <v>20406</v>
      </c>
      <c r="AL3276" s="45">
        <v>0</v>
      </c>
      <c r="AM3276" s="43">
        <f>IF(AND(L3276="WEAPON",OR(R3276=0,R3276=1,R3276=2)),[1]装备基础and强化!$V$7,IF(AND(L3276="LEFTRING",OR(R3276=0,R3276=1,R3276=2)),[1]装备基础and强化!$W$7,IF(AND(L3276="RIGHTRING",OR(R3276=0,R3276=1,R3276=2)),[1]装备基础and强化!$X$7,IF(AND(L3276="NECKLACE",OR(R3276=0,R3276=1,R3276=2)),[1]装备基础and强化!$Y$7,0))))</f>
        <v>0</v>
      </c>
      <c r="AN3276" s="43" t="e">
        <f>IF(AND(L3276="WEAPON",OR(R3276=3,R3276=4)),[1]装备基础and强化!$V$11,IF(AND(L3276="LEFTRING",OR(R3276=3,R3276=4)),[1]装备基础and强化!$W$11,IF(AND(L3276="RIGHTRING",OR(R3276=3,R3276=4)),[1]装备基础and强化!$X$11,IF(AND(L3276="NECKLACE",OR(R3276=3,R3276=4)),[1]装备基础and强化!$Y$11,0))))</f>
        <v>#REF!</v>
      </c>
      <c r="AO3276" s="43">
        <f>IF(AND(L3276="BELT",T3276=1),[1]装备基础and强化!$AA$7,IF(AND(L3276="PANTS",T3276=1),[1]装备基础and强化!$AB$7,IF(AND(L3276="SHOES",T3276=1),[1]装备基础and强化!$AC$7,IF(AND(L3276="CLOTHES",T3276=1),[1]装备基础and强化!$AD$7,0))))</f>
        <v>0</v>
      </c>
      <c r="AP3276" s="43">
        <f>IF(AND(L3276="BELT",T3276=2),[1]装备基础and强化!$AF$7,IF(AND(L3276="PANTS",T3276=2),[1]装备基础and强化!$AG$7,IF(AND(L3276="SHOES",T3276=2),[1]装备基础and强化!$AH$7,IF(AND(L3276="CLOTHES",T3276=2),[1]装备基础and强化!$AI$7,0))))</f>
        <v>0</v>
      </c>
      <c r="AQ3276" s="43">
        <f>IF(L3276="HAT",[1]装备基础and强化!$AK$7,IF(L3276="JADE",[1]装备基础and强化!$AK$7,0))</f>
        <v>0</v>
      </c>
      <c r="AR3276" s="43" t="e">
        <f t="shared" si="51"/>
        <v>#REF!</v>
      </c>
    </row>
    <row r="3277" spans="1:44" x14ac:dyDescent="0.15">
      <c r="A3277" s="43"/>
      <c r="B3277" s="5" t="s">
        <v>11297</v>
      </c>
      <c r="C3277" s="12">
        <v>23273</v>
      </c>
      <c r="D3277" s="5" t="s">
        <v>11280</v>
      </c>
      <c r="E3277" s="44" t="s">
        <v>24908</v>
      </c>
      <c r="F3277" s="4" t="s">
        <v>11298</v>
      </c>
      <c r="G3277" s="4" t="s">
        <v>11299</v>
      </c>
      <c r="H3277" s="44"/>
      <c r="I3277" s="4" t="s">
        <v>700</v>
      </c>
      <c r="J3277" s="6" t="s">
        <v>700</v>
      </c>
      <c r="K3277" s="45">
        <v>1</v>
      </c>
      <c r="L3277" s="4" t="s">
        <v>726</v>
      </c>
      <c r="M3277" s="104" t="s">
        <v>18859</v>
      </c>
      <c r="N3277" s="45">
        <v>220600</v>
      </c>
      <c r="O3277" s="4" t="s">
        <v>1210</v>
      </c>
      <c r="P3277" s="4" t="s">
        <v>8171</v>
      </c>
      <c r="Q3277" s="4">
        <v>30</v>
      </c>
      <c r="R3277" s="4">
        <v>4</v>
      </c>
      <c r="S3277" s="4" t="s">
        <v>11033</v>
      </c>
      <c r="U3277" s="4">
        <v>6</v>
      </c>
      <c r="W3277" s="4" t="s">
        <v>11283</v>
      </c>
      <c r="X3277" s="4" t="s">
        <v>11284</v>
      </c>
      <c r="Y3277" s="45">
        <v>0</v>
      </c>
      <c r="AA3277" s="4">
        <v>1</v>
      </c>
      <c r="AB3277" s="4">
        <v>100</v>
      </c>
      <c r="AC3277" s="4">
        <v>1</v>
      </c>
      <c r="AD3277" s="4">
        <v>1</v>
      </c>
      <c r="AE3277" s="45" t="s">
        <v>16461</v>
      </c>
      <c r="AF3277" s="45" t="s">
        <v>16457</v>
      </c>
      <c r="AG3277" s="45" t="s">
        <v>16459</v>
      </c>
      <c r="AH3277" s="45" t="s">
        <v>16453</v>
      </c>
      <c r="AI3277" s="45" t="s">
        <v>16455</v>
      </c>
      <c r="AJ3277" s="63" t="s">
        <v>20406</v>
      </c>
      <c r="AK3277" s="63" t="s">
        <v>20406</v>
      </c>
      <c r="AL3277" s="4">
        <v>0</v>
      </c>
      <c r="AM3277" s="43">
        <f>IF(AND(L3277="WEAPON",OR(R3277=0,R3277=1,R3277=2)),[1]装备基础and强化!$V$7,IF(AND(L3277="LEFTRING",OR(R3277=0,R3277=1,R3277=2)),[1]装备基础and强化!$W$7,IF(AND(L3277="RIGHTRING",OR(R3277=0,R3277=1,R3277=2)),[1]装备基础and强化!$X$7,IF(AND(L3277="NECKLACE",OR(R3277=0,R3277=1,R3277=2)),[1]装备基础and强化!$Y$7,0))))</f>
        <v>0</v>
      </c>
      <c r="AN3277" s="43" t="e">
        <f>IF(AND(L3277="WEAPON",OR(R3277=3,R3277=4)),[1]装备基础and强化!$V$11,IF(AND(L3277="LEFTRING",OR(R3277=3,R3277=4)),[1]装备基础and强化!$W$11,IF(AND(L3277="RIGHTRING",OR(R3277=3,R3277=4)),[1]装备基础and强化!$X$11,IF(AND(L3277="NECKLACE",OR(R3277=3,R3277=4)),[1]装备基础and强化!$Y$11,0))))</f>
        <v>#REF!</v>
      </c>
      <c r="AO3277" s="43">
        <f>IF(AND(L3277="BELT",T3277=1),[1]装备基础and强化!$AA$7,IF(AND(L3277="PANTS",T3277=1),[1]装备基础and强化!$AB$7,IF(AND(L3277="SHOES",T3277=1),[1]装备基础and强化!$AC$7,IF(AND(L3277="CLOTHES",T3277=1),[1]装备基础and强化!$AD$7,0))))</f>
        <v>0</v>
      </c>
      <c r="AP3277" s="43">
        <f>IF(AND(L3277="BELT",T3277=2),[1]装备基础and强化!$AF$7,IF(AND(L3277="PANTS",T3277=2),[1]装备基础and强化!$AG$7,IF(AND(L3277="SHOES",T3277=2),[1]装备基础and强化!$AH$7,IF(AND(L3277="CLOTHES",T3277=2),[1]装备基础and强化!$AI$7,0))))</f>
        <v>0</v>
      </c>
      <c r="AQ3277" s="43">
        <f>IF(L3277="HAT",[1]装备基础and强化!$AK$7,IF(L3277="JADE",[1]装备基础and强化!$AK$7,0))</f>
        <v>0</v>
      </c>
      <c r="AR3277" s="43" t="e">
        <f t="shared" si="51"/>
        <v>#REF!</v>
      </c>
    </row>
    <row r="3278" spans="1:44" x14ac:dyDescent="0.15">
      <c r="A3278" s="43"/>
      <c r="B3278" s="5" t="s">
        <v>11300</v>
      </c>
      <c r="C3278" s="12">
        <v>23274</v>
      </c>
      <c r="D3278" s="5" t="s">
        <v>11280</v>
      </c>
      <c r="E3278" s="44" t="s">
        <v>24909</v>
      </c>
      <c r="F3278" s="4" t="s">
        <v>11301</v>
      </c>
      <c r="G3278" s="4" t="s">
        <v>11302</v>
      </c>
      <c r="H3278" s="44"/>
      <c r="I3278" s="4" t="s">
        <v>700</v>
      </c>
      <c r="J3278" s="6" t="s">
        <v>700</v>
      </c>
      <c r="K3278" s="45">
        <v>1</v>
      </c>
      <c r="L3278" s="4" t="s">
        <v>726</v>
      </c>
      <c r="M3278" s="104" t="s">
        <v>18860</v>
      </c>
      <c r="N3278" s="45">
        <v>220700</v>
      </c>
      <c r="O3278" s="4" t="s">
        <v>1212</v>
      </c>
      <c r="P3278" s="4" t="s">
        <v>8171</v>
      </c>
      <c r="Q3278" s="4">
        <v>30</v>
      </c>
      <c r="R3278" s="4">
        <v>4</v>
      </c>
      <c r="S3278" s="4" t="s">
        <v>11033</v>
      </c>
      <c r="U3278" s="4">
        <v>7</v>
      </c>
      <c r="W3278" s="4" t="s">
        <v>11283</v>
      </c>
      <c r="X3278" s="4" t="s">
        <v>11284</v>
      </c>
      <c r="Y3278" s="45">
        <v>0</v>
      </c>
      <c r="AA3278" s="4">
        <v>1</v>
      </c>
      <c r="AB3278" s="4">
        <v>100</v>
      </c>
      <c r="AC3278" s="4">
        <v>1</v>
      </c>
      <c r="AD3278" s="4">
        <v>1</v>
      </c>
      <c r="AE3278" s="45" t="s">
        <v>16461</v>
      </c>
      <c r="AF3278" s="45" t="s">
        <v>16457</v>
      </c>
      <c r="AG3278" s="45" t="s">
        <v>16459</v>
      </c>
      <c r="AH3278" s="45" t="s">
        <v>16453</v>
      </c>
      <c r="AI3278" s="45" t="s">
        <v>16455</v>
      </c>
      <c r="AJ3278" s="63" t="s">
        <v>20406</v>
      </c>
      <c r="AK3278" s="63" t="s">
        <v>20406</v>
      </c>
      <c r="AL3278" s="45">
        <v>0</v>
      </c>
      <c r="AM3278" s="43">
        <f>IF(AND(L3278="WEAPON",OR(R3278=0,R3278=1,R3278=2)),[1]装备基础and强化!$V$7,IF(AND(L3278="LEFTRING",OR(R3278=0,R3278=1,R3278=2)),[1]装备基础and强化!$W$7,IF(AND(L3278="RIGHTRING",OR(R3278=0,R3278=1,R3278=2)),[1]装备基础and强化!$X$7,IF(AND(L3278="NECKLACE",OR(R3278=0,R3278=1,R3278=2)),[1]装备基础and强化!$Y$7,0))))</f>
        <v>0</v>
      </c>
      <c r="AN3278" s="43" t="e">
        <f>IF(AND(L3278="WEAPON",OR(R3278=3,R3278=4)),[1]装备基础and强化!$V$11,IF(AND(L3278="LEFTRING",OR(R3278=3,R3278=4)),[1]装备基础and强化!$W$11,IF(AND(L3278="RIGHTRING",OR(R3278=3,R3278=4)),[1]装备基础and强化!$X$11,IF(AND(L3278="NECKLACE",OR(R3278=3,R3278=4)),[1]装备基础and强化!$Y$11,0))))</f>
        <v>#REF!</v>
      </c>
      <c r="AO3278" s="43">
        <f>IF(AND(L3278="BELT",T3278=1),[1]装备基础and强化!$AA$7,IF(AND(L3278="PANTS",T3278=1),[1]装备基础and强化!$AB$7,IF(AND(L3278="SHOES",T3278=1),[1]装备基础and强化!$AC$7,IF(AND(L3278="CLOTHES",T3278=1),[1]装备基础and强化!$AD$7,0))))</f>
        <v>0</v>
      </c>
      <c r="AP3278" s="43">
        <f>IF(AND(L3278="BELT",T3278=2),[1]装备基础and强化!$AF$7,IF(AND(L3278="PANTS",T3278=2),[1]装备基础and强化!$AG$7,IF(AND(L3278="SHOES",T3278=2),[1]装备基础and强化!$AH$7,IF(AND(L3278="CLOTHES",T3278=2),[1]装备基础and强化!$AI$7,0))))</f>
        <v>0</v>
      </c>
      <c r="AQ3278" s="43">
        <f>IF(L3278="HAT",[1]装备基础and强化!$AK$7,IF(L3278="JADE",[1]装备基础and强化!$AK$7,0))</f>
        <v>0</v>
      </c>
      <c r="AR3278" s="43" t="e">
        <f t="shared" si="51"/>
        <v>#REF!</v>
      </c>
    </row>
    <row r="3279" spans="1:44" x14ac:dyDescent="0.15">
      <c r="A3279" s="43"/>
      <c r="B3279" s="5" t="s">
        <v>11303</v>
      </c>
      <c r="C3279" s="12">
        <v>23275</v>
      </c>
      <c r="D3279" s="5" t="s">
        <v>11280</v>
      </c>
      <c r="E3279" s="44" t="s">
        <v>24910</v>
      </c>
      <c r="F3279" s="4" t="s">
        <v>11304</v>
      </c>
      <c r="G3279" s="4" t="s">
        <v>11305</v>
      </c>
      <c r="H3279" s="44"/>
      <c r="I3279" s="4" t="s">
        <v>700</v>
      </c>
      <c r="J3279" s="6" t="s">
        <v>700</v>
      </c>
      <c r="K3279" s="45">
        <v>1</v>
      </c>
      <c r="L3279" s="4" t="s">
        <v>726</v>
      </c>
      <c r="M3279" s="104" t="s">
        <v>18861</v>
      </c>
      <c r="N3279" s="45">
        <v>202800</v>
      </c>
      <c r="O3279" s="4" t="s">
        <v>7916</v>
      </c>
      <c r="P3279" s="4" t="s">
        <v>8171</v>
      </c>
      <c r="Q3279" s="4">
        <v>30</v>
      </c>
      <c r="R3279" s="4">
        <v>4</v>
      </c>
      <c r="S3279" s="4" t="s">
        <v>11033</v>
      </c>
      <c r="U3279" s="4">
        <v>8</v>
      </c>
      <c r="W3279" s="4" t="s">
        <v>11283</v>
      </c>
      <c r="X3279" s="4" t="s">
        <v>11284</v>
      </c>
      <c r="Y3279" s="45">
        <v>0</v>
      </c>
      <c r="AA3279" s="4">
        <v>1</v>
      </c>
      <c r="AB3279" s="4">
        <v>100</v>
      </c>
      <c r="AC3279" s="4">
        <v>1</v>
      </c>
      <c r="AD3279" s="4">
        <v>1</v>
      </c>
      <c r="AE3279" s="45" t="s">
        <v>16461</v>
      </c>
      <c r="AF3279" s="45" t="s">
        <v>16457</v>
      </c>
      <c r="AG3279" s="45" t="s">
        <v>16459</v>
      </c>
      <c r="AH3279" s="45" t="s">
        <v>16453</v>
      </c>
      <c r="AI3279" s="45" t="s">
        <v>16455</v>
      </c>
      <c r="AJ3279" s="63" t="s">
        <v>20406</v>
      </c>
      <c r="AK3279" s="63" t="s">
        <v>20406</v>
      </c>
      <c r="AL3279" s="4">
        <v>0</v>
      </c>
      <c r="AM3279" s="43">
        <f>IF(AND(L3279="WEAPON",OR(R3279=0,R3279=1,R3279=2)),[1]装备基础and强化!$V$7,IF(AND(L3279="LEFTRING",OR(R3279=0,R3279=1,R3279=2)),[1]装备基础and强化!$W$7,IF(AND(L3279="RIGHTRING",OR(R3279=0,R3279=1,R3279=2)),[1]装备基础and强化!$X$7,IF(AND(L3279="NECKLACE",OR(R3279=0,R3279=1,R3279=2)),[1]装备基础and强化!$Y$7,0))))</f>
        <v>0</v>
      </c>
      <c r="AN3279" s="43" t="e">
        <f>IF(AND(L3279="WEAPON",OR(R3279=3,R3279=4)),[1]装备基础and强化!$V$11,IF(AND(L3279="LEFTRING",OR(R3279=3,R3279=4)),[1]装备基础and强化!$W$11,IF(AND(L3279="RIGHTRING",OR(R3279=3,R3279=4)),[1]装备基础and强化!$X$11,IF(AND(L3279="NECKLACE",OR(R3279=3,R3279=4)),[1]装备基础and强化!$Y$11,0))))</f>
        <v>#REF!</v>
      </c>
      <c r="AO3279" s="43">
        <f>IF(AND(L3279="BELT",T3279=1),[1]装备基础and强化!$AA$7,IF(AND(L3279="PANTS",T3279=1),[1]装备基础and强化!$AB$7,IF(AND(L3279="SHOES",T3279=1),[1]装备基础and强化!$AC$7,IF(AND(L3279="CLOTHES",T3279=1),[1]装备基础and强化!$AD$7,0))))</f>
        <v>0</v>
      </c>
      <c r="AP3279" s="43">
        <f>IF(AND(L3279="BELT",T3279=2),[1]装备基础and强化!$AF$7,IF(AND(L3279="PANTS",T3279=2),[1]装备基础and强化!$AG$7,IF(AND(L3279="SHOES",T3279=2),[1]装备基础and强化!$AH$7,IF(AND(L3279="CLOTHES",T3279=2),[1]装备基础and强化!$AI$7,0))))</f>
        <v>0</v>
      </c>
      <c r="AQ3279" s="43">
        <f>IF(L3279="HAT",[1]装备基础and强化!$AK$7,IF(L3279="JADE",[1]装备基础and强化!$AK$7,0))</f>
        <v>0</v>
      </c>
      <c r="AR3279" s="43" t="e">
        <f t="shared" si="51"/>
        <v>#REF!</v>
      </c>
    </row>
    <row r="3280" spans="1:44" x14ac:dyDescent="0.15">
      <c r="A3280" s="43"/>
      <c r="B3280" s="5" t="s">
        <v>11306</v>
      </c>
      <c r="C3280" s="12">
        <v>23276</v>
      </c>
      <c r="D3280" s="5" t="s">
        <v>11307</v>
      </c>
      <c r="E3280" s="44" t="s">
        <v>24911</v>
      </c>
      <c r="F3280" s="4" t="s">
        <v>11308</v>
      </c>
      <c r="G3280" s="4" t="s">
        <v>11309</v>
      </c>
      <c r="H3280" s="44"/>
      <c r="I3280" s="4" t="s">
        <v>700</v>
      </c>
      <c r="J3280" s="6" t="s">
        <v>700</v>
      </c>
      <c r="K3280" s="45">
        <v>1</v>
      </c>
      <c r="L3280" s="4" t="s">
        <v>726</v>
      </c>
      <c r="M3280" s="104" t="s">
        <v>18862</v>
      </c>
      <c r="N3280" s="45">
        <v>250100</v>
      </c>
      <c r="O3280" s="4" t="s">
        <v>11755</v>
      </c>
      <c r="P3280" s="4" t="s">
        <v>8171</v>
      </c>
      <c r="Q3280" s="4">
        <v>50</v>
      </c>
      <c r="R3280" s="4">
        <v>4</v>
      </c>
      <c r="S3280" s="4" t="s">
        <v>11064</v>
      </c>
      <c r="U3280" s="4">
        <v>1</v>
      </c>
      <c r="W3280" s="4" t="s">
        <v>11310</v>
      </c>
      <c r="X3280" s="4" t="s">
        <v>11311</v>
      </c>
      <c r="Y3280" s="45">
        <v>0</v>
      </c>
      <c r="AA3280" s="4">
        <v>1</v>
      </c>
      <c r="AB3280" s="4">
        <v>100</v>
      </c>
      <c r="AC3280" s="4">
        <v>1</v>
      </c>
      <c r="AD3280" s="4">
        <v>1</v>
      </c>
      <c r="AE3280" s="45" t="s">
        <v>16461</v>
      </c>
      <c r="AF3280" s="45" t="s">
        <v>16457</v>
      </c>
      <c r="AG3280" s="45" t="s">
        <v>16459</v>
      </c>
      <c r="AH3280" s="45" t="s">
        <v>16453</v>
      </c>
      <c r="AI3280" s="45" t="s">
        <v>16455</v>
      </c>
      <c r="AJ3280" s="63" t="s">
        <v>20406</v>
      </c>
      <c r="AK3280" s="63" t="s">
        <v>20406</v>
      </c>
      <c r="AL3280" s="45">
        <v>0</v>
      </c>
      <c r="AM3280" s="43">
        <f>IF(AND(L3280="WEAPON",OR(R3280=0,R3280=1,R3280=2)),[1]装备基础and强化!$V$7,IF(AND(L3280="LEFTRING",OR(R3280=0,R3280=1,R3280=2)),[1]装备基础and强化!$W$7,IF(AND(L3280="RIGHTRING",OR(R3280=0,R3280=1,R3280=2)),[1]装备基础and强化!$X$7,IF(AND(L3280="NECKLACE",OR(R3280=0,R3280=1,R3280=2)),[1]装备基础and强化!$Y$7,0))))</f>
        <v>0</v>
      </c>
      <c r="AN3280" s="43" t="e">
        <f>IF(AND(L3280="WEAPON",OR(R3280=3,R3280=4)),[1]装备基础and强化!$V$11,IF(AND(L3280="LEFTRING",OR(R3280=3,R3280=4)),[1]装备基础and强化!$W$11,IF(AND(L3280="RIGHTRING",OR(R3280=3,R3280=4)),[1]装备基础and强化!$X$11,IF(AND(L3280="NECKLACE",OR(R3280=3,R3280=4)),[1]装备基础and强化!$Y$11,0))))</f>
        <v>#REF!</v>
      </c>
      <c r="AO3280" s="43">
        <f>IF(AND(L3280="BELT",T3280=1),[1]装备基础and强化!$AA$7,IF(AND(L3280="PANTS",T3280=1),[1]装备基础and强化!$AB$7,IF(AND(L3280="SHOES",T3280=1),[1]装备基础and强化!$AC$7,IF(AND(L3280="CLOTHES",T3280=1),[1]装备基础and强化!$AD$7,0))))</f>
        <v>0</v>
      </c>
      <c r="AP3280" s="43">
        <f>IF(AND(L3280="BELT",T3280=2),[1]装备基础and强化!$AF$7,IF(AND(L3280="PANTS",T3280=2),[1]装备基础and强化!$AG$7,IF(AND(L3280="SHOES",T3280=2),[1]装备基础and强化!$AH$7,IF(AND(L3280="CLOTHES",T3280=2),[1]装备基础and强化!$AI$7,0))))</f>
        <v>0</v>
      </c>
      <c r="AQ3280" s="43">
        <f>IF(L3280="HAT",[1]装备基础and强化!$AK$7,IF(L3280="JADE",[1]装备基础and强化!$AK$7,0))</f>
        <v>0</v>
      </c>
      <c r="AR3280" s="43" t="e">
        <f t="shared" si="51"/>
        <v>#REF!</v>
      </c>
    </row>
    <row r="3281" spans="1:44" x14ac:dyDescent="0.15">
      <c r="A3281" s="43"/>
      <c r="B3281" s="5" t="s">
        <v>11312</v>
      </c>
      <c r="C3281" s="12">
        <v>23277</v>
      </c>
      <c r="D3281" s="5" t="s">
        <v>11307</v>
      </c>
      <c r="E3281" s="44" t="s">
        <v>24912</v>
      </c>
      <c r="F3281" s="4" t="s">
        <v>11313</v>
      </c>
      <c r="G3281" s="4" t="s">
        <v>11314</v>
      </c>
      <c r="H3281" s="44"/>
      <c r="I3281" s="4" t="s">
        <v>700</v>
      </c>
      <c r="J3281" s="6" t="s">
        <v>700</v>
      </c>
      <c r="K3281" s="45">
        <v>1</v>
      </c>
      <c r="L3281" s="4" t="s">
        <v>726</v>
      </c>
      <c r="M3281" s="104" t="s">
        <v>18863</v>
      </c>
      <c r="N3281" s="45">
        <v>250200</v>
      </c>
      <c r="O3281" s="4" t="s">
        <v>7934</v>
      </c>
      <c r="P3281" s="4" t="s">
        <v>8171</v>
      </c>
      <c r="Q3281" s="4">
        <v>50</v>
      </c>
      <c r="R3281" s="4">
        <v>4</v>
      </c>
      <c r="S3281" s="4" t="s">
        <v>11064</v>
      </c>
      <c r="U3281" s="4">
        <v>2</v>
      </c>
      <c r="W3281" s="4" t="s">
        <v>11310</v>
      </c>
      <c r="X3281" s="4" t="s">
        <v>11311</v>
      </c>
      <c r="Y3281" s="45">
        <v>0</v>
      </c>
      <c r="AA3281" s="4">
        <v>1</v>
      </c>
      <c r="AB3281" s="4">
        <v>100</v>
      </c>
      <c r="AC3281" s="4">
        <v>1</v>
      </c>
      <c r="AD3281" s="4">
        <v>1</v>
      </c>
      <c r="AE3281" s="45" t="s">
        <v>16461</v>
      </c>
      <c r="AF3281" s="45" t="s">
        <v>16457</v>
      </c>
      <c r="AG3281" s="45" t="s">
        <v>16459</v>
      </c>
      <c r="AH3281" s="45" t="s">
        <v>16453</v>
      </c>
      <c r="AI3281" s="45" t="s">
        <v>16455</v>
      </c>
      <c r="AJ3281" s="63" t="s">
        <v>20406</v>
      </c>
      <c r="AK3281" s="63" t="s">
        <v>20406</v>
      </c>
      <c r="AL3281" s="4">
        <v>0</v>
      </c>
      <c r="AM3281" s="43">
        <f>IF(AND(L3281="WEAPON",OR(R3281=0,R3281=1,R3281=2)),[1]装备基础and强化!$V$7,IF(AND(L3281="LEFTRING",OR(R3281=0,R3281=1,R3281=2)),[1]装备基础and强化!$W$7,IF(AND(L3281="RIGHTRING",OR(R3281=0,R3281=1,R3281=2)),[1]装备基础and强化!$X$7,IF(AND(L3281="NECKLACE",OR(R3281=0,R3281=1,R3281=2)),[1]装备基础and强化!$Y$7,0))))</f>
        <v>0</v>
      </c>
      <c r="AN3281" s="43" t="e">
        <f>IF(AND(L3281="WEAPON",OR(R3281=3,R3281=4)),[1]装备基础and强化!$V$11,IF(AND(L3281="LEFTRING",OR(R3281=3,R3281=4)),[1]装备基础and强化!$W$11,IF(AND(L3281="RIGHTRING",OR(R3281=3,R3281=4)),[1]装备基础and强化!$X$11,IF(AND(L3281="NECKLACE",OR(R3281=3,R3281=4)),[1]装备基础and强化!$Y$11,0))))</f>
        <v>#REF!</v>
      </c>
      <c r="AO3281" s="43">
        <f>IF(AND(L3281="BELT",T3281=1),[1]装备基础and强化!$AA$7,IF(AND(L3281="PANTS",T3281=1),[1]装备基础and强化!$AB$7,IF(AND(L3281="SHOES",T3281=1),[1]装备基础and强化!$AC$7,IF(AND(L3281="CLOTHES",T3281=1),[1]装备基础and强化!$AD$7,0))))</f>
        <v>0</v>
      </c>
      <c r="AP3281" s="43">
        <f>IF(AND(L3281="BELT",T3281=2),[1]装备基础and强化!$AF$7,IF(AND(L3281="PANTS",T3281=2),[1]装备基础and强化!$AG$7,IF(AND(L3281="SHOES",T3281=2),[1]装备基础and强化!$AH$7,IF(AND(L3281="CLOTHES",T3281=2),[1]装备基础and强化!$AI$7,0))))</f>
        <v>0</v>
      </c>
      <c r="AQ3281" s="43">
        <f>IF(L3281="HAT",[1]装备基础and强化!$AK$7,IF(L3281="JADE",[1]装备基础and强化!$AK$7,0))</f>
        <v>0</v>
      </c>
      <c r="AR3281" s="43" t="e">
        <f t="shared" si="51"/>
        <v>#REF!</v>
      </c>
    </row>
    <row r="3282" spans="1:44" x14ac:dyDescent="0.15">
      <c r="A3282" s="43"/>
      <c r="B3282" s="5" t="s">
        <v>11315</v>
      </c>
      <c r="C3282" s="12">
        <v>23278</v>
      </c>
      <c r="D3282" s="5" t="s">
        <v>11307</v>
      </c>
      <c r="E3282" s="44" t="s">
        <v>24913</v>
      </c>
      <c r="F3282" s="4" t="s">
        <v>11316</v>
      </c>
      <c r="G3282" s="4" t="s">
        <v>11317</v>
      </c>
      <c r="H3282" s="44"/>
      <c r="I3282" s="4" t="s">
        <v>700</v>
      </c>
      <c r="J3282" s="6" t="s">
        <v>700</v>
      </c>
      <c r="K3282" s="45">
        <v>1</v>
      </c>
      <c r="L3282" s="4" t="s">
        <v>726</v>
      </c>
      <c r="M3282" s="104" t="s">
        <v>18864</v>
      </c>
      <c r="N3282" s="45">
        <v>250300</v>
      </c>
      <c r="O3282" s="4" t="s">
        <v>11095</v>
      </c>
      <c r="P3282" s="4" t="s">
        <v>8171</v>
      </c>
      <c r="Q3282" s="4">
        <v>50</v>
      </c>
      <c r="R3282" s="4">
        <v>4</v>
      </c>
      <c r="S3282" s="4" t="s">
        <v>11064</v>
      </c>
      <c r="U3282" s="4">
        <v>3</v>
      </c>
      <c r="W3282" s="4" t="s">
        <v>11310</v>
      </c>
      <c r="X3282" s="4" t="s">
        <v>11311</v>
      </c>
      <c r="Y3282" s="45">
        <v>0</v>
      </c>
      <c r="AA3282" s="4">
        <v>1</v>
      </c>
      <c r="AB3282" s="4">
        <v>100</v>
      </c>
      <c r="AC3282" s="4">
        <v>1</v>
      </c>
      <c r="AD3282" s="4">
        <v>1</v>
      </c>
      <c r="AE3282" s="45" t="s">
        <v>16461</v>
      </c>
      <c r="AF3282" s="45" t="s">
        <v>16457</v>
      </c>
      <c r="AG3282" s="45" t="s">
        <v>16459</v>
      </c>
      <c r="AH3282" s="45" t="s">
        <v>16453</v>
      </c>
      <c r="AI3282" s="45" t="s">
        <v>16455</v>
      </c>
      <c r="AJ3282" s="63" t="s">
        <v>20406</v>
      </c>
      <c r="AK3282" s="63" t="s">
        <v>20406</v>
      </c>
      <c r="AL3282" s="45">
        <v>0</v>
      </c>
      <c r="AM3282" s="43">
        <f>IF(AND(L3282="WEAPON",OR(R3282=0,R3282=1,R3282=2)),[1]装备基础and强化!$V$7,IF(AND(L3282="LEFTRING",OR(R3282=0,R3282=1,R3282=2)),[1]装备基础and强化!$W$7,IF(AND(L3282="RIGHTRING",OR(R3282=0,R3282=1,R3282=2)),[1]装备基础and强化!$X$7,IF(AND(L3282="NECKLACE",OR(R3282=0,R3282=1,R3282=2)),[1]装备基础and强化!$Y$7,0))))</f>
        <v>0</v>
      </c>
      <c r="AN3282" s="43" t="e">
        <f>IF(AND(L3282="WEAPON",OR(R3282=3,R3282=4)),[1]装备基础and强化!$V$11,IF(AND(L3282="LEFTRING",OR(R3282=3,R3282=4)),[1]装备基础and强化!$W$11,IF(AND(L3282="RIGHTRING",OR(R3282=3,R3282=4)),[1]装备基础and强化!$X$11,IF(AND(L3282="NECKLACE",OR(R3282=3,R3282=4)),[1]装备基础and强化!$Y$11,0))))</f>
        <v>#REF!</v>
      </c>
      <c r="AO3282" s="43">
        <f>IF(AND(L3282="BELT",T3282=1),[1]装备基础and强化!$AA$7,IF(AND(L3282="PANTS",T3282=1),[1]装备基础and强化!$AB$7,IF(AND(L3282="SHOES",T3282=1),[1]装备基础and强化!$AC$7,IF(AND(L3282="CLOTHES",T3282=1),[1]装备基础and强化!$AD$7,0))))</f>
        <v>0</v>
      </c>
      <c r="AP3282" s="43">
        <f>IF(AND(L3282="BELT",T3282=2),[1]装备基础and强化!$AF$7,IF(AND(L3282="PANTS",T3282=2),[1]装备基础and强化!$AG$7,IF(AND(L3282="SHOES",T3282=2),[1]装备基础and强化!$AH$7,IF(AND(L3282="CLOTHES",T3282=2),[1]装备基础and强化!$AI$7,0))))</f>
        <v>0</v>
      </c>
      <c r="AQ3282" s="43">
        <f>IF(L3282="HAT",[1]装备基础and强化!$AK$7,IF(L3282="JADE",[1]装备基础and强化!$AK$7,0))</f>
        <v>0</v>
      </c>
      <c r="AR3282" s="43" t="e">
        <f t="shared" si="51"/>
        <v>#REF!</v>
      </c>
    </row>
    <row r="3283" spans="1:44" x14ac:dyDescent="0.15">
      <c r="A3283" s="43"/>
      <c r="B3283" s="5" t="s">
        <v>11318</v>
      </c>
      <c r="C3283" s="12">
        <v>23279</v>
      </c>
      <c r="D3283" s="5" t="s">
        <v>11307</v>
      </c>
      <c r="E3283" s="44" t="s">
        <v>24914</v>
      </c>
      <c r="F3283" s="4" t="s">
        <v>11319</v>
      </c>
      <c r="G3283" s="4" t="s">
        <v>11320</v>
      </c>
      <c r="H3283" s="44"/>
      <c r="I3283" s="4" t="s">
        <v>700</v>
      </c>
      <c r="J3283" s="6" t="s">
        <v>700</v>
      </c>
      <c r="K3283" s="45">
        <v>1</v>
      </c>
      <c r="L3283" s="4" t="s">
        <v>726</v>
      </c>
      <c r="M3283" s="104" t="s">
        <v>18865</v>
      </c>
      <c r="N3283" s="45">
        <v>250400</v>
      </c>
      <c r="O3283" s="4" t="s">
        <v>7970</v>
      </c>
      <c r="P3283" s="4" t="s">
        <v>8171</v>
      </c>
      <c r="Q3283" s="4">
        <v>50</v>
      </c>
      <c r="R3283" s="4">
        <v>4</v>
      </c>
      <c r="S3283" s="4" t="s">
        <v>11064</v>
      </c>
      <c r="U3283" s="4">
        <v>4</v>
      </c>
      <c r="W3283" s="4" t="s">
        <v>11310</v>
      </c>
      <c r="X3283" s="4" t="s">
        <v>11311</v>
      </c>
      <c r="Y3283" s="45">
        <v>0</v>
      </c>
      <c r="AA3283" s="4">
        <v>1</v>
      </c>
      <c r="AB3283" s="4">
        <v>100</v>
      </c>
      <c r="AC3283" s="4">
        <v>1</v>
      </c>
      <c r="AD3283" s="4">
        <v>1</v>
      </c>
      <c r="AE3283" s="45" t="s">
        <v>16461</v>
      </c>
      <c r="AF3283" s="45" t="s">
        <v>16457</v>
      </c>
      <c r="AG3283" s="45" t="s">
        <v>16459</v>
      </c>
      <c r="AH3283" s="45" t="s">
        <v>16453</v>
      </c>
      <c r="AI3283" s="45" t="s">
        <v>16455</v>
      </c>
      <c r="AJ3283" s="63" t="s">
        <v>20406</v>
      </c>
      <c r="AK3283" s="63" t="s">
        <v>20406</v>
      </c>
      <c r="AL3283" s="4">
        <v>0</v>
      </c>
      <c r="AM3283" s="43">
        <f>IF(AND(L3283="WEAPON",OR(R3283=0,R3283=1,R3283=2)),[1]装备基础and强化!$V$7,IF(AND(L3283="LEFTRING",OR(R3283=0,R3283=1,R3283=2)),[1]装备基础and强化!$W$7,IF(AND(L3283="RIGHTRING",OR(R3283=0,R3283=1,R3283=2)),[1]装备基础and强化!$X$7,IF(AND(L3283="NECKLACE",OR(R3283=0,R3283=1,R3283=2)),[1]装备基础and强化!$Y$7,0))))</f>
        <v>0</v>
      </c>
      <c r="AN3283" s="43" t="e">
        <f>IF(AND(L3283="WEAPON",OR(R3283=3,R3283=4)),[1]装备基础and强化!$V$11,IF(AND(L3283="LEFTRING",OR(R3283=3,R3283=4)),[1]装备基础and强化!$W$11,IF(AND(L3283="RIGHTRING",OR(R3283=3,R3283=4)),[1]装备基础and强化!$X$11,IF(AND(L3283="NECKLACE",OR(R3283=3,R3283=4)),[1]装备基础and强化!$Y$11,0))))</f>
        <v>#REF!</v>
      </c>
      <c r="AO3283" s="43">
        <f>IF(AND(L3283="BELT",T3283=1),[1]装备基础and强化!$AA$7,IF(AND(L3283="PANTS",T3283=1),[1]装备基础and强化!$AB$7,IF(AND(L3283="SHOES",T3283=1),[1]装备基础and强化!$AC$7,IF(AND(L3283="CLOTHES",T3283=1),[1]装备基础and强化!$AD$7,0))))</f>
        <v>0</v>
      </c>
      <c r="AP3283" s="43">
        <f>IF(AND(L3283="BELT",T3283=2),[1]装备基础and强化!$AF$7,IF(AND(L3283="PANTS",T3283=2),[1]装备基础and强化!$AG$7,IF(AND(L3283="SHOES",T3283=2),[1]装备基础and强化!$AH$7,IF(AND(L3283="CLOTHES",T3283=2),[1]装备基础and强化!$AI$7,0))))</f>
        <v>0</v>
      </c>
      <c r="AQ3283" s="43">
        <f>IF(L3283="HAT",[1]装备基础and强化!$AK$7,IF(L3283="JADE",[1]装备基础and强化!$AK$7,0))</f>
        <v>0</v>
      </c>
      <c r="AR3283" s="43" t="e">
        <f t="shared" si="51"/>
        <v>#REF!</v>
      </c>
    </row>
    <row r="3284" spans="1:44" x14ac:dyDescent="0.15">
      <c r="A3284" s="43"/>
      <c r="B3284" s="5" t="s">
        <v>11321</v>
      </c>
      <c r="C3284" s="12">
        <v>23280</v>
      </c>
      <c r="D3284" s="5" t="s">
        <v>11307</v>
      </c>
      <c r="E3284" s="44" t="s">
        <v>24915</v>
      </c>
      <c r="F3284" s="4" t="s">
        <v>11322</v>
      </c>
      <c r="G3284" s="4" t="s">
        <v>11323</v>
      </c>
      <c r="H3284" s="44"/>
      <c r="I3284" s="4" t="s">
        <v>700</v>
      </c>
      <c r="J3284" s="6" t="s">
        <v>700</v>
      </c>
      <c r="K3284" s="45">
        <v>1</v>
      </c>
      <c r="L3284" s="4" t="s">
        <v>726</v>
      </c>
      <c r="M3284" s="104" t="s">
        <v>18866</v>
      </c>
      <c r="N3284" s="45">
        <v>250500</v>
      </c>
      <c r="O3284" s="4" t="s">
        <v>11052</v>
      </c>
      <c r="P3284" s="4" t="s">
        <v>8171</v>
      </c>
      <c r="Q3284" s="4">
        <v>50</v>
      </c>
      <c r="R3284" s="4">
        <v>4</v>
      </c>
      <c r="S3284" s="4" t="s">
        <v>11064</v>
      </c>
      <c r="U3284" s="4">
        <v>5</v>
      </c>
      <c r="W3284" s="4" t="s">
        <v>11310</v>
      </c>
      <c r="X3284" s="4" t="s">
        <v>11311</v>
      </c>
      <c r="Y3284" s="45">
        <v>0</v>
      </c>
      <c r="AA3284" s="4">
        <v>1</v>
      </c>
      <c r="AB3284" s="4">
        <v>100</v>
      </c>
      <c r="AC3284" s="4">
        <v>1</v>
      </c>
      <c r="AD3284" s="4">
        <v>1</v>
      </c>
      <c r="AE3284" s="45" t="s">
        <v>16461</v>
      </c>
      <c r="AF3284" s="45" t="s">
        <v>16457</v>
      </c>
      <c r="AG3284" s="45" t="s">
        <v>16459</v>
      </c>
      <c r="AH3284" s="45" t="s">
        <v>16453</v>
      </c>
      <c r="AI3284" s="45" t="s">
        <v>16455</v>
      </c>
      <c r="AJ3284" s="63" t="s">
        <v>20406</v>
      </c>
      <c r="AK3284" s="63" t="s">
        <v>20406</v>
      </c>
      <c r="AL3284" s="45">
        <v>0</v>
      </c>
      <c r="AM3284" s="43">
        <f>IF(AND(L3284="WEAPON",OR(R3284=0,R3284=1,R3284=2)),[1]装备基础and强化!$V$7,IF(AND(L3284="LEFTRING",OR(R3284=0,R3284=1,R3284=2)),[1]装备基础and强化!$W$7,IF(AND(L3284="RIGHTRING",OR(R3284=0,R3284=1,R3284=2)),[1]装备基础and强化!$X$7,IF(AND(L3284="NECKLACE",OR(R3284=0,R3284=1,R3284=2)),[1]装备基础and强化!$Y$7,0))))</f>
        <v>0</v>
      </c>
      <c r="AN3284" s="43" t="e">
        <f>IF(AND(L3284="WEAPON",OR(R3284=3,R3284=4)),[1]装备基础and强化!$V$11,IF(AND(L3284="LEFTRING",OR(R3284=3,R3284=4)),[1]装备基础and强化!$W$11,IF(AND(L3284="RIGHTRING",OR(R3284=3,R3284=4)),[1]装备基础and强化!$X$11,IF(AND(L3284="NECKLACE",OR(R3284=3,R3284=4)),[1]装备基础and强化!$Y$11,0))))</f>
        <v>#REF!</v>
      </c>
      <c r="AO3284" s="43">
        <f>IF(AND(L3284="BELT",T3284=1),[1]装备基础and强化!$AA$7,IF(AND(L3284="PANTS",T3284=1),[1]装备基础and强化!$AB$7,IF(AND(L3284="SHOES",T3284=1),[1]装备基础and强化!$AC$7,IF(AND(L3284="CLOTHES",T3284=1),[1]装备基础and强化!$AD$7,0))))</f>
        <v>0</v>
      </c>
      <c r="AP3284" s="43">
        <f>IF(AND(L3284="BELT",T3284=2),[1]装备基础and强化!$AF$7,IF(AND(L3284="PANTS",T3284=2),[1]装备基础and强化!$AG$7,IF(AND(L3284="SHOES",T3284=2),[1]装备基础and强化!$AH$7,IF(AND(L3284="CLOTHES",T3284=2),[1]装备基础and强化!$AI$7,0))))</f>
        <v>0</v>
      </c>
      <c r="AQ3284" s="43">
        <f>IF(L3284="HAT",[1]装备基础and强化!$AK$7,IF(L3284="JADE",[1]装备基础and强化!$AK$7,0))</f>
        <v>0</v>
      </c>
      <c r="AR3284" s="43" t="e">
        <f t="shared" si="51"/>
        <v>#REF!</v>
      </c>
    </row>
    <row r="3285" spans="1:44" x14ac:dyDescent="0.15">
      <c r="A3285" s="43"/>
      <c r="B3285" s="5" t="s">
        <v>11324</v>
      </c>
      <c r="C3285" s="12">
        <v>23281</v>
      </c>
      <c r="D3285" s="5" t="s">
        <v>11307</v>
      </c>
      <c r="E3285" s="44" t="s">
        <v>24916</v>
      </c>
      <c r="F3285" s="4" t="s">
        <v>11325</v>
      </c>
      <c r="G3285" s="4" t="s">
        <v>11326</v>
      </c>
      <c r="H3285" s="44"/>
      <c r="I3285" s="4" t="s">
        <v>700</v>
      </c>
      <c r="J3285" s="6" t="s">
        <v>700</v>
      </c>
      <c r="K3285" s="45">
        <v>1</v>
      </c>
      <c r="L3285" s="4" t="s">
        <v>726</v>
      </c>
      <c r="M3285" s="104" t="s">
        <v>18867</v>
      </c>
      <c r="N3285" s="45">
        <v>250600</v>
      </c>
      <c r="O3285" s="4" t="s">
        <v>7945</v>
      </c>
      <c r="P3285" s="4" t="s">
        <v>8171</v>
      </c>
      <c r="Q3285" s="4">
        <v>50</v>
      </c>
      <c r="R3285" s="4">
        <v>4</v>
      </c>
      <c r="S3285" s="4" t="s">
        <v>11064</v>
      </c>
      <c r="U3285" s="4">
        <v>6</v>
      </c>
      <c r="W3285" s="4" t="s">
        <v>11310</v>
      </c>
      <c r="X3285" s="4" t="s">
        <v>11311</v>
      </c>
      <c r="Y3285" s="45">
        <v>0</v>
      </c>
      <c r="AA3285" s="4">
        <v>1</v>
      </c>
      <c r="AB3285" s="4">
        <v>100</v>
      </c>
      <c r="AC3285" s="4">
        <v>1</v>
      </c>
      <c r="AD3285" s="4">
        <v>1</v>
      </c>
      <c r="AE3285" s="45" t="s">
        <v>16461</v>
      </c>
      <c r="AF3285" s="45" t="s">
        <v>16457</v>
      </c>
      <c r="AG3285" s="45" t="s">
        <v>16459</v>
      </c>
      <c r="AH3285" s="45" t="s">
        <v>16453</v>
      </c>
      <c r="AI3285" s="45" t="s">
        <v>16455</v>
      </c>
      <c r="AJ3285" s="63" t="s">
        <v>20406</v>
      </c>
      <c r="AK3285" s="63" t="s">
        <v>20406</v>
      </c>
      <c r="AL3285" s="4">
        <v>0</v>
      </c>
      <c r="AM3285" s="43">
        <f>IF(AND(L3285="WEAPON",OR(R3285=0,R3285=1,R3285=2)),[1]装备基础and强化!$V$7,IF(AND(L3285="LEFTRING",OR(R3285=0,R3285=1,R3285=2)),[1]装备基础and强化!$W$7,IF(AND(L3285="RIGHTRING",OR(R3285=0,R3285=1,R3285=2)),[1]装备基础and强化!$X$7,IF(AND(L3285="NECKLACE",OR(R3285=0,R3285=1,R3285=2)),[1]装备基础and强化!$Y$7,0))))</f>
        <v>0</v>
      </c>
      <c r="AN3285" s="43" t="e">
        <f>IF(AND(L3285="WEAPON",OR(R3285=3,R3285=4)),[1]装备基础and强化!$V$11,IF(AND(L3285="LEFTRING",OR(R3285=3,R3285=4)),[1]装备基础and强化!$W$11,IF(AND(L3285="RIGHTRING",OR(R3285=3,R3285=4)),[1]装备基础and强化!$X$11,IF(AND(L3285="NECKLACE",OR(R3285=3,R3285=4)),[1]装备基础and强化!$Y$11,0))))</f>
        <v>#REF!</v>
      </c>
      <c r="AO3285" s="43">
        <f>IF(AND(L3285="BELT",T3285=1),[1]装备基础and强化!$AA$7,IF(AND(L3285="PANTS",T3285=1),[1]装备基础and强化!$AB$7,IF(AND(L3285="SHOES",T3285=1),[1]装备基础and强化!$AC$7,IF(AND(L3285="CLOTHES",T3285=1),[1]装备基础and强化!$AD$7,0))))</f>
        <v>0</v>
      </c>
      <c r="AP3285" s="43">
        <f>IF(AND(L3285="BELT",T3285=2),[1]装备基础and强化!$AF$7,IF(AND(L3285="PANTS",T3285=2),[1]装备基础and强化!$AG$7,IF(AND(L3285="SHOES",T3285=2),[1]装备基础and强化!$AH$7,IF(AND(L3285="CLOTHES",T3285=2),[1]装备基础and强化!$AI$7,0))))</f>
        <v>0</v>
      </c>
      <c r="AQ3285" s="43">
        <f>IF(L3285="HAT",[1]装备基础and强化!$AK$7,IF(L3285="JADE",[1]装备基础and强化!$AK$7,0))</f>
        <v>0</v>
      </c>
      <c r="AR3285" s="43" t="e">
        <f t="shared" ref="AR3285:AR3348" si="52">IF(AM3285&lt;&gt;0,AM3285,IF(AN3285&lt;&gt;0,AN3285,IF(AO3285&lt;&gt;0,AO3285,IF(AP3285&lt;&gt;0,AP3285,IF(AQ3285&lt;&gt;0,AQ3285,0)))))</f>
        <v>#REF!</v>
      </c>
    </row>
    <row r="3286" spans="1:44" x14ac:dyDescent="0.15">
      <c r="A3286" s="43"/>
      <c r="B3286" s="5" t="s">
        <v>11327</v>
      </c>
      <c r="C3286" s="12">
        <v>23282</v>
      </c>
      <c r="D3286" s="5" t="s">
        <v>11307</v>
      </c>
      <c r="E3286" s="44" t="s">
        <v>24917</v>
      </c>
      <c r="F3286" s="4" t="s">
        <v>11328</v>
      </c>
      <c r="G3286" s="4" t="s">
        <v>11329</v>
      </c>
      <c r="H3286" s="44"/>
      <c r="I3286" s="4" t="s">
        <v>700</v>
      </c>
      <c r="J3286" s="6" t="s">
        <v>700</v>
      </c>
      <c r="K3286" s="45">
        <v>1</v>
      </c>
      <c r="L3286" s="4" t="s">
        <v>726</v>
      </c>
      <c r="M3286" s="104" t="s">
        <v>18868</v>
      </c>
      <c r="N3286" s="45">
        <v>250700</v>
      </c>
      <c r="O3286" s="4" t="s">
        <v>15214</v>
      </c>
      <c r="P3286" s="4" t="s">
        <v>8171</v>
      </c>
      <c r="Q3286" s="4">
        <v>50</v>
      </c>
      <c r="R3286" s="4">
        <v>4</v>
      </c>
      <c r="S3286" s="4" t="s">
        <v>11064</v>
      </c>
      <c r="U3286" s="4">
        <v>7</v>
      </c>
      <c r="W3286" s="4" t="s">
        <v>11310</v>
      </c>
      <c r="X3286" s="4" t="s">
        <v>11311</v>
      </c>
      <c r="Y3286" s="45">
        <v>0</v>
      </c>
      <c r="AA3286" s="4">
        <v>1</v>
      </c>
      <c r="AB3286" s="4">
        <v>100</v>
      </c>
      <c r="AC3286" s="4">
        <v>1</v>
      </c>
      <c r="AD3286" s="4">
        <v>1</v>
      </c>
      <c r="AE3286" s="45" t="s">
        <v>16461</v>
      </c>
      <c r="AF3286" s="45" t="s">
        <v>16457</v>
      </c>
      <c r="AG3286" s="45" t="s">
        <v>16459</v>
      </c>
      <c r="AH3286" s="45" t="s">
        <v>16453</v>
      </c>
      <c r="AI3286" s="45" t="s">
        <v>16455</v>
      </c>
      <c r="AJ3286" s="63" t="s">
        <v>20406</v>
      </c>
      <c r="AK3286" s="63" t="s">
        <v>20406</v>
      </c>
      <c r="AL3286" s="45">
        <v>0</v>
      </c>
      <c r="AM3286" s="43">
        <f>IF(AND(L3286="WEAPON",OR(R3286=0,R3286=1,R3286=2)),[1]装备基础and强化!$V$7,IF(AND(L3286="LEFTRING",OR(R3286=0,R3286=1,R3286=2)),[1]装备基础and强化!$W$7,IF(AND(L3286="RIGHTRING",OR(R3286=0,R3286=1,R3286=2)),[1]装备基础and强化!$X$7,IF(AND(L3286="NECKLACE",OR(R3286=0,R3286=1,R3286=2)),[1]装备基础and强化!$Y$7,0))))</f>
        <v>0</v>
      </c>
      <c r="AN3286" s="43" t="e">
        <f>IF(AND(L3286="WEAPON",OR(R3286=3,R3286=4)),[1]装备基础and强化!$V$11,IF(AND(L3286="LEFTRING",OR(R3286=3,R3286=4)),[1]装备基础and强化!$W$11,IF(AND(L3286="RIGHTRING",OR(R3286=3,R3286=4)),[1]装备基础and强化!$X$11,IF(AND(L3286="NECKLACE",OR(R3286=3,R3286=4)),[1]装备基础and强化!$Y$11,0))))</f>
        <v>#REF!</v>
      </c>
      <c r="AO3286" s="43">
        <f>IF(AND(L3286="BELT",T3286=1),[1]装备基础and强化!$AA$7,IF(AND(L3286="PANTS",T3286=1),[1]装备基础and强化!$AB$7,IF(AND(L3286="SHOES",T3286=1),[1]装备基础and强化!$AC$7,IF(AND(L3286="CLOTHES",T3286=1),[1]装备基础and强化!$AD$7,0))))</f>
        <v>0</v>
      </c>
      <c r="AP3286" s="43">
        <f>IF(AND(L3286="BELT",T3286=2),[1]装备基础and强化!$AF$7,IF(AND(L3286="PANTS",T3286=2),[1]装备基础and强化!$AG$7,IF(AND(L3286="SHOES",T3286=2),[1]装备基础and强化!$AH$7,IF(AND(L3286="CLOTHES",T3286=2),[1]装备基础and强化!$AI$7,0))))</f>
        <v>0</v>
      </c>
      <c r="AQ3286" s="43">
        <f>IF(L3286="HAT",[1]装备基础and强化!$AK$7,IF(L3286="JADE",[1]装备基础and强化!$AK$7,0))</f>
        <v>0</v>
      </c>
      <c r="AR3286" s="43" t="e">
        <f t="shared" si="52"/>
        <v>#REF!</v>
      </c>
    </row>
    <row r="3287" spans="1:44" x14ac:dyDescent="0.15">
      <c r="A3287" s="43"/>
      <c r="B3287" s="5" t="s">
        <v>11330</v>
      </c>
      <c r="C3287" s="12">
        <v>23283</v>
      </c>
      <c r="D3287" s="5" t="s">
        <v>11307</v>
      </c>
      <c r="E3287" s="44" t="s">
        <v>24918</v>
      </c>
      <c r="F3287" s="4" t="s">
        <v>11331</v>
      </c>
      <c r="G3287" s="4" t="s">
        <v>11332</v>
      </c>
      <c r="H3287" s="44"/>
      <c r="I3287" s="4" t="s">
        <v>700</v>
      </c>
      <c r="J3287" s="6" t="s">
        <v>700</v>
      </c>
      <c r="K3287" s="45">
        <v>1</v>
      </c>
      <c r="L3287" s="4" t="s">
        <v>726</v>
      </c>
      <c r="M3287" s="104" t="s">
        <v>18869</v>
      </c>
      <c r="N3287" s="45">
        <v>250800</v>
      </c>
      <c r="O3287" s="4" t="s">
        <v>8749</v>
      </c>
      <c r="P3287" s="4" t="s">
        <v>8171</v>
      </c>
      <c r="Q3287" s="4">
        <v>50</v>
      </c>
      <c r="R3287" s="4">
        <v>4</v>
      </c>
      <c r="S3287" s="4" t="s">
        <v>11064</v>
      </c>
      <c r="U3287" s="4">
        <v>8</v>
      </c>
      <c r="W3287" s="4" t="s">
        <v>11310</v>
      </c>
      <c r="X3287" s="4" t="s">
        <v>11311</v>
      </c>
      <c r="Y3287" s="45">
        <v>0</v>
      </c>
      <c r="AA3287" s="4">
        <v>1</v>
      </c>
      <c r="AB3287" s="4">
        <v>100</v>
      </c>
      <c r="AC3287" s="4">
        <v>1</v>
      </c>
      <c r="AD3287" s="4">
        <v>1</v>
      </c>
      <c r="AE3287" s="45" t="s">
        <v>16461</v>
      </c>
      <c r="AF3287" s="45" t="s">
        <v>16457</v>
      </c>
      <c r="AG3287" s="45" t="s">
        <v>16459</v>
      </c>
      <c r="AH3287" s="45" t="s">
        <v>16453</v>
      </c>
      <c r="AI3287" s="45" t="s">
        <v>16455</v>
      </c>
      <c r="AJ3287" s="63" t="s">
        <v>20406</v>
      </c>
      <c r="AK3287" s="63" t="s">
        <v>20406</v>
      </c>
      <c r="AL3287" s="4">
        <v>0</v>
      </c>
      <c r="AM3287" s="43">
        <f>IF(AND(L3287="WEAPON",OR(R3287=0,R3287=1,R3287=2)),[1]装备基础and强化!$V$7,IF(AND(L3287="LEFTRING",OR(R3287=0,R3287=1,R3287=2)),[1]装备基础and强化!$W$7,IF(AND(L3287="RIGHTRING",OR(R3287=0,R3287=1,R3287=2)),[1]装备基础and强化!$X$7,IF(AND(L3287="NECKLACE",OR(R3287=0,R3287=1,R3287=2)),[1]装备基础and强化!$Y$7,0))))</f>
        <v>0</v>
      </c>
      <c r="AN3287" s="43" t="e">
        <f>IF(AND(L3287="WEAPON",OR(R3287=3,R3287=4)),[1]装备基础and强化!$V$11,IF(AND(L3287="LEFTRING",OR(R3287=3,R3287=4)),[1]装备基础and强化!$W$11,IF(AND(L3287="RIGHTRING",OR(R3287=3,R3287=4)),[1]装备基础and强化!$X$11,IF(AND(L3287="NECKLACE",OR(R3287=3,R3287=4)),[1]装备基础and强化!$Y$11,0))))</f>
        <v>#REF!</v>
      </c>
      <c r="AO3287" s="43">
        <f>IF(AND(L3287="BELT",T3287=1),[1]装备基础and强化!$AA$7,IF(AND(L3287="PANTS",T3287=1),[1]装备基础and强化!$AB$7,IF(AND(L3287="SHOES",T3287=1),[1]装备基础and强化!$AC$7,IF(AND(L3287="CLOTHES",T3287=1),[1]装备基础and强化!$AD$7,0))))</f>
        <v>0</v>
      </c>
      <c r="AP3287" s="43">
        <f>IF(AND(L3287="BELT",T3287=2),[1]装备基础and强化!$AF$7,IF(AND(L3287="PANTS",T3287=2),[1]装备基础and强化!$AG$7,IF(AND(L3287="SHOES",T3287=2),[1]装备基础and强化!$AH$7,IF(AND(L3287="CLOTHES",T3287=2),[1]装备基础and强化!$AI$7,0))))</f>
        <v>0</v>
      </c>
      <c r="AQ3287" s="43">
        <f>IF(L3287="HAT",[1]装备基础and强化!$AK$7,IF(L3287="JADE",[1]装备基础and强化!$AK$7,0))</f>
        <v>0</v>
      </c>
      <c r="AR3287" s="43" t="e">
        <f t="shared" si="52"/>
        <v>#REF!</v>
      </c>
    </row>
    <row r="3288" spans="1:44" x14ac:dyDescent="0.15">
      <c r="A3288" s="43"/>
      <c r="B3288" s="5" t="s">
        <v>11333</v>
      </c>
      <c r="C3288" s="12">
        <v>23284</v>
      </c>
      <c r="D3288" s="5" t="s">
        <v>11334</v>
      </c>
      <c r="E3288" s="44" t="s">
        <v>24919</v>
      </c>
      <c r="F3288" s="4" t="s">
        <v>11335</v>
      </c>
      <c r="G3288" s="4" t="s">
        <v>11336</v>
      </c>
      <c r="H3288" s="44"/>
      <c r="I3288" s="4" t="s">
        <v>700</v>
      </c>
      <c r="J3288" s="6" t="s">
        <v>700</v>
      </c>
      <c r="K3288" s="45">
        <v>1</v>
      </c>
      <c r="L3288" s="4" t="s">
        <v>726</v>
      </c>
      <c r="M3288" s="104" t="s">
        <v>18870</v>
      </c>
      <c r="N3288" s="45">
        <v>280100</v>
      </c>
      <c r="O3288" s="4" t="s">
        <v>8185</v>
      </c>
      <c r="P3288" s="4" t="s">
        <v>8171</v>
      </c>
      <c r="Q3288" s="4">
        <v>90</v>
      </c>
      <c r="R3288" s="4">
        <v>4</v>
      </c>
      <c r="S3288" s="4" t="s">
        <v>11096</v>
      </c>
      <c r="U3288" s="4">
        <v>1</v>
      </c>
      <c r="W3288" s="4" t="s">
        <v>11338</v>
      </c>
      <c r="X3288" s="4" t="s">
        <v>11339</v>
      </c>
      <c r="Y3288" s="45">
        <v>0</v>
      </c>
      <c r="AA3288" s="4">
        <v>1</v>
      </c>
      <c r="AB3288" s="4">
        <v>100</v>
      </c>
      <c r="AC3288" s="4">
        <v>1</v>
      </c>
      <c r="AD3288" s="4">
        <v>1</v>
      </c>
      <c r="AE3288" s="45" t="s">
        <v>16461</v>
      </c>
      <c r="AF3288" s="45" t="s">
        <v>16457</v>
      </c>
      <c r="AG3288" s="45" t="s">
        <v>16459</v>
      </c>
      <c r="AH3288" s="45" t="s">
        <v>16453</v>
      </c>
      <c r="AI3288" s="45" t="s">
        <v>16455</v>
      </c>
      <c r="AJ3288" s="63" t="s">
        <v>20405</v>
      </c>
      <c r="AK3288" s="63" t="s">
        <v>20406</v>
      </c>
      <c r="AL3288" s="45">
        <v>0</v>
      </c>
      <c r="AM3288" s="43">
        <f>IF(AND(L3288="WEAPON",OR(R3288=0,R3288=1,R3288=2)),[1]装备基础and强化!$V$7,IF(AND(L3288="LEFTRING",OR(R3288=0,R3288=1,R3288=2)),[1]装备基础and强化!$W$7,IF(AND(L3288="RIGHTRING",OR(R3288=0,R3288=1,R3288=2)),[1]装备基础and强化!$X$7,IF(AND(L3288="NECKLACE",OR(R3288=0,R3288=1,R3288=2)),[1]装备基础and强化!$Y$7,0))))</f>
        <v>0</v>
      </c>
      <c r="AN3288" s="43" t="e">
        <f>IF(AND(L3288="WEAPON",OR(R3288=3,R3288=4)),[1]装备基础and强化!$V$11,IF(AND(L3288="LEFTRING",OR(R3288=3,R3288=4)),[1]装备基础and强化!$W$11,IF(AND(L3288="RIGHTRING",OR(R3288=3,R3288=4)),[1]装备基础and强化!$X$11,IF(AND(L3288="NECKLACE",OR(R3288=3,R3288=4)),[1]装备基础and强化!$Y$11,0))))</f>
        <v>#REF!</v>
      </c>
      <c r="AO3288" s="43">
        <f>IF(AND(L3288="BELT",T3288=1),[1]装备基础and强化!$AA$7,IF(AND(L3288="PANTS",T3288=1),[1]装备基础and强化!$AB$7,IF(AND(L3288="SHOES",T3288=1),[1]装备基础and强化!$AC$7,IF(AND(L3288="CLOTHES",T3288=1),[1]装备基础and强化!$AD$7,0))))</f>
        <v>0</v>
      </c>
      <c r="AP3288" s="43">
        <f>IF(AND(L3288="BELT",T3288=2),[1]装备基础and强化!$AF$7,IF(AND(L3288="PANTS",T3288=2),[1]装备基础and强化!$AG$7,IF(AND(L3288="SHOES",T3288=2),[1]装备基础and强化!$AH$7,IF(AND(L3288="CLOTHES",T3288=2),[1]装备基础and强化!$AI$7,0))))</f>
        <v>0</v>
      </c>
      <c r="AQ3288" s="43">
        <f>IF(L3288="HAT",[1]装备基础and强化!$AK$7,IF(L3288="JADE",[1]装备基础and强化!$AK$7,0))</f>
        <v>0</v>
      </c>
      <c r="AR3288" s="43" t="e">
        <f t="shared" si="52"/>
        <v>#REF!</v>
      </c>
    </row>
    <row r="3289" spans="1:44" x14ac:dyDescent="0.15">
      <c r="A3289" s="43"/>
      <c r="B3289" s="5" t="s">
        <v>11340</v>
      </c>
      <c r="C3289" s="12">
        <v>23285</v>
      </c>
      <c r="D3289" s="5" t="s">
        <v>11334</v>
      </c>
      <c r="E3289" s="44" t="s">
        <v>24920</v>
      </c>
      <c r="F3289" s="4" t="s">
        <v>11341</v>
      </c>
      <c r="G3289" s="4" t="s">
        <v>11342</v>
      </c>
      <c r="H3289" s="44"/>
      <c r="I3289" s="4" t="s">
        <v>700</v>
      </c>
      <c r="J3289" s="6" t="s">
        <v>700</v>
      </c>
      <c r="K3289" s="45">
        <v>1</v>
      </c>
      <c r="L3289" s="4" t="s">
        <v>726</v>
      </c>
      <c r="M3289" s="104" t="s">
        <v>18871</v>
      </c>
      <c r="N3289" s="45">
        <v>280200</v>
      </c>
      <c r="O3289" s="4" t="s">
        <v>7970</v>
      </c>
      <c r="P3289" s="4" t="s">
        <v>8171</v>
      </c>
      <c r="Q3289" s="4">
        <v>90</v>
      </c>
      <c r="R3289" s="4">
        <v>4</v>
      </c>
      <c r="S3289" s="4" t="s">
        <v>11096</v>
      </c>
      <c r="U3289" s="4">
        <v>2</v>
      </c>
      <c r="W3289" s="4" t="s">
        <v>11338</v>
      </c>
      <c r="X3289" s="4" t="s">
        <v>11339</v>
      </c>
      <c r="Y3289" s="45">
        <v>0</v>
      </c>
      <c r="AA3289" s="4">
        <v>1</v>
      </c>
      <c r="AB3289" s="4">
        <v>100</v>
      </c>
      <c r="AC3289" s="4">
        <v>1</v>
      </c>
      <c r="AD3289" s="4">
        <v>1</v>
      </c>
      <c r="AE3289" s="45" t="s">
        <v>16461</v>
      </c>
      <c r="AF3289" s="45" t="s">
        <v>16457</v>
      </c>
      <c r="AG3289" s="45" t="s">
        <v>16459</v>
      </c>
      <c r="AH3289" s="45" t="s">
        <v>16453</v>
      </c>
      <c r="AI3289" s="45" t="s">
        <v>16455</v>
      </c>
      <c r="AJ3289" s="63" t="s">
        <v>20405</v>
      </c>
      <c r="AK3289" s="63" t="s">
        <v>20406</v>
      </c>
      <c r="AL3289" s="4">
        <v>0</v>
      </c>
      <c r="AM3289" s="43">
        <f>IF(AND(L3289="WEAPON",OR(R3289=0,R3289=1,R3289=2)),[1]装备基础and强化!$V$7,IF(AND(L3289="LEFTRING",OR(R3289=0,R3289=1,R3289=2)),[1]装备基础and强化!$W$7,IF(AND(L3289="RIGHTRING",OR(R3289=0,R3289=1,R3289=2)),[1]装备基础and强化!$X$7,IF(AND(L3289="NECKLACE",OR(R3289=0,R3289=1,R3289=2)),[1]装备基础and强化!$Y$7,0))))</f>
        <v>0</v>
      </c>
      <c r="AN3289" s="43" t="e">
        <f>IF(AND(L3289="WEAPON",OR(R3289=3,R3289=4)),[1]装备基础and强化!$V$11,IF(AND(L3289="LEFTRING",OR(R3289=3,R3289=4)),[1]装备基础and强化!$W$11,IF(AND(L3289="RIGHTRING",OR(R3289=3,R3289=4)),[1]装备基础and强化!$X$11,IF(AND(L3289="NECKLACE",OR(R3289=3,R3289=4)),[1]装备基础and强化!$Y$11,0))))</f>
        <v>#REF!</v>
      </c>
      <c r="AO3289" s="43">
        <f>IF(AND(L3289="BELT",T3289=1),[1]装备基础and强化!$AA$7,IF(AND(L3289="PANTS",T3289=1),[1]装备基础and强化!$AB$7,IF(AND(L3289="SHOES",T3289=1),[1]装备基础and强化!$AC$7,IF(AND(L3289="CLOTHES",T3289=1),[1]装备基础and强化!$AD$7,0))))</f>
        <v>0</v>
      </c>
      <c r="AP3289" s="43">
        <f>IF(AND(L3289="BELT",T3289=2),[1]装备基础and强化!$AF$7,IF(AND(L3289="PANTS",T3289=2),[1]装备基础and强化!$AG$7,IF(AND(L3289="SHOES",T3289=2),[1]装备基础and强化!$AH$7,IF(AND(L3289="CLOTHES",T3289=2),[1]装备基础and强化!$AI$7,0))))</f>
        <v>0</v>
      </c>
      <c r="AQ3289" s="43">
        <f>IF(L3289="HAT",[1]装备基础and强化!$AK$7,IF(L3289="JADE",[1]装备基础and强化!$AK$7,0))</f>
        <v>0</v>
      </c>
      <c r="AR3289" s="43" t="e">
        <f t="shared" si="52"/>
        <v>#REF!</v>
      </c>
    </row>
    <row r="3290" spans="1:44" x14ac:dyDescent="0.15">
      <c r="A3290" s="43"/>
      <c r="B3290" s="5" t="s">
        <v>11343</v>
      </c>
      <c r="C3290" s="12">
        <v>23286</v>
      </c>
      <c r="D3290" s="5" t="s">
        <v>11334</v>
      </c>
      <c r="E3290" s="44" t="s">
        <v>24921</v>
      </c>
      <c r="F3290" s="4" t="s">
        <v>11344</v>
      </c>
      <c r="G3290" s="4" t="s">
        <v>11345</v>
      </c>
      <c r="H3290" s="44"/>
      <c r="I3290" s="4" t="s">
        <v>700</v>
      </c>
      <c r="J3290" s="6" t="s">
        <v>700</v>
      </c>
      <c r="K3290" s="45">
        <v>1</v>
      </c>
      <c r="L3290" s="4" t="s">
        <v>726</v>
      </c>
      <c r="M3290" s="104" t="s">
        <v>18872</v>
      </c>
      <c r="N3290" s="45">
        <v>280300</v>
      </c>
      <c r="O3290" s="4" t="s">
        <v>15423</v>
      </c>
      <c r="P3290" s="4" t="s">
        <v>8171</v>
      </c>
      <c r="Q3290" s="4">
        <v>90</v>
      </c>
      <c r="R3290" s="4">
        <v>4</v>
      </c>
      <c r="S3290" s="4" t="s">
        <v>11096</v>
      </c>
      <c r="U3290" s="4">
        <v>3</v>
      </c>
      <c r="W3290" s="4" t="s">
        <v>11338</v>
      </c>
      <c r="X3290" s="4" t="s">
        <v>11339</v>
      </c>
      <c r="Y3290" s="45">
        <v>0</v>
      </c>
      <c r="AA3290" s="4">
        <v>1</v>
      </c>
      <c r="AB3290" s="4">
        <v>100</v>
      </c>
      <c r="AC3290" s="4">
        <v>1</v>
      </c>
      <c r="AD3290" s="4">
        <v>1</v>
      </c>
      <c r="AE3290" s="45" t="s">
        <v>16461</v>
      </c>
      <c r="AF3290" s="45" t="s">
        <v>16457</v>
      </c>
      <c r="AG3290" s="45" t="s">
        <v>16459</v>
      </c>
      <c r="AH3290" s="45" t="s">
        <v>16453</v>
      </c>
      <c r="AI3290" s="45" t="s">
        <v>16455</v>
      </c>
      <c r="AJ3290" s="63" t="s">
        <v>20405</v>
      </c>
      <c r="AK3290" s="63" t="s">
        <v>20406</v>
      </c>
      <c r="AL3290" s="45">
        <v>0</v>
      </c>
      <c r="AM3290" s="43">
        <f>IF(AND(L3290="WEAPON",OR(R3290=0,R3290=1,R3290=2)),[1]装备基础and强化!$V$7,IF(AND(L3290="LEFTRING",OR(R3290=0,R3290=1,R3290=2)),[1]装备基础and强化!$W$7,IF(AND(L3290="RIGHTRING",OR(R3290=0,R3290=1,R3290=2)),[1]装备基础and强化!$X$7,IF(AND(L3290="NECKLACE",OR(R3290=0,R3290=1,R3290=2)),[1]装备基础and强化!$Y$7,0))))</f>
        <v>0</v>
      </c>
      <c r="AN3290" s="43" t="e">
        <f>IF(AND(L3290="WEAPON",OR(R3290=3,R3290=4)),[1]装备基础and强化!$V$11,IF(AND(L3290="LEFTRING",OR(R3290=3,R3290=4)),[1]装备基础and强化!$W$11,IF(AND(L3290="RIGHTRING",OR(R3290=3,R3290=4)),[1]装备基础and强化!$X$11,IF(AND(L3290="NECKLACE",OR(R3290=3,R3290=4)),[1]装备基础and强化!$Y$11,0))))</f>
        <v>#REF!</v>
      </c>
      <c r="AO3290" s="43">
        <f>IF(AND(L3290="BELT",T3290=1),[1]装备基础and强化!$AA$7,IF(AND(L3290="PANTS",T3290=1),[1]装备基础and强化!$AB$7,IF(AND(L3290="SHOES",T3290=1),[1]装备基础and强化!$AC$7,IF(AND(L3290="CLOTHES",T3290=1),[1]装备基础and强化!$AD$7,0))))</f>
        <v>0</v>
      </c>
      <c r="AP3290" s="43">
        <f>IF(AND(L3290="BELT",T3290=2),[1]装备基础and强化!$AF$7,IF(AND(L3290="PANTS",T3290=2),[1]装备基础and强化!$AG$7,IF(AND(L3290="SHOES",T3290=2),[1]装备基础and强化!$AH$7,IF(AND(L3290="CLOTHES",T3290=2),[1]装备基础and强化!$AI$7,0))))</f>
        <v>0</v>
      </c>
      <c r="AQ3290" s="43">
        <f>IF(L3290="HAT",[1]装备基础and强化!$AK$7,IF(L3290="JADE",[1]装备基础and强化!$AK$7,0))</f>
        <v>0</v>
      </c>
      <c r="AR3290" s="43" t="e">
        <f t="shared" si="52"/>
        <v>#REF!</v>
      </c>
    </row>
    <row r="3291" spans="1:44" x14ac:dyDescent="0.15">
      <c r="A3291" s="43"/>
      <c r="B3291" s="5" t="s">
        <v>11347</v>
      </c>
      <c r="C3291" s="12">
        <v>23287</v>
      </c>
      <c r="D3291" s="5" t="s">
        <v>11334</v>
      </c>
      <c r="E3291" s="44" t="s">
        <v>24922</v>
      </c>
      <c r="F3291" s="4" t="s">
        <v>11348</v>
      </c>
      <c r="G3291" s="4" t="s">
        <v>11349</v>
      </c>
      <c r="H3291" s="44"/>
      <c r="I3291" s="4" t="s">
        <v>700</v>
      </c>
      <c r="J3291" s="6" t="s">
        <v>700</v>
      </c>
      <c r="K3291" s="45">
        <v>1</v>
      </c>
      <c r="L3291" s="4" t="s">
        <v>726</v>
      </c>
      <c r="M3291" s="104" t="s">
        <v>18873</v>
      </c>
      <c r="N3291" s="45">
        <v>280400</v>
      </c>
      <c r="O3291" s="4" t="s">
        <v>7961</v>
      </c>
      <c r="P3291" s="4" t="s">
        <v>8171</v>
      </c>
      <c r="Q3291" s="4">
        <v>90</v>
      </c>
      <c r="R3291" s="4">
        <v>4</v>
      </c>
      <c r="S3291" s="4" t="s">
        <v>11096</v>
      </c>
      <c r="U3291" s="4">
        <v>4</v>
      </c>
      <c r="W3291" s="4" t="s">
        <v>11338</v>
      </c>
      <c r="X3291" s="4" t="s">
        <v>11339</v>
      </c>
      <c r="Y3291" s="45">
        <v>0</v>
      </c>
      <c r="AA3291" s="4">
        <v>1</v>
      </c>
      <c r="AB3291" s="4">
        <v>100</v>
      </c>
      <c r="AC3291" s="4">
        <v>1</v>
      </c>
      <c r="AD3291" s="4">
        <v>1</v>
      </c>
      <c r="AE3291" s="45" t="s">
        <v>16461</v>
      </c>
      <c r="AF3291" s="45" t="s">
        <v>16457</v>
      </c>
      <c r="AG3291" s="45" t="s">
        <v>16459</v>
      </c>
      <c r="AH3291" s="45" t="s">
        <v>16453</v>
      </c>
      <c r="AI3291" s="45" t="s">
        <v>16455</v>
      </c>
      <c r="AJ3291" s="63" t="s">
        <v>20405</v>
      </c>
      <c r="AK3291" s="63" t="s">
        <v>20406</v>
      </c>
      <c r="AL3291" s="4">
        <v>0</v>
      </c>
      <c r="AM3291" s="43">
        <f>IF(AND(L3291="WEAPON",OR(R3291=0,R3291=1,R3291=2)),[1]装备基础and强化!$V$7,IF(AND(L3291="LEFTRING",OR(R3291=0,R3291=1,R3291=2)),[1]装备基础and强化!$W$7,IF(AND(L3291="RIGHTRING",OR(R3291=0,R3291=1,R3291=2)),[1]装备基础and强化!$X$7,IF(AND(L3291="NECKLACE",OR(R3291=0,R3291=1,R3291=2)),[1]装备基础and强化!$Y$7,0))))</f>
        <v>0</v>
      </c>
      <c r="AN3291" s="43" t="e">
        <f>IF(AND(L3291="WEAPON",OR(R3291=3,R3291=4)),[1]装备基础and强化!$V$11,IF(AND(L3291="LEFTRING",OR(R3291=3,R3291=4)),[1]装备基础and强化!$W$11,IF(AND(L3291="RIGHTRING",OR(R3291=3,R3291=4)),[1]装备基础and强化!$X$11,IF(AND(L3291="NECKLACE",OR(R3291=3,R3291=4)),[1]装备基础and强化!$Y$11,0))))</f>
        <v>#REF!</v>
      </c>
      <c r="AO3291" s="43">
        <f>IF(AND(L3291="BELT",T3291=1),[1]装备基础and强化!$AA$7,IF(AND(L3291="PANTS",T3291=1),[1]装备基础and强化!$AB$7,IF(AND(L3291="SHOES",T3291=1),[1]装备基础and强化!$AC$7,IF(AND(L3291="CLOTHES",T3291=1),[1]装备基础and强化!$AD$7,0))))</f>
        <v>0</v>
      </c>
      <c r="AP3291" s="43">
        <f>IF(AND(L3291="BELT",T3291=2),[1]装备基础and强化!$AF$7,IF(AND(L3291="PANTS",T3291=2),[1]装备基础and强化!$AG$7,IF(AND(L3291="SHOES",T3291=2),[1]装备基础and强化!$AH$7,IF(AND(L3291="CLOTHES",T3291=2),[1]装备基础and强化!$AI$7,0))))</f>
        <v>0</v>
      </c>
      <c r="AQ3291" s="43">
        <f>IF(L3291="HAT",[1]装备基础and强化!$AK$7,IF(L3291="JADE",[1]装备基础and强化!$AK$7,0))</f>
        <v>0</v>
      </c>
      <c r="AR3291" s="43" t="e">
        <f t="shared" si="52"/>
        <v>#REF!</v>
      </c>
    </row>
    <row r="3292" spans="1:44" x14ac:dyDescent="0.15">
      <c r="A3292" s="43"/>
      <c r="B3292" s="5" t="s">
        <v>11350</v>
      </c>
      <c r="C3292" s="12">
        <v>23288</v>
      </c>
      <c r="D3292" s="5" t="s">
        <v>11334</v>
      </c>
      <c r="E3292" s="44" t="s">
        <v>24923</v>
      </c>
      <c r="F3292" s="4" t="s">
        <v>11351</v>
      </c>
      <c r="G3292" s="4" t="s">
        <v>11352</v>
      </c>
      <c r="H3292" s="44"/>
      <c r="I3292" s="4" t="s">
        <v>700</v>
      </c>
      <c r="J3292" s="6" t="s">
        <v>700</v>
      </c>
      <c r="K3292" s="45">
        <v>1</v>
      </c>
      <c r="L3292" s="4" t="s">
        <v>726</v>
      </c>
      <c r="M3292" s="104" t="s">
        <v>18874</v>
      </c>
      <c r="N3292" s="45">
        <v>280500</v>
      </c>
      <c r="O3292" s="4" t="s">
        <v>8345</v>
      </c>
      <c r="P3292" s="4" t="s">
        <v>8171</v>
      </c>
      <c r="Q3292" s="4">
        <v>90</v>
      </c>
      <c r="R3292" s="4">
        <v>4</v>
      </c>
      <c r="S3292" s="4" t="s">
        <v>11096</v>
      </c>
      <c r="U3292" s="4">
        <v>5</v>
      </c>
      <c r="W3292" s="4" t="s">
        <v>11338</v>
      </c>
      <c r="X3292" s="4" t="s">
        <v>11339</v>
      </c>
      <c r="Y3292" s="45">
        <v>0</v>
      </c>
      <c r="AA3292" s="4">
        <v>1</v>
      </c>
      <c r="AB3292" s="4">
        <v>100</v>
      </c>
      <c r="AC3292" s="4">
        <v>1</v>
      </c>
      <c r="AD3292" s="4">
        <v>1</v>
      </c>
      <c r="AE3292" s="45" t="s">
        <v>16461</v>
      </c>
      <c r="AF3292" s="45" t="s">
        <v>16457</v>
      </c>
      <c r="AG3292" s="45" t="s">
        <v>16459</v>
      </c>
      <c r="AH3292" s="45" t="s">
        <v>16453</v>
      </c>
      <c r="AI3292" s="45" t="s">
        <v>16455</v>
      </c>
      <c r="AJ3292" s="63" t="s">
        <v>20405</v>
      </c>
      <c r="AK3292" s="63" t="s">
        <v>20405</v>
      </c>
      <c r="AL3292" s="45">
        <v>0</v>
      </c>
      <c r="AM3292" s="43">
        <f>IF(AND(L3292="WEAPON",OR(R3292=0,R3292=1,R3292=2)),[1]装备基础and强化!$V$7,IF(AND(L3292="LEFTRING",OR(R3292=0,R3292=1,R3292=2)),[1]装备基础and强化!$W$7,IF(AND(L3292="RIGHTRING",OR(R3292=0,R3292=1,R3292=2)),[1]装备基础and强化!$X$7,IF(AND(L3292="NECKLACE",OR(R3292=0,R3292=1,R3292=2)),[1]装备基础and强化!$Y$7,0))))</f>
        <v>0</v>
      </c>
      <c r="AN3292" s="43" t="e">
        <f>IF(AND(L3292="WEAPON",OR(R3292=3,R3292=4)),[1]装备基础and强化!$V$11,IF(AND(L3292="LEFTRING",OR(R3292=3,R3292=4)),[1]装备基础and强化!$W$11,IF(AND(L3292="RIGHTRING",OR(R3292=3,R3292=4)),[1]装备基础and强化!$X$11,IF(AND(L3292="NECKLACE",OR(R3292=3,R3292=4)),[1]装备基础and强化!$Y$11,0))))</f>
        <v>#REF!</v>
      </c>
      <c r="AO3292" s="43">
        <f>IF(AND(L3292="BELT",T3292=1),[1]装备基础and强化!$AA$7,IF(AND(L3292="PANTS",T3292=1),[1]装备基础and强化!$AB$7,IF(AND(L3292="SHOES",T3292=1),[1]装备基础and强化!$AC$7,IF(AND(L3292="CLOTHES",T3292=1),[1]装备基础and强化!$AD$7,0))))</f>
        <v>0</v>
      </c>
      <c r="AP3292" s="43">
        <f>IF(AND(L3292="BELT",T3292=2),[1]装备基础and强化!$AF$7,IF(AND(L3292="PANTS",T3292=2),[1]装备基础and强化!$AG$7,IF(AND(L3292="SHOES",T3292=2),[1]装备基础and强化!$AH$7,IF(AND(L3292="CLOTHES",T3292=2),[1]装备基础and强化!$AI$7,0))))</f>
        <v>0</v>
      </c>
      <c r="AQ3292" s="43">
        <f>IF(L3292="HAT",[1]装备基础and强化!$AK$7,IF(L3292="JADE",[1]装备基础and强化!$AK$7,0))</f>
        <v>0</v>
      </c>
      <c r="AR3292" s="43" t="e">
        <f t="shared" si="52"/>
        <v>#REF!</v>
      </c>
    </row>
    <row r="3293" spans="1:44" x14ac:dyDescent="0.15">
      <c r="A3293" s="43"/>
      <c r="B3293" s="5" t="s">
        <v>11353</v>
      </c>
      <c r="C3293" s="12">
        <v>23289</v>
      </c>
      <c r="D3293" s="5" t="s">
        <v>11334</v>
      </c>
      <c r="E3293" s="44" t="s">
        <v>24924</v>
      </c>
      <c r="F3293" s="4" t="s">
        <v>11354</v>
      </c>
      <c r="G3293" s="4" t="s">
        <v>11355</v>
      </c>
      <c r="H3293" s="44"/>
      <c r="I3293" s="4" t="s">
        <v>700</v>
      </c>
      <c r="J3293" s="6" t="s">
        <v>700</v>
      </c>
      <c r="K3293" s="45">
        <v>1</v>
      </c>
      <c r="L3293" s="4" t="s">
        <v>726</v>
      </c>
      <c r="M3293" s="104" t="s">
        <v>18875</v>
      </c>
      <c r="N3293" s="45">
        <v>280600</v>
      </c>
      <c r="O3293" s="4" t="s">
        <v>8269</v>
      </c>
      <c r="P3293" s="4" t="s">
        <v>8171</v>
      </c>
      <c r="Q3293" s="4">
        <v>90</v>
      </c>
      <c r="R3293" s="4">
        <v>4</v>
      </c>
      <c r="S3293" s="4" t="s">
        <v>11096</v>
      </c>
      <c r="U3293" s="4">
        <v>6</v>
      </c>
      <c r="W3293" s="4" t="s">
        <v>11338</v>
      </c>
      <c r="X3293" s="4" t="s">
        <v>11339</v>
      </c>
      <c r="Y3293" s="45">
        <v>0</v>
      </c>
      <c r="AA3293" s="4">
        <v>1</v>
      </c>
      <c r="AB3293" s="4">
        <v>100</v>
      </c>
      <c r="AC3293" s="4">
        <v>1</v>
      </c>
      <c r="AD3293" s="4">
        <v>1</v>
      </c>
      <c r="AE3293" s="45" t="s">
        <v>16461</v>
      </c>
      <c r="AF3293" s="45" t="s">
        <v>16457</v>
      </c>
      <c r="AG3293" s="45" t="s">
        <v>16459</v>
      </c>
      <c r="AH3293" s="45" t="s">
        <v>16453</v>
      </c>
      <c r="AI3293" s="45" t="s">
        <v>16455</v>
      </c>
      <c r="AJ3293" s="63" t="s">
        <v>20405</v>
      </c>
      <c r="AK3293" s="63" t="s">
        <v>20406</v>
      </c>
      <c r="AL3293" s="4">
        <v>0</v>
      </c>
      <c r="AM3293" s="43">
        <f>IF(AND(L3293="WEAPON",OR(R3293=0,R3293=1,R3293=2)),[1]装备基础and强化!$V$7,IF(AND(L3293="LEFTRING",OR(R3293=0,R3293=1,R3293=2)),[1]装备基础and强化!$W$7,IF(AND(L3293="RIGHTRING",OR(R3293=0,R3293=1,R3293=2)),[1]装备基础and强化!$X$7,IF(AND(L3293="NECKLACE",OR(R3293=0,R3293=1,R3293=2)),[1]装备基础and强化!$Y$7,0))))</f>
        <v>0</v>
      </c>
      <c r="AN3293" s="43" t="e">
        <f>IF(AND(L3293="WEAPON",OR(R3293=3,R3293=4)),[1]装备基础and强化!$V$11,IF(AND(L3293="LEFTRING",OR(R3293=3,R3293=4)),[1]装备基础and强化!$W$11,IF(AND(L3293="RIGHTRING",OR(R3293=3,R3293=4)),[1]装备基础and强化!$X$11,IF(AND(L3293="NECKLACE",OR(R3293=3,R3293=4)),[1]装备基础and强化!$Y$11,0))))</f>
        <v>#REF!</v>
      </c>
      <c r="AO3293" s="43">
        <f>IF(AND(L3293="BELT",T3293=1),[1]装备基础and强化!$AA$7,IF(AND(L3293="PANTS",T3293=1),[1]装备基础and强化!$AB$7,IF(AND(L3293="SHOES",T3293=1),[1]装备基础and强化!$AC$7,IF(AND(L3293="CLOTHES",T3293=1),[1]装备基础and强化!$AD$7,0))))</f>
        <v>0</v>
      </c>
      <c r="AP3293" s="43">
        <f>IF(AND(L3293="BELT",T3293=2),[1]装备基础and强化!$AF$7,IF(AND(L3293="PANTS",T3293=2),[1]装备基础and强化!$AG$7,IF(AND(L3293="SHOES",T3293=2),[1]装备基础and强化!$AH$7,IF(AND(L3293="CLOTHES",T3293=2),[1]装备基础and强化!$AI$7,0))))</f>
        <v>0</v>
      </c>
      <c r="AQ3293" s="43">
        <f>IF(L3293="HAT",[1]装备基础and强化!$AK$7,IF(L3293="JADE",[1]装备基础and强化!$AK$7,0))</f>
        <v>0</v>
      </c>
      <c r="AR3293" s="43" t="e">
        <f t="shared" si="52"/>
        <v>#REF!</v>
      </c>
    </row>
    <row r="3294" spans="1:44" x14ac:dyDescent="0.15">
      <c r="A3294" s="43"/>
      <c r="B3294" s="5" t="s">
        <v>11356</v>
      </c>
      <c r="C3294" s="12">
        <v>23290</v>
      </c>
      <c r="D3294" s="5" t="s">
        <v>11334</v>
      </c>
      <c r="E3294" s="44" t="s">
        <v>24925</v>
      </c>
      <c r="F3294" s="4" t="s">
        <v>11357</v>
      </c>
      <c r="G3294" s="4" t="s">
        <v>11358</v>
      </c>
      <c r="H3294" s="44"/>
      <c r="I3294" s="4" t="s">
        <v>700</v>
      </c>
      <c r="J3294" s="6" t="s">
        <v>700</v>
      </c>
      <c r="K3294" s="45">
        <v>1</v>
      </c>
      <c r="L3294" s="4" t="s">
        <v>726</v>
      </c>
      <c r="M3294" s="104" t="s">
        <v>18876</v>
      </c>
      <c r="N3294" s="45">
        <v>280700</v>
      </c>
      <c r="O3294" s="4" t="s">
        <v>15424</v>
      </c>
      <c r="P3294" s="4" t="s">
        <v>8171</v>
      </c>
      <c r="Q3294" s="4">
        <v>90</v>
      </c>
      <c r="R3294" s="4">
        <v>4</v>
      </c>
      <c r="S3294" s="4" t="s">
        <v>11096</v>
      </c>
      <c r="U3294" s="4">
        <v>7</v>
      </c>
      <c r="W3294" s="4" t="s">
        <v>11338</v>
      </c>
      <c r="X3294" s="4" t="s">
        <v>11339</v>
      </c>
      <c r="Y3294" s="45">
        <v>0</v>
      </c>
      <c r="AA3294" s="4">
        <v>1</v>
      </c>
      <c r="AB3294" s="4">
        <v>100</v>
      </c>
      <c r="AC3294" s="4">
        <v>1</v>
      </c>
      <c r="AE3294" s="45" t="s">
        <v>16461</v>
      </c>
      <c r="AF3294" s="45" t="s">
        <v>16457</v>
      </c>
      <c r="AG3294" s="45" t="s">
        <v>16459</v>
      </c>
      <c r="AH3294" s="45" t="s">
        <v>16453</v>
      </c>
      <c r="AI3294" s="45" t="s">
        <v>16455</v>
      </c>
      <c r="AJ3294" s="63" t="s">
        <v>20405</v>
      </c>
      <c r="AK3294" s="63" t="s">
        <v>20406</v>
      </c>
      <c r="AL3294" s="45">
        <v>0</v>
      </c>
      <c r="AM3294" s="43">
        <f>IF(AND(L3294="WEAPON",OR(R3294=0,R3294=1,R3294=2)),[1]装备基础and强化!$V$7,IF(AND(L3294="LEFTRING",OR(R3294=0,R3294=1,R3294=2)),[1]装备基础and强化!$W$7,IF(AND(L3294="RIGHTRING",OR(R3294=0,R3294=1,R3294=2)),[1]装备基础and强化!$X$7,IF(AND(L3294="NECKLACE",OR(R3294=0,R3294=1,R3294=2)),[1]装备基础and强化!$Y$7,0))))</f>
        <v>0</v>
      </c>
      <c r="AN3294" s="43" t="e">
        <f>IF(AND(L3294="WEAPON",OR(R3294=3,R3294=4)),[1]装备基础and强化!$V$11,IF(AND(L3294="LEFTRING",OR(R3294=3,R3294=4)),[1]装备基础and强化!$W$11,IF(AND(L3294="RIGHTRING",OR(R3294=3,R3294=4)),[1]装备基础and强化!$X$11,IF(AND(L3294="NECKLACE",OR(R3294=3,R3294=4)),[1]装备基础and强化!$Y$11,0))))</f>
        <v>#REF!</v>
      </c>
      <c r="AO3294" s="43">
        <f>IF(AND(L3294="BELT",T3294=1),[1]装备基础and强化!$AA$7,IF(AND(L3294="PANTS",T3294=1),[1]装备基础and强化!$AB$7,IF(AND(L3294="SHOES",T3294=1),[1]装备基础and强化!$AC$7,IF(AND(L3294="CLOTHES",T3294=1),[1]装备基础and强化!$AD$7,0))))</f>
        <v>0</v>
      </c>
      <c r="AP3294" s="43">
        <f>IF(AND(L3294="BELT",T3294=2),[1]装备基础and强化!$AF$7,IF(AND(L3294="PANTS",T3294=2),[1]装备基础and强化!$AG$7,IF(AND(L3294="SHOES",T3294=2),[1]装备基础and强化!$AH$7,IF(AND(L3294="CLOTHES",T3294=2),[1]装备基础and强化!$AI$7,0))))</f>
        <v>0</v>
      </c>
      <c r="AQ3294" s="43">
        <f>IF(L3294="HAT",[1]装备基础and强化!$AK$7,IF(L3294="JADE",[1]装备基础and强化!$AK$7,0))</f>
        <v>0</v>
      </c>
      <c r="AR3294" s="43" t="e">
        <f t="shared" si="52"/>
        <v>#REF!</v>
      </c>
    </row>
    <row r="3295" spans="1:44" x14ac:dyDescent="0.15">
      <c r="A3295" s="43"/>
      <c r="B3295" s="5" t="s">
        <v>11360</v>
      </c>
      <c r="C3295" s="12">
        <v>23291</v>
      </c>
      <c r="D3295" s="5" t="s">
        <v>11334</v>
      </c>
      <c r="E3295" s="44" t="s">
        <v>24926</v>
      </c>
      <c r="F3295" s="4" t="s">
        <v>11361</v>
      </c>
      <c r="G3295" s="4" t="s">
        <v>11362</v>
      </c>
      <c r="H3295" s="44"/>
      <c r="I3295" s="4" t="s">
        <v>700</v>
      </c>
      <c r="J3295" s="6" t="s">
        <v>700</v>
      </c>
      <c r="K3295" s="45">
        <v>1</v>
      </c>
      <c r="L3295" s="4" t="s">
        <v>726</v>
      </c>
      <c r="M3295" s="104" t="s">
        <v>18877</v>
      </c>
      <c r="N3295" s="45">
        <v>280800</v>
      </c>
      <c r="O3295" s="4" t="s">
        <v>11462</v>
      </c>
      <c r="P3295" s="4" t="s">
        <v>8171</v>
      </c>
      <c r="Q3295" s="4">
        <v>90</v>
      </c>
      <c r="R3295" s="4">
        <v>4</v>
      </c>
      <c r="S3295" s="4" t="s">
        <v>11096</v>
      </c>
      <c r="U3295" s="4">
        <v>8</v>
      </c>
      <c r="W3295" s="4" t="s">
        <v>11338</v>
      </c>
      <c r="X3295" s="4" t="s">
        <v>11339</v>
      </c>
      <c r="Y3295" s="45">
        <v>0</v>
      </c>
      <c r="AA3295" s="4">
        <v>1</v>
      </c>
      <c r="AB3295" s="4">
        <v>100</v>
      </c>
      <c r="AC3295" s="4">
        <v>1</v>
      </c>
      <c r="AE3295" s="45" t="s">
        <v>16461</v>
      </c>
      <c r="AF3295" s="45" t="s">
        <v>16457</v>
      </c>
      <c r="AG3295" s="45" t="s">
        <v>16459</v>
      </c>
      <c r="AH3295" s="45" t="s">
        <v>16453</v>
      </c>
      <c r="AI3295" s="45" t="s">
        <v>16455</v>
      </c>
      <c r="AJ3295" s="63" t="s">
        <v>20405</v>
      </c>
      <c r="AK3295" s="63" t="s">
        <v>20406</v>
      </c>
      <c r="AL3295" s="4">
        <v>0</v>
      </c>
      <c r="AM3295" s="43">
        <f>IF(AND(L3295="WEAPON",OR(R3295=0,R3295=1,R3295=2)),[1]装备基础and强化!$V$7,IF(AND(L3295="LEFTRING",OR(R3295=0,R3295=1,R3295=2)),[1]装备基础and强化!$W$7,IF(AND(L3295="RIGHTRING",OR(R3295=0,R3295=1,R3295=2)),[1]装备基础and强化!$X$7,IF(AND(L3295="NECKLACE",OR(R3295=0,R3295=1,R3295=2)),[1]装备基础and强化!$Y$7,0))))</f>
        <v>0</v>
      </c>
      <c r="AN3295" s="43" t="e">
        <f>IF(AND(L3295="WEAPON",OR(R3295=3,R3295=4)),[1]装备基础and强化!$V$11,IF(AND(L3295="LEFTRING",OR(R3295=3,R3295=4)),[1]装备基础and强化!$W$11,IF(AND(L3295="RIGHTRING",OR(R3295=3,R3295=4)),[1]装备基础and强化!$X$11,IF(AND(L3295="NECKLACE",OR(R3295=3,R3295=4)),[1]装备基础and强化!$Y$11,0))))</f>
        <v>#REF!</v>
      </c>
      <c r="AO3295" s="43">
        <f>IF(AND(L3295="BELT",T3295=1),[1]装备基础and强化!$AA$7,IF(AND(L3295="PANTS",T3295=1),[1]装备基础and强化!$AB$7,IF(AND(L3295="SHOES",T3295=1),[1]装备基础and强化!$AC$7,IF(AND(L3295="CLOTHES",T3295=1),[1]装备基础and强化!$AD$7,0))))</f>
        <v>0</v>
      </c>
      <c r="AP3295" s="43">
        <f>IF(AND(L3295="BELT",T3295=2),[1]装备基础and强化!$AF$7,IF(AND(L3295="PANTS",T3295=2),[1]装备基础and强化!$AG$7,IF(AND(L3295="SHOES",T3295=2),[1]装备基础and强化!$AH$7,IF(AND(L3295="CLOTHES",T3295=2),[1]装备基础and强化!$AI$7,0))))</f>
        <v>0</v>
      </c>
      <c r="AQ3295" s="43">
        <f>IF(L3295="HAT",[1]装备基础and强化!$AK$7,IF(L3295="JADE",[1]装备基础and强化!$AK$7,0))</f>
        <v>0</v>
      </c>
      <c r="AR3295" s="43" t="e">
        <f t="shared" si="52"/>
        <v>#REF!</v>
      </c>
    </row>
    <row r="3296" spans="1:44" x14ac:dyDescent="0.15">
      <c r="A3296" s="43"/>
      <c r="B3296" s="5" t="s">
        <v>11364</v>
      </c>
      <c r="C3296" s="12">
        <v>23292</v>
      </c>
      <c r="D3296" s="5" t="s">
        <v>11365</v>
      </c>
      <c r="E3296" s="44" t="s">
        <v>24927</v>
      </c>
      <c r="F3296" s="4" t="s">
        <v>11366</v>
      </c>
      <c r="G3296" s="4" t="s">
        <v>11367</v>
      </c>
      <c r="H3296" s="44"/>
      <c r="I3296" s="4" t="s">
        <v>700</v>
      </c>
      <c r="J3296" s="6" t="s">
        <v>700</v>
      </c>
      <c r="K3296" s="45">
        <v>1</v>
      </c>
      <c r="L3296" s="4" t="s">
        <v>726</v>
      </c>
      <c r="M3296" s="104" t="s">
        <v>18878</v>
      </c>
      <c r="N3296" s="45">
        <v>2110100</v>
      </c>
      <c r="O3296" s="4" t="s">
        <v>11772</v>
      </c>
      <c r="P3296" s="4" t="s">
        <v>8171</v>
      </c>
      <c r="Q3296" s="4">
        <v>120</v>
      </c>
      <c r="R3296" s="4">
        <v>4</v>
      </c>
      <c r="S3296" s="4" t="s">
        <v>11127</v>
      </c>
      <c r="U3296" s="4">
        <v>1</v>
      </c>
      <c r="W3296" s="4" t="s">
        <v>11368</v>
      </c>
      <c r="X3296" s="4" t="s">
        <v>11369</v>
      </c>
      <c r="Y3296" s="45">
        <v>0</v>
      </c>
      <c r="AA3296" s="4">
        <v>1</v>
      </c>
      <c r="AB3296" s="4">
        <v>100</v>
      </c>
      <c r="AC3296" s="4">
        <v>1</v>
      </c>
      <c r="AD3296" s="4">
        <v>1</v>
      </c>
      <c r="AE3296" s="45" t="s">
        <v>16461</v>
      </c>
      <c r="AF3296" s="45" t="s">
        <v>16457</v>
      </c>
      <c r="AG3296" s="45" t="s">
        <v>16459</v>
      </c>
      <c r="AH3296" s="45" t="s">
        <v>16453</v>
      </c>
      <c r="AI3296" s="45" t="s">
        <v>16455</v>
      </c>
      <c r="AJ3296" s="63" t="s">
        <v>20405</v>
      </c>
      <c r="AK3296" s="63" t="s">
        <v>20406</v>
      </c>
      <c r="AL3296" s="45">
        <v>0</v>
      </c>
      <c r="AM3296" s="43">
        <f>IF(AND(L3296="WEAPON",OR(R3296=0,R3296=1,R3296=2)),[1]装备基础and强化!$V$7,IF(AND(L3296="LEFTRING",OR(R3296=0,R3296=1,R3296=2)),[1]装备基础and强化!$W$7,IF(AND(L3296="RIGHTRING",OR(R3296=0,R3296=1,R3296=2)),[1]装备基础and强化!$X$7,IF(AND(L3296="NECKLACE",OR(R3296=0,R3296=1,R3296=2)),[1]装备基础and强化!$Y$7,0))))</f>
        <v>0</v>
      </c>
      <c r="AN3296" s="43" t="e">
        <f>IF(AND(L3296="WEAPON",OR(R3296=3,R3296=4)),[1]装备基础and强化!$V$11,IF(AND(L3296="LEFTRING",OR(R3296=3,R3296=4)),[1]装备基础and强化!$W$11,IF(AND(L3296="RIGHTRING",OR(R3296=3,R3296=4)),[1]装备基础and强化!$X$11,IF(AND(L3296="NECKLACE",OR(R3296=3,R3296=4)),[1]装备基础and强化!$Y$11,0))))</f>
        <v>#REF!</v>
      </c>
      <c r="AO3296" s="43">
        <f>IF(AND(L3296="BELT",T3296=1),[1]装备基础and强化!$AA$7,IF(AND(L3296="PANTS",T3296=1),[1]装备基础and强化!$AB$7,IF(AND(L3296="SHOES",T3296=1),[1]装备基础and强化!$AC$7,IF(AND(L3296="CLOTHES",T3296=1),[1]装备基础and强化!$AD$7,0))))</f>
        <v>0</v>
      </c>
      <c r="AP3296" s="43">
        <f>IF(AND(L3296="BELT",T3296=2),[1]装备基础and强化!$AF$7,IF(AND(L3296="PANTS",T3296=2),[1]装备基础and强化!$AG$7,IF(AND(L3296="SHOES",T3296=2),[1]装备基础and强化!$AH$7,IF(AND(L3296="CLOTHES",T3296=2),[1]装备基础and强化!$AI$7,0))))</f>
        <v>0</v>
      </c>
      <c r="AQ3296" s="43">
        <f>IF(L3296="HAT",[1]装备基础and强化!$AK$7,IF(L3296="JADE",[1]装备基础and强化!$AK$7,0))</f>
        <v>0</v>
      </c>
      <c r="AR3296" s="43" t="e">
        <f t="shared" si="52"/>
        <v>#REF!</v>
      </c>
    </row>
    <row r="3297" spans="1:44" x14ac:dyDescent="0.15">
      <c r="A3297" s="43"/>
      <c r="B3297" s="5" t="s">
        <v>11370</v>
      </c>
      <c r="C3297" s="12">
        <v>23293</v>
      </c>
      <c r="D3297" s="5" t="s">
        <v>11365</v>
      </c>
      <c r="E3297" s="44" t="s">
        <v>24928</v>
      </c>
      <c r="F3297" s="4" t="s">
        <v>11371</v>
      </c>
      <c r="G3297" s="4" t="s">
        <v>11372</v>
      </c>
      <c r="H3297" s="44"/>
      <c r="I3297" s="4" t="s">
        <v>700</v>
      </c>
      <c r="J3297" s="6" t="s">
        <v>700</v>
      </c>
      <c r="K3297" s="45">
        <v>1</v>
      </c>
      <c r="L3297" s="4" t="s">
        <v>726</v>
      </c>
      <c r="M3297" s="104" t="s">
        <v>18879</v>
      </c>
      <c r="N3297" s="45">
        <v>2110200</v>
      </c>
      <c r="O3297" s="4" t="s">
        <v>8749</v>
      </c>
      <c r="P3297" s="4" t="s">
        <v>8171</v>
      </c>
      <c r="Q3297" s="4">
        <v>120</v>
      </c>
      <c r="R3297" s="4">
        <v>4</v>
      </c>
      <c r="S3297" s="4" t="s">
        <v>11127</v>
      </c>
      <c r="U3297" s="4">
        <v>2</v>
      </c>
      <c r="W3297" s="4" t="s">
        <v>11368</v>
      </c>
      <c r="X3297" s="4" t="s">
        <v>11369</v>
      </c>
      <c r="Y3297" s="45">
        <v>0</v>
      </c>
      <c r="AA3297" s="4">
        <v>1</v>
      </c>
      <c r="AB3297" s="4">
        <v>100</v>
      </c>
      <c r="AC3297" s="4">
        <v>1</v>
      </c>
      <c r="AD3297" s="4">
        <v>1</v>
      </c>
      <c r="AE3297" s="45" t="s">
        <v>16461</v>
      </c>
      <c r="AF3297" s="45" t="s">
        <v>16457</v>
      </c>
      <c r="AG3297" s="45" t="s">
        <v>16459</v>
      </c>
      <c r="AH3297" s="45" t="s">
        <v>16453</v>
      </c>
      <c r="AI3297" s="45" t="s">
        <v>16455</v>
      </c>
      <c r="AJ3297" s="63" t="s">
        <v>20405</v>
      </c>
      <c r="AK3297" s="63" t="s">
        <v>20406</v>
      </c>
      <c r="AL3297" s="4">
        <v>0</v>
      </c>
      <c r="AM3297" s="43">
        <f>IF(AND(L3297="WEAPON",OR(R3297=0,R3297=1,R3297=2)),[1]装备基础and强化!$V$7,IF(AND(L3297="LEFTRING",OR(R3297=0,R3297=1,R3297=2)),[1]装备基础and强化!$W$7,IF(AND(L3297="RIGHTRING",OR(R3297=0,R3297=1,R3297=2)),[1]装备基础and强化!$X$7,IF(AND(L3297="NECKLACE",OR(R3297=0,R3297=1,R3297=2)),[1]装备基础and强化!$Y$7,0))))</f>
        <v>0</v>
      </c>
      <c r="AN3297" s="43" t="e">
        <f>IF(AND(L3297="WEAPON",OR(R3297=3,R3297=4)),[1]装备基础and强化!$V$11,IF(AND(L3297="LEFTRING",OR(R3297=3,R3297=4)),[1]装备基础and强化!$W$11,IF(AND(L3297="RIGHTRING",OR(R3297=3,R3297=4)),[1]装备基础and强化!$X$11,IF(AND(L3297="NECKLACE",OR(R3297=3,R3297=4)),[1]装备基础and强化!$Y$11,0))))</f>
        <v>#REF!</v>
      </c>
      <c r="AO3297" s="43">
        <f>IF(AND(L3297="BELT",T3297=1),[1]装备基础and强化!$AA$7,IF(AND(L3297="PANTS",T3297=1),[1]装备基础and强化!$AB$7,IF(AND(L3297="SHOES",T3297=1),[1]装备基础and强化!$AC$7,IF(AND(L3297="CLOTHES",T3297=1),[1]装备基础and强化!$AD$7,0))))</f>
        <v>0</v>
      </c>
      <c r="AP3297" s="43">
        <f>IF(AND(L3297="BELT",T3297=2),[1]装备基础and强化!$AF$7,IF(AND(L3297="PANTS",T3297=2),[1]装备基础and强化!$AG$7,IF(AND(L3297="SHOES",T3297=2),[1]装备基础and强化!$AH$7,IF(AND(L3297="CLOTHES",T3297=2),[1]装备基础and强化!$AI$7,0))))</f>
        <v>0</v>
      </c>
      <c r="AQ3297" s="43">
        <f>IF(L3297="HAT",[1]装备基础and强化!$AK$7,IF(L3297="JADE",[1]装备基础and强化!$AK$7,0))</f>
        <v>0</v>
      </c>
      <c r="AR3297" s="43" t="e">
        <f t="shared" si="52"/>
        <v>#REF!</v>
      </c>
    </row>
    <row r="3298" spans="1:44" x14ac:dyDescent="0.15">
      <c r="A3298" s="43"/>
      <c r="B3298" s="5" t="s">
        <v>11373</v>
      </c>
      <c r="C3298" s="12">
        <v>23294</v>
      </c>
      <c r="D3298" s="5" t="s">
        <v>11365</v>
      </c>
      <c r="E3298" s="44" t="s">
        <v>24929</v>
      </c>
      <c r="F3298" s="4" t="s">
        <v>11374</v>
      </c>
      <c r="G3298" s="4" t="s">
        <v>11375</v>
      </c>
      <c r="H3298" s="44"/>
      <c r="I3298" s="4" t="s">
        <v>700</v>
      </c>
      <c r="J3298" s="6" t="s">
        <v>700</v>
      </c>
      <c r="K3298" s="45">
        <v>1</v>
      </c>
      <c r="L3298" s="4" t="s">
        <v>726</v>
      </c>
      <c r="M3298" s="104" t="s">
        <v>18880</v>
      </c>
      <c r="N3298" s="45">
        <v>2110300</v>
      </c>
      <c r="O3298" s="4" t="s">
        <v>15425</v>
      </c>
      <c r="P3298" s="4" t="s">
        <v>8171</v>
      </c>
      <c r="Q3298" s="4">
        <v>120</v>
      </c>
      <c r="R3298" s="4">
        <v>4</v>
      </c>
      <c r="S3298" s="4" t="s">
        <v>11127</v>
      </c>
      <c r="U3298" s="4">
        <v>3</v>
      </c>
      <c r="W3298" s="4" t="s">
        <v>11368</v>
      </c>
      <c r="X3298" s="4" t="s">
        <v>11369</v>
      </c>
      <c r="Y3298" s="45">
        <v>0</v>
      </c>
      <c r="AA3298" s="4">
        <v>1</v>
      </c>
      <c r="AB3298" s="4">
        <v>100</v>
      </c>
      <c r="AC3298" s="4">
        <v>1</v>
      </c>
      <c r="AD3298" s="4">
        <v>1</v>
      </c>
      <c r="AE3298" s="45" t="s">
        <v>16461</v>
      </c>
      <c r="AF3298" s="45" t="s">
        <v>16457</v>
      </c>
      <c r="AG3298" s="45" t="s">
        <v>16459</v>
      </c>
      <c r="AH3298" s="45" t="s">
        <v>16453</v>
      </c>
      <c r="AI3298" s="45" t="s">
        <v>16455</v>
      </c>
      <c r="AJ3298" s="63" t="s">
        <v>20405</v>
      </c>
      <c r="AK3298" s="63" t="s">
        <v>20406</v>
      </c>
      <c r="AL3298" s="45">
        <v>0</v>
      </c>
      <c r="AM3298" s="43">
        <f>IF(AND(L3298="WEAPON",OR(R3298=0,R3298=1,R3298=2)),[1]装备基础and强化!$V$7,IF(AND(L3298="LEFTRING",OR(R3298=0,R3298=1,R3298=2)),[1]装备基础and强化!$W$7,IF(AND(L3298="RIGHTRING",OR(R3298=0,R3298=1,R3298=2)),[1]装备基础and强化!$X$7,IF(AND(L3298="NECKLACE",OR(R3298=0,R3298=1,R3298=2)),[1]装备基础and强化!$Y$7,0))))</f>
        <v>0</v>
      </c>
      <c r="AN3298" s="43" t="e">
        <f>IF(AND(L3298="WEAPON",OR(R3298=3,R3298=4)),[1]装备基础and强化!$V$11,IF(AND(L3298="LEFTRING",OR(R3298=3,R3298=4)),[1]装备基础and强化!$W$11,IF(AND(L3298="RIGHTRING",OR(R3298=3,R3298=4)),[1]装备基础and强化!$X$11,IF(AND(L3298="NECKLACE",OR(R3298=3,R3298=4)),[1]装备基础and强化!$Y$11,0))))</f>
        <v>#REF!</v>
      </c>
      <c r="AO3298" s="43">
        <f>IF(AND(L3298="BELT",T3298=1),[1]装备基础and强化!$AA$7,IF(AND(L3298="PANTS",T3298=1),[1]装备基础and强化!$AB$7,IF(AND(L3298="SHOES",T3298=1),[1]装备基础and强化!$AC$7,IF(AND(L3298="CLOTHES",T3298=1),[1]装备基础and强化!$AD$7,0))))</f>
        <v>0</v>
      </c>
      <c r="AP3298" s="43">
        <f>IF(AND(L3298="BELT",T3298=2),[1]装备基础and强化!$AF$7,IF(AND(L3298="PANTS",T3298=2),[1]装备基础and强化!$AG$7,IF(AND(L3298="SHOES",T3298=2),[1]装备基础and强化!$AH$7,IF(AND(L3298="CLOTHES",T3298=2),[1]装备基础and强化!$AI$7,0))))</f>
        <v>0</v>
      </c>
      <c r="AQ3298" s="43">
        <f>IF(L3298="HAT",[1]装备基础and强化!$AK$7,IF(L3298="JADE",[1]装备基础and强化!$AK$7,0))</f>
        <v>0</v>
      </c>
      <c r="AR3298" s="43" t="e">
        <f t="shared" si="52"/>
        <v>#REF!</v>
      </c>
    </row>
    <row r="3299" spans="1:44" x14ac:dyDescent="0.15">
      <c r="A3299" s="43"/>
      <c r="B3299" s="5" t="s">
        <v>11376</v>
      </c>
      <c r="C3299" s="12">
        <v>23295</v>
      </c>
      <c r="D3299" s="5" t="s">
        <v>11365</v>
      </c>
      <c r="E3299" s="44" t="s">
        <v>24930</v>
      </c>
      <c r="F3299" s="4" t="s">
        <v>11377</v>
      </c>
      <c r="G3299" s="4" t="s">
        <v>11378</v>
      </c>
      <c r="H3299" s="44"/>
      <c r="I3299" s="4" t="s">
        <v>700</v>
      </c>
      <c r="J3299" s="6" t="s">
        <v>700</v>
      </c>
      <c r="K3299" s="45">
        <v>1</v>
      </c>
      <c r="L3299" s="4" t="s">
        <v>726</v>
      </c>
      <c r="M3299" s="104" t="s">
        <v>18881</v>
      </c>
      <c r="N3299" s="45">
        <v>2110400</v>
      </c>
      <c r="O3299" s="4" t="s">
        <v>11462</v>
      </c>
      <c r="P3299" s="4" t="s">
        <v>8171</v>
      </c>
      <c r="Q3299" s="4">
        <v>120</v>
      </c>
      <c r="R3299" s="4">
        <v>4</v>
      </c>
      <c r="S3299" s="4" t="s">
        <v>11127</v>
      </c>
      <c r="U3299" s="4">
        <v>4</v>
      </c>
      <c r="W3299" s="4" t="s">
        <v>11368</v>
      </c>
      <c r="X3299" s="4" t="s">
        <v>11369</v>
      </c>
      <c r="Y3299" s="45">
        <v>0</v>
      </c>
      <c r="AA3299" s="4">
        <v>1</v>
      </c>
      <c r="AB3299" s="4">
        <v>100</v>
      </c>
      <c r="AC3299" s="4">
        <v>1</v>
      </c>
      <c r="AD3299" s="4">
        <v>1</v>
      </c>
      <c r="AE3299" s="45" t="s">
        <v>16461</v>
      </c>
      <c r="AF3299" s="45" t="s">
        <v>16457</v>
      </c>
      <c r="AG3299" s="45" t="s">
        <v>16459</v>
      </c>
      <c r="AH3299" s="45" t="s">
        <v>16453</v>
      </c>
      <c r="AI3299" s="45" t="s">
        <v>16455</v>
      </c>
      <c r="AJ3299" s="63" t="s">
        <v>20405</v>
      </c>
      <c r="AK3299" s="63" t="s">
        <v>20406</v>
      </c>
      <c r="AL3299" s="4">
        <v>0</v>
      </c>
      <c r="AM3299" s="43">
        <f>IF(AND(L3299="WEAPON",OR(R3299=0,R3299=1,R3299=2)),[1]装备基础and强化!$V$7,IF(AND(L3299="LEFTRING",OR(R3299=0,R3299=1,R3299=2)),[1]装备基础and强化!$W$7,IF(AND(L3299="RIGHTRING",OR(R3299=0,R3299=1,R3299=2)),[1]装备基础and强化!$X$7,IF(AND(L3299="NECKLACE",OR(R3299=0,R3299=1,R3299=2)),[1]装备基础and强化!$Y$7,0))))</f>
        <v>0</v>
      </c>
      <c r="AN3299" s="43" t="e">
        <f>IF(AND(L3299="WEAPON",OR(R3299=3,R3299=4)),[1]装备基础and强化!$V$11,IF(AND(L3299="LEFTRING",OR(R3299=3,R3299=4)),[1]装备基础and强化!$W$11,IF(AND(L3299="RIGHTRING",OR(R3299=3,R3299=4)),[1]装备基础and强化!$X$11,IF(AND(L3299="NECKLACE",OR(R3299=3,R3299=4)),[1]装备基础and强化!$Y$11,0))))</f>
        <v>#REF!</v>
      </c>
      <c r="AO3299" s="43">
        <f>IF(AND(L3299="BELT",T3299=1),[1]装备基础and强化!$AA$7,IF(AND(L3299="PANTS",T3299=1),[1]装备基础and强化!$AB$7,IF(AND(L3299="SHOES",T3299=1),[1]装备基础and强化!$AC$7,IF(AND(L3299="CLOTHES",T3299=1),[1]装备基础and强化!$AD$7,0))))</f>
        <v>0</v>
      </c>
      <c r="AP3299" s="43">
        <f>IF(AND(L3299="BELT",T3299=2),[1]装备基础and强化!$AF$7,IF(AND(L3299="PANTS",T3299=2),[1]装备基础and强化!$AG$7,IF(AND(L3299="SHOES",T3299=2),[1]装备基础and强化!$AH$7,IF(AND(L3299="CLOTHES",T3299=2),[1]装备基础and强化!$AI$7,0))))</f>
        <v>0</v>
      </c>
      <c r="AQ3299" s="43">
        <f>IF(L3299="HAT",[1]装备基础and强化!$AK$7,IF(L3299="JADE",[1]装备基础and强化!$AK$7,0))</f>
        <v>0</v>
      </c>
      <c r="AR3299" s="43" t="e">
        <f t="shared" si="52"/>
        <v>#REF!</v>
      </c>
    </row>
    <row r="3300" spans="1:44" x14ac:dyDescent="0.15">
      <c r="A3300" s="43"/>
      <c r="B3300" s="5" t="s">
        <v>11379</v>
      </c>
      <c r="C3300" s="12">
        <v>23296</v>
      </c>
      <c r="D3300" s="5" t="s">
        <v>11365</v>
      </c>
      <c r="E3300" s="44" t="s">
        <v>24931</v>
      </c>
      <c r="F3300" s="4" t="s">
        <v>11380</v>
      </c>
      <c r="G3300" s="4" t="s">
        <v>11381</v>
      </c>
      <c r="H3300" s="44"/>
      <c r="I3300" s="4" t="s">
        <v>700</v>
      </c>
      <c r="J3300" s="6" t="s">
        <v>700</v>
      </c>
      <c r="K3300" s="45">
        <v>1</v>
      </c>
      <c r="L3300" s="4" t="s">
        <v>726</v>
      </c>
      <c r="M3300" s="104" t="s">
        <v>18882</v>
      </c>
      <c r="N3300" s="45">
        <v>2110500</v>
      </c>
      <c r="O3300" s="4" t="s">
        <v>8710</v>
      </c>
      <c r="P3300" s="4" t="s">
        <v>8171</v>
      </c>
      <c r="Q3300" s="4">
        <v>120</v>
      </c>
      <c r="R3300" s="4">
        <v>4</v>
      </c>
      <c r="S3300" s="4" t="s">
        <v>11127</v>
      </c>
      <c r="U3300" s="4">
        <v>5</v>
      </c>
      <c r="W3300" s="4" t="s">
        <v>11368</v>
      </c>
      <c r="X3300" s="4" t="s">
        <v>11369</v>
      </c>
      <c r="Y3300" s="45">
        <v>0</v>
      </c>
      <c r="AA3300" s="4">
        <v>1</v>
      </c>
      <c r="AB3300" s="4">
        <v>100</v>
      </c>
      <c r="AC3300" s="4">
        <v>1</v>
      </c>
      <c r="AD3300" s="4">
        <v>1</v>
      </c>
      <c r="AE3300" s="45" t="s">
        <v>16461</v>
      </c>
      <c r="AF3300" s="45" t="s">
        <v>16457</v>
      </c>
      <c r="AG3300" s="45" t="s">
        <v>16459</v>
      </c>
      <c r="AH3300" s="45" t="s">
        <v>16453</v>
      </c>
      <c r="AI3300" s="45" t="s">
        <v>16455</v>
      </c>
      <c r="AJ3300" s="63" t="s">
        <v>20405</v>
      </c>
      <c r="AK3300" s="63" t="s">
        <v>20406</v>
      </c>
      <c r="AL3300" s="45">
        <v>0</v>
      </c>
      <c r="AM3300" s="43">
        <f>IF(AND(L3300="WEAPON",OR(R3300=0,R3300=1,R3300=2)),[1]装备基础and强化!$V$7,IF(AND(L3300="LEFTRING",OR(R3300=0,R3300=1,R3300=2)),[1]装备基础and强化!$W$7,IF(AND(L3300="RIGHTRING",OR(R3300=0,R3300=1,R3300=2)),[1]装备基础and强化!$X$7,IF(AND(L3300="NECKLACE",OR(R3300=0,R3300=1,R3300=2)),[1]装备基础and强化!$Y$7,0))))</f>
        <v>0</v>
      </c>
      <c r="AN3300" s="43" t="e">
        <f>IF(AND(L3300="WEAPON",OR(R3300=3,R3300=4)),[1]装备基础and强化!$V$11,IF(AND(L3300="LEFTRING",OR(R3300=3,R3300=4)),[1]装备基础and强化!$W$11,IF(AND(L3300="RIGHTRING",OR(R3300=3,R3300=4)),[1]装备基础and强化!$X$11,IF(AND(L3300="NECKLACE",OR(R3300=3,R3300=4)),[1]装备基础and强化!$Y$11,0))))</f>
        <v>#REF!</v>
      </c>
      <c r="AO3300" s="43">
        <f>IF(AND(L3300="BELT",T3300=1),[1]装备基础and强化!$AA$7,IF(AND(L3300="PANTS",T3300=1),[1]装备基础and强化!$AB$7,IF(AND(L3300="SHOES",T3300=1),[1]装备基础and强化!$AC$7,IF(AND(L3300="CLOTHES",T3300=1),[1]装备基础and强化!$AD$7,0))))</f>
        <v>0</v>
      </c>
      <c r="AP3300" s="43">
        <f>IF(AND(L3300="BELT",T3300=2),[1]装备基础and强化!$AF$7,IF(AND(L3300="PANTS",T3300=2),[1]装备基础and强化!$AG$7,IF(AND(L3300="SHOES",T3300=2),[1]装备基础and强化!$AH$7,IF(AND(L3300="CLOTHES",T3300=2),[1]装备基础and强化!$AI$7,0))))</f>
        <v>0</v>
      </c>
      <c r="AQ3300" s="43">
        <f>IF(L3300="HAT",[1]装备基础and强化!$AK$7,IF(L3300="JADE",[1]装备基础and强化!$AK$7,0))</f>
        <v>0</v>
      </c>
      <c r="AR3300" s="43" t="e">
        <f t="shared" si="52"/>
        <v>#REF!</v>
      </c>
    </row>
    <row r="3301" spans="1:44" x14ac:dyDescent="0.15">
      <c r="A3301" s="43"/>
      <c r="B3301" s="5" t="s">
        <v>11383</v>
      </c>
      <c r="C3301" s="12">
        <v>23297</v>
      </c>
      <c r="D3301" s="5" t="s">
        <v>11365</v>
      </c>
      <c r="E3301" s="44" t="s">
        <v>24932</v>
      </c>
      <c r="F3301" s="4" t="s">
        <v>11384</v>
      </c>
      <c r="G3301" s="4" t="s">
        <v>11385</v>
      </c>
      <c r="H3301" s="44"/>
      <c r="I3301" s="4" t="s">
        <v>700</v>
      </c>
      <c r="J3301" s="6" t="s">
        <v>700</v>
      </c>
      <c r="K3301" s="45">
        <v>1</v>
      </c>
      <c r="L3301" s="4" t="s">
        <v>726</v>
      </c>
      <c r="M3301" s="104" t="s">
        <v>18883</v>
      </c>
      <c r="N3301" s="45">
        <v>2110600</v>
      </c>
      <c r="O3301" s="4" t="s">
        <v>15426</v>
      </c>
      <c r="P3301" s="4" t="s">
        <v>8171</v>
      </c>
      <c r="Q3301" s="4">
        <v>120</v>
      </c>
      <c r="R3301" s="4">
        <v>4</v>
      </c>
      <c r="S3301" s="4" t="s">
        <v>11127</v>
      </c>
      <c r="U3301" s="4">
        <v>6</v>
      </c>
      <c r="W3301" s="4" t="s">
        <v>11368</v>
      </c>
      <c r="X3301" s="4" t="s">
        <v>11369</v>
      </c>
      <c r="Y3301" s="45">
        <v>0</v>
      </c>
      <c r="AA3301" s="4">
        <v>1</v>
      </c>
      <c r="AB3301" s="4">
        <v>100</v>
      </c>
      <c r="AC3301" s="4">
        <v>1</v>
      </c>
      <c r="AD3301" s="4">
        <v>1</v>
      </c>
      <c r="AE3301" s="45" t="s">
        <v>16461</v>
      </c>
      <c r="AF3301" s="45" t="s">
        <v>16457</v>
      </c>
      <c r="AG3301" s="45" t="s">
        <v>16459</v>
      </c>
      <c r="AH3301" s="45" t="s">
        <v>16453</v>
      </c>
      <c r="AI3301" s="45" t="s">
        <v>16455</v>
      </c>
      <c r="AJ3301" s="63" t="s">
        <v>20405</v>
      </c>
      <c r="AK3301" s="63" t="s">
        <v>20406</v>
      </c>
      <c r="AL3301" s="4">
        <v>0</v>
      </c>
      <c r="AM3301" s="43">
        <f>IF(AND(L3301="WEAPON",OR(R3301=0,R3301=1,R3301=2)),[1]装备基础and强化!$V$7,IF(AND(L3301="LEFTRING",OR(R3301=0,R3301=1,R3301=2)),[1]装备基础and强化!$W$7,IF(AND(L3301="RIGHTRING",OR(R3301=0,R3301=1,R3301=2)),[1]装备基础and强化!$X$7,IF(AND(L3301="NECKLACE",OR(R3301=0,R3301=1,R3301=2)),[1]装备基础and强化!$Y$7,0))))</f>
        <v>0</v>
      </c>
      <c r="AN3301" s="43" t="e">
        <f>IF(AND(L3301="WEAPON",OR(R3301=3,R3301=4)),[1]装备基础and强化!$V$11,IF(AND(L3301="LEFTRING",OR(R3301=3,R3301=4)),[1]装备基础and强化!$W$11,IF(AND(L3301="RIGHTRING",OR(R3301=3,R3301=4)),[1]装备基础and强化!$X$11,IF(AND(L3301="NECKLACE",OR(R3301=3,R3301=4)),[1]装备基础and强化!$Y$11,0))))</f>
        <v>#REF!</v>
      </c>
      <c r="AO3301" s="43">
        <f>IF(AND(L3301="BELT",T3301=1),[1]装备基础and强化!$AA$7,IF(AND(L3301="PANTS",T3301=1),[1]装备基础and强化!$AB$7,IF(AND(L3301="SHOES",T3301=1),[1]装备基础and强化!$AC$7,IF(AND(L3301="CLOTHES",T3301=1),[1]装备基础and强化!$AD$7,0))))</f>
        <v>0</v>
      </c>
      <c r="AP3301" s="43">
        <f>IF(AND(L3301="BELT",T3301=2),[1]装备基础and强化!$AF$7,IF(AND(L3301="PANTS",T3301=2),[1]装备基础and强化!$AG$7,IF(AND(L3301="SHOES",T3301=2),[1]装备基础and强化!$AH$7,IF(AND(L3301="CLOTHES",T3301=2),[1]装备基础and强化!$AI$7,0))))</f>
        <v>0</v>
      </c>
      <c r="AQ3301" s="43">
        <f>IF(L3301="HAT",[1]装备基础and强化!$AK$7,IF(L3301="JADE",[1]装备基础and强化!$AK$7,0))</f>
        <v>0</v>
      </c>
      <c r="AR3301" s="43" t="e">
        <f t="shared" si="52"/>
        <v>#REF!</v>
      </c>
    </row>
    <row r="3302" spans="1:44" x14ac:dyDescent="0.15">
      <c r="A3302" s="43"/>
      <c r="B3302" s="5" t="s">
        <v>11387</v>
      </c>
      <c r="C3302" s="12">
        <v>23298</v>
      </c>
      <c r="D3302" s="5" t="s">
        <v>11365</v>
      </c>
      <c r="E3302" s="44" t="s">
        <v>24933</v>
      </c>
      <c r="F3302" s="4" t="s">
        <v>11388</v>
      </c>
      <c r="G3302" s="4" t="s">
        <v>11389</v>
      </c>
      <c r="H3302" s="44"/>
      <c r="I3302" s="4" t="s">
        <v>700</v>
      </c>
      <c r="J3302" s="6" t="s">
        <v>700</v>
      </c>
      <c r="K3302" s="45">
        <v>1</v>
      </c>
      <c r="L3302" s="4" t="s">
        <v>726</v>
      </c>
      <c r="M3302" s="104" t="s">
        <v>18884</v>
      </c>
      <c r="N3302" s="45">
        <v>2110700</v>
      </c>
      <c r="O3302" s="4" t="s">
        <v>15427</v>
      </c>
      <c r="P3302" s="4" t="s">
        <v>8171</v>
      </c>
      <c r="Q3302" s="4">
        <v>120</v>
      </c>
      <c r="R3302" s="4">
        <v>4</v>
      </c>
      <c r="S3302" s="4" t="s">
        <v>11127</v>
      </c>
      <c r="U3302" s="4">
        <v>7</v>
      </c>
      <c r="W3302" s="4" t="s">
        <v>11368</v>
      </c>
      <c r="X3302" s="4" t="s">
        <v>11369</v>
      </c>
      <c r="Y3302" s="45">
        <v>0</v>
      </c>
      <c r="AA3302" s="4">
        <v>1</v>
      </c>
      <c r="AB3302" s="4">
        <v>100</v>
      </c>
      <c r="AC3302" s="4">
        <v>1</v>
      </c>
      <c r="AD3302" s="4">
        <v>1</v>
      </c>
      <c r="AE3302" s="45" t="s">
        <v>16461</v>
      </c>
      <c r="AF3302" s="45" t="s">
        <v>16457</v>
      </c>
      <c r="AG3302" s="45" t="s">
        <v>16459</v>
      </c>
      <c r="AH3302" s="45" t="s">
        <v>16453</v>
      </c>
      <c r="AI3302" s="45" t="s">
        <v>16455</v>
      </c>
      <c r="AJ3302" s="63" t="s">
        <v>20405</v>
      </c>
      <c r="AK3302" s="63" t="s">
        <v>20406</v>
      </c>
      <c r="AL3302" s="45">
        <v>0</v>
      </c>
      <c r="AM3302" s="43">
        <f>IF(AND(L3302="WEAPON",OR(R3302=0,R3302=1,R3302=2)),[1]装备基础and强化!$V$7,IF(AND(L3302="LEFTRING",OR(R3302=0,R3302=1,R3302=2)),[1]装备基础and强化!$W$7,IF(AND(L3302="RIGHTRING",OR(R3302=0,R3302=1,R3302=2)),[1]装备基础and强化!$X$7,IF(AND(L3302="NECKLACE",OR(R3302=0,R3302=1,R3302=2)),[1]装备基础and强化!$Y$7,0))))</f>
        <v>0</v>
      </c>
      <c r="AN3302" s="43" t="e">
        <f>IF(AND(L3302="WEAPON",OR(R3302=3,R3302=4)),[1]装备基础and强化!$V$11,IF(AND(L3302="LEFTRING",OR(R3302=3,R3302=4)),[1]装备基础and强化!$W$11,IF(AND(L3302="RIGHTRING",OR(R3302=3,R3302=4)),[1]装备基础and强化!$X$11,IF(AND(L3302="NECKLACE",OR(R3302=3,R3302=4)),[1]装备基础and强化!$Y$11,0))))</f>
        <v>#REF!</v>
      </c>
      <c r="AO3302" s="43">
        <f>IF(AND(L3302="BELT",T3302=1),[1]装备基础and强化!$AA$7,IF(AND(L3302="PANTS",T3302=1),[1]装备基础and强化!$AB$7,IF(AND(L3302="SHOES",T3302=1),[1]装备基础and强化!$AC$7,IF(AND(L3302="CLOTHES",T3302=1),[1]装备基础and强化!$AD$7,0))))</f>
        <v>0</v>
      </c>
      <c r="AP3302" s="43">
        <f>IF(AND(L3302="BELT",T3302=2),[1]装备基础and强化!$AF$7,IF(AND(L3302="PANTS",T3302=2),[1]装备基础and强化!$AG$7,IF(AND(L3302="SHOES",T3302=2),[1]装备基础and强化!$AH$7,IF(AND(L3302="CLOTHES",T3302=2),[1]装备基础and强化!$AI$7,0))))</f>
        <v>0</v>
      </c>
      <c r="AQ3302" s="43">
        <f>IF(L3302="HAT",[1]装备基础and强化!$AK$7,IF(L3302="JADE",[1]装备基础and强化!$AK$7,0))</f>
        <v>0</v>
      </c>
      <c r="AR3302" s="43" t="e">
        <f t="shared" si="52"/>
        <v>#REF!</v>
      </c>
    </row>
    <row r="3303" spans="1:44" x14ac:dyDescent="0.15">
      <c r="A3303" s="43"/>
      <c r="B3303" s="5" t="s">
        <v>11390</v>
      </c>
      <c r="C3303" s="12">
        <v>23299</v>
      </c>
      <c r="D3303" s="5" t="s">
        <v>11365</v>
      </c>
      <c r="E3303" s="44" t="s">
        <v>24934</v>
      </c>
      <c r="F3303" s="4" t="s">
        <v>11391</v>
      </c>
      <c r="G3303" s="4" t="s">
        <v>11392</v>
      </c>
      <c r="H3303" s="44"/>
      <c r="I3303" s="4" t="s">
        <v>700</v>
      </c>
      <c r="J3303" s="6" t="s">
        <v>700</v>
      </c>
      <c r="K3303" s="45">
        <v>1</v>
      </c>
      <c r="L3303" s="4" t="s">
        <v>726</v>
      </c>
      <c r="M3303" s="104" t="s">
        <v>18885</v>
      </c>
      <c r="N3303" s="45">
        <v>2110800</v>
      </c>
      <c r="O3303" s="4" t="s">
        <v>15428</v>
      </c>
      <c r="P3303" s="4" t="s">
        <v>8171</v>
      </c>
      <c r="Q3303" s="4">
        <v>120</v>
      </c>
      <c r="R3303" s="4">
        <v>4</v>
      </c>
      <c r="S3303" s="4" t="s">
        <v>11127</v>
      </c>
      <c r="U3303" s="4">
        <v>8</v>
      </c>
      <c r="W3303" s="4" t="s">
        <v>11368</v>
      </c>
      <c r="X3303" s="4" t="s">
        <v>11369</v>
      </c>
      <c r="Y3303" s="45">
        <v>0</v>
      </c>
      <c r="AA3303" s="4">
        <v>1</v>
      </c>
      <c r="AB3303" s="4">
        <v>100</v>
      </c>
      <c r="AC3303" s="4">
        <v>1</v>
      </c>
      <c r="AD3303" s="4">
        <v>1</v>
      </c>
      <c r="AE3303" s="45" t="s">
        <v>16461</v>
      </c>
      <c r="AF3303" s="45" t="s">
        <v>16457</v>
      </c>
      <c r="AG3303" s="45" t="s">
        <v>16459</v>
      </c>
      <c r="AH3303" s="45" t="s">
        <v>16453</v>
      </c>
      <c r="AI3303" s="45" t="s">
        <v>16455</v>
      </c>
      <c r="AJ3303" s="63" t="s">
        <v>20405</v>
      </c>
      <c r="AK3303" s="63" t="s">
        <v>20406</v>
      </c>
      <c r="AL3303" s="4">
        <v>0</v>
      </c>
      <c r="AM3303" s="43">
        <f>IF(AND(L3303="WEAPON",OR(R3303=0,R3303=1,R3303=2)),[1]装备基础and强化!$V$7,IF(AND(L3303="LEFTRING",OR(R3303=0,R3303=1,R3303=2)),[1]装备基础and强化!$W$7,IF(AND(L3303="RIGHTRING",OR(R3303=0,R3303=1,R3303=2)),[1]装备基础and强化!$X$7,IF(AND(L3303="NECKLACE",OR(R3303=0,R3303=1,R3303=2)),[1]装备基础and强化!$Y$7,0))))</f>
        <v>0</v>
      </c>
      <c r="AN3303" s="43" t="e">
        <f>IF(AND(L3303="WEAPON",OR(R3303=3,R3303=4)),[1]装备基础and强化!$V$11,IF(AND(L3303="LEFTRING",OR(R3303=3,R3303=4)),[1]装备基础and强化!$W$11,IF(AND(L3303="RIGHTRING",OR(R3303=3,R3303=4)),[1]装备基础and强化!$X$11,IF(AND(L3303="NECKLACE",OR(R3303=3,R3303=4)),[1]装备基础and强化!$Y$11,0))))</f>
        <v>#REF!</v>
      </c>
      <c r="AO3303" s="43">
        <f>IF(AND(L3303="BELT",T3303=1),[1]装备基础and强化!$AA$7,IF(AND(L3303="PANTS",T3303=1),[1]装备基础and强化!$AB$7,IF(AND(L3303="SHOES",T3303=1),[1]装备基础and强化!$AC$7,IF(AND(L3303="CLOTHES",T3303=1),[1]装备基础and强化!$AD$7,0))))</f>
        <v>0</v>
      </c>
      <c r="AP3303" s="43">
        <f>IF(AND(L3303="BELT",T3303=2),[1]装备基础and强化!$AF$7,IF(AND(L3303="PANTS",T3303=2),[1]装备基础and强化!$AG$7,IF(AND(L3303="SHOES",T3303=2),[1]装备基础and强化!$AH$7,IF(AND(L3303="CLOTHES",T3303=2),[1]装备基础and强化!$AI$7,0))))</f>
        <v>0</v>
      </c>
      <c r="AQ3303" s="43">
        <f>IF(L3303="HAT",[1]装备基础and强化!$AK$7,IF(L3303="JADE",[1]装备基础and强化!$AK$7,0))</f>
        <v>0</v>
      </c>
      <c r="AR3303" s="43" t="e">
        <f t="shared" si="52"/>
        <v>#REF!</v>
      </c>
    </row>
    <row r="3304" spans="1:44" x14ac:dyDescent="0.15">
      <c r="A3304" s="43"/>
      <c r="B3304" s="5" t="s">
        <v>11393</v>
      </c>
      <c r="C3304" s="12">
        <v>23300</v>
      </c>
      <c r="D3304" s="5" t="s">
        <v>11394</v>
      </c>
      <c r="E3304" s="44" t="s">
        <v>24935</v>
      </c>
      <c r="F3304" s="4" t="s">
        <v>11395</v>
      </c>
      <c r="G3304" s="4" t="s">
        <v>11396</v>
      </c>
      <c r="H3304" s="44"/>
      <c r="I3304" s="4" t="s">
        <v>700</v>
      </c>
      <c r="J3304" s="6" t="s">
        <v>700</v>
      </c>
      <c r="K3304" s="45">
        <v>1</v>
      </c>
      <c r="L3304" s="4" t="s">
        <v>726</v>
      </c>
      <c r="M3304" s="104" t="s">
        <v>18886</v>
      </c>
      <c r="N3304" s="45">
        <v>2140100</v>
      </c>
      <c r="O3304" s="4" t="s">
        <v>7949</v>
      </c>
      <c r="P3304" s="4" t="s">
        <v>8171</v>
      </c>
      <c r="Q3304" s="4">
        <v>150</v>
      </c>
      <c r="R3304" s="4">
        <v>4</v>
      </c>
      <c r="S3304" s="4" t="s">
        <v>11157</v>
      </c>
      <c r="U3304" s="4">
        <v>1</v>
      </c>
      <c r="W3304" s="4" t="s">
        <v>11397</v>
      </c>
      <c r="X3304" s="4" t="s">
        <v>11398</v>
      </c>
      <c r="Y3304" s="45">
        <v>0</v>
      </c>
      <c r="AA3304" s="4">
        <v>1</v>
      </c>
      <c r="AB3304" s="4">
        <v>100</v>
      </c>
      <c r="AC3304" s="4">
        <v>1</v>
      </c>
      <c r="AD3304" s="4">
        <v>1</v>
      </c>
      <c r="AE3304" s="45" t="s">
        <v>16461</v>
      </c>
      <c r="AF3304" s="45" t="s">
        <v>16457</v>
      </c>
      <c r="AG3304" s="45" t="s">
        <v>16459</v>
      </c>
      <c r="AH3304" s="45" t="s">
        <v>16453</v>
      </c>
      <c r="AI3304" s="45" t="s">
        <v>16455</v>
      </c>
      <c r="AJ3304" s="63" t="s">
        <v>20405</v>
      </c>
      <c r="AK3304" s="63" t="s">
        <v>20406</v>
      </c>
      <c r="AL3304" s="45">
        <v>0</v>
      </c>
      <c r="AM3304" s="43">
        <f>IF(AND(L3304="WEAPON",OR(R3304=0,R3304=1,R3304=2)),[1]装备基础and强化!$V$7,IF(AND(L3304="LEFTRING",OR(R3304=0,R3304=1,R3304=2)),[1]装备基础and强化!$W$7,IF(AND(L3304="RIGHTRING",OR(R3304=0,R3304=1,R3304=2)),[1]装备基础and强化!$X$7,IF(AND(L3304="NECKLACE",OR(R3304=0,R3304=1,R3304=2)),[1]装备基础and强化!$Y$7,0))))</f>
        <v>0</v>
      </c>
      <c r="AN3304" s="43" t="e">
        <f>IF(AND(L3304="WEAPON",OR(R3304=3,R3304=4)),[1]装备基础and强化!$V$11,IF(AND(L3304="LEFTRING",OR(R3304=3,R3304=4)),[1]装备基础and强化!$W$11,IF(AND(L3304="RIGHTRING",OR(R3304=3,R3304=4)),[1]装备基础and强化!$X$11,IF(AND(L3304="NECKLACE",OR(R3304=3,R3304=4)),[1]装备基础and强化!$Y$11,0))))</f>
        <v>#REF!</v>
      </c>
      <c r="AO3304" s="43">
        <f>IF(AND(L3304="BELT",T3304=1),[1]装备基础and强化!$AA$7,IF(AND(L3304="PANTS",T3304=1),[1]装备基础and强化!$AB$7,IF(AND(L3304="SHOES",T3304=1),[1]装备基础and强化!$AC$7,IF(AND(L3304="CLOTHES",T3304=1),[1]装备基础and强化!$AD$7,0))))</f>
        <v>0</v>
      </c>
      <c r="AP3304" s="43">
        <f>IF(AND(L3304="BELT",T3304=2),[1]装备基础and强化!$AF$7,IF(AND(L3304="PANTS",T3304=2),[1]装备基础and强化!$AG$7,IF(AND(L3304="SHOES",T3304=2),[1]装备基础and强化!$AH$7,IF(AND(L3304="CLOTHES",T3304=2),[1]装备基础and强化!$AI$7,0))))</f>
        <v>0</v>
      </c>
      <c r="AQ3304" s="43">
        <f>IF(L3304="HAT",[1]装备基础and强化!$AK$7,IF(L3304="JADE",[1]装备基础and强化!$AK$7,0))</f>
        <v>0</v>
      </c>
      <c r="AR3304" s="43" t="e">
        <f t="shared" si="52"/>
        <v>#REF!</v>
      </c>
    </row>
    <row r="3305" spans="1:44" x14ac:dyDescent="0.15">
      <c r="A3305" s="43"/>
      <c r="B3305" s="5" t="s">
        <v>11399</v>
      </c>
      <c r="C3305" s="12">
        <v>23301</v>
      </c>
      <c r="D3305" s="5" t="s">
        <v>11394</v>
      </c>
      <c r="E3305" s="44" t="s">
        <v>24936</v>
      </c>
      <c r="F3305" s="4" t="s">
        <v>11400</v>
      </c>
      <c r="G3305" s="4" t="s">
        <v>11401</v>
      </c>
      <c r="H3305" s="44"/>
      <c r="I3305" s="4" t="s">
        <v>700</v>
      </c>
      <c r="J3305" s="6" t="s">
        <v>700</v>
      </c>
      <c r="K3305" s="45">
        <v>1</v>
      </c>
      <c r="L3305" s="4" t="s">
        <v>726</v>
      </c>
      <c r="M3305" s="104" t="s">
        <v>18887</v>
      </c>
      <c r="N3305" s="45">
        <v>2140200</v>
      </c>
      <c r="O3305" s="4" t="s">
        <v>11456</v>
      </c>
      <c r="P3305" s="4" t="s">
        <v>8171</v>
      </c>
      <c r="Q3305" s="4">
        <v>150</v>
      </c>
      <c r="R3305" s="4">
        <v>4</v>
      </c>
      <c r="S3305" s="4" t="s">
        <v>11157</v>
      </c>
      <c r="U3305" s="4">
        <v>2</v>
      </c>
      <c r="W3305" s="4" t="s">
        <v>11397</v>
      </c>
      <c r="X3305" s="4" t="s">
        <v>11398</v>
      </c>
      <c r="Y3305" s="45">
        <v>0</v>
      </c>
      <c r="AA3305" s="4">
        <v>1</v>
      </c>
      <c r="AB3305" s="4">
        <v>100</v>
      </c>
      <c r="AC3305" s="4">
        <v>1</v>
      </c>
      <c r="AD3305" s="4">
        <v>1</v>
      </c>
      <c r="AE3305" s="45" t="s">
        <v>16461</v>
      </c>
      <c r="AF3305" s="45" t="s">
        <v>16457</v>
      </c>
      <c r="AG3305" s="45" t="s">
        <v>16459</v>
      </c>
      <c r="AH3305" s="45" t="s">
        <v>16453</v>
      </c>
      <c r="AI3305" s="45" t="s">
        <v>16455</v>
      </c>
      <c r="AJ3305" s="63" t="s">
        <v>20405</v>
      </c>
      <c r="AK3305" s="63" t="s">
        <v>20406</v>
      </c>
      <c r="AL3305" s="4">
        <v>0</v>
      </c>
      <c r="AM3305" s="43">
        <f>IF(AND(L3305="WEAPON",OR(R3305=0,R3305=1,R3305=2)),[1]装备基础and强化!$V$7,IF(AND(L3305="LEFTRING",OR(R3305=0,R3305=1,R3305=2)),[1]装备基础and强化!$W$7,IF(AND(L3305="RIGHTRING",OR(R3305=0,R3305=1,R3305=2)),[1]装备基础and强化!$X$7,IF(AND(L3305="NECKLACE",OR(R3305=0,R3305=1,R3305=2)),[1]装备基础and强化!$Y$7,0))))</f>
        <v>0</v>
      </c>
      <c r="AN3305" s="43" t="e">
        <f>IF(AND(L3305="WEAPON",OR(R3305=3,R3305=4)),[1]装备基础and强化!$V$11,IF(AND(L3305="LEFTRING",OR(R3305=3,R3305=4)),[1]装备基础and强化!$W$11,IF(AND(L3305="RIGHTRING",OR(R3305=3,R3305=4)),[1]装备基础and强化!$X$11,IF(AND(L3305="NECKLACE",OR(R3305=3,R3305=4)),[1]装备基础and强化!$Y$11,0))))</f>
        <v>#REF!</v>
      </c>
      <c r="AO3305" s="43">
        <f>IF(AND(L3305="BELT",T3305=1),[1]装备基础and强化!$AA$7,IF(AND(L3305="PANTS",T3305=1),[1]装备基础and强化!$AB$7,IF(AND(L3305="SHOES",T3305=1),[1]装备基础and强化!$AC$7,IF(AND(L3305="CLOTHES",T3305=1),[1]装备基础and强化!$AD$7,0))))</f>
        <v>0</v>
      </c>
      <c r="AP3305" s="43">
        <f>IF(AND(L3305="BELT",T3305=2),[1]装备基础and强化!$AF$7,IF(AND(L3305="PANTS",T3305=2),[1]装备基础and强化!$AG$7,IF(AND(L3305="SHOES",T3305=2),[1]装备基础and强化!$AH$7,IF(AND(L3305="CLOTHES",T3305=2),[1]装备基础and强化!$AI$7,0))))</f>
        <v>0</v>
      </c>
      <c r="AQ3305" s="43">
        <f>IF(L3305="HAT",[1]装备基础and强化!$AK$7,IF(L3305="JADE",[1]装备基础and强化!$AK$7,0))</f>
        <v>0</v>
      </c>
      <c r="AR3305" s="43" t="e">
        <f t="shared" si="52"/>
        <v>#REF!</v>
      </c>
    </row>
    <row r="3306" spans="1:44" x14ac:dyDescent="0.15">
      <c r="A3306" s="43"/>
      <c r="B3306" s="5" t="s">
        <v>11403</v>
      </c>
      <c r="C3306" s="12">
        <v>23302</v>
      </c>
      <c r="D3306" s="5" t="s">
        <v>11394</v>
      </c>
      <c r="E3306" s="44" t="s">
        <v>24937</v>
      </c>
      <c r="F3306" s="4" t="s">
        <v>11404</v>
      </c>
      <c r="G3306" s="4" t="s">
        <v>11405</v>
      </c>
      <c r="H3306" s="44"/>
      <c r="I3306" s="4" t="s">
        <v>700</v>
      </c>
      <c r="J3306" s="6" t="s">
        <v>700</v>
      </c>
      <c r="K3306" s="45">
        <v>1</v>
      </c>
      <c r="L3306" s="4" t="s">
        <v>726</v>
      </c>
      <c r="M3306" s="104" t="s">
        <v>18888</v>
      </c>
      <c r="N3306" s="45">
        <v>2140300</v>
      </c>
      <c r="O3306" s="4" t="s">
        <v>15429</v>
      </c>
      <c r="P3306" s="4" t="s">
        <v>8171</v>
      </c>
      <c r="Q3306" s="4">
        <v>150</v>
      </c>
      <c r="R3306" s="4">
        <v>4</v>
      </c>
      <c r="S3306" s="4" t="s">
        <v>11157</v>
      </c>
      <c r="U3306" s="4">
        <v>3</v>
      </c>
      <c r="W3306" s="4" t="s">
        <v>11397</v>
      </c>
      <c r="X3306" s="4" t="s">
        <v>11398</v>
      </c>
      <c r="Y3306" s="45">
        <v>0</v>
      </c>
      <c r="AA3306" s="4">
        <v>1</v>
      </c>
      <c r="AB3306" s="4">
        <v>100</v>
      </c>
      <c r="AC3306" s="4">
        <v>1</v>
      </c>
      <c r="AD3306" s="4">
        <v>1</v>
      </c>
      <c r="AE3306" s="45" t="s">
        <v>16461</v>
      </c>
      <c r="AF3306" s="45" t="s">
        <v>16457</v>
      </c>
      <c r="AG3306" s="45" t="s">
        <v>16459</v>
      </c>
      <c r="AH3306" s="45" t="s">
        <v>16453</v>
      </c>
      <c r="AI3306" s="45" t="s">
        <v>16455</v>
      </c>
      <c r="AJ3306" s="63" t="s">
        <v>20405</v>
      </c>
      <c r="AK3306" s="63" t="s">
        <v>20406</v>
      </c>
      <c r="AL3306" s="45">
        <v>0</v>
      </c>
      <c r="AM3306" s="43">
        <f>IF(AND(L3306="WEAPON",OR(R3306=0,R3306=1,R3306=2)),[1]装备基础and强化!$V$7,IF(AND(L3306="LEFTRING",OR(R3306=0,R3306=1,R3306=2)),[1]装备基础and强化!$W$7,IF(AND(L3306="RIGHTRING",OR(R3306=0,R3306=1,R3306=2)),[1]装备基础and强化!$X$7,IF(AND(L3306="NECKLACE",OR(R3306=0,R3306=1,R3306=2)),[1]装备基础and强化!$Y$7,0))))</f>
        <v>0</v>
      </c>
      <c r="AN3306" s="43" t="e">
        <f>IF(AND(L3306="WEAPON",OR(R3306=3,R3306=4)),[1]装备基础and强化!$V$11,IF(AND(L3306="LEFTRING",OR(R3306=3,R3306=4)),[1]装备基础and强化!$W$11,IF(AND(L3306="RIGHTRING",OR(R3306=3,R3306=4)),[1]装备基础and强化!$X$11,IF(AND(L3306="NECKLACE",OR(R3306=3,R3306=4)),[1]装备基础and强化!$Y$11,0))))</f>
        <v>#REF!</v>
      </c>
      <c r="AO3306" s="43">
        <f>IF(AND(L3306="BELT",T3306=1),[1]装备基础and强化!$AA$7,IF(AND(L3306="PANTS",T3306=1),[1]装备基础and强化!$AB$7,IF(AND(L3306="SHOES",T3306=1),[1]装备基础and强化!$AC$7,IF(AND(L3306="CLOTHES",T3306=1),[1]装备基础and强化!$AD$7,0))))</f>
        <v>0</v>
      </c>
      <c r="AP3306" s="43">
        <f>IF(AND(L3306="BELT",T3306=2),[1]装备基础and强化!$AF$7,IF(AND(L3306="PANTS",T3306=2),[1]装备基础and强化!$AG$7,IF(AND(L3306="SHOES",T3306=2),[1]装备基础and强化!$AH$7,IF(AND(L3306="CLOTHES",T3306=2),[1]装备基础and强化!$AI$7,0))))</f>
        <v>0</v>
      </c>
      <c r="AQ3306" s="43">
        <f>IF(L3306="HAT",[1]装备基础and强化!$AK$7,IF(L3306="JADE",[1]装备基础and强化!$AK$7,0))</f>
        <v>0</v>
      </c>
      <c r="AR3306" s="43" t="e">
        <f t="shared" si="52"/>
        <v>#REF!</v>
      </c>
    </row>
    <row r="3307" spans="1:44" x14ac:dyDescent="0.15">
      <c r="A3307" s="43"/>
      <c r="B3307" s="5" t="s">
        <v>11406</v>
      </c>
      <c r="C3307" s="12">
        <v>23303</v>
      </c>
      <c r="D3307" s="5" t="s">
        <v>11394</v>
      </c>
      <c r="E3307" s="44" t="s">
        <v>24938</v>
      </c>
      <c r="F3307" s="4" t="s">
        <v>11407</v>
      </c>
      <c r="G3307" s="4" t="s">
        <v>11408</v>
      </c>
      <c r="H3307" s="44"/>
      <c r="I3307" s="4" t="s">
        <v>700</v>
      </c>
      <c r="J3307" s="6" t="s">
        <v>700</v>
      </c>
      <c r="K3307" s="45">
        <v>1</v>
      </c>
      <c r="L3307" s="4" t="s">
        <v>726</v>
      </c>
      <c r="M3307" s="104" t="s">
        <v>18889</v>
      </c>
      <c r="N3307" s="45">
        <v>2140400</v>
      </c>
      <c r="O3307" s="4" t="s">
        <v>15430</v>
      </c>
      <c r="P3307" s="4" t="s">
        <v>8171</v>
      </c>
      <c r="Q3307" s="4">
        <v>150</v>
      </c>
      <c r="R3307" s="4">
        <v>4</v>
      </c>
      <c r="S3307" s="4" t="s">
        <v>11157</v>
      </c>
      <c r="U3307" s="4">
        <v>4</v>
      </c>
      <c r="W3307" s="4" t="s">
        <v>11397</v>
      </c>
      <c r="X3307" s="4" t="s">
        <v>11398</v>
      </c>
      <c r="Y3307" s="45">
        <v>0</v>
      </c>
      <c r="AA3307" s="4">
        <v>1</v>
      </c>
      <c r="AB3307" s="4">
        <v>100</v>
      </c>
      <c r="AC3307" s="4">
        <v>1</v>
      </c>
      <c r="AD3307" s="4">
        <v>1</v>
      </c>
      <c r="AE3307" s="45" t="s">
        <v>16461</v>
      </c>
      <c r="AF3307" s="45" t="s">
        <v>16457</v>
      </c>
      <c r="AG3307" s="45" t="s">
        <v>16459</v>
      </c>
      <c r="AH3307" s="45" t="s">
        <v>16453</v>
      </c>
      <c r="AI3307" s="45" t="s">
        <v>16455</v>
      </c>
      <c r="AJ3307" s="63" t="s">
        <v>20405</v>
      </c>
      <c r="AK3307" s="63" t="s">
        <v>20406</v>
      </c>
      <c r="AL3307" s="4">
        <v>0</v>
      </c>
      <c r="AM3307" s="43">
        <f>IF(AND(L3307="WEAPON",OR(R3307=0,R3307=1,R3307=2)),[1]装备基础and强化!$V$7,IF(AND(L3307="LEFTRING",OR(R3307=0,R3307=1,R3307=2)),[1]装备基础and强化!$W$7,IF(AND(L3307="RIGHTRING",OR(R3307=0,R3307=1,R3307=2)),[1]装备基础and强化!$X$7,IF(AND(L3307="NECKLACE",OR(R3307=0,R3307=1,R3307=2)),[1]装备基础and强化!$Y$7,0))))</f>
        <v>0</v>
      </c>
      <c r="AN3307" s="43" t="e">
        <f>IF(AND(L3307="WEAPON",OR(R3307=3,R3307=4)),[1]装备基础and强化!$V$11,IF(AND(L3307="LEFTRING",OR(R3307=3,R3307=4)),[1]装备基础and强化!$W$11,IF(AND(L3307="RIGHTRING",OR(R3307=3,R3307=4)),[1]装备基础and强化!$X$11,IF(AND(L3307="NECKLACE",OR(R3307=3,R3307=4)),[1]装备基础and强化!$Y$11,0))))</f>
        <v>#REF!</v>
      </c>
      <c r="AO3307" s="43">
        <f>IF(AND(L3307="BELT",T3307=1),[1]装备基础and强化!$AA$7,IF(AND(L3307="PANTS",T3307=1),[1]装备基础and强化!$AB$7,IF(AND(L3307="SHOES",T3307=1),[1]装备基础and强化!$AC$7,IF(AND(L3307="CLOTHES",T3307=1),[1]装备基础and强化!$AD$7,0))))</f>
        <v>0</v>
      </c>
      <c r="AP3307" s="43">
        <f>IF(AND(L3307="BELT",T3307=2),[1]装备基础and强化!$AF$7,IF(AND(L3307="PANTS",T3307=2),[1]装备基础and强化!$AG$7,IF(AND(L3307="SHOES",T3307=2),[1]装备基础and强化!$AH$7,IF(AND(L3307="CLOTHES",T3307=2),[1]装备基础and强化!$AI$7,0))))</f>
        <v>0</v>
      </c>
      <c r="AQ3307" s="43">
        <f>IF(L3307="HAT",[1]装备基础and强化!$AK$7,IF(L3307="JADE",[1]装备基础and强化!$AK$7,0))</f>
        <v>0</v>
      </c>
      <c r="AR3307" s="43" t="e">
        <f t="shared" si="52"/>
        <v>#REF!</v>
      </c>
    </row>
    <row r="3308" spans="1:44" x14ac:dyDescent="0.15">
      <c r="A3308" s="43"/>
      <c r="B3308" s="5" t="s">
        <v>11410</v>
      </c>
      <c r="C3308" s="12">
        <v>23304</v>
      </c>
      <c r="D3308" s="5" t="s">
        <v>11394</v>
      </c>
      <c r="E3308" s="44" t="s">
        <v>24939</v>
      </c>
      <c r="F3308" s="4" t="s">
        <v>11411</v>
      </c>
      <c r="G3308" s="4" t="s">
        <v>11412</v>
      </c>
      <c r="H3308" s="44"/>
      <c r="I3308" s="4" t="s">
        <v>700</v>
      </c>
      <c r="J3308" s="6" t="s">
        <v>700</v>
      </c>
      <c r="K3308" s="45">
        <v>1</v>
      </c>
      <c r="L3308" s="4" t="s">
        <v>726</v>
      </c>
      <c r="M3308" s="104" t="s">
        <v>18890</v>
      </c>
      <c r="N3308" s="45">
        <v>2140500</v>
      </c>
      <c r="O3308" s="4" t="s">
        <v>11859</v>
      </c>
      <c r="P3308" s="4" t="s">
        <v>8171</v>
      </c>
      <c r="Q3308" s="4">
        <v>150</v>
      </c>
      <c r="R3308" s="4">
        <v>4</v>
      </c>
      <c r="S3308" s="4" t="s">
        <v>11157</v>
      </c>
      <c r="U3308" s="4">
        <v>5</v>
      </c>
      <c r="W3308" s="4" t="s">
        <v>11397</v>
      </c>
      <c r="X3308" s="4" t="s">
        <v>11398</v>
      </c>
      <c r="Y3308" s="45">
        <v>0</v>
      </c>
      <c r="AA3308" s="4">
        <v>1</v>
      </c>
      <c r="AB3308" s="4">
        <v>100</v>
      </c>
      <c r="AC3308" s="4">
        <v>1</v>
      </c>
      <c r="AD3308" s="4">
        <v>1</v>
      </c>
      <c r="AE3308" s="45" t="s">
        <v>16461</v>
      </c>
      <c r="AF3308" s="45" t="s">
        <v>16457</v>
      </c>
      <c r="AG3308" s="45" t="s">
        <v>16459</v>
      </c>
      <c r="AH3308" s="45" t="s">
        <v>16453</v>
      </c>
      <c r="AI3308" s="45" t="s">
        <v>16455</v>
      </c>
      <c r="AJ3308" s="63" t="s">
        <v>20405</v>
      </c>
      <c r="AK3308" s="63" t="s">
        <v>20406</v>
      </c>
      <c r="AL3308" s="45">
        <v>0</v>
      </c>
      <c r="AM3308" s="43">
        <f>IF(AND(L3308="WEAPON",OR(R3308=0,R3308=1,R3308=2)),[1]装备基础and强化!$V$7,IF(AND(L3308="LEFTRING",OR(R3308=0,R3308=1,R3308=2)),[1]装备基础and强化!$W$7,IF(AND(L3308="RIGHTRING",OR(R3308=0,R3308=1,R3308=2)),[1]装备基础and强化!$X$7,IF(AND(L3308="NECKLACE",OR(R3308=0,R3308=1,R3308=2)),[1]装备基础and强化!$Y$7,0))))</f>
        <v>0</v>
      </c>
      <c r="AN3308" s="43" t="e">
        <f>IF(AND(L3308="WEAPON",OR(R3308=3,R3308=4)),[1]装备基础and强化!$V$11,IF(AND(L3308="LEFTRING",OR(R3308=3,R3308=4)),[1]装备基础and强化!$W$11,IF(AND(L3308="RIGHTRING",OR(R3308=3,R3308=4)),[1]装备基础and强化!$X$11,IF(AND(L3308="NECKLACE",OR(R3308=3,R3308=4)),[1]装备基础and强化!$Y$11,0))))</f>
        <v>#REF!</v>
      </c>
      <c r="AO3308" s="43">
        <f>IF(AND(L3308="BELT",T3308=1),[1]装备基础and强化!$AA$7,IF(AND(L3308="PANTS",T3308=1),[1]装备基础and强化!$AB$7,IF(AND(L3308="SHOES",T3308=1),[1]装备基础and强化!$AC$7,IF(AND(L3308="CLOTHES",T3308=1),[1]装备基础and强化!$AD$7,0))))</f>
        <v>0</v>
      </c>
      <c r="AP3308" s="43">
        <f>IF(AND(L3308="BELT",T3308=2),[1]装备基础and强化!$AF$7,IF(AND(L3308="PANTS",T3308=2),[1]装备基础and强化!$AG$7,IF(AND(L3308="SHOES",T3308=2),[1]装备基础and强化!$AH$7,IF(AND(L3308="CLOTHES",T3308=2),[1]装备基础and强化!$AI$7,0))))</f>
        <v>0</v>
      </c>
      <c r="AQ3308" s="43">
        <f>IF(L3308="HAT",[1]装备基础and强化!$AK$7,IF(L3308="JADE",[1]装备基础and强化!$AK$7,0))</f>
        <v>0</v>
      </c>
      <c r="AR3308" s="43" t="e">
        <f t="shared" si="52"/>
        <v>#REF!</v>
      </c>
    </row>
    <row r="3309" spans="1:44" x14ac:dyDescent="0.15">
      <c r="A3309" s="43"/>
      <c r="B3309" s="5" t="s">
        <v>11413</v>
      </c>
      <c r="C3309" s="12">
        <v>23305</v>
      </c>
      <c r="D3309" s="5" t="s">
        <v>11394</v>
      </c>
      <c r="E3309" s="44" t="s">
        <v>24940</v>
      </c>
      <c r="F3309" s="4" t="s">
        <v>11414</v>
      </c>
      <c r="G3309" s="4" t="s">
        <v>11415</v>
      </c>
      <c r="H3309" s="44"/>
      <c r="I3309" s="4" t="s">
        <v>700</v>
      </c>
      <c r="J3309" s="6" t="s">
        <v>700</v>
      </c>
      <c r="K3309" s="45">
        <v>1</v>
      </c>
      <c r="L3309" s="4" t="s">
        <v>726</v>
      </c>
      <c r="M3309" s="104" t="s">
        <v>18891</v>
      </c>
      <c r="N3309" s="45">
        <v>2140600</v>
      </c>
      <c r="O3309" s="4" t="s">
        <v>11466</v>
      </c>
      <c r="P3309" s="4" t="s">
        <v>8171</v>
      </c>
      <c r="Q3309" s="4">
        <v>150</v>
      </c>
      <c r="R3309" s="4">
        <v>4</v>
      </c>
      <c r="S3309" s="4" t="s">
        <v>11157</v>
      </c>
      <c r="U3309" s="4">
        <v>6</v>
      </c>
      <c r="W3309" s="4" t="s">
        <v>11397</v>
      </c>
      <c r="X3309" s="4" t="s">
        <v>11398</v>
      </c>
      <c r="Y3309" s="45">
        <v>0</v>
      </c>
      <c r="AA3309" s="4">
        <v>1</v>
      </c>
      <c r="AB3309" s="4">
        <v>100</v>
      </c>
      <c r="AC3309" s="4">
        <v>1</v>
      </c>
      <c r="AD3309" s="4">
        <v>1</v>
      </c>
      <c r="AE3309" s="45" t="s">
        <v>16461</v>
      </c>
      <c r="AF3309" s="45" t="s">
        <v>16457</v>
      </c>
      <c r="AG3309" s="45" t="s">
        <v>16459</v>
      </c>
      <c r="AH3309" s="45" t="s">
        <v>16453</v>
      </c>
      <c r="AI3309" s="45" t="s">
        <v>16455</v>
      </c>
      <c r="AJ3309" s="63" t="s">
        <v>20405</v>
      </c>
      <c r="AK3309" s="63" t="s">
        <v>20406</v>
      </c>
      <c r="AL3309" s="4">
        <v>0</v>
      </c>
      <c r="AM3309" s="43">
        <f>IF(AND(L3309="WEAPON",OR(R3309=0,R3309=1,R3309=2)),[1]装备基础and强化!$V$7,IF(AND(L3309="LEFTRING",OR(R3309=0,R3309=1,R3309=2)),[1]装备基础and强化!$W$7,IF(AND(L3309="RIGHTRING",OR(R3309=0,R3309=1,R3309=2)),[1]装备基础and强化!$X$7,IF(AND(L3309="NECKLACE",OR(R3309=0,R3309=1,R3309=2)),[1]装备基础and强化!$Y$7,0))))</f>
        <v>0</v>
      </c>
      <c r="AN3309" s="43" t="e">
        <f>IF(AND(L3309="WEAPON",OR(R3309=3,R3309=4)),[1]装备基础and强化!$V$11,IF(AND(L3309="LEFTRING",OR(R3309=3,R3309=4)),[1]装备基础and强化!$W$11,IF(AND(L3309="RIGHTRING",OR(R3309=3,R3309=4)),[1]装备基础and强化!$X$11,IF(AND(L3309="NECKLACE",OR(R3309=3,R3309=4)),[1]装备基础and强化!$Y$11,0))))</f>
        <v>#REF!</v>
      </c>
      <c r="AO3309" s="43">
        <f>IF(AND(L3309="BELT",T3309=1),[1]装备基础and强化!$AA$7,IF(AND(L3309="PANTS",T3309=1),[1]装备基础and强化!$AB$7,IF(AND(L3309="SHOES",T3309=1),[1]装备基础and强化!$AC$7,IF(AND(L3309="CLOTHES",T3309=1),[1]装备基础and强化!$AD$7,0))))</f>
        <v>0</v>
      </c>
      <c r="AP3309" s="43">
        <f>IF(AND(L3309="BELT",T3309=2),[1]装备基础and强化!$AF$7,IF(AND(L3309="PANTS",T3309=2),[1]装备基础and强化!$AG$7,IF(AND(L3309="SHOES",T3309=2),[1]装备基础and强化!$AH$7,IF(AND(L3309="CLOTHES",T3309=2),[1]装备基础and强化!$AI$7,0))))</f>
        <v>0</v>
      </c>
      <c r="AQ3309" s="43">
        <f>IF(L3309="HAT",[1]装备基础and强化!$AK$7,IF(L3309="JADE",[1]装备基础and强化!$AK$7,0))</f>
        <v>0</v>
      </c>
      <c r="AR3309" s="43" t="e">
        <f t="shared" si="52"/>
        <v>#REF!</v>
      </c>
    </row>
    <row r="3310" spans="1:44" x14ac:dyDescent="0.15">
      <c r="A3310" s="43"/>
      <c r="B3310" s="5" t="s">
        <v>11417</v>
      </c>
      <c r="C3310" s="12">
        <v>23306</v>
      </c>
      <c r="D3310" s="5" t="s">
        <v>11394</v>
      </c>
      <c r="E3310" s="44" t="s">
        <v>24941</v>
      </c>
      <c r="F3310" s="4" t="s">
        <v>11418</v>
      </c>
      <c r="G3310" s="4" t="s">
        <v>11419</v>
      </c>
      <c r="H3310" s="44"/>
      <c r="I3310" s="4" t="s">
        <v>700</v>
      </c>
      <c r="J3310" s="6" t="s">
        <v>700</v>
      </c>
      <c r="K3310" s="45">
        <v>1</v>
      </c>
      <c r="L3310" s="4" t="s">
        <v>726</v>
      </c>
      <c r="M3310" s="104" t="s">
        <v>18892</v>
      </c>
      <c r="N3310" s="45">
        <v>2140700</v>
      </c>
      <c r="O3310" s="4" t="s">
        <v>15431</v>
      </c>
      <c r="P3310" s="4" t="s">
        <v>8171</v>
      </c>
      <c r="Q3310" s="4">
        <v>150</v>
      </c>
      <c r="R3310" s="4">
        <v>4</v>
      </c>
      <c r="S3310" s="4" t="s">
        <v>11157</v>
      </c>
      <c r="U3310" s="4">
        <v>7</v>
      </c>
      <c r="W3310" s="4" t="s">
        <v>11397</v>
      </c>
      <c r="X3310" s="4" t="s">
        <v>11398</v>
      </c>
      <c r="Y3310" s="45">
        <v>0</v>
      </c>
      <c r="AA3310" s="4">
        <v>1</v>
      </c>
      <c r="AB3310" s="4">
        <v>100</v>
      </c>
      <c r="AC3310" s="4">
        <v>1</v>
      </c>
      <c r="AD3310" s="4">
        <v>1</v>
      </c>
      <c r="AE3310" s="45" t="s">
        <v>16461</v>
      </c>
      <c r="AF3310" s="45" t="s">
        <v>16457</v>
      </c>
      <c r="AG3310" s="45" t="s">
        <v>16459</v>
      </c>
      <c r="AH3310" s="45" t="s">
        <v>16453</v>
      </c>
      <c r="AI3310" s="45" t="s">
        <v>16455</v>
      </c>
      <c r="AJ3310" s="63" t="s">
        <v>20405</v>
      </c>
      <c r="AK3310" s="63" t="s">
        <v>20406</v>
      </c>
      <c r="AL3310" s="45">
        <v>0</v>
      </c>
      <c r="AM3310" s="43">
        <f>IF(AND(L3310="WEAPON",OR(R3310=0,R3310=1,R3310=2)),[1]装备基础and强化!$V$7,IF(AND(L3310="LEFTRING",OR(R3310=0,R3310=1,R3310=2)),[1]装备基础and强化!$W$7,IF(AND(L3310="RIGHTRING",OR(R3310=0,R3310=1,R3310=2)),[1]装备基础and强化!$X$7,IF(AND(L3310="NECKLACE",OR(R3310=0,R3310=1,R3310=2)),[1]装备基础and强化!$Y$7,0))))</f>
        <v>0</v>
      </c>
      <c r="AN3310" s="43" t="e">
        <f>IF(AND(L3310="WEAPON",OR(R3310=3,R3310=4)),[1]装备基础and强化!$V$11,IF(AND(L3310="LEFTRING",OR(R3310=3,R3310=4)),[1]装备基础and强化!$W$11,IF(AND(L3310="RIGHTRING",OR(R3310=3,R3310=4)),[1]装备基础and强化!$X$11,IF(AND(L3310="NECKLACE",OR(R3310=3,R3310=4)),[1]装备基础and强化!$Y$11,0))))</f>
        <v>#REF!</v>
      </c>
      <c r="AO3310" s="43">
        <f>IF(AND(L3310="BELT",T3310=1),[1]装备基础and强化!$AA$7,IF(AND(L3310="PANTS",T3310=1),[1]装备基础and强化!$AB$7,IF(AND(L3310="SHOES",T3310=1),[1]装备基础and强化!$AC$7,IF(AND(L3310="CLOTHES",T3310=1),[1]装备基础and强化!$AD$7,0))))</f>
        <v>0</v>
      </c>
      <c r="AP3310" s="43">
        <f>IF(AND(L3310="BELT",T3310=2),[1]装备基础and强化!$AF$7,IF(AND(L3310="PANTS",T3310=2),[1]装备基础and强化!$AG$7,IF(AND(L3310="SHOES",T3310=2),[1]装备基础and强化!$AH$7,IF(AND(L3310="CLOTHES",T3310=2),[1]装备基础and强化!$AI$7,0))))</f>
        <v>0</v>
      </c>
      <c r="AQ3310" s="43">
        <f>IF(L3310="HAT",[1]装备基础and强化!$AK$7,IF(L3310="JADE",[1]装备基础and强化!$AK$7,0))</f>
        <v>0</v>
      </c>
      <c r="AR3310" s="43" t="e">
        <f t="shared" si="52"/>
        <v>#REF!</v>
      </c>
    </row>
    <row r="3311" spans="1:44" x14ac:dyDescent="0.15">
      <c r="A3311" s="43"/>
      <c r="B3311" s="5" t="s">
        <v>11420</v>
      </c>
      <c r="C3311" s="12">
        <v>23307</v>
      </c>
      <c r="D3311" s="5" t="s">
        <v>11394</v>
      </c>
      <c r="E3311" s="44" t="s">
        <v>24942</v>
      </c>
      <c r="F3311" s="4" t="s">
        <v>11421</v>
      </c>
      <c r="G3311" s="4" t="s">
        <v>11422</v>
      </c>
      <c r="H3311" s="44"/>
      <c r="I3311" s="4" t="s">
        <v>700</v>
      </c>
      <c r="J3311" s="6" t="s">
        <v>700</v>
      </c>
      <c r="K3311" s="45">
        <v>1</v>
      </c>
      <c r="L3311" s="4" t="s">
        <v>726</v>
      </c>
      <c r="M3311" s="104" t="s">
        <v>18893</v>
      </c>
      <c r="N3311" s="45">
        <v>2140800</v>
      </c>
      <c r="O3311" s="4" t="s">
        <v>15432</v>
      </c>
      <c r="P3311" s="4" t="s">
        <v>8171</v>
      </c>
      <c r="Q3311" s="4">
        <v>150</v>
      </c>
      <c r="R3311" s="4">
        <v>4</v>
      </c>
      <c r="S3311" s="4" t="s">
        <v>11157</v>
      </c>
      <c r="U3311" s="4">
        <v>8</v>
      </c>
      <c r="W3311" s="4" t="s">
        <v>11397</v>
      </c>
      <c r="X3311" s="4" t="s">
        <v>11398</v>
      </c>
      <c r="Y3311" s="45">
        <v>0</v>
      </c>
      <c r="AA3311" s="4">
        <v>1</v>
      </c>
      <c r="AB3311" s="4">
        <v>100</v>
      </c>
      <c r="AC3311" s="4">
        <v>1</v>
      </c>
      <c r="AD3311" s="4">
        <v>1</v>
      </c>
      <c r="AE3311" s="45" t="s">
        <v>16461</v>
      </c>
      <c r="AF3311" s="45" t="s">
        <v>16457</v>
      </c>
      <c r="AG3311" s="45" t="s">
        <v>16459</v>
      </c>
      <c r="AH3311" s="45" t="s">
        <v>16453</v>
      </c>
      <c r="AI3311" s="45" t="s">
        <v>16455</v>
      </c>
      <c r="AJ3311" s="63" t="s">
        <v>20405</v>
      </c>
      <c r="AK3311" s="63" t="s">
        <v>20406</v>
      </c>
      <c r="AL3311" s="4">
        <v>0</v>
      </c>
      <c r="AM3311" s="43">
        <f>IF(AND(L3311="WEAPON",OR(R3311=0,R3311=1,R3311=2)),[1]装备基础and强化!$V$7,IF(AND(L3311="LEFTRING",OR(R3311=0,R3311=1,R3311=2)),[1]装备基础and强化!$W$7,IF(AND(L3311="RIGHTRING",OR(R3311=0,R3311=1,R3311=2)),[1]装备基础and强化!$X$7,IF(AND(L3311="NECKLACE",OR(R3311=0,R3311=1,R3311=2)),[1]装备基础and强化!$Y$7,0))))</f>
        <v>0</v>
      </c>
      <c r="AN3311" s="43" t="e">
        <f>IF(AND(L3311="WEAPON",OR(R3311=3,R3311=4)),[1]装备基础and强化!$V$11,IF(AND(L3311="LEFTRING",OR(R3311=3,R3311=4)),[1]装备基础and强化!$W$11,IF(AND(L3311="RIGHTRING",OR(R3311=3,R3311=4)),[1]装备基础and强化!$X$11,IF(AND(L3311="NECKLACE",OR(R3311=3,R3311=4)),[1]装备基础and强化!$Y$11,0))))</f>
        <v>#REF!</v>
      </c>
      <c r="AO3311" s="43">
        <f>IF(AND(L3311="BELT",T3311=1),[1]装备基础and强化!$AA$7,IF(AND(L3311="PANTS",T3311=1),[1]装备基础and强化!$AB$7,IF(AND(L3311="SHOES",T3311=1),[1]装备基础and强化!$AC$7,IF(AND(L3311="CLOTHES",T3311=1),[1]装备基础and强化!$AD$7,0))))</f>
        <v>0</v>
      </c>
      <c r="AP3311" s="43">
        <f>IF(AND(L3311="BELT",T3311=2),[1]装备基础and强化!$AF$7,IF(AND(L3311="PANTS",T3311=2),[1]装备基础and强化!$AG$7,IF(AND(L3311="SHOES",T3311=2),[1]装备基础and强化!$AH$7,IF(AND(L3311="CLOTHES",T3311=2),[1]装备基础and强化!$AI$7,0))))</f>
        <v>0</v>
      </c>
      <c r="AQ3311" s="43">
        <f>IF(L3311="HAT",[1]装备基础and强化!$AK$7,IF(L3311="JADE",[1]装备基础and强化!$AK$7,0))</f>
        <v>0</v>
      </c>
      <c r="AR3311" s="43" t="e">
        <f t="shared" si="52"/>
        <v>#REF!</v>
      </c>
    </row>
    <row r="3312" spans="1:44" x14ac:dyDescent="0.15">
      <c r="A3312" s="43"/>
      <c r="B3312" s="5" t="s">
        <v>11423</v>
      </c>
      <c r="C3312" s="12">
        <v>23308</v>
      </c>
      <c r="D3312" s="5" t="s">
        <v>11424</v>
      </c>
      <c r="E3312" s="44" t="s">
        <v>24943</v>
      </c>
      <c r="F3312" s="4" t="s">
        <v>11425</v>
      </c>
      <c r="G3312" s="4" t="s">
        <v>11426</v>
      </c>
      <c r="H3312" s="44"/>
      <c r="I3312" s="4" t="s">
        <v>700</v>
      </c>
      <c r="J3312" s="6" t="s">
        <v>700</v>
      </c>
      <c r="K3312" s="45">
        <v>1</v>
      </c>
      <c r="L3312" s="4" t="s">
        <v>726</v>
      </c>
      <c r="M3312" s="104" t="s">
        <v>18894</v>
      </c>
      <c r="N3312" s="45">
        <v>2170100</v>
      </c>
      <c r="O3312" s="4" t="s">
        <v>7957</v>
      </c>
      <c r="P3312" s="4" t="s">
        <v>8171</v>
      </c>
      <c r="Q3312" s="4">
        <v>180</v>
      </c>
      <c r="R3312" s="4">
        <v>4</v>
      </c>
      <c r="S3312" s="4" t="s">
        <v>11192</v>
      </c>
      <c r="U3312" s="4">
        <v>1</v>
      </c>
      <c r="W3312" s="4" t="s">
        <v>11428</v>
      </c>
      <c r="X3312" s="4" t="s">
        <v>11429</v>
      </c>
      <c r="Y3312" s="45">
        <v>0</v>
      </c>
      <c r="AA3312" s="4">
        <v>1</v>
      </c>
      <c r="AB3312" s="4">
        <v>100</v>
      </c>
      <c r="AC3312" s="4">
        <v>1</v>
      </c>
      <c r="AD3312" s="4">
        <v>1</v>
      </c>
      <c r="AE3312" s="45" t="s">
        <v>16461</v>
      </c>
      <c r="AF3312" s="45" t="s">
        <v>16457</v>
      </c>
      <c r="AG3312" s="45" t="s">
        <v>16459</v>
      </c>
      <c r="AH3312" s="45" t="s">
        <v>16453</v>
      </c>
      <c r="AI3312" s="45" t="s">
        <v>16455</v>
      </c>
      <c r="AJ3312" s="63" t="s">
        <v>20405</v>
      </c>
      <c r="AK3312" s="63" t="s">
        <v>20406</v>
      </c>
      <c r="AL3312" s="45">
        <v>0</v>
      </c>
      <c r="AM3312" s="43">
        <f>IF(AND(L3312="WEAPON",OR(R3312=0,R3312=1,R3312=2)),[1]装备基础and强化!$V$7,IF(AND(L3312="LEFTRING",OR(R3312=0,R3312=1,R3312=2)),[1]装备基础and强化!$W$7,IF(AND(L3312="RIGHTRING",OR(R3312=0,R3312=1,R3312=2)),[1]装备基础and强化!$X$7,IF(AND(L3312="NECKLACE",OR(R3312=0,R3312=1,R3312=2)),[1]装备基础and强化!$Y$7,0))))</f>
        <v>0</v>
      </c>
      <c r="AN3312" s="43" t="e">
        <f>IF(AND(L3312="WEAPON",OR(R3312=3,R3312=4)),[1]装备基础and强化!$V$11,IF(AND(L3312="LEFTRING",OR(R3312=3,R3312=4)),[1]装备基础and强化!$W$11,IF(AND(L3312="RIGHTRING",OR(R3312=3,R3312=4)),[1]装备基础and强化!$X$11,IF(AND(L3312="NECKLACE",OR(R3312=3,R3312=4)),[1]装备基础and强化!$Y$11,0))))</f>
        <v>#REF!</v>
      </c>
      <c r="AO3312" s="43">
        <f>IF(AND(L3312="BELT",T3312=1),[1]装备基础and强化!$AA$7,IF(AND(L3312="PANTS",T3312=1),[1]装备基础and强化!$AB$7,IF(AND(L3312="SHOES",T3312=1),[1]装备基础and强化!$AC$7,IF(AND(L3312="CLOTHES",T3312=1),[1]装备基础and强化!$AD$7,0))))</f>
        <v>0</v>
      </c>
      <c r="AP3312" s="43">
        <f>IF(AND(L3312="BELT",T3312=2),[1]装备基础and强化!$AF$7,IF(AND(L3312="PANTS",T3312=2),[1]装备基础and强化!$AG$7,IF(AND(L3312="SHOES",T3312=2),[1]装备基础and强化!$AH$7,IF(AND(L3312="CLOTHES",T3312=2),[1]装备基础and强化!$AI$7,0))))</f>
        <v>0</v>
      </c>
      <c r="AQ3312" s="43">
        <f>IF(L3312="HAT",[1]装备基础and强化!$AK$7,IF(L3312="JADE",[1]装备基础and强化!$AK$7,0))</f>
        <v>0</v>
      </c>
      <c r="AR3312" s="43" t="e">
        <f t="shared" si="52"/>
        <v>#REF!</v>
      </c>
    </row>
    <row r="3313" spans="1:44" x14ac:dyDescent="0.15">
      <c r="A3313" s="43"/>
      <c r="B3313" s="5" t="s">
        <v>11430</v>
      </c>
      <c r="C3313" s="12">
        <v>23309</v>
      </c>
      <c r="D3313" s="5" t="s">
        <v>11424</v>
      </c>
      <c r="E3313" s="44" t="s">
        <v>24944</v>
      </c>
      <c r="F3313" s="4" t="s">
        <v>11431</v>
      </c>
      <c r="G3313" s="4" t="s">
        <v>11432</v>
      </c>
      <c r="H3313" s="44"/>
      <c r="I3313" s="4" t="s">
        <v>700</v>
      </c>
      <c r="J3313" s="6" t="s">
        <v>700</v>
      </c>
      <c r="K3313" s="45">
        <v>1</v>
      </c>
      <c r="L3313" s="4" t="s">
        <v>726</v>
      </c>
      <c r="M3313" s="104" t="s">
        <v>18895</v>
      </c>
      <c r="N3313" s="45">
        <v>2170200</v>
      </c>
      <c r="O3313" s="4" t="s">
        <v>8783</v>
      </c>
      <c r="P3313" s="4" t="s">
        <v>8171</v>
      </c>
      <c r="Q3313" s="4">
        <v>180</v>
      </c>
      <c r="R3313" s="4">
        <v>4</v>
      </c>
      <c r="S3313" s="4" t="s">
        <v>11192</v>
      </c>
      <c r="U3313" s="4">
        <v>2</v>
      </c>
      <c r="W3313" s="4" t="s">
        <v>11428</v>
      </c>
      <c r="X3313" s="4" t="s">
        <v>11429</v>
      </c>
      <c r="Y3313" s="45">
        <v>0</v>
      </c>
      <c r="AA3313" s="4">
        <v>1</v>
      </c>
      <c r="AB3313" s="4">
        <v>100</v>
      </c>
      <c r="AC3313" s="4">
        <v>1</v>
      </c>
      <c r="AD3313" s="4">
        <v>1</v>
      </c>
      <c r="AE3313" s="45" t="s">
        <v>16461</v>
      </c>
      <c r="AF3313" s="45" t="s">
        <v>16457</v>
      </c>
      <c r="AG3313" s="45" t="s">
        <v>16459</v>
      </c>
      <c r="AH3313" s="45" t="s">
        <v>16453</v>
      </c>
      <c r="AI3313" s="45" t="s">
        <v>16455</v>
      </c>
      <c r="AJ3313" s="63" t="s">
        <v>20405</v>
      </c>
      <c r="AK3313" s="63" t="s">
        <v>20406</v>
      </c>
      <c r="AL3313" s="4">
        <v>0</v>
      </c>
      <c r="AM3313" s="43">
        <f>IF(AND(L3313="WEAPON",OR(R3313=0,R3313=1,R3313=2)),[1]装备基础and强化!$V$7,IF(AND(L3313="LEFTRING",OR(R3313=0,R3313=1,R3313=2)),[1]装备基础and强化!$W$7,IF(AND(L3313="RIGHTRING",OR(R3313=0,R3313=1,R3313=2)),[1]装备基础and强化!$X$7,IF(AND(L3313="NECKLACE",OR(R3313=0,R3313=1,R3313=2)),[1]装备基础and强化!$Y$7,0))))</f>
        <v>0</v>
      </c>
      <c r="AN3313" s="43" t="e">
        <f>IF(AND(L3313="WEAPON",OR(R3313=3,R3313=4)),[1]装备基础and强化!$V$11,IF(AND(L3313="LEFTRING",OR(R3313=3,R3313=4)),[1]装备基础and强化!$W$11,IF(AND(L3313="RIGHTRING",OR(R3313=3,R3313=4)),[1]装备基础and强化!$X$11,IF(AND(L3313="NECKLACE",OR(R3313=3,R3313=4)),[1]装备基础and强化!$Y$11,0))))</f>
        <v>#REF!</v>
      </c>
      <c r="AO3313" s="43">
        <f>IF(AND(L3313="BELT",T3313=1),[1]装备基础and强化!$AA$7,IF(AND(L3313="PANTS",T3313=1),[1]装备基础and强化!$AB$7,IF(AND(L3313="SHOES",T3313=1),[1]装备基础and强化!$AC$7,IF(AND(L3313="CLOTHES",T3313=1),[1]装备基础and强化!$AD$7,0))))</f>
        <v>0</v>
      </c>
      <c r="AP3313" s="43">
        <f>IF(AND(L3313="BELT",T3313=2),[1]装备基础and强化!$AF$7,IF(AND(L3313="PANTS",T3313=2),[1]装备基础and强化!$AG$7,IF(AND(L3313="SHOES",T3313=2),[1]装备基础and强化!$AH$7,IF(AND(L3313="CLOTHES",T3313=2),[1]装备基础and强化!$AI$7,0))))</f>
        <v>0</v>
      </c>
      <c r="AQ3313" s="43">
        <f>IF(L3313="HAT",[1]装备基础and强化!$AK$7,IF(L3313="JADE",[1]装备基础and强化!$AK$7,0))</f>
        <v>0</v>
      </c>
      <c r="AR3313" s="43" t="e">
        <f t="shared" si="52"/>
        <v>#REF!</v>
      </c>
    </row>
    <row r="3314" spans="1:44" x14ac:dyDescent="0.15">
      <c r="A3314" s="43"/>
      <c r="B3314" s="5" t="s">
        <v>11433</v>
      </c>
      <c r="C3314" s="12">
        <v>23310</v>
      </c>
      <c r="D3314" s="5" t="s">
        <v>11424</v>
      </c>
      <c r="E3314" s="44" t="s">
        <v>24945</v>
      </c>
      <c r="F3314" s="4" t="s">
        <v>11434</v>
      </c>
      <c r="G3314" s="4" t="s">
        <v>11435</v>
      </c>
      <c r="H3314" s="44"/>
      <c r="I3314" s="4" t="s">
        <v>700</v>
      </c>
      <c r="J3314" s="6" t="s">
        <v>700</v>
      </c>
      <c r="K3314" s="45">
        <v>1</v>
      </c>
      <c r="L3314" s="4" t="s">
        <v>726</v>
      </c>
      <c r="M3314" s="104" t="s">
        <v>18896</v>
      </c>
      <c r="N3314" s="45">
        <v>2170300</v>
      </c>
      <c r="O3314" s="4" t="s">
        <v>8309</v>
      </c>
      <c r="P3314" s="4" t="s">
        <v>8171</v>
      </c>
      <c r="Q3314" s="4">
        <v>180</v>
      </c>
      <c r="R3314" s="4">
        <v>4</v>
      </c>
      <c r="S3314" s="4" t="s">
        <v>11192</v>
      </c>
      <c r="U3314" s="4">
        <v>3</v>
      </c>
      <c r="W3314" s="4" t="s">
        <v>11428</v>
      </c>
      <c r="X3314" s="4" t="s">
        <v>11429</v>
      </c>
      <c r="Y3314" s="45">
        <v>0</v>
      </c>
      <c r="AA3314" s="4">
        <v>1</v>
      </c>
      <c r="AB3314" s="4">
        <v>100</v>
      </c>
      <c r="AC3314" s="4">
        <v>1</v>
      </c>
      <c r="AD3314" s="4">
        <v>1</v>
      </c>
      <c r="AE3314" s="45" t="s">
        <v>16461</v>
      </c>
      <c r="AF3314" s="45" t="s">
        <v>16457</v>
      </c>
      <c r="AG3314" s="45" t="s">
        <v>16459</v>
      </c>
      <c r="AH3314" s="45" t="s">
        <v>16453</v>
      </c>
      <c r="AI3314" s="45" t="s">
        <v>16455</v>
      </c>
      <c r="AJ3314" s="63" t="s">
        <v>20405</v>
      </c>
      <c r="AK3314" s="63" t="s">
        <v>20406</v>
      </c>
      <c r="AL3314" s="45">
        <v>0</v>
      </c>
      <c r="AM3314" s="43">
        <f>IF(AND(L3314="WEAPON",OR(R3314=0,R3314=1,R3314=2)),[1]装备基础and强化!$V$7,IF(AND(L3314="LEFTRING",OR(R3314=0,R3314=1,R3314=2)),[1]装备基础and强化!$W$7,IF(AND(L3314="RIGHTRING",OR(R3314=0,R3314=1,R3314=2)),[1]装备基础and强化!$X$7,IF(AND(L3314="NECKLACE",OR(R3314=0,R3314=1,R3314=2)),[1]装备基础and强化!$Y$7,0))))</f>
        <v>0</v>
      </c>
      <c r="AN3314" s="43" t="e">
        <f>IF(AND(L3314="WEAPON",OR(R3314=3,R3314=4)),[1]装备基础and强化!$V$11,IF(AND(L3314="LEFTRING",OR(R3314=3,R3314=4)),[1]装备基础and强化!$W$11,IF(AND(L3314="RIGHTRING",OR(R3314=3,R3314=4)),[1]装备基础and强化!$X$11,IF(AND(L3314="NECKLACE",OR(R3314=3,R3314=4)),[1]装备基础and强化!$Y$11,0))))</f>
        <v>#REF!</v>
      </c>
      <c r="AO3314" s="43">
        <f>IF(AND(L3314="BELT",T3314=1),[1]装备基础and强化!$AA$7,IF(AND(L3314="PANTS",T3314=1),[1]装备基础and强化!$AB$7,IF(AND(L3314="SHOES",T3314=1),[1]装备基础and强化!$AC$7,IF(AND(L3314="CLOTHES",T3314=1),[1]装备基础and强化!$AD$7,0))))</f>
        <v>0</v>
      </c>
      <c r="AP3314" s="43">
        <f>IF(AND(L3314="BELT",T3314=2),[1]装备基础and强化!$AF$7,IF(AND(L3314="PANTS",T3314=2),[1]装备基础and强化!$AG$7,IF(AND(L3314="SHOES",T3314=2),[1]装备基础and强化!$AH$7,IF(AND(L3314="CLOTHES",T3314=2),[1]装备基础and强化!$AI$7,0))))</f>
        <v>0</v>
      </c>
      <c r="AQ3314" s="43">
        <f>IF(L3314="HAT",[1]装备基础and强化!$AK$7,IF(L3314="JADE",[1]装备基础and强化!$AK$7,0))</f>
        <v>0</v>
      </c>
      <c r="AR3314" s="43" t="e">
        <f t="shared" si="52"/>
        <v>#REF!</v>
      </c>
    </row>
    <row r="3315" spans="1:44" x14ac:dyDescent="0.15">
      <c r="A3315" s="43"/>
      <c r="B3315" s="5" t="s">
        <v>11437</v>
      </c>
      <c r="C3315" s="12">
        <v>23311</v>
      </c>
      <c r="D3315" s="5" t="s">
        <v>11424</v>
      </c>
      <c r="E3315" s="44" t="s">
        <v>24946</v>
      </c>
      <c r="F3315" s="4" t="s">
        <v>11438</v>
      </c>
      <c r="G3315" s="4" t="s">
        <v>11439</v>
      </c>
      <c r="H3315" s="44"/>
      <c r="I3315" s="4" t="s">
        <v>700</v>
      </c>
      <c r="J3315" s="6" t="s">
        <v>700</v>
      </c>
      <c r="K3315" s="45">
        <v>1</v>
      </c>
      <c r="L3315" s="4" t="s">
        <v>726</v>
      </c>
      <c r="M3315" s="104" t="s">
        <v>18897</v>
      </c>
      <c r="N3315" s="45">
        <v>2170400</v>
      </c>
      <c r="O3315" s="4" t="s">
        <v>11170</v>
      </c>
      <c r="P3315" s="4" t="s">
        <v>8171</v>
      </c>
      <c r="Q3315" s="4">
        <v>180</v>
      </c>
      <c r="R3315" s="4">
        <v>4</v>
      </c>
      <c r="S3315" s="4" t="s">
        <v>11192</v>
      </c>
      <c r="U3315" s="4">
        <v>4</v>
      </c>
      <c r="W3315" s="4" t="s">
        <v>11428</v>
      </c>
      <c r="X3315" s="4" t="s">
        <v>11429</v>
      </c>
      <c r="Y3315" s="45">
        <v>0</v>
      </c>
      <c r="AA3315" s="4">
        <v>1</v>
      </c>
      <c r="AB3315" s="4">
        <v>100</v>
      </c>
      <c r="AC3315" s="4">
        <v>1</v>
      </c>
      <c r="AD3315" s="4">
        <v>1</v>
      </c>
      <c r="AE3315" s="45" t="s">
        <v>16461</v>
      </c>
      <c r="AF3315" s="45" t="s">
        <v>16457</v>
      </c>
      <c r="AG3315" s="45" t="s">
        <v>16459</v>
      </c>
      <c r="AH3315" s="45" t="s">
        <v>16453</v>
      </c>
      <c r="AI3315" s="45" t="s">
        <v>16455</v>
      </c>
      <c r="AJ3315" s="63" t="s">
        <v>20405</v>
      </c>
      <c r="AK3315" s="63" t="s">
        <v>20406</v>
      </c>
      <c r="AL3315" s="4">
        <v>0</v>
      </c>
      <c r="AM3315" s="43">
        <f>IF(AND(L3315="WEAPON",OR(R3315=0,R3315=1,R3315=2)),[1]装备基础and强化!$V$7,IF(AND(L3315="LEFTRING",OR(R3315=0,R3315=1,R3315=2)),[1]装备基础and强化!$W$7,IF(AND(L3315="RIGHTRING",OR(R3315=0,R3315=1,R3315=2)),[1]装备基础and强化!$X$7,IF(AND(L3315="NECKLACE",OR(R3315=0,R3315=1,R3315=2)),[1]装备基础and强化!$Y$7,0))))</f>
        <v>0</v>
      </c>
      <c r="AN3315" s="43" t="e">
        <f>IF(AND(L3315="WEAPON",OR(R3315=3,R3315=4)),[1]装备基础and强化!$V$11,IF(AND(L3315="LEFTRING",OR(R3315=3,R3315=4)),[1]装备基础and强化!$W$11,IF(AND(L3315="RIGHTRING",OR(R3315=3,R3315=4)),[1]装备基础and强化!$X$11,IF(AND(L3315="NECKLACE",OR(R3315=3,R3315=4)),[1]装备基础and强化!$Y$11,0))))</f>
        <v>#REF!</v>
      </c>
      <c r="AO3315" s="43">
        <f>IF(AND(L3315="BELT",T3315=1),[1]装备基础and强化!$AA$7,IF(AND(L3315="PANTS",T3315=1),[1]装备基础and强化!$AB$7,IF(AND(L3315="SHOES",T3315=1),[1]装备基础and强化!$AC$7,IF(AND(L3315="CLOTHES",T3315=1),[1]装备基础and强化!$AD$7,0))))</f>
        <v>0</v>
      </c>
      <c r="AP3315" s="43">
        <f>IF(AND(L3315="BELT",T3315=2),[1]装备基础and强化!$AF$7,IF(AND(L3315="PANTS",T3315=2),[1]装备基础and强化!$AG$7,IF(AND(L3315="SHOES",T3315=2),[1]装备基础and强化!$AH$7,IF(AND(L3315="CLOTHES",T3315=2),[1]装备基础and强化!$AI$7,0))))</f>
        <v>0</v>
      </c>
      <c r="AQ3315" s="43">
        <f>IF(L3315="HAT",[1]装备基础and强化!$AK$7,IF(L3315="JADE",[1]装备基础and强化!$AK$7,0))</f>
        <v>0</v>
      </c>
      <c r="AR3315" s="43" t="e">
        <f t="shared" si="52"/>
        <v>#REF!</v>
      </c>
    </row>
    <row r="3316" spans="1:44" x14ac:dyDescent="0.15">
      <c r="A3316" s="43"/>
      <c r="B3316" s="5" t="s">
        <v>11440</v>
      </c>
      <c r="C3316" s="12">
        <v>23312</v>
      </c>
      <c r="D3316" s="5" t="s">
        <v>11424</v>
      </c>
      <c r="E3316" s="44" t="s">
        <v>24947</v>
      </c>
      <c r="F3316" s="4" t="s">
        <v>11441</v>
      </c>
      <c r="G3316" s="4" t="s">
        <v>11442</v>
      </c>
      <c r="H3316" s="44"/>
      <c r="I3316" s="4" t="s">
        <v>700</v>
      </c>
      <c r="J3316" s="6" t="s">
        <v>700</v>
      </c>
      <c r="K3316" s="45">
        <v>1</v>
      </c>
      <c r="L3316" s="4" t="s">
        <v>726</v>
      </c>
      <c r="M3316" s="104" t="s">
        <v>18898</v>
      </c>
      <c r="N3316" s="45">
        <v>2170500</v>
      </c>
      <c r="O3316" s="4" t="s">
        <v>11174</v>
      </c>
      <c r="P3316" s="4" t="s">
        <v>8171</v>
      </c>
      <c r="Q3316" s="4">
        <v>180</v>
      </c>
      <c r="R3316" s="4">
        <v>4</v>
      </c>
      <c r="S3316" s="4" t="s">
        <v>11192</v>
      </c>
      <c r="U3316" s="4">
        <v>5</v>
      </c>
      <c r="W3316" s="4" t="s">
        <v>11428</v>
      </c>
      <c r="X3316" s="4" t="s">
        <v>11429</v>
      </c>
      <c r="Y3316" s="45">
        <v>0</v>
      </c>
      <c r="AA3316" s="4">
        <v>1</v>
      </c>
      <c r="AB3316" s="4">
        <v>100</v>
      </c>
      <c r="AC3316" s="4">
        <v>1</v>
      </c>
      <c r="AD3316" s="4">
        <v>1</v>
      </c>
      <c r="AE3316" s="45" t="s">
        <v>16461</v>
      </c>
      <c r="AF3316" s="45" t="s">
        <v>16457</v>
      </c>
      <c r="AG3316" s="45" t="s">
        <v>16459</v>
      </c>
      <c r="AH3316" s="45" t="s">
        <v>16453</v>
      </c>
      <c r="AI3316" s="45" t="s">
        <v>16455</v>
      </c>
      <c r="AJ3316" s="63" t="s">
        <v>20405</v>
      </c>
      <c r="AK3316" s="63" t="s">
        <v>20406</v>
      </c>
      <c r="AL3316" s="45">
        <v>0</v>
      </c>
      <c r="AM3316" s="43">
        <f>IF(AND(L3316="WEAPON",OR(R3316=0,R3316=1,R3316=2)),[1]装备基础and强化!$V$7,IF(AND(L3316="LEFTRING",OR(R3316=0,R3316=1,R3316=2)),[1]装备基础and强化!$W$7,IF(AND(L3316="RIGHTRING",OR(R3316=0,R3316=1,R3316=2)),[1]装备基础and强化!$X$7,IF(AND(L3316="NECKLACE",OR(R3316=0,R3316=1,R3316=2)),[1]装备基础and强化!$Y$7,0))))</f>
        <v>0</v>
      </c>
      <c r="AN3316" s="43" t="e">
        <f>IF(AND(L3316="WEAPON",OR(R3316=3,R3316=4)),[1]装备基础and强化!$V$11,IF(AND(L3316="LEFTRING",OR(R3316=3,R3316=4)),[1]装备基础and强化!$W$11,IF(AND(L3316="RIGHTRING",OR(R3316=3,R3316=4)),[1]装备基础and强化!$X$11,IF(AND(L3316="NECKLACE",OR(R3316=3,R3316=4)),[1]装备基础and强化!$Y$11,0))))</f>
        <v>#REF!</v>
      </c>
      <c r="AO3316" s="43">
        <f>IF(AND(L3316="BELT",T3316=1),[1]装备基础and强化!$AA$7,IF(AND(L3316="PANTS",T3316=1),[1]装备基础and强化!$AB$7,IF(AND(L3316="SHOES",T3316=1),[1]装备基础and强化!$AC$7,IF(AND(L3316="CLOTHES",T3316=1),[1]装备基础and强化!$AD$7,0))))</f>
        <v>0</v>
      </c>
      <c r="AP3316" s="43">
        <f>IF(AND(L3316="BELT",T3316=2),[1]装备基础and强化!$AF$7,IF(AND(L3316="PANTS",T3316=2),[1]装备基础and强化!$AG$7,IF(AND(L3316="SHOES",T3316=2),[1]装备基础and强化!$AH$7,IF(AND(L3316="CLOTHES",T3316=2),[1]装备基础and强化!$AI$7,0))))</f>
        <v>0</v>
      </c>
      <c r="AQ3316" s="43">
        <f>IF(L3316="HAT",[1]装备基础and强化!$AK$7,IF(L3316="JADE",[1]装备基础and强化!$AK$7,0))</f>
        <v>0</v>
      </c>
      <c r="AR3316" s="43" t="e">
        <f t="shared" si="52"/>
        <v>#REF!</v>
      </c>
    </row>
    <row r="3317" spans="1:44" x14ac:dyDescent="0.15">
      <c r="A3317" s="43"/>
      <c r="B3317" s="5" t="s">
        <v>11443</v>
      </c>
      <c r="C3317" s="12">
        <v>23313</v>
      </c>
      <c r="D3317" s="5" t="s">
        <v>11424</v>
      </c>
      <c r="E3317" s="44" t="s">
        <v>24948</v>
      </c>
      <c r="F3317" s="4" t="s">
        <v>11444</v>
      </c>
      <c r="G3317" s="4" t="s">
        <v>11445</v>
      </c>
      <c r="H3317" s="44"/>
      <c r="I3317" s="4" t="s">
        <v>700</v>
      </c>
      <c r="J3317" s="6" t="s">
        <v>700</v>
      </c>
      <c r="K3317" s="45">
        <v>1</v>
      </c>
      <c r="L3317" s="4" t="s">
        <v>726</v>
      </c>
      <c r="M3317" s="104" t="s">
        <v>18899</v>
      </c>
      <c r="N3317" s="45">
        <v>2170600</v>
      </c>
      <c r="O3317" s="4" t="s">
        <v>11178</v>
      </c>
      <c r="P3317" s="4" t="s">
        <v>8171</v>
      </c>
      <c r="Q3317" s="4">
        <v>180</v>
      </c>
      <c r="R3317" s="4">
        <v>4</v>
      </c>
      <c r="S3317" s="4" t="s">
        <v>11192</v>
      </c>
      <c r="U3317" s="4">
        <v>6</v>
      </c>
      <c r="W3317" s="4" t="s">
        <v>11428</v>
      </c>
      <c r="X3317" s="4" t="s">
        <v>11429</v>
      </c>
      <c r="Y3317" s="45">
        <v>0</v>
      </c>
      <c r="AA3317" s="4">
        <v>1</v>
      </c>
      <c r="AB3317" s="4">
        <v>100</v>
      </c>
      <c r="AC3317" s="4">
        <v>1</v>
      </c>
      <c r="AD3317" s="4">
        <v>1</v>
      </c>
      <c r="AE3317" s="45" t="s">
        <v>16461</v>
      </c>
      <c r="AF3317" s="45" t="s">
        <v>16457</v>
      </c>
      <c r="AG3317" s="45" t="s">
        <v>16459</v>
      </c>
      <c r="AH3317" s="45" t="s">
        <v>16453</v>
      </c>
      <c r="AI3317" s="45" t="s">
        <v>16455</v>
      </c>
      <c r="AJ3317" s="63" t="s">
        <v>20405</v>
      </c>
      <c r="AK3317" s="63" t="s">
        <v>20406</v>
      </c>
      <c r="AL3317" s="4">
        <v>0</v>
      </c>
      <c r="AM3317" s="43">
        <f>IF(AND(L3317="WEAPON",OR(R3317=0,R3317=1,R3317=2)),[1]装备基础and强化!$V$7,IF(AND(L3317="LEFTRING",OR(R3317=0,R3317=1,R3317=2)),[1]装备基础and强化!$W$7,IF(AND(L3317="RIGHTRING",OR(R3317=0,R3317=1,R3317=2)),[1]装备基础and强化!$X$7,IF(AND(L3317="NECKLACE",OR(R3317=0,R3317=1,R3317=2)),[1]装备基础and强化!$Y$7,0))))</f>
        <v>0</v>
      </c>
      <c r="AN3317" s="43" t="e">
        <f>IF(AND(L3317="WEAPON",OR(R3317=3,R3317=4)),[1]装备基础and强化!$V$11,IF(AND(L3317="LEFTRING",OR(R3317=3,R3317=4)),[1]装备基础and强化!$W$11,IF(AND(L3317="RIGHTRING",OR(R3317=3,R3317=4)),[1]装备基础and强化!$X$11,IF(AND(L3317="NECKLACE",OR(R3317=3,R3317=4)),[1]装备基础and强化!$Y$11,0))))</f>
        <v>#REF!</v>
      </c>
      <c r="AO3317" s="43">
        <f>IF(AND(L3317="BELT",T3317=1),[1]装备基础and强化!$AA$7,IF(AND(L3317="PANTS",T3317=1),[1]装备基础and强化!$AB$7,IF(AND(L3317="SHOES",T3317=1),[1]装备基础and强化!$AC$7,IF(AND(L3317="CLOTHES",T3317=1),[1]装备基础and强化!$AD$7,0))))</f>
        <v>0</v>
      </c>
      <c r="AP3317" s="43">
        <f>IF(AND(L3317="BELT",T3317=2),[1]装备基础and强化!$AF$7,IF(AND(L3317="PANTS",T3317=2),[1]装备基础and强化!$AG$7,IF(AND(L3317="SHOES",T3317=2),[1]装备基础and强化!$AH$7,IF(AND(L3317="CLOTHES",T3317=2),[1]装备基础and强化!$AI$7,0))))</f>
        <v>0</v>
      </c>
      <c r="AQ3317" s="43">
        <f>IF(L3317="HAT",[1]装备基础and强化!$AK$7,IF(L3317="JADE",[1]装备基础and强化!$AK$7,0))</f>
        <v>0</v>
      </c>
      <c r="AR3317" s="43" t="e">
        <f t="shared" si="52"/>
        <v>#REF!</v>
      </c>
    </row>
    <row r="3318" spans="1:44" x14ac:dyDescent="0.15">
      <c r="A3318" s="43"/>
      <c r="B3318" s="5" t="s">
        <v>11446</v>
      </c>
      <c r="C3318" s="12">
        <v>23314</v>
      </c>
      <c r="D3318" s="5" t="s">
        <v>11424</v>
      </c>
      <c r="E3318" s="44" t="s">
        <v>24949</v>
      </c>
      <c r="F3318" s="4" t="s">
        <v>11447</v>
      </c>
      <c r="G3318" s="4" t="s">
        <v>11448</v>
      </c>
      <c r="H3318" s="44"/>
      <c r="I3318" s="4" t="s">
        <v>700</v>
      </c>
      <c r="J3318" s="6" t="s">
        <v>700</v>
      </c>
      <c r="K3318" s="45">
        <v>1</v>
      </c>
      <c r="L3318" s="4" t="s">
        <v>726</v>
      </c>
      <c r="M3318" s="104" t="s">
        <v>18900</v>
      </c>
      <c r="N3318" s="45">
        <v>2170700</v>
      </c>
      <c r="O3318" s="4" t="s">
        <v>11182</v>
      </c>
      <c r="P3318" s="4" t="s">
        <v>8171</v>
      </c>
      <c r="Q3318" s="4">
        <v>180</v>
      </c>
      <c r="R3318" s="4">
        <v>4</v>
      </c>
      <c r="S3318" s="4" t="s">
        <v>11192</v>
      </c>
      <c r="U3318" s="4">
        <v>7</v>
      </c>
      <c r="W3318" s="4" t="s">
        <v>11428</v>
      </c>
      <c r="X3318" s="4" t="s">
        <v>11429</v>
      </c>
      <c r="Y3318" s="45">
        <v>0</v>
      </c>
      <c r="AA3318" s="4">
        <v>1</v>
      </c>
      <c r="AB3318" s="4">
        <v>100</v>
      </c>
      <c r="AC3318" s="4">
        <v>1</v>
      </c>
      <c r="AD3318" s="4">
        <v>1</v>
      </c>
      <c r="AE3318" s="45" t="s">
        <v>16461</v>
      </c>
      <c r="AF3318" s="45" t="s">
        <v>16457</v>
      </c>
      <c r="AG3318" s="45" t="s">
        <v>16459</v>
      </c>
      <c r="AH3318" s="45" t="s">
        <v>16453</v>
      </c>
      <c r="AI3318" s="45" t="s">
        <v>16455</v>
      </c>
      <c r="AJ3318" s="63" t="s">
        <v>20405</v>
      </c>
      <c r="AK3318" s="63" t="s">
        <v>20406</v>
      </c>
      <c r="AL3318" s="45">
        <v>0</v>
      </c>
      <c r="AM3318" s="43">
        <f>IF(AND(L3318="WEAPON",OR(R3318=0,R3318=1,R3318=2)),[1]装备基础and强化!$V$7,IF(AND(L3318="LEFTRING",OR(R3318=0,R3318=1,R3318=2)),[1]装备基础and强化!$W$7,IF(AND(L3318="RIGHTRING",OR(R3318=0,R3318=1,R3318=2)),[1]装备基础and强化!$X$7,IF(AND(L3318="NECKLACE",OR(R3318=0,R3318=1,R3318=2)),[1]装备基础and强化!$Y$7,0))))</f>
        <v>0</v>
      </c>
      <c r="AN3318" s="43" t="e">
        <f>IF(AND(L3318="WEAPON",OR(R3318=3,R3318=4)),[1]装备基础and强化!$V$11,IF(AND(L3318="LEFTRING",OR(R3318=3,R3318=4)),[1]装备基础and强化!$W$11,IF(AND(L3318="RIGHTRING",OR(R3318=3,R3318=4)),[1]装备基础and强化!$X$11,IF(AND(L3318="NECKLACE",OR(R3318=3,R3318=4)),[1]装备基础and强化!$Y$11,0))))</f>
        <v>#REF!</v>
      </c>
      <c r="AO3318" s="43">
        <f>IF(AND(L3318="BELT",T3318=1),[1]装备基础and强化!$AA$7,IF(AND(L3318="PANTS",T3318=1),[1]装备基础and强化!$AB$7,IF(AND(L3318="SHOES",T3318=1),[1]装备基础and强化!$AC$7,IF(AND(L3318="CLOTHES",T3318=1),[1]装备基础and强化!$AD$7,0))))</f>
        <v>0</v>
      </c>
      <c r="AP3318" s="43">
        <f>IF(AND(L3318="BELT",T3318=2),[1]装备基础and强化!$AF$7,IF(AND(L3318="PANTS",T3318=2),[1]装备基础and强化!$AG$7,IF(AND(L3318="SHOES",T3318=2),[1]装备基础and强化!$AH$7,IF(AND(L3318="CLOTHES",T3318=2),[1]装备基础and强化!$AI$7,0))))</f>
        <v>0</v>
      </c>
      <c r="AQ3318" s="43">
        <f>IF(L3318="HAT",[1]装备基础and强化!$AK$7,IF(L3318="JADE",[1]装备基础and强化!$AK$7,0))</f>
        <v>0</v>
      </c>
      <c r="AR3318" s="43" t="e">
        <f t="shared" si="52"/>
        <v>#REF!</v>
      </c>
    </row>
    <row r="3319" spans="1:44" x14ac:dyDescent="0.15">
      <c r="A3319" s="43"/>
      <c r="B3319" s="5" t="s">
        <v>11449</v>
      </c>
      <c r="C3319" s="12">
        <v>23315</v>
      </c>
      <c r="D3319" s="5" t="s">
        <v>11424</v>
      </c>
      <c r="E3319" s="44" t="s">
        <v>24950</v>
      </c>
      <c r="F3319" s="4" t="s">
        <v>11450</v>
      </c>
      <c r="G3319" s="4" t="s">
        <v>11451</v>
      </c>
      <c r="H3319" s="44"/>
      <c r="I3319" s="4" t="s">
        <v>700</v>
      </c>
      <c r="J3319" s="6" t="s">
        <v>700</v>
      </c>
      <c r="K3319" s="45">
        <v>1</v>
      </c>
      <c r="L3319" s="4" t="s">
        <v>726</v>
      </c>
      <c r="M3319" s="104" t="s">
        <v>18901</v>
      </c>
      <c r="N3319" s="45">
        <v>2170800</v>
      </c>
      <c r="O3319" s="4" t="s">
        <v>11186</v>
      </c>
      <c r="P3319" s="4" t="s">
        <v>8171</v>
      </c>
      <c r="Q3319" s="4">
        <v>180</v>
      </c>
      <c r="R3319" s="4">
        <v>4</v>
      </c>
      <c r="S3319" s="4" t="s">
        <v>11192</v>
      </c>
      <c r="U3319" s="4">
        <v>8</v>
      </c>
      <c r="W3319" s="4" t="s">
        <v>11428</v>
      </c>
      <c r="X3319" s="4" t="s">
        <v>11429</v>
      </c>
      <c r="Y3319" s="45">
        <v>0</v>
      </c>
      <c r="AA3319" s="4">
        <v>1</v>
      </c>
      <c r="AB3319" s="4">
        <v>100</v>
      </c>
      <c r="AC3319" s="4">
        <v>1</v>
      </c>
      <c r="AD3319" s="4">
        <v>1</v>
      </c>
      <c r="AE3319" s="45" t="s">
        <v>16461</v>
      </c>
      <c r="AF3319" s="45" t="s">
        <v>16457</v>
      </c>
      <c r="AG3319" s="45" t="s">
        <v>16459</v>
      </c>
      <c r="AH3319" s="45" t="s">
        <v>16453</v>
      </c>
      <c r="AI3319" s="45" t="s">
        <v>16455</v>
      </c>
      <c r="AJ3319" s="63" t="s">
        <v>20405</v>
      </c>
      <c r="AK3319" s="63" t="s">
        <v>20406</v>
      </c>
      <c r="AL3319" s="4">
        <v>0</v>
      </c>
      <c r="AM3319" s="43">
        <f>IF(AND(L3319="WEAPON",OR(R3319=0,R3319=1,R3319=2)),[1]装备基础and强化!$V$7,IF(AND(L3319="LEFTRING",OR(R3319=0,R3319=1,R3319=2)),[1]装备基础and强化!$W$7,IF(AND(L3319="RIGHTRING",OR(R3319=0,R3319=1,R3319=2)),[1]装备基础and强化!$X$7,IF(AND(L3319="NECKLACE",OR(R3319=0,R3319=1,R3319=2)),[1]装备基础and强化!$Y$7,0))))</f>
        <v>0</v>
      </c>
      <c r="AN3319" s="43" t="e">
        <f>IF(AND(L3319="WEAPON",OR(R3319=3,R3319=4)),[1]装备基础and强化!$V$11,IF(AND(L3319="LEFTRING",OR(R3319=3,R3319=4)),[1]装备基础and强化!$W$11,IF(AND(L3319="RIGHTRING",OR(R3319=3,R3319=4)),[1]装备基础and强化!$X$11,IF(AND(L3319="NECKLACE",OR(R3319=3,R3319=4)),[1]装备基础and强化!$Y$11,0))))</f>
        <v>#REF!</v>
      </c>
      <c r="AO3319" s="43">
        <f>IF(AND(L3319="BELT",T3319=1),[1]装备基础and强化!$AA$7,IF(AND(L3319="PANTS",T3319=1),[1]装备基础and强化!$AB$7,IF(AND(L3319="SHOES",T3319=1),[1]装备基础and强化!$AC$7,IF(AND(L3319="CLOTHES",T3319=1),[1]装备基础and强化!$AD$7,0))))</f>
        <v>0</v>
      </c>
      <c r="AP3319" s="43">
        <f>IF(AND(L3319="BELT",T3319=2),[1]装备基础and强化!$AF$7,IF(AND(L3319="PANTS",T3319=2),[1]装备基础and强化!$AG$7,IF(AND(L3319="SHOES",T3319=2),[1]装备基础and强化!$AH$7,IF(AND(L3319="CLOTHES",T3319=2),[1]装备基础and强化!$AI$7,0))))</f>
        <v>0</v>
      </c>
      <c r="AQ3319" s="43">
        <f>IF(L3319="HAT",[1]装备基础and强化!$AK$7,IF(L3319="JADE",[1]装备基础and强化!$AK$7,0))</f>
        <v>0</v>
      </c>
      <c r="AR3319" s="43" t="e">
        <f t="shared" si="52"/>
        <v>#REF!</v>
      </c>
    </row>
    <row r="3320" spans="1:44" x14ac:dyDescent="0.15">
      <c r="A3320" s="43"/>
      <c r="B3320" s="5" t="s">
        <v>11452</v>
      </c>
      <c r="C3320" s="12">
        <v>23316</v>
      </c>
      <c r="D3320" s="5" t="s">
        <v>11453</v>
      </c>
      <c r="E3320" s="44" t="s">
        <v>24951</v>
      </c>
      <c r="F3320" s="4" t="s">
        <v>11454</v>
      </c>
      <c r="G3320" s="4" t="s">
        <v>11455</v>
      </c>
      <c r="H3320" s="44"/>
      <c r="I3320" s="4" t="s">
        <v>700</v>
      </c>
      <c r="J3320" s="6" t="s">
        <v>700</v>
      </c>
      <c r="K3320" s="45">
        <v>1</v>
      </c>
      <c r="L3320" s="4" t="s">
        <v>726</v>
      </c>
      <c r="M3320" s="104" t="s">
        <v>20264</v>
      </c>
      <c r="N3320" s="45">
        <v>2220100</v>
      </c>
      <c r="O3320" s="4" t="s">
        <v>8249</v>
      </c>
      <c r="P3320" s="4" t="s">
        <v>8171</v>
      </c>
      <c r="Q3320" s="4">
        <v>210</v>
      </c>
      <c r="R3320" s="4">
        <v>4</v>
      </c>
      <c r="S3320" s="4" t="s">
        <v>11223</v>
      </c>
      <c r="U3320" s="4">
        <v>1</v>
      </c>
      <c r="W3320" s="4" t="s">
        <v>11457</v>
      </c>
      <c r="X3320" s="4" t="s">
        <v>11458</v>
      </c>
      <c r="Y3320" s="45">
        <v>0</v>
      </c>
      <c r="AA3320" s="4">
        <v>1</v>
      </c>
      <c r="AB3320" s="4">
        <v>100</v>
      </c>
      <c r="AC3320" s="4">
        <v>1</v>
      </c>
      <c r="AD3320" s="4">
        <v>1</v>
      </c>
      <c r="AE3320" s="45" t="s">
        <v>16461</v>
      </c>
      <c r="AF3320" s="45" t="s">
        <v>16457</v>
      </c>
      <c r="AG3320" s="45" t="s">
        <v>16459</v>
      </c>
      <c r="AH3320" s="45" t="s">
        <v>16453</v>
      </c>
      <c r="AI3320" s="45" t="s">
        <v>16455</v>
      </c>
      <c r="AJ3320" s="63" t="s">
        <v>20405</v>
      </c>
      <c r="AK3320" s="63" t="s">
        <v>20406</v>
      </c>
      <c r="AL3320" s="45">
        <v>0</v>
      </c>
      <c r="AM3320" s="43">
        <f>IF(AND(L3320="WEAPON",OR(R3320=0,R3320=1,R3320=2)),[1]装备基础and强化!$V$7,IF(AND(L3320="LEFTRING",OR(R3320=0,R3320=1,R3320=2)),[1]装备基础and强化!$W$7,IF(AND(L3320="RIGHTRING",OR(R3320=0,R3320=1,R3320=2)),[1]装备基础and强化!$X$7,IF(AND(L3320="NECKLACE",OR(R3320=0,R3320=1,R3320=2)),[1]装备基础and强化!$Y$7,0))))</f>
        <v>0</v>
      </c>
      <c r="AN3320" s="43" t="e">
        <f>IF(AND(L3320="WEAPON",OR(R3320=3,R3320=4)),[1]装备基础and强化!$V$11,IF(AND(L3320="LEFTRING",OR(R3320=3,R3320=4)),[1]装备基础and强化!$W$11,IF(AND(L3320="RIGHTRING",OR(R3320=3,R3320=4)),[1]装备基础and强化!$X$11,IF(AND(L3320="NECKLACE",OR(R3320=3,R3320=4)),[1]装备基础and强化!$Y$11,0))))</f>
        <v>#REF!</v>
      </c>
      <c r="AO3320" s="43">
        <f>IF(AND(L3320="BELT",T3320=1),[1]装备基础and强化!$AA$7,IF(AND(L3320="PANTS",T3320=1),[1]装备基础and强化!$AB$7,IF(AND(L3320="SHOES",T3320=1),[1]装备基础and强化!$AC$7,IF(AND(L3320="CLOTHES",T3320=1),[1]装备基础and强化!$AD$7,0))))</f>
        <v>0</v>
      </c>
      <c r="AP3320" s="43">
        <f>IF(AND(L3320="BELT",T3320=2),[1]装备基础and强化!$AF$7,IF(AND(L3320="PANTS",T3320=2),[1]装备基础and强化!$AG$7,IF(AND(L3320="SHOES",T3320=2),[1]装备基础and强化!$AH$7,IF(AND(L3320="CLOTHES",T3320=2),[1]装备基础and强化!$AI$7,0))))</f>
        <v>0</v>
      </c>
      <c r="AQ3320" s="43">
        <f>IF(L3320="HAT",[1]装备基础and强化!$AK$7,IF(L3320="JADE",[1]装备基础and强化!$AK$7,0))</f>
        <v>0</v>
      </c>
      <c r="AR3320" s="43" t="e">
        <f t="shared" si="52"/>
        <v>#REF!</v>
      </c>
    </row>
    <row r="3321" spans="1:44" x14ac:dyDescent="0.15">
      <c r="A3321" s="43"/>
      <c r="B3321" s="5" t="s">
        <v>11459</v>
      </c>
      <c r="C3321" s="12">
        <v>23317</v>
      </c>
      <c r="D3321" s="5" t="s">
        <v>11453</v>
      </c>
      <c r="E3321" s="44" t="s">
        <v>24952</v>
      </c>
      <c r="F3321" s="4" t="s">
        <v>11460</v>
      </c>
      <c r="G3321" s="4" t="s">
        <v>11461</v>
      </c>
      <c r="H3321" s="44"/>
      <c r="I3321" s="4" t="s">
        <v>700</v>
      </c>
      <c r="J3321" s="6" t="s">
        <v>700</v>
      </c>
      <c r="K3321" s="45">
        <v>1</v>
      </c>
      <c r="L3321" s="4" t="s">
        <v>726</v>
      </c>
      <c r="M3321" s="104" t="s">
        <v>20265</v>
      </c>
      <c r="N3321" s="45">
        <v>2220200</v>
      </c>
      <c r="O3321" s="4" t="s">
        <v>15433</v>
      </c>
      <c r="P3321" s="4" t="s">
        <v>8171</v>
      </c>
      <c r="Q3321" s="4">
        <v>210</v>
      </c>
      <c r="R3321" s="4">
        <v>4</v>
      </c>
      <c r="S3321" s="4" t="s">
        <v>11223</v>
      </c>
      <c r="U3321" s="4">
        <v>2</v>
      </c>
      <c r="W3321" s="4" t="s">
        <v>11457</v>
      </c>
      <c r="X3321" s="4" t="s">
        <v>11458</v>
      </c>
      <c r="Y3321" s="45">
        <v>0</v>
      </c>
      <c r="AA3321" s="4">
        <v>1</v>
      </c>
      <c r="AB3321" s="4">
        <v>100</v>
      </c>
      <c r="AC3321" s="4">
        <v>1</v>
      </c>
      <c r="AD3321" s="4">
        <v>1</v>
      </c>
      <c r="AE3321" s="45" t="s">
        <v>16461</v>
      </c>
      <c r="AF3321" s="45" t="s">
        <v>16457</v>
      </c>
      <c r="AG3321" s="45" t="s">
        <v>16459</v>
      </c>
      <c r="AH3321" s="45" t="s">
        <v>16453</v>
      </c>
      <c r="AI3321" s="45" t="s">
        <v>16455</v>
      </c>
      <c r="AJ3321" s="63" t="s">
        <v>20405</v>
      </c>
      <c r="AK3321" s="63" t="s">
        <v>20406</v>
      </c>
      <c r="AL3321" s="4">
        <v>0</v>
      </c>
      <c r="AM3321" s="43">
        <f>IF(AND(L3321="WEAPON",OR(R3321=0,R3321=1,R3321=2)),[1]装备基础and强化!$V$7,IF(AND(L3321="LEFTRING",OR(R3321=0,R3321=1,R3321=2)),[1]装备基础and强化!$W$7,IF(AND(L3321="RIGHTRING",OR(R3321=0,R3321=1,R3321=2)),[1]装备基础and强化!$X$7,IF(AND(L3321="NECKLACE",OR(R3321=0,R3321=1,R3321=2)),[1]装备基础and强化!$Y$7,0))))</f>
        <v>0</v>
      </c>
      <c r="AN3321" s="43" t="e">
        <f>IF(AND(L3321="WEAPON",OR(R3321=3,R3321=4)),[1]装备基础and强化!$V$11,IF(AND(L3321="LEFTRING",OR(R3321=3,R3321=4)),[1]装备基础and强化!$W$11,IF(AND(L3321="RIGHTRING",OR(R3321=3,R3321=4)),[1]装备基础and强化!$X$11,IF(AND(L3321="NECKLACE",OR(R3321=3,R3321=4)),[1]装备基础and强化!$Y$11,0))))</f>
        <v>#REF!</v>
      </c>
      <c r="AO3321" s="43">
        <f>IF(AND(L3321="BELT",T3321=1),[1]装备基础and强化!$AA$7,IF(AND(L3321="PANTS",T3321=1),[1]装备基础and强化!$AB$7,IF(AND(L3321="SHOES",T3321=1),[1]装备基础and强化!$AC$7,IF(AND(L3321="CLOTHES",T3321=1),[1]装备基础and强化!$AD$7,0))))</f>
        <v>0</v>
      </c>
      <c r="AP3321" s="43">
        <f>IF(AND(L3321="BELT",T3321=2),[1]装备基础and强化!$AF$7,IF(AND(L3321="PANTS",T3321=2),[1]装备基础and强化!$AG$7,IF(AND(L3321="SHOES",T3321=2),[1]装备基础and强化!$AH$7,IF(AND(L3321="CLOTHES",T3321=2),[1]装备基础and强化!$AI$7,0))))</f>
        <v>0</v>
      </c>
      <c r="AQ3321" s="43">
        <f>IF(L3321="HAT",[1]装备基础and强化!$AK$7,IF(L3321="JADE",[1]装备基础and强化!$AK$7,0))</f>
        <v>0</v>
      </c>
      <c r="AR3321" s="43" t="e">
        <f t="shared" si="52"/>
        <v>#REF!</v>
      </c>
    </row>
    <row r="3322" spans="1:44" x14ac:dyDescent="0.15">
      <c r="A3322" s="43"/>
      <c r="B3322" s="5" t="s">
        <v>11463</v>
      </c>
      <c r="C3322" s="12">
        <v>23318</v>
      </c>
      <c r="D3322" s="5" t="s">
        <v>11453</v>
      </c>
      <c r="E3322" s="44" t="s">
        <v>24953</v>
      </c>
      <c r="F3322" s="4" t="s">
        <v>11464</v>
      </c>
      <c r="G3322" s="4" t="s">
        <v>11465</v>
      </c>
      <c r="H3322" s="44"/>
      <c r="I3322" s="4" t="s">
        <v>700</v>
      </c>
      <c r="J3322" s="6" t="s">
        <v>700</v>
      </c>
      <c r="K3322" s="45">
        <v>1</v>
      </c>
      <c r="L3322" s="4" t="s">
        <v>726</v>
      </c>
      <c r="M3322" s="104" t="s">
        <v>20266</v>
      </c>
      <c r="N3322" s="45">
        <v>2220300</v>
      </c>
      <c r="O3322" s="4" t="s">
        <v>15434</v>
      </c>
      <c r="P3322" s="4" t="s">
        <v>8171</v>
      </c>
      <c r="Q3322" s="4">
        <v>210</v>
      </c>
      <c r="R3322" s="4">
        <v>4</v>
      </c>
      <c r="S3322" s="4" t="s">
        <v>11223</v>
      </c>
      <c r="U3322" s="4">
        <v>3</v>
      </c>
      <c r="W3322" s="4" t="s">
        <v>11457</v>
      </c>
      <c r="X3322" s="4" t="s">
        <v>11458</v>
      </c>
      <c r="Y3322" s="45">
        <v>0</v>
      </c>
      <c r="AA3322" s="4">
        <v>1</v>
      </c>
      <c r="AB3322" s="4">
        <v>100</v>
      </c>
      <c r="AC3322" s="4">
        <v>1</v>
      </c>
      <c r="AD3322" s="4">
        <v>1</v>
      </c>
      <c r="AE3322" s="45" t="s">
        <v>16461</v>
      </c>
      <c r="AF3322" s="45" t="s">
        <v>16457</v>
      </c>
      <c r="AG3322" s="45" t="s">
        <v>16459</v>
      </c>
      <c r="AH3322" s="45" t="s">
        <v>16453</v>
      </c>
      <c r="AI3322" s="45" t="s">
        <v>16455</v>
      </c>
      <c r="AJ3322" s="63" t="s">
        <v>20405</v>
      </c>
      <c r="AK3322" s="63" t="s">
        <v>20406</v>
      </c>
      <c r="AL3322" s="45">
        <v>0</v>
      </c>
      <c r="AM3322" s="43">
        <f>IF(AND(L3322="WEAPON",OR(R3322=0,R3322=1,R3322=2)),[1]装备基础and强化!$V$7,IF(AND(L3322="LEFTRING",OR(R3322=0,R3322=1,R3322=2)),[1]装备基础and强化!$W$7,IF(AND(L3322="RIGHTRING",OR(R3322=0,R3322=1,R3322=2)),[1]装备基础and强化!$X$7,IF(AND(L3322="NECKLACE",OR(R3322=0,R3322=1,R3322=2)),[1]装备基础and强化!$Y$7,0))))</f>
        <v>0</v>
      </c>
      <c r="AN3322" s="43" t="e">
        <f>IF(AND(L3322="WEAPON",OR(R3322=3,R3322=4)),[1]装备基础and强化!$V$11,IF(AND(L3322="LEFTRING",OR(R3322=3,R3322=4)),[1]装备基础and强化!$W$11,IF(AND(L3322="RIGHTRING",OR(R3322=3,R3322=4)),[1]装备基础and强化!$X$11,IF(AND(L3322="NECKLACE",OR(R3322=3,R3322=4)),[1]装备基础and强化!$Y$11,0))))</f>
        <v>#REF!</v>
      </c>
      <c r="AO3322" s="43">
        <f>IF(AND(L3322="BELT",T3322=1),[1]装备基础and强化!$AA$7,IF(AND(L3322="PANTS",T3322=1),[1]装备基础and强化!$AB$7,IF(AND(L3322="SHOES",T3322=1),[1]装备基础and强化!$AC$7,IF(AND(L3322="CLOTHES",T3322=1),[1]装备基础and强化!$AD$7,0))))</f>
        <v>0</v>
      </c>
      <c r="AP3322" s="43">
        <f>IF(AND(L3322="BELT",T3322=2),[1]装备基础and强化!$AF$7,IF(AND(L3322="PANTS",T3322=2),[1]装备基础and强化!$AG$7,IF(AND(L3322="SHOES",T3322=2),[1]装备基础and强化!$AH$7,IF(AND(L3322="CLOTHES",T3322=2),[1]装备基础and强化!$AI$7,0))))</f>
        <v>0</v>
      </c>
      <c r="AQ3322" s="43">
        <f>IF(L3322="HAT",[1]装备基础and强化!$AK$7,IF(L3322="JADE",[1]装备基础and强化!$AK$7,0))</f>
        <v>0</v>
      </c>
      <c r="AR3322" s="43" t="e">
        <f t="shared" si="52"/>
        <v>#REF!</v>
      </c>
    </row>
    <row r="3323" spans="1:44" x14ac:dyDescent="0.15">
      <c r="A3323" s="43"/>
      <c r="B3323" s="5" t="s">
        <v>11467</v>
      </c>
      <c r="C3323" s="12">
        <v>23319</v>
      </c>
      <c r="D3323" s="5" t="s">
        <v>11453</v>
      </c>
      <c r="E3323" s="44" t="s">
        <v>24954</v>
      </c>
      <c r="F3323" s="4" t="s">
        <v>11468</v>
      </c>
      <c r="G3323" s="4" t="s">
        <v>11469</v>
      </c>
      <c r="H3323" s="44"/>
      <c r="I3323" s="4" t="s">
        <v>700</v>
      </c>
      <c r="J3323" s="6" t="s">
        <v>700</v>
      </c>
      <c r="K3323" s="45">
        <v>1</v>
      </c>
      <c r="L3323" s="4" t="s">
        <v>726</v>
      </c>
      <c r="M3323" s="104" t="s">
        <v>20267</v>
      </c>
      <c r="N3323" s="45">
        <v>2220400</v>
      </c>
      <c r="O3323" s="4" t="s">
        <v>15435</v>
      </c>
      <c r="P3323" s="4" t="s">
        <v>8171</v>
      </c>
      <c r="Q3323" s="4">
        <v>210</v>
      </c>
      <c r="R3323" s="4">
        <v>4</v>
      </c>
      <c r="S3323" s="4" t="s">
        <v>11223</v>
      </c>
      <c r="U3323" s="4">
        <v>4</v>
      </c>
      <c r="W3323" s="4" t="s">
        <v>11457</v>
      </c>
      <c r="X3323" s="4" t="s">
        <v>11458</v>
      </c>
      <c r="Y3323" s="45">
        <v>0</v>
      </c>
      <c r="AA3323" s="4">
        <v>1</v>
      </c>
      <c r="AB3323" s="4">
        <v>100</v>
      </c>
      <c r="AC3323" s="4">
        <v>1</v>
      </c>
      <c r="AD3323" s="4">
        <v>1</v>
      </c>
      <c r="AE3323" s="45" t="s">
        <v>16461</v>
      </c>
      <c r="AF3323" s="45" t="s">
        <v>16457</v>
      </c>
      <c r="AG3323" s="45" t="s">
        <v>16459</v>
      </c>
      <c r="AH3323" s="45" t="s">
        <v>16453</v>
      </c>
      <c r="AI3323" s="45" t="s">
        <v>16455</v>
      </c>
      <c r="AJ3323" s="63" t="s">
        <v>20405</v>
      </c>
      <c r="AK3323" s="63" t="s">
        <v>20406</v>
      </c>
      <c r="AL3323" s="4">
        <v>0</v>
      </c>
      <c r="AM3323" s="43">
        <f>IF(AND(L3323="WEAPON",OR(R3323=0,R3323=1,R3323=2)),[1]装备基础and强化!$V$7,IF(AND(L3323="LEFTRING",OR(R3323=0,R3323=1,R3323=2)),[1]装备基础and强化!$W$7,IF(AND(L3323="RIGHTRING",OR(R3323=0,R3323=1,R3323=2)),[1]装备基础and强化!$X$7,IF(AND(L3323="NECKLACE",OR(R3323=0,R3323=1,R3323=2)),[1]装备基础and强化!$Y$7,0))))</f>
        <v>0</v>
      </c>
      <c r="AN3323" s="43" t="e">
        <f>IF(AND(L3323="WEAPON",OR(R3323=3,R3323=4)),[1]装备基础and强化!$V$11,IF(AND(L3323="LEFTRING",OR(R3323=3,R3323=4)),[1]装备基础and强化!$W$11,IF(AND(L3323="RIGHTRING",OR(R3323=3,R3323=4)),[1]装备基础and强化!$X$11,IF(AND(L3323="NECKLACE",OR(R3323=3,R3323=4)),[1]装备基础and强化!$Y$11,0))))</f>
        <v>#REF!</v>
      </c>
      <c r="AO3323" s="43">
        <f>IF(AND(L3323="BELT",T3323=1),[1]装备基础and强化!$AA$7,IF(AND(L3323="PANTS",T3323=1),[1]装备基础and强化!$AB$7,IF(AND(L3323="SHOES",T3323=1),[1]装备基础and强化!$AC$7,IF(AND(L3323="CLOTHES",T3323=1),[1]装备基础and强化!$AD$7,0))))</f>
        <v>0</v>
      </c>
      <c r="AP3323" s="43">
        <f>IF(AND(L3323="BELT",T3323=2),[1]装备基础and强化!$AF$7,IF(AND(L3323="PANTS",T3323=2),[1]装备基础and强化!$AG$7,IF(AND(L3323="SHOES",T3323=2),[1]装备基础and强化!$AH$7,IF(AND(L3323="CLOTHES",T3323=2),[1]装备基础and强化!$AI$7,0))))</f>
        <v>0</v>
      </c>
      <c r="AQ3323" s="43">
        <f>IF(L3323="HAT",[1]装备基础and强化!$AK$7,IF(L3323="JADE",[1]装备基础and强化!$AK$7,0))</f>
        <v>0</v>
      </c>
      <c r="AR3323" s="43" t="e">
        <f t="shared" si="52"/>
        <v>#REF!</v>
      </c>
    </row>
    <row r="3324" spans="1:44" x14ac:dyDescent="0.15">
      <c r="A3324" s="43"/>
      <c r="B3324" s="5" t="s">
        <v>11470</v>
      </c>
      <c r="C3324" s="12">
        <v>23320</v>
      </c>
      <c r="D3324" s="5" t="s">
        <v>11453</v>
      </c>
      <c r="E3324" s="44" t="s">
        <v>24955</v>
      </c>
      <c r="F3324" s="4" t="s">
        <v>11471</v>
      </c>
      <c r="G3324" s="4" t="s">
        <v>11472</v>
      </c>
      <c r="H3324" s="44"/>
      <c r="I3324" s="4" t="s">
        <v>700</v>
      </c>
      <c r="J3324" s="6" t="s">
        <v>700</v>
      </c>
      <c r="K3324" s="45">
        <v>1</v>
      </c>
      <c r="L3324" s="4" t="s">
        <v>726</v>
      </c>
      <c r="M3324" s="104" t="s">
        <v>26587</v>
      </c>
      <c r="N3324" s="45">
        <v>2220500</v>
      </c>
      <c r="O3324" s="4" t="s">
        <v>15436</v>
      </c>
      <c r="P3324" s="4" t="s">
        <v>8171</v>
      </c>
      <c r="Q3324" s="4">
        <v>210</v>
      </c>
      <c r="R3324" s="4">
        <v>4</v>
      </c>
      <c r="S3324" s="4" t="s">
        <v>11223</v>
      </c>
      <c r="U3324" s="4">
        <v>5</v>
      </c>
      <c r="W3324" s="4" t="s">
        <v>11457</v>
      </c>
      <c r="X3324" s="4" t="s">
        <v>11458</v>
      </c>
      <c r="Y3324" s="45">
        <v>0</v>
      </c>
      <c r="AA3324" s="4">
        <v>1</v>
      </c>
      <c r="AB3324" s="4">
        <v>100</v>
      </c>
      <c r="AC3324" s="4">
        <v>1</v>
      </c>
      <c r="AD3324" s="4">
        <v>1</v>
      </c>
      <c r="AE3324" s="45" t="s">
        <v>16461</v>
      </c>
      <c r="AF3324" s="45" t="s">
        <v>16457</v>
      </c>
      <c r="AG3324" s="45" t="s">
        <v>16459</v>
      </c>
      <c r="AH3324" s="45" t="s">
        <v>16453</v>
      </c>
      <c r="AI3324" s="45" t="s">
        <v>16455</v>
      </c>
      <c r="AJ3324" s="63" t="s">
        <v>20405</v>
      </c>
      <c r="AK3324" s="63" t="s">
        <v>20406</v>
      </c>
      <c r="AL3324" s="45">
        <v>0</v>
      </c>
      <c r="AM3324" s="43">
        <f>IF(AND(L3324="WEAPON",OR(R3324=0,R3324=1,R3324=2)),[1]装备基础and强化!$V$7,IF(AND(L3324="LEFTRING",OR(R3324=0,R3324=1,R3324=2)),[1]装备基础and强化!$W$7,IF(AND(L3324="RIGHTRING",OR(R3324=0,R3324=1,R3324=2)),[1]装备基础and强化!$X$7,IF(AND(L3324="NECKLACE",OR(R3324=0,R3324=1,R3324=2)),[1]装备基础and强化!$Y$7,0))))</f>
        <v>0</v>
      </c>
      <c r="AN3324" s="43" t="e">
        <f>IF(AND(L3324="WEAPON",OR(R3324=3,R3324=4)),[1]装备基础and强化!$V$11,IF(AND(L3324="LEFTRING",OR(R3324=3,R3324=4)),[1]装备基础and强化!$W$11,IF(AND(L3324="RIGHTRING",OR(R3324=3,R3324=4)),[1]装备基础and强化!$X$11,IF(AND(L3324="NECKLACE",OR(R3324=3,R3324=4)),[1]装备基础and强化!$Y$11,0))))</f>
        <v>#REF!</v>
      </c>
      <c r="AO3324" s="43">
        <f>IF(AND(L3324="BELT",T3324=1),[1]装备基础and强化!$AA$7,IF(AND(L3324="PANTS",T3324=1),[1]装备基础and强化!$AB$7,IF(AND(L3324="SHOES",T3324=1),[1]装备基础and强化!$AC$7,IF(AND(L3324="CLOTHES",T3324=1),[1]装备基础and强化!$AD$7,0))))</f>
        <v>0</v>
      </c>
      <c r="AP3324" s="43">
        <f>IF(AND(L3324="BELT",T3324=2),[1]装备基础and强化!$AF$7,IF(AND(L3324="PANTS",T3324=2),[1]装备基础and强化!$AG$7,IF(AND(L3324="SHOES",T3324=2),[1]装备基础and强化!$AH$7,IF(AND(L3324="CLOTHES",T3324=2),[1]装备基础and强化!$AI$7,0))))</f>
        <v>0</v>
      </c>
      <c r="AQ3324" s="43">
        <f>IF(L3324="HAT",[1]装备基础and强化!$AK$7,IF(L3324="JADE",[1]装备基础and强化!$AK$7,0))</f>
        <v>0</v>
      </c>
      <c r="AR3324" s="43" t="e">
        <f t="shared" si="52"/>
        <v>#REF!</v>
      </c>
    </row>
    <row r="3325" spans="1:44" x14ac:dyDescent="0.15">
      <c r="A3325" s="43"/>
      <c r="B3325" s="5" t="s">
        <v>11473</v>
      </c>
      <c r="C3325" s="12">
        <v>23321</v>
      </c>
      <c r="D3325" s="5" t="s">
        <v>11453</v>
      </c>
      <c r="E3325" s="44" t="s">
        <v>24956</v>
      </c>
      <c r="F3325" s="4" t="s">
        <v>11474</v>
      </c>
      <c r="G3325" s="4" t="s">
        <v>11475</v>
      </c>
      <c r="H3325" s="44"/>
      <c r="I3325" s="4" t="s">
        <v>700</v>
      </c>
      <c r="J3325" s="6" t="s">
        <v>700</v>
      </c>
      <c r="K3325" s="45">
        <v>1</v>
      </c>
      <c r="L3325" s="4" t="s">
        <v>726</v>
      </c>
      <c r="M3325" s="104" t="s">
        <v>26588</v>
      </c>
      <c r="N3325" s="45">
        <v>2220600</v>
      </c>
      <c r="O3325" s="4" t="s">
        <v>15437</v>
      </c>
      <c r="P3325" s="4" t="s">
        <v>8171</v>
      </c>
      <c r="Q3325" s="4">
        <v>210</v>
      </c>
      <c r="R3325" s="4">
        <v>4</v>
      </c>
      <c r="S3325" s="4" t="s">
        <v>11223</v>
      </c>
      <c r="U3325" s="4">
        <v>6</v>
      </c>
      <c r="W3325" s="4" t="s">
        <v>11457</v>
      </c>
      <c r="X3325" s="4" t="s">
        <v>11458</v>
      </c>
      <c r="Y3325" s="45">
        <v>0</v>
      </c>
      <c r="AA3325" s="4">
        <v>1</v>
      </c>
      <c r="AB3325" s="4">
        <v>100</v>
      </c>
      <c r="AC3325" s="4">
        <v>1</v>
      </c>
      <c r="AD3325" s="4">
        <v>1</v>
      </c>
      <c r="AE3325" s="45" t="s">
        <v>16461</v>
      </c>
      <c r="AF3325" s="45" t="s">
        <v>16457</v>
      </c>
      <c r="AG3325" s="45" t="s">
        <v>16459</v>
      </c>
      <c r="AH3325" s="45" t="s">
        <v>16453</v>
      </c>
      <c r="AI3325" s="45" t="s">
        <v>16455</v>
      </c>
      <c r="AJ3325" s="63" t="s">
        <v>20405</v>
      </c>
      <c r="AK3325" s="63" t="s">
        <v>20406</v>
      </c>
      <c r="AL3325" s="4">
        <v>0</v>
      </c>
      <c r="AM3325" s="43">
        <f>IF(AND(L3325="WEAPON",OR(R3325=0,R3325=1,R3325=2)),[1]装备基础and强化!$V$7,IF(AND(L3325="LEFTRING",OR(R3325=0,R3325=1,R3325=2)),[1]装备基础and强化!$W$7,IF(AND(L3325="RIGHTRING",OR(R3325=0,R3325=1,R3325=2)),[1]装备基础and强化!$X$7,IF(AND(L3325="NECKLACE",OR(R3325=0,R3325=1,R3325=2)),[1]装备基础and强化!$Y$7,0))))</f>
        <v>0</v>
      </c>
      <c r="AN3325" s="43" t="e">
        <f>IF(AND(L3325="WEAPON",OR(R3325=3,R3325=4)),[1]装备基础and强化!$V$11,IF(AND(L3325="LEFTRING",OR(R3325=3,R3325=4)),[1]装备基础and强化!$W$11,IF(AND(L3325="RIGHTRING",OR(R3325=3,R3325=4)),[1]装备基础and强化!$X$11,IF(AND(L3325="NECKLACE",OR(R3325=3,R3325=4)),[1]装备基础and强化!$Y$11,0))))</f>
        <v>#REF!</v>
      </c>
      <c r="AO3325" s="43">
        <f>IF(AND(L3325="BELT",T3325=1),[1]装备基础and强化!$AA$7,IF(AND(L3325="PANTS",T3325=1),[1]装备基础and强化!$AB$7,IF(AND(L3325="SHOES",T3325=1),[1]装备基础and强化!$AC$7,IF(AND(L3325="CLOTHES",T3325=1),[1]装备基础and强化!$AD$7,0))))</f>
        <v>0</v>
      </c>
      <c r="AP3325" s="43">
        <f>IF(AND(L3325="BELT",T3325=2),[1]装备基础and强化!$AF$7,IF(AND(L3325="PANTS",T3325=2),[1]装备基础and强化!$AG$7,IF(AND(L3325="SHOES",T3325=2),[1]装备基础and强化!$AH$7,IF(AND(L3325="CLOTHES",T3325=2),[1]装备基础and强化!$AI$7,0))))</f>
        <v>0</v>
      </c>
      <c r="AQ3325" s="43">
        <f>IF(L3325="HAT",[1]装备基础and强化!$AK$7,IF(L3325="JADE",[1]装备基础and强化!$AK$7,0))</f>
        <v>0</v>
      </c>
      <c r="AR3325" s="43" t="e">
        <f t="shared" si="52"/>
        <v>#REF!</v>
      </c>
    </row>
    <row r="3326" spans="1:44" x14ac:dyDescent="0.15">
      <c r="A3326" s="43"/>
      <c r="B3326" s="5" t="s">
        <v>11476</v>
      </c>
      <c r="C3326" s="12">
        <v>23322</v>
      </c>
      <c r="D3326" s="5" t="s">
        <v>11453</v>
      </c>
      <c r="E3326" s="44" t="s">
        <v>24957</v>
      </c>
      <c r="F3326" s="4" t="s">
        <v>11477</v>
      </c>
      <c r="G3326" s="4" t="s">
        <v>11478</v>
      </c>
      <c r="H3326" s="44"/>
      <c r="I3326" s="4" t="s">
        <v>700</v>
      </c>
      <c r="J3326" s="6" t="s">
        <v>700</v>
      </c>
      <c r="K3326" s="45">
        <v>1</v>
      </c>
      <c r="L3326" s="4" t="s">
        <v>726</v>
      </c>
      <c r="M3326" s="104" t="s">
        <v>26589</v>
      </c>
      <c r="N3326" s="45">
        <v>2220700</v>
      </c>
      <c r="O3326" s="4" t="s">
        <v>15438</v>
      </c>
      <c r="P3326" s="4" t="s">
        <v>8171</v>
      </c>
      <c r="Q3326" s="4">
        <v>210</v>
      </c>
      <c r="R3326" s="4">
        <v>4</v>
      </c>
      <c r="S3326" s="4" t="s">
        <v>11223</v>
      </c>
      <c r="U3326" s="4">
        <v>7</v>
      </c>
      <c r="W3326" s="4" t="s">
        <v>11457</v>
      </c>
      <c r="X3326" s="4" t="s">
        <v>11458</v>
      </c>
      <c r="Y3326" s="45">
        <v>0</v>
      </c>
      <c r="AA3326" s="4">
        <v>1</v>
      </c>
      <c r="AB3326" s="4">
        <v>100</v>
      </c>
      <c r="AC3326" s="4">
        <v>1</v>
      </c>
      <c r="AD3326" s="4">
        <v>1</v>
      </c>
      <c r="AE3326" s="45" t="s">
        <v>16461</v>
      </c>
      <c r="AF3326" s="45" t="s">
        <v>16457</v>
      </c>
      <c r="AG3326" s="45" t="s">
        <v>16459</v>
      </c>
      <c r="AH3326" s="45" t="s">
        <v>16453</v>
      </c>
      <c r="AI3326" s="45" t="s">
        <v>16455</v>
      </c>
      <c r="AJ3326" s="63" t="s">
        <v>20405</v>
      </c>
      <c r="AK3326" s="63" t="s">
        <v>20406</v>
      </c>
      <c r="AL3326" s="45">
        <v>0</v>
      </c>
      <c r="AM3326" s="43">
        <f>IF(AND(L3326="WEAPON",OR(R3326=0,R3326=1,R3326=2)),[1]装备基础and强化!$V$7,IF(AND(L3326="LEFTRING",OR(R3326=0,R3326=1,R3326=2)),[1]装备基础and强化!$W$7,IF(AND(L3326="RIGHTRING",OR(R3326=0,R3326=1,R3326=2)),[1]装备基础and强化!$X$7,IF(AND(L3326="NECKLACE",OR(R3326=0,R3326=1,R3326=2)),[1]装备基础and强化!$Y$7,0))))</f>
        <v>0</v>
      </c>
      <c r="AN3326" s="43" t="e">
        <f>IF(AND(L3326="WEAPON",OR(R3326=3,R3326=4)),[1]装备基础and强化!$V$11,IF(AND(L3326="LEFTRING",OR(R3326=3,R3326=4)),[1]装备基础and强化!$W$11,IF(AND(L3326="RIGHTRING",OR(R3326=3,R3326=4)),[1]装备基础and强化!$X$11,IF(AND(L3326="NECKLACE",OR(R3326=3,R3326=4)),[1]装备基础and强化!$Y$11,0))))</f>
        <v>#REF!</v>
      </c>
      <c r="AO3326" s="43">
        <f>IF(AND(L3326="BELT",T3326=1),[1]装备基础and强化!$AA$7,IF(AND(L3326="PANTS",T3326=1),[1]装备基础and强化!$AB$7,IF(AND(L3326="SHOES",T3326=1),[1]装备基础and强化!$AC$7,IF(AND(L3326="CLOTHES",T3326=1),[1]装备基础and强化!$AD$7,0))))</f>
        <v>0</v>
      </c>
      <c r="AP3326" s="43">
        <f>IF(AND(L3326="BELT",T3326=2),[1]装备基础and强化!$AF$7,IF(AND(L3326="PANTS",T3326=2),[1]装备基础and强化!$AG$7,IF(AND(L3326="SHOES",T3326=2),[1]装备基础and强化!$AH$7,IF(AND(L3326="CLOTHES",T3326=2),[1]装备基础and强化!$AI$7,0))))</f>
        <v>0</v>
      </c>
      <c r="AQ3326" s="43">
        <f>IF(L3326="HAT",[1]装备基础and强化!$AK$7,IF(L3326="JADE",[1]装备基础and强化!$AK$7,0))</f>
        <v>0</v>
      </c>
      <c r="AR3326" s="43" t="e">
        <f t="shared" si="52"/>
        <v>#REF!</v>
      </c>
    </row>
    <row r="3327" spans="1:44" x14ac:dyDescent="0.15">
      <c r="A3327" s="43"/>
      <c r="B3327" s="5" t="s">
        <v>11480</v>
      </c>
      <c r="C3327" s="12">
        <v>23323</v>
      </c>
      <c r="D3327" s="5" t="s">
        <v>11453</v>
      </c>
      <c r="E3327" s="44" t="s">
        <v>24958</v>
      </c>
      <c r="F3327" s="4" t="s">
        <v>11481</v>
      </c>
      <c r="G3327" s="4" t="s">
        <v>11482</v>
      </c>
      <c r="H3327" s="44"/>
      <c r="I3327" s="4" t="s">
        <v>700</v>
      </c>
      <c r="J3327" s="6" t="s">
        <v>700</v>
      </c>
      <c r="K3327" s="45">
        <v>1</v>
      </c>
      <c r="L3327" s="4" t="s">
        <v>726</v>
      </c>
      <c r="M3327" s="104" t="s">
        <v>26590</v>
      </c>
      <c r="N3327" s="45">
        <v>2220800</v>
      </c>
      <c r="O3327" s="4" t="s">
        <v>15439</v>
      </c>
      <c r="P3327" s="4" t="s">
        <v>8171</v>
      </c>
      <c r="Q3327" s="4">
        <v>210</v>
      </c>
      <c r="R3327" s="4">
        <v>4</v>
      </c>
      <c r="S3327" s="4" t="s">
        <v>11223</v>
      </c>
      <c r="U3327" s="4">
        <v>8</v>
      </c>
      <c r="W3327" s="4" t="s">
        <v>11457</v>
      </c>
      <c r="X3327" s="4" t="s">
        <v>11458</v>
      </c>
      <c r="Y3327" s="45">
        <v>0</v>
      </c>
      <c r="AA3327" s="4">
        <v>1</v>
      </c>
      <c r="AB3327" s="4">
        <v>100</v>
      </c>
      <c r="AC3327" s="4">
        <v>1</v>
      </c>
      <c r="AD3327" s="4">
        <v>1</v>
      </c>
      <c r="AE3327" s="45" t="s">
        <v>16461</v>
      </c>
      <c r="AF3327" s="45" t="s">
        <v>16457</v>
      </c>
      <c r="AG3327" s="45" t="s">
        <v>16459</v>
      </c>
      <c r="AH3327" s="45" t="s">
        <v>16453</v>
      </c>
      <c r="AI3327" s="45" t="s">
        <v>16455</v>
      </c>
      <c r="AJ3327" s="63" t="s">
        <v>20405</v>
      </c>
      <c r="AK3327" s="63" t="s">
        <v>20406</v>
      </c>
      <c r="AL3327" s="4">
        <v>0</v>
      </c>
      <c r="AM3327" s="43">
        <f>IF(AND(L3327="WEAPON",OR(R3327=0,R3327=1,R3327=2)),[1]装备基础and强化!$V$7,IF(AND(L3327="LEFTRING",OR(R3327=0,R3327=1,R3327=2)),[1]装备基础and强化!$W$7,IF(AND(L3327="RIGHTRING",OR(R3327=0,R3327=1,R3327=2)),[1]装备基础and强化!$X$7,IF(AND(L3327="NECKLACE",OR(R3327=0,R3327=1,R3327=2)),[1]装备基础and强化!$Y$7,0))))</f>
        <v>0</v>
      </c>
      <c r="AN3327" s="43" t="e">
        <f>IF(AND(L3327="WEAPON",OR(R3327=3,R3327=4)),[1]装备基础and强化!$V$11,IF(AND(L3327="LEFTRING",OR(R3327=3,R3327=4)),[1]装备基础and强化!$W$11,IF(AND(L3327="RIGHTRING",OR(R3327=3,R3327=4)),[1]装备基础and强化!$X$11,IF(AND(L3327="NECKLACE",OR(R3327=3,R3327=4)),[1]装备基础and强化!$Y$11,0))))</f>
        <v>#REF!</v>
      </c>
      <c r="AO3327" s="43">
        <f>IF(AND(L3327="BELT",T3327=1),[1]装备基础and强化!$AA$7,IF(AND(L3327="PANTS",T3327=1),[1]装备基础and强化!$AB$7,IF(AND(L3327="SHOES",T3327=1),[1]装备基础and强化!$AC$7,IF(AND(L3327="CLOTHES",T3327=1),[1]装备基础and强化!$AD$7,0))))</f>
        <v>0</v>
      </c>
      <c r="AP3327" s="43">
        <f>IF(AND(L3327="BELT",T3327=2),[1]装备基础and强化!$AF$7,IF(AND(L3327="PANTS",T3327=2),[1]装备基础and强化!$AG$7,IF(AND(L3327="SHOES",T3327=2),[1]装备基础and强化!$AH$7,IF(AND(L3327="CLOTHES",T3327=2),[1]装备基础and强化!$AI$7,0))))</f>
        <v>0</v>
      </c>
      <c r="AQ3327" s="43">
        <f>IF(L3327="HAT",[1]装备基础and强化!$AK$7,IF(L3327="JADE",[1]装备基础and强化!$AK$7,0))</f>
        <v>0</v>
      </c>
      <c r="AR3327" s="43" t="e">
        <f t="shared" si="52"/>
        <v>#REF!</v>
      </c>
    </row>
    <row r="3328" spans="1:44" x14ac:dyDescent="0.15">
      <c r="A3328" s="43"/>
      <c r="B3328" s="5" t="s">
        <v>11483</v>
      </c>
      <c r="C3328" s="12">
        <v>23324</v>
      </c>
      <c r="D3328" s="5" t="s">
        <v>11484</v>
      </c>
      <c r="E3328" s="44" t="s">
        <v>24959</v>
      </c>
      <c r="F3328" s="4" t="s">
        <v>11485</v>
      </c>
      <c r="G3328" s="4" t="s">
        <v>11486</v>
      </c>
      <c r="H3328" s="44"/>
      <c r="I3328" s="4" t="s">
        <v>700</v>
      </c>
      <c r="J3328" s="6" t="s">
        <v>700</v>
      </c>
      <c r="K3328" s="45">
        <v>1</v>
      </c>
      <c r="L3328" s="4" t="s">
        <v>726</v>
      </c>
      <c r="M3328" s="104" t="s">
        <v>26591</v>
      </c>
      <c r="N3328" s="45">
        <v>2250100</v>
      </c>
      <c r="O3328" s="4" t="s">
        <v>15440</v>
      </c>
      <c r="P3328" s="4" t="s">
        <v>8171</v>
      </c>
      <c r="Q3328" s="4">
        <v>240</v>
      </c>
      <c r="R3328" s="4">
        <v>4</v>
      </c>
      <c r="S3328" s="4" t="s">
        <v>11252</v>
      </c>
      <c r="U3328" s="4">
        <v>1</v>
      </c>
      <c r="W3328" s="4" t="s">
        <v>11487</v>
      </c>
      <c r="X3328" s="4" t="s">
        <v>11488</v>
      </c>
      <c r="Y3328" s="45">
        <v>0</v>
      </c>
      <c r="AA3328" s="4">
        <v>1</v>
      </c>
      <c r="AB3328" s="4">
        <v>100</v>
      </c>
      <c r="AC3328" s="4">
        <v>1</v>
      </c>
      <c r="AD3328" s="4">
        <v>1</v>
      </c>
      <c r="AE3328" s="45" t="s">
        <v>16461</v>
      </c>
      <c r="AF3328" s="45" t="s">
        <v>16457</v>
      </c>
      <c r="AG3328" s="45" t="s">
        <v>16459</v>
      </c>
      <c r="AH3328" s="45" t="s">
        <v>16453</v>
      </c>
      <c r="AI3328" s="45" t="s">
        <v>16455</v>
      </c>
      <c r="AJ3328" s="63" t="s">
        <v>20405</v>
      </c>
      <c r="AK3328" s="63" t="s">
        <v>20406</v>
      </c>
      <c r="AL3328" s="45">
        <v>0</v>
      </c>
      <c r="AM3328" s="43">
        <f>IF(AND(L3328="WEAPON",OR(R3328=0,R3328=1,R3328=2)),[1]装备基础and强化!$V$7,IF(AND(L3328="LEFTRING",OR(R3328=0,R3328=1,R3328=2)),[1]装备基础and强化!$W$7,IF(AND(L3328="RIGHTRING",OR(R3328=0,R3328=1,R3328=2)),[1]装备基础and强化!$X$7,IF(AND(L3328="NECKLACE",OR(R3328=0,R3328=1,R3328=2)),[1]装备基础and强化!$Y$7,0))))</f>
        <v>0</v>
      </c>
      <c r="AN3328" s="43" t="e">
        <f>IF(AND(L3328="WEAPON",OR(R3328=3,R3328=4)),[1]装备基础and强化!$V$11,IF(AND(L3328="LEFTRING",OR(R3328=3,R3328=4)),[1]装备基础and强化!$W$11,IF(AND(L3328="RIGHTRING",OR(R3328=3,R3328=4)),[1]装备基础and强化!$X$11,IF(AND(L3328="NECKLACE",OR(R3328=3,R3328=4)),[1]装备基础and强化!$Y$11,0))))</f>
        <v>#REF!</v>
      </c>
      <c r="AO3328" s="43">
        <f>IF(AND(L3328="BELT",T3328=1),[1]装备基础and强化!$AA$7,IF(AND(L3328="PANTS",T3328=1),[1]装备基础and强化!$AB$7,IF(AND(L3328="SHOES",T3328=1),[1]装备基础and强化!$AC$7,IF(AND(L3328="CLOTHES",T3328=1),[1]装备基础and强化!$AD$7,0))))</f>
        <v>0</v>
      </c>
      <c r="AP3328" s="43">
        <f>IF(AND(L3328="BELT",T3328=2),[1]装备基础and强化!$AF$7,IF(AND(L3328="PANTS",T3328=2),[1]装备基础and强化!$AG$7,IF(AND(L3328="SHOES",T3328=2),[1]装备基础and强化!$AH$7,IF(AND(L3328="CLOTHES",T3328=2),[1]装备基础and强化!$AI$7,0))))</f>
        <v>0</v>
      </c>
      <c r="AQ3328" s="43">
        <f>IF(L3328="HAT",[1]装备基础and强化!$AK$7,IF(L3328="JADE",[1]装备基础and强化!$AK$7,0))</f>
        <v>0</v>
      </c>
      <c r="AR3328" s="43" t="e">
        <f t="shared" si="52"/>
        <v>#REF!</v>
      </c>
    </row>
    <row r="3329" spans="1:44" x14ac:dyDescent="0.15">
      <c r="A3329" s="43"/>
      <c r="B3329" s="5" t="s">
        <v>11489</v>
      </c>
      <c r="C3329" s="12">
        <v>23325</v>
      </c>
      <c r="D3329" s="5" t="s">
        <v>11484</v>
      </c>
      <c r="E3329" s="44" t="s">
        <v>24960</v>
      </c>
      <c r="F3329" s="4" t="s">
        <v>11490</v>
      </c>
      <c r="G3329" s="4" t="s">
        <v>11491</v>
      </c>
      <c r="H3329" s="44"/>
      <c r="I3329" s="4" t="s">
        <v>700</v>
      </c>
      <c r="J3329" s="6" t="s">
        <v>700</v>
      </c>
      <c r="K3329" s="45">
        <v>1</v>
      </c>
      <c r="L3329" s="4" t="s">
        <v>726</v>
      </c>
      <c r="M3329" s="104" t="s">
        <v>26592</v>
      </c>
      <c r="N3329" s="45">
        <v>2250200</v>
      </c>
      <c r="O3329" s="4" t="s">
        <v>15441</v>
      </c>
      <c r="P3329" s="4" t="s">
        <v>8171</v>
      </c>
      <c r="Q3329" s="4">
        <v>240</v>
      </c>
      <c r="R3329" s="4">
        <v>4</v>
      </c>
      <c r="S3329" s="4" t="s">
        <v>11252</v>
      </c>
      <c r="U3329" s="4">
        <v>2</v>
      </c>
      <c r="W3329" s="4" t="s">
        <v>11487</v>
      </c>
      <c r="X3329" s="4" t="s">
        <v>11488</v>
      </c>
      <c r="Y3329" s="45">
        <v>0</v>
      </c>
      <c r="AA3329" s="4">
        <v>1</v>
      </c>
      <c r="AB3329" s="4">
        <v>100</v>
      </c>
      <c r="AC3329" s="4">
        <v>1</v>
      </c>
      <c r="AD3329" s="4">
        <v>1</v>
      </c>
      <c r="AE3329" s="45" t="s">
        <v>16461</v>
      </c>
      <c r="AF3329" s="45" t="s">
        <v>16457</v>
      </c>
      <c r="AG3329" s="45" t="s">
        <v>16459</v>
      </c>
      <c r="AH3329" s="45" t="s">
        <v>16453</v>
      </c>
      <c r="AI3329" s="45" t="s">
        <v>16455</v>
      </c>
      <c r="AJ3329" s="63" t="s">
        <v>20405</v>
      </c>
      <c r="AK3329" s="63" t="s">
        <v>20406</v>
      </c>
      <c r="AL3329" s="4">
        <v>0</v>
      </c>
      <c r="AM3329" s="43">
        <f>IF(AND(L3329="WEAPON",OR(R3329=0,R3329=1,R3329=2)),[1]装备基础and强化!$V$7,IF(AND(L3329="LEFTRING",OR(R3329=0,R3329=1,R3329=2)),[1]装备基础and强化!$W$7,IF(AND(L3329="RIGHTRING",OR(R3329=0,R3329=1,R3329=2)),[1]装备基础and强化!$X$7,IF(AND(L3329="NECKLACE",OR(R3329=0,R3329=1,R3329=2)),[1]装备基础and强化!$Y$7,0))))</f>
        <v>0</v>
      </c>
      <c r="AN3329" s="43" t="e">
        <f>IF(AND(L3329="WEAPON",OR(R3329=3,R3329=4)),[1]装备基础and强化!$V$11,IF(AND(L3329="LEFTRING",OR(R3329=3,R3329=4)),[1]装备基础and强化!$W$11,IF(AND(L3329="RIGHTRING",OR(R3329=3,R3329=4)),[1]装备基础and强化!$X$11,IF(AND(L3329="NECKLACE",OR(R3329=3,R3329=4)),[1]装备基础and强化!$Y$11,0))))</f>
        <v>#REF!</v>
      </c>
      <c r="AO3329" s="43">
        <f>IF(AND(L3329="BELT",T3329=1),[1]装备基础and强化!$AA$7,IF(AND(L3329="PANTS",T3329=1),[1]装备基础and强化!$AB$7,IF(AND(L3329="SHOES",T3329=1),[1]装备基础and强化!$AC$7,IF(AND(L3329="CLOTHES",T3329=1),[1]装备基础and强化!$AD$7,0))))</f>
        <v>0</v>
      </c>
      <c r="AP3329" s="43">
        <f>IF(AND(L3329="BELT",T3329=2),[1]装备基础and强化!$AF$7,IF(AND(L3329="PANTS",T3329=2),[1]装备基础and强化!$AG$7,IF(AND(L3329="SHOES",T3329=2),[1]装备基础and强化!$AH$7,IF(AND(L3329="CLOTHES",T3329=2),[1]装备基础and强化!$AI$7,0))))</f>
        <v>0</v>
      </c>
      <c r="AQ3329" s="43">
        <f>IF(L3329="HAT",[1]装备基础and强化!$AK$7,IF(L3329="JADE",[1]装备基础and强化!$AK$7,0))</f>
        <v>0</v>
      </c>
      <c r="AR3329" s="43" t="e">
        <f t="shared" si="52"/>
        <v>#REF!</v>
      </c>
    </row>
    <row r="3330" spans="1:44" x14ac:dyDescent="0.15">
      <c r="A3330" s="43"/>
      <c r="B3330" s="5" t="s">
        <v>11493</v>
      </c>
      <c r="C3330" s="12">
        <v>23326</v>
      </c>
      <c r="D3330" s="5" t="s">
        <v>11484</v>
      </c>
      <c r="E3330" s="44" t="s">
        <v>24961</v>
      </c>
      <c r="F3330" s="4" t="s">
        <v>11494</v>
      </c>
      <c r="G3330" s="4" t="s">
        <v>11495</v>
      </c>
      <c r="H3330" s="44"/>
      <c r="I3330" s="4" t="s">
        <v>700</v>
      </c>
      <c r="J3330" s="6" t="s">
        <v>700</v>
      </c>
      <c r="K3330" s="45">
        <v>1</v>
      </c>
      <c r="L3330" s="4" t="s">
        <v>726</v>
      </c>
      <c r="M3330" s="104" t="s">
        <v>26593</v>
      </c>
      <c r="N3330" s="45">
        <v>2250300</v>
      </c>
      <c r="O3330" s="4" t="s">
        <v>15442</v>
      </c>
      <c r="P3330" s="4" t="s">
        <v>8171</v>
      </c>
      <c r="Q3330" s="4">
        <v>240</v>
      </c>
      <c r="R3330" s="4">
        <v>4</v>
      </c>
      <c r="S3330" s="4" t="s">
        <v>11252</v>
      </c>
      <c r="U3330" s="4">
        <v>3</v>
      </c>
      <c r="W3330" s="4" t="s">
        <v>11487</v>
      </c>
      <c r="X3330" s="4" t="s">
        <v>11488</v>
      </c>
      <c r="Y3330" s="45">
        <v>0</v>
      </c>
      <c r="AA3330" s="4">
        <v>1</v>
      </c>
      <c r="AB3330" s="4">
        <v>100</v>
      </c>
      <c r="AC3330" s="4">
        <v>1</v>
      </c>
      <c r="AD3330" s="4">
        <v>1</v>
      </c>
      <c r="AE3330" s="45" t="s">
        <v>16461</v>
      </c>
      <c r="AF3330" s="45" t="s">
        <v>16457</v>
      </c>
      <c r="AG3330" s="45" t="s">
        <v>16459</v>
      </c>
      <c r="AH3330" s="45" t="s">
        <v>16453</v>
      </c>
      <c r="AI3330" s="45" t="s">
        <v>16455</v>
      </c>
      <c r="AJ3330" s="63" t="s">
        <v>20405</v>
      </c>
      <c r="AK3330" s="63" t="s">
        <v>20406</v>
      </c>
      <c r="AL3330" s="45">
        <v>0</v>
      </c>
      <c r="AM3330" s="43">
        <f>IF(AND(L3330="WEAPON",OR(R3330=0,R3330=1,R3330=2)),[1]装备基础and强化!$V$7,IF(AND(L3330="LEFTRING",OR(R3330=0,R3330=1,R3330=2)),[1]装备基础and强化!$W$7,IF(AND(L3330="RIGHTRING",OR(R3330=0,R3330=1,R3330=2)),[1]装备基础and强化!$X$7,IF(AND(L3330="NECKLACE",OR(R3330=0,R3330=1,R3330=2)),[1]装备基础and强化!$Y$7,0))))</f>
        <v>0</v>
      </c>
      <c r="AN3330" s="43" t="e">
        <f>IF(AND(L3330="WEAPON",OR(R3330=3,R3330=4)),[1]装备基础and强化!$V$11,IF(AND(L3330="LEFTRING",OR(R3330=3,R3330=4)),[1]装备基础and强化!$W$11,IF(AND(L3330="RIGHTRING",OR(R3330=3,R3330=4)),[1]装备基础and强化!$X$11,IF(AND(L3330="NECKLACE",OR(R3330=3,R3330=4)),[1]装备基础and强化!$Y$11,0))))</f>
        <v>#REF!</v>
      </c>
      <c r="AO3330" s="43">
        <f>IF(AND(L3330="BELT",T3330=1),[1]装备基础and强化!$AA$7,IF(AND(L3330="PANTS",T3330=1),[1]装备基础and强化!$AB$7,IF(AND(L3330="SHOES",T3330=1),[1]装备基础and强化!$AC$7,IF(AND(L3330="CLOTHES",T3330=1),[1]装备基础and强化!$AD$7,0))))</f>
        <v>0</v>
      </c>
      <c r="AP3330" s="43">
        <f>IF(AND(L3330="BELT",T3330=2),[1]装备基础and强化!$AF$7,IF(AND(L3330="PANTS",T3330=2),[1]装备基础and强化!$AG$7,IF(AND(L3330="SHOES",T3330=2),[1]装备基础and强化!$AH$7,IF(AND(L3330="CLOTHES",T3330=2),[1]装备基础and强化!$AI$7,0))))</f>
        <v>0</v>
      </c>
      <c r="AQ3330" s="43">
        <f>IF(L3330="HAT",[1]装备基础and强化!$AK$7,IF(L3330="JADE",[1]装备基础and强化!$AK$7,0))</f>
        <v>0</v>
      </c>
      <c r="AR3330" s="43" t="e">
        <f t="shared" si="52"/>
        <v>#REF!</v>
      </c>
    </row>
    <row r="3331" spans="1:44" x14ac:dyDescent="0.15">
      <c r="A3331" s="43"/>
      <c r="B3331" s="5" t="s">
        <v>11497</v>
      </c>
      <c r="C3331" s="12">
        <v>23327</v>
      </c>
      <c r="D3331" s="5" t="s">
        <v>11484</v>
      </c>
      <c r="E3331" s="44" t="s">
        <v>24962</v>
      </c>
      <c r="F3331" s="4" t="s">
        <v>11498</v>
      </c>
      <c r="G3331" s="4" t="s">
        <v>11499</v>
      </c>
      <c r="H3331" s="44"/>
      <c r="I3331" s="4" t="s">
        <v>700</v>
      </c>
      <c r="J3331" s="6" t="s">
        <v>700</v>
      </c>
      <c r="K3331" s="45">
        <v>1</v>
      </c>
      <c r="L3331" s="4" t="s">
        <v>726</v>
      </c>
      <c r="M3331" s="104" t="s">
        <v>26594</v>
      </c>
      <c r="N3331" s="45">
        <v>2250400</v>
      </c>
      <c r="O3331" s="4" t="s">
        <v>15443</v>
      </c>
      <c r="P3331" s="4" t="s">
        <v>8171</v>
      </c>
      <c r="Q3331" s="4">
        <v>240</v>
      </c>
      <c r="R3331" s="4">
        <v>4</v>
      </c>
      <c r="S3331" s="4" t="s">
        <v>11252</v>
      </c>
      <c r="U3331" s="4">
        <v>4</v>
      </c>
      <c r="W3331" s="4" t="s">
        <v>11487</v>
      </c>
      <c r="X3331" s="4" t="s">
        <v>11488</v>
      </c>
      <c r="Y3331" s="45">
        <v>0</v>
      </c>
      <c r="AA3331" s="4">
        <v>1</v>
      </c>
      <c r="AB3331" s="4">
        <v>100</v>
      </c>
      <c r="AC3331" s="4">
        <v>1</v>
      </c>
      <c r="AD3331" s="4">
        <v>1</v>
      </c>
      <c r="AE3331" s="45" t="s">
        <v>16461</v>
      </c>
      <c r="AF3331" s="45" t="s">
        <v>16457</v>
      </c>
      <c r="AG3331" s="45" t="s">
        <v>16459</v>
      </c>
      <c r="AH3331" s="45" t="s">
        <v>16453</v>
      </c>
      <c r="AI3331" s="45" t="s">
        <v>16455</v>
      </c>
      <c r="AJ3331" s="63" t="s">
        <v>20405</v>
      </c>
      <c r="AK3331" s="63" t="s">
        <v>20406</v>
      </c>
      <c r="AL3331" s="4">
        <v>0</v>
      </c>
      <c r="AM3331" s="43">
        <f>IF(AND(L3331="WEAPON",OR(R3331=0,R3331=1,R3331=2)),[1]装备基础and强化!$V$7,IF(AND(L3331="LEFTRING",OR(R3331=0,R3331=1,R3331=2)),[1]装备基础and强化!$W$7,IF(AND(L3331="RIGHTRING",OR(R3331=0,R3331=1,R3331=2)),[1]装备基础and强化!$X$7,IF(AND(L3331="NECKLACE",OR(R3331=0,R3331=1,R3331=2)),[1]装备基础and强化!$Y$7,0))))</f>
        <v>0</v>
      </c>
      <c r="AN3331" s="43" t="e">
        <f>IF(AND(L3331="WEAPON",OR(R3331=3,R3331=4)),[1]装备基础and强化!$V$11,IF(AND(L3331="LEFTRING",OR(R3331=3,R3331=4)),[1]装备基础and强化!$W$11,IF(AND(L3331="RIGHTRING",OR(R3331=3,R3331=4)),[1]装备基础and强化!$X$11,IF(AND(L3331="NECKLACE",OR(R3331=3,R3331=4)),[1]装备基础and强化!$Y$11,0))))</f>
        <v>#REF!</v>
      </c>
      <c r="AO3331" s="43">
        <f>IF(AND(L3331="BELT",T3331=1),[1]装备基础and强化!$AA$7,IF(AND(L3331="PANTS",T3331=1),[1]装备基础and强化!$AB$7,IF(AND(L3331="SHOES",T3331=1),[1]装备基础and强化!$AC$7,IF(AND(L3331="CLOTHES",T3331=1),[1]装备基础and强化!$AD$7,0))))</f>
        <v>0</v>
      </c>
      <c r="AP3331" s="43">
        <f>IF(AND(L3331="BELT",T3331=2),[1]装备基础and强化!$AF$7,IF(AND(L3331="PANTS",T3331=2),[1]装备基础and强化!$AG$7,IF(AND(L3331="SHOES",T3331=2),[1]装备基础and强化!$AH$7,IF(AND(L3331="CLOTHES",T3331=2),[1]装备基础and强化!$AI$7,0))))</f>
        <v>0</v>
      </c>
      <c r="AQ3331" s="43">
        <f>IF(L3331="HAT",[1]装备基础and强化!$AK$7,IF(L3331="JADE",[1]装备基础and强化!$AK$7,0))</f>
        <v>0</v>
      </c>
      <c r="AR3331" s="43" t="e">
        <f t="shared" si="52"/>
        <v>#REF!</v>
      </c>
    </row>
    <row r="3332" spans="1:44" x14ac:dyDescent="0.15">
      <c r="A3332" s="43"/>
      <c r="B3332" s="5" t="s">
        <v>11501</v>
      </c>
      <c r="C3332" s="12">
        <v>23328</v>
      </c>
      <c r="D3332" s="5" t="s">
        <v>11484</v>
      </c>
      <c r="E3332" s="44" t="s">
        <v>24963</v>
      </c>
      <c r="F3332" s="4" t="s">
        <v>11502</v>
      </c>
      <c r="G3332" s="4" t="s">
        <v>11503</v>
      </c>
      <c r="H3332" s="44"/>
      <c r="I3332" s="4" t="s">
        <v>700</v>
      </c>
      <c r="J3332" s="6" t="s">
        <v>700</v>
      </c>
      <c r="K3332" s="45">
        <v>1</v>
      </c>
      <c r="L3332" s="4" t="s">
        <v>726</v>
      </c>
      <c r="M3332" s="104" t="s">
        <v>26595</v>
      </c>
      <c r="N3332" s="45">
        <v>2250500</v>
      </c>
      <c r="O3332" s="4" t="s">
        <v>15444</v>
      </c>
      <c r="P3332" s="4" t="s">
        <v>8171</v>
      </c>
      <c r="Q3332" s="4">
        <v>240</v>
      </c>
      <c r="R3332" s="4">
        <v>4</v>
      </c>
      <c r="S3332" s="4" t="s">
        <v>11252</v>
      </c>
      <c r="U3332" s="4">
        <v>5</v>
      </c>
      <c r="W3332" s="4" t="s">
        <v>11487</v>
      </c>
      <c r="X3332" s="4" t="s">
        <v>11488</v>
      </c>
      <c r="Y3332" s="45">
        <v>0</v>
      </c>
      <c r="AA3332" s="4">
        <v>1</v>
      </c>
      <c r="AB3332" s="4">
        <v>100</v>
      </c>
      <c r="AC3332" s="4">
        <v>1</v>
      </c>
      <c r="AD3332" s="4">
        <v>1</v>
      </c>
      <c r="AE3332" s="45" t="s">
        <v>16461</v>
      </c>
      <c r="AF3332" s="45" t="s">
        <v>16457</v>
      </c>
      <c r="AG3332" s="45" t="s">
        <v>16459</v>
      </c>
      <c r="AH3332" s="45" t="s">
        <v>16453</v>
      </c>
      <c r="AI3332" s="45" t="s">
        <v>16455</v>
      </c>
      <c r="AJ3332" s="63" t="s">
        <v>20405</v>
      </c>
      <c r="AK3332" s="63" t="s">
        <v>20406</v>
      </c>
      <c r="AL3332" s="45">
        <v>0</v>
      </c>
      <c r="AM3332" s="43">
        <f>IF(AND(L3332="WEAPON",OR(R3332=0,R3332=1,R3332=2)),[1]装备基础and强化!$V$7,IF(AND(L3332="LEFTRING",OR(R3332=0,R3332=1,R3332=2)),[1]装备基础and强化!$W$7,IF(AND(L3332="RIGHTRING",OR(R3332=0,R3332=1,R3332=2)),[1]装备基础and强化!$X$7,IF(AND(L3332="NECKLACE",OR(R3332=0,R3332=1,R3332=2)),[1]装备基础and强化!$Y$7,0))))</f>
        <v>0</v>
      </c>
      <c r="AN3332" s="43" t="e">
        <f>IF(AND(L3332="WEAPON",OR(R3332=3,R3332=4)),[1]装备基础and强化!$V$11,IF(AND(L3332="LEFTRING",OR(R3332=3,R3332=4)),[1]装备基础and强化!$W$11,IF(AND(L3332="RIGHTRING",OR(R3332=3,R3332=4)),[1]装备基础and强化!$X$11,IF(AND(L3332="NECKLACE",OR(R3332=3,R3332=4)),[1]装备基础and强化!$Y$11,0))))</f>
        <v>#REF!</v>
      </c>
      <c r="AO3332" s="43">
        <f>IF(AND(L3332="BELT",T3332=1),[1]装备基础and强化!$AA$7,IF(AND(L3332="PANTS",T3332=1),[1]装备基础and强化!$AB$7,IF(AND(L3332="SHOES",T3332=1),[1]装备基础and强化!$AC$7,IF(AND(L3332="CLOTHES",T3332=1),[1]装备基础and强化!$AD$7,0))))</f>
        <v>0</v>
      </c>
      <c r="AP3332" s="43">
        <f>IF(AND(L3332="BELT",T3332=2),[1]装备基础and强化!$AF$7,IF(AND(L3332="PANTS",T3332=2),[1]装备基础and强化!$AG$7,IF(AND(L3332="SHOES",T3332=2),[1]装备基础and强化!$AH$7,IF(AND(L3332="CLOTHES",T3332=2),[1]装备基础and强化!$AI$7,0))))</f>
        <v>0</v>
      </c>
      <c r="AQ3332" s="43">
        <f>IF(L3332="HAT",[1]装备基础and强化!$AK$7,IF(L3332="JADE",[1]装备基础and强化!$AK$7,0))</f>
        <v>0</v>
      </c>
      <c r="AR3332" s="43" t="e">
        <f t="shared" si="52"/>
        <v>#REF!</v>
      </c>
    </row>
    <row r="3333" spans="1:44" x14ac:dyDescent="0.15">
      <c r="A3333" s="43"/>
      <c r="B3333" s="5" t="s">
        <v>11505</v>
      </c>
      <c r="C3333" s="12">
        <v>23329</v>
      </c>
      <c r="D3333" s="5" t="s">
        <v>11484</v>
      </c>
      <c r="E3333" s="44" t="s">
        <v>24964</v>
      </c>
      <c r="F3333" s="4" t="s">
        <v>11506</v>
      </c>
      <c r="G3333" s="4" t="s">
        <v>11507</v>
      </c>
      <c r="H3333" s="44"/>
      <c r="I3333" s="4" t="s">
        <v>700</v>
      </c>
      <c r="J3333" s="6" t="s">
        <v>700</v>
      </c>
      <c r="K3333" s="45">
        <v>1</v>
      </c>
      <c r="L3333" s="4" t="s">
        <v>726</v>
      </c>
      <c r="M3333" s="104" t="s">
        <v>26596</v>
      </c>
      <c r="N3333" s="45">
        <v>2250600</v>
      </c>
      <c r="O3333" s="4" t="s">
        <v>15445</v>
      </c>
      <c r="P3333" s="4" t="s">
        <v>8171</v>
      </c>
      <c r="Q3333" s="4">
        <v>240</v>
      </c>
      <c r="R3333" s="4">
        <v>4</v>
      </c>
      <c r="S3333" s="4" t="s">
        <v>11252</v>
      </c>
      <c r="U3333" s="4">
        <v>6</v>
      </c>
      <c r="W3333" s="4" t="s">
        <v>11487</v>
      </c>
      <c r="X3333" s="4" t="s">
        <v>11488</v>
      </c>
      <c r="Y3333" s="45">
        <v>0</v>
      </c>
      <c r="AA3333" s="4">
        <v>1</v>
      </c>
      <c r="AB3333" s="4">
        <v>100</v>
      </c>
      <c r="AC3333" s="4">
        <v>1</v>
      </c>
      <c r="AD3333" s="4">
        <v>1</v>
      </c>
      <c r="AE3333" s="45" t="s">
        <v>16461</v>
      </c>
      <c r="AF3333" s="45" t="s">
        <v>16457</v>
      </c>
      <c r="AG3333" s="45" t="s">
        <v>16459</v>
      </c>
      <c r="AH3333" s="45" t="s">
        <v>16453</v>
      </c>
      <c r="AI3333" s="45" t="s">
        <v>16455</v>
      </c>
      <c r="AJ3333" s="63" t="s">
        <v>20405</v>
      </c>
      <c r="AK3333" s="63" t="s">
        <v>20406</v>
      </c>
      <c r="AL3333" s="4">
        <v>0</v>
      </c>
      <c r="AM3333" s="43">
        <f>IF(AND(L3333="WEAPON",OR(R3333=0,R3333=1,R3333=2)),[1]装备基础and强化!$V$7,IF(AND(L3333="LEFTRING",OR(R3333=0,R3333=1,R3333=2)),[1]装备基础and强化!$W$7,IF(AND(L3333="RIGHTRING",OR(R3333=0,R3333=1,R3333=2)),[1]装备基础and强化!$X$7,IF(AND(L3333="NECKLACE",OR(R3333=0,R3333=1,R3333=2)),[1]装备基础and强化!$Y$7,0))))</f>
        <v>0</v>
      </c>
      <c r="AN3333" s="43" t="e">
        <f>IF(AND(L3333="WEAPON",OR(R3333=3,R3333=4)),[1]装备基础and强化!$V$11,IF(AND(L3333="LEFTRING",OR(R3333=3,R3333=4)),[1]装备基础and强化!$W$11,IF(AND(L3333="RIGHTRING",OR(R3333=3,R3333=4)),[1]装备基础and强化!$X$11,IF(AND(L3333="NECKLACE",OR(R3333=3,R3333=4)),[1]装备基础and强化!$Y$11,0))))</f>
        <v>#REF!</v>
      </c>
      <c r="AO3333" s="43">
        <f>IF(AND(L3333="BELT",T3333=1),[1]装备基础and强化!$AA$7,IF(AND(L3333="PANTS",T3333=1),[1]装备基础and强化!$AB$7,IF(AND(L3333="SHOES",T3333=1),[1]装备基础and强化!$AC$7,IF(AND(L3333="CLOTHES",T3333=1),[1]装备基础and强化!$AD$7,0))))</f>
        <v>0</v>
      </c>
      <c r="AP3333" s="43">
        <f>IF(AND(L3333="BELT",T3333=2),[1]装备基础and强化!$AF$7,IF(AND(L3333="PANTS",T3333=2),[1]装备基础and强化!$AG$7,IF(AND(L3333="SHOES",T3333=2),[1]装备基础and强化!$AH$7,IF(AND(L3333="CLOTHES",T3333=2),[1]装备基础and强化!$AI$7,0))))</f>
        <v>0</v>
      </c>
      <c r="AQ3333" s="43">
        <f>IF(L3333="HAT",[1]装备基础and强化!$AK$7,IF(L3333="JADE",[1]装备基础and强化!$AK$7,0))</f>
        <v>0</v>
      </c>
      <c r="AR3333" s="43" t="e">
        <f t="shared" si="52"/>
        <v>#REF!</v>
      </c>
    </row>
    <row r="3334" spans="1:44" x14ac:dyDescent="0.15">
      <c r="A3334" s="43"/>
      <c r="B3334" s="5" t="s">
        <v>11509</v>
      </c>
      <c r="C3334" s="12">
        <v>23330</v>
      </c>
      <c r="D3334" s="5" t="s">
        <v>11484</v>
      </c>
      <c r="E3334" s="44" t="s">
        <v>24965</v>
      </c>
      <c r="F3334" s="4" t="s">
        <v>11510</v>
      </c>
      <c r="G3334" s="4" t="s">
        <v>11511</v>
      </c>
      <c r="H3334" s="44"/>
      <c r="I3334" s="4" t="s">
        <v>700</v>
      </c>
      <c r="J3334" s="6" t="s">
        <v>700</v>
      </c>
      <c r="K3334" s="45">
        <v>1</v>
      </c>
      <c r="L3334" s="4" t="s">
        <v>726</v>
      </c>
      <c r="M3334" s="104" t="s">
        <v>26597</v>
      </c>
      <c r="N3334" s="45">
        <v>2250700</v>
      </c>
      <c r="O3334" s="4" t="s">
        <v>15446</v>
      </c>
      <c r="P3334" s="4" t="s">
        <v>8171</v>
      </c>
      <c r="Q3334" s="4">
        <v>240</v>
      </c>
      <c r="R3334" s="4">
        <v>4</v>
      </c>
      <c r="S3334" s="4" t="s">
        <v>11252</v>
      </c>
      <c r="U3334" s="4">
        <v>7</v>
      </c>
      <c r="W3334" s="4" t="s">
        <v>11487</v>
      </c>
      <c r="X3334" s="4" t="s">
        <v>11488</v>
      </c>
      <c r="Y3334" s="45">
        <v>0</v>
      </c>
      <c r="AA3334" s="4">
        <v>1</v>
      </c>
      <c r="AB3334" s="4">
        <v>100</v>
      </c>
      <c r="AC3334" s="4">
        <v>1</v>
      </c>
      <c r="AD3334" s="4">
        <v>1</v>
      </c>
      <c r="AE3334" s="45" t="s">
        <v>16461</v>
      </c>
      <c r="AF3334" s="45" t="s">
        <v>16457</v>
      </c>
      <c r="AG3334" s="45" t="s">
        <v>16459</v>
      </c>
      <c r="AH3334" s="45" t="s">
        <v>16453</v>
      </c>
      <c r="AI3334" s="45" t="s">
        <v>16455</v>
      </c>
      <c r="AJ3334" s="63" t="s">
        <v>20405</v>
      </c>
      <c r="AK3334" s="63" t="s">
        <v>20406</v>
      </c>
      <c r="AL3334" s="45">
        <v>0</v>
      </c>
      <c r="AM3334" s="43">
        <f>IF(AND(L3334="WEAPON",OR(R3334=0,R3334=1,R3334=2)),[1]装备基础and强化!$V$7,IF(AND(L3334="LEFTRING",OR(R3334=0,R3334=1,R3334=2)),[1]装备基础and强化!$W$7,IF(AND(L3334="RIGHTRING",OR(R3334=0,R3334=1,R3334=2)),[1]装备基础and强化!$X$7,IF(AND(L3334="NECKLACE",OR(R3334=0,R3334=1,R3334=2)),[1]装备基础and强化!$Y$7,0))))</f>
        <v>0</v>
      </c>
      <c r="AN3334" s="43" t="e">
        <f>IF(AND(L3334="WEAPON",OR(R3334=3,R3334=4)),[1]装备基础and强化!$V$11,IF(AND(L3334="LEFTRING",OR(R3334=3,R3334=4)),[1]装备基础and强化!$W$11,IF(AND(L3334="RIGHTRING",OR(R3334=3,R3334=4)),[1]装备基础and强化!$X$11,IF(AND(L3334="NECKLACE",OR(R3334=3,R3334=4)),[1]装备基础and强化!$Y$11,0))))</f>
        <v>#REF!</v>
      </c>
      <c r="AO3334" s="43">
        <f>IF(AND(L3334="BELT",T3334=1),[1]装备基础and强化!$AA$7,IF(AND(L3334="PANTS",T3334=1),[1]装备基础and强化!$AB$7,IF(AND(L3334="SHOES",T3334=1),[1]装备基础and强化!$AC$7,IF(AND(L3334="CLOTHES",T3334=1),[1]装备基础and强化!$AD$7,0))))</f>
        <v>0</v>
      </c>
      <c r="AP3334" s="43">
        <f>IF(AND(L3334="BELT",T3334=2),[1]装备基础and强化!$AF$7,IF(AND(L3334="PANTS",T3334=2),[1]装备基础and强化!$AG$7,IF(AND(L3334="SHOES",T3334=2),[1]装备基础and强化!$AH$7,IF(AND(L3334="CLOTHES",T3334=2),[1]装备基础and强化!$AI$7,0))))</f>
        <v>0</v>
      </c>
      <c r="AQ3334" s="43">
        <f>IF(L3334="HAT",[1]装备基础and强化!$AK$7,IF(L3334="JADE",[1]装备基础and强化!$AK$7,0))</f>
        <v>0</v>
      </c>
      <c r="AR3334" s="43" t="e">
        <f t="shared" si="52"/>
        <v>#REF!</v>
      </c>
    </row>
    <row r="3335" spans="1:44" x14ac:dyDescent="0.15">
      <c r="A3335" s="43"/>
      <c r="B3335" s="5" t="s">
        <v>11513</v>
      </c>
      <c r="C3335" s="12">
        <v>23331</v>
      </c>
      <c r="D3335" s="5" t="s">
        <v>11484</v>
      </c>
      <c r="E3335" s="44" t="s">
        <v>24966</v>
      </c>
      <c r="F3335" s="4" t="s">
        <v>11514</v>
      </c>
      <c r="G3335" s="4" t="s">
        <v>11515</v>
      </c>
      <c r="H3335" s="44"/>
      <c r="I3335" s="4" t="s">
        <v>700</v>
      </c>
      <c r="J3335" s="6" t="s">
        <v>700</v>
      </c>
      <c r="K3335" s="45">
        <v>1</v>
      </c>
      <c r="L3335" s="4" t="s">
        <v>726</v>
      </c>
      <c r="M3335" s="104" t="s">
        <v>26598</v>
      </c>
      <c r="N3335" s="45">
        <v>2250800</v>
      </c>
      <c r="O3335" s="4" t="s">
        <v>15447</v>
      </c>
      <c r="P3335" s="4" t="s">
        <v>8171</v>
      </c>
      <c r="Q3335" s="4">
        <v>240</v>
      </c>
      <c r="R3335" s="4">
        <v>4</v>
      </c>
      <c r="S3335" s="4" t="s">
        <v>11252</v>
      </c>
      <c r="U3335" s="4">
        <v>8</v>
      </c>
      <c r="W3335" s="4" t="s">
        <v>11487</v>
      </c>
      <c r="X3335" s="4" t="s">
        <v>11488</v>
      </c>
      <c r="Y3335" s="45">
        <v>0</v>
      </c>
      <c r="AA3335" s="4">
        <v>1</v>
      </c>
      <c r="AB3335" s="4">
        <v>100</v>
      </c>
      <c r="AC3335" s="4">
        <v>1</v>
      </c>
      <c r="AD3335" s="4">
        <v>1</v>
      </c>
      <c r="AE3335" s="45" t="s">
        <v>16461</v>
      </c>
      <c r="AF3335" s="45" t="s">
        <v>16457</v>
      </c>
      <c r="AG3335" s="45" t="s">
        <v>16459</v>
      </c>
      <c r="AH3335" s="45" t="s">
        <v>16453</v>
      </c>
      <c r="AI3335" s="45" t="s">
        <v>16455</v>
      </c>
      <c r="AJ3335" s="63" t="s">
        <v>20405</v>
      </c>
      <c r="AK3335" s="63" t="s">
        <v>20406</v>
      </c>
      <c r="AL3335" s="4">
        <v>0</v>
      </c>
      <c r="AM3335" s="43">
        <f>IF(AND(L3335="WEAPON",OR(R3335=0,R3335=1,R3335=2)),[1]装备基础and强化!$V$7,IF(AND(L3335="LEFTRING",OR(R3335=0,R3335=1,R3335=2)),[1]装备基础and强化!$W$7,IF(AND(L3335="RIGHTRING",OR(R3335=0,R3335=1,R3335=2)),[1]装备基础and强化!$X$7,IF(AND(L3335="NECKLACE",OR(R3335=0,R3335=1,R3335=2)),[1]装备基础and强化!$Y$7,0))))</f>
        <v>0</v>
      </c>
      <c r="AN3335" s="43" t="e">
        <f>IF(AND(L3335="WEAPON",OR(R3335=3,R3335=4)),[1]装备基础and强化!$V$11,IF(AND(L3335="LEFTRING",OR(R3335=3,R3335=4)),[1]装备基础and强化!$W$11,IF(AND(L3335="RIGHTRING",OR(R3335=3,R3335=4)),[1]装备基础and强化!$X$11,IF(AND(L3335="NECKLACE",OR(R3335=3,R3335=4)),[1]装备基础and强化!$Y$11,0))))</f>
        <v>#REF!</v>
      </c>
      <c r="AO3335" s="43">
        <f>IF(AND(L3335="BELT",T3335=1),[1]装备基础and强化!$AA$7,IF(AND(L3335="PANTS",T3335=1),[1]装备基础and强化!$AB$7,IF(AND(L3335="SHOES",T3335=1),[1]装备基础and强化!$AC$7,IF(AND(L3335="CLOTHES",T3335=1),[1]装备基础and强化!$AD$7,0))))</f>
        <v>0</v>
      </c>
      <c r="AP3335" s="43">
        <f>IF(AND(L3335="BELT",T3335=2),[1]装备基础and强化!$AF$7,IF(AND(L3335="PANTS",T3335=2),[1]装备基础and强化!$AG$7,IF(AND(L3335="SHOES",T3335=2),[1]装备基础and强化!$AH$7,IF(AND(L3335="CLOTHES",T3335=2),[1]装备基础and强化!$AI$7,0))))</f>
        <v>0</v>
      </c>
      <c r="AQ3335" s="43">
        <f>IF(L3335="HAT",[1]装备基础and强化!$AK$7,IF(L3335="JADE",[1]装备基础and强化!$AK$7,0))</f>
        <v>0</v>
      </c>
      <c r="AR3335" s="43" t="e">
        <f t="shared" si="52"/>
        <v>#REF!</v>
      </c>
    </row>
    <row r="3336" spans="1:44" x14ac:dyDescent="0.15">
      <c r="A3336" s="43"/>
      <c r="B3336" s="5" t="s">
        <v>11517</v>
      </c>
      <c r="C3336" s="12">
        <v>23332</v>
      </c>
      <c r="D3336" s="5" t="s">
        <v>11518</v>
      </c>
      <c r="E3336" s="44" t="s">
        <v>24967</v>
      </c>
      <c r="F3336" s="4" t="s">
        <v>11519</v>
      </c>
      <c r="G3336" s="4" t="s">
        <v>11520</v>
      </c>
      <c r="H3336" s="44"/>
      <c r="I3336" s="4" t="s">
        <v>700</v>
      </c>
      <c r="J3336" s="6" t="s">
        <v>700</v>
      </c>
      <c r="K3336" s="45">
        <v>1</v>
      </c>
      <c r="L3336" s="4" t="s">
        <v>733</v>
      </c>
      <c r="M3336" s="104" t="s">
        <v>18902</v>
      </c>
      <c r="N3336" s="45">
        <v>220100</v>
      </c>
      <c r="O3336" s="4" t="s">
        <v>11726</v>
      </c>
      <c r="P3336" s="4" t="s">
        <v>8171</v>
      </c>
      <c r="Q3336" s="4">
        <v>30</v>
      </c>
      <c r="R3336" s="4">
        <v>4</v>
      </c>
      <c r="S3336" s="4" t="s">
        <v>11033</v>
      </c>
      <c r="U3336" s="4">
        <v>1</v>
      </c>
      <c r="W3336" s="4" t="s">
        <v>11283</v>
      </c>
      <c r="X3336" s="4" t="s">
        <v>11284</v>
      </c>
      <c r="Y3336" s="45">
        <v>0</v>
      </c>
      <c r="AA3336" s="4">
        <v>1</v>
      </c>
      <c r="AB3336" s="4">
        <v>100</v>
      </c>
      <c r="AC3336" s="4">
        <v>1</v>
      </c>
      <c r="AD3336" s="4">
        <v>1</v>
      </c>
      <c r="AE3336" s="45" t="s">
        <v>16461</v>
      </c>
      <c r="AF3336" s="45" t="s">
        <v>16457</v>
      </c>
      <c r="AG3336" s="45" t="s">
        <v>16459</v>
      </c>
      <c r="AH3336" s="45" t="s">
        <v>16453</v>
      </c>
      <c r="AI3336" s="45" t="s">
        <v>16455</v>
      </c>
      <c r="AJ3336" s="63" t="s">
        <v>20384</v>
      </c>
      <c r="AK3336" s="63" t="s">
        <v>20384</v>
      </c>
      <c r="AL3336" s="45">
        <v>0</v>
      </c>
      <c r="AM3336" s="43">
        <f>IF(AND(L3336="WEAPON",OR(R3336=0,R3336=1,R3336=2)),[1]装备基础and强化!$V$7,IF(AND(L3336="LEFTRING",OR(R3336=0,R3336=1,R3336=2)),[1]装备基础and强化!$W$7,IF(AND(L3336="RIGHTRING",OR(R3336=0,R3336=1,R3336=2)),[1]装备基础and强化!$X$7,IF(AND(L3336="NECKLACE",OR(R3336=0,R3336=1,R3336=2)),[1]装备基础and强化!$Y$7,0))))</f>
        <v>0</v>
      </c>
      <c r="AN3336" s="43" t="e">
        <f>IF(AND(L3336="WEAPON",OR(R3336=3,R3336=4)),[1]装备基础and强化!$V$11,IF(AND(L3336="LEFTRING",OR(R3336=3,R3336=4)),[1]装备基础and强化!$W$11,IF(AND(L3336="RIGHTRING",OR(R3336=3,R3336=4)),[1]装备基础and强化!$X$11,IF(AND(L3336="NECKLACE",OR(R3336=3,R3336=4)),[1]装备基础and强化!$Y$11,0))))</f>
        <v>#REF!</v>
      </c>
      <c r="AO3336" s="43">
        <f>IF(AND(L3336="BELT",T3336=1),[1]装备基础and强化!$AA$7,IF(AND(L3336="PANTS",T3336=1),[1]装备基础and强化!$AB$7,IF(AND(L3336="SHOES",T3336=1),[1]装备基础and强化!$AC$7,IF(AND(L3336="CLOTHES",T3336=1),[1]装备基础and强化!$AD$7,0))))</f>
        <v>0</v>
      </c>
      <c r="AP3336" s="43">
        <f>IF(AND(L3336="BELT",T3336=2),[1]装备基础and强化!$AF$7,IF(AND(L3336="PANTS",T3336=2),[1]装备基础and强化!$AG$7,IF(AND(L3336="SHOES",T3336=2),[1]装备基础and强化!$AH$7,IF(AND(L3336="CLOTHES",T3336=2),[1]装备基础and强化!$AI$7,0))))</f>
        <v>0</v>
      </c>
      <c r="AQ3336" s="43">
        <f>IF(L3336="HAT",[1]装备基础and强化!$AK$7,IF(L3336="JADE",[1]装备基础and强化!$AK$7,0))</f>
        <v>0</v>
      </c>
      <c r="AR3336" s="43" t="e">
        <f t="shared" si="52"/>
        <v>#REF!</v>
      </c>
    </row>
    <row r="3337" spans="1:44" x14ac:dyDescent="0.15">
      <c r="A3337" s="43"/>
      <c r="B3337" s="5" t="s">
        <v>11521</v>
      </c>
      <c r="C3337" s="12">
        <v>23333</v>
      </c>
      <c r="D3337" s="5" t="s">
        <v>11518</v>
      </c>
      <c r="E3337" s="44" t="s">
        <v>24968</v>
      </c>
      <c r="F3337" s="4" t="s">
        <v>11522</v>
      </c>
      <c r="G3337" s="4" t="s">
        <v>11523</v>
      </c>
      <c r="H3337" s="44"/>
      <c r="I3337" s="4" t="s">
        <v>700</v>
      </c>
      <c r="J3337" s="6" t="s">
        <v>700</v>
      </c>
      <c r="K3337" s="45">
        <v>1</v>
      </c>
      <c r="L3337" s="4" t="s">
        <v>733</v>
      </c>
      <c r="M3337" s="104" t="s">
        <v>18903</v>
      </c>
      <c r="N3337" s="45">
        <v>220200</v>
      </c>
      <c r="O3337" s="4" t="s">
        <v>828</v>
      </c>
      <c r="P3337" s="4" t="s">
        <v>8171</v>
      </c>
      <c r="Q3337" s="4">
        <v>30</v>
      </c>
      <c r="R3337" s="4">
        <v>4</v>
      </c>
      <c r="S3337" s="4" t="s">
        <v>11033</v>
      </c>
      <c r="U3337" s="4">
        <v>2</v>
      </c>
      <c r="W3337" s="4" t="s">
        <v>11283</v>
      </c>
      <c r="X3337" s="4" t="s">
        <v>11284</v>
      </c>
      <c r="Y3337" s="45">
        <v>0</v>
      </c>
      <c r="AA3337" s="4">
        <v>1</v>
      </c>
      <c r="AB3337" s="4">
        <v>100</v>
      </c>
      <c r="AC3337" s="4">
        <v>1</v>
      </c>
      <c r="AD3337" s="4">
        <v>1</v>
      </c>
      <c r="AE3337" s="45" t="s">
        <v>16461</v>
      </c>
      <c r="AF3337" s="45" t="s">
        <v>16457</v>
      </c>
      <c r="AG3337" s="45" t="s">
        <v>16459</v>
      </c>
      <c r="AH3337" s="45" t="s">
        <v>16453</v>
      </c>
      <c r="AI3337" s="45" t="s">
        <v>16455</v>
      </c>
      <c r="AJ3337" s="63" t="s">
        <v>20384</v>
      </c>
      <c r="AK3337" s="63" t="s">
        <v>20384</v>
      </c>
      <c r="AL3337" s="4">
        <v>0</v>
      </c>
      <c r="AM3337" s="43">
        <f>IF(AND(L3337="WEAPON",OR(R3337=0,R3337=1,R3337=2)),[1]装备基础and强化!$V$7,IF(AND(L3337="LEFTRING",OR(R3337=0,R3337=1,R3337=2)),[1]装备基础and强化!$W$7,IF(AND(L3337="RIGHTRING",OR(R3337=0,R3337=1,R3337=2)),[1]装备基础and强化!$X$7,IF(AND(L3337="NECKLACE",OR(R3337=0,R3337=1,R3337=2)),[1]装备基础and强化!$Y$7,0))))</f>
        <v>0</v>
      </c>
      <c r="AN3337" s="43" t="e">
        <f>IF(AND(L3337="WEAPON",OR(R3337=3,R3337=4)),[1]装备基础and强化!$V$11,IF(AND(L3337="LEFTRING",OR(R3337=3,R3337=4)),[1]装备基础and强化!$W$11,IF(AND(L3337="RIGHTRING",OR(R3337=3,R3337=4)),[1]装备基础and强化!$X$11,IF(AND(L3337="NECKLACE",OR(R3337=3,R3337=4)),[1]装备基础and强化!$Y$11,0))))</f>
        <v>#REF!</v>
      </c>
      <c r="AO3337" s="43">
        <f>IF(AND(L3337="BELT",T3337=1),[1]装备基础and强化!$AA$7,IF(AND(L3337="PANTS",T3337=1),[1]装备基础and强化!$AB$7,IF(AND(L3337="SHOES",T3337=1),[1]装备基础and强化!$AC$7,IF(AND(L3337="CLOTHES",T3337=1),[1]装备基础and强化!$AD$7,0))))</f>
        <v>0</v>
      </c>
      <c r="AP3337" s="43">
        <f>IF(AND(L3337="BELT",T3337=2),[1]装备基础and强化!$AF$7,IF(AND(L3337="PANTS",T3337=2),[1]装备基础and强化!$AG$7,IF(AND(L3337="SHOES",T3337=2),[1]装备基础and强化!$AH$7,IF(AND(L3337="CLOTHES",T3337=2),[1]装备基础and强化!$AI$7,0))))</f>
        <v>0</v>
      </c>
      <c r="AQ3337" s="43">
        <f>IF(L3337="HAT",[1]装备基础and强化!$AK$7,IF(L3337="JADE",[1]装备基础and强化!$AK$7,0))</f>
        <v>0</v>
      </c>
      <c r="AR3337" s="43" t="e">
        <f t="shared" si="52"/>
        <v>#REF!</v>
      </c>
    </row>
    <row r="3338" spans="1:44" x14ac:dyDescent="0.15">
      <c r="A3338" s="43"/>
      <c r="B3338" s="5" t="s">
        <v>11524</v>
      </c>
      <c r="C3338" s="12">
        <v>23334</v>
      </c>
      <c r="D3338" s="5" t="s">
        <v>11518</v>
      </c>
      <c r="E3338" s="44" t="s">
        <v>24969</v>
      </c>
      <c r="F3338" s="4" t="s">
        <v>11525</v>
      </c>
      <c r="G3338" s="4" t="s">
        <v>11526</v>
      </c>
      <c r="H3338" s="44"/>
      <c r="I3338" s="4" t="s">
        <v>700</v>
      </c>
      <c r="J3338" s="6" t="s">
        <v>700</v>
      </c>
      <c r="K3338" s="45">
        <v>1</v>
      </c>
      <c r="L3338" s="4" t="s">
        <v>733</v>
      </c>
      <c r="M3338" s="104" t="s">
        <v>18904</v>
      </c>
      <c r="N3338" s="45">
        <v>220300</v>
      </c>
      <c r="O3338" s="4" t="s">
        <v>8178</v>
      </c>
      <c r="P3338" s="4" t="s">
        <v>8171</v>
      </c>
      <c r="Q3338" s="4">
        <v>30</v>
      </c>
      <c r="R3338" s="4">
        <v>4</v>
      </c>
      <c r="S3338" s="4" t="s">
        <v>11033</v>
      </c>
      <c r="U3338" s="4">
        <v>3</v>
      </c>
      <c r="W3338" s="4" t="s">
        <v>11283</v>
      </c>
      <c r="X3338" s="4" t="s">
        <v>11284</v>
      </c>
      <c r="Y3338" s="45">
        <v>0</v>
      </c>
      <c r="AA3338" s="4">
        <v>1</v>
      </c>
      <c r="AB3338" s="4">
        <v>100</v>
      </c>
      <c r="AC3338" s="4">
        <v>1</v>
      </c>
      <c r="AD3338" s="4">
        <v>1</v>
      </c>
      <c r="AE3338" s="45" t="s">
        <v>16461</v>
      </c>
      <c r="AF3338" s="45" t="s">
        <v>16457</v>
      </c>
      <c r="AG3338" s="45" t="s">
        <v>16459</v>
      </c>
      <c r="AH3338" s="45" t="s">
        <v>16453</v>
      </c>
      <c r="AI3338" s="45" t="s">
        <v>16455</v>
      </c>
      <c r="AJ3338" s="63" t="s">
        <v>20384</v>
      </c>
      <c r="AK3338" s="63" t="s">
        <v>20384</v>
      </c>
      <c r="AL3338" s="45">
        <v>0</v>
      </c>
      <c r="AM3338" s="43">
        <f>IF(AND(L3338="WEAPON",OR(R3338=0,R3338=1,R3338=2)),[1]装备基础and强化!$V$7,IF(AND(L3338="LEFTRING",OR(R3338=0,R3338=1,R3338=2)),[1]装备基础and强化!$W$7,IF(AND(L3338="RIGHTRING",OR(R3338=0,R3338=1,R3338=2)),[1]装备基础and强化!$X$7,IF(AND(L3338="NECKLACE",OR(R3338=0,R3338=1,R3338=2)),[1]装备基础and强化!$Y$7,0))))</f>
        <v>0</v>
      </c>
      <c r="AN3338" s="43" t="e">
        <f>IF(AND(L3338="WEAPON",OR(R3338=3,R3338=4)),[1]装备基础and强化!$V$11,IF(AND(L3338="LEFTRING",OR(R3338=3,R3338=4)),[1]装备基础and强化!$W$11,IF(AND(L3338="RIGHTRING",OR(R3338=3,R3338=4)),[1]装备基础and强化!$X$11,IF(AND(L3338="NECKLACE",OR(R3338=3,R3338=4)),[1]装备基础and强化!$Y$11,0))))</f>
        <v>#REF!</v>
      </c>
      <c r="AO3338" s="43">
        <f>IF(AND(L3338="BELT",T3338=1),[1]装备基础and强化!$AA$7,IF(AND(L3338="PANTS",T3338=1),[1]装备基础and强化!$AB$7,IF(AND(L3338="SHOES",T3338=1),[1]装备基础and强化!$AC$7,IF(AND(L3338="CLOTHES",T3338=1),[1]装备基础and强化!$AD$7,0))))</f>
        <v>0</v>
      </c>
      <c r="AP3338" s="43">
        <f>IF(AND(L3338="BELT",T3338=2),[1]装备基础and强化!$AF$7,IF(AND(L3338="PANTS",T3338=2),[1]装备基础and强化!$AG$7,IF(AND(L3338="SHOES",T3338=2),[1]装备基础and强化!$AH$7,IF(AND(L3338="CLOTHES",T3338=2),[1]装备基础and强化!$AI$7,0))))</f>
        <v>0</v>
      </c>
      <c r="AQ3338" s="43">
        <f>IF(L3338="HAT",[1]装备基础and强化!$AK$7,IF(L3338="JADE",[1]装备基础and强化!$AK$7,0))</f>
        <v>0</v>
      </c>
      <c r="AR3338" s="43" t="e">
        <f t="shared" si="52"/>
        <v>#REF!</v>
      </c>
    </row>
    <row r="3339" spans="1:44" x14ac:dyDescent="0.15">
      <c r="A3339" s="43"/>
      <c r="B3339" s="5" t="s">
        <v>11527</v>
      </c>
      <c r="C3339" s="12">
        <v>23335</v>
      </c>
      <c r="D3339" s="5" t="s">
        <v>11518</v>
      </c>
      <c r="E3339" s="44" t="s">
        <v>24970</v>
      </c>
      <c r="F3339" s="4" t="s">
        <v>11528</v>
      </c>
      <c r="G3339" s="4" t="s">
        <v>11529</v>
      </c>
      <c r="H3339" s="44"/>
      <c r="I3339" s="4" t="s">
        <v>700</v>
      </c>
      <c r="J3339" s="6" t="s">
        <v>700</v>
      </c>
      <c r="K3339" s="45">
        <v>1</v>
      </c>
      <c r="L3339" s="4" t="s">
        <v>733</v>
      </c>
      <c r="M3339" s="104" t="s">
        <v>18905</v>
      </c>
      <c r="N3339" s="45">
        <v>220400</v>
      </c>
      <c r="O3339" s="4" t="s">
        <v>11337</v>
      </c>
      <c r="P3339" s="4" t="s">
        <v>8171</v>
      </c>
      <c r="Q3339" s="4">
        <v>30</v>
      </c>
      <c r="R3339" s="4">
        <v>4</v>
      </c>
      <c r="S3339" s="4" t="s">
        <v>11033</v>
      </c>
      <c r="U3339" s="4">
        <v>4</v>
      </c>
      <c r="W3339" s="4" t="s">
        <v>11283</v>
      </c>
      <c r="X3339" s="4" t="s">
        <v>11284</v>
      </c>
      <c r="Y3339" s="45">
        <v>0</v>
      </c>
      <c r="AA3339" s="4">
        <v>1</v>
      </c>
      <c r="AB3339" s="4">
        <v>100</v>
      </c>
      <c r="AC3339" s="4">
        <v>1</v>
      </c>
      <c r="AD3339" s="4">
        <v>1</v>
      </c>
      <c r="AE3339" s="45" t="s">
        <v>16461</v>
      </c>
      <c r="AF3339" s="45" t="s">
        <v>16457</v>
      </c>
      <c r="AG3339" s="45" t="s">
        <v>16459</v>
      </c>
      <c r="AH3339" s="45" t="s">
        <v>16453</v>
      </c>
      <c r="AI3339" s="45" t="s">
        <v>16455</v>
      </c>
      <c r="AJ3339" s="63" t="s">
        <v>20384</v>
      </c>
      <c r="AK3339" s="63" t="s">
        <v>20384</v>
      </c>
      <c r="AL3339" s="4">
        <v>0</v>
      </c>
      <c r="AM3339" s="43">
        <f>IF(AND(L3339="WEAPON",OR(R3339=0,R3339=1,R3339=2)),[1]装备基础and强化!$V$7,IF(AND(L3339="LEFTRING",OR(R3339=0,R3339=1,R3339=2)),[1]装备基础and强化!$W$7,IF(AND(L3339="RIGHTRING",OR(R3339=0,R3339=1,R3339=2)),[1]装备基础and强化!$X$7,IF(AND(L3339="NECKLACE",OR(R3339=0,R3339=1,R3339=2)),[1]装备基础and强化!$Y$7,0))))</f>
        <v>0</v>
      </c>
      <c r="AN3339" s="43" t="e">
        <f>IF(AND(L3339="WEAPON",OR(R3339=3,R3339=4)),[1]装备基础and强化!$V$11,IF(AND(L3339="LEFTRING",OR(R3339=3,R3339=4)),[1]装备基础and强化!$W$11,IF(AND(L3339="RIGHTRING",OR(R3339=3,R3339=4)),[1]装备基础and强化!$X$11,IF(AND(L3339="NECKLACE",OR(R3339=3,R3339=4)),[1]装备基础and强化!$Y$11,0))))</f>
        <v>#REF!</v>
      </c>
      <c r="AO3339" s="43">
        <f>IF(AND(L3339="BELT",T3339=1),[1]装备基础and强化!$AA$7,IF(AND(L3339="PANTS",T3339=1),[1]装备基础and强化!$AB$7,IF(AND(L3339="SHOES",T3339=1),[1]装备基础and强化!$AC$7,IF(AND(L3339="CLOTHES",T3339=1),[1]装备基础and强化!$AD$7,0))))</f>
        <v>0</v>
      </c>
      <c r="AP3339" s="43">
        <f>IF(AND(L3339="BELT",T3339=2),[1]装备基础and强化!$AF$7,IF(AND(L3339="PANTS",T3339=2),[1]装备基础and强化!$AG$7,IF(AND(L3339="SHOES",T3339=2),[1]装备基础and强化!$AH$7,IF(AND(L3339="CLOTHES",T3339=2),[1]装备基础and强化!$AI$7,0))))</f>
        <v>0</v>
      </c>
      <c r="AQ3339" s="43">
        <f>IF(L3339="HAT",[1]装备基础and强化!$AK$7,IF(L3339="JADE",[1]装备基础and强化!$AK$7,0))</f>
        <v>0</v>
      </c>
      <c r="AR3339" s="43" t="e">
        <f t="shared" si="52"/>
        <v>#REF!</v>
      </c>
    </row>
    <row r="3340" spans="1:44" x14ac:dyDescent="0.15">
      <c r="A3340" s="43"/>
      <c r="B3340" s="5" t="s">
        <v>11530</v>
      </c>
      <c r="C3340" s="12">
        <v>23336</v>
      </c>
      <c r="D3340" s="5" t="s">
        <v>11518</v>
      </c>
      <c r="E3340" s="44" t="s">
        <v>24971</v>
      </c>
      <c r="F3340" s="4" t="s">
        <v>11531</v>
      </c>
      <c r="G3340" s="4" t="s">
        <v>11532</v>
      </c>
      <c r="H3340" s="44"/>
      <c r="I3340" s="4" t="s">
        <v>700</v>
      </c>
      <c r="J3340" s="6" t="s">
        <v>700</v>
      </c>
      <c r="K3340" s="45">
        <v>1</v>
      </c>
      <c r="L3340" s="4" t="s">
        <v>733</v>
      </c>
      <c r="M3340" s="104" t="s">
        <v>18906</v>
      </c>
      <c r="N3340" s="45">
        <v>220500</v>
      </c>
      <c r="O3340" s="4" t="s">
        <v>11745</v>
      </c>
      <c r="P3340" s="4" t="s">
        <v>8171</v>
      </c>
      <c r="Q3340" s="4">
        <v>30</v>
      </c>
      <c r="R3340" s="4">
        <v>4</v>
      </c>
      <c r="S3340" s="4" t="s">
        <v>11033</v>
      </c>
      <c r="U3340" s="4">
        <v>5</v>
      </c>
      <c r="W3340" s="4" t="s">
        <v>11283</v>
      </c>
      <c r="X3340" s="4" t="s">
        <v>11284</v>
      </c>
      <c r="Y3340" s="45">
        <v>0</v>
      </c>
      <c r="AA3340" s="4">
        <v>1</v>
      </c>
      <c r="AB3340" s="4">
        <v>100</v>
      </c>
      <c r="AC3340" s="4">
        <v>1</v>
      </c>
      <c r="AD3340" s="4">
        <v>1</v>
      </c>
      <c r="AE3340" s="45" t="s">
        <v>16461</v>
      </c>
      <c r="AF3340" s="45" t="s">
        <v>16457</v>
      </c>
      <c r="AG3340" s="45" t="s">
        <v>16459</v>
      </c>
      <c r="AH3340" s="45" t="s">
        <v>16453</v>
      </c>
      <c r="AI3340" s="45" t="s">
        <v>16455</v>
      </c>
      <c r="AJ3340" s="63" t="s">
        <v>20384</v>
      </c>
      <c r="AK3340" s="63" t="s">
        <v>20384</v>
      </c>
      <c r="AL3340" s="45">
        <v>0</v>
      </c>
      <c r="AM3340" s="43">
        <f>IF(AND(L3340="WEAPON",OR(R3340=0,R3340=1,R3340=2)),[1]装备基础and强化!$V$7,IF(AND(L3340="LEFTRING",OR(R3340=0,R3340=1,R3340=2)),[1]装备基础and强化!$W$7,IF(AND(L3340="RIGHTRING",OR(R3340=0,R3340=1,R3340=2)),[1]装备基础and强化!$X$7,IF(AND(L3340="NECKLACE",OR(R3340=0,R3340=1,R3340=2)),[1]装备基础and强化!$Y$7,0))))</f>
        <v>0</v>
      </c>
      <c r="AN3340" s="43" t="e">
        <f>IF(AND(L3340="WEAPON",OR(R3340=3,R3340=4)),[1]装备基础and强化!$V$11,IF(AND(L3340="LEFTRING",OR(R3340=3,R3340=4)),[1]装备基础and强化!$W$11,IF(AND(L3340="RIGHTRING",OR(R3340=3,R3340=4)),[1]装备基础and强化!$X$11,IF(AND(L3340="NECKLACE",OR(R3340=3,R3340=4)),[1]装备基础and强化!$Y$11,0))))</f>
        <v>#REF!</v>
      </c>
      <c r="AO3340" s="43">
        <f>IF(AND(L3340="BELT",T3340=1),[1]装备基础and强化!$AA$7,IF(AND(L3340="PANTS",T3340=1),[1]装备基础and强化!$AB$7,IF(AND(L3340="SHOES",T3340=1),[1]装备基础and强化!$AC$7,IF(AND(L3340="CLOTHES",T3340=1),[1]装备基础and强化!$AD$7,0))))</f>
        <v>0</v>
      </c>
      <c r="AP3340" s="43">
        <f>IF(AND(L3340="BELT",T3340=2),[1]装备基础and强化!$AF$7,IF(AND(L3340="PANTS",T3340=2),[1]装备基础and强化!$AG$7,IF(AND(L3340="SHOES",T3340=2),[1]装备基础and强化!$AH$7,IF(AND(L3340="CLOTHES",T3340=2),[1]装备基础and强化!$AI$7,0))))</f>
        <v>0</v>
      </c>
      <c r="AQ3340" s="43">
        <f>IF(L3340="HAT",[1]装备基础and强化!$AK$7,IF(L3340="JADE",[1]装备基础and强化!$AK$7,0))</f>
        <v>0</v>
      </c>
      <c r="AR3340" s="43" t="e">
        <f t="shared" si="52"/>
        <v>#REF!</v>
      </c>
    </row>
    <row r="3341" spans="1:44" x14ac:dyDescent="0.15">
      <c r="A3341" s="43"/>
      <c r="B3341" s="5" t="s">
        <v>11533</v>
      </c>
      <c r="C3341" s="12">
        <v>23337</v>
      </c>
      <c r="D3341" s="5" t="s">
        <v>11518</v>
      </c>
      <c r="E3341" s="44" t="s">
        <v>24972</v>
      </c>
      <c r="F3341" s="4" t="s">
        <v>11534</v>
      </c>
      <c r="G3341" s="4" t="s">
        <v>11535</v>
      </c>
      <c r="H3341" s="44"/>
      <c r="I3341" s="4" t="s">
        <v>700</v>
      </c>
      <c r="J3341" s="6" t="s">
        <v>700</v>
      </c>
      <c r="K3341" s="45">
        <v>1</v>
      </c>
      <c r="L3341" s="4" t="s">
        <v>733</v>
      </c>
      <c r="M3341" s="104" t="s">
        <v>18907</v>
      </c>
      <c r="N3341" s="45">
        <v>220600</v>
      </c>
      <c r="O3341" s="4" t="s">
        <v>1210</v>
      </c>
      <c r="P3341" s="4" t="s">
        <v>8171</v>
      </c>
      <c r="Q3341" s="4">
        <v>30</v>
      </c>
      <c r="R3341" s="4">
        <v>4</v>
      </c>
      <c r="S3341" s="4" t="s">
        <v>11033</v>
      </c>
      <c r="U3341" s="4">
        <v>6</v>
      </c>
      <c r="W3341" s="4" t="s">
        <v>11283</v>
      </c>
      <c r="X3341" s="4" t="s">
        <v>11284</v>
      </c>
      <c r="Y3341" s="45">
        <v>0</v>
      </c>
      <c r="AA3341" s="4">
        <v>1</v>
      </c>
      <c r="AB3341" s="4">
        <v>100</v>
      </c>
      <c r="AC3341" s="4">
        <v>1</v>
      </c>
      <c r="AD3341" s="4">
        <v>1</v>
      </c>
      <c r="AE3341" s="45" t="s">
        <v>16461</v>
      </c>
      <c r="AF3341" s="45" t="s">
        <v>16457</v>
      </c>
      <c r="AG3341" s="45" t="s">
        <v>16459</v>
      </c>
      <c r="AH3341" s="45" t="s">
        <v>16453</v>
      </c>
      <c r="AI3341" s="45" t="s">
        <v>16455</v>
      </c>
      <c r="AJ3341" s="63" t="s">
        <v>20384</v>
      </c>
      <c r="AK3341" s="63" t="s">
        <v>20384</v>
      </c>
      <c r="AL3341" s="4">
        <v>0</v>
      </c>
      <c r="AM3341" s="43">
        <f>IF(AND(L3341="WEAPON",OR(R3341=0,R3341=1,R3341=2)),[1]装备基础and强化!$V$7,IF(AND(L3341="LEFTRING",OR(R3341=0,R3341=1,R3341=2)),[1]装备基础and强化!$W$7,IF(AND(L3341="RIGHTRING",OR(R3341=0,R3341=1,R3341=2)),[1]装备基础and强化!$X$7,IF(AND(L3341="NECKLACE",OR(R3341=0,R3341=1,R3341=2)),[1]装备基础and强化!$Y$7,0))))</f>
        <v>0</v>
      </c>
      <c r="AN3341" s="43" t="e">
        <f>IF(AND(L3341="WEAPON",OR(R3341=3,R3341=4)),[1]装备基础and强化!$V$11,IF(AND(L3341="LEFTRING",OR(R3341=3,R3341=4)),[1]装备基础and强化!$W$11,IF(AND(L3341="RIGHTRING",OR(R3341=3,R3341=4)),[1]装备基础and强化!$X$11,IF(AND(L3341="NECKLACE",OR(R3341=3,R3341=4)),[1]装备基础and强化!$Y$11,0))))</f>
        <v>#REF!</v>
      </c>
      <c r="AO3341" s="43">
        <f>IF(AND(L3341="BELT",T3341=1),[1]装备基础and强化!$AA$7,IF(AND(L3341="PANTS",T3341=1),[1]装备基础and强化!$AB$7,IF(AND(L3341="SHOES",T3341=1),[1]装备基础and强化!$AC$7,IF(AND(L3341="CLOTHES",T3341=1),[1]装备基础and强化!$AD$7,0))))</f>
        <v>0</v>
      </c>
      <c r="AP3341" s="43">
        <f>IF(AND(L3341="BELT",T3341=2),[1]装备基础and强化!$AF$7,IF(AND(L3341="PANTS",T3341=2),[1]装备基础and强化!$AG$7,IF(AND(L3341="SHOES",T3341=2),[1]装备基础and强化!$AH$7,IF(AND(L3341="CLOTHES",T3341=2),[1]装备基础and强化!$AI$7,0))))</f>
        <v>0</v>
      </c>
      <c r="AQ3341" s="43">
        <f>IF(L3341="HAT",[1]装备基础and强化!$AK$7,IF(L3341="JADE",[1]装备基础and强化!$AK$7,0))</f>
        <v>0</v>
      </c>
      <c r="AR3341" s="43" t="e">
        <f t="shared" si="52"/>
        <v>#REF!</v>
      </c>
    </row>
    <row r="3342" spans="1:44" x14ac:dyDescent="0.15">
      <c r="A3342" s="43"/>
      <c r="B3342" s="5" t="s">
        <v>11536</v>
      </c>
      <c r="C3342" s="12">
        <v>23338</v>
      </c>
      <c r="D3342" s="5" t="s">
        <v>11518</v>
      </c>
      <c r="E3342" s="44" t="s">
        <v>24973</v>
      </c>
      <c r="F3342" s="4" t="s">
        <v>11537</v>
      </c>
      <c r="G3342" s="4" t="s">
        <v>11538</v>
      </c>
      <c r="H3342" s="44"/>
      <c r="I3342" s="4" t="s">
        <v>700</v>
      </c>
      <c r="J3342" s="6" t="s">
        <v>700</v>
      </c>
      <c r="K3342" s="45">
        <v>1</v>
      </c>
      <c r="L3342" s="4" t="s">
        <v>733</v>
      </c>
      <c r="M3342" s="104" t="s">
        <v>18908</v>
      </c>
      <c r="N3342" s="45">
        <v>220700</v>
      </c>
      <c r="O3342" s="4" t="s">
        <v>1212</v>
      </c>
      <c r="P3342" s="4" t="s">
        <v>8171</v>
      </c>
      <c r="Q3342" s="4">
        <v>30</v>
      </c>
      <c r="R3342" s="4">
        <v>4</v>
      </c>
      <c r="S3342" s="4" t="s">
        <v>11033</v>
      </c>
      <c r="U3342" s="4">
        <v>7</v>
      </c>
      <c r="W3342" s="4" t="s">
        <v>11283</v>
      </c>
      <c r="X3342" s="4" t="s">
        <v>11284</v>
      </c>
      <c r="Y3342" s="45">
        <v>0</v>
      </c>
      <c r="AA3342" s="4">
        <v>1</v>
      </c>
      <c r="AB3342" s="4">
        <v>100</v>
      </c>
      <c r="AC3342" s="4">
        <v>1</v>
      </c>
      <c r="AD3342" s="4">
        <v>1</v>
      </c>
      <c r="AE3342" s="45" t="s">
        <v>16461</v>
      </c>
      <c r="AF3342" s="45" t="s">
        <v>16457</v>
      </c>
      <c r="AG3342" s="45" t="s">
        <v>16459</v>
      </c>
      <c r="AH3342" s="45" t="s">
        <v>16453</v>
      </c>
      <c r="AI3342" s="45" t="s">
        <v>16455</v>
      </c>
      <c r="AJ3342" s="63" t="s">
        <v>20384</v>
      </c>
      <c r="AK3342" s="63" t="s">
        <v>20384</v>
      </c>
      <c r="AL3342" s="45">
        <v>0</v>
      </c>
      <c r="AM3342" s="43">
        <f>IF(AND(L3342="WEAPON",OR(R3342=0,R3342=1,R3342=2)),[1]装备基础and强化!$V$7,IF(AND(L3342="LEFTRING",OR(R3342=0,R3342=1,R3342=2)),[1]装备基础and强化!$W$7,IF(AND(L3342="RIGHTRING",OR(R3342=0,R3342=1,R3342=2)),[1]装备基础and强化!$X$7,IF(AND(L3342="NECKLACE",OR(R3342=0,R3342=1,R3342=2)),[1]装备基础and强化!$Y$7,0))))</f>
        <v>0</v>
      </c>
      <c r="AN3342" s="43" t="e">
        <f>IF(AND(L3342="WEAPON",OR(R3342=3,R3342=4)),[1]装备基础and强化!$V$11,IF(AND(L3342="LEFTRING",OR(R3342=3,R3342=4)),[1]装备基础and强化!$W$11,IF(AND(L3342="RIGHTRING",OR(R3342=3,R3342=4)),[1]装备基础and强化!$X$11,IF(AND(L3342="NECKLACE",OR(R3342=3,R3342=4)),[1]装备基础and强化!$Y$11,0))))</f>
        <v>#REF!</v>
      </c>
      <c r="AO3342" s="43">
        <f>IF(AND(L3342="BELT",T3342=1),[1]装备基础and强化!$AA$7,IF(AND(L3342="PANTS",T3342=1),[1]装备基础and强化!$AB$7,IF(AND(L3342="SHOES",T3342=1),[1]装备基础and强化!$AC$7,IF(AND(L3342="CLOTHES",T3342=1),[1]装备基础and强化!$AD$7,0))))</f>
        <v>0</v>
      </c>
      <c r="AP3342" s="43">
        <f>IF(AND(L3342="BELT",T3342=2),[1]装备基础and强化!$AF$7,IF(AND(L3342="PANTS",T3342=2),[1]装备基础and强化!$AG$7,IF(AND(L3342="SHOES",T3342=2),[1]装备基础and强化!$AH$7,IF(AND(L3342="CLOTHES",T3342=2),[1]装备基础and强化!$AI$7,0))))</f>
        <v>0</v>
      </c>
      <c r="AQ3342" s="43">
        <f>IF(L3342="HAT",[1]装备基础and强化!$AK$7,IF(L3342="JADE",[1]装备基础and强化!$AK$7,0))</f>
        <v>0</v>
      </c>
      <c r="AR3342" s="43" t="e">
        <f t="shared" si="52"/>
        <v>#REF!</v>
      </c>
    </row>
    <row r="3343" spans="1:44" x14ac:dyDescent="0.15">
      <c r="A3343" s="43"/>
      <c r="B3343" s="5" t="s">
        <v>11539</v>
      </c>
      <c r="C3343" s="12">
        <v>23339</v>
      </c>
      <c r="D3343" s="5" t="s">
        <v>11518</v>
      </c>
      <c r="E3343" s="44" t="s">
        <v>24974</v>
      </c>
      <c r="F3343" s="4" t="s">
        <v>11540</v>
      </c>
      <c r="G3343" s="4" t="s">
        <v>11541</v>
      </c>
      <c r="H3343" s="44"/>
      <c r="I3343" s="4" t="s">
        <v>700</v>
      </c>
      <c r="J3343" s="6" t="s">
        <v>700</v>
      </c>
      <c r="K3343" s="45">
        <v>1</v>
      </c>
      <c r="L3343" s="4" t="s">
        <v>733</v>
      </c>
      <c r="M3343" s="104" t="s">
        <v>18909</v>
      </c>
      <c r="N3343" s="45">
        <v>202800</v>
      </c>
      <c r="O3343" s="4" t="s">
        <v>7916</v>
      </c>
      <c r="P3343" s="4" t="s">
        <v>8171</v>
      </c>
      <c r="Q3343" s="4">
        <v>30</v>
      </c>
      <c r="R3343" s="4">
        <v>4</v>
      </c>
      <c r="S3343" s="4" t="s">
        <v>11033</v>
      </c>
      <c r="U3343" s="4">
        <v>8</v>
      </c>
      <c r="W3343" s="4" t="s">
        <v>11283</v>
      </c>
      <c r="X3343" s="4" t="s">
        <v>11284</v>
      </c>
      <c r="Y3343" s="45">
        <v>0</v>
      </c>
      <c r="AA3343" s="4">
        <v>1</v>
      </c>
      <c r="AB3343" s="4">
        <v>100</v>
      </c>
      <c r="AC3343" s="4">
        <v>1</v>
      </c>
      <c r="AD3343" s="4">
        <v>1</v>
      </c>
      <c r="AE3343" s="45" t="s">
        <v>16461</v>
      </c>
      <c r="AF3343" s="45" t="s">
        <v>16457</v>
      </c>
      <c r="AG3343" s="45" t="s">
        <v>16459</v>
      </c>
      <c r="AH3343" s="45" t="s">
        <v>16453</v>
      </c>
      <c r="AI3343" s="45" t="s">
        <v>16455</v>
      </c>
      <c r="AJ3343" s="63" t="s">
        <v>20384</v>
      </c>
      <c r="AK3343" s="63" t="s">
        <v>20384</v>
      </c>
      <c r="AL3343" s="4">
        <v>0</v>
      </c>
      <c r="AM3343" s="43">
        <f>IF(AND(L3343="WEAPON",OR(R3343=0,R3343=1,R3343=2)),[1]装备基础and强化!$V$7,IF(AND(L3343="LEFTRING",OR(R3343=0,R3343=1,R3343=2)),[1]装备基础and强化!$W$7,IF(AND(L3343="RIGHTRING",OR(R3343=0,R3343=1,R3343=2)),[1]装备基础and强化!$X$7,IF(AND(L3343="NECKLACE",OR(R3343=0,R3343=1,R3343=2)),[1]装备基础and强化!$Y$7,0))))</f>
        <v>0</v>
      </c>
      <c r="AN3343" s="43" t="e">
        <f>IF(AND(L3343="WEAPON",OR(R3343=3,R3343=4)),[1]装备基础and强化!$V$11,IF(AND(L3343="LEFTRING",OR(R3343=3,R3343=4)),[1]装备基础and强化!$W$11,IF(AND(L3343="RIGHTRING",OR(R3343=3,R3343=4)),[1]装备基础and强化!$X$11,IF(AND(L3343="NECKLACE",OR(R3343=3,R3343=4)),[1]装备基础and强化!$Y$11,0))))</f>
        <v>#REF!</v>
      </c>
      <c r="AO3343" s="43">
        <f>IF(AND(L3343="BELT",T3343=1),[1]装备基础and强化!$AA$7,IF(AND(L3343="PANTS",T3343=1),[1]装备基础and强化!$AB$7,IF(AND(L3343="SHOES",T3343=1),[1]装备基础and强化!$AC$7,IF(AND(L3343="CLOTHES",T3343=1),[1]装备基础and强化!$AD$7,0))))</f>
        <v>0</v>
      </c>
      <c r="AP3343" s="43">
        <f>IF(AND(L3343="BELT",T3343=2),[1]装备基础and强化!$AF$7,IF(AND(L3343="PANTS",T3343=2),[1]装备基础and强化!$AG$7,IF(AND(L3343="SHOES",T3343=2),[1]装备基础and强化!$AH$7,IF(AND(L3343="CLOTHES",T3343=2),[1]装备基础and强化!$AI$7,0))))</f>
        <v>0</v>
      </c>
      <c r="AQ3343" s="43">
        <f>IF(L3343="HAT",[1]装备基础and强化!$AK$7,IF(L3343="JADE",[1]装备基础and强化!$AK$7,0))</f>
        <v>0</v>
      </c>
      <c r="AR3343" s="43" t="e">
        <f t="shared" si="52"/>
        <v>#REF!</v>
      </c>
    </row>
    <row r="3344" spans="1:44" x14ac:dyDescent="0.15">
      <c r="A3344" s="43"/>
      <c r="B3344" s="5" t="s">
        <v>11542</v>
      </c>
      <c r="C3344" s="12">
        <v>23340</v>
      </c>
      <c r="D3344" s="5" t="s">
        <v>11543</v>
      </c>
      <c r="E3344" s="44" t="s">
        <v>24975</v>
      </c>
      <c r="F3344" s="4" t="s">
        <v>11544</v>
      </c>
      <c r="G3344" s="4" t="s">
        <v>11545</v>
      </c>
      <c r="H3344" s="44"/>
      <c r="I3344" s="4" t="s">
        <v>700</v>
      </c>
      <c r="J3344" s="6" t="s">
        <v>700</v>
      </c>
      <c r="K3344" s="45">
        <v>1</v>
      </c>
      <c r="L3344" s="4" t="s">
        <v>733</v>
      </c>
      <c r="M3344" s="104" t="s">
        <v>18910</v>
      </c>
      <c r="N3344" s="45">
        <v>250100</v>
      </c>
      <c r="O3344" s="4" t="s">
        <v>11755</v>
      </c>
      <c r="P3344" s="4" t="s">
        <v>8171</v>
      </c>
      <c r="Q3344" s="4">
        <v>50</v>
      </c>
      <c r="R3344" s="4">
        <v>4</v>
      </c>
      <c r="S3344" s="4" t="s">
        <v>11064</v>
      </c>
      <c r="U3344" s="4">
        <v>1</v>
      </c>
      <c r="W3344" s="4" t="s">
        <v>11310</v>
      </c>
      <c r="X3344" s="4" t="s">
        <v>11311</v>
      </c>
      <c r="Y3344" s="45">
        <v>0</v>
      </c>
      <c r="AA3344" s="4">
        <v>1</v>
      </c>
      <c r="AB3344" s="4">
        <v>100</v>
      </c>
      <c r="AC3344" s="4">
        <v>1</v>
      </c>
      <c r="AD3344" s="4">
        <v>1</v>
      </c>
      <c r="AE3344" s="45" t="s">
        <v>16461</v>
      </c>
      <c r="AF3344" s="45" t="s">
        <v>16457</v>
      </c>
      <c r="AG3344" s="45" t="s">
        <v>16459</v>
      </c>
      <c r="AH3344" s="45" t="s">
        <v>16453</v>
      </c>
      <c r="AI3344" s="45" t="s">
        <v>16455</v>
      </c>
      <c r="AJ3344" s="63" t="s">
        <v>20384</v>
      </c>
      <c r="AK3344" s="63" t="s">
        <v>20384</v>
      </c>
      <c r="AL3344" s="45">
        <v>0</v>
      </c>
      <c r="AM3344" s="43">
        <f>IF(AND(L3344="WEAPON",OR(R3344=0,R3344=1,R3344=2)),[1]装备基础and强化!$V$7,IF(AND(L3344="LEFTRING",OR(R3344=0,R3344=1,R3344=2)),[1]装备基础and强化!$W$7,IF(AND(L3344="RIGHTRING",OR(R3344=0,R3344=1,R3344=2)),[1]装备基础and强化!$X$7,IF(AND(L3344="NECKLACE",OR(R3344=0,R3344=1,R3344=2)),[1]装备基础and强化!$Y$7,0))))</f>
        <v>0</v>
      </c>
      <c r="AN3344" s="43" t="e">
        <f>IF(AND(L3344="WEAPON",OR(R3344=3,R3344=4)),[1]装备基础and强化!$V$11,IF(AND(L3344="LEFTRING",OR(R3344=3,R3344=4)),[1]装备基础and强化!$W$11,IF(AND(L3344="RIGHTRING",OR(R3344=3,R3344=4)),[1]装备基础and强化!$X$11,IF(AND(L3344="NECKLACE",OR(R3344=3,R3344=4)),[1]装备基础and强化!$Y$11,0))))</f>
        <v>#REF!</v>
      </c>
      <c r="AO3344" s="43">
        <f>IF(AND(L3344="BELT",T3344=1),[1]装备基础and强化!$AA$7,IF(AND(L3344="PANTS",T3344=1),[1]装备基础and强化!$AB$7,IF(AND(L3344="SHOES",T3344=1),[1]装备基础and强化!$AC$7,IF(AND(L3344="CLOTHES",T3344=1),[1]装备基础and强化!$AD$7,0))))</f>
        <v>0</v>
      </c>
      <c r="AP3344" s="43">
        <f>IF(AND(L3344="BELT",T3344=2),[1]装备基础and强化!$AF$7,IF(AND(L3344="PANTS",T3344=2),[1]装备基础and强化!$AG$7,IF(AND(L3344="SHOES",T3344=2),[1]装备基础and强化!$AH$7,IF(AND(L3344="CLOTHES",T3344=2),[1]装备基础and强化!$AI$7,0))))</f>
        <v>0</v>
      </c>
      <c r="AQ3344" s="43">
        <f>IF(L3344="HAT",[1]装备基础and强化!$AK$7,IF(L3344="JADE",[1]装备基础and强化!$AK$7,0))</f>
        <v>0</v>
      </c>
      <c r="AR3344" s="43" t="e">
        <f t="shared" si="52"/>
        <v>#REF!</v>
      </c>
    </row>
    <row r="3345" spans="1:44" x14ac:dyDescent="0.15">
      <c r="A3345" s="43"/>
      <c r="B3345" s="5" t="s">
        <v>11546</v>
      </c>
      <c r="C3345" s="12">
        <v>23341</v>
      </c>
      <c r="D3345" s="5" t="s">
        <v>11543</v>
      </c>
      <c r="E3345" s="44" t="s">
        <v>24976</v>
      </c>
      <c r="F3345" s="4" t="s">
        <v>11547</v>
      </c>
      <c r="G3345" s="4" t="s">
        <v>11548</v>
      </c>
      <c r="H3345" s="44"/>
      <c r="I3345" s="4" t="s">
        <v>700</v>
      </c>
      <c r="J3345" s="6" t="s">
        <v>700</v>
      </c>
      <c r="K3345" s="45">
        <v>1</v>
      </c>
      <c r="L3345" s="4" t="s">
        <v>733</v>
      </c>
      <c r="M3345" s="104" t="s">
        <v>18911</v>
      </c>
      <c r="N3345" s="45">
        <v>250200</v>
      </c>
      <c r="O3345" s="4" t="s">
        <v>7934</v>
      </c>
      <c r="P3345" s="4" t="s">
        <v>8171</v>
      </c>
      <c r="Q3345" s="4">
        <v>50</v>
      </c>
      <c r="R3345" s="4">
        <v>4</v>
      </c>
      <c r="S3345" s="4" t="s">
        <v>11064</v>
      </c>
      <c r="U3345" s="4">
        <v>2</v>
      </c>
      <c r="W3345" s="4" t="s">
        <v>11310</v>
      </c>
      <c r="X3345" s="4" t="s">
        <v>11311</v>
      </c>
      <c r="Y3345" s="45">
        <v>0</v>
      </c>
      <c r="AA3345" s="4">
        <v>1</v>
      </c>
      <c r="AB3345" s="4">
        <v>100</v>
      </c>
      <c r="AC3345" s="4">
        <v>1</v>
      </c>
      <c r="AD3345" s="4">
        <v>1</v>
      </c>
      <c r="AE3345" s="45" t="s">
        <v>16461</v>
      </c>
      <c r="AF3345" s="45" t="s">
        <v>16457</v>
      </c>
      <c r="AG3345" s="45" t="s">
        <v>16459</v>
      </c>
      <c r="AH3345" s="45" t="s">
        <v>16453</v>
      </c>
      <c r="AI3345" s="45" t="s">
        <v>16455</v>
      </c>
      <c r="AJ3345" s="63" t="s">
        <v>20384</v>
      </c>
      <c r="AK3345" s="63" t="s">
        <v>20384</v>
      </c>
      <c r="AL3345" s="4">
        <v>0</v>
      </c>
      <c r="AM3345" s="43">
        <f>IF(AND(L3345="WEAPON",OR(R3345=0,R3345=1,R3345=2)),[1]装备基础and强化!$V$7,IF(AND(L3345="LEFTRING",OR(R3345=0,R3345=1,R3345=2)),[1]装备基础and强化!$W$7,IF(AND(L3345="RIGHTRING",OR(R3345=0,R3345=1,R3345=2)),[1]装备基础and强化!$X$7,IF(AND(L3345="NECKLACE",OR(R3345=0,R3345=1,R3345=2)),[1]装备基础and强化!$Y$7,0))))</f>
        <v>0</v>
      </c>
      <c r="AN3345" s="43" t="e">
        <f>IF(AND(L3345="WEAPON",OR(R3345=3,R3345=4)),[1]装备基础and强化!$V$11,IF(AND(L3345="LEFTRING",OR(R3345=3,R3345=4)),[1]装备基础and强化!$W$11,IF(AND(L3345="RIGHTRING",OR(R3345=3,R3345=4)),[1]装备基础and强化!$X$11,IF(AND(L3345="NECKLACE",OR(R3345=3,R3345=4)),[1]装备基础and强化!$Y$11,0))))</f>
        <v>#REF!</v>
      </c>
      <c r="AO3345" s="43">
        <f>IF(AND(L3345="BELT",T3345=1),[1]装备基础and强化!$AA$7,IF(AND(L3345="PANTS",T3345=1),[1]装备基础and强化!$AB$7,IF(AND(L3345="SHOES",T3345=1),[1]装备基础and强化!$AC$7,IF(AND(L3345="CLOTHES",T3345=1),[1]装备基础and强化!$AD$7,0))))</f>
        <v>0</v>
      </c>
      <c r="AP3345" s="43">
        <f>IF(AND(L3345="BELT",T3345=2),[1]装备基础and强化!$AF$7,IF(AND(L3345="PANTS",T3345=2),[1]装备基础and强化!$AG$7,IF(AND(L3345="SHOES",T3345=2),[1]装备基础and强化!$AH$7,IF(AND(L3345="CLOTHES",T3345=2),[1]装备基础and强化!$AI$7,0))))</f>
        <v>0</v>
      </c>
      <c r="AQ3345" s="43">
        <f>IF(L3345="HAT",[1]装备基础and强化!$AK$7,IF(L3345="JADE",[1]装备基础and强化!$AK$7,0))</f>
        <v>0</v>
      </c>
      <c r="AR3345" s="43" t="e">
        <f t="shared" si="52"/>
        <v>#REF!</v>
      </c>
    </row>
    <row r="3346" spans="1:44" x14ac:dyDescent="0.15">
      <c r="A3346" s="43"/>
      <c r="B3346" s="5" t="s">
        <v>11549</v>
      </c>
      <c r="C3346" s="12">
        <v>23342</v>
      </c>
      <c r="D3346" s="5" t="s">
        <v>11543</v>
      </c>
      <c r="E3346" s="44" t="s">
        <v>24977</v>
      </c>
      <c r="F3346" s="4" t="s">
        <v>11550</v>
      </c>
      <c r="G3346" s="4" t="s">
        <v>11551</v>
      </c>
      <c r="H3346" s="44"/>
      <c r="I3346" s="4" t="s">
        <v>700</v>
      </c>
      <c r="J3346" s="6" t="s">
        <v>700</v>
      </c>
      <c r="K3346" s="45">
        <v>1</v>
      </c>
      <c r="L3346" s="4" t="s">
        <v>733</v>
      </c>
      <c r="M3346" s="104" t="s">
        <v>18912</v>
      </c>
      <c r="N3346" s="45">
        <v>250300</v>
      </c>
      <c r="O3346" s="4" t="s">
        <v>11095</v>
      </c>
      <c r="P3346" s="4" t="s">
        <v>8171</v>
      </c>
      <c r="Q3346" s="4">
        <v>50</v>
      </c>
      <c r="R3346" s="4">
        <v>4</v>
      </c>
      <c r="S3346" s="4" t="s">
        <v>11064</v>
      </c>
      <c r="U3346" s="4">
        <v>3</v>
      </c>
      <c r="W3346" s="4" t="s">
        <v>11310</v>
      </c>
      <c r="X3346" s="4" t="s">
        <v>11311</v>
      </c>
      <c r="Y3346" s="45">
        <v>0</v>
      </c>
      <c r="AA3346" s="4">
        <v>1</v>
      </c>
      <c r="AB3346" s="4">
        <v>100</v>
      </c>
      <c r="AC3346" s="4">
        <v>1</v>
      </c>
      <c r="AD3346" s="4">
        <v>1</v>
      </c>
      <c r="AE3346" s="45" t="s">
        <v>16461</v>
      </c>
      <c r="AF3346" s="45" t="s">
        <v>16457</v>
      </c>
      <c r="AG3346" s="45" t="s">
        <v>16459</v>
      </c>
      <c r="AH3346" s="45" t="s">
        <v>16453</v>
      </c>
      <c r="AI3346" s="45" t="s">
        <v>16455</v>
      </c>
      <c r="AJ3346" s="63" t="s">
        <v>20384</v>
      </c>
      <c r="AK3346" s="63" t="s">
        <v>20384</v>
      </c>
      <c r="AL3346" s="45">
        <v>0</v>
      </c>
      <c r="AM3346" s="43">
        <f>IF(AND(L3346="WEAPON",OR(R3346=0,R3346=1,R3346=2)),[1]装备基础and强化!$V$7,IF(AND(L3346="LEFTRING",OR(R3346=0,R3346=1,R3346=2)),[1]装备基础and强化!$W$7,IF(AND(L3346="RIGHTRING",OR(R3346=0,R3346=1,R3346=2)),[1]装备基础and强化!$X$7,IF(AND(L3346="NECKLACE",OR(R3346=0,R3346=1,R3346=2)),[1]装备基础and强化!$Y$7,0))))</f>
        <v>0</v>
      </c>
      <c r="AN3346" s="43" t="e">
        <f>IF(AND(L3346="WEAPON",OR(R3346=3,R3346=4)),[1]装备基础and强化!$V$11,IF(AND(L3346="LEFTRING",OR(R3346=3,R3346=4)),[1]装备基础and强化!$W$11,IF(AND(L3346="RIGHTRING",OR(R3346=3,R3346=4)),[1]装备基础and强化!$X$11,IF(AND(L3346="NECKLACE",OR(R3346=3,R3346=4)),[1]装备基础and强化!$Y$11,0))))</f>
        <v>#REF!</v>
      </c>
      <c r="AO3346" s="43">
        <f>IF(AND(L3346="BELT",T3346=1),[1]装备基础and强化!$AA$7,IF(AND(L3346="PANTS",T3346=1),[1]装备基础and强化!$AB$7,IF(AND(L3346="SHOES",T3346=1),[1]装备基础and强化!$AC$7,IF(AND(L3346="CLOTHES",T3346=1),[1]装备基础and强化!$AD$7,0))))</f>
        <v>0</v>
      </c>
      <c r="AP3346" s="43">
        <f>IF(AND(L3346="BELT",T3346=2),[1]装备基础and强化!$AF$7,IF(AND(L3346="PANTS",T3346=2),[1]装备基础and强化!$AG$7,IF(AND(L3346="SHOES",T3346=2),[1]装备基础and强化!$AH$7,IF(AND(L3346="CLOTHES",T3346=2),[1]装备基础and强化!$AI$7,0))))</f>
        <v>0</v>
      </c>
      <c r="AQ3346" s="43">
        <f>IF(L3346="HAT",[1]装备基础and强化!$AK$7,IF(L3346="JADE",[1]装备基础and强化!$AK$7,0))</f>
        <v>0</v>
      </c>
      <c r="AR3346" s="43" t="e">
        <f t="shared" si="52"/>
        <v>#REF!</v>
      </c>
    </row>
    <row r="3347" spans="1:44" x14ac:dyDescent="0.15">
      <c r="A3347" s="43"/>
      <c r="B3347" s="5" t="s">
        <v>11552</v>
      </c>
      <c r="C3347" s="12">
        <v>23343</v>
      </c>
      <c r="D3347" s="5" t="s">
        <v>11543</v>
      </c>
      <c r="E3347" s="44" t="s">
        <v>24978</v>
      </c>
      <c r="F3347" s="4" t="s">
        <v>11553</v>
      </c>
      <c r="G3347" s="4" t="s">
        <v>11554</v>
      </c>
      <c r="H3347" s="44"/>
      <c r="I3347" s="4" t="s">
        <v>700</v>
      </c>
      <c r="J3347" s="6" t="s">
        <v>700</v>
      </c>
      <c r="K3347" s="45">
        <v>1</v>
      </c>
      <c r="L3347" s="4" t="s">
        <v>733</v>
      </c>
      <c r="M3347" s="104" t="s">
        <v>18913</v>
      </c>
      <c r="N3347" s="45">
        <v>250400</v>
      </c>
      <c r="O3347" s="4" t="s">
        <v>7970</v>
      </c>
      <c r="P3347" s="4" t="s">
        <v>8171</v>
      </c>
      <c r="Q3347" s="4">
        <v>50</v>
      </c>
      <c r="R3347" s="4">
        <v>4</v>
      </c>
      <c r="S3347" s="4" t="s">
        <v>11064</v>
      </c>
      <c r="U3347" s="4">
        <v>4</v>
      </c>
      <c r="W3347" s="4" t="s">
        <v>11310</v>
      </c>
      <c r="X3347" s="4" t="s">
        <v>11311</v>
      </c>
      <c r="Y3347" s="45">
        <v>0</v>
      </c>
      <c r="AA3347" s="4">
        <v>1</v>
      </c>
      <c r="AB3347" s="4">
        <v>100</v>
      </c>
      <c r="AC3347" s="4">
        <v>1</v>
      </c>
      <c r="AD3347" s="4">
        <v>1</v>
      </c>
      <c r="AE3347" s="45" t="s">
        <v>16461</v>
      </c>
      <c r="AF3347" s="45" t="s">
        <v>16457</v>
      </c>
      <c r="AG3347" s="45" t="s">
        <v>16459</v>
      </c>
      <c r="AH3347" s="45" t="s">
        <v>16453</v>
      </c>
      <c r="AI3347" s="45" t="s">
        <v>16455</v>
      </c>
      <c r="AJ3347" s="63" t="s">
        <v>20384</v>
      </c>
      <c r="AK3347" s="63" t="s">
        <v>20384</v>
      </c>
      <c r="AL3347" s="4">
        <v>0</v>
      </c>
      <c r="AM3347" s="43">
        <f>IF(AND(L3347="WEAPON",OR(R3347=0,R3347=1,R3347=2)),[1]装备基础and强化!$V$7,IF(AND(L3347="LEFTRING",OR(R3347=0,R3347=1,R3347=2)),[1]装备基础and强化!$W$7,IF(AND(L3347="RIGHTRING",OR(R3347=0,R3347=1,R3347=2)),[1]装备基础and强化!$X$7,IF(AND(L3347="NECKLACE",OR(R3347=0,R3347=1,R3347=2)),[1]装备基础and强化!$Y$7,0))))</f>
        <v>0</v>
      </c>
      <c r="AN3347" s="43" t="e">
        <f>IF(AND(L3347="WEAPON",OR(R3347=3,R3347=4)),[1]装备基础and强化!$V$11,IF(AND(L3347="LEFTRING",OR(R3347=3,R3347=4)),[1]装备基础and强化!$W$11,IF(AND(L3347="RIGHTRING",OR(R3347=3,R3347=4)),[1]装备基础and强化!$X$11,IF(AND(L3347="NECKLACE",OR(R3347=3,R3347=4)),[1]装备基础and强化!$Y$11,0))))</f>
        <v>#REF!</v>
      </c>
      <c r="AO3347" s="43">
        <f>IF(AND(L3347="BELT",T3347=1),[1]装备基础and强化!$AA$7,IF(AND(L3347="PANTS",T3347=1),[1]装备基础and强化!$AB$7,IF(AND(L3347="SHOES",T3347=1),[1]装备基础and强化!$AC$7,IF(AND(L3347="CLOTHES",T3347=1),[1]装备基础and强化!$AD$7,0))))</f>
        <v>0</v>
      </c>
      <c r="AP3347" s="43">
        <f>IF(AND(L3347="BELT",T3347=2),[1]装备基础and强化!$AF$7,IF(AND(L3347="PANTS",T3347=2),[1]装备基础and强化!$AG$7,IF(AND(L3347="SHOES",T3347=2),[1]装备基础and强化!$AH$7,IF(AND(L3347="CLOTHES",T3347=2),[1]装备基础and强化!$AI$7,0))))</f>
        <v>0</v>
      </c>
      <c r="AQ3347" s="43">
        <f>IF(L3347="HAT",[1]装备基础and强化!$AK$7,IF(L3347="JADE",[1]装备基础and强化!$AK$7,0))</f>
        <v>0</v>
      </c>
      <c r="AR3347" s="43" t="e">
        <f t="shared" si="52"/>
        <v>#REF!</v>
      </c>
    </row>
    <row r="3348" spans="1:44" x14ac:dyDescent="0.15">
      <c r="A3348" s="43"/>
      <c r="B3348" s="5" t="s">
        <v>11555</v>
      </c>
      <c r="C3348" s="12">
        <v>23344</v>
      </c>
      <c r="D3348" s="5" t="s">
        <v>11543</v>
      </c>
      <c r="E3348" s="44" t="s">
        <v>24979</v>
      </c>
      <c r="F3348" s="4" t="s">
        <v>11556</v>
      </c>
      <c r="G3348" s="4" t="s">
        <v>11557</v>
      </c>
      <c r="H3348" s="44"/>
      <c r="I3348" s="4" t="s">
        <v>700</v>
      </c>
      <c r="J3348" s="6" t="s">
        <v>700</v>
      </c>
      <c r="K3348" s="45">
        <v>1</v>
      </c>
      <c r="L3348" s="4" t="s">
        <v>733</v>
      </c>
      <c r="M3348" s="104" t="s">
        <v>18914</v>
      </c>
      <c r="N3348" s="45">
        <v>250500</v>
      </c>
      <c r="O3348" s="4" t="s">
        <v>11052</v>
      </c>
      <c r="P3348" s="4" t="s">
        <v>8171</v>
      </c>
      <c r="Q3348" s="4">
        <v>50</v>
      </c>
      <c r="R3348" s="4">
        <v>4</v>
      </c>
      <c r="S3348" s="4" t="s">
        <v>11064</v>
      </c>
      <c r="U3348" s="4">
        <v>5</v>
      </c>
      <c r="W3348" s="4" t="s">
        <v>11310</v>
      </c>
      <c r="X3348" s="4" t="s">
        <v>11311</v>
      </c>
      <c r="Y3348" s="45">
        <v>0</v>
      </c>
      <c r="AA3348" s="4">
        <v>1</v>
      </c>
      <c r="AB3348" s="4">
        <v>100</v>
      </c>
      <c r="AC3348" s="4">
        <v>1</v>
      </c>
      <c r="AD3348" s="4">
        <v>1</v>
      </c>
      <c r="AE3348" s="45" t="s">
        <v>16461</v>
      </c>
      <c r="AF3348" s="45" t="s">
        <v>16457</v>
      </c>
      <c r="AG3348" s="45" t="s">
        <v>16459</v>
      </c>
      <c r="AH3348" s="45" t="s">
        <v>16453</v>
      </c>
      <c r="AI3348" s="45" t="s">
        <v>16455</v>
      </c>
      <c r="AJ3348" s="63" t="s">
        <v>20384</v>
      </c>
      <c r="AK3348" s="63" t="s">
        <v>20384</v>
      </c>
      <c r="AL3348" s="45">
        <v>0</v>
      </c>
      <c r="AM3348" s="43">
        <f>IF(AND(L3348="WEAPON",OR(R3348=0,R3348=1,R3348=2)),[1]装备基础and强化!$V$7,IF(AND(L3348="LEFTRING",OR(R3348=0,R3348=1,R3348=2)),[1]装备基础and强化!$W$7,IF(AND(L3348="RIGHTRING",OR(R3348=0,R3348=1,R3348=2)),[1]装备基础and强化!$X$7,IF(AND(L3348="NECKLACE",OR(R3348=0,R3348=1,R3348=2)),[1]装备基础and强化!$Y$7,0))))</f>
        <v>0</v>
      </c>
      <c r="AN3348" s="43" t="e">
        <f>IF(AND(L3348="WEAPON",OR(R3348=3,R3348=4)),[1]装备基础and强化!$V$11,IF(AND(L3348="LEFTRING",OR(R3348=3,R3348=4)),[1]装备基础and强化!$W$11,IF(AND(L3348="RIGHTRING",OR(R3348=3,R3348=4)),[1]装备基础and强化!$X$11,IF(AND(L3348="NECKLACE",OR(R3348=3,R3348=4)),[1]装备基础and强化!$Y$11,0))))</f>
        <v>#REF!</v>
      </c>
      <c r="AO3348" s="43">
        <f>IF(AND(L3348="BELT",T3348=1),[1]装备基础and强化!$AA$7,IF(AND(L3348="PANTS",T3348=1),[1]装备基础and强化!$AB$7,IF(AND(L3348="SHOES",T3348=1),[1]装备基础and强化!$AC$7,IF(AND(L3348="CLOTHES",T3348=1),[1]装备基础and强化!$AD$7,0))))</f>
        <v>0</v>
      </c>
      <c r="AP3348" s="43">
        <f>IF(AND(L3348="BELT",T3348=2),[1]装备基础and强化!$AF$7,IF(AND(L3348="PANTS",T3348=2),[1]装备基础and强化!$AG$7,IF(AND(L3348="SHOES",T3348=2),[1]装备基础and强化!$AH$7,IF(AND(L3348="CLOTHES",T3348=2),[1]装备基础and强化!$AI$7,0))))</f>
        <v>0</v>
      </c>
      <c r="AQ3348" s="43">
        <f>IF(L3348="HAT",[1]装备基础and强化!$AK$7,IF(L3348="JADE",[1]装备基础and强化!$AK$7,0))</f>
        <v>0</v>
      </c>
      <c r="AR3348" s="43" t="e">
        <f t="shared" si="52"/>
        <v>#REF!</v>
      </c>
    </row>
    <row r="3349" spans="1:44" x14ac:dyDescent="0.15">
      <c r="A3349" s="43"/>
      <c r="B3349" s="5" t="s">
        <v>11558</v>
      </c>
      <c r="C3349" s="12">
        <v>23345</v>
      </c>
      <c r="D3349" s="5" t="s">
        <v>11543</v>
      </c>
      <c r="E3349" s="44" t="s">
        <v>24980</v>
      </c>
      <c r="F3349" s="4" t="s">
        <v>11559</v>
      </c>
      <c r="G3349" s="4" t="s">
        <v>11560</v>
      </c>
      <c r="H3349" s="44"/>
      <c r="I3349" s="4" t="s">
        <v>700</v>
      </c>
      <c r="J3349" s="6" t="s">
        <v>700</v>
      </c>
      <c r="K3349" s="45">
        <v>1</v>
      </c>
      <c r="L3349" s="4" t="s">
        <v>733</v>
      </c>
      <c r="M3349" s="104" t="s">
        <v>18915</v>
      </c>
      <c r="N3349" s="45">
        <v>250600</v>
      </c>
      <c r="O3349" s="4" t="s">
        <v>7945</v>
      </c>
      <c r="P3349" s="4" t="s">
        <v>8171</v>
      </c>
      <c r="Q3349" s="4">
        <v>50</v>
      </c>
      <c r="R3349" s="4">
        <v>4</v>
      </c>
      <c r="S3349" s="4" t="s">
        <v>11064</v>
      </c>
      <c r="U3349" s="4">
        <v>6</v>
      </c>
      <c r="W3349" s="4" t="s">
        <v>11310</v>
      </c>
      <c r="X3349" s="4" t="s">
        <v>11311</v>
      </c>
      <c r="Y3349" s="45">
        <v>0</v>
      </c>
      <c r="AA3349" s="4">
        <v>1</v>
      </c>
      <c r="AB3349" s="4">
        <v>100</v>
      </c>
      <c r="AC3349" s="4">
        <v>1</v>
      </c>
      <c r="AD3349" s="4">
        <v>1</v>
      </c>
      <c r="AE3349" s="45" t="s">
        <v>16461</v>
      </c>
      <c r="AF3349" s="45" t="s">
        <v>16457</v>
      </c>
      <c r="AG3349" s="45" t="s">
        <v>16459</v>
      </c>
      <c r="AH3349" s="45" t="s">
        <v>16453</v>
      </c>
      <c r="AI3349" s="45" t="s">
        <v>16455</v>
      </c>
      <c r="AJ3349" s="63" t="s">
        <v>20384</v>
      </c>
      <c r="AK3349" s="63" t="s">
        <v>20384</v>
      </c>
      <c r="AL3349" s="4">
        <v>0</v>
      </c>
      <c r="AM3349" s="43">
        <f>IF(AND(L3349="WEAPON",OR(R3349=0,R3349=1,R3349=2)),[1]装备基础and强化!$V$7,IF(AND(L3349="LEFTRING",OR(R3349=0,R3349=1,R3349=2)),[1]装备基础and强化!$W$7,IF(AND(L3349="RIGHTRING",OR(R3349=0,R3349=1,R3349=2)),[1]装备基础and强化!$X$7,IF(AND(L3349="NECKLACE",OR(R3349=0,R3349=1,R3349=2)),[1]装备基础and强化!$Y$7,0))))</f>
        <v>0</v>
      </c>
      <c r="AN3349" s="43" t="e">
        <f>IF(AND(L3349="WEAPON",OR(R3349=3,R3349=4)),[1]装备基础and强化!$V$11,IF(AND(L3349="LEFTRING",OR(R3349=3,R3349=4)),[1]装备基础and强化!$W$11,IF(AND(L3349="RIGHTRING",OR(R3349=3,R3349=4)),[1]装备基础and强化!$X$11,IF(AND(L3349="NECKLACE",OR(R3349=3,R3349=4)),[1]装备基础and强化!$Y$11,0))))</f>
        <v>#REF!</v>
      </c>
      <c r="AO3349" s="43">
        <f>IF(AND(L3349="BELT",T3349=1),[1]装备基础and强化!$AA$7,IF(AND(L3349="PANTS",T3349=1),[1]装备基础and强化!$AB$7,IF(AND(L3349="SHOES",T3349=1),[1]装备基础and强化!$AC$7,IF(AND(L3349="CLOTHES",T3349=1),[1]装备基础and强化!$AD$7,0))))</f>
        <v>0</v>
      </c>
      <c r="AP3349" s="43">
        <f>IF(AND(L3349="BELT",T3349=2),[1]装备基础and强化!$AF$7,IF(AND(L3349="PANTS",T3349=2),[1]装备基础and强化!$AG$7,IF(AND(L3349="SHOES",T3349=2),[1]装备基础and强化!$AH$7,IF(AND(L3349="CLOTHES",T3349=2),[1]装备基础and强化!$AI$7,0))))</f>
        <v>0</v>
      </c>
      <c r="AQ3349" s="43">
        <f>IF(L3349="HAT",[1]装备基础and强化!$AK$7,IF(L3349="JADE",[1]装备基础and强化!$AK$7,0))</f>
        <v>0</v>
      </c>
      <c r="AR3349" s="43" t="e">
        <f t="shared" ref="AR3349:AR3412" si="53">IF(AM3349&lt;&gt;0,AM3349,IF(AN3349&lt;&gt;0,AN3349,IF(AO3349&lt;&gt;0,AO3349,IF(AP3349&lt;&gt;0,AP3349,IF(AQ3349&lt;&gt;0,AQ3349,0)))))</f>
        <v>#REF!</v>
      </c>
    </row>
    <row r="3350" spans="1:44" x14ac:dyDescent="0.15">
      <c r="A3350" s="43"/>
      <c r="B3350" s="5" t="s">
        <v>11561</v>
      </c>
      <c r="C3350" s="12">
        <v>23346</v>
      </c>
      <c r="D3350" s="5" t="s">
        <v>11543</v>
      </c>
      <c r="E3350" s="44" t="s">
        <v>24981</v>
      </c>
      <c r="F3350" s="4" t="s">
        <v>11562</v>
      </c>
      <c r="G3350" s="4" t="s">
        <v>11563</v>
      </c>
      <c r="H3350" s="44"/>
      <c r="I3350" s="4" t="s">
        <v>700</v>
      </c>
      <c r="J3350" s="6" t="s">
        <v>700</v>
      </c>
      <c r="K3350" s="45">
        <v>1</v>
      </c>
      <c r="L3350" s="4" t="s">
        <v>733</v>
      </c>
      <c r="M3350" s="104" t="s">
        <v>18916</v>
      </c>
      <c r="N3350" s="45">
        <v>250700</v>
      </c>
      <c r="O3350" s="4" t="s">
        <v>15214</v>
      </c>
      <c r="P3350" s="4" t="s">
        <v>8171</v>
      </c>
      <c r="Q3350" s="4">
        <v>50</v>
      </c>
      <c r="R3350" s="4">
        <v>4</v>
      </c>
      <c r="S3350" s="4" t="s">
        <v>11064</v>
      </c>
      <c r="U3350" s="4">
        <v>7</v>
      </c>
      <c r="W3350" s="4" t="s">
        <v>11310</v>
      </c>
      <c r="X3350" s="4" t="s">
        <v>11311</v>
      </c>
      <c r="Y3350" s="45">
        <v>0</v>
      </c>
      <c r="AA3350" s="4">
        <v>1</v>
      </c>
      <c r="AB3350" s="4">
        <v>100</v>
      </c>
      <c r="AC3350" s="4">
        <v>1</v>
      </c>
      <c r="AE3350" s="45" t="s">
        <v>16461</v>
      </c>
      <c r="AF3350" s="45" t="s">
        <v>16457</v>
      </c>
      <c r="AG3350" s="45" t="s">
        <v>16459</v>
      </c>
      <c r="AH3350" s="45" t="s">
        <v>16453</v>
      </c>
      <c r="AI3350" s="45" t="s">
        <v>16455</v>
      </c>
      <c r="AJ3350" s="63" t="s">
        <v>20384</v>
      </c>
      <c r="AK3350" s="63" t="s">
        <v>20384</v>
      </c>
      <c r="AL3350" s="45">
        <v>0</v>
      </c>
      <c r="AM3350" s="43">
        <f>IF(AND(L3350="WEAPON",OR(R3350=0,R3350=1,R3350=2)),[1]装备基础and强化!$V$7,IF(AND(L3350="LEFTRING",OR(R3350=0,R3350=1,R3350=2)),[1]装备基础and强化!$W$7,IF(AND(L3350="RIGHTRING",OR(R3350=0,R3350=1,R3350=2)),[1]装备基础and强化!$X$7,IF(AND(L3350="NECKLACE",OR(R3350=0,R3350=1,R3350=2)),[1]装备基础and强化!$Y$7,0))))</f>
        <v>0</v>
      </c>
      <c r="AN3350" s="43" t="e">
        <f>IF(AND(L3350="WEAPON",OR(R3350=3,R3350=4)),[1]装备基础and强化!$V$11,IF(AND(L3350="LEFTRING",OR(R3350=3,R3350=4)),[1]装备基础and强化!$W$11,IF(AND(L3350="RIGHTRING",OR(R3350=3,R3350=4)),[1]装备基础and强化!$X$11,IF(AND(L3350="NECKLACE",OR(R3350=3,R3350=4)),[1]装备基础and强化!$Y$11,0))))</f>
        <v>#REF!</v>
      </c>
      <c r="AO3350" s="43">
        <f>IF(AND(L3350="BELT",T3350=1),[1]装备基础and强化!$AA$7,IF(AND(L3350="PANTS",T3350=1),[1]装备基础and强化!$AB$7,IF(AND(L3350="SHOES",T3350=1),[1]装备基础and强化!$AC$7,IF(AND(L3350="CLOTHES",T3350=1),[1]装备基础and强化!$AD$7,0))))</f>
        <v>0</v>
      </c>
      <c r="AP3350" s="43">
        <f>IF(AND(L3350="BELT",T3350=2),[1]装备基础and强化!$AF$7,IF(AND(L3350="PANTS",T3350=2),[1]装备基础and强化!$AG$7,IF(AND(L3350="SHOES",T3350=2),[1]装备基础and强化!$AH$7,IF(AND(L3350="CLOTHES",T3350=2),[1]装备基础and强化!$AI$7,0))))</f>
        <v>0</v>
      </c>
      <c r="AQ3350" s="43">
        <f>IF(L3350="HAT",[1]装备基础and强化!$AK$7,IF(L3350="JADE",[1]装备基础and强化!$AK$7,0))</f>
        <v>0</v>
      </c>
      <c r="AR3350" s="43" t="e">
        <f t="shared" si="53"/>
        <v>#REF!</v>
      </c>
    </row>
    <row r="3351" spans="1:44" x14ac:dyDescent="0.15">
      <c r="A3351" s="43"/>
      <c r="B3351" s="5" t="s">
        <v>11564</v>
      </c>
      <c r="C3351" s="12">
        <v>23347</v>
      </c>
      <c r="D3351" s="5" t="s">
        <v>11543</v>
      </c>
      <c r="E3351" s="44" t="s">
        <v>24982</v>
      </c>
      <c r="F3351" s="4" t="s">
        <v>11565</v>
      </c>
      <c r="G3351" s="4" t="s">
        <v>11566</v>
      </c>
      <c r="H3351" s="44"/>
      <c r="I3351" s="4" t="s">
        <v>700</v>
      </c>
      <c r="J3351" s="6" t="s">
        <v>700</v>
      </c>
      <c r="K3351" s="45">
        <v>1</v>
      </c>
      <c r="L3351" s="4" t="s">
        <v>733</v>
      </c>
      <c r="M3351" s="104" t="s">
        <v>18917</v>
      </c>
      <c r="N3351" s="45">
        <v>250800</v>
      </c>
      <c r="O3351" s="4" t="s">
        <v>8749</v>
      </c>
      <c r="P3351" s="4" t="s">
        <v>8171</v>
      </c>
      <c r="Q3351" s="4">
        <v>50</v>
      </c>
      <c r="R3351" s="4">
        <v>4</v>
      </c>
      <c r="S3351" s="4" t="s">
        <v>11064</v>
      </c>
      <c r="U3351" s="4">
        <v>8</v>
      </c>
      <c r="W3351" s="4" t="s">
        <v>11310</v>
      </c>
      <c r="X3351" s="4" t="s">
        <v>11311</v>
      </c>
      <c r="Y3351" s="45">
        <v>0</v>
      </c>
      <c r="AA3351" s="4">
        <v>1</v>
      </c>
      <c r="AB3351" s="4">
        <v>100</v>
      </c>
      <c r="AC3351" s="4">
        <v>1</v>
      </c>
      <c r="AE3351" s="45" t="s">
        <v>16461</v>
      </c>
      <c r="AF3351" s="45" t="s">
        <v>16457</v>
      </c>
      <c r="AG3351" s="45" t="s">
        <v>16459</v>
      </c>
      <c r="AH3351" s="45" t="s">
        <v>16453</v>
      </c>
      <c r="AI3351" s="45" t="s">
        <v>16455</v>
      </c>
      <c r="AJ3351" s="63" t="s">
        <v>20384</v>
      </c>
      <c r="AK3351" s="63" t="s">
        <v>20384</v>
      </c>
      <c r="AL3351" s="4">
        <v>0</v>
      </c>
      <c r="AM3351" s="43">
        <f>IF(AND(L3351="WEAPON",OR(R3351=0,R3351=1,R3351=2)),[1]装备基础and强化!$V$7,IF(AND(L3351="LEFTRING",OR(R3351=0,R3351=1,R3351=2)),[1]装备基础and强化!$W$7,IF(AND(L3351="RIGHTRING",OR(R3351=0,R3351=1,R3351=2)),[1]装备基础and强化!$X$7,IF(AND(L3351="NECKLACE",OR(R3351=0,R3351=1,R3351=2)),[1]装备基础and强化!$Y$7,0))))</f>
        <v>0</v>
      </c>
      <c r="AN3351" s="43" t="e">
        <f>IF(AND(L3351="WEAPON",OR(R3351=3,R3351=4)),[1]装备基础and强化!$V$11,IF(AND(L3351="LEFTRING",OR(R3351=3,R3351=4)),[1]装备基础and强化!$W$11,IF(AND(L3351="RIGHTRING",OR(R3351=3,R3351=4)),[1]装备基础and强化!$X$11,IF(AND(L3351="NECKLACE",OR(R3351=3,R3351=4)),[1]装备基础and强化!$Y$11,0))))</f>
        <v>#REF!</v>
      </c>
      <c r="AO3351" s="43">
        <f>IF(AND(L3351="BELT",T3351=1),[1]装备基础and强化!$AA$7,IF(AND(L3351="PANTS",T3351=1),[1]装备基础and强化!$AB$7,IF(AND(L3351="SHOES",T3351=1),[1]装备基础and强化!$AC$7,IF(AND(L3351="CLOTHES",T3351=1),[1]装备基础and强化!$AD$7,0))))</f>
        <v>0</v>
      </c>
      <c r="AP3351" s="43">
        <f>IF(AND(L3351="BELT",T3351=2),[1]装备基础and强化!$AF$7,IF(AND(L3351="PANTS",T3351=2),[1]装备基础and强化!$AG$7,IF(AND(L3351="SHOES",T3351=2),[1]装备基础and强化!$AH$7,IF(AND(L3351="CLOTHES",T3351=2),[1]装备基础and强化!$AI$7,0))))</f>
        <v>0</v>
      </c>
      <c r="AQ3351" s="43">
        <f>IF(L3351="HAT",[1]装备基础and强化!$AK$7,IF(L3351="JADE",[1]装备基础and强化!$AK$7,0))</f>
        <v>0</v>
      </c>
      <c r="AR3351" s="43" t="e">
        <f t="shared" si="53"/>
        <v>#REF!</v>
      </c>
    </row>
    <row r="3352" spans="1:44" x14ac:dyDescent="0.15">
      <c r="A3352" s="43"/>
      <c r="B3352" s="5" t="s">
        <v>11567</v>
      </c>
      <c r="C3352" s="12">
        <v>23348</v>
      </c>
      <c r="D3352" s="5" t="s">
        <v>11568</v>
      </c>
      <c r="E3352" s="44" t="s">
        <v>24983</v>
      </c>
      <c r="F3352" s="4" t="s">
        <v>11569</v>
      </c>
      <c r="G3352" s="4" t="s">
        <v>11570</v>
      </c>
      <c r="H3352" s="44"/>
      <c r="I3352" s="4" t="s">
        <v>700</v>
      </c>
      <c r="J3352" s="6" t="s">
        <v>700</v>
      </c>
      <c r="K3352" s="45">
        <v>1</v>
      </c>
      <c r="L3352" s="4" t="s">
        <v>733</v>
      </c>
      <c r="M3352" s="104" t="s">
        <v>18918</v>
      </c>
      <c r="N3352" s="45">
        <v>280100</v>
      </c>
      <c r="O3352" s="4" t="s">
        <v>8185</v>
      </c>
      <c r="P3352" s="4" t="s">
        <v>8171</v>
      </c>
      <c r="Q3352" s="4">
        <v>90</v>
      </c>
      <c r="R3352" s="4">
        <v>4</v>
      </c>
      <c r="S3352" s="4" t="s">
        <v>11096</v>
      </c>
      <c r="U3352" s="4">
        <v>1</v>
      </c>
      <c r="W3352" s="4" t="s">
        <v>11338</v>
      </c>
      <c r="X3352" s="4" t="s">
        <v>11339</v>
      </c>
      <c r="Y3352" s="45">
        <v>0</v>
      </c>
      <c r="AA3352" s="4">
        <v>1</v>
      </c>
      <c r="AB3352" s="4">
        <v>100</v>
      </c>
      <c r="AC3352" s="4">
        <v>1</v>
      </c>
      <c r="AD3352" s="4">
        <v>1</v>
      </c>
      <c r="AE3352" s="45" t="s">
        <v>16461</v>
      </c>
      <c r="AF3352" s="45" t="s">
        <v>16457</v>
      </c>
      <c r="AG3352" s="45" t="s">
        <v>16459</v>
      </c>
      <c r="AH3352" s="45" t="s">
        <v>16453</v>
      </c>
      <c r="AI3352" s="45" t="s">
        <v>16455</v>
      </c>
      <c r="AJ3352" s="63" t="s">
        <v>20389</v>
      </c>
      <c r="AK3352" s="63" t="s">
        <v>20384</v>
      </c>
      <c r="AL3352" s="45">
        <v>0</v>
      </c>
      <c r="AM3352" s="43">
        <f>IF(AND(L3352="WEAPON",OR(R3352=0,R3352=1,R3352=2)),[1]装备基础and强化!$V$7,IF(AND(L3352="LEFTRING",OR(R3352=0,R3352=1,R3352=2)),[1]装备基础and强化!$W$7,IF(AND(L3352="RIGHTRING",OR(R3352=0,R3352=1,R3352=2)),[1]装备基础and强化!$X$7,IF(AND(L3352="NECKLACE",OR(R3352=0,R3352=1,R3352=2)),[1]装备基础and强化!$Y$7,0))))</f>
        <v>0</v>
      </c>
      <c r="AN3352" s="43" t="e">
        <f>IF(AND(L3352="WEAPON",OR(R3352=3,R3352=4)),[1]装备基础and强化!$V$11,IF(AND(L3352="LEFTRING",OR(R3352=3,R3352=4)),[1]装备基础and强化!$W$11,IF(AND(L3352="RIGHTRING",OR(R3352=3,R3352=4)),[1]装备基础and强化!$X$11,IF(AND(L3352="NECKLACE",OR(R3352=3,R3352=4)),[1]装备基础and强化!$Y$11,0))))</f>
        <v>#REF!</v>
      </c>
      <c r="AO3352" s="43">
        <f>IF(AND(L3352="BELT",T3352=1),[1]装备基础and强化!$AA$7,IF(AND(L3352="PANTS",T3352=1),[1]装备基础and强化!$AB$7,IF(AND(L3352="SHOES",T3352=1),[1]装备基础and强化!$AC$7,IF(AND(L3352="CLOTHES",T3352=1),[1]装备基础and强化!$AD$7,0))))</f>
        <v>0</v>
      </c>
      <c r="AP3352" s="43">
        <f>IF(AND(L3352="BELT",T3352=2),[1]装备基础and强化!$AF$7,IF(AND(L3352="PANTS",T3352=2),[1]装备基础and强化!$AG$7,IF(AND(L3352="SHOES",T3352=2),[1]装备基础and强化!$AH$7,IF(AND(L3352="CLOTHES",T3352=2),[1]装备基础and强化!$AI$7,0))))</f>
        <v>0</v>
      </c>
      <c r="AQ3352" s="43">
        <f>IF(L3352="HAT",[1]装备基础and强化!$AK$7,IF(L3352="JADE",[1]装备基础and强化!$AK$7,0))</f>
        <v>0</v>
      </c>
      <c r="AR3352" s="43" t="e">
        <f t="shared" si="53"/>
        <v>#REF!</v>
      </c>
    </row>
    <row r="3353" spans="1:44" x14ac:dyDescent="0.15">
      <c r="A3353" s="43"/>
      <c r="B3353" s="5" t="s">
        <v>11571</v>
      </c>
      <c r="C3353" s="12">
        <v>23349</v>
      </c>
      <c r="D3353" s="5" t="s">
        <v>11568</v>
      </c>
      <c r="E3353" s="44" t="s">
        <v>24984</v>
      </c>
      <c r="F3353" s="4" t="s">
        <v>11572</v>
      </c>
      <c r="G3353" s="4" t="s">
        <v>11573</v>
      </c>
      <c r="H3353" s="44"/>
      <c r="I3353" s="4" t="s">
        <v>700</v>
      </c>
      <c r="J3353" s="6" t="s">
        <v>700</v>
      </c>
      <c r="K3353" s="45">
        <v>1</v>
      </c>
      <c r="L3353" s="4" t="s">
        <v>733</v>
      </c>
      <c r="M3353" s="104" t="s">
        <v>18919</v>
      </c>
      <c r="N3353" s="45">
        <v>280200</v>
      </c>
      <c r="O3353" s="4" t="s">
        <v>7970</v>
      </c>
      <c r="P3353" s="4" t="s">
        <v>8171</v>
      </c>
      <c r="Q3353" s="4">
        <v>90</v>
      </c>
      <c r="R3353" s="4">
        <v>4</v>
      </c>
      <c r="S3353" s="4" t="s">
        <v>11096</v>
      </c>
      <c r="U3353" s="4">
        <v>2</v>
      </c>
      <c r="W3353" s="4" t="s">
        <v>11338</v>
      </c>
      <c r="X3353" s="4" t="s">
        <v>11339</v>
      </c>
      <c r="Y3353" s="45">
        <v>0</v>
      </c>
      <c r="AA3353" s="4">
        <v>1</v>
      </c>
      <c r="AB3353" s="4">
        <v>100</v>
      </c>
      <c r="AC3353" s="4">
        <v>1</v>
      </c>
      <c r="AD3353" s="4">
        <v>1</v>
      </c>
      <c r="AE3353" s="45" t="s">
        <v>16461</v>
      </c>
      <c r="AF3353" s="45" t="s">
        <v>16457</v>
      </c>
      <c r="AG3353" s="45" t="s">
        <v>16459</v>
      </c>
      <c r="AH3353" s="45" t="s">
        <v>16453</v>
      </c>
      <c r="AI3353" s="45" t="s">
        <v>16455</v>
      </c>
      <c r="AJ3353" s="63" t="s">
        <v>20389</v>
      </c>
      <c r="AK3353" s="63" t="s">
        <v>20384</v>
      </c>
      <c r="AL3353" s="4">
        <v>0</v>
      </c>
      <c r="AM3353" s="43">
        <f>IF(AND(L3353="WEAPON",OR(R3353=0,R3353=1,R3353=2)),[1]装备基础and强化!$V$7,IF(AND(L3353="LEFTRING",OR(R3353=0,R3353=1,R3353=2)),[1]装备基础and强化!$W$7,IF(AND(L3353="RIGHTRING",OR(R3353=0,R3353=1,R3353=2)),[1]装备基础and强化!$X$7,IF(AND(L3353="NECKLACE",OR(R3353=0,R3353=1,R3353=2)),[1]装备基础and强化!$Y$7,0))))</f>
        <v>0</v>
      </c>
      <c r="AN3353" s="43" t="e">
        <f>IF(AND(L3353="WEAPON",OR(R3353=3,R3353=4)),[1]装备基础and强化!$V$11,IF(AND(L3353="LEFTRING",OR(R3353=3,R3353=4)),[1]装备基础and强化!$W$11,IF(AND(L3353="RIGHTRING",OR(R3353=3,R3353=4)),[1]装备基础and强化!$X$11,IF(AND(L3353="NECKLACE",OR(R3353=3,R3353=4)),[1]装备基础and强化!$Y$11,0))))</f>
        <v>#REF!</v>
      </c>
      <c r="AO3353" s="43">
        <f>IF(AND(L3353="BELT",T3353=1),[1]装备基础and强化!$AA$7,IF(AND(L3353="PANTS",T3353=1),[1]装备基础and强化!$AB$7,IF(AND(L3353="SHOES",T3353=1),[1]装备基础and强化!$AC$7,IF(AND(L3353="CLOTHES",T3353=1),[1]装备基础and强化!$AD$7,0))))</f>
        <v>0</v>
      </c>
      <c r="AP3353" s="43">
        <f>IF(AND(L3353="BELT",T3353=2),[1]装备基础and强化!$AF$7,IF(AND(L3353="PANTS",T3353=2),[1]装备基础and强化!$AG$7,IF(AND(L3353="SHOES",T3353=2),[1]装备基础and强化!$AH$7,IF(AND(L3353="CLOTHES",T3353=2),[1]装备基础and强化!$AI$7,0))))</f>
        <v>0</v>
      </c>
      <c r="AQ3353" s="43">
        <f>IF(L3353="HAT",[1]装备基础and强化!$AK$7,IF(L3353="JADE",[1]装备基础and强化!$AK$7,0))</f>
        <v>0</v>
      </c>
      <c r="AR3353" s="43" t="e">
        <f t="shared" si="53"/>
        <v>#REF!</v>
      </c>
    </row>
    <row r="3354" spans="1:44" x14ac:dyDescent="0.15">
      <c r="A3354" s="43"/>
      <c r="B3354" s="5" t="s">
        <v>11574</v>
      </c>
      <c r="C3354" s="12">
        <v>23350</v>
      </c>
      <c r="D3354" s="5" t="s">
        <v>11568</v>
      </c>
      <c r="E3354" s="44" t="s">
        <v>24985</v>
      </c>
      <c r="F3354" s="4" t="s">
        <v>11575</v>
      </c>
      <c r="G3354" s="4" t="s">
        <v>11576</v>
      </c>
      <c r="H3354" s="44"/>
      <c r="I3354" s="4" t="s">
        <v>700</v>
      </c>
      <c r="J3354" s="6" t="s">
        <v>700</v>
      </c>
      <c r="K3354" s="45">
        <v>1</v>
      </c>
      <c r="L3354" s="4" t="s">
        <v>733</v>
      </c>
      <c r="M3354" s="104" t="s">
        <v>18920</v>
      </c>
      <c r="N3354" s="45">
        <v>280300</v>
      </c>
      <c r="O3354" s="4" t="s">
        <v>15423</v>
      </c>
      <c r="P3354" s="4" t="s">
        <v>8171</v>
      </c>
      <c r="Q3354" s="4">
        <v>90</v>
      </c>
      <c r="R3354" s="4">
        <v>4</v>
      </c>
      <c r="S3354" s="4" t="s">
        <v>11096</v>
      </c>
      <c r="U3354" s="4">
        <v>3</v>
      </c>
      <c r="W3354" s="4" t="s">
        <v>11338</v>
      </c>
      <c r="X3354" s="4" t="s">
        <v>11339</v>
      </c>
      <c r="Y3354" s="45">
        <v>0</v>
      </c>
      <c r="AA3354" s="4">
        <v>1</v>
      </c>
      <c r="AB3354" s="4">
        <v>100</v>
      </c>
      <c r="AC3354" s="4">
        <v>1</v>
      </c>
      <c r="AD3354" s="4">
        <v>1</v>
      </c>
      <c r="AE3354" s="45" t="s">
        <v>16461</v>
      </c>
      <c r="AF3354" s="45" t="s">
        <v>16457</v>
      </c>
      <c r="AG3354" s="45" t="s">
        <v>16459</v>
      </c>
      <c r="AH3354" s="45" t="s">
        <v>16453</v>
      </c>
      <c r="AI3354" s="45" t="s">
        <v>16455</v>
      </c>
      <c r="AJ3354" s="63" t="s">
        <v>20389</v>
      </c>
      <c r="AK3354" s="63" t="s">
        <v>20384</v>
      </c>
      <c r="AL3354" s="45">
        <v>0</v>
      </c>
      <c r="AM3354" s="43">
        <f>IF(AND(L3354="WEAPON",OR(R3354=0,R3354=1,R3354=2)),[1]装备基础and强化!$V$7,IF(AND(L3354="LEFTRING",OR(R3354=0,R3354=1,R3354=2)),[1]装备基础and强化!$W$7,IF(AND(L3354="RIGHTRING",OR(R3354=0,R3354=1,R3354=2)),[1]装备基础and强化!$X$7,IF(AND(L3354="NECKLACE",OR(R3354=0,R3354=1,R3354=2)),[1]装备基础and强化!$Y$7,0))))</f>
        <v>0</v>
      </c>
      <c r="AN3354" s="43" t="e">
        <f>IF(AND(L3354="WEAPON",OR(R3354=3,R3354=4)),[1]装备基础and强化!$V$11,IF(AND(L3354="LEFTRING",OR(R3354=3,R3354=4)),[1]装备基础and强化!$W$11,IF(AND(L3354="RIGHTRING",OR(R3354=3,R3354=4)),[1]装备基础and强化!$X$11,IF(AND(L3354="NECKLACE",OR(R3354=3,R3354=4)),[1]装备基础and强化!$Y$11,0))))</f>
        <v>#REF!</v>
      </c>
      <c r="AO3354" s="43">
        <f>IF(AND(L3354="BELT",T3354=1),[1]装备基础and强化!$AA$7,IF(AND(L3354="PANTS",T3354=1),[1]装备基础and强化!$AB$7,IF(AND(L3354="SHOES",T3354=1),[1]装备基础and强化!$AC$7,IF(AND(L3354="CLOTHES",T3354=1),[1]装备基础and强化!$AD$7,0))))</f>
        <v>0</v>
      </c>
      <c r="AP3354" s="43">
        <f>IF(AND(L3354="BELT",T3354=2),[1]装备基础and强化!$AF$7,IF(AND(L3354="PANTS",T3354=2),[1]装备基础and强化!$AG$7,IF(AND(L3354="SHOES",T3354=2),[1]装备基础and强化!$AH$7,IF(AND(L3354="CLOTHES",T3354=2),[1]装备基础and强化!$AI$7,0))))</f>
        <v>0</v>
      </c>
      <c r="AQ3354" s="43">
        <f>IF(L3354="HAT",[1]装备基础and强化!$AK$7,IF(L3354="JADE",[1]装备基础and强化!$AK$7,0))</f>
        <v>0</v>
      </c>
      <c r="AR3354" s="43" t="e">
        <f t="shared" si="53"/>
        <v>#REF!</v>
      </c>
    </row>
    <row r="3355" spans="1:44" x14ac:dyDescent="0.15">
      <c r="A3355" s="43"/>
      <c r="B3355" s="5" t="s">
        <v>11577</v>
      </c>
      <c r="C3355" s="12">
        <v>23351</v>
      </c>
      <c r="D3355" s="5" t="s">
        <v>11568</v>
      </c>
      <c r="E3355" s="44" t="s">
        <v>24986</v>
      </c>
      <c r="F3355" s="4" t="s">
        <v>11578</v>
      </c>
      <c r="G3355" s="4" t="s">
        <v>11579</v>
      </c>
      <c r="H3355" s="44"/>
      <c r="I3355" s="4" t="s">
        <v>700</v>
      </c>
      <c r="J3355" s="6" t="s">
        <v>700</v>
      </c>
      <c r="K3355" s="45">
        <v>1</v>
      </c>
      <c r="L3355" s="4" t="s">
        <v>733</v>
      </c>
      <c r="M3355" s="104" t="s">
        <v>18921</v>
      </c>
      <c r="N3355" s="45">
        <v>280400</v>
      </c>
      <c r="O3355" s="4" t="s">
        <v>7961</v>
      </c>
      <c r="P3355" s="4" t="s">
        <v>8171</v>
      </c>
      <c r="Q3355" s="4">
        <v>90</v>
      </c>
      <c r="R3355" s="4">
        <v>4</v>
      </c>
      <c r="S3355" s="4" t="s">
        <v>11096</v>
      </c>
      <c r="U3355" s="4">
        <v>4</v>
      </c>
      <c r="W3355" s="4" t="s">
        <v>11338</v>
      </c>
      <c r="X3355" s="4" t="s">
        <v>11339</v>
      </c>
      <c r="Y3355" s="45">
        <v>0</v>
      </c>
      <c r="AA3355" s="4">
        <v>1</v>
      </c>
      <c r="AB3355" s="4">
        <v>100</v>
      </c>
      <c r="AC3355" s="4">
        <v>1</v>
      </c>
      <c r="AD3355" s="4">
        <v>1</v>
      </c>
      <c r="AE3355" s="45" t="s">
        <v>16461</v>
      </c>
      <c r="AF3355" s="45" t="s">
        <v>16457</v>
      </c>
      <c r="AG3355" s="45" t="s">
        <v>16459</v>
      </c>
      <c r="AH3355" s="45" t="s">
        <v>16453</v>
      </c>
      <c r="AI3355" s="45" t="s">
        <v>16455</v>
      </c>
      <c r="AJ3355" s="63" t="s">
        <v>20389</v>
      </c>
      <c r="AK3355" s="63" t="s">
        <v>20384</v>
      </c>
      <c r="AL3355" s="4">
        <v>0</v>
      </c>
      <c r="AM3355" s="43">
        <f>IF(AND(L3355="WEAPON",OR(R3355=0,R3355=1,R3355=2)),[1]装备基础and强化!$V$7,IF(AND(L3355="LEFTRING",OR(R3355=0,R3355=1,R3355=2)),[1]装备基础and强化!$W$7,IF(AND(L3355="RIGHTRING",OR(R3355=0,R3355=1,R3355=2)),[1]装备基础and强化!$X$7,IF(AND(L3355="NECKLACE",OR(R3355=0,R3355=1,R3355=2)),[1]装备基础and强化!$Y$7,0))))</f>
        <v>0</v>
      </c>
      <c r="AN3355" s="43" t="e">
        <f>IF(AND(L3355="WEAPON",OR(R3355=3,R3355=4)),[1]装备基础and强化!$V$11,IF(AND(L3355="LEFTRING",OR(R3355=3,R3355=4)),[1]装备基础and强化!$W$11,IF(AND(L3355="RIGHTRING",OR(R3355=3,R3355=4)),[1]装备基础and强化!$X$11,IF(AND(L3355="NECKLACE",OR(R3355=3,R3355=4)),[1]装备基础and强化!$Y$11,0))))</f>
        <v>#REF!</v>
      </c>
      <c r="AO3355" s="43">
        <f>IF(AND(L3355="BELT",T3355=1),[1]装备基础and强化!$AA$7,IF(AND(L3355="PANTS",T3355=1),[1]装备基础and强化!$AB$7,IF(AND(L3355="SHOES",T3355=1),[1]装备基础and强化!$AC$7,IF(AND(L3355="CLOTHES",T3355=1),[1]装备基础and强化!$AD$7,0))))</f>
        <v>0</v>
      </c>
      <c r="AP3355" s="43">
        <f>IF(AND(L3355="BELT",T3355=2),[1]装备基础and强化!$AF$7,IF(AND(L3355="PANTS",T3355=2),[1]装备基础and强化!$AG$7,IF(AND(L3355="SHOES",T3355=2),[1]装备基础and强化!$AH$7,IF(AND(L3355="CLOTHES",T3355=2),[1]装备基础and强化!$AI$7,0))))</f>
        <v>0</v>
      </c>
      <c r="AQ3355" s="43">
        <f>IF(L3355="HAT",[1]装备基础and强化!$AK$7,IF(L3355="JADE",[1]装备基础and强化!$AK$7,0))</f>
        <v>0</v>
      </c>
      <c r="AR3355" s="43" t="e">
        <f t="shared" si="53"/>
        <v>#REF!</v>
      </c>
    </row>
    <row r="3356" spans="1:44" x14ac:dyDescent="0.15">
      <c r="A3356" s="43"/>
      <c r="B3356" s="5" t="s">
        <v>11580</v>
      </c>
      <c r="C3356" s="12">
        <v>23352</v>
      </c>
      <c r="D3356" s="5" t="s">
        <v>11568</v>
      </c>
      <c r="E3356" s="44" t="s">
        <v>24987</v>
      </c>
      <c r="F3356" s="4" t="s">
        <v>11581</v>
      </c>
      <c r="G3356" s="4" t="s">
        <v>11582</v>
      </c>
      <c r="H3356" s="44"/>
      <c r="I3356" s="4" t="s">
        <v>700</v>
      </c>
      <c r="J3356" s="6" t="s">
        <v>700</v>
      </c>
      <c r="K3356" s="45">
        <v>1</v>
      </c>
      <c r="L3356" s="4" t="s">
        <v>733</v>
      </c>
      <c r="M3356" s="104" t="s">
        <v>18922</v>
      </c>
      <c r="N3356" s="45">
        <v>280500</v>
      </c>
      <c r="O3356" s="4" t="s">
        <v>8345</v>
      </c>
      <c r="P3356" s="4" t="s">
        <v>8171</v>
      </c>
      <c r="Q3356" s="4">
        <v>90</v>
      </c>
      <c r="R3356" s="4">
        <v>4</v>
      </c>
      <c r="S3356" s="4" t="s">
        <v>11096</v>
      </c>
      <c r="U3356" s="4">
        <v>5</v>
      </c>
      <c r="W3356" s="4" t="s">
        <v>11338</v>
      </c>
      <c r="X3356" s="4" t="s">
        <v>11339</v>
      </c>
      <c r="Y3356" s="45">
        <v>0</v>
      </c>
      <c r="AA3356" s="4">
        <v>1</v>
      </c>
      <c r="AB3356" s="4">
        <v>100</v>
      </c>
      <c r="AC3356" s="4">
        <v>1</v>
      </c>
      <c r="AD3356" s="4">
        <v>1</v>
      </c>
      <c r="AE3356" s="45" t="s">
        <v>16461</v>
      </c>
      <c r="AF3356" s="45" t="s">
        <v>16457</v>
      </c>
      <c r="AG3356" s="45" t="s">
        <v>16459</v>
      </c>
      <c r="AH3356" s="45" t="s">
        <v>16453</v>
      </c>
      <c r="AI3356" s="45" t="s">
        <v>16455</v>
      </c>
      <c r="AJ3356" s="63" t="s">
        <v>20389</v>
      </c>
      <c r="AK3356" s="63" t="s">
        <v>20384</v>
      </c>
      <c r="AL3356" s="45">
        <v>0</v>
      </c>
      <c r="AM3356" s="43">
        <f>IF(AND(L3356="WEAPON",OR(R3356=0,R3356=1,R3356=2)),[1]装备基础and强化!$V$7,IF(AND(L3356="LEFTRING",OR(R3356=0,R3356=1,R3356=2)),[1]装备基础and强化!$W$7,IF(AND(L3356="RIGHTRING",OR(R3356=0,R3356=1,R3356=2)),[1]装备基础and强化!$X$7,IF(AND(L3356="NECKLACE",OR(R3356=0,R3356=1,R3356=2)),[1]装备基础and强化!$Y$7,0))))</f>
        <v>0</v>
      </c>
      <c r="AN3356" s="43" t="e">
        <f>IF(AND(L3356="WEAPON",OR(R3356=3,R3356=4)),[1]装备基础and强化!$V$11,IF(AND(L3356="LEFTRING",OR(R3356=3,R3356=4)),[1]装备基础and强化!$W$11,IF(AND(L3356="RIGHTRING",OR(R3356=3,R3356=4)),[1]装备基础and强化!$X$11,IF(AND(L3356="NECKLACE",OR(R3356=3,R3356=4)),[1]装备基础and强化!$Y$11,0))))</f>
        <v>#REF!</v>
      </c>
      <c r="AO3356" s="43">
        <f>IF(AND(L3356="BELT",T3356=1),[1]装备基础and强化!$AA$7,IF(AND(L3356="PANTS",T3356=1),[1]装备基础and强化!$AB$7,IF(AND(L3356="SHOES",T3356=1),[1]装备基础and强化!$AC$7,IF(AND(L3356="CLOTHES",T3356=1),[1]装备基础and强化!$AD$7,0))))</f>
        <v>0</v>
      </c>
      <c r="AP3356" s="43">
        <f>IF(AND(L3356="BELT",T3356=2),[1]装备基础and强化!$AF$7,IF(AND(L3356="PANTS",T3356=2),[1]装备基础and强化!$AG$7,IF(AND(L3356="SHOES",T3356=2),[1]装备基础and强化!$AH$7,IF(AND(L3356="CLOTHES",T3356=2),[1]装备基础and强化!$AI$7,0))))</f>
        <v>0</v>
      </c>
      <c r="AQ3356" s="43">
        <f>IF(L3356="HAT",[1]装备基础and强化!$AK$7,IF(L3356="JADE",[1]装备基础and强化!$AK$7,0))</f>
        <v>0</v>
      </c>
      <c r="AR3356" s="43" t="e">
        <f t="shared" si="53"/>
        <v>#REF!</v>
      </c>
    </row>
    <row r="3357" spans="1:44" x14ac:dyDescent="0.15">
      <c r="A3357" s="43"/>
      <c r="B3357" s="5" t="s">
        <v>11583</v>
      </c>
      <c r="C3357" s="12">
        <v>23353</v>
      </c>
      <c r="D3357" s="5" t="s">
        <v>11568</v>
      </c>
      <c r="E3357" s="44" t="s">
        <v>24988</v>
      </c>
      <c r="F3357" s="4" t="s">
        <v>11584</v>
      </c>
      <c r="G3357" s="4" t="s">
        <v>11585</v>
      </c>
      <c r="H3357" s="44"/>
      <c r="I3357" s="4" t="s">
        <v>700</v>
      </c>
      <c r="J3357" s="6" t="s">
        <v>700</v>
      </c>
      <c r="K3357" s="45">
        <v>1</v>
      </c>
      <c r="L3357" s="4" t="s">
        <v>733</v>
      </c>
      <c r="M3357" s="104" t="s">
        <v>18923</v>
      </c>
      <c r="N3357" s="45">
        <v>280600</v>
      </c>
      <c r="O3357" s="4" t="s">
        <v>8269</v>
      </c>
      <c r="P3357" s="4" t="s">
        <v>8171</v>
      </c>
      <c r="Q3357" s="4">
        <v>90</v>
      </c>
      <c r="R3357" s="4">
        <v>4</v>
      </c>
      <c r="S3357" s="4" t="s">
        <v>11096</v>
      </c>
      <c r="U3357" s="4">
        <v>6</v>
      </c>
      <c r="W3357" s="4" t="s">
        <v>11338</v>
      </c>
      <c r="X3357" s="4" t="s">
        <v>11339</v>
      </c>
      <c r="Y3357" s="45">
        <v>0</v>
      </c>
      <c r="AA3357" s="4">
        <v>1</v>
      </c>
      <c r="AB3357" s="4">
        <v>100</v>
      </c>
      <c r="AC3357" s="4">
        <v>1</v>
      </c>
      <c r="AD3357" s="4">
        <v>1</v>
      </c>
      <c r="AE3357" s="45" t="s">
        <v>16461</v>
      </c>
      <c r="AF3357" s="45" t="s">
        <v>16457</v>
      </c>
      <c r="AG3357" s="45" t="s">
        <v>16459</v>
      </c>
      <c r="AH3357" s="45" t="s">
        <v>16453</v>
      </c>
      <c r="AI3357" s="45" t="s">
        <v>16455</v>
      </c>
      <c r="AJ3357" s="63" t="s">
        <v>20389</v>
      </c>
      <c r="AK3357" s="63" t="s">
        <v>20389</v>
      </c>
      <c r="AL3357" s="4">
        <v>0</v>
      </c>
      <c r="AM3357" s="43">
        <f>IF(AND(L3357="WEAPON",OR(R3357=0,R3357=1,R3357=2)),[1]装备基础and强化!$V$7,IF(AND(L3357="LEFTRING",OR(R3357=0,R3357=1,R3357=2)),[1]装备基础and强化!$W$7,IF(AND(L3357="RIGHTRING",OR(R3357=0,R3357=1,R3357=2)),[1]装备基础and强化!$X$7,IF(AND(L3357="NECKLACE",OR(R3357=0,R3357=1,R3357=2)),[1]装备基础and强化!$Y$7,0))))</f>
        <v>0</v>
      </c>
      <c r="AN3357" s="43" t="e">
        <f>IF(AND(L3357="WEAPON",OR(R3357=3,R3357=4)),[1]装备基础and强化!$V$11,IF(AND(L3357="LEFTRING",OR(R3357=3,R3357=4)),[1]装备基础and强化!$W$11,IF(AND(L3357="RIGHTRING",OR(R3357=3,R3357=4)),[1]装备基础and强化!$X$11,IF(AND(L3357="NECKLACE",OR(R3357=3,R3357=4)),[1]装备基础and强化!$Y$11,0))))</f>
        <v>#REF!</v>
      </c>
      <c r="AO3357" s="43">
        <f>IF(AND(L3357="BELT",T3357=1),[1]装备基础and强化!$AA$7,IF(AND(L3357="PANTS",T3357=1),[1]装备基础and强化!$AB$7,IF(AND(L3357="SHOES",T3357=1),[1]装备基础and强化!$AC$7,IF(AND(L3357="CLOTHES",T3357=1),[1]装备基础and强化!$AD$7,0))))</f>
        <v>0</v>
      </c>
      <c r="AP3357" s="43">
        <f>IF(AND(L3357="BELT",T3357=2),[1]装备基础and强化!$AF$7,IF(AND(L3357="PANTS",T3357=2),[1]装备基础and强化!$AG$7,IF(AND(L3357="SHOES",T3357=2),[1]装备基础and强化!$AH$7,IF(AND(L3357="CLOTHES",T3357=2),[1]装备基础and强化!$AI$7,0))))</f>
        <v>0</v>
      </c>
      <c r="AQ3357" s="43">
        <f>IF(L3357="HAT",[1]装备基础and强化!$AK$7,IF(L3357="JADE",[1]装备基础and强化!$AK$7,0))</f>
        <v>0</v>
      </c>
      <c r="AR3357" s="43" t="e">
        <f t="shared" si="53"/>
        <v>#REF!</v>
      </c>
    </row>
    <row r="3358" spans="1:44" x14ac:dyDescent="0.15">
      <c r="A3358" s="43"/>
      <c r="B3358" s="5" t="s">
        <v>11586</v>
      </c>
      <c r="C3358" s="12">
        <v>23354</v>
      </c>
      <c r="D3358" s="5" t="s">
        <v>11568</v>
      </c>
      <c r="E3358" s="44" t="s">
        <v>24989</v>
      </c>
      <c r="F3358" s="4" t="s">
        <v>11587</v>
      </c>
      <c r="G3358" s="4" t="s">
        <v>11588</v>
      </c>
      <c r="H3358" s="44"/>
      <c r="I3358" s="4" t="s">
        <v>700</v>
      </c>
      <c r="J3358" s="6" t="s">
        <v>700</v>
      </c>
      <c r="K3358" s="45">
        <v>1</v>
      </c>
      <c r="L3358" s="4" t="s">
        <v>733</v>
      </c>
      <c r="M3358" s="104" t="s">
        <v>18924</v>
      </c>
      <c r="N3358" s="45">
        <v>280700</v>
      </c>
      <c r="O3358" s="4" t="s">
        <v>15424</v>
      </c>
      <c r="P3358" s="4" t="s">
        <v>8171</v>
      </c>
      <c r="Q3358" s="4">
        <v>90</v>
      </c>
      <c r="R3358" s="4">
        <v>4</v>
      </c>
      <c r="S3358" s="4" t="s">
        <v>11096</v>
      </c>
      <c r="U3358" s="4">
        <v>7</v>
      </c>
      <c r="W3358" s="4" t="s">
        <v>11338</v>
      </c>
      <c r="X3358" s="4" t="s">
        <v>11339</v>
      </c>
      <c r="Y3358" s="45">
        <v>0</v>
      </c>
      <c r="AA3358" s="4">
        <v>1</v>
      </c>
      <c r="AB3358" s="4">
        <v>100</v>
      </c>
      <c r="AC3358" s="4">
        <v>1</v>
      </c>
      <c r="AD3358" s="4">
        <v>1</v>
      </c>
      <c r="AE3358" s="45" t="s">
        <v>16461</v>
      </c>
      <c r="AF3358" s="45" t="s">
        <v>16457</v>
      </c>
      <c r="AG3358" s="45" t="s">
        <v>16459</v>
      </c>
      <c r="AH3358" s="45" t="s">
        <v>16453</v>
      </c>
      <c r="AI3358" s="45" t="s">
        <v>16455</v>
      </c>
      <c r="AJ3358" s="63" t="s">
        <v>20389</v>
      </c>
      <c r="AK3358" s="63" t="s">
        <v>20384</v>
      </c>
      <c r="AL3358" s="45">
        <v>0</v>
      </c>
      <c r="AM3358" s="43">
        <f>IF(AND(L3358="WEAPON",OR(R3358=0,R3358=1,R3358=2)),[1]装备基础and强化!$V$7,IF(AND(L3358="LEFTRING",OR(R3358=0,R3358=1,R3358=2)),[1]装备基础and强化!$W$7,IF(AND(L3358="RIGHTRING",OR(R3358=0,R3358=1,R3358=2)),[1]装备基础and强化!$X$7,IF(AND(L3358="NECKLACE",OR(R3358=0,R3358=1,R3358=2)),[1]装备基础and强化!$Y$7,0))))</f>
        <v>0</v>
      </c>
      <c r="AN3358" s="43" t="e">
        <f>IF(AND(L3358="WEAPON",OR(R3358=3,R3358=4)),[1]装备基础and强化!$V$11,IF(AND(L3358="LEFTRING",OR(R3358=3,R3358=4)),[1]装备基础and强化!$W$11,IF(AND(L3358="RIGHTRING",OR(R3358=3,R3358=4)),[1]装备基础and强化!$X$11,IF(AND(L3358="NECKLACE",OR(R3358=3,R3358=4)),[1]装备基础and强化!$Y$11,0))))</f>
        <v>#REF!</v>
      </c>
      <c r="AO3358" s="43">
        <f>IF(AND(L3358="BELT",T3358=1),[1]装备基础and强化!$AA$7,IF(AND(L3358="PANTS",T3358=1),[1]装备基础and强化!$AB$7,IF(AND(L3358="SHOES",T3358=1),[1]装备基础and强化!$AC$7,IF(AND(L3358="CLOTHES",T3358=1),[1]装备基础and强化!$AD$7,0))))</f>
        <v>0</v>
      </c>
      <c r="AP3358" s="43">
        <f>IF(AND(L3358="BELT",T3358=2),[1]装备基础and强化!$AF$7,IF(AND(L3358="PANTS",T3358=2),[1]装备基础and强化!$AG$7,IF(AND(L3358="SHOES",T3358=2),[1]装备基础and强化!$AH$7,IF(AND(L3358="CLOTHES",T3358=2),[1]装备基础and强化!$AI$7,0))))</f>
        <v>0</v>
      </c>
      <c r="AQ3358" s="43">
        <f>IF(L3358="HAT",[1]装备基础and强化!$AK$7,IF(L3358="JADE",[1]装备基础and强化!$AK$7,0))</f>
        <v>0</v>
      </c>
      <c r="AR3358" s="43" t="e">
        <f t="shared" si="53"/>
        <v>#REF!</v>
      </c>
    </row>
    <row r="3359" spans="1:44" x14ac:dyDescent="0.15">
      <c r="A3359" s="43"/>
      <c r="B3359" s="5" t="s">
        <v>11589</v>
      </c>
      <c r="C3359" s="12">
        <v>23355</v>
      </c>
      <c r="D3359" s="5" t="s">
        <v>11568</v>
      </c>
      <c r="E3359" s="44" t="s">
        <v>24990</v>
      </c>
      <c r="F3359" s="4" t="s">
        <v>11590</v>
      </c>
      <c r="G3359" s="4" t="s">
        <v>11591</v>
      </c>
      <c r="H3359" s="44"/>
      <c r="I3359" s="4" t="s">
        <v>700</v>
      </c>
      <c r="J3359" s="6" t="s">
        <v>700</v>
      </c>
      <c r="K3359" s="45">
        <v>1</v>
      </c>
      <c r="L3359" s="4" t="s">
        <v>733</v>
      </c>
      <c r="M3359" s="104" t="s">
        <v>18925</v>
      </c>
      <c r="N3359" s="45">
        <v>280800</v>
      </c>
      <c r="O3359" s="4" t="s">
        <v>11462</v>
      </c>
      <c r="P3359" s="4" t="s">
        <v>8171</v>
      </c>
      <c r="Q3359" s="4">
        <v>90</v>
      </c>
      <c r="R3359" s="4">
        <v>4</v>
      </c>
      <c r="S3359" s="4" t="s">
        <v>11096</v>
      </c>
      <c r="U3359" s="4">
        <v>8</v>
      </c>
      <c r="W3359" s="4" t="s">
        <v>11338</v>
      </c>
      <c r="X3359" s="4" t="s">
        <v>11339</v>
      </c>
      <c r="Y3359" s="45">
        <v>0</v>
      </c>
      <c r="AA3359" s="4">
        <v>1</v>
      </c>
      <c r="AB3359" s="4">
        <v>100</v>
      </c>
      <c r="AC3359" s="4">
        <v>1</v>
      </c>
      <c r="AD3359" s="4">
        <v>1</v>
      </c>
      <c r="AE3359" s="45" t="s">
        <v>16461</v>
      </c>
      <c r="AF3359" s="45" t="s">
        <v>16457</v>
      </c>
      <c r="AG3359" s="45" t="s">
        <v>16459</v>
      </c>
      <c r="AH3359" s="45" t="s">
        <v>16453</v>
      </c>
      <c r="AI3359" s="45" t="s">
        <v>16455</v>
      </c>
      <c r="AJ3359" s="63" t="s">
        <v>20389</v>
      </c>
      <c r="AK3359" s="63" t="s">
        <v>20384</v>
      </c>
      <c r="AL3359" s="4">
        <v>0</v>
      </c>
      <c r="AM3359" s="43">
        <f>IF(AND(L3359="WEAPON",OR(R3359=0,R3359=1,R3359=2)),[1]装备基础and强化!$V$7,IF(AND(L3359="LEFTRING",OR(R3359=0,R3359=1,R3359=2)),[1]装备基础and强化!$W$7,IF(AND(L3359="RIGHTRING",OR(R3359=0,R3359=1,R3359=2)),[1]装备基础and强化!$X$7,IF(AND(L3359="NECKLACE",OR(R3359=0,R3359=1,R3359=2)),[1]装备基础and强化!$Y$7,0))))</f>
        <v>0</v>
      </c>
      <c r="AN3359" s="43" t="e">
        <f>IF(AND(L3359="WEAPON",OR(R3359=3,R3359=4)),[1]装备基础and强化!$V$11,IF(AND(L3359="LEFTRING",OR(R3359=3,R3359=4)),[1]装备基础and强化!$W$11,IF(AND(L3359="RIGHTRING",OR(R3359=3,R3359=4)),[1]装备基础and强化!$X$11,IF(AND(L3359="NECKLACE",OR(R3359=3,R3359=4)),[1]装备基础and强化!$Y$11,0))))</f>
        <v>#REF!</v>
      </c>
      <c r="AO3359" s="43">
        <f>IF(AND(L3359="BELT",T3359=1),[1]装备基础and强化!$AA$7,IF(AND(L3359="PANTS",T3359=1),[1]装备基础and强化!$AB$7,IF(AND(L3359="SHOES",T3359=1),[1]装备基础and强化!$AC$7,IF(AND(L3359="CLOTHES",T3359=1),[1]装备基础and强化!$AD$7,0))))</f>
        <v>0</v>
      </c>
      <c r="AP3359" s="43">
        <f>IF(AND(L3359="BELT",T3359=2),[1]装备基础and强化!$AF$7,IF(AND(L3359="PANTS",T3359=2),[1]装备基础and强化!$AG$7,IF(AND(L3359="SHOES",T3359=2),[1]装备基础and强化!$AH$7,IF(AND(L3359="CLOTHES",T3359=2),[1]装备基础and强化!$AI$7,0))))</f>
        <v>0</v>
      </c>
      <c r="AQ3359" s="43">
        <f>IF(L3359="HAT",[1]装备基础and强化!$AK$7,IF(L3359="JADE",[1]装备基础and强化!$AK$7,0))</f>
        <v>0</v>
      </c>
      <c r="AR3359" s="43" t="e">
        <f t="shared" si="53"/>
        <v>#REF!</v>
      </c>
    </row>
    <row r="3360" spans="1:44" x14ac:dyDescent="0.15">
      <c r="A3360" s="43"/>
      <c r="B3360" s="5" t="s">
        <v>11592</v>
      </c>
      <c r="C3360" s="12">
        <v>23356</v>
      </c>
      <c r="D3360" s="5" t="s">
        <v>11593</v>
      </c>
      <c r="E3360" s="44" t="s">
        <v>24991</v>
      </c>
      <c r="F3360" s="4" t="s">
        <v>11594</v>
      </c>
      <c r="G3360" s="4" t="s">
        <v>11595</v>
      </c>
      <c r="H3360" s="44"/>
      <c r="I3360" s="4" t="s">
        <v>700</v>
      </c>
      <c r="J3360" s="6" t="s">
        <v>700</v>
      </c>
      <c r="K3360" s="45">
        <v>1</v>
      </c>
      <c r="L3360" s="4" t="s">
        <v>733</v>
      </c>
      <c r="M3360" s="104" t="s">
        <v>18926</v>
      </c>
      <c r="N3360" s="45">
        <v>2110100</v>
      </c>
      <c r="O3360" s="4" t="s">
        <v>11772</v>
      </c>
      <c r="P3360" s="4" t="s">
        <v>8171</v>
      </c>
      <c r="Q3360" s="4">
        <v>120</v>
      </c>
      <c r="R3360" s="4">
        <v>4</v>
      </c>
      <c r="S3360" s="4" t="s">
        <v>11127</v>
      </c>
      <c r="U3360" s="4">
        <v>1</v>
      </c>
      <c r="W3360" s="4" t="s">
        <v>11368</v>
      </c>
      <c r="X3360" s="4" t="s">
        <v>11369</v>
      </c>
      <c r="Y3360" s="45">
        <v>0</v>
      </c>
      <c r="AA3360" s="4">
        <v>1</v>
      </c>
      <c r="AB3360" s="4">
        <v>100</v>
      </c>
      <c r="AC3360" s="4">
        <v>1</v>
      </c>
      <c r="AD3360" s="4">
        <v>1</v>
      </c>
      <c r="AE3360" s="45" t="s">
        <v>16461</v>
      </c>
      <c r="AF3360" s="45" t="s">
        <v>16457</v>
      </c>
      <c r="AG3360" s="45" t="s">
        <v>16459</v>
      </c>
      <c r="AH3360" s="45" t="s">
        <v>16453</v>
      </c>
      <c r="AI3360" s="45" t="s">
        <v>16455</v>
      </c>
      <c r="AJ3360" s="63" t="s">
        <v>20389</v>
      </c>
      <c r="AK3360" s="63" t="s">
        <v>20384</v>
      </c>
      <c r="AL3360" s="45">
        <v>0</v>
      </c>
      <c r="AM3360" s="43">
        <f>IF(AND(L3360="WEAPON",OR(R3360=0,R3360=1,R3360=2)),[1]装备基础and强化!$V$7,IF(AND(L3360="LEFTRING",OR(R3360=0,R3360=1,R3360=2)),[1]装备基础and强化!$W$7,IF(AND(L3360="RIGHTRING",OR(R3360=0,R3360=1,R3360=2)),[1]装备基础and强化!$X$7,IF(AND(L3360="NECKLACE",OR(R3360=0,R3360=1,R3360=2)),[1]装备基础and强化!$Y$7,0))))</f>
        <v>0</v>
      </c>
      <c r="AN3360" s="43" t="e">
        <f>IF(AND(L3360="WEAPON",OR(R3360=3,R3360=4)),[1]装备基础and强化!$V$11,IF(AND(L3360="LEFTRING",OR(R3360=3,R3360=4)),[1]装备基础and强化!$W$11,IF(AND(L3360="RIGHTRING",OR(R3360=3,R3360=4)),[1]装备基础and强化!$X$11,IF(AND(L3360="NECKLACE",OR(R3360=3,R3360=4)),[1]装备基础and强化!$Y$11,0))))</f>
        <v>#REF!</v>
      </c>
      <c r="AO3360" s="43">
        <f>IF(AND(L3360="BELT",T3360=1),[1]装备基础and强化!$AA$7,IF(AND(L3360="PANTS",T3360=1),[1]装备基础and强化!$AB$7,IF(AND(L3360="SHOES",T3360=1),[1]装备基础and强化!$AC$7,IF(AND(L3360="CLOTHES",T3360=1),[1]装备基础and强化!$AD$7,0))))</f>
        <v>0</v>
      </c>
      <c r="AP3360" s="43">
        <f>IF(AND(L3360="BELT",T3360=2),[1]装备基础and强化!$AF$7,IF(AND(L3360="PANTS",T3360=2),[1]装备基础and强化!$AG$7,IF(AND(L3360="SHOES",T3360=2),[1]装备基础and强化!$AH$7,IF(AND(L3360="CLOTHES",T3360=2),[1]装备基础and强化!$AI$7,0))))</f>
        <v>0</v>
      </c>
      <c r="AQ3360" s="43">
        <f>IF(L3360="HAT",[1]装备基础and强化!$AK$7,IF(L3360="JADE",[1]装备基础and强化!$AK$7,0))</f>
        <v>0</v>
      </c>
      <c r="AR3360" s="43" t="e">
        <f t="shared" si="53"/>
        <v>#REF!</v>
      </c>
    </row>
    <row r="3361" spans="1:44" x14ac:dyDescent="0.15">
      <c r="A3361" s="43"/>
      <c r="B3361" s="5" t="s">
        <v>11596</v>
      </c>
      <c r="C3361" s="12">
        <v>23357</v>
      </c>
      <c r="D3361" s="5" t="s">
        <v>11593</v>
      </c>
      <c r="E3361" s="44" t="s">
        <v>24992</v>
      </c>
      <c r="F3361" s="4" t="s">
        <v>11597</v>
      </c>
      <c r="G3361" s="4" t="s">
        <v>11598</v>
      </c>
      <c r="H3361" s="44"/>
      <c r="I3361" s="4" t="s">
        <v>700</v>
      </c>
      <c r="J3361" s="6" t="s">
        <v>700</v>
      </c>
      <c r="K3361" s="45">
        <v>1</v>
      </c>
      <c r="L3361" s="4" t="s">
        <v>733</v>
      </c>
      <c r="M3361" s="104" t="s">
        <v>18927</v>
      </c>
      <c r="N3361" s="45">
        <v>2110200</v>
      </c>
      <c r="O3361" s="4" t="s">
        <v>8749</v>
      </c>
      <c r="P3361" s="4" t="s">
        <v>8171</v>
      </c>
      <c r="Q3361" s="4">
        <v>120</v>
      </c>
      <c r="R3361" s="4">
        <v>4</v>
      </c>
      <c r="S3361" s="4" t="s">
        <v>11127</v>
      </c>
      <c r="U3361" s="4">
        <v>2</v>
      </c>
      <c r="W3361" s="4" t="s">
        <v>11368</v>
      </c>
      <c r="X3361" s="4" t="s">
        <v>11369</v>
      </c>
      <c r="Y3361" s="45">
        <v>0</v>
      </c>
      <c r="AA3361" s="4">
        <v>1</v>
      </c>
      <c r="AB3361" s="4">
        <v>100</v>
      </c>
      <c r="AC3361" s="4">
        <v>1</v>
      </c>
      <c r="AD3361" s="4">
        <v>1</v>
      </c>
      <c r="AE3361" s="45" t="s">
        <v>16461</v>
      </c>
      <c r="AF3361" s="45" t="s">
        <v>16457</v>
      </c>
      <c r="AG3361" s="45" t="s">
        <v>16459</v>
      </c>
      <c r="AH3361" s="45" t="s">
        <v>16453</v>
      </c>
      <c r="AI3361" s="45" t="s">
        <v>16455</v>
      </c>
      <c r="AJ3361" s="63" t="s">
        <v>20389</v>
      </c>
      <c r="AK3361" s="63" t="s">
        <v>20384</v>
      </c>
      <c r="AL3361" s="4">
        <v>0</v>
      </c>
      <c r="AM3361" s="43">
        <f>IF(AND(L3361="WEAPON",OR(R3361=0,R3361=1,R3361=2)),[1]装备基础and强化!$V$7,IF(AND(L3361="LEFTRING",OR(R3361=0,R3361=1,R3361=2)),[1]装备基础and强化!$W$7,IF(AND(L3361="RIGHTRING",OR(R3361=0,R3361=1,R3361=2)),[1]装备基础and强化!$X$7,IF(AND(L3361="NECKLACE",OR(R3361=0,R3361=1,R3361=2)),[1]装备基础and强化!$Y$7,0))))</f>
        <v>0</v>
      </c>
      <c r="AN3361" s="43" t="e">
        <f>IF(AND(L3361="WEAPON",OR(R3361=3,R3361=4)),[1]装备基础and强化!$V$11,IF(AND(L3361="LEFTRING",OR(R3361=3,R3361=4)),[1]装备基础and强化!$W$11,IF(AND(L3361="RIGHTRING",OR(R3361=3,R3361=4)),[1]装备基础and强化!$X$11,IF(AND(L3361="NECKLACE",OR(R3361=3,R3361=4)),[1]装备基础and强化!$Y$11,0))))</f>
        <v>#REF!</v>
      </c>
      <c r="AO3361" s="43">
        <f>IF(AND(L3361="BELT",T3361=1),[1]装备基础and强化!$AA$7,IF(AND(L3361="PANTS",T3361=1),[1]装备基础and强化!$AB$7,IF(AND(L3361="SHOES",T3361=1),[1]装备基础and强化!$AC$7,IF(AND(L3361="CLOTHES",T3361=1),[1]装备基础and强化!$AD$7,0))))</f>
        <v>0</v>
      </c>
      <c r="AP3361" s="43">
        <f>IF(AND(L3361="BELT",T3361=2),[1]装备基础and强化!$AF$7,IF(AND(L3361="PANTS",T3361=2),[1]装备基础and强化!$AG$7,IF(AND(L3361="SHOES",T3361=2),[1]装备基础and强化!$AH$7,IF(AND(L3361="CLOTHES",T3361=2),[1]装备基础and强化!$AI$7,0))))</f>
        <v>0</v>
      </c>
      <c r="AQ3361" s="43">
        <f>IF(L3361="HAT",[1]装备基础and强化!$AK$7,IF(L3361="JADE",[1]装备基础and强化!$AK$7,0))</f>
        <v>0</v>
      </c>
      <c r="AR3361" s="43" t="e">
        <f t="shared" si="53"/>
        <v>#REF!</v>
      </c>
    </row>
    <row r="3362" spans="1:44" x14ac:dyDescent="0.15">
      <c r="A3362" s="43"/>
      <c r="B3362" s="5" t="s">
        <v>11599</v>
      </c>
      <c r="C3362" s="12">
        <v>23358</v>
      </c>
      <c r="D3362" s="5" t="s">
        <v>11593</v>
      </c>
      <c r="E3362" s="44" t="s">
        <v>24993</v>
      </c>
      <c r="F3362" s="4" t="s">
        <v>11600</v>
      </c>
      <c r="G3362" s="4" t="s">
        <v>11601</v>
      </c>
      <c r="H3362" s="44"/>
      <c r="I3362" s="4" t="s">
        <v>700</v>
      </c>
      <c r="J3362" s="6" t="s">
        <v>700</v>
      </c>
      <c r="K3362" s="45">
        <v>1</v>
      </c>
      <c r="L3362" s="4" t="s">
        <v>733</v>
      </c>
      <c r="M3362" s="104" t="s">
        <v>18928</v>
      </c>
      <c r="N3362" s="45">
        <v>2110300</v>
      </c>
      <c r="O3362" s="4" t="s">
        <v>15425</v>
      </c>
      <c r="P3362" s="4" t="s">
        <v>8171</v>
      </c>
      <c r="Q3362" s="4">
        <v>120</v>
      </c>
      <c r="R3362" s="4">
        <v>4</v>
      </c>
      <c r="S3362" s="4" t="s">
        <v>11127</v>
      </c>
      <c r="U3362" s="4">
        <v>3</v>
      </c>
      <c r="W3362" s="4" t="s">
        <v>11368</v>
      </c>
      <c r="X3362" s="4" t="s">
        <v>11369</v>
      </c>
      <c r="Y3362" s="45">
        <v>0</v>
      </c>
      <c r="AA3362" s="4">
        <v>1</v>
      </c>
      <c r="AB3362" s="4">
        <v>100</v>
      </c>
      <c r="AC3362" s="4">
        <v>1</v>
      </c>
      <c r="AD3362" s="4">
        <v>1</v>
      </c>
      <c r="AE3362" s="45" t="s">
        <v>16461</v>
      </c>
      <c r="AF3362" s="45" t="s">
        <v>16457</v>
      </c>
      <c r="AG3362" s="45" t="s">
        <v>16459</v>
      </c>
      <c r="AH3362" s="45" t="s">
        <v>16453</v>
      </c>
      <c r="AI3362" s="45" t="s">
        <v>16455</v>
      </c>
      <c r="AJ3362" s="63" t="s">
        <v>20389</v>
      </c>
      <c r="AK3362" s="63" t="s">
        <v>20384</v>
      </c>
      <c r="AL3362" s="45">
        <v>0</v>
      </c>
      <c r="AM3362" s="43">
        <f>IF(AND(L3362="WEAPON",OR(R3362=0,R3362=1,R3362=2)),[1]装备基础and强化!$V$7,IF(AND(L3362="LEFTRING",OR(R3362=0,R3362=1,R3362=2)),[1]装备基础and强化!$W$7,IF(AND(L3362="RIGHTRING",OR(R3362=0,R3362=1,R3362=2)),[1]装备基础and强化!$X$7,IF(AND(L3362="NECKLACE",OR(R3362=0,R3362=1,R3362=2)),[1]装备基础and强化!$Y$7,0))))</f>
        <v>0</v>
      </c>
      <c r="AN3362" s="43" t="e">
        <f>IF(AND(L3362="WEAPON",OR(R3362=3,R3362=4)),[1]装备基础and强化!$V$11,IF(AND(L3362="LEFTRING",OR(R3362=3,R3362=4)),[1]装备基础and强化!$W$11,IF(AND(L3362="RIGHTRING",OR(R3362=3,R3362=4)),[1]装备基础and强化!$X$11,IF(AND(L3362="NECKLACE",OR(R3362=3,R3362=4)),[1]装备基础and强化!$Y$11,0))))</f>
        <v>#REF!</v>
      </c>
      <c r="AO3362" s="43">
        <f>IF(AND(L3362="BELT",T3362=1),[1]装备基础and强化!$AA$7,IF(AND(L3362="PANTS",T3362=1),[1]装备基础and强化!$AB$7,IF(AND(L3362="SHOES",T3362=1),[1]装备基础and强化!$AC$7,IF(AND(L3362="CLOTHES",T3362=1),[1]装备基础and强化!$AD$7,0))))</f>
        <v>0</v>
      </c>
      <c r="AP3362" s="43">
        <f>IF(AND(L3362="BELT",T3362=2),[1]装备基础and强化!$AF$7,IF(AND(L3362="PANTS",T3362=2),[1]装备基础and强化!$AG$7,IF(AND(L3362="SHOES",T3362=2),[1]装备基础and强化!$AH$7,IF(AND(L3362="CLOTHES",T3362=2),[1]装备基础and强化!$AI$7,0))))</f>
        <v>0</v>
      </c>
      <c r="AQ3362" s="43">
        <f>IF(L3362="HAT",[1]装备基础and强化!$AK$7,IF(L3362="JADE",[1]装备基础and强化!$AK$7,0))</f>
        <v>0</v>
      </c>
      <c r="AR3362" s="43" t="e">
        <f t="shared" si="53"/>
        <v>#REF!</v>
      </c>
    </row>
    <row r="3363" spans="1:44" x14ac:dyDescent="0.15">
      <c r="A3363" s="43"/>
      <c r="B3363" s="5" t="s">
        <v>11602</v>
      </c>
      <c r="C3363" s="12">
        <v>23359</v>
      </c>
      <c r="D3363" s="5" t="s">
        <v>11593</v>
      </c>
      <c r="E3363" s="44" t="s">
        <v>24994</v>
      </c>
      <c r="F3363" s="4" t="s">
        <v>11603</v>
      </c>
      <c r="G3363" s="4" t="s">
        <v>11604</v>
      </c>
      <c r="H3363" s="44"/>
      <c r="I3363" s="4" t="s">
        <v>700</v>
      </c>
      <c r="J3363" s="6" t="s">
        <v>700</v>
      </c>
      <c r="K3363" s="45">
        <v>1</v>
      </c>
      <c r="L3363" s="4" t="s">
        <v>733</v>
      </c>
      <c r="M3363" s="104" t="s">
        <v>18929</v>
      </c>
      <c r="N3363" s="45">
        <v>2110400</v>
      </c>
      <c r="O3363" s="4" t="s">
        <v>11462</v>
      </c>
      <c r="P3363" s="4" t="s">
        <v>8171</v>
      </c>
      <c r="Q3363" s="4">
        <v>120</v>
      </c>
      <c r="R3363" s="4">
        <v>4</v>
      </c>
      <c r="S3363" s="4" t="s">
        <v>11127</v>
      </c>
      <c r="U3363" s="4">
        <v>4</v>
      </c>
      <c r="W3363" s="4" t="s">
        <v>11368</v>
      </c>
      <c r="X3363" s="4" t="s">
        <v>11369</v>
      </c>
      <c r="Y3363" s="45">
        <v>0</v>
      </c>
      <c r="AA3363" s="4">
        <v>1</v>
      </c>
      <c r="AB3363" s="4">
        <v>100</v>
      </c>
      <c r="AC3363" s="4">
        <v>1</v>
      </c>
      <c r="AD3363" s="4">
        <v>1</v>
      </c>
      <c r="AE3363" s="45" t="s">
        <v>16461</v>
      </c>
      <c r="AF3363" s="45" t="s">
        <v>16457</v>
      </c>
      <c r="AG3363" s="45" t="s">
        <v>16459</v>
      </c>
      <c r="AH3363" s="45" t="s">
        <v>16453</v>
      </c>
      <c r="AI3363" s="45" t="s">
        <v>16455</v>
      </c>
      <c r="AJ3363" s="63" t="s">
        <v>20389</v>
      </c>
      <c r="AK3363" s="63" t="s">
        <v>20384</v>
      </c>
      <c r="AL3363" s="4">
        <v>0</v>
      </c>
      <c r="AM3363" s="43">
        <f>IF(AND(L3363="WEAPON",OR(R3363=0,R3363=1,R3363=2)),[1]装备基础and强化!$V$7,IF(AND(L3363="LEFTRING",OR(R3363=0,R3363=1,R3363=2)),[1]装备基础and强化!$W$7,IF(AND(L3363="RIGHTRING",OR(R3363=0,R3363=1,R3363=2)),[1]装备基础and强化!$X$7,IF(AND(L3363="NECKLACE",OR(R3363=0,R3363=1,R3363=2)),[1]装备基础and强化!$Y$7,0))))</f>
        <v>0</v>
      </c>
      <c r="AN3363" s="43" t="e">
        <f>IF(AND(L3363="WEAPON",OR(R3363=3,R3363=4)),[1]装备基础and强化!$V$11,IF(AND(L3363="LEFTRING",OR(R3363=3,R3363=4)),[1]装备基础and强化!$W$11,IF(AND(L3363="RIGHTRING",OR(R3363=3,R3363=4)),[1]装备基础and强化!$X$11,IF(AND(L3363="NECKLACE",OR(R3363=3,R3363=4)),[1]装备基础and强化!$Y$11,0))))</f>
        <v>#REF!</v>
      </c>
      <c r="AO3363" s="43">
        <f>IF(AND(L3363="BELT",T3363=1),[1]装备基础and强化!$AA$7,IF(AND(L3363="PANTS",T3363=1),[1]装备基础and强化!$AB$7,IF(AND(L3363="SHOES",T3363=1),[1]装备基础and强化!$AC$7,IF(AND(L3363="CLOTHES",T3363=1),[1]装备基础and强化!$AD$7,0))))</f>
        <v>0</v>
      </c>
      <c r="AP3363" s="43">
        <f>IF(AND(L3363="BELT",T3363=2),[1]装备基础and强化!$AF$7,IF(AND(L3363="PANTS",T3363=2),[1]装备基础and强化!$AG$7,IF(AND(L3363="SHOES",T3363=2),[1]装备基础and强化!$AH$7,IF(AND(L3363="CLOTHES",T3363=2),[1]装备基础and强化!$AI$7,0))))</f>
        <v>0</v>
      </c>
      <c r="AQ3363" s="43">
        <f>IF(L3363="HAT",[1]装备基础and强化!$AK$7,IF(L3363="JADE",[1]装备基础and强化!$AK$7,0))</f>
        <v>0</v>
      </c>
      <c r="AR3363" s="43" t="e">
        <f t="shared" si="53"/>
        <v>#REF!</v>
      </c>
    </row>
    <row r="3364" spans="1:44" x14ac:dyDescent="0.15">
      <c r="A3364" s="43"/>
      <c r="B3364" s="5" t="s">
        <v>11605</v>
      </c>
      <c r="C3364" s="12">
        <v>23360</v>
      </c>
      <c r="D3364" s="5" t="s">
        <v>11593</v>
      </c>
      <c r="E3364" s="44" t="s">
        <v>24995</v>
      </c>
      <c r="F3364" s="4" t="s">
        <v>11606</v>
      </c>
      <c r="G3364" s="4" t="s">
        <v>11607</v>
      </c>
      <c r="H3364" s="44"/>
      <c r="I3364" s="4" t="s">
        <v>700</v>
      </c>
      <c r="J3364" s="6" t="s">
        <v>700</v>
      </c>
      <c r="K3364" s="45">
        <v>1</v>
      </c>
      <c r="L3364" s="4" t="s">
        <v>733</v>
      </c>
      <c r="M3364" s="104" t="s">
        <v>18930</v>
      </c>
      <c r="N3364" s="45">
        <v>2110500</v>
      </c>
      <c r="O3364" s="4" t="s">
        <v>8710</v>
      </c>
      <c r="P3364" s="4" t="s">
        <v>8171</v>
      </c>
      <c r="Q3364" s="4">
        <v>120</v>
      </c>
      <c r="R3364" s="4">
        <v>4</v>
      </c>
      <c r="S3364" s="4" t="s">
        <v>11127</v>
      </c>
      <c r="U3364" s="4">
        <v>5</v>
      </c>
      <c r="W3364" s="4" t="s">
        <v>11368</v>
      </c>
      <c r="X3364" s="4" t="s">
        <v>11369</v>
      </c>
      <c r="Y3364" s="45">
        <v>0</v>
      </c>
      <c r="AA3364" s="4">
        <v>1</v>
      </c>
      <c r="AB3364" s="4">
        <v>100</v>
      </c>
      <c r="AC3364" s="4">
        <v>1</v>
      </c>
      <c r="AD3364" s="4">
        <v>1</v>
      </c>
      <c r="AE3364" s="45" t="s">
        <v>16461</v>
      </c>
      <c r="AF3364" s="45" t="s">
        <v>16457</v>
      </c>
      <c r="AG3364" s="45" t="s">
        <v>16459</v>
      </c>
      <c r="AH3364" s="45" t="s">
        <v>16453</v>
      </c>
      <c r="AI3364" s="45" t="s">
        <v>16455</v>
      </c>
      <c r="AJ3364" s="63" t="s">
        <v>20389</v>
      </c>
      <c r="AK3364" s="63" t="s">
        <v>20384</v>
      </c>
      <c r="AL3364" s="45">
        <v>0</v>
      </c>
      <c r="AM3364" s="43">
        <f>IF(AND(L3364="WEAPON",OR(R3364=0,R3364=1,R3364=2)),[1]装备基础and强化!$V$7,IF(AND(L3364="LEFTRING",OR(R3364=0,R3364=1,R3364=2)),[1]装备基础and强化!$W$7,IF(AND(L3364="RIGHTRING",OR(R3364=0,R3364=1,R3364=2)),[1]装备基础and强化!$X$7,IF(AND(L3364="NECKLACE",OR(R3364=0,R3364=1,R3364=2)),[1]装备基础and强化!$Y$7,0))))</f>
        <v>0</v>
      </c>
      <c r="AN3364" s="43" t="e">
        <f>IF(AND(L3364="WEAPON",OR(R3364=3,R3364=4)),[1]装备基础and强化!$V$11,IF(AND(L3364="LEFTRING",OR(R3364=3,R3364=4)),[1]装备基础and强化!$W$11,IF(AND(L3364="RIGHTRING",OR(R3364=3,R3364=4)),[1]装备基础and强化!$X$11,IF(AND(L3364="NECKLACE",OR(R3364=3,R3364=4)),[1]装备基础and强化!$Y$11,0))))</f>
        <v>#REF!</v>
      </c>
      <c r="AO3364" s="43">
        <f>IF(AND(L3364="BELT",T3364=1),[1]装备基础and强化!$AA$7,IF(AND(L3364="PANTS",T3364=1),[1]装备基础and强化!$AB$7,IF(AND(L3364="SHOES",T3364=1),[1]装备基础and强化!$AC$7,IF(AND(L3364="CLOTHES",T3364=1),[1]装备基础and强化!$AD$7,0))))</f>
        <v>0</v>
      </c>
      <c r="AP3364" s="43">
        <f>IF(AND(L3364="BELT",T3364=2),[1]装备基础and强化!$AF$7,IF(AND(L3364="PANTS",T3364=2),[1]装备基础and强化!$AG$7,IF(AND(L3364="SHOES",T3364=2),[1]装备基础and强化!$AH$7,IF(AND(L3364="CLOTHES",T3364=2),[1]装备基础and强化!$AI$7,0))))</f>
        <v>0</v>
      </c>
      <c r="AQ3364" s="43">
        <f>IF(L3364="HAT",[1]装备基础and强化!$AK$7,IF(L3364="JADE",[1]装备基础and强化!$AK$7,0))</f>
        <v>0</v>
      </c>
      <c r="AR3364" s="43" t="e">
        <f t="shared" si="53"/>
        <v>#REF!</v>
      </c>
    </row>
    <row r="3365" spans="1:44" x14ac:dyDescent="0.15">
      <c r="A3365" s="43"/>
      <c r="B3365" s="5" t="s">
        <v>11608</v>
      </c>
      <c r="C3365" s="12">
        <v>23361</v>
      </c>
      <c r="D3365" s="5" t="s">
        <v>11593</v>
      </c>
      <c r="E3365" s="44" t="s">
        <v>24996</v>
      </c>
      <c r="F3365" s="4" t="s">
        <v>11609</v>
      </c>
      <c r="G3365" s="4" t="s">
        <v>11610</v>
      </c>
      <c r="H3365" s="44"/>
      <c r="I3365" s="4" t="s">
        <v>700</v>
      </c>
      <c r="J3365" s="6" t="s">
        <v>700</v>
      </c>
      <c r="K3365" s="45">
        <v>1</v>
      </c>
      <c r="L3365" s="4" t="s">
        <v>733</v>
      </c>
      <c r="M3365" s="104" t="s">
        <v>18931</v>
      </c>
      <c r="N3365" s="45">
        <v>2110600</v>
      </c>
      <c r="O3365" s="4" t="s">
        <v>15426</v>
      </c>
      <c r="P3365" s="4" t="s">
        <v>8171</v>
      </c>
      <c r="Q3365" s="4">
        <v>120</v>
      </c>
      <c r="R3365" s="4">
        <v>4</v>
      </c>
      <c r="S3365" s="4" t="s">
        <v>11127</v>
      </c>
      <c r="U3365" s="4">
        <v>6</v>
      </c>
      <c r="W3365" s="4" t="s">
        <v>11368</v>
      </c>
      <c r="X3365" s="4" t="s">
        <v>11369</v>
      </c>
      <c r="Y3365" s="45">
        <v>0</v>
      </c>
      <c r="AA3365" s="4">
        <v>1</v>
      </c>
      <c r="AB3365" s="4">
        <v>100</v>
      </c>
      <c r="AC3365" s="4">
        <v>1</v>
      </c>
      <c r="AD3365" s="4">
        <v>1</v>
      </c>
      <c r="AE3365" s="45" t="s">
        <v>16461</v>
      </c>
      <c r="AF3365" s="45" t="s">
        <v>16457</v>
      </c>
      <c r="AG3365" s="45" t="s">
        <v>16459</v>
      </c>
      <c r="AH3365" s="45" t="s">
        <v>16453</v>
      </c>
      <c r="AI3365" s="45" t="s">
        <v>16455</v>
      </c>
      <c r="AJ3365" s="63" t="s">
        <v>20389</v>
      </c>
      <c r="AK3365" s="63" t="s">
        <v>20384</v>
      </c>
      <c r="AL3365" s="4">
        <v>0</v>
      </c>
      <c r="AM3365" s="43">
        <f>IF(AND(L3365="WEAPON",OR(R3365=0,R3365=1,R3365=2)),[1]装备基础and强化!$V$7,IF(AND(L3365="LEFTRING",OR(R3365=0,R3365=1,R3365=2)),[1]装备基础and强化!$W$7,IF(AND(L3365="RIGHTRING",OR(R3365=0,R3365=1,R3365=2)),[1]装备基础and强化!$X$7,IF(AND(L3365="NECKLACE",OR(R3365=0,R3365=1,R3365=2)),[1]装备基础and强化!$Y$7,0))))</f>
        <v>0</v>
      </c>
      <c r="AN3365" s="43" t="e">
        <f>IF(AND(L3365="WEAPON",OR(R3365=3,R3365=4)),[1]装备基础and强化!$V$11,IF(AND(L3365="LEFTRING",OR(R3365=3,R3365=4)),[1]装备基础and强化!$W$11,IF(AND(L3365="RIGHTRING",OR(R3365=3,R3365=4)),[1]装备基础and强化!$X$11,IF(AND(L3365="NECKLACE",OR(R3365=3,R3365=4)),[1]装备基础and强化!$Y$11,0))))</f>
        <v>#REF!</v>
      </c>
      <c r="AO3365" s="43">
        <f>IF(AND(L3365="BELT",T3365=1),[1]装备基础and强化!$AA$7,IF(AND(L3365="PANTS",T3365=1),[1]装备基础and强化!$AB$7,IF(AND(L3365="SHOES",T3365=1),[1]装备基础and强化!$AC$7,IF(AND(L3365="CLOTHES",T3365=1),[1]装备基础and强化!$AD$7,0))))</f>
        <v>0</v>
      </c>
      <c r="AP3365" s="43">
        <f>IF(AND(L3365="BELT",T3365=2),[1]装备基础and强化!$AF$7,IF(AND(L3365="PANTS",T3365=2),[1]装备基础and强化!$AG$7,IF(AND(L3365="SHOES",T3365=2),[1]装备基础and强化!$AH$7,IF(AND(L3365="CLOTHES",T3365=2),[1]装备基础and强化!$AI$7,0))))</f>
        <v>0</v>
      </c>
      <c r="AQ3365" s="43">
        <f>IF(L3365="HAT",[1]装备基础and强化!$AK$7,IF(L3365="JADE",[1]装备基础and强化!$AK$7,0))</f>
        <v>0</v>
      </c>
      <c r="AR3365" s="43" t="e">
        <f t="shared" si="53"/>
        <v>#REF!</v>
      </c>
    </row>
    <row r="3366" spans="1:44" x14ac:dyDescent="0.15">
      <c r="A3366" s="43"/>
      <c r="B3366" s="5" t="s">
        <v>11611</v>
      </c>
      <c r="C3366" s="12">
        <v>23362</v>
      </c>
      <c r="D3366" s="5" t="s">
        <v>11593</v>
      </c>
      <c r="E3366" s="44" t="s">
        <v>24997</v>
      </c>
      <c r="F3366" s="4" t="s">
        <v>11612</v>
      </c>
      <c r="G3366" s="4" t="s">
        <v>11613</v>
      </c>
      <c r="H3366" s="44"/>
      <c r="I3366" s="4" t="s">
        <v>700</v>
      </c>
      <c r="J3366" s="6" t="s">
        <v>700</v>
      </c>
      <c r="K3366" s="45">
        <v>1</v>
      </c>
      <c r="L3366" s="4" t="s">
        <v>733</v>
      </c>
      <c r="M3366" s="104" t="s">
        <v>18932</v>
      </c>
      <c r="N3366" s="45">
        <v>2110700</v>
      </c>
      <c r="O3366" s="4" t="s">
        <v>15427</v>
      </c>
      <c r="P3366" s="4" t="s">
        <v>8171</v>
      </c>
      <c r="Q3366" s="4">
        <v>120</v>
      </c>
      <c r="R3366" s="4">
        <v>4</v>
      </c>
      <c r="S3366" s="4" t="s">
        <v>11127</v>
      </c>
      <c r="U3366" s="4">
        <v>7</v>
      </c>
      <c r="W3366" s="4" t="s">
        <v>11368</v>
      </c>
      <c r="X3366" s="4" t="s">
        <v>11369</v>
      </c>
      <c r="Y3366" s="45">
        <v>0</v>
      </c>
      <c r="AA3366" s="4">
        <v>1</v>
      </c>
      <c r="AB3366" s="4">
        <v>100</v>
      </c>
      <c r="AC3366" s="4">
        <v>1</v>
      </c>
      <c r="AD3366" s="4">
        <v>1</v>
      </c>
      <c r="AE3366" s="45" t="s">
        <v>16461</v>
      </c>
      <c r="AF3366" s="45" t="s">
        <v>16457</v>
      </c>
      <c r="AG3366" s="45" t="s">
        <v>16459</v>
      </c>
      <c r="AH3366" s="45" t="s">
        <v>16453</v>
      </c>
      <c r="AI3366" s="45" t="s">
        <v>16455</v>
      </c>
      <c r="AJ3366" s="63" t="s">
        <v>20389</v>
      </c>
      <c r="AK3366" s="63" t="s">
        <v>20384</v>
      </c>
      <c r="AL3366" s="45">
        <v>0</v>
      </c>
      <c r="AM3366" s="43">
        <f>IF(AND(L3366="WEAPON",OR(R3366=0,R3366=1,R3366=2)),[1]装备基础and强化!$V$7,IF(AND(L3366="LEFTRING",OR(R3366=0,R3366=1,R3366=2)),[1]装备基础and强化!$W$7,IF(AND(L3366="RIGHTRING",OR(R3366=0,R3366=1,R3366=2)),[1]装备基础and强化!$X$7,IF(AND(L3366="NECKLACE",OR(R3366=0,R3366=1,R3366=2)),[1]装备基础and强化!$Y$7,0))))</f>
        <v>0</v>
      </c>
      <c r="AN3366" s="43" t="e">
        <f>IF(AND(L3366="WEAPON",OR(R3366=3,R3366=4)),[1]装备基础and强化!$V$11,IF(AND(L3366="LEFTRING",OR(R3366=3,R3366=4)),[1]装备基础and强化!$W$11,IF(AND(L3366="RIGHTRING",OR(R3366=3,R3366=4)),[1]装备基础and强化!$X$11,IF(AND(L3366="NECKLACE",OR(R3366=3,R3366=4)),[1]装备基础and强化!$Y$11,0))))</f>
        <v>#REF!</v>
      </c>
      <c r="AO3366" s="43">
        <f>IF(AND(L3366="BELT",T3366=1),[1]装备基础and强化!$AA$7,IF(AND(L3366="PANTS",T3366=1),[1]装备基础and强化!$AB$7,IF(AND(L3366="SHOES",T3366=1),[1]装备基础and强化!$AC$7,IF(AND(L3366="CLOTHES",T3366=1),[1]装备基础and强化!$AD$7,0))))</f>
        <v>0</v>
      </c>
      <c r="AP3366" s="43">
        <f>IF(AND(L3366="BELT",T3366=2),[1]装备基础and强化!$AF$7,IF(AND(L3366="PANTS",T3366=2),[1]装备基础and强化!$AG$7,IF(AND(L3366="SHOES",T3366=2),[1]装备基础and强化!$AH$7,IF(AND(L3366="CLOTHES",T3366=2),[1]装备基础and强化!$AI$7,0))))</f>
        <v>0</v>
      </c>
      <c r="AQ3366" s="43">
        <f>IF(L3366="HAT",[1]装备基础and强化!$AK$7,IF(L3366="JADE",[1]装备基础and强化!$AK$7,0))</f>
        <v>0</v>
      </c>
      <c r="AR3366" s="43" t="e">
        <f t="shared" si="53"/>
        <v>#REF!</v>
      </c>
    </row>
    <row r="3367" spans="1:44" x14ac:dyDescent="0.15">
      <c r="A3367" s="43"/>
      <c r="B3367" s="5" t="s">
        <v>11614</v>
      </c>
      <c r="C3367" s="12">
        <v>23363</v>
      </c>
      <c r="D3367" s="5" t="s">
        <v>11593</v>
      </c>
      <c r="E3367" s="44" t="s">
        <v>24998</v>
      </c>
      <c r="F3367" s="4" t="s">
        <v>11615</v>
      </c>
      <c r="G3367" s="4" t="s">
        <v>11616</v>
      </c>
      <c r="H3367" s="44"/>
      <c r="I3367" s="4" t="s">
        <v>700</v>
      </c>
      <c r="J3367" s="6" t="s">
        <v>700</v>
      </c>
      <c r="K3367" s="45">
        <v>1</v>
      </c>
      <c r="L3367" s="4" t="s">
        <v>733</v>
      </c>
      <c r="M3367" s="104" t="s">
        <v>18933</v>
      </c>
      <c r="N3367" s="45">
        <v>2110800</v>
      </c>
      <c r="O3367" s="4" t="s">
        <v>15428</v>
      </c>
      <c r="P3367" s="4" t="s">
        <v>8171</v>
      </c>
      <c r="Q3367" s="4">
        <v>120</v>
      </c>
      <c r="R3367" s="4">
        <v>4</v>
      </c>
      <c r="S3367" s="4" t="s">
        <v>11127</v>
      </c>
      <c r="U3367" s="4">
        <v>8</v>
      </c>
      <c r="W3367" s="4" t="s">
        <v>11368</v>
      </c>
      <c r="X3367" s="4" t="s">
        <v>11369</v>
      </c>
      <c r="Y3367" s="45">
        <v>0</v>
      </c>
      <c r="AA3367" s="4">
        <v>1</v>
      </c>
      <c r="AB3367" s="4">
        <v>100</v>
      </c>
      <c r="AC3367" s="4">
        <v>1</v>
      </c>
      <c r="AD3367" s="4">
        <v>1</v>
      </c>
      <c r="AE3367" s="45" t="s">
        <v>16461</v>
      </c>
      <c r="AF3367" s="45" t="s">
        <v>16457</v>
      </c>
      <c r="AG3367" s="45" t="s">
        <v>16459</v>
      </c>
      <c r="AH3367" s="45" t="s">
        <v>16453</v>
      </c>
      <c r="AI3367" s="45" t="s">
        <v>16455</v>
      </c>
      <c r="AJ3367" s="63" t="s">
        <v>20389</v>
      </c>
      <c r="AK3367" s="63" t="s">
        <v>20384</v>
      </c>
      <c r="AL3367" s="4">
        <v>0</v>
      </c>
      <c r="AM3367" s="43">
        <f>IF(AND(L3367="WEAPON",OR(R3367=0,R3367=1,R3367=2)),[1]装备基础and强化!$V$7,IF(AND(L3367="LEFTRING",OR(R3367=0,R3367=1,R3367=2)),[1]装备基础and强化!$W$7,IF(AND(L3367="RIGHTRING",OR(R3367=0,R3367=1,R3367=2)),[1]装备基础and强化!$X$7,IF(AND(L3367="NECKLACE",OR(R3367=0,R3367=1,R3367=2)),[1]装备基础and强化!$Y$7,0))))</f>
        <v>0</v>
      </c>
      <c r="AN3367" s="43" t="e">
        <f>IF(AND(L3367="WEAPON",OR(R3367=3,R3367=4)),[1]装备基础and强化!$V$11,IF(AND(L3367="LEFTRING",OR(R3367=3,R3367=4)),[1]装备基础and强化!$W$11,IF(AND(L3367="RIGHTRING",OR(R3367=3,R3367=4)),[1]装备基础and强化!$X$11,IF(AND(L3367="NECKLACE",OR(R3367=3,R3367=4)),[1]装备基础and强化!$Y$11,0))))</f>
        <v>#REF!</v>
      </c>
      <c r="AO3367" s="43">
        <f>IF(AND(L3367="BELT",T3367=1),[1]装备基础and强化!$AA$7,IF(AND(L3367="PANTS",T3367=1),[1]装备基础and强化!$AB$7,IF(AND(L3367="SHOES",T3367=1),[1]装备基础and强化!$AC$7,IF(AND(L3367="CLOTHES",T3367=1),[1]装备基础and强化!$AD$7,0))))</f>
        <v>0</v>
      </c>
      <c r="AP3367" s="43">
        <f>IF(AND(L3367="BELT",T3367=2),[1]装备基础and强化!$AF$7,IF(AND(L3367="PANTS",T3367=2),[1]装备基础and强化!$AG$7,IF(AND(L3367="SHOES",T3367=2),[1]装备基础and强化!$AH$7,IF(AND(L3367="CLOTHES",T3367=2),[1]装备基础and强化!$AI$7,0))))</f>
        <v>0</v>
      </c>
      <c r="AQ3367" s="43">
        <f>IF(L3367="HAT",[1]装备基础and强化!$AK$7,IF(L3367="JADE",[1]装备基础and强化!$AK$7,0))</f>
        <v>0</v>
      </c>
      <c r="AR3367" s="43" t="e">
        <f t="shared" si="53"/>
        <v>#REF!</v>
      </c>
    </row>
    <row r="3368" spans="1:44" x14ac:dyDescent="0.15">
      <c r="A3368" s="43"/>
      <c r="B3368" s="5" t="s">
        <v>11617</v>
      </c>
      <c r="C3368" s="12">
        <v>23364</v>
      </c>
      <c r="D3368" s="5" t="s">
        <v>11618</v>
      </c>
      <c r="E3368" s="44" t="s">
        <v>24999</v>
      </c>
      <c r="F3368" s="4" t="s">
        <v>11619</v>
      </c>
      <c r="G3368" s="4" t="s">
        <v>11620</v>
      </c>
      <c r="H3368" s="44"/>
      <c r="I3368" s="4" t="s">
        <v>700</v>
      </c>
      <c r="J3368" s="6" t="s">
        <v>700</v>
      </c>
      <c r="K3368" s="45">
        <v>1</v>
      </c>
      <c r="L3368" s="4" t="s">
        <v>733</v>
      </c>
      <c r="M3368" s="104" t="s">
        <v>18934</v>
      </c>
      <c r="N3368" s="45">
        <v>2140100</v>
      </c>
      <c r="O3368" s="4" t="s">
        <v>7949</v>
      </c>
      <c r="P3368" s="4" t="s">
        <v>8171</v>
      </c>
      <c r="Q3368" s="4">
        <v>150</v>
      </c>
      <c r="R3368" s="4">
        <v>4</v>
      </c>
      <c r="S3368" s="4" t="s">
        <v>11157</v>
      </c>
      <c r="U3368" s="4">
        <v>1</v>
      </c>
      <c r="W3368" s="4" t="s">
        <v>11397</v>
      </c>
      <c r="X3368" s="4" t="s">
        <v>11398</v>
      </c>
      <c r="Y3368" s="45">
        <v>0</v>
      </c>
      <c r="AA3368" s="4">
        <v>1</v>
      </c>
      <c r="AB3368" s="4">
        <v>100</v>
      </c>
      <c r="AC3368" s="4">
        <v>1</v>
      </c>
      <c r="AD3368" s="4">
        <v>1</v>
      </c>
      <c r="AE3368" s="45" t="s">
        <v>16461</v>
      </c>
      <c r="AF3368" s="45" t="s">
        <v>16457</v>
      </c>
      <c r="AG3368" s="45" t="s">
        <v>16459</v>
      </c>
      <c r="AH3368" s="45" t="s">
        <v>16453</v>
      </c>
      <c r="AI3368" s="45" t="s">
        <v>16455</v>
      </c>
      <c r="AJ3368" s="63" t="s">
        <v>20389</v>
      </c>
      <c r="AK3368" s="63" t="s">
        <v>20384</v>
      </c>
      <c r="AL3368" s="45">
        <v>0</v>
      </c>
      <c r="AM3368" s="43">
        <f>IF(AND(L3368="WEAPON",OR(R3368=0,R3368=1,R3368=2)),[1]装备基础and强化!$V$7,IF(AND(L3368="LEFTRING",OR(R3368=0,R3368=1,R3368=2)),[1]装备基础and强化!$W$7,IF(AND(L3368="RIGHTRING",OR(R3368=0,R3368=1,R3368=2)),[1]装备基础and强化!$X$7,IF(AND(L3368="NECKLACE",OR(R3368=0,R3368=1,R3368=2)),[1]装备基础and强化!$Y$7,0))))</f>
        <v>0</v>
      </c>
      <c r="AN3368" s="43" t="e">
        <f>IF(AND(L3368="WEAPON",OR(R3368=3,R3368=4)),[1]装备基础and强化!$V$11,IF(AND(L3368="LEFTRING",OR(R3368=3,R3368=4)),[1]装备基础and强化!$W$11,IF(AND(L3368="RIGHTRING",OR(R3368=3,R3368=4)),[1]装备基础and强化!$X$11,IF(AND(L3368="NECKLACE",OR(R3368=3,R3368=4)),[1]装备基础and强化!$Y$11,0))))</f>
        <v>#REF!</v>
      </c>
      <c r="AO3368" s="43">
        <f>IF(AND(L3368="BELT",T3368=1),[1]装备基础and强化!$AA$7,IF(AND(L3368="PANTS",T3368=1),[1]装备基础and强化!$AB$7,IF(AND(L3368="SHOES",T3368=1),[1]装备基础and强化!$AC$7,IF(AND(L3368="CLOTHES",T3368=1),[1]装备基础and强化!$AD$7,0))))</f>
        <v>0</v>
      </c>
      <c r="AP3368" s="43">
        <f>IF(AND(L3368="BELT",T3368=2),[1]装备基础and强化!$AF$7,IF(AND(L3368="PANTS",T3368=2),[1]装备基础and强化!$AG$7,IF(AND(L3368="SHOES",T3368=2),[1]装备基础and强化!$AH$7,IF(AND(L3368="CLOTHES",T3368=2),[1]装备基础and强化!$AI$7,0))))</f>
        <v>0</v>
      </c>
      <c r="AQ3368" s="43">
        <f>IF(L3368="HAT",[1]装备基础and强化!$AK$7,IF(L3368="JADE",[1]装备基础and强化!$AK$7,0))</f>
        <v>0</v>
      </c>
      <c r="AR3368" s="43" t="e">
        <f t="shared" si="53"/>
        <v>#REF!</v>
      </c>
    </row>
    <row r="3369" spans="1:44" x14ac:dyDescent="0.15">
      <c r="A3369" s="43"/>
      <c r="B3369" s="5" t="s">
        <v>11621</v>
      </c>
      <c r="C3369" s="12">
        <v>23365</v>
      </c>
      <c r="D3369" s="5" t="s">
        <v>11618</v>
      </c>
      <c r="E3369" s="44" t="s">
        <v>25000</v>
      </c>
      <c r="F3369" s="4" t="s">
        <v>11622</v>
      </c>
      <c r="G3369" s="4" t="s">
        <v>11623</v>
      </c>
      <c r="H3369" s="44"/>
      <c r="I3369" s="4" t="s">
        <v>700</v>
      </c>
      <c r="J3369" s="6" t="s">
        <v>700</v>
      </c>
      <c r="K3369" s="45">
        <v>1</v>
      </c>
      <c r="L3369" s="4" t="s">
        <v>733</v>
      </c>
      <c r="M3369" s="104" t="s">
        <v>18935</v>
      </c>
      <c r="N3369" s="45">
        <v>2140200</v>
      </c>
      <c r="O3369" s="4" t="s">
        <v>11456</v>
      </c>
      <c r="P3369" s="4" t="s">
        <v>8171</v>
      </c>
      <c r="Q3369" s="4">
        <v>150</v>
      </c>
      <c r="R3369" s="4">
        <v>4</v>
      </c>
      <c r="S3369" s="4" t="s">
        <v>11157</v>
      </c>
      <c r="U3369" s="4">
        <v>2</v>
      </c>
      <c r="W3369" s="4" t="s">
        <v>11397</v>
      </c>
      <c r="X3369" s="4" t="s">
        <v>11398</v>
      </c>
      <c r="Y3369" s="45">
        <v>0</v>
      </c>
      <c r="AA3369" s="4">
        <v>1</v>
      </c>
      <c r="AB3369" s="4">
        <v>100</v>
      </c>
      <c r="AC3369" s="4">
        <v>1</v>
      </c>
      <c r="AD3369" s="4">
        <v>1</v>
      </c>
      <c r="AE3369" s="45" t="s">
        <v>16461</v>
      </c>
      <c r="AF3369" s="45" t="s">
        <v>16457</v>
      </c>
      <c r="AG3369" s="45" t="s">
        <v>16459</v>
      </c>
      <c r="AH3369" s="45" t="s">
        <v>16453</v>
      </c>
      <c r="AI3369" s="45" t="s">
        <v>16455</v>
      </c>
      <c r="AJ3369" s="63" t="s">
        <v>20389</v>
      </c>
      <c r="AK3369" s="63" t="s">
        <v>20384</v>
      </c>
      <c r="AL3369" s="4">
        <v>0</v>
      </c>
      <c r="AM3369" s="43">
        <f>IF(AND(L3369="WEAPON",OR(R3369=0,R3369=1,R3369=2)),[1]装备基础and强化!$V$7,IF(AND(L3369="LEFTRING",OR(R3369=0,R3369=1,R3369=2)),[1]装备基础and强化!$W$7,IF(AND(L3369="RIGHTRING",OR(R3369=0,R3369=1,R3369=2)),[1]装备基础and强化!$X$7,IF(AND(L3369="NECKLACE",OR(R3369=0,R3369=1,R3369=2)),[1]装备基础and强化!$Y$7,0))))</f>
        <v>0</v>
      </c>
      <c r="AN3369" s="43" t="e">
        <f>IF(AND(L3369="WEAPON",OR(R3369=3,R3369=4)),[1]装备基础and强化!$V$11,IF(AND(L3369="LEFTRING",OR(R3369=3,R3369=4)),[1]装备基础and强化!$W$11,IF(AND(L3369="RIGHTRING",OR(R3369=3,R3369=4)),[1]装备基础and强化!$X$11,IF(AND(L3369="NECKLACE",OR(R3369=3,R3369=4)),[1]装备基础and强化!$Y$11,0))))</f>
        <v>#REF!</v>
      </c>
      <c r="AO3369" s="43">
        <f>IF(AND(L3369="BELT",T3369=1),[1]装备基础and强化!$AA$7,IF(AND(L3369="PANTS",T3369=1),[1]装备基础and强化!$AB$7,IF(AND(L3369="SHOES",T3369=1),[1]装备基础and强化!$AC$7,IF(AND(L3369="CLOTHES",T3369=1),[1]装备基础and强化!$AD$7,0))))</f>
        <v>0</v>
      </c>
      <c r="AP3369" s="43">
        <f>IF(AND(L3369="BELT",T3369=2),[1]装备基础and强化!$AF$7,IF(AND(L3369="PANTS",T3369=2),[1]装备基础and强化!$AG$7,IF(AND(L3369="SHOES",T3369=2),[1]装备基础and强化!$AH$7,IF(AND(L3369="CLOTHES",T3369=2),[1]装备基础and强化!$AI$7,0))))</f>
        <v>0</v>
      </c>
      <c r="AQ3369" s="43">
        <f>IF(L3369="HAT",[1]装备基础and强化!$AK$7,IF(L3369="JADE",[1]装备基础and强化!$AK$7,0))</f>
        <v>0</v>
      </c>
      <c r="AR3369" s="43" t="e">
        <f t="shared" si="53"/>
        <v>#REF!</v>
      </c>
    </row>
    <row r="3370" spans="1:44" x14ac:dyDescent="0.15">
      <c r="A3370" s="43"/>
      <c r="B3370" s="5" t="s">
        <v>11624</v>
      </c>
      <c r="C3370" s="12">
        <v>23366</v>
      </c>
      <c r="D3370" s="5" t="s">
        <v>11618</v>
      </c>
      <c r="E3370" s="44" t="s">
        <v>25001</v>
      </c>
      <c r="F3370" s="4" t="s">
        <v>11625</v>
      </c>
      <c r="G3370" s="4" t="s">
        <v>11626</v>
      </c>
      <c r="H3370" s="44"/>
      <c r="I3370" s="4" t="s">
        <v>700</v>
      </c>
      <c r="J3370" s="6" t="s">
        <v>700</v>
      </c>
      <c r="K3370" s="45">
        <v>1</v>
      </c>
      <c r="L3370" s="4" t="s">
        <v>733</v>
      </c>
      <c r="M3370" s="104" t="s">
        <v>18936</v>
      </c>
      <c r="N3370" s="45">
        <v>2140300</v>
      </c>
      <c r="O3370" s="4" t="s">
        <v>15429</v>
      </c>
      <c r="P3370" s="4" t="s">
        <v>8171</v>
      </c>
      <c r="Q3370" s="4">
        <v>150</v>
      </c>
      <c r="R3370" s="4">
        <v>4</v>
      </c>
      <c r="S3370" s="4" t="s">
        <v>11157</v>
      </c>
      <c r="U3370" s="4">
        <v>3</v>
      </c>
      <c r="W3370" s="4" t="s">
        <v>11397</v>
      </c>
      <c r="X3370" s="4" t="s">
        <v>11398</v>
      </c>
      <c r="Y3370" s="45">
        <v>0</v>
      </c>
      <c r="AA3370" s="4">
        <v>1</v>
      </c>
      <c r="AB3370" s="4">
        <v>100</v>
      </c>
      <c r="AC3370" s="4">
        <v>1</v>
      </c>
      <c r="AD3370" s="4">
        <v>1</v>
      </c>
      <c r="AE3370" s="45" t="s">
        <v>16461</v>
      </c>
      <c r="AF3370" s="45" t="s">
        <v>16457</v>
      </c>
      <c r="AG3370" s="45" t="s">
        <v>16459</v>
      </c>
      <c r="AH3370" s="45" t="s">
        <v>16453</v>
      </c>
      <c r="AI3370" s="45" t="s">
        <v>16455</v>
      </c>
      <c r="AJ3370" s="63" t="s">
        <v>20389</v>
      </c>
      <c r="AK3370" s="63" t="s">
        <v>20384</v>
      </c>
      <c r="AL3370" s="45">
        <v>0</v>
      </c>
      <c r="AM3370" s="43">
        <f>IF(AND(L3370="WEAPON",OR(R3370=0,R3370=1,R3370=2)),[1]装备基础and强化!$V$7,IF(AND(L3370="LEFTRING",OR(R3370=0,R3370=1,R3370=2)),[1]装备基础and强化!$W$7,IF(AND(L3370="RIGHTRING",OR(R3370=0,R3370=1,R3370=2)),[1]装备基础and强化!$X$7,IF(AND(L3370="NECKLACE",OR(R3370=0,R3370=1,R3370=2)),[1]装备基础and强化!$Y$7,0))))</f>
        <v>0</v>
      </c>
      <c r="AN3370" s="43" t="e">
        <f>IF(AND(L3370="WEAPON",OR(R3370=3,R3370=4)),[1]装备基础and强化!$V$11,IF(AND(L3370="LEFTRING",OR(R3370=3,R3370=4)),[1]装备基础and强化!$W$11,IF(AND(L3370="RIGHTRING",OR(R3370=3,R3370=4)),[1]装备基础and强化!$X$11,IF(AND(L3370="NECKLACE",OR(R3370=3,R3370=4)),[1]装备基础and强化!$Y$11,0))))</f>
        <v>#REF!</v>
      </c>
      <c r="AO3370" s="43">
        <f>IF(AND(L3370="BELT",T3370=1),[1]装备基础and强化!$AA$7,IF(AND(L3370="PANTS",T3370=1),[1]装备基础and强化!$AB$7,IF(AND(L3370="SHOES",T3370=1),[1]装备基础and强化!$AC$7,IF(AND(L3370="CLOTHES",T3370=1),[1]装备基础and强化!$AD$7,0))))</f>
        <v>0</v>
      </c>
      <c r="AP3370" s="43">
        <f>IF(AND(L3370="BELT",T3370=2),[1]装备基础and强化!$AF$7,IF(AND(L3370="PANTS",T3370=2),[1]装备基础and强化!$AG$7,IF(AND(L3370="SHOES",T3370=2),[1]装备基础and强化!$AH$7,IF(AND(L3370="CLOTHES",T3370=2),[1]装备基础and强化!$AI$7,0))))</f>
        <v>0</v>
      </c>
      <c r="AQ3370" s="43">
        <f>IF(L3370="HAT",[1]装备基础and强化!$AK$7,IF(L3370="JADE",[1]装备基础and强化!$AK$7,0))</f>
        <v>0</v>
      </c>
      <c r="AR3370" s="43" t="e">
        <f t="shared" si="53"/>
        <v>#REF!</v>
      </c>
    </row>
    <row r="3371" spans="1:44" x14ac:dyDescent="0.15">
      <c r="A3371" s="43"/>
      <c r="B3371" s="5" t="s">
        <v>11627</v>
      </c>
      <c r="C3371" s="12">
        <v>23367</v>
      </c>
      <c r="D3371" s="5" t="s">
        <v>11618</v>
      </c>
      <c r="E3371" s="44" t="s">
        <v>25002</v>
      </c>
      <c r="F3371" s="4" t="s">
        <v>11628</v>
      </c>
      <c r="G3371" s="4" t="s">
        <v>11629</v>
      </c>
      <c r="H3371" s="44"/>
      <c r="I3371" s="4" t="s">
        <v>700</v>
      </c>
      <c r="J3371" s="6" t="s">
        <v>700</v>
      </c>
      <c r="K3371" s="45">
        <v>1</v>
      </c>
      <c r="L3371" s="4" t="s">
        <v>733</v>
      </c>
      <c r="M3371" s="104" t="s">
        <v>18937</v>
      </c>
      <c r="N3371" s="45">
        <v>2140400</v>
      </c>
      <c r="O3371" s="4" t="s">
        <v>15430</v>
      </c>
      <c r="P3371" s="4" t="s">
        <v>8171</v>
      </c>
      <c r="Q3371" s="4">
        <v>150</v>
      </c>
      <c r="R3371" s="4">
        <v>4</v>
      </c>
      <c r="S3371" s="4" t="s">
        <v>11157</v>
      </c>
      <c r="U3371" s="4">
        <v>4</v>
      </c>
      <c r="W3371" s="4" t="s">
        <v>11397</v>
      </c>
      <c r="X3371" s="4" t="s">
        <v>11398</v>
      </c>
      <c r="Y3371" s="45">
        <v>0</v>
      </c>
      <c r="AA3371" s="4">
        <v>1</v>
      </c>
      <c r="AB3371" s="4">
        <v>100</v>
      </c>
      <c r="AC3371" s="4">
        <v>1</v>
      </c>
      <c r="AD3371" s="4">
        <v>1</v>
      </c>
      <c r="AE3371" s="45" t="s">
        <v>16461</v>
      </c>
      <c r="AF3371" s="45" t="s">
        <v>16457</v>
      </c>
      <c r="AG3371" s="45" t="s">
        <v>16459</v>
      </c>
      <c r="AH3371" s="45" t="s">
        <v>16453</v>
      </c>
      <c r="AI3371" s="45" t="s">
        <v>16455</v>
      </c>
      <c r="AJ3371" s="63" t="s">
        <v>20389</v>
      </c>
      <c r="AK3371" s="63" t="s">
        <v>20384</v>
      </c>
      <c r="AL3371" s="4">
        <v>0</v>
      </c>
      <c r="AM3371" s="43">
        <f>IF(AND(L3371="WEAPON",OR(R3371=0,R3371=1,R3371=2)),[1]装备基础and强化!$V$7,IF(AND(L3371="LEFTRING",OR(R3371=0,R3371=1,R3371=2)),[1]装备基础and强化!$W$7,IF(AND(L3371="RIGHTRING",OR(R3371=0,R3371=1,R3371=2)),[1]装备基础and强化!$X$7,IF(AND(L3371="NECKLACE",OR(R3371=0,R3371=1,R3371=2)),[1]装备基础and强化!$Y$7,0))))</f>
        <v>0</v>
      </c>
      <c r="AN3371" s="43" t="e">
        <f>IF(AND(L3371="WEAPON",OR(R3371=3,R3371=4)),[1]装备基础and强化!$V$11,IF(AND(L3371="LEFTRING",OR(R3371=3,R3371=4)),[1]装备基础and强化!$W$11,IF(AND(L3371="RIGHTRING",OR(R3371=3,R3371=4)),[1]装备基础and强化!$X$11,IF(AND(L3371="NECKLACE",OR(R3371=3,R3371=4)),[1]装备基础and强化!$Y$11,0))))</f>
        <v>#REF!</v>
      </c>
      <c r="AO3371" s="43">
        <f>IF(AND(L3371="BELT",T3371=1),[1]装备基础and强化!$AA$7,IF(AND(L3371="PANTS",T3371=1),[1]装备基础and强化!$AB$7,IF(AND(L3371="SHOES",T3371=1),[1]装备基础and强化!$AC$7,IF(AND(L3371="CLOTHES",T3371=1),[1]装备基础and强化!$AD$7,0))))</f>
        <v>0</v>
      </c>
      <c r="AP3371" s="43">
        <f>IF(AND(L3371="BELT",T3371=2),[1]装备基础and强化!$AF$7,IF(AND(L3371="PANTS",T3371=2),[1]装备基础and强化!$AG$7,IF(AND(L3371="SHOES",T3371=2),[1]装备基础and强化!$AH$7,IF(AND(L3371="CLOTHES",T3371=2),[1]装备基础and强化!$AI$7,0))))</f>
        <v>0</v>
      </c>
      <c r="AQ3371" s="43">
        <f>IF(L3371="HAT",[1]装备基础and强化!$AK$7,IF(L3371="JADE",[1]装备基础and强化!$AK$7,0))</f>
        <v>0</v>
      </c>
      <c r="AR3371" s="43" t="e">
        <f t="shared" si="53"/>
        <v>#REF!</v>
      </c>
    </row>
    <row r="3372" spans="1:44" x14ac:dyDescent="0.15">
      <c r="A3372" s="43"/>
      <c r="B3372" s="5" t="s">
        <v>11630</v>
      </c>
      <c r="C3372" s="12">
        <v>23368</v>
      </c>
      <c r="D3372" s="5" t="s">
        <v>11618</v>
      </c>
      <c r="E3372" s="44" t="s">
        <v>25003</v>
      </c>
      <c r="F3372" s="4" t="s">
        <v>11631</v>
      </c>
      <c r="G3372" s="4" t="s">
        <v>11632</v>
      </c>
      <c r="H3372" s="44"/>
      <c r="I3372" s="4" t="s">
        <v>700</v>
      </c>
      <c r="J3372" s="6" t="s">
        <v>700</v>
      </c>
      <c r="K3372" s="45">
        <v>1</v>
      </c>
      <c r="L3372" s="4" t="s">
        <v>733</v>
      </c>
      <c r="M3372" s="104" t="s">
        <v>18938</v>
      </c>
      <c r="N3372" s="45">
        <v>2140500</v>
      </c>
      <c r="O3372" s="4" t="s">
        <v>11859</v>
      </c>
      <c r="P3372" s="4" t="s">
        <v>8171</v>
      </c>
      <c r="Q3372" s="4">
        <v>150</v>
      </c>
      <c r="R3372" s="4">
        <v>4</v>
      </c>
      <c r="S3372" s="4" t="s">
        <v>11157</v>
      </c>
      <c r="U3372" s="4">
        <v>5</v>
      </c>
      <c r="W3372" s="4" t="s">
        <v>11397</v>
      </c>
      <c r="X3372" s="4" t="s">
        <v>11398</v>
      </c>
      <c r="Y3372" s="45">
        <v>0</v>
      </c>
      <c r="AA3372" s="4">
        <v>1</v>
      </c>
      <c r="AB3372" s="4">
        <v>100</v>
      </c>
      <c r="AC3372" s="4">
        <v>1</v>
      </c>
      <c r="AD3372" s="4">
        <v>1</v>
      </c>
      <c r="AE3372" s="45" t="s">
        <v>16461</v>
      </c>
      <c r="AF3372" s="45" t="s">
        <v>16457</v>
      </c>
      <c r="AG3372" s="45" t="s">
        <v>16459</v>
      </c>
      <c r="AH3372" s="45" t="s">
        <v>16453</v>
      </c>
      <c r="AI3372" s="45" t="s">
        <v>16455</v>
      </c>
      <c r="AJ3372" s="63" t="s">
        <v>20389</v>
      </c>
      <c r="AK3372" s="63" t="s">
        <v>20384</v>
      </c>
      <c r="AL3372" s="45">
        <v>0</v>
      </c>
      <c r="AM3372" s="43">
        <f>IF(AND(L3372="WEAPON",OR(R3372=0,R3372=1,R3372=2)),[1]装备基础and强化!$V$7,IF(AND(L3372="LEFTRING",OR(R3372=0,R3372=1,R3372=2)),[1]装备基础and强化!$W$7,IF(AND(L3372="RIGHTRING",OR(R3372=0,R3372=1,R3372=2)),[1]装备基础and强化!$X$7,IF(AND(L3372="NECKLACE",OR(R3372=0,R3372=1,R3372=2)),[1]装备基础and强化!$Y$7,0))))</f>
        <v>0</v>
      </c>
      <c r="AN3372" s="43" t="e">
        <f>IF(AND(L3372="WEAPON",OR(R3372=3,R3372=4)),[1]装备基础and强化!$V$11,IF(AND(L3372="LEFTRING",OR(R3372=3,R3372=4)),[1]装备基础and强化!$W$11,IF(AND(L3372="RIGHTRING",OR(R3372=3,R3372=4)),[1]装备基础and强化!$X$11,IF(AND(L3372="NECKLACE",OR(R3372=3,R3372=4)),[1]装备基础and强化!$Y$11,0))))</f>
        <v>#REF!</v>
      </c>
      <c r="AO3372" s="43">
        <f>IF(AND(L3372="BELT",T3372=1),[1]装备基础and强化!$AA$7,IF(AND(L3372="PANTS",T3372=1),[1]装备基础and强化!$AB$7,IF(AND(L3372="SHOES",T3372=1),[1]装备基础and强化!$AC$7,IF(AND(L3372="CLOTHES",T3372=1),[1]装备基础and强化!$AD$7,0))))</f>
        <v>0</v>
      </c>
      <c r="AP3372" s="43">
        <f>IF(AND(L3372="BELT",T3372=2),[1]装备基础and强化!$AF$7,IF(AND(L3372="PANTS",T3372=2),[1]装备基础and强化!$AG$7,IF(AND(L3372="SHOES",T3372=2),[1]装备基础and强化!$AH$7,IF(AND(L3372="CLOTHES",T3372=2),[1]装备基础and强化!$AI$7,0))))</f>
        <v>0</v>
      </c>
      <c r="AQ3372" s="43">
        <f>IF(L3372="HAT",[1]装备基础and强化!$AK$7,IF(L3372="JADE",[1]装备基础and强化!$AK$7,0))</f>
        <v>0</v>
      </c>
      <c r="AR3372" s="43" t="e">
        <f t="shared" si="53"/>
        <v>#REF!</v>
      </c>
    </row>
    <row r="3373" spans="1:44" x14ac:dyDescent="0.15">
      <c r="A3373" s="43"/>
      <c r="B3373" s="5" t="s">
        <v>11633</v>
      </c>
      <c r="C3373" s="12">
        <v>23369</v>
      </c>
      <c r="D3373" s="5" t="s">
        <v>11618</v>
      </c>
      <c r="E3373" s="44" t="s">
        <v>25004</v>
      </c>
      <c r="F3373" s="4" t="s">
        <v>11634</v>
      </c>
      <c r="G3373" s="4" t="s">
        <v>11635</v>
      </c>
      <c r="H3373" s="44"/>
      <c r="I3373" s="4" t="s">
        <v>700</v>
      </c>
      <c r="J3373" s="6" t="s">
        <v>700</v>
      </c>
      <c r="K3373" s="45">
        <v>1</v>
      </c>
      <c r="L3373" s="4" t="s">
        <v>733</v>
      </c>
      <c r="M3373" s="104" t="s">
        <v>18939</v>
      </c>
      <c r="N3373" s="45">
        <v>2140600</v>
      </c>
      <c r="O3373" s="4" t="s">
        <v>11466</v>
      </c>
      <c r="P3373" s="4" t="s">
        <v>8171</v>
      </c>
      <c r="Q3373" s="4">
        <v>150</v>
      </c>
      <c r="R3373" s="4">
        <v>4</v>
      </c>
      <c r="S3373" s="4" t="s">
        <v>11157</v>
      </c>
      <c r="U3373" s="4">
        <v>6</v>
      </c>
      <c r="W3373" s="4" t="s">
        <v>11397</v>
      </c>
      <c r="X3373" s="4" t="s">
        <v>11398</v>
      </c>
      <c r="Y3373" s="45">
        <v>0</v>
      </c>
      <c r="AA3373" s="4">
        <v>1</v>
      </c>
      <c r="AB3373" s="4">
        <v>100</v>
      </c>
      <c r="AC3373" s="4">
        <v>1</v>
      </c>
      <c r="AD3373" s="4">
        <v>1</v>
      </c>
      <c r="AE3373" s="45" t="s">
        <v>16461</v>
      </c>
      <c r="AF3373" s="45" t="s">
        <v>16457</v>
      </c>
      <c r="AG3373" s="45" t="s">
        <v>16459</v>
      </c>
      <c r="AH3373" s="45" t="s">
        <v>16453</v>
      </c>
      <c r="AI3373" s="45" t="s">
        <v>16455</v>
      </c>
      <c r="AJ3373" s="63" t="s">
        <v>20389</v>
      </c>
      <c r="AK3373" s="63" t="s">
        <v>20384</v>
      </c>
      <c r="AL3373" s="4">
        <v>0</v>
      </c>
      <c r="AM3373" s="43">
        <f>IF(AND(L3373="WEAPON",OR(R3373=0,R3373=1,R3373=2)),[1]装备基础and强化!$V$7,IF(AND(L3373="LEFTRING",OR(R3373=0,R3373=1,R3373=2)),[1]装备基础and强化!$W$7,IF(AND(L3373="RIGHTRING",OR(R3373=0,R3373=1,R3373=2)),[1]装备基础and强化!$X$7,IF(AND(L3373="NECKLACE",OR(R3373=0,R3373=1,R3373=2)),[1]装备基础and强化!$Y$7,0))))</f>
        <v>0</v>
      </c>
      <c r="AN3373" s="43" t="e">
        <f>IF(AND(L3373="WEAPON",OR(R3373=3,R3373=4)),[1]装备基础and强化!$V$11,IF(AND(L3373="LEFTRING",OR(R3373=3,R3373=4)),[1]装备基础and强化!$W$11,IF(AND(L3373="RIGHTRING",OR(R3373=3,R3373=4)),[1]装备基础and强化!$X$11,IF(AND(L3373="NECKLACE",OR(R3373=3,R3373=4)),[1]装备基础and强化!$Y$11,0))))</f>
        <v>#REF!</v>
      </c>
      <c r="AO3373" s="43">
        <f>IF(AND(L3373="BELT",T3373=1),[1]装备基础and强化!$AA$7,IF(AND(L3373="PANTS",T3373=1),[1]装备基础and强化!$AB$7,IF(AND(L3373="SHOES",T3373=1),[1]装备基础and强化!$AC$7,IF(AND(L3373="CLOTHES",T3373=1),[1]装备基础and强化!$AD$7,0))))</f>
        <v>0</v>
      </c>
      <c r="AP3373" s="43">
        <f>IF(AND(L3373="BELT",T3373=2),[1]装备基础and强化!$AF$7,IF(AND(L3373="PANTS",T3373=2),[1]装备基础and强化!$AG$7,IF(AND(L3373="SHOES",T3373=2),[1]装备基础and强化!$AH$7,IF(AND(L3373="CLOTHES",T3373=2),[1]装备基础and强化!$AI$7,0))))</f>
        <v>0</v>
      </c>
      <c r="AQ3373" s="43">
        <f>IF(L3373="HAT",[1]装备基础and强化!$AK$7,IF(L3373="JADE",[1]装备基础and强化!$AK$7,0))</f>
        <v>0</v>
      </c>
      <c r="AR3373" s="43" t="e">
        <f t="shared" si="53"/>
        <v>#REF!</v>
      </c>
    </row>
    <row r="3374" spans="1:44" x14ac:dyDescent="0.15">
      <c r="A3374" s="43"/>
      <c r="B3374" s="5" t="s">
        <v>11636</v>
      </c>
      <c r="C3374" s="12">
        <v>23370</v>
      </c>
      <c r="D3374" s="5" t="s">
        <v>11618</v>
      </c>
      <c r="E3374" s="44" t="s">
        <v>25005</v>
      </c>
      <c r="F3374" s="4" t="s">
        <v>11637</v>
      </c>
      <c r="G3374" s="4" t="s">
        <v>11638</v>
      </c>
      <c r="H3374" s="44"/>
      <c r="I3374" s="4" t="s">
        <v>700</v>
      </c>
      <c r="J3374" s="6" t="s">
        <v>700</v>
      </c>
      <c r="K3374" s="45">
        <v>1</v>
      </c>
      <c r="L3374" s="4" t="s">
        <v>733</v>
      </c>
      <c r="M3374" s="104" t="s">
        <v>18940</v>
      </c>
      <c r="N3374" s="45">
        <v>2140700</v>
      </c>
      <c r="O3374" s="4" t="s">
        <v>15431</v>
      </c>
      <c r="P3374" s="4" t="s">
        <v>8171</v>
      </c>
      <c r="Q3374" s="4">
        <v>150</v>
      </c>
      <c r="R3374" s="4">
        <v>4</v>
      </c>
      <c r="S3374" s="4" t="s">
        <v>11157</v>
      </c>
      <c r="U3374" s="4">
        <v>7</v>
      </c>
      <c r="W3374" s="4" t="s">
        <v>11397</v>
      </c>
      <c r="X3374" s="4" t="s">
        <v>11398</v>
      </c>
      <c r="Y3374" s="45">
        <v>0</v>
      </c>
      <c r="AA3374" s="4">
        <v>1</v>
      </c>
      <c r="AB3374" s="4">
        <v>100</v>
      </c>
      <c r="AC3374" s="4">
        <v>1</v>
      </c>
      <c r="AD3374" s="4">
        <v>1</v>
      </c>
      <c r="AE3374" s="45" t="s">
        <v>16461</v>
      </c>
      <c r="AF3374" s="45" t="s">
        <v>16457</v>
      </c>
      <c r="AG3374" s="45" t="s">
        <v>16459</v>
      </c>
      <c r="AH3374" s="45" t="s">
        <v>16453</v>
      </c>
      <c r="AI3374" s="45" t="s">
        <v>16455</v>
      </c>
      <c r="AJ3374" s="63" t="s">
        <v>20389</v>
      </c>
      <c r="AK3374" s="63" t="s">
        <v>20384</v>
      </c>
      <c r="AL3374" s="45">
        <v>0</v>
      </c>
      <c r="AM3374" s="43">
        <f>IF(AND(L3374="WEAPON",OR(R3374=0,R3374=1,R3374=2)),[1]装备基础and强化!$V$7,IF(AND(L3374="LEFTRING",OR(R3374=0,R3374=1,R3374=2)),[1]装备基础and强化!$W$7,IF(AND(L3374="RIGHTRING",OR(R3374=0,R3374=1,R3374=2)),[1]装备基础and强化!$X$7,IF(AND(L3374="NECKLACE",OR(R3374=0,R3374=1,R3374=2)),[1]装备基础and强化!$Y$7,0))))</f>
        <v>0</v>
      </c>
      <c r="AN3374" s="43" t="e">
        <f>IF(AND(L3374="WEAPON",OR(R3374=3,R3374=4)),[1]装备基础and强化!$V$11,IF(AND(L3374="LEFTRING",OR(R3374=3,R3374=4)),[1]装备基础and强化!$W$11,IF(AND(L3374="RIGHTRING",OR(R3374=3,R3374=4)),[1]装备基础and强化!$X$11,IF(AND(L3374="NECKLACE",OR(R3374=3,R3374=4)),[1]装备基础and强化!$Y$11,0))))</f>
        <v>#REF!</v>
      </c>
      <c r="AO3374" s="43">
        <f>IF(AND(L3374="BELT",T3374=1),[1]装备基础and强化!$AA$7,IF(AND(L3374="PANTS",T3374=1),[1]装备基础and强化!$AB$7,IF(AND(L3374="SHOES",T3374=1),[1]装备基础and强化!$AC$7,IF(AND(L3374="CLOTHES",T3374=1),[1]装备基础and强化!$AD$7,0))))</f>
        <v>0</v>
      </c>
      <c r="AP3374" s="43">
        <f>IF(AND(L3374="BELT",T3374=2),[1]装备基础and强化!$AF$7,IF(AND(L3374="PANTS",T3374=2),[1]装备基础and强化!$AG$7,IF(AND(L3374="SHOES",T3374=2),[1]装备基础and强化!$AH$7,IF(AND(L3374="CLOTHES",T3374=2),[1]装备基础and强化!$AI$7,0))))</f>
        <v>0</v>
      </c>
      <c r="AQ3374" s="43">
        <f>IF(L3374="HAT",[1]装备基础and强化!$AK$7,IF(L3374="JADE",[1]装备基础and强化!$AK$7,0))</f>
        <v>0</v>
      </c>
      <c r="AR3374" s="43" t="e">
        <f t="shared" si="53"/>
        <v>#REF!</v>
      </c>
    </row>
    <row r="3375" spans="1:44" x14ac:dyDescent="0.15">
      <c r="A3375" s="43"/>
      <c r="B3375" s="5" t="s">
        <v>11639</v>
      </c>
      <c r="C3375" s="12">
        <v>23371</v>
      </c>
      <c r="D3375" s="5" t="s">
        <v>11618</v>
      </c>
      <c r="E3375" s="44" t="s">
        <v>25006</v>
      </c>
      <c r="F3375" s="4" t="s">
        <v>11640</v>
      </c>
      <c r="G3375" s="4" t="s">
        <v>11641</v>
      </c>
      <c r="H3375" s="44"/>
      <c r="I3375" s="4" t="s">
        <v>700</v>
      </c>
      <c r="J3375" s="6" t="s">
        <v>700</v>
      </c>
      <c r="K3375" s="45">
        <v>1</v>
      </c>
      <c r="L3375" s="4" t="s">
        <v>733</v>
      </c>
      <c r="M3375" s="104" t="s">
        <v>18941</v>
      </c>
      <c r="N3375" s="45">
        <v>2140800</v>
      </c>
      <c r="O3375" s="4" t="s">
        <v>15432</v>
      </c>
      <c r="P3375" s="4" t="s">
        <v>8171</v>
      </c>
      <c r="Q3375" s="4">
        <v>150</v>
      </c>
      <c r="R3375" s="4">
        <v>4</v>
      </c>
      <c r="S3375" s="4" t="s">
        <v>11157</v>
      </c>
      <c r="U3375" s="4">
        <v>8</v>
      </c>
      <c r="W3375" s="4" t="s">
        <v>11397</v>
      </c>
      <c r="X3375" s="4" t="s">
        <v>11398</v>
      </c>
      <c r="Y3375" s="45">
        <v>0</v>
      </c>
      <c r="AA3375" s="4">
        <v>1</v>
      </c>
      <c r="AB3375" s="4">
        <v>100</v>
      </c>
      <c r="AC3375" s="4">
        <v>1</v>
      </c>
      <c r="AD3375" s="4">
        <v>1</v>
      </c>
      <c r="AE3375" s="45" t="s">
        <v>16461</v>
      </c>
      <c r="AF3375" s="45" t="s">
        <v>16457</v>
      </c>
      <c r="AG3375" s="45" t="s">
        <v>16459</v>
      </c>
      <c r="AH3375" s="45" t="s">
        <v>16453</v>
      </c>
      <c r="AI3375" s="45" t="s">
        <v>16455</v>
      </c>
      <c r="AJ3375" s="63" t="s">
        <v>20389</v>
      </c>
      <c r="AK3375" s="63" t="s">
        <v>20384</v>
      </c>
      <c r="AL3375" s="4">
        <v>0</v>
      </c>
      <c r="AM3375" s="43">
        <f>IF(AND(L3375="WEAPON",OR(R3375=0,R3375=1,R3375=2)),[1]装备基础and强化!$V$7,IF(AND(L3375="LEFTRING",OR(R3375=0,R3375=1,R3375=2)),[1]装备基础and强化!$W$7,IF(AND(L3375="RIGHTRING",OR(R3375=0,R3375=1,R3375=2)),[1]装备基础and强化!$X$7,IF(AND(L3375="NECKLACE",OR(R3375=0,R3375=1,R3375=2)),[1]装备基础and强化!$Y$7,0))))</f>
        <v>0</v>
      </c>
      <c r="AN3375" s="43" t="e">
        <f>IF(AND(L3375="WEAPON",OR(R3375=3,R3375=4)),[1]装备基础and强化!$V$11,IF(AND(L3375="LEFTRING",OR(R3375=3,R3375=4)),[1]装备基础and强化!$W$11,IF(AND(L3375="RIGHTRING",OR(R3375=3,R3375=4)),[1]装备基础and强化!$X$11,IF(AND(L3375="NECKLACE",OR(R3375=3,R3375=4)),[1]装备基础and强化!$Y$11,0))))</f>
        <v>#REF!</v>
      </c>
      <c r="AO3375" s="43">
        <f>IF(AND(L3375="BELT",T3375=1),[1]装备基础and强化!$AA$7,IF(AND(L3375="PANTS",T3375=1),[1]装备基础and强化!$AB$7,IF(AND(L3375="SHOES",T3375=1),[1]装备基础and强化!$AC$7,IF(AND(L3375="CLOTHES",T3375=1),[1]装备基础and强化!$AD$7,0))))</f>
        <v>0</v>
      </c>
      <c r="AP3375" s="43">
        <f>IF(AND(L3375="BELT",T3375=2),[1]装备基础and强化!$AF$7,IF(AND(L3375="PANTS",T3375=2),[1]装备基础and强化!$AG$7,IF(AND(L3375="SHOES",T3375=2),[1]装备基础and强化!$AH$7,IF(AND(L3375="CLOTHES",T3375=2),[1]装备基础and强化!$AI$7,0))))</f>
        <v>0</v>
      </c>
      <c r="AQ3375" s="43">
        <f>IF(L3375="HAT",[1]装备基础and强化!$AK$7,IF(L3375="JADE",[1]装备基础and强化!$AK$7,0))</f>
        <v>0</v>
      </c>
      <c r="AR3375" s="43" t="e">
        <f t="shared" si="53"/>
        <v>#REF!</v>
      </c>
    </row>
    <row r="3376" spans="1:44" x14ac:dyDescent="0.15">
      <c r="A3376" s="43"/>
      <c r="B3376" s="5" t="s">
        <v>11642</v>
      </c>
      <c r="C3376" s="12">
        <v>23372</v>
      </c>
      <c r="D3376" s="5" t="s">
        <v>11643</v>
      </c>
      <c r="E3376" s="44" t="s">
        <v>25007</v>
      </c>
      <c r="F3376" s="4" t="s">
        <v>11644</v>
      </c>
      <c r="G3376" s="4" t="s">
        <v>11645</v>
      </c>
      <c r="H3376" s="44"/>
      <c r="I3376" s="4" t="s">
        <v>700</v>
      </c>
      <c r="J3376" s="6" t="s">
        <v>700</v>
      </c>
      <c r="K3376" s="45">
        <v>1</v>
      </c>
      <c r="L3376" s="4" t="s">
        <v>733</v>
      </c>
      <c r="M3376" s="104" t="s">
        <v>18942</v>
      </c>
      <c r="N3376" s="45">
        <v>2170100</v>
      </c>
      <c r="O3376" s="4" t="s">
        <v>7957</v>
      </c>
      <c r="P3376" s="4" t="s">
        <v>8171</v>
      </c>
      <c r="Q3376" s="4">
        <v>180</v>
      </c>
      <c r="R3376" s="4">
        <v>4</v>
      </c>
      <c r="S3376" s="4" t="s">
        <v>11192</v>
      </c>
      <c r="U3376" s="4">
        <v>1</v>
      </c>
      <c r="W3376" s="4" t="s">
        <v>11428</v>
      </c>
      <c r="X3376" s="4" t="s">
        <v>11429</v>
      </c>
      <c r="Y3376" s="45">
        <v>0</v>
      </c>
      <c r="AA3376" s="4">
        <v>1</v>
      </c>
      <c r="AB3376" s="4">
        <v>100</v>
      </c>
      <c r="AC3376" s="4">
        <v>1</v>
      </c>
      <c r="AD3376" s="4">
        <v>1</v>
      </c>
      <c r="AE3376" s="45" t="s">
        <v>16461</v>
      </c>
      <c r="AF3376" s="45" t="s">
        <v>16457</v>
      </c>
      <c r="AG3376" s="45" t="s">
        <v>16459</v>
      </c>
      <c r="AH3376" s="45" t="s">
        <v>16453</v>
      </c>
      <c r="AI3376" s="45" t="s">
        <v>16455</v>
      </c>
      <c r="AJ3376" s="63" t="s">
        <v>20389</v>
      </c>
      <c r="AK3376" s="63" t="s">
        <v>20384</v>
      </c>
      <c r="AL3376" s="45">
        <v>0</v>
      </c>
      <c r="AM3376" s="43">
        <f>IF(AND(L3376="WEAPON",OR(R3376=0,R3376=1,R3376=2)),[1]装备基础and强化!$V$7,IF(AND(L3376="LEFTRING",OR(R3376=0,R3376=1,R3376=2)),[1]装备基础and强化!$W$7,IF(AND(L3376="RIGHTRING",OR(R3376=0,R3376=1,R3376=2)),[1]装备基础and强化!$X$7,IF(AND(L3376="NECKLACE",OR(R3376=0,R3376=1,R3376=2)),[1]装备基础and强化!$Y$7,0))))</f>
        <v>0</v>
      </c>
      <c r="AN3376" s="43" t="e">
        <f>IF(AND(L3376="WEAPON",OR(R3376=3,R3376=4)),[1]装备基础and强化!$V$11,IF(AND(L3376="LEFTRING",OR(R3376=3,R3376=4)),[1]装备基础and强化!$W$11,IF(AND(L3376="RIGHTRING",OR(R3376=3,R3376=4)),[1]装备基础and强化!$X$11,IF(AND(L3376="NECKLACE",OR(R3376=3,R3376=4)),[1]装备基础and强化!$Y$11,0))))</f>
        <v>#REF!</v>
      </c>
      <c r="AO3376" s="43">
        <f>IF(AND(L3376="BELT",T3376=1),[1]装备基础and强化!$AA$7,IF(AND(L3376="PANTS",T3376=1),[1]装备基础and强化!$AB$7,IF(AND(L3376="SHOES",T3376=1),[1]装备基础and强化!$AC$7,IF(AND(L3376="CLOTHES",T3376=1),[1]装备基础and强化!$AD$7,0))))</f>
        <v>0</v>
      </c>
      <c r="AP3376" s="43">
        <f>IF(AND(L3376="BELT",T3376=2),[1]装备基础and强化!$AF$7,IF(AND(L3376="PANTS",T3376=2),[1]装备基础and强化!$AG$7,IF(AND(L3376="SHOES",T3376=2),[1]装备基础and强化!$AH$7,IF(AND(L3376="CLOTHES",T3376=2),[1]装备基础and强化!$AI$7,0))))</f>
        <v>0</v>
      </c>
      <c r="AQ3376" s="43">
        <f>IF(L3376="HAT",[1]装备基础and强化!$AK$7,IF(L3376="JADE",[1]装备基础and强化!$AK$7,0))</f>
        <v>0</v>
      </c>
      <c r="AR3376" s="43" t="e">
        <f t="shared" si="53"/>
        <v>#REF!</v>
      </c>
    </row>
    <row r="3377" spans="1:44" x14ac:dyDescent="0.15">
      <c r="A3377" s="43"/>
      <c r="B3377" s="5" t="s">
        <v>11646</v>
      </c>
      <c r="C3377" s="12">
        <v>23373</v>
      </c>
      <c r="D3377" s="5" t="s">
        <v>11643</v>
      </c>
      <c r="E3377" s="44" t="s">
        <v>25008</v>
      </c>
      <c r="F3377" s="4" t="s">
        <v>11647</v>
      </c>
      <c r="G3377" s="4" t="s">
        <v>11648</v>
      </c>
      <c r="H3377" s="44"/>
      <c r="I3377" s="4" t="s">
        <v>700</v>
      </c>
      <c r="J3377" s="6" t="s">
        <v>700</v>
      </c>
      <c r="K3377" s="45">
        <v>1</v>
      </c>
      <c r="L3377" s="4" t="s">
        <v>733</v>
      </c>
      <c r="M3377" s="104" t="s">
        <v>18943</v>
      </c>
      <c r="N3377" s="45">
        <v>2170200</v>
      </c>
      <c r="O3377" s="4" t="s">
        <v>8783</v>
      </c>
      <c r="P3377" s="4" t="s">
        <v>8171</v>
      </c>
      <c r="Q3377" s="4">
        <v>180</v>
      </c>
      <c r="R3377" s="4">
        <v>4</v>
      </c>
      <c r="S3377" s="4" t="s">
        <v>11192</v>
      </c>
      <c r="U3377" s="4">
        <v>2</v>
      </c>
      <c r="W3377" s="4" t="s">
        <v>11428</v>
      </c>
      <c r="X3377" s="4" t="s">
        <v>11429</v>
      </c>
      <c r="Y3377" s="45">
        <v>0</v>
      </c>
      <c r="AA3377" s="4">
        <v>1</v>
      </c>
      <c r="AB3377" s="4">
        <v>100</v>
      </c>
      <c r="AC3377" s="4">
        <v>1</v>
      </c>
      <c r="AD3377" s="4">
        <v>1</v>
      </c>
      <c r="AE3377" s="45" t="s">
        <v>16461</v>
      </c>
      <c r="AF3377" s="45" t="s">
        <v>16457</v>
      </c>
      <c r="AG3377" s="45" t="s">
        <v>16459</v>
      </c>
      <c r="AH3377" s="45" t="s">
        <v>16453</v>
      </c>
      <c r="AI3377" s="45" t="s">
        <v>16455</v>
      </c>
      <c r="AJ3377" s="63" t="s">
        <v>20389</v>
      </c>
      <c r="AK3377" s="63" t="s">
        <v>20384</v>
      </c>
      <c r="AL3377" s="4">
        <v>0</v>
      </c>
      <c r="AM3377" s="43">
        <f>IF(AND(L3377="WEAPON",OR(R3377=0,R3377=1,R3377=2)),[1]装备基础and强化!$V$7,IF(AND(L3377="LEFTRING",OR(R3377=0,R3377=1,R3377=2)),[1]装备基础and强化!$W$7,IF(AND(L3377="RIGHTRING",OR(R3377=0,R3377=1,R3377=2)),[1]装备基础and强化!$X$7,IF(AND(L3377="NECKLACE",OR(R3377=0,R3377=1,R3377=2)),[1]装备基础and强化!$Y$7,0))))</f>
        <v>0</v>
      </c>
      <c r="AN3377" s="43" t="e">
        <f>IF(AND(L3377="WEAPON",OR(R3377=3,R3377=4)),[1]装备基础and强化!$V$11,IF(AND(L3377="LEFTRING",OR(R3377=3,R3377=4)),[1]装备基础and强化!$W$11,IF(AND(L3377="RIGHTRING",OR(R3377=3,R3377=4)),[1]装备基础and强化!$X$11,IF(AND(L3377="NECKLACE",OR(R3377=3,R3377=4)),[1]装备基础and强化!$Y$11,0))))</f>
        <v>#REF!</v>
      </c>
      <c r="AO3377" s="43">
        <f>IF(AND(L3377="BELT",T3377=1),[1]装备基础and强化!$AA$7,IF(AND(L3377="PANTS",T3377=1),[1]装备基础and强化!$AB$7,IF(AND(L3377="SHOES",T3377=1),[1]装备基础and强化!$AC$7,IF(AND(L3377="CLOTHES",T3377=1),[1]装备基础and强化!$AD$7,0))))</f>
        <v>0</v>
      </c>
      <c r="AP3377" s="43">
        <f>IF(AND(L3377="BELT",T3377=2),[1]装备基础and强化!$AF$7,IF(AND(L3377="PANTS",T3377=2),[1]装备基础and强化!$AG$7,IF(AND(L3377="SHOES",T3377=2),[1]装备基础and强化!$AH$7,IF(AND(L3377="CLOTHES",T3377=2),[1]装备基础and强化!$AI$7,0))))</f>
        <v>0</v>
      </c>
      <c r="AQ3377" s="43">
        <f>IF(L3377="HAT",[1]装备基础and强化!$AK$7,IF(L3377="JADE",[1]装备基础and强化!$AK$7,0))</f>
        <v>0</v>
      </c>
      <c r="AR3377" s="43" t="e">
        <f t="shared" si="53"/>
        <v>#REF!</v>
      </c>
    </row>
    <row r="3378" spans="1:44" x14ac:dyDescent="0.15">
      <c r="A3378" s="43"/>
      <c r="B3378" s="5" t="s">
        <v>11649</v>
      </c>
      <c r="C3378" s="12">
        <v>23374</v>
      </c>
      <c r="D3378" s="5" t="s">
        <v>11643</v>
      </c>
      <c r="E3378" s="44" t="s">
        <v>25009</v>
      </c>
      <c r="F3378" s="4" t="s">
        <v>11650</v>
      </c>
      <c r="G3378" s="4" t="s">
        <v>11651</v>
      </c>
      <c r="H3378" s="44"/>
      <c r="I3378" s="4" t="s">
        <v>700</v>
      </c>
      <c r="J3378" s="6" t="s">
        <v>700</v>
      </c>
      <c r="K3378" s="45">
        <v>1</v>
      </c>
      <c r="L3378" s="4" t="s">
        <v>733</v>
      </c>
      <c r="M3378" s="104" t="s">
        <v>18944</v>
      </c>
      <c r="N3378" s="45">
        <v>2170300</v>
      </c>
      <c r="O3378" s="4" t="s">
        <v>8309</v>
      </c>
      <c r="P3378" s="4" t="s">
        <v>8171</v>
      </c>
      <c r="Q3378" s="4">
        <v>180</v>
      </c>
      <c r="R3378" s="4">
        <v>4</v>
      </c>
      <c r="S3378" s="4" t="s">
        <v>11192</v>
      </c>
      <c r="U3378" s="4">
        <v>3</v>
      </c>
      <c r="W3378" s="4" t="s">
        <v>11428</v>
      </c>
      <c r="X3378" s="4" t="s">
        <v>11429</v>
      </c>
      <c r="Y3378" s="45">
        <v>0</v>
      </c>
      <c r="AA3378" s="4">
        <v>1</v>
      </c>
      <c r="AB3378" s="4">
        <v>100</v>
      </c>
      <c r="AC3378" s="4">
        <v>1</v>
      </c>
      <c r="AD3378" s="4">
        <v>1</v>
      </c>
      <c r="AE3378" s="45" t="s">
        <v>16461</v>
      </c>
      <c r="AF3378" s="45" t="s">
        <v>16457</v>
      </c>
      <c r="AG3378" s="45" t="s">
        <v>16459</v>
      </c>
      <c r="AH3378" s="45" t="s">
        <v>16453</v>
      </c>
      <c r="AI3378" s="45" t="s">
        <v>16455</v>
      </c>
      <c r="AJ3378" s="63" t="s">
        <v>20389</v>
      </c>
      <c r="AK3378" s="63" t="s">
        <v>20384</v>
      </c>
      <c r="AL3378" s="45">
        <v>0</v>
      </c>
      <c r="AM3378" s="43">
        <f>IF(AND(L3378="WEAPON",OR(R3378=0,R3378=1,R3378=2)),[1]装备基础and强化!$V$7,IF(AND(L3378="LEFTRING",OR(R3378=0,R3378=1,R3378=2)),[1]装备基础and强化!$W$7,IF(AND(L3378="RIGHTRING",OR(R3378=0,R3378=1,R3378=2)),[1]装备基础and强化!$X$7,IF(AND(L3378="NECKLACE",OR(R3378=0,R3378=1,R3378=2)),[1]装备基础and强化!$Y$7,0))))</f>
        <v>0</v>
      </c>
      <c r="AN3378" s="43" t="e">
        <f>IF(AND(L3378="WEAPON",OR(R3378=3,R3378=4)),[1]装备基础and强化!$V$11,IF(AND(L3378="LEFTRING",OR(R3378=3,R3378=4)),[1]装备基础and强化!$W$11,IF(AND(L3378="RIGHTRING",OR(R3378=3,R3378=4)),[1]装备基础and强化!$X$11,IF(AND(L3378="NECKLACE",OR(R3378=3,R3378=4)),[1]装备基础and强化!$Y$11,0))))</f>
        <v>#REF!</v>
      </c>
      <c r="AO3378" s="43">
        <f>IF(AND(L3378="BELT",T3378=1),[1]装备基础and强化!$AA$7,IF(AND(L3378="PANTS",T3378=1),[1]装备基础and强化!$AB$7,IF(AND(L3378="SHOES",T3378=1),[1]装备基础and强化!$AC$7,IF(AND(L3378="CLOTHES",T3378=1),[1]装备基础and强化!$AD$7,0))))</f>
        <v>0</v>
      </c>
      <c r="AP3378" s="43">
        <f>IF(AND(L3378="BELT",T3378=2),[1]装备基础and强化!$AF$7,IF(AND(L3378="PANTS",T3378=2),[1]装备基础and强化!$AG$7,IF(AND(L3378="SHOES",T3378=2),[1]装备基础and强化!$AH$7,IF(AND(L3378="CLOTHES",T3378=2),[1]装备基础and强化!$AI$7,0))))</f>
        <v>0</v>
      </c>
      <c r="AQ3378" s="43">
        <f>IF(L3378="HAT",[1]装备基础and强化!$AK$7,IF(L3378="JADE",[1]装备基础and强化!$AK$7,0))</f>
        <v>0</v>
      </c>
      <c r="AR3378" s="43" t="e">
        <f t="shared" si="53"/>
        <v>#REF!</v>
      </c>
    </row>
    <row r="3379" spans="1:44" x14ac:dyDescent="0.15">
      <c r="A3379" s="43"/>
      <c r="B3379" s="5" t="s">
        <v>11652</v>
      </c>
      <c r="C3379" s="12">
        <v>23375</v>
      </c>
      <c r="D3379" s="5" t="s">
        <v>11643</v>
      </c>
      <c r="E3379" s="44" t="s">
        <v>25010</v>
      </c>
      <c r="F3379" s="4" t="s">
        <v>11653</v>
      </c>
      <c r="G3379" s="4" t="s">
        <v>11654</v>
      </c>
      <c r="H3379" s="44"/>
      <c r="I3379" s="4" t="s">
        <v>700</v>
      </c>
      <c r="J3379" s="6" t="s">
        <v>700</v>
      </c>
      <c r="K3379" s="45">
        <v>1</v>
      </c>
      <c r="L3379" s="4" t="s">
        <v>733</v>
      </c>
      <c r="M3379" s="104" t="s">
        <v>18945</v>
      </c>
      <c r="N3379" s="45">
        <v>2170400</v>
      </c>
      <c r="O3379" s="4" t="s">
        <v>11170</v>
      </c>
      <c r="P3379" s="4" t="s">
        <v>8171</v>
      </c>
      <c r="Q3379" s="4">
        <v>180</v>
      </c>
      <c r="R3379" s="4">
        <v>4</v>
      </c>
      <c r="S3379" s="4" t="s">
        <v>11192</v>
      </c>
      <c r="U3379" s="4">
        <v>4</v>
      </c>
      <c r="W3379" s="4" t="s">
        <v>11428</v>
      </c>
      <c r="X3379" s="4" t="s">
        <v>11429</v>
      </c>
      <c r="Y3379" s="45">
        <v>0</v>
      </c>
      <c r="AA3379" s="4">
        <v>1</v>
      </c>
      <c r="AB3379" s="4">
        <v>100</v>
      </c>
      <c r="AC3379" s="4">
        <v>1</v>
      </c>
      <c r="AD3379" s="4">
        <v>1</v>
      </c>
      <c r="AE3379" s="45" t="s">
        <v>16461</v>
      </c>
      <c r="AF3379" s="45" t="s">
        <v>16457</v>
      </c>
      <c r="AG3379" s="45" t="s">
        <v>16459</v>
      </c>
      <c r="AH3379" s="45" t="s">
        <v>16453</v>
      </c>
      <c r="AI3379" s="45" t="s">
        <v>16455</v>
      </c>
      <c r="AJ3379" s="63" t="s">
        <v>20389</v>
      </c>
      <c r="AK3379" s="63" t="s">
        <v>20384</v>
      </c>
      <c r="AL3379" s="4">
        <v>0</v>
      </c>
      <c r="AM3379" s="43">
        <f>IF(AND(L3379="WEAPON",OR(R3379=0,R3379=1,R3379=2)),[1]装备基础and强化!$V$7,IF(AND(L3379="LEFTRING",OR(R3379=0,R3379=1,R3379=2)),[1]装备基础and强化!$W$7,IF(AND(L3379="RIGHTRING",OR(R3379=0,R3379=1,R3379=2)),[1]装备基础and强化!$X$7,IF(AND(L3379="NECKLACE",OR(R3379=0,R3379=1,R3379=2)),[1]装备基础and强化!$Y$7,0))))</f>
        <v>0</v>
      </c>
      <c r="AN3379" s="43" t="e">
        <f>IF(AND(L3379="WEAPON",OR(R3379=3,R3379=4)),[1]装备基础and强化!$V$11,IF(AND(L3379="LEFTRING",OR(R3379=3,R3379=4)),[1]装备基础and强化!$W$11,IF(AND(L3379="RIGHTRING",OR(R3379=3,R3379=4)),[1]装备基础and强化!$X$11,IF(AND(L3379="NECKLACE",OR(R3379=3,R3379=4)),[1]装备基础and强化!$Y$11,0))))</f>
        <v>#REF!</v>
      </c>
      <c r="AO3379" s="43">
        <f>IF(AND(L3379="BELT",T3379=1),[1]装备基础and强化!$AA$7,IF(AND(L3379="PANTS",T3379=1),[1]装备基础and强化!$AB$7,IF(AND(L3379="SHOES",T3379=1),[1]装备基础and强化!$AC$7,IF(AND(L3379="CLOTHES",T3379=1),[1]装备基础and强化!$AD$7,0))))</f>
        <v>0</v>
      </c>
      <c r="AP3379" s="43">
        <f>IF(AND(L3379="BELT",T3379=2),[1]装备基础and强化!$AF$7,IF(AND(L3379="PANTS",T3379=2),[1]装备基础and强化!$AG$7,IF(AND(L3379="SHOES",T3379=2),[1]装备基础and强化!$AH$7,IF(AND(L3379="CLOTHES",T3379=2),[1]装备基础and强化!$AI$7,0))))</f>
        <v>0</v>
      </c>
      <c r="AQ3379" s="43">
        <f>IF(L3379="HAT",[1]装备基础and强化!$AK$7,IF(L3379="JADE",[1]装备基础and强化!$AK$7,0))</f>
        <v>0</v>
      </c>
      <c r="AR3379" s="43" t="e">
        <f t="shared" si="53"/>
        <v>#REF!</v>
      </c>
    </row>
    <row r="3380" spans="1:44" x14ac:dyDescent="0.15">
      <c r="A3380" s="43"/>
      <c r="B3380" s="5" t="s">
        <v>11655</v>
      </c>
      <c r="C3380" s="12">
        <v>23376</v>
      </c>
      <c r="D3380" s="5" t="s">
        <v>11643</v>
      </c>
      <c r="E3380" s="44" t="s">
        <v>25011</v>
      </c>
      <c r="F3380" s="4" t="s">
        <v>11656</v>
      </c>
      <c r="G3380" s="4" t="s">
        <v>11657</v>
      </c>
      <c r="H3380" s="44"/>
      <c r="I3380" s="4" t="s">
        <v>700</v>
      </c>
      <c r="J3380" s="6" t="s">
        <v>700</v>
      </c>
      <c r="K3380" s="45">
        <v>1</v>
      </c>
      <c r="L3380" s="4" t="s">
        <v>733</v>
      </c>
      <c r="M3380" s="104" t="s">
        <v>18946</v>
      </c>
      <c r="N3380" s="45">
        <v>2170500</v>
      </c>
      <c r="O3380" s="4" t="s">
        <v>11174</v>
      </c>
      <c r="P3380" s="4" t="s">
        <v>8171</v>
      </c>
      <c r="Q3380" s="4">
        <v>180</v>
      </c>
      <c r="R3380" s="4">
        <v>4</v>
      </c>
      <c r="S3380" s="4" t="s">
        <v>11192</v>
      </c>
      <c r="U3380" s="4">
        <v>5</v>
      </c>
      <c r="W3380" s="4" t="s">
        <v>11428</v>
      </c>
      <c r="X3380" s="4" t="s">
        <v>11429</v>
      </c>
      <c r="Y3380" s="45">
        <v>0</v>
      </c>
      <c r="AA3380" s="4">
        <v>1</v>
      </c>
      <c r="AB3380" s="4">
        <v>100</v>
      </c>
      <c r="AC3380" s="4">
        <v>1</v>
      </c>
      <c r="AD3380" s="4">
        <v>1</v>
      </c>
      <c r="AE3380" s="45" t="s">
        <v>16461</v>
      </c>
      <c r="AF3380" s="45" t="s">
        <v>16457</v>
      </c>
      <c r="AG3380" s="45" t="s">
        <v>16459</v>
      </c>
      <c r="AH3380" s="45" t="s">
        <v>16453</v>
      </c>
      <c r="AI3380" s="45" t="s">
        <v>16455</v>
      </c>
      <c r="AJ3380" s="63" t="s">
        <v>20389</v>
      </c>
      <c r="AK3380" s="63" t="s">
        <v>20384</v>
      </c>
      <c r="AL3380" s="45">
        <v>0</v>
      </c>
      <c r="AM3380" s="43">
        <f>IF(AND(L3380="WEAPON",OR(R3380=0,R3380=1,R3380=2)),[1]装备基础and强化!$V$7,IF(AND(L3380="LEFTRING",OR(R3380=0,R3380=1,R3380=2)),[1]装备基础and强化!$W$7,IF(AND(L3380="RIGHTRING",OR(R3380=0,R3380=1,R3380=2)),[1]装备基础and强化!$X$7,IF(AND(L3380="NECKLACE",OR(R3380=0,R3380=1,R3380=2)),[1]装备基础and强化!$Y$7,0))))</f>
        <v>0</v>
      </c>
      <c r="AN3380" s="43" t="e">
        <f>IF(AND(L3380="WEAPON",OR(R3380=3,R3380=4)),[1]装备基础and强化!$V$11,IF(AND(L3380="LEFTRING",OR(R3380=3,R3380=4)),[1]装备基础and强化!$W$11,IF(AND(L3380="RIGHTRING",OR(R3380=3,R3380=4)),[1]装备基础and强化!$X$11,IF(AND(L3380="NECKLACE",OR(R3380=3,R3380=4)),[1]装备基础and强化!$Y$11,0))))</f>
        <v>#REF!</v>
      </c>
      <c r="AO3380" s="43">
        <f>IF(AND(L3380="BELT",T3380=1),[1]装备基础and强化!$AA$7,IF(AND(L3380="PANTS",T3380=1),[1]装备基础and强化!$AB$7,IF(AND(L3380="SHOES",T3380=1),[1]装备基础and强化!$AC$7,IF(AND(L3380="CLOTHES",T3380=1),[1]装备基础and强化!$AD$7,0))))</f>
        <v>0</v>
      </c>
      <c r="AP3380" s="43">
        <f>IF(AND(L3380="BELT",T3380=2),[1]装备基础and强化!$AF$7,IF(AND(L3380="PANTS",T3380=2),[1]装备基础and强化!$AG$7,IF(AND(L3380="SHOES",T3380=2),[1]装备基础and强化!$AH$7,IF(AND(L3380="CLOTHES",T3380=2),[1]装备基础and强化!$AI$7,0))))</f>
        <v>0</v>
      </c>
      <c r="AQ3380" s="43">
        <f>IF(L3380="HAT",[1]装备基础and强化!$AK$7,IF(L3380="JADE",[1]装备基础and强化!$AK$7,0))</f>
        <v>0</v>
      </c>
      <c r="AR3380" s="43" t="e">
        <f t="shared" si="53"/>
        <v>#REF!</v>
      </c>
    </row>
    <row r="3381" spans="1:44" x14ac:dyDescent="0.15">
      <c r="A3381" s="43"/>
      <c r="B3381" s="5" t="s">
        <v>11658</v>
      </c>
      <c r="C3381" s="12">
        <v>23377</v>
      </c>
      <c r="D3381" s="5" t="s">
        <v>11643</v>
      </c>
      <c r="E3381" s="44" t="s">
        <v>25012</v>
      </c>
      <c r="F3381" s="4" t="s">
        <v>11659</v>
      </c>
      <c r="G3381" s="4" t="s">
        <v>11660</v>
      </c>
      <c r="H3381" s="44"/>
      <c r="I3381" s="4" t="s">
        <v>700</v>
      </c>
      <c r="J3381" s="6" t="s">
        <v>700</v>
      </c>
      <c r="K3381" s="45">
        <v>1</v>
      </c>
      <c r="L3381" s="4" t="s">
        <v>733</v>
      </c>
      <c r="M3381" s="104" t="s">
        <v>18947</v>
      </c>
      <c r="N3381" s="45">
        <v>2170600</v>
      </c>
      <c r="O3381" s="4" t="s">
        <v>11178</v>
      </c>
      <c r="P3381" s="4" t="s">
        <v>8171</v>
      </c>
      <c r="Q3381" s="4">
        <v>180</v>
      </c>
      <c r="R3381" s="4">
        <v>4</v>
      </c>
      <c r="S3381" s="4" t="s">
        <v>11192</v>
      </c>
      <c r="U3381" s="4">
        <v>6</v>
      </c>
      <c r="W3381" s="4" t="s">
        <v>11428</v>
      </c>
      <c r="X3381" s="4" t="s">
        <v>11429</v>
      </c>
      <c r="Y3381" s="45">
        <v>0</v>
      </c>
      <c r="AA3381" s="4">
        <v>1</v>
      </c>
      <c r="AB3381" s="4">
        <v>100</v>
      </c>
      <c r="AC3381" s="4">
        <v>1</v>
      </c>
      <c r="AD3381" s="4">
        <v>1</v>
      </c>
      <c r="AE3381" s="45" t="s">
        <v>16461</v>
      </c>
      <c r="AF3381" s="45" t="s">
        <v>16457</v>
      </c>
      <c r="AG3381" s="45" t="s">
        <v>16459</v>
      </c>
      <c r="AH3381" s="45" t="s">
        <v>16453</v>
      </c>
      <c r="AI3381" s="45" t="s">
        <v>16455</v>
      </c>
      <c r="AJ3381" s="63" t="s">
        <v>20389</v>
      </c>
      <c r="AK3381" s="63" t="s">
        <v>20384</v>
      </c>
      <c r="AL3381" s="4">
        <v>0</v>
      </c>
      <c r="AM3381" s="43">
        <f>IF(AND(L3381="WEAPON",OR(R3381=0,R3381=1,R3381=2)),[1]装备基础and强化!$V$7,IF(AND(L3381="LEFTRING",OR(R3381=0,R3381=1,R3381=2)),[1]装备基础and强化!$W$7,IF(AND(L3381="RIGHTRING",OR(R3381=0,R3381=1,R3381=2)),[1]装备基础and强化!$X$7,IF(AND(L3381="NECKLACE",OR(R3381=0,R3381=1,R3381=2)),[1]装备基础and强化!$Y$7,0))))</f>
        <v>0</v>
      </c>
      <c r="AN3381" s="43" t="e">
        <f>IF(AND(L3381="WEAPON",OR(R3381=3,R3381=4)),[1]装备基础and强化!$V$11,IF(AND(L3381="LEFTRING",OR(R3381=3,R3381=4)),[1]装备基础and强化!$W$11,IF(AND(L3381="RIGHTRING",OR(R3381=3,R3381=4)),[1]装备基础and强化!$X$11,IF(AND(L3381="NECKLACE",OR(R3381=3,R3381=4)),[1]装备基础and强化!$Y$11,0))))</f>
        <v>#REF!</v>
      </c>
      <c r="AO3381" s="43">
        <f>IF(AND(L3381="BELT",T3381=1),[1]装备基础and强化!$AA$7,IF(AND(L3381="PANTS",T3381=1),[1]装备基础and强化!$AB$7,IF(AND(L3381="SHOES",T3381=1),[1]装备基础and强化!$AC$7,IF(AND(L3381="CLOTHES",T3381=1),[1]装备基础and强化!$AD$7,0))))</f>
        <v>0</v>
      </c>
      <c r="AP3381" s="43">
        <f>IF(AND(L3381="BELT",T3381=2),[1]装备基础and强化!$AF$7,IF(AND(L3381="PANTS",T3381=2),[1]装备基础and强化!$AG$7,IF(AND(L3381="SHOES",T3381=2),[1]装备基础and强化!$AH$7,IF(AND(L3381="CLOTHES",T3381=2),[1]装备基础and强化!$AI$7,0))))</f>
        <v>0</v>
      </c>
      <c r="AQ3381" s="43">
        <f>IF(L3381="HAT",[1]装备基础and强化!$AK$7,IF(L3381="JADE",[1]装备基础and强化!$AK$7,0))</f>
        <v>0</v>
      </c>
      <c r="AR3381" s="43" t="e">
        <f t="shared" si="53"/>
        <v>#REF!</v>
      </c>
    </row>
    <row r="3382" spans="1:44" x14ac:dyDescent="0.15">
      <c r="A3382" s="43"/>
      <c r="B3382" s="5" t="s">
        <v>11661</v>
      </c>
      <c r="C3382" s="12">
        <v>23378</v>
      </c>
      <c r="D3382" s="5" t="s">
        <v>11643</v>
      </c>
      <c r="E3382" s="44" t="s">
        <v>25013</v>
      </c>
      <c r="F3382" s="4" t="s">
        <v>11662</v>
      </c>
      <c r="G3382" s="4" t="s">
        <v>11663</v>
      </c>
      <c r="H3382" s="44"/>
      <c r="I3382" s="4" t="s">
        <v>700</v>
      </c>
      <c r="J3382" s="6" t="s">
        <v>700</v>
      </c>
      <c r="K3382" s="45">
        <v>1</v>
      </c>
      <c r="L3382" s="4" t="s">
        <v>733</v>
      </c>
      <c r="M3382" s="104" t="s">
        <v>18948</v>
      </c>
      <c r="N3382" s="45">
        <v>2170700</v>
      </c>
      <c r="O3382" s="4" t="s">
        <v>11182</v>
      </c>
      <c r="P3382" s="4" t="s">
        <v>8171</v>
      </c>
      <c r="Q3382" s="4">
        <v>180</v>
      </c>
      <c r="R3382" s="4">
        <v>4</v>
      </c>
      <c r="S3382" s="4" t="s">
        <v>11192</v>
      </c>
      <c r="U3382" s="4">
        <v>7</v>
      </c>
      <c r="W3382" s="4" t="s">
        <v>11428</v>
      </c>
      <c r="X3382" s="4" t="s">
        <v>11429</v>
      </c>
      <c r="Y3382" s="45">
        <v>0</v>
      </c>
      <c r="AA3382" s="4">
        <v>1</v>
      </c>
      <c r="AB3382" s="4">
        <v>100</v>
      </c>
      <c r="AC3382" s="4">
        <v>1</v>
      </c>
      <c r="AD3382" s="4">
        <v>1</v>
      </c>
      <c r="AE3382" s="45" t="s">
        <v>16461</v>
      </c>
      <c r="AF3382" s="45" t="s">
        <v>16457</v>
      </c>
      <c r="AG3382" s="45" t="s">
        <v>16459</v>
      </c>
      <c r="AH3382" s="45" t="s">
        <v>16453</v>
      </c>
      <c r="AI3382" s="45" t="s">
        <v>16455</v>
      </c>
      <c r="AJ3382" s="63" t="s">
        <v>20389</v>
      </c>
      <c r="AK3382" s="63" t="s">
        <v>20384</v>
      </c>
      <c r="AL3382" s="45">
        <v>0</v>
      </c>
      <c r="AM3382" s="43">
        <f>IF(AND(L3382="WEAPON",OR(R3382=0,R3382=1,R3382=2)),[1]装备基础and强化!$V$7,IF(AND(L3382="LEFTRING",OR(R3382=0,R3382=1,R3382=2)),[1]装备基础and强化!$W$7,IF(AND(L3382="RIGHTRING",OR(R3382=0,R3382=1,R3382=2)),[1]装备基础and强化!$X$7,IF(AND(L3382="NECKLACE",OR(R3382=0,R3382=1,R3382=2)),[1]装备基础and强化!$Y$7,0))))</f>
        <v>0</v>
      </c>
      <c r="AN3382" s="43" t="e">
        <f>IF(AND(L3382="WEAPON",OR(R3382=3,R3382=4)),[1]装备基础and强化!$V$11,IF(AND(L3382="LEFTRING",OR(R3382=3,R3382=4)),[1]装备基础and强化!$W$11,IF(AND(L3382="RIGHTRING",OR(R3382=3,R3382=4)),[1]装备基础and强化!$X$11,IF(AND(L3382="NECKLACE",OR(R3382=3,R3382=4)),[1]装备基础and强化!$Y$11,0))))</f>
        <v>#REF!</v>
      </c>
      <c r="AO3382" s="43">
        <f>IF(AND(L3382="BELT",T3382=1),[1]装备基础and强化!$AA$7,IF(AND(L3382="PANTS",T3382=1),[1]装备基础and强化!$AB$7,IF(AND(L3382="SHOES",T3382=1),[1]装备基础and强化!$AC$7,IF(AND(L3382="CLOTHES",T3382=1),[1]装备基础and强化!$AD$7,0))))</f>
        <v>0</v>
      </c>
      <c r="AP3382" s="43">
        <f>IF(AND(L3382="BELT",T3382=2),[1]装备基础and强化!$AF$7,IF(AND(L3382="PANTS",T3382=2),[1]装备基础and强化!$AG$7,IF(AND(L3382="SHOES",T3382=2),[1]装备基础and强化!$AH$7,IF(AND(L3382="CLOTHES",T3382=2),[1]装备基础and强化!$AI$7,0))))</f>
        <v>0</v>
      </c>
      <c r="AQ3382" s="43">
        <f>IF(L3382="HAT",[1]装备基础and强化!$AK$7,IF(L3382="JADE",[1]装备基础and强化!$AK$7,0))</f>
        <v>0</v>
      </c>
      <c r="AR3382" s="43" t="e">
        <f t="shared" si="53"/>
        <v>#REF!</v>
      </c>
    </row>
    <row r="3383" spans="1:44" x14ac:dyDescent="0.15">
      <c r="A3383" s="43"/>
      <c r="B3383" s="5" t="s">
        <v>11664</v>
      </c>
      <c r="C3383" s="12">
        <v>23379</v>
      </c>
      <c r="D3383" s="5" t="s">
        <v>11643</v>
      </c>
      <c r="E3383" s="44" t="s">
        <v>25014</v>
      </c>
      <c r="F3383" s="4" t="s">
        <v>11665</v>
      </c>
      <c r="G3383" s="4" t="s">
        <v>11666</v>
      </c>
      <c r="H3383" s="44"/>
      <c r="I3383" s="4" t="s">
        <v>700</v>
      </c>
      <c r="J3383" s="6" t="s">
        <v>700</v>
      </c>
      <c r="K3383" s="45">
        <v>1</v>
      </c>
      <c r="L3383" s="4" t="s">
        <v>733</v>
      </c>
      <c r="M3383" s="104" t="s">
        <v>18949</v>
      </c>
      <c r="N3383" s="45">
        <v>2170800</v>
      </c>
      <c r="O3383" s="4" t="s">
        <v>11186</v>
      </c>
      <c r="P3383" s="4" t="s">
        <v>8171</v>
      </c>
      <c r="Q3383" s="4">
        <v>180</v>
      </c>
      <c r="R3383" s="4">
        <v>4</v>
      </c>
      <c r="S3383" s="4" t="s">
        <v>11192</v>
      </c>
      <c r="U3383" s="4">
        <v>8</v>
      </c>
      <c r="W3383" s="4" t="s">
        <v>11428</v>
      </c>
      <c r="X3383" s="4" t="s">
        <v>11429</v>
      </c>
      <c r="Y3383" s="45">
        <v>0</v>
      </c>
      <c r="AA3383" s="4">
        <v>1</v>
      </c>
      <c r="AB3383" s="4">
        <v>100</v>
      </c>
      <c r="AC3383" s="4">
        <v>1</v>
      </c>
      <c r="AD3383" s="4">
        <v>1</v>
      </c>
      <c r="AE3383" s="45" t="s">
        <v>16461</v>
      </c>
      <c r="AF3383" s="45" t="s">
        <v>16457</v>
      </c>
      <c r="AG3383" s="45" t="s">
        <v>16459</v>
      </c>
      <c r="AH3383" s="45" t="s">
        <v>16453</v>
      </c>
      <c r="AI3383" s="45" t="s">
        <v>16455</v>
      </c>
      <c r="AJ3383" s="63" t="s">
        <v>20389</v>
      </c>
      <c r="AK3383" s="63" t="s">
        <v>20384</v>
      </c>
      <c r="AL3383" s="4">
        <v>0</v>
      </c>
      <c r="AM3383" s="43">
        <f>IF(AND(L3383="WEAPON",OR(R3383=0,R3383=1,R3383=2)),[1]装备基础and强化!$V$7,IF(AND(L3383="LEFTRING",OR(R3383=0,R3383=1,R3383=2)),[1]装备基础and强化!$W$7,IF(AND(L3383="RIGHTRING",OR(R3383=0,R3383=1,R3383=2)),[1]装备基础and强化!$X$7,IF(AND(L3383="NECKLACE",OR(R3383=0,R3383=1,R3383=2)),[1]装备基础and强化!$Y$7,0))))</f>
        <v>0</v>
      </c>
      <c r="AN3383" s="43" t="e">
        <f>IF(AND(L3383="WEAPON",OR(R3383=3,R3383=4)),[1]装备基础and强化!$V$11,IF(AND(L3383="LEFTRING",OR(R3383=3,R3383=4)),[1]装备基础and强化!$W$11,IF(AND(L3383="RIGHTRING",OR(R3383=3,R3383=4)),[1]装备基础and强化!$X$11,IF(AND(L3383="NECKLACE",OR(R3383=3,R3383=4)),[1]装备基础and强化!$Y$11,0))))</f>
        <v>#REF!</v>
      </c>
      <c r="AO3383" s="43">
        <f>IF(AND(L3383="BELT",T3383=1),[1]装备基础and强化!$AA$7,IF(AND(L3383="PANTS",T3383=1),[1]装备基础and强化!$AB$7,IF(AND(L3383="SHOES",T3383=1),[1]装备基础and强化!$AC$7,IF(AND(L3383="CLOTHES",T3383=1),[1]装备基础and强化!$AD$7,0))))</f>
        <v>0</v>
      </c>
      <c r="AP3383" s="43">
        <f>IF(AND(L3383="BELT",T3383=2),[1]装备基础and强化!$AF$7,IF(AND(L3383="PANTS",T3383=2),[1]装备基础and强化!$AG$7,IF(AND(L3383="SHOES",T3383=2),[1]装备基础and强化!$AH$7,IF(AND(L3383="CLOTHES",T3383=2),[1]装备基础and强化!$AI$7,0))))</f>
        <v>0</v>
      </c>
      <c r="AQ3383" s="43">
        <f>IF(L3383="HAT",[1]装备基础and强化!$AK$7,IF(L3383="JADE",[1]装备基础and强化!$AK$7,0))</f>
        <v>0</v>
      </c>
      <c r="AR3383" s="43" t="e">
        <f t="shared" si="53"/>
        <v>#REF!</v>
      </c>
    </row>
    <row r="3384" spans="1:44" x14ac:dyDescent="0.15">
      <c r="A3384" s="43"/>
      <c r="B3384" s="5" t="s">
        <v>11667</v>
      </c>
      <c r="C3384" s="12">
        <v>23380</v>
      </c>
      <c r="D3384" s="5" t="s">
        <v>11668</v>
      </c>
      <c r="E3384" s="44" t="s">
        <v>25015</v>
      </c>
      <c r="F3384" s="4" t="s">
        <v>11669</v>
      </c>
      <c r="G3384" s="4" t="s">
        <v>11670</v>
      </c>
      <c r="H3384" s="44"/>
      <c r="I3384" s="4" t="s">
        <v>700</v>
      </c>
      <c r="J3384" s="6" t="s">
        <v>700</v>
      </c>
      <c r="K3384" s="45">
        <v>1</v>
      </c>
      <c r="L3384" s="4" t="s">
        <v>733</v>
      </c>
      <c r="M3384" s="104" t="s">
        <v>20268</v>
      </c>
      <c r="N3384" s="45">
        <v>2220100</v>
      </c>
      <c r="O3384" s="4" t="s">
        <v>8249</v>
      </c>
      <c r="P3384" s="4" t="s">
        <v>8171</v>
      </c>
      <c r="Q3384" s="4">
        <v>210</v>
      </c>
      <c r="R3384" s="4">
        <v>4</v>
      </c>
      <c r="S3384" s="4" t="s">
        <v>11223</v>
      </c>
      <c r="U3384" s="4">
        <v>1</v>
      </c>
      <c r="W3384" s="4" t="s">
        <v>11457</v>
      </c>
      <c r="X3384" s="4" t="s">
        <v>11458</v>
      </c>
      <c r="Y3384" s="45">
        <v>0</v>
      </c>
      <c r="AA3384" s="4">
        <v>1</v>
      </c>
      <c r="AB3384" s="4">
        <v>100</v>
      </c>
      <c r="AC3384" s="4">
        <v>1</v>
      </c>
      <c r="AD3384" s="4">
        <v>1</v>
      </c>
      <c r="AE3384" s="45" t="s">
        <v>16461</v>
      </c>
      <c r="AF3384" s="45" t="s">
        <v>16457</v>
      </c>
      <c r="AG3384" s="45" t="s">
        <v>16459</v>
      </c>
      <c r="AH3384" s="45" t="s">
        <v>16453</v>
      </c>
      <c r="AI3384" s="45" t="s">
        <v>16455</v>
      </c>
      <c r="AJ3384" s="63" t="s">
        <v>20389</v>
      </c>
      <c r="AK3384" s="63" t="s">
        <v>20384</v>
      </c>
      <c r="AL3384" s="45">
        <v>0</v>
      </c>
      <c r="AM3384" s="43">
        <f>IF(AND(L3384="WEAPON",OR(R3384=0,R3384=1,R3384=2)),[1]装备基础and强化!$V$7,IF(AND(L3384="LEFTRING",OR(R3384=0,R3384=1,R3384=2)),[1]装备基础and强化!$W$7,IF(AND(L3384="RIGHTRING",OR(R3384=0,R3384=1,R3384=2)),[1]装备基础and强化!$X$7,IF(AND(L3384="NECKLACE",OR(R3384=0,R3384=1,R3384=2)),[1]装备基础and强化!$Y$7,0))))</f>
        <v>0</v>
      </c>
      <c r="AN3384" s="43" t="e">
        <f>IF(AND(L3384="WEAPON",OR(R3384=3,R3384=4)),[1]装备基础and强化!$V$11,IF(AND(L3384="LEFTRING",OR(R3384=3,R3384=4)),[1]装备基础and强化!$W$11,IF(AND(L3384="RIGHTRING",OR(R3384=3,R3384=4)),[1]装备基础and强化!$X$11,IF(AND(L3384="NECKLACE",OR(R3384=3,R3384=4)),[1]装备基础and强化!$Y$11,0))))</f>
        <v>#REF!</v>
      </c>
      <c r="AO3384" s="43">
        <f>IF(AND(L3384="BELT",T3384=1),[1]装备基础and强化!$AA$7,IF(AND(L3384="PANTS",T3384=1),[1]装备基础and强化!$AB$7,IF(AND(L3384="SHOES",T3384=1),[1]装备基础and强化!$AC$7,IF(AND(L3384="CLOTHES",T3384=1),[1]装备基础and强化!$AD$7,0))))</f>
        <v>0</v>
      </c>
      <c r="AP3384" s="43">
        <f>IF(AND(L3384="BELT",T3384=2),[1]装备基础and强化!$AF$7,IF(AND(L3384="PANTS",T3384=2),[1]装备基础and强化!$AG$7,IF(AND(L3384="SHOES",T3384=2),[1]装备基础and强化!$AH$7,IF(AND(L3384="CLOTHES",T3384=2),[1]装备基础and强化!$AI$7,0))))</f>
        <v>0</v>
      </c>
      <c r="AQ3384" s="43">
        <f>IF(L3384="HAT",[1]装备基础and强化!$AK$7,IF(L3384="JADE",[1]装备基础and强化!$AK$7,0))</f>
        <v>0</v>
      </c>
      <c r="AR3384" s="43" t="e">
        <f t="shared" si="53"/>
        <v>#REF!</v>
      </c>
    </row>
    <row r="3385" spans="1:44" x14ac:dyDescent="0.15">
      <c r="A3385" s="43"/>
      <c r="B3385" s="5" t="s">
        <v>11671</v>
      </c>
      <c r="C3385" s="12">
        <v>23381</v>
      </c>
      <c r="D3385" s="5" t="s">
        <v>11668</v>
      </c>
      <c r="E3385" s="44" t="s">
        <v>25016</v>
      </c>
      <c r="F3385" s="4" t="s">
        <v>11672</v>
      </c>
      <c r="G3385" s="4" t="s">
        <v>11673</v>
      </c>
      <c r="H3385" s="44"/>
      <c r="I3385" s="4" t="s">
        <v>700</v>
      </c>
      <c r="J3385" s="6" t="s">
        <v>700</v>
      </c>
      <c r="K3385" s="45">
        <v>1</v>
      </c>
      <c r="L3385" s="4" t="s">
        <v>733</v>
      </c>
      <c r="M3385" s="104" t="s">
        <v>20269</v>
      </c>
      <c r="N3385" s="45">
        <v>2220200</v>
      </c>
      <c r="O3385" s="4" t="s">
        <v>15433</v>
      </c>
      <c r="P3385" s="4" t="s">
        <v>8171</v>
      </c>
      <c r="Q3385" s="4">
        <v>210</v>
      </c>
      <c r="R3385" s="4">
        <v>4</v>
      </c>
      <c r="S3385" s="4" t="s">
        <v>11223</v>
      </c>
      <c r="U3385" s="4">
        <v>2</v>
      </c>
      <c r="W3385" s="4" t="s">
        <v>11457</v>
      </c>
      <c r="X3385" s="4" t="s">
        <v>11458</v>
      </c>
      <c r="Y3385" s="45">
        <v>0</v>
      </c>
      <c r="AA3385" s="4">
        <v>1</v>
      </c>
      <c r="AB3385" s="4">
        <v>100</v>
      </c>
      <c r="AC3385" s="4">
        <v>1</v>
      </c>
      <c r="AD3385" s="4">
        <v>1</v>
      </c>
      <c r="AE3385" s="45" t="s">
        <v>16461</v>
      </c>
      <c r="AF3385" s="45" t="s">
        <v>16457</v>
      </c>
      <c r="AG3385" s="45" t="s">
        <v>16459</v>
      </c>
      <c r="AH3385" s="45" t="s">
        <v>16453</v>
      </c>
      <c r="AI3385" s="45" t="s">
        <v>16455</v>
      </c>
      <c r="AJ3385" s="63" t="s">
        <v>20389</v>
      </c>
      <c r="AK3385" s="63" t="s">
        <v>20384</v>
      </c>
      <c r="AL3385" s="4">
        <v>0</v>
      </c>
      <c r="AM3385" s="43">
        <f>IF(AND(L3385="WEAPON",OR(R3385=0,R3385=1,R3385=2)),[1]装备基础and强化!$V$7,IF(AND(L3385="LEFTRING",OR(R3385=0,R3385=1,R3385=2)),[1]装备基础and强化!$W$7,IF(AND(L3385="RIGHTRING",OR(R3385=0,R3385=1,R3385=2)),[1]装备基础and强化!$X$7,IF(AND(L3385="NECKLACE",OR(R3385=0,R3385=1,R3385=2)),[1]装备基础and强化!$Y$7,0))))</f>
        <v>0</v>
      </c>
      <c r="AN3385" s="43" t="e">
        <f>IF(AND(L3385="WEAPON",OR(R3385=3,R3385=4)),[1]装备基础and强化!$V$11,IF(AND(L3385="LEFTRING",OR(R3385=3,R3385=4)),[1]装备基础and强化!$W$11,IF(AND(L3385="RIGHTRING",OR(R3385=3,R3385=4)),[1]装备基础and强化!$X$11,IF(AND(L3385="NECKLACE",OR(R3385=3,R3385=4)),[1]装备基础and强化!$Y$11,0))))</f>
        <v>#REF!</v>
      </c>
      <c r="AO3385" s="43">
        <f>IF(AND(L3385="BELT",T3385=1),[1]装备基础and强化!$AA$7,IF(AND(L3385="PANTS",T3385=1),[1]装备基础and强化!$AB$7,IF(AND(L3385="SHOES",T3385=1),[1]装备基础and强化!$AC$7,IF(AND(L3385="CLOTHES",T3385=1),[1]装备基础and强化!$AD$7,0))))</f>
        <v>0</v>
      </c>
      <c r="AP3385" s="43">
        <f>IF(AND(L3385="BELT",T3385=2),[1]装备基础and强化!$AF$7,IF(AND(L3385="PANTS",T3385=2),[1]装备基础and强化!$AG$7,IF(AND(L3385="SHOES",T3385=2),[1]装备基础and强化!$AH$7,IF(AND(L3385="CLOTHES",T3385=2),[1]装备基础and强化!$AI$7,0))))</f>
        <v>0</v>
      </c>
      <c r="AQ3385" s="43">
        <f>IF(L3385="HAT",[1]装备基础and强化!$AK$7,IF(L3385="JADE",[1]装备基础and强化!$AK$7,0))</f>
        <v>0</v>
      </c>
      <c r="AR3385" s="43" t="e">
        <f t="shared" si="53"/>
        <v>#REF!</v>
      </c>
    </row>
    <row r="3386" spans="1:44" x14ac:dyDescent="0.15">
      <c r="A3386" s="43"/>
      <c r="B3386" s="5" t="s">
        <v>11674</v>
      </c>
      <c r="C3386" s="12">
        <v>23382</v>
      </c>
      <c r="D3386" s="5" t="s">
        <v>11668</v>
      </c>
      <c r="E3386" s="44" t="s">
        <v>25017</v>
      </c>
      <c r="F3386" s="4" t="s">
        <v>11675</v>
      </c>
      <c r="G3386" s="4" t="s">
        <v>11676</v>
      </c>
      <c r="H3386" s="44"/>
      <c r="I3386" s="4" t="s">
        <v>700</v>
      </c>
      <c r="J3386" s="6" t="s">
        <v>700</v>
      </c>
      <c r="K3386" s="45">
        <v>1</v>
      </c>
      <c r="L3386" s="4" t="s">
        <v>733</v>
      </c>
      <c r="M3386" s="104" t="s">
        <v>20270</v>
      </c>
      <c r="N3386" s="45">
        <v>2220300</v>
      </c>
      <c r="O3386" s="4" t="s">
        <v>15434</v>
      </c>
      <c r="P3386" s="4" t="s">
        <v>8171</v>
      </c>
      <c r="Q3386" s="4">
        <v>210</v>
      </c>
      <c r="R3386" s="4">
        <v>4</v>
      </c>
      <c r="S3386" s="4" t="s">
        <v>11223</v>
      </c>
      <c r="U3386" s="4">
        <v>3</v>
      </c>
      <c r="W3386" s="4" t="s">
        <v>11457</v>
      </c>
      <c r="X3386" s="4" t="s">
        <v>11458</v>
      </c>
      <c r="Y3386" s="45">
        <v>0</v>
      </c>
      <c r="AA3386" s="4">
        <v>1</v>
      </c>
      <c r="AB3386" s="4">
        <v>100</v>
      </c>
      <c r="AC3386" s="4">
        <v>1</v>
      </c>
      <c r="AD3386" s="4">
        <v>1</v>
      </c>
      <c r="AE3386" s="45" t="s">
        <v>16461</v>
      </c>
      <c r="AF3386" s="45" t="s">
        <v>16457</v>
      </c>
      <c r="AG3386" s="45" t="s">
        <v>16459</v>
      </c>
      <c r="AH3386" s="45" t="s">
        <v>16453</v>
      </c>
      <c r="AI3386" s="45" t="s">
        <v>16455</v>
      </c>
      <c r="AJ3386" s="63" t="s">
        <v>20389</v>
      </c>
      <c r="AK3386" s="63" t="s">
        <v>20384</v>
      </c>
      <c r="AL3386" s="45">
        <v>0</v>
      </c>
      <c r="AM3386" s="43">
        <f>IF(AND(L3386="WEAPON",OR(R3386=0,R3386=1,R3386=2)),[1]装备基础and强化!$V$7,IF(AND(L3386="LEFTRING",OR(R3386=0,R3386=1,R3386=2)),[1]装备基础and强化!$W$7,IF(AND(L3386="RIGHTRING",OR(R3386=0,R3386=1,R3386=2)),[1]装备基础and强化!$X$7,IF(AND(L3386="NECKLACE",OR(R3386=0,R3386=1,R3386=2)),[1]装备基础and强化!$Y$7,0))))</f>
        <v>0</v>
      </c>
      <c r="AN3386" s="43" t="e">
        <f>IF(AND(L3386="WEAPON",OR(R3386=3,R3386=4)),[1]装备基础and强化!$V$11,IF(AND(L3386="LEFTRING",OR(R3386=3,R3386=4)),[1]装备基础and强化!$W$11,IF(AND(L3386="RIGHTRING",OR(R3386=3,R3386=4)),[1]装备基础and强化!$X$11,IF(AND(L3386="NECKLACE",OR(R3386=3,R3386=4)),[1]装备基础and强化!$Y$11,0))))</f>
        <v>#REF!</v>
      </c>
      <c r="AO3386" s="43">
        <f>IF(AND(L3386="BELT",T3386=1),[1]装备基础and强化!$AA$7,IF(AND(L3386="PANTS",T3386=1),[1]装备基础and强化!$AB$7,IF(AND(L3386="SHOES",T3386=1),[1]装备基础and强化!$AC$7,IF(AND(L3386="CLOTHES",T3386=1),[1]装备基础and强化!$AD$7,0))))</f>
        <v>0</v>
      </c>
      <c r="AP3386" s="43">
        <f>IF(AND(L3386="BELT",T3386=2),[1]装备基础and强化!$AF$7,IF(AND(L3386="PANTS",T3386=2),[1]装备基础and强化!$AG$7,IF(AND(L3386="SHOES",T3386=2),[1]装备基础and强化!$AH$7,IF(AND(L3386="CLOTHES",T3386=2),[1]装备基础and强化!$AI$7,0))))</f>
        <v>0</v>
      </c>
      <c r="AQ3386" s="43">
        <f>IF(L3386="HAT",[1]装备基础and强化!$AK$7,IF(L3386="JADE",[1]装备基础and强化!$AK$7,0))</f>
        <v>0</v>
      </c>
      <c r="AR3386" s="43" t="e">
        <f t="shared" si="53"/>
        <v>#REF!</v>
      </c>
    </row>
    <row r="3387" spans="1:44" x14ac:dyDescent="0.15">
      <c r="A3387" s="43"/>
      <c r="B3387" s="5" t="s">
        <v>11677</v>
      </c>
      <c r="C3387" s="12">
        <v>23383</v>
      </c>
      <c r="D3387" s="5" t="s">
        <v>11668</v>
      </c>
      <c r="E3387" s="44" t="s">
        <v>25018</v>
      </c>
      <c r="F3387" s="4" t="s">
        <v>11678</v>
      </c>
      <c r="G3387" s="4" t="s">
        <v>11679</v>
      </c>
      <c r="H3387" s="44"/>
      <c r="I3387" s="4" t="s">
        <v>700</v>
      </c>
      <c r="J3387" s="6" t="s">
        <v>700</v>
      </c>
      <c r="K3387" s="45">
        <v>1</v>
      </c>
      <c r="L3387" s="4" t="s">
        <v>733</v>
      </c>
      <c r="M3387" s="104" t="s">
        <v>20271</v>
      </c>
      <c r="N3387" s="45">
        <v>2220400</v>
      </c>
      <c r="O3387" s="4" t="s">
        <v>15435</v>
      </c>
      <c r="P3387" s="4" t="s">
        <v>8171</v>
      </c>
      <c r="Q3387" s="4">
        <v>210</v>
      </c>
      <c r="R3387" s="4">
        <v>4</v>
      </c>
      <c r="S3387" s="4" t="s">
        <v>11223</v>
      </c>
      <c r="U3387" s="4">
        <v>4</v>
      </c>
      <c r="W3387" s="4" t="s">
        <v>11457</v>
      </c>
      <c r="X3387" s="4" t="s">
        <v>11458</v>
      </c>
      <c r="Y3387" s="45">
        <v>0</v>
      </c>
      <c r="AA3387" s="4">
        <v>1</v>
      </c>
      <c r="AB3387" s="4">
        <v>100</v>
      </c>
      <c r="AC3387" s="4">
        <v>1</v>
      </c>
      <c r="AD3387" s="4">
        <v>1</v>
      </c>
      <c r="AE3387" s="45" t="s">
        <v>16461</v>
      </c>
      <c r="AF3387" s="45" t="s">
        <v>16457</v>
      </c>
      <c r="AG3387" s="45" t="s">
        <v>16459</v>
      </c>
      <c r="AH3387" s="45" t="s">
        <v>16453</v>
      </c>
      <c r="AI3387" s="45" t="s">
        <v>16455</v>
      </c>
      <c r="AJ3387" s="63" t="s">
        <v>20389</v>
      </c>
      <c r="AK3387" s="63" t="s">
        <v>20384</v>
      </c>
      <c r="AL3387" s="4">
        <v>0</v>
      </c>
      <c r="AM3387" s="43">
        <f>IF(AND(L3387="WEAPON",OR(R3387=0,R3387=1,R3387=2)),[1]装备基础and强化!$V$7,IF(AND(L3387="LEFTRING",OR(R3387=0,R3387=1,R3387=2)),[1]装备基础and强化!$W$7,IF(AND(L3387="RIGHTRING",OR(R3387=0,R3387=1,R3387=2)),[1]装备基础and强化!$X$7,IF(AND(L3387="NECKLACE",OR(R3387=0,R3387=1,R3387=2)),[1]装备基础and强化!$Y$7,0))))</f>
        <v>0</v>
      </c>
      <c r="AN3387" s="43" t="e">
        <f>IF(AND(L3387="WEAPON",OR(R3387=3,R3387=4)),[1]装备基础and强化!$V$11,IF(AND(L3387="LEFTRING",OR(R3387=3,R3387=4)),[1]装备基础and强化!$W$11,IF(AND(L3387="RIGHTRING",OR(R3387=3,R3387=4)),[1]装备基础and强化!$X$11,IF(AND(L3387="NECKLACE",OR(R3387=3,R3387=4)),[1]装备基础and强化!$Y$11,0))))</f>
        <v>#REF!</v>
      </c>
      <c r="AO3387" s="43">
        <f>IF(AND(L3387="BELT",T3387=1),[1]装备基础and强化!$AA$7,IF(AND(L3387="PANTS",T3387=1),[1]装备基础and强化!$AB$7,IF(AND(L3387="SHOES",T3387=1),[1]装备基础and强化!$AC$7,IF(AND(L3387="CLOTHES",T3387=1),[1]装备基础and强化!$AD$7,0))))</f>
        <v>0</v>
      </c>
      <c r="AP3387" s="43">
        <f>IF(AND(L3387="BELT",T3387=2),[1]装备基础and强化!$AF$7,IF(AND(L3387="PANTS",T3387=2),[1]装备基础and强化!$AG$7,IF(AND(L3387="SHOES",T3387=2),[1]装备基础and强化!$AH$7,IF(AND(L3387="CLOTHES",T3387=2),[1]装备基础and强化!$AI$7,0))))</f>
        <v>0</v>
      </c>
      <c r="AQ3387" s="43">
        <f>IF(L3387="HAT",[1]装备基础and强化!$AK$7,IF(L3387="JADE",[1]装备基础and强化!$AK$7,0))</f>
        <v>0</v>
      </c>
      <c r="AR3387" s="43" t="e">
        <f t="shared" si="53"/>
        <v>#REF!</v>
      </c>
    </row>
    <row r="3388" spans="1:44" x14ac:dyDescent="0.15">
      <c r="A3388" s="43"/>
      <c r="B3388" s="5" t="s">
        <v>11680</v>
      </c>
      <c r="C3388" s="12">
        <v>23384</v>
      </c>
      <c r="D3388" s="5" t="s">
        <v>11668</v>
      </c>
      <c r="E3388" s="44" t="s">
        <v>25019</v>
      </c>
      <c r="F3388" s="4" t="s">
        <v>11681</v>
      </c>
      <c r="G3388" s="4" t="s">
        <v>11682</v>
      </c>
      <c r="H3388" s="44"/>
      <c r="I3388" s="4" t="s">
        <v>700</v>
      </c>
      <c r="J3388" s="6" t="s">
        <v>700</v>
      </c>
      <c r="K3388" s="45">
        <v>1</v>
      </c>
      <c r="L3388" s="4" t="s">
        <v>733</v>
      </c>
      <c r="M3388" s="104" t="s">
        <v>26599</v>
      </c>
      <c r="N3388" s="45">
        <v>2220500</v>
      </c>
      <c r="O3388" s="4" t="s">
        <v>15436</v>
      </c>
      <c r="P3388" s="4" t="s">
        <v>8171</v>
      </c>
      <c r="Q3388" s="4">
        <v>210</v>
      </c>
      <c r="R3388" s="4">
        <v>4</v>
      </c>
      <c r="S3388" s="4" t="s">
        <v>11223</v>
      </c>
      <c r="U3388" s="4">
        <v>5</v>
      </c>
      <c r="W3388" s="4" t="s">
        <v>11457</v>
      </c>
      <c r="X3388" s="4" t="s">
        <v>11458</v>
      </c>
      <c r="Y3388" s="45">
        <v>0</v>
      </c>
      <c r="AA3388" s="4">
        <v>1</v>
      </c>
      <c r="AB3388" s="4">
        <v>100</v>
      </c>
      <c r="AC3388" s="4">
        <v>1</v>
      </c>
      <c r="AD3388" s="4">
        <v>1</v>
      </c>
      <c r="AE3388" s="45" t="s">
        <v>16461</v>
      </c>
      <c r="AF3388" s="45" t="s">
        <v>16457</v>
      </c>
      <c r="AG3388" s="45" t="s">
        <v>16459</v>
      </c>
      <c r="AH3388" s="45" t="s">
        <v>16453</v>
      </c>
      <c r="AI3388" s="45" t="s">
        <v>16455</v>
      </c>
      <c r="AJ3388" s="63" t="s">
        <v>20389</v>
      </c>
      <c r="AK3388" s="63" t="s">
        <v>20384</v>
      </c>
      <c r="AL3388" s="45">
        <v>0</v>
      </c>
      <c r="AM3388" s="43">
        <f>IF(AND(L3388="WEAPON",OR(R3388=0,R3388=1,R3388=2)),[1]装备基础and强化!$V$7,IF(AND(L3388="LEFTRING",OR(R3388=0,R3388=1,R3388=2)),[1]装备基础and强化!$W$7,IF(AND(L3388="RIGHTRING",OR(R3388=0,R3388=1,R3388=2)),[1]装备基础and强化!$X$7,IF(AND(L3388="NECKLACE",OR(R3388=0,R3388=1,R3388=2)),[1]装备基础and强化!$Y$7,0))))</f>
        <v>0</v>
      </c>
      <c r="AN3388" s="43" t="e">
        <f>IF(AND(L3388="WEAPON",OR(R3388=3,R3388=4)),[1]装备基础and强化!$V$11,IF(AND(L3388="LEFTRING",OR(R3388=3,R3388=4)),[1]装备基础and强化!$W$11,IF(AND(L3388="RIGHTRING",OR(R3388=3,R3388=4)),[1]装备基础and强化!$X$11,IF(AND(L3388="NECKLACE",OR(R3388=3,R3388=4)),[1]装备基础and强化!$Y$11,0))))</f>
        <v>#REF!</v>
      </c>
      <c r="AO3388" s="43">
        <f>IF(AND(L3388="BELT",T3388=1),[1]装备基础and强化!$AA$7,IF(AND(L3388="PANTS",T3388=1),[1]装备基础and强化!$AB$7,IF(AND(L3388="SHOES",T3388=1),[1]装备基础and强化!$AC$7,IF(AND(L3388="CLOTHES",T3388=1),[1]装备基础and强化!$AD$7,0))))</f>
        <v>0</v>
      </c>
      <c r="AP3388" s="43">
        <f>IF(AND(L3388="BELT",T3388=2),[1]装备基础and强化!$AF$7,IF(AND(L3388="PANTS",T3388=2),[1]装备基础and强化!$AG$7,IF(AND(L3388="SHOES",T3388=2),[1]装备基础and强化!$AH$7,IF(AND(L3388="CLOTHES",T3388=2),[1]装备基础and强化!$AI$7,0))))</f>
        <v>0</v>
      </c>
      <c r="AQ3388" s="43">
        <f>IF(L3388="HAT",[1]装备基础and强化!$AK$7,IF(L3388="JADE",[1]装备基础and强化!$AK$7,0))</f>
        <v>0</v>
      </c>
      <c r="AR3388" s="43" t="e">
        <f t="shared" si="53"/>
        <v>#REF!</v>
      </c>
    </row>
    <row r="3389" spans="1:44" x14ac:dyDescent="0.15">
      <c r="A3389" s="43"/>
      <c r="B3389" s="5" t="s">
        <v>11683</v>
      </c>
      <c r="C3389" s="12">
        <v>23385</v>
      </c>
      <c r="D3389" s="5" t="s">
        <v>11668</v>
      </c>
      <c r="E3389" s="44" t="s">
        <v>25020</v>
      </c>
      <c r="F3389" s="4" t="s">
        <v>11684</v>
      </c>
      <c r="G3389" s="4" t="s">
        <v>11685</v>
      </c>
      <c r="H3389" s="44"/>
      <c r="I3389" s="4" t="s">
        <v>700</v>
      </c>
      <c r="J3389" s="6" t="s">
        <v>700</v>
      </c>
      <c r="K3389" s="45">
        <v>1</v>
      </c>
      <c r="L3389" s="4" t="s">
        <v>733</v>
      </c>
      <c r="M3389" s="104" t="s">
        <v>26600</v>
      </c>
      <c r="N3389" s="45">
        <v>2220600</v>
      </c>
      <c r="O3389" s="4" t="s">
        <v>15437</v>
      </c>
      <c r="P3389" s="4" t="s">
        <v>8171</v>
      </c>
      <c r="Q3389" s="4">
        <v>210</v>
      </c>
      <c r="R3389" s="4">
        <v>4</v>
      </c>
      <c r="S3389" s="4" t="s">
        <v>11223</v>
      </c>
      <c r="U3389" s="4">
        <v>6</v>
      </c>
      <c r="W3389" s="4" t="s">
        <v>11457</v>
      </c>
      <c r="X3389" s="4" t="s">
        <v>11458</v>
      </c>
      <c r="Y3389" s="45">
        <v>0</v>
      </c>
      <c r="AA3389" s="4">
        <v>1</v>
      </c>
      <c r="AB3389" s="4">
        <v>100</v>
      </c>
      <c r="AC3389" s="4">
        <v>1</v>
      </c>
      <c r="AD3389" s="4">
        <v>1</v>
      </c>
      <c r="AE3389" s="45" t="s">
        <v>16461</v>
      </c>
      <c r="AF3389" s="45" t="s">
        <v>16457</v>
      </c>
      <c r="AG3389" s="45" t="s">
        <v>16459</v>
      </c>
      <c r="AH3389" s="45" t="s">
        <v>16453</v>
      </c>
      <c r="AI3389" s="45" t="s">
        <v>16455</v>
      </c>
      <c r="AJ3389" s="63" t="s">
        <v>20389</v>
      </c>
      <c r="AK3389" s="63" t="s">
        <v>20384</v>
      </c>
      <c r="AL3389" s="4">
        <v>0</v>
      </c>
      <c r="AM3389" s="43">
        <f>IF(AND(L3389="WEAPON",OR(R3389=0,R3389=1,R3389=2)),[1]装备基础and强化!$V$7,IF(AND(L3389="LEFTRING",OR(R3389=0,R3389=1,R3389=2)),[1]装备基础and强化!$W$7,IF(AND(L3389="RIGHTRING",OR(R3389=0,R3389=1,R3389=2)),[1]装备基础and强化!$X$7,IF(AND(L3389="NECKLACE",OR(R3389=0,R3389=1,R3389=2)),[1]装备基础and强化!$Y$7,0))))</f>
        <v>0</v>
      </c>
      <c r="AN3389" s="43" t="e">
        <f>IF(AND(L3389="WEAPON",OR(R3389=3,R3389=4)),[1]装备基础and强化!$V$11,IF(AND(L3389="LEFTRING",OR(R3389=3,R3389=4)),[1]装备基础and强化!$W$11,IF(AND(L3389="RIGHTRING",OR(R3389=3,R3389=4)),[1]装备基础and强化!$X$11,IF(AND(L3389="NECKLACE",OR(R3389=3,R3389=4)),[1]装备基础and强化!$Y$11,0))))</f>
        <v>#REF!</v>
      </c>
      <c r="AO3389" s="43">
        <f>IF(AND(L3389="BELT",T3389=1),[1]装备基础and强化!$AA$7,IF(AND(L3389="PANTS",T3389=1),[1]装备基础and强化!$AB$7,IF(AND(L3389="SHOES",T3389=1),[1]装备基础and强化!$AC$7,IF(AND(L3389="CLOTHES",T3389=1),[1]装备基础and强化!$AD$7,0))))</f>
        <v>0</v>
      </c>
      <c r="AP3389" s="43">
        <f>IF(AND(L3389="BELT",T3389=2),[1]装备基础and强化!$AF$7,IF(AND(L3389="PANTS",T3389=2),[1]装备基础and强化!$AG$7,IF(AND(L3389="SHOES",T3389=2),[1]装备基础and强化!$AH$7,IF(AND(L3389="CLOTHES",T3389=2),[1]装备基础and强化!$AI$7,0))))</f>
        <v>0</v>
      </c>
      <c r="AQ3389" s="43">
        <f>IF(L3389="HAT",[1]装备基础and强化!$AK$7,IF(L3389="JADE",[1]装备基础and强化!$AK$7,0))</f>
        <v>0</v>
      </c>
      <c r="AR3389" s="43" t="e">
        <f t="shared" si="53"/>
        <v>#REF!</v>
      </c>
    </row>
    <row r="3390" spans="1:44" x14ac:dyDescent="0.15">
      <c r="A3390" s="43"/>
      <c r="B3390" s="5" t="s">
        <v>11686</v>
      </c>
      <c r="C3390" s="12">
        <v>23386</v>
      </c>
      <c r="D3390" s="5" t="s">
        <v>11668</v>
      </c>
      <c r="E3390" s="44" t="s">
        <v>25021</v>
      </c>
      <c r="F3390" s="4" t="s">
        <v>11687</v>
      </c>
      <c r="G3390" s="4" t="s">
        <v>11688</v>
      </c>
      <c r="H3390" s="44"/>
      <c r="I3390" s="4" t="s">
        <v>700</v>
      </c>
      <c r="J3390" s="6" t="s">
        <v>700</v>
      </c>
      <c r="K3390" s="45">
        <v>1</v>
      </c>
      <c r="L3390" s="4" t="s">
        <v>733</v>
      </c>
      <c r="M3390" s="104" t="s">
        <v>26601</v>
      </c>
      <c r="N3390" s="45">
        <v>2220700</v>
      </c>
      <c r="O3390" s="4" t="s">
        <v>15438</v>
      </c>
      <c r="P3390" s="4" t="s">
        <v>8171</v>
      </c>
      <c r="Q3390" s="4">
        <v>210</v>
      </c>
      <c r="R3390" s="4">
        <v>4</v>
      </c>
      <c r="S3390" s="4" t="s">
        <v>11223</v>
      </c>
      <c r="U3390" s="4">
        <v>7</v>
      </c>
      <c r="W3390" s="4" t="s">
        <v>11457</v>
      </c>
      <c r="X3390" s="4" t="s">
        <v>11458</v>
      </c>
      <c r="Y3390" s="45">
        <v>0</v>
      </c>
      <c r="AA3390" s="4">
        <v>1</v>
      </c>
      <c r="AB3390" s="4">
        <v>100</v>
      </c>
      <c r="AC3390" s="4">
        <v>1</v>
      </c>
      <c r="AD3390" s="4">
        <v>1</v>
      </c>
      <c r="AE3390" s="45" t="s">
        <v>16461</v>
      </c>
      <c r="AF3390" s="45" t="s">
        <v>16457</v>
      </c>
      <c r="AG3390" s="45" t="s">
        <v>16459</v>
      </c>
      <c r="AH3390" s="45" t="s">
        <v>16453</v>
      </c>
      <c r="AI3390" s="45" t="s">
        <v>16455</v>
      </c>
      <c r="AJ3390" s="63" t="s">
        <v>20389</v>
      </c>
      <c r="AK3390" s="63" t="s">
        <v>20384</v>
      </c>
      <c r="AL3390" s="45">
        <v>0</v>
      </c>
      <c r="AM3390" s="43">
        <f>IF(AND(L3390="WEAPON",OR(R3390=0,R3390=1,R3390=2)),[1]装备基础and强化!$V$7,IF(AND(L3390="LEFTRING",OR(R3390=0,R3390=1,R3390=2)),[1]装备基础and强化!$W$7,IF(AND(L3390="RIGHTRING",OR(R3390=0,R3390=1,R3390=2)),[1]装备基础and强化!$X$7,IF(AND(L3390="NECKLACE",OR(R3390=0,R3390=1,R3390=2)),[1]装备基础and强化!$Y$7,0))))</f>
        <v>0</v>
      </c>
      <c r="AN3390" s="43" t="e">
        <f>IF(AND(L3390="WEAPON",OR(R3390=3,R3390=4)),[1]装备基础and强化!$V$11,IF(AND(L3390="LEFTRING",OR(R3390=3,R3390=4)),[1]装备基础and强化!$W$11,IF(AND(L3390="RIGHTRING",OR(R3390=3,R3390=4)),[1]装备基础and强化!$X$11,IF(AND(L3390="NECKLACE",OR(R3390=3,R3390=4)),[1]装备基础and强化!$Y$11,0))))</f>
        <v>#REF!</v>
      </c>
      <c r="AO3390" s="43">
        <f>IF(AND(L3390="BELT",T3390=1),[1]装备基础and强化!$AA$7,IF(AND(L3390="PANTS",T3390=1),[1]装备基础and强化!$AB$7,IF(AND(L3390="SHOES",T3390=1),[1]装备基础and强化!$AC$7,IF(AND(L3390="CLOTHES",T3390=1),[1]装备基础and强化!$AD$7,0))))</f>
        <v>0</v>
      </c>
      <c r="AP3390" s="43">
        <f>IF(AND(L3390="BELT",T3390=2),[1]装备基础and强化!$AF$7,IF(AND(L3390="PANTS",T3390=2),[1]装备基础and强化!$AG$7,IF(AND(L3390="SHOES",T3390=2),[1]装备基础and强化!$AH$7,IF(AND(L3390="CLOTHES",T3390=2),[1]装备基础and强化!$AI$7,0))))</f>
        <v>0</v>
      </c>
      <c r="AQ3390" s="43">
        <f>IF(L3390="HAT",[1]装备基础and强化!$AK$7,IF(L3390="JADE",[1]装备基础and强化!$AK$7,0))</f>
        <v>0</v>
      </c>
      <c r="AR3390" s="43" t="e">
        <f t="shared" si="53"/>
        <v>#REF!</v>
      </c>
    </row>
    <row r="3391" spans="1:44" x14ac:dyDescent="0.15">
      <c r="A3391" s="43"/>
      <c r="B3391" s="5" t="s">
        <v>11689</v>
      </c>
      <c r="C3391" s="12">
        <v>23387</v>
      </c>
      <c r="D3391" s="5" t="s">
        <v>11668</v>
      </c>
      <c r="E3391" s="44" t="s">
        <v>25022</v>
      </c>
      <c r="F3391" s="4" t="s">
        <v>11690</v>
      </c>
      <c r="G3391" s="4" t="s">
        <v>11691</v>
      </c>
      <c r="H3391" s="44"/>
      <c r="I3391" s="4" t="s">
        <v>700</v>
      </c>
      <c r="J3391" s="6" t="s">
        <v>700</v>
      </c>
      <c r="K3391" s="45">
        <v>1</v>
      </c>
      <c r="L3391" s="4" t="s">
        <v>733</v>
      </c>
      <c r="M3391" s="104" t="s">
        <v>26602</v>
      </c>
      <c r="N3391" s="45">
        <v>2220800</v>
      </c>
      <c r="O3391" s="4" t="s">
        <v>15439</v>
      </c>
      <c r="P3391" s="4" t="s">
        <v>8171</v>
      </c>
      <c r="Q3391" s="4">
        <v>210</v>
      </c>
      <c r="R3391" s="4">
        <v>4</v>
      </c>
      <c r="S3391" s="4" t="s">
        <v>11223</v>
      </c>
      <c r="U3391" s="4">
        <v>8</v>
      </c>
      <c r="W3391" s="4" t="s">
        <v>11457</v>
      </c>
      <c r="X3391" s="4" t="s">
        <v>11458</v>
      </c>
      <c r="Y3391" s="45">
        <v>0</v>
      </c>
      <c r="AA3391" s="4">
        <v>1</v>
      </c>
      <c r="AB3391" s="4">
        <v>100</v>
      </c>
      <c r="AC3391" s="4">
        <v>1</v>
      </c>
      <c r="AD3391" s="4">
        <v>1</v>
      </c>
      <c r="AE3391" s="45" t="s">
        <v>16461</v>
      </c>
      <c r="AF3391" s="45" t="s">
        <v>16457</v>
      </c>
      <c r="AG3391" s="45" t="s">
        <v>16459</v>
      </c>
      <c r="AH3391" s="45" t="s">
        <v>16453</v>
      </c>
      <c r="AI3391" s="45" t="s">
        <v>16455</v>
      </c>
      <c r="AJ3391" s="63" t="s">
        <v>20389</v>
      </c>
      <c r="AK3391" s="63" t="s">
        <v>20384</v>
      </c>
      <c r="AL3391" s="4">
        <v>0</v>
      </c>
      <c r="AM3391" s="43">
        <f>IF(AND(L3391="WEAPON",OR(R3391=0,R3391=1,R3391=2)),[1]装备基础and强化!$V$7,IF(AND(L3391="LEFTRING",OR(R3391=0,R3391=1,R3391=2)),[1]装备基础and强化!$W$7,IF(AND(L3391="RIGHTRING",OR(R3391=0,R3391=1,R3391=2)),[1]装备基础and强化!$X$7,IF(AND(L3391="NECKLACE",OR(R3391=0,R3391=1,R3391=2)),[1]装备基础and强化!$Y$7,0))))</f>
        <v>0</v>
      </c>
      <c r="AN3391" s="43" t="e">
        <f>IF(AND(L3391="WEAPON",OR(R3391=3,R3391=4)),[1]装备基础and强化!$V$11,IF(AND(L3391="LEFTRING",OR(R3391=3,R3391=4)),[1]装备基础and强化!$W$11,IF(AND(L3391="RIGHTRING",OR(R3391=3,R3391=4)),[1]装备基础and强化!$X$11,IF(AND(L3391="NECKLACE",OR(R3391=3,R3391=4)),[1]装备基础and强化!$Y$11,0))))</f>
        <v>#REF!</v>
      </c>
      <c r="AO3391" s="43">
        <f>IF(AND(L3391="BELT",T3391=1),[1]装备基础and强化!$AA$7,IF(AND(L3391="PANTS",T3391=1),[1]装备基础and强化!$AB$7,IF(AND(L3391="SHOES",T3391=1),[1]装备基础and强化!$AC$7,IF(AND(L3391="CLOTHES",T3391=1),[1]装备基础and强化!$AD$7,0))))</f>
        <v>0</v>
      </c>
      <c r="AP3391" s="43">
        <f>IF(AND(L3391="BELT",T3391=2),[1]装备基础and强化!$AF$7,IF(AND(L3391="PANTS",T3391=2),[1]装备基础and强化!$AG$7,IF(AND(L3391="SHOES",T3391=2),[1]装备基础and强化!$AH$7,IF(AND(L3391="CLOTHES",T3391=2),[1]装备基础and强化!$AI$7,0))))</f>
        <v>0</v>
      </c>
      <c r="AQ3391" s="43">
        <f>IF(L3391="HAT",[1]装备基础and强化!$AK$7,IF(L3391="JADE",[1]装备基础and强化!$AK$7,0))</f>
        <v>0</v>
      </c>
      <c r="AR3391" s="43" t="e">
        <f t="shared" si="53"/>
        <v>#REF!</v>
      </c>
    </row>
    <row r="3392" spans="1:44" x14ac:dyDescent="0.15">
      <c r="A3392" s="43"/>
      <c r="B3392" s="5" t="s">
        <v>11692</v>
      </c>
      <c r="C3392" s="12">
        <v>23388</v>
      </c>
      <c r="D3392" s="5" t="s">
        <v>11693</v>
      </c>
      <c r="E3392" s="44" t="s">
        <v>25023</v>
      </c>
      <c r="F3392" s="4" t="s">
        <v>11694</v>
      </c>
      <c r="G3392" s="4" t="s">
        <v>11695</v>
      </c>
      <c r="H3392" s="44"/>
      <c r="I3392" s="4" t="s">
        <v>700</v>
      </c>
      <c r="J3392" s="6" t="s">
        <v>700</v>
      </c>
      <c r="K3392" s="45">
        <v>1</v>
      </c>
      <c r="L3392" s="4" t="s">
        <v>733</v>
      </c>
      <c r="M3392" s="104" t="s">
        <v>26603</v>
      </c>
      <c r="N3392" s="45">
        <v>2250100</v>
      </c>
      <c r="O3392" s="4" t="s">
        <v>15440</v>
      </c>
      <c r="P3392" s="4" t="s">
        <v>8171</v>
      </c>
      <c r="Q3392" s="4">
        <v>240</v>
      </c>
      <c r="R3392" s="4">
        <v>4</v>
      </c>
      <c r="S3392" s="4" t="s">
        <v>11252</v>
      </c>
      <c r="U3392" s="4">
        <v>1</v>
      </c>
      <c r="W3392" s="4" t="s">
        <v>11487</v>
      </c>
      <c r="X3392" s="4" t="s">
        <v>11488</v>
      </c>
      <c r="Y3392" s="45">
        <v>0</v>
      </c>
      <c r="AA3392" s="4">
        <v>1</v>
      </c>
      <c r="AB3392" s="4">
        <v>100</v>
      </c>
      <c r="AC3392" s="4">
        <v>1</v>
      </c>
      <c r="AD3392" s="4">
        <v>1</v>
      </c>
      <c r="AE3392" s="45" t="s">
        <v>16461</v>
      </c>
      <c r="AF3392" s="45" t="s">
        <v>16457</v>
      </c>
      <c r="AG3392" s="45" t="s">
        <v>16459</v>
      </c>
      <c r="AH3392" s="45" t="s">
        <v>16453</v>
      </c>
      <c r="AI3392" s="45" t="s">
        <v>16455</v>
      </c>
      <c r="AJ3392" s="63" t="s">
        <v>20389</v>
      </c>
      <c r="AK3392" s="63" t="s">
        <v>20384</v>
      </c>
      <c r="AL3392" s="45">
        <v>0</v>
      </c>
      <c r="AM3392" s="43">
        <f>IF(AND(L3392="WEAPON",OR(R3392=0,R3392=1,R3392=2)),[1]装备基础and强化!$V$7,IF(AND(L3392="LEFTRING",OR(R3392=0,R3392=1,R3392=2)),[1]装备基础and强化!$W$7,IF(AND(L3392="RIGHTRING",OR(R3392=0,R3392=1,R3392=2)),[1]装备基础and强化!$X$7,IF(AND(L3392="NECKLACE",OR(R3392=0,R3392=1,R3392=2)),[1]装备基础and强化!$Y$7,0))))</f>
        <v>0</v>
      </c>
      <c r="AN3392" s="43" t="e">
        <f>IF(AND(L3392="WEAPON",OR(R3392=3,R3392=4)),[1]装备基础and强化!$V$11,IF(AND(L3392="LEFTRING",OR(R3392=3,R3392=4)),[1]装备基础and强化!$W$11,IF(AND(L3392="RIGHTRING",OR(R3392=3,R3392=4)),[1]装备基础and强化!$X$11,IF(AND(L3392="NECKLACE",OR(R3392=3,R3392=4)),[1]装备基础and强化!$Y$11,0))))</f>
        <v>#REF!</v>
      </c>
      <c r="AO3392" s="43">
        <f>IF(AND(L3392="BELT",T3392=1),[1]装备基础and强化!$AA$7,IF(AND(L3392="PANTS",T3392=1),[1]装备基础and强化!$AB$7,IF(AND(L3392="SHOES",T3392=1),[1]装备基础and强化!$AC$7,IF(AND(L3392="CLOTHES",T3392=1),[1]装备基础and强化!$AD$7,0))))</f>
        <v>0</v>
      </c>
      <c r="AP3392" s="43">
        <f>IF(AND(L3392="BELT",T3392=2),[1]装备基础and强化!$AF$7,IF(AND(L3392="PANTS",T3392=2),[1]装备基础and强化!$AG$7,IF(AND(L3392="SHOES",T3392=2),[1]装备基础and强化!$AH$7,IF(AND(L3392="CLOTHES",T3392=2),[1]装备基础and强化!$AI$7,0))))</f>
        <v>0</v>
      </c>
      <c r="AQ3392" s="43">
        <f>IF(L3392="HAT",[1]装备基础and强化!$AK$7,IF(L3392="JADE",[1]装备基础and强化!$AK$7,0))</f>
        <v>0</v>
      </c>
      <c r="AR3392" s="43" t="e">
        <f t="shared" si="53"/>
        <v>#REF!</v>
      </c>
    </row>
    <row r="3393" spans="1:44" x14ac:dyDescent="0.15">
      <c r="A3393" s="43"/>
      <c r="B3393" s="5" t="s">
        <v>11696</v>
      </c>
      <c r="C3393" s="12">
        <v>23389</v>
      </c>
      <c r="D3393" s="5" t="s">
        <v>11693</v>
      </c>
      <c r="E3393" s="44" t="s">
        <v>25024</v>
      </c>
      <c r="F3393" s="4" t="s">
        <v>11697</v>
      </c>
      <c r="G3393" s="4" t="s">
        <v>11698</v>
      </c>
      <c r="H3393" s="44"/>
      <c r="I3393" s="4" t="s">
        <v>700</v>
      </c>
      <c r="J3393" s="6" t="s">
        <v>700</v>
      </c>
      <c r="K3393" s="45">
        <v>1</v>
      </c>
      <c r="L3393" s="4" t="s">
        <v>733</v>
      </c>
      <c r="M3393" s="104" t="s">
        <v>26604</v>
      </c>
      <c r="N3393" s="45">
        <v>2250200</v>
      </c>
      <c r="O3393" s="4" t="s">
        <v>15441</v>
      </c>
      <c r="P3393" s="4" t="s">
        <v>8171</v>
      </c>
      <c r="Q3393" s="4">
        <v>240</v>
      </c>
      <c r="R3393" s="4">
        <v>4</v>
      </c>
      <c r="S3393" s="4" t="s">
        <v>11252</v>
      </c>
      <c r="U3393" s="4">
        <v>2</v>
      </c>
      <c r="W3393" s="4" t="s">
        <v>11487</v>
      </c>
      <c r="X3393" s="4" t="s">
        <v>11488</v>
      </c>
      <c r="Y3393" s="45">
        <v>0</v>
      </c>
      <c r="AA3393" s="4">
        <v>1</v>
      </c>
      <c r="AB3393" s="4">
        <v>100</v>
      </c>
      <c r="AC3393" s="4">
        <v>1</v>
      </c>
      <c r="AD3393" s="4">
        <v>1</v>
      </c>
      <c r="AE3393" s="45" t="s">
        <v>16461</v>
      </c>
      <c r="AF3393" s="45" t="s">
        <v>16457</v>
      </c>
      <c r="AG3393" s="45" t="s">
        <v>16459</v>
      </c>
      <c r="AH3393" s="45" t="s">
        <v>16453</v>
      </c>
      <c r="AI3393" s="45" t="s">
        <v>16455</v>
      </c>
      <c r="AJ3393" s="63" t="s">
        <v>20389</v>
      </c>
      <c r="AK3393" s="63" t="s">
        <v>20384</v>
      </c>
      <c r="AL3393" s="4">
        <v>0</v>
      </c>
      <c r="AM3393" s="43">
        <f>IF(AND(L3393="WEAPON",OR(R3393=0,R3393=1,R3393=2)),[1]装备基础and强化!$V$7,IF(AND(L3393="LEFTRING",OR(R3393=0,R3393=1,R3393=2)),[1]装备基础and强化!$W$7,IF(AND(L3393="RIGHTRING",OR(R3393=0,R3393=1,R3393=2)),[1]装备基础and强化!$X$7,IF(AND(L3393="NECKLACE",OR(R3393=0,R3393=1,R3393=2)),[1]装备基础and强化!$Y$7,0))))</f>
        <v>0</v>
      </c>
      <c r="AN3393" s="43" t="e">
        <f>IF(AND(L3393="WEAPON",OR(R3393=3,R3393=4)),[1]装备基础and强化!$V$11,IF(AND(L3393="LEFTRING",OR(R3393=3,R3393=4)),[1]装备基础and强化!$W$11,IF(AND(L3393="RIGHTRING",OR(R3393=3,R3393=4)),[1]装备基础and强化!$X$11,IF(AND(L3393="NECKLACE",OR(R3393=3,R3393=4)),[1]装备基础and强化!$Y$11,0))))</f>
        <v>#REF!</v>
      </c>
      <c r="AO3393" s="43">
        <f>IF(AND(L3393="BELT",T3393=1),[1]装备基础and强化!$AA$7,IF(AND(L3393="PANTS",T3393=1),[1]装备基础and强化!$AB$7,IF(AND(L3393="SHOES",T3393=1),[1]装备基础and强化!$AC$7,IF(AND(L3393="CLOTHES",T3393=1),[1]装备基础and强化!$AD$7,0))))</f>
        <v>0</v>
      </c>
      <c r="AP3393" s="43">
        <f>IF(AND(L3393="BELT",T3393=2),[1]装备基础and强化!$AF$7,IF(AND(L3393="PANTS",T3393=2),[1]装备基础and强化!$AG$7,IF(AND(L3393="SHOES",T3393=2),[1]装备基础and强化!$AH$7,IF(AND(L3393="CLOTHES",T3393=2),[1]装备基础and强化!$AI$7,0))))</f>
        <v>0</v>
      </c>
      <c r="AQ3393" s="43">
        <f>IF(L3393="HAT",[1]装备基础and强化!$AK$7,IF(L3393="JADE",[1]装备基础and强化!$AK$7,0))</f>
        <v>0</v>
      </c>
      <c r="AR3393" s="43" t="e">
        <f t="shared" si="53"/>
        <v>#REF!</v>
      </c>
    </row>
    <row r="3394" spans="1:44" x14ac:dyDescent="0.15">
      <c r="A3394" s="43"/>
      <c r="B3394" s="5" t="s">
        <v>11699</v>
      </c>
      <c r="C3394" s="12">
        <v>23390</v>
      </c>
      <c r="D3394" s="5" t="s">
        <v>11693</v>
      </c>
      <c r="E3394" s="44" t="s">
        <v>25025</v>
      </c>
      <c r="F3394" s="4" t="s">
        <v>11700</v>
      </c>
      <c r="G3394" s="4" t="s">
        <v>11701</v>
      </c>
      <c r="H3394" s="44"/>
      <c r="I3394" s="4" t="s">
        <v>700</v>
      </c>
      <c r="J3394" s="6" t="s">
        <v>700</v>
      </c>
      <c r="K3394" s="45">
        <v>1</v>
      </c>
      <c r="L3394" s="4" t="s">
        <v>733</v>
      </c>
      <c r="M3394" s="104" t="s">
        <v>26605</v>
      </c>
      <c r="N3394" s="45">
        <v>2250300</v>
      </c>
      <c r="O3394" s="4" t="s">
        <v>15442</v>
      </c>
      <c r="P3394" s="4" t="s">
        <v>8171</v>
      </c>
      <c r="Q3394" s="4">
        <v>240</v>
      </c>
      <c r="R3394" s="4">
        <v>4</v>
      </c>
      <c r="S3394" s="4" t="s">
        <v>11252</v>
      </c>
      <c r="U3394" s="4">
        <v>3</v>
      </c>
      <c r="W3394" s="4" t="s">
        <v>11487</v>
      </c>
      <c r="X3394" s="4" t="s">
        <v>11488</v>
      </c>
      <c r="Y3394" s="45">
        <v>0</v>
      </c>
      <c r="AA3394" s="4">
        <v>1</v>
      </c>
      <c r="AB3394" s="4">
        <v>100</v>
      </c>
      <c r="AC3394" s="4">
        <v>1</v>
      </c>
      <c r="AD3394" s="4">
        <v>1</v>
      </c>
      <c r="AE3394" s="45" t="s">
        <v>16461</v>
      </c>
      <c r="AF3394" s="45" t="s">
        <v>16457</v>
      </c>
      <c r="AG3394" s="45" t="s">
        <v>16459</v>
      </c>
      <c r="AH3394" s="45" t="s">
        <v>16453</v>
      </c>
      <c r="AI3394" s="45" t="s">
        <v>16455</v>
      </c>
      <c r="AJ3394" s="63" t="s">
        <v>20389</v>
      </c>
      <c r="AK3394" s="63" t="s">
        <v>20384</v>
      </c>
      <c r="AL3394" s="45">
        <v>0</v>
      </c>
      <c r="AM3394" s="43">
        <f>IF(AND(L3394="WEAPON",OR(R3394=0,R3394=1,R3394=2)),[1]装备基础and强化!$V$7,IF(AND(L3394="LEFTRING",OR(R3394=0,R3394=1,R3394=2)),[1]装备基础and强化!$W$7,IF(AND(L3394="RIGHTRING",OR(R3394=0,R3394=1,R3394=2)),[1]装备基础and强化!$X$7,IF(AND(L3394="NECKLACE",OR(R3394=0,R3394=1,R3394=2)),[1]装备基础and强化!$Y$7,0))))</f>
        <v>0</v>
      </c>
      <c r="AN3394" s="43" t="e">
        <f>IF(AND(L3394="WEAPON",OR(R3394=3,R3394=4)),[1]装备基础and强化!$V$11,IF(AND(L3394="LEFTRING",OR(R3394=3,R3394=4)),[1]装备基础and强化!$W$11,IF(AND(L3394="RIGHTRING",OR(R3394=3,R3394=4)),[1]装备基础and强化!$X$11,IF(AND(L3394="NECKLACE",OR(R3394=3,R3394=4)),[1]装备基础and强化!$Y$11,0))))</f>
        <v>#REF!</v>
      </c>
      <c r="AO3394" s="43">
        <f>IF(AND(L3394="BELT",T3394=1),[1]装备基础and强化!$AA$7,IF(AND(L3394="PANTS",T3394=1),[1]装备基础and强化!$AB$7,IF(AND(L3394="SHOES",T3394=1),[1]装备基础and强化!$AC$7,IF(AND(L3394="CLOTHES",T3394=1),[1]装备基础and强化!$AD$7,0))))</f>
        <v>0</v>
      </c>
      <c r="AP3394" s="43">
        <f>IF(AND(L3394="BELT",T3394=2),[1]装备基础and强化!$AF$7,IF(AND(L3394="PANTS",T3394=2),[1]装备基础and强化!$AG$7,IF(AND(L3394="SHOES",T3394=2),[1]装备基础and强化!$AH$7,IF(AND(L3394="CLOTHES",T3394=2),[1]装备基础and强化!$AI$7,0))))</f>
        <v>0</v>
      </c>
      <c r="AQ3394" s="43">
        <f>IF(L3394="HAT",[1]装备基础and强化!$AK$7,IF(L3394="JADE",[1]装备基础and强化!$AK$7,0))</f>
        <v>0</v>
      </c>
      <c r="AR3394" s="43" t="e">
        <f t="shared" si="53"/>
        <v>#REF!</v>
      </c>
    </row>
    <row r="3395" spans="1:44" x14ac:dyDescent="0.15">
      <c r="A3395" s="43"/>
      <c r="B3395" s="5" t="s">
        <v>11702</v>
      </c>
      <c r="C3395" s="12">
        <v>23391</v>
      </c>
      <c r="D3395" s="5" t="s">
        <v>11693</v>
      </c>
      <c r="E3395" s="44" t="s">
        <v>25026</v>
      </c>
      <c r="F3395" s="4" t="s">
        <v>11703</v>
      </c>
      <c r="G3395" s="4" t="s">
        <v>11704</v>
      </c>
      <c r="H3395" s="44"/>
      <c r="I3395" s="4" t="s">
        <v>700</v>
      </c>
      <c r="J3395" s="6" t="s">
        <v>700</v>
      </c>
      <c r="K3395" s="45">
        <v>1</v>
      </c>
      <c r="L3395" s="4" t="s">
        <v>733</v>
      </c>
      <c r="M3395" s="104" t="s">
        <v>26606</v>
      </c>
      <c r="N3395" s="45">
        <v>2250400</v>
      </c>
      <c r="O3395" s="4" t="s">
        <v>15443</v>
      </c>
      <c r="P3395" s="4" t="s">
        <v>8171</v>
      </c>
      <c r="Q3395" s="4">
        <v>240</v>
      </c>
      <c r="R3395" s="4">
        <v>4</v>
      </c>
      <c r="S3395" s="4" t="s">
        <v>11252</v>
      </c>
      <c r="U3395" s="4">
        <v>4</v>
      </c>
      <c r="W3395" s="4" t="s">
        <v>11487</v>
      </c>
      <c r="X3395" s="4" t="s">
        <v>11488</v>
      </c>
      <c r="Y3395" s="45">
        <v>0</v>
      </c>
      <c r="AA3395" s="4">
        <v>1</v>
      </c>
      <c r="AB3395" s="4">
        <v>100</v>
      </c>
      <c r="AC3395" s="4">
        <v>1</v>
      </c>
      <c r="AD3395" s="4">
        <v>1</v>
      </c>
      <c r="AE3395" s="45" t="s">
        <v>16461</v>
      </c>
      <c r="AF3395" s="45" t="s">
        <v>16457</v>
      </c>
      <c r="AG3395" s="45" t="s">
        <v>16459</v>
      </c>
      <c r="AH3395" s="45" t="s">
        <v>16453</v>
      </c>
      <c r="AI3395" s="45" t="s">
        <v>16455</v>
      </c>
      <c r="AJ3395" s="63" t="s">
        <v>20389</v>
      </c>
      <c r="AK3395" s="63" t="s">
        <v>20384</v>
      </c>
      <c r="AL3395" s="4">
        <v>0</v>
      </c>
      <c r="AM3395" s="43">
        <f>IF(AND(L3395="WEAPON",OR(R3395=0,R3395=1,R3395=2)),[1]装备基础and强化!$V$7,IF(AND(L3395="LEFTRING",OR(R3395=0,R3395=1,R3395=2)),[1]装备基础and强化!$W$7,IF(AND(L3395="RIGHTRING",OR(R3395=0,R3395=1,R3395=2)),[1]装备基础and强化!$X$7,IF(AND(L3395="NECKLACE",OR(R3395=0,R3395=1,R3395=2)),[1]装备基础and强化!$Y$7,0))))</f>
        <v>0</v>
      </c>
      <c r="AN3395" s="43" t="e">
        <f>IF(AND(L3395="WEAPON",OR(R3395=3,R3395=4)),[1]装备基础and强化!$V$11,IF(AND(L3395="LEFTRING",OR(R3395=3,R3395=4)),[1]装备基础and强化!$W$11,IF(AND(L3395="RIGHTRING",OR(R3395=3,R3395=4)),[1]装备基础and强化!$X$11,IF(AND(L3395="NECKLACE",OR(R3395=3,R3395=4)),[1]装备基础and强化!$Y$11,0))))</f>
        <v>#REF!</v>
      </c>
      <c r="AO3395" s="43">
        <f>IF(AND(L3395="BELT",T3395=1),[1]装备基础and强化!$AA$7,IF(AND(L3395="PANTS",T3395=1),[1]装备基础and强化!$AB$7,IF(AND(L3395="SHOES",T3395=1),[1]装备基础and强化!$AC$7,IF(AND(L3395="CLOTHES",T3395=1),[1]装备基础and强化!$AD$7,0))))</f>
        <v>0</v>
      </c>
      <c r="AP3395" s="43">
        <f>IF(AND(L3395="BELT",T3395=2),[1]装备基础and强化!$AF$7,IF(AND(L3395="PANTS",T3395=2),[1]装备基础and强化!$AG$7,IF(AND(L3395="SHOES",T3395=2),[1]装备基础and强化!$AH$7,IF(AND(L3395="CLOTHES",T3395=2),[1]装备基础and强化!$AI$7,0))))</f>
        <v>0</v>
      </c>
      <c r="AQ3395" s="43">
        <f>IF(L3395="HAT",[1]装备基础and强化!$AK$7,IF(L3395="JADE",[1]装备基础and强化!$AK$7,0))</f>
        <v>0</v>
      </c>
      <c r="AR3395" s="43" t="e">
        <f t="shared" si="53"/>
        <v>#REF!</v>
      </c>
    </row>
    <row r="3396" spans="1:44" x14ac:dyDescent="0.15">
      <c r="A3396" s="43"/>
      <c r="B3396" s="5" t="s">
        <v>11705</v>
      </c>
      <c r="C3396" s="12">
        <v>23392</v>
      </c>
      <c r="D3396" s="5" t="s">
        <v>11693</v>
      </c>
      <c r="E3396" s="44" t="s">
        <v>25027</v>
      </c>
      <c r="F3396" s="4" t="s">
        <v>11706</v>
      </c>
      <c r="G3396" s="4" t="s">
        <v>11707</v>
      </c>
      <c r="H3396" s="44"/>
      <c r="I3396" s="4" t="s">
        <v>700</v>
      </c>
      <c r="J3396" s="6" t="s">
        <v>700</v>
      </c>
      <c r="K3396" s="45">
        <v>1</v>
      </c>
      <c r="L3396" s="4" t="s">
        <v>733</v>
      </c>
      <c r="M3396" s="104" t="s">
        <v>26607</v>
      </c>
      <c r="N3396" s="45">
        <v>2250500</v>
      </c>
      <c r="O3396" s="4" t="s">
        <v>15444</v>
      </c>
      <c r="P3396" s="4" t="s">
        <v>8171</v>
      </c>
      <c r="Q3396" s="4">
        <v>240</v>
      </c>
      <c r="R3396" s="4">
        <v>4</v>
      </c>
      <c r="S3396" s="4" t="s">
        <v>11252</v>
      </c>
      <c r="U3396" s="4">
        <v>5</v>
      </c>
      <c r="W3396" s="4" t="s">
        <v>11487</v>
      </c>
      <c r="X3396" s="4" t="s">
        <v>11488</v>
      </c>
      <c r="Y3396" s="45">
        <v>0</v>
      </c>
      <c r="AA3396" s="4">
        <v>1</v>
      </c>
      <c r="AB3396" s="4">
        <v>100</v>
      </c>
      <c r="AC3396" s="4">
        <v>1</v>
      </c>
      <c r="AD3396" s="4">
        <v>1</v>
      </c>
      <c r="AE3396" s="45" t="s">
        <v>16461</v>
      </c>
      <c r="AF3396" s="45" t="s">
        <v>16457</v>
      </c>
      <c r="AG3396" s="45" t="s">
        <v>16459</v>
      </c>
      <c r="AH3396" s="45" t="s">
        <v>16453</v>
      </c>
      <c r="AI3396" s="45" t="s">
        <v>16455</v>
      </c>
      <c r="AJ3396" s="63" t="s">
        <v>20389</v>
      </c>
      <c r="AK3396" s="63" t="s">
        <v>20384</v>
      </c>
      <c r="AL3396" s="45">
        <v>0</v>
      </c>
      <c r="AM3396" s="43">
        <f>IF(AND(L3396="WEAPON",OR(R3396=0,R3396=1,R3396=2)),[1]装备基础and强化!$V$7,IF(AND(L3396="LEFTRING",OR(R3396=0,R3396=1,R3396=2)),[1]装备基础and强化!$W$7,IF(AND(L3396="RIGHTRING",OR(R3396=0,R3396=1,R3396=2)),[1]装备基础and强化!$X$7,IF(AND(L3396="NECKLACE",OR(R3396=0,R3396=1,R3396=2)),[1]装备基础and强化!$Y$7,0))))</f>
        <v>0</v>
      </c>
      <c r="AN3396" s="43" t="e">
        <f>IF(AND(L3396="WEAPON",OR(R3396=3,R3396=4)),[1]装备基础and强化!$V$11,IF(AND(L3396="LEFTRING",OR(R3396=3,R3396=4)),[1]装备基础and强化!$W$11,IF(AND(L3396="RIGHTRING",OR(R3396=3,R3396=4)),[1]装备基础and强化!$X$11,IF(AND(L3396="NECKLACE",OR(R3396=3,R3396=4)),[1]装备基础and强化!$Y$11,0))))</f>
        <v>#REF!</v>
      </c>
      <c r="AO3396" s="43">
        <f>IF(AND(L3396="BELT",T3396=1),[1]装备基础and强化!$AA$7,IF(AND(L3396="PANTS",T3396=1),[1]装备基础and强化!$AB$7,IF(AND(L3396="SHOES",T3396=1),[1]装备基础and强化!$AC$7,IF(AND(L3396="CLOTHES",T3396=1),[1]装备基础and强化!$AD$7,0))))</f>
        <v>0</v>
      </c>
      <c r="AP3396" s="43">
        <f>IF(AND(L3396="BELT",T3396=2),[1]装备基础and强化!$AF$7,IF(AND(L3396="PANTS",T3396=2),[1]装备基础and强化!$AG$7,IF(AND(L3396="SHOES",T3396=2),[1]装备基础and强化!$AH$7,IF(AND(L3396="CLOTHES",T3396=2),[1]装备基础and强化!$AI$7,0))))</f>
        <v>0</v>
      </c>
      <c r="AQ3396" s="43">
        <f>IF(L3396="HAT",[1]装备基础and强化!$AK$7,IF(L3396="JADE",[1]装备基础and强化!$AK$7,0))</f>
        <v>0</v>
      </c>
      <c r="AR3396" s="43" t="e">
        <f t="shared" si="53"/>
        <v>#REF!</v>
      </c>
    </row>
    <row r="3397" spans="1:44" x14ac:dyDescent="0.15">
      <c r="A3397" s="43"/>
      <c r="B3397" s="5" t="s">
        <v>11708</v>
      </c>
      <c r="C3397" s="12">
        <v>23393</v>
      </c>
      <c r="D3397" s="5" t="s">
        <v>11693</v>
      </c>
      <c r="E3397" s="44" t="s">
        <v>25028</v>
      </c>
      <c r="F3397" s="4" t="s">
        <v>11709</v>
      </c>
      <c r="G3397" s="4" t="s">
        <v>11710</v>
      </c>
      <c r="H3397" s="44"/>
      <c r="I3397" s="4" t="s">
        <v>700</v>
      </c>
      <c r="J3397" s="6" t="s">
        <v>700</v>
      </c>
      <c r="K3397" s="45">
        <v>1</v>
      </c>
      <c r="L3397" s="4" t="s">
        <v>733</v>
      </c>
      <c r="M3397" s="104" t="s">
        <v>26608</v>
      </c>
      <c r="N3397" s="45">
        <v>2250600</v>
      </c>
      <c r="O3397" s="4" t="s">
        <v>15445</v>
      </c>
      <c r="P3397" s="4" t="s">
        <v>8171</v>
      </c>
      <c r="Q3397" s="4">
        <v>240</v>
      </c>
      <c r="R3397" s="4">
        <v>4</v>
      </c>
      <c r="S3397" s="4" t="s">
        <v>11252</v>
      </c>
      <c r="U3397" s="4">
        <v>6</v>
      </c>
      <c r="W3397" s="4" t="s">
        <v>11487</v>
      </c>
      <c r="X3397" s="4" t="s">
        <v>11488</v>
      </c>
      <c r="Y3397" s="45">
        <v>0</v>
      </c>
      <c r="AA3397" s="4">
        <v>1</v>
      </c>
      <c r="AB3397" s="4">
        <v>100</v>
      </c>
      <c r="AC3397" s="4">
        <v>1</v>
      </c>
      <c r="AD3397" s="4">
        <v>1</v>
      </c>
      <c r="AE3397" s="45" t="s">
        <v>16461</v>
      </c>
      <c r="AF3397" s="45" t="s">
        <v>16457</v>
      </c>
      <c r="AG3397" s="45" t="s">
        <v>16459</v>
      </c>
      <c r="AH3397" s="45" t="s">
        <v>16453</v>
      </c>
      <c r="AI3397" s="45" t="s">
        <v>16455</v>
      </c>
      <c r="AJ3397" s="63" t="s">
        <v>20389</v>
      </c>
      <c r="AK3397" s="63" t="s">
        <v>20384</v>
      </c>
      <c r="AL3397" s="4">
        <v>0</v>
      </c>
      <c r="AM3397" s="43">
        <f>IF(AND(L3397="WEAPON",OR(R3397=0,R3397=1,R3397=2)),[1]装备基础and强化!$V$7,IF(AND(L3397="LEFTRING",OR(R3397=0,R3397=1,R3397=2)),[1]装备基础and强化!$W$7,IF(AND(L3397="RIGHTRING",OR(R3397=0,R3397=1,R3397=2)),[1]装备基础and强化!$X$7,IF(AND(L3397="NECKLACE",OR(R3397=0,R3397=1,R3397=2)),[1]装备基础and强化!$Y$7,0))))</f>
        <v>0</v>
      </c>
      <c r="AN3397" s="43" t="e">
        <f>IF(AND(L3397="WEAPON",OR(R3397=3,R3397=4)),[1]装备基础and强化!$V$11,IF(AND(L3397="LEFTRING",OR(R3397=3,R3397=4)),[1]装备基础and强化!$W$11,IF(AND(L3397="RIGHTRING",OR(R3397=3,R3397=4)),[1]装备基础and强化!$X$11,IF(AND(L3397="NECKLACE",OR(R3397=3,R3397=4)),[1]装备基础and强化!$Y$11,0))))</f>
        <v>#REF!</v>
      </c>
      <c r="AO3397" s="43">
        <f>IF(AND(L3397="BELT",T3397=1),[1]装备基础and强化!$AA$7,IF(AND(L3397="PANTS",T3397=1),[1]装备基础and强化!$AB$7,IF(AND(L3397="SHOES",T3397=1),[1]装备基础and强化!$AC$7,IF(AND(L3397="CLOTHES",T3397=1),[1]装备基础and强化!$AD$7,0))))</f>
        <v>0</v>
      </c>
      <c r="AP3397" s="43">
        <f>IF(AND(L3397="BELT",T3397=2),[1]装备基础and强化!$AF$7,IF(AND(L3397="PANTS",T3397=2),[1]装备基础and强化!$AG$7,IF(AND(L3397="SHOES",T3397=2),[1]装备基础and强化!$AH$7,IF(AND(L3397="CLOTHES",T3397=2),[1]装备基础and强化!$AI$7,0))))</f>
        <v>0</v>
      </c>
      <c r="AQ3397" s="43">
        <f>IF(L3397="HAT",[1]装备基础and强化!$AK$7,IF(L3397="JADE",[1]装备基础and强化!$AK$7,0))</f>
        <v>0</v>
      </c>
      <c r="AR3397" s="43" t="e">
        <f t="shared" si="53"/>
        <v>#REF!</v>
      </c>
    </row>
    <row r="3398" spans="1:44" x14ac:dyDescent="0.15">
      <c r="A3398" s="43"/>
      <c r="B3398" s="5" t="s">
        <v>11711</v>
      </c>
      <c r="C3398" s="12">
        <v>23394</v>
      </c>
      <c r="D3398" s="5" t="s">
        <v>11693</v>
      </c>
      <c r="E3398" s="44" t="s">
        <v>25029</v>
      </c>
      <c r="F3398" s="4" t="s">
        <v>11712</v>
      </c>
      <c r="G3398" s="4" t="s">
        <v>11713</v>
      </c>
      <c r="H3398" s="44"/>
      <c r="I3398" s="4" t="s">
        <v>700</v>
      </c>
      <c r="J3398" s="6" t="s">
        <v>700</v>
      </c>
      <c r="K3398" s="45">
        <v>1</v>
      </c>
      <c r="L3398" s="4" t="s">
        <v>733</v>
      </c>
      <c r="M3398" s="104" t="s">
        <v>26609</v>
      </c>
      <c r="N3398" s="45">
        <v>2250700</v>
      </c>
      <c r="O3398" s="4" t="s">
        <v>15446</v>
      </c>
      <c r="P3398" s="4" t="s">
        <v>8171</v>
      </c>
      <c r="Q3398" s="4">
        <v>240</v>
      </c>
      <c r="R3398" s="4">
        <v>4</v>
      </c>
      <c r="S3398" s="4" t="s">
        <v>11252</v>
      </c>
      <c r="U3398" s="4">
        <v>7</v>
      </c>
      <c r="W3398" s="4" t="s">
        <v>11487</v>
      </c>
      <c r="X3398" s="4" t="s">
        <v>11488</v>
      </c>
      <c r="Y3398" s="45">
        <v>0</v>
      </c>
      <c r="AA3398" s="4">
        <v>1</v>
      </c>
      <c r="AB3398" s="4">
        <v>100</v>
      </c>
      <c r="AC3398" s="4">
        <v>1</v>
      </c>
      <c r="AD3398" s="4">
        <v>1</v>
      </c>
      <c r="AE3398" s="45" t="s">
        <v>16461</v>
      </c>
      <c r="AF3398" s="45" t="s">
        <v>16457</v>
      </c>
      <c r="AG3398" s="45" t="s">
        <v>16459</v>
      </c>
      <c r="AH3398" s="45" t="s">
        <v>16453</v>
      </c>
      <c r="AI3398" s="45" t="s">
        <v>16455</v>
      </c>
      <c r="AJ3398" s="63" t="s">
        <v>20389</v>
      </c>
      <c r="AK3398" s="63" t="s">
        <v>20384</v>
      </c>
      <c r="AL3398" s="45">
        <v>0</v>
      </c>
      <c r="AM3398" s="43">
        <f>IF(AND(L3398="WEAPON",OR(R3398=0,R3398=1,R3398=2)),[1]装备基础and强化!$V$7,IF(AND(L3398="LEFTRING",OR(R3398=0,R3398=1,R3398=2)),[1]装备基础and强化!$W$7,IF(AND(L3398="RIGHTRING",OR(R3398=0,R3398=1,R3398=2)),[1]装备基础and强化!$X$7,IF(AND(L3398="NECKLACE",OR(R3398=0,R3398=1,R3398=2)),[1]装备基础and强化!$Y$7,0))))</f>
        <v>0</v>
      </c>
      <c r="AN3398" s="43" t="e">
        <f>IF(AND(L3398="WEAPON",OR(R3398=3,R3398=4)),[1]装备基础and强化!$V$11,IF(AND(L3398="LEFTRING",OR(R3398=3,R3398=4)),[1]装备基础and强化!$W$11,IF(AND(L3398="RIGHTRING",OR(R3398=3,R3398=4)),[1]装备基础and强化!$X$11,IF(AND(L3398="NECKLACE",OR(R3398=3,R3398=4)),[1]装备基础and强化!$Y$11,0))))</f>
        <v>#REF!</v>
      </c>
      <c r="AO3398" s="43">
        <f>IF(AND(L3398="BELT",T3398=1),[1]装备基础and强化!$AA$7,IF(AND(L3398="PANTS",T3398=1),[1]装备基础and强化!$AB$7,IF(AND(L3398="SHOES",T3398=1),[1]装备基础and强化!$AC$7,IF(AND(L3398="CLOTHES",T3398=1),[1]装备基础and强化!$AD$7,0))))</f>
        <v>0</v>
      </c>
      <c r="AP3398" s="43">
        <f>IF(AND(L3398="BELT",T3398=2),[1]装备基础and强化!$AF$7,IF(AND(L3398="PANTS",T3398=2),[1]装备基础and强化!$AG$7,IF(AND(L3398="SHOES",T3398=2),[1]装备基础and强化!$AH$7,IF(AND(L3398="CLOTHES",T3398=2),[1]装备基础and强化!$AI$7,0))))</f>
        <v>0</v>
      </c>
      <c r="AQ3398" s="43">
        <f>IF(L3398="HAT",[1]装备基础and强化!$AK$7,IF(L3398="JADE",[1]装备基础and强化!$AK$7,0))</f>
        <v>0</v>
      </c>
      <c r="AR3398" s="43" t="e">
        <f t="shared" si="53"/>
        <v>#REF!</v>
      </c>
    </row>
    <row r="3399" spans="1:44" x14ac:dyDescent="0.15">
      <c r="A3399" s="43"/>
      <c r="B3399" s="5" t="s">
        <v>11714</v>
      </c>
      <c r="C3399" s="12">
        <v>23395</v>
      </c>
      <c r="D3399" s="5" t="s">
        <v>11693</v>
      </c>
      <c r="E3399" s="44" t="s">
        <v>25030</v>
      </c>
      <c r="F3399" s="4" t="s">
        <v>11715</v>
      </c>
      <c r="G3399" s="4" t="s">
        <v>11716</v>
      </c>
      <c r="H3399" s="44"/>
      <c r="I3399" s="4" t="s">
        <v>700</v>
      </c>
      <c r="J3399" s="6" t="s">
        <v>700</v>
      </c>
      <c r="K3399" s="45">
        <v>1</v>
      </c>
      <c r="L3399" s="4" t="s">
        <v>733</v>
      </c>
      <c r="M3399" s="104" t="s">
        <v>26610</v>
      </c>
      <c r="N3399" s="45">
        <v>2250800</v>
      </c>
      <c r="O3399" s="4" t="s">
        <v>15447</v>
      </c>
      <c r="P3399" s="4" t="s">
        <v>8171</v>
      </c>
      <c r="Q3399" s="4">
        <v>240</v>
      </c>
      <c r="R3399" s="4">
        <v>4</v>
      </c>
      <c r="S3399" s="4" t="s">
        <v>11252</v>
      </c>
      <c r="U3399" s="4">
        <v>8</v>
      </c>
      <c r="W3399" s="4" t="s">
        <v>11487</v>
      </c>
      <c r="X3399" s="4" t="s">
        <v>11488</v>
      </c>
      <c r="Y3399" s="45">
        <v>0</v>
      </c>
      <c r="AA3399" s="4">
        <v>1</v>
      </c>
      <c r="AB3399" s="4">
        <v>100</v>
      </c>
      <c r="AC3399" s="4">
        <v>1</v>
      </c>
      <c r="AD3399" s="4">
        <v>1</v>
      </c>
      <c r="AE3399" s="45" t="s">
        <v>16461</v>
      </c>
      <c r="AF3399" s="45" t="s">
        <v>16457</v>
      </c>
      <c r="AG3399" s="45" t="s">
        <v>16459</v>
      </c>
      <c r="AH3399" s="45" t="s">
        <v>16453</v>
      </c>
      <c r="AI3399" s="45" t="s">
        <v>16455</v>
      </c>
      <c r="AJ3399" s="63" t="s">
        <v>20389</v>
      </c>
      <c r="AK3399" s="63" t="s">
        <v>20384</v>
      </c>
      <c r="AL3399" s="4">
        <v>0</v>
      </c>
      <c r="AM3399" s="43">
        <f>IF(AND(L3399="WEAPON",OR(R3399=0,R3399=1,R3399=2)),[1]装备基础and强化!$V$7,IF(AND(L3399="LEFTRING",OR(R3399=0,R3399=1,R3399=2)),[1]装备基础and强化!$W$7,IF(AND(L3399="RIGHTRING",OR(R3399=0,R3399=1,R3399=2)),[1]装备基础and强化!$X$7,IF(AND(L3399="NECKLACE",OR(R3399=0,R3399=1,R3399=2)),[1]装备基础and强化!$Y$7,0))))</f>
        <v>0</v>
      </c>
      <c r="AN3399" s="43" t="e">
        <f>IF(AND(L3399="WEAPON",OR(R3399=3,R3399=4)),[1]装备基础and强化!$V$11,IF(AND(L3399="LEFTRING",OR(R3399=3,R3399=4)),[1]装备基础and强化!$W$11,IF(AND(L3399="RIGHTRING",OR(R3399=3,R3399=4)),[1]装备基础and强化!$X$11,IF(AND(L3399="NECKLACE",OR(R3399=3,R3399=4)),[1]装备基础and强化!$Y$11,0))))</f>
        <v>#REF!</v>
      </c>
      <c r="AO3399" s="43">
        <f>IF(AND(L3399="BELT",T3399=1),[1]装备基础and强化!$AA$7,IF(AND(L3399="PANTS",T3399=1),[1]装备基础and强化!$AB$7,IF(AND(L3399="SHOES",T3399=1),[1]装备基础and强化!$AC$7,IF(AND(L3399="CLOTHES",T3399=1),[1]装备基础and强化!$AD$7,0))))</f>
        <v>0</v>
      </c>
      <c r="AP3399" s="43">
        <f>IF(AND(L3399="BELT",T3399=2),[1]装备基础and强化!$AF$7,IF(AND(L3399="PANTS",T3399=2),[1]装备基础and强化!$AG$7,IF(AND(L3399="SHOES",T3399=2),[1]装备基础and强化!$AH$7,IF(AND(L3399="CLOTHES",T3399=2),[1]装备基础and强化!$AI$7,0))))</f>
        <v>0</v>
      </c>
      <c r="AQ3399" s="43">
        <f>IF(L3399="HAT",[1]装备基础and强化!$AK$7,IF(L3399="JADE",[1]装备基础and强化!$AK$7,0))</f>
        <v>0</v>
      </c>
      <c r="AR3399" s="43" t="e">
        <f t="shared" si="53"/>
        <v>#REF!</v>
      </c>
    </row>
    <row r="3400" spans="1:44" x14ac:dyDescent="0.15">
      <c r="A3400" s="43"/>
      <c r="B3400" s="5" t="s">
        <v>11717</v>
      </c>
      <c r="C3400" s="12">
        <v>23396</v>
      </c>
      <c r="D3400" s="5" t="s">
        <v>11718</v>
      </c>
      <c r="E3400" s="44" t="s">
        <v>25031</v>
      </c>
      <c r="F3400" s="4" t="s">
        <v>11719</v>
      </c>
      <c r="G3400" s="4" t="s">
        <v>11720</v>
      </c>
      <c r="H3400" s="44"/>
      <c r="I3400" s="4" t="s">
        <v>700</v>
      </c>
      <c r="J3400" s="6" t="s">
        <v>700</v>
      </c>
      <c r="K3400" s="45">
        <v>1</v>
      </c>
      <c r="L3400" s="4" t="s">
        <v>738</v>
      </c>
      <c r="M3400" s="104" t="s">
        <v>18950</v>
      </c>
      <c r="N3400" s="45">
        <v>220100</v>
      </c>
      <c r="O3400" s="4" t="s">
        <v>1355</v>
      </c>
      <c r="P3400" s="4" t="s">
        <v>15831</v>
      </c>
      <c r="Q3400" s="4">
        <v>30</v>
      </c>
      <c r="R3400" s="4">
        <v>4</v>
      </c>
      <c r="S3400" s="4" t="s">
        <v>11033</v>
      </c>
      <c r="U3400" s="4">
        <v>1</v>
      </c>
      <c r="W3400" s="4" t="s">
        <v>11721</v>
      </c>
      <c r="X3400" s="4" t="s">
        <v>11722</v>
      </c>
      <c r="Y3400" s="45">
        <v>0</v>
      </c>
      <c r="AA3400" s="4">
        <v>1</v>
      </c>
      <c r="AB3400" s="4">
        <v>100</v>
      </c>
      <c r="AC3400" s="4">
        <v>1</v>
      </c>
      <c r="AD3400" s="4">
        <v>1</v>
      </c>
      <c r="AE3400" s="45" t="s">
        <v>16461</v>
      </c>
      <c r="AF3400" s="45" t="s">
        <v>16457</v>
      </c>
      <c r="AG3400" s="45" t="s">
        <v>16459</v>
      </c>
      <c r="AH3400" s="45" t="s">
        <v>16453</v>
      </c>
      <c r="AI3400" s="45" t="s">
        <v>16455</v>
      </c>
      <c r="AJ3400" s="63" t="s">
        <v>20384</v>
      </c>
      <c r="AK3400" s="63" t="s">
        <v>20384</v>
      </c>
      <c r="AL3400" s="45">
        <v>0</v>
      </c>
      <c r="AM3400" s="43">
        <f>IF(AND(L3400="WEAPON",OR(R3400=0,R3400=1,R3400=2)),[1]装备基础and强化!$V$7,IF(AND(L3400="LEFTRING",OR(R3400=0,R3400=1,R3400=2)),[1]装备基础and强化!$W$7,IF(AND(L3400="RIGHTRING",OR(R3400=0,R3400=1,R3400=2)),[1]装备基础and强化!$X$7,IF(AND(L3400="NECKLACE",OR(R3400=0,R3400=1,R3400=2)),[1]装备基础and强化!$Y$7,0))))</f>
        <v>0</v>
      </c>
      <c r="AN3400" s="43" t="e">
        <f>IF(AND(L3400="WEAPON",OR(R3400=3,R3400=4)),[1]装备基础and强化!$V$11,IF(AND(L3400="LEFTRING",OR(R3400=3,R3400=4)),[1]装备基础and强化!$W$11,IF(AND(L3400="RIGHTRING",OR(R3400=3,R3400=4)),[1]装备基础and强化!$X$11,IF(AND(L3400="NECKLACE",OR(R3400=3,R3400=4)),[1]装备基础and强化!$Y$11,0))))</f>
        <v>#REF!</v>
      </c>
      <c r="AO3400" s="43">
        <f>IF(AND(L3400="BELT",T3400=1),[1]装备基础and强化!$AA$7,IF(AND(L3400="PANTS",T3400=1),[1]装备基础and强化!$AB$7,IF(AND(L3400="SHOES",T3400=1),[1]装备基础and强化!$AC$7,IF(AND(L3400="CLOTHES",T3400=1),[1]装备基础and强化!$AD$7,0))))</f>
        <v>0</v>
      </c>
      <c r="AP3400" s="43">
        <f>IF(AND(L3400="BELT",T3400=2),[1]装备基础and强化!$AF$7,IF(AND(L3400="PANTS",T3400=2),[1]装备基础and强化!$AG$7,IF(AND(L3400="SHOES",T3400=2),[1]装备基础and强化!$AH$7,IF(AND(L3400="CLOTHES",T3400=2),[1]装备基础and强化!$AI$7,0))))</f>
        <v>0</v>
      </c>
      <c r="AQ3400" s="43">
        <f>IF(L3400="HAT",[1]装备基础and强化!$AK$7,IF(L3400="JADE",[1]装备基础and强化!$AK$7,0))</f>
        <v>0</v>
      </c>
      <c r="AR3400" s="43" t="e">
        <f t="shared" si="53"/>
        <v>#REF!</v>
      </c>
    </row>
    <row r="3401" spans="1:44" x14ac:dyDescent="0.15">
      <c r="A3401" s="43"/>
      <c r="B3401" s="5" t="s">
        <v>11723</v>
      </c>
      <c r="C3401" s="12">
        <v>23397</v>
      </c>
      <c r="D3401" s="5" t="s">
        <v>11718</v>
      </c>
      <c r="E3401" s="44" t="s">
        <v>25032</v>
      </c>
      <c r="F3401" s="4" t="s">
        <v>11724</v>
      </c>
      <c r="G3401" s="4" t="s">
        <v>11725</v>
      </c>
      <c r="H3401" s="44"/>
      <c r="I3401" s="4" t="s">
        <v>700</v>
      </c>
      <c r="J3401" s="6" t="s">
        <v>700</v>
      </c>
      <c r="K3401" s="45">
        <v>1</v>
      </c>
      <c r="L3401" s="4" t="s">
        <v>738</v>
      </c>
      <c r="M3401" s="104" t="s">
        <v>18951</v>
      </c>
      <c r="N3401" s="45">
        <v>220200</v>
      </c>
      <c r="O3401" s="4" t="s">
        <v>875</v>
      </c>
      <c r="P3401" s="4" t="s">
        <v>15831</v>
      </c>
      <c r="Q3401" s="4">
        <v>30</v>
      </c>
      <c r="R3401" s="4">
        <v>4</v>
      </c>
      <c r="S3401" s="4" t="s">
        <v>11033</v>
      </c>
      <c r="U3401" s="4">
        <v>2</v>
      </c>
      <c r="W3401" s="4" t="s">
        <v>11721</v>
      </c>
      <c r="X3401" s="4" t="s">
        <v>11722</v>
      </c>
      <c r="Y3401" s="45">
        <v>0</v>
      </c>
      <c r="AA3401" s="4">
        <v>1</v>
      </c>
      <c r="AB3401" s="4">
        <v>100</v>
      </c>
      <c r="AC3401" s="4">
        <v>1</v>
      </c>
      <c r="AD3401" s="4">
        <v>1</v>
      </c>
      <c r="AE3401" s="45" t="s">
        <v>16461</v>
      </c>
      <c r="AF3401" s="45" t="s">
        <v>16457</v>
      </c>
      <c r="AG3401" s="45" t="s">
        <v>16459</v>
      </c>
      <c r="AH3401" s="45" t="s">
        <v>16453</v>
      </c>
      <c r="AI3401" s="45" t="s">
        <v>16455</v>
      </c>
      <c r="AJ3401" s="63" t="s">
        <v>20406</v>
      </c>
      <c r="AK3401" s="63" t="s">
        <v>20406</v>
      </c>
      <c r="AL3401" s="4">
        <v>0</v>
      </c>
      <c r="AM3401" s="43">
        <f>IF(AND(L3401="WEAPON",OR(R3401=0,R3401=1,R3401=2)),[1]装备基础and强化!$V$7,IF(AND(L3401="LEFTRING",OR(R3401=0,R3401=1,R3401=2)),[1]装备基础and强化!$W$7,IF(AND(L3401="RIGHTRING",OR(R3401=0,R3401=1,R3401=2)),[1]装备基础and强化!$X$7,IF(AND(L3401="NECKLACE",OR(R3401=0,R3401=1,R3401=2)),[1]装备基础and强化!$Y$7,0))))</f>
        <v>0</v>
      </c>
      <c r="AN3401" s="43" t="e">
        <f>IF(AND(L3401="WEAPON",OR(R3401=3,R3401=4)),[1]装备基础and强化!$V$11,IF(AND(L3401="LEFTRING",OR(R3401=3,R3401=4)),[1]装备基础and强化!$W$11,IF(AND(L3401="RIGHTRING",OR(R3401=3,R3401=4)),[1]装备基础and强化!$X$11,IF(AND(L3401="NECKLACE",OR(R3401=3,R3401=4)),[1]装备基础and强化!$Y$11,0))))</f>
        <v>#REF!</v>
      </c>
      <c r="AO3401" s="43">
        <f>IF(AND(L3401="BELT",T3401=1),[1]装备基础and强化!$AA$7,IF(AND(L3401="PANTS",T3401=1),[1]装备基础and强化!$AB$7,IF(AND(L3401="SHOES",T3401=1),[1]装备基础and强化!$AC$7,IF(AND(L3401="CLOTHES",T3401=1),[1]装备基础and强化!$AD$7,0))))</f>
        <v>0</v>
      </c>
      <c r="AP3401" s="43">
        <f>IF(AND(L3401="BELT",T3401=2),[1]装备基础and强化!$AF$7,IF(AND(L3401="PANTS",T3401=2),[1]装备基础and强化!$AG$7,IF(AND(L3401="SHOES",T3401=2),[1]装备基础and强化!$AH$7,IF(AND(L3401="CLOTHES",T3401=2),[1]装备基础and强化!$AI$7,0))))</f>
        <v>0</v>
      </c>
      <c r="AQ3401" s="43">
        <f>IF(L3401="HAT",[1]装备基础and强化!$AK$7,IF(L3401="JADE",[1]装备基础and强化!$AK$7,0))</f>
        <v>0</v>
      </c>
      <c r="AR3401" s="43" t="e">
        <f t="shared" si="53"/>
        <v>#REF!</v>
      </c>
    </row>
    <row r="3402" spans="1:44" x14ac:dyDescent="0.15">
      <c r="A3402" s="43"/>
      <c r="B3402" s="5" t="s">
        <v>11727</v>
      </c>
      <c r="C3402" s="12">
        <v>23398</v>
      </c>
      <c r="D3402" s="5" t="s">
        <v>11718</v>
      </c>
      <c r="E3402" s="44" t="s">
        <v>25033</v>
      </c>
      <c r="F3402" s="4" t="s">
        <v>11728</v>
      </c>
      <c r="G3402" s="4" t="s">
        <v>11729</v>
      </c>
      <c r="H3402" s="44"/>
      <c r="I3402" s="4" t="s">
        <v>700</v>
      </c>
      <c r="J3402" s="6" t="s">
        <v>700</v>
      </c>
      <c r="K3402" s="45">
        <v>1</v>
      </c>
      <c r="L3402" s="4" t="s">
        <v>738</v>
      </c>
      <c r="M3402" s="104" t="s">
        <v>18952</v>
      </c>
      <c r="N3402" s="45">
        <v>220300</v>
      </c>
      <c r="O3402" s="4" t="s">
        <v>8171</v>
      </c>
      <c r="P3402" s="4" t="s">
        <v>15831</v>
      </c>
      <c r="Q3402" s="4">
        <v>30</v>
      </c>
      <c r="R3402" s="4">
        <v>4</v>
      </c>
      <c r="S3402" s="4" t="s">
        <v>11033</v>
      </c>
      <c r="U3402" s="4">
        <v>3</v>
      </c>
      <c r="W3402" s="4" t="s">
        <v>11721</v>
      </c>
      <c r="X3402" s="4" t="s">
        <v>11722</v>
      </c>
      <c r="Y3402" s="45">
        <v>0</v>
      </c>
      <c r="AA3402" s="4">
        <v>1</v>
      </c>
      <c r="AB3402" s="4">
        <v>100</v>
      </c>
      <c r="AC3402" s="4">
        <v>1</v>
      </c>
      <c r="AD3402" s="4">
        <v>1</v>
      </c>
      <c r="AE3402" s="45" t="s">
        <v>16461</v>
      </c>
      <c r="AF3402" s="45" t="s">
        <v>16457</v>
      </c>
      <c r="AG3402" s="45" t="s">
        <v>16459</v>
      </c>
      <c r="AH3402" s="45" t="s">
        <v>16453</v>
      </c>
      <c r="AI3402" s="45" t="s">
        <v>16455</v>
      </c>
      <c r="AJ3402" s="63" t="s">
        <v>20406</v>
      </c>
      <c r="AK3402" s="63" t="s">
        <v>20406</v>
      </c>
      <c r="AL3402" s="45">
        <v>0</v>
      </c>
      <c r="AM3402" s="43">
        <f>IF(AND(L3402="WEAPON",OR(R3402=0,R3402=1,R3402=2)),[1]装备基础and强化!$V$7,IF(AND(L3402="LEFTRING",OR(R3402=0,R3402=1,R3402=2)),[1]装备基础and强化!$W$7,IF(AND(L3402="RIGHTRING",OR(R3402=0,R3402=1,R3402=2)),[1]装备基础and强化!$X$7,IF(AND(L3402="NECKLACE",OR(R3402=0,R3402=1,R3402=2)),[1]装备基础and强化!$Y$7,0))))</f>
        <v>0</v>
      </c>
      <c r="AN3402" s="43" t="e">
        <f>IF(AND(L3402="WEAPON",OR(R3402=3,R3402=4)),[1]装备基础and强化!$V$11,IF(AND(L3402="LEFTRING",OR(R3402=3,R3402=4)),[1]装备基础and强化!$W$11,IF(AND(L3402="RIGHTRING",OR(R3402=3,R3402=4)),[1]装备基础and强化!$X$11,IF(AND(L3402="NECKLACE",OR(R3402=3,R3402=4)),[1]装备基础and强化!$Y$11,0))))</f>
        <v>#REF!</v>
      </c>
      <c r="AO3402" s="43">
        <f>IF(AND(L3402="BELT",T3402=1),[1]装备基础and强化!$AA$7,IF(AND(L3402="PANTS",T3402=1),[1]装备基础and强化!$AB$7,IF(AND(L3402="SHOES",T3402=1),[1]装备基础and强化!$AC$7,IF(AND(L3402="CLOTHES",T3402=1),[1]装备基础and强化!$AD$7,0))))</f>
        <v>0</v>
      </c>
      <c r="AP3402" s="43">
        <f>IF(AND(L3402="BELT",T3402=2),[1]装备基础and强化!$AF$7,IF(AND(L3402="PANTS",T3402=2),[1]装备基础and强化!$AG$7,IF(AND(L3402="SHOES",T3402=2),[1]装备基础and强化!$AH$7,IF(AND(L3402="CLOTHES",T3402=2),[1]装备基础and强化!$AI$7,0))))</f>
        <v>0</v>
      </c>
      <c r="AQ3402" s="43">
        <f>IF(L3402="HAT",[1]装备基础and强化!$AK$7,IF(L3402="JADE",[1]装备基础and强化!$AK$7,0))</f>
        <v>0</v>
      </c>
      <c r="AR3402" s="43" t="e">
        <f t="shared" si="53"/>
        <v>#REF!</v>
      </c>
    </row>
    <row r="3403" spans="1:44" x14ac:dyDescent="0.15">
      <c r="A3403" s="43"/>
      <c r="B3403" s="5" t="s">
        <v>11730</v>
      </c>
      <c r="C3403" s="12">
        <v>23399</v>
      </c>
      <c r="D3403" s="5" t="s">
        <v>11718</v>
      </c>
      <c r="E3403" s="44" t="s">
        <v>25034</v>
      </c>
      <c r="F3403" s="4" t="s">
        <v>11731</v>
      </c>
      <c r="G3403" s="4" t="s">
        <v>11732</v>
      </c>
      <c r="H3403" s="44"/>
      <c r="I3403" s="4" t="s">
        <v>700</v>
      </c>
      <c r="J3403" s="6" t="s">
        <v>700</v>
      </c>
      <c r="K3403" s="45">
        <v>1</v>
      </c>
      <c r="L3403" s="4" t="s">
        <v>738</v>
      </c>
      <c r="M3403" s="104" t="s">
        <v>18953</v>
      </c>
      <c r="N3403" s="45">
        <v>220400</v>
      </c>
      <c r="O3403" s="4" t="s">
        <v>8660</v>
      </c>
      <c r="P3403" s="4" t="s">
        <v>15831</v>
      </c>
      <c r="Q3403" s="4">
        <v>30</v>
      </c>
      <c r="R3403" s="4">
        <v>4</v>
      </c>
      <c r="S3403" s="4" t="s">
        <v>11033</v>
      </c>
      <c r="U3403" s="4">
        <v>4</v>
      </c>
      <c r="W3403" s="4" t="s">
        <v>11721</v>
      </c>
      <c r="X3403" s="4" t="s">
        <v>11722</v>
      </c>
      <c r="Y3403" s="45">
        <v>0</v>
      </c>
      <c r="AA3403" s="4">
        <v>1</v>
      </c>
      <c r="AB3403" s="4">
        <v>100</v>
      </c>
      <c r="AC3403" s="4">
        <v>1</v>
      </c>
      <c r="AD3403" s="4">
        <v>1</v>
      </c>
      <c r="AE3403" s="45" t="s">
        <v>16461</v>
      </c>
      <c r="AF3403" s="45" t="s">
        <v>16457</v>
      </c>
      <c r="AG3403" s="45" t="s">
        <v>16459</v>
      </c>
      <c r="AH3403" s="45" t="s">
        <v>16453</v>
      </c>
      <c r="AI3403" s="45" t="s">
        <v>16455</v>
      </c>
      <c r="AJ3403" s="63" t="s">
        <v>20406</v>
      </c>
      <c r="AK3403" s="63" t="s">
        <v>20406</v>
      </c>
      <c r="AL3403" s="4">
        <v>0</v>
      </c>
      <c r="AM3403" s="43">
        <f>IF(AND(L3403="WEAPON",OR(R3403=0,R3403=1,R3403=2)),[1]装备基础and强化!$V$7,IF(AND(L3403="LEFTRING",OR(R3403=0,R3403=1,R3403=2)),[1]装备基础and强化!$W$7,IF(AND(L3403="RIGHTRING",OR(R3403=0,R3403=1,R3403=2)),[1]装备基础and强化!$X$7,IF(AND(L3403="NECKLACE",OR(R3403=0,R3403=1,R3403=2)),[1]装备基础and强化!$Y$7,0))))</f>
        <v>0</v>
      </c>
      <c r="AN3403" s="43" t="e">
        <f>IF(AND(L3403="WEAPON",OR(R3403=3,R3403=4)),[1]装备基础and强化!$V$11,IF(AND(L3403="LEFTRING",OR(R3403=3,R3403=4)),[1]装备基础and强化!$W$11,IF(AND(L3403="RIGHTRING",OR(R3403=3,R3403=4)),[1]装备基础and强化!$X$11,IF(AND(L3403="NECKLACE",OR(R3403=3,R3403=4)),[1]装备基础and强化!$Y$11,0))))</f>
        <v>#REF!</v>
      </c>
      <c r="AO3403" s="43">
        <f>IF(AND(L3403="BELT",T3403=1),[1]装备基础and强化!$AA$7,IF(AND(L3403="PANTS",T3403=1),[1]装备基础and强化!$AB$7,IF(AND(L3403="SHOES",T3403=1),[1]装备基础and强化!$AC$7,IF(AND(L3403="CLOTHES",T3403=1),[1]装备基础and强化!$AD$7,0))))</f>
        <v>0</v>
      </c>
      <c r="AP3403" s="43">
        <f>IF(AND(L3403="BELT",T3403=2),[1]装备基础and强化!$AF$7,IF(AND(L3403="PANTS",T3403=2),[1]装备基础and强化!$AG$7,IF(AND(L3403="SHOES",T3403=2),[1]装备基础and强化!$AH$7,IF(AND(L3403="CLOTHES",T3403=2),[1]装备基础and强化!$AI$7,0))))</f>
        <v>0</v>
      </c>
      <c r="AQ3403" s="43">
        <f>IF(L3403="HAT",[1]装备基础and强化!$AK$7,IF(L3403="JADE",[1]装备基础and强化!$AK$7,0))</f>
        <v>0</v>
      </c>
      <c r="AR3403" s="43" t="e">
        <f t="shared" si="53"/>
        <v>#REF!</v>
      </c>
    </row>
    <row r="3404" spans="1:44" x14ac:dyDescent="0.15">
      <c r="A3404" s="43"/>
      <c r="B3404" s="5" t="s">
        <v>11733</v>
      </c>
      <c r="C3404" s="12">
        <v>23400</v>
      </c>
      <c r="D3404" s="5" t="s">
        <v>11718</v>
      </c>
      <c r="E3404" s="44" t="s">
        <v>25035</v>
      </c>
      <c r="F3404" s="4" t="s">
        <v>11734</v>
      </c>
      <c r="G3404" s="4" t="s">
        <v>11735</v>
      </c>
      <c r="H3404" s="44"/>
      <c r="I3404" s="4" t="s">
        <v>700</v>
      </c>
      <c r="J3404" s="6" t="s">
        <v>700</v>
      </c>
      <c r="K3404" s="45">
        <v>1</v>
      </c>
      <c r="L3404" s="4" t="s">
        <v>738</v>
      </c>
      <c r="M3404" s="104" t="s">
        <v>18954</v>
      </c>
      <c r="N3404" s="45">
        <v>220500</v>
      </c>
      <c r="O3404" s="4" t="s">
        <v>8178</v>
      </c>
      <c r="P3404" s="4" t="s">
        <v>15831</v>
      </c>
      <c r="Q3404" s="4">
        <v>30</v>
      </c>
      <c r="R3404" s="4">
        <v>4</v>
      </c>
      <c r="S3404" s="4" t="s">
        <v>11033</v>
      </c>
      <c r="U3404" s="4">
        <v>5</v>
      </c>
      <c r="W3404" s="4" t="s">
        <v>11721</v>
      </c>
      <c r="X3404" s="4" t="s">
        <v>11722</v>
      </c>
      <c r="Y3404" s="45">
        <v>0</v>
      </c>
      <c r="AA3404" s="4">
        <v>1</v>
      </c>
      <c r="AB3404" s="4">
        <v>100</v>
      </c>
      <c r="AC3404" s="4">
        <v>1</v>
      </c>
      <c r="AD3404" s="4">
        <v>1</v>
      </c>
      <c r="AE3404" s="45" t="s">
        <v>16461</v>
      </c>
      <c r="AF3404" s="45" t="s">
        <v>16457</v>
      </c>
      <c r="AG3404" s="45" t="s">
        <v>16459</v>
      </c>
      <c r="AH3404" s="45" t="s">
        <v>16453</v>
      </c>
      <c r="AI3404" s="45" t="s">
        <v>16455</v>
      </c>
      <c r="AJ3404" s="63" t="s">
        <v>20406</v>
      </c>
      <c r="AK3404" s="63" t="s">
        <v>20406</v>
      </c>
      <c r="AL3404" s="45">
        <v>0</v>
      </c>
      <c r="AM3404" s="43">
        <f>IF(AND(L3404="WEAPON",OR(R3404=0,R3404=1,R3404=2)),[1]装备基础and强化!$V$7,IF(AND(L3404="LEFTRING",OR(R3404=0,R3404=1,R3404=2)),[1]装备基础and强化!$W$7,IF(AND(L3404="RIGHTRING",OR(R3404=0,R3404=1,R3404=2)),[1]装备基础and强化!$X$7,IF(AND(L3404="NECKLACE",OR(R3404=0,R3404=1,R3404=2)),[1]装备基础and强化!$Y$7,0))))</f>
        <v>0</v>
      </c>
      <c r="AN3404" s="43" t="e">
        <f>IF(AND(L3404="WEAPON",OR(R3404=3,R3404=4)),[1]装备基础and强化!$V$11,IF(AND(L3404="LEFTRING",OR(R3404=3,R3404=4)),[1]装备基础and强化!$W$11,IF(AND(L3404="RIGHTRING",OR(R3404=3,R3404=4)),[1]装备基础and强化!$X$11,IF(AND(L3404="NECKLACE",OR(R3404=3,R3404=4)),[1]装备基础and强化!$Y$11,0))))</f>
        <v>#REF!</v>
      </c>
      <c r="AO3404" s="43">
        <f>IF(AND(L3404="BELT",T3404=1),[1]装备基础and强化!$AA$7,IF(AND(L3404="PANTS",T3404=1),[1]装备基础and强化!$AB$7,IF(AND(L3404="SHOES",T3404=1),[1]装备基础and强化!$AC$7,IF(AND(L3404="CLOTHES",T3404=1),[1]装备基础and强化!$AD$7,0))))</f>
        <v>0</v>
      </c>
      <c r="AP3404" s="43">
        <f>IF(AND(L3404="BELT",T3404=2),[1]装备基础and强化!$AF$7,IF(AND(L3404="PANTS",T3404=2),[1]装备基础and强化!$AG$7,IF(AND(L3404="SHOES",T3404=2),[1]装备基础and强化!$AH$7,IF(AND(L3404="CLOTHES",T3404=2),[1]装备基础and强化!$AI$7,0))))</f>
        <v>0</v>
      </c>
      <c r="AQ3404" s="43">
        <f>IF(L3404="HAT",[1]装备基础and强化!$AK$7,IF(L3404="JADE",[1]装备基础and强化!$AK$7,0))</f>
        <v>0</v>
      </c>
      <c r="AR3404" s="43" t="e">
        <f t="shared" si="53"/>
        <v>#REF!</v>
      </c>
    </row>
    <row r="3405" spans="1:44" x14ac:dyDescent="0.15">
      <c r="A3405" s="43"/>
      <c r="B3405" s="5" t="s">
        <v>11736</v>
      </c>
      <c r="C3405" s="12">
        <v>23401</v>
      </c>
      <c r="D3405" s="5" t="s">
        <v>11718</v>
      </c>
      <c r="E3405" s="44" t="s">
        <v>25036</v>
      </c>
      <c r="F3405" s="4" t="s">
        <v>11737</v>
      </c>
      <c r="G3405" s="4" t="s">
        <v>11738</v>
      </c>
      <c r="H3405" s="44"/>
      <c r="I3405" s="4" t="s">
        <v>700</v>
      </c>
      <c r="J3405" s="6" t="s">
        <v>700</v>
      </c>
      <c r="K3405" s="45">
        <v>1</v>
      </c>
      <c r="L3405" s="4" t="s">
        <v>738</v>
      </c>
      <c r="M3405" s="104" t="s">
        <v>18955</v>
      </c>
      <c r="N3405" s="45">
        <v>220600</v>
      </c>
      <c r="O3405" s="4" t="s">
        <v>8185</v>
      </c>
      <c r="P3405" s="4" t="s">
        <v>15831</v>
      </c>
      <c r="Q3405" s="4">
        <v>30</v>
      </c>
      <c r="R3405" s="4">
        <v>4</v>
      </c>
      <c r="S3405" s="4" t="s">
        <v>11033</v>
      </c>
      <c r="U3405" s="4">
        <v>6</v>
      </c>
      <c r="W3405" s="4" t="s">
        <v>11721</v>
      </c>
      <c r="X3405" s="4" t="s">
        <v>11722</v>
      </c>
      <c r="Y3405" s="45">
        <v>0</v>
      </c>
      <c r="AA3405" s="4">
        <v>1</v>
      </c>
      <c r="AB3405" s="4">
        <v>100</v>
      </c>
      <c r="AC3405" s="4">
        <v>1</v>
      </c>
      <c r="AD3405" s="4">
        <v>1</v>
      </c>
      <c r="AE3405" s="45" t="s">
        <v>16461</v>
      </c>
      <c r="AF3405" s="45" t="s">
        <v>16457</v>
      </c>
      <c r="AG3405" s="45" t="s">
        <v>16459</v>
      </c>
      <c r="AH3405" s="45" t="s">
        <v>16453</v>
      </c>
      <c r="AI3405" s="45" t="s">
        <v>16455</v>
      </c>
      <c r="AJ3405" s="63" t="s">
        <v>20406</v>
      </c>
      <c r="AK3405" s="63" t="s">
        <v>20406</v>
      </c>
      <c r="AL3405" s="4">
        <v>0</v>
      </c>
      <c r="AM3405" s="43">
        <f>IF(AND(L3405="WEAPON",OR(R3405=0,R3405=1,R3405=2)),[1]装备基础and强化!$V$7,IF(AND(L3405="LEFTRING",OR(R3405=0,R3405=1,R3405=2)),[1]装备基础and强化!$W$7,IF(AND(L3405="RIGHTRING",OR(R3405=0,R3405=1,R3405=2)),[1]装备基础and强化!$X$7,IF(AND(L3405="NECKLACE",OR(R3405=0,R3405=1,R3405=2)),[1]装备基础and强化!$Y$7,0))))</f>
        <v>0</v>
      </c>
      <c r="AN3405" s="43" t="e">
        <f>IF(AND(L3405="WEAPON",OR(R3405=3,R3405=4)),[1]装备基础and强化!$V$11,IF(AND(L3405="LEFTRING",OR(R3405=3,R3405=4)),[1]装备基础and强化!$W$11,IF(AND(L3405="RIGHTRING",OR(R3405=3,R3405=4)),[1]装备基础and强化!$X$11,IF(AND(L3405="NECKLACE",OR(R3405=3,R3405=4)),[1]装备基础and强化!$Y$11,0))))</f>
        <v>#REF!</v>
      </c>
      <c r="AO3405" s="43">
        <f>IF(AND(L3405="BELT",T3405=1),[1]装备基础and强化!$AA$7,IF(AND(L3405="PANTS",T3405=1),[1]装备基础and强化!$AB$7,IF(AND(L3405="SHOES",T3405=1),[1]装备基础and强化!$AC$7,IF(AND(L3405="CLOTHES",T3405=1),[1]装备基础and强化!$AD$7,0))))</f>
        <v>0</v>
      </c>
      <c r="AP3405" s="43">
        <f>IF(AND(L3405="BELT",T3405=2),[1]装备基础and强化!$AF$7,IF(AND(L3405="PANTS",T3405=2),[1]装备基础and强化!$AG$7,IF(AND(L3405="SHOES",T3405=2),[1]装备基础and强化!$AH$7,IF(AND(L3405="CLOTHES",T3405=2),[1]装备基础and强化!$AI$7,0))))</f>
        <v>0</v>
      </c>
      <c r="AQ3405" s="43">
        <f>IF(L3405="HAT",[1]装备基础and强化!$AK$7,IF(L3405="JADE",[1]装备基础and强化!$AK$7,0))</f>
        <v>0</v>
      </c>
      <c r="AR3405" s="43" t="e">
        <f t="shared" si="53"/>
        <v>#REF!</v>
      </c>
    </row>
    <row r="3406" spans="1:44" x14ac:dyDescent="0.15">
      <c r="A3406" s="43"/>
      <c r="B3406" s="5" t="s">
        <v>11739</v>
      </c>
      <c r="C3406" s="12">
        <v>23402</v>
      </c>
      <c r="D3406" s="5" t="s">
        <v>11718</v>
      </c>
      <c r="E3406" s="44" t="s">
        <v>25037</v>
      </c>
      <c r="F3406" s="4" t="s">
        <v>11740</v>
      </c>
      <c r="G3406" s="4" t="s">
        <v>11741</v>
      </c>
      <c r="H3406" s="44"/>
      <c r="I3406" s="4" t="s">
        <v>700</v>
      </c>
      <c r="J3406" s="6" t="s">
        <v>700</v>
      </c>
      <c r="K3406" s="45">
        <v>1</v>
      </c>
      <c r="L3406" s="4" t="s">
        <v>738</v>
      </c>
      <c r="M3406" s="104" t="s">
        <v>18956</v>
      </c>
      <c r="N3406" s="45">
        <v>220700</v>
      </c>
      <c r="O3406" s="4" t="s">
        <v>1364</v>
      </c>
      <c r="P3406" s="4" t="s">
        <v>15831</v>
      </c>
      <c r="Q3406" s="4">
        <v>30</v>
      </c>
      <c r="R3406" s="4">
        <v>4</v>
      </c>
      <c r="S3406" s="4" t="s">
        <v>11033</v>
      </c>
      <c r="U3406" s="4">
        <v>7</v>
      </c>
      <c r="W3406" s="4" t="s">
        <v>11721</v>
      </c>
      <c r="X3406" s="4" t="s">
        <v>11722</v>
      </c>
      <c r="Y3406" s="45">
        <v>0</v>
      </c>
      <c r="AA3406" s="4">
        <v>1</v>
      </c>
      <c r="AB3406" s="4">
        <v>100</v>
      </c>
      <c r="AC3406" s="4">
        <v>1</v>
      </c>
      <c r="AD3406" s="4">
        <v>1</v>
      </c>
      <c r="AE3406" s="45" t="s">
        <v>16461</v>
      </c>
      <c r="AF3406" s="45" t="s">
        <v>16457</v>
      </c>
      <c r="AG3406" s="45" t="s">
        <v>16459</v>
      </c>
      <c r="AH3406" s="45" t="s">
        <v>16453</v>
      </c>
      <c r="AI3406" s="45" t="s">
        <v>16455</v>
      </c>
      <c r="AJ3406" s="63" t="s">
        <v>20406</v>
      </c>
      <c r="AK3406" s="63" t="s">
        <v>20406</v>
      </c>
      <c r="AL3406" s="45">
        <v>0</v>
      </c>
      <c r="AM3406" s="43">
        <f>IF(AND(L3406="WEAPON",OR(R3406=0,R3406=1,R3406=2)),[1]装备基础and强化!$V$7,IF(AND(L3406="LEFTRING",OR(R3406=0,R3406=1,R3406=2)),[1]装备基础and强化!$W$7,IF(AND(L3406="RIGHTRING",OR(R3406=0,R3406=1,R3406=2)),[1]装备基础and强化!$X$7,IF(AND(L3406="NECKLACE",OR(R3406=0,R3406=1,R3406=2)),[1]装备基础and强化!$Y$7,0))))</f>
        <v>0</v>
      </c>
      <c r="AN3406" s="43" t="e">
        <f>IF(AND(L3406="WEAPON",OR(R3406=3,R3406=4)),[1]装备基础and强化!$V$11,IF(AND(L3406="LEFTRING",OR(R3406=3,R3406=4)),[1]装备基础and强化!$W$11,IF(AND(L3406="RIGHTRING",OR(R3406=3,R3406=4)),[1]装备基础and强化!$X$11,IF(AND(L3406="NECKLACE",OR(R3406=3,R3406=4)),[1]装备基础and强化!$Y$11,0))))</f>
        <v>#REF!</v>
      </c>
      <c r="AO3406" s="43">
        <f>IF(AND(L3406="BELT",T3406=1),[1]装备基础and强化!$AA$7,IF(AND(L3406="PANTS",T3406=1),[1]装备基础and强化!$AB$7,IF(AND(L3406="SHOES",T3406=1),[1]装备基础and强化!$AC$7,IF(AND(L3406="CLOTHES",T3406=1),[1]装备基础and强化!$AD$7,0))))</f>
        <v>0</v>
      </c>
      <c r="AP3406" s="43">
        <f>IF(AND(L3406="BELT",T3406=2),[1]装备基础and强化!$AF$7,IF(AND(L3406="PANTS",T3406=2),[1]装备基础and强化!$AG$7,IF(AND(L3406="SHOES",T3406=2),[1]装备基础and强化!$AH$7,IF(AND(L3406="CLOTHES",T3406=2),[1]装备基础and强化!$AI$7,0))))</f>
        <v>0</v>
      </c>
      <c r="AQ3406" s="43">
        <f>IF(L3406="HAT",[1]装备基础and强化!$AK$7,IF(L3406="JADE",[1]装备基础and强化!$AK$7,0))</f>
        <v>0</v>
      </c>
      <c r="AR3406" s="43" t="e">
        <f t="shared" si="53"/>
        <v>#REF!</v>
      </c>
    </row>
    <row r="3407" spans="1:44" x14ac:dyDescent="0.15">
      <c r="A3407" s="43"/>
      <c r="B3407" s="5" t="s">
        <v>11742</v>
      </c>
      <c r="C3407" s="12">
        <v>23403</v>
      </c>
      <c r="D3407" s="5" t="s">
        <v>11718</v>
      </c>
      <c r="E3407" s="44" t="s">
        <v>25038</v>
      </c>
      <c r="F3407" s="4" t="s">
        <v>11743</v>
      </c>
      <c r="G3407" s="4" t="s">
        <v>11744</v>
      </c>
      <c r="H3407" s="44"/>
      <c r="I3407" s="4" t="s">
        <v>700</v>
      </c>
      <c r="J3407" s="6" t="s">
        <v>700</v>
      </c>
      <c r="K3407" s="45">
        <v>1</v>
      </c>
      <c r="L3407" s="4" t="s">
        <v>738</v>
      </c>
      <c r="M3407" s="104" t="s">
        <v>18957</v>
      </c>
      <c r="N3407" s="45">
        <v>202800</v>
      </c>
      <c r="O3407" s="4" t="s">
        <v>1210</v>
      </c>
      <c r="P3407" s="4" t="s">
        <v>15831</v>
      </c>
      <c r="Q3407" s="4">
        <v>30</v>
      </c>
      <c r="R3407" s="4">
        <v>4</v>
      </c>
      <c r="S3407" s="4" t="s">
        <v>11033</v>
      </c>
      <c r="U3407" s="4">
        <v>8</v>
      </c>
      <c r="W3407" s="4" t="s">
        <v>11721</v>
      </c>
      <c r="X3407" s="4" t="s">
        <v>11722</v>
      </c>
      <c r="Y3407" s="45">
        <v>0</v>
      </c>
      <c r="AA3407" s="4">
        <v>1</v>
      </c>
      <c r="AB3407" s="4">
        <v>100</v>
      </c>
      <c r="AC3407" s="4">
        <v>1</v>
      </c>
      <c r="AD3407" s="4">
        <v>1</v>
      </c>
      <c r="AE3407" s="45" t="s">
        <v>16461</v>
      </c>
      <c r="AF3407" s="45" t="s">
        <v>16457</v>
      </c>
      <c r="AG3407" s="45" t="s">
        <v>16459</v>
      </c>
      <c r="AH3407" s="45" t="s">
        <v>16453</v>
      </c>
      <c r="AI3407" s="45" t="s">
        <v>16455</v>
      </c>
      <c r="AJ3407" s="63" t="s">
        <v>20406</v>
      </c>
      <c r="AK3407" s="63" t="s">
        <v>20406</v>
      </c>
      <c r="AL3407" s="4">
        <v>0</v>
      </c>
      <c r="AM3407" s="43">
        <f>IF(AND(L3407="WEAPON",OR(R3407=0,R3407=1,R3407=2)),[1]装备基础and强化!$V$7,IF(AND(L3407="LEFTRING",OR(R3407=0,R3407=1,R3407=2)),[1]装备基础and强化!$W$7,IF(AND(L3407="RIGHTRING",OR(R3407=0,R3407=1,R3407=2)),[1]装备基础and强化!$X$7,IF(AND(L3407="NECKLACE",OR(R3407=0,R3407=1,R3407=2)),[1]装备基础and强化!$Y$7,0))))</f>
        <v>0</v>
      </c>
      <c r="AN3407" s="43" t="e">
        <f>IF(AND(L3407="WEAPON",OR(R3407=3,R3407=4)),[1]装备基础and强化!$V$11,IF(AND(L3407="LEFTRING",OR(R3407=3,R3407=4)),[1]装备基础and强化!$W$11,IF(AND(L3407="RIGHTRING",OR(R3407=3,R3407=4)),[1]装备基础and强化!$X$11,IF(AND(L3407="NECKLACE",OR(R3407=3,R3407=4)),[1]装备基础and强化!$Y$11,0))))</f>
        <v>#REF!</v>
      </c>
      <c r="AO3407" s="43">
        <f>IF(AND(L3407="BELT",T3407=1),[1]装备基础and强化!$AA$7,IF(AND(L3407="PANTS",T3407=1),[1]装备基础and强化!$AB$7,IF(AND(L3407="SHOES",T3407=1),[1]装备基础and强化!$AC$7,IF(AND(L3407="CLOTHES",T3407=1),[1]装备基础and强化!$AD$7,0))))</f>
        <v>0</v>
      </c>
      <c r="AP3407" s="43">
        <f>IF(AND(L3407="BELT",T3407=2),[1]装备基础and强化!$AF$7,IF(AND(L3407="PANTS",T3407=2),[1]装备基础and强化!$AG$7,IF(AND(L3407="SHOES",T3407=2),[1]装备基础and强化!$AH$7,IF(AND(L3407="CLOTHES",T3407=2),[1]装备基础and强化!$AI$7,0))))</f>
        <v>0</v>
      </c>
      <c r="AQ3407" s="43">
        <f>IF(L3407="HAT",[1]装备基础and强化!$AK$7,IF(L3407="JADE",[1]装备基础and强化!$AK$7,0))</f>
        <v>0</v>
      </c>
      <c r="AR3407" s="43" t="e">
        <f t="shared" si="53"/>
        <v>#REF!</v>
      </c>
    </row>
    <row r="3408" spans="1:44" x14ac:dyDescent="0.15">
      <c r="A3408" s="43"/>
      <c r="B3408" s="5" t="s">
        <v>11746</v>
      </c>
      <c r="C3408" s="12">
        <v>23404</v>
      </c>
      <c r="D3408" s="5" t="s">
        <v>11747</v>
      </c>
      <c r="E3408" s="44" t="s">
        <v>25039</v>
      </c>
      <c r="F3408" s="4" t="s">
        <v>11748</v>
      </c>
      <c r="G3408" s="4" t="s">
        <v>11749</v>
      </c>
      <c r="H3408" s="44"/>
      <c r="I3408" s="4" t="s">
        <v>700</v>
      </c>
      <c r="J3408" s="6" t="s">
        <v>700</v>
      </c>
      <c r="K3408" s="45">
        <v>1</v>
      </c>
      <c r="L3408" s="4" t="s">
        <v>738</v>
      </c>
      <c r="M3408" s="104" t="s">
        <v>18958</v>
      </c>
      <c r="N3408" s="45">
        <v>250100</v>
      </c>
      <c r="O3408" s="4" t="s">
        <v>8194</v>
      </c>
      <c r="P3408" s="4" t="s">
        <v>15831</v>
      </c>
      <c r="Q3408" s="4">
        <v>50</v>
      </c>
      <c r="R3408" s="4">
        <v>4</v>
      </c>
      <c r="S3408" s="4" t="s">
        <v>11064</v>
      </c>
      <c r="U3408" s="4">
        <v>1</v>
      </c>
      <c r="W3408" s="4" t="s">
        <v>11750</v>
      </c>
      <c r="X3408" s="4" t="s">
        <v>11751</v>
      </c>
      <c r="Y3408" s="45">
        <v>0</v>
      </c>
      <c r="AA3408" s="4">
        <v>1</v>
      </c>
      <c r="AB3408" s="4">
        <v>100</v>
      </c>
      <c r="AC3408" s="4">
        <v>1</v>
      </c>
      <c r="AD3408" s="4">
        <v>1</v>
      </c>
      <c r="AE3408" s="45" t="s">
        <v>16461</v>
      </c>
      <c r="AF3408" s="45" t="s">
        <v>16457</v>
      </c>
      <c r="AG3408" s="45" t="s">
        <v>16459</v>
      </c>
      <c r="AH3408" s="45" t="s">
        <v>16453</v>
      </c>
      <c r="AI3408" s="45" t="s">
        <v>16455</v>
      </c>
      <c r="AJ3408" s="63" t="s">
        <v>20406</v>
      </c>
      <c r="AK3408" s="63" t="s">
        <v>20406</v>
      </c>
      <c r="AL3408" s="45">
        <v>0</v>
      </c>
      <c r="AM3408" s="43">
        <f>IF(AND(L3408="WEAPON",OR(R3408=0,R3408=1,R3408=2)),[1]装备基础and强化!$V$7,IF(AND(L3408="LEFTRING",OR(R3408=0,R3408=1,R3408=2)),[1]装备基础and强化!$W$7,IF(AND(L3408="RIGHTRING",OR(R3408=0,R3408=1,R3408=2)),[1]装备基础and强化!$X$7,IF(AND(L3408="NECKLACE",OR(R3408=0,R3408=1,R3408=2)),[1]装备基础and强化!$Y$7,0))))</f>
        <v>0</v>
      </c>
      <c r="AN3408" s="43" t="e">
        <f>IF(AND(L3408="WEAPON",OR(R3408=3,R3408=4)),[1]装备基础and强化!$V$11,IF(AND(L3408="LEFTRING",OR(R3408=3,R3408=4)),[1]装备基础and强化!$W$11,IF(AND(L3408="RIGHTRING",OR(R3408=3,R3408=4)),[1]装备基础and强化!$X$11,IF(AND(L3408="NECKLACE",OR(R3408=3,R3408=4)),[1]装备基础and强化!$Y$11,0))))</f>
        <v>#REF!</v>
      </c>
      <c r="AO3408" s="43">
        <f>IF(AND(L3408="BELT",T3408=1),[1]装备基础and强化!$AA$7,IF(AND(L3408="PANTS",T3408=1),[1]装备基础and强化!$AB$7,IF(AND(L3408="SHOES",T3408=1),[1]装备基础and强化!$AC$7,IF(AND(L3408="CLOTHES",T3408=1),[1]装备基础and强化!$AD$7,0))))</f>
        <v>0</v>
      </c>
      <c r="AP3408" s="43">
        <f>IF(AND(L3408="BELT",T3408=2),[1]装备基础and强化!$AF$7,IF(AND(L3408="PANTS",T3408=2),[1]装备基础and强化!$AG$7,IF(AND(L3408="SHOES",T3408=2),[1]装备基础and强化!$AH$7,IF(AND(L3408="CLOTHES",T3408=2),[1]装备基础and强化!$AI$7,0))))</f>
        <v>0</v>
      </c>
      <c r="AQ3408" s="43">
        <f>IF(L3408="HAT",[1]装备基础and强化!$AK$7,IF(L3408="JADE",[1]装备基础and强化!$AK$7,0))</f>
        <v>0</v>
      </c>
      <c r="AR3408" s="43" t="e">
        <f t="shared" si="53"/>
        <v>#REF!</v>
      </c>
    </row>
    <row r="3409" spans="1:44" x14ac:dyDescent="0.15">
      <c r="A3409" s="43"/>
      <c r="B3409" s="5" t="s">
        <v>11752</v>
      </c>
      <c r="C3409" s="12">
        <v>23405</v>
      </c>
      <c r="D3409" s="5" t="s">
        <v>11747</v>
      </c>
      <c r="E3409" s="44" t="s">
        <v>25040</v>
      </c>
      <c r="F3409" s="4" t="s">
        <v>11753</v>
      </c>
      <c r="G3409" s="4" t="s">
        <v>11754</v>
      </c>
      <c r="H3409" s="44"/>
      <c r="I3409" s="4" t="s">
        <v>700</v>
      </c>
      <c r="J3409" s="6" t="s">
        <v>700</v>
      </c>
      <c r="K3409" s="45">
        <v>1</v>
      </c>
      <c r="L3409" s="4" t="s">
        <v>738</v>
      </c>
      <c r="M3409" s="104" t="s">
        <v>18959</v>
      </c>
      <c r="N3409" s="45">
        <v>250200</v>
      </c>
      <c r="O3409" s="4" t="s">
        <v>8615</v>
      </c>
      <c r="P3409" s="4" t="s">
        <v>15831</v>
      </c>
      <c r="Q3409" s="4">
        <v>50</v>
      </c>
      <c r="R3409" s="4">
        <v>4</v>
      </c>
      <c r="S3409" s="4" t="s">
        <v>11064</v>
      </c>
      <c r="U3409" s="4">
        <v>2</v>
      </c>
      <c r="W3409" s="4" t="s">
        <v>11750</v>
      </c>
      <c r="X3409" s="4" t="s">
        <v>11751</v>
      </c>
      <c r="Y3409" s="45">
        <v>0</v>
      </c>
      <c r="AA3409" s="4">
        <v>1</v>
      </c>
      <c r="AB3409" s="4">
        <v>100</v>
      </c>
      <c r="AC3409" s="4">
        <v>1</v>
      </c>
      <c r="AD3409" s="4">
        <v>1</v>
      </c>
      <c r="AE3409" s="45" t="s">
        <v>16461</v>
      </c>
      <c r="AF3409" s="45" t="s">
        <v>16457</v>
      </c>
      <c r="AG3409" s="45" t="s">
        <v>16459</v>
      </c>
      <c r="AH3409" s="45" t="s">
        <v>16453</v>
      </c>
      <c r="AI3409" s="45" t="s">
        <v>16455</v>
      </c>
      <c r="AJ3409" s="63" t="s">
        <v>20406</v>
      </c>
      <c r="AK3409" s="63" t="s">
        <v>20406</v>
      </c>
      <c r="AL3409" s="4">
        <v>0</v>
      </c>
      <c r="AM3409" s="43">
        <f>IF(AND(L3409="WEAPON",OR(R3409=0,R3409=1,R3409=2)),[1]装备基础and强化!$V$7,IF(AND(L3409="LEFTRING",OR(R3409=0,R3409=1,R3409=2)),[1]装备基础and强化!$W$7,IF(AND(L3409="RIGHTRING",OR(R3409=0,R3409=1,R3409=2)),[1]装备基础and强化!$X$7,IF(AND(L3409="NECKLACE",OR(R3409=0,R3409=1,R3409=2)),[1]装备基础and强化!$Y$7,0))))</f>
        <v>0</v>
      </c>
      <c r="AN3409" s="43" t="e">
        <f>IF(AND(L3409="WEAPON",OR(R3409=3,R3409=4)),[1]装备基础and强化!$V$11,IF(AND(L3409="LEFTRING",OR(R3409=3,R3409=4)),[1]装备基础and强化!$W$11,IF(AND(L3409="RIGHTRING",OR(R3409=3,R3409=4)),[1]装备基础and强化!$X$11,IF(AND(L3409="NECKLACE",OR(R3409=3,R3409=4)),[1]装备基础and强化!$Y$11,0))))</f>
        <v>#REF!</v>
      </c>
      <c r="AO3409" s="43">
        <f>IF(AND(L3409="BELT",T3409=1),[1]装备基础and强化!$AA$7,IF(AND(L3409="PANTS",T3409=1),[1]装备基础and强化!$AB$7,IF(AND(L3409="SHOES",T3409=1),[1]装备基础and强化!$AC$7,IF(AND(L3409="CLOTHES",T3409=1),[1]装备基础and强化!$AD$7,0))))</f>
        <v>0</v>
      </c>
      <c r="AP3409" s="43">
        <f>IF(AND(L3409="BELT",T3409=2),[1]装备基础and强化!$AF$7,IF(AND(L3409="PANTS",T3409=2),[1]装备基础and强化!$AG$7,IF(AND(L3409="SHOES",T3409=2),[1]装备基础and强化!$AH$7,IF(AND(L3409="CLOTHES",T3409=2),[1]装备基础and强化!$AI$7,0))))</f>
        <v>0</v>
      </c>
      <c r="AQ3409" s="43">
        <f>IF(L3409="HAT",[1]装备基础and强化!$AK$7,IF(L3409="JADE",[1]装备基础and强化!$AK$7,0))</f>
        <v>0</v>
      </c>
      <c r="AR3409" s="43" t="e">
        <f t="shared" si="53"/>
        <v>#REF!</v>
      </c>
    </row>
    <row r="3410" spans="1:44" x14ac:dyDescent="0.15">
      <c r="A3410" s="43"/>
      <c r="B3410" s="5" t="s">
        <v>11756</v>
      </c>
      <c r="C3410" s="12">
        <v>23406</v>
      </c>
      <c r="D3410" s="5" t="s">
        <v>11747</v>
      </c>
      <c r="E3410" s="44" t="s">
        <v>25041</v>
      </c>
      <c r="F3410" s="4" t="s">
        <v>11757</v>
      </c>
      <c r="G3410" s="4" t="s">
        <v>11758</v>
      </c>
      <c r="H3410" s="44"/>
      <c r="I3410" s="4" t="s">
        <v>700</v>
      </c>
      <c r="J3410" s="6" t="s">
        <v>700</v>
      </c>
      <c r="K3410" s="45">
        <v>1</v>
      </c>
      <c r="L3410" s="4" t="s">
        <v>738</v>
      </c>
      <c r="M3410" s="104" t="s">
        <v>18960</v>
      </c>
      <c r="N3410" s="45">
        <v>250300</v>
      </c>
      <c r="O3410" s="4" t="s">
        <v>1368</v>
      </c>
      <c r="P3410" s="4" t="s">
        <v>15831</v>
      </c>
      <c r="Q3410" s="4">
        <v>50</v>
      </c>
      <c r="R3410" s="4">
        <v>4</v>
      </c>
      <c r="S3410" s="4" t="s">
        <v>11064</v>
      </c>
      <c r="U3410" s="4">
        <v>3</v>
      </c>
      <c r="W3410" s="4" t="s">
        <v>11750</v>
      </c>
      <c r="X3410" s="4" t="s">
        <v>11751</v>
      </c>
      <c r="Y3410" s="45">
        <v>0</v>
      </c>
      <c r="AA3410" s="4">
        <v>1</v>
      </c>
      <c r="AB3410" s="4">
        <v>100</v>
      </c>
      <c r="AC3410" s="4">
        <v>1</v>
      </c>
      <c r="AD3410" s="4">
        <v>1</v>
      </c>
      <c r="AE3410" s="45" t="s">
        <v>16461</v>
      </c>
      <c r="AF3410" s="45" t="s">
        <v>16457</v>
      </c>
      <c r="AG3410" s="45" t="s">
        <v>16459</v>
      </c>
      <c r="AH3410" s="45" t="s">
        <v>16453</v>
      </c>
      <c r="AI3410" s="45" t="s">
        <v>16455</v>
      </c>
      <c r="AJ3410" s="63" t="s">
        <v>20406</v>
      </c>
      <c r="AK3410" s="63" t="s">
        <v>20406</v>
      </c>
      <c r="AL3410" s="45">
        <v>0</v>
      </c>
      <c r="AM3410" s="43">
        <f>IF(AND(L3410="WEAPON",OR(R3410=0,R3410=1,R3410=2)),[1]装备基础and强化!$V$7,IF(AND(L3410="LEFTRING",OR(R3410=0,R3410=1,R3410=2)),[1]装备基础and强化!$W$7,IF(AND(L3410="RIGHTRING",OR(R3410=0,R3410=1,R3410=2)),[1]装备基础and强化!$X$7,IF(AND(L3410="NECKLACE",OR(R3410=0,R3410=1,R3410=2)),[1]装备基础and强化!$Y$7,0))))</f>
        <v>0</v>
      </c>
      <c r="AN3410" s="43" t="e">
        <f>IF(AND(L3410="WEAPON",OR(R3410=3,R3410=4)),[1]装备基础and强化!$V$11,IF(AND(L3410="LEFTRING",OR(R3410=3,R3410=4)),[1]装备基础and强化!$W$11,IF(AND(L3410="RIGHTRING",OR(R3410=3,R3410=4)),[1]装备基础and强化!$X$11,IF(AND(L3410="NECKLACE",OR(R3410=3,R3410=4)),[1]装备基础and强化!$Y$11,0))))</f>
        <v>#REF!</v>
      </c>
      <c r="AO3410" s="43">
        <f>IF(AND(L3410="BELT",T3410=1),[1]装备基础and强化!$AA$7,IF(AND(L3410="PANTS",T3410=1),[1]装备基础and强化!$AB$7,IF(AND(L3410="SHOES",T3410=1),[1]装备基础and强化!$AC$7,IF(AND(L3410="CLOTHES",T3410=1),[1]装备基础and强化!$AD$7,0))))</f>
        <v>0</v>
      </c>
      <c r="AP3410" s="43">
        <f>IF(AND(L3410="BELT",T3410=2),[1]装备基础and强化!$AF$7,IF(AND(L3410="PANTS",T3410=2),[1]装备基础and强化!$AG$7,IF(AND(L3410="SHOES",T3410=2),[1]装备基础and强化!$AH$7,IF(AND(L3410="CLOTHES",T3410=2),[1]装备基础and强化!$AI$7,0))))</f>
        <v>0</v>
      </c>
      <c r="AQ3410" s="43">
        <f>IF(L3410="HAT",[1]装备基础and强化!$AK$7,IF(L3410="JADE",[1]装备基础and强化!$AK$7,0))</f>
        <v>0</v>
      </c>
      <c r="AR3410" s="43" t="e">
        <f t="shared" si="53"/>
        <v>#REF!</v>
      </c>
    </row>
    <row r="3411" spans="1:44" x14ac:dyDescent="0.15">
      <c r="A3411" s="43"/>
      <c r="B3411" s="5" t="s">
        <v>11759</v>
      </c>
      <c r="C3411" s="12">
        <v>23407</v>
      </c>
      <c r="D3411" s="5" t="s">
        <v>11747</v>
      </c>
      <c r="E3411" s="44" t="s">
        <v>25042</v>
      </c>
      <c r="F3411" s="4" t="s">
        <v>11760</v>
      </c>
      <c r="G3411" s="4" t="s">
        <v>11761</v>
      </c>
      <c r="H3411" s="44"/>
      <c r="I3411" s="4" t="s">
        <v>700</v>
      </c>
      <c r="J3411" s="6" t="s">
        <v>700</v>
      </c>
      <c r="K3411" s="45">
        <v>1</v>
      </c>
      <c r="L3411" s="4" t="s">
        <v>738</v>
      </c>
      <c r="M3411" s="104" t="s">
        <v>18961</v>
      </c>
      <c r="N3411" s="45">
        <v>250400</v>
      </c>
      <c r="O3411" s="4" t="s">
        <v>15160</v>
      </c>
      <c r="P3411" s="4" t="s">
        <v>15831</v>
      </c>
      <c r="Q3411" s="4">
        <v>50</v>
      </c>
      <c r="R3411" s="4">
        <v>4</v>
      </c>
      <c r="S3411" s="4" t="s">
        <v>11064</v>
      </c>
      <c r="U3411" s="4">
        <v>4</v>
      </c>
      <c r="W3411" s="4" t="s">
        <v>11750</v>
      </c>
      <c r="X3411" s="4" t="s">
        <v>11751</v>
      </c>
      <c r="Y3411" s="45">
        <v>0</v>
      </c>
      <c r="AA3411" s="4">
        <v>1</v>
      </c>
      <c r="AB3411" s="4">
        <v>100</v>
      </c>
      <c r="AC3411" s="4">
        <v>1</v>
      </c>
      <c r="AD3411" s="4">
        <v>1</v>
      </c>
      <c r="AE3411" s="45" t="s">
        <v>16461</v>
      </c>
      <c r="AF3411" s="45" t="s">
        <v>16457</v>
      </c>
      <c r="AG3411" s="45" t="s">
        <v>16459</v>
      </c>
      <c r="AH3411" s="45" t="s">
        <v>16453</v>
      </c>
      <c r="AI3411" s="45" t="s">
        <v>16455</v>
      </c>
      <c r="AJ3411" s="63" t="s">
        <v>20406</v>
      </c>
      <c r="AK3411" s="63" t="s">
        <v>20406</v>
      </c>
      <c r="AL3411" s="4">
        <v>0</v>
      </c>
      <c r="AM3411" s="43">
        <f>IF(AND(L3411="WEAPON",OR(R3411=0,R3411=1,R3411=2)),[1]装备基础and强化!$V$7,IF(AND(L3411="LEFTRING",OR(R3411=0,R3411=1,R3411=2)),[1]装备基础and强化!$W$7,IF(AND(L3411="RIGHTRING",OR(R3411=0,R3411=1,R3411=2)),[1]装备基础and强化!$X$7,IF(AND(L3411="NECKLACE",OR(R3411=0,R3411=1,R3411=2)),[1]装备基础and强化!$Y$7,0))))</f>
        <v>0</v>
      </c>
      <c r="AN3411" s="43" t="e">
        <f>IF(AND(L3411="WEAPON",OR(R3411=3,R3411=4)),[1]装备基础and强化!$V$11,IF(AND(L3411="LEFTRING",OR(R3411=3,R3411=4)),[1]装备基础and强化!$W$11,IF(AND(L3411="RIGHTRING",OR(R3411=3,R3411=4)),[1]装备基础and强化!$X$11,IF(AND(L3411="NECKLACE",OR(R3411=3,R3411=4)),[1]装备基础and强化!$Y$11,0))))</f>
        <v>#REF!</v>
      </c>
      <c r="AO3411" s="43">
        <f>IF(AND(L3411="BELT",T3411=1),[1]装备基础and强化!$AA$7,IF(AND(L3411="PANTS",T3411=1),[1]装备基础and强化!$AB$7,IF(AND(L3411="SHOES",T3411=1),[1]装备基础and强化!$AC$7,IF(AND(L3411="CLOTHES",T3411=1),[1]装备基础and强化!$AD$7,0))))</f>
        <v>0</v>
      </c>
      <c r="AP3411" s="43">
        <f>IF(AND(L3411="BELT",T3411=2),[1]装备基础and强化!$AF$7,IF(AND(L3411="PANTS",T3411=2),[1]装备基础and强化!$AG$7,IF(AND(L3411="SHOES",T3411=2),[1]装备基础and强化!$AH$7,IF(AND(L3411="CLOTHES",T3411=2),[1]装备基础and强化!$AI$7,0))))</f>
        <v>0</v>
      </c>
      <c r="AQ3411" s="43">
        <f>IF(L3411="HAT",[1]装备基础and强化!$AK$7,IF(L3411="JADE",[1]装备基础and强化!$AK$7,0))</f>
        <v>0</v>
      </c>
      <c r="AR3411" s="43" t="e">
        <f t="shared" si="53"/>
        <v>#REF!</v>
      </c>
    </row>
    <row r="3412" spans="1:44" x14ac:dyDescent="0.15">
      <c r="A3412" s="43"/>
      <c r="B3412" s="5" t="s">
        <v>11762</v>
      </c>
      <c r="C3412" s="12">
        <v>23408</v>
      </c>
      <c r="D3412" s="5" t="s">
        <v>11747</v>
      </c>
      <c r="E3412" s="44" t="s">
        <v>25043</v>
      </c>
      <c r="F3412" s="4" t="s">
        <v>11763</v>
      </c>
      <c r="G3412" s="4" t="s">
        <v>11764</v>
      </c>
      <c r="H3412" s="44"/>
      <c r="I3412" s="4" t="s">
        <v>700</v>
      </c>
      <c r="J3412" s="6" t="s">
        <v>700</v>
      </c>
      <c r="K3412" s="45">
        <v>1</v>
      </c>
      <c r="L3412" s="4" t="s">
        <v>738</v>
      </c>
      <c r="M3412" s="104" t="s">
        <v>18962</v>
      </c>
      <c r="N3412" s="45">
        <v>250500</v>
      </c>
      <c r="O3412" s="4" t="s">
        <v>11768</v>
      </c>
      <c r="P3412" s="4" t="s">
        <v>15831</v>
      </c>
      <c r="Q3412" s="4">
        <v>50</v>
      </c>
      <c r="R3412" s="4">
        <v>4</v>
      </c>
      <c r="S3412" s="4" t="s">
        <v>11064</v>
      </c>
      <c r="U3412" s="4">
        <v>5</v>
      </c>
      <c r="W3412" s="4" t="s">
        <v>11750</v>
      </c>
      <c r="X3412" s="4" t="s">
        <v>11751</v>
      </c>
      <c r="Y3412" s="45">
        <v>0</v>
      </c>
      <c r="AA3412" s="4">
        <v>1</v>
      </c>
      <c r="AB3412" s="4">
        <v>100</v>
      </c>
      <c r="AC3412" s="4">
        <v>1</v>
      </c>
      <c r="AD3412" s="4">
        <v>1</v>
      </c>
      <c r="AE3412" s="45" t="s">
        <v>16461</v>
      </c>
      <c r="AF3412" s="45" t="s">
        <v>16457</v>
      </c>
      <c r="AG3412" s="45" t="s">
        <v>16459</v>
      </c>
      <c r="AH3412" s="45" t="s">
        <v>16453</v>
      </c>
      <c r="AI3412" s="45" t="s">
        <v>16455</v>
      </c>
      <c r="AJ3412" s="63" t="s">
        <v>20406</v>
      </c>
      <c r="AK3412" s="63" t="s">
        <v>20406</v>
      </c>
      <c r="AL3412" s="45">
        <v>0</v>
      </c>
      <c r="AM3412" s="43">
        <f>IF(AND(L3412="WEAPON",OR(R3412=0,R3412=1,R3412=2)),[1]装备基础and强化!$V$7,IF(AND(L3412="LEFTRING",OR(R3412=0,R3412=1,R3412=2)),[1]装备基础and强化!$W$7,IF(AND(L3412="RIGHTRING",OR(R3412=0,R3412=1,R3412=2)),[1]装备基础and强化!$X$7,IF(AND(L3412="NECKLACE",OR(R3412=0,R3412=1,R3412=2)),[1]装备基础and强化!$Y$7,0))))</f>
        <v>0</v>
      </c>
      <c r="AN3412" s="43" t="e">
        <f>IF(AND(L3412="WEAPON",OR(R3412=3,R3412=4)),[1]装备基础and强化!$V$11,IF(AND(L3412="LEFTRING",OR(R3412=3,R3412=4)),[1]装备基础and强化!$W$11,IF(AND(L3412="RIGHTRING",OR(R3412=3,R3412=4)),[1]装备基础and强化!$X$11,IF(AND(L3412="NECKLACE",OR(R3412=3,R3412=4)),[1]装备基础and强化!$Y$11,0))))</f>
        <v>#REF!</v>
      </c>
      <c r="AO3412" s="43">
        <f>IF(AND(L3412="BELT",T3412=1),[1]装备基础and强化!$AA$7,IF(AND(L3412="PANTS",T3412=1),[1]装备基础and强化!$AB$7,IF(AND(L3412="SHOES",T3412=1),[1]装备基础and强化!$AC$7,IF(AND(L3412="CLOTHES",T3412=1),[1]装备基础and强化!$AD$7,0))))</f>
        <v>0</v>
      </c>
      <c r="AP3412" s="43">
        <f>IF(AND(L3412="BELT",T3412=2),[1]装备基础and强化!$AF$7,IF(AND(L3412="PANTS",T3412=2),[1]装备基础and强化!$AG$7,IF(AND(L3412="SHOES",T3412=2),[1]装备基础and强化!$AH$7,IF(AND(L3412="CLOTHES",T3412=2),[1]装备基础and强化!$AI$7,0))))</f>
        <v>0</v>
      </c>
      <c r="AQ3412" s="43">
        <f>IF(L3412="HAT",[1]装备基础and强化!$AK$7,IF(L3412="JADE",[1]装备基础and强化!$AK$7,0))</f>
        <v>0</v>
      </c>
      <c r="AR3412" s="43" t="e">
        <f t="shared" si="53"/>
        <v>#REF!</v>
      </c>
    </row>
    <row r="3413" spans="1:44" x14ac:dyDescent="0.15">
      <c r="A3413" s="43"/>
      <c r="B3413" s="5" t="s">
        <v>11765</v>
      </c>
      <c r="C3413" s="12">
        <v>23409</v>
      </c>
      <c r="D3413" s="5" t="s">
        <v>11747</v>
      </c>
      <c r="E3413" s="44" t="s">
        <v>25044</v>
      </c>
      <c r="F3413" s="4" t="s">
        <v>11766</v>
      </c>
      <c r="G3413" s="4" t="s">
        <v>11767</v>
      </c>
      <c r="H3413" s="44"/>
      <c r="I3413" s="4" t="s">
        <v>700</v>
      </c>
      <c r="J3413" s="6" t="s">
        <v>700</v>
      </c>
      <c r="K3413" s="45">
        <v>1</v>
      </c>
      <c r="L3413" s="4" t="s">
        <v>738</v>
      </c>
      <c r="M3413" s="104" t="s">
        <v>18963</v>
      </c>
      <c r="N3413" s="45">
        <v>250600</v>
      </c>
      <c r="O3413" s="4" t="s">
        <v>1220</v>
      </c>
      <c r="P3413" s="4" t="s">
        <v>15831</v>
      </c>
      <c r="Q3413" s="4">
        <v>50</v>
      </c>
      <c r="R3413" s="4">
        <v>4</v>
      </c>
      <c r="S3413" s="4" t="s">
        <v>11064</v>
      </c>
      <c r="U3413" s="4">
        <v>6</v>
      </c>
      <c r="W3413" s="4" t="s">
        <v>11750</v>
      </c>
      <c r="X3413" s="4" t="s">
        <v>11751</v>
      </c>
      <c r="Y3413" s="45">
        <v>0</v>
      </c>
      <c r="AA3413" s="4">
        <v>1</v>
      </c>
      <c r="AB3413" s="4">
        <v>100</v>
      </c>
      <c r="AC3413" s="4">
        <v>1</v>
      </c>
      <c r="AD3413" s="4">
        <v>1</v>
      </c>
      <c r="AE3413" s="45" t="s">
        <v>16461</v>
      </c>
      <c r="AF3413" s="45" t="s">
        <v>16457</v>
      </c>
      <c r="AG3413" s="45" t="s">
        <v>16459</v>
      </c>
      <c r="AH3413" s="45" t="s">
        <v>16453</v>
      </c>
      <c r="AI3413" s="45" t="s">
        <v>16455</v>
      </c>
      <c r="AJ3413" s="63" t="s">
        <v>20406</v>
      </c>
      <c r="AK3413" s="63" t="s">
        <v>20406</v>
      </c>
      <c r="AL3413" s="4">
        <v>0</v>
      </c>
      <c r="AM3413" s="43">
        <f>IF(AND(L3413="WEAPON",OR(R3413=0,R3413=1,R3413=2)),[1]装备基础and强化!$V$7,IF(AND(L3413="LEFTRING",OR(R3413=0,R3413=1,R3413=2)),[1]装备基础and强化!$W$7,IF(AND(L3413="RIGHTRING",OR(R3413=0,R3413=1,R3413=2)),[1]装备基础and强化!$X$7,IF(AND(L3413="NECKLACE",OR(R3413=0,R3413=1,R3413=2)),[1]装备基础and强化!$Y$7,0))))</f>
        <v>0</v>
      </c>
      <c r="AN3413" s="43" t="e">
        <f>IF(AND(L3413="WEAPON",OR(R3413=3,R3413=4)),[1]装备基础and强化!$V$11,IF(AND(L3413="LEFTRING",OR(R3413=3,R3413=4)),[1]装备基础and强化!$W$11,IF(AND(L3413="RIGHTRING",OR(R3413=3,R3413=4)),[1]装备基础and强化!$X$11,IF(AND(L3413="NECKLACE",OR(R3413=3,R3413=4)),[1]装备基础and强化!$Y$11,0))))</f>
        <v>#REF!</v>
      </c>
      <c r="AO3413" s="43">
        <f>IF(AND(L3413="BELT",T3413=1),[1]装备基础and强化!$AA$7,IF(AND(L3413="PANTS",T3413=1),[1]装备基础and强化!$AB$7,IF(AND(L3413="SHOES",T3413=1),[1]装备基础and强化!$AC$7,IF(AND(L3413="CLOTHES",T3413=1),[1]装备基础and强化!$AD$7,0))))</f>
        <v>0</v>
      </c>
      <c r="AP3413" s="43">
        <f>IF(AND(L3413="BELT",T3413=2),[1]装备基础and强化!$AF$7,IF(AND(L3413="PANTS",T3413=2),[1]装备基础and强化!$AG$7,IF(AND(L3413="SHOES",T3413=2),[1]装备基础and强化!$AH$7,IF(AND(L3413="CLOTHES",T3413=2),[1]装备基础and强化!$AI$7,0))))</f>
        <v>0</v>
      </c>
      <c r="AQ3413" s="43">
        <f>IF(L3413="HAT",[1]装备基础and强化!$AK$7,IF(L3413="JADE",[1]装备基础and强化!$AK$7,0))</f>
        <v>0</v>
      </c>
      <c r="AR3413" s="43" t="e">
        <f t="shared" ref="AR3413:AR3476" si="54">IF(AM3413&lt;&gt;0,AM3413,IF(AN3413&lt;&gt;0,AN3413,IF(AO3413&lt;&gt;0,AO3413,IF(AP3413&lt;&gt;0,AP3413,IF(AQ3413&lt;&gt;0,AQ3413,0)))))</f>
        <v>#REF!</v>
      </c>
    </row>
    <row r="3414" spans="1:44" x14ac:dyDescent="0.15">
      <c r="A3414" s="43"/>
      <c r="B3414" s="5" t="s">
        <v>11769</v>
      </c>
      <c r="C3414" s="12">
        <v>23410</v>
      </c>
      <c r="D3414" s="5" t="s">
        <v>11747</v>
      </c>
      <c r="E3414" s="44" t="s">
        <v>25045</v>
      </c>
      <c r="F3414" s="4" t="s">
        <v>11770</v>
      </c>
      <c r="G3414" s="4" t="s">
        <v>11771</v>
      </c>
      <c r="H3414" s="44"/>
      <c r="I3414" s="4" t="s">
        <v>700</v>
      </c>
      <c r="J3414" s="6" t="s">
        <v>700</v>
      </c>
      <c r="K3414" s="45">
        <v>1</v>
      </c>
      <c r="L3414" s="4" t="s">
        <v>738</v>
      </c>
      <c r="M3414" s="104" t="s">
        <v>18964</v>
      </c>
      <c r="N3414" s="45">
        <v>250700</v>
      </c>
      <c r="O3414" s="4" t="s">
        <v>8218</v>
      </c>
      <c r="P3414" s="4" t="s">
        <v>15831</v>
      </c>
      <c r="Q3414" s="4">
        <v>50</v>
      </c>
      <c r="R3414" s="4">
        <v>4</v>
      </c>
      <c r="S3414" s="4" t="s">
        <v>11064</v>
      </c>
      <c r="U3414" s="4">
        <v>7</v>
      </c>
      <c r="W3414" s="4" t="s">
        <v>11750</v>
      </c>
      <c r="X3414" s="4" t="s">
        <v>11751</v>
      </c>
      <c r="Y3414" s="45">
        <v>0</v>
      </c>
      <c r="AA3414" s="4">
        <v>1</v>
      </c>
      <c r="AB3414" s="4">
        <v>100</v>
      </c>
      <c r="AC3414" s="4">
        <v>1</v>
      </c>
      <c r="AD3414" s="4">
        <v>1</v>
      </c>
      <c r="AE3414" s="45" t="s">
        <v>16461</v>
      </c>
      <c r="AF3414" s="45" t="s">
        <v>16457</v>
      </c>
      <c r="AG3414" s="45" t="s">
        <v>16459</v>
      </c>
      <c r="AH3414" s="45" t="s">
        <v>16453</v>
      </c>
      <c r="AI3414" s="45" t="s">
        <v>16455</v>
      </c>
      <c r="AJ3414" s="63" t="s">
        <v>20406</v>
      </c>
      <c r="AK3414" s="63" t="s">
        <v>20406</v>
      </c>
      <c r="AL3414" s="45">
        <v>0</v>
      </c>
      <c r="AM3414" s="43">
        <f>IF(AND(L3414="WEAPON",OR(R3414=0,R3414=1,R3414=2)),[1]装备基础and强化!$V$7,IF(AND(L3414="LEFTRING",OR(R3414=0,R3414=1,R3414=2)),[1]装备基础and强化!$W$7,IF(AND(L3414="RIGHTRING",OR(R3414=0,R3414=1,R3414=2)),[1]装备基础and强化!$X$7,IF(AND(L3414="NECKLACE",OR(R3414=0,R3414=1,R3414=2)),[1]装备基础and强化!$Y$7,0))))</f>
        <v>0</v>
      </c>
      <c r="AN3414" s="43" t="e">
        <f>IF(AND(L3414="WEAPON",OR(R3414=3,R3414=4)),[1]装备基础and强化!$V$11,IF(AND(L3414="LEFTRING",OR(R3414=3,R3414=4)),[1]装备基础and强化!$W$11,IF(AND(L3414="RIGHTRING",OR(R3414=3,R3414=4)),[1]装备基础and强化!$X$11,IF(AND(L3414="NECKLACE",OR(R3414=3,R3414=4)),[1]装备基础and强化!$Y$11,0))))</f>
        <v>#REF!</v>
      </c>
      <c r="AO3414" s="43">
        <f>IF(AND(L3414="BELT",T3414=1),[1]装备基础and强化!$AA$7,IF(AND(L3414="PANTS",T3414=1),[1]装备基础and强化!$AB$7,IF(AND(L3414="SHOES",T3414=1),[1]装备基础and强化!$AC$7,IF(AND(L3414="CLOTHES",T3414=1),[1]装备基础and强化!$AD$7,0))))</f>
        <v>0</v>
      </c>
      <c r="AP3414" s="43">
        <f>IF(AND(L3414="BELT",T3414=2),[1]装备基础and强化!$AF$7,IF(AND(L3414="PANTS",T3414=2),[1]装备基础and强化!$AG$7,IF(AND(L3414="SHOES",T3414=2),[1]装备基础and强化!$AH$7,IF(AND(L3414="CLOTHES",T3414=2),[1]装备基础and强化!$AI$7,0))))</f>
        <v>0</v>
      </c>
      <c r="AQ3414" s="43">
        <f>IF(L3414="HAT",[1]装备基础and强化!$AK$7,IF(L3414="JADE",[1]装备基础and强化!$AK$7,0))</f>
        <v>0</v>
      </c>
      <c r="AR3414" s="43" t="e">
        <f t="shared" si="54"/>
        <v>#REF!</v>
      </c>
    </row>
    <row r="3415" spans="1:44" x14ac:dyDescent="0.15">
      <c r="A3415" s="43"/>
      <c r="B3415" s="5" t="s">
        <v>11773</v>
      </c>
      <c r="C3415" s="12">
        <v>23411</v>
      </c>
      <c r="D3415" s="5" t="s">
        <v>11747</v>
      </c>
      <c r="E3415" s="44" t="s">
        <v>25046</v>
      </c>
      <c r="F3415" s="4" t="s">
        <v>11774</v>
      </c>
      <c r="G3415" s="4" t="s">
        <v>11775</v>
      </c>
      <c r="H3415" s="44"/>
      <c r="I3415" s="4" t="s">
        <v>700</v>
      </c>
      <c r="J3415" s="6" t="s">
        <v>700</v>
      </c>
      <c r="K3415" s="45">
        <v>1</v>
      </c>
      <c r="L3415" s="4" t="s">
        <v>738</v>
      </c>
      <c r="M3415" s="104" t="s">
        <v>18965</v>
      </c>
      <c r="N3415" s="45">
        <v>250800</v>
      </c>
      <c r="O3415" s="4" t="s">
        <v>7945</v>
      </c>
      <c r="P3415" s="4" t="s">
        <v>15831</v>
      </c>
      <c r="Q3415" s="4">
        <v>50</v>
      </c>
      <c r="R3415" s="4">
        <v>4</v>
      </c>
      <c r="S3415" s="4" t="s">
        <v>11064</v>
      </c>
      <c r="U3415" s="4">
        <v>8</v>
      </c>
      <c r="W3415" s="4" t="s">
        <v>11750</v>
      </c>
      <c r="X3415" s="4" t="s">
        <v>11751</v>
      </c>
      <c r="Y3415" s="45">
        <v>0</v>
      </c>
      <c r="AA3415" s="4">
        <v>1</v>
      </c>
      <c r="AB3415" s="4">
        <v>100</v>
      </c>
      <c r="AC3415" s="4">
        <v>1</v>
      </c>
      <c r="AD3415" s="4">
        <v>1</v>
      </c>
      <c r="AE3415" s="45" t="s">
        <v>16461</v>
      </c>
      <c r="AF3415" s="45" t="s">
        <v>16457</v>
      </c>
      <c r="AG3415" s="45" t="s">
        <v>16459</v>
      </c>
      <c r="AH3415" s="45" t="s">
        <v>16453</v>
      </c>
      <c r="AI3415" s="45" t="s">
        <v>16455</v>
      </c>
      <c r="AJ3415" s="63" t="s">
        <v>20406</v>
      </c>
      <c r="AK3415" s="63" t="s">
        <v>20406</v>
      </c>
      <c r="AL3415" s="4">
        <v>0</v>
      </c>
      <c r="AM3415" s="43">
        <f>IF(AND(L3415="WEAPON",OR(R3415=0,R3415=1,R3415=2)),[1]装备基础and强化!$V$7,IF(AND(L3415="LEFTRING",OR(R3415=0,R3415=1,R3415=2)),[1]装备基础and强化!$W$7,IF(AND(L3415="RIGHTRING",OR(R3415=0,R3415=1,R3415=2)),[1]装备基础and强化!$X$7,IF(AND(L3415="NECKLACE",OR(R3415=0,R3415=1,R3415=2)),[1]装备基础and强化!$Y$7,0))))</f>
        <v>0</v>
      </c>
      <c r="AN3415" s="43" t="e">
        <f>IF(AND(L3415="WEAPON",OR(R3415=3,R3415=4)),[1]装备基础and强化!$V$11,IF(AND(L3415="LEFTRING",OR(R3415=3,R3415=4)),[1]装备基础and强化!$W$11,IF(AND(L3415="RIGHTRING",OR(R3415=3,R3415=4)),[1]装备基础and强化!$X$11,IF(AND(L3415="NECKLACE",OR(R3415=3,R3415=4)),[1]装备基础and强化!$Y$11,0))))</f>
        <v>#REF!</v>
      </c>
      <c r="AO3415" s="43">
        <f>IF(AND(L3415="BELT",T3415=1),[1]装备基础and强化!$AA$7,IF(AND(L3415="PANTS",T3415=1),[1]装备基础and强化!$AB$7,IF(AND(L3415="SHOES",T3415=1),[1]装备基础and强化!$AC$7,IF(AND(L3415="CLOTHES",T3415=1),[1]装备基础and强化!$AD$7,0))))</f>
        <v>0</v>
      </c>
      <c r="AP3415" s="43">
        <f>IF(AND(L3415="BELT",T3415=2),[1]装备基础and强化!$AF$7,IF(AND(L3415="PANTS",T3415=2),[1]装备基础and强化!$AG$7,IF(AND(L3415="SHOES",T3415=2),[1]装备基础and强化!$AH$7,IF(AND(L3415="CLOTHES",T3415=2),[1]装备基础and强化!$AI$7,0))))</f>
        <v>0</v>
      </c>
      <c r="AQ3415" s="43">
        <f>IF(L3415="HAT",[1]装备基础and强化!$AK$7,IF(L3415="JADE",[1]装备基础and强化!$AK$7,0))</f>
        <v>0</v>
      </c>
      <c r="AR3415" s="43" t="e">
        <f t="shared" si="54"/>
        <v>#REF!</v>
      </c>
    </row>
    <row r="3416" spans="1:44" x14ac:dyDescent="0.15">
      <c r="A3416" s="43"/>
      <c r="B3416" s="5" t="s">
        <v>11776</v>
      </c>
      <c r="C3416" s="12">
        <v>23412</v>
      </c>
      <c r="D3416" s="5" t="s">
        <v>11777</v>
      </c>
      <c r="E3416" s="44" t="s">
        <v>25047</v>
      </c>
      <c r="F3416" s="4" t="s">
        <v>11778</v>
      </c>
      <c r="G3416" s="4" t="s">
        <v>11779</v>
      </c>
      <c r="H3416" s="44"/>
      <c r="I3416" s="4" t="s">
        <v>700</v>
      </c>
      <c r="J3416" s="6" t="s">
        <v>700</v>
      </c>
      <c r="K3416" s="45">
        <v>1</v>
      </c>
      <c r="L3416" s="4" t="s">
        <v>738</v>
      </c>
      <c r="M3416" s="104" t="s">
        <v>18966</v>
      </c>
      <c r="N3416" s="45">
        <v>280100</v>
      </c>
      <c r="O3416" s="4" t="s">
        <v>11745</v>
      </c>
      <c r="P3416" s="4" t="s">
        <v>15831</v>
      </c>
      <c r="Q3416" s="4">
        <v>90</v>
      </c>
      <c r="R3416" s="4">
        <v>4</v>
      </c>
      <c r="S3416" s="4" t="s">
        <v>11096</v>
      </c>
      <c r="U3416" s="4">
        <v>1</v>
      </c>
      <c r="W3416" s="4" t="s">
        <v>11780</v>
      </c>
      <c r="X3416" s="4" t="s">
        <v>11781</v>
      </c>
      <c r="Y3416" s="45">
        <v>0</v>
      </c>
      <c r="AA3416" s="4">
        <v>1</v>
      </c>
      <c r="AB3416" s="4">
        <v>100</v>
      </c>
      <c r="AC3416" s="4">
        <v>1</v>
      </c>
      <c r="AD3416" s="4">
        <v>1</v>
      </c>
      <c r="AE3416" s="45" t="s">
        <v>16461</v>
      </c>
      <c r="AF3416" s="45" t="s">
        <v>16457</v>
      </c>
      <c r="AG3416" s="45" t="s">
        <v>16459</v>
      </c>
      <c r="AH3416" s="45" t="s">
        <v>16453</v>
      </c>
      <c r="AI3416" s="45" t="s">
        <v>16455</v>
      </c>
      <c r="AJ3416" s="63" t="s">
        <v>20405</v>
      </c>
      <c r="AK3416" s="63" t="s">
        <v>20406</v>
      </c>
      <c r="AL3416" s="45">
        <v>0</v>
      </c>
      <c r="AM3416" s="43">
        <f>IF(AND(L3416="WEAPON",OR(R3416=0,R3416=1,R3416=2)),[1]装备基础and强化!$V$7,IF(AND(L3416="LEFTRING",OR(R3416=0,R3416=1,R3416=2)),[1]装备基础and强化!$W$7,IF(AND(L3416="RIGHTRING",OR(R3416=0,R3416=1,R3416=2)),[1]装备基础and强化!$X$7,IF(AND(L3416="NECKLACE",OR(R3416=0,R3416=1,R3416=2)),[1]装备基础and强化!$Y$7,0))))</f>
        <v>0</v>
      </c>
      <c r="AN3416" s="43" t="e">
        <f>IF(AND(L3416="WEAPON",OR(R3416=3,R3416=4)),[1]装备基础and强化!$V$11,IF(AND(L3416="LEFTRING",OR(R3416=3,R3416=4)),[1]装备基础and强化!$W$11,IF(AND(L3416="RIGHTRING",OR(R3416=3,R3416=4)),[1]装备基础and强化!$X$11,IF(AND(L3416="NECKLACE",OR(R3416=3,R3416=4)),[1]装备基础and强化!$Y$11,0))))</f>
        <v>#REF!</v>
      </c>
      <c r="AO3416" s="43">
        <f>IF(AND(L3416="BELT",T3416=1),[1]装备基础and强化!$AA$7,IF(AND(L3416="PANTS",T3416=1),[1]装备基础and强化!$AB$7,IF(AND(L3416="SHOES",T3416=1),[1]装备基础and强化!$AC$7,IF(AND(L3416="CLOTHES",T3416=1),[1]装备基础and强化!$AD$7,0))))</f>
        <v>0</v>
      </c>
      <c r="AP3416" s="43">
        <f>IF(AND(L3416="BELT",T3416=2),[1]装备基础and强化!$AF$7,IF(AND(L3416="PANTS",T3416=2),[1]装备基础and强化!$AG$7,IF(AND(L3416="SHOES",T3416=2),[1]装备基础and强化!$AH$7,IF(AND(L3416="CLOTHES",T3416=2),[1]装备基础and强化!$AI$7,0))))</f>
        <v>0</v>
      </c>
      <c r="AQ3416" s="43">
        <f>IF(L3416="HAT",[1]装备基础and强化!$AK$7,IF(L3416="JADE",[1]装备基础and强化!$AK$7,0))</f>
        <v>0</v>
      </c>
      <c r="AR3416" s="43" t="e">
        <f t="shared" si="54"/>
        <v>#REF!</v>
      </c>
    </row>
    <row r="3417" spans="1:44" x14ac:dyDescent="0.15">
      <c r="A3417" s="43"/>
      <c r="B3417" s="5" t="s">
        <v>11782</v>
      </c>
      <c r="C3417" s="12">
        <v>23413</v>
      </c>
      <c r="D3417" s="5" t="s">
        <v>11777</v>
      </c>
      <c r="E3417" s="44" t="s">
        <v>25048</v>
      </c>
      <c r="F3417" s="4" t="s">
        <v>11783</v>
      </c>
      <c r="G3417" s="4" t="s">
        <v>11784</v>
      </c>
      <c r="H3417" s="44"/>
      <c r="I3417" s="4" t="s">
        <v>700</v>
      </c>
      <c r="J3417" s="6" t="s">
        <v>700</v>
      </c>
      <c r="K3417" s="45">
        <v>1</v>
      </c>
      <c r="L3417" s="4" t="s">
        <v>738</v>
      </c>
      <c r="M3417" s="104" t="s">
        <v>18967</v>
      </c>
      <c r="N3417" s="45">
        <v>280200</v>
      </c>
      <c r="O3417" s="4" t="s">
        <v>15160</v>
      </c>
      <c r="P3417" s="4" t="s">
        <v>15831</v>
      </c>
      <c r="Q3417" s="4">
        <v>90</v>
      </c>
      <c r="R3417" s="4">
        <v>4</v>
      </c>
      <c r="S3417" s="4" t="s">
        <v>11096</v>
      </c>
      <c r="U3417" s="4">
        <v>2</v>
      </c>
      <c r="W3417" s="4" t="s">
        <v>11780</v>
      </c>
      <c r="X3417" s="4" t="s">
        <v>11781</v>
      </c>
      <c r="Y3417" s="45">
        <v>0</v>
      </c>
      <c r="AA3417" s="4">
        <v>1</v>
      </c>
      <c r="AB3417" s="4">
        <v>100</v>
      </c>
      <c r="AC3417" s="4">
        <v>1</v>
      </c>
      <c r="AD3417" s="4">
        <v>1</v>
      </c>
      <c r="AE3417" s="45" t="s">
        <v>16461</v>
      </c>
      <c r="AF3417" s="45" t="s">
        <v>16457</v>
      </c>
      <c r="AG3417" s="45" t="s">
        <v>16459</v>
      </c>
      <c r="AH3417" s="45" t="s">
        <v>16453</v>
      </c>
      <c r="AI3417" s="45" t="s">
        <v>16455</v>
      </c>
      <c r="AJ3417" s="63" t="s">
        <v>20405</v>
      </c>
      <c r="AK3417" s="63" t="s">
        <v>20406</v>
      </c>
      <c r="AL3417" s="4">
        <v>0</v>
      </c>
      <c r="AM3417" s="43">
        <f>IF(AND(L3417="WEAPON",OR(R3417=0,R3417=1,R3417=2)),[1]装备基础and强化!$V$7,IF(AND(L3417="LEFTRING",OR(R3417=0,R3417=1,R3417=2)),[1]装备基础and强化!$W$7,IF(AND(L3417="RIGHTRING",OR(R3417=0,R3417=1,R3417=2)),[1]装备基础and强化!$X$7,IF(AND(L3417="NECKLACE",OR(R3417=0,R3417=1,R3417=2)),[1]装备基础and强化!$Y$7,0))))</f>
        <v>0</v>
      </c>
      <c r="AN3417" s="43" t="e">
        <f>IF(AND(L3417="WEAPON",OR(R3417=3,R3417=4)),[1]装备基础and强化!$V$11,IF(AND(L3417="LEFTRING",OR(R3417=3,R3417=4)),[1]装备基础and强化!$W$11,IF(AND(L3417="RIGHTRING",OR(R3417=3,R3417=4)),[1]装备基础and强化!$X$11,IF(AND(L3417="NECKLACE",OR(R3417=3,R3417=4)),[1]装备基础and强化!$Y$11,0))))</f>
        <v>#REF!</v>
      </c>
      <c r="AO3417" s="43">
        <f>IF(AND(L3417="BELT",T3417=1),[1]装备基础and强化!$AA$7,IF(AND(L3417="PANTS",T3417=1),[1]装备基础and强化!$AB$7,IF(AND(L3417="SHOES",T3417=1),[1]装备基础and强化!$AC$7,IF(AND(L3417="CLOTHES",T3417=1),[1]装备基础and强化!$AD$7,0))))</f>
        <v>0</v>
      </c>
      <c r="AP3417" s="43">
        <f>IF(AND(L3417="BELT",T3417=2),[1]装备基础and强化!$AF$7,IF(AND(L3417="PANTS",T3417=2),[1]装备基础and强化!$AG$7,IF(AND(L3417="SHOES",T3417=2),[1]装备基础and强化!$AH$7,IF(AND(L3417="CLOTHES",T3417=2),[1]装备基础and强化!$AI$7,0))))</f>
        <v>0</v>
      </c>
      <c r="AQ3417" s="43">
        <f>IF(L3417="HAT",[1]装备基础and强化!$AK$7,IF(L3417="JADE",[1]装备基础and强化!$AK$7,0))</f>
        <v>0</v>
      </c>
      <c r="AR3417" s="43" t="e">
        <f t="shared" si="54"/>
        <v>#REF!</v>
      </c>
    </row>
    <row r="3418" spans="1:44" x14ac:dyDescent="0.15">
      <c r="A3418" s="43"/>
      <c r="B3418" s="5" t="s">
        <v>11785</v>
      </c>
      <c r="C3418" s="12">
        <v>23414</v>
      </c>
      <c r="D3418" s="5" t="s">
        <v>11777</v>
      </c>
      <c r="E3418" s="44" t="s">
        <v>25049</v>
      </c>
      <c r="F3418" s="4" t="s">
        <v>11786</v>
      </c>
      <c r="G3418" s="4" t="s">
        <v>11787</v>
      </c>
      <c r="H3418" s="44"/>
      <c r="I3418" s="4" t="s">
        <v>700</v>
      </c>
      <c r="J3418" s="6" t="s">
        <v>700</v>
      </c>
      <c r="K3418" s="45">
        <v>1</v>
      </c>
      <c r="L3418" s="4" t="s">
        <v>738</v>
      </c>
      <c r="M3418" s="104" t="s">
        <v>18968</v>
      </c>
      <c r="N3418" s="45">
        <v>280300</v>
      </c>
      <c r="O3418" s="4" t="s">
        <v>11402</v>
      </c>
      <c r="P3418" s="4" t="s">
        <v>15831</v>
      </c>
      <c r="Q3418" s="4">
        <v>90</v>
      </c>
      <c r="R3418" s="4">
        <v>4</v>
      </c>
      <c r="S3418" s="4" t="s">
        <v>11096</v>
      </c>
      <c r="U3418" s="4">
        <v>3</v>
      </c>
      <c r="W3418" s="4" t="s">
        <v>11780</v>
      </c>
      <c r="X3418" s="4" t="s">
        <v>11781</v>
      </c>
      <c r="Y3418" s="45">
        <v>0</v>
      </c>
      <c r="AA3418" s="4">
        <v>1</v>
      </c>
      <c r="AB3418" s="4">
        <v>100</v>
      </c>
      <c r="AC3418" s="4">
        <v>1</v>
      </c>
      <c r="AD3418" s="4">
        <v>1</v>
      </c>
      <c r="AE3418" s="45" t="s">
        <v>16461</v>
      </c>
      <c r="AF3418" s="45" t="s">
        <v>16457</v>
      </c>
      <c r="AG3418" s="45" t="s">
        <v>16459</v>
      </c>
      <c r="AH3418" s="45" t="s">
        <v>16453</v>
      </c>
      <c r="AI3418" s="45" t="s">
        <v>16455</v>
      </c>
      <c r="AJ3418" s="63" t="s">
        <v>20405</v>
      </c>
      <c r="AK3418" s="63" t="s">
        <v>20406</v>
      </c>
      <c r="AL3418" s="45">
        <v>0</v>
      </c>
      <c r="AM3418" s="43">
        <f>IF(AND(L3418="WEAPON",OR(R3418=0,R3418=1,R3418=2)),[1]装备基础and强化!$V$7,IF(AND(L3418="LEFTRING",OR(R3418=0,R3418=1,R3418=2)),[1]装备基础and强化!$W$7,IF(AND(L3418="RIGHTRING",OR(R3418=0,R3418=1,R3418=2)),[1]装备基础and强化!$X$7,IF(AND(L3418="NECKLACE",OR(R3418=0,R3418=1,R3418=2)),[1]装备基础and强化!$Y$7,0))))</f>
        <v>0</v>
      </c>
      <c r="AN3418" s="43" t="e">
        <f>IF(AND(L3418="WEAPON",OR(R3418=3,R3418=4)),[1]装备基础and强化!$V$11,IF(AND(L3418="LEFTRING",OR(R3418=3,R3418=4)),[1]装备基础and强化!$W$11,IF(AND(L3418="RIGHTRING",OR(R3418=3,R3418=4)),[1]装备基础and强化!$X$11,IF(AND(L3418="NECKLACE",OR(R3418=3,R3418=4)),[1]装备基础and强化!$Y$11,0))))</f>
        <v>#REF!</v>
      </c>
      <c r="AO3418" s="43">
        <f>IF(AND(L3418="BELT",T3418=1),[1]装备基础and强化!$AA$7,IF(AND(L3418="PANTS",T3418=1),[1]装备基础and强化!$AB$7,IF(AND(L3418="SHOES",T3418=1),[1]装备基础and强化!$AC$7,IF(AND(L3418="CLOTHES",T3418=1),[1]装备基础and强化!$AD$7,0))))</f>
        <v>0</v>
      </c>
      <c r="AP3418" s="43">
        <f>IF(AND(L3418="BELT",T3418=2),[1]装备基础and强化!$AF$7,IF(AND(L3418="PANTS",T3418=2),[1]装备基础and强化!$AG$7,IF(AND(L3418="SHOES",T3418=2),[1]装备基础and强化!$AH$7,IF(AND(L3418="CLOTHES",T3418=2),[1]装备基础and强化!$AI$7,0))))</f>
        <v>0</v>
      </c>
      <c r="AQ3418" s="43">
        <f>IF(L3418="HAT",[1]装备基础and强化!$AK$7,IF(L3418="JADE",[1]装备基础and强化!$AK$7,0))</f>
        <v>0</v>
      </c>
      <c r="AR3418" s="43" t="e">
        <f t="shared" si="54"/>
        <v>#REF!</v>
      </c>
    </row>
    <row r="3419" spans="1:44" x14ac:dyDescent="0.15">
      <c r="A3419" s="43"/>
      <c r="B3419" s="5" t="s">
        <v>11788</v>
      </c>
      <c r="C3419" s="12">
        <v>23415</v>
      </c>
      <c r="D3419" s="5" t="s">
        <v>11777</v>
      </c>
      <c r="E3419" s="44" t="s">
        <v>25050</v>
      </c>
      <c r="F3419" s="4" t="s">
        <v>11789</v>
      </c>
      <c r="G3419" s="4" t="s">
        <v>11790</v>
      </c>
      <c r="H3419" s="44"/>
      <c r="I3419" s="4" t="s">
        <v>700</v>
      </c>
      <c r="J3419" s="6" t="s">
        <v>700</v>
      </c>
      <c r="K3419" s="45">
        <v>1</v>
      </c>
      <c r="L3419" s="4" t="s">
        <v>738</v>
      </c>
      <c r="M3419" s="104" t="s">
        <v>18969</v>
      </c>
      <c r="N3419" s="45">
        <v>280400</v>
      </c>
      <c r="O3419" s="4" t="s">
        <v>15169</v>
      </c>
      <c r="P3419" s="4" t="s">
        <v>15831</v>
      </c>
      <c r="Q3419" s="4">
        <v>90</v>
      </c>
      <c r="R3419" s="4">
        <v>4</v>
      </c>
      <c r="S3419" s="4" t="s">
        <v>11096</v>
      </c>
      <c r="U3419" s="4">
        <v>4</v>
      </c>
      <c r="W3419" s="4" t="s">
        <v>11780</v>
      </c>
      <c r="X3419" s="4" t="s">
        <v>11781</v>
      </c>
      <c r="Y3419" s="45">
        <v>0</v>
      </c>
      <c r="AA3419" s="4">
        <v>1</v>
      </c>
      <c r="AB3419" s="4">
        <v>100</v>
      </c>
      <c r="AC3419" s="4">
        <v>1</v>
      </c>
      <c r="AD3419" s="4">
        <v>1</v>
      </c>
      <c r="AE3419" s="45" t="s">
        <v>16461</v>
      </c>
      <c r="AF3419" s="45" t="s">
        <v>16457</v>
      </c>
      <c r="AG3419" s="45" t="s">
        <v>16459</v>
      </c>
      <c r="AH3419" s="45" t="s">
        <v>16453</v>
      </c>
      <c r="AI3419" s="45" t="s">
        <v>16455</v>
      </c>
      <c r="AJ3419" s="63" t="s">
        <v>20405</v>
      </c>
      <c r="AK3419" s="63" t="s">
        <v>20406</v>
      </c>
      <c r="AL3419" s="4">
        <v>0</v>
      </c>
      <c r="AM3419" s="43">
        <f>IF(AND(L3419="WEAPON",OR(R3419=0,R3419=1,R3419=2)),[1]装备基础and强化!$V$7,IF(AND(L3419="LEFTRING",OR(R3419=0,R3419=1,R3419=2)),[1]装备基础and强化!$W$7,IF(AND(L3419="RIGHTRING",OR(R3419=0,R3419=1,R3419=2)),[1]装备基础and强化!$X$7,IF(AND(L3419="NECKLACE",OR(R3419=0,R3419=1,R3419=2)),[1]装备基础and强化!$Y$7,0))))</f>
        <v>0</v>
      </c>
      <c r="AN3419" s="43" t="e">
        <f>IF(AND(L3419="WEAPON",OR(R3419=3,R3419=4)),[1]装备基础and强化!$V$11,IF(AND(L3419="LEFTRING",OR(R3419=3,R3419=4)),[1]装备基础and强化!$W$11,IF(AND(L3419="RIGHTRING",OR(R3419=3,R3419=4)),[1]装备基础and强化!$X$11,IF(AND(L3419="NECKLACE",OR(R3419=3,R3419=4)),[1]装备基础and强化!$Y$11,0))))</f>
        <v>#REF!</v>
      </c>
      <c r="AO3419" s="43">
        <f>IF(AND(L3419="BELT",T3419=1),[1]装备基础and强化!$AA$7,IF(AND(L3419="PANTS",T3419=1),[1]装备基础and强化!$AB$7,IF(AND(L3419="SHOES",T3419=1),[1]装备基础and强化!$AC$7,IF(AND(L3419="CLOTHES",T3419=1),[1]装备基础and强化!$AD$7,0))))</f>
        <v>0</v>
      </c>
      <c r="AP3419" s="43">
        <f>IF(AND(L3419="BELT",T3419=2),[1]装备基础and强化!$AF$7,IF(AND(L3419="PANTS",T3419=2),[1]装备基础and强化!$AG$7,IF(AND(L3419="SHOES",T3419=2),[1]装备基础and强化!$AH$7,IF(AND(L3419="CLOTHES",T3419=2),[1]装备基础and强化!$AI$7,0))))</f>
        <v>0</v>
      </c>
      <c r="AQ3419" s="43">
        <f>IF(L3419="HAT",[1]装备基础and强化!$AK$7,IF(L3419="JADE",[1]装备基础and强化!$AK$7,0))</f>
        <v>0</v>
      </c>
      <c r="AR3419" s="43" t="e">
        <f t="shared" si="54"/>
        <v>#REF!</v>
      </c>
    </row>
    <row r="3420" spans="1:44" x14ac:dyDescent="0.15">
      <c r="A3420" s="43"/>
      <c r="B3420" s="5" t="s">
        <v>11791</v>
      </c>
      <c r="C3420" s="12">
        <v>23416</v>
      </c>
      <c r="D3420" s="5" t="s">
        <v>11777</v>
      </c>
      <c r="E3420" s="44" t="s">
        <v>25051</v>
      </c>
      <c r="F3420" s="4" t="s">
        <v>11792</v>
      </c>
      <c r="G3420" s="4" t="s">
        <v>11793</v>
      </c>
      <c r="H3420" s="44"/>
      <c r="I3420" s="4" t="s">
        <v>700</v>
      </c>
      <c r="J3420" s="6" t="s">
        <v>700</v>
      </c>
      <c r="K3420" s="45">
        <v>1</v>
      </c>
      <c r="L3420" s="4" t="s">
        <v>738</v>
      </c>
      <c r="M3420" s="104" t="s">
        <v>18970</v>
      </c>
      <c r="N3420" s="45">
        <v>280500</v>
      </c>
      <c r="O3420" s="4" t="s">
        <v>7957</v>
      </c>
      <c r="P3420" s="4" t="s">
        <v>15831</v>
      </c>
      <c r="Q3420" s="4">
        <v>90</v>
      </c>
      <c r="R3420" s="4">
        <v>4</v>
      </c>
      <c r="S3420" s="4" t="s">
        <v>11096</v>
      </c>
      <c r="U3420" s="4">
        <v>5</v>
      </c>
      <c r="W3420" s="4" t="s">
        <v>11780</v>
      </c>
      <c r="X3420" s="4" t="s">
        <v>11781</v>
      </c>
      <c r="Y3420" s="45">
        <v>0</v>
      </c>
      <c r="AA3420" s="4">
        <v>1</v>
      </c>
      <c r="AB3420" s="4">
        <v>100</v>
      </c>
      <c r="AC3420" s="4">
        <v>1</v>
      </c>
      <c r="AD3420" s="4">
        <v>1</v>
      </c>
      <c r="AE3420" s="45" t="s">
        <v>16461</v>
      </c>
      <c r="AF3420" s="45" t="s">
        <v>16457</v>
      </c>
      <c r="AG3420" s="45" t="s">
        <v>16459</v>
      </c>
      <c r="AH3420" s="45" t="s">
        <v>16453</v>
      </c>
      <c r="AI3420" s="45" t="s">
        <v>16455</v>
      </c>
      <c r="AJ3420" s="63" t="s">
        <v>20405</v>
      </c>
      <c r="AK3420" s="63" t="s">
        <v>20405</v>
      </c>
      <c r="AL3420" s="45">
        <v>0</v>
      </c>
      <c r="AM3420" s="43">
        <f>IF(AND(L3420="WEAPON",OR(R3420=0,R3420=1,R3420=2)),[1]装备基础and强化!$V$7,IF(AND(L3420="LEFTRING",OR(R3420=0,R3420=1,R3420=2)),[1]装备基础and强化!$W$7,IF(AND(L3420="RIGHTRING",OR(R3420=0,R3420=1,R3420=2)),[1]装备基础and强化!$X$7,IF(AND(L3420="NECKLACE",OR(R3420=0,R3420=1,R3420=2)),[1]装备基础and强化!$Y$7,0))))</f>
        <v>0</v>
      </c>
      <c r="AN3420" s="43" t="e">
        <f>IF(AND(L3420="WEAPON",OR(R3420=3,R3420=4)),[1]装备基础and强化!$V$11,IF(AND(L3420="LEFTRING",OR(R3420=3,R3420=4)),[1]装备基础and强化!$W$11,IF(AND(L3420="RIGHTRING",OR(R3420=3,R3420=4)),[1]装备基础and强化!$X$11,IF(AND(L3420="NECKLACE",OR(R3420=3,R3420=4)),[1]装备基础and强化!$Y$11,0))))</f>
        <v>#REF!</v>
      </c>
      <c r="AO3420" s="43">
        <f>IF(AND(L3420="BELT",T3420=1),[1]装备基础and强化!$AA$7,IF(AND(L3420="PANTS",T3420=1),[1]装备基础and强化!$AB$7,IF(AND(L3420="SHOES",T3420=1),[1]装备基础and强化!$AC$7,IF(AND(L3420="CLOTHES",T3420=1),[1]装备基础and强化!$AD$7,0))))</f>
        <v>0</v>
      </c>
      <c r="AP3420" s="43">
        <f>IF(AND(L3420="BELT",T3420=2),[1]装备基础and强化!$AF$7,IF(AND(L3420="PANTS",T3420=2),[1]装备基础and强化!$AG$7,IF(AND(L3420="SHOES",T3420=2),[1]装备基础and强化!$AH$7,IF(AND(L3420="CLOTHES",T3420=2),[1]装备基础and强化!$AI$7,0))))</f>
        <v>0</v>
      </c>
      <c r="AQ3420" s="43">
        <f>IF(L3420="HAT",[1]装备基础and强化!$AK$7,IF(L3420="JADE",[1]装备基础and强化!$AK$7,0))</f>
        <v>0</v>
      </c>
      <c r="AR3420" s="43" t="e">
        <f t="shared" si="54"/>
        <v>#REF!</v>
      </c>
    </row>
    <row r="3421" spans="1:44" x14ac:dyDescent="0.15">
      <c r="A3421" s="43"/>
      <c r="B3421" s="5" t="s">
        <v>11794</v>
      </c>
      <c r="C3421" s="12">
        <v>23417</v>
      </c>
      <c r="D3421" s="5" t="s">
        <v>11777</v>
      </c>
      <c r="E3421" s="44" t="s">
        <v>25052</v>
      </c>
      <c r="F3421" s="4" t="s">
        <v>11795</v>
      </c>
      <c r="G3421" s="4" t="s">
        <v>11796</v>
      </c>
      <c r="H3421" s="44"/>
      <c r="I3421" s="4" t="s">
        <v>700</v>
      </c>
      <c r="J3421" s="6" t="s">
        <v>700</v>
      </c>
      <c r="K3421" s="45">
        <v>1</v>
      </c>
      <c r="L3421" s="4" t="s">
        <v>738</v>
      </c>
      <c r="M3421" s="104" t="s">
        <v>18971</v>
      </c>
      <c r="N3421" s="45">
        <v>280600</v>
      </c>
      <c r="O3421" s="4" t="s">
        <v>8703</v>
      </c>
      <c r="P3421" s="4" t="s">
        <v>15831</v>
      </c>
      <c r="Q3421" s="4">
        <v>90</v>
      </c>
      <c r="R3421" s="4">
        <v>4</v>
      </c>
      <c r="S3421" s="4" t="s">
        <v>11096</v>
      </c>
      <c r="U3421" s="4">
        <v>6</v>
      </c>
      <c r="W3421" s="4" t="s">
        <v>11780</v>
      </c>
      <c r="X3421" s="4" t="s">
        <v>11781</v>
      </c>
      <c r="Y3421" s="45">
        <v>0</v>
      </c>
      <c r="AA3421" s="4">
        <v>1</v>
      </c>
      <c r="AB3421" s="4">
        <v>100</v>
      </c>
      <c r="AC3421" s="4">
        <v>1</v>
      </c>
      <c r="AD3421" s="4">
        <v>1</v>
      </c>
      <c r="AE3421" s="45" t="s">
        <v>16461</v>
      </c>
      <c r="AF3421" s="45" t="s">
        <v>16457</v>
      </c>
      <c r="AG3421" s="45" t="s">
        <v>16459</v>
      </c>
      <c r="AH3421" s="45" t="s">
        <v>16453</v>
      </c>
      <c r="AI3421" s="45" t="s">
        <v>16455</v>
      </c>
      <c r="AJ3421" s="63" t="s">
        <v>20405</v>
      </c>
      <c r="AK3421" s="63" t="s">
        <v>20406</v>
      </c>
      <c r="AL3421" s="4">
        <v>0</v>
      </c>
      <c r="AM3421" s="43">
        <f>IF(AND(L3421="WEAPON",OR(R3421=0,R3421=1,R3421=2)),[1]装备基础and强化!$V$7,IF(AND(L3421="LEFTRING",OR(R3421=0,R3421=1,R3421=2)),[1]装备基础and强化!$W$7,IF(AND(L3421="RIGHTRING",OR(R3421=0,R3421=1,R3421=2)),[1]装备基础and强化!$X$7,IF(AND(L3421="NECKLACE",OR(R3421=0,R3421=1,R3421=2)),[1]装备基础and强化!$Y$7,0))))</f>
        <v>0</v>
      </c>
      <c r="AN3421" s="43" t="e">
        <f>IF(AND(L3421="WEAPON",OR(R3421=3,R3421=4)),[1]装备基础and强化!$V$11,IF(AND(L3421="LEFTRING",OR(R3421=3,R3421=4)),[1]装备基础and强化!$W$11,IF(AND(L3421="RIGHTRING",OR(R3421=3,R3421=4)),[1]装备基础and强化!$X$11,IF(AND(L3421="NECKLACE",OR(R3421=3,R3421=4)),[1]装备基础and强化!$Y$11,0))))</f>
        <v>#REF!</v>
      </c>
      <c r="AO3421" s="43">
        <f>IF(AND(L3421="BELT",T3421=1),[1]装备基础and强化!$AA$7,IF(AND(L3421="PANTS",T3421=1),[1]装备基础and强化!$AB$7,IF(AND(L3421="SHOES",T3421=1),[1]装备基础and强化!$AC$7,IF(AND(L3421="CLOTHES",T3421=1),[1]装备基础and强化!$AD$7,0))))</f>
        <v>0</v>
      </c>
      <c r="AP3421" s="43">
        <f>IF(AND(L3421="BELT",T3421=2),[1]装备基础and强化!$AF$7,IF(AND(L3421="PANTS",T3421=2),[1]装备基础and强化!$AG$7,IF(AND(L3421="SHOES",T3421=2),[1]装备基础and强化!$AH$7,IF(AND(L3421="CLOTHES",T3421=2),[1]装备基础and强化!$AI$7,0))))</f>
        <v>0</v>
      </c>
      <c r="AQ3421" s="43">
        <f>IF(L3421="HAT",[1]装备基础and强化!$AK$7,IF(L3421="JADE",[1]装备基础and强化!$AK$7,0))</f>
        <v>0</v>
      </c>
      <c r="AR3421" s="43" t="e">
        <f t="shared" si="54"/>
        <v>#REF!</v>
      </c>
    </row>
    <row r="3422" spans="1:44" x14ac:dyDescent="0.15">
      <c r="A3422" s="43"/>
      <c r="B3422" s="5" t="s">
        <v>11797</v>
      </c>
      <c r="C3422" s="12">
        <v>23418</v>
      </c>
      <c r="D3422" s="5" t="s">
        <v>11777</v>
      </c>
      <c r="E3422" s="44" t="s">
        <v>25053</v>
      </c>
      <c r="F3422" s="4" t="s">
        <v>11798</v>
      </c>
      <c r="G3422" s="4" t="s">
        <v>11799</v>
      </c>
      <c r="H3422" s="44"/>
      <c r="I3422" s="4" t="s">
        <v>700</v>
      </c>
      <c r="J3422" s="6" t="s">
        <v>700</v>
      </c>
      <c r="K3422" s="45">
        <v>1</v>
      </c>
      <c r="L3422" s="4" t="s">
        <v>738</v>
      </c>
      <c r="M3422" s="104" t="s">
        <v>18972</v>
      </c>
      <c r="N3422" s="45">
        <v>280700</v>
      </c>
      <c r="O3422" s="4" t="s">
        <v>8249</v>
      </c>
      <c r="P3422" s="4" t="s">
        <v>15831</v>
      </c>
      <c r="Q3422" s="4">
        <v>90</v>
      </c>
      <c r="R3422" s="4">
        <v>4</v>
      </c>
      <c r="S3422" s="4" t="s">
        <v>11096</v>
      </c>
      <c r="U3422" s="4">
        <v>7</v>
      </c>
      <c r="W3422" s="4" t="s">
        <v>11780</v>
      </c>
      <c r="X3422" s="4" t="s">
        <v>11781</v>
      </c>
      <c r="Y3422" s="45">
        <v>0</v>
      </c>
      <c r="AA3422" s="4">
        <v>1</v>
      </c>
      <c r="AB3422" s="4">
        <v>100</v>
      </c>
      <c r="AC3422" s="4">
        <v>1</v>
      </c>
      <c r="AD3422" s="4">
        <v>1</v>
      </c>
      <c r="AE3422" s="45" t="s">
        <v>16461</v>
      </c>
      <c r="AF3422" s="45" t="s">
        <v>16457</v>
      </c>
      <c r="AG3422" s="45" t="s">
        <v>16459</v>
      </c>
      <c r="AH3422" s="45" t="s">
        <v>16453</v>
      </c>
      <c r="AI3422" s="45" t="s">
        <v>16455</v>
      </c>
      <c r="AJ3422" s="63" t="s">
        <v>20405</v>
      </c>
      <c r="AK3422" s="63" t="s">
        <v>20406</v>
      </c>
      <c r="AL3422" s="45">
        <v>0</v>
      </c>
      <c r="AM3422" s="43">
        <f>IF(AND(L3422="WEAPON",OR(R3422=0,R3422=1,R3422=2)),[1]装备基础and强化!$V$7,IF(AND(L3422="LEFTRING",OR(R3422=0,R3422=1,R3422=2)),[1]装备基础and强化!$W$7,IF(AND(L3422="RIGHTRING",OR(R3422=0,R3422=1,R3422=2)),[1]装备基础and强化!$X$7,IF(AND(L3422="NECKLACE",OR(R3422=0,R3422=1,R3422=2)),[1]装备基础and强化!$Y$7,0))))</f>
        <v>0</v>
      </c>
      <c r="AN3422" s="43" t="e">
        <f>IF(AND(L3422="WEAPON",OR(R3422=3,R3422=4)),[1]装备基础and强化!$V$11,IF(AND(L3422="LEFTRING",OR(R3422=3,R3422=4)),[1]装备基础and强化!$W$11,IF(AND(L3422="RIGHTRING",OR(R3422=3,R3422=4)),[1]装备基础and强化!$X$11,IF(AND(L3422="NECKLACE",OR(R3422=3,R3422=4)),[1]装备基础and强化!$Y$11,0))))</f>
        <v>#REF!</v>
      </c>
      <c r="AO3422" s="43">
        <f>IF(AND(L3422="BELT",T3422=1),[1]装备基础and强化!$AA$7,IF(AND(L3422="PANTS",T3422=1),[1]装备基础and强化!$AB$7,IF(AND(L3422="SHOES",T3422=1),[1]装备基础and强化!$AC$7,IF(AND(L3422="CLOTHES",T3422=1),[1]装备基础and强化!$AD$7,0))))</f>
        <v>0</v>
      </c>
      <c r="AP3422" s="43">
        <f>IF(AND(L3422="BELT",T3422=2),[1]装备基础and强化!$AF$7,IF(AND(L3422="PANTS",T3422=2),[1]装备基础and强化!$AG$7,IF(AND(L3422="SHOES",T3422=2),[1]装备基础and强化!$AH$7,IF(AND(L3422="CLOTHES",T3422=2),[1]装备基础and强化!$AI$7,0))))</f>
        <v>0</v>
      </c>
      <c r="AQ3422" s="43">
        <f>IF(L3422="HAT",[1]装备基础and强化!$AK$7,IF(L3422="JADE",[1]装备基础and强化!$AK$7,0))</f>
        <v>0</v>
      </c>
      <c r="AR3422" s="43" t="e">
        <f t="shared" si="54"/>
        <v>#REF!</v>
      </c>
    </row>
    <row r="3423" spans="1:44" x14ac:dyDescent="0.15">
      <c r="A3423" s="43"/>
      <c r="B3423" s="5" t="s">
        <v>11800</v>
      </c>
      <c r="C3423" s="12">
        <v>23419</v>
      </c>
      <c r="D3423" s="5" t="s">
        <v>11777</v>
      </c>
      <c r="E3423" s="44" t="s">
        <v>25054</v>
      </c>
      <c r="F3423" s="4" t="s">
        <v>11801</v>
      </c>
      <c r="G3423" s="4" t="s">
        <v>11802</v>
      </c>
      <c r="H3423" s="44"/>
      <c r="I3423" s="4" t="s">
        <v>700</v>
      </c>
      <c r="J3423" s="6" t="s">
        <v>700</v>
      </c>
      <c r="K3423" s="45">
        <v>1</v>
      </c>
      <c r="L3423" s="4" t="s">
        <v>738</v>
      </c>
      <c r="M3423" s="104" t="s">
        <v>18973</v>
      </c>
      <c r="N3423" s="45">
        <v>280800</v>
      </c>
      <c r="O3423" s="4" t="s">
        <v>11896</v>
      </c>
      <c r="P3423" s="4" t="s">
        <v>15831</v>
      </c>
      <c r="Q3423" s="4">
        <v>90</v>
      </c>
      <c r="R3423" s="4">
        <v>4</v>
      </c>
      <c r="S3423" s="4" t="s">
        <v>11096</v>
      </c>
      <c r="U3423" s="4">
        <v>8</v>
      </c>
      <c r="W3423" s="4" t="s">
        <v>11780</v>
      </c>
      <c r="X3423" s="4" t="s">
        <v>11781</v>
      </c>
      <c r="Y3423" s="45">
        <v>0</v>
      </c>
      <c r="AA3423" s="4">
        <v>1</v>
      </c>
      <c r="AB3423" s="4">
        <v>100</v>
      </c>
      <c r="AC3423" s="4">
        <v>1</v>
      </c>
      <c r="AD3423" s="4">
        <v>1</v>
      </c>
      <c r="AE3423" s="45" t="s">
        <v>16461</v>
      </c>
      <c r="AF3423" s="45" t="s">
        <v>16457</v>
      </c>
      <c r="AG3423" s="45" t="s">
        <v>16459</v>
      </c>
      <c r="AH3423" s="45" t="s">
        <v>16453</v>
      </c>
      <c r="AI3423" s="45" t="s">
        <v>16455</v>
      </c>
      <c r="AJ3423" s="63" t="s">
        <v>20405</v>
      </c>
      <c r="AK3423" s="63" t="s">
        <v>20406</v>
      </c>
      <c r="AL3423" s="4">
        <v>0</v>
      </c>
      <c r="AM3423" s="43">
        <f>IF(AND(L3423="WEAPON",OR(R3423=0,R3423=1,R3423=2)),[1]装备基础and强化!$V$7,IF(AND(L3423="LEFTRING",OR(R3423=0,R3423=1,R3423=2)),[1]装备基础and强化!$W$7,IF(AND(L3423="RIGHTRING",OR(R3423=0,R3423=1,R3423=2)),[1]装备基础and强化!$X$7,IF(AND(L3423="NECKLACE",OR(R3423=0,R3423=1,R3423=2)),[1]装备基础and强化!$Y$7,0))))</f>
        <v>0</v>
      </c>
      <c r="AN3423" s="43" t="e">
        <f>IF(AND(L3423="WEAPON",OR(R3423=3,R3423=4)),[1]装备基础and强化!$V$11,IF(AND(L3423="LEFTRING",OR(R3423=3,R3423=4)),[1]装备基础and强化!$W$11,IF(AND(L3423="RIGHTRING",OR(R3423=3,R3423=4)),[1]装备基础and强化!$X$11,IF(AND(L3423="NECKLACE",OR(R3423=3,R3423=4)),[1]装备基础and强化!$Y$11,0))))</f>
        <v>#REF!</v>
      </c>
      <c r="AO3423" s="43">
        <f>IF(AND(L3423="BELT",T3423=1),[1]装备基础and强化!$AA$7,IF(AND(L3423="PANTS",T3423=1),[1]装备基础and强化!$AB$7,IF(AND(L3423="SHOES",T3423=1),[1]装备基础and强化!$AC$7,IF(AND(L3423="CLOTHES",T3423=1),[1]装备基础and强化!$AD$7,0))))</f>
        <v>0</v>
      </c>
      <c r="AP3423" s="43">
        <f>IF(AND(L3423="BELT",T3423=2),[1]装备基础and强化!$AF$7,IF(AND(L3423="PANTS",T3423=2),[1]装备基础and强化!$AG$7,IF(AND(L3423="SHOES",T3423=2),[1]装备基础and强化!$AH$7,IF(AND(L3423="CLOTHES",T3423=2),[1]装备基础and强化!$AI$7,0))))</f>
        <v>0</v>
      </c>
      <c r="AQ3423" s="43">
        <f>IF(L3423="HAT",[1]装备基础and强化!$AK$7,IF(L3423="JADE",[1]装备基础and强化!$AK$7,0))</f>
        <v>0</v>
      </c>
      <c r="AR3423" s="43" t="e">
        <f t="shared" si="54"/>
        <v>#REF!</v>
      </c>
    </row>
    <row r="3424" spans="1:44" x14ac:dyDescent="0.15">
      <c r="A3424" s="43"/>
      <c r="B3424" s="5" t="s">
        <v>11803</v>
      </c>
      <c r="C3424" s="12">
        <v>23420</v>
      </c>
      <c r="D3424" s="5" t="s">
        <v>11804</v>
      </c>
      <c r="E3424" s="44" t="s">
        <v>25055</v>
      </c>
      <c r="F3424" s="4" t="s">
        <v>11805</v>
      </c>
      <c r="G3424" s="4" t="s">
        <v>11806</v>
      </c>
      <c r="H3424" s="44"/>
      <c r="I3424" s="4" t="s">
        <v>700</v>
      </c>
      <c r="J3424" s="6" t="s">
        <v>700</v>
      </c>
      <c r="K3424" s="45">
        <v>1</v>
      </c>
      <c r="L3424" s="4" t="s">
        <v>738</v>
      </c>
      <c r="M3424" s="104" t="s">
        <v>18974</v>
      </c>
      <c r="N3424" s="45">
        <v>2110100</v>
      </c>
      <c r="O3424" s="4" t="s">
        <v>7920</v>
      </c>
      <c r="P3424" s="4" t="s">
        <v>15831</v>
      </c>
      <c r="Q3424" s="4">
        <v>120</v>
      </c>
      <c r="R3424" s="4">
        <v>4</v>
      </c>
      <c r="S3424" s="4" t="s">
        <v>11127</v>
      </c>
      <c r="U3424" s="4">
        <v>1</v>
      </c>
      <c r="W3424" s="4" t="s">
        <v>11807</v>
      </c>
      <c r="X3424" s="4" t="s">
        <v>11808</v>
      </c>
      <c r="Y3424" s="45">
        <v>0</v>
      </c>
      <c r="AA3424" s="4">
        <v>1</v>
      </c>
      <c r="AB3424" s="4">
        <v>100</v>
      </c>
      <c r="AC3424" s="4">
        <v>1</v>
      </c>
      <c r="AD3424" s="4">
        <v>1</v>
      </c>
      <c r="AE3424" s="45" t="s">
        <v>16461</v>
      </c>
      <c r="AF3424" s="45" t="s">
        <v>16457</v>
      </c>
      <c r="AG3424" s="45" t="s">
        <v>16459</v>
      </c>
      <c r="AH3424" s="45" t="s">
        <v>16453</v>
      </c>
      <c r="AI3424" s="45" t="s">
        <v>16455</v>
      </c>
      <c r="AJ3424" s="63" t="s">
        <v>20405</v>
      </c>
      <c r="AK3424" s="63" t="s">
        <v>20406</v>
      </c>
      <c r="AL3424" s="45">
        <v>0</v>
      </c>
      <c r="AM3424" s="43">
        <f>IF(AND(L3424="WEAPON",OR(R3424=0,R3424=1,R3424=2)),[1]装备基础and强化!$V$7,IF(AND(L3424="LEFTRING",OR(R3424=0,R3424=1,R3424=2)),[1]装备基础and强化!$W$7,IF(AND(L3424="RIGHTRING",OR(R3424=0,R3424=1,R3424=2)),[1]装备基础and强化!$X$7,IF(AND(L3424="NECKLACE",OR(R3424=0,R3424=1,R3424=2)),[1]装备基础and强化!$Y$7,0))))</f>
        <v>0</v>
      </c>
      <c r="AN3424" s="43" t="e">
        <f>IF(AND(L3424="WEAPON",OR(R3424=3,R3424=4)),[1]装备基础and强化!$V$11,IF(AND(L3424="LEFTRING",OR(R3424=3,R3424=4)),[1]装备基础and强化!$W$11,IF(AND(L3424="RIGHTRING",OR(R3424=3,R3424=4)),[1]装备基础and强化!$X$11,IF(AND(L3424="NECKLACE",OR(R3424=3,R3424=4)),[1]装备基础and强化!$Y$11,0))))</f>
        <v>#REF!</v>
      </c>
      <c r="AO3424" s="43">
        <f>IF(AND(L3424="BELT",T3424=1),[1]装备基础and强化!$AA$7,IF(AND(L3424="PANTS",T3424=1),[1]装备基础and强化!$AB$7,IF(AND(L3424="SHOES",T3424=1),[1]装备基础and强化!$AC$7,IF(AND(L3424="CLOTHES",T3424=1),[1]装备基础and强化!$AD$7,0))))</f>
        <v>0</v>
      </c>
      <c r="AP3424" s="43">
        <f>IF(AND(L3424="BELT",T3424=2),[1]装备基础and强化!$AF$7,IF(AND(L3424="PANTS",T3424=2),[1]装备基础and强化!$AG$7,IF(AND(L3424="SHOES",T3424=2),[1]装备基础and强化!$AH$7,IF(AND(L3424="CLOTHES",T3424=2),[1]装备基础and强化!$AI$7,0))))</f>
        <v>0</v>
      </c>
      <c r="AQ3424" s="43">
        <f>IF(L3424="HAT",[1]装备基础and强化!$AK$7,IF(L3424="JADE",[1]装备基础and强化!$AK$7,0))</f>
        <v>0</v>
      </c>
      <c r="AR3424" s="43" t="e">
        <f t="shared" si="54"/>
        <v>#REF!</v>
      </c>
    </row>
    <row r="3425" spans="1:44" x14ac:dyDescent="0.15">
      <c r="A3425" s="43"/>
      <c r="B3425" s="5" t="s">
        <v>11809</v>
      </c>
      <c r="C3425" s="12">
        <v>23421</v>
      </c>
      <c r="D3425" s="5" t="s">
        <v>11804</v>
      </c>
      <c r="E3425" s="44" t="s">
        <v>25056</v>
      </c>
      <c r="F3425" s="4" t="s">
        <v>11810</v>
      </c>
      <c r="G3425" s="4" t="s">
        <v>11811</v>
      </c>
      <c r="H3425" s="44"/>
      <c r="I3425" s="4" t="s">
        <v>700</v>
      </c>
      <c r="J3425" s="6" t="s">
        <v>700</v>
      </c>
      <c r="K3425" s="45">
        <v>1</v>
      </c>
      <c r="L3425" s="4" t="s">
        <v>738</v>
      </c>
      <c r="M3425" s="104" t="s">
        <v>18975</v>
      </c>
      <c r="N3425" s="45">
        <v>2110200</v>
      </c>
      <c r="O3425" s="4" t="s">
        <v>7945</v>
      </c>
      <c r="P3425" s="4" t="s">
        <v>15831</v>
      </c>
      <c r="Q3425" s="4">
        <v>120</v>
      </c>
      <c r="R3425" s="4">
        <v>4</v>
      </c>
      <c r="S3425" s="4" t="s">
        <v>11127</v>
      </c>
      <c r="U3425" s="4">
        <v>2</v>
      </c>
      <c r="W3425" s="4" t="s">
        <v>11807</v>
      </c>
      <c r="X3425" s="4" t="s">
        <v>11808</v>
      </c>
      <c r="Y3425" s="45">
        <v>0</v>
      </c>
      <c r="AA3425" s="4">
        <v>1</v>
      </c>
      <c r="AB3425" s="4">
        <v>100</v>
      </c>
      <c r="AC3425" s="4">
        <v>1</v>
      </c>
      <c r="AD3425" s="4">
        <v>1</v>
      </c>
      <c r="AE3425" s="45" t="s">
        <v>16461</v>
      </c>
      <c r="AF3425" s="45" t="s">
        <v>16457</v>
      </c>
      <c r="AG3425" s="45" t="s">
        <v>16459</v>
      </c>
      <c r="AH3425" s="45" t="s">
        <v>16453</v>
      </c>
      <c r="AI3425" s="45" t="s">
        <v>16455</v>
      </c>
      <c r="AJ3425" s="63" t="s">
        <v>20405</v>
      </c>
      <c r="AK3425" s="63" t="s">
        <v>20406</v>
      </c>
      <c r="AL3425" s="4">
        <v>0</v>
      </c>
      <c r="AM3425" s="43">
        <f>IF(AND(L3425="WEAPON",OR(R3425=0,R3425=1,R3425=2)),[1]装备基础and强化!$V$7,IF(AND(L3425="LEFTRING",OR(R3425=0,R3425=1,R3425=2)),[1]装备基础and强化!$W$7,IF(AND(L3425="RIGHTRING",OR(R3425=0,R3425=1,R3425=2)),[1]装备基础and强化!$X$7,IF(AND(L3425="NECKLACE",OR(R3425=0,R3425=1,R3425=2)),[1]装备基础and强化!$Y$7,0))))</f>
        <v>0</v>
      </c>
      <c r="AN3425" s="43" t="e">
        <f>IF(AND(L3425="WEAPON",OR(R3425=3,R3425=4)),[1]装备基础and强化!$V$11,IF(AND(L3425="LEFTRING",OR(R3425=3,R3425=4)),[1]装备基础and强化!$W$11,IF(AND(L3425="RIGHTRING",OR(R3425=3,R3425=4)),[1]装备基础and强化!$X$11,IF(AND(L3425="NECKLACE",OR(R3425=3,R3425=4)),[1]装备基础and强化!$Y$11,0))))</f>
        <v>#REF!</v>
      </c>
      <c r="AO3425" s="43">
        <f>IF(AND(L3425="BELT",T3425=1),[1]装备基础and强化!$AA$7,IF(AND(L3425="PANTS",T3425=1),[1]装备基础and强化!$AB$7,IF(AND(L3425="SHOES",T3425=1),[1]装备基础and强化!$AC$7,IF(AND(L3425="CLOTHES",T3425=1),[1]装备基础and强化!$AD$7,0))))</f>
        <v>0</v>
      </c>
      <c r="AP3425" s="43">
        <f>IF(AND(L3425="BELT",T3425=2),[1]装备基础and强化!$AF$7,IF(AND(L3425="PANTS",T3425=2),[1]装备基础and强化!$AG$7,IF(AND(L3425="SHOES",T3425=2),[1]装备基础and强化!$AH$7,IF(AND(L3425="CLOTHES",T3425=2),[1]装备基础and强化!$AI$7,0))))</f>
        <v>0</v>
      </c>
      <c r="AQ3425" s="43">
        <f>IF(L3425="HAT",[1]装备基础and强化!$AK$7,IF(L3425="JADE",[1]装备基础and强化!$AK$7,0))</f>
        <v>0</v>
      </c>
      <c r="AR3425" s="43" t="e">
        <f t="shared" si="54"/>
        <v>#REF!</v>
      </c>
    </row>
    <row r="3426" spans="1:44" x14ac:dyDescent="0.15">
      <c r="A3426" s="43"/>
      <c r="B3426" s="5" t="s">
        <v>11812</v>
      </c>
      <c r="C3426" s="12">
        <v>23422</v>
      </c>
      <c r="D3426" s="5" t="s">
        <v>11804</v>
      </c>
      <c r="E3426" s="44" t="s">
        <v>25057</v>
      </c>
      <c r="F3426" s="4" t="s">
        <v>11813</v>
      </c>
      <c r="G3426" s="4" t="s">
        <v>11814</v>
      </c>
      <c r="H3426" s="44"/>
      <c r="I3426" s="4" t="s">
        <v>700</v>
      </c>
      <c r="J3426" s="6" t="s">
        <v>700</v>
      </c>
      <c r="K3426" s="45">
        <v>1</v>
      </c>
      <c r="L3426" s="4" t="s">
        <v>738</v>
      </c>
      <c r="M3426" s="104" t="s">
        <v>18976</v>
      </c>
      <c r="N3426" s="45">
        <v>2110300</v>
      </c>
      <c r="O3426" s="4" t="s">
        <v>15395</v>
      </c>
      <c r="P3426" s="4" t="s">
        <v>15831</v>
      </c>
      <c r="Q3426" s="4">
        <v>120</v>
      </c>
      <c r="R3426" s="4">
        <v>4</v>
      </c>
      <c r="S3426" s="4" t="s">
        <v>11127</v>
      </c>
      <c r="U3426" s="4">
        <v>3</v>
      </c>
      <c r="W3426" s="4" t="s">
        <v>11807</v>
      </c>
      <c r="X3426" s="4" t="s">
        <v>11808</v>
      </c>
      <c r="Y3426" s="45">
        <v>0</v>
      </c>
      <c r="AA3426" s="4">
        <v>1</v>
      </c>
      <c r="AB3426" s="4">
        <v>100</v>
      </c>
      <c r="AC3426" s="4">
        <v>1</v>
      </c>
      <c r="AD3426" s="4">
        <v>1</v>
      </c>
      <c r="AE3426" s="45" t="s">
        <v>16461</v>
      </c>
      <c r="AF3426" s="45" t="s">
        <v>16457</v>
      </c>
      <c r="AG3426" s="45" t="s">
        <v>16459</v>
      </c>
      <c r="AH3426" s="45" t="s">
        <v>16453</v>
      </c>
      <c r="AI3426" s="45" t="s">
        <v>16455</v>
      </c>
      <c r="AJ3426" s="63" t="s">
        <v>20405</v>
      </c>
      <c r="AK3426" s="63" t="s">
        <v>20406</v>
      </c>
      <c r="AL3426" s="45">
        <v>0</v>
      </c>
      <c r="AM3426" s="43">
        <f>IF(AND(L3426="WEAPON",OR(R3426=0,R3426=1,R3426=2)),[1]装备基础and强化!$V$7,IF(AND(L3426="LEFTRING",OR(R3426=0,R3426=1,R3426=2)),[1]装备基础and强化!$W$7,IF(AND(L3426="RIGHTRING",OR(R3426=0,R3426=1,R3426=2)),[1]装备基础and强化!$X$7,IF(AND(L3426="NECKLACE",OR(R3426=0,R3426=1,R3426=2)),[1]装备基础and强化!$Y$7,0))))</f>
        <v>0</v>
      </c>
      <c r="AN3426" s="43" t="e">
        <f>IF(AND(L3426="WEAPON",OR(R3426=3,R3426=4)),[1]装备基础and强化!$V$11,IF(AND(L3426="LEFTRING",OR(R3426=3,R3426=4)),[1]装备基础and强化!$W$11,IF(AND(L3426="RIGHTRING",OR(R3426=3,R3426=4)),[1]装备基础and强化!$X$11,IF(AND(L3426="NECKLACE",OR(R3426=3,R3426=4)),[1]装备基础and强化!$Y$11,0))))</f>
        <v>#REF!</v>
      </c>
      <c r="AO3426" s="43">
        <f>IF(AND(L3426="BELT",T3426=1),[1]装备基础and强化!$AA$7,IF(AND(L3426="PANTS",T3426=1),[1]装备基础and强化!$AB$7,IF(AND(L3426="SHOES",T3426=1),[1]装备基础and强化!$AC$7,IF(AND(L3426="CLOTHES",T3426=1),[1]装备基础and强化!$AD$7,0))))</f>
        <v>0</v>
      </c>
      <c r="AP3426" s="43">
        <f>IF(AND(L3426="BELT",T3426=2),[1]装备基础and强化!$AF$7,IF(AND(L3426="PANTS",T3426=2),[1]装备基础and强化!$AG$7,IF(AND(L3426="SHOES",T3426=2),[1]装备基础and强化!$AH$7,IF(AND(L3426="CLOTHES",T3426=2),[1]装备基础and强化!$AI$7,0))))</f>
        <v>0</v>
      </c>
      <c r="AQ3426" s="43">
        <f>IF(L3426="HAT",[1]装备基础and强化!$AK$7,IF(L3426="JADE",[1]装备基础and强化!$AK$7,0))</f>
        <v>0</v>
      </c>
      <c r="AR3426" s="43" t="e">
        <f t="shared" si="54"/>
        <v>#REF!</v>
      </c>
    </row>
    <row r="3427" spans="1:44" x14ac:dyDescent="0.15">
      <c r="A3427" s="43"/>
      <c r="B3427" s="5" t="s">
        <v>11815</v>
      </c>
      <c r="C3427" s="12">
        <v>23423</v>
      </c>
      <c r="D3427" s="5" t="s">
        <v>11804</v>
      </c>
      <c r="E3427" s="44" t="s">
        <v>25058</v>
      </c>
      <c r="F3427" s="4" t="s">
        <v>11816</v>
      </c>
      <c r="G3427" s="4" t="s">
        <v>11817</v>
      </c>
      <c r="H3427" s="44"/>
      <c r="I3427" s="4" t="s">
        <v>700</v>
      </c>
      <c r="J3427" s="6" t="s">
        <v>700</v>
      </c>
      <c r="K3427" s="45">
        <v>1</v>
      </c>
      <c r="L3427" s="4" t="s">
        <v>738</v>
      </c>
      <c r="M3427" s="104" t="s">
        <v>18977</v>
      </c>
      <c r="N3427" s="45">
        <v>2110400</v>
      </c>
      <c r="O3427" s="4" t="s">
        <v>11896</v>
      </c>
      <c r="P3427" s="4" t="s">
        <v>15831</v>
      </c>
      <c r="Q3427" s="4">
        <v>120</v>
      </c>
      <c r="R3427" s="4">
        <v>4</v>
      </c>
      <c r="S3427" s="4" t="s">
        <v>11127</v>
      </c>
      <c r="U3427" s="4">
        <v>4</v>
      </c>
      <c r="W3427" s="4" t="s">
        <v>11807</v>
      </c>
      <c r="X3427" s="4" t="s">
        <v>11808</v>
      </c>
      <c r="Y3427" s="45">
        <v>0</v>
      </c>
      <c r="AA3427" s="4">
        <v>1</v>
      </c>
      <c r="AB3427" s="4">
        <v>100</v>
      </c>
      <c r="AC3427" s="4">
        <v>1</v>
      </c>
      <c r="AD3427" s="4">
        <v>1</v>
      </c>
      <c r="AE3427" s="45" t="s">
        <v>16461</v>
      </c>
      <c r="AF3427" s="45" t="s">
        <v>16457</v>
      </c>
      <c r="AG3427" s="45" t="s">
        <v>16459</v>
      </c>
      <c r="AH3427" s="45" t="s">
        <v>16453</v>
      </c>
      <c r="AI3427" s="45" t="s">
        <v>16455</v>
      </c>
      <c r="AJ3427" s="63" t="s">
        <v>20405</v>
      </c>
      <c r="AK3427" s="63" t="s">
        <v>20406</v>
      </c>
      <c r="AL3427" s="4">
        <v>0</v>
      </c>
      <c r="AM3427" s="43">
        <f>IF(AND(L3427="WEAPON",OR(R3427=0,R3427=1,R3427=2)),[1]装备基础and强化!$V$7,IF(AND(L3427="LEFTRING",OR(R3427=0,R3427=1,R3427=2)),[1]装备基础and强化!$W$7,IF(AND(L3427="RIGHTRING",OR(R3427=0,R3427=1,R3427=2)),[1]装备基础and强化!$X$7,IF(AND(L3427="NECKLACE",OR(R3427=0,R3427=1,R3427=2)),[1]装备基础and强化!$Y$7,0))))</f>
        <v>0</v>
      </c>
      <c r="AN3427" s="43" t="e">
        <f>IF(AND(L3427="WEAPON",OR(R3427=3,R3427=4)),[1]装备基础and强化!$V$11,IF(AND(L3427="LEFTRING",OR(R3427=3,R3427=4)),[1]装备基础and强化!$W$11,IF(AND(L3427="RIGHTRING",OR(R3427=3,R3427=4)),[1]装备基础and强化!$X$11,IF(AND(L3427="NECKLACE",OR(R3427=3,R3427=4)),[1]装备基础and强化!$Y$11,0))))</f>
        <v>#REF!</v>
      </c>
      <c r="AO3427" s="43">
        <f>IF(AND(L3427="BELT",T3427=1),[1]装备基础and强化!$AA$7,IF(AND(L3427="PANTS",T3427=1),[1]装备基础and强化!$AB$7,IF(AND(L3427="SHOES",T3427=1),[1]装备基础and强化!$AC$7,IF(AND(L3427="CLOTHES",T3427=1),[1]装备基础and强化!$AD$7,0))))</f>
        <v>0</v>
      </c>
      <c r="AP3427" s="43">
        <f>IF(AND(L3427="BELT",T3427=2),[1]装备基础and强化!$AF$7,IF(AND(L3427="PANTS",T3427=2),[1]装备基础and强化!$AG$7,IF(AND(L3427="SHOES",T3427=2),[1]装备基础and强化!$AH$7,IF(AND(L3427="CLOTHES",T3427=2),[1]装备基础and强化!$AI$7,0))))</f>
        <v>0</v>
      </c>
      <c r="AQ3427" s="43">
        <f>IF(L3427="HAT",[1]装备基础and强化!$AK$7,IF(L3427="JADE",[1]装备基础and强化!$AK$7,0))</f>
        <v>0</v>
      </c>
      <c r="AR3427" s="43" t="e">
        <f t="shared" si="54"/>
        <v>#REF!</v>
      </c>
    </row>
    <row r="3428" spans="1:44" x14ac:dyDescent="0.15">
      <c r="A3428" s="43"/>
      <c r="B3428" s="5" t="s">
        <v>11818</v>
      </c>
      <c r="C3428" s="12">
        <v>23424</v>
      </c>
      <c r="D3428" s="5" t="s">
        <v>11804</v>
      </c>
      <c r="E3428" s="44" t="s">
        <v>25059</v>
      </c>
      <c r="F3428" s="4" t="s">
        <v>11819</v>
      </c>
      <c r="G3428" s="4" t="s">
        <v>11820</v>
      </c>
      <c r="H3428" s="44"/>
      <c r="I3428" s="4" t="s">
        <v>700</v>
      </c>
      <c r="J3428" s="6" t="s">
        <v>700</v>
      </c>
      <c r="K3428" s="45">
        <v>1</v>
      </c>
      <c r="L3428" s="4" t="s">
        <v>738</v>
      </c>
      <c r="M3428" s="104" t="s">
        <v>18978</v>
      </c>
      <c r="N3428" s="45">
        <v>2110500</v>
      </c>
      <c r="O3428" s="4" t="s">
        <v>15424</v>
      </c>
      <c r="P3428" s="4" t="s">
        <v>15831</v>
      </c>
      <c r="Q3428" s="4">
        <v>120</v>
      </c>
      <c r="R3428" s="4">
        <v>4</v>
      </c>
      <c r="S3428" s="4" t="s">
        <v>11127</v>
      </c>
      <c r="U3428" s="4">
        <v>5</v>
      </c>
      <c r="W3428" s="4" t="s">
        <v>11807</v>
      </c>
      <c r="X3428" s="4" t="s">
        <v>11808</v>
      </c>
      <c r="Y3428" s="45">
        <v>0</v>
      </c>
      <c r="AA3428" s="4">
        <v>1</v>
      </c>
      <c r="AB3428" s="4">
        <v>100</v>
      </c>
      <c r="AC3428" s="4">
        <v>1</v>
      </c>
      <c r="AD3428" s="4">
        <v>1</v>
      </c>
      <c r="AE3428" s="45" t="s">
        <v>16461</v>
      </c>
      <c r="AF3428" s="45" t="s">
        <v>16457</v>
      </c>
      <c r="AG3428" s="45" t="s">
        <v>16459</v>
      </c>
      <c r="AH3428" s="45" t="s">
        <v>16453</v>
      </c>
      <c r="AI3428" s="45" t="s">
        <v>16455</v>
      </c>
      <c r="AJ3428" s="63" t="s">
        <v>20405</v>
      </c>
      <c r="AK3428" s="63" t="s">
        <v>20406</v>
      </c>
      <c r="AL3428" s="45">
        <v>0</v>
      </c>
      <c r="AM3428" s="43">
        <f>IF(AND(L3428="WEAPON",OR(R3428=0,R3428=1,R3428=2)),[1]装备基础and强化!$V$7,IF(AND(L3428="LEFTRING",OR(R3428=0,R3428=1,R3428=2)),[1]装备基础and强化!$W$7,IF(AND(L3428="RIGHTRING",OR(R3428=0,R3428=1,R3428=2)),[1]装备基础and强化!$X$7,IF(AND(L3428="NECKLACE",OR(R3428=0,R3428=1,R3428=2)),[1]装备基础and强化!$Y$7,0))))</f>
        <v>0</v>
      </c>
      <c r="AN3428" s="43" t="e">
        <f>IF(AND(L3428="WEAPON",OR(R3428=3,R3428=4)),[1]装备基础and强化!$V$11,IF(AND(L3428="LEFTRING",OR(R3428=3,R3428=4)),[1]装备基础and强化!$W$11,IF(AND(L3428="RIGHTRING",OR(R3428=3,R3428=4)),[1]装备基础and强化!$X$11,IF(AND(L3428="NECKLACE",OR(R3428=3,R3428=4)),[1]装备基础and强化!$Y$11,0))))</f>
        <v>#REF!</v>
      </c>
      <c r="AO3428" s="43">
        <f>IF(AND(L3428="BELT",T3428=1),[1]装备基础and强化!$AA$7,IF(AND(L3428="PANTS",T3428=1),[1]装备基础and强化!$AB$7,IF(AND(L3428="SHOES",T3428=1),[1]装备基础and强化!$AC$7,IF(AND(L3428="CLOTHES",T3428=1),[1]装备基础and强化!$AD$7,0))))</f>
        <v>0</v>
      </c>
      <c r="AP3428" s="43">
        <f>IF(AND(L3428="BELT",T3428=2),[1]装备基础and强化!$AF$7,IF(AND(L3428="PANTS",T3428=2),[1]装备基础and强化!$AG$7,IF(AND(L3428="SHOES",T3428=2),[1]装备基础and强化!$AH$7,IF(AND(L3428="CLOTHES",T3428=2),[1]装备基础and强化!$AI$7,0))))</f>
        <v>0</v>
      </c>
      <c r="AQ3428" s="43">
        <f>IF(L3428="HAT",[1]装备基础and强化!$AK$7,IF(L3428="JADE",[1]装备基础and强化!$AK$7,0))</f>
        <v>0</v>
      </c>
      <c r="AR3428" s="43" t="e">
        <f t="shared" si="54"/>
        <v>#REF!</v>
      </c>
    </row>
    <row r="3429" spans="1:44" x14ac:dyDescent="0.15">
      <c r="A3429" s="43"/>
      <c r="B3429" s="5" t="s">
        <v>11821</v>
      </c>
      <c r="C3429" s="12">
        <v>23425</v>
      </c>
      <c r="D3429" s="5" t="s">
        <v>11804</v>
      </c>
      <c r="E3429" s="44" t="s">
        <v>25060</v>
      </c>
      <c r="F3429" s="4" t="s">
        <v>11822</v>
      </c>
      <c r="G3429" s="4" t="s">
        <v>11823</v>
      </c>
      <c r="H3429" s="44"/>
      <c r="I3429" s="4" t="s">
        <v>700</v>
      </c>
      <c r="J3429" s="6" t="s">
        <v>700</v>
      </c>
      <c r="K3429" s="45">
        <v>1</v>
      </c>
      <c r="L3429" s="4" t="s">
        <v>738</v>
      </c>
      <c r="M3429" s="104" t="s">
        <v>18979</v>
      </c>
      <c r="N3429" s="45">
        <v>2110600</v>
      </c>
      <c r="O3429" s="4" t="s">
        <v>8276</v>
      </c>
      <c r="P3429" s="4" t="s">
        <v>15831</v>
      </c>
      <c r="Q3429" s="4">
        <v>120</v>
      </c>
      <c r="R3429" s="4">
        <v>4</v>
      </c>
      <c r="S3429" s="4" t="s">
        <v>11127</v>
      </c>
      <c r="U3429" s="4">
        <v>6</v>
      </c>
      <c r="W3429" s="4" t="s">
        <v>11807</v>
      </c>
      <c r="X3429" s="4" t="s">
        <v>11808</v>
      </c>
      <c r="Y3429" s="45">
        <v>0</v>
      </c>
      <c r="AA3429" s="4">
        <v>1</v>
      </c>
      <c r="AB3429" s="4">
        <v>100</v>
      </c>
      <c r="AC3429" s="4">
        <v>1</v>
      </c>
      <c r="AD3429" s="4">
        <v>1</v>
      </c>
      <c r="AE3429" s="45" t="s">
        <v>16461</v>
      </c>
      <c r="AF3429" s="45" t="s">
        <v>16457</v>
      </c>
      <c r="AG3429" s="45" t="s">
        <v>16459</v>
      </c>
      <c r="AH3429" s="45" t="s">
        <v>16453</v>
      </c>
      <c r="AI3429" s="45" t="s">
        <v>16455</v>
      </c>
      <c r="AJ3429" s="63" t="s">
        <v>20405</v>
      </c>
      <c r="AK3429" s="63" t="s">
        <v>20406</v>
      </c>
      <c r="AL3429" s="4">
        <v>0</v>
      </c>
      <c r="AM3429" s="43">
        <f>IF(AND(L3429="WEAPON",OR(R3429=0,R3429=1,R3429=2)),[1]装备基础and强化!$V$7,IF(AND(L3429="LEFTRING",OR(R3429=0,R3429=1,R3429=2)),[1]装备基础and强化!$W$7,IF(AND(L3429="RIGHTRING",OR(R3429=0,R3429=1,R3429=2)),[1]装备基础and强化!$X$7,IF(AND(L3429="NECKLACE",OR(R3429=0,R3429=1,R3429=2)),[1]装备基础and强化!$Y$7,0))))</f>
        <v>0</v>
      </c>
      <c r="AN3429" s="43" t="e">
        <f>IF(AND(L3429="WEAPON",OR(R3429=3,R3429=4)),[1]装备基础and强化!$V$11,IF(AND(L3429="LEFTRING",OR(R3429=3,R3429=4)),[1]装备基础and强化!$W$11,IF(AND(L3429="RIGHTRING",OR(R3429=3,R3429=4)),[1]装备基础and强化!$X$11,IF(AND(L3429="NECKLACE",OR(R3429=3,R3429=4)),[1]装备基础and强化!$Y$11,0))))</f>
        <v>#REF!</v>
      </c>
      <c r="AO3429" s="43">
        <f>IF(AND(L3429="BELT",T3429=1),[1]装备基础and强化!$AA$7,IF(AND(L3429="PANTS",T3429=1),[1]装备基础and强化!$AB$7,IF(AND(L3429="SHOES",T3429=1),[1]装备基础and强化!$AC$7,IF(AND(L3429="CLOTHES",T3429=1),[1]装备基础and强化!$AD$7,0))))</f>
        <v>0</v>
      </c>
      <c r="AP3429" s="43">
        <f>IF(AND(L3429="BELT",T3429=2),[1]装备基础and强化!$AF$7,IF(AND(L3429="PANTS",T3429=2),[1]装备基础and强化!$AG$7,IF(AND(L3429="SHOES",T3429=2),[1]装备基础and强化!$AH$7,IF(AND(L3429="CLOTHES",T3429=2),[1]装备基础and强化!$AI$7,0))))</f>
        <v>0</v>
      </c>
      <c r="AQ3429" s="43">
        <f>IF(L3429="HAT",[1]装备基础and强化!$AK$7,IF(L3429="JADE",[1]装备基础and强化!$AK$7,0))</f>
        <v>0</v>
      </c>
      <c r="AR3429" s="43" t="e">
        <f t="shared" si="54"/>
        <v>#REF!</v>
      </c>
    </row>
    <row r="3430" spans="1:44" x14ac:dyDescent="0.15">
      <c r="A3430" s="43"/>
      <c r="B3430" s="5" t="s">
        <v>11824</v>
      </c>
      <c r="C3430" s="12">
        <v>23426</v>
      </c>
      <c r="D3430" s="5" t="s">
        <v>11804</v>
      </c>
      <c r="E3430" s="44" t="s">
        <v>25061</v>
      </c>
      <c r="F3430" s="4" t="s">
        <v>11825</v>
      </c>
      <c r="G3430" s="4" t="s">
        <v>11826</v>
      </c>
      <c r="H3430" s="44"/>
      <c r="I3430" s="4" t="s">
        <v>700</v>
      </c>
      <c r="J3430" s="6" t="s">
        <v>700</v>
      </c>
      <c r="K3430" s="45">
        <v>1</v>
      </c>
      <c r="L3430" s="4" t="s">
        <v>738</v>
      </c>
      <c r="M3430" s="104" t="s">
        <v>18980</v>
      </c>
      <c r="N3430" s="45">
        <v>2110700</v>
      </c>
      <c r="O3430" s="4" t="s">
        <v>8280</v>
      </c>
      <c r="P3430" s="4" t="s">
        <v>15831</v>
      </c>
      <c r="Q3430" s="4">
        <v>120</v>
      </c>
      <c r="R3430" s="4">
        <v>4</v>
      </c>
      <c r="S3430" s="4" t="s">
        <v>11127</v>
      </c>
      <c r="U3430" s="4">
        <v>7</v>
      </c>
      <c r="W3430" s="4" t="s">
        <v>11807</v>
      </c>
      <c r="X3430" s="4" t="s">
        <v>11808</v>
      </c>
      <c r="Y3430" s="45">
        <v>0</v>
      </c>
      <c r="AA3430" s="4">
        <v>1</v>
      </c>
      <c r="AB3430" s="4">
        <v>100</v>
      </c>
      <c r="AC3430" s="4">
        <v>1</v>
      </c>
      <c r="AD3430" s="4">
        <v>1</v>
      </c>
      <c r="AE3430" s="45" t="s">
        <v>16461</v>
      </c>
      <c r="AF3430" s="45" t="s">
        <v>16457</v>
      </c>
      <c r="AG3430" s="45" t="s">
        <v>16459</v>
      </c>
      <c r="AH3430" s="45" t="s">
        <v>16453</v>
      </c>
      <c r="AI3430" s="45" t="s">
        <v>16455</v>
      </c>
      <c r="AJ3430" s="63" t="s">
        <v>20405</v>
      </c>
      <c r="AK3430" s="63" t="s">
        <v>20406</v>
      </c>
      <c r="AL3430" s="45">
        <v>0</v>
      </c>
      <c r="AM3430" s="43">
        <f>IF(AND(L3430="WEAPON",OR(R3430=0,R3430=1,R3430=2)),[1]装备基础and强化!$V$7,IF(AND(L3430="LEFTRING",OR(R3430=0,R3430=1,R3430=2)),[1]装备基础and强化!$W$7,IF(AND(L3430="RIGHTRING",OR(R3430=0,R3430=1,R3430=2)),[1]装备基础and强化!$X$7,IF(AND(L3430="NECKLACE",OR(R3430=0,R3430=1,R3430=2)),[1]装备基础and强化!$Y$7,0))))</f>
        <v>0</v>
      </c>
      <c r="AN3430" s="43" t="e">
        <f>IF(AND(L3430="WEAPON",OR(R3430=3,R3430=4)),[1]装备基础and强化!$V$11,IF(AND(L3430="LEFTRING",OR(R3430=3,R3430=4)),[1]装备基础and强化!$W$11,IF(AND(L3430="RIGHTRING",OR(R3430=3,R3430=4)),[1]装备基础and强化!$X$11,IF(AND(L3430="NECKLACE",OR(R3430=3,R3430=4)),[1]装备基础and强化!$Y$11,0))))</f>
        <v>#REF!</v>
      </c>
      <c r="AO3430" s="43">
        <f>IF(AND(L3430="BELT",T3430=1),[1]装备基础and强化!$AA$7,IF(AND(L3430="PANTS",T3430=1),[1]装备基础and强化!$AB$7,IF(AND(L3430="SHOES",T3430=1),[1]装备基础and强化!$AC$7,IF(AND(L3430="CLOTHES",T3430=1),[1]装备基础and强化!$AD$7,0))))</f>
        <v>0</v>
      </c>
      <c r="AP3430" s="43">
        <f>IF(AND(L3430="BELT",T3430=2),[1]装备基础and强化!$AF$7,IF(AND(L3430="PANTS",T3430=2),[1]装备基础and强化!$AG$7,IF(AND(L3430="SHOES",T3430=2),[1]装备基础and强化!$AH$7,IF(AND(L3430="CLOTHES",T3430=2),[1]装备基础and强化!$AI$7,0))))</f>
        <v>0</v>
      </c>
      <c r="AQ3430" s="43">
        <f>IF(L3430="HAT",[1]装备基础and强化!$AK$7,IF(L3430="JADE",[1]装备基础and强化!$AK$7,0))</f>
        <v>0</v>
      </c>
      <c r="AR3430" s="43" t="e">
        <f t="shared" si="54"/>
        <v>#REF!</v>
      </c>
    </row>
    <row r="3431" spans="1:44" x14ac:dyDescent="0.15">
      <c r="A3431" s="43"/>
      <c r="B3431" s="5" t="s">
        <v>11827</v>
      </c>
      <c r="C3431" s="12">
        <v>23427</v>
      </c>
      <c r="D3431" s="5" t="s">
        <v>11804</v>
      </c>
      <c r="E3431" s="44" t="s">
        <v>25062</v>
      </c>
      <c r="F3431" s="4" t="s">
        <v>11828</v>
      </c>
      <c r="G3431" s="4" t="s">
        <v>11829</v>
      </c>
      <c r="H3431" s="44"/>
      <c r="I3431" s="4" t="s">
        <v>700</v>
      </c>
      <c r="J3431" s="6" t="s">
        <v>700</v>
      </c>
      <c r="K3431" s="45">
        <v>1</v>
      </c>
      <c r="L3431" s="4" t="s">
        <v>738</v>
      </c>
      <c r="M3431" s="104" t="s">
        <v>18981</v>
      </c>
      <c r="N3431" s="45">
        <v>2110800</v>
      </c>
      <c r="O3431" s="4" t="s">
        <v>15448</v>
      </c>
      <c r="P3431" s="4" t="s">
        <v>15831</v>
      </c>
      <c r="Q3431" s="4">
        <v>120</v>
      </c>
      <c r="R3431" s="4">
        <v>4</v>
      </c>
      <c r="S3431" s="4" t="s">
        <v>11127</v>
      </c>
      <c r="U3431" s="4">
        <v>8</v>
      </c>
      <c r="W3431" s="4" t="s">
        <v>11807</v>
      </c>
      <c r="X3431" s="4" t="s">
        <v>11808</v>
      </c>
      <c r="Y3431" s="45">
        <v>0</v>
      </c>
      <c r="AA3431" s="4">
        <v>1</v>
      </c>
      <c r="AB3431" s="4">
        <v>100</v>
      </c>
      <c r="AC3431" s="4">
        <v>1</v>
      </c>
      <c r="AD3431" s="4">
        <v>1</v>
      </c>
      <c r="AE3431" s="45" t="s">
        <v>16461</v>
      </c>
      <c r="AF3431" s="45" t="s">
        <v>16457</v>
      </c>
      <c r="AG3431" s="45" t="s">
        <v>16459</v>
      </c>
      <c r="AH3431" s="45" t="s">
        <v>16453</v>
      </c>
      <c r="AI3431" s="45" t="s">
        <v>16455</v>
      </c>
      <c r="AJ3431" s="63" t="s">
        <v>20405</v>
      </c>
      <c r="AK3431" s="63" t="s">
        <v>20406</v>
      </c>
      <c r="AL3431" s="4">
        <v>0</v>
      </c>
      <c r="AM3431" s="43">
        <f>IF(AND(L3431="WEAPON",OR(R3431=0,R3431=1,R3431=2)),[1]装备基础and强化!$V$7,IF(AND(L3431="LEFTRING",OR(R3431=0,R3431=1,R3431=2)),[1]装备基础and强化!$W$7,IF(AND(L3431="RIGHTRING",OR(R3431=0,R3431=1,R3431=2)),[1]装备基础and强化!$X$7,IF(AND(L3431="NECKLACE",OR(R3431=0,R3431=1,R3431=2)),[1]装备基础and强化!$Y$7,0))))</f>
        <v>0</v>
      </c>
      <c r="AN3431" s="43" t="e">
        <f>IF(AND(L3431="WEAPON",OR(R3431=3,R3431=4)),[1]装备基础and强化!$V$11,IF(AND(L3431="LEFTRING",OR(R3431=3,R3431=4)),[1]装备基础and强化!$W$11,IF(AND(L3431="RIGHTRING",OR(R3431=3,R3431=4)),[1]装备基础and强化!$X$11,IF(AND(L3431="NECKLACE",OR(R3431=3,R3431=4)),[1]装备基础and强化!$Y$11,0))))</f>
        <v>#REF!</v>
      </c>
      <c r="AO3431" s="43">
        <f>IF(AND(L3431="BELT",T3431=1),[1]装备基础and强化!$AA$7,IF(AND(L3431="PANTS",T3431=1),[1]装备基础and强化!$AB$7,IF(AND(L3431="SHOES",T3431=1),[1]装备基础and强化!$AC$7,IF(AND(L3431="CLOTHES",T3431=1),[1]装备基础and强化!$AD$7,0))))</f>
        <v>0</v>
      </c>
      <c r="AP3431" s="43">
        <f>IF(AND(L3431="BELT",T3431=2),[1]装备基础and强化!$AF$7,IF(AND(L3431="PANTS",T3431=2),[1]装备基础and强化!$AG$7,IF(AND(L3431="SHOES",T3431=2),[1]装备基础and强化!$AH$7,IF(AND(L3431="CLOTHES",T3431=2),[1]装备基础and强化!$AI$7,0))))</f>
        <v>0</v>
      </c>
      <c r="AQ3431" s="43">
        <f>IF(L3431="HAT",[1]装备基础and强化!$AK$7,IF(L3431="JADE",[1]装备基础and强化!$AK$7,0))</f>
        <v>0</v>
      </c>
      <c r="AR3431" s="43" t="e">
        <f t="shared" si="54"/>
        <v>#REF!</v>
      </c>
    </row>
    <row r="3432" spans="1:44" x14ac:dyDescent="0.15">
      <c r="A3432" s="43"/>
      <c r="B3432" s="5" t="s">
        <v>11830</v>
      </c>
      <c r="C3432" s="12">
        <v>23428</v>
      </c>
      <c r="D3432" s="5" t="s">
        <v>11831</v>
      </c>
      <c r="E3432" s="44" t="s">
        <v>25063</v>
      </c>
      <c r="F3432" s="4" t="s">
        <v>11832</v>
      </c>
      <c r="G3432" s="4" t="s">
        <v>11833</v>
      </c>
      <c r="H3432" s="44"/>
      <c r="I3432" s="4" t="s">
        <v>700</v>
      </c>
      <c r="J3432" s="6" t="s">
        <v>700</v>
      </c>
      <c r="K3432" s="45">
        <v>1</v>
      </c>
      <c r="L3432" s="4" t="s">
        <v>738</v>
      </c>
      <c r="M3432" s="104" t="s">
        <v>18982</v>
      </c>
      <c r="N3432" s="45">
        <v>2140100</v>
      </c>
      <c r="O3432" s="4" t="s">
        <v>8218</v>
      </c>
      <c r="P3432" s="4" t="s">
        <v>15831</v>
      </c>
      <c r="Q3432" s="4">
        <v>150</v>
      </c>
      <c r="R3432" s="4">
        <v>4</v>
      </c>
      <c r="S3432" s="4" t="s">
        <v>11157</v>
      </c>
      <c r="U3432" s="4">
        <v>1</v>
      </c>
      <c r="W3432" s="4" t="s">
        <v>11834</v>
      </c>
      <c r="X3432" s="4" t="s">
        <v>11835</v>
      </c>
      <c r="Y3432" s="45">
        <v>0</v>
      </c>
      <c r="AA3432" s="4">
        <v>1</v>
      </c>
      <c r="AB3432" s="4">
        <v>100</v>
      </c>
      <c r="AC3432" s="4">
        <v>1</v>
      </c>
      <c r="AD3432" s="4">
        <v>1</v>
      </c>
      <c r="AE3432" s="45" t="s">
        <v>16461</v>
      </c>
      <c r="AF3432" s="45" t="s">
        <v>16457</v>
      </c>
      <c r="AG3432" s="45" t="s">
        <v>16459</v>
      </c>
      <c r="AH3432" s="45" t="s">
        <v>16453</v>
      </c>
      <c r="AI3432" s="45" t="s">
        <v>16455</v>
      </c>
      <c r="AJ3432" s="63" t="s">
        <v>20405</v>
      </c>
      <c r="AK3432" s="63" t="s">
        <v>20406</v>
      </c>
      <c r="AL3432" s="45">
        <v>0</v>
      </c>
      <c r="AM3432" s="43">
        <f>IF(AND(L3432="WEAPON",OR(R3432=0,R3432=1,R3432=2)),[1]装备基础and强化!$V$7,IF(AND(L3432="LEFTRING",OR(R3432=0,R3432=1,R3432=2)),[1]装备基础and强化!$W$7,IF(AND(L3432="RIGHTRING",OR(R3432=0,R3432=1,R3432=2)),[1]装备基础and强化!$X$7,IF(AND(L3432="NECKLACE",OR(R3432=0,R3432=1,R3432=2)),[1]装备基础and强化!$Y$7,0))))</f>
        <v>0</v>
      </c>
      <c r="AN3432" s="43" t="e">
        <f>IF(AND(L3432="WEAPON",OR(R3432=3,R3432=4)),[1]装备基础and强化!$V$11,IF(AND(L3432="LEFTRING",OR(R3432=3,R3432=4)),[1]装备基础and强化!$W$11,IF(AND(L3432="RIGHTRING",OR(R3432=3,R3432=4)),[1]装备基础and强化!$X$11,IF(AND(L3432="NECKLACE",OR(R3432=3,R3432=4)),[1]装备基础and强化!$Y$11,0))))</f>
        <v>#REF!</v>
      </c>
      <c r="AO3432" s="43">
        <f>IF(AND(L3432="BELT",T3432=1),[1]装备基础and强化!$AA$7,IF(AND(L3432="PANTS",T3432=1),[1]装备基础and强化!$AB$7,IF(AND(L3432="SHOES",T3432=1),[1]装备基础and强化!$AC$7,IF(AND(L3432="CLOTHES",T3432=1),[1]装备基础and强化!$AD$7,0))))</f>
        <v>0</v>
      </c>
      <c r="AP3432" s="43">
        <f>IF(AND(L3432="BELT",T3432=2),[1]装备基础and强化!$AF$7,IF(AND(L3432="PANTS",T3432=2),[1]装备基础and强化!$AG$7,IF(AND(L3432="SHOES",T3432=2),[1]装备基础and强化!$AH$7,IF(AND(L3432="CLOTHES",T3432=2),[1]装备基础and强化!$AI$7,0))))</f>
        <v>0</v>
      </c>
      <c r="AQ3432" s="43">
        <f>IF(L3432="HAT",[1]装备基础and强化!$AK$7,IF(L3432="JADE",[1]装备基础and强化!$AK$7,0))</f>
        <v>0</v>
      </c>
      <c r="AR3432" s="43" t="e">
        <f t="shared" si="54"/>
        <v>#REF!</v>
      </c>
    </row>
    <row r="3433" spans="1:44" x14ac:dyDescent="0.15">
      <c r="A3433" s="43"/>
      <c r="B3433" s="5" t="s">
        <v>11836</v>
      </c>
      <c r="C3433" s="12">
        <v>23429</v>
      </c>
      <c r="D3433" s="5" t="s">
        <v>11831</v>
      </c>
      <c r="E3433" s="44" t="s">
        <v>25064</v>
      </c>
      <c r="F3433" s="4" t="s">
        <v>11837</v>
      </c>
      <c r="G3433" s="4" t="s">
        <v>11838</v>
      </c>
      <c r="H3433" s="44"/>
      <c r="I3433" s="4" t="s">
        <v>700</v>
      </c>
      <c r="J3433" s="6" t="s">
        <v>700</v>
      </c>
      <c r="K3433" s="45">
        <v>1</v>
      </c>
      <c r="L3433" s="4" t="s">
        <v>738</v>
      </c>
      <c r="M3433" s="104" t="s">
        <v>18983</v>
      </c>
      <c r="N3433" s="45">
        <v>2140200</v>
      </c>
      <c r="O3433" s="4" t="s">
        <v>8239</v>
      </c>
      <c r="P3433" s="4" t="s">
        <v>15831</v>
      </c>
      <c r="Q3433" s="4">
        <v>150</v>
      </c>
      <c r="R3433" s="4">
        <v>4</v>
      </c>
      <c r="S3433" s="4" t="s">
        <v>11157</v>
      </c>
      <c r="U3433" s="4">
        <v>2</v>
      </c>
      <c r="W3433" s="4" t="s">
        <v>11834</v>
      </c>
      <c r="X3433" s="4" t="s">
        <v>11835</v>
      </c>
      <c r="Y3433" s="45">
        <v>0</v>
      </c>
      <c r="AA3433" s="4">
        <v>1</v>
      </c>
      <c r="AB3433" s="4">
        <v>100</v>
      </c>
      <c r="AC3433" s="4">
        <v>1</v>
      </c>
      <c r="AD3433" s="4">
        <v>1</v>
      </c>
      <c r="AE3433" s="45" t="s">
        <v>16461</v>
      </c>
      <c r="AF3433" s="45" t="s">
        <v>16457</v>
      </c>
      <c r="AG3433" s="45" t="s">
        <v>16459</v>
      </c>
      <c r="AH3433" s="45" t="s">
        <v>16453</v>
      </c>
      <c r="AI3433" s="45" t="s">
        <v>16455</v>
      </c>
      <c r="AJ3433" s="63" t="s">
        <v>20405</v>
      </c>
      <c r="AK3433" s="63" t="s">
        <v>20406</v>
      </c>
      <c r="AL3433" s="4">
        <v>0</v>
      </c>
      <c r="AM3433" s="43">
        <f>IF(AND(L3433="WEAPON",OR(R3433=0,R3433=1,R3433=2)),[1]装备基础and强化!$V$7,IF(AND(L3433="LEFTRING",OR(R3433=0,R3433=1,R3433=2)),[1]装备基础and强化!$W$7,IF(AND(L3433="RIGHTRING",OR(R3433=0,R3433=1,R3433=2)),[1]装备基础and强化!$X$7,IF(AND(L3433="NECKLACE",OR(R3433=0,R3433=1,R3433=2)),[1]装备基础and强化!$Y$7,0))))</f>
        <v>0</v>
      </c>
      <c r="AN3433" s="43" t="e">
        <f>IF(AND(L3433="WEAPON",OR(R3433=3,R3433=4)),[1]装备基础and强化!$V$11,IF(AND(L3433="LEFTRING",OR(R3433=3,R3433=4)),[1]装备基础and强化!$W$11,IF(AND(L3433="RIGHTRING",OR(R3433=3,R3433=4)),[1]装备基础and强化!$X$11,IF(AND(L3433="NECKLACE",OR(R3433=3,R3433=4)),[1]装备基础and强化!$Y$11,0))))</f>
        <v>#REF!</v>
      </c>
      <c r="AO3433" s="43">
        <f>IF(AND(L3433="BELT",T3433=1),[1]装备基础and强化!$AA$7,IF(AND(L3433="PANTS",T3433=1),[1]装备基础and强化!$AB$7,IF(AND(L3433="SHOES",T3433=1),[1]装备基础and强化!$AC$7,IF(AND(L3433="CLOTHES",T3433=1),[1]装备基础and强化!$AD$7,0))))</f>
        <v>0</v>
      </c>
      <c r="AP3433" s="43">
        <f>IF(AND(L3433="BELT",T3433=2),[1]装备基础and强化!$AF$7,IF(AND(L3433="PANTS",T3433=2),[1]装备基础and强化!$AG$7,IF(AND(L3433="SHOES",T3433=2),[1]装备基础and强化!$AH$7,IF(AND(L3433="CLOTHES",T3433=2),[1]装备基础and强化!$AI$7,0))))</f>
        <v>0</v>
      </c>
      <c r="AQ3433" s="43">
        <f>IF(L3433="HAT",[1]装备基础and强化!$AK$7,IF(L3433="JADE",[1]装备基础and强化!$AK$7,0))</f>
        <v>0</v>
      </c>
      <c r="AR3433" s="43" t="e">
        <f t="shared" si="54"/>
        <v>#REF!</v>
      </c>
    </row>
    <row r="3434" spans="1:44" x14ac:dyDescent="0.15">
      <c r="A3434" s="43"/>
      <c r="B3434" s="5" t="s">
        <v>11840</v>
      </c>
      <c r="C3434" s="12">
        <v>23430</v>
      </c>
      <c r="D3434" s="5" t="s">
        <v>11831</v>
      </c>
      <c r="E3434" s="44" t="s">
        <v>25065</v>
      </c>
      <c r="F3434" s="4" t="s">
        <v>11841</v>
      </c>
      <c r="G3434" s="4" t="s">
        <v>11842</v>
      </c>
      <c r="H3434" s="44"/>
      <c r="I3434" s="4" t="s">
        <v>700</v>
      </c>
      <c r="J3434" s="6" t="s">
        <v>700</v>
      </c>
      <c r="K3434" s="45">
        <v>1</v>
      </c>
      <c r="L3434" s="4" t="s">
        <v>738</v>
      </c>
      <c r="M3434" s="104" t="s">
        <v>18984</v>
      </c>
      <c r="N3434" s="45">
        <v>2140300</v>
      </c>
      <c r="O3434" s="4" t="s">
        <v>11222</v>
      </c>
      <c r="P3434" s="4" t="s">
        <v>15831</v>
      </c>
      <c r="Q3434" s="4">
        <v>150</v>
      </c>
      <c r="R3434" s="4">
        <v>4</v>
      </c>
      <c r="S3434" s="4" t="s">
        <v>11157</v>
      </c>
      <c r="U3434" s="4">
        <v>3</v>
      </c>
      <c r="W3434" s="4" t="s">
        <v>11834</v>
      </c>
      <c r="X3434" s="4" t="s">
        <v>11835</v>
      </c>
      <c r="Y3434" s="45">
        <v>0</v>
      </c>
      <c r="AA3434" s="4">
        <v>1</v>
      </c>
      <c r="AB3434" s="4">
        <v>100</v>
      </c>
      <c r="AC3434" s="4">
        <v>1</v>
      </c>
      <c r="AD3434" s="4">
        <v>1</v>
      </c>
      <c r="AE3434" s="45" t="s">
        <v>16461</v>
      </c>
      <c r="AF3434" s="45" t="s">
        <v>16457</v>
      </c>
      <c r="AG3434" s="45" t="s">
        <v>16459</v>
      </c>
      <c r="AH3434" s="45" t="s">
        <v>16453</v>
      </c>
      <c r="AI3434" s="45" t="s">
        <v>16455</v>
      </c>
      <c r="AJ3434" s="63" t="s">
        <v>20405</v>
      </c>
      <c r="AK3434" s="63" t="s">
        <v>20406</v>
      </c>
      <c r="AL3434" s="45">
        <v>0</v>
      </c>
      <c r="AM3434" s="43">
        <f>IF(AND(L3434="WEAPON",OR(R3434=0,R3434=1,R3434=2)),[1]装备基础and强化!$V$7,IF(AND(L3434="LEFTRING",OR(R3434=0,R3434=1,R3434=2)),[1]装备基础and强化!$W$7,IF(AND(L3434="RIGHTRING",OR(R3434=0,R3434=1,R3434=2)),[1]装备基础and强化!$X$7,IF(AND(L3434="NECKLACE",OR(R3434=0,R3434=1,R3434=2)),[1]装备基础and强化!$Y$7,0))))</f>
        <v>0</v>
      </c>
      <c r="AN3434" s="43" t="e">
        <f>IF(AND(L3434="WEAPON",OR(R3434=3,R3434=4)),[1]装备基础and强化!$V$11,IF(AND(L3434="LEFTRING",OR(R3434=3,R3434=4)),[1]装备基础and强化!$W$11,IF(AND(L3434="RIGHTRING",OR(R3434=3,R3434=4)),[1]装备基础and强化!$X$11,IF(AND(L3434="NECKLACE",OR(R3434=3,R3434=4)),[1]装备基础and强化!$Y$11,0))))</f>
        <v>#REF!</v>
      </c>
      <c r="AO3434" s="43">
        <f>IF(AND(L3434="BELT",T3434=1),[1]装备基础and强化!$AA$7,IF(AND(L3434="PANTS",T3434=1),[1]装备基础and强化!$AB$7,IF(AND(L3434="SHOES",T3434=1),[1]装备基础and强化!$AC$7,IF(AND(L3434="CLOTHES",T3434=1),[1]装备基础and强化!$AD$7,0))))</f>
        <v>0</v>
      </c>
      <c r="AP3434" s="43">
        <f>IF(AND(L3434="BELT",T3434=2),[1]装备基础and强化!$AF$7,IF(AND(L3434="PANTS",T3434=2),[1]装备基础and强化!$AG$7,IF(AND(L3434="SHOES",T3434=2),[1]装备基础and强化!$AH$7,IF(AND(L3434="CLOTHES",T3434=2),[1]装备基础and强化!$AI$7,0))))</f>
        <v>0</v>
      </c>
      <c r="AQ3434" s="43">
        <f>IF(L3434="HAT",[1]装备基础and强化!$AK$7,IF(L3434="JADE",[1]装备基础and强化!$AK$7,0))</f>
        <v>0</v>
      </c>
      <c r="AR3434" s="43" t="e">
        <f t="shared" si="54"/>
        <v>#REF!</v>
      </c>
    </row>
    <row r="3435" spans="1:44" x14ac:dyDescent="0.15">
      <c r="A3435" s="43"/>
      <c r="B3435" s="5" t="s">
        <v>11843</v>
      </c>
      <c r="C3435" s="12">
        <v>23431</v>
      </c>
      <c r="D3435" s="5" t="s">
        <v>11831</v>
      </c>
      <c r="E3435" s="44" t="s">
        <v>25066</v>
      </c>
      <c r="F3435" s="4" t="s">
        <v>11844</v>
      </c>
      <c r="G3435" s="4" t="s">
        <v>11845</v>
      </c>
      <c r="H3435" s="44"/>
      <c r="I3435" s="4" t="s">
        <v>700</v>
      </c>
      <c r="J3435" s="6" t="s">
        <v>700</v>
      </c>
      <c r="K3435" s="45">
        <v>1</v>
      </c>
      <c r="L3435" s="4" t="s">
        <v>738</v>
      </c>
      <c r="M3435" s="104" t="s">
        <v>18985</v>
      </c>
      <c r="N3435" s="45">
        <v>2140400</v>
      </c>
      <c r="O3435" s="4" t="s">
        <v>15449</v>
      </c>
      <c r="P3435" s="4" t="s">
        <v>15831</v>
      </c>
      <c r="Q3435" s="4">
        <v>150</v>
      </c>
      <c r="R3435" s="4">
        <v>4</v>
      </c>
      <c r="S3435" s="4" t="s">
        <v>11157</v>
      </c>
      <c r="U3435" s="4">
        <v>4</v>
      </c>
      <c r="W3435" s="4" t="s">
        <v>11834</v>
      </c>
      <c r="X3435" s="4" t="s">
        <v>11835</v>
      </c>
      <c r="Y3435" s="45">
        <v>0</v>
      </c>
      <c r="AA3435" s="4">
        <v>1</v>
      </c>
      <c r="AB3435" s="4">
        <v>100</v>
      </c>
      <c r="AC3435" s="4">
        <v>1</v>
      </c>
      <c r="AD3435" s="4">
        <v>1</v>
      </c>
      <c r="AE3435" s="45" t="s">
        <v>16461</v>
      </c>
      <c r="AF3435" s="45" t="s">
        <v>16457</v>
      </c>
      <c r="AG3435" s="45" t="s">
        <v>16459</v>
      </c>
      <c r="AH3435" s="45" t="s">
        <v>16453</v>
      </c>
      <c r="AI3435" s="45" t="s">
        <v>16455</v>
      </c>
      <c r="AJ3435" s="63" t="s">
        <v>20405</v>
      </c>
      <c r="AK3435" s="63" t="s">
        <v>20406</v>
      </c>
      <c r="AL3435" s="4">
        <v>0</v>
      </c>
      <c r="AM3435" s="43">
        <f>IF(AND(L3435="WEAPON",OR(R3435=0,R3435=1,R3435=2)),[1]装备基础and强化!$V$7,IF(AND(L3435="LEFTRING",OR(R3435=0,R3435=1,R3435=2)),[1]装备基础and强化!$W$7,IF(AND(L3435="RIGHTRING",OR(R3435=0,R3435=1,R3435=2)),[1]装备基础and强化!$X$7,IF(AND(L3435="NECKLACE",OR(R3435=0,R3435=1,R3435=2)),[1]装备基础and强化!$Y$7,0))))</f>
        <v>0</v>
      </c>
      <c r="AN3435" s="43" t="e">
        <f>IF(AND(L3435="WEAPON",OR(R3435=3,R3435=4)),[1]装备基础and强化!$V$11,IF(AND(L3435="LEFTRING",OR(R3435=3,R3435=4)),[1]装备基础and强化!$W$11,IF(AND(L3435="RIGHTRING",OR(R3435=3,R3435=4)),[1]装备基础and强化!$X$11,IF(AND(L3435="NECKLACE",OR(R3435=3,R3435=4)),[1]装备基础and强化!$Y$11,0))))</f>
        <v>#REF!</v>
      </c>
      <c r="AO3435" s="43">
        <f>IF(AND(L3435="BELT",T3435=1),[1]装备基础and强化!$AA$7,IF(AND(L3435="PANTS",T3435=1),[1]装备基础and强化!$AB$7,IF(AND(L3435="SHOES",T3435=1),[1]装备基础and强化!$AC$7,IF(AND(L3435="CLOTHES",T3435=1),[1]装备基础and强化!$AD$7,0))))</f>
        <v>0</v>
      </c>
      <c r="AP3435" s="43">
        <f>IF(AND(L3435="BELT",T3435=2),[1]装备基础and强化!$AF$7,IF(AND(L3435="PANTS",T3435=2),[1]装备基础and强化!$AG$7,IF(AND(L3435="SHOES",T3435=2),[1]装备基础and强化!$AH$7,IF(AND(L3435="CLOTHES",T3435=2),[1]装备基础and强化!$AI$7,0))))</f>
        <v>0</v>
      </c>
      <c r="AQ3435" s="43">
        <f>IF(L3435="HAT",[1]装备基础and强化!$AK$7,IF(L3435="JADE",[1]装备基础and强化!$AK$7,0))</f>
        <v>0</v>
      </c>
      <c r="AR3435" s="43" t="e">
        <f t="shared" si="54"/>
        <v>#REF!</v>
      </c>
    </row>
    <row r="3436" spans="1:44" x14ac:dyDescent="0.15">
      <c r="A3436" s="43"/>
      <c r="B3436" s="5" t="s">
        <v>11847</v>
      </c>
      <c r="C3436" s="12">
        <v>23432</v>
      </c>
      <c r="D3436" s="5" t="s">
        <v>11831</v>
      </c>
      <c r="E3436" s="44" t="s">
        <v>25067</v>
      </c>
      <c r="F3436" s="4" t="s">
        <v>11848</v>
      </c>
      <c r="G3436" s="4" t="s">
        <v>11849</v>
      </c>
      <c r="H3436" s="44"/>
      <c r="I3436" s="4" t="s">
        <v>700</v>
      </c>
      <c r="J3436" s="6" t="s">
        <v>700</v>
      </c>
      <c r="K3436" s="45">
        <v>1</v>
      </c>
      <c r="L3436" s="4" t="s">
        <v>738</v>
      </c>
      <c r="M3436" s="104" t="s">
        <v>18986</v>
      </c>
      <c r="N3436" s="45">
        <v>2140500</v>
      </c>
      <c r="O3436" s="4" t="s">
        <v>8076</v>
      </c>
      <c r="P3436" s="4" t="s">
        <v>15831</v>
      </c>
      <c r="Q3436" s="4">
        <v>150</v>
      </c>
      <c r="R3436" s="4">
        <v>4</v>
      </c>
      <c r="S3436" s="4" t="s">
        <v>11157</v>
      </c>
      <c r="U3436" s="4">
        <v>5</v>
      </c>
      <c r="W3436" s="4" t="s">
        <v>11834</v>
      </c>
      <c r="X3436" s="4" t="s">
        <v>11835</v>
      </c>
      <c r="Y3436" s="45">
        <v>0</v>
      </c>
      <c r="AA3436" s="4">
        <v>1</v>
      </c>
      <c r="AB3436" s="4">
        <v>100</v>
      </c>
      <c r="AC3436" s="4">
        <v>1</v>
      </c>
      <c r="AD3436" s="4">
        <v>1</v>
      </c>
      <c r="AE3436" s="45" t="s">
        <v>16461</v>
      </c>
      <c r="AF3436" s="45" t="s">
        <v>16457</v>
      </c>
      <c r="AG3436" s="45" t="s">
        <v>16459</v>
      </c>
      <c r="AH3436" s="45" t="s">
        <v>16453</v>
      </c>
      <c r="AI3436" s="45" t="s">
        <v>16455</v>
      </c>
      <c r="AJ3436" s="63" t="s">
        <v>20405</v>
      </c>
      <c r="AK3436" s="63" t="s">
        <v>20406</v>
      </c>
      <c r="AL3436" s="45">
        <v>0</v>
      </c>
      <c r="AM3436" s="43">
        <f>IF(AND(L3436="WEAPON",OR(R3436=0,R3436=1,R3436=2)),[1]装备基础and强化!$V$7,IF(AND(L3436="LEFTRING",OR(R3436=0,R3436=1,R3436=2)),[1]装备基础and强化!$W$7,IF(AND(L3436="RIGHTRING",OR(R3436=0,R3436=1,R3436=2)),[1]装备基础and强化!$X$7,IF(AND(L3436="NECKLACE",OR(R3436=0,R3436=1,R3436=2)),[1]装备基础and强化!$Y$7,0))))</f>
        <v>0</v>
      </c>
      <c r="AN3436" s="43" t="e">
        <f>IF(AND(L3436="WEAPON",OR(R3436=3,R3436=4)),[1]装备基础and强化!$V$11,IF(AND(L3436="LEFTRING",OR(R3436=3,R3436=4)),[1]装备基础and强化!$W$11,IF(AND(L3436="RIGHTRING",OR(R3436=3,R3436=4)),[1]装备基础and强化!$X$11,IF(AND(L3436="NECKLACE",OR(R3436=3,R3436=4)),[1]装备基础and强化!$Y$11,0))))</f>
        <v>#REF!</v>
      </c>
      <c r="AO3436" s="43">
        <f>IF(AND(L3436="BELT",T3436=1),[1]装备基础and强化!$AA$7,IF(AND(L3436="PANTS",T3436=1),[1]装备基础and强化!$AB$7,IF(AND(L3436="SHOES",T3436=1),[1]装备基础and强化!$AC$7,IF(AND(L3436="CLOTHES",T3436=1),[1]装备基础and强化!$AD$7,0))))</f>
        <v>0</v>
      </c>
      <c r="AP3436" s="43">
        <f>IF(AND(L3436="BELT",T3436=2),[1]装备基础and强化!$AF$7,IF(AND(L3436="PANTS",T3436=2),[1]装备基础and强化!$AG$7,IF(AND(L3436="SHOES",T3436=2),[1]装备基础and强化!$AH$7,IF(AND(L3436="CLOTHES",T3436=2),[1]装备基础and强化!$AI$7,0))))</f>
        <v>0</v>
      </c>
      <c r="AQ3436" s="43">
        <f>IF(L3436="HAT",[1]装备基础and强化!$AK$7,IF(L3436="JADE",[1]装备基础and强化!$AK$7,0))</f>
        <v>0</v>
      </c>
      <c r="AR3436" s="43" t="e">
        <f t="shared" si="54"/>
        <v>#REF!</v>
      </c>
    </row>
    <row r="3437" spans="1:44" x14ac:dyDescent="0.15">
      <c r="A3437" s="43"/>
      <c r="B3437" s="5" t="s">
        <v>11850</v>
      </c>
      <c r="C3437" s="12">
        <v>23433</v>
      </c>
      <c r="D3437" s="5" t="s">
        <v>11831</v>
      </c>
      <c r="E3437" s="44" t="s">
        <v>25068</v>
      </c>
      <c r="F3437" s="4" t="s">
        <v>11851</v>
      </c>
      <c r="G3437" s="4" t="s">
        <v>11852</v>
      </c>
      <c r="H3437" s="44"/>
      <c r="I3437" s="4" t="s">
        <v>700</v>
      </c>
      <c r="J3437" s="6" t="s">
        <v>700</v>
      </c>
      <c r="K3437" s="45">
        <v>1</v>
      </c>
      <c r="L3437" s="4" t="s">
        <v>738</v>
      </c>
      <c r="M3437" s="104" t="s">
        <v>18987</v>
      </c>
      <c r="N3437" s="45">
        <v>2140600</v>
      </c>
      <c r="O3437" s="4" t="s">
        <v>8305</v>
      </c>
      <c r="P3437" s="4" t="s">
        <v>15831</v>
      </c>
      <c r="Q3437" s="4">
        <v>150</v>
      </c>
      <c r="R3437" s="4">
        <v>4</v>
      </c>
      <c r="S3437" s="4" t="s">
        <v>11157</v>
      </c>
      <c r="U3437" s="4">
        <v>6</v>
      </c>
      <c r="W3437" s="4" t="s">
        <v>11834</v>
      </c>
      <c r="X3437" s="4" t="s">
        <v>11835</v>
      </c>
      <c r="Y3437" s="45">
        <v>0</v>
      </c>
      <c r="AA3437" s="4">
        <v>1</v>
      </c>
      <c r="AB3437" s="4">
        <v>100</v>
      </c>
      <c r="AC3437" s="4">
        <v>1</v>
      </c>
      <c r="AD3437" s="4">
        <v>1</v>
      </c>
      <c r="AE3437" s="45" t="s">
        <v>16461</v>
      </c>
      <c r="AF3437" s="45" t="s">
        <v>16457</v>
      </c>
      <c r="AG3437" s="45" t="s">
        <v>16459</v>
      </c>
      <c r="AH3437" s="45" t="s">
        <v>16453</v>
      </c>
      <c r="AI3437" s="45" t="s">
        <v>16455</v>
      </c>
      <c r="AJ3437" s="63" t="s">
        <v>20405</v>
      </c>
      <c r="AK3437" s="63" t="s">
        <v>20406</v>
      </c>
      <c r="AL3437" s="4">
        <v>0</v>
      </c>
      <c r="AM3437" s="43">
        <f>IF(AND(L3437="WEAPON",OR(R3437=0,R3437=1,R3437=2)),[1]装备基础and强化!$V$7,IF(AND(L3437="LEFTRING",OR(R3437=0,R3437=1,R3437=2)),[1]装备基础and强化!$W$7,IF(AND(L3437="RIGHTRING",OR(R3437=0,R3437=1,R3437=2)),[1]装备基础and强化!$X$7,IF(AND(L3437="NECKLACE",OR(R3437=0,R3437=1,R3437=2)),[1]装备基础and强化!$Y$7,0))))</f>
        <v>0</v>
      </c>
      <c r="AN3437" s="43" t="e">
        <f>IF(AND(L3437="WEAPON",OR(R3437=3,R3437=4)),[1]装备基础and强化!$V$11,IF(AND(L3437="LEFTRING",OR(R3437=3,R3437=4)),[1]装备基础and强化!$W$11,IF(AND(L3437="RIGHTRING",OR(R3437=3,R3437=4)),[1]装备基础and强化!$X$11,IF(AND(L3437="NECKLACE",OR(R3437=3,R3437=4)),[1]装备基础and强化!$Y$11,0))))</f>
        <v>#REF!</v>
      </c>
      <c r="AO3437" s="43">
        <f>IF(AND(L3437="BELT",T3437=1),[1]装备基础and强化!$AA$7,IF(AND(L3437="PANTS",T3437=1),[1]装备基础and强化!$AB$7,IF(AND(L3437="SHOES",T3437=1),[1]装备基础and强化!$AC$7,IF(AND(L3437="CLOTHES",T3437=1),[1]装备基础and强化!$AD$7,0))))</f>
        <v>0</v>
      </c>
      <c r="AP3437" s="43">
        <f>IF(AND(L3437="BELT",T3437=2),[1]装备基础and强化!$AF$7,IF(AND(L3437="PANTS",T3437=2),[1]装备基础and强化!$AG$7,IF(AND(L3437="SHOES",T3437=2),[1]装备基础and强化!$AH$7,IF(AND(L3437="CLOTHES",T3437=2),[1]装备基础and强化!$AI$7,0))))</f>
        <v>0</v>
      </c>
      <c r="AQ3437" s="43">
        <f>IF(L3437="HAT",[1]装备基础and强化!$AK$7,IF(L3437="JADE",[1]装备基础and强化!$AK$7,0))</f>
        <v>0</v>
      </c>
      <c r="AR3437" s="43" t="e">
        <f t="shared" si="54"/>
        <v>#REF!</v>
      </c>
    </row>
    <row r="3438" spans="1:44" x14ac:dyDescent="0.15">
      <c r="A3438" s="43"/>
      <c r="B3438" s="5" t="s">
        <v>11853</v>
      </c>
      <c r="C3438" s="12">
        <v>23434</v>
      </c>
      <c r="D3438" s="5" t="s">
        <v>11831</v>
      </c>
      <c r="E3438" s="44" t="s">
        <v>25069</v>
      </c>
      <c r="F3438" s="4" t="s">
        <v>11854</v>
      </c>
      <c r="G3438" s="4" t="s">
        <v>11855</v>
      </c>
      <c r="H3438" s="44"/>
      <c r="I3438" s="4" t="s">
        <v>700</v>
      </c>
      <c r="J3438" s="6" t="s">
        <v>700</v>
      </c>
      <c r="K3438" s="45">
        <v>1</v>
      </c>
      <c r="L3438" s="4" t="s">
        <v>738</v>
      </c>
      <c r="M3438" s="104" t="s">
        <v>18988</v>
      </c>
      <c r="N3438" s="45">
        <v>2140700</v>
      </c>
      <c r="O3438" s="4" t="s">
        <v>15171</v>
      </c>
      <c r="P3438" s="4" t="s">
        <v>15831</v>
      </c>
      <c r="Q3438" s="4">
        <v>150</v>
      </c>
      <c r="R3438" s="4">
        <v>4</v>
      </c>
      <c r="S3438" s="4" t="s">
        <v>11157</v>
      </c>
      <c r="U3438" s="4">
        <v>7</v>
      </c>
      <c r="W3438" s="4" t="s">
        <v>11834</v>
      </c>
      <c r="X3438" s="4" t="s">
        <v>11835</v>
      </c>
      <c r="Y3438" s="45">
        <v>0</v>
      </c>
      <c r="AA3438" s="4">
        <v>1</v>
      </c>
      <c r="AB3438" s="4">
        <v>100</v>
      </c>
      <c r="AC3438" s="4">
        <v>1</v>
      </c>
      <c r="AD3438" s="4">
        <v>1</v>
      </c>
      <c r="AE3438" s="45" t="s">
        <v>16461</v>
      </c>
      <c r="AF3438" s="45" t="s">
        <v>16457</v>
      </c>
      <c r="AG3438" s="45" t="s">
        <v>16459</v>
      </c>
      <c r="AH3438" s="45" t="s">
        <v>16453</v>
      </c>
      <c r="AI3438" s="45" t="s">
        <v>16455</v>
      </c>
      <c r="AJ3438" s="63" t="s">
        <v>20405</v>
      </c>
      <c r="AK3438" s="63" t="s">
        <v>20406</v>
      </c>
      <c r="AL3438" s="45">
        <v>0</v>
      </c>
      <c r="AM3438" s="43">
        <f>IF(AND(L3438="WEAPON",OR(R3438=0,R3438=1,R3438=2)),[1]装备基础and强化!$V$7,IF(AND(L3438="LEFTRING",OR(R3438=0,R3438=1,R3438=2)),[1]装备基础and强化!$W$7,IF(AND(L3438="RIGHTRING",OR(R3438=0,R3438=1,R3438=2)),[1]装备基础and强化!$X$7,IF(AND(L3438="NECKLACE",OR(R3438=0,R3438=1,R3438=2)),[1]装备基础and强化!$Y$7,0))))</f>
        <v>0</v>
      </c>
      <c r="AN3438" s="43" t="e">
        <f>IF(AND(L3438="WEAPON",OR(R3438=3,R3438=4)),[1]装备基础and强化!$V$11,IF(AND(L3438="LEFTRING",OR(R3438=3,R3438=4)),[1]装备基础and强化!$W$11,IF(AND(L3438="RIGHTRING",OR(R3438=3,R3438=4)),[1]装备基础and强化!$X$11,IF(AND(L3438="NECKLACE",OR(R3438=3,R3438=4)),[1]装备基础and强化!$Y$11,0))))</f>
        <v>#REF!</v>
      </c>
      <c r="AO3438" s="43">
        <f>IF(AND(L3438="BELT",T3438=1),[1]装备基础and强化!$AA$7,IF(AND(L3438="PANTS",T3438=1),[1]装备基础and强化!$AB$7,IF(AND(L3438="SHOES",T3438=1),[1]装备基础and强化!$AC$7,IF(AND(L3438="CLOTHES",T3438=1),[1]装备基础and强化!$AD$7,0))))</f>
        <v>0</v>
      </c>
      <c r="AP3438" s="43">
        <f>IF(AND(L3438="BELT",T3438=2),[1]装备基础and强化!$AF$7,IF(AND(L3438="PANTS",T3438=2),[1]装备基础and强化!$AG$7,IF(AND(L3438="SHOES",T3438=2),[1]装备基础and强化!$AH$7,IF(AND(L3438="CLOTHES",T3438=2),[1]装备基础and强化!$AI$7,0))))</f>
        <v>0</v>
      </c>
      <c r="AQ3438" s="43">
        <f>IF(L3438="HAT",[1]装备基础and强化!$AK$7,IF(L3438="JADE",[1]装备基础and强化!$AK$7,0))</f>
        <v>0</v>
      </c>
      <c r="AR3438" s="43" t="e">
        <f t="shared" si="54"/>
        <v>#REF!</v>
      </c>
    </row>
    <row r="3439" spans="1:44" x14ac:dyDescent="0.15">
      <c r="A3439" s="43"/>
      <c r="B3439" s="5" t="s">
        <v>11856</v>
      </c>
      <c r="C3439" s="12">
        <v>23435</v>
      </c>
      <c r="D3439" s="5" t="s">
        <v>11831</v>
      </c>
      <c r="E3439" s="44" t="s">
        <v>25070</v>
      </c>
      <c r="F3439" s="4" t="s">
        <v>11857</v>
      </c>
      <c r="G3439" s="4" t="s">
        <v>11858</v>
      </c>
      <c r="H3439" s="44"/>
      <c r="I3439" s="4" t="s">
        <v>700</v>
      </c>
      <c r="J3439" s="6" t="s">
        <v>700</v>
      </c>
      <c r="K3439" s="45">
        <v>1</v>
      </c>
      <c r="L3439" s="4" t="s">
        <v>738</v>
      </c>
      <c r="M3439" s="104" t="s">
        <v>18989</v>
      </c>
      <c r="N3439" s="45">
        <v>2140800</v>
      </c>
      <c r="O3439" s="4" t="s">
        <v>15450</v>
      </c>
      <c r="P3439" s="4" t="s">
        <v>15831</v>
      </c>
      <c r="Q3439" s="4">
        <v>150</v>
      </c>
      <c r="R3439" s="4">
        <v>4</v>
      </c>
      <c r="S3439" s="4" t="s">
        <v>11157</v>
      </c>
      <c r="U3439" s="4">
        <v>8</v>
      </c>
      <c r="W3439" s="4" t="s">
        <v>11834</v>
      </c>
      <c r="X3439" s="4" t="s">
        <v>11835</v>
      </c>
      <c r="Y3439" s="45">
        <v>0</v>
      </c>
      <c r="AA3439" s="4">
        <v>1</v>
      </c>
      <c r="AB3439" s="4">
        <v>100</v>
      </c>
      <c r="AC3439" s="4">
        <v>1</v>
      </c>
      <c r="AD3439" s="4">
        <v>1</v>
      </c>
      <c r="AE3439" s="45" t="s">
        <v>16461</v>
      </c>
      <c r="AF3439" s="45" t="s">
        <v>16457</v>
      </c>
      <c r="AG3439" s="45" t="s">
        <v>16459</v>
      </c>
      <c r="AH3439" s="45" t="s">
        <v>16453</v>
      </c>
      <c r="AI3439" s="45" t="s">
        <v>16455</v>
      </c>
      <c r="AJ3439" s="63" t="s">
        <v>20405</v>
      </c>
      <c r="AK3439" s="63" t="s">
        <v>20406</v>
      </c>
      <c r="AL3439" s="4">
        <v>0</v>
      </c>
      <c r="AM3439" s="43">
        <f>IF(AND(L3439="WEAPON",OR(R3439=0,R3439=1,R3439=2)),[1]装备基础and强化!$V$7,IF(AND(L3439="LEFTRING",OR(R3439=0,R3439=1,R3439=2)),[1]装备基础and强化!$W$7,IF(AND(L3439="RIGHTRING",OR(R3439=0,R3439=1,R3439=2)),[1]装备基础and强化!$X$7,IF(AND(L3439="NECKLACE",OR(R3439=0,R3439=1,R3439=2)),[1]装备基础and强化!$Y$7,0))))</f>
        <v>0</v>
      </c>
      <c r="AN3439" s="43" t="e">
        <f>IF(AND(L3439="WEAPON",OR(R3439=3,R3439=4)),[1]装备基础and强化!$V$11,IF(AND(L3439="LEFTRING",OR(R3439=3,R3439=4)),[1]装备基础and强化!$W$11,IF(AND(L3439="RIGHTRING",OR(R3439=3,R3439=4)),[1]装备基础and强化!$X$11,IF(AND(L3439="NECKLACE",OR(R3439=3,R3439=4)),[1]装备基础and强化!$Y$11,0))))</f>
        <v>#REF!</v>
      </c>
      <c r="AO3439" s="43">
        <f>IF(AND(L3439="BELT",T3439=1),[1]装备基础and强化!$AA$7,IF(AND(L3439="PANTS",T3439=1),[1]装备基础and强化!$AB$7,IF(AND(L3439="SHOES",T3439=1),[1]装备基础and强化!$AC$7,IF(AND(L3439="CLOTHES",T3439=1),[1]装备基础and强化!$AD$7,0))))</f>
        <v>0</v>
      </c>
      <c r="AP3439" s="43">
        <f>IF(AND(L3439="BELT",T3439=2),[1]装备基础and强化!$AF$7,IF(AND(L3439="PANTS",T3439=2),[1]装备基础and强化!$AG$7,IF(AND(L3439="SHOES",T3439=2),[1]装备基础and强化!$AH$7,IF(AND(L3439="CLOTHES",T3439=2),[1]装备基础and强化!$AI$7,0))))</f>
        <v>0</v>
      </c>
      <c r="AQ3439" s="43">
        <f>IF(L3439="HAT",[1]装备基础and强化!$AK$7,IF(L3439="JADE",[1]装备基础and强化!$AK$7,0))</f>
        <v>0</v>
      </c>
      <c r="AR3439" s="43" t="e">
        <f t="shared" si="54"/>
        <v>#REF!</v>
      </c>
    </row>
    <row r="3440" spans="1:44" x14ac:dyDescent="0.15">
      <c r="A3440" s="43"/>
      <c r="B3440" s="5" t="s">
        <v>11860</v>
      </c>
      <c r="C3440" s="12">
        <v>23436</v>
      </c>
      <c r="D3440" s="5" t="s">
        <v>11861</v>
      </c>
      <c r="E3440" s="44" t="s">
        <v>25071</v>
      </c>
      <c r="F3440" s="4" t="s">
        <v>11862</v>
      </c>
      <c r="G3440" s="4" t="s">
        <v>11863</v>
      </c>
      <c r="H3440" s="44"/>
      <c r="I3440" s="4" t="s">
        <v>700</v>
      </c>
      <c r="J3440" s="6" t="s">
        <v>700</v>
      </c>
      <c r="K3440" s="45">
        <v>1</v>
      </c>
      <c r="L3440" s="4" t="s">
        <v>738</v>
      </c>
      <c r="M3440" s="104" t="s">
        <v>18990</v>
      </c>
      <c r="N3440" s="45">
        <v>2170100</v>
      </c>
      <c r="O3440" s="4" t="s">
        <v>8235</v>
      </c>
      <c r="P3440" s="4" t="s">
        <v>15831</v>
      </c>
      <c r="Q3440" s="4">
        <v>180</v>
      </c>
      <c r="R3440" s="4">
        <v>4</v>
      </c>
      <c r="S3440" s="4" t="s">
        <v>11192</v>
      </c>
      <c r="U3440" s="4">
        <v>1</v>
      </c>
      <c r="W3440" s="4" t="s">
        <v>11864</v>
      </c>
      <c r="X3440" s="4" t="s">
        <v>11865</v>
      </c>
      <c r="Y3440" s="45">
        <v>0</v>
      </c>
      <c r="AA3440" s="4">
        <v>1</v>
      </c>
      <c r="AB3440" s="4">
        <v>100</v>
      </c>
      <c r="AC3440" s="4">
        <v>1</v>
      </c>
      <c r="AD3440" s="4">
        <v>1</v>
      </c>
      <c r="AE3440" s="45" t="s">
        <v>16461</v>
      </c>
      <c r="AF3440" s="45" t="s">
        <v>16457</v>
      </c>
      <c r="AG3440" s="45" t="s">
        <v>16459</v>
      </c>
      <c r="AH3440" s="45" t="s">
        <v>16453</v>
      </c>
      <c r="AI3440" s="45" t="s">
        <v>16455</v>
      </c>
      <c r="AJ3440" s="63" t="s">
        <v>20405</v>
      </c>
      <c r="AK3440" s="63" t="s">
        <v>20406</v>
      </c>
      <c r="AL3440" s="45">
        <v>0</v>
      </c>
      <c r="AM3440" s="43">
        <f>IF(AND(L3440="WEAPON",OR(R3440=0,R3440=1,R3440=2)),[1]装备基础and强化!$V$7,IF(AND(L3440="LEFTRING",OR(R3440=0,R3440=1,R3440=2)),[1]装备基础and强化!$W$7,IF(AND(L3440="RIGHTRING",OR(R3440=0,R3440=1,R3440=2)),[1]装备基础and强化!$X$7,IF(AND(L3440="NECKLACE",OR(R3440=0,R3440=1,R3440=2)),[1]装备基础and强化!$Y$7,0))))</f>
        <v>0</v>
      </c>
      <c r="AN3440" s="43" t="e">
        <f>IF(AND(L3440="WEAPON",OR(R3440=3,R3440=4)),[1]装备基础and强化!$V$11,IF(AND(L3440="LEFTRING",OR(R3440=3,R3440=4)),[1]装备基础and强化!$W$11,IF(AND(L3440="RIGHTRING",OR(R3440=3,R3440=4)),[1]装备基础and强化!$X$11,IF(AND(L3440="NECKLACE",OR(R3440=3,R3440=4)),[1]装备基础and强化!$Y$11,0))))</f>
        <v>#REF!</v>
      </c>
      <c r="AO3440" s="43">
        <f>IF(AND(L3440="BELT",T3440=1),[1]装备基础and强化!$AA$7,IF(AND(L3440="PANTS",T3440=1),[1]装备基础and强化!$AB$7,IF(AND(L3440="SHOES",T3440=1),[1]装备基础and强化!$AC$7,IF(AND(L3440="CLOTHES",T3440=1),[1]装备基础and强化!$AD$7,0))))</f>
        <v>0</v>
      </c>
      <c r="AP3440" s="43">
        <f>IF(AND(L3440="BELT",T3440=2),[1]装备基础and强化!$AF$7,IF(AND(L3440="PANTS",T3440=2),[1]装备基础and强化!$AG$7,IF(AND(L3440="SHOES",T3440=2),[1]装备基础and强化!$AH$7,IF(AND(L3440="CLOTHES",T3440=2),[1]装备基础and强化!$AI$7,0))))</f>
        <v>0</v>
      </c>
      <c r="AQ3440" s="43">
        <f>IF(L3440="HAT",[1]装备基础and强化!$AK$7,IF(L3440="JADE",[1]装备基础and强化!$AK$7,0))</f>
        <v>0</v>
      </c>
      <c r="AR3440" s="43" t="e">
        <f t="shared" si="54"/>
        <v>#REF!</v>
      </c>
    </row>
    <row r="3441" spans="1:44" x14ac:dyDescent="0.15">
      <c r="A3441" s="43"/>
      <c r="B3441" s="5" t="s">
        <v>11866</v>
      </c>
      <c r="C3441" s="12">
        <v>23437</v>
      </c>
      <c r="D3441" s="5" t="s">
        <v>11861</v>
      </c>
      <c r="E3441" s="44" t="s">
        <v>25072</v>
      </c>
      <c r="F3441" s="4" t="s">
        <v>11867</v>
      </c>
      <c r="G3441" s="4" t="s">
        <v>11868</v>
      </c>
      <c r="H3441" s="44"/>
      <c r="I3441" s="4" t="s">
        <v>700</v>
      </c>
      <c r="J3441" s="6" t="s">
        <v>700</v>
      </c>
      <c r="K3441" s="45">
        <v>1</v>
      </c>
      <c r="L3441" s="4" t="s">
        <v>738</v>
      </c>
      <c r="M3441" s="104" t="s">
        <v>18991</v>
      </c>
      <c r="N3441" s="45">
        <v>2170200</v>
      </c>
      <c r="O3441" s="4" t="s">
        <v>15451</v>
      </c>
      <c r="P3441" s="4" t="s">
        <v>15831</v>
      </c>
      <c r="Q3441" s="4">
        <v>180</v>
      </c>
      <c r="R3441" s="4">
        <v>4</v>
      </c>
      <c r="S3441" s="4" t="s">
        <v>11192</v>
      </c>
      <c r="U3441" s="4">
        <v>2</v>
      </c>
      <c r="W3441" s="4" t="s">
        <v>11864</v>
      </c>
      <c r="X3441" s="4" t="s">
        <v>11865</v>
      </c>
      <c r="Y3441" s="45">
        <v>0</v>
      </c>
      <c r="AA3441" s="4">
        <v>1</v>
      </c>
      <c r="AB3441" s="4">
        <v>100</v>
      </c>
      <c r="AC3441" s="4">
        <v>1</v>
      </c>
      <c r="AD3441" s="4">
        <v>1</v>
      </c>
      <c r="AE3441" s="45" t="s">
        <v>16461</v>
      </c>
      <c r="AF3441" s="45" t="s">
        <v>16457</v>
      </c>
      <c r="AG3441" s="45" t="s">
        <v>16459</v>
      </c>
      <c r="AH3441" s="45" t="s">
        <v>16453</v>
      </c>
      <c r="AI3441" s="45" t="s">
        <v>16455</v>
      </c>
      <c r="AJ3441" s="63" t="s">
        <v>20405</v>
      </c>
      <c r="AK3441" s="63" t="s">
        <v>20406</v>
      </c>
      <c r="AL3441" s="4">
        <v>0</v>
      </c>
      <c r="AM3441" s="43">
        <f>IF(AND(L3441="WEAPON",OR(R3441=0,R3441=1,R3441=2)),[1]装备基础and强化!$V$7,IF(AND(L3441="LEFTRING",OR(R3441=0,R3441=1,R3441=2)),[1]装备基础and强化!$W$7,IF(AND(L3441="RIGHTRING",OR(R3441=0,R3441=1,R3441=2)),[1]装备基础and强化!$X$7,IF(AND(L3441="NECKLACE",OR(R3441=0,R3441=1,R3441=2)),[1]装备基础and强化!$Y$7,0))))</f>
        <v>0</v>
      </c>
      <c r="AN3441" s="43" t="e">
        <f>IF(AND(L3441="WEAPON",OR(R3441=3,R3441=4)),[1]装备基础and强化!$V$11,IF(AND(L3441="LEFTRING",OR(R3441=3,R3441=4)),[1]装备基础and强化!$W$11,IF(AND(L3441="RIGHTRING",OR(R3441=3,R3441=4)),[1]装备基础and强化!$X$11,IF(AND(L3441="NECKLACE",OR(R3441=3,R3441=4)),[1]装备基础and强化!$Y$11,0))))</f>
        <v>#REF!</v>
      </c>
      <c r="AO3441" s="43">
        <f>IF(AND(L3441="BELT",T3441=1),[1]装备基础and强化!$AA$7,IF(AND(L3441="PANTS",T3441=1),[1]装备基础and强化!$AB$7,IF(AND(L3441="SHOES",T3441=1),[1]装备基础and强化!$AC$7,IF(AND(L3441="CLOTHES",T3441=1),[1]装备基础and强化!$AD$7,0))))</f>
        <v>0</v>
      </c>
      <c r="AP3441" s="43">
        <f>IF(AND(L3441="BELT",T3441=2),[1]装备基础and强化!$AF$7,IF(AND(L3441="PANTS",T3441=2),[1]装备基础and强化!$AG$7,IF(AND(L3441="SHOES",T3441=2),[1]装备基础and强化!$AH$7,IF(AND(L3441="CLOTHES",T3441=2),[1]装备基础and强化!$AI$7,0))))</f>
        <v>0</v>
      </c>
      <c r="AQ3441" s="43">
        <f>IF(L3441="HAT",[1]装备基础and强化!$AK$7,IF(L3441="JADE",[1]装备基础and强化!$AK$7,0))</f>
        <v>0</v>
      </c>
      <c r="AR3441" s="43" t="e">
        <f t="shared" si="54"/>
        <v>#REF!</v>
      </c>
    </row>
    <row r="3442" spans="1:44" x14ac:dyDescent="0.15">
      <c r="A3442" s="43"/>
      <c r="B3442" s="5" t="s">
        <v>11869</v>
      </c>
      <c r="C3442" s="12">
        <v>23438</v>
      </c>
      <c r="D3442" s="5" t="s">
        <v>11861</v>
      </c>
      <c r="E3442" s="44" t="s">
        <v>25073</v>
      </c>
      <c r="F3442" s="4" t="s">
        <v>11870</v>
      </c>
      <c r="G3442" s="4" t="s">
        <v>11871</v>
      </c>
      <c r="H3442" s="44"/>
      <c r="I3442" s="4" t="s">
        <v>700</v>
      </c>
      <c r="J3442" s="6" t="s">
        <v>700</v>
      </c>
      <c r="K3442" s="45">
        <v>1</v>
      </c>
      <c r="L3442" s="4" t="s">
        <v>738</v>
      </c>
      <c r="M3442" s="104" t="s">
        <v>18992</v>
      </c>
      <c r="N3442" s="45">
        <v>2170300</v>
      </c>
      <c r="O3442" s="4" t="s">
        <v>8744</v>
      </c>
      <c r="P3442" s="4" t="s">
        <v>15831</v>
      </c>
      <c r="Q3442" s="4">
        <v>180</v>
      </c>
      <c r="R3442" s="4">
        <v>4</v>
      </c>
      <c r="S3442" s="4" t="s">
        <v>11192</v>
      </c>
      <c r="U3442" s="4">
        <v>3</v>
      </c>
      <c r="W3442" s="4" t="s">
        <v>11864</v>
      </c>
      <c r="X3442" s="4" t="s">
        <v>11865</v>
      </c>
      <c r="Y3442" s="45">
        <v>0</v>
      </c>
      <c r="AA3442" s="4">
        <v>1</v>
      </c>
      <c r="AB3442" s="4">
        <v>100</v>
      </c>
      <c r="AC3442" s="4">
        <v>1</v>
      </c>
      <c r="AD3442" s="4">
        <v>1</v>
      </c>
      <c r="AE3442" s="45" t="s">
        <v>16461</v>
      </c>
      <c r="AF3442" s="45" t="s">
        <v>16457</v>
      </c>
      <c r="AG3442" s="45" t="s">
        <v>16459</v>
      </c>
      <c r="AH3442" s="45" t="s">
        <v>16453</v>
      </c>
      <c r="AI3442" s="45" t="s">
        <v>16455</v>
      </c>
      <c r="AJ3442" s="63" t="s">
        <v>20405</v>
      </c>
      <c r="AK3442" s="63" t="s">
        <v>20406</v>
      </c>
      <c r="AL3442" s="45">
        <v>0</v>
      </c>
      <c r="AM3442" s="43">
        <f>IF(AND(L3442="WEAPON",OR(R3442=0,R3442=1,R3442=2)),[1]装备基础and强化!$V$7,IF(AND(L3442="LEFTRING",OR(R3442=0,R3442=1,R3442=2)),[1]装备基础and强化!$W$7,IF(AND(L3442="RIGHTRING",OR(R3442=0,R3442=1,R3442=2)),[1]装备基础and强化!$X$7,IF(AND(L3442="NECKLACE",OR(R3442=0,R3442=1,R3442=2)),[1]装备基础and强化!$Y$7,0))))</f>
        <v>0</v>
      </c>
      <c r="AN3442" s="43" t="e">
        <f>IF(AND(L3442="WEAPON",OR(R3442=3,R3442=4)),[1]装备基础and强化!$V$11,IF(AND(L3442="LEFTRING",OR(R3442=3,R3442=4)),[1]装备基础and强化!$W$11,IF(AND(L3442="RIGHTRING",OR(R3442=3,R3442=4)),[1]装备基础and强化!$X$11,IF(AND(L3442="NECKLACE",OR(R3442=3,R3442=4)),[1]装备基础and强化!$Y$11,0))))</f>
        <v>#REF!</v>
      </c>
      <c r="AO3442" s="43">
        <f>IF(AND(L3442="BELT",T3442=1),[1]装备基础and强化!$AA$7,IF(AND(L3442="PANTS",T3442=1),[1]装备基础and强化!$AB$7,IF(AND(L3442="SHOES",T3442=1),[1]装备基础and强化!$AC$7,IF(AND(L3442="CLOTHES",T3442=1),[1]装备基础and强化!$AD$7,0))))</f>
        <v>0</v>
      </c>
      <c r="AP3442" s="43">
        <f>IF(AND(L3442="BELT",T3442=2),[1]装备基础and强化!$AF$7,IF(AND(L3442="PANTS",T3442=2),[1]装备基础and强化!$AG$7,IF(AND(L3442="SHOES",T3442=2),[1]装备基础and强化!$AH$7,IF(AND(L3442="CLOTHES",T3442=2),[1]装备基础and强化!$AI$7,0))))</f>
        <v>0</v>
      </c>
      <c r="AQ3442" s="43">
        <f>IF(L3442="HAT",[1]装备基础and强化!$AK$7,IF(L3442="JADE",[1]装备基础and强化!$AK$7,0))</f>
        <v>0</v>
      </c>
      <c r="AR3442" s="43" t="e">
        <f t="shared" si="54"/>
        <v>#REF!</v>
      </c>
    </row>
    <row r="3443" spans="1:44" x14ac:dyDescent="0.15">
      <c r="A3443" s="43"/>
      <c r="B3443" s="5" t="s">
        <v>11872</v>
      </c>
      <c r="C3443" s="12">
        <v>23439</v>
      </c>
      <c r="D3443" s="5" t="s">
        <v>11861</v>
      </c>
      <c r="E3443" s="44" t="s">
        <v>25074</v>
      </c>
      <c r="F3443" s="4" t="s">
        <v>11873</v>
      </c>
      <c r="G3443" s="4" t="s">
        <v>11874</v>
      </c>
      <c r="H3443" s="44"/>
      <c r="I3443" s="4" t="s">
        <v>700</v>
      </c>
      <c r="J3443" s="6" t="s">
        <v>700</v>
      </c>
      <c r="K3443" s="45">
        <v>1</v>
      </c>
      <c r="L3443" s="4" t="s">
        <v>738</v>
      </c>
      <c r="M3443" s="104" t="s">
        <v>18993</v>
      </c>
      <c r="N3443" s="45">
        <v>2170400</v>
      </c>
      <c r="O3443" s="4" t="s">
        <v>15452</v>
      </c>
      <c r="P3443" s="4" t="s">
        <v>15831</v>
      </c>
      <c r="Q3443" s="4">
        <v>180</v>
      </c>
      <c r="R3443" s="4">
        <v>4</v>
      </c>
      <c r="S3443" s="4" t="s">
        <v>11192</v>
      </c>
      <c r="U3443" s="4">
        <v>4</v>
      </c>
      <c r="W3443" s="4" t="s">
        <v>11864</v>
      </c>
      <c r="X3443" s="4" t="s">
        <v>11865</v>
      </c>
      <c r="Y3443" s="45">
        <v>0</v>
      </c>
      <c r="AA3443" s="4">
        <v>1</v>
      </c>
      <c r="AB3443" s="4">
        <v>100</v>
      </c>
      <c r="AC3443" s="4">
        <v>1</v>
      </c>
      <c r="AD3443" s="4">
        <v>1</v>
      </c>
      <c r="AE3443" s="45" t="s">
        <v>16461</v>
      </c>
      <c r="AF3443" s="45" t="s">
        <v>16457</v>
      </c>
      <c r="AG3443" s="45" t="s">
        <v>16459</v>
      </c>
      <c r="AH3443" s="45" t="s">
        <v>16453</v>
      </c>
      <c r="AI3443" s="45" t="s">
        <v>16455</v>
      </c>
      <c r="AJ3443" s="63" t="s">
        <v>20405</v>
      </c>
      <c r="AK3443" s="63" t="s">
        <v>20406</v>
      </c>
      <c r="AL3443" s="4">
        <v>0</v>
      </c>
      <c r="AM3443" s="43">
        <f>IF(AND(L3443="WEAPON",OR(R3443=0,R3443=1,R3443=2)),[1]装备基础and强化!$V$7,IF(AND(L3443="LEFTRING",OR(R3443=0,R3443=1,R3443=2)),[1]装备基础and强化!$W$7,IF(AND(L3443="RIGHTRING",OR(R3443=0,R3443=1,R3443=2)),[1]装备基础and强化!$X$7,IF(AND(L3443="NECKLACE",OR(R3443=0,R3443=1,R3443=2)),[1]装备基础and强化!$Y$7,0))))</f>
        <v>0</v>
      </c>
      <c r="AN3443" s="43" t="e">
        <f>IF(AND(L3443="WEAPON",OR(R3443=3,R3443=4)),[1]装备基础and强化!$V$11,IF(AND(L3443="LEFTRING",OR(R3443=3,R3443=4)),[1]装备基础and强化!$W$11,IF(AND(L3443="RIGHTRING",OR(R3443=3,R3443=4)),[1]装备基础and强化!$X$11,IF(AND(L3443="NECKLACE",OR(R3443=3,R3443=4)),[1]装备基础and强化!$Y$11,0))))</f>
        <v>#REF!</v>
      </c>
      <c r="AO3443" s="43">
        <f>IF(AND(L3443="BELT",T3443=1),[1]装备基础and强化!$AA$7,IF(AND(L3443="PANTS",T3443=1),[1]装备基础and强化!$AB$7,IF(AND(L3443="SHOES",T3443=1),[1]装备基础and强化!$AC$7,IF(AND(L3443="CLOTHES",T3443=1),[1]装备基础and强化!$AD$7,0))))</f>
        <v>0</v>
      </c>
      <c r="AP3443" s="43">
        <f>IF(AND(L3443="BELT",T3443=2),[1]装备基础and强化!$AF$7,IF(AND(L3443="PANTS",T3443=2),[1]装备基础and强化!$AG$7,IF(AND(L3443="SHOES",T3443=2),[1]装备基础and强化!$AH$7,IF(AND(L3443="CLOTHES",T3443=2),[1]装备基础and强化!$AI$7,0))))</f>
        <v>0</v>
      </c>
      <c r="AQ3443" s="43">
        <f>IF(L3443="HAT",[1]装备基础and强化!$AK$7,IF(L3443="JADE",[1]装备基础and强化!$AK$7,0))</f>
        <v>0</v>
      </c>
      <c r="AR3443" s="43" t="e">
        <f t="shared" si="54"/>
        <v>#REF!</v>
      </c>
    </row>
    <row r="3444" spans="1:44" x14ac:dyDescent="0.15">
      <c r="A3444" s="43"/>
      <c r="B3444" s="5" t="s">
        <v>11875</v>
      </c>
      <c r="C3444" s="12">
        <v>23440</v>
      </c>
      <c r="D3444" s="5" t="s">
        <v>11861</v>
      </c>
      <c r="E3444" s="44" t="s">
        <v>25075</v>
      </c>
      <c r="F3444" s="4" t="s">
        <v>11876</v>
      </c>
      <c r="G3444" s="4" t="s">
        <v>11877</v>
      </c>
      <c r="H3444" s="44"/>
      <c r="I3444" s="4" t="s">
        <v>700</v>
      </c>
      <c r="J3444" s="6" t="s">
        <v>700</v>
      </c>
      <c r="K3444" s="45">
        <v>1</v>
      </c>
      <c r="L3444" s="4" t="s">
        <v>738</v>
      </c>
      <c r="M3444" s="104" t="s">
        <v>18994</v>
      </c>
      <c r="N3444" s="45">
        <v>2170500</v>
      </c>
      <c r="O3444" s="4" t="s">
        <v>11903</v>
      </c>
      <c r="P3444" s="4" t="s">
        <v>15831</v>
      </c>
      <c r="Q3444" s="4">
        <v>180</v>
      </c>
      <c r="R3444" s="4">
        <v>4</v>
      </c>
      <c r="S3444" s="4" t="s">
        <v>11192</v>
      </c>
      <c r="U3444" s="4">
        <v>5</v>
      </c>
      <c r="W3444" s="4" t="s">
        <v>11864</v>
      </c>
      <c r="X3444" s="4" t="s">
        <v>11865</v>
      </c>
      <c r="Y3444" s="45">
        <v>0</v>
      </c>
      <c r="AA3444" s="4">
        <v>1</v>
      </c>
      <c r="AB3444" s="4">
        <v>100</v>
      </c>
      <c r="AC3444" s="4">
        <v>1</v>
      </c>
      <c r="AD3444" s="4">
        <v>1</v>
      </c>
      <c r="AE3444" s="45" t="s">
        <v>16461</v>
      </c>
      <c r="AF3444" s="45" t="s">
        <v>16457</v>
      </c>
      <c r="AG3444" s="45" t="s">
        <v>16459</v>
      </c>
      <c r="AH3444" s="45" t="s">
        <v>16453</v>
      </c>
      <c r="AI3444" s="45" t="s">
        <v>16455</v>
      </c>
      <c r="AJ3444" s="63" t="s">
        <v>20405</v>
      </c>
      <c r="AK3444" s="63" t="s">
        <v>20406</v>
      </c>
      <c r="AL3444" s="45">
        <v>0</v>
      </c>
      <c r="AM3444" s="43">
        <f>IF(AND(L3444="WEAPON",OR(R3444=0,R3444=1,R3444=2)),[1]装备基础and强化!$V$7,IF(AND(L3444="LEFTRING",OR(R3444=0,R3444=1,R3444=2)),[1]装备基础and强化!$W$7,IF(AND(L3444="RIGHTRING",OR(R3444=0,R3444=1,R3444=2)),[1]装备基础and强化!$X$7,IF(AND(L3444="NECKLACE",OR(R3444=0,R3444=1,R3444=2)),[1]装备基础and强化!$Y$7,0))))</f>
        <v>0</v>
      </c>
      <c r="AN3444" s="43" t="e">
        <f>IF(AND(L3444="WEAPON",OR(R3444=3,R3444=4)),[1]装备基础and强化!$V$11,IF(AND(L3444="LEFTRING",OR(R3444=3,R3444=4)),[1]装备基础and强化!$W$11,IF(AND(L3444="RIGHTRING",OR(R3444=3,R3444=4)),[1]装备基础and强化!$X$11,IF(AND(L3444="NECKLACE",OR(R3444=3,R3444=4)),[1]装备基础and强化!$Y$11,0))))</f>
        <v>#REF!</v>
      </c>
      <c r="AO3444" s="43">
        <f>IF(AND(L3444="BELT",T3444=1),[1]装备基础and强化!$AA$7,IF(AND(L3444="PANTS",T3444=1),[1]装备基础and强化!$AB$7,IF(AND(L3444="SHOES",T3444=1),[1]装备基础and强化!$AC$7,IF(AND(L3444="CLOTHES",T3444=1),[1]装备基础and强化!$AD$7,0))))</f>
        <v>0</v>
      </c>
      <c r="AP3444" s="43">
        <f>IF(AND(L3444="BELT",T3444=2),[1]装备基础and强化!$AF$7,IF(AND(L3444="PANTS",T3444=2),[1]装备基础and强化!$AG$7,IF(AND(L3444="SHOES",T3444=2),[1]装备基础and强化!$AH$7,IF(AND(L3444="CLOTHES",T3444=2),[1]装备基础and强化!$AI$7,0))))</f>
        <v>0</v>
      </c>
      <c r="AQ3444" s="43">
        <f>IF(L3444="HAT",[1]装备基础and强化!$AK$7,IF(L3444="JADE",[1]装备基础and强化!$AK$7,0))</f>
        <v>0</v>
      </c>
      <c r="AR3444" s="43" t="e">
        <f t="shared" si="54"/>
        <v>#REF!</v>
      </c>
    </row>
    <row r="3445" spans="1:44" x14ac:dyDescent="0.15">
      <c r="A3445" s="43"/>
      <c r="B3445" s="5" t="s">
        <v>11878</v>
      </c>
      <c r="C3445" s="12">
        <v>23441</v>
      </c>
      <c r="D3445" s="5" t="s">
        <v>11861</v>
      </c>
      <c r="E3445" s="44" t="s">
        <v>25076</v>
      </c>
      <c r="F3445" s="4" t="s">
        <v>11879</v>
      </c>
      <c r="G3445" s="4" t="s">
        <v>11880</v>
      </c>
      <c r="H3445" s="44"/>
      <c r="I3445" s="4" t="s">
        <v>700</v>
      </c>
      <c r="J3445" s="6" t="s">
        <v>700</v>
      </c>
      <c r="K3445" s="45">
        <v>1</v>
      </c>
      <c r="L3445" s="4" t="s">
        <v>738</v>
      </c>
      <c r="M3445" s="104" t="s">
        <v>18995</v>
      </c>
      <c r="N3445" s="45">
        <v>2170600</v>
      </c>
      <c r="O3445" s="4" t="s">
        <v>8336</v>
      </c>
      <c r="P3445" s="4" t="s">
        <v>15831</v>
      </c>
      <c r="Q3445" s="4">
        <v>180</v>
      </c>
      <c r="R3445" s="4">
        <v>4</v>
      </c>
      <c r="S3445" s="4" t="s">
        <v>11192</v>
      </c>
      <c r="U3445" s="4">
        <v>6</v>
      </c>
      <c r="W3445" s="4" t="s">
        <v>11864</v>
      </c>
      <c r="X3445" s="4" t="s">
        <v>11865</v>
      </c>
      <c r="Y3445" s="45">
        <v>0</v>
      </c>
      <c r="AA3445" s="4">
        <v>1</v>
      </c>
      <c r="AB3445" s="4">
        <v>100</v>
      </c>
      <c r="AC3445" s="4">
        <v>1</v>
      </c>
      <c r="AD3445" s="4">
        <v>1</v>
      </c>
      <c r="AE3445" s="45" t="s">
        <v>16461</v>
      </c>
      <c r="AF3445" s="45" t="s">
        <v>16457</v>
      </c>
      <c r="AG3445" s="45" t="s">
        <v>16459</v>
      </c>
      <c r="AH3445" s="45" t="s">
        <v>16453</v>
      </c>
      <c r="AI3445" s="45" t="s">
        <v>16455</v>
      </c>
      <c r="AJ3445" s="63" t="s">
        <v>20405</v>
      </c>
      <c r="AK3445" s="63" t="s">
        <v>20406</v>
      </c>
      <c r="AL3445" s="4">
        <v>0</v>
      </c>
      <c r="AM3445" s="43">
        <f>IF(AND(L3445="WEAPON",OR(R3445=0,R3445=1,R3445=2)),[1]装备基础and强化!$V$7,IF(AND(L3445="LEFTRING",OR(R3445=0,R3445=1,R3445=2)),[1]装备基础and强化!$W$7,IF(AND(L3445="RIGHTRING",OR(R3445=0,R3445=1,R3445=2)),[1]装备基础and强化!$X$7,IF(AND(L3445="NECKLACE",OR(R3445=0,R3445=1,R3445=2)),[1]装备基础and强化!$Y$7,0))))</f>
        <v>0</v>
      </c>
      <c r="AN3445" s="43" t="e">
        <f>IF(AND(L3445="WEAPON",OR(R3445=3,R3445=4)),[1]装备基础and强化!$V$11,IF(AND(L3445="LEFTRING",OR(R3445=3,R3445=4)),[1]装备基础and强化!$W$11,IF(AND(L3445="RIGHTRING",OR(R3445=3,R3445=4)),[1]装备基础and强化!$X$11,IF(AND(L3445="NECKLACE",OR(R3445=3,R3445=4)),[1]装备基础and强化!$Y$11,0))))</f>
        <v>#REF!</v>
      </c>
      <c r="AO3445" s="43">
        <f>IF(AND(L3445="BELT",T3445=1),[1]装备基础and强化!$AA$7,IF(AND(L3445="PANTS",T3445=1),[1]装备基础and强化!$AB$7,IF(AND(L3445="SHOES",T3445=1),[1]装备基础and强化!$AC$7,IF(AND(L3445="CLOTHES",T3445=1),[1]装备基础and强化!$AD$7,0))))</f>
        <v>0</v>
      </c>
      <c r="AP3445" s="43">
        <f>IF(AND(L3445="BELT",T3445=2),[1]装备基础and强化!$AF$7,IF(AND(L3445="PANTS",T3445=2),[1]装备基础and强化!$AG$7,IF(AND(L3445="SHOES",T3445=2),[1]装备基础and强化!$AH$7,IF(AND(L3445="CLOTHES",T3445=2),[1]装备基础and强化!$AI$7,0))))</f>
        <v>0</v>
      </c>
      <c r="AQ3445" s="43">
        <f>IF(L3445="HAT",[1]装备基础and强化!$AK$7,IF(L3445="JADE",[1]装备基础and强化!$AK$7,0))</f>
        <v>0</v>
      </c>
      <c r="AR3445" s="43" t="e">
        <f t="shared" si="54"/>
        <v>#REF!</v>
      </c>
    </row>
    <row r="3446" spans="1:44" x14ac:dyDescent="0.15">
      <c r="A3446" s="43"/>
      <c r="B3446" s="5" t="s">
        <v>11881</v>
      </c>
      <c r="C3446" s="12">
        <v>23442</v>
      </c>
      <c r="D3446" s="5" t="s">
        <v>11861</v>
      </c>
      <c r="E3446" s="44" t="s">
        <v>25077</v>
      </c>
      <c r="F3446" s="4" t="s">
        <v>11882</v>
      </c>
      <c r="G3446" s="4" t="s">
        <v>11883</v>
      </c>
      <c r="H3446" s="44"/>
      <c r="I3446" s="4" t="s">
        <v>700</v>
      </c>
      <c r="J3446" s="6" t="s">
        <v>700</v>
      </c>
      <c r="K3446" s="45">
        <v>1</v>
      </c>
      <c r="L3446" s="4" t="s">
        <v>738</v>
      </c>
      <c r="M3446" s="104" t="s">
        <v>18996</v>
      </c>
      <c r="N3446" s="45">
        <v>2170700</v>
      </c>
      <c r="O3446" s="4" t="s">
        <v>8340</v>
      </c>
      <c r="P3446" s="4" t="s">
        <v>15831</v>
      </c>
      <c r="Q3446" s="4">
        <v>180</v>
      </c>
      <c r="R3446" s="4">
        <v>4</v>
      </c>
      <c r="S3446" s="4" t="s">
        <v>11192</v>
      </c>
      <c r="U3446" s="4">
        <v>7</v>
      </c>
      <c r="W3446" s="4" t="s">
        <v>11864</v>
      </c>
      <c r="X3446" s="4" t="s">
        <v>11865</v>
      </c>
      <c r="Y3446" s="45">
        <v>0</v>
      </c>
      <c r="AA3446" s="4">
        <v>1</v>
      </c>
      <c r="AB3446" s="4">
        <v>100</v>
      </c>
      <c r="AC3446" s="4">
        <v>1</v>
      </c>
      <c r="AD3446" s="4">
        <v>1</v>
      </c>
      <c r="AE3446" s="45" t="s">
        <v>16461</v>
      </c>
      <c r="AF3446" s="45" t="s">
        <v>16457</v>
      </c>
      <c r="AG3446" s="45" t="s">
        <v>16459</v>
      </c>
      <c r="AH3446" s="45" t="s">
        <v>16453</v>
      </c>
      <c r="AI3446" s="45" t="s">
        <v>16455</v>
      </c>
      <c r="AJ3446" s="63" t="s">
        <v>20405</v>
      </c>
      <c r="AK3446" s="63" t="s">
        <v>20406</v>
      </c>
      <c r="AL3446" s="45">
        <v>0</v>
      </c>
      <c r="AM3446" s="43">
        <f>IF(AND(L3446="WEAPON",OR(R3446=0,R3446=1,R3446=2)),[1]装备基础and强化!$V$7,IF(AND(L3446="LEFTRING",OR(R3446=0,R3446=1,R3446=2)),[1]装备基础and强化!$W$7,IF(AND(L3446="RIGHTRING",OR(R3446=0,R3446=1,R3446=2)),[1]装备基础and强化!$X$7,IF(AND(L3446="NECKLACE",OR(R3446=0,R3446=1,R3446=2)),[1]装备基础and强化!$Y$7,0))))</f>
        <v>0</v>
      </c>
      <c r="AN3446" s="43" t="e">
        <f>IF(AND(L3446="WEAPON",OR(R3446=3,R3446=4)),[1]装备基础and强化!$V$11,IF(AND(L3446="LEFTRING",OR(R3446=3,R3446=4)),[1]装备基础and强化!$W$11,IF(AND(L3446="RIGHTRING",OR(R3446=3,R3446=4)),[1]装备基础and强化!$X$11,IF(AND(L3446="NECKLACE",OR(R3446=3,R3446=4)),[1]装备基础and强化!$Y$11,0))))</f>
        <v>#REF!</v>
      </c>
      <c r="AO3446" s="43">
        <f>IF(AND(L3446="BELT",T3446=1),[1]装备基础and强化!$AA$7,IF(AND(L3446="PANTS",T3446=1),[1]装备基础and强化!$AB$7,IF(AND(L3446="SHOES",T3446=1),[1]装备基础and强化!$AC$7,IF(AND(L3446="CLOTHES",T3446=1),[1]装备基础and强化!$AD$7,0))))</f>
        <v>0</v>
      </c>
      <c r="AP3446" s="43">
        <f>IF(AND(L3446="BELT",T3446=2),[1]装备基础and强化!$AF$7,IF(AND(L3446="PANTS",T3446=2),[1]装备基础and强化!$AG$7,IF(AND(L3446="SHOES",T3446=2),[1]装备基础and强化!$AH$7,IF(AND(L3446="CLOTHES",T3446=2),[1]装备基础and强化!$AI$7,0))))</f>
        <v>0</v>
      </c>
      <c r="AQ3446" s="43">
        <f>IF(L3446="HAT",[1]装备基础and强化!$AK$7,IF(L3446="JADE",[1]装备基础and强化!$AK$7,0))</f>
        <v>0</v>
      </c>
      <c r="AR3446" s="43" t="e">
        <f t="shared" si="54"/>
        <v>#REF!</v>
      </c>
    </row>
    <row r="3447" spans="1:44" x14ac:dyDescent="0.15">
      <c r="A3447" s="43"/>
      <c r="B3447" s="5" t="s">
        <v>11884</v>
      </c>
      <c r="C3447" s="12">
        <v>23443</v>
      </c>
      <c r="D3447" s="5" t="s">
        <v>11861</v>
      </c>
      <c r="E3447" s="44" t="s">
        <v>25078</v>
      </c>
      <c r="F3447" s="4" t="s">
        <v>11885</v>
      </c>
      <c r="G3447" s="4" t="s">
        <v>11886</v>
      </c>
      <c r="H3447" s="44"/>
      <c r="I3447" s="4" t="s">
        <v>700</v>
      </c>
      <c r="J3447" s="6" t="s">
        <v>700</v>
      </c>
      <c r="K3447" s="45">
        <v>1</v>
      </c>
      <c r="L3447" s="4" t="s">
        <v>738</v>
      </c>
      <c r="M3447" s="104" t="s">
        <v>18997</v>
      </c>
      <c r="N3447" s="45">
        <v>2170800</v>
      </c>
      <c r="O3447" s="4" t="s">
        <v>15453</v>
      </c>
      <c r="P3447" s="4" t="s">
        <v>15831</v>
      </c>
      <c r="Q3447" s="4">
        <v>180</v>
      </c>
      <c r="R3447" s="4">
        <v>4</v>
      </c>
      <c r="S3447" s="4" t="s">
        <v>11192</v>
      </c>
      <c r="U3447" s="4">
        <v>8</v>
      </c>
      <c r="W3447" s="4" t="s">
        <v>11864</v>
      </c>
      <c r="X3447" s="4" t="s">
        <v>11865</v>
      </c>
      <c r="Y3447" s="45">
        <v>0</v>
      </c>
      <c r="AA3447" s="4">
        <v>1</v>
      </c>
      <c r="AB3447" s="4">
        <v>100</v>
      </c>
      <c r="AC3447" s="4">
        <v>1</v>
      </c>
      <c r="AD3447" s="4">
        <v>1</v>
      </c>
      <c r="AE3447" s="45" t="s">
        <v>16461</v>
      </c>
      <c r="AF3447" s="45" t="s">
        <v>16457</v>
      </c>
      <c r="AG3447" s="45" t="s">
        <v>16459</v>
      </c>
      <c r="AH3447" s="45" t="s">
        <v>16453</v>
      </c>
      <c r="AI3447" s="45" t="s">
        <v>16455</v>
      </c>
      <c r="AJ3447" s="63" t="s">
        <v>20405</v>
      </c>
      <c r="AK3447" s="63" t="s">
        <v>20406</v>
      </c>
      <c r="AL3447" s="4">
        <v>0</v>
      </c>
      <c r="AM3447" s="43">
        <f>IF(AND(L3447="WEAPON",OR(R3447=0,R3447=1,R3447=2)),[1]装备基础and强化!$V$7,IF(AND(L3447="LEFTRING",OR(R3447=0,R3447=1,R3447=2)),[1]装备基础and强化!$W$7,IF(AND(L3447="RIGHTRING",OR(R3447=0,R3447=1,R3447=2)),[1]装备基础and强化!$X$7,IF(AND(L3447="NECKLACE",OR(R3447=0,R3447=1,R3447=2)),[1]装备基础and强化!$Y$7,0))))</f>
        <v>0</v>
      </c>
      <c r="AN3447" s="43" t="e">
        <f>IF(AND(L3447="WEAPON",OR(R3447=3,R3447=4)),[1]装备基础and强化!$V$11,IF(AND(L3447="LEFTRING",OR(R3447=3,R3447=4)),[1]装备基础and强化!$W$11,IF(AND(L3447="RIGHTRING",OR(R3447=3,R3447=4)),[1]装备基础and强化!$X$11,IF(AND(L3447="NECKLACE",OR(R3447=3,R3447=4)),[1]装备基础and强化!$Y$11,0))))</f>
        <v>#REF!</v>
      </c>
      <c r="AO3447" s="43">
        <f>IF(AND(L3447="BELT",T3447=1),[1]装备基础and强化!$AA$7,IF(AND(L3447="PANTS",T3447=1),[1]装备基础and强化!$AB$7,IF(AND(L3447="SHOES",T3447=1),[1]装备基础and强化!$AC$7,IF(AND(L3447="CLOTHES",T3447=1),[1]装备基础and强化!$AD$7,0))))</f>
        <v>0</v>
      </c>
      <c r="AP3447" s="43">
        <f>IF(AND(L3447="BELT",T3447=2),[1]装备基础and强化!$AF$7,IF(AND(L3447="PANTS",T3447=2),[1]装备基础and强化!$AG$7,IF(AND(L3447="SHOES",T3447=2),[1]装备基础and强化!$AH$7,IF(AND(L3447="CLOTHES",T3447=2),[1]装备基础and强化!$AI$7,0))))</f>
        <v>0</v>
      </c>
      <c r="AQ3447" s="43">
        <f>IF(L3447="HAT",[1]装备基础and强化!$AK$7,IF(L3447="JADE",[1]装备基础and强化!$AK$7,0))</f>
        <v>0</v>
      </c>
      <c r="AR3447" s="43" t="e">
        <f t="shared" si="54"/>
        <v>#REF!</v>
      </c>
    </row>
    <row r="3448" spans="1:44" x14ac:dyDescent="0.15">
      <c r="A3448" s="43"/>
      <c r="B3448" s="5" t="s">
        <v>11887</v>
      </c>
      <c r="C3448" s="12">
        <v>23444</v>
      </c>
      <c r="D3448" s="5" t="s">
        <v>11888</v>
      </c>
      <c r="E3448" s="44" t="s">
        <v>25079</v>
      </c>
      <c r="F3448" s="4" t="s">
        <v>11889</v>
      </c>
      <c r="G3448" s="4" t="s">
        <v>11890</v>
      </c>
      <c r="H3448" s="44"/>
      <c r="I3448" s="4" t="s">
        <v>700</v>
      </c>
      <c r="J3448" s="6" t="s">
        <v>700</v>
      </c>
      <c r="K3448" s="45">
        <v>1</v>
      </c>
      <c r="L3448" s="4" t="s">
        <v>738</v>
      </c>
      <c r="M3448" s="104" t="s">
        <v>20272</v>
      </c>
      <c r="N3448" s="45">
        <v>2220100</v>
      </c>
      <c r="O3448" s="4" t="s">
        <v>11359</v>
      </c>
      <c r="P3448" s="4" t="s">
        <v>15831</v>
      </c>
      <c r="Q3448" s="4">
        <v>210</v>
      </c>
      <c r="R3448" s="4">
        <v>4</v>
      </c>
      <c r="S3448" s="4" t="s">
        <v>11223</v>
      </c>
      <c r="U3448" s="4">
        <v>1</v>
      </c>
      <c r="W3448" s="4" t="s">
        <v>11891</v>
      </c>
      <c r="X3448" s="4" t="s">
        <v>11892</v>
      </c>
      <c r="Y3448" s="45">
        <v>0</v>
      </c>
      <c r="AA3448" s="4">
        <v>1</v>
      </c>
      <c r="AB3448" s="4">
        <v>100</v>
      </c>
      <c r="AC3448" s="4">
        <v>1</v>
      </c>
      <c r="AD3448" s="4">
        <v>1</v>
      </c>
      <c r="AE3448" s="45" t="s">
        <v>16461</v>
      </c>
      <c r="AF3448" s="45" t="s">
        <v>16457</v>
      </c>
      <c r="AG3448" s="45" t="s">
        <v>16459</v>
      </c>
      <c r="AH3448" s="45" t="s">
        <v>16453</v>
      </c>
      <c r="AI3448" s="45" t="s">
        <v>16455</v>
      </c>
      <c r="AJ3448" s="63" t="s">
        <v>20405</v>
      </c>
      <c r="AK3448" s="63" t="s">
        <v>20406</v>
      </c>
      <c r="AL3448" s="45">
        <v>0</v>
      </c>
      <c r="AM3448" s="43">
        <f>IF(AND(L3448="WEAPON",OR(R3448=0,R3448=1,R3448=2)),[1]装备基础and强化!$V$7,IF(AND(L3448="LEFTRING",OR(R3448=0,R3448=1,R3448=2)),[1]装备基础and强化!$W$7,IF(AND(L3448="RIGHTRING",OR(R3448=0,R3448=1,R3448=2)),[1]装备基础and强化!$X$7,IF(AND(L3448="NECKLACE",OR(R3448=0,R3448=1,R3448=2)),[1]装备基础and强化!$Y$7,0))))</f>
        <v>0</v>
      </c>
      <c r="AN3448" s="43" t="e">
        <f>IF(AND(L3448="WEAPON",OR(R3448=3,R3448=4)),[1]装备基础and强化!$V$11,IF(AND(L3448="LEFTRING",OR(R3448=3,R3448=4)),[1]装备基础and强化!$W$11,IF(AND(L3448="RIGHTRING",OR(R3448=3,R3448=4)),[1]装备基础and强化!$X$11,IF(AND(L3448="NECKLACE",OR(R3448=3,R3448=4)),[1]装备基础and强化!$Y$11,0))))</f>
        <v>#REF!</v>
      </c>
      <c r="AO3448" s="43">
        <f>IF(AND(L3448="BELT",T3448=1),[1]装备基础and强化!$AA$7,IF(AND(L3448="PANTS",T3448=1),[1]装备基础and强化!$AB$7,IF(AND(L3448="SHOES",T3448=1),[1]装备基础and强化!$AC$7,IF(AND(L3448="CLOTHES",T3448=1),[1]装备基础and强化!$AD$7,0))))</f>
        <v>0</v>
      </c>
      <c r="AP3448" s="43">
        <f>IF(AND(L3448="BELT",T3448=2),[1]装备基础and强化!$AF$7,IF(AND(L3448="PANTS",T3448=2),[1]装备基础and强化!$AG$7,IF(AND(L3448="SHOES",T3448=2),[1]装备基础and强化!$AH$7,IF(AND(L3448="CLOTHES",T3448=2),[1]装备基础and强化!$AI$7,0))))</f>
        <v>0</v>
      </c>
      <c r="AQ3448" s="43">
        <f>IF(L3448="HAT",[1]装备基础and强化!$AK$7,IF(L3448="JADE",[1]装备基础and强化!$AK$7,0))</f>
        <v>0</v>
      </c>
      <c r="AR3448" s="43" t="e">
        <f t="shared" si="54"/>
        <v>#REF!</v>
      </c>
    </row>
    <row r="3449" spans="1:44" x14ac:dyDescent="0.15">
      <c r="A3449" s="43"/>
      <c r="B3449" s="5" t="s">
        <v>11893</v>
      </c>
      <c r="C3449" s="12">
        <v>23445</v>
      </c>
      <c r="D3449" s="5" t="s">
        <v>11888</v>
      </c>
      <c r="E3449" s="44" t="s">
        <v>25080</v>
      </c>
      <c r="F3449" s="4" t="s">
        <v>11894</v>
      </c>
      <c r="G3449" s="4" t="s">
        <v>11895</v>
      </c>
      <c r="H3449" s="44"/>
      <c r="I3449" s="4" t="s">
        <v>700</v>
      </c>
      <c r="J3449" s="6" t="s">
        <v>700</v>
      </c>
      <c r="K3449" s="45">
        <v>1</v>
      </c>
      <c r="L3449" s="4" t="s">
        <v>738</v>
      </c>
      <c r="M3449" s="104" t="s">
        <v>20273</v>
      </c>
      <c r="N3449" s="45">
        <v>2220200</v>
      </c>
      <c r="O3449" s="4" t="s">
        <v>15165</v>
      </c>
      <c r="P3449" s="4" t="s">
        <v>15831</v>
      </c>
      <c r="Q3449" s="4">
        <v>210</v>
      </c>
      <c r="R3449" s="4">
        <v>4</v>
      </c>
      <c r="S3449" s="4" t="s">
        <v>11223</v>
      </c>
      <c r="U3449" s="4">
        <v>2</v>
      </c>
      <c r="W3449" s="4" t="s">
        <v>11891</v>
      </c>
      <c r="X3449" s="4" t="s">
        <v>11892</v>
      </c>
      <c r="Y3449" s="45">
        <v>0</v>
      </c>
      <c r="AA3449" s="4">
        <v>1</v>
      </c>
      <c r="AB3449" s="4">
        <v>100</v>
      </c>
      <c r="AC3449" s="4">
        <v>1</v>
      </c>
      <c r="AD3449" s="4">
        <v>1</v>
      </c>
      <c r="AE3449" s="45" t="s">
        <v>16461</v>
      </c>
      <c r="AF3449" s="45" t="s">
        <v>16457</v>
      </c>
      <c r="AG3449" s="45" t="s">
        <v>16459</v>
      </c>
      <c r="AH3449" s="45" t="s">
        <v>16453</v>
      </c>
      <c r="AI3449" s="45" t="s">
        <v>16455</v>
      </c>
      <c r="AJ3449" s="63" t="s">
        <v>20405</v>
      </c>
      <c r="AK3449" s="63" t="s">
        <v>20406</v>
      </c>
      <c r="AL3449" s="4">
        <v>0</v>
      </c>
      <c r="AM3449" s="43">
        <f>IF(AND(L3449="WEAPON",OR(R3449=0,R3449=1,R3449=2)),[1]装备基础and强化!$V$7,IF(AND(L3449="LEFTRING",OR(R3449=0,R3449=1,R3449=2)),[1]装备基础and强化!$W$7,IF(AND(L3449="RIGHTRING",OR(R3449=0,R3449=1,R3449=2)),[1]装备基础and强化!$X$7,IF(AND(L3449="NECKLACE",OR(R3449=0,R3449=1,R3449=2)),[1]装备基础and强化!$Y$7,0))))</f>
        <v>0</v>
      </c>
      <c r="AN3449" s="43" t="e">
        <f>IF(AND(L3449="WEAPON",OR(R3449=3,R3449=4)),[1]装备基础and强化!$V$11,IF(AND(L3449="LEFTRING",OR(R3449=3,R3449=4)),[1]装备基础and强化!$W$11,IF(AND(L3449="RIGHTRING",OR(R3449=3,R3449=4)),[1]装备基础and强化!$X$11,IF(AND(L3449="NECKLACE",OR(R3449=3,R3449=4)),[1]装备基础and强化!$Y$11,0))))</f>
        <v>#REF!</v>
      </c>
      <c r="AO3449" s="43">
        <f>IF(AND(L3449="BELT",T3449=1),[1]装备基础and强化!$AA$7,IF(AND(L3449="PANTS",T3449=1),[1]装备基础and强化!$AB$7,IF(AND(L3449="SHOES",T3449=1),[1]装备基础and强化!$AC$7,IF(AND(L3449="CLOTHES",T3449=1),[1]装备基础and强化!$AD$7,0))))</f>
        <v>0</v>
      </c>
      <c r="AP3449" s="43">
        <f>IF(AND(L3449="BELT",T3449=2),[1]装备基础and强化!$AF$7,IF(AND(L3449="PANTS",T3449=2),[1]装备基础and强化!$AG$7,IF(AND(L3449="SHOES",T3449=2),[1]装备基础and强化!$AH$7,IF(AND(L3449="CLOTHES",T3449=2),[1]装备基础and强化!$AI$7,0))))</f>
        <v>0</v>
      </c>
      <c r="AQ3449" s="43">
        <f>IF(L3449="HAT",[1]装备基础and强化!$AK$7,IF(L3449="JADE",[1]装备基础and强化!$AK$7,0))</f>
        <v>0</v>
      </c>
      <c r="AR3449" s="43" t="e">
        <f t="shared" si="54"/>
        <v>#REF!</v>
      </c>
    </row>
    <row r="3450" spans="1:44" x14ac:dyDescent="0.15">
      <c r="A3450" s="43"/>
      <c r="B3450" s="5" t="s">
        <v>11897</v>
      </c>
      <c r="C3450" s="12">
        <v>23446</v>
      </c>
      <c r="D3450" s="5" t="s">
        <v>11888</v>
      </c>
      <c r="E3450" s="44" t="s">
        <v>25081</v>
      </c>
      <c r="F3450" s="4" t="s">
        <v>11898</v>
      </c>
      <c r="G3450" s="4" t="s">
        <v>11899</v>
      </c>
      <c r="H3450" s="44"/>
      <c r="I3450" s="4" t="s">
        <v>700</v>
      </c>
      <c r="J3450" s="6" t="s">
        <v>700</v>
      </c>
      <c r="K3450" s="45">
        <v>1</v>
      </c>
      <c r="L3450" s="4" t="s">
        <v>738</v>
      </c>
      <c r="M3450" s="104" t="s">
        <v>20274</v>
      </c>
      <c r="N3450" s="45">
        <v>2220300</v>
      </c>
      <c r="O3450" s="4" t="s">
        <v>15203</v>
      </c>
      <c r="P3450" s="4" t="s">
        <v>15831</v>
      </c>
      <c r="Q3450" s="4">
        <v>210</v>
      </c>
      <c r="R3450" s="4">
        <v>4</v>
      </c>
      <c r="S3450" s="4" t="s">
        <v>11223</v>
      </c>
      <c r="U3450" s="4">
        <v>3</v>
      </c>
      <c r="W3450" s="4" t="s">
        <v>11891</v>
      </c>
      <c r="X3450" s="4" t="s">
        <v>11892</v>
      </c>
      <c r="Y3450" s="45">
        <v>0</v>
      </c>
      <c r="AA3450" s="4">
        <v>1</v>
      </c>
      <c r="AB3450" s="4">
        <v>100</v>
      </c>
      <c r="AC3450" s="4">
        <v>1</v>
      </c>
      <c r="AD3450" s="4">
        <v>1</v>
      </c>
      <c r="AE3450" s="45" t="s">
        <v>16461</v>
      </c>
      <c r="AF3450" s="45" t="s">
        <v>16457</v>
      </c>
      <c r="AG3450" s="45" t="s">
        <v>16459</v>
      </c>
      <c r="AH3450" s="45" t="s">
        <v>16453</v>
      </c>
      <c r="AI3450" s="45" t="s">
        <v>16455</v>
      </c>
      <c r="AJ3450" s="63" t="s">
        <v>20405</v>
      </c>
      <c r="AK3450" s="63" t="s">
        <v>20406</v>
      </c>
      <c r="AL3450" s="45">
        <v>0</v>
      </c>
      <c r="AM3450" s="43">
        <f>IF(AND(L3450="WEAPON",OR(R3450=0,R3450=1,R3450=2)),[1]装备基础and强化!$V$7,IF(AND(L3450="LEFTRING",OR(R3450=0,R3450=1,R3450=2)),[1]装备基础and强化!$W$7,IF(AND(L3450="RIGHTRING",OR(R3450=0,R3450=1,R3450=2)),[1]装备基础and强化!$X$7,IF(AND(L3450="NECKLACE",OR(R3450=0,R3450=1,R3450=2)),[1]装备基础and强化!$Y$7,0))))</f>
        <v>0</v>
      </c>
      <c r="AN3450" s="43" t="e">
        <f>IF(AND(L3450="WEAPON",OR(R3450=3,R3450=4)),[1]装备基础and强化!$V$11,IF(AND(L3450="LEFTRING",OR(R3450=3,R3450=4)),[1]装备基础and强化!$W$11,IF(AND(L3450="RIGHTRING",OR(R3450=3,R3450=4)),[1]装备基础and强化!$X$11,IF(AND(L3450="NECKLACE",OR(R3450=3,R3450=4)),[1]装备基础and强化!$Y$11,0))))</f>
        <v>#REF!</v>
      </c>
      <c r="AO3450" s="43">
        <f>IF(AND(L3450="BELT",T3450=1),[1]装备基础and强化!$AA$7,IF(AND(L3450="PANTS",T3450=1),[1]装备基础and强化!$AB$7,IF(AND(L3450="SHOES",T3450=1),[1]装备基础and强化!$AC$7,IF(AND(L3450="CLOTHES",T3450=1),[1]装备基础and强化!$AD$7,0))))</f>
        <v>0</v>
      </c>
      <c r="AP3450" s="43">
        <f>IF(AND(L3450="BELT",T3450=2),[1]装备基础and强化!$AF$7,IF(AND(L3450="PANTS",T3450=2),[1]装备基础and强化!$AG$7,IF(AND(L3450="SHOES",T3450=2),[1]装备基础and强化!$AH$7,IF(AND(L3450="CLOTHES",T3450=2),[1]装备基础and强化!$AI$7,0))))</f>
        <v>0</v>
      </c>
      <c r="AQ3450" s="43">
        <f>IF(L3450="HAT",[1]装备基础and强化!$AK$7,IF(L3450="JADE",[1]装备基础and强化!$AK$7,0))</f>
        <v>0</v>
      </c>
      <c r="AR3450" s="43" t="e">
        <f t="shared" si="54"/>
        <v>#REF!</v>
      </c>
    </row>
    <row r="3451" spans="1:44" x14ac:dyDescent="0.15">
      <c r="A3451" s="43"/>
      <c r="B3451" s="5" t="s">
        <v>11900</v>
      </c>
      <c r="C3451" s="12">
        <v>23447</v>
      </c>
      <c r="D3451" s="5" t="s">
        <v>11888</v>
      </c>
      <c r="E3451" s="44" t="s">
        <v>25082</v>
      </c>
      <c r="F3451" s="4" t="s">
        <v>11901</v>
      </c>
      <c r="G3451" s="4" t="s">
        <v>11902</v>
      </c>
      <c r="H3451" s="44"/>
      <c r="I3451" s="4" t="s">
        <v>700</v>
      </c>
      <c r="J3451" s="6" t="s">
        <v>700</v>
      </c>
      <c r="K3451" s="45">
        <v>1</v>
      </c>
      <c r="L3451" s="4" t="s">
        <v>738</v>
      </c>
      <c r="M3451" s="104" t="s">
        <v>20275</v>
      </c>
      <c r="N3451" s="45">
        <v>2220400</v>
      </c>
      <c r="O3451" s="4" t="s">
        <v>15454</v>
      </c>
      <c r="P3451" s="4" t="s">
        <v>15831</v>
      </c>
      <c r="Q3451" s="4">
        <v>210</v>
      </c>
      <c r="R3451" s="4">
        <v>4</v>
      </c>
      <c r="S3451" s="4" t="s">
        <v>11223</v>
      </c>
      <c r="U3451" s="4">
        <v>4</v>
      </c>
      <c r="W3451" s="4" t="s">
        <v>11891</v>
      </c>
      <c r="X3451" s="4" t="s">
        <v>11892</v>
      </c>
      <c r="Y3451" s="45">
        <v>0</v>
      </c>
      <c r="AA3451" s="4">
        <v>1</v>
      </c>
      <c r="AB3451" s="4">
        <v>100</v>
      </c>
      <c r="AC3451" s="4">
        <v>1</v>
      </c>
      <c r="AD3451" s="4">
        <v>1</v>
      </c>
      <c r="AE3451" s="45" t="s">
        <v>16461</v>
      </c>
      <c r="AF3451" s="45" t="s">
        <v>16457</v>
      </c>
      <c r="AG3451" s="45" t="s">
        <v>16459</v>
      </c>
      <c r="AH3451" s="45" t="s">
        <v>16453</v>
      </c>
      <c r="AI3451" s="45" t="s">
        <v>16455</v>
      </c>
      <c r="AJ3451" s="63" t="s">
        <v>20405</v>
      </c>
      <c r="AK3451" s="63" t="s">
        <v>20406</v>
      </c>
      <c r="AL3451" s="4">
        <v>0</v>
      </c>
      <c r="AM3451" s="43">
        <f>IF(AND(L3451="WEAPON",OR(R3451=0,R3451=1,R3451=2)),[1]装备基础and强化!$V$7,IF(AND(L3451="LEFTRING",OR(R3451=0,R3451=1,R3451=2)),[1]装备基础and强化!$W$7,IF(AND(L3451="RIGHTRING",OR(R3451=0,R3451=1,R3451=2)),[1]装备基础and强化!$X$7,IF(AND(L3451="NECKLACE",OR(R3451=0,R3451=1,R3451=2)),[1]装备基础and强化!$Y$7,0))))</f>
        <v>0</v>
      </c>
      <c r="AN3451" s="43" t="e">
        <f>IF(AND(L3451="WEAPON",OR(R3451=3,R3451=4)),[1]装备基础and强化!$V$11,IF(AND(L3451="LEFTRING",OR(R3451=3,R3451=4)),[1]装备基础and强化!$W$11,IF(AND(L3451="RIGHTRING",OR(R3451=3,R3451=4)),[1]装备基础and强化!$X$11,IF(AND(L3451="NECKLACE",OR(R3451=3,R3451=4)),[1]装备基础and强化!$Y$11,0))))</f>
        <v>#REF!</v>
      </c>
      <c r="AO3451" s="43">
        <f>IF(AND(L3451="BELT",T3451=1),[1]装备基础and强化!$AA$7,IF(AND(L3451="PANTS",T3451=1),[1]装备基础and强化!$AB$7,IF(AND(L3451="SHOES",T3451=1),[1]装备基础and强化!$AC$7,IF(AND(L3451="CLOTHES",T3451=1),[1]装备基础and强化!$AD$7,0))))</f>
        <v>0</v>
      </c>
      <c r="AP3451" s="43">
        <f>IF(AND(L3451="BELT",T3451=2),[1]装备基础and强化!$AF$7,IF(AND(L3451="PANTS",T3451=2),[1]装备基础and强化!$AG$7,IF(AND(L3451="SHOES",T3451=2),[1]装备基础and强化!$AH$7,IF(AND(L3451="CLOTHES",T3451=2),[1]装备基础and强化!$AI$7,0))))</f>
        <v>0</v>
      </c>
      <c r="AQ3451" s="43">
        <f>IF(L3451="HAT",[1]装备基础and强化!$AK$7,IF(L3451="JADE",[1]装备基础and强化!$AK$7,0))</f>
        <v>0</v>
      </c>
      <c r="AR3451" s="43" t="e">
        <f t="shared" si="54"/>
        <v>#REF!</v>
      </c>
    </row>
    <row r="3452" spans="1:44" x14ac:dyDescent="0.15">
      <c r="A3452" s="43"/>
      <c r="B3452" s="5" t="s">
        <v>11904</v>
      </c>
      <c r="C3452" s="12">
        <v>23448</v>
      </c>
      <c r="D3452" s="5" t="s">
        <v>11888</v>
      </c>
      <c r="E3452" s="44" t="s">
        <v>25083</v>
      </c>
      <c r="F3452" s="4" t="s">
        <v>11905</v>
      </c>
      <c r="G3452" s="4" t="s">
        <v>11906</v>
      </c>
      <c r="H3452" s="44"/>
      <c r="I3452" s="4" t="s">
        <v>700</v>
      </c>
      <c r="J3452" s="6" t="s">
        <v>700</v>
      </c>
      <c r="K3452" s="45">
        <v>1</v>
      </c>
      <c r="L3452" s="4" t="s">
        <v>738</v>
      </c>
      <c r="M3452" s="104" t="s">
        <v>26611</v>
      </c>
      <c r="N3452" s="45">
        <v>2220500</v>
      </c>
      <c r="O3452" s="4" t="s">
        <v>15455</v>
      </c>
      <c r="P3452" s="4" t="s">
        <v>15831</v>
      </c>
      <c r="Q3452" s="4">
        <v>210</v>
      </c>
      <c r="R3452" s="4">
        <v>4</v>
      </c>
      <c r="S3452" s="4" t="s">
        <v>11223</v>
      </c>
      <c r="U3452" s="4">
        <v>5</v>
      </c>
      <c r="W3452" s="4" t="s">
        <v>11891</v>
      </c>
      <c r="X3452" s="4" t="s">
        <v>11892</v>
      </c>
      <c r="Y3452" s="45">
        <v>0</v>
      </c>
      <c r="AA3452" s="4">
        <v>1</v>
      </c>
      <c r="AB3452" s="4">
        <v>100</v>
      </c>
      <c r="AC3452" s="4">
        <v>1</v>
      </c>
      <c r="AD3452" s="4">
        <v>1</v>
      </c>
      <c r="AE3452" s="45" t="s">
        <v>16461</v>
      </c>
      <c r="AF3452" s="45" t="s">
        <v>16457</v>
      </c>
      <c r="AG3452" s="45" t="s">
        <v>16459</v>
      </c>
      <c r="AH3452" s="45" t="s">
        <v>16453</v>
      </c>
      <c r="AI3452" s="45" t="s">
        <v>16455</v>
      </c>
      <c r="AJ3452" s="63" t="s">
        <v>20405</v>
      </c>
      <c r="AK3452" s="63" t="s">
        <v>20406</v>
      </c>
      <c r="AL3452" s="45">
        <v>0</v>
      </c>
      <c r="AM3452" s="43">
        <f>IF(AND(L3452="WEAPON",OR(R3452=0,R3452=1,R3452=2)),[1]装备基础and强化!$V$7,IF(AND(L3452="LEFTRING",OR(R3452=0,R3452=1,R3452=2)),[1]装备基础and强化!$W$7,IF(AND(L3452="RIGHTRING",OR(R3452=0,R3452=1,R3452=2)),[1]装备基础and强化!$X$7,IF(AND(L3452="NECKLACE",OR(R3452=0,R3452=1,R3452=2)),[1]装备基础and强化!$Y$7,0))))</f>
        <v>0</v>
      </c>
      <c r="AN3452" s="43" t="e">
        <f>IF(AND(L3452="WEAPON",OR(R3452=3,R3452=4)),[1]装备基础and强化!$V$11,IF(AND(L3452="LEFTRING",OR(R3452=3,R3452=4)),[1]装备基础and强化!$W$11,IF(AND(L3452="RIGHTRING",OR(R3452=3,R3452=4)),[1]装备基础and强化!$X$11,IF(AND(L3452="NECKLACE",OR(R3452=3,R3452=4)),[1]装备基础and强化!$Y$11,0))))</f>
        <v>#REF!</v>
      </c>
      <c r="AO3452" s="43">
        <f>IF(AND(L3452="BELT",T3452=1),[1]装备基础and强化!$AA$7,IF(AND(L3452="PANTS",T3452=1),[1]装备基础and强化!$AB$7,IF(AND(L3452="SHOES",T3452=1),[1]装备基础and强化!$AC$7,IF(AND(L3452="CLOTHES",T3452=1),[1]装备基础and强化!$AD$7,0))))</f>
        <v>0</v>
      </c>
      <c r="AP3452" s="43">
        <f>IF(AND(L3452="BELT",T3452=2),[1]装备基础and强化!$AF$7,IF(AND(L3452="PANTS",T3452=2),[1]装备基础and强化!$AG$7,IF(AND(L3452="SHOES",T3452=2),[1]装备基础and强化!$AH$7,IF(AND(L3452="CLOTHES",T3452=2),[1]装备基础and强化!$AI$7,0))))</f>
        <v>0</v>
      </c>
      <c r="AQ3452" s="43">
        <f>IF(L3452="HAT",[1]装备基础and强化!$AK$7,IF(L3452="JADE",[1]装备基础and强化!$AK$7,0))</f>
        <v>0</v>
      </c>
      <c r="AR3452" s="43" t="e">
        <f t="shared" si="54"/>
        <v>#REF!</v>
      </c>
    </row>
    <row r="3453" spans="1:44" x14ac:dyDescent="0.15">
      <c r="A3453" s="43"/>
      <c r="B3453" s="5" t="s">
        <v>11907</v>
      </c>
      <c r="C3453" s="12">
        <v>23449</v>
      </c>
      <c r="D3453" s="5" t="s">
        <v>11888</v>
      </c>
      <c r="E3453" s="44" t="s">
        <v>25084</v>
      </c>
      <c r="F3453" s="4" t="s">
        <v>11908</v>
      </c>
      <c r="G3453" s="4" t="s">
        <v>11909</v>
      </c>
      <c r="H3453" s="44"/>
      <c r="I3453" s="4" t="s">
        <v>700</v>
      </c>
      <c r="J3453" s="6" t="s">
        <v>700</v>
      </c>
      <c r="K3453" s="45">
        <v>1</v>
      </c>
      <c r="L3453" s="4" t="s">
        <v>738</v>
      </c>
      <c r="M3453" s="104" t="s">
        <v>26612</v>
      </c>
      <c r="N3453" s="45">
        <v>2220600</v>
      </c>
      <c r="O3453" s="4" t="s">
        <v>8368</v>
      </c>
      <c r="P3453" s="4" t="s">
        <v>15831</v>
      </c>
      <c r="Q3453" s="4">
        <v>210</v>
      </c>
      <c r="R3453" s="4">
        <v>4</v>
      </c>
      <c r="S3453" s="4" t="s">
        <v>11223</v>
      </c>
      <c r="U3453" s="4">
        <v>6</v>
      </c>
      <c r="W3453" s="4" t="s">
        <v>11891</v>
      </c>
      <c r="X3453" s="4" t="s">
        <v>11892</v>
      </c>
      <c r="Y3453" s="45">
        <v>0</v>
      </c>
      <c r="AA3453" s="4">
        <v>1</v>
      </c>
      <c r="AB3453" s="4">
        <v>100</v>
      </c>
      <c r="AC3453" s="4">
        <v>1</v>
      </c>
      <c r="AD3453" s="4">
        <v>1</v>
      </c>
      <c r="AE3453" s="45" t="s">
        <v>16461</v>
      </c>
      <c r="AF3453" s="45" t="s">
        <v>16457</v>
      </c>
      <c r="AG3453" s="45" t="s">
        <v>16459</v>
      </c>
      <c r="AH3453" s="45" t="s">
        <v>16453</v>
      </c>
      <c r="AI3453" s="45" t="s">
        <v>16455</v>
      </c>
      <c r="AJ3453" s="63" t="s">
        <v>20405</v>
      </c>
      <c r="AK3453" s="63" t="s">
        <v>20406</v>
      </c>
      <c r="AL3453" s="4">
        <v>0</v>
      </c>
      <c r="AM3453" s="43">
        <f>IF(AND(L3453="WEAPON",OR(R3453=0,R3453=1,R3453=2)),[1]装备基础and强化!$V$7,IF(AND(L3453="LEFTRING",OR(R3453=0,R3453=1,R3453=2)),[1]装备基础and强化!$W$7,IF(AND(L3453="RIGHTRING",OR(R3453=0,R3453=1,R3453=2)),[1]装备基础and强化!$X$7,IF(AND(L3453="NECKLACE",OR(R3453=0,R3453=1,R3453=2)),[1]装备基础and强化!$Y$7,0))))</f>
        <v>0</v>
      </c>
      <c r="AN3453" s="43" t="e">
        <f>IF(AND(L3453="WEAPON",OR(R3453=3,R3453=4)),[1]装备基础and强化!$V$11,IF(AND(L3453="LEFTRING",OR(R3453=3,R3453=4)),[1]装备基础and强化!$W$11,IF(AND(L3453="RIGHTRING",OR(R3453=3,R3453=4)),[1]装备基础and强化!$X$11,IF(AND(L3453="NECKLACE",OR(R3453=3,R3453=4)),[1]装备基础and强化!$Y$11,0))))</f>
        <v>#REF!</v>
      </c>
      <c r="AO3453" s="43">
        <f>IF(AND(L3453="BELT",T3453=1),[1]装备基础and强化!$AA$7,IF(AND(L3453="PANTS",T3453=1),[1]装备基础and强化!$AB$7,IF(AND(L3453="SHOES",T3453=1),[1]装备基础and强化!$AC$7,IF(AND(L3453="CLOTHES",T3453=1),[1]装备基础and强化!$AD$7,0))))</f>
        <v>0</v>
      </c>
      <c r="AP3453" s="43">
        <f>IF(AND(L3453="BELT",T3453=2),[1]装备基础and强化!$AF$7,IF(AND(L3453="PANTS",T3453=2),[1]装备基础and强化!$AG$7,IF(AND(L3453="SHOES",T3453=2),[1]装备基础and强化!$AH$7,IF(AND(L3453="CLOTHES",T3453=2),[1]装备基础and强化!$AI$7,0))))</f>
        <v>0</v>
      </c>
      <c r="AQ3453" s="43">
        <f>IF(L3453="HAT",[1]装备基础and强化!$AK$7,IF(L3453="JADE",[1]装备基础and强化!$AK$7,0))</f>
        <v>0</v>
      </c>
      <c r="AR3453" s="43" t="e">
        <f t="shared" si="54"/>
        <v>#REF!</v>
      </c>
    </row>
    <row r="3454" spans="1:44" x14ac:dyDescent="0.15">
      <c r="A3454" s="43"/>
      <c r="B3454" s="5" t="s">
        <v>11910</v>
      </c>
      <c r="C3454" s="12">
        <v>23450</v>
      </c>
      <c r="D3454" s="5" t="s">
        <v>11888</v>
      </c>
      <c r="E3454" s="44" t="s">
        <v>25085</v>
      </c>
      <c r="F3454" s="4" t="s">
        <v>11911</v>
      </c>
      <c r="G3454" s="4" t="s">
        <v>11912</v>
      </c>
      <c r="H3454" s="44"/>
      <c r="I3454" s="4" t="s">
        <v>700</v>
      </c>
      <c r="J3454" s="6" t="s">
        <v>700</v>
      </c>
      <c r="K3454" s="45">
        <v>1</v>
      </c>
      <c r="L3454" s="4" t="s">
        <v>738</v>
      </c>
      <c r="M3454" s="104" t="s">
        <v>26613</v>
      </c>
      <c r="N3454" s="45">
        <v>2220700</v>
      </c>
      <c r="O3454" s="4" t="s">
        <v>15405</v>
      </c>
      <c r="P3454" s="4" t="s">
        <v>15831</v>
      </c>
      <c r="Q3454" s="4">
        <v>210</v>
      </c>
      <c r="R3454" s="4">
        <v>4</v>
      </c>
      <c r="S3454" s="4" t="s">
        <v>11223</v>
      </c>
      <c r="U3454" s="4">
        <v>7</v>
      </c>
      <c r="W3454" s="4" t="s">
        <v>11891</v>
      </c>
      <c r="X3454" s="4" t="s">
        <v>11892</v>
      </c>
      <c r="Y3454" s="45">
        <v>0</v>
      </c>
      <c r="AA3454" s="4">
        <v>1</v>
      </c>
      <c r="AB3454" s="4">
        <v>100</v>
      </c>
      <c r="AC3454" s="4">
        <v>1</v>
      </c>
      <c r="AD3454" s="4">
        <v>1</v>
      </c>
      <c r="AE3454" s="45" t="s">
        <v>16461</v>
      </c>
      <c r="AF3454" s="45" t="s">
        <v>16457</v>
      </c>
      <c r="AG3454" s="45" t="s">
        <v>16459</v>
      </c>
      <c r="AH3454" s="45" t="s">
        <v>16453</v>
      </c>
      <c r="AI3454" s="45" t="s">
        <v>16455</v>
      </c>
      <c r="AJ3454" s="63" t="s">
        <v>20405</v>
      </c>
      <c r="AK3454" s="63" t="s">
        <v>20406</v>
      </c>
      <c r="AL3454" s="45">
        <v>0</v>
      </c>
      <c r="AM3454" s="43">
        <f>IF(AND(L3454="WEAPON",OR(R3454=0,R3454=1,R3454=2)),[1]装备基础and强化!$V$7,IF(AND(L3454="LEFTRING",OR(R3454=0,R3454=1,R3454=2)),[1]装备基础and强化!$W$7,IF(AND(L3454="RIGHTRING",OR(R3454=0,R3454=1,R3454=2)),[1]装备基础and强化!$X$7,IF(AND(L3454="NECKLACE",OR(R3454=0,R3454=1,R3454=2)),[1]装备基础and强化!$Y$7,0))))</f>
        <v>0</v>
      </c>
      <c r="AN3454" s="43" t="e">
        <f>IF(AND(L3454="WEAPON",OR(R3454=3,R3454=4)),[1]装备基础and强化!$V$11,IF(AND(L3454="LEFTRING",OR(R3454=3,R3454=4)),[1]装备基础and强化!$W$11,IF(AND(L3454="RIGHTRING",OR(R3454=3,R3454=4)),[1]装备基础and强化!$X$11,IF(AND(L3454="NECKLACE",OR(R3454=3,R3454=4)),[1]装备基础and强化!$Y$11,0))))</f>
        <v>#REF!</v>
      </c>
      <c r="AO3454" s="43">
        <f>IF(AND(L3454="BELT",T3454=1),[1]装备基础and强化!$AA$7,IF(AND(L3454="PANTS",T3454=1),[1]装备基础and强化!$AB$7,IF(AND(L3454="SHOES",T3454=1),[1]装备基础and强化!$AC$7,IF(AND(L3454="CLOTHES",T3454=1),[1]装备基础and强化!$AD$7,0))))</f>
        <v>0</v>
      </c>
      <c r="AP3454" s="43">
        <f>IF(AND(L3454="BELT",T3454=2),[1]装备基础and强化!$AF$7,IF(AND(L3454="PANTS",T3454=2),[1]装备基础and强化!$AG$7,IF(AND(L3454="SHOES",T3454=2),[1]装备基础and强化!$AH$7,IF(AND(L3454="CLOTHES",T3454=2),[1]装备基础and强化!$AI$7,0))))</f>
        <v>0</v>
      </c>
      <c r="AQ3454" s="43">
        <f>IF(L3454="HAT",[1]装备基础and强化!$AK$7,IF(L3454="JADE",[1]装备基础and强化!$AK$7,0))</f>
        <v>0</v>
      </c>
      <c r="AR3454" s="43" t="e">
        <f t="shared" si="54"/>
        <v>#REF!</v>
      </c>
    </row>
    <row r="3455" spans="1:44" x14ac:dyDescent="0.15">
      <c r="A3455" s="43"/>
      <c r="B3455" s="5" t="s">
        <v>11913</v>
      </c>
      <c r="C3455" s="12">
        <v>23451</v>
      </c>
      <c r="D3455" s="5" t="s">
        <v>11888</v>
      </c>
      <c r="E3455" s="44" t="s">
        <v>25086</v>
      </c>
      <c r="F3455" s="4" t="s">
        <v>11914</v>
      </c>
      <c r="G3455" s="4" t="s">
        <v>11915</v>
      </c>
      <c r="H3455" s="44"/>
      <c r="I3455" s="4" t="s">
        <v>700</v>
      </c>
      <c r="J3455" s="6" t="s">
        <v>700</v>
      </c>
      <c r="K3455" s="45">
        <v>1</v>
      </c>
      <c r="L3455" s="4" t="s">
        <v>738</v>
      </c>
      <c r="M3455" s="104" t="s">
        <v>26614</v>
      </c>
      <c r="N3455" s="45">
        <v>2220800</v>
      </c>
      <c r="O3455" s="4" t="s">
        <v>15456</v>
      </c>
      <c r="P3455" s="4" t="s">
        <v>15831</v>
      </c>
      <c r="Q3455" s="4">
        <v>210</v>
      </c>
      <c r="R3455" s="4">
        <v>4</v>
      </c>
      <c r="S3455" s="4" t="s">
        <v>11223</v>
      </c>
      <c r="U3455" s="4">
        <v>8</v>
      </c>
      <c r="W3455" s="4" t="s">
        <v>11891</v>
      </c>
      <c r="X3455" s="4" t="s">
        <v>11892</v>
      </c>
      <c r="Y3455" s="45">
        <v>0</v>
      </c>
      <c r="AA3455" s="4">
        <v>1</v>
      </c>
      <c r="AB3455" s="4">
        <v>100</v>
      </c>
      <c r="AC3455" s="4">
        <v>1</v>
      </c>
      <c r="AD3455" s="4">
        <v>1</v>
      </c>
      <c r="AE3455" s="45" t="s">
        <v>16461</v>
      </c>
      <c r="AF3455" s="45" t="s">
        <v>16457</v>
      </c>
      <c r="AG3455" s="45" t="s">
        <v>16459</v>
      </c>
      <c r="AH3455" s="45" t="s">
        <v>16453</v>
      </c>
      <c r="AI3455" s="45" t="s">
        <v>16455</v>
      </c>
      <c r="AJ3455" s="63" t="s">
        <v>20405</v>
      </c>
      <c r="AK3455" s="63" t="s">
        <v>20406</v>
      </c>
      <c r="AL3455" s="4">
        <v>0</v>
      </c>
      <c r="AM3455" s="43">
        <f>IF(AND(L3455="WEAPON",OR(R3455=0,R3455=1,R3455=2)),[1]装备基础and强化!$V$7,IF(AND(L3455="LEFTRING",OR(R3455=0,R3455=1,R3455=2)),[1]装备基础and强化!$W$7,IF(AND(L3455="RIGHTRING",OR(R3455=0,R3455=1,R3455=2)),[1]装备基础and强化!$X$7,IF(AND(L3455="NECKLACE",OR(R3455=0,R3455=1,R3455=2)),[1]装备基础and强化!$Y$7,0))))</f>
        <v>0</v>
      </c>
      <c r="AN3455" s="43" t="e">
        <f>IF(AND(L3455="WEAPON",OR(R3455=3,R3455=4)),[1]装备基础and强化!$V$11,IF(AND(L3455="LEFTRING",OR(R3455=3,R3455=4)),[1]装备基础and强化!$W$11,IF(AND(L3455="RIGHTRING",OR(R3455=3,R3455=4)),[1]装备基础and强化!$X$11,IF(AND(L3455="NECKLACE",OR(R3455=3,R3455=4)),[1]装备基础and强化!$Y$11,0))))</f>
        <v>#REF!</v>
      </c>
      <c r="AO3455" s="43">
        <f>IF(AND(L3455="BELT",T3455=1),[1]装备基础and强化!$AA$7,IF(AND(L3455="PANTS",T3455=1),[1]装备基础and强化!$AB$7,IF(AND(L3455="SHOES",T3455=1),[1]装备基础and强化!$AC$7,IF(AND(L3455="CLOTHES",T3455=1),[1]装备基础and强化!$AD$7,0))))</f>
        <v>0</v>
      </c>
      <c r="AP3455" s="43">
        <f>IF(AND(L3455="BELT",T3455=2),[1]装备基础and强化!$AF$7,IF(AND(L3455="PANTS",T3455=2),[1]装备基础and强化!$AG$7,IF(AND(L3455="SHOES",T3455=2),[1]装备基础and强化!$AH$7,IF(AND(L3455="CLOTHES",T3455=2),[1]装备基础and强化!$AI$7,0))))</f>
        <v>0</v>
      </c>
      <c r="AQ3455" s="43">
        <f>IF(L3455="HAT",[1]装备基础and强化!$AK$7,IF(L3455="JADE",[1]装备基础and强化!$AK$7,0))</f>
        <v>0</v>
      </c>
      <c r="AR3455" s="43" t="e">
        <f t="shared" si="54"/>
        <v>#REF!</v>
      </c>
    </row>
    <row r="3456" spans="1:44" x14ac:dyDescent="0.15">
      <c r="A3456" s="43"/>
      <c r="B3456" s="5" t="s">
        <v>11916</v>
      </c>
      <c r="C3456" s="12">
        <v>23452</v>
      </c>
      <c r="D3456" s="5" t="s">
        <v>11917</v>
      </c>
      <c r="E3456" s="44" t="s">
        <v>25087</v>
      </c>
      <c r="F3456" s="4" t="s">
        <v>11918</v>
      </c>
      <c r="G3456" s="4" t="s">
        <v>11919</v>
      </c>
      <c r="H3456" s="44"/>
      <c r="I3456" s="4" t="s">
        <v>700</v>
      </c>
      <c r="J3456" s="6" t="s">
        <v>700</v>
      </c>
      <c r="K3456" s="45">
        <v>1</v>
      </c>
      <c r="L3456" s="4" t="s">
        <v>738</v>
      </c>
      <c r="M3456" s="104" t="s">
        <v>26615</v>
      </c>
      <c r="N3456" s="45">
        <v>2250100</v>
      </c>
      <c r="O3456" s="4" t="s">
        <v>15457</v>
      </c>
      <c r="P3456" s="4" t="s">
        <v>15831</v>
      </c>
      <c r="Q3456" s="4">
        <v>240</v>
      </c>
      <c r="R3456" s="4">
        <v>4</v>
      </c>
      <c r="S3456" s="4" t="s">
        <v>11252</v>
      </c>
      <c r="U3456" s="4">
        <v>1</v>
      </c>
      <c r="W3456" s="4" t="s">
        <v>11920</v>
      </c>
      <c r="X3456" s="4" t="s">
        <v>11921</v>
      </c>
      <c r="Y3456" s="45">
        <v>0</v>
      </c>
      <c r="AA3456" s="4">
        <v>1</v>
      </c>
      <c r="AB3456" s="4">
        <v>100</v>
      </c>
      <c r="AC3456" s="4">
        <v>1</v>
      </c>
      <c r="AD3456" s="4">
        <v>1</v>
      </c>
      <c r="AE3456" s="45" t="s">
        <v>16461</v>
      </c>
      <c r="AF3456" s="45" t="s">
        <v>16457</v>
      </c>
      <c r="AG3456" s="45" t="s">
        <v>16459</v>
      </c>
      <c r="AH3456" s="45" t="s">
        <v>16453</v>
      </c>
      <c r="AI3456" s="45" t="s">
        <v>16455</v>
      </c>
      <c r="AJ3456" s="63" t="s">
        <v>20405</v>
      </c>
      <c r="AK3456" s="63" t="s">
        <v>20406</v>
      </c>
      <c r="AL3456" s="45">
        <v>0</v>
      </c>
      <c r="AM3456" s="43">
        <f>IF(AND(L3456="WEAPON",OR(R3456=0,R3456=1,R3456=2)),[1]装备基础and强化!$V$7,IF(AND(L3456="LEFTRING",OR(R3456=0,R3456=1,R3456=2)),[1]装备基础and强化!$W$7,IF(AND(L3456="RIGHTRING",OR(R3456=0,R3456=1,R3456=2)),[1]装备基础and强化!$X$7,IF(AND(L3456="NECKLACE",OR(R3456=0,R3456=1,R3456=2)),[1]装备基础and强化!$Y$7,0))))</f>
        <v>0</v>
      </c>
      <c r="AN3456" s="43" t="e">
        <f>IF(AND(L3456="WEAPON",OR(R3456=3,R3456=4)),[1]装备基础and强化!$V$11,IF(AND(L3456="LEFTRING",OR(R3456=3,R3456=4)),[1]装备基础and强化!$W$11,IF(AND(L3456="RIGHTRING",OR(R3456=3,R3456=4)),[1]装备基础and强化!$X$11,IF(AND(L3456="NECKLACE",OR(R3456=3,R3456=4)),[1]装备基础and强化!$Y$11,0))))</f>
        <v>#REF!</v>
      </c>
      <c r="AO3456" s="43">
        <f>IF(AND(L3456="BELT",T3456=1),[1]装备基础and强化!$AA$7,IF(AND(L3456="PANTS",T3456=1),[1]装备基础and强化!$AB$7,IF(AND(L3456="SHOES",T3456=1),[1]装备基础and强化!$AC$7,IF(AND(L3456="CLOTHES",T3456=1),[1]装备基础and强化!$AD$7,0))))</f>
        <v>0</v>
      </c>
      <c r="AP3456" s="43">
        <f>IF(AND(L3456="BELT",T3456=2),[1]装备基础and强化!$AF$7,IF(AND(L3456="PANTS",T3456=2),[1]装备基础and强化!$AG$7,IF(AND(L3456="SHOES",T3456=2),[1]装备基础and强化!$AH$7,IF(AND(L3456="CLOTHES",T3456=2),[1]装备基础and强化!$AI$7,0))))</f>
        <v>0</v>
      </c>
      <c r="AQ3456" s="43">
        <f>IF(L3456="HAT",[1]装备基础and强化!$AK$7,IF(L3456="JADE",[1]装备基础and强化!$AK$7,0))</f>
        <v>0</v>
      </c>
      <c r="AR3456" s="43" t="e">
        <f t="shared" si="54"/>
        <v>#REF!</v>
      </c>
    </row>
    <row r="3457" spans="1:44" x14ac:dyDescent="0.15">
      <c r="A3457" s="43"/>
      <c r="B3457" s="5" t="s">
        <v>11922</v>
      </c>
      <c r="C3457" s="12">
        <v>23453</v>
      </c>
      <c r="D3457" s="5" t="s">
        <v>11917</v>
      </c>
      <c r="E3457" s="44" t="s">
        <v>25088</v>
      </c>
      <c r="F3457" s="4" t="s">
        <v>11923</v>
      </c>
      <c r="G3457" s="4" t="s">
        <v>11924</v>
      </c>
      <c r="H3457" s="44"/>
      <c r="I3457" s="4" t="s">
        <v>700</v>
      </c>
      <c r="J3457" s="6" t="s">
        <v>700</v>
      </c>
      <c r="K3457" s="45">
        <v>1</v>
      </c>
      <c r="L3457" s="4" t="s">
        <v>738</v>
      </c>
      <c r="M3457" s="104" t="s">
        <v>26616</v>
      </c>
      <c r="N3457" s="45">
        <v>2250200</v>
      </c>
      <c r="O3457" s="4" t="s">
        <v>15458</v>
      </c>
      <c r="P3457" s="4" t="s">
        <v>15831</v>
      </c>
      <c r="Q3457" s="4">
        <v>240</v>
      </c>
      <c r="R3457" s="4">
        <v>4</v>
      </c>
      <c r="S3457" s="4" t="s">
        <v>11252</v>
      </c>
      <c r="U3457" s="4">
        <v>2</v>
      </c>
      <c r="W3457" s="4" t="s">
        <v>11920</v>
      </c>
      <c r="X3457" s="4" t="s">
        <v>11921</v>
      </c>
      <c r="Y3457" s="45">
        <v>0</v>
      </c>
      <c r="AA3457" s="4">
        <v>1</v>
      </c>
      <c r="AB3457" s="4">
        <v>100</v>
      </c>
      <c r="AC3457" s="4">
        <v>1</v>
      </c>
      <c r="AD3457" s="4">
        <v>1</v>
      </c>
      <c r="AE3457" s="45" t="s">
        <v>16461</v>
      </c>
      <c r="AF3457" s="45" t="s">
        <v>16457</v>
      </c>
      <c r="AG3457" s="45" t="s">
        <v>16459</v>
      </c>
      <c r="AH3457" s="45" t="s">
        <v>16453</v>
      </c>
      <c r="AI3457" s="45" t="s">
        <v>16455</v>
      </c>
      <c r="AJ3457" s="63" t="s">
        <v>20405</v>
      </c>
      <c r="AK3457" s="63" t="s">
        <v>20406</v>
      </c>
      <c r="AL3457" s="4">
        <v>0</v>
      </c>
      <c r="AM3457" s="43">
        <f>IF(AND(L3457="WEAPON",OR(R3457=0,R3457=1,R3457=2)),[1]装备基础and强化!$V$7,IF(AND(L3457="LEFTRING",OR(R3457=0,R3457=1,R3457=2)),[1]装备基础and强化!$W$7,IF(AND(L3457="RIGHTRING",OR(R3457=0,R3457=1,R3457=2)),[1]装备基础and强化!$X$7,IF(AND(L3457="NECKLACE",OR(R3457=0,R3457=1,R3457=2)),[1]装备基础and强化!$Y$7,0))))</f>
        <v>0</v>
      </c>
      <c r="AN3457" s="43" t="e">
        <f>IF(AND(L3457="WEAPON",OR(R3457=3,R3457=4)),[1]装备基础and强化!$V$11,IF(AND(L3457="LEFTRING",OR(R3457=3,R3457=4)),[1]装备基础and强化!$W$11,IF(AND(L3457="RIGHTRING",OR(R3457=3,R3457=4)),[1]装备基础and强化!$X$11,IF(AND(L3457="NECKLACE",OR(R3457=3,R3457=4)),[1]装备基础and强化!$Y$11,0))))</f>
        <v>#REF!</v>
      </c>
      <c r="AO3457" s="43">
        <f>IF(AND(L3457="BELT",T3457=1),[1]装备基础and强化!$AA$7,IF(AND(L3457="PANTS",T3457=1),[1]装备基础and强化!$AB$7,IF(AND(L3457="SHOES",T3457=1),[1]装备基础and强化!$AC$7,IF(AND(L3457="CLOTHES",T3457=1),[1]装备基础and强化!$AD$7,0))))</f>
        <v>0</v>
      </c>
      <c r="AP3457" s="43">
        <f>IF(AND(L3457="BELT",T3457=2),[1]装备基础and强化!$AF$7,IF(AND(L3457="PANTS",T3457=2),[1]装备基础and强化!$AG$7,IF(AND(L3457="SHOES",T3457=2),[1]装备基础and强化!$AH$7,IF(AND(L3457="CLOTHES",T3457=2),[1]装备基础and强化!$AI$7,0))))</f>
        <v>0</v>
      </c>
      <c r="AQ3457" s="43">
        <f>IF(L3457="HAT",[1]装备基础and强化!$AK$7,IF(L3457="JADE",[1]装备基础and强化!$AK$7,0))</f>
        <v>0</v>
      </c>
      <c r="AR3457" s="43" t="e">
        <f t="shared" si="54"/>
        <v>#REF!</v>
      </c>
    </row>
    <row r="3458" spans="1:44" x14ac:dyDescent="0.15">
      <c r="A3458" s="43"/>
      <c r="B3458" s="5" t="s">
        <v>11926</v>
      </c>
      <c r="C3458" s="12">
        <v>23454</v>
      </c>
      <c r="D3458" s="5" t="s">
        <v>11917</v>
      </c>
      <c r="E3458" s="44" t="s">
        <v>25089</v>
      </c>
      <c r="F3458" s="4" t="s">
        <v>11927</v>
      </c>
      <c r="G3458" s="4" t="s">
        <v>11928</v>
      </c>
      <c r="H3458" s="44"/>
      <c r="I3458" s="4" t="s">
        <v>700</v>
      </c>
      <c r="J3458" s="6" t="s">
        <v>700</v>
      </c>
      <c r="K3458" s="45">
        <v>1</v>
      </c>
      <c r="L3458" s="4" t="s">
        <v>738</v>
      </c>
      <c r="M3458" s="104" t="s">
        <v>26617</v>
      </c>
      <c r="N3458" s="45">
        <v>2250300</v>
      </c>
      <c r="O3458" s="4" t="s">
        <v>15417</v>
      </c>
      <c r="P3458" s="4" t="s">
        <v>15831</v>
      </c>
      <c r="Q3458" s="4">
        <v>240</v>
      </c>
      <c r="R3458" s="4">
        <v>4</v>
      </c>
      <c r="S3458" s="4" t="s">
        <v>11252</v>
      </c>
      <c r="U3458" s="4">
        <v>3</v>
      </c>
      <c r="W3458" s="4" t="s">
        <v>11920</v>
      </c>
      <c r="X3458" s="4" t="s">
        <v>11921</v>
      </c>
      <c r="Y3458" s="45">
        <v>0</v>
      </c>
      <c r="AA3458" s="4">
        <v>1</v>
      </c>
      <c r="AB3458" s="4">
        <v>100</v>
      </c>
      <c r="AC3458" s="4">
        <v>1</v>
      </c>
      <c r="AD3458" s="4">
        <v>1</v>
      </c>
      <c r="AE3458" s="45" t="s">
        <v>16461</v>
      </c>
      <c r="AF3458" s="45" t="s">
        <v>16457</v>
      </c>
      <c r="AG3458" s="45" t="s">
        <v>16459</v>
      </c>
      <c r="AH3458" s="45" t="s">
        <v>16453</v>
      </c>
      <c r="AI3458" s="45" t="s">
        <v>16455</v>
      </c>
      <c r="AJ3458" s="63" t="s">
        <v>20405</v>
      </c>
      <c r="AK3458" s="63" t="s">
        <v>20406</v>
      </c>
      <c r="AL3458" s="45">
        <v>0</v>
      </c>
      <c r="AM3458" s="43">
        <f>IF(AND(L3458="WEAPON",OR(R3458=0,R3458=1,R3458=2)),[1]装备基础and强化!$V$7,IF(AND(L3458="LEFTRING",OR(R3458=0,R3458=1,R3458=2)),[1]装备基础and强化!$W$7,IF(AND(L3458="RIGHTRING",OR(R3458=0,R3458=1,R3458=2)),[1]装备基础and强化!$X$7,IF(AND(L3458="NECKLACE",OR(R3458=0,R3458=1,R3458=2)),[1]装备基础and强化!$Y$7,0))))</f>
        <v>0</v>
      </c>
      <c r="AN3458" s="43" t="e">
        <f>IF(AND(L3458="WEAPON",OR(R3458=3,R3458=4)),[1]装备基础and强化!$V$11,IF(AND(L3458="LEFTRING",OR(R3458=3,R3458=4)),[1]装备基础and强化!$W$11,IF(AND(L3458="RIGHTRING",OR(R3458=3,R3458=4)),[1]装备基础and强化!$X$11,IF(AND(L3458="NECKLACE",OR(R3458=3,R3458=4)),[1]装备基础and强化!$Y$11,0))))</f>
        <v>#REF!</v>
      </c>
      <c r="AO3458" s="43">
        <f>IF(AND(L3458="BELT",T3458=1),[1]装备基础and强化!$AA$7,IF(AND(L3458="PANTS",T3458=1),[1]装备基础and强化!$AB$7,IF(AND(L3458="SHOES",T3458=1),[1]装备基础and强化!$AC$7,IF(AND(L3458="CLOTHES",T3458=1),[1]装备基础and强化!$AD$7,0))))</f>
        <v>0</v>
      </c>
      <c r="AP3458" s="43">
        <f>IF(AND(L3458="BELT",T3458=2),[1]装备基础and强化!$AF$7,IF(AND(L3458="PANTS",T3458=2),[1]装备基础and强化!$AG$7,IF(AND(L3458="SHOES",T3458=2),[1]装备基础and强化!$AH$7,IF(AND(L3458="CLOTHES",T3458=2),[1]装备基础and强化!$AI$7,0))))</f>
        <v>0</v>
      </c>
      <c r="AQ3458" s="43">
        <f>IF(L3458="HAT",[1]装备基础and强化!$AK$7,IF(L3458="JADE",[1]装备基础and强化!$AK$7,0))</f>
        <v>0</v>
      </c>
      <c r="AR3458" s="43" t="e">
        <f t="shared" si="54"/>
        <v>#REF!</v>
      </c>
    </row>
    <row r="3459" spans="1:44" x14ac:dyDescent="0.15">
      <c r="A3459" s="43"/>
      <c r="B3459" s="5" t="s">
        <v>11929</v>
      </c>
      <c r="C3459" s="12">
        <v>23455</v>
      </c>
      <c r="D3459" s="5" t="s">
        <v>11917</v>
      </c>
      <c r="E3459" s="44" t="s">
        <v>25090</v>
      </c>
      <c r="F3459" s="4" t="s">
        <v>11930</v>
      </c>
      <c r="G3459" s="4" t="s">
        <v>11931</v>
      </c>
      <c r="H3459" s="44"/>
      <c r="I3459" s="4" t="s">
        <v>700</v>
      </c>
      <c r="J3459" s="6" t="s">
        <v>700</v>
      </c>
      <c r="K3459" s="45">
        <v>1</v>
      </c>
      <c r="L3459" s="4" t="s">
        <v>738</v>
      </c>
      <c r="M3459" s="104" t="s">
        <v>26618</v>
      </c>
      <c r="N3459" s="45">
        <v>2250400</v>
      </c>
      <c r="O3459" s="4" t="s">
        <v>15459</v>
      </c>
      <c r="P3459" s="4" t="s">
        <v>15831</v>
      </c>
      <c r="Q3459" s="4">
        <v>240</v>
      </c>
      <c r="R3459" s="4">
        <v>4</v>
      </c>
      <c r="S3459" s="4" t="s">
        <v>11252</v>
      </c>
      <c r="U3459" s="4">
        <v>4</v>
      </c>
      <c r="W3459" s="4" t="s">
        <v>11920</v>
      </c>
      <c r="X3459" s="4" t="s">
        <v>11921</v>
      </c>
      <c r="Y3459" s="45">
        <v>0</v>
      </c>
      <c r="AA3459" s="4">
        <v>1</v>
      </c>
      <c r="AB3459" s="4">
        <v>100</v>
      </c>
      <c r="AC3459" s="4">
        <v>1</v>
      </c>
      <c r="AD3459" s="4">
        <v>1</v>
      </c>
      <c r="AE3459" s="45" t="s">
        <v>16461</v>
      </c>
      <c r="AF3459" s="45" t="s">
        <v>16457</v>
      </c>
      <c r="AG3459" s="45" t="s">
        <v>16459</v>
      </c>
      <c r="AH3459" s="45" t="s">
        <v>16453</v>
      </c>
      <c r="AI3459" s="45" t="s">
        <v>16455</v>
      </c>
      <c r="AJ3459" s="63" t="s">
        <v>20405</v>
      </c>
      <c r="AK3459" s="63" t="s">
        <v>20406</v>
      </c>
      <c r="AL3459" s="4">
        <v>0</v>
      </c>
      <c r="AM3459" s="43">
        <f>IF(AND(L3459="WEAPON",OR(R3459=0,R3459=1,R3459=2)),[1]装备基础and强化!$V$7,IF(AND(L3459="LEFTRING",OR(R3459=0,R3459=1,R3459=2)),[1]装备基础and强化!$W$7,IF(AND(L3459="RIGHTRING",OR(R3459=0,R3459=1,R3459=2)),[1]装备基础and强化!$X$7,IF(AND(L3459="NECKLACE",OR(R3459=0,R3459=1,R3459=2)),[1]装备基础and强化!$Y$7,0))))</f>
        <v>0</v>
      </c>
      <c r="AN3459" s="43" t="e">
        <f>IF(AND(L3459="WEAPON",OR(R3459=3,R3459=4)),[1]装备基础and强化!$V$11,IF(AND(L3459="LEFTRING",OR(R3459=3,R3459=4)),[1]装备基础and强化!$W$11,IF(AND(L3459="RIGHTRING",OR(R3459=3,R3459=4)),[1]装备基础and强化!$X$11,IF(AND(L3459="NECKLACE",OR(R3459=3,R3459=4)),[1]装备基础and强化!$Y$11,0))))</f>
        <v>#REF!</v>
      </c>
      <c r="AO3459" s="43">
        <f>IF(AND(L3459="BELT",T3459=1),[1]装备基础and强化!$AA$7,IF(AND(L3459="PANTS",T3459=1),[1]装备基础and强化!$AB$7,IF(AND(L3459="SHOES",T3459=1),[1]装备基础and强化!$AC$7,IF(AND(L3459="CLOTHES",T3459=1),[1]装备基础and强化!$AD$7,0))))</f>
        <v>0</v>
      </c>
      <c r="AP3459" s="43">
        <f>IF(AND(L3459="BELT",T3459=2),[1]装备基础and强化!$AF$7,IF(AND(L3459="PANTS",T3459=2),[1]装备基础and强化!$AG$7,IF(AND(L3459="SHOES",T3459=2),[1]装备基础and强化!$AH$7,IF(AND(L3459="CLOTHES",T3459=2),[1]装备基础and强化!$AI$7,0))))</f>
        <v>0</v>
      </c>
      <c r="AQ3459" s="43">
        <f>IF(L3459="HAT",[1]装备基础and强化!$AK$7,IF(L3459="JADE",[1]装备基础and强化!$AK$7,0))</f>
        <v>0</v>
      </c>
      <c r="AR3459" s="43" t="e">
        <f t="shared" si="54"/>
        <v>#REF!</v>
      </c>
    </row>
    <row r="3460" spans="1:44" x14ac:dyDescent="0.15">
      <c r="A3460" s="43"/>
      <c r="B3460" s="5" t="s">
        <v>11932</v>
      </c>
      <c r="C3460" s="12">
        <v>23456</v>
      </c>
      <c r="D3460" s="5" t="s">
        <v>11917</v>
      </c>
      <c r="E3460" s="44" t="s">
        <v>25091</v>
      </c>
      <c r="F3460" s="4" t="s">
        <v>11933</v>
      </c>
      <c r="G3460" s="4" t="s">
        <v>11934</v>
      </c>
      <c r="H3460" s="44"/>
      <c r="I3460" s="4" t="s">
        <v>700</v>
      </c>
      <c r="J3460" s="6" t="s">
        <v>700</v>
      </c>
      <c r="K3460" s="45">
        <v>1</v>
      </c>
      <c r="L3460" s="4" t="s">
        <v>738</v>
      </c>
      <c r="M3460" s="104" t="s">
        <v>26619</v>
      </c>
      <c r="N3460" s="45">
        <v>2250500</v>
      </c>
      <c r="O3460" s="4" t="s">
        <v>15460</v>
      </c>
      <c r="P3460" s="4" t="s">
        <v>15831</v>
      </c>
      <c r="Q3460" s="4">
        <v>240</v>
      </c>
      <c r="R3460" s="4">
        <v>4</v>
      </c>
      <c r="S3460" s="4" t="s">
        <v>11252</v>
      </c>
      <c r="U3460" s="4">
        <v>5</v>
      </c>
      <c r="W3460" s="4" t="s">
        <v>11920</v>
      </c>
      <c r="X3460" s="4" t="s">
        <v>11921</v>
      </c>
      <c r="Y3460" s="45">
        <v>0</v>
      </c>
      <c r="AA3460" s="4">
        <v>1</v>
      </c>
      <c r="AB3460" s="4">
        <v>100</v>
      </c>
      <c r="AC3460" s="4">
        <v>1</v>
      </c>
      <c r="AD3460" s="4">
        <v>1</v>
      </c>
      <c r="AE3460" s="45" t="s">
        <v>16461</v>
      </c>
      <c r="AF3460" s="45" t="s">
        <v>16457</v>
      </c>
      <c r="AG3460" s="45" t="s">
        <v>16459</v>
      </c>
      <c r="AH3460" s="45" t="s">
        <v>16453</v>
      </c>
      <c r="AI3460" s="45" t="s">
        <v>16455</v>
      </c>
      <c r="AJ3460" s="63" t="s">
        <v>20405</v>
      </c>
      <c r="AK3460" s="63" t="s">
        <v>20406</v>
      </c>
      <c r="AL3460" s="45">
        <v>0</v>
      </c>
      <c r="AM3460" s="43">
        <f>IF(AND(L3460="WEAPON",OR(R3460=0,R3460=1,R3460=2)),[1]装备基础and强化!$V$7,IF(AND(L3460="LEFTRING",OR(R3460=0,R3460=1,R3460=2)),[1]装备基础and强化!$W$7,IF(AND(L3460="RIGHTRING",OR(R3460=0,R3460=1,R3460=2)),[1]装备基础and强化!$X$7,IF(AND(L3460="NECKLACE",OR(R3460=0,R3460=1,R3460=2)),[1]装备基础and强化!$Y$7,0))))</f>
        <v>0</v>
      </c>
      <c r="AN3460" s="43" t="e">
        <f>IF(AND(L3460="WEAPON",OR(R3460=3,R3460=4)),[1]装备基础and强化!$V$11,IF(AND(L3460="LEFTRING",OR(R3460=3,R3460=4)),[1]装备基础and强化!$W$11,IF(AND(L3460="RIGHTRING",OR(R3460=3,R3460=4)),[1]装备基础and强化!$X$11,IF(AND(L3460="NECKLACE",OR(R3460=3,R3460=4)),[1]装备基础and强化!$Y$11,0))))</f>
        <v>#REF!</v>
      </c>
      <c r="AO3460" s="43">
        <f>IF(AND(L3460="BELT",T3460=1),[1]装备基础and强化!$AA$7,IF(AND(L3460="PANTS",T3460=1),[1]装备基础and强化!$AB$7,IF(AND(L3460="SHOES",T3460=1),[1]装备基础and强化!$AC$7,IF(AND(L3460="CLOTHES",T3460=1),[1]装备基础and强化!$AD$7,0))))</f>
        <v>0</v>
      </c>
      <c r="AP3460" s="43">
        <f>IF(AND(L3460="BELT",T3460=2),[1]装备基础and强化!$AF$7,IF(AND(L3460="PANTS",T3460=2),[1]装备基础and强化!$AG$7,IF(AND(L3460="SHOES",T3460=2),[1]装备基础and强化!$AH$7,IF(AND(L3460="CLOTHES",T3460=2),[1]装备基础and强化!$AI$7,0))))</f>
        <v>0</v>
      </c>
      <c r="AQ3460" s="43">
        <f>IF(L3460="HAT",[1]装备基础and强化!$AK$7,IF(L3460="JADE",[1]装备基础and强化!$AK$7,0))</f>
        <v>0</v>
      </c>
      <c r="AR3460" s="43" t="e">
        <f t="shared" si="54"/>
        <v>#REF!</v>
      </c>
    </row>
    <row r="3461" spans="1:44" x14ac:dyDescent="0.15">
      <c r="A3461" s="43"/>
      <c r="B3461" s="5" t="s">
        <v>11935</v>
      </c>
      <c r="C3461" s="12">
        <v>23457</v>
      </c>
      <c r="D3461" s="5" t="s">
        <v>11917</v>
      </c>
      <c r="E3461" s="44" t="s">
        <v>25092</v>
      </c>
      <c r="F3461" s="4" t="s">
        <v>11936</v>
      </c>
      <c r="G3461" s="4" t="s">
        <v>11937</v>
      </c>
      <c r="H3461" s="44"/>
      <c r="I3461" s="4" t="s">
        <v>700</v>
      </c>
      <c r="J3461" s="6" t="s">
        <v>700</v>
      </c>
      <c r="K3461" s="45">
        <v>1</v>
      </c>
      <c r="L3461" s="4" t="s">
        <v>738</v>
      </c>
      <c r="M3461" s="104" t="s">
        <v>26620</v>
      </c>
      <c r="N3461" s="45">
        <v>2250600</v>
      </c>
      <c r="O3461" s="4" t="s">
        <v>8396</v>
      </c>
      <c r="P3461" s="4" t="s">
        <v>15831</v>
      </c>
      <c r="Q3461" s="4">
        <v>240</v>
      </c>
      <c r="R3461" s="4">
        <v>4</v>
      </c>
      <c r="S3461" s="4" t="s">
        <v>11252</v>
      </c>
      <c r="U3461" s="4">
        <v>6</v>
      </c>
      <c r="W3461" s="4" t="s">
        <v>11920</v>
      </c>
      <c r="X3461" s="4" t="s">
        <v>11921</v>
      </c>
      <c r="Y3461" s="45">
        <v>0</v>
      </c>
      <c r="AA3461" s="4">
        <v>1</v>
      </c>
      <c r="AB3461" s="4">
        <v>100</v>
      </c>
      <c r="AC3461" s="4">
        <v>1</v>
      </c>
      <c r="AD3461" s="4">
        <v>1</v>
      </c>
      <c r="AE3461" s="45" t="s">
        <v>16461</v>
      </c>
      <c r="AF3461" s="45" t="s">
        <v>16457</v>
      </c>
      <c r="AG3461" s="45" t="s">
        <v>16459</v>
      </c>
      <c r="AH3461" s="45" t="s">
        <v>16453</v>
      </c>
      <c r="AI3461" s="45" t="s">
        <v>16455</v>
      </c>
      <c r="AJ3461" s="63" t="s">
        <v>20405</v>
      </c>
      <c r="AK3461" s="63" t="s">
        <v>20406</v>
      </c>
      <c r="AL3461" s="4">
        <v>0</v>
      </c>
      <c r="AM3461" s="43">
        <f>IF(AND(L3461="WEAPON",OR(R3461=0,R3461=1,R3461=2)),[1]装备基础and强化!$V$7,IF(AND(L3461="LEFTRING",OR(R3461=0,R3461=1,R3461=2)),[1]装备基础and强化!$W$7,IF(AND(L3461="RIGHTRING",OR(R3461=0,R3461=1,R3461=2)),[1]装备基础and强化!$X$7,IF(AND(L3461="NECKLACE",OR(R3461=0,R3461=1,R3461=2)),[1]装备基础and强化!$Y$7,0))))</f>
        <v>0</v>
      </c>
      <c r="AN3461" s="43" t="e">
        <f>IF(AND(L3461="WEAPON",OR(R3461=3,R3461=4)),[1]装备基础and强化!$V$11,IF(AND(L3461="LEFTRING",OR(R3461=3,R3461=4)),[1]装备基础and强化!$W$11,IF(AND(L3461="RIGHTRING",OR(R3461=3,R3461=4)),[1]装备基础and强化!$X$11,IF(AND(L3461="NECKLACE",OR(R3461=3,R3461=4)),[1]装备基础and强化!$Y$11,0))))</f>
        <v>#REF!</v>
      </c>
      <c r="AO3461" s="43">
        <f>IF(AND(L3461="BELT",T3461=1),[1]装备基础and强化!$AA$7,IF(AND(L3461="PANTS",T3461=1),[1]装备基础and强化!$AB$7,IF(AND(L3461="SHOES",T3461=1),[1]装备基础and强化!$AC$7,IF(AND(L3461="CLOTHES",T3461=1),[1]装备基础and强化!$AD$7,0))))</f>
        <v>0</v>
      </c>
      <c r="AP3461" s="43">
        <f>IF(AND(L3461="BELT",T3461=2),[1]装备基础and强化!$AF$7,IF(AND(L3461="PANTS",T3461=2),[1]装备基础and强化!$AG$7,IF(AND(L3461="SHOES",T3461=2),[1]装备基础and强化!$AH$7,IF(AND(L3461="CLOTHES",T3461=2),[1]装备基础and强化!$AI$7,0))))</f>
        <v>0</v>
      </c>
      <c r="AQ3461" s="43">
        <f>IF(L3461="HAT",[1]装备基础and强化!$AK$7,IF(L3461="JADE",[1]装备基础and强化!$AK$7,0))</f>
        <v>0</v>
      </c>
      <c r="AR3461" s="43" t="e">
        <f t="shared" si="54"/>
        <v>#REF!</v>
      </c>
    </row>
    <row r="3462" spans="1:44" x14ac:dyDescent="0.15">
      <c r="A3462" s="43"/>
      <c r="B3462" s="5" t="s">
        <v>11938</v>
      </c>
      <c r="C3462" s="12">
        <v>23458</v>
      </c>
      <c r="D3462" s="5" t="s">
        <v>11917</v>
      </c>
      <c r="E3462" s="44" t="s">
        <v>25093</v>
      </c>
      <c r="F3462" s="4" t="s">
        <v>11939</v>
      </c>
      <c r="G3462" s="4" t="s">
        <v>11940</v>
      </c>
      <c r="H3462" s="44"/>
      <c r="I3462" s="4" t="s">
        <v>700</v>
      </c>
      <c r="J3462" s="6" t="s">
        <v>700</v>
      </c>
      <c r="K3462" s="45">
        <v>1</v>
      </c>
      <c r="L3462" s="4" t="s">
        <v>738</v>
      </c>
      <c r="M3462" s="104" t="s">
        <v>26621</v>
      </c>
      <c r="N3462" s="45">
        <v>2250700</v>
      </c>
      <c r="O3462" s="4" t="s">
        <v>15461</v>
      </c>
      <c r="P3462" s="4" t="s">
        <v>15831</v>
      </c>
      <c r="Q3462" s="4">
        <v>240</v>
      </c>
      <c r="R3462" s="4">
        <v>4</v>
      </c>
      <c r="S3462" s="4" t="s">
        <v>11252</v>
      </c>
      <c r="U3462" s="4">
        <v>7</v>
      </c>
      <c r="W3462" s="4" t="s">
        <v>11920</v>
      </c>
      <c r="X3462" s="4" t="s">
        <v>11921</v>
      </c>
      <c r="Y3462" s="45">
        <v>0</v>
      </c>
      <c r="AA3462" s="4">
        <v>1</v>
      </c>
      <c r="AB3462" s="4">
        <v>100</v>
      </c>
      <c r="AC3462" s="4">
        <v>1</v>
      </c>
      <c r="AD3462" s="4">
        <v>1</v>
      </c>
      <c r="AE3462" s="45" t="s">
        <v>16461</v>
      </c>
      <c r="AF3462" s="45" t="s">
        <v>16457</v>
      </c>
      <c r="AG3462" s="45" t="s">
        <v>16459</v>
      </c>
      <c r="AH3462" s="45" t="s">
        <v>16453</v>
      </c>
      <c r="AI3462" s="45" t="s">
        <v>16455</v>
      </c>
      <c r="AJ3462" s="63" t="s">
        <v>20405</v>
      </c>
      <c r="AK3462" s="63" t="s">
        <v>20406</v>
      </c>
      <c r="AL3462" s="45">
        <v>0</v>
      </c>
      <c r="AM3462" s="43">
        <f>IF(AND(L3462="WEAPON",OR(R3462=0,R3462=1,R3462=2)),[1]装备基础and强化!$V$7,IF(AND(L3462="LEFTRING",OR(R3462=0,R3462=1,R3462=2)),[1]装备基础and强化!$W$7,IF(AND(L3462="RIGHTRING",OR(R3462=0,R3462=1,R3462=2)),[1]装备基础and强化!$X$7,IF(AND(L3462="NECKLACE",OR(R3462=0,R3462=1,R3462=2)),[1]装备基础and强化!$Y$7,0))))</f>
        <v>0</v>
      </c>
      <c r="AN3462" s="43" t="e">
        <f>IF(AND(L3462="WEAPON",OR(R3462=3,R3462=4)),[1]装备基础and强化!$V$11,IF(AND(L3462="LEFTRING",OR(R3462=3,R3462=4)),[1]装备基础and强化!$W$11,IF(AND(L3462="RIGHTRING",OR(R3462=3,R3462=4)),[1]装备基础and强化!$X$11,IF(AND(L3462="NECKLACE",OR(R3462=3,R3462=4)),[1]装备基础and强化!$Y$11,0))))</f>
        <v>#REF!</v>
      </c>
      <c r="AO3462" s="43">
        <f>IF(AND(L3462="BELT",T3462=1),[1]装备基础and强化!$AA$7,IF(AND(L3462="PANTS",T3462=1),[1]装备基础and强化!$AB$7,IF(AND(L3462="SHOES",T3462=1),[1]装备基础and强化!$AC$7,IF(AND(L3462="CLOTHES",T3462=1),[1]装备基础and强化!$AD$7,0))))</f>
        <v>0</v>
      </c>
      <c r="AP3462" s="43">
        <f>IF(AND(L3462="BELT",T3462=2),[1]装备基础and强化!$AF$7,IF(AND(L3462="PANTS",T3462=2),[1]装备基础and强化!$AG$7,IF(AND(L3462="SHOES",T3462=2),[1]装备基础and强化!$AH$7,IF(AND(L3462="CLOTHES",T3462=2),[1]装备基础and强化!$AI$7,0))))</f>
        <v>0</v>
      </c>
      <c r="AQ3462" s="43">
        <f>IF(L3462="HAT",[1]装备基础and强化!$AK$7,IF(L3462="JADE",[1]装备基础and强化!$AK$7,0))</f>
        <v>0</v>
      </c>
      <c r="AR3462" s="43" t="e">
        <f t="shared" si="54"/>
        <v>#REF!</v>
      </c>
    </row>
    <row r="3463" spans="1:44" x14ac:dyDescent="0.15">
      <c r="A3463" s="43"/>
      <c r="B3463" s="5" t="s">
        <v>11941</v>
      </c>
      <c r="C3463" s="12">
        <v>23459</v>
      </c>
      <c r="D3463" s="5" t="s">
        <v>11917</v>
      </c>
      <c r="E3463" s="44" t="s">
        <v>25094</v>
      </c>
      <c r="F3463" s="4" t="s">
        <v>11942</v>
      </c>
      <c r="G3463" s="4" t="s">
        <v>11943</v>
      </c>
      <c r="H3463" s="44"/>
      <c r="I3463" s="4" t="s">
        <v>700</v>
      </c>
      <c r="J3463" s="6" t="s">
        <v>700</v>
      </c>
      <c r="K3463" s="45">
        <v>1</v>
      </c>
      <c r="L3463" s="4" t="s">
        <v>738</v>
      </c>
      <c r="M3463" s="104" t="s">
        <v>26622</v>
      </c>
      <c r="N3463" s="45">
        <v>2250800</v>
      </c>
      <c r="O3463" s="4" t="s">
        <v>15462</v>
      </c>
      <c r="P3463" s="4" t="s">
        <v>15831</v>
      </c>
      <c r="Q3463" s="4">
        <v>240</v>
      </c>
      <c r="R3463" s="4">
        <v>4</v>
      </c>
      <c r="S3463" s="4" t="s">
        <v>11252</v>
      </c>
      <c r="U3463" s="4">
        <v>8</v>
      </c>
      <c r="W3463" s="4" t="s">
        <v>11920</v>
      </c>
      <c r="X3463" s="4" t="s">
        <v>11921</v>
      </c>
      <c r="Y3463" s="45">
        <v>0</v>
      </c>
      <c r="AA3463" s="4">
        <v>1</v>
      </c>
      <c r="AB3463" s="4">
        <v>100</v>
      </c>
      <c r="AC3463" s="4">
        <v>1</v>
      </c>
      <c r="AD3463" s="4">
        <v>1</v>
      </c>
      <c r="AE3463" s="45" t="s">
        <v>16461</v>
      </c>
      <c r="AF3463" s="45" t="s">
        <v>16457</v>
      </c>
      <c r="AG3463" s="45" t="s">
        <v>16459</v>
      </c>
      <c r="AH3463" s="45" t="s">
        <v>16453</v>
      </c>
      <c r="AI3463" s="45" t="s">
        <v>16455</v>
      </c>
      <c r="AJ3463" s="63" t="s">
        <v>20405</v>
      </c>
      <c r="AK3463" s="63" t="s">
        <v>20406</v>
      </c>
      <c r="AL3463" s="4">
        <v>0</v>
      </c>
      <c r="AM3463" s="43">
        <f>IF(AND(L3463="WEAPON",OR(R3463=0,R3463=1,R3463=2)),[1]装备基础and强化!$V$7,IF(AND(L3463="LEFTRING",OR(R3463=0,R3463=1,R3463=2)),[1]装备基础and强化!$W$7,IF(AND(L3463="RIGHTRING",OR(R3463=0,R3463=1,R3463=2)),[1]装备基础and强化!$X$7,IF(AND(L3463="NECKLACE",OR(R3463=0,R3463=1,R3463=2)),[1]装备基础and强化!$Y$7,0))))</f>
        <v>0</v>
      </c>
      <c r="AN3463" s="43" t="e">
        <f>IF(AND(L3463="WEAPON",OR(R3463=3,R3463=4)),[1]装备基础and强化!$V$11,IF(AND(L3463="LEFTRING",OR(R3463=3,R3463=4)),[1]装备基础and强化!$W$11,IF(AND(L3463="RIGHTRING",OR(R3463=3,R3463=4)),[1]装备基础and强化!$X$11,IF(AND(L3463="NECKLACE",OR(R3463=3,R3463=4)),[1]装备基础and强化!$Y$11,0))))</f>
        <v>#REF!</v>
      </c>
      <c r="AO3463" s="43">
        <f>IF(AND(L3463="BELT",T3463=1),[1]装备基础and强化!$AA$7,IF(AND(L3463="PANTS",T3463=1),[1]装备基础and强化!$AB$7,IF(AND(L3463="SHOES",T3463=1),[1]装备基础and强化!$AC$7,IF(AND(L3463="CLOTHES",T3463=1),[1]装备基础and强化!$AD$7,0))))</f>
        <v>0</v>
      </c>
      <c r="AP3463" s="43">
        <f>IF(AND(L3463="BELT",T3463=2),[1]装备基础and强化!$AF$7,IF(AND(L3463="PANTS",T3463=2),[1]装备基础and强化!$AG$7,IF(AND(L3463="SHOES",T3463=2),[1]装备基础and强化!$AH$7,IF(AND(L3463="CLOTHES",T3463=2),[1]装备基础and强化!$AI$7,0))))</f>
        <v>0</v>
      </c>
      <c r="AQ3463" s="43">
        <f>IF(L3463="HAT",[1]装备基础and强化!$AK$7,IF(L3463="JADE",[1]装备基础and强化!$AK$7,0))</f>
        <v>0</v>
      </c>
      <c r="AR3463" s="43" t="e">
        <f t="shared" si="54"/>
        <v>#REF!</v>
      </c>
    </row>
    <row r="3464" spans="1:44" x14ac:dyDescent="0.15">
      <c r="A3464" s="43"/>
      <c r="B3464" s="5" t="s">
        <v>11944</v>
      </c>
      <c r="C3464" s="12">
        <v>23460</v>
      </c>
      <c r="D3464" s="5" t="s">
        <v>11945</v>
      </c>
      <c r="E3464" s="44" t="s">
        <v>25095</v>
      </c>
      <c r="F3464" s="4" t="s">
        <v>11946</v>
      </c>
      <c r="G3464" s="4" t="s">
        <v>11947</v>
      </c>
      <c r="H3464" s="44"/>
      <c r="I3464" s="4" t="s">
        <v>700</v>
      </c>
      <c r="J3464" s="6" t="s">
        <v>700</v>
      </c>
      <c r="K3464" s="45">
        <v>1</v>
      </c>
      <c r="L3464" s="4" t="s">
        <v>744</v>
      </c>
      <c r="M3464" s="104" t="s">
        <v>18998</v>
      </c>
      <c r="N3464" s="45">
        <v>220100</v>
      </c>
      <c r="O3464" s="4" t="s">
        <v>811</v>
      </c>
      <c r="P3464" s="4" t="s">
        <v>2483</v>
      </c>
      <c r="Q3464" s="4">
        <v>30</v>
      </c>
      <c r="R3464" s="4">
        <v>4</v>
      </c>
      <c r="S3464" s="4" t="s">
        <v>11033</v>
      </c>
      <c r="T3464" s="4">
        <v>1</v>
      </c>
      <c r="U3464" s="4">
        <v>1</v>
      </c>
      <c r="W3464" s="4" t="s">
        <v>11948</v>
      </c>
      <c r="X3464" s="4" t="s">
        <v>11949</v>
      </c>
      <c r="Y3464" s="45">
        <v>0</v>
      </c>
      <c r="AA3464" s="4">
        <v>1</v>
      </c>
      <c r="AB3464" s="4">
        <v>100</v>
      </c>
      <c r="AC3464" s="4">
        <v>1</v>
      </c>
      <c r="AD3464" s="4">
        <v>1</v>
      </c>
      <c r="AE3464" s="45" t="s">
        <v>16461</v>
      </c>
      <c r="AF3464" s="45" t="s">
        <v>16457</v>
      </c>
      <c r="AG3464" s="45" t="s">
        <v>16459</v>
      </c>
      <c r="AH3464" s="45" t="s">
        <v>16453</v>
      </c>
      <c r="AI3464" s="45" t="s">
        <v>16455</v>
      </c>
      <c r="AJ3464" s="63" t="s">
        <v>20406</v>
      </c>
      <c r="AK3464" s="63" t="s">
        <v>20406</v>
      </c>
      <c r="AL3464" s="45">
        <v>0</v>
      </c>
      <c r="AM3464" s="43">
        <f>IF(AND(L3464="WEAPON",OR(R3464=0,R3464=1,R3464=2)),[1]装备基础and强化!$V$7,IF(AND(L3464="LEFTRING",OR(R3464=0,R3464=1,R3464=2)),[1]装备基础and强化!$W$7,IF(AND(L3464="RIGHTRING",OR(R3464=0,R3464=1,R3464=2)),[1]装备基础and强化!$X$7,IF(AND(L3464="NECKLACE",OR(R3464=0,R3464=1,R3464=2)),[1]装备基础and强化!$Y$7,0))))</f>
        <v>0</v>
      </c>
      <c r="AN3464" s="43">
        <f>IF(AND(L3464="WEAPON",OR(R3464=3,R3464=4)),[1]装备基础and强化!$V$11,IF(AND(L3464="LEFTRING",OR(R3464=3,R3464=4)),[1]装备基础and强化!$W$11,IF(AND(L3464="RIGHTRING",OR(R3464=3,R3464=4)),[1]装备基础and强化!$X$11,IF(AND(L3464="NECKLACE",OR(R3464=3,R3464=4)),[1]装备基础and强化!$Y$11,0))))</f>
        <v>0</v>
      </c>
      <c r="AO3464" s="43" t="e">
        <f>IF(AND(L3464="BELT",T3464=1),[1]装备基础and强化!$AA$7,IF(AND(L3464="PANTS",T3464=1),[1]装备基础and强化!$AB$7,IF(AND(L3464="SHOES",T3464=1),[1]装备基础and强化!$AC$7,IF(AND(L3464="CLOTHES",T3464=1),[1]装备基础and强化!$AD$7,0))))</f>
        <v>#REF!</v>
      </c>
      <c r="AP3464" s="43">
        <f>IF(AND(L3464="BELT",T3464=2),[1]装备基础and强化!$AF$7,IF(AND(L3464="PANTS",T3464=2),[1]装备基础and强化!$AG$7,IF(AND(L3464="SHOES",T3464=2),[1]装备基础and强化!$AH$7,IF(AND(L3464="CLOTHES",T3464=2),[1]装备基础and强化!$AI$7,0))))</f>
        <v>0</v>
      </c>
      <c r="AQ3464" s="43">
        <f>IF(L3464="HAT",[1]装备基础and强化!$AK$7,IF(L3464="JADE",[1]装备基础and强化!$AK$7,0))</f>
        <v>0</v>
      </c>
      <c r="AR3464" s="43" t="e">
        <f t="shared" si="54"/>
        <v>#REF!</v>
      </c>
    </row>
    <row r="3465" spans="1:44" x14ac:dyDescent="0.15">
      <c r="A3465" s="43"/>
      <c r="B3465" s="5" t="s">
        <v>11950</v>
      </c>
      <c r="C3465" s="12">
        <v>23461</v>
      </c>
      <c r="D3465" s="5" t="s">
        <v>11945</v>
      </c>
      <c r="E3465" s="44" t="s">
        <v>25096</v>
      </c>
      <c r="F3465" s="4" t="s">
        <v>11951</v>
      </c>
      <c r="G3465" s="4" t="s">
        <v>11952</v>
      </c>
      <c r="H3465" s="44"/>
      <c r="I3465" s="4" t="s">
        <v>700</v>
      </c>
      <c r="J3465" s="6" t="s">
        <v>700</v>
      </c>
      <c r="K3465" s="45">
        <v>1</v>
      </c>
      <c r="L3465" s="4" t="s">
        <v>744</v>
      </c>
      <c r="M3465" s="104" t="s">
        <v>18999</v>
      </c>
      <c r="N3465" s="45">
        <v>220200</v>
      </c>
      <c r="O3465" s="4" t="s">
        <v>6177</v>
      </c>
      <c r="P3465" s="4" t="s">
        <v>2483</v>
      </c>
      <c r="Q3465" s="4">
        <v>30</v>
      </c>
      <c r="R3465" s="4">
        <v>4</v>
      </c>
      <c r="S3465" s="4" t="s">
        <v>11033</v>
      </c>
      <c r="T3465" s="4">
        <v>1</v>
      </c>
      <c r="U3465" s="4">
        <v>2</v>
      </c>
      <c r="W3465" s="4" t="s">
        <v>11948</v>
      </c>
      <c r="X3465" s="4" t="s">
        <v>11949</v>
      </c>
      <c r="Y3465" s="45">
        <v>0</v>
      </c>
      <c r="AA3465" s="4">
        <v>1</v>
      </c>
      <c r="AB3465" s="4">
        <v>100</v>
      </c>
      <c r="AC3465" s="4">
        <v>1</v>
      </c>
      <c r="AD3465" s="4">
        <v>1</v>
      </c>
      <c r="AE3465" s="45" t="s">
        <v>16461</v>
      </c>
      <c r="AF3465" s="45" t="s">
        <v>16457</v>
      </c>
      <c r="AG3465" s="45" t="s">
        <v>16459</v>
      </c>
      <c r="AH3465" s="45" t="s">
        <v>16453</v>
      </c>
      <c r="AI3465" s="45" t="s">
        <v>16455</v>
      </c>
      <c r="AJ3465" s="63" t="s">
        <v>20406</v>
      </c>
      <c r="AK3465" s="63" t="s">
        <v>20406</v>
      </c>
      <c r="AL3465" s="4">
        <v>0</v>
      </c>
      <c r="AM3465" s="43">
        <f>IF(AND(L3465="WEAPON",OR(R3465=0,R3465=1,R3465=2)),[1]装备基础and强化!$V$7,IF(AND(L3465="LEFTRING",OR(R3465=0,R3465=1,R3465=2)),[1]装备基础and强化!$W$7,IF(AND(L3465="RIGHTRING",OR(R3465=0,R3465=1,R3465=2)),[1]装备基础and强化!$X$7,IF(AND(L3465="NECKLACE",OR(R3465=0,R3465=1,R3465=2)),[1]装备基础and强化!$Y$7,0))))</f>
        <v>0</v>
      </c>
      <c r="AN3465" s="43">
        <f>IF(AND(L3465="WEAPON",OR(R3465=3,R3465=4)),[1]装备基础and强化!$V$11,IF(AND(L3465="LEFTRING",OR(R3465=3,R3465=4)),[1]装备基础and强化!$W$11,IF(AND(L3465="RIGHTRING",OR(R3465=3,R3465=4)),[1]装备基础and强化!$X$11,IF(AND(L3465="NECKLACE",OR(R3465=3,R3465=4)),[1]装备基础and强化!$Y$11,0))))</f>
        <v>0</v>
      </c>
      <c r="AO3465" s="43" t="e">
        <f>IF(AND(L3465="BELT",T3465=1),[1]装备基础and强化!$AA$7,IF(AND(L3465="PANTS",T3465=1),[1]装备基础and强化!$AB$7,IF(AND(L3465="SHOES",T3465=1),[1]装备基础and强化!$AC$7,IF(AND(L3465="CLOTHES",T3465=1),[1]装备基础and强化!$AD$7,0))))</f>
        <v>#REF!</v>
      </c>
      <c r="AP3465" s="43">
        <f>IF(AND(L3465="BELT",T3465=2),[1]装备基础and强化!$AF$7,IF(AND(L3465="PANTS",T3465=2),[1]装备基础and强化!$AG$7,IF(AND(L3465="SHOES",T3465=2),[1]装备基础and强化!$AH$7,IF(AND(L3465="CLOTHES",T3465=2),[1]装备基础and强化!$AI$7,0))))</f>
        <v>0</v>
      </c>
      <c r="AQ3465" s="43">
        <f>IF(L3465="HAT",[1]装备基础and强化!$AK$7,IF(L3465="JADE",[1]装备基础and强化!$AK$7,0))</f>
        <v>0</v>
      </c>
      <c r="AR3465" s="43" t="e">
        <f t="shared" si="54"/>
        <v>#REF!</v>
      </c>
    </row>
    <row r="3466" spans="1:44" x14ac:dyDescent="0.15">
      <c r="A3466" s="43"/>
      <c r="B3466" s="5" t="s">
        <v>11953</v>
      </c>
      <c r="C3466" s="12">
        <v>23462</v>
      </c>
      <c r="D3466" s="5" t="s">
        <v>11945</v>
      </c>
      <c r="E3466" s="44" t="s">
        <v>25097</v>
      </c>
      <c r="F3466" s="4" t="s">
        <v>11954</v>
      </c>
      <c r="G3466" s="4" t="s">
        <v>11955</v>
      </c>
      <c r="H3466" s="44"/>
      <c r="I3466" s="4" t="s">
        <v>700</v>
      </c>
      <c r="J3466" s="6" t="s">
        <v>700</v>
      </c>
      <c r="K3466" s="45">
        <v>1</v>
      </c>
      <c r="L3466" s="4" t="s">
        <v>744</v>
      </c>
      <c r="M3466" s="104" t="s">
        <v>19000</v>
      </c>
      <c r="N3466" s="45">
        <v>220300</v>
      </c>
      <c r="O3466" s="4" t="s">
        <v>4309</v>
      </c>
      <c r="P3466" s="4" t="s">
        <v>2483</v>
      </c>
      <c r="Q3466" s="4">
        <v>30</v>
      </c>
      <c r="R3466" s="4">
        <v>4</v>
      </c>
      <c r="S3466" s="4" t="s">
        <v>11033</v>
      </c>
      <c r="T3466" s="4">
        <v>1</v>
      </c>
      <c r="U3466" s="4">
        <v>3</v>
      </c>
      <c r="W3466" s="4" t="s">
        <v>11948</v>
      </c>
      <c r="X3466" s="4" t="s">
        <v>11949</v>
      </c>
      <c r="Y3466" s="45">
        <v>0</v>
      </c>
      <c r="AA3466" s="4">
        <v>1</v>
      </c>
      <c r="AB3466" s="4">
        <v>100</v>
      </c>
      <c r="AC3466" s="4">
        <v>1</v>
      </c>
      <c r="AD3466" s="4">
        <v>1</v>
      </c>
      <c r="AE3466" s="45" t="s">
        <v>16461</v>
      </c>
      <c r="AF3466" s="45" t="s">
        <v>16457</v>
      </c>
      <c r="AG3466" s="45" t="s">
        <v>16459</v>
      </c>
      <c r="AH3466" s="45" t="s">
        <v>16453</v>
      </c>
      <c r="AI3466" s="45" t="s">
        <v>16455</v>
      </c>
      <c r="AJ3466" s="63" t="s">
        <v>20406</v>
      </c>
      <c r="AK3466" s="63" t="s">
        <v>20406</v>
      </c>
      <c r="AL3466" s="45">
        <v>0</v>
      </c>
      <c r="AM3466" s="43">
        <f>IF(AND(L3466="WEAPON",OR(R3466=0,R3466=1,R3466=2)),[1]装备基础and强化!$V$7,IF(AND(L3466="LEFTRING",OR(R3466=0,R3466=1,R3466=2)),[1]装备基础and强化!$W$7,IF(AND(L3466="RIGHTRING",OR(R3466=0,R3466=1,R3466=2)),[1]装备基础and强化!$X$7,IF(AND(L3466="NECKLACE",OR(R3466=0,R3466=1,R3466=2)),[1]装备基础and强化!$Y$7,0))))</f>
        <v>0</v>
      </c>
      <c r="AN3466" s="43">
        <f>IF(AND(L3466="WEAPON",OR(R3466=3,R3466=4)),[1]装备基础and强化!$V$11,IF(AND(L3466="LEFTRING",OR(R3466=3,R3466=4)),[1]装备基础and强化!$W$11,IF(AND(L3466="RIGHTRING",OR(R3466=3,R3466=4)),[1]装备基础and强化!$X$11,IF(AND(L3466="NECKLACE",OR(R3466=3,R3466=4)),[1]装备基础and强化!$Y$11,0))))</f>
        <v>0</v>
      </c>
      <c r="AO3466" s="43" t="e">
        <f>IF(AND(L3466="BELT",T3466=1),[1]装备基础and强化!$AA$7,IF(AND(L3466="PANTS",T3466=1),[1]装备基础and强化!$AB$7,IF(AND(L3466="SHOES",T3466=1),[1]装备基础and强化!$AC$7,IF(AND(L3466="CLOTHES",T3466=1),[1]装备基础and强化!$AD$7,0))))</f>
        <v>#REF!</v>
      </c>
      <c r="AP3466" s="43">
        <f>IF(AND(L3466="BELT",T3466=2),[1]装备基础and强化!$AF$7,IF(AND(L3466="PANTS",T3466=2),[1]装备基础and强化!$AG$7,IF(AND(L3466="SHOES",T3466=2),[1]装备基础and强化!$AH$7,IF(AND(L3466="CLOTHES",T3466=2),[1]装备基础and强化!$AI$7,0))))</f>
        <v>0</v>
      </c>
      <c r="AQ3466" s="43">
        <f>IF(L3466="HAT",[1]装备基础and强化!$AK$7,IF(L3466="JADE",[1]装备基础and强化!$AK$7,0))</f>
        <v>0</v>
      </c>
      <c r="AR3466" s="43" t="e">
        <f t="shared" si="54"/>
        <v>#REF!</v>
      </c>
    </row>
    <row r="3467" spans="1:44" x14ac:dyDescent="0.15">
      <c r="A3467" s="43"/>
      <c r="B3467" s="5" t="s">
        <v>11956</v>
      </c>
      <c r="C3467" s="12">
        <v>23463</v>
      </c>
      <c r="D3467" s="5" t="s">
        <v>11945</v>
      </c>
      <c r="E3467" s="44" t="s">
        <v>25098</v>
      </c>
      <c r="F3467" s="4" t="s">
        <v>11957</v>
      </c>
      <c r="G3467" s="4" t="s">
        <v>11958</v>
      </c>
      <c r="H3467" s="44"/>
      <c r="I3467" s="4" t="s">
        <v>700</v>
      </c>
      <c r="J3467" s="6" t="s">
        <v>700</v>
      </c>
      <c r="K3467" s="45">
        <v>1</v>
      </c>
      <c r="L3467" s="4" t="s">
        <v>744</v>
      </c>
      <c r="M3467" s="104" t="s">
        <v>19001</v>
      </c>
      <c r="N3467" s="45">
        <v>220400</v>
      </c>
      <c r="O3467" s="4" t="s">
        <v>2973</v>
      </c>
      <c r="P3467" s="4" t="s">
        <v>2483</v>
      </c>
      <c r="Q3467" s="4">
        <v>30</v>
      </c>
      <c r="R3467" s="4">
        <v>4</v>
      </c>
      <c r="S3467" s="4" t="s">
        <v>11033</v>
      </c>
      <c r="T3467" s="4">
        <v>1</v>
      </c>
      <c r="U3467" s="4">
        <v>4</v>
      </c>
      <c r="W3467" s="4" t="s">
        <v>11948</v>
      </c>
      <c r="X3467" s="4" t="s">
        <v>11949</v>
      </c>
      <c r="Y3467" s="45">
        <v>0</v>
      </c>
      <c r="AA3467" s="4">
        <v>1</v>
      </c>
      <c r="AB3467" s="4">
        <v>100</v>
      </c>
      <c r="AC3467" s="4">
        <v>1</v>
      </c>
      <c r="AD3467" s="4">
        <v>1</v>
      </c>
      <c r="AE3467" s="45" t="s">
        <v>16461</v>
      </c>
      <c r="AF3467" s="45" t="s">
        <v>16457</v>
      </c>
      <c r="AG3467" s="45" t="s">
        <v>16459</v>
      </c>
      <c r="AH3467" s="45" t="s">
        <v>16453</v>
      </c>
      <c r="AI3467" s="45" t="s">
        <v>16455</v>
      </c>
      <c r="AJ3467" s="63" t="s">
        <v>20406</v>
      </c>
      <c r="AK3467" s="63" t="s">
        <v>20406</v>
      </c>
      <c r="AL3467" s="4">
        <v>0</v>
      </c>
      <c r="AM3467" s="43">
        <f>IF(AND(L3467="WEAPON",OR(R3467=0,R3467=1,R3467=2)),[1]装备基础and强化!$V$7,IF(AND(L3467="LEFTRING",OR(R3467=0,R3467=1,R3467=2)),[1]装备基础and强化!$W$7,IF(AND(L3467="RIGHTRING",OR(R3467=0,R3467=1,R3467=2)),[1]装备基础and强化!$X$7,IF(AND(L3467="NECKLACE",OR(R3467=0,R3467=1,R3467=2)),[1]装备基础and强化!$Y$7,0))))</f>
        <v>0</v>
      </c>
      <c r="AN3467" s="43">
        <f>IF(AND(L3467="WEAPON",OR(R3467=3,R3467=4)),[1]装备基础and强化!$V$11,IF(AND(L3467="LEFTRING",OR(R3467=3,R3467=4)),[1]装备基础and强化!$W$11,IF(AND(L3467="RIGHTRING",OR(R3467=3,R3467=4)),[1]装备基础and强化!$X$11,IF(AND(L3467="NECKLACE",OR(R3467=3,R3467=4)),[1]装备基础and强化!$Y$11,0))))</f>
        <v>0</v>
      </c>
      <c r="AO3467" s="43" t="e">
        <f>IF(AND(L3467="BELT",T3467=1),[1]装备基础and强化!$AA$7,IF(AND(L3467="PANTS",T3467=1),[1]装备基础and强化!$AB$7,IF(AND(L3467="SHOES",T3467=1),[1]装备基础and强化!$AC$7,IF(AND(L3467="CLOTHES",T3467=1),[1]装备基础and强化!$AD$7,0))))</f>
        <v>#REF!</v>
      </c>
      <c r="AP3467" s="43">
        <f>IF(AND(L3467="BELT",T3467=2),[1]装备基础and强化!$AF$7,IF(AND(L3467="PANTS",T3467=2),[1]装备基础and强化!$AG$7,IF(AND(L3467="SHOES",T3467=2),[1]装备基础and强化!$AH$7,IF(AND(L3467="CLOTHES",T3467=2),[1]装备基础and强化!$AI$7,0))))</f>
        <v>0</v>
      </c>
      <c r="AQ3467" s="43">
        <f>IF(L3467="HAT",[1]装备基础and强化!$AK$7,IF(L3467="JADE",[1]装备基础and强化!$AK$7,0))</f>
        <v>0</v>
      </c>
      <c r="AR3467" s="43" t="e">
        <f t="shared" si="54"/>
        <v>#REF!</v>
      </c>
    </row>
    <row r="3468" spans="1:44" x14ac:dyDescent="0.15">
      <c r="A3468" s="43"/>
      <c r="B3468" s="5" t="s">
        <v>11959</v>
      </c>
      <c r="C3468" s="12">
        <v>23464</v>
      </c>
      <c r="D3468" s="5" t="s">
        <v>11945</v>
      </c>
      <c r="E3468" s="44" t="s">
        <v>25099</v>
      </c>
      <c r="F3468" s="4" t="s">
        <v>11960</v>
      </c>
      <c r="G3468" s="4" t="s">
        <v>11961</v>
      </c>
      <c r="H3468" s="44"/>
      <c r="I3468" s="4" t="s">
        <v>700</v>
      </c>
      <c r="J3468" s="6" t="s">
        <v>700</v>
      </c>
      <c r="K3468" s="45">
        <v>1</v>
      </c>
      <c r="L3468" s="4" t="s">
        <v>744</v>
      </c>
      <c r="M3468" s="104" t="s">
        <v>19002</v>
      </c>
      <c r="N3468" s="45">
        <v>220500</v>
      </c>
      <c r="O3468" s="4" t="s">
        <v>6187</v>
      </c>
      <c r="P3468" s="4" t="s">
        <v>2483</v>
      </c>
      <c r="Q3468" s="4">
        <v>30</v>
      </c>
      <c r="R3468" s="4">
        <v>4</v>
      </c>
      <c r="S3468" s="4" t="s">
        <v>11033</v>
      </c>
      <c r="T3468" s="4">
        <v>1</v>
      </c>
      <c r="U3468" s="4">
        <v>5</v>
      </c>
      <c r="W3468" s="4" t="s">
        <v>11948</v>
      </c>
      <c r="X3468" s="4" t="s">
        <v>11949</v>
      </c>
      <c r="Y3468" s="45">
        <v>0</v>
      </c>
      <c r="AA3468" s="4">
        <v>1</v>
      </c>
      <c r="AB3468" s="4">
        <v>100</v>
      </c>
      <c r="AC3468" s="4">
        <v>1</v>
      </c>
      <c r="AD3468" s="4">
        <v>1</v>
      </c>
      <c r="AE3468" s="45" t="s">
        <v>16461</v>
      </c>
      <c r="AF3468" s="45" t="s">
        <v>16457</v>
      </c>
      <c r="AG3468" s="45" t="s">
        <v>16459</v>
      </c>
      <c r="AH3468" s="45" t="s">
        <v>16453</v>
      </c>
      <c r="AI3468" s="45" t="s">
        <v>16455</v>
      </c>
      <c r="AJ3468" s="63" t="s">
        <v>20406</v>
      </c>
      <c r="AK3468" s="63" t="s">
        <v>20406</v>
      </c>
      <c r="AL3468" s="45">
        <v>0</v>
      </c>
      <c r="AM3468" s="43">
        <f>IF(AND(L3468="WEAPON",OR(R3468=0,R3468=1,R3468=2)),[1]装备基础and强化!$V$7,IF(AND(L3468="LEFTRING",OR(R3468=0,R3468=1,R3468=2)),[1]装备基础and强化!$W$7,IF(AND(L3468="RIGHTRING",OR(R3468=0,R3468=1,R3468=2)),[1]装备基础and强化!$X$7,IF(AND(L3468="NECKLACE",OR(R3468=0,R3468=1,R3468=2)),[1]装备基础and强化!$Y$7,0))))</f>
        <v>0</v>
      </c>
      <c r="AN3468" s="43">
        <f>IF(AND(L3468="WEAPON",OR(R3468=3,R3468=4)),[1]装备基础and强化!$V$11,IF(AND(L3468="LEFTRING",OR(R3468=3,R3468=4)),[1]装备基础and强化!$W$11,IF(AND(L3468="RIGHTRING",OR(R3468=3,R3468=4)),[1]装备基础and强化!$X$11,IF(AND(L3468="NECKLACE",OR(R3468=3,R3468=4)),[1]装备基础and强化!$Y$11,0))))</f>
        <v>0</v>
      </c>
      <c r="AO3468" s="43" t="e">
        <f>IF(AND(L3468="BELT",T3468=1),[1]装备基础and强化!$AA$7,IF(AND(L3468="PANTS",T3468=1),[1]装备基础and强化!$AB$7,IF(AND(L3468="SHOES",T3468=1),[1]装备基础and强化!$AC$7,IF(AND(L3468="CLOTHES",T3468=1),[1]装备基础and强化!$AD$7,0))))</f>
        <v>#REF!</v>
      </c>
      <c r="AP3468" s="43">
        <f>IF(AND(L3468="BELT",T3468=2),[1]装备基础and强化!$AF$7,IF(AND(L3468="PANTS",T3468=2),[1]装备基础and强化!$AG$7,IF(AND(L3468="SHOES",T3468=2),[1]装备基础and强化!$AH$7,IF(AND(L3468="CLOTHES",T3468=2),[1]装备基础and强化!$AI$7,0))))</f>
        <v>0</v>
      </c>
      <c r="AQ3468" s="43">
        <f>IF(L3468="HAT",[1]装备基础and强化!$AK$7,IF(L3468="JADE",[1]装备基础and强化!$AK$7,0))</f>
        <v>0</v>
      </c>
      <c r="AR3468" s="43" t="e">
        <f t="shared" si="54"/>
        <v>#REF!</v>
      </c>
    </row>
    <row r="3469" spans="1:44" x14ac:dyDescent="0.15">
      <c r="A3469" s="43"/>
      <c r="B3469" s="5" t="s">
        <v>11962</v>
      </c>
      <c r="C3469" s="12">
        <v>23465</v>
      </c>
      <c r="D3469" s="5" t="s">
        <v>11945</v>
      </c>
      <c r="E3469" s="44" t="s">
        <v>25100</v>
      </c>
      <c r="F3469" s="4" t="s">
        <v>11963</v>
      </c>
      <c r="G3469" s="4" t="s">
        <v>11964</v>
      </c>
      <c r="H3469" s="44"/>
      <c r="I3469" s="4" t="s">
        <v>700</v>
      </c>
      <c r="J3469" s="6" t="s">
        <v>700</v>
      </c>
      <c r="K3469" s="45">
        <v>1</v>
      </c>
      <c r="L3469" s="4" t="s">
        <v>744</v>
      </c>
      <c r="M3469" s="104" t="s">
        <v>19003</v>
      </c>
      <c r="N3469" s="45">
        <v>220600</v>
      </c>
      <c r="O3469" s="4" t="s">
        <v>2493</v>
      </c>
      <c r="P3469" s="4" t="s">
        <v>2483</v>
      </c>
      <c r="Q3469" s="4">
        <v>30</v>
      </c>
      <c r="R3469" s="4">
        <v>4</v>
      </c>
      <c r="S3469" s="4" t="s">
        <v>11033</v>
      </c>
      <c r="T3469" s="4">
        <v>1</v>
      </c>
      <c r="U3469" s="4">
        <v>6</v>
      </c>
      <c r="W3469" s="4" t="s">
        <v>11948</v>
      </c>
      <c r="X3469" s="4" t="s">
        <v>11949</v>
      </c>
      <c r="Y3469" s="45">
        <v>0</v>
      </c>
      <c r="AA3469" s="4">
        <v>1</v>
      </c>
      <c r="AB3469" s="4">
        <v>100</v>
      </c>
      <c r="AC3469" s="4">
        <v>1</v>
      </c>
      <c r="AD3469" s="4">
        <v>1</v>
      </c>
      <c r="AE3469" s="45" t="s">
        <v>16461</v>
      </c>
      <c r="AF3469" s="45" t="s">
        <v>16457</v>
      </c>
      <c r="AG3469" s="45" t="s">
        <v>16459</v>
      </c>
      <c r="AH3469" s="45" t="s">
        <v>16453</v>
      </c>
      <c r="AI3469" s="45" t="s">
        <v>16455</v>
      </c>
      <c r="AJ3469" s="63" t="s">
        <v>20406</v>
      </c>
      <c r="AK3469" s="63" t="s">
        <v>20406</v>
      </c>
      <c r="AL3469" s="4">
        <v>0</v>
      </c>
      <c r="AM3469" s="43">
        <f>IF(AND(L3469="WEAPON",OR(R3469=0,R3469=1,R3469=2)),[1]装备基础and强化!$V$7,IF(AND(L3469="LEFTRING",OR(R3469=0,R3469=1,R3469=2)),[1]装备基础and强化!$W$7,IF(AND(L3469="RIGHTRING",OR(R3469=0,R3469=1,R3469=2)),[1]装备基础and强化!$X$7,IF(AND(L3469="NECKLACE",OR(R3469=0,R3469=1,R3469=2)),[1]装备基础and强化!$Y$7,0))))</f>
        <v>0</v>
      </c>
      <c r="AN3469" s="43">
        <f>IF(AND(L3469="WEAPON",OR(R3469=3,R3469=4)),[1]装备基础and强化!$V$11,IF(AND(L3469="LEFTRING",OR(R3469=3,R3469=4)),[1]装备基础and强化!$W$11,IF(AND(L3469="RIGHTRING",OR(R3469=3,R3469=4)),[1]装备基础and强化!$X$11,IF(AND(L3469="NECKLACE",OR(R3469=3,R3469=4)),[1]装备基础and强化!$Y$11,0))))</f>
        <v>0</v>
      </c>
      <c r="AO3469" s="43" t="e">
        <f>IF(AND(L3469="BELT",T3469=1),[1]装备基础and强化!$AA$7,IF(AND(L3469="PANTS",T3469=1),[1]装备基础and强化!$AB$7,IF(AND(L3469="SHOES",T3469=1),[1]装备基础and强化!$AC$7,IF(AND(L3469="CLOTHES",T3469=1),[1]装备基础and强化!$AD$7,0))))</f>
        <v>#REF!</v>
      </c>
      <c r="AP3469" s="43">
        <f>IF(AND(L3469="BELT",T3469=2),[1]装备基础and强化!$AF$7,IF(AND(L3469="PANTS",T3469=2),[1]装备基础and强化!$AG$7,IF(AND(L3469="SHOES",T3469=2),[1]装备基础and强化!$AH$7,IF(AND(L3469="CLOTHES",T3469=2),[1]装备基础and强化!$AI$7,0))))</f>
        <v>0</v>
      </c>
      <c r="AQ3469" s="43">
        <f>IF(L3469="HAT",[1]装备基础and强化!$AK$7,IF(L3469="JADE",[1]装备基础and强化!$AK$7,0))</f>
        <v>0</v>
      </c>
      <c r="AR3469" s="43" t="e">
        <f t="shared" si="54"/>
        <v>#REF!</v>
      </c>
    </row>
    <row r="3470" spans="1:44" x14ac:dyDescent="0.15">
      <c r="A3470" s="43"/>
      <c r="B3470" s="5" t="s">
        <v>11965</v>
      </c>
      <c r="C3470" s="12">
        <v>23466</v>
      </c>
      <c r="D3470" s="5" t="s">
        <v>11945</v>
      </c>
      <c r="E3470" s="44" t="s">
        <v>25101</v>
      </c>
      <c r="F3470" s="4" t="s">
        <v>11966</v>
      </c>
      <c r="G3470" s="4" t="s">
        <v>11967</v>
      </c>
      <c r="H3470" s="44"/>
      <c r="I3470" s="4" t="s">
        <v>700</v>
      </c>
      <c r="J3470" s="6" t="s">
        <v>700</v>
      </c>
      <c r="K3470" s="45">
        <v>1</v>
      </c>
      <c r="L3470" s="4" t="s">
        <v>744</v>
      </c>
      <c r="M3470" s="104" t="s">
        <v>19004</v>
      </c>
      <c r="N3470" s="45">
        <v>220700</v>
      </c>
      <c r="O3470" s="4" t="s">
        <v>2497</v>
      </c>
      <c r="P3470" s="4" t="s">
        <v>2483</v>
      </c>
      <c r="Q3470" s="4">
        <v>30</v>
      </c>
      <c r="R3470" s="4">
        <v>4</v>
      </c>
      <c r="S3470" s="4" t="s">
        <v>11033</v>
      </c>
      <c r="T3470" s="4">
        <v>1</v>
      </c>
      <c r="U3470" s="4">
        <v>7</v>
      </c>
      <c r="W3470" s="4" t="s">
        <v>11948</v>
      </c>
      <c r="X3470" s="4" t="s">
        <v>11949</v>
      </c>
      <c r="Y3470" s="45">
        <v>0</v>
      </c>
      <c r="AA3470" s="4">
        <v>1</v>
      </c>
      <c r="AB3470" s="4">
        <v>100</v>
      </c>
      <c r="AC3470" s="4">
        <v>1</v>
      </c>
      <c r="AD3470" s="4">
        <v>1</v>
      </c>
      <c r="AE3470" s="45" t="s">
        <v>16461</v>
      </c>
      <c r="AF3470" s="45" t="s">
        <v>16457</v>
      </c>
      <c r="AG3470" s="45" t="s">
        <v>16459</v>
      </c>
      <c r="AH3470" s="45" t="s">
        <v>16453</v>
      </c>
      <c r="AI3470" s="45" t="s">
        <v>16455</v>
      </c>
      <c r="AJ3470" s="63" t="s">
        <v>20406</v>
      </c>
      <c r="AK3470" s="63" t="s">
        <v>20406</v>
      </c>
      <c r="AL3470" s="45">
        <v>0</v>
      </c>
      <c r="AM3470" s="43">
        <f>IF(AND(L3470="WEAPON",OR(R3470=0,R3470=1,R3470=2)),[1]装备基础and强化!$V$7,IF(AND(L3470="LEFTRING",OR(R3470=0,R3470=1,R3470=2)),[1]装备基础and强化!$W$7,IF(AND(L3470="RIGHTRING",OR(R3470=0,R3470=1,R3470=2)),[1]装备基础and强化!$X$7,IF(AND(L3470="NECKLACE",OR(R3470=0,R3470=1,R3470=2)),[1]装备基础and强化!$Y$7,0))))</f>
        <v>0</v>
      </c>
      <c r="AN3470" s="43">
        <f>IF(AND(L3470="WEAPON",OR(R3470=3,R3470=4)),[1]装备基础and强化!$V$11,IF(AND(L3470="LEFTRING",OR(R3470=3,R3470=4)),[1]装备基础and强化!$W$11,IF(AND(L3470="RIGHTRING",OR(R3470=3,R3470=4)),[1]装备基础and强化!$X$11,IF(AND(L3470="NECKLACE",OR(R3470=3,R3470=4)),[1]装备基础and强化!$Y$11,0))))</f>
        <v>0</v>
      </c>
      <c r="AO3470" s="43" t="e">
        <f>IF(AND(L3470="BELT",T3470=1),[1]装备基础and强化!$AA$7,IF(AND(L3470="PANTS",T3470=1),[1]装备基础and强化!$AB$7,IF(AND(L3470="SHOES",T3470=1),[1]装备基础and强化!$AC$7,IF(AND(L3470="CLOTHES",T3470=1),[1]装备基础and强化!$AD$7,0))))</f>
        <v>#REF!</v>
      </c>
      <c r="AP3470" s="43">
        <f>IF(AND(L3470="BELT",T3470=2),[1]装备基础and强化!$AF$7,IF(AND(L3470="PANTS",T3470=2),[1]装备基础and强化!$AG$7,IF(AND(L3470="SHOES",T3470=2),[1]装备基础and强化!$AH$7,IF(AND(L3470="CLOTHES",T3470=2),[1]装备基础and强化!$AI$7,0))))</f>
        <v>0</v>
      </c>
      <c r="AQ3470" s="43">
        <f>IF(L3470="HAT",[1]装备基础and强化!$AK$7,IF(L3470="JADE",[1]装备基础and强化!$AK$7,0))</f>
        <v>0</v>
      </c>
      <c r="AR3470" s="43" t="e">
        <f t="shared" si="54"/>
        <v>#REF!</v>
      </c>
    </row>
    <row r="3471" spans="1:44" x14ac:dyDescent="0.15">
      <c r="A3471" s="43"/>
      <c r="B3471" s="5" t="s">
        <v>11968</v>
      </c>
      <c r="C3471" s="12">
        <v>23467</v>
      </c>
      <c r="D3471" s="5" t="s">
        <v>11945</v>
      </c>
      <c r="E3471" s="44" t="s">
        <v>25102</v>
      </c>
      <c r="F3471" s="4" t="s">
        <v>11969</v>
      </c>
      <c r="G3471" s="4" t="s">
        <v>11970</v>
      </c>
      <c r="H3471" s="44"/>
      <c r="I3471" s="4" t="s">
        <v>700</v>
      </c>
      <c r="J3471" s="6" t="s">
        <v>700</v>
      </c>
      <c r="K3471" s="45">
        <v>1</v>
      </c>
      <c r="L3471" s="4" t="s">
        <v>744</v>
      </c>
      <c r="M3471" s="104" t="s">
        <v>19005</v>
      </c>
      <c r="N3471" s="45">
        <v>202800</v>
      </c>
      <c r="O3471" s="4" t="s">
        <v>6197</v>
      </c>
      <c r="P3471" s="4" t="s">
        <v>2483</v>
      </c>
      <c r="Q3471" s="4">
        <v>30</v>
      </c>
      <c r="R3471" s="4">
        <v>4</v>
      </c>
      <c r="S3471" s="4" t="s">
        <v>11033</v>
      </c>
      <c r="T3471" s="4">
        <v>1</v>
      </c>
      <c r="U3471" s="4">
        <v>8</v>
      </c>
      <c r="W3471" s="4" t="s">
        <v>11948</v>
      </c>
      <c r="X3471" s="4" t="s">
        <v>11949</v>
      </c>
      <c r="Y3471" s="45">
        <v>0</v>
      </c>
      <c r="AA3471" s="4">
        <v>1</v>
      </c>
      <c r="AB3471" s="4">
        <v>100</v>
      </c>
      <c r="AC3471" s="4">
        <v>1</v>
      </c>
      <c r="AD3471" s="4">
        <v>1</v>
      </c>
      <c r="AE3471" s="45" t="s">
        <v>16461</v>
      </c>
      <c r="AF3471" s="45" t="s">
        <v>16457</v>
      </c>
      <c r="AG3471" s="45" t="s">
        <v>16459</v>
      </c>
      <c r="AH3471" s="45" t="s">
        <v>16453</v>
      </c>
      <c r="AI3471" s="45" t="s">
        <v>16455</v>
      </c>
      <c r="AJ3471" s="63" t="s">
        <v>20406</v>
      </c>
      <c r="AK3471" s="63" t="s">
        <v>20406</v>
      </c>
      <c r="AL3471" s="4">
        <v>0</v>
      </c>
      <c r="AM3471" s="43">
        <f>IF(AND(L3471="WEAPON",OR(R3471=0,R3471=1,R3471=2)),[1]装备基础and强化!$V$7,IF(AND(L3471="LEFTRING",OR(R3471=0,R3471=1,R3471=2)),[1]装备基础and强化!$W$7,IF(AND(L3471="RIGHTRING",OR(R3471=0,R3471=1,R3471=2)),[1]装备基础and强化!$X$7,IF(AND(L3471="NECKLACE",OR(R3471=0,R3471=1,R3471=2)),[1]装备基础and强化!$Y$7,0))))</f>
        <v>0</v>
      </c>
      <c r="AN3471" s="43">
        <f>IF(AND(L3471="WEAPON",OR(R3471=3,R3471=4)),[1]装备基础and强化!$V$11,IF(AND(L3471="LEFTRING",OR(R3471=3,R3471=4)),[1]装备基础and强化!$W$11,IF(AND(L3471="RIGHTRING",OR(R3471=3,R3471=4)),[1]装备基础and强化!$X$11,IF(AND(L3471="NECKLACE",OR(R3471=3,R3471=4)),[1]装备基础and强化!$Y$11,0))))</f>
        <v>0</v>
      </c>
      <c r="AO3471" s="43" t="e">
        <f>IF(AND(L3471="BELT",T3471=1),[1]装备基础and强化!$AA$7,IF(AND(L3471="PANTS",T3471=1),[1]装备基础and强化!$AB$7,IF(AND(L3471="SHOES",T3471=1),[1]装备基础and强化!$AC$7,IF(AND(L3471="CLOTHES",T3471=1),[1]装备基础and强化!$AD$7,0))))</f>
        <v>#REF!</v>
      </c>
      <c r="AP3471" s="43">
        <f>IF(AND(L3471="BELT",T3471=2),[1]装备基础and强化!$AF$7,IF(AND(L3471="PANTS",T3471=2),[1]装备基础and强化!$AG$7,IF(AND(L3471="SHOES",T3471=2),[1]装备基础and强化!$AH$7,IF(AND(L3471="CLOTHES",T3471=2),[1]装备基础and强化!$AI$7,0))))</f>
        <v>0</v>
      </c>
      <c r="AQ3471" s="43">
        <f>IF(L3471="HAT",[1]装备基础and强化!$AK$7,IF(L3471="JADE",[1]装备基础and强化!$AK$7,0))</f>
        <v>0</v>
      </c>
      <c r="AR3471" s="43" t="e">
        <f t="shared" si="54"/>
        <v>#REF!</v>
      </c>
    </row>
    <row r="3472" spans="1:44" x14ac:dyDescent="0.15">
      <c r="A3472" s="43"/>
      <c r="B3472" s="5" t="s">
        <v>11971</v>
      </c>
      <c r="C3472" s="12">
        <v>23468</v>
      </c>
      <c r="D3472" s="5" t="s">
        <v>11972</v>
      </c>
      <c r="E3472" s="44" t="s">
        <v>25103</v>
      </c>
      <c r="F3472" s="4" t="s">
        <v>11973</v>
      </c>
      <c r="G3472" s="4" t="s">
        <v>11974</v>
      </c>
      <c r="H3472" s="44"/>
      <c r="I3472" s="4" t="s">
        <v>700</v>
      </c>
      <c r="J3472" s="6" t="s">
        <v>700</v>
      </c>
      <c r="K3472" s="45">
        <v>1</v>
      </c>
      <c r="L3472" s="4" t="s">
        <v>744</v>
      </c>
      <c r="M3472" s="104" t="s">
        <v>19006</v>
      </c>
      <c r="N3472" s="45">
        <v>250100</v>
      </c>
      <c r="O3472" s="4" t="s">
        <v>2983</v>
      </c>
      <c r="P3472" s="4" t="s">
        <v>2483</v>
      </c>
      <c r="Q3472" s="4">
        <v>50</v>
      </c>
      <c r="R3472" s="4">
        <v>4</v>
      </c>
      <c r="S3472" s="4" t="s">
        <v>11064</v>
      </c>
      <c r="T3472" s="4">
        <v>1</v>
      </c>
      <c r="U3472" s="4">
        <v>1</v>
      </c>
      <c r="W3472" s="4" t="s">
        <v>11975</v>
      </c>
      <c r="X3472" s="4" t="s">
        <v>11976</v>
      </c>
      <c r="Y3472" s="45">
        <v>0</v>
      </c>
      <c r="AA3472" s="4">
        <v>1</v>
      </c>
      <c r="AB3472" s="4">
        <v>100</v>
      </c>
      <c r="AC3472" s="4">
        <v>1</v>
      </c>
      <c r="AD3472" s="4">
        <v>1</v>
      </c>
      <c r="AE3472" s="45" t="s">
        <v>16461</v>
      </c>
      <c r="AF3472" s="45" t="s">
        <v>16457</v>
      </c>
      <c r="AG3472" s="45" t="s">
        <v>16459</v>
      </c>
      <c r="AH3472" s="45" t="s">
        <v>16453</v>
      </c>
      <c r="AI3472" s="45" t="s">
        <v>16455</v>
      </c>
      <c r="AJ3472" s="63" t="s">
        <v>20406</v>
      </c>
      <c r="AK3472" s="63" t="s">
        <v>20406</v>
      </c>
      <c r="AL3472" s="45">
        <v>0</v>
      </c>
      <c r="AM3472" s="43">
        <f>IF(AND(L3472="WEAPON",OR(R3472=0,R3472=1,R3472=2)),[1]装备基础and强化!$V$7,IF(AND(L3472="LEFTRING",OR(R3472=0,R3472=1,R3472=2)),[1]装备基础and强化!$W$7,IF(AND(L3472="RIGHTRING",OR(R3472=0,R3472=1,R3472=2)),[1]装备基础and强化!$X$7,IF(AND(L3472="NECKLACE",OR(R3472=0,R3472=1,R3472=2)),[1]装备基础and强化!$Y$7,0))))</f>
        <v>0</v>
      </c>
      <c r="AN3472" s="43">
        <f>IF(AND(L3472="WEAPON",OR(R3472=3,R3472=4)),[1]装备基础and强化!$V$11,IF(AND(L3472="LEFTRING",OR(R3472=3,R3472=4)),[1]装备基础and强化!$W$11,IF(AND(L3472="RIGHTRING",OR(R3472=3,R3472=4)),[1]装备基础and强化!$X$11,IF(AND(L3472="NECKLACE",OR(R3472=3,R3472=4)),[1]装备基础and强化!$Y$11,0))))</f>
        <v>0</v>
      </c>
      <c r="AO3472" s="43" t="e">
        <f>IF(AND(L3472="BELT",T3472=1),[1]装备基础and强化!$AA$7,IF(AND(L3472="PANTS",T3472=1),[1]装备基础and强化!$AB$7,IF(AND(L3472="SHOES",T3472=1),[1]装备基础and强化!$AC$7,IF(AND(L3472="CLOTHES",T3472=1),[1]装备基础and强化!$AD$7,0))))</f>
        <v>#REF!</v>
      </c>
      <c r="AP3472" s="43">
        <f>IF(AND(L3472="BELT",T3472=2),[1]装备基础and强化!$AF$7,IF(AND(L3472="PANTS",T3472=2),[1]装备基础and强化!$AG$7,IF(AND(L3472="SHOES",T3472=2),[1]装备基础and强化!$AH$7,IF(AND(L3472="CLOTHES",T3472=2),[1]装备基础and强化!$AI$7,0))))</f>
        <v>0</v>
      </c>
      <c r="AQ3472" s="43">
        <f>IF(L3472="HAT",[1]装备基础and强化!$AK$7,IF(L3472="JADE",[1]装备基础and强化!$AK$7,0))</f>
        <v>0</v>
      </c>
      <c r="AR3472" s="43" t="e">
        <f t="shared" si="54"/>
        <v>#REF!</v>
      </c>
    </row>
    <row r="3473" spans="1:44" x14ac:dyDescent="0.15">
      <c r="A3473" s="43"/>
      <c r="B3473" s="5" t="s">
        <v>11977</v>
      </c>
      <c r="C3473" s="12">
        <v>23469</v>
      </c>
      <c r="D3473" s="5" t="s">
        <v>11972</v>
      </c>
      <c r="E3473" s="44" t="s">
        <v>25104</v>
      </c>
      <c r="F3473" s="4" t="s">
        <v>11978</v>
      </c>
      <c r="G3473" s="4" t="s">
        <v>11979</v>
      </c>
      <c r="H3473" s="44"/>
      <c r="I3473" s="4" t="s">
        <v>700</v>
      </c>
      <c r="J3473" s="6" t="s">
        <v>700</v>
      </c>
      <c r="K3473" s="45">
        <v>1</v>
      </c>
      <c r="L3473" s="4" t="s">
        <v>744</v>
      </c>
      <c r="M3473" s="104" t="s">
        <v>19007</v>
      </c>
      <c r="N3473" s="45">
        <v>250200</v>
      </c>
      <c r="O3473" s="4" t="s">
        <v>2466</v>
      </c>
      <c r="P3473" s="4" t="s">
        <v>2483</v>
      </c>
      <c r="Q3473" s="4">
        <v>50</v>
      </c>
      <c r="R3473" s="4">
        <v>4</v>
      </c>
      <c r="S3473" s="4" t="s">
        <v>11064</v>
      </c>
      <c r="T3473" s="4">
        <v>1</v>
      </c>
      <c r="U3473" s="4">
        <v>2</v>
      </c>
      <c r="W3473" s="4" t="s">
        <v>11975</v>
      </c>
      <c r="X3473" s="4" t="s">
        <v>11976</v>
      </c>
      <c r="Y3473" s="45">
        <v>0</v>
      </c>
      <c r="AA3473" s="4">
        <v>1</v>
      </c>
      <c r="AB3473" s="4">
        <v>100</v>
      </c>
      <c r="AC3473" s="4">
        <v>1</v>
      </c>
      <c r="AD3473" s="4">
        <v>1</v>
      </c>
      <c r="AE3473" s="45" t="s">
        <v>16461</v>
      </c>
      <c r="AF3473" s="45" t="s">
        <v>16457</v>
      </c>
      <c r="AG3473" s="45" t="s">
        <v>16459</v>
      </c>
      <c r="AH3473" s="45" t="s">
        <v>16453</v>
      </c>
      <c r="AI3473" s="45" t="s">
        <v>16455</v>
      </c>
      <c r="AJ3473" s="63" t="s">
        <v>20406</v>
      </c>
      <c r="AK3473" s="63" t="s">
        <v>20406</v>
      </c>
      <c r="AL3473" s="4">
        <v>0</v>
      </c>
      <c r="AM3473" s="43">
        <f>IF(AND(L3473="WEAPON",OR(R3473=0,R3473=1,R3473=2)),[1]装备基础and强化!$V$7,IF(AND(L3473="LEFTRING",OR(R3473=0,R3473=1,R3473=2)),[1]装备基础and强化!$W$7,IF(AND(L3473="RIGHTRING",OR(R3473=0,R3473=1,R3473=2)),[1]装备基础and强化!$X$7,IF(AND(L3473="NECKLACE",OR(R3473=0,R3473=1,R3473=2)),[1]装备基础and强化!$Y$7,0))))</f>
        <v>0</v>
      </c>
      <c r="AN3473" s="43">
        <f>IF(AND(L3473="WEAPON",OR(R3473=3,R3473=4)),[1]装备基础and强化!$V$11,IF(AND(L3473="LEFTRING",OR(R3473=3,R3473=4)),[1]装备基础and强化!$W$11,IF(AND(L3473="RIGHTRING",OR(R3473=3,R3473=4)),[1]装备基础and强化!$X$11,IF(AND(L3473="NECKLACE",OR(R3473=3,R3473=4)),[1]装备基础and强化!$Y$11,0))))</f>
        <v>0</v>
      </c>
      <c r="AO3473" s="43" t="e">
        <f>IF(AND(L3473="BELT",T3473=1),[1]装备基础and强化!$AA$7,IF(AND(L3473="PANTS",T3473=1),[1]装备基础and强化!$AB$7,IF(AND(L3473="SHOES",T3473=1),[1]装备基础and强化!$AC$7,IF(AND(L3473="CLOTHES",T3473=1),[1]装备基础and强化!$AD$7,0))))</f>
        <v>#REF!</v>
      </c>
      <c r="AP3473" s="43">
        <f>IF(AND(L3473="BELT",T3473=2),[1]装备基础and强化!$AF$7,IF(AND(L3473="PANTS",T3473=2),[1]装备基础and强化!$AG$7,IF(AND(L3473="SHOES",T3473=2),[1]装备基础and强化!$AH$7,IF(AND(L3473="CLOTHES",T3473=2),[1]装备基础and强化!$AI$7,0))))</f>
        <v>0</v>
      </c>
      <c r="AQ3473" s="43">
        <f>IF(L3473="HAT",[1]装备基础and强化!$AK$7,IF(L3473="JADE",[1]装备基础and强化!$AK$7,0))</f>
        <v>0</v>
      </c>
      <c r="AR3473" s="43" t="e">
        <f t="shared" si="54"/>
        <v>#REF!</v>
      </c>
    </row>
    <row r="3474" spans="1:44" x14ac:dyDescent="0.15">
      <c r="A3474" s="43"/>
      <c r="B3474" s="5" t="s">
        <v>11980</v>
      </c>
      <c r="C3474" s="12">
        <v>23470</v>
      </c>
      <c r="D3474" s="5" t="s">
        <v>11972</v>
      </c>
      <c r="E3474" s="44" t="s">
        <v>25105</v>
      </c>
      <c r="F3474" s="4" t="s">
        <v>11981</v>
      </c>
      <c r="G3474" s="4" t="s">
        <v>11982</v>
      </c>
      <c r="H3474" s="44"/>
      <c r="I3474" s="4" t="s">
        <v>700</v>
      </c>
      <c r="J3474" s="6" t="s">
        <v>700</v>
      </c>
      <c r="K3474" s="45">
        <v>1</v>
      </c>
      <c r="L3474" s="4" t="s">
        <v>744</v>
      </c>
      <c r="M3474" s="104" t="s">
        <v>19008</v>
      </c>
      <c r="N3474" s="45">
        <v>250300</v>
      </c>
      <c r="O3474" s="4" t="s">
        <v>9311</v>
      </c>
      <c r="P3474" s="4" t="s">
        <v>2483</v>
      </c>
      <c r="Q3474" s="4">
        <v>50</v>
      </c>
      <c r="R3474" s="4">
        <v>4</v>
      </c>
      <c r="S3474" s="4" t="s">
        <v>11064</v>
      </c>
      <c r="T3474" s="4">
        <v>1</v>
      </c>
      <c r="U3474" s="4">
        <v>3</v>
      </c>
      <c r="W3474" s="4" t="s">
        <v>11975</v>
      </c>
      <c r="X3474" s="4" t="s">
        <v>11976</v>
      </c>
      <c r="Y3474" s="45">
        <v>0</v>
      </c>
      <c r="AA3474" s="4">
        <v>1</v>
      </c>
      <c r="AB3474" s="4">
        <v>100</v>
      </c>
      <c r="AC3474" s="4">
        <v>1</v>
      </c>
      <c r="AD3474" s="4">
        <v>1</v>
      </c>
      <c r="AE3474" s="45" t="s">
        <v>16461</v>
      </c>
      <c r="AF3474" s="45" t="s">
        <v>16457</v>
      </c>
      <c r="AG3474" s="45" t="s">
        <v>16459</v>
      </c>
      <c r="AH3474" s="45" t="s">
        <v>16453</v>
      </c>
      <c r="AI3474" s="45" t="s">
        <v>16455</v>
      </c>
      <c r="AJ3474" s="63" t="s">
        <v>20406</v>
      </c>
      <c r="AK3474" s="63" t="s">
        <v>20406</v>
      </c>
      <c r="AL3474" s="45">
        <v>0</v>
      </c>
      <c r="AM3474" s="43">
        <f>IF(AND(L3474="WEAPON",OR(R3474=0,R3474=1,R3474=2)),[1]装备基础and强化!$V$7,IF(AND(L3474="LEFTRING",OR(R3474=0,R3474=1,R3474=2)),[1]装备基础and强化!$W$7,IF(AND(L3474="RIGHTRING",OR(R3474=0,R3474=1,R3474=2)),[1]装备基础and强化!$X$7,IF(AND(L3474="NECKLACE",OR(R3474=0,R3474=1,R3474=2)),[1]装备基础and强化!$Y$7,0))))</f>
        <v>0</v>
      </c>
      <c r="AN3474" s="43">
        <f>IF(AND(L3474="WEAPON",OR(R3474=3,R3474=4)),[1]装备基础and强化!$V$11,IF(AND(L3474="LEFTRING",OR(R3474=3,R3474=4)),[1]装备基础and强化!$W$11,IF(AND(L3474="RIGHTRING",OR(R3474=3,R3474=4)),[1]装备基础and强化!$X$11,IF(AND(L3474="NECKLACE",OR(R3474=3,R3474=4)),[1]装备基础and强化!$Y$11,0))))</f>
        <v>0</v>
      </c>
      <c r="AO3474" s="43" t="e">
        <f>IF(AND(L3474="BELT",T3474=1),[1]装备基础and强化!$AA$7,IF(AND(L3474="PANTS",T3474=1),[1]装备基础and强化!$AB$7,IF(AND(L3474="SHOES",T3474=1),[1]装备基础and强化!$AC$7,IF(AND(L3474="CLOTHES",T3474=1),[1]装备基础and强化!$AD$7,0))))</f>
        <v>#REF!</v>
      </c>
      <c r="AP3474" s="43">
        <f>IF(AND(L3474="BELT",T3474=2),[1]装备基础and强化!$AF$7,IF(AND(L3474="PANTS",T3474=2),[1]装备基础and强化!$AG$7,IF(AND(L3474="SHOES",T3474=2),[1]装备基础and强化!$AH$7,IF(AND(L3474="CLOTHES",T3474=2),[1]装备基础and强化!$AI$7,0))))</f>
        <v>0</v>
      </c>
      <c r="AQ3474" s="43">
        <f>IF(L3474="HAT",[1]装备基础and强化!$AK$7,IF(L3474="JADE",[1]装备基础and强化!$AK$7,0))</f>
        <v>0</v>
      </c>
      <c r="AR3474" s="43" t="e">
        <f t="shared" si="54"/>
        <v>#REF!</v>
      </c>
    </row>
    <row r="3475" spans="1:44" x14ac:dyDescent="0.15">
      <c r="A3475" s="43"/>
      <c r="B3475" s="5" t="s">
        <v>11983</v>
      </c>
      <c r="C3475" s="12">
        <v>23471</v>
      </c>
      <c r="D3475" s="5" t="s">
        <v>11972</v>
      </c>
      <c r="E3475" s="44" t="s">
        <v>25106</v>
      </c>
      <c r="F3475" s="4" t="s">
        <v>11984</v>
      </c>
      <c r="G3475" s="4" t="s">
        <v>11985</v>
      </c>
      <c r="H3475" s="44"/>
      <c r="I3475" s="4" t="s">
        <v>700</v>
      </c>
      <c r="J3475" s="6" t="s">
        <v>700</v>
      </c>
      <c r="K3475" s="45">
        <v>1</v>
      </c>
      <c r="L3475" s="4" t="s">
        <v>744</v>
      </c>
      <c r="M3475" s="104" t="s">
        <v>19009</v>
      </c>
      <c r="N3475" s="45">
        <v>250400</v>
      </c>
      <c r="O3475" s="4" t="s">
        <v>3001</v>
      </c>
      <c r="P3475" s="4" t="s">
        <v>2483</v>
      </c>
      <c r="Q3475" s="4">
        <v>50</v>
      </c>
      <c r="R3475" s="4">
        <v>4</v>
      </c>
      <c r="S3475" s="4" t="s">
        <v>11064</v>
      </c>
      <c r="T3475" s="4">
        <v>1</v>
      </c>
      <c r="U3475" s="4">
        <v>4</v>
      </c>
      <c r="W3475" s="4" t="s">
        <v>11975</v>
      </c>
      <c r="X3475" s="4" t="s">
        <v>11976</v>
      </c>
      <c r="Y3475" s="45">
        <v>0</v>
      </c>
      <c r="AA3475" s="4">
        <v>1</v>
      </c>
      <c r="AB3475" s="4">
        <v>100</v>
      </c>
      <c r="AC3475" s="4">
        <v>1</v>
      </c>
      <c r="AD3475" s="4">
        <v>1</v>
      </c>
      <c r="AE3475" s="45" t="s">
        <v>16461</v>
      </c>
      <c r="AF3475" s="45" t="s">
        <v>16457</v>
      </c>
      <c r="AG3475" s="45" t="s">
        <v>16459</v>
      </c>
      <c r="AH3475" s="45" t="s">
        <v>16453</v>
      </c>
      <c r="AI3475" s="45" t="s">
        <v>16455</v>
      </c>
      <c r="AJ3475" s="63" t="s">
        <v>20406</v>
      </c>
      <c r="AK3475" s="63" t="s">
        <v>20406</v>
      </c>
      <c r="AL3475" s="4">
        <v>0</v>
      </c>
      <c r="AM3475" s="43">
        <f>IF(AND(L3475="WEAPON",OR(R3475=0,R3475=1,R3475=2)),[1]装备基础and强化!$V$7,IF(AND(L3475="LEFTRING",OR(R3475=0,R3475=1,R3475=2)),[1]装备基础and强化!$W$7,IF(AND(L3475="RIGHTRING",OR(R3475=0,R3475=1,R3475=2)),[1]装备基础and强化!$X$7,IF(AND(L3475="NECKLACE",OR(R3475=0,R3475=1,R3475=2)),[1]装备基础and强化!$Y$7,0))))</f>
        <v>0</v>
      </c>
      <c r="AN3475" s="43">
        <f>IF(AND(L3475="WEAPON",OR(R3475=3,R3475=4)),[1]装备基础and强化!$V$11,IF(AND(L3475="LEFTRING",OR(R3475=3,R3475=4)),[1]装备基础and强化!$W$11,IF(AND(L3475="RIGHTRING",OR(R3475=3,R3475=4)),[1]装备基础and强化!$X$11,IF(AND(L3475="NECKLACE",OR(R3475=3,R3475=4)),[1]装备基础and强化!$Y$11,0))))</f>
        <v>0</v>
      </c>
      <c r="AO3475" s="43" t="e">
        <f>IF(AND(L3475="BELT",T3475=1),[1]装备基础and强化!$AA$7,IF(AND(L3475="PANTS",T3475=1),[1]装备基础and强化!$AB$7,IF(AND(L3475="SHOES",T3475=1),[1]装备基础and强化!$AC$7,IF(AND(L3475="CLOTHES",T3475=1),[1]装备基础and强化!$AD$7,0))))</f>
        <v>#REF!</v>
      </c>
      <c r="AP3475" s="43">
        <f>IF(AND(L3475="BELT",T3475=2),[1]装备基础and强化!$AF$7,IF(AND(L3475="PANTS",T3475=2),[1]装备基础and强化!$AG$7,IF(AND(L3475="SHOES",T3475=2),[1]装备基础and强化!$AH$7,IF(AND(L3475="CLOTHES",T3475=2),[1]装备基础and强化!$AI$7,0))))</f>
        <v>0</v>
      </c>
      <c r="AQ3475" s="43">
        <f>IF(L3475="HAT",[1]装备基础and强化!$AK$7,IF(L3475="JADE",[1]装备基础and强化!$AK$7,0))</f>
        <v>0</v>
      </c>
      <c r="AR3475" s="43" t="e">
        <f t="shared" si="54"/>
        <v>#REF!</v>
      </c>
    </row>
    <row r="3476" spans="1:44" x14ac:dyDescent="0.15">
      <c r="A3476" s="43"/>
      <c r="B3476" s="5" t="s">
        <v>11986</v>
      </c>
      <c r="C3476" s="12">
        <v>23472</v>
      </c>
      <c r="D3476" s="5" t="s">
        <v>11972</v>
      </c>
      <c r="E3476" s="44" t="s">
        <v>25107</v>
      </c>
      <c r="F3476" s="4" t="s">
        <v>11987</v>
      </c>
      <c r="G3476" s="4" t="s">
        <v>11988</v>
      </c>
      <c r="H3476" s="44"/>
      <c r="I3476" s="4" t="s">
        <v>700</v>
      </c>
      <c r="J3476" s="6" t="s">
        <v>700</v>
      </c>
      <c r="K3476" s="45">
        <v>1</v>
      </c>
      <c r="L3476" s="4" t="s">
        <v>744</v>
      </c>
      <c r="M3476" s="104" t="s">
        <v>19010</v>
      </c>
      <c r="N3476" s="45">
        <v>250500</v>
      </c>
      <c r="O3476" s="4" t="s">
        <v>14654</v>
      </c>
      <c r="P3476" s="4" t="s">
        <v>2483</v>
      </c>
      <c r="Q3476" s="4">
        <v>50</v>
      </c>
      <c r="R3476" s="4">
        <v>4</v>
      </c>
      <c r="S3476" s="4" t="s">
        <v>11064</v>
      </c>
      <c r="T3476" s="4">
        <v>1</v>
      </c>
      <c r="U3476" s="4">
        <v>5</v>
      </c>
      <c r="W3476" s="4" t="s">
        <v>11975</v>
      </c>
      <c r="X3476" s="4" t="s">
        <v>11976</v>
      </c>
      <c r="Y3476" s="45">
        <v>0</v>
      </c>
      <c r="AA3476" s="4">
        <v>1</v>
      </c>
      <c r="AB3476" s="4">
        <v>100</v>
      </c>
      <c r="AC3476" s="4">
        <v>1</v>
      </c>
      <c r="AD3476" s="4">
        <v>1</v>
      </c>
      <c r="AE3476" s="45" t="s">
        <v>16461</v>
      </c>
      <c r="AF3476" s="45" t="s">
        <v>16457</v>
      </c>
      <c r="AG3476" s="45" t="s">
        <v>16459</v>
      </c>
      <c r="AH3476" s="45" t="s">
        <v>16453</v>
      </c>
      <c r="AI3476" s="45" t="s">
        <v>16455</v>
      </c>
      <c r="AJ3476" s="63" t="s">
        <v>20406</v>
      </c>
      <c r="AK3476" s="63" t="s">
        <v>20406</v>
      </c>
      <c r="AL3476" s="45">
        <v>0</v>
      </c>
      <c r="AM3476" s="43">
        <f>IF(AND(L3476="WEAPON",OR(R3476=0,R3476=1,R3476=2)),[1]装备基础and强化!$V$7,IF(AND(L3476="LEFTRING",OR(R3476=0,R3476=1,R3476=2)),[1]装备基础and强化!$W$7,IF(AND(L3476="RIGHTRING",OR(R3476=0,R3476=1,R3476=2)),[1]装备基础and强化!$X$7,IF(AND(L3476="NECKLACE",OR(R3476=0,R3476=1,R3476=2)),[1]装备基础and强化!$Y$7,0))))</f>
        <v>0</v>
      </c>
      <c r="AN3476" s="43">
        <f>IF(AND(L3476="WEAPON",OR(R3476=3,R3476=4)),[1]装备基础and强化!$V$11,IF(AND(L3476="LEFTRING",OR(R3476=3,R3476=4)),[1]装备基础and强化!$W$11,IF(AND(L3476="RIGHTRING",OR(R3476=3,R3476=4)),[1]装备基础and强化!$X$11,IF(AND(L3476="NECKLACE",OR(R3476=3,R3476=4)),[1]装备基础and强化!$Y$11,0))))</f>
        <v>0</v>
      </c>
      <c r="AO3476" s="43" t="e">
        <f>IF(AND(L3476="BELT",T3476=1),[1]装备基础and强化!$AA$7,IF(AND(L3476="PANTS",T3476=1),[1]装备基础and强化!$AB$7,IF(AND(L3476="SHOES",T3476=1),[1]装备基础and强化!$AC$7,IF(AND(L3476="CLOTHES",T3476=1),[1]装备基础and强化!$AD$7,0))))</f>
        <v>#REF!</v>
      </c>
      <c r="AP3476" s="43">
        <f>IF(AND(L3476="BELT",T3476=2),[1]装备基础and强化!$AF$7,IF(AND(L3476="PANTS",T3476=2),[1]装备基础and强化!$AG$7,IF(AND(L3476="SHOES",T3476=2),[1]装备基础and强化!$AH$7,IF(AND(L3476="CLOTHES",T3476=2),[1]装备基础and强化!$AI$7,0))))</f>
        <v>0</v>
      </c>
      <c r="AQ3476" s="43">
        <f>IF(L3476="HAT",[1]装备基础and强化!$AK$7,IF(L3476="JADE",[1]装备基础and强化!$AK$7,0))</f>
        <v>0</v>
      </c>
      <c r="AR3476" s="43" t="e">
        <f t="shared" si="54"/>
        <v>#REF!</v>
      </c>
    </row>
    <row r="3477" spans="1:44" x14ac:dyDescent="0.15">
      <c r="A3477" s="43"/>
      <c r="B3477" s="5" t="s">
        <v>11989</v>
      </c>
      <c r="C3477" s="12">
        <v>23473</v>
      </c>
      <c r="D3477" s="5" t="s">
        <v>11972</v>
      </c>
      <c r="E3477" s="44" t="s">
        <v>25108</v>
      </c>
      <c r="F3477" s="4" t="s">
        <v>11990</v>
      </c>
      <c r="G3477" s="4" t="s">
        <v>11991</v>
      </c>
      <c r="H3477" s="44"/>
      <c r="I3477" s="4" t="s">
        <v>700</v>
      </c>
      <c r="J3477" s="6" t="s">
        <v>700</v>
      </c>
      <c r="K3477" s="45">
        <v>1</v>
      </c>
      <c r="L3477" s="4" t="s">
        <v>744</v>
      </c>
      <c r="M3477" s="104" t="s">
        <v>19011</v>
      </c>
      <c r="N3477" s="45">
        <v>250600</v>
      </c>
      <c r="O3477" s="4" t="s">
        <v>3018</v>
      </c>
      <c r="P3477" s="4" t="s">
        <v>2483</v>
      </c>
      <c r="Q3477" s="4">
        <v>50</v>
      </c>
      <c r="R3477" s="4">
        <v>4</v>
      </c>
      <c r="S3477" s="4" t="s">
        <v>11064</v>
      </c>
      <c r="T3477" s="4">
        <v>1</v>
      </c>
      <c r="U3477" s="4">
        <v>6</v>
      </c>
      <c r="W3477" s="4" t="s">
        <v>11975</v>
      </c>
      <c r="X3477" s="4" t="s">
        <v>11976</v>
      </c>
      <c r="Y3477" s="45">
        <v>0</v>
      </c>
      <c r="AA3477" s="4">
        <v>1</v>
      </c>
      <c r="AB3477" s="4">
        <v>100</v>
      </c>
      <c r="AC3477" s="4">
        <v>1</v>
      </c>
      <c r="AD3477" s="4">
        <v>1</v>
      </c>
      <c r="AE3477" s="45" t="s">
        <v>16461</v>
      </c>
      <c r="AF3477" s="45" t="s">
        <v>16457</v>
      </c>
      <c r="AG3477" s="45" t="s">
        <v>16459</v>
      </c>
      <c r="AH3477" s="45" t="s">
        <v>16453</v>
      </c>
      <c r="AI3477" s="45" t="s">
        <v>16455</v>
      </c>
      <c r="AJ3477" s="63" t="s">
        <v>20406</v>
      </c>
      <c r="AK3477" s="63" t="s">
        <v>20406</v>
      </c>
      <c r="AL3477" s="4">
        <v>0</v>
      </c>
      <c r="AM3477" s="43">
        <f>IF(AND(L3477="WEAPON",OR(R3477=0,R3477=1,R3477=2)),[1]装备基础and强化!$V$7,IF(AND(L3477="LEFTRING",OR(R3477=0,R3477=1,R3477=2)),[1]装备基础and强化!$W$7,IF(AND(L3477="RIGHTRING",OR(R3477=0,R3477=1,R3477=2)),[1]装备基础and强化!$X$7,IF(AND(L3477="NECKLACE",OR(R3477=0,R3477=1,R3477=2)),[1]装备基础and强化!$Y$7,0))))</f>
        <v>0</v>
      </c>
      <c r="AN3477" s="43">
        <f>IF(AND(L3477="WEAPON",OR(R3477=3,R3477=4)),[1]装备基础and强化!$V$11,IF(AND(L3477="LEFTRING",OR(R3477=3,R3477=4)),[1]装备基础and强化!$W$11,IF(AND(L3477="RIGHTRING",OR(R3477=3,R3477=4)),[1]装备基础and强化!$X$11,IF(AND(L3477="NECKLACE",OR(R3477=3,R3477=4)),[1]装备基础and强化!$Y$11,0))))</f>
        <v>0</v>
      </c>
      <c r="AO3477" s="43" t="e">
        <f>IF(AND(L3477="BELT",T3477=1),[1]装备基础and强化!$AA$7,IF(AND(L3477="PANTS",T3477=1),[1]装备基础and强化!$AB$7,IF(AND(L3477="SHOES",T3477=1),[1]装备基础and强化!$AC$7,IF(AND(L3477="CLOTHES",T3477=1),[1]装备基础and强化!$AD$7,0))))</f>
        <v>#REF!</v>
      </c>
      <c r="AP3477" s="43">
        <f>IF(AND(L3477="BELT",T3477=2),[1]装备基础and强化!$AF$7,IF(AND(L3477="PANTS",T3477=2),[1]装备基础and强化!$AG$7,IF(AND(L3477="SHOES",T3477=2),[1]装备基础and强化!$AH$7,IF(AND(L3477="CLOTHES",T3477=2),[1]装备基础and强化!$AI$7,0))))</f>
        <v>0</v>
      </c>
      <c r="AQ3477" s="43">
        <f>IF(L3477="HAT",[1]装备基础and强化!$AK$7,IF(L3477="JADE",[1]装备基础and强化!$AK$7,0))</f>
        <v>0</v>
      </c>
      <c r="AR3477" s="43" t="e">
        <f t="shared" ref="AR3477:AR3540" si="55">IF(AM3477&lt;&gt;0,AM3477,IF(AN3477&lt;&gt;0,AN3477,IF(AO3477&lt;&gt;0,AO3477,IF(AP3477&lt;&gt;0,AP3477,IF(AQ3477&lt;&gt;0,AQ3477,0)))))</f>
        <v>#REF!</v>
      </c>
    </row>
    <row r="3478" spans="1:44" x14ac:dyDescent="0.15">
      <c r="A3478" s="43"/>
      <c r="B3478" s="5" t="s">
        <v>11992</v>
      </c>
      <c r="C3478" s="12">
        <v>23474</v>
      </c>
      <c r="D3478" s="5" t="s">
        <v>11972</v>
      </c>
      <c r="E3478" s="44" t="s">
        <v>25109</v>
      </c>
      <c r="F3478" s="4" t="s">
        <v>11993</v>
      </c>
      <c r="G3478" s="4" t="s">
        <v>11994</v>
      </c>
      <c r="H3478" s="44"/>
      <c r="I3478" s="4" t="s">
        <v>700</v>
      </c>
      <c r="J3478" s="6" t="s">
        <v>700</v>
      </c>
      <c r="K3478" s="45">
        <v>1</v>
      </c>
      <c r="L3478" s="4" t="s">
        <v>744</v>
      </c>
      <c r="M3478" s="104" t="s">
        <v>19012</v>
      </c>
      <c r="N3478" s="45">
        <v>250700</v>
      </c>
      <c r="O3478" s="4" t="s">
        <v>9383</v>
      </c>
      <c r="P3478" s="4" t="s">
        <v>2483</v>
      </c>
      <c r="Q3478" s="4">
        <v>50</v>
      </c>
      <c r="R3478" s="4">
        <v>4</v>
      </c>
      <c r="S3478" s="4" t="s">
        <v>11064</v>
      </c>
      <c r="T3478" s="4">
        <v>1</v>
      </c>
      <c r="U3478" s="4">
        <v>7</v>
      </c>
      <c r="W3478" s="4" t="s">
        <v>11975</v>
      </c>
      <c r="X3478" s="4" t="s">
        <v>11976</v>
      </c>
      <c r="Y3478" s="45">
        <v>0</v>
      </c>
      <c r="AA3478" s="4">
        <v>1</v>
      </c>
      <c r="AB3478" s="4">
        <v>100</v>
      </c>
      <c r="AC3478" s="4">
        <v>1</v>
      </c>
      <c r="AD3478" s="4">
        <v>1</v>
      </c>
      <c r="AE3478" s="45" t="s">
        <v>16461</v>
      </c>
      <c r="AF3478" s="45" t="s">
        <v>16457</v>
      </c>
      <c r="AG3478" s="45" t="s">
        <v>16459</v>
      </c>
      <c r="AH3478" s="45" t="s">
        <v>16453</v>
      </c>
      <c r="AI3478" s="45" t="s">
        <v>16455</v>
      </c>
      <c r="AJ3478" s="63" t="s">
        <v>20406</v>
      </c>
      <c r="AK3478" s="63" t="s">
        <v>20406</v>
      </c>
      <c r="AL3478" s="45">
        <v>0</v>
      </c>
      <c r="AM3478" s="43">
        <f>IF(AND(L3478="WEAPON",OR(R3478=0,R3478=1,R3478=2)),[1]装备基础and强化!$V$7,IF(AND(L3478="LEFTRING",OR(R3478=0,R3478=1,R3478=2)),[1]装备基础and强化!$W$7,IF(AND(L3478="RIGHTRING",OR(R3478=0,R3478=1,R3478=2)),[1]装备基础and强化!$X$7,IF(AND(L3478="NECKLACE",OR(R3478=0,R3478=1,R3478=2)),[1]装备基础and强化!$Y$7,0))))</f>
        <v>0</v>
      </c>
      <c r="AN3478" s="43">
        <f>IF(AND(L3478="WEAPON",OR(R3478=3,R3478=4)),[1]装备基础and强化!$V$11,IF(AND(L3478="LEFTRING",OR(R3478=3,R3478=4)),[1]装备基础and强化!$W$11,IF(AND(L3478="RIGHTRING",OR(R3478=3,R3478=4)),[1]装备基础and强化!$X$11,IF(AND(L3478="NECKLACE",OR(R3478=3,R3478=4)),[1]装备基础and强化!$Y$11,0))))</f>
        <v>0</v>
      </c>
      <c r="AO3478" s="43" t="e">
        <f>IF(AND(L3478="BELT",T3478=1),[1]装备基础and强化!$AA$7,IF(AND(L3478="PANTS",T3478=1),[1]装备基础and强化!$AB$7,IF(AND(L3478="SHOES",T3478=1),[1]装备基础and强化!$AC$7,IF(AND(L3478="CLOTHES",T3478=1),[1]装备基础and强化!$AD$7,0))))</f>
        <v>#REF!</v>
      </c>
      <c r="AP3478" s="43">
        <f>IF(AND(L3478="BELT",T3478=2),[1]装备基础and强化!$AF$7,IF(AND(L3478="PANTS",T3478=2),[1]装备基础and强化!$AG$7,IF(AND(L3478="SHOES",T3478=2),[1]装备基础and强化!$AH$7,IF(AND(L3478="CLOTHES",T3478=2),[1]装备基础and强化!$AI$7,0))))</f>
        <v>0</v>
      </c>
      <c r="AQ3478" s="43">
        <f>IF(L3478="HAT",[1]装备基础and强化!$AK$7,IF(L3478="JADE",[1]装备基础and强化!$AK$7,0))</f>
        <v>0</v>
      </c>
      <c r="AR3478" s="43" t="e">
        <f t="shared" si="55"/>
        <v>#REF!</v>
      </c>
    </row>
    <row r="3479" spans="1:44" x14ac:dyDescent="0.15">
      <c r="A3479" s="43"/>
      <c r="B3479" s="5" t="s">
        <v>11995</v>
      </c>
      <c r="C3479" s="12">
        <v>23475</v>
      </c>
      <c r="D3479" s="5" t="s">
        <v>11972</v>
      </c>
      <c r="E3479" s="44" t="s">
        <v>25110</v>
      </c>
      <c r="F3479" s="4" t="s">
        <v>11996</v>
      </c>
      <c r="G3479" s="4" t="s">
        <v>11997</v>
      </c>
      <c r="H3479" s="44"/>
      <c r="I3479" s="4" t="s">
        <v>700</v>
      </c>
      <c r="J3479" s="6" t="s">
        <v>700</v>
      </c>
      <c r="K3479" s="45">
        <v>1</v>
      </c>
      <c r="L3479" s="4" t="s">
        <v>744</v>
      </c>
      <c r="M3479" s="104" t="s">
        <v>19013</v>
      </c>
      <c r="N3479" s="45">
        <v>250800</v>
      </c>
      <c r="O3479" s="4" t="s">
        <v>5817</v>
      </c>
      <c r="P3479" s="4" t="s">
        <v>2483</v>
      </c>
      <c r="Q3479" s="4">
        <v>50</v>
      </c>
      <c r="R3479" s="4">
        <v>4</v>
      </c>
      <c r="S3479" s="4" t="s">
        <v>11064</v>
      </c>
      <c r="T3479" s="4">
        <v>1</v>
      </c>
      <c r="U3479" s="4">
        <v>8</v>
      </c>
      <c r="W3479" s="4" t="s">
        <v>11975</v>
      </c>
      <c r="X3479" s="4" t="s">
        <v>11976</v>
      </c>
      <c r="Y3479" s="45">
        <v>0</v>
      </c>
      <c r="AA3479" s="4">
        <v>1</v>
      </c>
      <c r="AB3479" s="4">
        <v>100</v>
      </c>
      <c r="AC3479" s="4">
        <v>1</v>
      </c>
      <c r="AD3479" s="4">
        <v>1</v>
      </c>
      <c r="AE3479" s="45" t="s">
        <v>16461</v>
      </c>
      <c r="AF3479" s="45" t="s">
        <v>16457</v>
      </c>
      <c r="AG3479" s="45" t="s">
        <v>16459</v>
      </c>
      <c r="AH3479" s="45" t="s">
        <v>16453</v>
      </c>
      <c r="AI3479" s="45" t="s">
        <v>16455</v>
      </c>
      <c r="AJ3479" s="63" t="s">
        <v>20406</v>
      </c>
      <c r="AK3479" s="63" t="s">
        <v>20406</v>
      </c>
      <c r="AL3479" s="4">
        <v>0</v>
      </c>
      <c r="AM3479" s="43">
        <f>IF(AND(L3479="WEAPON",OR(R3479=0,R3479=1,R3479=2)),[1]装备基础and强化!$V$7,IF(AND(L3479="LEFTRING",OR(R3479=0,R3479=1,R3479=2)),[1]装备基础and强化!$W$7,IF(AND(L3479="RIGHTRING",OR(R3479=0,R3479=1,R3479=2)),[1]装备基础and强化!$X$7,IF(AND(L3479="NECKLACE",OR(R3479=0,R3479=1,R3479=2)),[1]装备基础and强化!$Y$7,0))))</f>
        <v>0</v>
      </c>
      <c r="AN3479" s="43">
        <f>IF(AND(L3479="WEAPON",OR(R3479=3,R3479=4)),[1]装备基础and强化!$V$11,IF(AND(L3479="LEFTRING",OR(R3479=3,R3479=4)),[1]装备基础and强化!$W$11,IF(AND(L3479="RIGHTRING",OR(R3479=3,R3479=4)),[1]装备基础and强化!$X$11,IF(AND(L3479="NECKLACE",OR(R3479=3,R3479=4)),[1]装备基础and强化!$Y$11,0))))</f>
        <v>0</v>
      </c>
      <c r="AO3479" s="43" t="e">
        <f>IF(AND(L3479="BELT",T3479=1),[1]装备基础and强化!$AA$7,IF(AND(L3479="PANTS",T3479=1),[1]装备基础and强化!$AB$7,IF(AND(L3479="SHOES",T3479=1),[1]装备基础and强化!$AC$7,IF(AND(L3479="CLOTHES",T3479=1),[1]装备基础and强化!$AD$7,0))))</f>
        <v>#REF!</v>
      </c>
      <c r="AP3479" s="43">
        <f>IF(AND(L3479="BELT",T3479=2),[1]装备基础and强化!$AF$7,IF(AND(L3479="PANTS",T3479=2),[1]装备基础and强化!$AG$7,IF(AND(L3479="SHOES",T3479=2),[1]装备基础and强化!$AH$7,IF(AND(L3479="CLOTHES",T3479=2),[1]装备基础and强化!$AI$7,0))))</f>
        <v>0</v>
      </c>
      <c r="AQ3479" s="43">
        <f>IF(L3479="HAT",[1]装备基础and强化!$AK$7,IF(L3479="JADE",[1]装备基础and强化!$AK$7,0))</f>
        <v>0</v>
      </c>
      <c r="AR3479" s="43" t="e">
        <f t="shared" si="55"/>
        <v>#REF!</v>
      </c>
    </row>
    <row r="3480" spans="1:44" x14ac:dyDescent="0.15">
      <c r="A3480" s="43"/>
      <c r="B3480" s="5" t="s">
        <v>11998</v>
      </c>
      <c r="C3480" s="12">
        <v>23476</v>
      </c>
      <c r="D3480" s="5" t="s">
        <v>11999</v>
      </c>
      <c r="E3480" s="44" t="s">
        <v>25111</v>
      </c>
      <c r="F3480" s="4" t="s">
        <v>12000</v>
      </c>
      <c r="G3480" s="4" t="s">
        <v>12001</v>
      </c>
      <c r="H3480" s="44"/>
      <c r="I3480" s="4" t="s">
        <v>700</v>
      </c>
      <c r="J3480" s="6" t="s">
        <v>700</v>
      </c>
      <c r="K3480" s="45">
        <v>1</v>
      </c>
      <c r="L3480" s="4" t="s">
        <v>744</v>
      </c>
      <c r="M3480" s="104" t="s">
        <v>19014</v>
      </c>
      <c r="N3480" s="45">
        <v>280100</v>
      </c>
      <c r="O3480" s="4" t="s">
        <v>2990</v>
      </c>
      <c r="P3480" s="4" t="s">
        <v>2483</v>
      </c>
      <c r="Q3480" s="4">
        <v>90</v>
      </c>
      <c r="R3480" s="4">
        <v>4</v>
      </c>
      <c r="S3480" s="4" t="s">
        <v>11096</v>
      </c>
      <c r="T3480" s="4">
        <v>1</v>
      </c>
      <c r="U3480" s="4">
        <v>1</v>
      </c>
      <c r="W3480" s="4" t="s">
        <v>12002</v>
      </c>
      <c r="X3480" s="4" t="s">
        <v>12003</v>
      </c>
      <c r="Y3480" s="45">
        <v>0</v>
      </c>
      <c r="AA3480" s="4">
        <v>1</v>
      </c>
      <c r="AB3480" s="4">
        <v>100</v>
      </c>
      <c r="AC3480" s="4">
        <v>1</v>
      </c>
      <c r="AD3480" s="4">
        <v>1</v>
      </c>
      <c r="AE3480" s="45" t="s">
        <v>16461</v>
      </c>
      <c r="AF3480" s="45" t="s">
        <v>16457</v>
      </c>
      <c r="AG3480" s="45" t="s">
        <v>16459</v>
      </c>
      <c r="AH3480" s="45" t="s">
        <v>16453</v>
      </c>
      <c r="AI3480" s="45" t="s">
        <v>16455</v>
      </c>
      <c r="AJ3480" s="63" t="s">
        <v>20405</v>
      </c>
      <c r="AK3480" s="63" t="s">
        <v>20406</v>
      </c>
      <c r="AL3480" s="45">
        <v>0</v>
      </c>
      <c r="AM3480" s="43">
        <f>IF(AND(L3480="WEAPON",OR(R3480=0,R3480=1,R3480=2)),[1]装备基础and强化!$V$7,IF(AND(L3480="LEFTRING",OR(R3480=0,R3480=1,R3480=2)),[1]装备基础and强化!$W$7,IF(AND(L3480="RIGHTRING",OR(R3480=0,R3480=1,R3480=2)),[1]装备基础and强化!$X$7,IF(AND(L3480="NECKLACE",OR(R3480=0,R3480=1,R3480=2)),[1]装备基础and强化!$Y$7,0))))</f>
        <v>0</v>
      </c>
      <c r="AN3480" s="43">
        <f>IF(AND(L3480="WEAPON",OR(R3480=3,R3480=4)),[1]装备基础and强化!$V$11,IF(AND(L3480="LEFTRING",OR(R3480=3,R3480=4)),[1]装备基础and强化!$W$11,IF(AND(L3480="RIGHTRING",OR(R3480=3,R3480=4)),[1]装备基础and强化!$X$11,IF(AND(L3480="NECKLACE",OR(R3480=3,R3480=4)),[1]装备基础and强化!$Y$11,0))))</f>
        <v>0</v>
      </c>
      <c r="AO3480" s="43" t="e">
        <f>IF(AND(L3480="BELT",T3480=1),[1]装备基础and强化!$AA$7,IF(AND(L3480="PANTS",T3480=1),[1]装备基础and强化!$AB$7,IF(AND(L3480="SHOES",T3480=1),[1]装备基础and强化!$AC$7,IF(AND(L3480="CLOTHES",T3480=1),[1]装备基础and强化!$AD$7,0))))</f>
        <v>#REF!</v>
      </c>
      <c r="AP3480" s="43">
        <f>IF(AND(L3480="BELT",T3480=2),[1]装备基础and强化!$AF$7,IF(AND(L3480="PANTS",T3480=2),[1]装备基础and强化!$AG$7,IF(AND(L3480="SHOES",T3480=2),[1]装备基础and强化!$AH$7,IF(AND(L3480="CLOTHES",T3480=2),[1]装备基础and强化!$AI$7,0))))</f>
        <v>0</v>
      </c>
      <c r="AQ3480" s="43">
        <f>IF(L3480="HAT",[1]装备基础and强化!$AK$7,IF(L3480="JADE",[1]装备基础and强化!$AK$7,0))</f>
        <v>0</v>
      </c>
      <c r="AR3480" s="43" t="e">
        <f t="shared" si="55"/>
        <v>#REF!</v>
      </c>
    </row>
    <row r="3481" spans="1:44" x14ac:dyDescent="0.15">
      <c r="A3481" s="43"/>
      <c r="B3481" s="5" t="s">
        <v>12004</v>
      </c>
      <c r="C3481" s="12">
        <v>23477</v>
      </c>
      <c r="D3481" s="5" t="s">
        <v>11999</v>
      </c>
      <c r="E3481" s="44" t="s">
        <v>25112</v>
      </c>
      <c r="F3481" s="4" t="s">
        <v>12005</v>
      </c>
      <c r="G3481" s="4" t="s">
        <v>12006</v>
      </c>
      <c r="H3481" s="44"/>
      <c r="I3481" s="4" t="s">
        <v>700</v>
      </c>
      <c r="J3481" s="6" t="s">
        <v>700</v>
      </c>
      <c r="K3481" s="45">
        <v>1</v>
      </c>
      <c r="L3481" s="4" t="s">
        <v>744</v>
      </c>
      <c r="M3481" s="104" t="s">
        <v>19015</v>
      </c>
      <c r="N3481" s="45">
        <v>280200</v>
      </c>
      <c r="O3481" s="4" t="s">
        <v>3001</v>
      </c>
      <c r="P3481" s="4" t="s">
        <v>2483</v>
      </c>
      <c r="Q3481" s="4">
        <v>90</v>
      </c>
      <c r="R3481" s="4">
        <v>4</v>
      </c>
      <c r="S3481" s="4" t="s">
        <v>11096</v>
      </c>
      <c r="T3481" s="4">
        <v>1</v>
      </c>
      <c r="U3481" s="4">
        <v>2</v>
      </c>
      <c r="W3481" s="4" t="s">
        <v>12002</v>
      </c>
      <c r="X3481" s="4" t="s">
        <v>12003</v>
      </c>
      <c r="Y3481" s="45">
        <v>0</v>
      </c>
      <c r="AA3481" s="4">
        <v>1</v>
      </c>
      <c r="AB3481" s="4">
        <v>100</v>
      </c>
      <c r="AC3481" s="4">
        <v>1</v>
      </c>
      <c r="AD3481" s="4">
        <v>1</v>
      </c>
      <c r="AE3481" s="45" t="s">
        <v>16461</v>
      </c>
      <c r="AF3481" s="45" t="s">
        <v>16457</v>
      </c>
      <c r="AG3481" s="45" t="s">
        <v>16459</v>
      </c>
      <c r="AH3481" s="45" t="s">
        <v>16453</v>
      </c>
      <c r="AI3481" s="45" t="s">
        <v>16455</v>
      </c>
      <c r="AJ3481" s="63" t="s">
        <v>20405</v>
      </c>
      <c r="AK3481" s="63" t="s">
        <v>20406</v>
      </c>
      <c r="AL3481" s="4">
        <v>0</v>
      </c>
      <c r="AM3481" s="43">
        <f>IF(AND(L3481="WEAPON",OR(R3481=0,R3481=1,R3481=2)),[1]装备基础and强化!$V$7,IF(AND(L3481="LEFTRING",OR(R3481=0,R3481=1,R3481=2)),[1]装备基础and强化!$W$7,IF(AND(L3481="RIGHTRING",OR(R3481=0,R3481=1,R3481=2)),[1]装备基础and强化!$X$7,IF(AND(L3481="NECKLACE",OR(R3481=0,R3481=1,R3481=2)),[1]装备基础and强化!$Y$7,0))))</f>
        <v>0</v>
      </c>
      <c r="AN3481" s="43">
        <f>IF(AND(L3481="WEAPON",OR(R3481=3,R3481=4)),[1]装备基础and强化!$V$11,IF(AND(L3481="LEFTRING",OR(R3481=3,R3481=4)),[1]装备基础and强化!$W$11,IF(AND(L3481="RIGHTRING",OR(R3481=3,R3481=4)),[1]装备基础and强化!$X$11,IF(AND(L3481="NECKLACE",OR(R3481=3,R3481=4)),[1]装备基础and强化!$Y$11,0))))</f>
        <v>0</v>
      </c>
      <c r="AO3481" s="43" t="e">
        <f>IF(AND(L3481="BELT",T3481=1),[1]装备基础and强化!$AA$7,IF(AND(L3481="PANTS",T3481=1),[1]装备基础and强化!$AB$7,IF(AND(L3481="SHOES",T3481=1),[1]装备基础and强化!$AC$7,IF(AND(L3481="CLOTHES",T3481=1),[1]装备基础and强化!$AD$7,0))))</f>
        <v>#REF!</v>
      </c>
      <c r="AP3481" s="43">
        <f>IF(AND(L3481="BELT",T3481=2),[1]装备基础and强化!$AF$7,IF(AND(L3481="PANTS",T3481=2),[1]装备基础and强化!$AG$7,IF(AND(L3481="SHOES",T3481=2),[1]装备基础and强化!$AH$7,IF(AND(L3481="CLOTHES",T3481=2),[1]装备基础and强化!$AI$7,0))))</f>
        <v>0</v>
      </c>
      <c r="AQ3481" s="43">
        <f>IF(L3481="HAT",[1]装备基础and强化!$AK$7,IF(L3481="JADE",[1]装备基础and强化!$AK$7,0))</f>
        <v>0</v>
      </c>
      <c r="AR3481" s="43" t="e">
        <f t="shared" si="55"/>
        <v>#REF!</v>
      </c>
    </row>
    <row r="3482" spans="1:44" x14ac:dyDescent="0.15">
      <c r="A3482" s="43"/>
      <c r="B3482" s="5" t="s">
        <v>12007</v>
      </c>
      <c r="C3482" s="12">
        <v>23478</v>
      </c>
      <c r="D3482" s="5" t="s">
        <v>11999</v>
      </c>
      <c r="E3482" s="44" t="s">
        <v>25113</v>
      </c>
      <c r="F3482" s="4" t="s">
        <v>12008</v>
      </c>
      <c r="G3482" s="4" t="s">
        <v>12009</v>
      </c>
      <c r="H3482" s="44"/>
      <c r="I3482" s="4" t="s">
        <v>700</v>
      </c>
      <c r="J3482" s="6" t="s">
        <v>700</v>
      </c>
      <c r="K3482" s="45">
        <v>1</v>
      </c>
      <c r="L3482" s="4" t="s">
        <v>744</v>
      </c>
      <c r="M3482" s="104" t="s">
        <v>19016</v>
      </c>
      <c r="N3482" s="45">
        <v>280300</v>
      </c>
      <c r="O3482" s="4" t="s">
        <v>3978</v>
      </c>
      <c r="P3482" s="4" t="s">
        <v>2483</v>
      </c>
      <c r="Q3482" s="4">
        <v>90</v>
      </c>
      <c r="R3482" s="4">
        <v>4</v>
      </c>
      <c r="S3482" s="4" t="s">
        <v>11096</v>
      </c>
      <c r="T3482" s="4">
        <v>1</v>
      </c>
      <c r="U3482" s="4">
        <v>3</v>
      </c>
      <c r="W3482" s="4" t="s">
        <v>12002</v>
      </c>
      <c r="X3482" s="4" t="s">
        <v>12003</v>
      </c>
      <c r="Y3482" s="45">
        <v>0</v>
      </c>
      <c r="AA3482" s="4">
        <v>1</v>
      </c>
      <c r="AB3482" s="4">
        <v>100</v>
      </c>
      <c r="AC3482" s="4">
        <v>1</v>
      </c>
      <c r="AD3482" s="4">
        <v>1</v>
      </c>
      <c r="AE3482" s="45" t="s">
        <v>16461</v>
      </c>
      <c r="AF3482" s="45" t="s">
        <v>16457</v>
      </c>
      <c r="AG3482" s="45" t="s">
        <v>16459</v>
      </c>
      <c r="AH3482" s="45" t="s">
        <v>16453</v>
      </c>
      <c r="AI3482" s="45" t="s">
        <v>16455</v>
      </c>
      <c r="AJ3482" s="63" t="s">
        <v>20405</v>
      </c>
      <c r="AK3482" s="63" t="s">
        <v>20406</v>
      </c>
      <c r="AL3482" s="45">
        <v>0</v>
      </c>
      <c r="AM3482" s="43">
        <f>IF(AND(L3482="WEAPON",OR(R3482=0,R3482=1,R3482=2)),[1]装备基础and强化!$V$7,IF(AND(L3482="LEFTRING",OR(R3482=0,R3482=1,R3482=2)),[1]装备基础and强化!$W$7,IF(AND(L3482="RIGHTRING",OR(R3482=0,R3482=1,R3482=2)),[1]装备基础and强化!$X$7,IF(AND(L3482="NECKLACE",OR(R3482=0,R3482=1,R3482=2)),[1]装备基础and强化!$Y$7,0))))</f>
        <v>0</v>
      </c>
      <c r="AN3482" s="43">
        <f>IF(AND(L3482="WEAPON",OR(R3482=3,R3482=4)),[1]装备基础and强化!$V$11,IF(AND(L3482="LEFTRING",OR(R3482=3,R3482=4)),[1]装备基础and强化!$W$11,IF(AND(L3482="RIGHTRING",OR(R3482=3,R3482=4)),[1]装备基础and强化!$X$11,IF(AND(L3482="NECKLACE",OR(R3482=3,R3482=4)),[1]装备基础and强化!$Y$11,0))))</f>
        <v>0</v>
      </c>
      <c r="AO3482" s="43" t="e">
        <f>IF(AND(L3482="BELT",T3482=1),[1]装备基础and强化!$AA$7,IF(AND(L3482="PANTS",T3482=1),[1]装备基础and强化!$AB$7,IF(AND(L3482="SHOES",T3482=1),[1]装备基础and强化!$AC$7,IF(AND(L3482="CLOTHES",T3482=1),[1]装备基础and强化!$AD$7,0))))</f>
        <v>#REF!</v>
      </c>
      <c r="AP3482" s="43">
        <f>IF(AND(L3482="BELT",T3482=2),[1]装备基础and强化!$AF$7,IF(AND(L3482="PANTS",T3482=2),[1]装备基础and强化!$AG$7,IF(AND(L3482="SHOES",T3482=2),[1]装备基础and强化!$AH$7,IF(AND(L3482="CLOTHES",T3482=2),[1]装备基础and强化!$AI$7,0))))</f>
        <v>0</v>
      </c>
      <c r="AQ3482" s="43">
        <f>IF(L3482="HAT",[1]装备基础and强化!$AK$7,IF(L3482="JADE",[1]装备基础and强化!$AK$7,0))</f>
        <v>0</v>
      </c>
      <c r="AR3482" s="43" t="e">
        <f t="shared" si="55"/>
        <v>#REF!</v>
      </c>
    </row>
    <row r="3483" spans="1:44" x14ac:dyDescent="0.15">
      <c r="A3483" s="43"/>
      <c r="B3483" s="5" t="s">
        <v>12011</v>
      </c>
      <c r="C3483" s="12">
        <v>23479</v>
      </c>
      <c r="D3483" s="5" t="s">
        <v>11999</v>
      </c>
      <c r="E3483" s="44" t="s">
        <v>25114</v>
      </c>
      <c r="F3483" s="4" t="s">
        <v>12012</v>
      </c>
      <c r="G3483" s="4" t="s">
        <v>12013</v>
      </c>
      <c r="H3483" s="44"/>
      <c r="I3483" s="4" t="s">
        <v>700</v>
      </c>
      <c r="J3483" s="6" t="s">
        <v>700</v>
      </c>
      <c r="K3483" s="45">
        <v>1</v>
      </c>
      <c r="L3483" s="4" t="s">
        <v>744</v>
      </c>
      <c r="M3483" s="104" t="s">
        <v>19017</v>
      </c>
      <c r="N3483" s="45">
        <v>280400</v>
      </c>
      <c r="O3483" s="4" t="s">
        <v>3034</v>
      </c>
      <c r="P3483" s="4" t="s">
        <v>2483</v>
      </c>
      <c r="Q3483" s="4">
        <v>90</v>
      </c>
      <c r="R3483" s="4">
        <v>4</v>
      </c>
      <c r="S3483" s="4" t="s">
        <v>11096</v>
      </c>
      <c r="T3483" s="4">
        <v>1</v>
      </c>
      <c r="U3483" s="4">
        <v>4</v>
      </c>
      <c r="W3483" s="4" t="s">
        <v>12002</v>
      </c>
      <c r="X3483" s="4" t="s">
        <v>12003</v>
      </c>
      <c r="Y3483" s="45">
        <v>0</v>
      </c>
      <c r="AA3483" s="4">
        <v>1</v>
      </c>
      <c r="AB3483" s="4">
        <v>100</v>
      </c>
      <c r="AC3483" s="4">
        <v>1</v>
      </c>
      <c r="AD3483" s="4">
        <v>1</v>
      </c>
      <c r="AE3483" s="45" t="s">
        <v>16461</v>
      </c>
      <c r="AF3483" s="45" t="s">
        <v>16457</v>
      </c>
      <c r="AG3483" s="45" t="s">
        <v>16459</v>
      </c>
      <c r="AH3483" s="45" t="s">
        <v>16453</v>
      </c>
      <c r="AI3483" s="45" t="s">
        <v>16455</v>
      </c>
      <c r="AJ3483" s="63" t="s">
        <v>20405</v>
      </c>
      <c r="AK3483" s="63" t="s">
        <v>20406</v>
      </c>
      <c r="AL3483" s="4">
        <v>0</v>
      </c>
      <c r="AM3483" s="43">
        <f>IF(AND(L3483="WEAPON",OR(R3483=0,R3483=1,R3483=2)),[1]装备基础and强化!$V$7,IF(AND(L3483="LEFTRING",OR(R3483=0,R3483=1,R3483=2)),[1]装备基础and强化!$W$7,IF(AND(L3483="RIGHTRING",OR(R3483=0,R3483=1,R3483=2)),[1]装备基础and强化!$X$7,IF(AND(L3483="NECKLACE",OR(R3483=0,R3483=1,R3483=2)),[1]装备基础and强化!$Y$7,0))))</f>
        <v>0</v>
      </c>
      <c r="AN3483" s="43">
        <f>IF(AND(L3483="WEAPON",OR(R3483=3,R3483=4)),[1]装备基础and强化!$V$11,IF(AND(L3483="LEFTRING",OR(R3483=3,R3483=4)),[1]装备基础and强化!$W$11,IF(AND(L3483="RIGHTRING",OR(R3483=3,R3483=4)),[1]装备基础and强化!$X$11,IF(AND(L3483="NECKLACE",OR(R3483=3,R3483=4)),[1]装备基础and强化!$Y$11,0))))</f>
        <v>0</v>
      </c>
      <c r="AO3483" s="43" t="e">
        <f>IF(AND(L3483="BELT",T3483=1),[1]装备基础and强化!$AA$7,IF(AND(L3483="PANTS",T3483=1),[1]装备基础and强化!$AB$7,IF(AND(L3483="SHOES",T3483=1),[1]装备基础and强化!$AC$7,IF(AND(L3483="CLOTHES",T3483=1),[1]装备基础and强化!$AD$7,0))))</f>
        <v>#REF!</v>
      </c>
      <c r="AP3483" s="43">
        <f>IF(AND(L3483="BELT",T3483=2),[1]装备基础and强化!$AF$7,IF(AND(L3483="PANTS",T3483=2),[1]装备基础and强化!$AG$7,IF(AND(L3483="SHOES",T3483=2),[1]装备基础and强化!$AH$7,IF(AND(L3483="CLOTHES",T3483=2),[1]装备基础and强化!$AI$7,0))))</f>
        <v>0</v>
      </c>
      <c r="AQ3483" s="43">
        <f>IF(L3483="HAT",[1]装备基础and强化!$AK$7,IF(L3483="JADE",[1]装备基础and强化!$AK$7,0))</f>
        <v>0</v>
      </c>
      <c r="AR3483" s="43" t="e">
        <f t="shared" si="55"/>
        <v>#REF!</v>
      </c>
    </row>
    <row r="3484" spans="1:44" x14ac:dyDescent="0.15">
      <c r="A3484" s="43"/>
      <c r="B3484" s="5" t="s">
        <v>12014</v>
      </c>
      <c r="C3484" s="12">
        <v>23480</v>
      </c>
      <c r="D3484" s="5" t="s">
        <v>11999</v>
      </c>
      <c r="E3484" s="44" t="s">
        <v>25115</v>
      </c>
      <c r="F3484" s="4" t="s">
        <v>12015</v>
      </c>
      <c r="G3484" s="4" t="s">
        <v>12016</v>
      </c>
      <c r="H3484" s="44"/>
      <c r="I3484" s="4" t="s">
        <v>700</v>
      </c>
      <c r="J3484" s="6" t="s">
        <v>700</v>
      </c>
      <c r="K3484" s="45">
        <v>1</v>
      </c>
      <c r="L3484" s="4" t="s">
        <v>744</v>
      </c>
      <c r="M3484" s="104" t="s">
        <v>19018</v>
      </c>
      <c r="N3484" s="45">
        <v>280500</v>
      </c>
      <c r="O3484" s="4" t="s">
        <v>5778</v>
      </c>
      <c r="P3484" s="4" t="s">
        <v>2483</v>
      </c>
      <c r="Q3484" s="4">
        <v>90</v>
      </c>
      <c r="R3484" s="4">
        <v>4</v>
      </c>
      <c r="S3484" s="4" t="s">
        <v>11096</v>
      </c>
      <c r="T3484" s="4">
        <v>1</v>
      </c>
      <c r="U3484" s="4">
        <v>5</v>
      </c>
      <c r="W3484" s="4" t="s">
        <v>12002</v>
      </c>
      <c r="X3484" s="4" t="s">
        <v>12003</v>
      </c>
      <c r="Y3484" s="45">
        <v>0</v>
      </c>
      <c r="AA3484" s="4">
        <v>1</v>
      </c>
      <c r="AB3484" s="4">
        <v>100</v>
      </c>
      <c r="AC3484" s="4">
        <v>1</v>
      </c>
      <c r="AD3484" s="4">
        <v>1</v>
      </c>
      <c r="AE3484" s="45" t="s">
        <v>16461</v>
      </c>
      <c r="AF3484" s="45" t="s">
        <v>16457</v>
      </c>
      <c r="AG3484" s="45" t="s">
        <v>16459</v>
      </c>
      <c r="AH3484" s="45" t="s">
        <v>16453</v>
      </c>
      <c r="AI3484" s="45" t="s">
        <v>16455</v>
      </c>
      <c r="AJ3484" s="63" t="s">
        <v>20405</v>
      </c>
      <c r="AK3484" s="63" t="s">
        <v>20405</v>
      </c>
      <c r="AL3484" s="45">
        <v>0</v>
      </c>
      <c r="AM3484" s="43">
        <f>IF(AND(L3484="WEAPON",OR(R3484=0,R3484=1,R3484=2)),[1]装备基础and强化!$V$7,IF(AND(L3484="LEFTRING",OR(R3484=0,R3484=1,R3484=2)),[1]装备基础and强化!$W$7,IF(AND(L3484="RIGHTRING",OR(R3484=0,R3484=1,R3484=2)),[1]装备基础and强化!$X$7,IF(AND(L3484="NECKLACE",OR(R3484=0,R3484=1,R3484=2)),[1]装备基础and强化!$Y$7,0))))</f>
        <v>0</v>
      </c>
      <c r="AN3484" s="43">
        <f>IF(AND(L3484="WEAPON",OR(R3484=3,R3484=4)),[1]装备基础and强化!$V$11,IF(AND(L3484="LEFTRING",OR(R3484=3,R3484=4)),[1]装备基础and强化!$W$11,IF(AND(L3484="RIGHTRING",OR(R3484=3,R3484=4)),[1]装备基础and强化!$X$11,IF(AND(L3484="NECKLACE",OR(R3484=3,R3484=4)),[1]装备基础and强化!$Y$11,0))))</f>
        <v>0</v>
      </c>
      <c r="AO3484" s="43" t="e">
        <f>IF(AND(L3484="BELT",T3484=1),[1]装备基础and强化!$AA$7,IF(AND(L3484="PANTS",T3484=1),[1]装备基础and强化!$AB$7,IF(AND(L3484="SHOES",T3484=1),[1]装备基础and强化!$AC$7,IF(AND(L3484="CLOTHES",T3484=1),[1]装备基础and强化!$AD$7,0))))</f>
        <v>#REF!</v>
      </c>
      <c r="AP3484" s="43">
        <f>IF(AND(L3484="BELT",T3484=2),[1]装备基础and强化!$AF$7,IF(AND(L3484="PANTS",T3484=2),[1]装备基础and强化!$AG$7,IF(AND(L3484="SHOES",T3484=2),[1]装备基础and强化!$AH$7,IF(AND(L3484="CLOTHES",T3484=2),[1]装备基础and强化!$AI$7,0))))</f>
        <v>0</v>
      </c>
      <c r="AQ3484" s="43">
        <f>IF(L3484="HAT",[1]装备基础and强化!$AK$7,IF(L3484="JADE",[1]装备基础and强化!$AK$7,0))</f>
        <v>0</v>
      </c>
      <c r="AR3484" s="43" t="e">
        <f t="shared" si="55"/>
        <v>#REF!</v>
      </c>
    </row>
    <row r="3485" spans="1:44" x14ac:dyDescent="0.15">
      <c r="A3485" s="43"/>
      <c r="B3485" s="5" t="s">
        <v>12017</v>
      </c>
      <c r="C3485" s="12">
        <v>23481</v>
      </c>
      <c r="D3485" s="5" t="s">
        <v>11999</v>
      </c>
      <c r="E3485" s="44" t="s">
        <v>25116</v>
      </c>
      <c r="F3485" s="4" t="s">
        <v>12018</v>
      </c>
      <c r="G3485" s="4" t="s">
        <v>12019</v>
      </c>
      <c r="H3485" s="44"/>
      <c r="I3485" s="4" t="s">
        <v>700</v>
      </c>
      <c r="J3485" s="6" t="s">
        <v>700</v>
      </c>
      <c r="K3485" s="45">
        <v>1</v>
      </c>
      <c r="L3485" s="4" t="s">
        <v>744</v>
      </c>
      <c r="M3485" s="104" t="s">
        <v>19019</v>
      </c>
      <c r="N3485" s="45">
        <v>280600</v>
      </c>
      <c r="O3485" s="4" t="s">
        <v>6274</v>
      </c>
      <c r="P3485" s="4" t="s">
        <v>2483</v>
      </c>
      <c r="Q3485" s="4">
        <v>90</v>
      </c>
      <c r="R3485" s="4">
        <v>4</v>
      </c>
      <c r="S3485" s="4" t="s">
        <v>11096</v>
      </c>
      <c r="T3485" s="4">
        <v>1</v>
      </c>
      <c r="U3485" s="4">
        <v>6</v>
      </c>
      <c r="W3485" s="4" t="s">
        <v>12002</v>
      </c>
      <c r="X3485" s="4" t="s">
        <v>12003</v>
      </c>
      <c r="Y3485" s="45">
        <v>0</v>
      </c>
      <c r="AA3485" s="4">
        <v>1</v>
      </c>
      <c r="AB3485" s="4">
        <v>100</v>
      </c>
      <c r="AC3485" s="4">
        <v>1</v>
      </c>
      <c r="AD3485" s="4">
        <v>1</v>
      </c>
      <c r="AE3485" s="45" t="s">
        <v>16461</v>
      </c>
      <c r="AF3485" s="45" t="s">
        <v>16457</v>
      </c>
      <c r="AG3485" s="45" t="s">
        <v>16459</v>
      </c>
      <c r="AH3485" s="45" t="s">
        <v>16453</v>
      </c>
      <c r="AI3485" s="45" t="s">
        <v>16455</v>
      </c>
      <c r="AJ3485" s="63" t="s">
        <v>20405</v>
      </c>
      <c r="AK3485" s="63" t="s">
        <v>20406</v>
      </c>
      <c r="AL3485" s="4">
        <v>0</v>
      </c>
      <c r="AM3485" s="43">
        <f>IF(AND(L3485="WEAPON",OR(R3485=0,R3485=1,R3485=2)),[1]装备基础and强化!$V$7,IF(AND(L3485="LEFTRING",OR(R3485=0,R3485=1,R3485=2)),[1]装备基础and强化!$W$7,IF(AND(L3485="RIGHTRING",OR(R3485=0,R3485=1,R3485=2)),[1]装备基础and强化!$X$7,IF(AND(L3485="NECKLACE",OR(R3485=0,R3485=1,R3485=2)),[1]装备基础and强化!$Y$7,0))))</f>
        <v>0</v>
      </c>
      <c r="AN3485" s="43">
        <f>IF(AND(L3485="WEAPON",OR(R3485=3,R3485=4)),[1]装备基础and强化!$V$11,IF(AND(L3485="LEFTRING",OR(R3485=3,R3485=4)),[1]装备基础and强化!$W$11,IF(AND(L3485="RIGHTRING",OR(R3485=3,R3485=4)),[1]装备基础and强化!$X$11,IF(AND(L3485="NECKLACE",OR(R3485=3,R3485=4)),[1]装备基础and强化!$Y$11,0))))</f>
        <v>0</v>
      </c>
      <c r="AO3485" s="43" t="e">
        <f>IF(AND(L3485="BELT",T3485=1),[1]装备基础and强化!$AA$7,IF(AND(L3485="PANTS",T3485=1),[1]装备基础and强化!$AB$7,IF(AND(L3485="SHOES",T3485=1),[1]装备基础and强化!$AC$7,IF(AND(L3485="CLOTHES",T3485=1),[1]装备基础and强化!$AD$7,0))))</f>
        <v>#REF!</v>
      </c>
      <c r="AP3485" s="43">
        <f>IF(AND(L3485="BELT",T3485=2),[1]装备基础and强化!$AF$7,IF(AND(L3485="PANTS",T3485=2),[1]装备基础and强化!$AG$7,IF(AND(L3485="SHOES",T3485=2),[1]装备基础and强化!$AH$7,IF(AND(L3485="CLOTHES",T3485=2),[1]装备基础and强化!$AI$7,0))))</f>
        <v>0</v>
      </c>
      <c r="AQ3485" s="43">
        <f>IF(L3485="HAT",[1]装备基础and强化!$AK$7,IF(L3485="JADE",[1]装备基础and强化!$AK$7,0))</f>
        <v>0</v>
      </c>
      <c r="AR3485" s="43" t="e">
        <f t="shared" si="55"/>
        <v>#REF!</v>
      </c>
    </row>
    <row r="3486" spans="1:44" x14ac:dyDescent="0.15">
      <c r="A3486" s="43"/>
      <c r="B3486" s="5" t="s">
        <v>12021</v>
      </c>
      <c r="C3486" s="12">
        <v>23482</v>
      </c>
      <c r="D3486" s="5" t="s">
        <v>11999</v>
      </c>
      <c r="E3486" s="44" t="s">
        <v>25117</v>
      </c>
      <c r="F3486" s="4" t="s">
        <v>12022</v>
      </c>
      <c r="G3486" s="4" t="s">
        <v>12023</v>
      </c>
      <c r="H3486" s="44"/>
      <c r="I3486" s="4" t="s">
        <v>700</v>
      </c>
      <c r="J3486" s="6" t="s">
        <v>700</v>
      </c>
      <c r="K3486" s="45">
        <v>1</v>
      </c>
      <c r="L3486" s="4" t="s">
        <v>744</v>
      </c>
      <c r="M3486" s="104" t="s">
        <v>19020</v>
      </c>
      <c r="N3486" s="45">
        <v>280700</v>
      </c>
      <c r="O3486" s="4" t="s">
        <v>4314</v>
      </c>
      <c r="P3486" s="4" t="s">
        <v>2483</v>
      </c>
      <c r="Q3486" s="4">
        <v>90</v>
      </c>
      <c r="R3486" s="4">
        <v>4</v>
      </c>
      <c r="S3486" s="4" t="s">
        <v>11096</v>
      </c>
      <c r="T3486" s="4">
        <v>1</v>
      </c>
      <c r="U3486" s="4">
        <v>7</v>
      </c>
      <c r="W3486" s="4" t="s">
        <v>12002</v>
      </c>
      <c r="X3486" s="4" t="s">
        <v>12003</v>
      </c>
      <c r="Y3486" s="45">
        <v>0</v>
      </c>
      <c r="AA3486" s="4">
        <v>1</v>
      </c>
      <c r="AB3486" s="4">
        <v>100</v>
      </c>
      <c r="AC3486" s="4">
        <v>1</v>
      </c>
      <c r="AD3486" s="4">
        <v>1</v>
      </c>
      <c r="AE3486" s="45" t="s">
        <v>16461</v>
      </c>
      <c r="AF3486" s="45" t="s">
        <v>16457</v>
      </c>
      <c r="AG3486" s="45" t="s">
        <v>16459</v>
      </c>
      <c r="AH3486" s="45" t="s">
        <v>16453</v>
      </c>
      <c r="AI3486" s="45" t="s">
        <v>16455</v>
      </c>
      <c r="AJ3486" s="63" t="s">
        <v>20405</v>
      </c>
      <c r="AK3486" s="63" t="s">
        <v>20406</v>
      </c>
      <c r="AL3486" s="45">
        <v>0</v>
      </c>
      <c r="AM3486" s="43">
        <f>IF(AND(L3486="WEAPON",OR(R3486=0,R3486=1,R3486=2)),[1]装备基础and强化!$V$7,IF(AND(L3486="LEFTRING",OR(R3486=0,R3486=1,R3486=2)),[1]装备基础and强化!$W$7,IF(AND(L3486="RIGHTRING",OR(R3486=0,R3486=1,R3486=2)),[1]装备基础and强化!$X$7,IF(AND(L3486="NECKLACE",OR(R3486=0,R3486=1,R3486=2)),[1]装备基础and强化!$Y$7,0))))</f>
        <v>0</v>
      </c>
      <c r="AN3486" s="43">
        <f>IF(AND(L3486="WEAPON",OR(R3486=3,R3486=4)),[1]装备基础and强化!$V$11,IF(AND(L3486="LEFTRING",OR(R3486=3,R3486=4)),[1]装备基础and强化!$W$11,IF(AND(L3486="RIGHTRING",OR(R3486=3,R3486=4)),[1]装备基础and强化!$X$11,IF(AND(L3486="NECKLACE",OR(R3486=3,R3486=4)),[1]装备基础and强化!$Y$11,0))))</f>
        <v>0</v>
      </c>
      <c r="AO3486" s="43" t="e">
        <f>IF(AND(L3486="BELT",T3486=1),[1]装备基础and强化!$AA$7,IF(AND(L3486="PANTS",T3486=1),[1]装备基础and强化!$AB$7,IF(AND(L3486="SHOES",T3486=1),[1]装备基础and强化!$AC$7,IF(AND(L3486="CLOTHES",T3486=1),[1]装备基础and强化!$AD$7,0))))</f>
        <v>#REF!</v>
      </c>
      <c r="AP3486" s="43">
        <f>IF(AND(L3486="BELT",T3486=2),[1]装备基础and强化!$AF$7,IF(AND(L3486="PANTS",T3486=2),[1]装备基础and强化!$AG$7,IF(AND(L3486="SHOES",T3486=2),[1]装备基础and强化!$AH$7,IF(AND(L3486="CLOTHES",T3486=2),[1]装备基础and强化!$AI$7,0))))</f>
        <v>0</v>
      </c>
      <c r="AQ3486" s="43">
        <f>IF(L3486="HAT",[1]装备基础and强化!$AK$7,IF(L3486="JADE",[1]装备基础and强化!$AK$7,0))</f>
        <v>0</v>
      </c>
      <c r="AR3486" s="43" t="e">
        <f t="shared" si="55"/>
        <v>#REF!</v>
      </c>
    </row>
    <row r="3487" spans="1:44" x14ac:dyDescent="0.15">
      <c r="A3487" s="43"/>
      <c r="B3487" s="5" t="s">
        <v>12024</v>
      </c>
      <c r="C3487" s="12">
        <v>23483</v>
      </c>
      <c r="D3487" s="5" t="s">
        <v>11999</v>
      </c>
      <c r="E3487" s="44" t="s">
        <v>25118</v>
      </c>
      <c r="F3487" s="4" t="s">
        <v>12025</v>
      </c>
      <c r="G3487" s="4" t="s">
        <v>12026</v>
      </c>
      <c r="H3487" s="44"/>
      <c r="I3487" s="4" t="s">
        <v>700</v>
      </c>
      <c r="J3487" s="6" t="s">
        <v>700</v>
      </c>
      <c r="K3487" s="45">
        <v>1</v>
      </c>
      <c r="L3487" s="4" t="s">
        <v>744</v>
      </c>
      <c r="M3487" s="104" t="s">
        <v>19021</v>
      </c>
      <c r="N3487" s="45">
        <v>280800</v>
      </c>
      <c r="O3487" s="4" t="s">
        <v>3068</v>
      </c>
      <c r="P3487" s="4" t="s">
        <v>2483</v>
      </c>
      <c r="Q3487" s="4">
        <v>90</v>
      </c>
      <c r="R3487" s="4">
        <v>4</v>
      </c>
      <c r="S3487" s="4" t="s">
        <v>11096</v>
      </c>
      <c r="T3487" s="4">
        <v>1</v>
      </c>
      <c r="U3487" s="4">
        <v>8</v>
      </c>
      <c r="W3487" s="4" t="s">
        <v>12002</v>
      </c>
      <c r="X3487" s="4" t="s">
        <v>12003</v>
      </c>
      <c r="Y3487" s="45">
        <v>0</v>
      </c>
      <c r="AA3487" s="4">
        <v>1</v>
      </c>
      <c r="AB3487" s="4">
        <v>100</v>
      </c>
      <c r="AC3487" s="4">
        <v>1</v>
      </c>
      <c r="AD3487" s="4">
        <v>1</v>
      </c>
      <c r="AE3487" s="45" t="s">
        <v>16461</v>
      </c>
      <c r="AF3487" s="45" t="s">
        <v>16457</v>
      </c>
      <c r="AG3487" s="45" t="s">
        <v>16459</v>
      </c>
      <c r="AH3487" s="45" t="s">
        <v>16453</v>
      </c>
      <c r="AI3487" s="45" t="s">
        <v>16455</v>
      </c>
      <c r="AJ3487" s="63" t="s">
        <v>20405</v>
      </c>
      <c r="AK3487" s="63" t="s">
        <v>20406</v>
      </c>
      <c r="AL3487" s="4">
        <v>0</v>
      </c>
      <c r="AM3487" s="43">
        <f>IF(AND(L3487="WEAPON",OR(R3487=0,R3487=1,R3487=2)),[1]装备基础and强化!$V$7,IF(AND(L3487="LEFTRING",OR(R3487=0,R3487=1,R3487=2)),[1]装备基础and强化!$W$7,IF(AND(L3487="RIGHTRING",OR(R3487=0,R3487=1,R3487=2)),[1]装备基础and强化!$X$7,IF(AND(L3487="NECKLACE",OR(R3487=0,R3487=1,R3487=2)),[1]装备基础and强化!$Y$7,0))))</f>
        <v>0</v>
      </c>
      <c r="AN3487" s="43">
        <f>IF(AND(L3487="WEAPON",OR(R3487=3,R3487=4)),[1]装备基础and强化!$V$11,IF(AND(L3487="LEFTRING",OR(R3487=3,R3487=4)),[1]装备基础and强化!$W$11,IF(AND(L3487="RIGHTRING",OR(R3487=3,R3487=4)),[1]装备基础and强化!$X$11,IF(AND(L3487="NECKLACE",OR(R3487=3,R3487=4)),[1]装备基础and强化!$Y$11,0))))</f>
        <v>0</v>
      </c>
      <c r="AO3487" s="43" t="e">
        <f>IF(AND(L3487="BELT",T3487=1),[1]装备基础and强化!$AA$7,IF(AND(L3487="PANTS",T3487=1),[1]装备基础and强化!$AB$7,IF(AND(L3487="SHOES",T3487=1),[1]装备基础and强化!$AC$7,IF(AND(L3487="CLOTHES",T3487=1),[1]装备基础and强化!$AD$7,0))))</f>
        <v>#REF!</v>
      </c>
      <c r="AP3487" s="43">
        <f>IF(AND(L3487="BELT",T3487=2),[1]装备基础and强化!$AF$7,IF(AND(L3487="PANTS",T3487=2),[1]装备基础and强化!$AG$7,IF(AND(L3487="SHOES",T3487=2),[1]装备基础and强化!$AH$7,IF(AND(L3487="CLOTHES",T3487=2),[1]装备基础and强化!$AI$7,0))))</f>
        <v>0</v>
      </c>
      <c r="AQ3487" s="43">
        <f>IF(L3487="HAT",[1]装备基础and强化!$AK$7,IF(L3487="JADE",[1]装备基础and强化!$AK$7,0))</f>
        <v>0</v>
      </c>
      <c r="AR3487" s="43" t="e">
        <f t="shared" si="55"/>
        <v>#REF!</v>
      </c>
    </row>
    <row r="3488" spans="1:44" x14ac:dyDescent="0.15">
      <c r="A3488" s="43"/>
      <c r="B3488" s="5" t="s">
        <v>12027</v>
      </c>
      <c r="C3488" s="12">
        <v>23484</v>
      </c>
      <c r="D3488" s="5" t="s">
        <v>12028</v>
      </c>
      <c r="E3488" s="44" t="s">
        <v>25119</v>
      </c>
      <c r="F3488" s="4" t="s">
        <v>12029</v>
      </c>
      <c r="G3488" s="4" t="s">
        <v>12030</v>
      </c>
      <c r="H3488" s="44"/>
      <c r="I3488" s="4" t="s">
        <v>700</v>
      </c>
      <c r="J3488" s="6" t="s">
        <v>700</v>
      </c>
      <c r="K3488" s="45">
        <v>1</v>
      </c>
      <c r="L3488" s="4" t="s">
        <v>744</v>
      </c>
      <c r="M3488" s="104" t="s">
        <v>19022</v>
      </c>
      <c r="N3488" s="45">
        <v>2110100</v>
      </c>
      <c r="O3488" s="4" t="s">
        <v>3048</v>
      </c>
      <c r="P3488" s="4" t="s">
        <v>2483</v>
      </c>
      <c r="Q3488" s="4">
        <v>120</v>
      </c>
      <c r="R3488" s="4">
        <v>4</v>
      </c>
      <c r="S3488" s="4" t="s">
        <v>11127</v>
      </c>
      <c r="T3488" s="4">
        <v>1</v>
      </c>
      <c r="U3488" s="4">
        <v>1</v>
      </c>
      <c r="W3488" s="4" t="s">
        <v>12031</v>
      </c>
      <c r="X3488" s="4" t="s">
        <v>12032</v>
      </c>
      <c r="Y3488" s="45">
        <v>0</v>
      </c>
      <c r="AA3488" s="4">
        <v>1</v>
      </c>
      <c r="AB3488" s="4">
        <v>100</v>
      </c>
      <c r="AC3488" s="4">
        <v>1</v>
      </c>
      <c r="AD3488" s="4">
        <v>1</v>
      </c>
      <c r="AE3488" s="45" t="s">
        <v>16461</v>
      </c>
      <c r="AF3488" s="45" t="s">
        <v>16457</v>
      </c>
      <c r="AG3488" s="45" t="s">
        <v>16459</v>
      </c>
      <c r="AH3488" s="45" t="s">
        <v>16453</v>
      </c>
      <c r="AI3488" s="45" t="s">
        <v>16455</v>
      </c>
      <c r="AJ3488" s="63" t="s">
        <v>20405</v>
      </c>
      <c r="AK3488" s="63" t="s">
        <v>20406</v>
      </c>
      <c r="AL3488" s="45">
        <v>0</v>
      </c>
      <c r="AM3488" s="43">
        <f>IF(AND(L3488="WEAPON",OR(R3488=0,R3488=1,R3488=2)),[1]装备基础and强化!$V$7,IF(AND(L3488="LEFTRING",OR(R3488=0,R3488=1,R3488=2)),[1]装备基础and强化!$W$7,IF(AND(L3488="RIGHTRING",OR(R3488=0,R3488=1,R3488=2)),[1]装备基础and强化!$X$7,IF(AND(L3488="NECKLACE",OR(R3488=0,R3488=1,R3488=2)),[1]装备基础and强化!$Y$7,0))))</f>
        <v>0</v>
      </c>
      <c r="AN3488" s="43">
        <f>IF(AND(L3488="WEAPON",OR(R3488=3,R3488=4)),[1]装备基础and强化!$V$11,IF(AND(L3488="LEFTRING",OR(R3488=3,R3488=4)),[1]装备基础and强化!$W$11,IF(AND(L3488="RIGHTRING",OR(R3488=3,R3488=4)),[1]装备基础and强化!$X$11,IF(AND(L3488="NECKLACE",OR(R3488=3,R3488=4)),[1]装备基础and强化!$Y$11,0))))</f>
        <v>0</v>
      </c>
      <c r="AO3488" s="43" t="e">
        <f>IF(AND(L3488="BELT",T3488=1),[1]装备基础and强化!$AA$7,IF(AND(L3488="PANTS",T3488=1),[1]装备基础and强化!$AB$7,IF(AND(L3488="SHOES",T3488=1),[1]装备基础and强化!$AC$7,IF(AND(L3488="CLOTHES",T3488=1),[1]装备基础and强化!$AD$7,0))))</f>
        <v>#REF!</v>
      </c>
      <c r="AP3488" s="43">
        <f>IF(AND(L3488="BELT",T3488=2),[1]装备基础and强化!$AF$7,IF(AND(L3488="PANTS",T3488=2),[1]装备基础and强化!$AG$7,IF(AND(L3488="SHOES",T3488=2),[1]装备基础and强化!$AH$7,IF(AND(L3488="CLOTHES",T3488=2),[1]装备基础and强化!$AI$7,0))))</f>
        <v>0</v>
      </c>
      <c r="AQ3488" s="43">
        <f>IF(L3488="HAT",[1]装备基础and强化!$AK$7,IF(L3488="JADE",[1]装备基础and强化!$AK$7,0))</f>
        <v>0</v>
      </c>
      <c r="AR3488" s="43" t="e">
        <f t="shared" si="55"/>
        <v>#REF!</v>
      </c>
    </row>
    <row r="3489" spans="1:44" x14ac:dyDescent="0.15">
      <c r="A3489" s="43"/>
      <c r="B3489" s="5" t="s">
        <v>12033</v>
      </c>
      <c r="C3489" s="12">
        <v>23485</v>
      </c>
      <c r="D3489" s="5" t="s">
        <v>12028</v>
      </c>
      <c r="E3489" s="44" t="s">
        <v>25120</v>
      </c>
      <c r="F3489" s="4" t="s">
        <v>12034</v>
      </c>
      <c r="G3489" s="4" t="s">
        <v>12035</v>
      </c>
      <c r="H3489" s="44"/>
      <c r="I3489" s="4" t="s">
        <v>700</v>
      </c>
      <c r="J3489" s="6" t="s">
        <v>700</v>
      </c>
      <c r="K3489" s="45">
        <v>1</v>
      </c>
      <c r="L3489" s="4" t="s">
        <v>744</v>
      </c>
      <c r="M3489" s="104" t="s">
        <v>19023</v>
      </c>
      <c r="N3489" s="45">
        <v>2110200</v>
      </c>
      <c r="O3489" s="4" t="s">
        <v>5817</v>
      </c>
      <c r="P3489" s="4" t="s">
        <v>2483</v>
      </c>
      <c r="Q3489" s="4">
        <v>120</v>
      </c>
      <c r="R3489" s="4">
        <v>4</v>
      </c>
      <c r="S3489" s="4" t="s">
        <v>11127</v>
      </c>
      <c r="T3489" s="4">
        <v>1</v>
      </c>
      <c r="U3489" s="4">
        <v>2</v>
      </c>
      <c r="W3489" s="4" t="s">
        <v>12031</v>
      </c>
      <c r="X3489" s="4" t="s">
        <v>12032</v>
      </c>
      <c r="Y3489" s="45">
        <v>0</v>
      </c>
      <c r="AA3489" s="4">
        <v>1</v>
      </c>
      <c r="AB3489" s="4">
        <v>100</v>
      </c>
      <c r="AC3489" s="4">
        <v>1</v>
      </c>
      <c r="AD3489" s="4">
        <v>1</v>
      </c>
      <c r="AE3489" s="45" t="s">
        <v>16461</v>
      </c>
      <c r="AF3489" s="45" t="s">
        <v>16457</v>
      </c>
      <c r="AG3489" s="45" t="s">
        <v>16459</v>
      </c>
      <c r="AH3489" s="45" t="s">
        <v>16453</v>
      </c>
      <c r="AI3489" s="45" t="s">
        <v>16455</v>
      </c>
      <c r="AJ3489" s="63" t="s">
        <v>20405</v>
      </c>
      <c r="AK3489" s="63" t="s">
        <v>20406</v>
      </c>
      <c r="AL3489" s="4">
        <v>0</v>
      </c>
      <c r="AM3489" s="43">
        <f>IF(AND(L3489="WEAPON",OR(R3489=0,R3489=1,R3489=2)),[1]装备基础and强化!$V$7,IF(AND(L3489="LEFTRING",OR(R3489=0,R3489=1,R3489=2)),[1]装备基础and强化!$W$7,IF(AND(L3489="RIGHTRING",OR(R3489=0,R3489=1,R3489=2)),[1]装备基础and强化!$X$7,IF(AND(L3489="NECKLACE",OR(R3489=0,R3489=1,R3489=2)),[1]装备基础and强化!$Y$7,0))))</f>
        <v>0</v>
      </c>
      <c r="AN3489" s="43">
        <f>IF(AND(L3489="WEAPON",OR(R3489=3,R3489=4)),[1]装备基础and强化!$V$11,IF(AND(L3489="LEFTRING",OR(R3489=3,R3489=4)),[1]装备基础and强化!$W$11,IF(AND(L3489="RIGHTRING",OR(R3489=3,R3489=4)),[1]装备基础and强化!$X$11,IF(AND(L3489="NECKLACE",OR(R3489=3,R3489=4)),[1]装备基础and强化!$Y$11,0))))</f>
        <v>0</v>
      </c>
      <c r="AO3489" s="43" t="e">
        <f>IF(AND(L3489="BELT",T3489=1),[1]装备基础and强化!$AA$7,IF(AND(L3489="PANTS",T3489=1),[1]装备基础and强化!$AB$7,IF(AND(L3489="SHOES",T3489=1),[1]装备基础and强化!$AC$7,IF(AND(L3489="CLOTHES",T3489=1),[1]装备基础and强化!$AD$7,0))))</f>
        <v>#REF!</v>
      </c>
      <c r="AP3489" s="43">
        <f>IF(AND(L3489="BELT",T3489=2),[1]装备基础and强化!$AF$7,IF(AND(L3489="PANTS",T3489=2),[1]装备基础and强化!$AG$7,IF(AND(L3489="SHOES",T3489=2),[1]装备基础and强化!$AH$7,IF(AND(L3489="CLOTHES",T3489=2),[1]装备基础and强化!$AI$7,0))))</f>
        <v>0</v>
      </c>
      <c r="AQ3489" s="43">
        <f>IF(L3489="HAT",[1]装备基础and强化!$AK$7,IF(L3489="JADE",[1]装备基础and强化!$AK$7,0))</f>
        <v>0</v>
      </c>
      <c r="AR3489" s="43" t="e">
        <f t="shared" si="55"/>
        <v>#REF!</v>
      </c>
    </row>
    <row r="3490" spans="1:44" x14ac:dyDescent="0.15">
      <c r="A3490" s="43"/>
      <c r="B3490" s="5" t="s">
        <v>12036</v>
      </c>
      <c r="C3490" s="12">
        <v>23486</v>
      </c>
      <c r="D3490" s="5" t="s">
        <v>12028</v>
      </c>
      <c r="E3490" s="44" t="s">
        <v>25121</v>
      </c>
      <c r="F3490" s="4" t="s">
        <v>12037</v>
      </c>
      <c r="G3490" s="4" t="s">
        <v>12038</v>
      </c>
      <c r="H3490" s="44"/>
      <c r="I3490" s="4" t="s">
        <v>700</v>
      </c>
      <c r="J3490" s="6" t="s">
        <v>700</v>
      </c>
      <c r="K3490" s="45">
        <v>1</v>
      </c>
      <c r="L3490" s="4" t="s">
        <v>744</v>
      </c>
      <c r="M3490" s="104" t="s">
        <v>19024</v>
      </c>
      <c r="N3490" s="45">
        <v>2110300</v>
      </c>
      <c r="O3490" s="4" t="s">
        <v>2680</v>
      </c>
      <c r="P3490" s="4" t="s">
        <v>2483</v>
      </c>
      <c r="Q3490" s="4">
        <v>120</v>
      </c>
      <c r="R3490" s="4">
        <v>4</v>
      </c>
      <c r="S3490" s="4" t="s">
        <v>11127</v>
      </c>
      <c r="T3490" s="4">
        <v>1</v>
      </c>
      <c r="U3490" s="4">
        <v>3</v>
      </c>
      <c r="W3490" s="4" t="s">
        <v>12031</v>
      </c>
      <c r="X3490" s="4" t="s">
        <v>12032</v>
      </c>
      <c r="Y3490" s="45">
        <v>0</v>
      </c>
      <c r="AA3490" s="4">
        <v>1</v>
      </c>
      <c r="AB3490" s="4">
        <v>100</v>
      </c>
      <c r="AC3490" s="4">
        <v>1</v>
      </c>
      <c r="AD3490" s="4">
        <v>1</v>
      </c>
      <c r="AE3490" s="45" t="s">
        <v>16461</v>
      </c>
      <c r="AF3490" s="45" t="s">
        <v>16457</v>
      </c>
      <c r="AG3490" s="45" t="s">
        <v>16459</v>
      </c>
      <c r="AH3490" s="45" t="s">
        <v>16453</v>
      </c>
      <c r="AI3490" s="45" t="s">
        <v>16455</v>
      </c>
      <c r="AJ3490" s="63" t="s">
        <v>20405</v>
      </c>
      <c r="AK3490" s="63" t="s">
        <v>20406</v>
      </c>
      <c r="AL3490" s="45">
        <v>0</v>
      </c>
      <c r="AM3490" s="43">
        <f>IF(AND(L3490="WEAPON",OR(R3490=0,R3490=1,R3490=2)),[1]装备基础and强化!$V$7,IF(AND(L3490="LEFTRING",OR(R3490=0,R3490=1,R3490=2)),[1]装备基础and强化!$W$7,IF(AND(L3490="RIGHTRING",OR(R3490=0,R3490=1,R3490=2)),[1]装备基础and强化!$X$7,IF(AND(L3490="NECKLACE",OR(R3490=0,R3490=1,R3490=2)),[1]装备基础and强化!$Y$7,0))))</f>
        <v>0</v>
      </c>
      <c r="AN3490" s="43">
        <f>IF(AND(L3490="WEAPON",OR(R3490=3,R3490=4)),[1]装备基础and强化!$V$11,IF(AND(L3490="LEFTRING",OR(R3490=3,R3490=4)),[1]装备基础and强化!$W$11,IF(AND(L3490="RIGHTRING",OR(R3490=3,R3490=4)),[1]装备基础and强化!$X$11,IF(AND(L3490="NECKLACE",OR(R3490=3,R3490=4)),[1]装备基础and强化!$Y$11,0))))</f>
        <v>0</v>
      </c>
      <c r="AO3490" s="43" t="e">
        <f>IF(AND(L3490="BELT",T3490=1),[1]装备基础and强化!$AA$7,IF(AND(L3490="PANTS",T3490=1),[1]装备基础and强化!$AB$7,IF(AND(L3490="SHOES",T3490=1),[1]装备基础and强化!$AC$7,IF(AND(L3490="CLOTHES",T3490=1),[1]装备基础and强化!$AD$7,0))))</f>
        <v>#REF!</v>
      </c>
      <c r="AP3490" s="43">
        <f>IF(AND(L3490="BELT",T3490=2),[1]装备基础and强化!$AF$7,IF(AND(L3490="PANTS",T3490=2),[1]装备基础and强化!$AG$7,IF(AND(L3490="SHOES",T3490=2),[1]装备基础and强化!$AH$7,IF(AND(L3490="CLOTHES",T3490=2),[1]装备基础and强化!$AI$7,0))))</f>
        <v>0</v>
      </c>
      <c r="AQ3490" s="43">
        <f>IF(L3490="HAT",[1]装备基础and强化!$AK$7,IF(L3490="JADE",[1]装备基础and强化!$AK$7,0))</f>
        <v>0</v>
      </c>
      <c r="AR3490" s="43" t="e">
        <f t="shared" si="55"/>
        <v>#REF!</v>
      </c>
    </row>
    <row r="3491" spans="1:44" x14ac:dyDescent="0.15">
      <c r="A3491" s="43"/>
      <c r="B3491" s="5" t="s">
        <v>12039</v>
      </c>
      <c r="C3491" s="12">
        <v>23487</v>
      </c>
      <c r="D3491" s="5" t="s">
        <v>12028</v>
      </c>
      <c r="E3491" s="44" t="s">
        <v>25122</v>
      </c>
      <c r="F3491" s="4" t="s">
        <v>12040</v>
      </c>
      <c r="G3491" s="4" t="s">
        <v>12041</v>
      </c>
      <c r="H3491" s="44"/>
      <c r="I3491" s="4" t="s">
        <v>700</v>
      </c>
      <c r="J3491" s="6" t="s">
        <v>700</v>
      </c>
      <c r="K3491" s="45">
        <v>1</v>
      </c>
      <c r="L3491" s="4" t="s">
        <v>744</v>
      </c>
      <c r="M3491" s="104" t="s">
        <v>19025</v>
      </c>
      <c r="N3491" s="45">
        <v>2110400</v>
      </c>
      <c r="O3491" s="4" t="s">
        <v>3068</v>
      </c>
      <c r="P3491" s="4" t="s">
        <v>2483</v>
      </c>
      <c r="Q3491" s="4">
        <v>120</v>
      </c>
      <c r="R3491" s="4">
        <v>4</v>
      </c>
      <c r="S3491" s="4" t="s">
        <v>11127</v>
      </c>
      <c r="T3491" s="4">
        <v>1</v>
      </c>
      <c r="U3491" s="4">
        <v>4</v>
      </c>
      <c r="W3491" s="4" t="s">
        <v>12031</v>
      </c>
      <c r="X3491" s="4" t="s">
        <v>12032</v>
      </c>
      <c r="Y3491" s="45">
        <v>0</v>
      </c>
      <c r="AA3491" s="4">
        <v>1</v>
      </c>
      <c r="AB3491" s="4">
        <v>100</v>
      </c>
      <c r="AC3491" s="4">
        <v>1</v>
      </c>
      <c r="AD3491" s="4">
        <v>1</v>
      </c>
      <c r="AE3491" s="45" t="s">
        <v>16461</v>
      </c>
      <c r="AF3491" s="45" t="s">
        <v>16457</v>
      </c>
      <c r="AG3491" s="45" t="s">
        <v>16459</v>
      </c>
      <c r="AH3491" s="45" t="s">
        <v>16453</v>
      </c>
      <c r="AI3491" s="45" t="s">
        <v>16455</v>
      </c>
      <c r="AJ3491" s="63" t="s">
        <v>20405</v>
      </c>
      <c r="AK3491" s="63" t="s">
        <v>20406</v>
      </c>
      <c r="AL3491" s="4">
        <v>0</v>
      </c>
      <c r="AM3491" s="43">
        <f>IF(AND(L3491="WEAPON",OR(R3491=0,R3491=1,R3491=2)),[1]装备基础and强化!$V$7,IF(AND(L3491="LEFTRING",OR(R3491=0,R3491=1,R3491=2)),[1]装备基础and强化!$W$7,IF(AND(L3491="RIGHTRING",OR(R3491=0,R3491=1,R3491=2)),[1]装备基础and强化!$X$7,IF(AND(L3491="NECKLACE",OR(R3491=0,R3491=1,R3491=2)),[1]装备基础and强化!$Y$7,0))))</f>
        <v>0</v>
      </c>
      <c r="AN3491" s="43">
        <f>IF(AND(L3491="WEAPON",OR(R3491=3,R3491=4)),[1]装备基础and强化!$V$11,IF(AND(L3491="LEFTRING",OR(R3491=3,R3491=4)),[1]装备基础and强化!$W$11,IF(AND(L3491="RIGHTRING",OR(R3491=3,R3491=4)),[1]装备基础and强化!$X$11,IF(AND(L3491="NECKLACE",OR(R3491=3,R3491=4)),[1]装备基础and强化!$Y$11,0))))</f>
        <v>0</v>
      </c>
      <c r="AO3491" s="43" t="e">
        <f>IF(AND(L3491="BELT",T3491=1),[1]装备基础and强化!$AA$7,IF(AND(L3491="PANTS",T3491=1),[1]装备基础and强化!$AB$7,IF(AND(L3491="SHOES",T3491=1),[1]装备基础and强化!$AC$7,IF(AND(L3491="CLOTHES",T3491=1),[1]装备基础and强化!$AD$7,0))))</f>
        <v>#REF!</v>
      </c>
      <c r="AP3491" s="43">
        <f>IF(AND(L3491="BELT",T3491=2),[1]装备基础and强化!$AF$7,IF(AND(L3491="PANTS",T3491=2),[1]装备基础and强化!$AG$7,IF(AND(L3491="SHOES",T3491=2),[1]装备基础and强化!$AH$7,IF(AND(L3491="CLOTHES",T3491=2),[1]装备基础and强化!$AI$7,0))))</f>
        <v>0</v>
      </c>
      <c r="AQ3491" s="43">
        <f>IF(L3491="HAT",[1]装备基础and强化!$AK$7,IF(L3491="JADE",[1]装备基础and强化!$AK$7,0))</f>
        <v>0</v>
      </c>
      <c r="AR3491" s="43" t="e">
        <f t="shared" si="55"/>
        <v>#REF!</v>
      </c>
    </row>
    <row r="3492" spans="1:44" x14ac:dyDescent="0.15">
      <c r="A3492" s="43"/>
      <c r="B3492" s="5" t="s">
        <v>12042</v>
      </c>
      <c r="C3492" s="12">
        <v>23488</v>
      </c>
      <c r="D3492" s="5" t="s">
        <v>12028</v>
      </c>
      <c r="E3492" s="44" t="s">
        <v>25123</v>
      </c>
      <c r="F3492" s="4" t="s">
        <v>12043</v>
      </c>
      <c r="G3492" s="4" t="s">
        <v>12044</v>
      </c>
      <c r="H3492" s="44"/>
      <c r="I3492" s="4" t="s">
        <v>700</v>
      </c>
      <c r="J3492" s="6" t="s">
        <v>700</v>
      </c>
      <c r="K3492" s="45">
        <v>1</v>
      </c>
      <c r="L3492" s="4" t="s">
        <v>744</v>
      </c>
      <c r="M3492" s="104" t="s">
        <v>19026</v>
      </c>
      <c r="N3492" s="45">
        <v>2110500</v>
      </c>
      <c r="O3492" s="4" t="s">
        <v>4321</v>
      </c>
      <c r="P3492" s="4" t="s">
        <v>2483</v>
      </c>
      <c r="Q3492" s="4">
        <v>120</v>
      </c>
      <c r="R3492" s="4">
        <v>4</v>
      </c>
      <c r="S3492" s="4" t="s">
        <v>11127</v>
      </c>
      <c r="T3492" s="4">
        <v>1</v>
      </c>
      <c r="U3492" s="4">
        <v>5</v>
      </c>
      <c r="W3492" s="4" t="s">
        <v>12031</v>
      </c>
      <c r="X3492" s="4" t="s">
        <v>12032</v>
      </c>
      <c r="Y3492" s="45">
        <v>0</v>
      </c>
      <c r="AA3492" s="4">
        <v>1</v>
      </c>
      <c r="AB3492" s="4">
        <v>100</v>
      </c>
      <c r="AC3492" s="4">
        <v>1</v>
      </c>
      <c r="AD3492" s="4">
        <v>1</v>
      </c>
      <c r="AE3492" s="45" t="s">
        <v>16461</v>
      </c>
      <c r="AF3492" s="45" t="s">
        <v>16457</v>
      </c>
      <c r="AG3492" s="45" t="s">
        <v>16459</v>
      </c>
      <c r="AH3492" s="45" t="s">
        <v>16453</v>
      </c>
      <c r="AI3492" s="45" t="s">
        <v>16455</v>
      </c>
      <c r="AJ3492" s="63" t="s">
        <v>20405</v>
      </c>
      <c r="AK3492" s="63" t="s">
        <v>20406</v>
      </c>
      <c r="AL3492" s="45">
        <v>0</v>
      </c>
      <c r="AM3492" s="43">
        <f>IF(AND(L3492="WEAPON",OR(R3492=0,R3492=1,R3492=2)),[1]装备基础and强化!$V$7,IF(AND(L3492="LEFTRING",OR(R3492=0,R3492=1,R3492=2)),[1]装备基础and强化!$W$7,IF(AND(L3492="RIGHTRING",OR(R3492=0,R3492=1,R3492=2)),[1]装备基础and强化!$X$7,IF(AND(L3492="NECKLACE",OR(R3492=0,R3492=1,R3492=2)),[1]装备基础and强化!$Y$7,0))))</f>
        <v>0</v>
      </c>
      <c r="AN3492" s="43">
        <f>IF(AND(L3492="WEAPON",OR(R3492=3,R3492=4)),[1]装备基础and强化!$V$11,IF(AND(L3492="LEFTRING",OR(R3492=3,R3492=4)),[1]装备基础and强化!$W$11,IF(AND(L3492="RIGHTRING",OR(R3492=3,R3492=4)),[1]装备基础and强化!$X$11,IF(AND(L3492="NECKLACE",OR(R3492=3,R3492=4)),[1]装备基础and强化!$Y$11,0))))</f>
        <v>0</v>
      </c>
      <c r="AO3492" s="43" t="e">
        <f>IF(AND(L3492="BELT",T3492=1),[1]装备基础and强化!$AA$7,IF(AND(L3492="PANTS",T3492=1),[1]装备基础and强化!$AB$7,IF(AND(L3492="SHOES",T3492=1),[1]装备基础and强化!$AC$7,IF(AND(L3492="CLOTHES",T3492=1),[1]装备基础and强化!$AD$7,0))))</f>
        <v>#REF!</v>
      </c>
      <c r="AP3492" s="43">
        <f>IF(AND(L3492="BELT",T3492=2),[1]装备基础and强化!$AF$7,IF(AND(L3492="PANTS",T3492=2),[1]装备基础and强化!$AG$7,IF(AND(L3492="SHOES",T3492=2),[1]装备基础and强化!$AH$7,IF(AND(L3492="CLOTHES",T3492=2),[1]装备基础and强化!$AI$7,0))))</f>
        <v>0</v>
      </c>
      <c r="AQ3492" s="43">
        <f>IF(L3492="HAT",[1]装备基础and强化!$AK$7,IF(L3492="JADE",[1]装备基础and强化!$AK$7,0))</f>
        <v>0</v>
      </c>
      <c r="AR3492" s="43" t="e">
        <f t="shared" si="55"/>
        <v>#REF!</v>
      </c>
    </row>
    <row r="3493" spans="1:44" x14ac:dyDescent="0.15">
      <c r="A3493" s="43"/>
      <c r="B3493" s="5" t="s">
        <v>12045</v>
      </c>
      <c r="C3493" s="12">
        <v>23489</v>
      </c>
      <c r="D3493" s="5" t="s">
        <v>12028</v>
      </c>
      <c r="E3493" s="44" t="s">
        <v>25124</v>
      </c>
      <c r="F3493" s="4" t="s">
        <v>12046</v>
      </c>
      <c r="G3493" s="4" t="s">
        <v>12047</v>
      </c>
      <c r="H3493" s="44"/>
      <c r="I3493" s="4" t="s">
        <v>700</v>
      </c>
      <c r="J3493" s="6" t="s">
        <v>700</v>
      </c>
      <c r="K3493" s="45">
        <v>1</v>
      </c>
      <c r="L3493" s="4" t="s">
        <v>744</v>
      </c>
      <c r="M3493" s="104" t="s">
        <v>19027</v>
      </c>
      <c r="N3493" s="45">
        <v>2110600</v>
      </c>
      <c r="O3493" s="4" t="s">
        <v>2686</v>
      </c>
      <c r="P3493" s="4" t="s">
        <v>2483</v>
      </c>
      <c r="Q3493" s="4">
        <v>120</v>
      </c>
      <c r="R3493" s="4">
        <v>4</v>
      </c>
      <c r="S3493" s="4" t="s">
        <v>11127</v>
      </c>
      <c r="T3493" s="4">
        <v>1</v>
      </c>
      <c r="U3493" s="4">
        <v>6</v>
      </c>
      <c r="W3493" s="4" t="s">
        <v>12031</v>
      </c>
      <c r="X3493" s="4" t="s">
        <v>12032</v>
      </c>
      <c r="Y3493" s="45">
        <v>0</v>
      </c>
      <c r="AA3493" s="4">
        <v>1</v>
      </c>
      <c r="AB3493" s="4">
        <v>100</v>
      </c>
      <c r="AC3493" s="4">
        <v>1</v>
      </c>
      <c r="AD3493" s="4">
        <v>1</v>
      </c>
      <c r="AE3493" s="45" t="s">
        <v>16461</v>
      </c>
      <c r="AF3493" s="45" t="s">
        <v>16457</v>
      </c>
      <c r="AG3493" s="45" t="s">
        <v>16459</v>
      </c>
      <c r="AH3493" s="45" t="s">
        <v>16453</v>
      </c>
      <c r="AI3493" s="45" t="s">
        <v>16455</v>
      </c>
      <c r="AJ3493" s="63" t="s">
        <v>20405</v>
      </c>
      <c r="AK3493" s="63" t="s">
        <v>20406</v>
      </c>
      <c r="AL3493" s="4">
        <v>0</v>
      </c>
      <c r="AM3493" s="43">
        <f>IF(AND(L3493="WEAPON",OR(R3493=0,R3493=1,R3493=2)),[1]装备基础and强化!$V$7,IF(AND(L3493="LEFTRING",OR(R3493=0,R3493=1,R3493=2)),[1]装备基础and强化!$W$7,IF(AND(L3493="RIGHTRING",OR(R3493=0,R3493=1,R3493=2)),[1]装备基础and强化!$X$7,IF(AND(L3493="NECKLACE",OR(R3493=0,R3493=1,R3493=2)),[1]装备基础and强化!$Y$7,0))))</f>
        <v>0</v>
      </c>
      <c r="AN3493" s="43">
        <f>IF(AND(L3493="WEAPON",OR(R3493=3,R3493=4)),[1]装备基础and强化!$V$11,IF(AND(L3493="LEFTRING",OR(R3493=3,R3493=4)),[1]装备基础and强化!$W$11,IF(AND(L3493="RIGHTRING",OR(R3493=3,R3493=4)),[1]装备基础and强化!$X$11,IF(AND(L3493="NECKLACE",OR(R3493=3,R3493=4)),[1]装备基础and强化!$Y$11,0))))</f>
        <v>0</v>
      </c>
      <c r="AO3493" s="43" t="e">
        <f>IF(AND(L3493="BELT",T3493=1),[1]装备基础and强化!$AA$7,IF(AND(L3493="PANTS",T3493=1),[1]装备基础and强化!$AB$7,IF(AND(L3493="SHOES",T3493=1),[1]装备基础and强化!$AC$7,IF(AND(L3493="CLOTHES",T3493=1),[1]装备基础and强化!$AD$7,0))))</f>
        <v>#REF!</v>
      </c>
      <c r="AP3493" s="43">
        <f>IF(AND(L3493="BELT",T3493=2),[1]装备基础and强化!$AF$7,IF(AND(L3493="PANTS",T3493=2),[1]装备基础and强化!$AG$7,IF(AND(L3493="SHOES",T3493=2),[1]装备基础and强化!$AH$7,IF(AND(L3493="CLOTHES",T3493=2),[1]装备基础and强化!$AI$7,0))))</f>
        <v>0</v>
      </c>
      <c r="AQ3493" s="43">
        <f>IF(L3493="HAT",[1]装备基础and强化!$AK$7,IF(L3493="JADE",[1]装备基础and强化!$AK$7,0))</f>
        <v>0</v>
      </c>
      <c r="AR3493" s="43" t="e">
        <f t="shared" si="55"/>
        <v>#REF!</v>
      </c>
    </row>
    <row r="3494" spans="1:44" x14ac:dyDescent="0.15">
      <c r="A3494" s="43"/>
      <c r="B3494" s="5" t="s">
        <v>12048</v>
      </c>
      <c r="C3494" s="12">
        <v>23490</v>
      </c>
      <c r="D3494" s="5" t="s">
        <v>12028</v>
      </c>
      <c r="E3494" s="44" t="s">
        <v>25125</v>
      </c>
      <c r="F3494" s="4" t="s">
        <v>12049</v>
      </c>
      <c r="G3494" s="4" t="s">
        <v>12050</v>
      </c>
      <c r="H3494" s="44"/>
      <c r="I3494" s="4" t="s">
        <v>700</v>
      </c>
      <c r="J3494" s="6" t="s">
        <v>700</v>
      </c>
      <c r="K3494" s="45">
        <v>1</v>
      </c>
      <c r="L3494" s="4" t="s">
        <v>744</v>
      </c>
      <c r="M3494" s="104" t="s">
        <v>19028</v>
      </c>
      <c r="N3494" s="45">
        <v>2110700</v>
      </c>
      <c r="O3494" s="4" t="s">
        <v>3961</v>
      </c>
      <c r="P3494" s="4" t="s">
        <v>2483</v>
      </c>
      <c r="Q3494" s="4">
        <v>120</v>
      </c>
      <c r="R3494" s="4">
        <v>4</v>
      </c>
      <c r="S3494" s="4" t="s">
        <v>11127</v>
      </c>
      <c r="T3494" s="4">
        <v>1</v>
      </c>
      <c r="U3494" s="4">
        <v>7</v>
      </c>
      <c r="W3494" s="4" t="s">
        <v>12031</v>
      </c>
      <c r="X3494" s="4" t="s">
        <v>12032</v>
      </c>
      <c r="Y3494" s="45">
        <v>0</v>
      </c>
      <c r="AA3494" s="4">
        <v>1</v>
      </c>
      <c r="AB3494" s="4">
        <v>100</v>
      </c>
      <c r="AC3494" s="4">
        <v>1</v>
      </c>
      <c r="AD3494" s="4">
        <v>1</v>
      </c>
      <c r="AE3494" s="45" t="s">
        <v>16461</v>
      </c>
      <c r="AF3494" s="45" t="s">
        <v>16457</v>
      </c>
      <c r="AG3494" s="45" t="s">
        <v>16459</v>
      </c>
      <c r="AH3494" s="45" t="s">
        <v>16453</v>
      </c>
      <c r="AI3494" s="45" t="s">
        <v>16455</v>
      </c>
      <c r="AJ3494" s="63" t="s">
        <v>20405</v>
      </c>
      <c r="AK3494" s="63" t="s">
        <v>20406</v>
      </c>
      <c r="AL3494" s="45">
        <v>0</v>
      </c>
      <c r="AM3494" s="43">
        <f>IF(AND(L3494="WEAPON",OR(R3494=0,R3494=1,R3494=2)),[1]装备基础and强化!$V$7,IF(AND(L3494="LEFTRING",OR(R3494=0,R3494=1,R3494=2)),[1]装备基础and强化!$W$7,IF(AND(L3494="RIGHTRING",OR(R3494=0,R3494=1,R3494=2)),[1]装备基础and强化!$X$7,IF(AND(L3494="NECKLACE",OR(R3494=0,R3494=1,R3494=2)),[1]装备基础and强化!$Y$7,0))))</f>
        <v>0</v>
      </c>
      <c r="AN3494" s="43">
        <f>IF(AND(L3494="WEAPON",OR(R3494=3,R3494=4)),[1]装备基础and强化!$V$11,IF(AND(L3494="LEFTRING",OR(R3494=3,R3494=4)),[1]装备基础and强化!$W$11,IF(AND(L3494="RIGHTRING",OR(R3494=3,R3494=4)),[1]装备基础and强化!$X$11,IF(AND(L3494="NECKLACE",OR(R3494=3,R3494=4)),[1]装备基础and强化!$Y$11,0))))</f>
        <v>0</v>
      </c>
      <c r="AO3494" s="43" t="e">
        <f>IF(AND(L3494="BELT",T3494=1),[1]装备基础and强化!$AA$7,IF(AND(L3494="PANTS",T3494=1),[1]装备基础and强化!$AB$7,IF(AND(L3494="SHOES",T3494=1),[1]装备基础and强化!$AC$7,IF(AND(L3494="CLOTHES",T3494=1),[1]装备基础and强化!$AD$7,0))))</f>
        <v>#REF!</v>
      </c>
      <c r="AP3494" s="43">
        <f>IF(AND(L3494="BELT",T3494=2),[1]装备基础and强化!$AF$7,IF(AND(L3494="PANTS",T3494=2),[1]装备基础and强化!$AG$7,IF(AND(L3494="SHOES",T3494=2),[1]装备基础and强化!$AH$7,IF(AND(L3494="CLOTHES",T3494=2),[1]装备基础and强化!$AI$7,0))))</f>
        <v>0</v>
      </c>
      <c r="AQ3494" s="43">
        <f>IF(L3494="HAT",[1]装备基础and强化!$AK$7,IF(L3494="JADE",[1]装备基础and强化!$AK$7,0))</f>
        <v>0</v>
      </c>
      <c r="AR3494" s="43" t="e">
        <f t="shared" si="55"/>
        <v>#REF!</v>
      </c>
    </row>
    <row r="3495" spans="1:44" x14ac:dyDescent="0.15">
      <c r="A3495" s="43"/>
      <c r="B3495" s="5" t="s">
        <v>12052</v>
      </c>
      <c r="C3495" s="12">
        <v>23491</v>
      </c>
      <c r="D3495" s="5" t="s">
        <v>12028</v>
      </c>
      <c r="E3495" s="44" t="s">
        <v>25126</v>
      </c>
      <c r="F3495" s="4" t="s">
        <v>12053</v>
      </c>
      <c r="G3495" s="4" t="s">
        <v>12054</v>
      </c>
      <c r="H3495" s="44"/>
      <c r="I3495" s="4" t="s">
        <v>700</v>
      </c>
      <c r="J3495" s="6" t="s">
        <v>700</v>
      </c>
      <c r="K3495" s="45">
        <v>1</v>
      </c>
      <c r="L3495" s="4" t="s">
        <v>744</v>
      </c>
      <c r="M3495" s="104" t="s">
        <v>19029</v>
      </c>
      <c r="N3495" s="45">
        <v>2110800</v>
      </c>
      <c r="O3495" s="4" t="s">
        <v>14685</v>
      </c>
      <c r="P3495" s="4" t="s">
        <v>2483</v>
      </c>
      <c r="Q3495" s="4">
        <v>120</v>
      </c>
      <c r="R3495" s="4">
        <v>4</v>
      </c>
      <c r="S3495" s="4" t="s">
        <v>11127</v>
      </c>
      <c r="T3495" s="4">
        <v>1</v>
      </c>
      <c r="U3495" s="4">
        <v>8</v>
      </c>
      <c r="W3495" s="4" t="s">
        <v>12031</v>
      </c>
      <c r="X3495" s="4" t="s">
        <v>12032</v>
      </c>
      <c r="Y3495" s="45">
        <v>0</v>
      </c>
      <c r="AA3495" s="4">
        <v>1</v>
      </c>
      <c r="AB3495" s="4">
        <v>100</v>
      </c>
      <c r="AC3495" s="4">
        <v>1</v>
      </c>
      <c r="AD3495" s="4">
        <v>1</v>
      </c>
      <c r="AE3495" s="45" t="s">
        <v>16461</v>
      </c>
      <c r="AF3495" s="45" t="s">
        <v>16457</v>
      </c>
      <c r="AG3495" s="45" t="s">
        <v>16459</v>
      </c>
      <c r="AH3495" s="45" t="s">
        <v>16453</v>
      </c>
      <c r="AI3495" s="45" t="s">
        <v>16455</v>
      </c>
      <c r="AJ3495" s="63" t="s">
        <v>20405</v>
      </c>
      <c r="AK3495" s="63" t="s">
        <v>20406</v>
      </c>
      <c r="AL3495" s="4">
        <v>0</v>
      </c>
      <c r="AM3495" s="43">
        <f>IF(AND(L3495="WEAPON",OR(R3495=0,R3495=1,R3495=2)),[1]装备基础and强化!$V$7,IF(AND(L3495="LEFTRING",OR(R3495=0,R3495=1,R3495=2)),[1]装备基础and强化!$W$7,IF(AND(L3495="RIGHTRING",OR(R3495=0,R3495=1,R3495=2)),[1]装备基础and强化!$X$7,IF(AND(L3495="NECKLACE",OR(R3495=0,R3495=1,R3495=2)),[1]装备基础and强化!$Y$7,0))))</f>
        <v>0</v>
      </c>
      <c r="AN3495" s="43">
        <f>IF(AND(L3495="WEAPON",OR(R3495=3,R3495=4)),[1]装备基础and强化!$V$11,IF(AND(L3495="LEFTRING",OR(R3495=3,R3495=4)),[1]装备基础and强化!$W$11,IF(AND(L3495="RIGHTRING",OR(R3495=3,R3495=4)),[1]装备基础and强化!$X$11,IF(AND(L3495="NECKLACE",OR(R3495=3,R3495=4)),[1]装备基础and强化!$Y$11,0))))</f>
        <v>0</v>
      </c>
      <c r="AO3495" s="43" t="e">
        <f>IF(AND(L3495="BELT",T3495=1),[1]装备基础and强化!$AA$7,IF(AND(L3495="PANTS",T3495=1),[1]装备基础and强化!$AB$7,IF(AND(L3495="SHOES",T3495=1),[1]装备基础and强化!$AC$7,IF(AND(L3495="CLOTHES",T3495=1),[1]装备基础and强化!$AD$7,0))))</f>
        <v>#REF!</v>
      </c>
      <c r="AP3495" s="43">
        <f>IF(AND(L3495="BELT",T3495=2),[1]装备基础and强化!$AF$7,IF(AND(L3495="PANTS",T3495=2),[1]装备基础and强化!$AG$7,IF(AND(L3495="SHOES",T3495=2),[1]装备基础and强化!$AH$7,IF(AND(L3495="CLOTHES",T3495=2),[1]装备基础and强化!$AI$7,0))))</f>
        <v>0</v>
      </c>
      <c r="AQ3495" s="43">
        <f>IF(L3495="HAT",[1]装备基础and强化!$AK$7,IF(L3495="JADE",[1]装备基础and强化!$AK$7,0))</f>
        <v>0</v>
      </c>
      <c r="AR3495" s="43" t="e">
        <f t="shared" si="55"/>
        <v>#REF!</v>
      </c>
    </row>
    <row r="3496" spans="1:44" x14ac:dyDescent="0.15">
      <c r="A3496" s="43"/>
      <c r="B3496" s="5" t="s">
        <v>12055</v>
      </c>
      <c r="C3496" s="12">
        <v>23492</v>
      </c>
      <c r="D3496" s="5" t="s">
        <v>12056</v>
      </c>
      <c r="E3496" s="44" t="s">
        <v>25127</v>
      </c>
      <c r="F3496" s="4" t="s">
        <v>12057</v>
      </c>
      <c r="G3496" s="4" t="s">
        <v>12058</v>
      </c>
      <c r="H3496" s="44"/>
      <c r="I3496" s="4" t="s">
        <v>700</v>
      </c>
      <c r="J3496" s="6" t="s">
        <v>700</v>
      </c>
      <c r="K3496" s="45">
        <v>1</v>
      </c>
      <c r="L3496" s="4" t="s">
        <v>744</v>
      </c>
      <c r="M3496" s="104" t="s">
        <v>19030</v>
      </c>
      <c r="N3496" s="45">
        <v>2140100</v>
      </c>
      <c r="O3496" s="4" t="s">
        <v>9383</v>
      </c>
      <c r="P3496" s="4" t="s">
        <v>2483</v>
      </c>
      <c r="Q3496" s="4">
        <v>150</v>
      </c>
      <c r="R3496" s="4">
        <v>4</v>
      </c>
      <c r="S3496" s="4" t="s">
        <v>11157</v>
      </c>
      <c r="T3496" s="4">
        <v>1</v>
      </c>
      <c r="U3496" s="4">
        <v>1</v>
      </c>
      <c r="W3496" s="4" t="s">
        <v>12059</v>
      </c>
      <c r="X3496" s="4" t="s">
        <v>12060</v>
      </c>
      <c r="Y3496" s="45">
        <v>0</v>
      </c>
      <c r="AA3496" s="4">
        <v>1</v>
      </c>
      <c r="AB3496" s="4">
        <v>100</v>
      </c>
      <c r="AC3496" s="4">
        <v>1</v>
      </c>
      <c r="AD3496" s="4">
        <v>1</v>
      </c>
      <c r="AE3496" s="45" t="s">
        <v>16461</v>
      </c>
      <c r="AF3496" s="45" t="s">
        <v>16457</v>
      </c>
      <c r="AG3496" s="45" t="s">
        <v>16459</v>
      </c>
      <c r="AH3496" s="45" t="s">
        <v>16453</v>
      </c>
      <c r="AI3496" s="45" t="s">
        <v>16455</v>
      </c>
      <c r="AJ3496" s="63" t="s">
        <v>20405</v>
      </c>
      <c r="AK3496" s="63" t="s">
        <v>20406</v>
      </c>
      <c r="AL3496" s="45">
        <v>0</v>
      </c>
      <c r="AM3496" s="43">
        <f>IF(AND(L3496="WEAPON",OR(R3496=0,R3496=1,R3496=2)),[1]装备基础and强化!$V$7,IF(AND(L3496="LEFTRING",OR(R3496=0,R3496=1,R3496=2)),[1]装备基础and强化!$W$7,IF(AND(L3496="RIGHTRING",OR(R3496=0,R3496=1,R3496=2)),[1]装备基础and强化!$X$7,IF(AND(L3496="NECKLACE",OR(R3496=0,R3496=1,R3496=2)),[1]装备基础and强化!$Y$7,0))))</f>
        <v>0</v>
      </c>
      <c r="AN3496" s="43">
        <f>IF(AND(L3496="WEAPON",OR(R3496=3,R3496=4)),[1]装备基础and强化!$V$11,IF(AND(L3496="LEFTRING",OR(R3496=3,R3496=4)),[1]装备基础and强化!$W$11,IF(AND(L3496="RIGHTRING",OR(R3496=3,R3496=4)),[1]装备基础and强化!$X$11,IF(AND(L3496="NECKLACE",OR(R3496=3,R3496=4)),[1]装备基础and强化!$Y$11,0))))</f>
        <v>0</v>
      </c>
      <c r="AO3496" s="43" t="e">
        <f>IF(AND(L3496="BELT",T3496=1),[1]装备基础and强化!$AA$7,IF(AND(L3496="PANTS",T3496=1),[1]装备基础and强化!$AB$7,IF(AND(L3496="SHOES",T3496=1),[1]装备基础and强化!$AC$7,IF(AND(L3496="CLOTHES",T3496=1),[1]装备基础and强化!$AD$7,0))))</f>
        <v>#REF!</v>
      </c>
      <c r="AP3496" s="43">
        <f>IF(AND(L3496="BELT",T3496=2),[1]装备基础and强化!$AF$7,IF(AND(L3496="PANTS",T3496=2),[1]装备基础and强化!$AG$7,IF(AND(L3496="SHOES",T3496=2),[1]装备基础and强化!$AH$7,IF(AND(L3496="CLOTHES",T3496=2),[1]装备基础and强化!$AI$7,0))))</f>
        <v>0</v>
      </c>
      <c r="AQ3496" s="43">
        <f>IF(L3496="HAT",[1]装备基础and强化!$AK$7,IF(L3496="JADE",[1]装备基础and强化!$AK$7,0))</f>
        <v>0</v>
      </c>
      <c r="AR3496" s="43" t="e">
        <f t="shared" si="55"/>
        <v>#REF!</v>
      </c>
    </row>
    <row r="3497" spans="1:44" x14ac:dyDescent="0.15">
      <c r="A3497" s="43"/>
      <c r="B3497" s="5" t="s">
        <v>12061</v>
      </c>
      <c r="C3497" s="12">
        <v>23493</v>
      </c>
      <c r="D3497" s="5" t="s">
        <v>12056</v>
      </c>
      <c r="E3497" s="44" t="s">
        <v>25128</v>
      </c>
      <c r="F3497" s="4" t="s">
        <v>12062</v>
      </c>
      <c r="G3497" s="4" t="s">
        <v>12063</v>
      </c>
      <c r="H3497" s="44"/>
      <c r="I3497" s="4" t="s">
        <v>700</v>
      </c>
      <c r="J3497" s="6" t="s">
        <v>700</v>
      </c>
      <c r="K3497" s="45">
        <v>1</v>
      </c>
      <c r="L3497" s="4" t="s">
        <v>744</v>
      </c>
      <c r="M3497" s="104" t="s">
        <v>19031</v>
      </c>
      <c r="N3497" s="45">
        <v>2140200</v>
      </c>
      <c r="O3497" s="4" t="s">
        <v>9004</v>
      </c>
      <c r="P3497" s="4" t="s">
        <v>2483</v>
      </c>
      <c r="Q3497" s="4">
        <v>150</v>
      </c>
      <c r="R3497" s="4">
        <v>4</v>
      </c>
      <c r="S3497" s="4" t="s">
        <v>11157</v>
      </c>
      <c r="T3497" s="4">
        <v>1</v>
      </c>
      <c r="U3497" s="4">
        <v>2</v>
      </c>
      <c r="W3497" s="4" t="s">
        <v>12059</v>
      </c>
      <c r="X3497" s="4" t="s">
        <v>12060</v>
      </c>
      <c r="Y3497" s="45">
        <v>0</v>
      </c>
      <c r="AA3497" s="4">
        <v>1</v>
      </c>
      <c r="AB3497" s="4">
        <v>100</v>
      </c>
      <c r="AC3497" s="4">
        <v>1</v>
      </c>
      <c r="AD3497" s="4">
        <v>1</v>
      </c>
      <c r="AE3497" s="45" t="s">
        <v>16461</v>
      </c>
      <c r="AF3497" s="45" t="s">
        <v>16457</v>
      </c>
      <c r="AG3497" s="45" t="s">
        <v>16459</v>
      </c>
      <c r="AH3497" s="45" t="s">
        <v>16453</v>
      </c>
      <c r="AI3497" s="45" t="s">
        <v>16455</v>
      </c>
      <c r="AJ3497" s="63" t="s">
        <v>20405</v>
      </c>
      <c r="AK3497" s="63" t="s">
        <v>20406</v>
      </c>
      <c r="AL3497" s="4">
        <v>0</v>
      </c>
      <c r="AM3497" s="43">
        <f>IF(AND(L3497="WEAPON",OR(R3497=0,R3497=1,R3497=2)),[1]装备基础and强化!$V$7,IF(AND(L3497="LEFTRING",OR(R3497=0,R3497=1,R3497=2)),[1]装备基础and强化!$W$7,IF(AND(L3497="RIGHTRING",OR(R3497=0,R3497=1,R3497=2)),[1]装备基础and强化!$X$7,IF(AND(L3497="NECKLACE",OR(R3497=0,R3497=1,R3497=2)),[1]装备基础and强化!$Y$7,0))))</f>
        <v>0</v>
      </c>
      <c r="AN3497" s="43">
        <f>IF(AND(L3497="WEAPON",OR(R3497=3,R3497=4)),[1]装备基础and强化!$V$11,IF(AND(L3497="LEFTRING",OR(R3497=3,R3497=4)),[1]装备基础and强化!$W$11,IF(AND(L3497="RIGHTRING",OR(R3497=3,R3497=4)),[1]装备基础and强化!$X$11,IF(AND(L3497="NECKLACE",OR(R3497=3,R3497=4)),[1]装备基础and强化!$Y$11,0))))</f>
        <v>0</v>
      </c>
      <c r="AO3497" s="43" t="e">
        <f>IF(AND(L3497="BELT",T3497=1),[1]装备基础and强化!$AA$7,IF(AND(L3497="PANTS",T3497=1),[1]装备基础and强化!$AB$7,IF(AND(L3497="SHOES",T3497=1),[1]装备基础and强化!$AC$7,IF(AND(L3497="CLOTHES",T3497=1),[1]装备基础and强化!$AD$7,0))))</f>
        <v>#REF!</v>
      </c>
      <c r="AP3497" s="43">
        <f>IF(AND(L3497="BELT",T3497=2),[1]装备基础and强化!$AF$7,IF(AND(L3497="PANTS",T3497=2),[1]装备基础and强化!$AG$7,IF(AND(L3497="SHOES",T3497=2),[1]装备基础and强化!$AH$7,IF(AND(L3497="CLOTHES",T3497=2),[1]装备基础and强化!$AI$7,0))))</f>
        <v>0</v>
      </c>
      <c r="AQ3497" s="43">
        <f>IF(L3497="HAT",[1]装备基础and强化!$AK$7,IF(L3497="JADE",[1]装备基础and强化!$AK$7,0))</f>
        <v>0</v>
      </c>
      <c r="AR3497" s="43" t="e">
        <f t="shared" si="55"/>
        <v>#REF!</v>
      </c>
    </row>
    <row r="3498" spans="1:44" x14ac:dyDescent="0.15">
      <c r="A3498" s="43"/>
      <c r="B3498" s="5" t="s">
        <v>12064</v>
      </c>
      <c r="C3498" s="12">
        <v>23494</v>
      </c>
      <c r="D3498" s="5" t="s">
        <v>12056</v>
      </c>
      <c r="E3498" s="44" t="s">
        <v>25129</v>
      </c>
      <c r="F3498" s="4" t="s">
        <v>12065</v>
      </c>
      <c r="G3498" s="4" t="s">
        <v>12066</v>
      </c>
      <c r="H3498" s="44"/>
      <c r="I3498" s="4" t="s">
        <v>700</v>
      </c>
      <c r="J3498" s="6" t="s">
        <v>700</v>
      </c>
      <c r="K3498" s="45">
        <v>1</v>
      </c>
      <c r="L3498" s="4" t="s">
        <v>744</v>
      </c>
      <c r="M3498" s="104" t="s">
        <v>19032</v>
      </c>
      <c r="N3498" s="45">
        <v>2140300</v>
      </c>
      <c r="O3498" s="4" t="s">
        <v>9396</v>
      </c>
      <c r="P3498" s="4" t="s">
        <v>2483</v>
      </c>
      <c r="Q3498" s="4">
        <v>150</v>
      </c>
      <c r="R3498" s="4">
        <v>4</v>
      </c>
      <c r="S3498" s="4" t="s">
        <v>11157</v>
      </c>
      <c r="T3498" s="4">
        <v>1</v>
      </c>
      <c r="U3498" s="4">
        <v>3</v>
      </c>
      <c r="W3498" s="4" t="s">
        <v>12059</v>
      </c>
      <c r="X3498" s="4" t="s">
        <v>12060</v>
      </c>
      <c r="Y3498" s="45">
        <v>0</v>
      </c>
      <c r="AA3498" s="4">
        <v>1</v>
      </c>
      <c r="AB3498" s="4">
        <v>100</v>
      </c>
      <c r="AC3498" s="4">
        <v>1</v>
      </c>
      <c r="AD3498" s="4">
        <v>1</v>
      </c>
      <c r="AE3498" s="45" t="s">
        <v>16461</v>
      </c>
      <c r="AF3498" s="45" t="s">
        <v>16457</v>
      </c>
      <c r="AG3498" s="45" t="s">
        <v>16459</v>
      </c>
      <c r="AH3498" s="45" t="s">
        <v>16453</v>
      </c>
      <c r="AI3498" s="45" t="s">
        <v>16455</v>
      </c>
      <c r="AJ3498" s="63" t="s">
        <v>20405</v>
      </c>
      <c r="AK3498" s="63" t="s">
        <v>20406</v>
      </c>
      <c r="AL3498" s="45">
        <v>0</v>
      </c>
      <c r="AM3498" s="43">
        <f>IF(AND(L3498="WEAPON",OR(R3498=0,R3498=1,R3498=2)),[1]装备基础and强化!$V$7,IF(AND(L3498="LEFTRING",OR(R3498=0,R3498=1,R3498=2)),[1]装备基础and强化!$W$7,IF(AND(L3498="RIGHTRING",OR(R3498=0,R3498=1,R3498=2)),[1]装备基础and强化!$X$7,IF(AND(L3498="NECKLACE",OR(R3498=0,R3498=1,R3498=2)),[1]装备基础and强化!$Y$7,0))))</f>
        <v>0</v>
      </c>
      <c r="AN3498" s="43">
        <f>IF(AND(L3498="WEAPON",OR(R3498=3,R3498=4)),[1]装备基础and强化!$V$11,IF(AND(L3498="LEFTRING",OR(R3498=3,R3498=4)),[1]装备基础and强化!$W$11,IF(AND(L3498="RIGHTRING",OR(R3498=3,R3498=4)),[1]装备基础and强化!$X$11,IF(AND(L3498="NECKLACE",OR(R3498=3,R3498=4)),[1]装备基础and强化!$Y$11,0))))</f>
        <v>0</v>
      </c>
      <c r="AO3498" s="43" t="e">
        <f>IF(AND(L3498="BELT",T3498=1),[1]装备基础and强化!$AA$7,IF(AND(L3498="PANTS",T3498=1),[1]装备基础and强化!$AB$7,IF(AND(L3498="SHOES",T3498=1),[1]装备基础and强化!$AC$7,IF(AND(L3498="CLOTHES",T3498=1),[1]装备基础and强化!$AD$7,0))))</f>
        <v>#REF!</v>
      </c>
      <c r="AP3498" s="43">
        <f>IF(AND(L3498="BELT",T3498=2),[1]装备基础and强化!$AF$7,IF(AND(L3498="PANTS",T3498=2),[1]装备基础and强化!$AG$7,IF(AND(L3498="SHOES",T3498=2),[1]装备基础and强化!$AH$7,IF(AND(L3498="CLOTHES",T3498=2),[1]装备基础and强化!$AI$7,0))))</f>
        <v>0</v>
      </c>
      <c r="AQ3498" s="43">
        <f>IF(L3498="HAT",[1]装备基础and强化!$AK$7,IF(L3498="JADE",[1]装备基础and强化!$AK$7,0))</f>
        <v>0</v>
      </c>
      <c r="AR3498" s="43" t="e">
        <f t="shared" si="55"/>
        <v>#REF!</v>
      </c>
    </row>
    <row r="3499" spans="1:44" x14ac:dyDescent="0.15">
      <c r="A3499" s="43"/>
      <c r="B3499" s="5" t="s">
        <v>12067</v>
      </c>
      <c r="C3499" s="12">
        <v>23495</v>
      </c>
      <c r="D3499" s="5" t="s">
        <v>12056</v>
      </c>
      <c r="E3499" s="44" t="s">
        <v>25130</v>
      </c>
      <c r="F3499" s="4" t="s">
        <v>12068</v>
      </c>
      <c r="G3499" s="4" t="s">
        <v>12069</v>
      </c>
      <c r="H3499" s="44"/>
      <c r="I3499" s="4" t="s">
        <v>700</v>
      </c>
      <c r="J3499" s="6" t="s">
        <v>700</v>
      </c>
      <c r="K3499" s="45">
        <v>1</v>
      </c>
      <c r="L3499" s="4" t="s">
        <v>744</v>
      </c>
      <c r="M3499" s="104" t="s">
        <v>19033</v>
      </c>
      <c r="N3499" s="45">
        <v>2140400</v>
      </c>
      <c r="O3499" s="4" t="s">
        <v>12095</v>
      </c>
      <c r="P3499" s="4" t="s">
        <v>2483</v>
      </c>
      <c r="Q3499" s="4">
        <v>150</v>
      </c>
      <c r="R3499" s="4">
        <v>4</v>
      </c>
      <c r="S3499" s="4" t="s">
        <v>11157</v>
      </c>
      <c r="T3499" s="4">
        <v>1</v>
      </c>
      <c r="U3499" s="4">
        <v>4</v>
      </c>
      <c r="W3499" s="4" t="s">
        <v>12059</v>
      </c>
      <c r="X3499" s="4" t="s">
        <v>12060</v>
      </c>
      <c r="Y3499" s="45">
        <v>0</v>
      </c>
      <c r="AA3499" s="4">
        <v>1</v>
      </c>
      <c r="AB3499" s="4">
        <v>100</v>
      </c>
      <c r="AC3499" s="4">
        <v>1</v>
      </c>
      <c r="AD3499" s="4">
        <v>1</v>
      </c>
      <c r="AE3499" s="45" t="s">
        <v>16461</v>
      </c>
      <c r="AF3499" s="45" t="s">
        <v>16457</v>
      </c>
      <c r="AG3499" s="45" t="s">
        <v>16459</v>
      </c>
      <c r="AH3499" s="45" t="s">
        <v>16453</v>
      </c>
      <c r="AI3499" s="45" t="s">
        <v>16455</v>
      </c>
      <c r="AJ3499" s="63" t="s">
        <v>20405</v>
      </c>
      <c r="AK3499" s="63" t="s">
        <v>20406</v>
      </c>
      <c r="AL3499" s="4">
        <v>0</v>
      </c>
      <c r="AM3499" s="43">
        <f>IF(AND(L3499="WEAPON",OR(R3499=0,R3499=1,R3499=2)),[1]装备基础and强化!$V$7,IF(AND(L3499="LEFTRING",OR(R3499=0,R3499=1,R3499=2)),[1]装备基础and强化!$W$7,IF(AND(L3499="RIGHTRING",OR(R3499=0,R3499=1,R3499=2)),[1]装备基础and强化!$X$7,IF(AND(L3499="NECKLACE",OR(R3499=0,R3499=1,R3499=2)),[1]装备基础and强化!$Y$7,0))))</f>
        <v>0</v>
      </c>
      <c r="AN3499" s="43">
        <f>IF(AND(L3499="WEAPON",OR(R3499=3,R3499=4)),[1]装备基础and强化!$V$11,IF(AND(L3499="LEFTRING",OR(R3499=3,R3499=4)),[1]装备基础and强化!$W$11,IF(AND(L3499="RIGHTRING",OR(R3499=3,R3499=4)),[1]装备基础and强化!$X$11,IF(AND(L3499="NECKLACE",OR(R3499=3,R3499=4)),[1]装备基础and强化!$Y$11,0))))</f>
        <v>0</v>
      </c>
      <c r="AO3499" s="43" t="e">
        <f>IF(AND(L3499="BELT",T3499=1),[1]装备基础and强化!$AA$7,IF(AND(L3499="PANTS",T3499=1),[1]装备基础and强化!$AB$7,IF(AND(L3499="SHOES",T3499=1),[1]装备基础and强化!$AC$7,IF(AND(L3499="CLOTHES",T3499=1),[1]装备基础and强化!$AD$7,0))))</f>
        <v>#REF!</v>
      </c>
      <c r="AP3499" s="43">
        <f>IF(AND(L3499="BELT",T3499=2),[1]装备基础and强化!$AF$7,IF(AND(L3499="PANTS",T3499=2),[1]装备基础and强化!$AG$7,IF(AND(L3499="SHOES",T3499=2),[1]装备基础and强化!$AH$7,IF(AND(L3499="CLOTHES",T3499=2),[1]装备基础and强化!$AI$7,0))))</f>
        <v>0</v>
      </c>
      <c r="AQ3499" s="43">
        <f>IF(L3499="HAT",[1]装备基础and强化!$AK$7,IF(L3499="JADE",[1]装备基础and强化!$AK$7,0))</f>
        <v>0</v>
      </c>
      <c r="AR3499" s="43" t="e">
        <f t="shared" si="55"/>
        <v>#REF!</v>
      </c>
    </row>
    <row r="3500" spans="1:44" x14ac:dyDescent="0.15">
      <c r="A3500" s="43"/>
      <c r="B3500" s="5" t="s">
        <v>12070</v>
      </c>
      <c r="C3500" s="12">
        <v>23496</v>
      </c>
      <c r="D3500" s="5" t="s">
        <v>12056</v>
      </c>
      <c r="E3500" s="44" t="s">
        <v>25131</v>
      </c>
      <c r="F3500" s="4" t="s">
        <v>12071</v>
      </c>
      <c r="G3500" s="4" t="s">
        <v>12072</v>
      </c>
      <c r="H3500" s="44"/>
      <c r="I3500" s="4" t="s">
        <v>700</v>
      </c>
      <c r="J3500" s="6" t="s">
        <v>700</v>
      </c>
      <c r="K3500" s="45">
        <v>1</v>
      </c>
      <c r="L3500" s="4" t="s">
        <v>744</v>
      </c>
      <c r="M3500" s="104" t="s">
        <v>19034</v>
      </c>
      <c r="N3500" s="45">
        <v>2140500</v>
      </c>
      <c r="O3500" s="4" t="s">
        <v>5839</v>
      </c>
      <c r="P3500" s="4" t="s">
        <v>2483</v>
      </c>
      <c r="Q3500" s="4">
        <v>150</v>
      </c>
      <c r="R3500" s="4">
        <v>4</v>
      </c>
      <c r="S3500" s="4" t="s">
        <v>11157</v>
      </c>
      <c r="T3500" s="4">
        <v>1</v>
      </c>
      <c r="U3500" s="4">
        <v>5</v>
      </c>
      <c r="W3500" s="4" t="s">
        <v>12059</v>
      </c>
      <c r="X3500" s="4" t="s">
        <v>12060</v>
      </c>
      <c r="Y3500" s="45">
        <v>0</v>
      </c>
      <c r="AA3500" s="4">
        <v>1</v>
      </c>
      <c r="AB3500" s="4">
        <v>100</v>
      </c>
      <c r="AC3500" s="4">
        <v>1</v>
      </c>
      <c r="AD3500" s="4">
        <v>1</v>
      </c>
      <c r="AE3500" s="45" t="s">
        <v>16461</v>
      </c>
      <c r="AF3500" s="45" t="s">
        <v>16457</v>
      </c>
      <c r="AG3500" s="45" t="s">
        <v>16459</v>
      </c>
      <c r="AH3500" s="45" t="s">
        <v>16453</v>
      </c>
      <c r="AI3500" s="45" t="s">
        <v>16455</v>
      </c>
      <c r="AJ3500" s="63" t="s">
        <v>20405</v>
      </c>
      <c r="AK3500" s="63" t="s">
        <v>20406</v>
      </c>
      <c r="AL3500" s="45">
        <v>0</v>
      </c>
      <c r="AM3500" s="43">
        <f>IF(AND(L3500="WEAPON",OR(R3500=0,R3500=1,R3500=2)),[1]装备基础and强化!$V$7,IF(AND(L3500="LEFTRING",OR(R3500=0,R3500=1,R3500=2)),[1]装备基础and强化!$W$7,IF(AND(L3500="RIGHTRING",OR(R3500=0,R3500=1,R3500=2)),[1]装备基础and强化!$X$7,IF(AND(L3500="NECKLACE",OR(R3500=0,R3500=1,R3500=2)),[1]装备基础and强化!$Y$7,0))))</f>
        <v>0</v>
      </c>
      <c r="AN3500" s="43">
        <f>IF(AND(L3500="WEAPON",OR(R3500=3,R3500=4)),[1]装备基础and强化!$V$11,IF(AND(L3500="LEFTRING",OR(R3500=3,R3500=4)),[1]装备基础and强化!$W$11,IF(AND(L3500="RIGHTRING",OR(R3500=3,R3500=4)),[1]装备基础and强化!$X$11,IF(AND(L3500="NECKLACE",OR(R3500=3,R3500=4)),[1]装备基础and强化!$Y$11,0))))</f>
        <v>0</v>
      </c>
      <c r="AO3500" s="43" t="e">
        <f>IF(AND(L3500="BELT",T3500=1),[1]装备基础and强化!$AA$7,IF(AND(L3500="PANTS",T3500=1),[1]装备基础and强化!$AB$7,IF(AND(L3500="SHOES",T3500=1),[1]装备基础and强化!$AC$7,IF(AND(L3500="CLOTHES",T3500=1),[1]装备基础and强化!$AD$7,0))))</f>
        <v>#REF!</v>
      </c>
      <c r="AP3500" s="43">
        <f>IF(AND(L3500="BELT",T3500=2),[1]装备基础and强化!$AF$7,IF(AND(L3500="PANTS",T3500=2),[1]装备基础and强化!$AG$7,IF(AND(L3500="SHOES",T3500=2),[1]装备基础and强化!$AH$7,IF(AND(L3500="CLOTHES",T3500=2),[1]装备基础and强化!$AI$7,0))))</f>
        <v>0</v>
      </c>
      <c r="AQ3500" s="43">
        <f>IF(L3500="HAT",[1]装备基础and强化!$AK$7,IF(L3500="JADE",[1]装备基础and强化!$AK$7,0))</f>
        <v>0</v>
      </c>
      <c r="AR3500" s="43" t="e">
        <f t="shared" si="55"/>
        <v>#REF!</v>
      </c>
    </row>
    <row r="3501" spans="1:44" x14ac:dyDescent="0.15">
      <c r="A3501" s="43"/>
      <c r="B3501" s="5" t="s">
        <v>12073</v>
      </c>
      <c r="C3501" s="12">
        <v>23497</v>
      </c>
      <c r="D3501" s="5" t="s">
        <v>12056</v>
      </c>
      <c r="E3501" s="44" t="s">
        <v>25132</v>
      </c>
      <c r="F3501" s="4" t="s">
        <v>12074</v>
      </c>
      <c r="G3501" s="4" t="s">
        <v>12075</v>
      </c>
      <c r="H3501" s="44"/>
      <c r="I3501" s="4" t="s">
        <v>700</v>
      </c>
      <c r="J3501" s="6" t="s">
        <v>700</v>
      </c>
      <c r="K3501" s="45">
        <v>1</v>
      </c>
      <c r="L3501" s="4" t="s">
        <v>744</v>
      </c>
      <c r="M3501" s="104" t="s">
        <v>19035</v>
      </c>
      <c r="N3501" s="45">
        <v>2140600</v>
      </c>
      <c r="O3501" s="4" t="s">
        <v>3132</v>
      </c>
      <c r="P3501" s="4" t="s">
        <v>2483</v>
      </c>
      <c r="Q3501" s="4">
        <v>150</v>
      </c>
      <c r="R3501" s="4">
        <v>4</v>
      </c>
      <c r="S3501" s="4" t="s">
        <v>11157</v>
      </c>
      <c r="T3501" s="4">
        <v>1</v>
      </c>
      <c r="U3501" s="4">
        <v>6</v>
      </c>
      <c r="W3501" s="4" t="s">
        <v>12059</v>
      </c>
      <c r="X3501" s="4" t="s">
        <v>12060</v>
      </c>
      <c r="Y3501" s="45">
        <v>0</v>
      </c>
      <c r="AA3501" s="4">
        <v>1</v>
      </c>
      <c r="AB3501" s="4">
        <v>100</v>
      </c>
      <c r="AC3501" s="4">
        <v>1</v>
      </c>
      <c r="AD3501" s="4">
        <v>1</v>
      </c>
      <c r="AE3501" s="45" t="s">
        <v>16461</v>
      </c>
      <c r="AF3501" s="45" t="s">
        <v>16457</v>
      </c>
      <c r="AG3501" s="45" t="s">
        <v>16459</v>
      </c>
      <c r="AH3501" s="45" t="s">
        <v>16453</v>
      </c>
      <c r="AI3501" s="45" t="s">
        <v>16455</v>
      </c>
      <c r="AJ3501" s="63" t="s">
        <v>20405</v>
      </c>
      <c r="AK3501" s="63" t="s">
        <v>20406</v>
      </c>
      <c r="AL3501" s="4">
        <v>0</v>
      </c>
      <c r="AM3501" s="43">
        <f>IF(AND(L3501="WEAPON",OR(R3501=0,R3501=1,R3501=2)),[1]装备基础and强化!$V$7,IF(AND(L3501="LEFTRING",OR(R3501=0,R3501=1,R3501=2)),[1]装备基础and强化!$W$7,IF(AND(L3501="RIGHTRING",OR(R3501=0,R3501=1,R3501=2)),[1]装备基础and强化!$X$7,IF(AND(L3501="NECKLACE",OR(R3501=0,R3501=1,R3501=2)),[1]装备基础and强化!$Y$7,0))))</f>
        <v>0</v>
      </c>
      <c r="AN3501" s="43">
        <f>IF(AND(L3501="WEAPON",OR(R3501=3,R3501=4)),[1]装备基础and强化!$V$11,IF(AND(L3501="LEFTRING",OR(R3501=3,R3501=4)),[1]装备基础and强化!$W$11,IF(AND(L3501="RIGHTRING",OR(R3501=3,R3501=4)),[1]装备基础and强化!$X$11,IF(AND(L3501="NECKLACE",OR(R3501=3,R3501=4)),[1]装备基础and强化!$Y$11,0))))</f>
        <v>0</v>
      </c>
      <c r="AO3501" s="43" t="e">
        <f>IF(AND(L3501="BELT",T3501=1),[1]装备基础and强化!$AA$7,IF(AND(L3501="PANTS",T3501=1),[1]装备基础and强化!$AB$7,IF(AND(L3501="SHOES",T3501=1),[1]装备基础and强化!$AC$7,IF(AND(L3501="CLOTHES",T3501=1),[1]装备基础and强化!$AD$7,0))))</f>
        <v>#REF!</v>
      </c>
      <c r="AP3501" s="43">
        <f>IF(AND(L3501="BELT",T3501=2),[1]装备基础and强化!$AF$7,IF(AND(L3501="PANTS",T3501=2),[1]装备基础and强化!$AG$7,IF(AND(L3501="SHOES",T3501=2),[1]装备基础and强化!$AH$7,IF(AND(L3501="CLOTHES",T3501=2),[1]装备基础and强化!$AI$7,0))))</f>
        <v>0</v>
      </c>
      <c r="AQ3501" s="43">
        <f>IF(L3501="HAT",[1]装备基础and强化!$AK$7,IF(L3501="JADE",[1]装备基础and强化!$AK$7,0))</f>
        <v>0</v>
      </c>
      <c r="AR3501" s="43" t="e">
        <f t="shared" si="55"/>
        <v>#REF!</v>
      </c>
    </row>
    <row r="3502" spans="1:44" x14ac:dyDescent="0.15">
      <c r="A3502" s="43"/>
      <c r="B3502" s="5" t="s">
        <v>12076</v>
      </c>
      <c r="C3502" s="12">
        <v>23498</v>
      </c>
      <c r="D3502" s="5" t="s">
        <v>12056</v>
      </c>
      <c r="E3502" s="44" t="s">
        <v>25133</v>
      </c>
      <c r="F3502" s="4" t="s">
        <v>12077</v>
      </c>
      <c r="G3502" s="4" t="s">
        <v>12078</v>
      </c>
      <c r="H3502" s="44"/>
      <c r="I3502" s="4" t="s">
        <v>700</v>
      </c>
      <c r="J3502" s="6" t="s">
        <v>700</v>
      </c>
      <c r="K3502" s="45">
        <v>1</v>
      </c>
      <c r="L3502" s="4" t="s">
        <v>744</v>
      </c>
      <c r="M3502" s="104" t="s">
        <v>19036</v>
      </c>
      <c r="N3502" s="45">
        <v>2140700</v>
      </c>
      <c r="O3502" s="4" t="s">
        <v>15463</v>
      </c>
      <c r="P3502" s="4" t="s">
        <v>2483</v>
      </c>
      <c r="Q3502" s="4">
        <v>150</v>
      </c>
      <c r="R3502" s="4">
        <v>4</v>
      </c>
      <c r="S3502" s="4" t="s">
        <v>11157</v>
      </c>
      <c r="T3502" s="4">
        <v>1</v>
      </c>
      <c r="U3502" s="4">
        <v>7</v>
      </c>
      <c r="W3502" s="4" t="s">
        <v>12059</v>
      </c>
      <c r="X3502" s="4" t="s">
        <v>12060</v>
      </c>
      <c r="Y3502" s="45">
        <v>0</v>
      </c>
      <c r="AA3502" s="4">
        <v>1</v>
      </c>
      <c r="AB3502" s="4">
        <v>100</v>
      </c>
      <c r="AC3502" s="4">
        <v>1</v>
      </c>
      <c r="AD3502" s="4">
        <v>1</v>
      </c>
      <c r="AE3502" s="45" t="s">
        <v>16461</v>
      </c>
      <c r="AF3502" s="45" t="s">
        <v>16457</v>
      </c>
      <c r="AG3502" s="45" t="s">
        <v>16459</v>
      </c>
      <c r="AH3502" s="45" t="s">
        <v>16453</v>
      </c>
      <c r="AI3502" s="45" t="s">
        <v>16455</v>
      </c>
      <c r="AJ3502" s="63" t="s">
        <v>20405</v>
      </c>
      <c r="AK3502" s="63" t="s">
        <v>20406</v>
      </c>
      <c r="AL3502" s="45">
        <v>0</v>
      </c>
      <c r="AM3502" s="43">
        <f>IF(AND(L3502="WEAPON",OR(R3502=0,R3502=1,R3502=2)),[1]装备基础and强化!$V$7,IF(AND(L3502="LEFTRING",OR(R3502=0,R3502=1,R3502=2)),[1]装备基础and强化!$W$7,IF(AND(L3502="RIGHTRING",OR(R3502=0,R3502=1,R3502=2)),[1]装备基础and强化!$X$7,IF(AND(L3502="NECKLACE",OR(R3502=0,R3502=1,R3502=2)),[1]装备基础and强化!$Y$7,0))))</f>
        <v>0</v>
      </c>
      <c r="AN3502" s="43">
        <f>IF(AND(L3502="WEAPON",OR(R3502=3,R3502=4)),[1]装备基础and强化!$V$11,IF(AND(L3502="LEFTRING",OR(R3502=3,R3502=4)),[1]装备基础and强化!$W$11,IF(AND(L3502="RIGHTRING",OR(R3502=3,R3502=4)),[1]装备基础and强化!$X$11,IF(AND(L3502="NECKLACE",OR(R3502=3,R3502=4)),[1]装备基础and强化!$Y$11,0))))</f>
        <v>0</v>
      </c>
      <c r="AO3502" s="43" t="e">
        <f>IF(AND(L3502="BELT",T3502=1),[1]装备基础and强化!$AA$7,IF(AND(L3502="PANTS",T3502=1),[1]装备基础and强化!$AB$7,IF(AND(L3502="SHOES",T3502=1),[1]装备基础and强化!$AC$7,IF(AND(L3502="CLOTHES",T3502=1),[1]装备基础and强化!$AD$7,0))))</f>
        <v>#REF!</v>
      </c>
      <c r="AP3502" s="43">
        <f>IF(AND(L3502="BELT",T3502=2),[1]装备基础and强化!$AF$7,IF(AND(L3502="PANTS",T3502=2),[1]装备基础and强化!$AG$7,IF(AND(L3502="SHOES",T3502=2),[1]装备基础and强化!$AH$7,IF(AND(L3502="CLOTHES",T3502=2),[1]装备基础and强化!$AI$7,0))))</f>
        <v>0</v>
      </c>
      <c r="AQ3502" s="43">
        <f>IF(L3502="HAT",[1]装备基础and强化!$AK$7,IF(L3502="JADE",[1]装备基础and强化!$AK$7,0))</f>
        <v>0</v>
      </c>
      <c r="AR3502" s="43" t="e">
        <f t="shared" si="55"/>
        <v>#REF!</v>
      </c>
    </row>
    <row r="3503" spans="1:44" x14ac:dyDescent="0.15">
      <c r="A3503" s="43"/>
      <c r="B3503" s="5" t="s">
        <v>12079</v>
      </c>
      <c r="C3503" s="12">
        <v>23499</v>
      </c>
      <c r="D3503" s="5" t="s">
        <v>12056</v>
      </c>
      <c r="E3503" s="44" t="s">
        <v>25134</v>
      </c>
      <c r="F3503" s="4" t="s">
        <v>12080</v>
      </c>
      <c r="G3503" s="4" t="s">
        <v>12081</v>
      </c>
      <c r="H3503" s="44"/>
      <c r="I3503" s="4" t="s">
        <v>700</v>
      </c>
      <c r="J3503" s="6" t="s">
        <v>700</v>
      </c>
      <c r="K3503" s="45">
        <v>1</v>
      </c>
      <c r="L3503" s="4" t="s">
        <v>744</v>
      </c>
      <c r="M3503" s="104" t="s">
        <v>19037</v>
      </c>
      <c r="N3503" s="45">
        <v>2140800</v>
      </c>
      <c r="O3503" s="4" t="s">
        <v>15464</v>
      </c>
      <c r="P3503" s="4" t="s">
        <v>2483</v>
      </c>
      <c r="Q3503" s="4">
        <v>150</v>
      </c>
      <c r="R3503" s="4">
        <v>4</v>
      </c>
      <c r="S3503" s="4" t="s">
        <v>11157</v>
      </c>
      <c r="T3503" s="4">
        <v>1</v>
      </c>
      <c r="U3503" s="4">
        <v>8</v>
      </c>
      <c r="W3503" s="4" t="s">
        <v>12059</v>
      </c>
      <c r="X3503" s="4" t="s">
        <v>12060</v>
      </c>
      <c r="Y3503" s="45">
        <v>0</v>
      </c>
      <c r="AA3503" s="4">
        <v>1</v>
      </c>
      <c r="AB3503" s="4">
        <v>100</v>
      </c>
      <c r="AC3503" s="4">
        <v>1</v>
      </c>
      <c r="AD3503" s="4">
        <v>1</v>
      </c>
      <c r="AE3503" s="45" t="s">
        <v>16461</v>
      </c>
      <c r="AF3503" s="45" t="s">
        <v>16457</v>
      </c>
      <c r="AG3503" s="45" t="s">
        <v>16459</v>
      </c>
      <c r="AH3503" s="45" t="s">
        <v>16453</v>
      </c>
      <c r="AI3503" s="45" t="s">
        <v>16455</v>
      </c>
      <c r="AJ3503" s="63" t="s">
        <v>20405</v>
      </c>
      <c r="AK3503" s="63" t="s">
        <v>20406</v>
      </c>
      <c r="AL3503" s="4">
        <v>0</v>
      </c>
      <c r="AM3503" s="43">
        <f>IF(AND(L3503="WEAPON",OR(R3503=0,R3503=1,R3503=2)),[1]装备基础and强化!$V$7,IF(AND(L3503="LEFTRING",OR(R3503=0,R3503=1,R3503=2)),[1]装备基础and强化!$W$7,IF(AND(L3503="RIGHTRING",OR(R3503=0,R3503=1,R3503=2)),[1]装备基础and强化!$X$7,IF(AND(L3503="NECKLACE",OR(R3503=0,R3503=1,R3503=2)),[1]装备基础and强化!$Y$7,0))))</f>
        <v>0</v>
      </c>
      <c r="AN3503" s="43">
        <f>IF(AND(L3503="WEAPON",OR(R3503=3,R3503=4)),[1]装备基础and强化!$V$11,IF(AND(L3503="LEFTRING",OR(R3503=3,R3503=4)),[1]装备基础and强化!$W$11,IF(AND(L3503="RIGHTRING",OR(R3503=3,R3503=4)),[1]装备基础and强化!$X$11,IF(AND(L3503="NECKLACE",OR(R3503=3,R3503=4)),[1]装备基础and强化!$Y$11,0))))</f>
        <v>0</v>
      </c>
      <c r="AO3503" s="43" t="e">
        <f>IF(AND(L3503="BELT",T3503=1),[1]装备基础and强化!$AA$7,IF(AND(L3503="PANTS",T3503=1),[1]装备基础and强化!$AB$7,IF(AND(L3503="SHOES",T3503=1),[1]装备基础and强化!$AC$7,IF(AND(L3503="CLOTHES",T3503=1),[1]装备基础and强化!$AD$7,0))))</f>
        <v>#REF!</v>
      </c>
      <c r="AP3503" s="43">
        <f>IF(AND(L3503="BELT",T3503=2),[1]装备基础and强化!$AF$7,IF(AND(L3503="PANTS",T3503=2),[1]装备基础and强化!$AG$7,IF(AND(L3503="SHOES",T3503=2),[1]装备基础and强化!$AH$7,IF(AND(L3503="CLOTHES",T3503=2),[1]装备基础and强化!$AI$7,0))))</f>
        <v>0</v>
      </c>
      <c r="AQ3503" s="43">
        <f>IF(L3503="HAT",[1]装备基础and强化!$AK$7,IF(L3503="JADE",[1]装备基础and强化!$AK$7,0))</f>
        <v>0</v>
      </c>
      <c r="AR3503" s="43" t="e">
        <f t="shared" si="55"/>
        <v>#REF!</v>
      </c>
    </row>
    <row r="3504" spans="1:44" x14ac:dyDescent="0.15">
      <c r="A3504" s="43"/>
      <c r="B3504" s="5" t="s">
        <v>12082</v>
      </c>
      <c r="C3504" s="12">
        <v>23500</v>
      </c>
      <c r="D3504" s="5" t="s">
        <v>12083</v>
      </c>
      <c r="E3504" s="44" t="s">
        <v>25135</v>
      </c>
      <c r="F3504" s="4" t="s">
        <v>12084</v>
      </c>
      <c r="G3504" s="4" t="s">
        <v>12085</v>
      </c>
      <c r="H3504" s="44"/>
      <c r="I3504" s="4" t="s">
        <v>700</v>
      </c>
      <c r="J3504" s="6" t="s">
        <v>700</v>
      </c>
      <c r="K3504" s="45">
        <v>1</v>
      </c>
      <c r="L3504" s="4" t="s">
        <v>744</v>
      </c>
      <c r="M3504" s="104" t="s">
        <v>19038</v>
      </c>
      <c r="N3504" s="45">
        <v>2170100</v>
      </c>
      <c r="O3504" s="4" t="s">
        <v>3030</v>
      </c>
      <c r="P3504" s="4" t="s">
        <v>2483</v>
      </c>
      <c r="Q3504" s="4">
        <v>180</v>
      </c>
      <c r="R3504" s="4">
        <v>4</v>
      </c>
      <c r="S3504" s="4" t="s">
        <v>11192</v>
      </c>
      <c r="T3504" s="4">
        <v>1</v>
      </c>
      <c r="U3504" s="4">
        <v>1</v>
      </c>
      <c r="W3504" s="4" t="s">
        <v>12087</v>
      </c>
      <c r="X3504" s="4" t="s">
        <v>12088</v>
      </c>
      <c r="Y3504" s="45">
        <v>0</v>
      </c>
      <c r="AA3504" s="4">
        <v>1</v>
      </c>
      <c r="AB3504" s="4">
        <v>100</v>
      </c>
      <c r="AC3504" s="4">
        <v>1</v>
      </c>
      <c r="AD3504" s="4">
        <v>1</v>
      </c>
      <c r="AE3504" s="45" t="s">
        <v>16461</v>
      </c>
      <c r="AF3504" s="45" t="s">
        <v>16457</v>
      </c>
      <c r="AG3504" s="45" t="s">
        <v>16459</v>
      </c>
      <c r="AH3504" s="45" t="s">
        <v>16453</v>
      </c>
      <c r="AI3504" s="45" t="s">
        <v>16455</v>
      </c>
      <c r="AJ3504" s="63" t="s">
        <v>20405</v>
      </c>
      <c r="AK3504" s="63" t="s">
        <v>20406</v>
      </c>
      <c r="AL3504" s="45">
        <v>0</v>
      </c>
      <c r="AM3504" s="43">
        <f>IF(AND(L3504="WEAPON",OR(R3504=0,R3504=1,R3504=2)),[1]装备基础and强化!$V$7,IF(AND(L3504="LEFTRING",OR(R3504=0,R3504=1,R3504=2)),[1]装备基础and强化!$W$7,IF(AND(L3504="RIGHTRING",OR(R3504=0,R3504=1,R3504=2)),[1]装备基础and强化!$X$7,IF(AND(L3504="NECKLACE",OR(R3504=0,R3504=1,R3504=2)),[1]装备基础and强化!$Y$7,0))))</f>
        <v>0</v>
      </c>
      <c r="AN3504" s="43">
        <f>IF(AND(L3504="WEAPON",OR(R3504=3,R3504=4)),[1]装备基础and强化!$V$11,IF(AND(L3504="LEFTRING",OR(R3504=3,R3504=4)),[1]装备基础and强化!$W$11,IF(AND(L3504="RIGHTRING",OR(R3504=3,R3504=4)),[1]装备基础and强化!$X$11,IF(AND(L3504="NECKLACE",OR(R3504=3,R3504=4)),[1]装备基础and强化!$Y$11,0))))</f>
        <v>0</v>
      </c>
      <c r="AO3504" s="43" t="e">
        <f>IF(AND(L3504="BELT",T3504=1),[1]装备基础and强化!$AA$7,IF(AND(L3504="PANTS",T3504=1),[1]装备基础and强化!$AB$7,IF(AND(L3504="SHOES",T3504=1),[1]装备基础and强化!$AC$7,IF(AND(L3504="CLOTHES",T3504=1),[1]装备基础and强化!$AD$7,0))))</f>
        <v>#REF!</v>
      </c>
      <c r="AP3504" s="43">
        <f>IF(AND(L3504="BELT",T3504=2),[1]装备基础and强化!$AF$7,IF(AND(L3504="PANTS",T3504=2),[1]装备基础and强化!$AG$7,IF(AND(L3504="SHOES",T3504=2),[1]装备基础and强化!$AH$7,IF(AND(L3504="CLOTHES",T3504=2),[1]装备基础and强化!$AI$7,0))))</f>
        <v>0</v>
      </c>
      <c r="AQ3504" s="43">
        <f>IF(L3504="HAT",[1]装备基础and强化!$AK$7,IF(L3504="JADE",[1]装备基础and强化!$AK$7,0))</f>
        <v>0</v>
      </c>
      <c r="AR3504" s="43" t="e">
        <f t="shared" si="55"/>
        <v>#REF!</v>
      </c>
    </row>
    <row r="3505" spans="1:44" x14ac:dyDescent="0.15">
      <c r="A3505" s="43"/>
      <c r="B3505" s="5" t="s">
        <v>12089</v>
      </c>
      <c r="C3505" s="12">
        <v>23501</v>
      </c>
      <c r="D3505" s="5" t="s">
        <v>12083</v>
      </c>
      <c r="E3505" s="44" t="s">
        <v>25136</v>
      </c>
      <c r="F3505" s="4" t="s">
        <v>12090</v>
      </c>
      <c r="G3505" s="4" t="s">
        <v>12091</v>
      </c>
      <c r="H3505" s="44"/>
      <c r="I3505" s="4" t="s">
        <v>700</v>
      </c>
      <c r="J3505" s="6" t="s">
        <v>700</v>
      </c>
      <c r="K3505" s="45">
        <v>1</v>
      </c>
      <c r="L3505" s="4" t="s">
        <v>744</v>
      </c>
      <c r="M3505" s="104" t="s">
        <v>19039</v>
      </c>
      <c r="N3505" s="45">
        <v>2170200</v>
      </c>
      <c r="O3505" s="4" t="s">
        <v>5821</v>
      </c>
      <c r="P3505" s="4" t="s">
        <v>2483</v>
      </c>
      <c r="Q3505" s="4">
        <v>180</v>
      </c>
      <c r="R3505" s="4">
        <v>4</v>
      </c>
      <c r="S3505" s="4" t="s">
        <v>11192</v>
      </c>
      <c r="T3505" s="4">
        <v>1</v>
      </c>
      <c r="U3505" s="4">
        <v>2</v>
      </c>
      <c r="W3505" s="4" t="s">
        <v>12087</v>
      </c>
      <c r="X3505" s="4" t="s">
        <v>12088</v>
      </c>
      <c r="Y3505" s="45">
        <v>0</v>
      </c>
      <c r="AA3505" s="4">
        <v>1</v>
      </c>
      <c r="AB3505" s="4">
        <v>100</v>
      </c>
      <c r="AC3505" s="4">
        <v>1</v>
      </c>
      <c r="AD3505" s="4">
        <v>1</v>
      </c>
      <c r="AE3505" s="45" t="s">
        <v>16461</v>
      </c>
      <c r="AF3505" s="45" t="s">
        <v>16457</v>
      </c>
      <c r="AG3505" s="45" t="s">
        <v>16459</v>
      </c>
      <c r="AH3505" s="45" t="s">
        <v>16453</v>
      </c>
      <c r="AI3505" s="45" t="s">
        <v>16455</v>
      </c>
      <c r="AJ3505" s="63" t="s">
        <v>20405</v>
      </c>
      <c r="AK3505" s="63" t="s">
        <v>20406</v>
      </c>
      <c r="AL3505" s="4">
        <v>0</v>
      </c>
      <c r="AM3505" s="43">
        <f>IF(AND(L3505="WEAPON",OR(R3505=0,R3505=1,R3505=2)),[1]装备基础and强化!$V$7,IF(AND(L3505="LEFTRING",OR(R3505=0,R3505=1,R3505=2)),[1]装备基础and强化!$W$7,IF(AND(L3505="RIGHTRING",OR(R3505=0,R3505=1,R3505=2)),[1]装备基础and强化!$X$7,IF(AND(L3505="NECKLACE",OR(R3505=0,R3505=1,R3505=2)),[1]装备基础and强化!$Y$7,0))))</f>
        <v>0</v>
      </c>
      <c r="AN3505" s="43">
        <f>IF(AND(L3505="WEAPON",OR(R3505=3,R3505=4)),[1]装备基础and强化!$V$11,IF(AND(L3505="LEFTRING",OR(R3505=3,R3505=4)),[1]装备基础and强化!$W$11,IF(AND(L3505="RIGHTRING",OR(R3505=3,R3505=4)),[1]装备基础and强化!$X$11,IF(AND(L3505="NECKLACE",OR(R3505=3,R3505=4)),[1]装备基础and强化!$Y$11,0))))</f>
        <v>0</v>
      </c>
      <c r="AO3505" s="43" t="e">
        <f>IF(AND(L3505="BELT",T3505=1),[1]装备基础and强化!$AA$7,IF(AND(L3505="PANTS",T3505=1),[1]装备基础and强化!$AB$7,IF(AND(L3505="SHOES",T3505=1),[1]装备基础and强化!$AC$7,IF(AND(L3505="CLOTHES",T3505=1),[1]装备基础and强化!$AD$7,0))))</f>
        <v>#REF!</v>
      </c>
      <c r="AP3505" s="43">
        <f>IF(AND(L3505="BELT",T3505=2),[1]装备基础and强化!$AF$7,IF(AND(L3505="PANTS",T3505=2),[1]装备基础and强化!$AG$7,IF(AND(L3505="SHOES",T3505=2),[1]装备基础and强化!$AH$7,IF(AND(L3505="CLOTHES",T3505=2),[1]装备基础and强化!$AI$7,0))))</f>
        <v>0</v>
      </c>
      <c r="AQ3505" s="43">
        <f>IF(L3505="HAT",[1]装备基础and强化!$AK$7,IF(L3505="JADE",[1]装备基础and强化!$AK$7,0))</f>
        <v>0</v>
      </c>
      <c r="AR3505" s="43" t="e">
        <f t="shared" si="55"/>
        <v>#REF!</v>
      </c>
    </row>
    <row r="3506" spans="1:44" x14ac:dyDescent="0.15">
      <c r="A3506" s="43"/>
      <c r="B3506" s="5" t="s">
        <v>12092</v>
      </c>
      <c r="C3506" s="12">
        <v>23502</v>
      </c>
      <c r="D3506" s="5" t="s">
        <v>12083</v>
      </c>
      <c r="E3506" s="44" t="s">
        <v>25137</v>
      </c>
      <c r="F3506" s="4" t="s">
        <v>12093</v>
      </c>
      <c r="G3506" s="4" t="s">
        <v>12094</v>
      </c>
      <c r="H3506" s="44"/>
      <c r="I3506" s="4" t="s">
        <v>700</v>
      </c>
      <c r="J3506" s="6" t="s">
        <v>700</v>
      </c>
      <c r="K3506" s="45">
        <v>1</v>
      </c>
      <c r="L3506" s="4" t="s">
        <v>744</v>
      </c>
      <c r="M3506" s="104" t="s">
        <v>19040</v>
      </c>
      <c r="N3506" s="45">
        <v>2170300</v>
      </c>
      <c r="O3506" s="4" t="s">
        <v>9424</v>
      </c>
      <c r="P3506" s="4" t="s">
        <v>2483</v>
      </c>
      <c r="Q3506" s="4">
        <v>180</v>
      </c>
      <c r="R3506" s="4">
        <v>4</v>
      </c>
      <c r="S3506" s="4" t="s">
        <v>11192</v>
      </c>
      <c r="T3506" s="4">
        <v>1</v>
      </c>
      <c r="U3506" s="4">
        <v>3</v>
      </c>
      <c r="W3506" s="4" t="s">
        <v>12087</v>
      </c>
      <c r="X3506" s="4" t="s">
        <v>12088</v>
      </c>
      <c r="Y3506" s="45">
        <v>0</v>
      </c>
      <c r="AA3506" s="4">
        <v>1</v>
      </c>
      <c r="AB3506" s="4">
        <v>100</v>
      </c>
      <c r="AC3506" s="4">
        <v>1</v>
      </c>
      <c r="AD3506" s="4">
        <v>1</v>
      </c>
      <c r="AE3506" s="45" t="s">
        <v>16461</v>
      </c>
      <c r="AF3506" s="45" t="s">
        <v>16457</v>
      </c>
      <c r="AG3506" s="45" t="s">
        <v>16459</v>
      </c>
      <c r="AH3506" s="45" t="s">
        <v>16453</v>
      </c>
      <c r="AI3506" s="45" t="s">
        <v>16455</v>
      </c>
      <c r="AJ3506" s="63" t="s">
        <v>20405</v>
      </c>
      <c r="AK3506" s="63" t="s">
        <v>20406</v>
      </c>
      <c r="AL3506" s="45">
        <v>0</v>
      </c>
      <c r="AM3506" s="43">
        <f>IF(AND(L3506="WEAPON",OR(R3506=0,R3506=1,R3506=2)),[1]装备基础and强化!$V$7,IF(AND(L3506="LEFTRING",OR(R3506=0,R3506=1,R3506=2)),[1]装备基础and强化!$W$7,IF(AND(L3506="RIGHTRING",OR(R3506=0,R3506=1,R3506=2)),[1]装备基础and强化!$X$7,IF(AND(L3506="NECKLACE",OR(R3506=0,R3506=1,R3506=2)),[1]装备基础and强化!$Y$7,0))))</f>
        <v>0</v>
      </c>
      <c r="AN3506" s="43">
        <f>IF(AND(L3506="WEAPON",OR(R3506=3,R3506=4)),[1]装备基础and强化!$V$11,IF(AND(L3506="LEFTRING",OR(R3506=3,R3506=4)),[1]装备基础and强化!$W$11,IF(AND(L3506="RIGHTRING",OR(R3506=3,R3506=4)),[1]装备基础and强化!$X$11,IF(AND(L3506="NECKLACE",OR(R3506=3,R3506=4)),[1]装备基础and强化!$Y$11,0))))</f>
        <v>0</v>
      </c>
      <c r="AO3506" s="43" t="e">
        <f>IF(AND(L3506="BELT",T3506=1),[1]装备基础and强化!$AA$7,IF(AND(L3506="PANTS",T3506=1),[1]装备基础and强化!$AB$7,IF(AND(L3506="SHOES",T3506=1),[1]装备基础and强化!$AC$7,IF(AND(L3506="CLOTHES",T3506=1),[1]装备基础and强化!$AD$7,0))))</f>
        <v>#REF!</v>
      </c>
      <c r="AP3506" s="43">
        <f>IF(AND(L3506="BELT",T3506=2),[1]装备基础and强化!$AF$7,IF(AND(L3506="PANTS",T3506=2),[1]装备基础and强化!$AG$7,IF(AND(L3506="SHOES",T3506=2),[1]装备基础and强化!$AH$7,IF(AND(L3506="CLOTHES",T3506=2),[1]装备基础and强化!$AI$7,0))))</f>
        <v>0</v>
      </c>
      <c r="AQ3506" s="43">
        <f>IF(L3506="HAT",[1]装备基础and强化!$AK$7,IF(L3506="JADE",[1]装备基础and强化!$AK$7,0))</f>
        <v>0</v>
      </c>
      <c r="AR3506" s="43" t="e">
        <f t="shared" si="55"/>
        <v>#REF!</v>
      </c>
    </row>
    <row r="3507" spans="1:44" x14ac:dyDescent="0.15">
      <c r="A3507" s="43"/>
      <c r="B3507" s="5" t="s">
        <v>12096</v>
      </c>
      <c r="C3507" s="12">
        <v>23503</v>
      </c>
      <c r="D3507" s="5" t="s">
        <v>12083</v>
      </c>
      <c r="E3507" s="44" t="s">
        <v>25138</v>
      </c>
      <c r="F3507" s="4" t="s">
        <v>12097</v>
      </c>
      <c r="G3507" s="4" t="s">
        <v>12098</v>
      </c>
      <c r="H3507" s="44"/>
      <c r="I3507" s="4" t="s">
        <v>700</v>
      </c>
      <c r="J3507" s="6" t="s">
        <v>700</v>
      </c>
      <c r="K3507" s="45">
        <v>1</v>
      </c>
      <c r="L3507" s="4" t="s">
        <v>744</v>
      </c>
      <c r="M3507" s="104" t="s">
        <v>19041</v>
      </c>
      <c r="N3507" s="45">
        <v>2170400</v>
      </c>
      <c r="O3507" s="4" t="s">
        <v>3157</v>
      </c>
      <c r="P3507" s="4" t="s">
        <v>2483</v>
      </c>
      <c r="Q3507" s="4">
        <v>180</v>
      </c>
      <c r="R3507" s="4">
        <v>4</v>
      </c>
      <c r="S3507" s="4" t="s">
        <v>11192</v>
      </c>
      <c r="T3507" s="4">
        <v>1</v>
      </c>
      <c r="U3507" s="4">
        <v>4</v>
      </c>
      <c r="W3507" s="4" t="s">
        <v>12087</v>
      </c>
      <c r="X3507" s="4" t="s">
        <v>12088</v>
      </c>
      <c r="Y3507" s="45">
        <v>0</v>
      </c>
      <c r="AA3507" s="4">
        <v>1</v>
      </c>
      <c r="AB3507" s="4">
        <v>100</v>
      </c>
      <c r="AC3507" s="4">
        <v>1</v>
      </c>
      <c r="AD3507" s="4">
        <v>1</v>
      </c>
      <c r="AE3507" s="45" t="s">
        <v>16461</v>
      </c>
      <c r="AF3507" s="45" t="s">
        <v>16457</v>
      </c>
      <c r="AG3507" s="45" t="s">
        <v>16459</v>
      </c>
      <c r="AH3507" s="45" t="s">
        <v>16453</v>
      </c>
      <c r="AI3507" s="45" t="s">
        <v>16455</v>
      </c>
      <c r="AJ3507" s="63" t="s">
        <v>20405</v>
      </c>
      <c r="AK3507" s="63" t="s">
        <v>20406</v>
      </c>
      <c r="AL3507" s="4">
        <v>0</v>
      </c>
      <c r="AM3507" s="43">
        <f>IF(AND(L3507="WEAPON",OR(R3507=0,R3507=1,R3507=2)),[1]装备基础and强化!$V$7,IF(AND(L3507="LEFTRING",OR(R3507=0,R3507=1,R3507=2)),[1]装备基础and强化!$W$7,IF(AND(L3507="RIGHTRING",OR(R3507=0,R3507=1,R3507=2)),[1]装备基础and强化!$X$7,IF(AND(L3507="NECKLACE",OR(R3507=0,R3507=1,R3507=2)),[1]装备基础and强化!$Y$7,0))))</f>
        <v>0</v>
      </c>
      <c r="AN3507" s="43">
        <f>IF(AND(L3507="WEAPON",OR(R3507=3,R3507=4)),[1]装备基础and强化!$V$11,IF(AND(L3507="LEFTRING",OR(R3507=3,R3507=4)),[1]装备基础and强化!$W$11,IF(AND(L3507="RIGHTRING",OR(R3507=3,R3507=4)),[1]装备基础and强化!$X$11,IF(AND(L3507="NECKLACE",OR(R3507=3,R3507=4)),[1]装备基础and强化!$Y$11,0))))</f>
        <v>0</v>
      </c>
      <c r="AO3507" s="43" t="e">
        <f>IF(AND(L3507="BELT",T3507=1),[1]装备基础and强化!$AA$7,IF(AND(L3507="PANTS",T3507=1),[1]装备基础and强化!$AB$7,IF(AND(L3507="SHOES",T3507=1),[1]装备基础and强化!$AC$7,IF(AND(L3507="CLOTHES",T3507=1),[1]装备基础and强化!$AD$7,0))))</f>
        <v>#REF!</v>
      </c>
      <c r="AP3507" s="43">
        <f>IF(AND(L3507="BELT",T3507=2),[1]装备基础and强化!$AF$7,IF(AND(L3507="PANTS",T3507=2),[1]装备基础and强化!$AG$7,IF(AND(L3507="SHOES",T3507=2),[1]装备基础and强化!$AH$7,IF(AND(L3507="CLOTHES",T3507=2),[1]装备基础and强化!$AI$7,0))))</f>
        <v>0</v>
      </c>
      <c r="AQ3507" s="43">
        <f>IF(L3507="HAT",[1]装备基础and强化!$AK$7,IF(L3507="JADE",[1]装备基础and强化!$AK$7,0))</f>
        <v>0</v>
      </c>
      <c r="AR3507" s="43" t="e">
        <f t="shared" si="55"/>
        <v>#REF!</v>
      </c>
    </row>
    <row r="3508" spans="1:44" x14ac:dyDescent="0.15">
      <c r="A3508" s="43"/>
      <c r="B3508" s="5" t="s">
        <v>12099</v>
      </c>
      <c r="C3508" s="12">
        <v>23504</v>
      </c>
      <c r="D3508" s="5" t="s">
        <v>12083</v>
      </c>
      <c r="E3508" s="44" t="s">
        <v>25139</v>
      </c>
      <c r="F3508" s="4" t="s">
        <v>12100</v>
      </c>
      <c r="G3508" s="4" t="s">
        <v>12101</v>
      </c>
      <c r="H3508" s="44"/>
      <c r="I3508" s="4" t="s">
        <v>700</v>
      </c>
      <c r="J3508" s="6" t="s">
        <v>700</v>
      </c>
      <c r="K3508" s="45">
        <v>1</v>
      </c>
      <c r="L3508" s="4" t="s">
        <v>744</v>
      </c>
      <c r="M3508" s="104" t="s">
        <v>19042</v>
      </c>
      <c r="N3508" s="45">
        <v>2170500</v>
      </c>
      <c r="O3508" s="4" t="s">
        <v>5869</v>
      </c>
      <c r="P3508" s="4" t="s">
        <v>2483</v>
      </c>
      <c r="Q3508" s="4">
        <v>180</v>
      </c>
      <c r="R3508" s="4">
        <v>4</v>
      </c>
      <c r="S3508" s="4" t="s">
        <v>11192</v>
      </c>
      <c r="T3508" s="4">
        <v>1</v>
      </c>
      <c r="U3508" s="4">
        <v>5</v>
      </c>
      <c r="W3508" s="4" t="s">
        <v>12087</v>
      </c>
      <c r="X3508" s="4" t="s">
        <v>12088</v>
      </c>
      <c r="Y3508" s="45">
        <v>0</v>
      </c>
      <c r="AA3508" s="4">
        <v>1</v>
      </c>
      <c r="AB3508" s="4">
        <v>100</v>
      </c>
      <c r="AC3508" s="4">
        <v>1</v>
      </c>
      <c r="AD3508" s="4">
        <v>1</v>
      </c>
      <c r="AE3508" s="45" t="s">
        <v>16461</v>
      </c>
      <c r="AF3508" s="45" t="s">
        <v>16457</v>
      </c>
      <c r="AG3508" s="45" t="s">
        <v>16459</v>
      </c>
      <c r="AH3508" s="45" t="s">
        <v>16453</v>
      </c>
      <c r="AI3508" s="45" t="s">
        <v>16455</v>
      </c>
      <c r="AJ3508" s="63" t="s">
        <v>20405</v>
      </c>
      <c r="AK3508" s="63" t="s">
        <v>20406</v>
      </c>
      <c r="AL3508" s="45">
        <v>0</v>
      </c>
      <c r="AM3508" s="43">
        <f>IF(AND(L3508="WEAPON",OR(R3508=0,R3508=1,R3508=2)),[1]装备基础and强化!$V$7,IF(AND(L3508="LEFTRING",OR(R3508=0,R3508=1,R3508=2)),[1]装备基础and强化!$W$7,IF(AND(L3508="RIGHTRING",OR(R3508=0,R3508=1,R3508=2)),[1]装备基础and强化!$X$7,IF(AND(L3508="NECKLACE",OR(R3508=0,R3508=1,R3508=2)),[1]装备基础and强化!$Y$7,0))))</f>
        <v>0</v>
      </c>
      <c r="AN3508" s="43">
        <f>IF(AND(L3508="WEAPON",OR(R3508=3,R3508=4)),[1]装备基础and强化!$V$11,IF(AND(L3508="LEFTRING",OR(R3508=3,R3508=4)),[1]装备基础and强化!$W$11,IF(AND(L3508="RIGHTRING",OR(R3508=3,R3508=4)),[1]装备基础and强化!$X$11,IF(AND(L3508="NECKLACE",OR(R3508=3,R3508=4)),[1]装备基础and强化!$Y$11,0))))</f>
        <v>0</v>
      </c>
      <c r="AO3508" s="43" t="e">
        <f>IF(AND(L3508="BELT",T3508=1),[1]装备基础and强化!$AA$7,IF(AND(L3508="PANTS",T3508=1),[1]装备基础and强化!$AB$7,IF(AND(L3508="SHOES",T3508=1),[1]装备基础and强化!$AC$7,IF(AND(L3508="CLOTHES",T3508=1),[1]装备基础and强化!$AD$7,0))))</f>
        <v>#REF!</v>
      </c>
      <c r="AP3508" s="43">
        <f>IF(AND(L3508="BELT",T3508=2),[1]装备基础and强化!$AF$7,IF(AND(L3508="PANTS",T3508=2),[1]装备基础and强化!$AG$7,IF(AND(L3508="SHOES",T3508=2),[1]装备基础and强化!$AH$7,IF(AND(L3508="CLOTHES",T3508=2),[1]装备基础and强化!$AI$7,0))))</f>
        <v>0</v>
      </c>
      <c r="AQ3508" s="43">
        <f>IF(L3508="HAT",[1]装备基础and强化!$AK$7,IF(L3508="JADE",[1]装备基础and强化!$AK$7,0))</f>
        <v>0</v>
      </c>
      <c r="AR3508" s="43" t="e">
        <f t="shared" si="55"/>
        <v>#REF!</v>
      </c>
    </row>
    <row r="3509" spans="1:44" x14ac:dyDescent="0.15">
      <c r="A3509" s="43"/>
      <c r="B3509" s="5" t="s">
        <v>12103</v>
      </c>
      <c r="C3509" s="12">
        <v>23505</v>
      </c>
      <c r="D3509" s="5" t="s">
        <v>12083</v>
      </c>
      <c r="E3509" s="44" t="s">
        <v>25140</v>
      </c>
      <c r="F3509" s="4" t="s">
        <v>12104</v>
      </c>
      <c r="G3509" s="4" t="s">
        <v>12105</v>
      </c>
      <c r="H3509" s="44"/>
      <c r="I3509" s="4" t="s">
        <v>700</v>
      </c>
      <c r="J3509" s="6" t="s">
        <v>700</v>
      </c>
      <c r="K3509" s="45">
        <v>1</v>
      </c>
      <c r="L3509" s="4" t="s">
        <v>744</v>
      </c>
      <c r="M3509" s="104" t="s">
        <v>19043</v>
      </c>
      <c r="N3509" s="45">
        <v>2170600</v>
      </c>
      <c r="O3509" s="4" t="s">
        <v>15465</v>
      </c>
      <c r="P3509" s="4" t="s">
        <v>2483</v>
      </c>
      <c r="Q3509" s="4">
        <v>180</v>
      </c>
      <c r="R3509" s="4">
        <v>4</v>
      </c>
      <c r="S3509" s="4" t="s">
        <v>11192</v>
      </c>
      <c r="T3509" s="4">
        <v>1</v>
      </c>
      <c r="U3509" s="4">
        <v>6</v>
      </c>
      <c r="W3509" s="4" t="s">
        <v>12087</v>
      </c>
      <c r="X3509" s="4" t="s">
        <v>12088</v>
      </c>
      <c r="Y3509" s="45">
        <v>0</v>
      </c>
      <c r="AA3509" s="4">
        <v>1</v>
      </c>
      <c r="AB3509" s="4">
        <v>100</v>
      </c>
      <c r="AC3509" s="4">
        <v>1</v>
      </c>
      <c r="AE3509" s="45" t="s">
        <v>16461</v>
      </c>
      <c r="AF3509" s="45" t="s">
        <v>16457</v>
      </c>
      <c r="AG3509" s="45" t="s">
        <v>16459</v>
      </c>
      <c r="AH3509" s="45" t="s">
        <v>16453</v>
      </c>
      <c r="AI3509" s="45" t="s">
        <v>16455</v>
      </c>
      <c r="AJ3509" s="63" t="s">
        <v>20405</v>
      </c>
      <c r="AK3509" s="63" t="s">
        <v>20406</v>
      </c>
      <c r="AL3509" s="4">
        <v>0</v>
      </c>
      <c r="AM3509" s="43">
        <f>IF(AND(L3509="WEAPON",OR(R3509=0,R3509=1,R3509=2)),[1]装备基础and强化!$V$7,IF(AND(L3509="LEFTRING",OR(R3509=0,R3509=1,R3509=2)),[1]装备基础and强化!$W$7,IF(AND(L3509="RIGHTRING",OR(R3509=0,R3509=1,R3509=2)),[1]装备基础and强化!$X$7,IF(AND(L3509="NECKLACE",OR(R3509=0,R3509=1,R3509=2)),[1]装备基础and强化!$Y$7,0))))</f>
        <v>0</v>
      </c>
      <c r="AN3509" s="43">
        <f>IF(AND(L3509="WEAPON",OR(R3509=3,R3509=4)),[1]装备基础and强化!$V$11,IF(AND(L3509="LEFTRING",OR(R3509=3,R3509=4)),[1]装备基础and强化!$W$11,IF(AND(L3509="RIGHTRING",OR(R3509=3,R3509=4)),[1]装备基础and强化!$X$11,IF(AND(L3509="NECKLACE",OR(R3509=3,R3509=4)),[1]装备基础and强化!$Y$11,0))))</f>
        <v>0</v>
      </c>
      <c r="AO3509" s="43" t="e">
        <f>IF(AND(L3509="BELT",T3509=1),[1]装备基础and强化!$AA$7,IF(AND(L3509="PANTS",T3509=1),[1]装备基础and强化!$AB$7,IF(AND(L3509="SHOES",T3509=1),[1]装备基础and强化!$AC$7,IF(AND(L3509="CLOTHES",T3509=1),[1]装备基础and强化!$AD$7,0))))</f>
        <v>#REF!</v>
      </c>
      <c r="AP3509" s="43">
        <f>IF(AND(L3509="BELT",T3509=2),[1]装备基础and强化!$AF$7,IF(AND(L3509="PANTS",T3509=2),[1]装备基础and强化!$AG$7,IF(AND(L3509="SHOES",T3509=2),[1]装备基础and强化!$AH$7,IF(AND(L3509="CLOTHES",T3509=2),[1]装备基础and强化!$AI$7,0))))</f>
        <v>0</v>
      </c>
      <c r="AQ3509" s="43">
        <f>IF(L3509="HAT",[1]装备基础and强化!$AK$7,IF(L3509="JADE",[1]装备基础and强化!$AK$7,0))</f>
        <v>0</v>
      </c>
      <c r="AR3509" s="43" t="e">
        <f t="shared" si="55"/>
        <v>#REF!</v>
      </c>
    </row>
    <row r="3510" spans="1:44" x14ac:dyDescent="0.15">
      <c r="A3510" s="43"/>
      <c r="B3510" s="5" t="s">
        <v>12106</v>
      </c>
      <c r="C3510" s="12">
        <v>23506</v>
      </c>
      <c r="D3510" s="5" t="s">
        <v>12083</v>
      </c>
      <c r="E3510" s="44" t="s">
        <v>25141</v>
      </c>
      <c r="F3510" s="4" t="s">
        <v>12107</v>
      </c>
      <c r="G3510" s="4" t="s">
        <v>12108</v>
      </c>
      <c r="H3510" s="44"/>
      <c r="I3510" s="4" t="s">
        <v>700</v>
      </c>
      <c r="J3510" s="6" t="s">
        <v>700</v>
      </c>
      <c r="K3510" s="45">
        <v>1</v>
      </c>
      <c r="L3510" s="4" t="s">
        <v>744</v>
      </c>
      <c r="M3510" s="104" t="s">
        <v>19044</v>
      </c>
      <c r="N3510" s="45">
        <v>2170700</v>
      </c>
      <c r="O3510" s="4" t="s">
        <v>14657</v>
      </c>
      <c r="P3510" s="4" t="s">
        <v>2483</v>
      </c>
      <c r="Q3510" s="4">
        <v>180</v>
      </c>
      <c r="R3510" s="4">
        <v>4</v>
      </c>
      <c r="S3510" s="4" t="s">
        <v>11192</v>
      </c>
      <c r="T3510" s="4">
        <v>1</v>
      </c>
      <c r="U3510" s="4">
        <v>7</v>
      </c>
      <c r="W3510" s="4" t="s">
        <v>12087</v>
      </c>
      <c r="X3510" s="4" t="s">
        <v>12088</v>
      </c>
      <c r="Y3510" s="45">
        <v>0</v>
      </c>
      <c r="AA3510" s="4">
        <v>1</v>
      </c>
      <c r="AB3510" s="4">
        <v>100</v>
      </c>
      <c r="AC3510" s="4">
        <v>1</v>
      </c>
      <c r="AD3510" s="4">
        <v>1</v>
      </c>
      <c r="AE3510" s="45" t="s">
        <v>16461</v>
      </c>
      <c r="AF3510" s="45" t="s">
        <v>16457</v>
      </c>
      <c r="AG3510" s="45" t="s">
        <v>16459</v>
      </c>
      <c r="AH3510" s="45" t="s">
        <v>16453</v>
      </c>
      <c r="AI3510" s="45" t="s">
        <v>16455</v>
      </c>
      <c r="AJ3510" s="63" t="s">
        <v>20405</v>
      </c>
      <c r="AK3510" s="63" t="s">
        <v>20406</v>
      </c>
      <c r="AL3510" s="45">
        <v>0</v>
      </c>
      <c r="AM3510" s="43">
        <f>IF(AND(L3510="WEAPON",OR(R3510=0,R3510=1,R3510=2)),[1]装备基础and强化!$V$7,IF(AND(L3510="LEFTRING",OR(R3510=0,R3510=1,R3510=2)),[1]装备基础and强化!$W$7,IF(AND(L3510="RIGHTRING",OR(R3510=0,R3510=1,R3510=2)),[1]装备基础and强化!$X$7,IF(AND(L3510="NECKLACE",OR(R3510=0,R3510=1,R3510=2)),[1]装备基础and强化!$Y$7,0))))</f>
        <v>0</v>
      </c>
      <c r="AN3510" s="43">
        <f>IF(AND(L3510="WEAPON",OR(R3510=3,R3510=4)),[1]装备基础and强化!$V$11,IF(AND(L3510="LEFTRING",OR(R3510=3,R3510=4)),[1]装备基础and强化!$W$11,IF(AND(L3510="RIGHTRING",OR(R3510=3,R3510=4)),[1]装备基础and强化!$X$11,IF(AND(L3510="NECKLACE",OR(R3510=3,R3510=4)),[1]装备基础and强化!$Y$11,0))))</f>
        <v>0</v>
      </c>
      <c r="AO3510" s="43" t="e">
        <f>IF(AND(L3510="BELT",T3510=1),[1]装备基础and强化!$AA$7,IF(AND(L3510="PANTS",T3510=1),[1]装备基础and强化!$AB$7,IF(AND(L3510="SHOES",T3510=1),[1]装备基础and强化!$AC$7,IF(AND(L3510="CLOTHES",T3510=1),[1]装备基础and强化!$AD$7,0))))</f>
        <v>#REF!</v>
      </c>
      <c r="AP3510" s="43">
        <f>IF(AND(L3510="BELT",T3510=2),[1]装备基础and强化!$AF$7,IF(AND(L3510="PANTS",T3510=2),[1]装备基础and强化!$AG$7,IF(AND(L3510="SHOES",T3510=2),[1]装备基础and强化!$AH$7,IF(AND(L3510="CLOTHES",T3510=2),[1]装备基础and强化!$AI$7,0))))</f>
        <v>0</v>
      </c>
      <c r="AQ3510" s="43">
        <f>IF(L3510="HAT",[1]装备基础and强化!$AK$7,IF(L3510="JADE",[1]装备基础and强化!$AK$7,0))</f>
        <v>0</v>
      </c>
      <c r="AR3510" s="43" t="e">
        <f t="shared" si="55"/>
        <v>#REF!</v>
      </c>
    </row>
    <row r="3511" spans="1:44" x14ac:dyDescent="0.15">
      <c r="A3511" s="43"/>
      <c r="B3511" s="5" t="s">
        <v>12110</v>
      </c>
      <c r="C3511" s="12">
        <v>23507</v>
      </c>
      <c r="D3511" s="5" t="s">
        <v>12083</v>
      </c>
      <c r="E3511" s="44" t="s">
        <v>25142</v>
      </c>
      <c r="F3511" s="4" t="s">
        <v>12111</v>
      </c>
      <c r="G3511" s="4" t="s">
        <v>12112</v>
      </c>
      <c r="H3511" s="44"/>
      <c r="I3511" s="4" t="s">
        <v>700</v>
      </c>
      <c r="J3511" s="6" t="s">
        <v>700</v>
      </c>
      <c r="K3511" s="45">
        <v>1</v>
      </c>
      <c r="L3511" s="4" t="s">
        <v>744</v>
      </c>
      <c r="M3511" s="104" t="s">
        <v>19045</v>
      </c>
      <c r="N3511" s="45">
        <v>2170800</v>
      </c>
      <c r="O3511" s="4" t="s">
        <v>14837</v>
      </c>
      <c r="P3511" s="4" t="s">
        <v>2483</v>
      </c>
      <c r="Q3511" s="4">
        <v>180</v>
      </c>
      <c r="R3511" s="4">
        <v>4</v>
      </c>
      <c r="S3511" s="4" t="s">
        <v>11192</v>
      </c>
      <c r="T3511" s="4">
        <v>1</v>
      </c>
      <c r="U3511" s="4">
        <v>8</v>
      </c>
      <c r="W3511" s="4" t="s">
        <v>12087</v>
      </c>
      <c r="X3511" s="4" t="s">
        <v>12088</v>
      </c>
      <c r="Y3511" s="45">
        <v>0</v>
      </c>
      <c r="AA3511" s="4">
        <v>1</v>
      </c>
      <c r="AB3511" s="4">
        <v>100</v>
      </c>
      <c r="AC3511" s="4">
        <v>1</v>
      </c>
      <c r="AD3511" s="4">
        <v>1</v>
      </c>
      <c r="AE3511" s="45" t="s">
        <v>16461</v>
      </c>
      <c r="AF3511" s="45" t="s">
        <v>16457</v>
      </c>
      <c r="AG3511" s="45" t="s">
        <v>16459</v>
      </c>
      <c r="AH3511" s="45" t="s">
        <v>16453</v>
      </c>
      <c r="AI3511" s="45" t="s">
        <v>16455</v>
      </c>
      <c r="AJ3511" s="63" t="s">
        <v>20405</v>
      </c>
      <c r="AK3511" s="63" t="s">
        <v>20406</v>
      </c>
      <c r="AL3511" s="4">
        <v>0</v>
      </c>
      <c r="AM3511" s="43">
        <f>IF(AND(L3511="WEAPON",OR(R3511=0,R3511=1,R3511=2)),[1]装备基础and强化!$V$7,IF(AND(L3511="LEFTRING",OR(R3511=0,R3511=1,R3511=2)),[1]装备基础and强化!$W$7,IF(AND(L3511="RIGHTRING",OR(R3511=0,R3511=1,R3511=2)),[1]装备基础and强化!$X$7,IF(AND(L3511="NECKLACE",OR(R3511=0,R3511=1,R3511=2)),[1]装备基础and强化!$Y$7,0))))</f>
        <v>0</v>
      </c>
      <c r="AN3511" s="43">
        <f>IF(AND(L3511="WEAPON",OR(R3511=3,R3511=4)),[1]装备基础and强化!$V$11,IF(AND(L3511="LEFTRING",OR(R3511=3,R3511=4)),[1]装备基础and强化!$W$11,IF(AND(L3511="RIGHTRING",OR(R3511=3,R3511=4)),[1]装备基础and强化!$X$11,IF(AND(L3511="NECKLACE",OR(R3511=3,R3511=4)),[1]装备基础and强化!$Y$11,0))))</f>
        <v>0</v>
      </c>
      <c r="AO3511" s="43" t="e">
        <f>IF(AND(L3511="BELT",T3511=1),[1]装备基础and强化!$AA$7,IF(AND(L3511="PANTS",T3511=1),[1]装备基础and强化!$AB$7,IF(AND(L3511="SHOES",T3511=1),[1]装备基础and强化!$AC$7,IF(AND(L3511="CLOTHES",T3511=1),[1]装备基础and强化!$AD$7,0))))</f>
        <v>#REF!</v>
      </c>
      <c r="AP3511" s="43">
        <f>IF(AND(L3511="BELT",T3511=2),[1]装备基础and强化!$AF$7,IF(AND(L3511="PANTS",T3511=2),[1]装备基础and强化!$AG$7,IF(AND(L3511="SHOES",T3511=2),[1]装备基础and强化!$AH$7,IF(AND(L3511="CLOTHES",T3511=2),[1]装备基础and强化!$AI$7,0))))</f>
        <v>0</v>
      </c>
      <c r="AQ3511" s="43">
        <f>IF(L3511="HAT",[1]装备基础and强化!$AK$7,IF(L3511="JADE",[1]装备基础and强化!$AK$7,0))</f>
        <v>0</v>
      </c>
      <c r="AR3511" s="43" t="e">
        <f t="shared" si="55"/>
        <v>#REF!</v>
      </c>
    </row>
    <row r="3512" spans="1:44" x14ac:dyDescent="0.15">
      <c r="A3512" s="43"/>
      <c r="B3512" s="5" t="s">
        <v>12113</v>
      </c>
      <c r="C3512" s="12">
        <v>23508</v>
      </c>
      <c r="D3512" s="5" t="s">
        <v>12114</v>
      </c>
      <c r="E3512" s="44" t="s">
        <v>25143</v>
      </c>
      <c r="F3512" s="4" t="s">
        <v>12115</v>
      </c>
      <c r="G3512" s="4" t="s">
        <v>12116</v>
      </c>
      <c r="H3512" s="44"/>
      <c r="I3512" s="4" t="s">
        <v>700</v>
      </c>
      <c r="J3512" s="6" t="s">
        <v>700</v>
      </c>
      <c r="K3512" s="45">
        <v>1</v>
      </c>
      <c r="L3512" s="4" t="s">
        <v>744</v>
      </c>
      <c r="M3512" s="104" t="s">
        <v>19046</v>
      </c>
      <c r="N3512" s="45">
        <v>2220100</v>
      </c>
      <c r="O3512" s="4" t="s">
        <v>4008</v>
      </c>
      <c r="P3512" s="4" t="s">
        <v>2483</v>
      </c>
      <c r="Q3512" s="4">
        <v>210</v>
      </c>
      <c r="R3512" s="4">
        <v>4</v>
      </c>
      <c r="S3512" s="4" t="s">
        <v>11223</v>
      </c>
      <c r="T3512" s="4">
        <v>1</v>
      </c>
      <c r="U3512" s="4">
        <v>1</v>
      </c>
      <c r="W3512" s="4" t="s">
        <v>12117</v>
      </c>
      <c r="X3512" s="4" t="s">
        <v>12118</v>
      </c>
      <c r="Y3512" s="45">
        <v>0</v>
      </c>
      <c r="AA3512" s="4">
        <v>1</v>
      </c>
      <c r="AB3512" s="4">
        <v>100</v>
      </c>
      <c r="AC3512" s="4">
        <v>1</v>
      </c>
      <c r="AD3512" s="4">
        <v>1</v>
      </c>
      <c r="AE3512" s="45" t="s">
        <v>16461</v>
      </c>
      <c r="AF3512" s="45" t="s">
        <v>16457</v>
      </c>
      <c r="AG3512" s="45" t="s">
        <v>16459</v>
      </c>
      <c r="AH3512" s="45" t="s">
        <v>16453</v>
      </c>
      <c r="AI3512" s="45" t="s">
        <v>16455</v>
      </c>
      <c r="AJ3512" s="63" t="s">
        <v>20405</v>
      </c>
      <c r="AK3512" s="63" t="s">
        <v>20406</v>
      </c>
      <c r="AL3512" s="45">
        <v>0</v>
      </c>
      <c r="AM3512" s="43">
        <f>IF(AND(L3512="WEAPON",OR(R3512=0,R3512=1,R3512=2)),[1]装备基础and强化!$V$7,IF(AND(L3512="LEFTRING",OR(R3512=0,R3512=1,R3512=2)),[1]装备基础and强化!$W$7,IF(AND(L3512="RIGHTRING",OR(R3512=0,R3512=1,R3512=2)),[1]装备基础and强化!$X$7,IF(AND(L3512="NECKLACE",OR(R3512=0,R3512=1,R3512=2)),[1]装备基础and强化!$Y$7,0))))</f>
        <v>0</v>
      </c>
      <c r="AN3512" s="43">
        <f>IF(AND(L3512="WEAPON",OR(R3512=3,R3512=4)),[1]装备基础and强化!$V$11,IF(AND(L3512="LEFTRING",OR(R3512=3,R3512=4)),[1]装备基础and强化!$W$11,IF(AND(L3512="RIGHTRING",OR(R3512=3,R3512=4)),[1]装备基础and强化!$X$11,IF(AND(L3512="NECKLACE",OR(R3512=3,R3512=4)),[1]装备基础and强化!$Y$11,0))))</f>
        <v>0</v>
      </c>
      <c r="AO3512" s="43" t="e">
        <f>IF(AND(L3512="BELT",T3512=1),[1]装备基础and强化!$AA$7,IF(AND(L3512="PANTS",T3512=1),[1]装备基础and强化!$AB$7,IF(AND(L3512="SHOES",T3512=1),[1]装备基础and强化!$AC$7,IF(AND(L3512="CLOTHES",T3512=1),[1]装备基础and强化!$AD$7,0))))</f>
        <v>#REF!</v>
      </c>
      <c r="AP3512" s="43">
        <f>IF(AND(L3512="BELT",T3512=2),[1]装备基础and强化!$AF$7,IF(AND(L3512="PANTS",T3512=2),[1]装备基础and强化!$AG$7,IF(AND(L3512="SHOES",T3512=2),[1]装备基础and强化!$AH$7,IF(AND(L3512="CLOTHES",T3512=2),[1]装备基础and强化!$AI$7,0))))</f>
        <v>0</v>
      </c>
      <c r="AQ3512" s="43">
        <f>IF(L3512="HAT",[1]装备基础and强化!$AK$7,IF(L3512="JADE",[1]装备基础and强化!$AK$7,0))</f>
        <v>0</v>
      </c>
      <c r="AR3512" s="43" t="e">
        <f t="shared" si="55"/>
        <v>#REF!</v>
      </c>
    </row>
    <row r="3513" spans="1:44" x14ac:dyDescent="0.15">
      <c r="A3513" s="43"/>
      <c r="B3513" s="5" t="s">
        <v>12119</v>
      </c>
      <c r="C3513" s="12">
        <v>23509</v>
      </c>
      <c r="D3513" s="5" t="s">
        <v>12114</v>
      </c>
      <c r="E3513" s="44" t="s">
        <v>25144</v>
      </c>
      <c r="F3513" s="4" t="s">
        <v>12120</v>
      </c>
      <c r="G3513" s="4" t="s">
        <v>12121</v>
      </c>
      <c r="H3513" s="44"/>
      <c r="I3513" s="4" t="s">
        <v>700</v>
      </c>
      <c r="J3513" s="6" t="s">
        <v>700</v>
      </c>
      <c r="K3513" s="45">
        <v>1</v>
      </c>
      <c r="L3513" s="4" t="s">
        <v>744</v>
      </c>
      <c r="M3513" s="104" t="s">
        <v>19047</v>
      </c>
      <c r="N3513" s="45">
        <v>2220200</v>
      </c>
      <c r="O3513" s="4" t="s">
        <v>2579</v>
      </c>
      <c r="P3513" s="4" t="s">
        <v>2483</v>
      </c>
      <c r="Q3513" s="4">
        <v>210</v>
      </c>
      <c r="R3513" s="4">
        <v>4</v>
      </c>
      <c r="S3513" s="4" t="s">
        <v>11223</v>
      </c>
      <c r="T3513" s="4">
        <v>1</v>
      </c>
      <c r="U3513" s="4">
        <v>2</v>
      </c>
      <c r="W3513" s="4" t="s">
        <v>12117</v>
      </c>
      <c r="X3513" s="4" t="s">
        <v>12118</v>
      </c>
      <c r="Y3513" s="45">
        <v>0</v>
      </c>
      <c r="AA3513" s="4">
        <v>1</v>
      </c>
      <c r="AB3513" s="4">
        <v>100</v>
      </c>
      <c r="AC3513" s="4">
        <v>1</v>
      </c>
      <c r="AE3513" s="45" t="s">
        <v>16461</v>
      </c>
      <c r="AF3513" s="45" t="s">
        <v>16457</v>
      </c>
      <c r="AG3513" s="45" t="s">
        <v>16459</v>
      </c>
      <c r="AH3513" s="45" t="s">
        <v>16453</v>
      </c>
      <c r="AI3513" s="45" t="s">
        <v>16455</v>
      </c>
      <c r="AJ3513" s="63" t="s">
        <v>20405</v>
      </c>
      <c r="AK3513" s="63" t="s">
        <v>20406</v>
      </c>
      <c r="AL3513" s="4">
        <v>0</v>
      </c>
      <c r="AM3513" s="43">
        <f>IF(AND(L3513="WEAPON",OR(R3513=0,R3513=1,R3513=2)),[1]装备基础and强化!$V$7,IF(AND(L3513="LEFTRING",OR(R3513=0,R3513=1,R3513=2)),[1]装备基础and强化!$W$7,IF(AND(L3513="RIGHTRING",OR(R3513=0,R3513=1,R3513=2)),[1]装备基础and强化!$X$7,IF(AND(L3513="NECKLACE",OR(R3513=0,R3513=1,R3513=2)),[1]装备基础and强化!$Y$7,0))))</f>
        <v>0</v>
      </c>
      <c r="AN3513" s="43">
        <f>IF(AND(L3513="WEAPON",OR(R3513=3,R3513=4)),[1]装备基础and强化!$V$11,IF(AND(L3513="LEFTRING",OR(R3513=3,R3513=4)),[1]装备基础and强化!$W$11,IF(AND(L3513="RIGHTRING",OR(R3513=3,R3513=4)),[1]装备基础and强化!$X$11,IF(AND(L3513="NECKLACE",OR(R3513=3,R3513=4)),[1]装备基础and强化!$Y$11,0))))</f>
        <v>0</v>
      </c>
      <c r="AO3513" s="43" t="e">
        <f>IF(AND(L3513="BELT",T3513=1),[1]装备基础and强化!$AA$7,IF(AND(L3513="PANTS",T3513=1),[1]装备基础and强化!$AB$7,IF(AND(L3513="SHOES",T3513=1),[1]装备基础and强化!$AC$7,IF(AND(L3513="CLOTHES",T3513=1),[1]装备基础and强化!$AD$7,0))))</f>
        <v>#REF!</v>
      </c>
      <c r="AP3513" s="43">
        <f>IF(AND(L3513="BELT",T3513=2),[1]装备基础and强化!$AF$7,IF(AND(L3513="PANTS",T3513=2),[1]装备基础and强化!$AG$7,IF(AND(L3513="SHOES",T3513=2),[1]装备基础and强化!$AH$7,IF(AND(L3513="CLOTHES",T3513=2),[1]装备基础and强化!$AI$7,0))))</f>
        <v>0</v>
      </c>
      <c r="AQ3513" s="43">
        <f>IF(L3513="HAT",[1]装备基础and强化!$AK$7,IF(L3513="JADE",[1]装备基础and强化!$AK$7,0))</f>
        <v>0</v>
      </c>
      <c r="AR3513" s="43" t="e">
        <f t="shared" si="55"/>
        <v>#REF!</v>
      </c>
    </row>
    <row r="3514" spans="1:44" x14ac:dyDescent="0.15">
      <c r="A3514" s="43"/>
      <c r="B3514" s="5" t="s">
        <v>12122</v>
      </c>
      <c r="C3514" s="12">
        <v>23510</v>
      </c>
      <c r="D3514" s="5" t="s">
        <v>12114</v>
      </c>
      <c r="E3514" s="44" t="s">
        <v>25145</v>
      </c>
      <c r="F3514" s="4" t="s">
        <v>12123</v>
      </c>
      <c r="G3514" s="4" t="s">
        <v>12124</v>
      </c>
      <c r="H3514" s="44"/>
      <c r="I3514" s="4" t="s">
        <v>700</v>
      </c>
      <c r="J3514" s="6" t="s">
        <v>700</v>
      </c>
      <c r="K3514" s="45">
        <v>1</v>
      </c>
      <c r="L3514" s="4" t="s">
        <v>744</v>
      </c>
      <c r="M3514" s="104" t="s">
        <v>19048</v>
      </c>
      <c r="N3514" s="45">
        <v>2220300</v>
      </c>
      <c r="O3514" s="4" t="s">
        <v>7169</v>
      </c>
      <c r="P3514" s="4" t="s">
        <v>2483</v>
      </c>
      <c r="Q3514" s="4">
        <v>210</v>
      </c>
      <c r="R3514" s="4">
        <v>4</v>
      </c>
      <c r="S3514" s="4" t="s">
        <v>11223</v>
      </c>
      <c r="T3514" s="4">
        <v>1</v>
      </c>
      <c r="U3514" s="4">
        <v>3</v>
      </c>
      <c r="W3514" s="4" t="s">
        <v>12117</v>
      </c>
      <c r="X3514" s="4" t="s">
        <v>12118</v>
      </c>
      <c r="Y3514" s="45">
        <v>0</v>
      </c>
      <c r="AA3514" s="4">
        <v>1</v>
      </c>
      <c r="AB3514" s="4">
        <v>100</v>
      </c>
      <c r="AC3514" s="4">
        <v>1</v>
      </c>
      <c r="AD3514" s="4">
        <v>1</v>
      </c>
      <c r="AE3514" s="45" t="s">
        <v>16461</v>
      </c>
      <c r="AF3514" s="45" t="s">
        <v>16457</v>
      </c>
      <c r="AG3514" s="45" t="s">
        <v>16459</v>
      </c>
      <c r="AH3514" s="45" t="s">
        <v>16453</v>
      </c>
      <c r="AI3514" s="45" t="s">
        <v>16455</v>
      </c>
      <c r="AJ3514" s="63" t="s">
        <v>20405</v>
      </c>
      <c r="AK3514" s="63" t="s">
        <v>20406</v>
      </c>
      <c r="AL3514" s="45">
        <v>0</v>
      </c>
      <c r="AM3514" s="43">
        <f>IF(AND(L3514="WEAPON",OR(R3514=0,R3514=1,R3514=2)),[1]装备基础and强化!$V$7,IF(AND(L3514="LEFTRING",OR(R3514=0,R3514=1,R3514=2)),[1]装备基础and强化!$W$7,IF(AND(L3514="RIGHTRING",OR(R3514=0,R3514=1,R3514=2)),[1]装备基础and强化!$X$7,IF(AND(L3514="NECKLACE",OR(R3514=0,R3514=1,R3514=2)),[1]装备基础and强化!$Y$7,0))))</f>
        <v>0</v>
      </c>
      <c r="AN3514" s="43">
        <f>IF(AND(L3514="WEAPON",OR(R3514=3,R3514=4)),[1]装备基础and强化!$V$11,IF(AND(L3514="LEFTRING",OR(R3514=3,R3514=4)),[1]装备基础and强化!$W$11,IF(AND(L3514="RIGHTRING",OR(R3514=3,R3514=4)),[1]装备基础and强化!$X$11,IF(AND(L3514="NECKLACE",OR(R3514=3,R3514=4)),[1]装备基础and强化!$Y$11,0))))</f>
        <v>0</v>
      </c>
      <c r="AO3514" s="43" t="e">
        <f>IF(AND(L3514="BELT",T3514=1),[1]装备基础and强化!$AA$7,IF(AND(L3514="PANTS",T3514=1),[1]装备基础and强化!$AB$7,IF(AND(L3514="SHOES",T3514=1),[1]装备基础and强化!$AC$7,IF(AND(L3514="CLOTHES",T3514=1),[1]装备基础and强化!$AD$7,0))))</f>
        <v>#REF!</v>
      </c>
      <c r="AP3514" s="43">
        <f>IF(AND(L3514="BELT",T3514=2),[1]装备基础and强化!$AF$7,IF(AND(L3514="PANTS",T3514=2),[1]装备基础and强化!$AG$7,IF(AND(L3514="SHOES",T3514=2),[1]装备基础and强化!$AH$7,IF(AND(L3514="CLOTHES",T3514=2),[1]装备基础and强化!$AI$7,0))))</f>
        <v>0</v>
      </c>
      <c r="AQ3514" s="43">
        <f>IF(L3514="HAT",[1]装备基础and强化!$AK$7,IF(L3514="JADE",[1]装备基础and强化!$AK$7,0))</f>
        <v>0</v>
      </c>
      <c r="AR3514" s="43" t="e">
        <f t="shared" si="55"/>
        <v>#REF!</v>
      </c>
    </row>
    <row r="3515" spans="1:44" x14ac:dyDescent="0.15">
      <c r="A3515" s="43"/>
      <c r="B3515" s="5" t="s">
        <v>12125</v>
      </c>
      <c r="C3515" s="12">
        <v>23511</v>
      </c>
      <c r="D3515" s="5" t="s">
        <v>12114</v>
      </c>
      <c r="E3515" s="44" t="s">
        <v>25146</v>
      </c>
      <c r="F3515" s="4" t="s">
        <v>12126</v>
      </c>
      <c r="G3515" s="4" t="s">
        <v>12127</v>
      </c>
      <c r="H3515" s="44"/>
      <c r="I3515" s="4" t="s">
        <v>700</v>
      </c>
      <c r="J3515" s="6" t="s">
        <v>700</v>
      </c>
      <c r="K3515" s="45">
        <v>1</v>
      </c>
      <c r="L3515" s="4" t="s">
        <v>744</v>
      </c>
      <c r="M3515" s="104" t="s">
        <v>19049</v>
      </c>
      <c r="N3515" s="45">
        <v>2220400</v>
      </c>
      <c r="O3515" s="4" t="s">
        <v>12565</v>
      </c>
      <c r="P3515" s="4" t="s">
        <v>2483</v>
      </c>
      <c r="Q3515" s="4">
        <v>210</v>
      </c>
      <c r="R3515" s="4">
        <v>4</v>
      </c>
      <c r="S3515" s="4" t="s">
        <v>11223</v>
      </c>
      <c r="T3515" s="4">
        <v>1</v>
      </c>
      <c r="U3515" s="4">
        <v>4</v>
      </c>
      <c r="W3515" s="4" t="s">
        <v>12117</v>
      </c>
      <c r="X3515" s="4" t="s">
        <v>12118</v>
      </c>
      <c r="Y3515" s="45">
        <v>0</v>
      </c>
      <c r="AA3515" s="4">
        <v>1</v>
      </c>
      <c r="AB3515" s="4">
        <v>100</v>
      </c>
      <c r="AC3515" s="4">
        <v>1</v>
      </c>
      <c r="AD3515" s="4">
        <v>1</v>
      </c>
      <c r="AE3515" s="45" t="s">
        <v>16461</v>
      </c>
      <c r="AF3515" s="45" t="s">
        <v>16457</v>
      </c>
      <c r="AG3515" s="45" t="s">
        <v>16459</v>
      </c>
      <c r="AH3515" s="45" t="s">
        <v>16453</v>
      </c>
      <c r="AI3515" s="45" t="s">
        <v>16455</v>
      </c>
      <c r="AJ3515" s="63" t="s">
        <v>20405</v>
      </c>
      <c r="AK3515" s="63" t="s">
        <v>20406</v>
      </c>
      <c r="AL3515" s="4">
        <v>0</v>
      </c>
      <c r="AM3515" s="43">
        <f>IF(AND(L3515="WEAPON",OR(R3515=0,R3515=1,R3515=2)),[1]装备基础and强化!$V$7,IF(AND(L3515="LEFTRING",OR(R3515=0,R3515=1,R3515=2)),[1]装备基础and强化!$W$7,IF(AND(L3515="RIGHTRING",OR(R3515=0,R3515=1,R3515=2)),[1]装备基础and强化!$X$7,IF(AND(L3515="NECKLACE",OR(R3515=0,R3515=1,R3515=2)),[1]装备基础and强化!$Y$7,0))))</f>
        <v>0</v>
      </c>
      <c r="AN3515" s="43">
        <f>IF(AND(L3515="WEAPON",OR(R3515=3,R3515=4)),[1]装备基础and强化!$V$11,IF(AND(L3515="LEFTRING",OR(R3515=3,R3515=4)),[1]装备基础and强化!$W$11,IF(AND(L3515="RIGHTRING",OR(R3515=3,R3515=4)),[1]装备基础and强化!$X$11,IF(AND(L3515="NECKLACE",OR(R3515=3,R3515=4)),[1]装备基础and强化!$Y$11,0))))</f>
        <v>0</v>
      </c>
      <c r="AO3515" s="43" t="e">
        <f>IF(AND(L3515="BELT",T3515=1),[1]装备基础and强化!$AA$7,IF(AND(L3515="PANTS",T3515=1),[1]装备基础and强化!$AB$7,IF(AND(L3515="SHOES",T3515=1),[1]装备基础and强化!$AC$7,IF(AND(L3515="CLOTHES",T3515=1),[1]装备基础and强化!$AD$7,0))))</f>
        <v>#REF!</v>
      </c>
      <c r="AP3515" s="43">
        <f>IF(AND(L3515="BELT",T3515=2),[1]装备基础and强化!$AF$7,IF(AND(L3515="PANTS",T3515=2),[1]装备基础and强化!$AG$7,IF(AND(L3515="SHOES",T3515=2),[1]装备基础and强化!$AH$7,IF(AND(L3515="CLOTHES",T3515=2),[1]装备基础and强化!$AI$7,0))))</f>
        <v>0</v>
      </c>
      <c r="AQ3515" s="43">
        <f>IF(L3515="HAT",[1]装备基础and强化!$AK$7,IF(L3515="JADE",[1]装备基础and强化!$AK$7,0))</f>
        <v>0</v>
      </c>
      <c r="AR3515" s="43" t="e">
        <f t="shared" si="55"/>
        <v>#REF!</v>
      </c>
    </row>
    <row r="3516" spans="1:44" x14ac:dyDescent="0.15">
      <c r="A3516" s="43"/>
      <c r="B3516" s="5" t="s">
        <v>12128</v>
      </c>
      <c r="C3516" s="12">
        <v>23512</v>
      </c>
      <c r="D3516" s="5" t="s">
        <v>12114</v>
      </c>
      <c r="E3516" s="44" t="s">
        <v>25147</v>
      </c>
      <c r="F3516" s="4" t="s">
        <v>12129</v>
      </c>
      <c r="G3516" s="4" t="s">
        <v>12130</v>
      </c>
      <c r="H3516" s="44"/>
      <c r="I3516" s="4" t="s">
        <v>700</v>
      </c>
      <c r="J3516" s="6" t="s">
        <v>700</v>
      </c>
      <c r="K3516" s="45">
        <v>1</v>
      </c>
      <c r="L3516" s="4" t="s">
        <v>744</v>
      </c>
      <c r="M3516" s="104" t="s">
        <v>19050</v>
      </c>
      <c r="N3516" s="45">
        <v>2220500</v>
      </c>
      <c r="O3516" s="4" t="s">
        <v>5897</v>
      </c>
      <c r="P3516" s="4" t="s">
        <v>2483</v>
      </c>
      <c r="Q3516" s="4">
        <v>210</v>
      </c>
      <c r="R3516" s="4">
        <v>4</v>
      </c>
      <c r="S3516" s="4" t="s">
        <v>11223</v>
      </c>
      <c r="T3516" s="4">
        <v>1</v>
      </c>
      <c r="U3516" s="4">
        <v>5</v>
      </c>
      <c r="W3516" s="4" t="s">
        <v>12117</v>
      </c>
      <c r="X3516" s="4" t="s">
        <v>12118</v>
      </c>
      <c r="Y3516" s="45">
        <v>0</v>
      </c>
      <c r="AA3516" s="4">
        <v>1</v>
      </c>
      <c r="AB3516" s="4">
        <v>100</v>
      </c>
      <c r="AC3516" s="4">
        <v>1</v>
      </c>
      <c r="AD3516" s="4">
        <v>1</v>
      </c>
      <c r="AE3516" s="45" t="s">
        <v>16461</v>
      </c>
      <c r="AF3516" s="45" t="s">
        <v>16457</v>
      </c>
      <c r="AG3516" s="45" t="s">
        <v>16459</v>
      </c>
      <c r="AH3516" s="45" t="s">
        <v>16453</v>
      </c>
      <c r="AI3516" s="45" t="s">
        <v>16455</v>
      </c>
      <c r="AJ3516" s="63" t="s">
        <v>20405</v>
      </c>
      <c r="AK3516" s="63" t="s">
        <v>20406</v>
      </c>
      <c r="AL3516" s="45">
        <v>0</v>
      </c>
      <c r="AM3516" s="43">
        <f>IF(AND(L3516="WEAPON",OR(R3516=0,R3516=1,R3516=2)),[1]装备基础and强化!$V$7,IF(AND(L3516="LEFTRING",OR(R3516=0,R3516=1,R3516=2)),[1]装备基础and强化!$W$7,IF(AND(L3516="RIGHTRING",OR(R3516=0,R3516=1,R3516=2)),[1]装备基础and强化!$X$7,IF(AND(L3516="NECKLACE",OR(R3516=0,R3516=1,R3516=2)),[1]装备基础and强化!$Y$7,0))))</f>
        <v>0</v>
      </c>
      <c r="AN3516" s="43">
        <f>IF(AND(L3516="WEAPON",OR(R3516=3,R3516=4)),[1]装备基础and强化!$V$11,IF(AND(L3516="LEFTRING",OR(R3516=3,R3516=4)),[1]装备基础and强化!$W$11,IF(AND(L3516="RIGHTRING",OR(R3516=3,R3516=4)),[1]装备基础and强化!$X$11,IF(AND(L3516="NECKLACE",OR(R3516=3,R3516=4)),[1]装备基础and强化!$Y$11,0))))</f>
        <v>0</v>
      </c>
      <c r="AO3516" s="43" t="e">
        <f>IF(AND(L3516="BELT",T3516=1),[1]装备基础and强化!$AA$7,IF(AND(L3516="PANTS",T3516=1),[1]装备基础and强化!$AB$7,IF(AND(L3516="SHOES",T3516=1),[1]装备基础and强化!$AC$7,IF(AND(L3516="CLOTHES",T3516=1),[1]装备基础and强化!$AD$7,0))))</f>
        <v>#REF!</v>
      </c>
      <c r="AP3516" s="43">
        <f>IF(AND(L3516="BELT",T3516=2),[1]装备基础and强化!$AF$7,IF(AND(L3516="PANTS",T3516=2),[1]装备基础and强化!$AG$7,IF(AND(L3516="SHOES",T3516=2),[1]装备基础and强化!$AH$7,IF(AND(L3516="CLOTHES",T3516=2),[1]装备基础and强化!$AI$7,0))))</f>
        <v>0</v>
      </c>
      <c r="AQ3516" s="43">
        <f>IF(L3516="HAT",[1]装备基础and强化!$AK$7,IF(L3516="JADE",[1]装备基础and强化!$AK$7,0))</f>
        <v>0</v>
      </c>
      <c r="AR3516" s="43" t="e">
        <f t="shared" si="55"/>
        <v>#REF!</v>
      </c>
    </row>
    <row r="3517" spans="1:44" x14ac:dyDescent="0.15">
      <c r="A3517" s="43"/>
      <c r="B3517" s="5" t="s">
        <v>12131</v>
      </c>
      <c r="C3517" s="12">
        <v>23513</v>
      </c>
      <c r="D3517" s="5" t="s">
        <v>12114</v>
      </c>
      <c r="E3517" s="44" t="s">
        <v>25148</v>
      </c>
      <c r="F3517" s="4" t="s">
        <v>12132</v>
      </c>
      <c r="G3517" s="4" t="s">
        <v>12133</v>
      </c>
      <c r="H3517" s="44"/>
      <c r="I3517" s="4" t="s">
        <v>700</v>
      </c>
      <c r="J3517" s="6" t="s">
        <v>700</v>
      </c>
      <c r="K3517" s="45">
        <v>1</v>
      </c>
      <c r="L3517" s="4" t="s">
        <v>744</v>
      </c>
      <c r="M3517" s="104" t="s">
        <v>19051</v>
      </c>
      <c r="N3517" s="45">
        <v>2220600</v>
      </c>
      <c r="O3517" s="4" t="s">
        <v>15137</v>
      </c>
      <c r="P3517" s="4" t="s">
        <v>2483</v>
      </c>
      <c r="Q3517" s="4">
        <v>210</v>
      </c>
      <c r="R3517" s="4">
        <v>4</v>
      </c>
      <c r="S3517" s="4" t="s">
        <v>11223</v>
      </c>
      <c r="T3517" s="4">
        <v>1</v>
      </c>
      <c r="U3517" s="4">
        <v>6</v>
      </c>
      <c r="W3517" s="4" t="s">
        <v>12117</v>
      </c>
      <c r="X3517" s="4" t="s">
        <v>12118</v>
      </c>
      <c r="Y3517" s="45">
        <v>0</v>
      </c>
      <c r="AA3517" s="4">
        <v>1</v>
      </c>
      <c r="AB3517" s="4">
        <v>100</v>
      </c>
      <c r="AC3517" s="4">
        <v>1</v>
      </c>
      <c r="AD3517" s="4">
        <v>1</v>
      </c>
      <c r="AE3517" s="45" t="s">
        <v>16461</v>
      </c>
      <c r="AF3517" s="45" t="s">
        <v>16457</v>
      </c>
      <c r="AG3517" s="45" t="s">
        <v>16459</v>
      </c>
      <c r="AH3517" s="45" t="s">
        <v>16453</v>
      </c>
      <c r="AI3517" s="45" t="s">
        <v>16455</v>
      </c>
      <c r="AJ3517" s="63" t="s">
        <v>20405</v>
      </c>
      <c r="AK3517" s="63" t="s">
        <v>20406</v>
      </c>
      <c r="AL3517" s="4">
        <v>0</v>
      </c>
      <c r="AM3517" s="43">
        <f>IF(AND(L3517="WEAPON",OR(R3517=0,R3517=1,R3517=2)),[1]装备基础and强化!$V$7,IF(AND(L3517="LEFTRING",OR(R3517=0,R3517=1,R3517=2)),[1]装备基础and强化!$W$7,IF(AND(L3517="RIGHTRING",OR(R3517=0,R3517=1,R3517=2)),[1]装备基础and强化!$X$7,IF(AND(L3517="NECKLACE",OR(R3517=0,R3517=1,R3517=2)),[1]装备基础and强化!$Y$7,0))))</f>
        <v>0</v>
      </c>
      <c r="AN3517" s="43">
        <f>IF(AND(L3517="WEAPON",OR(R3517=3,R3517=4)),[1]装备基础and强化!$V$11,IF(AND(L3517="LEFTRING",OR(R3517=3,R3517=4)),[1]装备基础and强化!$W$11,IF(AND(L3517="RIGHTRING",OR(R3517=3,R3517=4)),[1]装备基础and强化!$X$11,IF(AND(L3517="NECKLACE",OR(R3517=3,R3517=4)),[1]装备基础and强化!$Y$11,0))))</f>
        <v>0</v>
      </c>
      <c r="AO3517" s="43" t="e">
        <f>IF(AND(L3517="BELT",T3517=1),[1]装备基础and强化!$AA$7,IF(AND(L3517="PANTS",T3517=1),[1]装备基础and强化!$AB$7,IF(AND(L3517="SHOES",T3517=1),[1]装备基础and强化!$AC$7,IF(AND(L3517="CLOTHES",T3517=1),[1]装备基础and强化!$AD$7,0))))</f>
        <v>#REF!</v>
      </c>
      <c r="AP3517" s="43">
        <f>IF(AND(L3517="BELT",T3517=2),[1]装备基础and强化!$AF$7,IF(AND(L3517="PANTS",T3517=2),[1]装备基础and强化!$AG$7,IF(AND(L3517="SHOES",T3517=2),[1]装备基础and强化!$AH$7,IF(AND(L3517="CLOTHES",T3517=2),[1]装备基础and强化!$AI$7,0))))</f>
        <v>0</v>
      </c>
      <c r="AQ3517" s="43">
        <f>IF(L3517="HAT",[1]装备基础and强化!$AK$7,IF(L3517="JADE",[1]装备基础and强化!$AK$7,0))</f>
        <v>0</v>
      </c>
      <c r="AR3517" s="43" t="e">
        <f t="shared" si="55"/>
        <v>#REF!</v>
      </c>
    </row>
    <row r="3518" spans="1:44" x14ac:dyDescent="0.15">
      <c r="A3518" s="43"/>
      <c r="B3518" s="5" t="s">
        <v>12134</v>
      </c>
      <c r="C3518" s="12">
        <v>23514</v>
      </c>
      <c r="D3518" s="5" t="s">
        <v>12114</v>
      </c>
      <c r="E3518" s="44" t="s">
        <v>25149</v>
      </c>
      <c r="F3518" s="4" t="s">
        <v>12135</v>
      </c>
      <c r="G3518" s="4" t="s">
        <v>12136</v>
      </c>
      <c r="H3518" s="44"/>
      <c r="I3518" s="4" t="s">
        <v>700</v>
      </c>
      <c r="J3518" s="6" t="s">
        <v>700</v>
      </c>
      <c r="K3518" s="45">
        <v>1</v>
      </c>
      <c r="L3518" s="4" t="s">
        <v>744</v>
      </c>
      <c r="M3518" s="104" t="s">
        <v>19052</v>
      </c>
      <c r="N3518" s="45">
        <v>2220700</v>
      </c>
      <c r="O3518" s="4" t="s">
        <v>15138</v>
      </c>
      <c r="P3518" s="4" t="s">
        <v>2483</v>
      </c>
      <c r="Q3518" s="4">
        <v>210</v>
      </c>
      <c r="R3518" s="4">
        <v>4</v>
      </c>
      <c r="S3518" s="4" t="s">
        <v>11223</v>
      </c>
      <c r="T3518" s="4">
        <v>1</v>
      </c>
      <c r="U3518" s="4">
        <v>7</v>
      </c>
      <c r="W3518" s="4" t="s">
        <v>12117</v>
      </c>
      <c r="X3518" s="4" t="s">
        <v>12118</v>
      </c>
      <c r="Y3518" s="45">
        <v>0</v>
      </c>
      <c r="AA3518" s="4">
        <v>1</v>
      </c>
      <c r="AB3518" s="4">
        <v>100</v>
      </c>
      <c r="AC3518" s="4">
        <v>1</v>
      </c>
      <c r="AD3518" s="4">
        <v>1</v>
      </c>
      <c r="AE3518" s="45" t="s">
        <v>16461</v>
      </c>
      <c r="AF3518" s="45" t="s">
        <v>16457</v>
      </c>
      <c r="AG3518" s="45" t="s">
        <v>16459</v>
      </c>
      <c r="AH3518" s="45" t="s">
        <v>16453</v>
      </c>
      <c r="AI3518" s="45" t="s">
        <v>16455</v>
      </c>
      <c r="AJ3518" s="63" t="s">
        <v>20405</v>
      </c>
      <c r="AK3518" s="63" t="s">
        <v>20406</v>
      </c>
      <c r="AL3518" s="45">
        <v>0</v>
      </c>
      <c r="AM3518" s="43">
        <f>IF(AND(L3518="WEAPON",OR(R3518=0,R3518=1,R3518=2)),[1]装备基础and强化!$V$7,IF(AND(L3518="LEFTRING",OR(R3518=0,R3518=1,R3518=2)),[1]装备基础and强化!$W$7,IF(AND(L3518="RIGHTRING",OR(R3518=0,R3518=1,R3518=2)),[1]装备基础and强化!$X$7,IF(AND(L3518="NECKLACE",OR(R3518=0,R3518=1,R3518=2)),[1]装备基础and强化!$Y$7,0))))</f>
        <v>0</v>
      </c>
      <c r="AN3518" s="43">
        <f>IF(AND(L3518="WEAPON",OR(R3518=3,R3518=4)),[1]装备基础and强化!$V$11,IF(AND(L3518="LEFTRING",OR(R3518=3,R3518=4)),[1]装备基础and强化!$W$11,IF(AND(L3518="RIGHTRING",OR(R3518=3,R3518=4)),[1]装备基础and强化!$X$11,IF(AND(L3518="NECKLACE",OR(R3518=3,R3518=4)),[1]装备基础and强化!$Y$11,0))))</f>
        <v>0</v>
      </c>
      <c r="AO3518" s="43" t="e">
        <f>IF(AND(L3518="BELT",T3518=1),[1]装备基础and强化!$AA$7,IF(AND(L3518="PANTS",T3518=1),[1]装备基础and强化!$AB$7,IF(AND(L3518="SHOES",T3518=1),[1]装备基础and强化!$AC$7,IF(AND(L3518="CLOTHES",T3518=1),[1]装备基础and强化!$AD$7,0))))</f>
        <v>#REF!</v>
      </c>
      <c r="AP3518" s="43">
        <f>IF(AND(L3518="BELT",T3518=2),[1]装备基础and强化!$AF$7,IF(AND(L3518="PANTS",T3518=2),[1]装备基础and强化!$AG$7,IF(AND(L3518="SHOES",T3518=2),[1]装备基础and强化!$AH$7,IF(AND(L3518="CLOTHES",T3518=2),[1]装备基础and强化!$AI$7,0))))</f>
        <v>0</v>
      </c>
      <c r="AQ3518" s="43">
        <f>IF(L3518="HAT",[1]装备基础and强化!$AK$7,IF(L3518="JADE",[1]装备基础and强化!$AK$7,0))</f>
        <v>0</v>
      </c>
      <c r="AR3518" s="43" t="e">
        <f t="shared" si="55"/>
        <v>#REF!</v>
      </c>
    </row>
    <row r="3519" spans="1:44" x14ac:dyDescent="0.15">
      <c r="A3519" s="43"/>
      <c r="B3519" s="5" t="s">
        <v>12137</v>
      </c>
      <c r="C3519" s="12">
        <v>23515</v>
      </c>
      <c r="D3519" s="5" t="s">
        <v>12114</v>
      </c>
      <c r="E3519" s="44" t="s">
        <v>25150</v>
      </c>
      <c r="F3519" s="4" t="s">
        <v>12138</v>
      </c>
      <c r="G3519" s="4" t="s">
        <v>12139</v>
      </c>
      <c r="H3519" s="44"/>
      <c r="I3519" s="4" t="s">
        <v>700</v>
      </c>
      <c r="J3519" s="6" t="s">
        <v>700</v>
      </c>
      <c r="K3519" s="45">
        <v>1</v>
      </c>
      <c r="L3519" s="4" t="s">
        <v>744</v>
      </c>
      <c r="M3519" s="104" t="s">
        <v>19053</v>
      </c>
      <c r="N3519" s="45">
        <v>2220800</v>
      </c>
      <c r="O3519" s="4" t="s">
        <v>15139</v>
      </c>
      <c r="P3519" s="4" t="s">
        <v>2483</v>
      </c>
      <c r="Q3519" s="4">
        <v>210</v>
      </c>
      <c r="R3519" s="4">
        <v>4</v>
      </c>
      <c r="S3519" s="4" t="s">
        <v>11223</v>
      </c>
      <c r="T3519" s="4">
        <v>1</v>
      </c>
      <c r="U3519" s="4">
        <v>8</v>
      </c>
      <c r="W3519" s="4" t="s">
        <v>12117</v>
      </c>
      <c r="X3519" s="4" t="s">
        <v>12118</v>
      </c>
      <c r="Y3519" s="45">
        <v>0</v>
      </c>
      <c r="AA3519" s="4">
        <v>1</v>
      </c>
      <c r="AB3519" s="4">
        <v>100</v>
      </c>
      <c r="AC3519" s="4">
        <v>1</v>
      </c>
      <c r="AD3519" s="4">
        <v>1</v>
      </c>
      <c r="AE3519" s="45" t="s">
        <v>16461</v>
      </c>
      <c r="AF3519" s="45" t="s">
        <v>16457</v>
      </c>
      <c r="AG3519" s="45" t="s">
        <v>16459</v>
      </c>
      <c r="AH3519" s="45" t="s">
        <v>16453</v>
      </c>
      <c r="AI3519" s="45" t="s">
        <v>16455</v>
      </c>
      <c r="AJ3519" s="63" t="s">
        <v>20405</v>
      </c>
      <c r="AK3519" s="63" t="s">
        <v>20406</v>
      </c>
      <c r="AL3519" s="4">
        <v>0</v>
      </c>
      <c r="AM3519" s="43">
        <f>IF(AND(L3519="WEAPON",OR(R3519=0,R3519=1,R3519=2)),[1]装备基础and强化!$V$7,IF(AND(L3519="LEFTRING",OR(R3519=0,R3519=1,R3519=2)),[1]装备基础and强化!$W$7,IF(AND(L3519="RIGHTRING",OR(R3519=0,R3519=1,R3519=2)),[1]装备基础and强化!$X$7,IF(AND(L3519="NECKLACE",OR(R3519=0,R3519=1,R3519=2)),[1]装备基础and强化!$Y$7,0))))</f>
        <v>0</v>
      </c>
      <c r="AN3519" s="43">
        <f>IF(AND(L3519="WEAPON",OR(R3519=3,R3519=4)),[1]装备基础and强化!$V$11,IF(AND(L3519="LEFTRING",OR(R3519=3,R3519=4)),[1]装备基础and强化!$W$11,IF(AND(L3519="RIGHTRING",OR(R3519=3,R3519=4)),[1]装备基础and强化!$X$11,IF(AND(L3519="NECKLACE",OR(R3519=3,R3519=4)),[1]装备基础and强化!$Y$11,0))))</f>
        <v>0</v>
      </c>
      <c r="AO3519" s="43" t="e">
        <f>IF(AND(L3519="BELT",T3519=1),[1]装备基础and强化!$AA$7,IF(AND(L3519="PANTS",T3519=1),[1]装备基础and强化!$AB$7,IF(AND(L3519="SHOES",T3519=1),[1]装备基础and强化!$AC$7,IF(AND(L3519="CLOTHES",T3519=1),[1]装备基础and强化!$AD$7,0))))</f>
        <v>#REF!</v>
      </c>
      <c r="AP3519" s="43">
        <f>IF(AND(L3519="BELT",T3519=2),[1]装备基础and强化!$AF$7,IF(AND(L3519="PANTS",T3519=2),[1]装备基础and强化!$AG$7,IF(AND(L3519="SHOES",T3519=2),[1]装备基础and强化!$AH$7,IF(AND(L3519="CLOTHES",T3519=2),[1]装备基础and强化!$AI$7,0))))</f>
        <v>0</v>
      </c>
      <c r="AQ3519" s="43">
        <f>IF(L3519="HAT",[1]装备基础and强化!$AK$7,IF(L3519="JADE",[1]装备基础and强化!$AK$7,0))</f>
        <v>0</v>
      </c>
      <c r="AR3519" s="43" t="e">
        <f t="shared" si="55"/>
        <v>#REF!</v>
      </c>
    </row>
    <row r="3520" spans="1:44" x14ac:dyDescent="0.15">
      <c r="A3520" s="43"/>
      <c r="B3520" s="5" t="s">
        <v>12140</v>
      </c>
      <c r="C3520" s="12">
        <v>23516</v>
      </c>
      <c r="D3520" s="5" t="s">
        <v>12141</v>
      </c>
      <c r="E3520" s="44" t="s">
        <v>25151</v>
      </c>
      <c r="F3520" s="4" t="s">
        <v>12142</v>
      </c>
      <c r="G3520" s="4" t="s">
        <v>12143</v>
      </c>
      <c r="H3520" s="44"/>
      <c r="I3520" s="4" t="s">
        <v>700</v>
      </c>
      <c r="J3520" s="6" t="s">
        <v>700</v>
      </c>
      <c r="K3520" s="45">
        <v>1</v>
      </c>
      <c r="L3520" s="4" t="s">
        <v>744</v>
      </c>
      <c r="M3520" s="104" t="s">
        <v>19054</v>
      </c>
      <c r="N3520" s="45">
        <v>2250100</v>
      </c>
      <c r="O3520" s="4" t="s">
        <v>9469</v>
      </c>
      <c r="P3520" s="4" t="s">
        <v>2483</v>
      </c>
      <c r="Q3520" s="4">
        <v>240</v>
      </c>
      <c r="R3520" s="4">
        <v>4</v>
      </c>
      <c r="S3520" s="4" t="s">
        <v>11252</v>
      </c>
      <c r="T3520" s="4">
        <v>1</v>
      </c>
      <c r="U3520" s="4">
        <v>1</v>
      </c>
      <c r="W3520" s="4" t="s">
        <v>12144</v>
      </c>
      <c r="X3520" s="4" t="s">
        <v>12145</v>
      </c>
      <c r="Y3520" s="45">
        <v>0</v>
      </c>
      <c r="AA3520" s="4">
        <v>1</v>
      </c>
      <c r="AB3520" s="4">
        <v>100</v>
      </c>
      <c r="AC3520" s="4">
        <v>1</v>
      </c>
      <c r="AD3520" s="4">
        <v>1</v>
      </c>
      <c r="AE3520" s="45" t="s">
        <v>16461</v>
      </c>
      <c r="AF3520" s="45" t="s">
        <v>16457</v>
      </c>
      <c r="AG3520" s="45" t="s">
        <v>16459</v>
      </c>
      <c r="AH3520" s="45" t="s">
        <v>16453</v>
      </c>
      <c r="AI3520" s="45" t="s">
        <v>16455</v>
      </c>
      <c r="AJ3520" s="63" t="s">
        <v>20405</v>
      </c>
      <c r="AK3520" s="63" t="s">
        <v>20406</v>
      </c>
      <c r="AL3520" s="45">
        <v>0</v>
      </c>
      <c r="AM3520" s="43">
        <f>IF(AND(L3520="WEAPON",OR(R3520=0,R3520=1,R3520=2)),[1]装备基础and强化!$V$7,IF(AND(L3520="LEFTRING",OR(R3520=0,R3520=1,R3520=2)),[1]装备基础and强化!$W$7,IF(AND(L3520="RIGHTRING",OR(R3520=0,R3520=1,R3520=2)),[1]装备基础and强化!$X$7,IF(AND(L3520="NECKLACE",OR(R3520=0,R3520=1,R3520=2)),[1]装备基础and强化!$Y$7,0))))</f>
        <v>0</v>
      </c>
      <c r="AN3520" s="43">
        <f>IF(AND(L3520="WEAPON",OR(R3520=3,R3520=4)),[1]装备基础and强化!$V$11,IF(AND(L3520="LEFTRING",OR(R3520=3,R3520=4)),[1]装备基础and强化!$W$11,IF(AND(L3520="RIGHTRING",OR(R3520=3,R3520=4)),[1]装备基础and强化!$X$11,IF(AND(L3520="NECKLACE",OR(R3520=3,R3520=4)),[1]装备基础and强化!$Y$11,0))))</f>
        <v>0</v>
      </c>
      <c r="AO3520" s="43" t="e">
        <f>IF(AND(L3520="BELT",T3520=1),[1]装备基础and强化!$AA$7,IF(AND(L3520="PANTS",T3520=1),[1]装备基础and强化!$AB$7,IF(AND(L3520="SHOES",T3520=1),[1]装备基础and强化!$AC$7,IF(AND(L3520="CLOTHES",T3520=1),[1]装备基础and强化!$AD$7,0))))</f>
        <v>#REF!</v>
      </c>
      <c r="AP3520" s="43">
        <f>IF(AND(L3520="BELT",T3520=2),[1]装备基础and强化!$AF$7,IF(AND(L3520="PANTS",T3520=2),[1]装备基础and强化!$AG$7,IF(AND(L3520="SHOES",T3520=2),[1]装备基础and强化!$AH$7,IF(AND(L3520="CLOTHES",T3520=2),[1]装备基础and强化!$AI$7,0))))</f>
        <v>0</v>
      </c>
      <c r="AQ3520" s="43">
        <f>IF(L3520="HAT",[1]装备基础and强化!$AK$7,IF(L3520="JADE",[1]装备基础and强化!$AK$7,0))</f>
        <v>0</v>
      </c>
      <c r="AR3520" s="43" t="e">
        <f t="shared" si="55"/>
        <v>#REF!</v>
      </c>
    </row>
    <row r="3521" spans="1:44" x14ac:dyDescent="0.15">
      <c r="A3521" s="43"/>
      <c r="B3521" s="5" t="s">
        <v>12146</v>
      </c>
      <c r="C3521" s="12">
        <v>23517</v>
      </c>
      <c r="D3521" s="5" t="s">
        <v>12141</v>
      </c>
      <c r="E3521" s="44" t="s">
        <v>25152</v>
      </c>
      <c r="F3521" s="4" t="s">
        <v>12147</v>
      </c>
      <c r="G3521" s="4" t="s">
        <v>12148</v>
      </c>
      <c r="H3521" s="44"/>
      <c r="I3521" s="4" t="s">
        <v>700</v>
      </c>
      <c r="J3521" s="6" t="s">
        <v>700</v>
      </c>
      <c r="K3521" s="45">
        <v>1</v>
      </c>
      <c r="L3521" s="4" t="s">
        <v>744</v>
      </c>
      <c r="M3521" s="104" t="s">
        <v>19055</v>
      </c>
      <c r="N3521" s="45">
        <v>2250200</v>
      </c>
      <c r="O3521" s="4" t="s">
        <v>15466</v>
      </c>
      <c r="P3521" s="4" t="s">
        <v>2483</v>
      </c>
      <c r="Q3521" s="4">
        <v>240</v>
      </c>
      <c r="R3521" s="4">
        <v>4</v>
      </c>
      <c r="S3521" s="4" t="s">
        <v>11252</v>
      </c>
      <c r="T3521" s="4">
        <v>1</v>
      </c>
      <c r="U3521" s="4">
        <v>2</v>
      </c>
      <c r="W3521" s="4" t="s">
        <v>12144</v>
      </c>
      <c r="X3521" s="4" t="s">
        <v>12145</v>
      </c>
      <c r="Y3521" s="45">
        <v>0</v>
      </c>
      <c r="AA3521" s="4">
        <v>1</v>
      </c>
      <c r="AB3521" s="4">
        <v>100</v>
      </c>
      <c r="AC3521" s="4">
        <v>1</v>
      </c>
      <c r="AD3521" s="4">
        <v>1</v>
      </c>
      <c r="AE3521" s="45" t="s">
        <v>16461</v>
      </c>
      <c r="AF3521" s="45" t="s">
        <v>16457</v>
      </c>
      <c r="AG3521" s="45" t="s">
        <v>16459</v>
      </c>
      <c r="AH3521" s="45" t="s">
        <v>16453</v>
      </c>
      <c r="AI3521" s="45" t="s">
        <v>16455</v>
      </c>
      <c r="AJ3521" s="63" t="s">
        <v>20405</v>
      </c>
      <c r="AK3521" s="63" t="s">
        <v>20406</v>
      </c>
      <c r="AL3521" s="4">
        <v>0</v>
      </c>
      <c r="AM3521" s="43">
        <f>IF(AND(L3521="WEAPON",OR(R3521=0,R3521=1,R3521=2)),[1]装备基础and强化!$V$7,IF(AND(L3521="LEFTRING",OR(R3521=0,R3521=1,R3521=2)),[1]装备基础and强化!$W$7,IF(AND(L3521="RIGHTRING",OR(R3521=0,R3521=1,R3521=2)),[1]装备基础and强化!$X$7,IF(AND(L3521="NECKLACE",OR(R3521=0,R3521=1,R3521=2)),[1]装备基础and强化!$Y$7,0))))</f>
        <v>0</v>
      </c>
      <c r="AN3521" s="43">
        <f>IF(AND(L3521="WEAPON",OR(R3521=3,R3521=4)),[1]装备基础and强化!$V$11,IF(AND(L3521="LEFTRING",OR(R3521=3,R3521=4)),[1]装备基础and强化!$W$11,IF(AND(L3521="RIGHTRING",OR(R3521=3,R3521=4)),[1]装备基础and强化!$X$11,IF(AND(L3521="NECKLACE",OR(R3521=3,R3521=4)),[1]装备基础and强化!$Y$11,0))))</f>
        <v>0</v>
      </c>
      <c r="AO3521" s="43" t="e">
        <f>IF(AND(L3521="BELT",T3521=1),[1]装备基础and强化!$AA$7,IF(AND(L3521="PANTS",T3521=1),[1]装备基础and强化!$AB$7,IF(AND(L3521="SHOES",T3521=1),[1]装备基础and强化!$AC$7,IF(AND(L3521="CLOTHES",T3521=1),[1]装备基础and强化!$AD$7,0))))</f>
        <v>#REF!</v>
      </c>
      <c r="AP3521" s="43">
        <f>IF(AND(L3521="BELT",T3521=2),[1]装备基础and强化!$AF$7,IF(AND(L3521="PANTS",T3521=2),[1]装备基础and强化!$AG$7,IF(AND(L3521="SHOES",T3521=2),[1]装备基础and强化!$AH$7,IF(AND(L3521="CLOTHES",T3521=2),[1]装备基础and强化!$AI$7,0))))</f>
        <v>0</v>
      </c>
      <c r="AQ3521" s="43">
        <f>IF(L3521="HAT",[1]装备基础and强化!$AK$7,IF(L3521="JADE",[1]装备基础and强化!$AK$7,0))</f>
        <v>0</v>
      </c>
      <c r="AR3521" s="43" t="e">
        <f t="shared" si="55"/>
        <v>#REF!</v>
      </c>
    </row>
    <row r="3522" spans="1:44" x14ac:dyDescent="0.15">
      <c r="A3522" s="43"/>
      <c r="B3522" s="5" t="s">
        <v>12149</v>
      </c>
      <c r="C3522" s="12">
        <v>23518</v>
      </c>
      <c r="D3522" s="5" t="s">
        <v>12141</v>
      </c>
      <c r="E3522" s="44" t="s">
        <v>25153</v>
      </c>
      <c r="F3522" s="4" t="s">
        <v>12150</v>
      </c>
      <c r="G3522" s="4" t="s">
        <v>12151</v>
      </c>
      <c r="H3522" s="44"/>
      <c r="I3522" s="4" t="s">
        <v>700</v>
      </c>
      <c r="J3522" s="6" t="s">
        <v>700</v>
      </c>
      <c r="K3522" s="45">
        <v>1</v>
      </c>
      <c r="L3522" s="4" t="s">
        <v>744</v>
      </c>
      <c r="M3522" s="104" t="s">
        <v>19056</v>
      </c>
      <c r="N3522" s="45">
        <v>2250300</v>
      </c>
      <c r="O3522" s="4" t="s">
        <v>15467</v>
      </c>
      <c r="P3522" s="4" t="s">
        <v>2483</v>
      </c>
      <c r="Q3522" s="4">
        <v>240</v>
      </c>
      <c r="R3522" s="4">
        <v>4</v>
      </c>
      <c r="S3522" s="4" t="s">
        <v>11252</v>
      </c>
      <c r="T3522" s="4">
        <v>1</v>
      </c>
      <c r="U3522" s="4">
        <v>3</v>
      </c>
      <c r="W3522" s="4" t="s">
        <v>12144</v>
      </c>
      <c r="X3522" s="4" t="s">
        <v>12145</v>
      </c>
      <c r="Y3522" s="45">
        <v>0</v>
      </c>
      <c r="AA3522" s="4">
        <v>1</v>
      </c>
      <c r="AB3522" s="4">
        <v>100</v>
      </c>
      <c r="AC3522" s="4">
        <v>1</v>
      </c>
      <c r="AD3522" s="4">
        <v>1</v>
      </c>
      <c r="AE3522" s="45" t="s">
        <v>16461</v>
      </c>
      <c r="AF3522" s="45" t="s">
        <v>16457</v>
      </c>
      <c r="AG3522" s="45" t="s">
        <v>16459</v>
      </c>
      <c r="AH3522" s="45" t="s">
        <v>16453</v>
      </c>
      <c r="AI3522" s="45" t="s">
        <v>16455</v>
      </c>
      <c r="AJ3522" s="63" t="s">
        <v>20405</v>
      </c>
      <c r="AK3522" s="63" t="s">
        <v>20406</v>
      </c>
      <c r="AL3522" s="45">
        <v>0</v>
      </c>
      <c r="AM3522" s="43">
        <f>IF(AND(L3522="WEAPON",OR(R3522=0,R3522=1,R3522=2)),[1]装备基础and强化!$V$7,IF(AND(L3522="LEFTRING",OR(R3522=0,R3522=1,R3522=2)),[1]装备基础and强化!$W$7,IF(AND(L3522="RIGHTRING",OR(R3522=0,R3522=1,R3522=2)),[1]装备基础and强化!$X$7,IF(AND(L3522="NECKLACE",OR(R3522=0,R3522=1,R3522=2)),[1]装备基础and强化!$Y$7,0))))</f>
        <v>0</v>
      </c>
      <c r="AN3522" s="43">
        <f>IF(AND(L3522="WEAPON",OR(R3522=3,R3522=4)),[1]装备基础and强化!$V$11,IF(AND(L3522="LEFTRING",OR(R3522=3,R3522=4)),[1]装备基础and强化!$W$11,IF(AND(L3522="RIGHTRING",OR(R3522=3,R3522=4)),[1]装备基础and强化!$X$11,IF(AND(L3522="NECKLACE",OR(R3522=3,R3522=4)),[1]装备基础and强化!$Y$11,0))))</f>
        <v>0</v>
      </c>
      <c r="AO3522" s="43" t="e">
        <f>IF(AND(L3522="BELT",T3522=1),[1]装备基础and强化!$AA$7,IF(AND(L3522="PANTS",T3522=1),[1]装备基础and强化!$AB$7,IF(AND(L3522="SHOES",T3522=1),[1]装备基础and强化!$AC$7,IF(AND(L3522="CLOTHES",T3522=1),[1]装备基础and强化!$AD$7,0))))</f>
        <v>#REF!</v>
      </c>
      <c r="AP3522" s="43">
        <f>IF(AND(L3522="BELT",T3522=2),[1]装备基础and强化!$AF$7,IF(AND(L3522="PANTS",T3522=2),[1]装备基础and强化!$AG$7,IF(AND(L3522="SHOES",T3522=2),[1]装备基础and强化!$AH$7,IF(AND(L3522="CLOTHES",T3522=2),[1]装备基础and强化!$AI$7,0))))</f>
        <v>0</v>
      </c>
      <c r="AQ3522" s="43">
        <f>IF(L3522="HAT",[1]装备基础and强化!$AK$7,IF(L3522="JADE",[1]装备基础and强化!$AK$7,0))</f>
        <v>0</v>
      </c>
      <c r="AR3522" s="43" t="e">
        <f t="shared" si="55"/>
        <v>#REF!</v>
      </c>
    </row>
    <row r="3523" spans="1:44" x14ac:dyDescent="0.15">
      <c r="A3523" s="43"/>
      <c r="B3523" s="5" t="s">
        <v>12153</v>
      </c>
      <c r="C3523" s="12">
        <v>23519</v>
      </c>
      <c r="D3523" s="5" t="s">
        <v>12141</v>
      </c>
      <c r="E3523" s="44" t="s">
        <v>25154</v>
      </c>
      <c r="F3523" s="4" t="s">
        <v>12154</v>
      </c>
      <c r="G3523" s="4" t="s">
        <v>12155</v>
      </c>
      <c r="H3523" s="44"/>
      <c r="I3523" s="4" t="s">
        <v>700</v>
      </c>
      <c r="J3523" s="6" t="s">
        <v>700</v>
      </c>
      <c r="K3523" s="45">
        <v>1</v>
      </c>
      <c r="L3523" s="4" t="s">
        <v>744</v>
      </c>
      <c r="M3523" s="104" t="s">
        <v>19057</v>
      </c>
      <c r="N3523" s="45">
        <v>2250400</v>
      </c>
      <c r="O3523" s="4" t="s">
        <v>12597</v>
      </c>
      <c r="P3523" s="4" t="s">
        <v>2483</v>
      </c>
      <c r="Q3523" s="4">
        <v>240</v>
      </c>
      <c r="R3523" s="4">
        <v>4</v>
      </c>
      <c r="S3523" s="4" t="s">
        <v>11252</v>
      </c>
      <c r="T3523" s="4">
        <v>1</v>
      </c>
      <c r="U3523" s="4">
        <v>4</v>
      </c>
      <c r="W3523" s="4" t="s">
        <v>12144</v>
      </c>
      <c r="X3523" s="4" t="s">
        <v>12145</v>
      </c>
      <c r="Y3523" s="45">
        <v>0</v>
      </c>
      <c r="AA3523" s="4">
        <v>1</v>
      </c>
      <c r="AB3523" s="4">
        <v>100</v>
      </c>
      <c r="AC3523" s="4">
        <v>1</v>
      </c>
      <c r="AD3523" s="4">
        <v>1</v>
      </c>
      <c r="AE3523" s="45" t="s">
        <v>16461</v>
      </c>
      <c r="AF3523" s="45" t="s">
        <v>16457</v>
      </c>
      <c r="AG3523" s="45" t="s">
        <v>16459</v>
      </c>
      <c r="AH3523" s="45" t="s">
        <v>16453</v>
      </c>
      <c r="AI3523" s="45" t="s">
        <v>16455</v>
      </c>
      <c r="AJ3523" s="63" t="s">
        <v>20405</v>
      </c>
      <c r="AK3523" s="63" t="s">
        <v>20406</v>
      </c>
      <c r="AL3523" s="4">
        <v>0</v>
      </c>
      <c r="AM3523" s="43">
        <f>IF(AND(L3523="WEAPON",OR(R3523=0,R3523=1,R3523=2)),[1]装备基础and强化!$V$7,IF(AND(L3523="LEFTRING",OR(R3523=0,R3523=1,R3523=2)),[1]装备基础and强化!$W$7,IF(AND(L3523="RIGHTRING",OR(R3523=0,R3523=1,R3523=2)),[1]装备基础and强化!$X$7,IF(AND(L3523="NECKLACE",OR(R3523=0,R3523=1,R3523=2)),[1]装备基础and强化!$Y$7,0))))</f>
        <v>0</v>
      </c>
      <c r="AN3523" s="43">
        <f>IF(AND(L3523="WEAPON",OR(R3523=3,R3523=4)),[1]装备基础and强化!$V$11,IF(AND(L3523="LEFTRING",OR(R3523=3,R3523=4)),[1]装备基础and强化!$W$11,IF(AND(L3523="RIGHTRING",OR(R3523=3,R3523=4)),[1]装备基础and强化!$X$11,IF(AND(L3523="NECKLACE",OR(R3523=3,R3523=4)),[1]装备基础and强化!$Y$11,0))))</f>
        <v>0</v>
      </c>
      <c r="AO3523" s="43" t="e">
        <f>IF(AND(L3523="BELT",T3523=1),[1]装备基础and强化!$AA$7,IF(AND(L3523="PANTS",T3523=1),[1]装备基础and强化!$AB$7,IF(AND(L3523="SHOES",T3523=1),[1]装备基础and强化!$AC$7,IF(AND(L3523="CLOTHES",T3523=1),[1]装备基础and强化!$AD$7,0))))</f>
        <v>#REF!</v>
      </c>
      <c r="AP3523" s="43">
        <f>IF(AND(L3523="BELT",T3523=2),[1]装备基础and强化!$AF$7,IF(AND(L3523="PANTS",T3523=2),[1]装备基础and强化!$AG$7,IF(AND(L3523="SHOES",T3523=2),[1]装备基础and强化!$AH$7,IF(AND(L3523="CLOTHES",T3523=2),[1]装备基础and强化!$AI$7,0))))</f>
        <v>0</v>
      </c>
      <c r="AQ3523" s="43">
        <f>IF(L3523="HAT",[1]装备基础and强化!$AK$7,IF(L3523="JADE",[1]装备基础and强化!$AK$7,0))</f>
        <v>0</v>
      </c>
      <c r="AR3523" s="43" t="e">
        <f t="shared" si="55"/>
        <v>#REF!</v>
      </c>
    </row>
    <row r="3524" spans="1:44" x14ac:dyDescent="0.15">
      <c r="A3524" s="43"/>
      <c r="B3524" s="5" t="s">
        <v>12156</v>
      </c>
      <c r="C3524" s="12">
        <v>23520</v>
      </c>
      <c r="D3524" s="5" t="s">
        <v>12141</v>
      </c>
      <c r="E3524" s="44" t="s">
        <v>25155</v>
      </c>
      <c r="F3524" s="4" t="s">
        <v>12157</v>
      </c>
      <c r="G3524" s="4" t="s">
        <v>12158</v>
      </c>
      <c r="H3524" s="44"/>
      <c r="I3524" s="4" t="s">
        <v>700</v>
      </c>
      <c r="J3524" s="6" t="s">
        <v>700</v>
      </c>
      <c r="K3524" s="45">
        <v>1</v>
      </c>
      <c r="L3524" s="4" t="s">
        <v>744</v>
      </c>
      <c r="M3524" s="104" t="s">
        <v>19058</v>
      </c>
      <c r="N3524" s="45">
        <v>2250500</v>
      </c>
      <c r="O3524" s="4" t="s">
        <v>5925</v>
      </c>
      <c r="P3524" s="4" t="s">
        <v>2483</v>
      </c>
      <c r="Q3524" s="4">
        <v>240</v>
      </c>
      <c r="R3524" s="4">
        <v>4</v>
      </c>
      <c r="S3524" s="4" t="s">
        <v>11252</v>
      </c>
      <c r="T3524" s="4">
        <v>1</v>
      </c>
      <c r="U3524" s="4">
        <v>5</v>
      </c>
      <c r="W3524" s="4" t="s">
        <v>12144</v>
      </c>
      <c r="X3524" s="4" t="s">
        <v>12145</v>
      </c>
      <c r="Y3524" s="45">
        <v>0</v>
      </c>
      <c r="AA3524" s="4">
        <v>1</v>
      </c>
      <c r="AB3524" s="4">
        <v>100</v>
      </c>
      <c r="AC3524" s="4">
        <v>1</v>
      </c>
      <c r="AD3524" s="4">
        <v>1</v>
      </c>
      <c r="AE3524" s="45" t="s">
        <v>16461</v>
      </c>
      <c r="AF3524" s="45" t="s">
        <v>16457</v>
      </c>
      <c r="AG3524" s="45" t="s">
        <v>16459</v>
      </c>
      <c r="AH3524" s="45" t="s">
        <v>16453</v>
      </c>
      <c r="AI3524" s="45" t="s">
        <v>16455</v>
      </c>
      <c r="AJ3524" s="63" t="s">
        <v>20405</v>
      </c>
      <c r="AK3524" s="63" t="s">
        <v>20406</v>
      </c>
      <c r="AL3524" s="45">
        <v>0</v>
      </c>
      <c r="AM3524" s="43">
        <f>IF(AND(L3524="WEAPON",OR(R3524=0,R3524=1,R3524=2)),[1]装备基础and强化!$V$7,IF(AND(L3524="LEFTRING",OR(R3524=0,R3524=1,R3524=2)),[1]装备基础and强化!$W$7,IF(AND(L3524="RIGHTRING",OR(R3524=0,R3524=1,R3524=2)),[1]装备基础and强化!$X$7,IF(AND(L3524="NECKLACE",OR(R3524=0,R3524=1,R3524=2)),[1]装备基础and强化!$Y$7,0))))</f>
        <v>0</v>
      </c>
      <c r="AN3524" s="43">
        <f>IF(AND(L3524="WEAPON",OR(R3524=3,R3524=4)),[1]装备基础and强化!$V$11,IF(AND(L3524="LEFTRING",OR(R3524=3,R3524=4)),[1]装备基础and强化!$W$11,IF(AND(L3524="RIGHTRING",OR(R3524=3,R3524=4)),[1]装备基础and强化!$X$11,IF(AND(L3524="NECKLACE",OR(R3524=3,R3524=4)),[1]装备基础and强化!$Y$11,0))))</f>
        <v>0</v>
      </c>
      <c r="AO3524" s="43" t="e">
        <f>IF(AND(L3524="BELT",T3524=1),[1]装备基础and强化!$AA$7,IF(AND(L3524="PANTS",T3524=1),[1]装备基础and强化!$AB$7,IF(AND(L3524="SHOES",T3524=1),[1]装备基础and强化!$AC$7,IF(AND(L3524="CLOTHES",T3524=1),[1]装备基础and强化!$AD$7,0))))</f>
        <v>#REF!</v>
      </c>
      <c r="AP3524" s="43">
        <f>IF(AND(L3524="BELT",T3524=2),[1]装备基础and强化!$AF$7,IF(AND(L3524="PANTS",T3524=2),[1]装备基础and强化!$AG$7,IF(AND(L3524="SHOES",T3524=2),[1]装备基础and强化!$AH$7,IF(AND(L3524="CLOTHES",T3524=2),[1]装备基础and强化!$AI$7,0))))</f>
        <v>0</v>
      </c>
      <c r="AQ3524" s="43">
        <f>IF(L3524="HAT",[1]装备基础and强化!$AK$7,IF(L3524="JADE",[1]装备基础and强化!$AK$7,0))</f>
        <v>0</v>
      </c>
      <c r="AR3524" s="43" t="e">
        <f t="shared" si="55"/>
        <v>#REF!</v>
      </c>
    </row>
    <row r="3525" spans="1:44" x14ac:dyDescent="0.15">
      <c r="A3525" s="43"/>
      <c r="B3525" s="5" t="s">
        <v>12159</v>
      </c>
      <c r="C3525" s="12">
        <v>23521</v>
      </c>
      <c r="D3525" s="5" t="s">
        <v>12141</v>
      </c>
      <c r="E3525" s="44" t="s">
        <v>25156</v>
      </c>
      <c r="F3525" s="4" t="s">
        <v>12160</v>
      </c>
      <c r="G3525" s="4" t="s">
        <v>12161</v>
      </c>
      <c r="H3525" s="44"/>
      <c r="I3525" s="4" t="s">
        <v>700</v>
      </c>
      <c r="J3525" s="6" t="s">
        <v>700</v>
      </c>
      <c r="K3525" s="45">
        <v>1</v>
      </c>
      <c r="L3525" s="4" t="s">
        <v>744</v>
      </c>
      <c r="M3525" s="104" t="s">
        <v>19059</v>
      </c>
      <c r="N3525" s="45">
        <v>2250600</v>
      </c>
      <c r="O3525" s="4" t="s">
        <v>15468</v>
      </c>
      <c r="P3525" s="4" t="s">
        <v>2483</v>
      </c>
      <c r="Q3525" s="4">
        <v>240</v>
      </c>
      <c r="R3525" s="4">
        <v>4</v>
      </c>
      <c r="S3525" s="4" t="s">
        <v>11252</v>
      </c>
      <c r="T3525" s="4">
        <v>1</v>
      </c>
      <c r="U3525" s="4">
        <v>6</v>
      </c>
      <c r="W3525" s="4" t="s">
        <v>12144</v>
      </c>
      <c r="X3525" s="4" t="s">
        <v>12145</v>
      </c>
      <c r="Y3525" s="45">
        <v>0</v>
      </c>
      <c r="AA3525" s="4">
        <v>1</v>
      </c>
      <c r="AB3525" s="4">
        <v>100</v>
      </c>
      <c r="AC3525" s="4">
        <v>1</v>
      </c>
      <c r="AD3525" s="4">
        <v>1</v>
      </c>
      <c r="AE3525" s="45" t="s">
        <v>16461</v>
      </c>
      <c r="AF3525" s="45" t="s">
        <v>16457</v>
      </c>
      <c r="AG3525" s="45" t="s">
        <v>16459</v>
      </c>
      <c r="AH3525" s="45" t="s">
        <v>16453</v>
      </c>
      <c r="AI3525" s="45" t="s">
        <v>16455</v>
      </c>
      <c r="AJ3525" s="63" t="s">
        <v>20405</v>
      </c>
      <c r="AK3525" s="63" t="s">
        <v>20406</v>
      </c>
      <c r="AL3525" s="4">
        <v>0</v>
      </c>
      <c r="AM3525" s="43">
        <f>IF(AND(L3525="WEAPON",OR(R3525=0,R3525=1,R3525=2)),[1]装备基础and强化!$V$7,IF(AND(L3525="LEFTRING",OR(R3525=0,R3525=1,R3525=2)),[1]装备基础and强化!$W$7,IF(AND(L3525="RIGHTRING",OR(R3525=0,R3525=1,R3525=2)),[1]装备基础and强化!$X$7,IF(AND(L3525="NECKLACE",OR(R3525=0,R3525=1,R3525=2)),[1]装备基础and强化!$Y$7,0))))</f>
        <v>0</v>
      </c>
      <c r="AN3525" s="43">
        <f>IF(AND(L3525="WEAPON",OR(R3525=3,R3525=4)),[1]装备基础and强化!$V$11,IF(AND(L3525="LEFTRING",OR(R3525=3,R3525=4)),[1]装备基础and强化!$W$11,IF(AND(L3525="RIGHTRING",OR(R3525=3,R3525=4)),[1]装备基础and强化!$X$11,IF(AND(L3525="NECKLACE",OR(R3525=3,R3525=4)),[1]装备基础and强化!$Y$11,0))))</f>
        <v>0</v>
      </c>
      <c r="AO3525" s="43" t="e">
        <f>IF(AND(L3525="BELT",T3525=1),[1]装备基础and强化!$AA$7,IF(AND(L3525="PANTS",T3525=1),[1]装备基础and强化!$AB$7,IF(AND(L3525="SHOES",T3525=1),[1]装备基础and强化!$AC$7,IF(AND(L3525="CLOTHES",T3525=1),[1]装备基础and强化!$AD$7,0))))</f>
        <v>#REF!</v>
      </c>
      <c r="AP3525" s="43">
        <f>IF(AND(L3525="BELT",T3525=2),[1]装备基础and强化!$AF$7,IF(AND(L3525="PANTS",T3525=2),[1]装备基础and强化!$AG$7,IF(AND(L3525="SHOES",T3525=2),[1]装备基础and强化!$AH$7,IF(AND(L3525="CLOTHES",T3525=2),[1]装备基础and强化!$AI$7,0))))</f>
        <v>0</v>
      </c>
      <c r="AQ3525" s="43">
        <f>IF(L3525="HAT",[1]装备基础and强化!$AK$7,IF(L3525="JADE",[1]装备基础and强化!$AK$7,0))</f>
        <v>0</v>
      </c>
      <c r="AR3525" s="43" t="e">
        <f t="shared" si="55"/>
        <v>#REF!</v>
      </c>
    </row>
    <row r="3526" spans="1:44" x14ac:dyDescent="0.15">
      <c r="A3526" s="43"/>
      <c r="B3526" s="5" t="s">
        <v>12162</v>
      </c>
      <c r="C3526" s="12">
        <v>23522</v>
      </c>
      <c r="D3526" s="5" t="s">
        <v>12141</v>
      </c>
      <c r="E3526" s="44" t="s">
        <v>25157</v>
      </c>
      <c r="F3526" s="4" t="s">
        <v>12163</v>
      </c>
      <c r="G3526" s="4" t="s">
        <v>12164</v>
      </c>
      <c r="H3526" s="44"/>
      <c r="I3526" s="4" t="s">
        <v>700</v>
      </c>
      <c r="J3526" s="6" t="s">
        <v>700</v>
      </c>
      <c r="K3526" s="45">
        <v>1</v>
      </c>
      <c r="L3526" s="4" t="s">
        <v>744</v>
      </c>
      <c r="M3526" s="104" t="s">
        <v>19060</v>
      </c>
      <c r="N3526" s="45">
        <v>2250700</v>
      </c>
      <c r="O3526" s="4" t="s">
        <v>15469</v>
      </c>
      <c r="P3526" s="4" t="s">
        <v>2483</v>
      </c>
      <c r="Q3526" s="4">
        <v>240</v>
      </c>
      <c r="R3526" s="4">
        <v>4</v>
      </c>
      <c r="S3526" s="4" t="s">
        <v>11252</v>
      </c>
      <c r="T3526" s="4">
        <v>1</v>
      </c>
      <c r="U3526" s="4">
        <v>7</v>
      </c>
      <c r="W3526" s="4" t="s">
        <v>12144</v>
      </c>
      <c r="X3526" s="4" t="s">
        <v>12145</v>
      </c>
      <c r="Y3526" s="45">
        <v>0</v>
      </c>
      <c r="AA3526" s="4">
        <v>1</v>
      </c>
      <c r="AB3526" s="4">
        <v>100</v>
      </c>
      <c r="AC3526" s="4">
        <v>1</v>
      </c>
      <c r="AD3526" s="4">
        <v>1</v>
      </c>
      <c r="AE3526" s="45" t="s">
        <v>16461</v>
      </c>
      <c r="AF3526" s="45" t="s">
        <v>16457</v>
      </c>
      <c r="AG3526" s="45" t="s">
        <v>16459</v>
      </c>
      <c r="AH3526" s="45" t="s">
        <v>16453</v>
      </c>
      <c r="AI3526" s="45" t="s">
        <v>16455</v>
      </c>
      <c r="AJ3526" s="63" t="s">
        <v>20405</v>
      </c>
      <c r="AK3526" s="63" t="s">
        <v>20406</v>
      </c>
      <c r="AL3526" s="45">
        <v>0</v>
      </c>
      <c r="AM3526" s="43">
        <f>IF(AND(L3526="WEAPON",OR(R3526=0,R3526=1,R3526=2)),[1]装备基础and强化!$V$7,IF(AND(L3526="LEFTRING",OR(R3526=0,R3526=1,R3526=2)),[1]装备基础and强化!$W$7,IF(AND(L3526="RIGHTRING",OR(R3526=0,R3526=1,R3526=2)),[1]装备基础and强化!$X$7,IF(AND(L3526="NECKLACE",OR(R3526=0,R3526=1,R3526=2)),[1]装备基础and强化!$Y$7,0))))</f>
        <v>0</v>
      </c>
      <c r="AN3526" s="43">
        <f>IF(AND(L3526="WEAPON",OR(R3526=3,R3526=4)),[1]装备基础and强化!$V$11,IF(AND(L3526="LEFTRING",OR(R3526=3,R3526=4)),[1]装备基础and强化!$W$11,IF(AND(L3526="RIGHTRING",OR(R3526=3,R3526=4)),[1]装备基础and强化!$X$11,IF(AND(L3526="NECKLACE",OR(R3526=3,R3526=4)),[1]装备基础and强化!$Y$11,0))))</f>
        <v>0</v>
      </c>
      <c r="AO3526" s="43" t="e">
        <f>IF(AND(L3526="BELT",T3526=1),[1]装备基础and强化!$AA$7,IF(AND(L3526="PANTS",T3526=1),[1]装备基础and强化!$AB$7,IF(AND(L3526="SHOES",T3526=1),[1]装备基础and强化!$AC$7,IF(AND(L3526="CLOTHES",T3526=1),[1]装备基础and强化!$AD$7,0))))</f>
        <v>#REF!</v>
      </c>
      <c r="AP3526" s="43">
        <f>IF(AND(L3526="BELT",T3526=2),[1]装备基础and强化!$AF$7,IF(AND(L3526="PANTS",T3526=2),[1]装备基础and强化!$AG$7,IF(AND(L3526="SHOES",T3526=2),[1]装备基础and强化!$AH$7,IF(AND(L3526="CLOTHES",T3526=2),[1]装备基础and强化!$AI$7,0))))</f>
        <v>0</v>
      </c>
      <c r="AQ3526" s="43">
        <f>IF(L3526="HAT",[1]装备基础and强化!$AK$7,IF(L3526="JADE",[1]装备基础and强化!$AK$7,0))</f>
        <v>0</v>
      </c>
      <c r="AR3526" s="43" t="e">
        <f t="shared" si="55"/>
        <v>#REF!</v>
      </c>
    </row>
    <row r="3527" spans="1:44" x14ac:dyDescent="0.15">
      <c r="A3527" s="43"/>
      <c r="B3527" s="5" t="s">
        <v>12165</v>
      </c>
      <c r="C3527" s="12">
        <v>23523</v>
      </c>
      <c r="D3527" s="5" t="s">
        <v>12141</v>
      </c>
      <c r="E3527" s="44" t="s">
        <v>25158</v>
      </c>
      <c r="F3527" s="4" t="s">
        <v>12166</v>
      </c>
      <c r="G3527" s="4" t="s">
        <v>12167</v>
      </c>
      <c r="H3527" s="44"/>
      <c r="I3527" s="4" t="s">
        <v>700</v>
      </c>
      <c r="J3527" s="6" t="s">
        <v>700</v>
      </c>
      <c r="K3527" s="45">
        <v>1</v>
      </c>
      <c r="L3527" s="4" t="s">
        <v>744</v>
      </c>
      <c r="M3527" s="104" t="s">
        <v>19061</v>
      </c>
      <c r="N3527" s="45">
        <v>2250800</v>
      </c>
      <c r="O3527" s="4" t="s">
        <v>15470</v>
      </c>
      <c r="P3527" s="4" t="s">
        <v>2483</v>
      </c>
      <c r="Q3527" s="4">
        <v>240</v>
      </c>
      <c r="R3527" s="4">
        <v>4</v>
      </c>
      <c r="S3527" s="4" t="s">
        <v>11252</v>
      </c>
      <c r="T3527" s="4">
        <v>1</v>
      </c>
      <c r="U3527" s="4">
        <v>8</v>
      </c>
      <c r="W3527" s="4" t="s">
        <v>12144</v>
      </c>
      <c r="X3527" s="4" t="s">
        <v>12145</v>
      </c>
      <c r="Y3527" s="45">
        <v>0</v>
      </c>
      <c r="AA3527" s="4">
        <v>1</v>
      </c>
      <c r="AB3527" s="4">
        <v>100</v>
      </c>
      <c r="AC3527" s="4">
        <v>1</v>
      </c>
      <c r="AD3527" s="4">
        <v>1</v>
      </c>
      <c r="AE3527" s="45" t="s">
        <v>16461</v>
      </c>
      <c r="AF3527" s="45" t="s">
        <v>16457</v>
      </c>
      <c r="AG3527" s="45" t="s">
        <v>16459</v>
      </c>
      <c r="AH3527" s="45" t="s">
        <v>16453</v>
      </c>
      <c r="AI3527" s="45" t="s">
        <v>16455</v>
      </c>
      <c r="AJ3527" s="63" t="s">
        <v>20405</v>
      </c>
      <c r="AK3527" s="63" t="s">
        <v>20406</v>
      </c>
      <c r="AL3527" s="4">
        <v>0</v>
      </c>
      <c r="AM3527" s="43">
        <f>IF(AND(L3527="WEAPON",OR(R3527=0,R3527=1,R3527=2)),[1]装备基础and强化!$V$7,IF(AND(L3527="LEFTRING",OR(R3527=0,R3527=1,R3527=2)),[1]装备基础and强化!$W$7,IF(AND(L3527="RIGHTRING",OR(R3527=0,R3527=1,R3527=2)),[1]装备基础and强化!$X$7,IF(AND(L3527="NECKLACE",OR(R3527=0,R3527=1,R3527=2)),[1]装备基础and强化!$Y$7,0))))</f>
        <v>0</v>
      </c>
      <c r="AN3527" s="43">
        <f>IF(AND(L3527="WEAPON",OR(R3527=3,R3527=4)),[1]装备基础and强化!$V$11,IF(AND(L3527="LEFTRING",OR(R3527=3,R3527=4)),[1]装备基础and强化!$W$11,IF(AND(L3527="RIGHTRING",OR(R3527=3,R3527=4)),[1]装备基础and强化!$X$11,IF(AND(L3527="NECKLACE",OR(R3527=3,R3527=4)),[1]装备基础and强化!$Y$11,0))))</f>
        <v>0</v>
      </c>
      <c r="AO3527" s="43" t="e">
        <f>IF(AND(L3527="BELT",T3527=1),[1]装备基础and强化!$AA$7,IF(AND(L3527="PANTS",T3527=1),[1]装备基础and强化!$AB$7,IF(AND(L3527="SHOES",T3527=1),[1]装备基础and强化!$AC$7,IF(AND(L3527="CLOTHES",T3527=1),[1]装备基础and强化!$AD$7,0))))</f>
        <v>#REF!</v>
      </c>
      <c r="AP3527" s="43">
        <f>IF(AND(L3527="BELT",T3527=2),[1]装备基础and强化!$AF$7,IF(AND(L3527="PANTS",T3527=2),[1]装备基础and强化!$AG$7,IF(AND(L3527="SHOES",T3527=2),[1]装备基础and强化!$AH$7,IF(AND(L3527="CLOTHES",T3527=2),[1]装备基础and强化!$AI$7,0))))</f>
        <v>0</v>
      </c>
      <c r="AQ3527" s="43">
        <f>IF(L3527="HAT",[1]装备基础and强化!$AK$7,IF(L3527="JADE",[1]装备基础and强化!$AK$7,0))</f>
        <v>0</v>
      </c>
      <c r="AR3527" s="43" t="e">
        <f t="shared" si="55"/>
        <v>#REF!</v>
      </c>
    </row>
    <row r="3528" spans="1:44" x14ac:dyDescent="0.15">
      <c r="A3528" s="43"/>
      <c r="B3528" s="5" t="s">
        <v>12168</v>
      </c>
      <c r="C3528" s="12">
        <v>23524</v>
      </c>
      <c r="D3528" s="5" t="s">
        <v>12169</v>
      </c>
      <c r="E3528" s="44" t="s">
        <v>25159</v>
      </c>
      <c r="F3528" s="4" t="s">
        <v>12170</v>
      </c>
      <c r="G3528" s="4" t="s">
        <v>12171</v>
      </c>
      <c r="H3528" s="44"/>
      <c r="I3528" s="4" t="s">
        <v>700</v>
      </c>
      <c r="J3528" s="6" t="s">
        <v>700</v>
      </c>
      <c r="K3528" s="45">
        <v>1</v>
      </c>
      <c r="L3528" s="4" t="s">
        <v>744</v>
      </c>
      <c r="M3528" s="104" t="s">
        <v>19062</v>
      </c>
      <c r="N3528" s="45">
        <v>220100</v>
      </c>
      <c r="O3528" s="4" t="s">
        <v>951</v>
      </c>
      <c r="P3528" s="4" t="s">
        <v>4322</v>
      </c>
      <c r="Q3528" s="4">
        <v>30</v>
      </c>
      <c r="R3528" s="4">
        <v>4</v>
      </c>
      <c r="S3528" s="4" t="s">
        <v>11033</v>
      </c>
      <c r="T3528" s="4">
        <v>2</v>
      </c>
      <c r="U3528" s="4">
        <v>1</v>
      </c>
      <c r="W3528" s="4" t="s">
        <v>11948</v>
      </c>
      <c r="X3528" s="4" t="s">
        <v>11949</v>
      </c>
      <c r="Y3528" s="45">
        <v>0</v>
      </c>
      <c r="AA3528" s="4">
        <v>1</v>
      </c>
      <c r="AB3528" s="4">
        <v>100</v>
      </c>
      <c r="AC3528" s="4">
        <v>1</v>
      </c>
      <c r="AD3528" s="4">
        <v>1</v>
      </c>
      <c r="AE3528" s="45" t="s">
        <v>16461</v>
      </c>
      <c r="AF3528" s="45" t="s">
        <v>16457</v>
      </c>
      <c r="AG3528" s="45" t="s">
        <v>16459</v>
      </c>
      <c r="AH3528" s="45" t="s">
        <v>16453</v>
      </c>
      <c r="AI3528" s="45" t="s">
        <v>16455</v>
      </c>
      <c r="AJ3528" s="63" t="s">
        <v>20406</v>
      </c>
      <c r="AK3528" s="63" t="s">
        <v>20406</v>
      </c>
      <c r="AL3528" s="45">
        <v>0</v>
      </c>
      <c r="AM3528" s="43">
        <f>IF(AND(L3528="WEAPON",OR(R3528=0,R3528=1,R3528=2)),[1]装备基础and强化!$V$7,IF(AND(L3528="LEFTRING",OR(R3528=0,R3528=1,R3528=2)),[1]装备基础and强化!$W$7,IF(AND(L3528="RIGHTRING",OR(R3528=0,R3528=1,R3528=2)),[1]装备基础and强化!$X$7,IF(AND(L3528="NECKLACE",OR(R3528=0,R3528=1,R3528=2)),[1]装备基础and强化!$Y$7,0))))</f>
        <v>0</v>
      </c>
      <c r="AN3528" s="43">
        <f>IF(AND(L3528="WEAPON",OR(R3528=3,R3528=4)),[1]装备基础and强化!$V$11,IF(AND(L3528="LEFTRING",OR(R3528=3,R3528=4)),[1]装备基础and强化!$W$11,IF(AND(L3528="RIGHTRING",OR(R3528=3,R3528=4)),[1]装备基础and强化!$X$11,IF(AND(L3528="NECKLACE",OR(R3528=3,R3528=4)),[1]装备基础and强化!$Y$11,0))))</f>
        <v>0</v>
      </c>
      <c r="AO3528" s="43">
        <f>IF(AND(L3528="BELT",T3528=1),[1]装备基础and强化!$AA$7,IF(AND(L3528="PANTS",T3528=1),[1]装备基础and强化!$AB$7,IF(AND(L3528="SHOES",T3528=1),[1]装备基础and强化!$AC$7,IF(AND(L3528="CLOTHES",T3528=1),[1]装备基础and强化!$AD$7,0))))</f>
        <v>0</v>
      </c>
      <c r="AP3528" s="43" t="e">
        <f>IF(AND(L3528="BELT",T3528=2),[1]装备基础and强化!$AF$7,IF(AND(L3528="PANTS",T3528=2),[1]装备基础and强化!$AG$7,IF(AND(L3528="SHOES",T3528=2),[1]装备基础and强化!$AH$7,IF(AND(L3528="CLOTHES",T3528=2),[1]装备基础and强化!$AI$7,0))))</f>
        <v>#REF!</v>
      </c>
      <c r="AQ3528" s="43">
        <f>IF(L3528="HAT",[1]装备基础and强化!$AK$7,IF(L3528="JADE",[1]装备基础and强化!$AK$7,0))</f>
        <v>0</v>
      </c>
      <c r="AR3528" s="43" t="e">
        <f t="shared" si="55"/>
        <v>#REF!</v>
      </c>
    </row>
    <row r="3529" spans="1:44" x14ac:dyDescent="0.15">
      <c r="A3529" s="43"/>
      <c r="B3529" s="5" t="s">
        <v>12172</v>
      </c>
      <c r="C3529" s="12">
        <v>23525</v>
      </c>
      <c r="D3529" s="5" t="s">
        <v>12169</v>
      </c>
      <c r="E3529" s="44" t="s">
        <v>25160</v>
      </c>
      <c r="F3529" s="4" t="s">
        <v>12173</v>
      </c>
      <c r="G3529" s="4" t="s">
        <v>12174</v>
      </c>
      <c r="H3529" s="44"/>
      <c r="I3529" s="4" t="s">
        <v>700</v>
      </c>
      <c r="J3529" s="6" t="s">
        <v>700</v>
      </c>
      <c r="K3529" s="45">
        <v>1</v>
      </c>
      <c r="L3529" s="4" t="s">
        <v>744</v>
      </c>
      <c r="M3529" s="104" t="s">
        <v>19063</v>
      </c>
      <c r="N3529" s="45">
        <v>220200</v>
      </c>
      <c r="O3529" s="4" t="s">
        <v>3235</v>
      </c>
      <c r="P3529" s="4" t="s">
        <v>4322</v>
      </c>
      <c r="Q3529" s="4">
        <v>30</v>
      </c>
      <c r="R3529" s="4">
        <v>4</v>
      </c>
      <c r="S3529" s="4" t="s">
        <v>11033</v>
      </c>
      <c r="T3529" s="4">
        <v>2</v>
      </c>
      <c r="U3529" s="4">
        <v>2</v>
      </c>
      <c r="W3529" s="4" t="s">
        <v>11948</v>
      </c>
      <c r="X3529" s="4" t="s">
        <v>11949</v>
      </c>
      <c r="Y3529" s="45">
        <v>0</v>
      </c>
      <c r="AA3529" s="4">
        <v>1</v>
      </c>
      <c r="AB3529" s="4">
        <v>100</v>
      </c>
      <c r="AC3529" s="4">
        <v>1</v>
      </c>
      <c r="AD3529" s="4">
        <v>1</v>
      </c>
      <c r="AE3529" s="45" t="s">
        <v>16461</v>
      </c>
      <c r="AF3529" s="45" t="s">
        <v>16457</v>
      </c>
      <c r="AG3529" s="45" t="s">
        <v>16459</v>
      </c>
      <c r="AH3529" s="45" t="s">
        <v>16453</v>
      </c>
      <c r="AI3529" s="45" t="s">
        <v>16455</v>
      </c>
      <c r="AJ3529" s="63" t="s">
        <v>20406</v>
      </c>
      <c r="AK3529" s="63" t="s">
        <v>20406</v>
      </c>
      <c r="AL3529" s="4">
        <v>0</v>
      </c>
      <c r="AM3529" s="43">
        <f>IF(AND(L3529="WEAPON",OR(R3529=0,R3529=1,R3529=2)),[1]装备基础and强化!$V$7,IF(AND(L3529="LEFTRING",OR(R3529=0,R3529=1,R3529=2)),[1]装备基础and强化!$W$7,IF(AND(L3529="RIGHTRING",OR(R3529=0,R3529=1,R3529=2)),[1]装备基础and强化!$X$7,IF(AND(L3529="NECKLACE",OR(R3529=0,R3529=1,R3529=2)),[1]装备基础and强化!$Y$7,0))))</f>
        <v>0</v>
      </c>
      <c r="AN3529" s="43">
        <f>IF(AND(L3529="WEAPON",OR(R3529=3,R3529=4)),[1]装备基础and强化!$V$11,IF(AND(L3529="LEFTRING",OR(R3529=3,R3529=4)),[1]装备基础and强化!$W$11,IF(AND(L3529="RIGHTRING",OR(R3529=3,R3529=4)),[1]装备基础and强化!$X$11,IF(AND(L3529="NECKLACE",OR(R3529=3,R3529=4)),[1]装备基础and强化!$Y$11,0))))</f>
        <v>0</v>
      </c>
      <c r="AO3529" s="43">
        <f>IF(AND(L3529="BELT",T3529=1),[1]装备基础and强化!$AA$7,IF(AND(L3529="PANTS",T3529=1),[1]装备基础and强化!$AB$7,IF(AND(L3529="SHOES",T3529=1),[1]装备基础and强化!$AC$7,IF(AND(L3529="CLOTHES",T3529=1),[1]装备基础and强化!$AD$7,0))))</f>
        <v>0</v>
      </c>
      <c r="AP3529" s="43" t="e">
        <f>IF(AND(L3529="BELT",T3529=2),[1]装备基础and强化!$AF$7,IF(AND(L3529="PANTS",T3529=2),[1]装备基础and强化!$AG$7,IF(AND(L3529="SHOES",T3529=2),[1]装备基础and强化!$AH$7,IF(AND(L3529="CLOTHES",T3529=2),[1]装备基础and强化!$AI$7,0))))</f>
        <v>#REF!</v>
      </c>
      <c r="AQ3529" s="43">
        <f>IF(L3529="HAT",[1]装备基础and强化!$AK$7,IF(L3529="JADE",[1]装备基础and强化!$AK$7,0))</f>
        <v>0</v>
      </c>
      <c r="AR3529" s="43" t="e">
        <f t="shared" si="55"/>
        <v>#REF!</v>
      </c>
    </row>
    <row r="3530" spans="1:44" x14ac:dyDescent="0.15">
      <c r="A3530" s="43"/>
      <c r="B3530" s="5" t="s">
        <v>12175</v>
      </c>
      <c r="C3530" s="12">
        <v>23526</v>
      </c>
      <c r="D3530" s="5" t="s">
        <v>12169</v>
      </c>
      <c r="E3530" s="44" t="s">
        <v>25161</v>
      </c>
      <c r="F3530" s="4" t="s">
        <v>12176</v>
      </c>
      <c r="G3530" s="4" t="s">
        <v>12177</v>
      </c>
      <c r="H3530" s="44"/>
      <c r="I3530" s="4" t="s">
        <v>700</v>
      </c>
      <c r="J3530" s="6" t="s">
        <v>700</v>
      </c>
      <c r="K3530" s="45">
        <v>1</v>
      </c>
      <c r="L3530" s="4" t="s">
        <v>744</v>
      </c>
      <c r="M3530" s="104" t="s">
        <v>19064</v>
      </c>
      <c r="N3530" s="45">
        <v>220300</v>
      </c>
      <c r="O3530" s="4" t="s">
        <v>3239</v>
      </c>
      <c r="P3530" s="4" t="s">
        <v>4322</v>
      </c>
      <c r="Q3530" s="4">
        <v>30</v>
      </c>
      <c r="R3530" s="4">
        <v>4</v>
      </c>
      <c r="S3530" s="4" t="s">
        <v>11033</v>
      </c>
      <c r="T3530" s="4">
        <v>2</v>
      </c>
      <c r="U3530" s="4">
        <v>3</v>
      </c>
      <c r="W3530" s="4" t="s">
        <v>11948</v>
      </c>
      <c r="X3530" s="4" t="s">
        <v>11949</v>
      </c>
      <c r="Y3530" s="45">
        <v>0</v>
      </c>
      <c r="AA3530" s="4">
        <v>1</v>
      </c>
      <c r="AB3530" s="4">
        <v>100</v>
      </c>
      <c r="AC3530" s="4">
        <v>1</v>
      </c>
      <c r="AD3530" s="4">
        <v>1</v>
      </c>
      <c r="AE3530" s="45" t="s">
        <v>16461</v>
      </c>
      <c r="AF3530" s="45" t="s">
        <v>16457</v>
      </c>
      <c r="AG3530" s="45" t="s">
        <v>16459</v>
      </c>
      <c r="AH3530" s="45" t="s">
        <v>16453</v>
      </c>
      <c r="AI3530" s="45" t="s">
        <v>16455</v>
      </c>
      <c r="AJ3530" s="63" t="s">
        <v>20406</v>
      </c>
      <c r="AK3530" s="63" t="s">
        <v>20406</v>
      </c>
      <c r="AL3530" s="45">
        <v>0</v>
      </c>
      <c r="AM3530" s="43">
        <f>IF(AND(L3530="WEAPON",OR(R3530=0,R3530=1,R3530=2)),[1]装备基础and强化!$V$7,IF(AND(L3530="LEFTRING",OR(R3530=0,R3530=1,R3530=2)),[1]装备基础and强化!$W$7,IF(AND(L3530="RIGHTRING",OR(R3530=0,R3530=1,R3530=2)),[1]装备基础and强化!$X$7,IF(AND(L3530="NECKLACE",OR(R3530=0,R3530=1,R3530=2)),[1]装备基础and强化!$Y$7,0))))</f>
        <v>0</v>
      </c>
      <c r="AN3530" s="43">
        <f>IF(AND(L3530="WEAPON",OR(R3530=3,R3530=4)),[1]装备基础and强化!$V$11,IF(AND(L3530="LEFTRING",OR(R3530=3,R3530=4)),[1]装备基础and强化!$W$11,IF(AND(L3530="RIGHTRING",OR(R3530=3,R3530=4)),[1]装备基础and强化!$X$11,IF(AND(L3530="NECKLACE",OR(R3530=3,R3530=4)),[1]装备基础and强化!$Y$11,0))))</f>
        <v>0</v>
      </c>
      <c r="AO3530" s="43">
        <f>IF(AND(L3530="BELT",T3530=1),[1]装备基础and强化!$AA$7,IF(AND(L3530="PANTS",T3530=1),[1]装备基础and强化!$AB$7,IF(AND(L3530="SHOES",T3530=1),[1]装备基础and强化!$AC$7,IF(AND(L3530="CLOTHES",T3530=1),[1]装备基础and强化!$AD$7,0))))</f>
        <v>0</v>
      </c>
      <c r="AP3530" s="43" t="e">
        <f>IF(AND(L3530="BELT",T3530=2),[1]装备基础and强化!$AF$7,IF(AND(L3530="PANTS",T3530=2),[1]装备基础and强化!$AG$7,IF(AND(L3530="SHOES",T3530=2),[1]装备基础and强化!$AH$7,IF(AND(L3530="CLOTHES",T3530=2),[1]装备基础and强化!$AI$7,0))))</f>
        <v>#REF!</v>
      </c>
      <c r="AQ3530" s="43">
        <f>IF(L3530="HAT",[1]装备基础and强化!$AK$7,IF(L3530="JADE",[1]装备基础and强化!$AK$7,0))</f>
        <v>0</v>
      </c>
      <c r="AR3530" s="43" t="e">
        <f t="shared" si="55"/>
        <v>#REF!</v>
      </c>
    </row>
    <row r="3531" spans="1:44" x14ac:dyDescent="0.15">
      <c r="A3531" s="43"/>
      <c r="B3531" s="5" t="s">
        <v>12178</v>
      </c>
      <c r="C3531" s="12">
        <v>23527</v>
      </c>
      <c r="D3531" s="5" t="s">
        <v>12169</v>
      </c>
      <c r="E3531" s="44" t="s">
        <v>25162</v>
      </c>
      <c r="F3531" s="4" t="s">
        <v>12179</v>
      </c>
      <c r="G3531" s="4" t="s">
        <v>12180</v>
      </c>
      <c r="H3531" s="44"/>
      <c r="I3531" s="4" t="s">
        <v>700</v>
      </c>
      <c r="J3531" s="6" t="s">
        <v>700</v>
      </c>
      <c r="K3531" s="45">
        <v>1</v>
      </c>
      <c r="L3531" s="4" t="s">
        <v>744</v>
      </c>
      <c r="M3531" s="104" t="s">
        <v>19065</v>
      </c>
      <c r="N3531" s="45">
        <v>220400</v>
      </c>
      <c r="O3531" s="4" t="s">
        <v>2733</v>
      </c>
      <c r="P3531" s="4" t="s">
        <v>4322</v>
      </c>
      <c r="Q3531" s="4">
        <v>30</v>
      </c>
      <c r="R3531" s="4">
        <v>4</v>
      </c>
      <c r="S3531" s="4" t="s">
        <v>11033</v>
      </c>
      <c r="T3531" s="4">
        <v>2</v>
      </c>
      <c r="U3531" s="4">
        <v>4</v>
      </c>
      <c r="W3531" s="4" t="s">
        <v>11948</v>
      </c>
      <c r="X3531" s="4" t="s">
        <v>11949</v>
      </c>
      <c r="Y3531" s="45">
        <v>0</v>
      </c>
      <c r="AA3531" s="4">
        <v>1</v>
      </c>
      <c r="AB3531" s="4">
        <v>100</v>
      </c>
      <c r="AC3531" s="4">
        <v>1</v>
      </c>
      <c r="AD3531" s="4">
        <v>1</v>
      </c>
      <c r="AE3531" s="45" t="s">
        <v>16461</v>
      </c>
      <c r="AF3531" s="45" t="s">
        <v>16457</v>
      </c>
      <c r="AG3531" s="45" t="s">
        <v>16459</v>
      </c>
      <c r="AH3531" s="45" t="s">
        <v>16453</v>
      </c>
      <c r="AI3531" s="45" t="s">
        <v>16455</v>
      </c>
      <c r="AJ3531" s="63" t="s">
        <v>20406</v>
      </c>
      <c r="AK3531" s="63" t="s">
        <v>20406</v>
      </c>
      <c r="AL3531" s="4">
        <v>0</v>
      </c>
      <c r="AM3531" s="43">
        <f>IF(AND(L3531="WEAPON",OR(R3531=0,R3531=1,R3531=2)),[1]装备基础and强化!$V$7,IF(AND(L3531="LEFTRING",OR(R3531=0,R3531=1,R3531=2)),[1]装备基础and强化!$W$7,IF(AND(L3531="RIGHTRING",OR(R3531=0,R3531=1,R3531=2)),[1]装备基础and强化!$X$7,IF(AND(L3531="NECKLACE",OR(R3531=0,R3531=1,R3531=2)),[1]装备基础and强化!$Y$7,0))))</f>
        <v>0</v>
      </c>
      <c r="AN3531" s="43">
        <f>IF(AND(L3531="WEAPON",OR(R3531=3,R3531=4)),[1]装备基础and强化!$V$11,IF(AND(L3531="LEFTRING",OR(R3531=3,R3531=4)),[1]装备基础and强化!$W$11,IF(AND(L3531="RIGHTRING",OR(R3531=3,R3531=4)),[1]装备基础and强化!$X$11,IF(AND(L3531="NECKLACE",OR(R3531=3,R3531=4)),[1]装备基础and强化!$Y$11,0))))</f>
        <v>0</v>
      </c>
      <c r="AO3531" s="43">
        <f>IF(AND(L3531="BELT",T3531=1),[1]装备基础and强化!$AA$7,IF(AND(L3531="PANTS",T3531=1),[1]装备基础and强化!$AB$7,IF(AND(L3531="SHOES",T3531=1),[1]装备基础and强化!$AC$7,IF(AND(L3531="CLOTHES",T3531=1),[1]装备基础and强化!$AD$7,0))))</f>
        <v>0</v>
      </c>
      <c r="AP3531" s="43" t="e">
        <f>IF(AND(L3531="BELT",T3531=2),[1]装备基础and强化!$AF$7,IF(AND(L3531="PANTS",T3531=2),[1]装备基础and强化!$AG$7,IF(AND(L3531="SHOES",T3531=2),[1]装备基础and强化!$AH$7,IF(AND(L3531="CLOTHES",T3531=2),[1]装备基础and强化!$AI$7,0))))</f>
        <v>#REF!</v>
      </c>
      <c r="AQ3531" s="43">
        <f>IF(L3531="HAT",[1]装备基础and强化!$AK$7,IF(L3531="JADE",[1]装备基础and强化!$AK$7,0))</f>
        <v>0</v>
      </c>
      <c r="AR3531" s="43" t="e">
        <f t="shared" si="55"/>
        <v>#REF!</v>
      </c>
    </row>
    <row r="3532" spans="1:44" x14ac:dyDescent="0.15">
      <c r="A3532" s="43"/>
      <c r="B3532" s="5" t="s">
        <v>12181</v>
      </c>
      <c r="C3532" s="12">
        <v>23528</v>
      </c>
      <c r="D3532" s="5" t="s">
        <v>12169</v>
      </c>
      <c r="E3532" s="44" t="s">
        <v>25163</v>
      </c>
      <c r="F3532" s="4" t="s">
        <v>12182</v>
      </c>
      <c r="G3532" s="4" t="s">
        <v>12183</v>
      </c>
      <c r="H3532" s="44"/>
      <c r="I3532" s="4" t="s">
        <v>700</v>
      </c>
      <c r="J3532" s="6" t="s">
        <v>700</v>
      </c>
      <c r="K3532" s="45">
        <v>1</v>
      </c>
      <c r="L3532" s="4" t="s">
        <v>744</v>
      </c>
      <c r="M3532" s="104" t="s">
        <v>19066</v>
      </c>
      <c r="N3532" s="45">
        <v>220500</v>
      </c>
      <c r="O3532" s="4" t="s">
        <v>3246</v>
      </c>
      <c r="P3532" s="4" t="s">
        <v>4322</v>
      </c>
      <c r="Q3532" s="4">
        <v>30</v>
      </c>
      <c r="R3532" s="4">
        <v>4</v>
      </c>
      <c r="S3532" s="4" t="s">
        <v>11033</v>
      </c>
      <c r="T3532" s="4">
        <v>2</v>
      </c>
      <c r="U3532" s="4">
        <v>5</v>
      </c>
      <c r="W3532" s="4" t="s">
        <v>11948</v>
      </c>
      <c r="X3532" s="4" t="s">
        <v>11949</v>
      </c>
      <c r="Y3532" s="45">
        <v>0</v>
      </c>
      <c r="AA3532" s="4">
        <v>1</v>
      </c>
      <c r="AB3532" s="4">
        <v>100</v>
      </c>
      <c r="AC3532" s="4">
        <v>1</v>
      </c>
      <c r="AD3532" s="4">
        <v>1</v>
      </c>
      <c r="AE3532" s="45" t="s">
        <v>16461</v>
      </c>
      <c r="AF3532" s="45" t="s">
        <v>16457</v>
      </c>
      <c r="AG3532" s="45" t="s">
        <v>16459</v>
      </c>
      <c r="AH3532" s="45" t="s">
        <v>16453</v>
      </c>
      <c r="AI3532" s="45" t="s">
        <v>16455</v>
      </c>
      <c r="AJ3532" s="63" t="s">
        <v>20406</v>
      </c>
      <c r="AK3532" s="63" t="s">
        <v>20406</v>
      </c>
      <c r="AL3532" s="45">
        <v>0</v>
      </c>
      <c r="AM3532" s="43">
        <f>IF(AND(L3532="WEAPON",OR(R3532=0,R3532=1,R3532=2)),[1]装备基础and强化!$V$7,IF(AND(L3532="LEFTRING",OR(R3532=0,R3532=1,R3532=2)),[1]装备基础and强化!$W$7,IF(AND(L3532="RIGHTRING",OR(R3532=0,R3532=1,R3532=2)),[1]装备基础and强化!$X$7,IF(AND(L3532="NECKLACE",OR(R3532=0,R3532=1,R3532=2)),[1]装备基础and强化!$Y$7,0))))</f>
        <v>0</v>
      </c>
      <c r="AN3532" s="43">
        <f>IF(AND(L3532="WEAPON",OR(R3532=3,R3532=4)),[1]装备基础and强化!$V$11,IF(AND(L3532="LEFTRING",OR(R3532=3,R3532=4)),[1]装备基础and强化!$W$11,IF(AND(L3532="RIGHTRING",OR(R3532=3,R3532=4)),[1]装备基础and强化!$X$11,IF(AND(L3532="NECKLACE",OR(R3532=3,R3532=4)),[1]装备基础and强化!$Y$11,0))))</f>
        <v>0</v>
      </c>
      <c r="AO3532" s="43">
        <f>IF(AND(L3532="BELT",T3532=1),[1]装备基础and强化!$AA$7,IF(AND(L3532="PANTS",T3532=1),[1]装备基础and强化!$AB$7,IF(AND(L3532="SHOES",T3532=1),[1]装备基础and强化!$AC$7,IF(AND(L3532="CLOTHES",T3532=1),[1]装备基础and强化!$AD$7,0))))</f>
        <v>0</v>
      </c>
      <c r="AP3532" s="43" t="e">
        <f>IF(AND(L3532="BELT",T3532=2),[1]装备基础and强化!$AF$7,IF(AND(L3532="PANTS",T3532=2),[1]装备基础and强化!$AG$7,IF(AND(L3532="SHOES",T3532=2),[1]装备基础and强化!$AH$7,IF(AND(L3532="CLOTHES",T3532=2),[1]装备基础and强化!$AI$7,0))))</f>
        <v>#REF!</v>
      </c>
      <c r="AQ3532" s="43">
        <f>IF(L3532="HAT",[1]装备基础and强化!$AK$7,IF(L3532="JADE",[1]装备基础and强化!$AK$7,0))</f>
        <v>0</v>
      </c>
      <c r="AR3532" s="43" t="e">
        <f t="shared" si="55"/>
        <v>#REF!</v>
      </c>
    </row>
    <row r="3533" spans="1:44" x14ac:dyDescent="0.15">
      <c r="A3533" s="43"/>
      <c r="B3533" s="5" t="s">
        <v>12184</v>
      </c>
      <c r="C3533" s="12">
        <v>23529</v>
      </c>
      <c r="D3533" s="5" t="s">
        <v>12169</v>
      </c>
      <c r="E3533" s="44" t="s">
        <v>25164</v>
      </c>
      <c r="F3533" s="4" t="s">
        <v>12185</v>
      </c>
      <c r="G3533" s="4" t="s">
        <v>12186</v>
      </c>
      <c r="H3533" s="44"/>
      <c r="I3533" s="4" t="s">
        <v>700</v>
      </c>
      <c r="J3533" s="6" t="s">
        <v>700</v>
      </c>
      <c r="K3533" s="45">
        <v>1</v>
      </c>
      <c r="L3533" s="4" t="s">
        <v>744</v>
      </c>
      <c r="M3533" s="104" t="s">
        <v>19067</v>
      </c>
      <c r="N3533" s="45">
        <v>220600</v>
      </c>
      <c r="O3533" s="4" t="s">
        <v>3250</v>
      </c>
      <c r="P3533" s="4" t="s">
        <v>4322</v>
      </c>
      <c r="Q3533" s="4">
        <v>30</v>
      </c>
      <c r="R3533" s="4">
        <v>4</v>
      </c>
      <c r="S3533" s="4" t="s">
        <v>11033</v>
      </c>
      <c r="T3533" s="4">
        <v>2</v>
      </c>
      <c r="U3533" s="4">
        <v>6</v>
      </c>
      <c r="W3533" s="4" t="s">
        <v>11948</v>
      </c>
      <c r="X3533" s="4" t="s">
        <v>11949</v>
      </c>
      <c r="Y3533" s="45">
        <v>0</v>
      </c>
      <c r="AA3533" s="4">
        <v>1</v>
      </c>
      <c r="AB3533" s="4">
        <v>100</v>
      </c>
      <c r="AC3533" s="4">
        <v>1</v>
      </c>
      <c r="AD3533" s="4">
        <v>1</v>
      </c>
      <c r="AE3533" s="45" t="s">
        <v>16461</v>
      </c>
      <c r="AF3533" s="45" t="s">
        <v>16457</v>
      </c>
      <c r="AG3533" s="45" t="s">
        <v>16459</v>
      </c>
      <c r="AH3533" s="45" t="s">
        <v>16453</v>
      </c>
      <c r="AI3533" s="45" t="s">
        <v>16455</v>
      </c>
      <c r="AJ3533" s="63" t="s">
        <v>20406</v>
      </c>
      <c r="AK3533" s="63" t="s">
        <v>20406</v>
      </c>
      <c r="AL3533" s="4">
        <v>0</v>
      </c>
      <c r="AM3533" s="43">
        <f>IF(AND(L3533="WEAPON",OR(R3533=0,R3533=1,R3533=2)),[1]装备基础and强化!$V$7,IF(AND(L3533="LEFTRING",OR(R3533=0,R3533=1,R3533=2)),[1]装备基础and强化!$W$7,IF(AND(L3533="RIGHTRING",OR(R3533=0,R3533=1,R3533=2)),[1]装备基础and强化!$X$7,IF(AND(L3533="NECKLACE",OR(R3533=0,R3533=1,R3533=2)),[1]装备基础and强化!$Y$7,0))))</f>
        <v>0</v>
      </c>
      <c r="AN3533" s="43">
        <f>IF(AND(L3533="WEAPON",OR(R3533=3,R3533=4)),[1]装备基础and强化!$V$11,IF(AND(L3533="LEFTRING",OR(R3533=3,R3533=4)),[1]装备基础and强化!$W$11,IF(AND(L3533="RIGHTRING",OR(R3533=3,R3533=4)),[1]装备基础and强化!$X$11,IF(AND(L3533="NECKLACE",OR(R3533=3,R3533=4)),[1]装备基础and强化!$Y$11,0))))</f>
        <v>0</v>
      </c>
      <c r="AO3533" s="43">
        <f>IF(AND(L3533="BELT",T3533=1),[1]装备基础and强化!$AA$7,IF(AND(L3533="PANTS",T3533=1),[1]装备基础and强化!$AB$7,IF(AND(L3533="SHOES",T3533=1),[1]装备基础and强化!$AC$7,IF(AND(L3533="CLOTHES",T3533=1),[1]装备基础and强化!$AD$7,0))))</f>
        <v>0</v>
      </c>
      <c r="AP3533" s="43" t="e">
        <f>IF(AND(L3533="BELT",T3533=2),[1]装备基础and强化!$AF$7,IF(AND(L3533="PANTS",T3533=2),[1]装备基础and强化!$AG$7,IF(AND(L3533="SHOES",T3533=2),[1]装备基础and强化!$AH$7,IF(AND(L3533="CLOTHES",T3533=2),[1]装备基础and强化!$AI$7,0))))</f>
        <v>#REF!</v>
      </c>
      <c r="AQ3533" s="43">
        <f>IF(L3533="HAT",[1]装备基础and强化!$AK$7,IF(L3533="JADE",[1]装备基础and强化!$AK$7,0))</f>
        <v>0</v>
      </c>
      <c r="AR3533" s="43" t="e">
        <f t="shared" si="55"/>
        <v>#REF!</v>
      </c>
    </row>
    <row r="3534" spans="1:44" x14ac:dyDescent="0.15">
      <c r="A3534" s="43"/>
      <c r="B3534" s="5" t="s">
        <v>12187</v>
      </c>
      <c r="C3534" s="12">
        <v>23530</v>
      </c>
      <c r="D3534" s="5" t="s">
        <v>12169</v>
      </c>
      <c r="E3534" s="44" t="s">
        <v>25165</v>
      </c>
      <c r="F3534" s="4" t="s">
        <v>12188</v>
      </c>
      <c r="G3534" s="4" t="s">
        <v>12189</v>
      </c>
      <c r="H3534" s="44"/>
      <c r="I3534" s="4" t="s">
        <v>700</v>
      </c>
      <c r="J3534" s="6" t="s">
        <v>700</v>
      </c>
      <c r="K3534" s="45">
        <v>1</v>
      </c>
      <c r="L3534" s="4" t="s">
        <v>744</v>
      </c>
      <c r="M3534" s="104" t="s">
        <v>19068</v>
      </c>
      <c r="N3534" s="45">
        <v>220700</v>
      </c>
      <c r="O3534" s="4" t="s">
        <v>3254</v>
      </c>
      <c r="P3534" s="4" t="s">
        <v>4322</v>
      </c>
      <c r="Q3534" s="4">
        <v>30</v>
      </c>
      <c r="R3534" s="4">
        <v>4</v>
      </c>
      <c r="S3534" s="4" t="s">
        <v>11033</v>
      </c>
      <c r="T3534" s="4">
        <v>2</v>
      </c>
      <c r="U3534" s="4">
        <v>7</v>
      </c>
      <c r="W3534" s="4" t="s">
        <v>11948</v>
      </c>
      <c r="X3534" s="4" t="s">
        <v>11949</v>
      </c>
      <c r="Y3534" s="45">
        <v>0</v>
      </c>
      <c r="AA3534" s="4">
        <v>1</v>
      </c>
      <c r="AB3534" s="4">
        <v>100</v>
      </c>
      <c r="AC3534" s="4">
        <v>1</v>
      </c>
      <c r="AD3534" s="4">
        <v>1</v>
      </c>
      <c r="AE3534" s="45" t="s">
        <v>16461</v>
      </c>
      <c r="AF3534" s="45" t="s">
        <v>16457</v>
      </c>
      <c r="AG3534" s="45" t="s">
        <v>16459</v>
      </c>
      <c r="AH3534" s="45" t="s">
        <v>16453</v>
      </c>
      <c r="AI3534" s="45" t="s">
        <v>16455</v>
      </c>
      <c r="AJ3534" s="63" t="s">
        <v>20406</v>
      </c>
      <c r="AK3534" s="63" t="s">
        <v>20406</v>
      </c>
      <c r="AL3534" s="45">
        <v>0</v>
      </c>
      <c r="AM3534" s="43">
        <f>IF(AND(L3534="WEAPON",OR(R3534=0,R3534=1,R3534=2)),[1]装备基础and强化!$V$7,IF(AND(L3534="LEFTRING",OR(R3534=0,R3534=1,R3534=2)),[1]装备基础and强化!$W$7,IF(AND(L3534="RIGHTRING",OR(R3534=0,R3534=1,R3534=2)),[1]装备基础and强化!$X$7,IF(AND(L3534="NECKLACE",OR(R3534=0,R3534=1,R3534=2)),[1]装备基础and强化!$Y$7,0))))</f>
        <v>0</v>
      </c>
      <c r="AN3534" s="43">
        <f>IF(AND(L3534="WEAPON",OR(R3534=3,R3534=4)),[1]装备基础and强化!$V$11,IF(AND(L3534="LEFTRING",OR(R3534=3,R3534=4)),[1]装备基础and强化!$W$11,IF(AND(L3534="RIGHTRING",OR(R3534=3,R3534=4)),[1]装备基础and强化!$X$11,IF(AND(L3534="NECKLACE",OR(R3534=3,R3534=4)),[1]装备基础and强化!$Y$11,0))))</f>
        <v>0</v>
      </c>
      <c r="AO3534" s="43">
        <f>IF(AND(L3534="BELT",T3534=1),[1]装备基础and强化!$AA$7,IF(AND(L3534="PANTS",T3534=1),[1]装备基础and强化!$AB$7,IF(AND(L3534="SHOES",T3534=1),[1]装备基础and强化!$AC$7,IF(AND(L3534="CLOTHES",T3534=1),[1]装备基础and强化!$AD$7,0))))</f>
        <v>0</v>
      </c>
      <c r="AP3534" s="43" t="e">
        <f>IF(AND(L3534="BELT",T3534=2),[1]装备基础and强化!$AF$7,IF(AND(L3534="PANTS",T3534=2),[1]装备基础and强化!$AG$7,IF(AND(L3534="SHOES",T3534=2),[1]装备基础and强化!$AH$7,IF(AND(L3534="CLOTHES",T3534=2),[1]装备基础and强化!$AI$7,0))))</f>
        <v>#REF!</v>
      </c>
      <c r="AQ3534" s="43">
        <f>IF(L3534="HAT",[1]装备基础and强化!$AK$7,IF(L3534="JADE",[1]装备基础and强化!$AK$7,0))</f>
        <v>0</v>
      </c>
      <c r="AR3534" s="43" t="e">
        <f t="shared" si="55"/>
        <v>#REF!</v>
      </c>
    </row>
    <row r="3535" spans="1:44" x14ac:dyDescent="0.15">
      <c r="A3535" s="43"/>
      <c r="B3535" s="5" t="s">
        <v>12190</v>
      </c>
      <c r="C3535" s="12">
        <v>23531</v>
      </c>
      <c r="D3535" s="5" t="s">
        <v>12169</v>
      </c>
      <c r="E3535" s="44" t="s">
        <v>25166</v>
      </c>
      <c r="F3535" s="4" t="s">
        <v>12191</v>
      </c>
      <c r="G3535" s="4" t="s">
        <v>12192</v>
      </c>
      <c r="H3535" s="44"/>
      <c r="I3535" s="4" t="s">
        <v>700</v>
      </c>
      <c r="J3535" s="6" t="s">
        <v>700</v>
      </c>
      <c r="K3535" s="45">
        <v>1</v>
      </c>
      <c r="L3535" s="4" t="s">
        <v>744</v>
      </c>
      <c r="M3535" s="104" t="s">
        <v>19069</v>
      </c>
      <c r="N3535" s="45">
        <v>202800</v>
      </c>
      <c r="O3535" s="4" t="s">
        <v>3258</v>
      </c>
      <c r="P3535" s="4" t="s">
        <v>4322</v>
      </c>
      <c r="Q3535" s="4">
        <v>30</v>
      </c>
      <c r="R3535" s="4">
        <v>4</v>
      </c>
      <c r="S3535" s="4" t="s">
        <v>11033</v>
      </c>
      <c r="T3535" s="4">
        <v>2</v>
      </c>
      <c r="U3535" s="4">
        <v>8</v>
      </c>
      <c r="W3535" s="4" t="s">
        <v>11948</v>
      </c>
      <c r="X3535" s="4" t="s">
        <v>11949</v>
      </c>
      <c r="Y3535" s="45">
        <v>0</v>
      </c>
      <c r="AA3535" s="4">
        <v>1</v>
      </c>
      <c r="AB3535" s="4">
        <v>100</v>
      </c>
      <c r="AC3535" s="4">
        <v>1</v>
      </c>
      <c r="AD3535" s="4">
        <v>1</v>
      </c>
      <c r="AE3535" s="45" t="s">
        <v>16461</v>
      </c>
      <c r="AF3535" s="45" t="s">
        <v>16457</v>
      </c>
      <c r="AG3535" s="45" t="s">
        <v>16459</v>
      </c>
      <c r="AH3535" s="45" t="s">
        <v>16453</v>
      </c>
      <c r="AI3535" s="45" t="s">
        <v>16455</v>
      </c>
      <c r="AJ3535" s="63" t="s">
        <v>20406</v>
      </c>
      <c r="AK3535" s="63" t="s">
        <v>20406</v>
      </c>
      <c r="AL3535" s="4">
        <v>0</v>
      </c>
      <c r="AM3535" s="43">
        <f>IF(AND(L3535="WEAPON",OR(R3535=0,R3535=1,R3535=2)),[1]装备基础and强化!$V$7,IF(AND(L3535="LEFTRING",OR(R3535=0,R3535=1,R3535=2)),[1]装备基础and强化!$W$7,IF(AND(L3535="RIGHTRING",OR(R3535=0,R3535=1,R3535=2)),[1]装备基础and强化!$X$7,IF(AND(L3535="NECKLACE",OR(R3535=0,R3535=1,R3535=2)),[1]装备基础and强化!$Y$7,0))))</f>
        <v>0</v>
      </c>
      <c r="AN3535" s="43">
        <f>IF(AND(L3535="WEAPON",OR(R3535=3,R3535=4)),[1]装备基础and强化!$V$11,IF(AND(L3535="LEFTRING",OR(R3535=3,R3535=4)),[1]装备基础and强化!$W$11,IF(AND(L3535="RIGHTRING",OR(R3535=3,R3535=4)),[1]装备基础and强化!$X$11,IF(AND(L3535="NECKLACE",OR(R3535=3,R3535=4)),[1]装备基础and强化!$Y$11,0))))</f>
        <v>0</v>
      </c>
      <c r="AO3535" s="43">
        <f>IF(AND(L3535="BELT",T3535=1),[1]装备基础and强化!$AA$7,IF(AND(L3535="PANTS",T3535=1),[1]装备基础and强化!$AB$7,IF(AND(L3535="SHOES",T3535=1),[1]装备基础and强化!$AC$7,IF(AND(L3535="CLOTHES",T3535=1),[1]装备基础and强化!$AD$7,0))))</f>
        <v>0</v>
      </c>
      <c r="AP3535" s="43" t="e">
        <f>IF(AND(L3535="BELT",T3535=2),[1]装备基础and强化!$AF$7,IF(AND(L3535="PANTS",T3535=2),[1]装备基础and强化!$AG$7,IF(AND(L3535="SHOES",T3535=2),[1]装备基础and强化!$AH$7,IF(AND(L3535="CLOTHES",T3535=2),[1]装备基础and强化!$AI$7,0))))</f>
        <v>#REF!</v>
      </c>
      <c r="AQ3535" s="43">
        <f>IF(L3535="HAT",[1]装备基础and强化!$AK$7,IF(L3535="JADE",[1]装备基础and强化!$AK$7,0))</f>
        <v>0</v>
      </c>
      <c r="AR3535" s="43" t="e">
        <f t="shared" si="55"/>
        <v>#REF!</v>
      </c>
    </row>
    <row r="3536" spans="1:44" x14ac:dyDescent="0.15">
      <c r="A3536" s="43"/>
      <c r="B3536" s="5" t="s">
        <v>12193</v>
      </c>
      <c r="C3536" s="12">
        <v>23532</v>
      </c>
      <c r="D3536" s="5" t="s">
        <v>12194</v>
      </c>
      <c r="E3536" s="44" t="s">
        <v>25167</v>
      </c>
      <c r="F3536" s="4" t="s">
        <v>12195</v>
      </c>
      <c r="G3536" s="4" t="s">
        <v>12196</v>
      </c>
      <c r="H3536" s="44"/>
      <c r="I3536" s="4" t="s">
        <v>700</v>
      </c>
      <c r="J3536" s="6" t="s">
        <v>700</v>
      </c>
      <c r="K3536" s="45">
        <v>1</v>
      </c>
      <c r="L3536" s="4" t="s">
        <v>744</v>
      </c>
      <c r="M3536" s="104" t="s">
        <v>19070</v>
      </c>
      <c r="N3536" s="45">
        <v>250100</v>
      </c>
      <c r="O3536" s="4" t="s">
        <v>2741</v>
      </c>
      <c r="P3536" s="4" t="s">
        <v>4322</v>
      </c>
      <c r="Q3536" s="4">
        <v>50</v>
      </c>
      <c r="R3536" s="4">
        <v>4</v>
      </c>
      <c r="S3536" s="4" t="s">
        <v>11064</v>
      </c>
      <c r="T3536" s="4">
        <v>2</v>
      </c>
      <c r="U3536" s="4">
        <v>1</v>
      </c>
      <c r="W3536" s="4" t="s">
        <v>11975</v>
      </c>
      <c r="X3536" s="4" t="s">
        <v>11976</v>
      </c>
      <c r="Y3536" s="45">
        <v>0</v>
      </c>
      <c r="AA3536" s="4">
        <v>1</v>
      </c>
      <c r="AB3536" s="4">
        <v>100</v>
      </c>
      <c r="AC3536" s="4">
        <v>1</v>
      </c>
      <c r="AD3536" s="4">
        <v>1</v>
      </c>
      <c r="AE3536" s="45" t="s">
        <v>16461</v>
      </c>
      <c r="AF3536" s="45" t="s">
        <v>16457</v>
      </c>
      <c r="AG3536" s="45" t="s">
        <v>16459</v>
      </c>
      <c r="AH3536" s="45" t="s">
        <v>16453</v>
      </c>
      <c r="AI3536" s="45" t="s">
        <v>16455</v>
      </c>
      <c r="AJ3536" s="63" t="s">
        <v>20406</v>
      </c>
      <c r="AK3536" s="63" t="s">
        <v>20406</v>
      </c>
      <c r="AL3536" s="45">
        <v>0</v>
      </c>
      <c r="AM3536" s="43">
        <f>IF(AND(L3536="WEAPON",OR(R3536=0,R3536=1,R3536=2)),[1]装备基础and强化!$V$7,IF(AND(L3536="LEFTRING",OR(R3536=0,R3536=1,R3536=2)),[1]装备基础and强化!$W$7,IF(AND(L3536="RIGHTRING",OR(R3536=0,R3536=1,R3536=2)),[1]装备基础and强化!$X$7,IF(AND(L3536="NECKLACE",OR(R3536=0,R3536=1,R3536=2)),[1]装备基础and强化!$Y$7,0))))</f>
        <v>0</v>
      </c>
      <c r="AN3536" s="43">
        <f>IF(AND(L3536="WEAPON",OR(R3536=3,R3536=4)),[1]装备基础and强化!$V$11,IF(AND(L3536="LEFTRING",OR(R3536=3,R3536=4)),[1]装备基础and强化!$W$11,IF(AND(L3536="RIGHTRING",OR(R3536=3,R3536=4)),[1]装备基础and强化!$X$11,IF(AND(L3536="NECKLACE",OR(R3536=3,R3536=4)),[1]装备基础and强化!$Y$11,0))))</f>
        <v>0</v>
      </c>
      <c r="AO3536" s="43">
        <f>IF(AND(L3536="BELT",T3536=1),[1]装备基础and强化!$AA$7,IF(AND(L3536="PANTS",T3536=1),[1]装备基础and强化!$AB$7,IF(AND(L3536="SHOES",T3536=1),[1]装备基础and强化!$AC$7,IF(AND(L3536="CLOTHES",T3536=1),[1]装备基础and强化!$AD$7,0))))</f>
        <v>0</v>
      </c>
      <c r="AP3536" s="43" t="e">
        <f>IF(AND(L3536="BELT",T3536=2),[1]装备基础and强化!$AF$7,IF(AND(L3536="PANTS",T3536=2),[1]装备基础and强化!$AG$7,IF(AND(L3536="SHOES",T3536=2),[1]装备基础and强化!$AH$7,IF(AND(L3536="CLOTHES",T3536=2),[1]装备基础and强化!$AI$7,0))))</f>
        <v>#REF!</v>
      </c>
      <c r="AQ3536" s="43">
        <f>IF(L3536="HAT",[1]装备基础and强化!$AK$7,IF(L3536="JADE",[1]装备基础and强化!$AK$7,0))</f>
        <v>0</v>
      </c>
      <c r="AR3536" s="43" t="e">
        <f t="shared" si="55"/>
        <v>#REF!</v>
      </c>
    </row>
    <row r="3537" spans="1:44" x14ac:dyDescent="0.15">
      <c r="A3537" s="43"/>
      <c r="B3537" s="5" t="s">
        <v>12197</v>
      </c>
      <c r="C3537" s="12">
        <v>23533</v>
      </c>
      <c r="D3537" s="5" t="s">
        <v>12194</v>
      </c>
      <c r="E3537" s="44" t="s">
        <v>25168</v>
      </c>
      <c r="F3537" s="4" t="s">
        <v>12198</v>
      </c>
      <c r="G3537" s="4" t="s">
        <v>12199</v>
      </c>
      <c r="H3537" s="44"/>
      <c r="I3537" s="4" t="s">
        <v>700</v>
      </c>
      <c r="J3537" s="6" t="s">
        <v>700</v>
      </c>
      <c r="K3537" s="45">
        <v>1</v>
      </c>
      <c r="L3537" s="4" t="s">
        <v>744</v>
      </c>
      <c r="M3537" s="104" t="s">
        <v>19071</v>
      </c>
      <c r="N3537" s="45">
        <v>250200</v>
      </c>
      <c r="O3537" s="4" t="s">
        <v>3227</v>
      </c>
      <c r="P3537" s="4" t="s">
        <v>4322</v>
      </c>
      <c r="Q3537" s="4">
        <v>50</v>
      </c>
      <c r="R3537" s="4">
        <v>4</v>
      </c>
      <c r="S3537" s="4" t="s">
        <v>11064</v>
      </c>
      <c r="T3537" s="4">
        <v>2</v>
      </c>
      <c r="U3537" s="4">
        <v>2</v>
      </c>
      <c r="W3537" s="4" t="s">
        <v>11975</v>
      </c>
      <c r="X3537" s="4" t="s">
        <v>11976</v>
      </c>
      <c r="Y3537" s="45">
        <v>0</v>
      </c>
      <c r="AA3537" s="4">
        <v>1</v>
      </c>
      <c r="AB3537" s="4">
        <v>100</v>
      </c>
      <c r="AC3537" s="4">
        <v>1</v>
      </c>
      <c r="AD3537" s="4">
        <v>1</v>
      </c>
      <c r="AE3537" s="45" t="s">
        <v>16461</v>
      </c>
      <c r="AF3537" s="45" t="s">
        <v>16457</v>
      </c>
      <c r="AG3537" s="45" t="s">
        <v>16459</v>
      </c>
      <c r="AH3537" s="45" t="s">
        <v>16453</v>
      </c>
      <c r="AI3537" s="45" t="s">
        <v>16455</v>
      </c>
      <c r="AJ3537" s="63" t="s">
        <v>20406</v>
      </c>
      <c r="AK3537" s="63" t="s">
        <v>20406</v>
      </c>
      <c r="AL3537" s="4">
        <v>0</v>
      </c>
      <c r="AM3537" s="43">
        <f>IF(AND(L3537="WEAPON",OR(R3537=0,R3537=1,R3537=2)),[1]装备基础and强化!$V$7,IF(AND(L3537="LEFTRING",OR(R3537=0,R3537=1,R3537=2)),[1]装备基础and强化!$W$7,IF(AND(L3537="RIGHTRING",OR(R3537=0,R3537=1,R3537=2)),[1]装备基础and强化!$X$7,IF(AND(L3537="NECKLACE",OR(R3537=0,R3537=1,R3537=2)),[1]装备基础and强化!$Y$7,0))))</f>
        <v>0</v>
      </c>
      <c r="AN3537" s="43">
        <f>IF(AND(L3537="WEAPON",OR(R3537=3,R3537=4)),[1]装备基础and强化!$V$11,IF(AND(L3537="LEFTRING",OR(R3537=3,R3537=4)),[1]装备基础and强化!$W$11,IF(AND(L3537="RIGHTRING",OR(R3537=3,R3537=4)),[1]装备基础and强化!$X$11,IF(AND(L3537="NECKLACE",OR(R3537=3,R3537=4)),[1]装备基础and强化!$Y$11,0))))</f>
        <v>0</v>
      </c>
      <c r="AO3537" s="43">
        <f>IF(AND(L3537="BELT",T3537=1),[1]装备基础and强化!$AA$7,IF(AND(L3537="PANTS",T3537=1),[1]装备基础and强化!$AB$7,IF(AND(L3537="SHOES",T3537=1),[1]装备基础and强化!$AC$7,IF(AND(L3537="CLOTHES",T3537=1),[1]装备基础and强化!$AD$7,0))))</f>
        <v>0</v>
      </c>
      <c r="AP3537" s="43" t="e">
        <f>IF(AND(L3537="BELT",T3537=2),[1]装备基础and强化!$AF$7,IF(AND(L3537="PANTS",T3537=2),[1]装备基础and强化!$AG$7,IF(AND(L3537="SHOES",T3537=2),[1]装备基础and强化!$AH$7,IF(AND(L3537="CLOTHES",T3537=2),[1]装备基础and强化!$AI$7,0))))</f>
        <v>#REF!</v>
      </c>
      <c r="AQ3537" s="43">
        <f>IF(L3537="HAT",[1]装备基础and强化!$AK$7,IF(L3537="JADE",[1]装备基础and强化!$AK$7,0))</f>
        <v>0</v>
      </c>
      <c r="AR3537" s="43" t="e">
        <f t="shared" si="55"/>
        <v>#REF!</v>
      </c>
    </row>
    <row r="3538" spans="1:44" x14ac:dyDescent="0.15">
      <c r="A3538" s="43"/>
      <c r="B3538" s="5" t="s">
        <v>12200</v>
      </c>
      <c r="C3538" s="12">
        <v>23534</v>
      </c>
      <c r="D3538" s="5" t="s">
        <v>12194</v>
      </c>
      <c r="E3538" s="44" t="s">
        <v>25169</v>
      </c>
      <c r="F3538" s="4" t="s">
        <v>12201</v>
      </c>
      <c r="G3538" s="4" t="s">
        <v>12202</v>
      </c>
      <c r="H3538" s="44"/>
      <c r="I3538" s="4" t="s">
        <v>700</v>
      </c>
      <c r="J3538" s="6" t="s">
        <v>700</v>
      </c>
      <c r="K3538" s="45">
        <v>1</v>
      </c>
      <c r="L3538" s="4" t="s">
        <v>744</v>
      </c>
      <c r="M3538" s="104" t="s">
        <v>19072</v>
      </c>
      <c r="N3538" s="45">
        <v>250300</v>
      </c>
      <c r="O3538" s="4" t="s">
        <v>14659</v>
      </c>
      <c r="P3538" s="4" t="s">
        <v>4322</v>
      </c>
      <c r="Q3538" s="4">
        <v>50</v>
      </c>
      <c r="R3538" s="4">
        <v>4</v>
      </c>
      <c r="S3538" s="4" t="s">
        <v>11064</v>
      </c>
      <c r="T3538" s="4">
        <v>2</v>
      </c>
      <c r="U3538" s="4">
        <v>3</v>
      </c>
      <c r="W3538" s="4" t="s">
        <v>11975</v>
      </c>
      <c r="X3538" s="4" t="s">
        <v>11976</v>
      </c>
      <c r="Y3538" s="45">
        <v>0</v>
      </c>
      <c r="AA3538" s="4">
        <v>1</v>
      </c>
      <c r="AB3538" s="4">
        <v>100</v>
      </c>
      <c r="AC3538" s="4">
        <v>1</v>
      </c>
      <c r="AD3538" s="4">
        <v>1</v>
      </c>
      <c r="AE3538" s="45" t="s">
        <v>16461</v>
      </c>
      <c r="AF3538" s="45" t="s">
        <v>16457</v>
      </c>
      <c r="AG3538" s="45" t="s">
        <v>16459</v>
      </c>
      <c r="AH3538" s="45" t="s">
        <v>16453</v>
      </c>
      <c r="AI3538" s="45" t="s">
        <v>16455</v>
      </c>
      <c r="AJ3538" s="63" t="s">
        <v>20406</v>
      </c>
      <c r="AK3538" s="63" t="s">
        <v>20406</v>
      </c>
      <c r="AL3538" s="45">
        <v>0</v>
      </c>
      <c r="AM3538" s="43">
        <f>IF(AND(L3538="WEAPON",OR(R3538=0,R3538=1,R3538=2)),[1]装备基础and强化!$V$7,IF(AND(L3538="LEFTRING",OR(R3538=0,R3538=1,R3538=2)),[1]装备基础and强化!$W$7,IF(AND(L3538="RIGHTRING",OR(R3538=0,R3538=1,R3538=2)),[1]装备基础and强化!$X$7,IF(AND(L3538="NECKLACE",OR(R3538=0,R3538=1,R3538=2)),[1]装备基础and强化!$Y$7,0))))</f>
        <v>0</v>
      </c>
      <c r="AN3538" s="43">
        <f>IF(AND(L3538="WEAPON",OR(R3538=3,R3538=4)),[1]装备基础and强化!$V$11,IF(AND(L3538="LEFTRING",OR(R3538=3,R3538=4)),[1]装备基础and强化!$W$11,IF(AND(L3538="RIGHTRING",OR(R3538=3,R3538=4)),[1]装备基础and强化!$X$11,IF(AND(L3538="NECKLACE",OR(R3538=3,R3538=4)),[1]装备基础and强化!$Y$11,0))))</f>
        <v>0</v>
      </c>
      <c r="AO3538" s="43">
        <f>IF(AND(L3538="BELT",T3538=1),[1]装备基础and强化!$AA$7,IF(AND(L3538="PANTS",T3538=1),[1]装备基础and强化!$AB$7,IF(AND(L3538="SHOES",T3538=1),[1]装备基础and强化!$AC$7,IF(AND(L3538="CLOTHES",T3538=1),[1]装备基础and强化!$AD$7,0))))</f>
        <v>0</v>
      </c>
      <c r="AP3538" s="43" t="e">
        <f>IF(AND(L3538="BELT",T3538=2),[1]装备基础and强化!$AF$7,IF(AND(L3538="PANTS",T3538=2),[1]装备基础and强化!$AG$7,IF(AND(L3538="SHOES",T3538=2),[1]装备基础and强化!$AH$7,IF(AND(L3538="CLOTHES",T3538=2),[1]装备基础and强化!$AI$7,0))))</f>
        <v>#REF!</v>
      </c>
      <c r="AQ3538" s="43">
        <f>IF(L3538="HAT",[1]装备基础and强化!$AK$7,IF(L3538="JADE",[1]装备基础and强化!$AK$7,0))</f>
        <v>0</v>
      </c>
      <c r="AR3538" s="43" t="e">
        <f t="shared" si="55"/>
        <v>#REF!</v>
      </c>
    </row>
    <row r="3539" spans="1:44" x14ac:dyDescent="0.15">
      <c r="A3539" s="43"/>
      <c r="B3539" s="5" t="s">
        <v>12203</v>
      </c>
      <c r="C3539" s="12">
        <v>23535</v>
      </c>
      <c r="D3539" s="5" t="s">
        <v>12194</v>
      </c>
      <c r="E3539" s="44" t="s">
        <v>25170</v>
      </c>
      <c r="F3539" s="4" t="s">
        <v>12204</v>
      </c>
      <c r="G3539" s="4" t="s">
        <v>12205</v>
      </c>
      <c r="H3539" s="44"/>
      <c r="I3539" s="4" t="s">
        <v>700</v>
      </c>
      <c r="J3539" s="6" t="s">
        <v>700</v>
      </c>
      <c r="K3539" s="45">
        <v>1</v>
      </c>
      <c r="L3539" s="4" t="s">
        <v>744</v>
      </c>
      <c r="M3539" s="104" t="s">
        <v>19073</v>
      </c>
      <c r="N3539" s="45">
        <v>250400</v>
      </c>
      <c r="O3539" s="4" t="s">
        <v>2760</v>
      </c>
      <c r="P3539" s="4" t="s">
        <v>4322</v>
      </c>
      <c r="Q3539" s="4">
        <v>50</v>
      </c>
      <c r="R3539" s="4">
        <v>4</v>
      </c>
      <c r="S3539" s="4" t="s">
        <v>11064</v>
      </c>
      <c r="T3539" s="4">
        <v>2</v>
      </c>
      <c r="U3539" s="4">
        <v>4</v>
      </c>
      <c r="W3539" s="4" t="s">
        <v>11975</v>
      </c>
      <c r="X3539" s="4" t="s">
        <v>11976</v>
      </c>
      <c r="Y3539" s="45">
        <v>0</v>
      </c>
      <c r="AA3539" s="4">
        <v>1</v>
      </c>
      <c r="AB3539" s="4">
        <v>100</v>
      </c>
      <c r="AC3539" s="4">
        <v>1</v>
      </c>
      <c r="AD3539" s="4">
        <v>1</v>
      </c>
      <c r="AE3539" s="45" t="s">
        <v>16461</v>
      </c>
      <c r="AF3539" s="45" t="s">
        <v>16457</v>
      </c>
      <c r="AG3539" s="45" t="s">
        <v>16459</v>
      </c>
      <c r="AH3539" s="45" t="s">
        <v>16453</v>
      </c>
      <c r="AI3539" s="45" t="s">
        <v>16455</v>
      </c>
      <c r="AJ3539" s="63" t="s">
        <v>20406</v>
      </c>
      <c r="AK3539" s="63" t="s">
        <v>20406</v>
      </c>
      <c r="AL3539" s="4">
        <v>0</v>
      </c>
      <c r="AM3539" s="43">
        <f>IF(AND(L3539="WEAPON",OR(R3539=0,R3539=1,R3539=2)),[1]装备基础and强化!$V$7,IF(AND(L3539="LEFTRING",OR(R3539=0,R3539=1,R3539=2)),[1]装备基础and强化!$W$7,IF(AND(L3539="RIGHTRING",OR(R3539=0,R3539=1,R3539=2)),[1]装备基础and强化!$X$7,IF(AND(L3539="NECKLACE",OR(R3539=0,R3539=1,R3539=2)),[1]装备基础and强化!$Y$7,0))))</f>
        <v>0</v>
      </c>
      <c r="AN3539" s="43">
        <f>IF(AND(L3539="WEAPON",OR(R3539=3,R3539=4)),[1]装备基础and强化!$V$11,IF(AND(L3539="LEFTRING",OR(R3539=3,R3539=4)),[1]装备基础and强化!$W$11,IF(AND(L3539="RIGHTRING",OR(R3539=3,R3539=4)),[1]装备基础and强化!$X$11,IF(AND(L3539="NECKLACE",OR(R3539=3,R3539=4)),[1]装备基础and强化!$Y$11,0))))</f>
        <v>0</v>
      </c>
      <c r="AO3539" s="43">
        <f>IF(AND(L3539="BELT",T3539=1),[1]装备基础and强化!$AA$7,IF(AND(L3539="PANTS",T3539=1),[1]装备基础and强化!$AB$7,IF(AND(L3539="SHOES",T3539=1),[1]装备基础and强化!$AC$7,IF(AND(L3539="CLOTHES",T3539=1),[1]装备基础and强化!$AD$7,0))))</f>
        <v>0</v>
      </c>
      <c r="AP3539" s="43" t="e">
        <f>IF(AND(L3539="BELT",T3539=2),[1]装备基础and强化!$AF$7,IF(AND(L3539="PANTS",T3539=2),[1]装备基础and强化!$AG$7,IF(AND(L3539="SHOES",T3539=2),[1]装备基础and强化!$AH$7,IF(AND(L3539="CLOTHES",T3539=2),[1]装备基础and强化!$AI$7,0))))</f>
        <v>#REF!</v>
      </c>
      <c r="AQ3539" s="43">
        <f>IF(L3539="HAT",[1]装备基础and强化!$AK$7,IF(L3539="JADE",[1]装备基础and强化!$AK$7,0))</f>
        <v>0</v>
      </c>
      <c r="AR3539" s="43" t="e">
        <f t="shared" si="55"/>
        <v>#REF!</v>
      </c>
    </row>
    <row r="3540" spans="1:44" x14ac:dyDescent="0.15">
      <c r="A3540" s="43"/>
      <c r="B3540" s="5" t="s">
        <v>12206</v>
      </c>
      <c r="C3540" s="12">
        <v>23536</v>
      </c>
      <c r="D3540" s="5" t="s">
        <v>12194</v>
      </c>
      <c r="E3540" s="44" t="s">
        <v>25171</v>
      </c>
      <c r="F3540" s="4" t="s">
        <v>12207</v>
      </c>
      <c r="G3540" s="4" t="s">
        <v>12208</v>
      </c>
      <c r="H3540" s="44"/>
      <c r="I3540" s="4" t="s">
        <v>700</v>
      </c>
      <c r="J3540" s="6" t="s">
        <v>700</v>
      </c>
      <c r="K3540" s="45">
        <v>1</v>
      </c>
      <c r="L3540" s="4" t="s">
        <v>744</v>
      </c>
      <c r="M3540" s="104" t="s">
        <v>19074</v>
      </c>
      <c r="N3540" s="45">
        <v>250500</v>
      </c>
      <c r="O3540" s="4" t="s">
        <v>14660</v>
      </c>
      <c r="P3540" s="4" t="s">
        <v>4322</v>
      </c>
      <c r="Q3540" s="4">
        <v>50</v>
      </c>
      <c r="R3540" s="4">
        <v>4</v>
      </c>
      <c r="S3540" s="4" t="s">
        <v>11064</v>
      </c>
      <c r="T3540" s="4">
        <v>2</v>
      </c>
      <c r="U3540" s="4">
        <v>5</v>
      </c>
      <c r="W3540" s="4" t="s">
        <v>11975</v>
      </c>
      <c r="X3540" s="4" t="s">
        <v>11976</v>
      </c>
      <c r="Y3540" s="45">
        <v>0</v>
      </c>
      <c r="AA3540" s="4">
        <v>1</v>
      </c>
      <c r="AB3540" s="4">
        <v>100</v>
      </c>
      <c r="AC3540" s="4">
        <v>1</v>
      </c>
      <c r="AD3540" s="4">
        <v>1</v>
      </c>
      <c r="AE3540" s="45" t="s">
        <v>16461</v>
      </c>
      <c r="AF3540" s="45" t="s">
        <v>16457</v>
      </c>
      <c r="AG3540" s="45" t="s">
        <v>16459</v>
      </c>
      <c r="AH3540" s="45" t="s">
        <v>16453</v>
      </c>
      <c r="AI3540" s="45" t="s">
        <v>16455</v>
      </c>
      <c r="AJ3540" s="63" t="s">
        <v>20406</v>
      </c>
      <c r="AK3540" s="63" t="s">
        <v>20406</v>
      </c>
      <c r="AL3540" s="45">
        <v>0</v>
      </c>
      <c r="AM3540" s="43">
        <f>IF(AND(L3540="WEAPON",OR(R3540=0,R3540=1,R3540=2)),[1]装备基础and强化!$V$7,IF(AND(L3540="LEFTRING",OR(R3540=0,R3540=1,R3540=2)),[1]装备基础and强化!$W$7,IF(AND(L3540="RIGHTRING",OR(R3540=0,R3540=1,R3540=2)),[1]装备基础and强化!$X$7,IF(AND(L3540="NECKLACE",OR(R3540=0,R3540=1,R3540=2)),[1]装备基础and强化!$Y$7,0))))</f>
        <v>0</v>
      </c>
      <c r="AN3540" s="43">
        <f>IF(AND(L3540="WEAPON",OR(R3540=3,R3540=4)),[1]装备基础and强化!$V$11,IF(AND(L3540="LEFTRING",OR(R3540=3,R3540=4)),[1]装备基础and强化!$W$11,IF(AND(L3540="RIGHTRING",OR(R3540=3,R3540=4)),[1]装备基础and强化!$X$11,IF(AND(L3540="NECKLACE",OR(R3540=3,R3540=4)),[1]装备基础and强化!$Y$11,0))))</f>
        <v>0</v>
      </c>
      <c r="AO3540" s="43">
        <f>IF(AND(L3540="BELT",T3540=1),[1]装备基础and强化!$AA$7,IF(AND(L3540="PANTS",T3540=1),[1]装备基础and强化!$AB$7,IF(AND(L3540="SHOES",T3540=1),[1]装备基础and强化!$AC$7,IF(AND(L3540="CLOTHES",T3540=1),[1]装备基础and强化!$AD$7,0))))</f>
        <v>0</v>
      </c>
      <c r="AP3540" s="43" t="e">
        <f>IF(AND(L3540="BELT",T3540=2),[1]装备基础and强化!$AF$7,IF(AND(L3540="PANTS",T3540=2),[1]装备基础and强化!$AG$7,IF(AND(L3540="SHOES",T3540=2),[1]装备基础and强化!$AH$7,IF(AND(L3540="CLOTHES",T3540=2),[1]装备基础and强化!$AI$7,0))))</f>
        <v>#REF!</v>
      </c>
      <c r="AQ3540" s="43">
        <f>IF(L3540="HAT",[1]装备基础and强化!$AK$7,IF(L3540="JADE",[1]装备基础and强化!$AK$7,0))</f>
        <v>0</v>
      </c>
      <c r="AR3540" s="43" t="e">
        <f t="shared" si="55"/>
        <v>#REF!</v>
      </c>
    </row>
    <row r="3541" spans="1:44" x14ac:dyDescent="0.15">
      <c r="A3541" s="43"/>
      <c r="B3541" s="5" t="s">
        <v>12209</v>
      </c>
      <c r="C3541" s="12">
        <v>23537</v>
      </c>
      <c r="D3541" s="5" t="s">
        <v>12194</v>
      </c>
      <c r="E3541" s="44" t="s">
        <v>25172</v>
      </c>
      <c r="F3541" s="4" t="s">
        <v>12210</v>
      </c>
      <c r="G3541" s="4" t="s">
        <v>12211</v>
      </c>
      <c r="H3541" s="44"/>
      <c r="I3541" s="4" t="s">
        <v>700</v>
      </c>
      <c r="J3541" s="6" t="s">
        <v>700</v>
      </c>
      <c r="K3541" s="45">
        <v>1</v>
      </c>
      <c r="L3541" s="4" t="s">
        <v>744</v>
      </c>
      <c r="M3541" s="104" t="s">
        <v>19075</v>
      </c>
      <c r="N3541" s="45">
        <v>250600</v>
      </c>
      <c r="O3541" s="4" t="s">
        <v>2776</v>
      </c>
      <c r="P3541" s="4" t="s">
        <v>4322</v>
      </c>
      <c r="Q3541" s="4">
        <v>50</v>
      </c>
      <c r="R3541" s="4">
        <v>4</v>
      </c>
      <c r="S3541" s="4" t="s">
        <v>11064</v>
      </c>
      <c r="T3541" s="4">
        <v>2</v>
      </c>
      <c r="U3541" s="4">
        <v>6</v>
      </c>
      <c r="W3541" s="4" t="s">
        <v>11975</v>
      </c>
      <c r="X3541" s="4" t="s">
        <v>11976</v>
      </c>
      <c r="Y3541" s="45">
        <v>0</v>
      </c>
      <c r="AA3541" s="4">
        <v>1</v>
      </c>
      <c r="AB3541" s="4">
        <v>100</v>
      </c>
      <c r="AC3541" s="4">
        <v>1</v>
      </c>
      <c r="AD3541" s="4">
        <v>1</v>
      </c>
      <c r="AE3541" s="45" t="s">
        <v>16461</v>
      </c>
      <c r="AF3541" s="45" t="s">
        <v>16457</v>
      </c>
      <c r="AG3541" s="45" t="s">
        <v>16459</v>
      </c>
      <c r="AH3541" s="45" t="s">
        <v>16453</v>
      </c>
      <c r="AI3541" s="45" t="s">
        <v>16455</v>
      </c>
      <c r="AJ3541" s="63" t="s">
        <v>20406</v>
      </c>
      <c r="AK3541" s="63" t="s">
        <v>20406</v>
      </c>
      <c r="AL3541" s="4">
        <v>0</v>
      </c>
      <c r="AM3541" s="43">
        <f>IF(AND(L3541="WEAPON",OR(R3541=0,R3541=1,R3541=2)),[1]装备基础and强化!$V$7,IF(AND(L3541="LEFTRING",OR(R3541=0,R3541=1,R3541=2)),[1]装备基础and强化!$W$7,IF(AND(L3541="RIGHTRING",OR(R3541=0,R3541=1,R3541=2)),[1]装备基础and强化!$X$7,IF(AND(L3541="NECKLACE",OR(R3541=0,R3541=1,R3541=2)),[1]装备基础and强化!$Y$7,0))))</f>
        <v>0</v>
      </c>
      <c r="AN3541" s="43">
        <f>IF(AND(L3541="WEAPON",OR(R3541=3,R3541=4)),[1]装备基础and强化!$V$11,IF(AND(L3541="LEFTRING",OR(R3541=3,R3541=4)),[1]装备基础and强化!$W$11,IF(AND(L3541="RIGHTRING",OR(R3541=3,R3541=4)),[1]装备基础and强化!$X$11,IF(AND(L3541="NECKLACE",OR(R3541=3,R3541=4)),[1]装备基础and强化!$Y$11,0))))</f>
        <v>0</v>
      </c>
      <c r="AO3541" s="43">
        <f>IF(AND(L3541="BELT",T3541=1),[1]装备基础and强化!$AA$7,IF(AND(L3541="PANTS",T3541=1),[1]装备基础and强化!$AB$7,IF(AND(L3541="SHOES",T3541=1),[1]装备基础and强化!$AC$7,IF(AND(L3541="CLOTHES",T3541=1),[1]装备基础and强化!$AD$7,0))))</f>
        <v>0</v>
      </c>
      <c r="AP3541" s="43" t="e">
        <f>IF(AND(L3541="BELT",T3541=2),[1]装备基础and强化!$AF$7,IF(AND(L3541="PANTS",T3541=2),[1]装备基础and强化!$AG$7,IF(AND(L3541="SHOES",T3541=2),[1]装备基础and强化!$AH$7,IF(AND(L3541="CLOTHES",T3541=2),[1]装备基础and强化!$AI$7,0))))</f>
        <v>#REF!</v>
      </c>
      <c r="AQ3541" s="43">
        <f>IF(L3541="HAT",[1]装备基础and强化!$AK$7,IF(L3541="JADE",[1]装备基础and强化!$AK$7,0))</f>
        <v>0</v>
      </c>
      <c r="AR3541" s="43" t="e">
        <f t="shared" ref="AR3541:AR3604" si="56">IF(AM3541&lt;&gt;0,AM3541,IF(AN3541&lt;&gt;0,AN3541,IF(AO3541&lt;&gt;0,AO3541,IF(AP3541&lt;&gt;0,AP3541,IF(AQ3541&lt;&gt;0,AQ3541,0)))))</f>
        <v>#REF!</v>
      </c>
    </row>
    <row r="3542" spans="1:44" x14ac:dyDescent="0.15">
      <c r="A3542" s="43"/>
      <c r="B3542" s="5" t="s">
        <v>12212</v>
      </c>
      <c r="C3542" s="12">
        <v>23538</v>
      </c>
      <c r="D3542" s="5" t="s">
        <v>12194</v>
      </c>
      <c r="E3542" s="44" t="s">
        <v>25173</v>
      </c>
      <c r="F3542" s="4" t="s">
        <v>12213</v>
      </c>
      <c r="G3542" s="4" t="s">
        <v>12214</v>
      </c>
      <c r="H3542" s="44"/>
      <c r="I3542" s="4" t="s">
        <v>700</v>
      </c>
      <c r="J3542" s="6" t="s">
        <v>700</v>
      </c>
      <c r="K3542" s="45">
        <v>1</v>
      </c>
      <c r="L3542" s="4" t="s">
        <v>744</v>
      </c>
      <c r="M3542" s="104" t="s">
        <v>19076</v>
      </c>
      <c r="N3542" s="45">
        <v>250700</v>
      </c>
      <c r="O3542" s="4" t="s">
        <v>14661</v>
      </c>
      <c r="P3542" s="4" t="s">
        <v>4322</v>
      </c>
      <c r="Q3542" s="4">
        <v>50</v>
      </c>
      <c r="R3542" s="4">
        <v>4</v>
      </c>
      <c r="S3542" s="4" t="s">
        <v>11064</v>
      </c>
      <c r="T3542" s="4">
        <v>2</v>
      </c>
      <c r="U3542" s="4">
        <v>7</v>
      </c>
      <c r="W3542" s="4" t="s">
        <v>11975</v>
      </c>
      <c r="X3542" s="4" t="s">
        <v>11976</v>
      </c>
      <c r="Y3542" s="45">
        <v>0</v>
      </c>
      <c r="AA3542" s="4">
        <v>1</v>
      </c>
      <c r="AB3542" s="4">
        <v>100</v>
      </c>
      <c r="AC3542" s="4">
        <v>1</v>
      </c>
      <c r="AD3542" s="4">
        <v>1</v>
      </c>
      <c r="AE3542" s="45" t="s">
        <v>16461</v>
      </c>
      <c r="AF3542" s="45" t="s">
        <v>16457</v>
      </c>
      <c r="AG3542" s="45" t="s">
        <v>16459</v>
      </c>
      <c r="AH3542" s="45" t="s">
        <v>16453</v>
      </c>
      <c r="AI3542" s="45" t="s">
        <v>16455</v>
      </c>
      <c r="AJ3542" s="63" t="s">
        <v>20406</v>
      </c>
      <c r="AK3542" s="63" t="s">
        <v>20406</v>
      </c>
      <c r="AL3542" s="45">
        <v>0</v>
      </c>
      <c r="AM3542" s="43">
        <f>IF(AND(L3542="WEAPON",OR(R3542=0,R3542=1,R3542=2)),[1]装备基础and强化!$V$7,IF(AND(L3542="LEFTRING",OR(R3542=0,R3542=1,R3542=2)),[1]装备基础and强化!$W$7,IF(AND(L3542="RIGHTRING",OR(R3542=0,R3542=1,R3542=2)),[1]装备基础and强化!$X$7,IF(AND(L3542="NECKLACE",OR(R3542=0,R3542=1,R3542=2)),[1]装备基础and强化!$Y$7,0))))</f>
        <v>0</v>
      </c>
      <c r="AN3542" s="43">
        <f>IF(AND(L3542="WEAPON",OR(R3542=3,R3542=4)),[1]装备基础and强化!$V$11,IF(AND(L3542="LEFTRING",OR(R3542=3,R3542=4)),[1]装备基础and强化!$W$11,IF(AND(L3542="RIGHTRING",OR(R3542=3,R3542=4)),[1]装备基础and强化!$X$11,IF(AND(L3542="NECKLACE",OR(R3542=3,R3542=4)),[1]装备基础and强化!$Y$11,0))))</f>
        <v>0</v>
      </c>
      <c r="AO3542" s="43">
        <f>IF(AND(L3542="BELT",T3542=1),[1]装备基础and强化!$AA$7,IF(AND(L3542="PANTS",T3542=1),[1]装备基础and强化!$AB$7,IF(AND(L3542="SHOES",T3542=1),[1]装备基础and强化!$AC$7,IF(AND(L3542="CLOTHES",T3542=1),[1]装备基础and强化!$AD$7,0))))</f>
        <v>0</v>
      </c>
      <c r="AP3542" s="43" t="e">
        <f>IF(AND(L3542="BELT",T3542=2),[1]装备基础and强化!$AF$7,IF(AND(L3542="PANTS",T3542=2),[1]装备基础and强化!$AG$7,IF(AND(L3542="SHOES",T3542=2),[1]装备基础and强化!$AH$7,IF(AND(L3542="CLOTHES",T3542=2),[1]装备基础and强化!$AI$7,0))))</f>
        <v>#REF!</v>
      </c>
      <c r="AQ3542" s="43">
        <f>IF(L3542="HAT",[1]装备基础and强化!$AK$7,IF(L3542="JADE",[1]装备基础and强化!$AK$7,0))</f>
        <v>0</v>
      </c>
      <c r="AR3542" s="43" t="e">
        <f t="shared" si="56"/>
        <v>#REF!</v>
      </c>
    </row>
    <row r="3543" spans="1:44" x14ac:dyDescent="0.15">
      <c r="A3543" s="43"/>
      <c r="B3543" s="5" t="s">
        <v>12215</v>
      </c>
      <c r="C3543" s="12">
        <v>23539</v>
      </c>
      <c r="D3543" s="5" t="s">
        <v>12194</v>
      </c>
      <c r="E3543" s="44" t="s">
        <v>25174</v>
      </c>
      <c r="F3543" s="4" t="s">
        <v>12216</v>
      </c>
      <c r="G3543" s="4" t="s">
        <v>12217</v>
      </c>
      <c r="H3543" s="44"/>
      <c r="I3543" s="4" t="s">
        <v>700</v>
      </c>
      <c r="J3543" s="6" t="s">
        <v>700</v>
      </c>
      <c r="K3543" s="45">
        <v>1</v>
      </c>
      <c r="L3543" s="4" t="s">
        <v>744</v>
      </c>
      <c r="M3543" s="104" t="s">
        <v>19077</v>
      </c>
      <c r="N3543" s="45">
        <v>250800</v>
      </c>
      <c r="O3543" s="4" t="s">
        <v>2835</v>
      </c>
      <c r="P3543" s="4" t="s">
        <v>4322</v>
      </c>
      <c r="Q3543" s="4">
        <v>50</v>
      </c>
      <c r="R3543" s="4">
        <v>4</v>
      </c>
      <c r="S3543" s="4" t="s">
        <v>11064</v>
      </c>
      <c r="T3543" s="4">
        <v>2</v>
      </c>
      <c r="U3543" s="4">
        <v>8</v>
      </c>
      <c r="W3543" s="4" t="s">
        <v>11975</v>
      </c>
      <c r="X3543" s="4" t="s">
        <v>11976</v>
      </c>
      <c r="Y3543" s="45">
        <v>0</v>
      </c>
      <c r="AA3543" s="4">
        <v>1</v>
      </c>
      <c r="AB3543" s="4">
        <v>100</v>
      </c>
      <c r="AC3543" s="4">
        <v>1</v>
      </c>
      <c r="AD3543" s="4">
        <v>1</v>
      </c>
      <c r="AE3543" s="45" t="s">
        <v>16461</v>
      </c>
      <c r="AF3543" s="45" t="s">
        <v>16457</v>
      </c>
      <c r="AG3543" s="45" t="s">
        <v>16459</v>
      </c>
      <c r="AH3543" s="45" t="s">
        <v>16453</v>
      </c>
      <c r="AI3543" s="45" t="s">
        <v>16455</v>
      </c>
      <c r="AJ3543" s="63" t="s">
        <v>20406</v>
      </c>
      <c r="AK3543" s="63" t="s">
        <v>20406</v>
      </c>
      <c r="AL3543" s="4">
        <v>0</v>
      </c>
      <c r="AM3543" s="43">
        <f>IF(AND(L3543="WEAPON",OR(R3543=0,R3543=1,R3543=2)),[1]装备基础and强化!$V$7,IF(AND(L3543="LEFTRING",OR(R3543=0,R3543=1,R3543=2)),[1]装备基础and强化!$W$7,IF(AND(L3543="RIGHTRING",OR(R3543=0,R3543=1,R3543=2)),[1]装备基础and强化!$X$7,IF(AND(L3543="NECKLACE",OR(R3543=0,R3543=1,R3543=2)),[1]装备基础and强化!$Y$7,0))))</f>
        <v>0</v>
      </c>
      <c r="AN3543" s="43">
        <f>IF(AND(L3543="WEAPON",OR(R3543=3,R3543=4)),[1]装备基础and强化!$V$11,IF(AND(L3543="LEFTRING",OR(R3543=3,R3543=4)),[1]装备基础and强化!$W$11,IF(AND(L3543="RIGHTRING",OR(R3543=3,R3543=4)),[1]装备基础and强化!$X$11,IF(AND(L3543="NECKLACE",OR(R3543=3,R3543=4)),[1]装备基础and强化!$Y$11,0))))</f>
        <v>0</v>
      </c>
      <c r="AO3543" s="43">
        <f>IF(AND(L3543="BELT",T3543=1),[1]装备基础and强化!$AA$7,IF(AND(L3543="PANTS",T3543=1),[1]装备基础and强化!$AB$7,IF(AND(L3543="SHOES",T3543=1),[1]装备基础and强化!$AC$7,IF(AND(L3543="CLOTHES",T3543=1),[1]装备基础and强化!$AD$7,0))))</f>
        <v>0</v>
      </c>
      <c r="AP3543" s="43" t="e">
        <f>IF(AND(L3543="BELT",T3543=2),[1]装备基础and强化!$AF$7,IF(AND(L3543="PANTS",T3543=2),[1]装备基础and强化!$AG$7,IF(AND(L3543="SHOES",T3543=2),[1]装备基础and强化!$AH$7,IF(AND(L3543="CLOTHES",T3543=2),[1]装备基础and强化!$AI$7,0))))</f>
        <v>#REF!</v>
      </c>
      <c r="AQ3543" s="43">
        <f>IF(L3543="HAT",[1]装备基础and强化!$AK$7,IF(L3543="JADE",[1]装备基础and强化!$AK$7,0))</f>
        <v>0</v>
      </c>
      <c r="AR3543" s="43" t="e">
        <f t="shared" si="56"/>
        <v>#REF!</v>
      </c>
    </row>
    <row r="3544" spans="1:44" x14ac:dyDescent="0.15">
      <c r="A3544" s="43"/>
      <c r="B3544" s="5" t="s">
        <v>12218</v>
      </c>
      <c r="C3544" s="12">
        <v>23540</v>
      </c>
      <c r="D3544" s="5" t="s">
        <v>12219</v>
      </c>
      <c r="E3544" s="44" t="s">
        <v>25175</v>
      </c>
      <c r="F3544" s="4" t="s">
        <v>12220</v>
      </c>
      <c r="G3544" s="4" t="s">
        <v>12221</v>
      </c>
      <c r="H3544" s="44"/>
      <c r="I3544" s="4" t="s">
        <v>700</v>
      </c>
      <c r="J3544" s="6" t="s">
        <v>700</v>
      </c>
      <c r="K3544" s="45">
        <v>1</v>
      </c>
      <c r="L3544" s="4" t="s">
        <v>744</v>
      </c>
      <c r="M3544" s="104" t="s">
        <v>19078</v>
      </c>
      <c r="N3544" s="45">
        <v>280100</v>
      </c>
      <c r="O3544" s="4" t="s">
        <v>2749</v>
      </c>
      <c r="P3544" s="4" t="s">
        <v>4322</v>
      </c>
      <c r="Q3544" s="4">
        <v>90</v>
      </c>
      <c r="R3544" s="4">
        <v>4</v>
      </c>
      <c r="S3544" s="4" t="s">
        <v>11096</v>
      </c>
      <c r="T3544" s="4">
        <v>2</v>
      </c>
      <c r="U3544" s="4">
        <v>1</v>
      </c>
      <c r="W3544" s="4" t="s">
        <v>12002</v>
      </c>
      <c r="X3544" s="4" t="s">
        <v>12003</v>
      </c>
      <c r="Y3544" s="45">
        <v>0</v>
      </c>
      <c r="AA3544" s="4">
        <v>1</v>
      </c>
      <c r="AB3544" s="4">
        <v>100</v>
      </c>
      <c r="AC3544" s="4">
        <v>1</v>
      </c>
      <c r="AD3544" s="4">
        <v>1</v>
      </c>
      <c r="AE3544" s="45" t="s">
        <v>16461</v>
      </c>
      <c r="AF3544" s="45" t="s">
        <v>16457</v>
      </c>
      <c r="AG3544" s="45" t="s">
        <v>16459</v>
      </c>
      <c r="AH3544" s="45" t="s">
        <v>16453</v>
      </c>
      <c r="AI3544" s="45" t="s">
        <v>16455</v>
      </c>
      <c r="AJ3544" s="63" t="s">
        <v>20405</v>
      </c>
      <c r="AK3544" s="63" t="s">
        <v>20406</v>
      </c>
      <c r="AL3544" s="45">
        <v>0</v>
      </c>
      <c r="AM3544" s="43">
        <f>IF(AND(L3544="WEAPON",OR(R3544=0,R3544=1,R3544=2)),[1]装备基础and强化!$V$7,IF(AND(L3544="LEFTRING",OR(R3544=0,R3544=1,R3544=2)),[1]装备基础and强化!$W$7,IF(AND(L3544="RIGHTRING",OR(R3544=0,R3544=1,R3544=2)),[1]装备基础and强化!$X$7,IF(AND(L3544="NECKLACE",OR(R3544=0,R3544=1,R3544=2)),[1]装备基础and强化!$Y$7,0))))</f>
        <v>0</v>
      </c>
      <c r="AN3544" s="43">
        <f>IF(AND(L3544="WEAPON",OR(R3544=3,R3544=4)),[1]装备基础and强化!$V$11,IF(AND(L3544="LEFTRING",OR(R3544=3,R3544=4)),[1]装备基础and强化!$W$11,IF(AND(L3544="RIGHTRING",OR(R3544=3,R3544=4)),[1]装备基础and强化!$X$11,IF(AND(L3544="NECKLACE",OR(R3544=3,R3544=4)),[1]装备基础and强化!$Y$11,0))))</f>
        <v>0</v>
      </c>
      <c r="AO3544" s="43">
        <f>IF(AND(L3544="BELT",T3544=1),[1]装备基础and强化!$AA$7,IF(AND(L3544="PANTS",T3544=1),[1]装备基础and强化!$AB$7,IF(AND(L3544="SHOES",T3544=1),[1]装备基础and强化!$AC$7,IF(AND(L3544="CLOTHES",T3544=1),[1]装备基础and强化!$AD$7,0))))</f>
        <v>0</v>
      </c>
      <c r="AP3544" s="43" t="e">
        <f>IF(AND(L3544="BELT",T3544=2),[1]装备基础and强化!$AF$7,IF(AND(L3544="PANTS",T3544=2),[1]装备基础and强化!$AG$7,IF(AND(L3544="SHOES",T3544=2),[1]装备基础and强化!$AH$7,IF(AND(L3544="CLOTHES",T3544=2),[1]装备基础and强化!$AI$7,0))))</f>
        <v>#REF!</v>
      </c>
      <c r="AQ3544" s="43">
        <f>IF(L3544="HAT",[1]装备基础and强化!$AK$7,IF(L3544="JADE",[1]装备基础and强化!$AK$7,0))</f>
        <v>0</v>
      </c>
      <c r="AR3544" s="43" t="e">
        <f t="shared" si="56"/>
        <v>#REF!</v>
      </c>
    </row>
    <row r="3545" spans="1:44" x14ac:dyDescent="0.15">
      <c r="A3545" s="43"/>
      <c r="B3545" s="5" t="s">
        <v>12222</v>
      </c>
      <c r="C3545" s="12">
        <v>23541</v>
      </c>
      <c r="D3545" s="5" t="s">
        <v>12219</v>
      </c>
      <c r="E3545" s="44" t="s">
        <v>25176</v>
      </c>
      <c r="F3545" s="4" t="s">
        <v>12223</v>
      </c>
      <c r="G3545" s="4" t="s">
        <v>12224</v>
      </c>
      <c r="H3545" s="44"/>
      <c r="I3545" s="4" t="s">
        <v>700</v>
      </c>
      <c r="J3545" s="6" t="s">
        <v>700</v>
      </c>
      <c r="K3545" s="45">
        <v>1</v>
      </c>
      <c r="L3545" s="4" t="s">
        <v>744</v>
      </c>
      <c r="M3545" s="104" t="s">
        <v>19079</v>
      </c>
      <c r="N3545" s="45">
        <v>280200</v>
      </c>
      <c r="O3545" s="4" t="s">
        <v>2760</v>
      </c>
      <c r="P3545" s="4" t="s">
        <v>4322</v>
      </c>
      <c r="Q3545" s="4">
        <v>90</v>
      </c>
      <c r="R3545" s="4">
        <v>4</v>
      </c>
      <c r="S3545" s="4" t="s">
        <v>11096</v>
      </c>
      <c r="T3545" s="4">
        <v>2</v>
      </c>
      <c r="U3545" s="4">
        <v>2</v>
      </c>
      <c r="W3545" s="4" t="s">
        <v>12002</v>
      </c>
      <c r="X3545" s="4" t="s">
        <v>12003</v>
      </c>
      <c r="Y3545" s="45">
        <v>0</v>
      </c>
      <c r="AA3545" s="4">
        <v>1</v>
      </c>
      <c r="AB3545" s="4">
        <v>100</v>
      </c>
      <c r="AC3545" s="4">
        <v>1</v>
      </c>
      <c r="AD3545" s="4">
        <v>1</v>
      </c>
      <c r="AE3545" s="45" t="s">
        <v>16461</v>
      </c>
      <c r="AF3545" s="45" t="s">
        <v>16457</v>
      </c>
      <c r="AG3545" s="45" t="s">
        <v>16459</v>
      </c>
      <c r="AH3545" s="45" t="s">
        <v>16453</v>
      </c>
      <c r="AI3545" s="45" t="s">
        <v>16455</v>
      </c>
      <c r="AJ3545" s="63" t="s">
        <v>20405</v>
      </c>
      <c r="AK3545" s="63" t="s">
        <v>20406</v>
      </c>
      <c r="AL3545" s="4">
        <v>0</v>
      </c>
      <c r="AM3545" s="43">
        <f>IF(AND(L3545="WEAPON",OR(R3545=0,R3545=1,R3545=2)),[1]装备基础and强化!$V$7,IF(AND(L3545="LEFTRING",OR(R3545=0,R3545=1,R3545=2)),[1]装备基础and强化!$W$7,IF(AND(L3545="RIGHTRING",OR(R3545=0,R3545=1,R3545=2)),[1]装备基础and强化!$X$7,IF(AND(L3545="NECKLACE",OR(R3545=0,R3545=1,R3545=2)),[1]装备基础and强化!$Y$7,0))))</f>
        <v>0</v>
      </c>
      <c r="AN3545" s="43">
        <f>IF(AND(L3545="WEAPON",OR(R3545=3,R3545=4)),[1]装备基础and强化!$V$11,IF(AND(L3545="LEFTRING",OR(R3545=3,R3545=4)),[1]装备基础and强化!$W$11,IF(AND(L3545="RIGHTRING",OR(R3545=3,R3545=4)),[1]装备基础and强化!$X$11,IF(AND(L3545="NECKLACE",OR(R3545=3,R3545=4)),[1]装备基础and强化!$Y$11,0))))</f>
        <v>0</v>
      </c>
      <c r="AO3545" s="43">
        <f>IF(AND(L3545="BELT",T3545=1),[1]装备基础and强化!$AA$7,IF(AND(L3545="PANTS",T3545=1),[1]装备基础and强化!$AB$7,IF(AND(L3545="SHOES",T3545=1),[1]装备基础and强化!$AC$7,IF(AND(L3545="CLOTHES",T3545=1),[1]装备基础and强化!$AD$7,0))))</f>
        <v>0</v>
      </c>
      <c r="AP3545" s="43" t="e">
        <f>IF(AND(L3545="BELT",T3545=2),[1]装备基础and强化!$AF$7,IF(AND(L3545="PANTS",T3545=2),[1]装备基础and强化!$AG$7,IF(AND(L3545="SHOES",T3545=2),[1]装备基础and强化!$AH$7,IF(AND(L3545="CLOTHES",T3545=2),[1]装备基础and强化!$AI$7,0))))</f>
        <v>#REF!</v>
      </c>
      <c r="AQ3545" s="43">
        <f>IF(L3545="HAT",[1]装备基础and强化!$AK$7,IF(L3545="JADE",[1]装备基础and强化!$AK$7,0))</f>
        <v>0</v>
      </c>
      <c r="AR3545" s="43" t="e">
        <f t="shared" si="56"/>
        <v>#REF!</v>
      </c>
    </row>
    <row r="3546" spans="1:44" x14ac:dyDescent="0.15">
      <c r="A3546" s="43"/>
      <c r="B3546" s="5" t="s">
        <v>12225</v>
      </c>
      <c r="C3546" s="12">
        <v>23542</v>
      </c>
      <c r="D3546" s="5" t="s">
        <v>12219</v>
      </c>
      <c r="E3546" s="44" t="s">
        <v>25177</v>
      </c>
      <c r="F3546" s="4" t="s">
        <v>12226</v>
      </c>
      <c r="G3546" s="4" t="s">
        <v>12227</v>
      </c>
      <c r="H3546" s="44"/>
      <c r="I3546" s="4" t="s">
        <v>700</v>
      </c>
      <c r="J3546" s="6" t="s">
        <v>700</v>
      </c>
      <c r="K3546" s="45">
        <v>1</v>
      </c>
      <c r="L3546" s="4" t="s">
        <v>744</v>
      </c>
      <c r="M3546" s="104" t="s">
        <v>19080</v>
      </c>
      <c r="N3546" s="45">
        <v>280300</v>
      </c>
      <c r="O3546" s="4" t="s">
        <v>6461</v>
      </c>
      <c r="P3546" s="4" t="s">
        <v>4322</v>
      </c>
      <c r="Q3546" s="4">
        <v>90</v>
      </c>
      <c r="R3546" s="4">
        <v>4</v>
      </c>
      <c r="S3546" s="4" t="s">
        <v>11096</v>
      </c>
      <c r="T3546" s="4">
        <v>2</v>
      </c>
      <c r="U3546" s="4">
        <v>3</v>
      </c>
      <c r="W3546" s="4" t="s">
        <v>12002</v>
      </c>
      <c r="X3546" s="4" t="s">
        <v>12003</v>
      </c>
      <c r="Y3546" s="45">
        <v>0</v>
      </c>
      <c r="AA3546" s="4">
        <v>1</v>
      </c>
      <c r="AB3546" s="4">
        <v>100</v>
      </c>
      <c r="AC3546" s="4">
        <v>1</v>
      </c>
      <c r="AD3546" s="4">
        <v>1</v>
      </c>
      <c r="AE3546" s="45" t="s">
        <v>16461</v>
      </c>
      <c r="AF3546" s="45" t="s">
        <v>16457</v>
      </c>
      <c r="AG3546" s="45" t="s">
        <v>16459</v>
      </c>
      <c r="AH3546" s="45" t="s">
        <v>16453</v>
      </c>
      <c r="AI3546" s="45" t="s">
        <v>16455</v>
      </c>
      <c r="AJ3546" s="63" t="s">
        <v>20405</v>
      </c>
      <c r="AK3546" s="63" t="s">
        <v>20406</v>
      </c>
      <c r="AL3546" s="45">
        <v>0</v>
      </c>
      <c r="AM3546" s="43">
        <f>IF(AND(L3546="WEAPON",OR(R3546=0,R3546=1,R3546=2)),[1]装备基础and强化!$V$7,IF(AND(L3546="LEFTRING",OR(R3546=0,R3546=1,R3546=2)),[1]装备基础and强化!$W$7,IF(AND(L3546="RIGHTRING",OR(R3546=0,R3546=1,R3546=2)),[1]装备基础and强化!$X$7,IF(AND(L3546="NECKLACE",OR(R3546=0,R3546=1,R3546=2)),[1]装备基础and强化!$Y$7,0))))</f>
        <v>0</v>
      </c>
      <c r="AN3546" s="43">
        <f>IF(AND(L3546="WEAPON",OR(R3546=3,R3546=4)),[1]装备基础and强化!$V$11,IF(AND(L3546="LEFTRING",OR(R3546=3,R3546=4)),[1]装备基础and强化!$W$11,IF(AND(L3546="RIGHTRING",OR(R3546=3,R3546=4)),[1]装备基础and强化!$X$11,IF(AND(L3546="NECKLACE",OR(R3546=3,R3546=4)),[1]装备基础and强化!$Y$11,0))))</f>
        <v>0</v>
      </c>
      <c r="AO3546" s="43">
        <f>IF(AND(L3546="BELT",T3546=1),[1]装备基础and强化!$AA$7,IF(AND(L3546="PANTS",T3546=1),[1]装备基础and强化!$AB$7,IF(AND(L3546="SHOES",T3546=1),[1]装备基础and强化!$AC$7,IF(AND(L3546="CLOTHES",T3546=1),[1]装备基础and强化!$AD$7,0))))</f>
        <v>0</v>
      </c>
      <c r="AP3546" s="43" t="e">
        <f>IF(AND(L3546="BELT",T3546=2),[1]装备基础and强化!$AF$7,IF(AND(L3546="PANTS",T3546=2),[1]装备基础and强化!$AG$7,IF(AND(L3546="SHOES",T3546=2),[1]装备基础and强化!$AH$7,IF(AND(L3546="CLOTHES",T3546=2),[1]装备基础and强化!$AI$7,0))))</f>
        <v>#REF!</v>
      </c>
      <c r="AQ3546" s="43">
        <f>IF(L3546="HAT",[1]装备基础and强化!$AK$7,IF(L3546="JADE",[1]装备基础and强化!$AK$7,0))</f>
        <v>0</v>
      </c>
      <c r="AR3546" s="43" t="e">
        <f t="shared" si="56"/>
        <v>#REF!</v>
      </c>
    </row>
    <row r="3547" spans="1:44" x14ac:dyDescent="0.15">
      <c r="A3547" s="43"/>
      <c r="B3547" s="5" t="s">
        <v>12228</v>
      </c>
      <c r="C3547" s="12">
        <v>23543</v>
      </c>
      <c r="D3547" s="5" t="s">
        <v>12219</v>
      </c>
      <c r="E3547" s="44" t="s">
        <v>25178</v>
      </c>
      <c r="F3547" s="4" t="s">
        <v>12229</v>
      </c>
      <c r="G3547" s="4" t="s">
        <v>12230</v>
      </c>
      <c r="H3547" s="44"/>
      <c r="I3547" s="4" t="s">
        <v>700</v>
      </c>
      <c r="J3547" s="6" t="s">
        <v>700</v>
      </c>
      <c r="K3547" s="45">
        <v>1</v>
      </c>
      <c r="L3547" s="4" t="s">
        <v>744</v>
      </c>
      <c r="M3547" s="104" t="s">
        <v>19081</v>
      </c>
      <c r="N3547" s="45">
        <v>280400</v>
      </c>
      <c r="O3547" s="4" t="s">
        <v>2808</v>
      </c>
      <c r="P3547" s="4" t="s">
        <v>4322</v>
      </c>
      <c r="Q3547" s="4">
        <v>90</v>
      </c>
      <c r="R3547" s="4">
        <v>4</v>
      </c>
      <c r="S3547" s="4" t="s">
        <v>11096</v>
      </c>
      <c r="T3547" s="4">
        <v>2</v>
      </c>
      <c r="U3547" s="4">
        <v>4</v>
      </c>
      <c r="W3547" s="4" t="s">
        <v>12002</v>
      </c>
      <c r="X3547" s="4" t="s">
        <v>12003</v>
      </c>
      <c r="Y3547" s="45">
        <v>0</v>
      </c>
      <c r="AA3547" s="4">
        <v>1</v>
      </c>
      <c r="AB3547" s="4">
        <v>100</v>
      </c>
      <c r="AC3547" s="4">
        <v>1</v>
      </c>
      <c r="AD3547" s="4">
        <v>1</v>
      </c>
      <c r="AE3547" s="45" t="s">
        <v>16461</v>
      </c>
      <c r="AF3547" s="45" t="s">
        <v>16457</v>
      </c>
      <c r="AG3547" s="45" t="s">
        <v>16459</v>
      </c>
      <c r="AH3547" s="45" t="s">
        <v>16453</v>
      </c>
      <c r="AI3547" s="45" t="s">
        <v>16455</v>
      </c>
      <c r="AJ3547" s="63" t="s">
        <v>20405</v>
      </c>
      <c r="AK3547" s="63" t="s">
        <v>20406</v>
      </c>
      <c r="AL3547" s="4">
        <v>0</v>
      </c>
      <c r="AM3547" s="43">
        <f>IF(AND(L3547="WEAPON",OR(R3547=0,R3547=1,R3547=2)),[1]装备基础and强化!$V$7,IF(AND(L3547="LEFTRING",OR(R3547=0,R3547=1,R3547=2)),[1]装备基础and强化!$W$7,IF(AND(L3547="RIGHTRING",OR(R3547=0,R3547=1,R3547=2)),[1]装备基础and强化!$X$7,IF(AND(L3547="NECKLACE",OR(R3547=0,R3547=1,R3547=2)),[1]装备基础and强化!$Y$7,0))))</f>
        <v>0</v>
      </c>
      <c r="AN3547" s="43">
        <f>IF(AND(L3547="WEAPON",OR(R3547=3,R3547=4)),[1]装备基础and强化!$V$11,IF(AND(L3547="LEFTRING",OR(R3547=3,R3547=4)),[1]装备基础and强化!$W$11,IF(AND(L3547="RIGHTRING",OR(R3547=3,R3547=4)),[1]装备基础and强化!$X$11,IF(AND(L3547="NECKLACE",OR(R3547=3,R3547=4)),[1]装备基础and强化!$Y$11,0))))</f>
        <v>0</v>
      </c>
      <c r="AO3547" s="43">
        <f>IF(AND(L3547="BELT",T3547=1),[1]装备基础and强化!$AA$7,IF(AND(L3547="PANTS",T3547=1),[1]装备基础and强化!$AB$7,IF(AND(L3547="SHOES",T3547=1),[1]装备基础and强化!$AC$7,IF(AND(L3547="CLOTHES",T3547=1),[1]装备基础and强化!$AD$7,0))))</f>
        <v>0</v>
      </c>
      <c r="AP3547" s="43" t="e">
        <f>IF(AND(L3547="BELT",T3547=2),[1]装备基础and强化!$AF$7,IF(AND(L3547="PANTS",T3547=2),[1]装备基础and强化!$AG$7,IF(AND(L3547="SHOES",T3547=2),[1]装备基础and强化!$AH$7,IF(AND(L3547="CLOTHES",T3547=2),[1]装备基础and强化!$AI$7,0))))</f>
        <v>#REF!</v>
      </c>
      <c r="AQ3547" s="43">
        <f>IF(L3547="HAT",[1]装备基础and强化!$AK$7,IF(L3547="JADE",[1]装备基础and强化!$AK$7,0))</f>
        <v>0</v>
      </c>
      <c r="AR3547" s="43" t="e">
        <f t="shared" si="56"/>
        <v>#REF!</v>
      </c>
    </row>
    <row r="3548" spans="1:44" x14ac:dyDescent="0.15">
      <c r="A3548" s="43"/>
      <c r="B3548" s="5" t="s">
        <v>12231</v>
      </c>
      <c r="C3548" s="12">
        <v>23544</v>
      </c>
      <c r="D3548" s="5" t="s">
        <v>12219</v>
      </c>
      <c r="E3548" s="44" t="s">
        <v>25179</v>
      </c>
      <c r="F3548" s="4" t="s">
        <v>12232</v>
      </c>
      <c r="G3548" s="4" t="s">
        <v>12233</v>
      </c>
      <c r="H3548" s="44"/>
      <c r="I3548" s="4" t="s">
        <v>700</v>
      </c>
      <c r="J3548" s="6" t="s">
        <v>700</v>
      </c>
      <c r="K3548" s="45">
        <v>1</v>
      </c>
      <c r="L3548" s="4" t="s">
        <v>744</v>
      </c>
      <c r="M3548" s="104" t="s">
        <v>19082</v>
      </c>
      <c r="N3548" s="45">
        <v>280500</v>
      </c>
      <c r="O3548" s="4" t="s">
        <v>2796</v>
      </c>
      <c r="P3548" s="4" t="s">
        <v>4322</v>
      </c>
      <c r="Q3548" s="4">
        <v>90</v>
      </c>
      <c r="R3548" s="4">
        <v>4</v>
      </c>
      <c r="S3548" s="4" t="s">
        <v>11096</v>
      </c>
      <c r="T3548" s="4">
        <v>2</v>
      </c>
      <c r="U3548" s="4">
        <v>5</v>
      </c>
      <c r="W3548" s="4" t="s">
        <v>12002</v>
      </c>
      <c r="X3548" s="4" t="s">
        <v>12003</v>
      </c>
      <c r="Y3548" s="45">
        <v>0</v>
      </c>
      <c r="AA3548" s="4">
        <v>1</v>
      </c>
      <c r="AB3548" s="4">
        <v>100</v>
      </c>
      <c r="AC3548" s="4">
        <v>1</v>
      </c>
      <c r="AD3548" s="4">
        <v>1</v>
      </c>
      <c r="AE3548" s="45" t="s">
        <v>16461</v>
      </c>
      <c r="AF3548" s="45" t="s">
        <v>16457</v>
      </c>
      <c r="AG3548" s="45" t="s">
        <v>16459</v>
      </c>
      <c r="AH3548" s="45" t="s">
        <v>16453</v>
      </c>
      <c r="AI3548" s="45" t="s">
        <v>16455</v>
      </c>
      <c r="AJ3548" s="63" t="s">
        <v>20405</v>
      </c>
      <c r="AK3548" s="63" t="s">
        <v>20406</v>
      </c>
      <c r="AL3548" s="45">
        <v>0</v>
      </c>
      <c r="AM3548" s="43">
        <f>IF(AND(L3548="WEAPON",OR(R3548=0,R3548=1,R3548=2)),[1]装备基础and强化!$V$7,IF(AND(L3548="LEFTRING",OR(R3548=0,R3548=1,R3548=2)),[1]装备基础and强化!$W$7,IF(AND(L3548="RIGHTRING",OR(R3548=0,R3548=1,R3548=2)),[1]装备基础and强化!$X$7,IF(AND(L3548="NECKLACE",OR(R3548=0,R3548=1,R3548=2)),[1]装备基础and强化!$Y$7,0))))</f>
        <v>0</v>
      </c>
      <c r="AN3548" s="43">
        <f>IF(AND(L3548="WEAPON",OR(R3548=3,R3548=4)),[1]装备基础and强化!$V$11,IF(AND(L3548="LEFTRING",OR(R3548=3,R3548=4)),[1]装备基础and强化!$W$11,IF(AND(L3548="RIGHTRING",OR(R3548=3,R3548=4)),[1]装备基础and强化!$X$11,IF(AND(L3548="NECKLACE",OR(R3548=3,R3548=4)),[1]装备基础and强化!$Y$11,0))))</f>
        <v>0</v>
      </c>
      <c r="AO3548" s="43">
        <f>IF(AND(L3548="BELT",T3548=1),[1]装备基础and强化!$AA$7,IF(AND(L3548="PANTS",T3548=1),[1]装备基础and强化!$AB$7,IF(AND(L3548="SHOES",T3548=1),[1]装备基础and强化!$AC$7,IF(AND(L3548="CLOTHES",T3548=1),[1]装备基础and强化!$AD$7,0))))</f>
        <v>0</v>
      </c>
      <c r="AP3548" s="43" t="e">
        <f>IF(AND(L3548="BELT",T3548=2),[1]装备基础and强化!$AF$7,IF(AND(L3548="PANTS",T3548=2),[1]装备基础and强化!$AG$7,IF(AND(L3548="SHOES",T3548=2),[1]装备基础and强化!$AH$7,IF(AND(L3548="CLOTHES",T3548=2),[1]装备基础and强化!$AI$7,0))))</f>
        <v>#REF!</v>
      </c>
      <c r="AQ3548" s="43">
        <f>IF(L3548="HAT",[1]装备基础and强化!$AK$7,IF(L3548="JADE",[1]装备基础and强化!$AK$7,0))</f>
        <v>0</v>
      </c>
      <c r="AR3548" s="43" t="e">
        <f t="shared" si="56"/>
        <v>#REF!</v>
      </c>
    </row>
    <row r="3549" spans="1:44" x14ac:dyDescent="0.15">
      <c r="A3549" s="43"/>
      <c r="B3549" s="5" t="s">
        <v>12234</v>
      </c>
      <c r="C3549" s="12">
        <v>23545</v>
      </c>
      <c r="D3549" s="5" t="s">
        <v>12219</v>
      </c>
      <c r="E3549" s="44" t="s">
        <v>25180</v>
      </c>
      <c r="F3549" s="4" t="s">
        <v>12235</v>
      </c>
      <c r="G3549" s="4" t="s">
        <v>12236</v>
      </c>
      <c r="H3549" s="44"/>
      <c r="I3549" s="4" t="s">
        <v>700</v>
      </c>
      <c r="J3549" s="6" t="s">
        <v>700</v>
      </c>
      <c r="K3549" s="45">
        <v>1</v>
      </c>
      <c r="L3549" s="4" t="s">
        <v>744</v>
      </c>
      <c r="M3549" s="104" t="s">
        <v>19083</v>
      </c>
      <c r="N3549" s="45">
        <v>280600</v>
      </c>
      <c r="O3549" s="4" t="s">
        <v>3339</v>
      </c>
      <c r="P3549" s="4" t="s">
        <v>4322</v>
      </c>
      <c r="Q3549" s="4">
        <v>90</v>
      </c>
      <c r="R3549" s="4">
        <v>4</v>
      </c>
      <c r="S3549" s="4" t="s">
        <v>11096</v>
      </c>
      <c r="T3549" s="4">
        <v>2</v>
      </c>
      <c r="U3549" s="4">
        <v>6</v>
      </c>
      <c r="W3549" s="4" t="s">
        <v>12002</v>
      </c>
      <c r="X3549" s="4" t="s">
        <v>12003</v>
      </c>
      <c r="Y3549" s="45">
        <v>0</v>
      </c>
      <c r="AA3549" s="4">
        <v>1</v>
      </c>
      <c r="AB3549" s="4">
        <v>100</v>
      </c>
      <c r="AC3549" s="4">
        <v>1</v>
      </c>
      <c r="AD3549" s="4">
        <v>1</v>
      </c>
      <c r="AE3549" s="45" t="s">
        <v>16461</v>
      </c>
      <c r="AF3549" s="45" t="s">
        <v>16457</v>
      </c>
      <c r="AG3549" s="45" t="s">
        <v>16459</v>
      </c>
      <c r="AH3549" s="45" t="s">
        <v>16453</v>
      </c>
      <c r="AI3549" s="45" t="s">
        <v>16455</v>
      </c>
      <c r="AJ3549" s="63" t="s">
        <v>20405</v>
      </c>
      <c r="AK3549" s="63" t="s">
        <v>20406</v>
      </c>
      <c r="AL3549" s="4">
        <v>0</v>
      </c>
      <c r="AM3549" s="43">
        <f>IF(AND(L3549="WEAPON",OR(R3549=0,R3549=1,R3549=2)),[1]装备基础and强化!$V$7,IF(AND(L3549="LEFTRING",OR(R3549=0,R3549=1,R3549=2)),[1]装备基础and强化!$W$7,IF(AND(L3549="RIGHTRING",OR(R3549=0,R3549=1,R3549=2)),[1]装备基础and强化!$X$7,IF(AND(L3549="NECKLACE",OR(R3549=0,R3549=1,R3549=2)),[1]装备基础and强化!$Y$7,0))))</f>
        <v>0</v>
      </c>
      <c r="AN3549" s="43">
        <f>IF(AND(L3549="WEAPON",OR(R3549=3,R3549=4)),[1]装备基础and强化!$V$11,IF(AND(L3549="LEFTRING",OR(R3549=3,R3549=4)),[1]装备基础and强化!$W$11,IF(AND(L3549="RIGHTRING",OR(R3549=3,R3549=4)),[1]装备基础and强化!$X$11,IF(AND(L3549="NECKLACE",OR(R3549=3,R3549=4)),[1]装备基础and强化!$Y$11,0))))</f>
        <v>0</v>
      </c>
      <c r="AO3549" s="43">
        <f>IF(AND(L3549="BELT",T3549=1),[1]装备基础and强化!$AA$7,IF(AND(L3549="PANTS",T3549=1),[1]装备基础and强化!$AB$7,IF(AND(L3549="SHOES",T3549=1),[1]装备基础and强化!$AC$7,IF(AND(L3549="CLOTHES",T3549=1),[1]装备基础and强化!$AD$7,0))))</f>
        <v>0</v>
      </c>
      <c r="AP3549" s="43" t="e">
        <f>IF(AND(L3549="BELT",T3549=2),[1]装备基础and强化!$AF$7,IF(AND(L3549="PANTS",T3549=2),[1]装备基础and强化!$AG$7,IF(AND(L3549="SHOES",T3549=2),[1]装备基础and强化!$AH$7,IF(AND(L3549="CLOTHES",T3549=2),[1]装备基础and强化!$AI$7,0))))</f>
        <v>#REF!</v>
      </c>
      <c r="AQ3549" s="43">
        <f>IF(L3549="HAT",[1]装备基础and强化!$AK$7,IF(L3549="JADE",[1]装备基础and强化!$AK$7,0))</f>
        <v>0</v>
      </c>
      <c r="AR3549" s="43" t="e">
        <f t="shared" si="56"/>
        <v>#REF!</v>
      </c>
    </row>
    <row r="3550" spans="1:44" x14ac:dyDescent="0.15">
      <c r="A3550" s="43"/>
      <c r="B3550" s="5" t="s">
        <v>12238</v>
      </c>
      <c r="C3550" s="12">
        <v>23546</v>
      </c>
      <c r="D3550" s="5" t="s">
        <v>12219</v>
      </c>
      <c r="E3550" s="44" t="s">
        <v>25181</v>
      </c>
      <c r="F3550" s="4" t="s">
        <v>12239</v>
      </c>
      <c r="G3550" s="4" t="s">
        <v>12240</v>
      </c>
      <c r="H3550" s="44"/>
      <c r="I3550" s="4" t="s">
        <v>700</v>
      </c>
      <c r="J3550" s="6" t="s">
        <v>700</v>
      </c>
      <c r="K3550" s="45">
        <v>1</v>
      </c>
      <c r="L3550" s="4" t="s">
        <v>744</v>
      </c>
      <c r="M3550" s="104" t="s">
        <v>19084</v>
      </c>
      <c r="N3550" s="45">
        <v>280700</v>
      </c>
      <c r="O3550" s="4" t="s">
        <v>4325</v>
      </c>
      <c r="P3550" s="4" t="s">
        <v>4322</v>
      </c>
      <c r="Q3550" s="4">
        <v>90</v>
      </c>
      <c r="R3550" s="4">
        <v>4</v>
      </c>
      <c r="S3550" s="4" t="s">
        <v>11096</v>
      </c>
      <c r="T3550" s="4">
        <v>2</v>
      </c>
      <c r="U3550" s="4">
        <v>7</v>
      </c>
      <c r="W3550" s="4" t="s">
        <v>12002</v>
      </c>
      <c r="X3550" s="4" t="s">
        <v>12003</v>
      </c>
      <c r="Y3550" s="45">
        <v>0</v>
      </c>
      <c r="AA3550" s="4">
        <v>1</v>
      </c>
      <c r="AB3550" s="4">
        <v>100</v>
      </c>
      <c r="AC3550" s="4">
        <v>1</v>
      </c>
      <c r="AD3550" s="4">
        <v>1</v>
      </c>
      <c r="AE3550" s="45" t="s">
        <v>16461</v>
      </c>
      <c r="AF3550" s="45" t="s">
        <v>16457</v>
      </c>
      <c r="AG3550" s="45" t="s">
        <v>16459</v>
      </c>
      <c r="AH3550" s="45" t="s">
        <v>16453</v>
      </c>
      <c r="AI3550" s="45" t="s">
        <v>16455</v>
      </c>
      <c r="AJ3550" s="63" t="s">
        <v>20405</v>
      </c>
      <c r="AK3550" s="63" t="s">
        <v>20406</v>
      </c>
      <c r="AL3550" s="45">
        <v>0</v>
      </c>
      <c r="AM3550" s="43">
        <f>IF(AND(L3550="WEAPON",OR(R3550=0,R3550=1,R3550=2)),[1]装备基础and强化!$V$7,IF(AND(L3550="LEFTRING",OR(R3550=0,R3550=1,R3550=2)),[1]装备基础and强化!$W$7,IF(AND(L3550="RIGHTRING",OR(R3550=0,R3550=1,R3550=2)),[1]装备基础and强化!$X$7,IF(AND(L3550="NECKLACE",OR(R3550=0,R3550=1,R3550=2)),[1]装备基础and强化!$Y$7,0))))</f>
        <v>0</v>
      </c>
      <c r="AN3550" s="43">
        <f>IF(AND(L3550="WEAPON",OR(R3550=3,R3550=4)),[1]装备基础and强化!$V$11,IF(AND(L3550="LEFTRING",OR(R3550=3,R3550=4)),[1]装备基础and强化!$W$11,IF(AND(L3550="RIGHTRING",OR(R3550=3,R3550=4)),[1]装备基础and强化!$X$11,IF(AND(L3550="NECKLACE",OR(R3550=3,R3550=4)),[1]装备基础and强化!$Y$11,0))))</f>
        <v>0</v>
      </c>
      <c r="AO3550" s="43">
        <f>IF(AND(L3550="BELT",T3550=1),[1]装备基础and强化!$AA$7,IF(AND(L3550="PANTS",T3550=1),[1]装备基础and强化!$AB$7,IF(AND(L3550="SHOES",T3550=1),[1]装备基础and强化!$AC$7,IF(AND(L3550="CLOTHES",T3550=1),[1]装备基础and强化!$AD$7,0))))</f>
        <v>0</v>
      </c>
      <c r="AP3550" s="43" t="e">
        <f>IF(AND(L3550="BELT",T3550=2),[1]装备基础and强化!$AF$7,IF(AND(L3550="PANTS",T3550=2),[1]装备基础and强化!$AG$7,IF(AND(L3550="SHOES",T3550=2),[1]装备基础and强化!$AH$7,IF(AND(L3550="CLOTHES",T3550=2),[1]装备基础and强化!$AI$7,0))))</f>
        <v>#REF!</v>
      </c>
      <c r="AQ3550" s="43">
        <f>IF(L3550="HAT",[1]装备基础and强化!$AK$7,IF(L3550="JADE",[1]装备基础and强化!$AK$7,0))</f>
        <v>0</v>
      </c>
      <c r="AR3550" s="43" t="e">
        <f t="shared" si="56"/>
        <v>#REF!</v>
      </c>
    </row>
    <row r="3551" spans="1:44" x14ac:dyDescent="0.15">
      <c r="A3551" s="43"/>
      <c r="B3551" s="5" t="s">
        <v>12242</v>
      </c>
      <c r="C3551" s="12">
        <v>23547</v>
      </c>
      <c r="D3551" s="5" t="s">
        <v>12219</v>
      </c>
      <c r="E3551" s="44" t="s">
        <v>25182</v>
      </c>
      <c r="F3551" s="4" t="s">
        <v>12243</v>
      </c>
      <c r="G3551" s="4" t="s">
        <v>12244</v>
      </c>
      <c r="H3551" s="44"/>
      <c r="I3551" s="4" t="s">
        <v>700</v>
      </c>
      <c r="J3551" s="6" t="s">
        <v>700</v>
      </c>
      <c r="K3551" s="45">
        <v>1</v>
      </c>
      <c r="L3551" s="4" t="s">
        <v>744</v>
      </c>
      <c r="M3551" s="104" t="s">
        <v>19085</v>
      </c>
      <c r="N3551" s="45">
        <v>280800</v>
      </c>
      <c r="O3551" s="4" t="s">
        <v>6477</v>
      </c>
      <c r="P3551" s="4" t="s">
        <v>4322</v>
      </c>
      <c r="Q3551" s="4">
        <v>90</v>
      </c>
      <c r="R3551" s="4">
        <v>4</v>
      </c>
      <c r="S3551" s="4" t="s">
        <v>11096</v>
      </c>
      <c r="T3551" s="4">
        <v>2</v>
      </c>
      <c r="U3551" s="4">
        <v>8</v>
      </c>
      <c r="W3551" s="4" t="s">
        <v>12002</v>
      </c>
      <c r="X3551" s="4" t="s">
        <v>12003</v>
      </c>
      <c r="Y3551" s="45">
        <v>0</v>
      </c>
      <c r="AA3551" s="4">
        <v>1</v>
      </c>
      <c r="AB3551" s="4">
        <v>100</v>
      </c>
      <c r="AC3551" s="4">
        <v>1</v>
      </c>
      <c r="AD3551" s="4">
        <v>1</v>
      </c>
      <c r="AE3551" s="45" t="s">
        <v>16461</v>
      </c>
      <c r="AF3551" s="45" t="s">
        <v>16457</v>
      </c>
      <c r="AG3551" s="45" t="s">
        <v>16459</v>
      </c>
      <c r="AH3551" s="45" t="s">
        <v>16453</v>
      </c>
      <c r="AI3551" s="45" t="s">
        <v>16455</v>
      </c>
      <c r="AJ3551" s="63" t="s">
        <v>20405</v>
      </c>
      <c r="AK3551" s="63" t="s">
        <v>20406</v>
      </c>
      <c r="AL3551" s="4">
        <v>0</v>
      </c>
      <c r="AM3551" s="43">
        <f>IF(AND(L3551="WEAPON",OR(R3551=0,R3551=1,R3551=2)),[1]装备基础and强化!$V$7,IF(AND(L3551="LEFTRING",OR(R3551=0,R3551=1,R3551=2)),[1]装备基础and强化!$W$7,IF(AND(L3551="RIGHTRING",OR(R3551=0,R3551=1,R3551=2)),[1]装备基础and强化!$X$7,IF(AND(L3551="NECKLACE",OR(R3551=0,R3551=1,R3551=2)),[1]装备基础and强化!$Y$7,0))))</f>
        <v>0</v>
      </c>
      <c r="AN3551" s="43">
        <f>IF(AND(L3551="WEAPON",OR(R3551=3,R3551=4)),[1]装备基础and强化!$V$11,IF(AND(L3551="LEFTRING",OR(R3551=3,R3551=4)),[1]装备基础and强化!$W$11,IF(AND(L3551="RIGHTRING",OR(R3551=3,R3551=4)),[1]装备基础and强化!$X$11,IF(AND(L3551="NECKLACE",OR(R3551=3,R3551=4)),[1]装备基础and强化!$Y$11,0))))</f>
        <v>0</v>
      </c>
      <c r="AO3551" s="43">
        <f>IF(AND(L3551="BELT",T3551=1),[1]装备基础and强化!$AA$7,IF(AND(L3551="PANTS",T3551=1),[1]装备基础and强化!$AB$7,IF(AND(L3551="SHOES",T3551=1),[1]装备基础and强化!$AC$7,IF(AND(L3551="CLOTHES",T3551=1),[1]装备基础and强化!$AD$7,0))))</f>
        <v>0</v>
      </c>
      <c r="AP3551" s="43" t="e">
        <f>IF(AND(L3551="BELT",T3551=2),[1]装备基础and强化!$AF$7,IF(AND(L3551="PANTS",T3551=2),[1]装备基础and强化!$AG$7,IF(AND(L3551="SHOES",T3551=2),[1]装备基础and强化!$AH$7,IF(AND(L3551="CLOTHES",T3551=2),[1]装备基础and强化!$AI$7,0))))</f>
        <v>#REF!</v>
      </c>
      <c r="AQ3551" s="43">
        <f>IF(L3551="HAT",[1]装备基础and强化!$AK$7,IF(L3551="JADE",[1]装备基础and强化!$AK$7,0))</f>
        <v>0</v>
      </c>
      <c r="AR3551" s="43" t="e">
        <f t="shared" si="56"/>
        <v>#REF!</v>
      </c>
    </row>
    <row r="3552" spans="1:44" x14ac:dyDescent="0.15">
      <c r="A3552" s="43"/>
      <c r="B3552" s="5" t="s">
        <v>12245</v>
      </c>
      <c r="C3552" s="12">
        <v>23548</v>
      </c>
      <c r="D3552" s="5" t="s">
        <v>12246</v>
      </c>
      <c r="E3552" s="44" t="s">
        <v>25183</v>
      </c>
      <c r="F3552" s="4" t="s">
        <v>12247</v>
      </c>
      <c r="G3552" s="4" t="s">
        <v>12248</v>
      </c>
      <c r="H3552" s="44"/>
      <c r="I3552" s="4" t="s">
        <v>700</v>
      </c>
      <c r="J3552" s="6" t="s">
        <v>700</v>
      </c>
      <c r="K3552" s="45">
        <v>1</v>
      </c>
      <c r="L3552" s="4" t="s">
        <v>744</v>
      </c>
      <c r="M3552" s="104" t="s">
        <v>19086</v>
      </c>
      <c r="N3552" s="45">
        <v>2110100</v>
      </c>
      <c r="O3552" s="4" t="s">
        <v>2831</v>
      </c>
      <c r="P3552" s="4" t="s">
        <v>4322</v>
      </c>
      <c r="Q3552" s="4">
        <v>120</v>
      </c>
      <c r="R3552" s="4">
        <v>4</v>
      </c>
      <c r="S3552" s="4" t="s">
        <v>11127</v>
      </c>
      <c r="T3552" s="4">
        <v>2</v>
      </c>
      <c r="U3552" s="4">
        <v>1</v>
      </c>
      <c r="W3552" s="4" t="s">
        <v>12031</v>
      </c>
      <c r="X3552" s="4" t="s">
        <v>12032</v>
      </c>
      <c r="Y3552" s="45">
        <v>0</v>
      </c>
      <c r="AA3552" s="4">
        <v>1</v>
      </c>
      <c r="AB3552" s="4">
        <v>100</v>
      </c>
      <c r="AC3552" s="4">
        <v>1</v>
      </c>
      <c r="AD3552" s="4">
        <v>1</v>
      </c>
      <c r="AE3552" s="45" t="s">
        <v>16461</v>
      </c>
      <c r="AF3552" s="45" t="s">
        <v>16457</v>
      </c>
      <c r="AG3552" s="45" t="s">
        <v>16459</v>
      </c>
      <c r="AH3552" s="45" t="s">
        <v>16453</v>
      </c>
      <c r="AI3552" s="45" t="s">
        <v>16455</v>
      </c>
      <c r="AJ3552" s="63" t="s">
        <v>20405</v>
      </c>
      <c r="AK3552" s="63" t="s">
        <v>20406</v>
      </c>
      <c r="AL3552" s="45">
        <v>0</v>
      </c>
      <c r="AM3552" s="43">
        <f>IF(AND(L3552="WEAPON",OR(R3552=0,R3552=1,R3552=2)),[1]装备基础and强化!$V$7,IF(AND(L3552="LEFTRING",OR(R3552=0,R3552=1,R3552=2)),[1]装备基础and强化!$W$7,IF(AND(L3552="RIGHTRING",OR(R3552=0,R3552=1,R3552=2)),[1]装备基础and强化!$X$7,IF(AND(L3552="NECKLACE",OR(R3552=0,R3552=1,R3552=2)),[1]装备基础and强化!$Y$7,0))))</f>
        <v>0</v>
      </c>
      <c r="AN3552" s="43">
        <f>IF(AND(L3552="WEAPON",OR(R3552=3,R3552=4)),[1]装备基础and强化!$V$11,IF(AND(L3552="LEFTRING",OR(R3552=3,R3552=4)),[1]装备基础and强化!$W$11,IF(AND(L3552="RIGHTRING",OR(R3552=3,R3552=4)),[1]装备基础and强化!$X$11,IF(AND(L3552="NECKLACE",OR(R3552=3,R3552=4)),[1]装备基础and强化!$Y$11,0))))</f>
        <v>0</v>
      </c>
      <c r="AO3552" s="43">
        <f>IF(AND(L3552="BELT",T3552=1),[1]装备基础and强化!$AA$7,IF(AND(L3552="PANTS",T3552=1),[1]装备基础and强化!$AB$7,IF(AND(L3552="SHOES",T3552=1),[1]装备基础and强化!$AC$7,IF(AND(L3552="CLOTHES",T3552=1),[1]装备基础and强化!$AD$7,0))))</f>
        <v>0</v>
      </c>
      <c r="AP3552" s="43" t="e">
        <f>IF(AND(L3552="BELT",T3552=2),[1]装备基础and强化!$AF$7,IF(AND(L3552="PANTS",T3552=2),[1]装备基础and强化!$AG$7,IF(AND(L3552="SHOES",T3552=2),[1]装备基础and强化!$AH$7,IF(AND(L3552="CLOTHES",T3552=2),[1]装备基础and强化!$AI$7,0))))</f>
        <v>#REF!</v>
      </c>
      <c r="AQ3552" s="43">
        <f>IF(L3552="HAT",[1]装备基础and强化!$AK$7,IF(L3552="JADE",[1]装备基础and强化!$AK$7,0))</f>
        <v>0</v>
      </c>
      <c r="AR3552" s="43" t="e">
        <f t="shared" si="56"/>
        <v>#REF!</v>
      </c>
    </row>
    <row r="3553" spans="1:44" x14ac:dyDescent="0.15">
      <c r="A3553" s="43"/>
      <c r="B3553" s="5" t="s">
        <v>12249</v>
      </c>
      <c r="C3553" s="12">
        <v>23549</v>
      </c>
      <c r="D3553" s="5" t="s">
        <v>12246</v>
      </c>
      <c r="E3553" s="44" t="s">
        <v>25184</v>
      </c>
      <c r="F3553" s="4" t="s">
        <v>12250</v>
      </c>
      <c r="G3553" s="4" t="s">
        <v>12251</v>
      </c>
      <c r="H3553" s="44"/>
      <c r="I3553" s="4" t="s">
        <v>700</v>
      </c>
      <c r="J3553" s="6" t="s">
        <v>700</v>
      </c>
      <c r="K3553" s="45">
        <v>1</v>
      </c>
      <c r="L3553" s="4" t="s">
        <v>744</v>
      </c>
      <c r="M3553" s="104" t="s">
        <v>19087</v>
      </c>
      <c r="N3553" s="45">
        <v>2110200</v>
      </c>
      <c r="O3553" s="4" t="s">
        <v>2835</v>
      </c>
      <c r="P3553" s="4" t="s">
        <v>4322</v>
      </c>
      <c r="Q3553" s="4">
        <v>120</v>
      </c>
      <c r="R3553" s="4">
        <v>4</v>
      </c>
      <c r="S3553" s="4" t="s">
        <v>11127</v>
      </c>
      <c r="T3553" s="4">
        <v>2</v>
      </c>
      <c r="U3553" s="4">
        <v>2</v>
      </c>
      <c r="W3553" s="4" t="s">
        <v>12031</v>
      </c>
      <c r="X3553" s="4" t="s">
        <v>12032</v>
      </c>
      <c r="Y3553" s="45">
        <v>0</v>
      </c>
      <c r="AA3553" s="4">
        <v>1</v>
      </c>
      <c r="AB3553" s="4">
        <v>100</v>
      </c>
      <c r="AC3553" s="4">
        <v>1</v>
      </c>
      <c r="AD3553" s="4">
        <v>1</v>
      </c>
      <c r="AE3553" s="45" t="s">
        <v>16461</v>
      </c>
      <c r="AF3553" s="45" t="s">
        <v>16457</v>
      </c>
      <c r="AG3553" s="45" t="s">
        <v>16459</v>
      </c>
      <c r="AH3553" s="45" t="s">
        <v>16453</v>
      </c>
      <c r="AI3553" s="45" t="s">
        <v>16455</v>
      </c>
      <c r="AJ3553" s="63" t="s">
        <v>20405</v>
      </c>
      <c r="AK3553" s="63" t="s">
        <v>20406</v>
      </c>
      <c r="AL3553" s="4">
        <v>0</v>
      </c>
      <c r="AM3553" s="43">
        <f>IF(AND(L3553="WEAPON",OR(R3553=0,R3553=1,R3553=2)),[1]装备基础and强化!$V$7,IF(AND(L3553="LEFTRING",OR(R3553=0,R3553=1,R3553=2)),[1]装备基础and强化!$W$7,IF(AND(L3553="RIGHTRING",OR(R3553=0,R3553=1,R3553=2)),[1]装备基础and强化!$X$7,IF(AND(L3553="NECKLACE",OR(R3553=0,R3553=1,R3553=2)),[1]装备基础and强化!$Y$7,0))))</f>
        <v>0</v>
      </c>
      <c r="AN3553" s="43">
        <f>IF(AND(L3553="WEAPON",OR(R3553=3,R3553=4)),[1]装备基础and强化!$V$11,IF(AND(L3553="LEFTRING",OR(R3553=3,R3553=4)),[1]装备基础and强化!$W$11,IF(AND(L3553="RIGHTRING",OR(R3553=3,R3553=4)),[1]装备基础and强化!$X$11,IF(AND(L3553="NECKLACE",OR(R3553=3,R3553=4)),[1]装备基础and强化!$Y$11,0))))</f>
        <v>0</v>
      </c>
      <c r="AO3553" s="43">
        <f>IF(AND(L3553="BELT",T3553=1),[1]装备基础and强化!$AA$7,IF(AND(L3553="PANTS",T3553=1),[1]装备基础and强化!$AB$7,IF(AND(L3553="SHOES",T3553=1),[1]装备基础and强化!$AC$7,IF(AND(L3553="CLOTHES",T3553=1),[1]装备基础and强化!$AD$7,0))))</f>
        <v>0</v>
      </c>
      <c r="AP3553" s="43" t="e">
        <f>IF(AND(L3553="BELT",T3553=2),[1]装备基础and强化!$AF$7,IF(AND(L3553="PANTS",T3553=2),[1]装备基础and强化!$AG$7,IF(AND(L3553="SHOES",T3553=2),[1]装备基础and强化!$AH$7,IF(AND(L3553="CLOTHES",T3553=2),[1]装备基础and强化!$AI$7,0))))</f>
        <v>#REF!</v>
      </c>
      <c r="AQ3553" s="43">
        <f>IF(L3553="HAT",[1]装备基础and强化!$AK$7,IF(L3553="JADE",[1]装备基础and强化!$AK$7,0))</f>
        <v>0</v>
      </c>
      <c r="AR3553" s="43" t="e">
        <f t="shared" si="56"/>
        <v>#REF!</v>
      </c>
    </row>
    <row r="3554" spans="1:44" x14ac:dyDescent="0.15">
      <c r="A3554" s="43"/>
      <c r="B3554" s="5" t="s">
        <v>12252</v>
      </c>
      <c r="C3554" s="12">
        <v>23550</v>
      </c>
      <c r="D3554" s="5" t="s">
        <v>12246</v>
      </c>
      <c r="E3554" s="44" t="s">
        <v>25185</v>
      </c>
      <c r="F3554" s="4" t="s">
        <v>12253</v>
      </c>
      <c r="G3554" s="4" t="s">
        <v>12254</v>
      </c>
      <c r="H3554" s="44"/>
      <c r="I3554" s="4" t="s">
        <v>700</v>
      </c>
      <c r="J3554" s="6" t="s">
        <v>700</v>
      </c>
      <c r="K3554" s="45">
        <v>1</v>
      </c>
      <c r="L3554" s="4" t="s">
        <v>744</v>
      </c>
      <c r="M3554" s="104" t="s">
        <v>19088</v>
      </c>
      <c r="N3554" s="45">
        <v>2110300</v>
      </c>
      <c r="O3554" s="4" t="s">
        <v>14662</v>
      </c>
      <c r="P3554" s="4" t="s">
        <v>4322</v>
      </c>
      <c r="Q3554" s="4">
        <v>120</v>
      </c>
      <c r="R3554" s="4">
        <v>4</v>
      </c>
      <c r="S3554" s="4" t="s">
        <v>11127</v>
      </c>
      <c r="T3554" s="4">
        <v>2</v>
      </c>
      <c r="U3554" s="4">
        <v>3</v>
      </c>
      <c r="W3554" s="4" t="s">
        <v>12031</v>
      </c>
      <c r="X3554" s="4" t="s">
        <v>12032</v>
      </c>
      <c r="Y3554" s="45">
        <v>0</v>
      </c>
      <c r="AA3554" s="4">
        <v>1</v>
      </c>
      <c r="AB3554" s="4">
        <v>100</v>
      </c>
      <c r="AC3554" s="4">
        <v>1</v>
      </c>
      <c r="AD3554" s="4">
        <v>1</v>
      </c>
      <c r="AE3554" s="45" t="s">
        <v>16461</v>
      </c>
      <c r="AF3554" s="45" t="s">
        <v>16457</v>
      </c>
      <c r="AG3554" s="45" t="s">
        <v>16459</v>
      </c>
      <c r="AH3554" s="45" t="s">
        <v>16453</v>
      </c>
      <c r="AI3554" s="45" t="s">
        <v>16455</v>
      </c>
      <c r="AJ3554" s="63" t="s">
        <v>20405</v>
      </c>
      <c r="AK3554" s="63" t="s">
        <v>20406</v>
      </c>
      <c r="AL3554" s="45">
        <v>0</v>
      </c>
      <c r="AM3554" s="43">
        <f>IF(AND(L3554="WEAPON",OR(R3554=0,R3554=1,R3554=2)),[1]装备基础and强化!$V$7,IF(AND(L3554="LEFTRING",OR(R3554=0,R3554=1,R3554=2)),[1]装备基础and强化!$W$7,IF(AND(L3554="RIGHTRING",OR(R3554=0,R3554=1,R3554=2)),[1]装备基础and强化!$X$7,IF(AND(L3554="NECKLACE",OR(R3554=0,R3554=1,R3554=2)),[1]装备基础and强化!$Y$7,0))))</f>
        <v>0</v>
      </c>
      <c r="AN3554" s="43">
        <f>IF(AND(L3554="WEAPON",OR(R3554=3,R3554=4)),[1]装备基础and强化!$V$11,IF(AND(L3554="LEFTRING",OR(R3554=3,R3554=4)),[1]装备基础and强化!$W$11,IF(AND(L3554="RIGHTRING",OR(R3554=3,R3554=4)),[1]装备基础and强化!$X$11,IF(AND(L3554="NECKLACE",OR(R3554=3,R3554=4)),[1]装备基础and强化!$Y$11,0))))</f>
        <v>0</v>
      </c>
      <c r="AO3554" s="43">
        <f>IF(AND(L3554="BELT",T3554=1),[1]装备基础and强化!$AA$7,IF(AND(L3554="PANTS",T3554=1),[1]装备基础and强化!$AB$7,IF(AND(L3554="SHOES",T3554=1),[1]装备基础and强化!$AC$7,IF(AND(L3554="CLOTHES",T3554=1),[1]装备基础and强化!$AD$7,0))))</f>
        <v>0</v>
      </c>
      <c r="AP3554" s="43" t="e">
        <f>IF(AND(L3554="BELT",T3554=2),[1]装备基础and强化!$AF$7,IF(AND(L3554="PANTS",T3554=2),[1]装备基础and强化!$AG$7,IF(AND(L3554="SHOES",T3554=2),[1]装备基础and强化!$AH$7,IF(AND(L3554="CLOTHES",T3554=2),[1]装备基础and强化!$AI$7,0))))</f>
        <v>#REF!</v>
      </c>
      <c r="AQ3554" s="43">
        <f>IF(L3554="HAT",[1]装备基础and强化!$AK$7,IF(L3554="JADE",[1]装备基础and强化!$AK$7,0))</f>
        <v>0</v>
      </c>
      <c r="AR3554" s="43" t="e">
        <f t="shared" si="56"/>
        <v>#REF!</v>
      </c>
    </row>
    <row r="3555" spans="1:44" x14ac:dyDescent="0.15">
      <c r="A3555" s="43"/>
      <c r="B3555" s="5" t="s">
        <v>12255</v>
      </c>
      <c r="C3555" s="12">
        <v>23551</v>
      </c>
      <c r="D3555" s="5" t="s">
        <v>12246</v>
      </c>
      <c r="E3555" s="44" t="s">
        <v>25186</v>
      </c>
      <c r="F3555" s="4" t="s">
        <v>12256</v>
      </c>
      <c r="G3555" s="4" t="s">
        <v>12257</v>
      </c>
      <c r="H3555" s="44"/>
      <c r="I3555" s="4" t="s">
        <v>700</v>
      </c>
      <c r="J3555" s="6" t="s">
        <v>700</v>
      </c>
      <c r="K3555" s="45">
        <v>1</v>
      </c>
      <c r="L3555" s="4" t="s">
        <v>744</v>
      </c>
      <c r="M3555" s="104" t="s">
        <v>19089</v>
      </c>
      <c r="N3555" s="45">
        <v>2110400</v>
      </c>
      <c r="O3555" s="4" t="s">
        <v>6477</v>
      </c>
      <c r="P3555" s="4" t="s">
        <v>4322</v>
      </c>
      <c r="Q3555" s="4">
        <v>120</v>
      </c>
      <c r="R3555" s="4">
        <v>4</v>
      </c>
      <c r="S3555" s="4" t="s">
        <v>11127</v>
      </c>
      <c r="T3555" s="4">
        <v>2</v>
      </c>
      <c r="U3555" s="4">
        <v>4</v>
      </c>
      <c r="W3555" s="4" t="s">
        <v>12031</v>
      </c>
      <c r="X3555" s="4" t="s">
        <v>12032</v>
      </c>
      <c r="Y3555" s="45">
        <v>0</v>
      </c>
      <c r="AA3555" s="4">
        <v>1</v>
      </c>
      <c r="AB3555" s="4">
        <v>100</v>
      </c>
      <c r="AC3555" s="4">
        <v>1</v>
      </c>
      <c r="AD3555" s="4">
        <v>1</v>
      </c>
      <c r="AE3555" s="45" t="s">
        <v>16461</v>
      </c>
      <c r="AF3555" s="45" t="s">
        <v>16457</v>
      </c>
      <c r="AG3555" s="45" t="s">
        <v>16459</v>
      </c>
      <c r="AH3555" s="45" t="s">
        <v>16453</v>
      </c>
      <c r="AI3555" s="45" t="s">
        <v>16455</v>
      </c>
      <c r="AJ3555" s="63" t="s">
        <v>20405</v>
      </c>
      <c r="AK3555" s="63" t="s">
        <v>20406</v>
      </c>
      <c r="AL3555" s="4">
        <v>0</v>
      </c>
      <c r="AM3555" s="43">
        <f>IF(AND(L3555="WEAPON",OR(R3555=0,R3555=1,R3555=2)),[1]装备基础and强化!$V$7,IF(AND(L3555="LEFTRING",OR(R3555=0,R3555=1,R3555=2)),[1]装备基础and强化!$W$7,IF(AND(L3555="RIGHTRING",OR(R3555=0,R3555=1,R3555=2)),[1]装备基础and强化!$X$7,IF(AND(L3555="NECKLACE",OR(R3555=0,R3555=1,R3555=2)),[1]装备基础and强化!$Y$7,0))))</f>
        <v>0</v>
      </c>
      <c r="AN3555" s="43">
        <f>IF(AND(L3555="WEAPON",OR(R3555=3,R3555=4)),[1]装备基础and强化!$V$11,IF(AND(L3555="LEFTRING",OR(R3555=3,R3555=4)),[1]装备基础and强化!$W$11,IF(AND(L3555="RIGHTRING",OR(R3555=3,R3555=4)),[1]装备基础and强化!$X$11,IF(AND(L3555="NECKLACE",OR(R3555=3,R3555=4)),[1]装备基础and强化!$Y$11,0))))</f>
        <v>0</v>
      </c>
      <c r="AO3555" s="43">
        <f>IF(AND(L3555="BELT",T3555=1),[1]装备基础and强化!$AA$7,IF(AND(L3555="PANTS",T3555=1),[1]装备基础and强化!$AB$7,IF(AND(L3555="SHOES",T3555=1),[1]装备基础and强化!$AC$7,IF(AND(L3555="CLOTHES",T3555=1),[1]装备基础and强化!$AD$7,0))))</f>
        <v>0</v>
      </c>
      <c r="AP3555" s="43" t="e">
        <f>IF(AND(L3555="BELT",T3555=2),[1]装备基础and强化!$AF$7,IF(AND(L3555="PANTS",T3555=2),[1]装备基础and强化!$AG$7,IF(AND(L3555="SHOES",T3555=2),[1]装备基础and强化!$AH$7,IF(AND(L3555="CLOTHES",T3555=2),[1]装备基础and强化!$AI$7,0))))</f>
        <v>#REF!</v>
      </c>
      <c r="AQ3555" s="43">
        <f>IF(L3555="HAT",[1]装备基础and强化!$AK$7,IF(L3555="JADE",[1]装备基础and强化!$AK$7,0))</f>
        <v>0</v>
      </c>
      <c r="AR3555" s="43" t="e">
        <f t="shared" si="56"/>
        <v>#REF!</v>
      </c>
    </row>
    <row r="3556" spans="1:44" x14ac:dyDescent="0.15">
      <c r="A3556" s="43"/>
      <c r="B3556" s="5" t="s">
        <v>12258</v>
      </c>
      <c r="C3556" s="12">
        <v>23552</v>
      </c>
      <c r="D3556" s="5" t="s">
        <v>12246</v>
      </c>
      <c r="E3556" s="44" t="s">
        <v>25187</v>
      </c>
      <c r="F3556" s="4" t="s">
        <v>12259</v>
      </c>
      <c r="G3556" s="4" t="s">
        <v>12260</v>
      </c>
      <c r="H3556" s="44"/>
      <c r="I3556" s="4" t="s">
        <v>700</v>
      </c>
      <c r="J3556" s="6" t="s">
        <v>700</v>
      </c>
      <c r="K3556" s="45">
        <v>1</v>
      </c>
      <c r="L3556" s="4" t="s">
        <v>744</v>
      </c>
      <c r="M3556" s="104" t="s">
        <v>19090</v>
      </c>
      <c r="N3556" s="45">
        <v>2110500</v>
      </c>
      <c r="O3556" s="4" t="s">
        <v>2826</v>
      </c>
      <c r="P3556" s="4" t="s">
        <v>4322</v>
      </c>
      <c r="Q3556" s="4">
        <v>120</v>
      </c>
      <c r="R3556" s="4">
        <v>4</v>
      </c>
      <c r="S3556" s="4" t="s">
        <v>11127</v>
      </c>
      <c r="T3556" s="4">
        <v>2</v>
      </c>
      <c r="U3556" s="4">
        <v>5</v>
      </c>
      <c r="W3556" s="4" t="s">
        <v>12031</v>
      </c>
      <c r="X3556" s="4" t="s">
        <v>12032</v>
      </c>
      <c r="Y3556" s="45">
        <v>0</v>
      </c>
      <c r="AA3556" s="4">
        <v>1</v>
      </c>
      <c r="AB3556" s="4">
        <v>100</v>
      </c>
      <c r="AC3556" s="4">
        <v>1</v>
      </c>
      <c r="AD3556" s="4">
        <v>1</v>
      </c>
      <c r="AE3556" s="45" t="s">
        <v>16461</v>
      </c>
      <c r="AF3556" s="45" t="s">
        <v>16457</v>
      </c>
      <c r="AG3556" s="45" t="s">
        <v>16459</v>
      </c>
      <c r="AH3556" s="45" t="s">
        <v>16453</v>
      </c>
      <c r="AI3556" s="45" t="s">
        <v>16455</v>
      </c>
      <c r="AJ3556" s="63" t="s">
        <v>20405</v>
      </c>
      <c r="AK3556" s="63" t="s">
        <v>20406</v>
      </c>
      <c r="AL3556" s="45">
        <v>0</v>
      </c>
      <c r="AM3556" s="43">
        <f>IF(AND(L3556="WEAPON",OR(R3556=0,R3556=1,R3556=2)),[1]装备基础and强化!$V$7,IF(AND(L3556="LEFTRING",OR(R3556=0,R3556=1,R3556=2)),[1]装备基础and强化!$W$7,IF(AND(L3556="RIGHTRING",OR(R3556=0,R3556=1,R3556=2)),[1]装备基础and强化!$X$7,IF(AND(L3556="NECKLACE",OR(R3556=0,R3556=1,R3556=2)),[1]装备基础and强化!$Y$7,0))))</f>
        <v>0</v>
      </c>
      <c r="AN3556" s="43">
        <f>IF(AND(L3556="WEAPON",OR(R3556=3,R3556=4)),[1]装备基础and强化!$V$11,IF(AND(L3556="LEFTRING",OR(R3556=3,R3556=4)),[1]装备基础and强化!$W$11,IF(AND(L3556="RIGHTRING",OR(R3556=3,R3556=4)),[1]装备基础and强化!$X$11,IF(AND(L3556="NECKLACE",OR(R3556=3,R3556=4)),[1]装备基础and强化!$Y$11,0))))</f>
        <v>0</v>
      </c>
      <c r="AO3556" s="43">
        <f>IF(AND(L3556="BELT",T3556=1),[1]装备基础and强化!$AA$7,IF(AND(L3556="PANTS",T3556=1),[1]装备基础and强化!$AB$7,IF(AND(L3556="SHOES",T3556=1),[1]装备基础and强化!$AC$7,IF(AND(L3556="CLOTHES",T3556=1),[1]装备基础and强化!$AD$7,0))))</f>
        <v>0</v>
      </c>
      <c r="AP3556" s="43" t="e">
        <f>IF(AND(L3556="BELT",T3556=2),[1]装备基础and强化!$AF$7,IF(AND(L3556="PANTS",T3556=2),[1]装备基础and强化!$AG$7,IF(AND(L3556="SHOES",T3556=2),[1]装备基础and强化!$AH$7,IF(AND(L3556="CLOTHES",T3556=2),[1]装备基础and强化!$AI$7,0))))</f>
        <v>#REF!</v>
      </c>
      <c r="AQ3556" s="43">
        <f>IF(L3556="HAT",[1]装备基础and强化!$AK$7,IF(L3556="JADE",[1]装备基础and强化!$AK$7,0))</f>
        <v>0</v>
      </c>
      <c r="AR3556" s="43" t="e">
        <f t="shared" si="56"/>
        <v>#REF!</v>
      </c>
    </row>
    <row r="3557" spans="1:44" x14ac:dyDescent="0.15">
      <c r="A3557" s="43"/>
      <c r="B3557" s="5" t="s">
        <v>12261</v>
      </c>
      <c r="C3557" s="12">
        <v>23553</v>
      </c>
      <c r="D3557" s="5" t="s">
        <v>12246</v>
      </c>
      <c r="E3557" s="44" t="s">
        <v>25188</v>
      </c>
      <c r="F3557" s="4" t="s">
        <v>12262</v>
      </c>
      <c r="G3557" s="4" t="s">
        <v>12263</v>
      </c>
      <c r="H3557" s="44"/>
      <c r="I3557" s="4" t="s">
        <v>700</v>
      </c>
      <c r="J3557" s="6" t="s">
        <v>700</v>
      </c>
      <c r="K3557" s="45">
        <v>1</v>
      </c>
      <c r="L3557" s="4" t="s">
        <v>744</v>
      </c>
      <c r="M3557" s="104" t="s">
        <v>19091</v>
      </c>
      <c r="N3557" s="45">
        <v>2110600</v>
      </c>
      <c r="O3557" s="4" t="s">
        <v>14877</v>
      </c>
      <c r="P3557" s="4" t="s">
        <v>4322</v>
      </c>
      <c r="Q3557" s="4">
        <v>120</v>
      </c>
      <c r="R3557" s="4">
        <v>4</v>
      </c>
      <c r="S3557" s="4" t="s">
        <v>11127</v>
      </c>
      <c r="T3557" s="4">
        <v>2</v>
      </c>
      <c r="U3557" s="4">
        <v>6</v>
      </c>
      <c r="W3557" s="4" t="s">
        <v>12031</v>
      </c>
      <c r="X3557" s="4" t="s">
        <v>12032</v>
      </c>
      <c r="Y3557" s="45">
        <v>0</v>
      </c>
      <c r="AA3557" s="4">
        <v>1</v>
      </c>
      <c r="AB3557" s="4">
        <v>100</v>
      </c>
      <c r="AC3557" s="4">
        <v>1</v>
      </c>
      <c r="AD3557" s="4">
        <v>1</v>
      </c>
      <c r="AE3557" s="45" t="s">
        <v>16461</v>
      </c>
      <c r="AF3557" s="45" t="s">
        <v>16457</v>
      </c>
      <c r="AG3557" s="45" t="s">
        <v>16459</v>
      </c>
      <c r="AH3557" s="45" t="s">
        <v>16453</v>
      </c>
      <c r="AI3557" s="45" t="s">
        <v>16455</v>
      </c>
      <c r="AJ3557" s="63" t="s">
        <v>20405</v>
      </c>
      <c r="AK3557" s="63" t="s">
        <v>20406</v>
      </c>
      <c r="AL3557" s="4">
        <v>0</v>
      </c>
      <c r="AM3557" s="43">
        <f>IF(AND(L3557="WEAPON",OR(R3557=0,R3557=1,R3557=2)),[1]装备基础and强化!$V$7,IF(AND(L3557="LEFTRING",OR(R3557=0,R3557=1,R3557=2)),[1]装备基础and强化!$W$7,IF(AND(L3557="RIGHTRING",OR(R3557=0,R3557=1,R3557=2)),[1]装备基础and强化!$X$7,IF(AND(L3557="NECKLACE",OR(R3557=0,R3557=1,R3557=2)),[1]装备基础and强化!$Y$7,0))))</f>
        <v>0</v>
      </c>
      <c r="AN3557" s="43">
        <f>IF(AND(L3557="WEAPON",OR(R3557=3,R3557=4)),[1]装备基础and强化!$V$11,IF(AND(L3557="LEFTRING",OR(R3557=3,R3557=4)),[1]装备基础and强化!$W$11,IF(AND(L3557="RIGHTRING",OR(R3557=3,R3557=4)),[1]装备基础and强化!$X$11,IF(AND(L3557="NECKLACE",OR(R3557=3,R3557=4)),[1]装备基础and强化!$Y$11,0))))</f>
        <v>0</v>
      </c>
      <c r="AO3557" s="43">
        <f>IF(AND(L3557="BELT",T3557=1),[1]装备基础and强化!$AA$7,IF(AND(L3557="PANTS",T3557=1),[1]装备基础and强化!$AB$7,IF(AND(L3557="SHOES",T3557=1),[1]装备基础and强化!$AC$7,IF(AND(L3557="CLOTHES",T3557=1),[1]装备基础and强化!$AD$7,0))))</f>
        <v>0</v>
      </c>
      <c r="AP3557" s="43" t="e">
        <f>IF(AND(L3557="BELT",T3557=2),[1]装备基础and强化!$AF$7,IF(AND(L3557="PANTS",T3557=2),[1]装备基础and强化!$AG$7,IF(AND(L3557="SHOES",T3557=2),[1]装备基础and强化!$AH$7,IF(AND(L3557="CLOTHES",T3557=2),[1]装备基础and强化!$AI$7,0))))</f>
        <v>#REF!</v>
      </c>
      <c r="AQ3557" s="43">
        <f>IF(L3557="HAT",[1]装备基础and强化!$AK$7,IF(L3557="JADE",[1]装备基础and强化!$AK$7,0))</f>
        <v>0</v>
      </c>
      <c r="AR3557" s="43" t="e">
        <f t="shared" si="56"/>
        <v>#REF!</v>
      </c>
    </row>
    <row r="3558" spans="1:44" x14ac:dyDescent="0.15">
      <c r="A3558" s="43"/>
      <c r="B3558" s="5" t="s">
        <v>12264</v>
      </c>
      <c r="C3558" s="12">
        <v>23554</v>
      </c>
      <c r="D3558" s="5" t="s">
        <v>12246</v>
      </c>
      <c r="E3558" s="44" t="s">
        <v>25189</v>
      </c>
      <c r="F3558" s="4" t="s">
        <v>12265</v>
      </c>
      <c r="G3558" s="4" t="s">
        <v>12266</v>
      </c>
      <c r="H3558" s="44"/>
      <c r="I3558" s="4" t="s">
        <v>700</v>
      </c>
      <c r="J3558" s="6" t="s">
        <v>700</v>
      </c>
      <c r="K3558" s="45">
        <v>1</v>
      </c>
      <c r="L3558" s="4" t="s">
        <v>744</v>
      </c>
      <c r="M3558" s="104" t="s">
        <v>19092</v>
      </c>
      <c r="N3558" s="45">
        <v>2110700</v>
      </c>
      <c r="O3558" s="4" t="s">
        <v>4326</v>
      </c>
      <c r="P3558" s="4" t="s">
        <v>4322</v>
      </c>
      <c r="Q3558" s="4">
        <v>120</v>
      </c>
      <c r="R3558" s="4">
        <v>4</v>
      </c>
      <c r="S3558" s="4" t="s">
        <v>11127</v>
      </c>
      <c r="T3558" s="4">
        <v>2</v>
      </c>
      <c r="U3558" s="4">
        <v>7</v>
      </c>
      <c r="W3558" s="4" t="s">
        <v>12031</v>
      </c>
      <c r="X3558" s="4" t="s">
        <v>12032</v>
      </c>
      <c r="Y3558" s="45">
        <v>0</v>
      </c>
      <c r="AA3558" s="4">
        <v>1</v>
      </c>
      <c r="AB3558" s="4">
        <v>100</v>
      </c>
      <c r="AC3558" s="4">
        <v>1</v>
      </c>
      <c r="AD3558" s="4">
        <v>1</v>
      </c>
      <c r="AE3558" s="45" t="s">
        <v>16461</v>
      </c>
      <c r="AF3558" s="45" t="s">
        <v>16457</v>
      </c>
      <c r="AG3558" s="45" t="s">
        <v>16459</v>
      </c>
      <c r="AH3558" s="45" t="s">
        <v>16453</v>
      </c>
      <c r="AI3558" s="45" t="s">
        <v>16455</v>
      </c>
      <c r="AJ3558" s="63" t="s">
        <v>20405</v>
      </c>
      <c r="AK3558" s="63" t="s">
        <v>20406</v>
      </c>
      <c r="AL3558" s="45">
        <v>0</v>
      </c>
      <c r="AM3558" s="43">
        <f>IF(AND(L3558="WEAPON",OR(R3558=0,R3558=1,R3558=2)),[1]装备基础and强化!$V$7,IF(AND(L3558="LEFTRING",OR(R3558=0,R3558=1,R3558=2)),[1]装备基础and强化!$W$7,IF(AND(L3558="RIGHTRING",OR(R3558=0,R3558=1,R3558=2)),[1]装备基础and强化!$X$7,IF(AND(L3558="NECKLACE",OR(R3558=0,R3558=1,R3558=2)),[1]装备基础and强化!$Y$7,0))))</f>
        <v>0</v>
      </c>
      <c r="AN3558" s="43">
        <f>IF(AND(L3558="WEAPON",OR(R3558=3,R3558=4)),[1]装备基础and强化!$V$11,IF(AND(L3558="LEFTRING",OR(R3558=3,R3558=4)),[1]装备基础and强化!$W$11,IF(AND(L3558="RIGHTRING",OR(R3558=3,R3558=4)),[1]装备基础and强化!$X$11,IF(AND(L3558="NECKLACE",OR(R3558=3,R3558=4)),[1]装备基础and强化!$Y$11,0))))</f>
        <v>0</v>
      </c>
      <c r="AO3558" s="43">
        <f>IF(AND(L3558="BELT",T3558=1),[1]装备基础and强化!$AA$7,IF(AND(L3558="PANTS",T3558=1),[1]装备基础and强化!$AB$7,IF(AND(L3558="SHOES",T3558=1),[1]装备基础and强化!$AC$7,IF(AND(L3558="CLOTHES",T3558=1),[1]装备基础and强化!$AD$7,0))))</f>
        <v>0</v>
      </c>
      <c r="AP3558" s="43" t="e">
        <f>IF(AND(L3558="BELT",T3558=2),[1]装备基础and强化!$AF$7,IF(AND(L3558="PANTS",T3558=2),[1]装备基础and强化!$AG$7,IF(AND(L3558="SHOES",T3558=2),[1]装备基础and强化!$AH$7,IF(AND(L3558="CLOTHES",T3558=2),[1]装备基础and强化!$AI$7,0))))</f>
        <v>#REF!</v>
      </c>
      <c r="AQ3558" s="43">
        <f>IF(L3558="HAT",[1]装备基础and强化!$AK$7,IF(L3558="JADE",[1]装备基础and强化!$AK$7,0))</f>
        <v>0</v>
      </c>
      <c r="AR3558" s="43" t="e">
        <f t="shared" si="56"/>
        <v>#REF!</v>
      </c>
    </row>
    <row r="3559" spans="1:44" x14ac:dyDescent="0.15">
      <c r="A3559" s="43"/>
      <c r="B3559" s="5" t="s">
        <v>12267</v>
      </c>
      <c r="C3559" s="12">
        <v>23555</v>
      </c>
      <c r="D3559" s="5" t="s">
        <v>12246</v>
      </c>
      <c r="E3559" s="44" t="s">
        <v>25190</v>
      </c>
      <c r="F3559" s="4" t="s">
        <v>12268</v>
      </c>
      <c r="G3559" s="4" t="s">
        <v>12269</v>
      </c>
      <c r="H3559" s="44"/>
      <c r="I3559" s="4" t="s">
        <v>700</v>
      </c>
      <c r="J3559" s="6" t="s">
        <v>700</v>
      </c>
      <c r="K3559" s="45">
        <v>1</v>
      </c>
      <c r="L3559" s="4" t="s">
        <v>744</v>
      </c>
      <c r="M3559" s="104" t="s">
        <v>19093</v>
      </c>
      <c r="N3559" s="45">
        <v>2110800</v>
      </c>
      <c r="O3559" s="4" t="s">
        <v>14699</v>
      </c>
      <c r="P3559" s="4" t="s">
        <v>4322</v>
      </c>
      <c r="Q3559" s="4">
        <v>120</v>
      </c>
      <c r="R3559" s="4">
        <v>4</v>
      </c>
      <c r="S3559" s="4" t="s">
        <v>11127</v>
      </c>
      <c r="T3559" s="4">
        <v>2</v>
      </c>
      <c r="U3559" s="4">
        <v>8</v>
      </c>
      <c r="W3559" s="4" t="s">
        <v>12031</v>
      </c>
      <c r="X3559" s="4" t="s">
        <v>12032</v>
      </c>
      <c r="Y3559" s="45">
        <v>0</v>
      </c>
      <c r="AA3559" s="4">
        <v>1</v>
      </c>
      <c r="AB3559" s="4">
        <v>100</v>
      </c>
      <c r="AC3559" s="4">
        <v>1</v>
      </c>
      <c r="AD3559" s="4">
        <v>1</v>
      </c>
      <c r="AE3559" s="45" t="s">
        <v>16461</v>
      </c>
      <c r="AF3559" s="45" t="s">
        <v>16457</v>
      </c>
      <c r="AG3559" s="45" t="s">
        <v>16459</v>
      </c>
      <c r="AH3559" s="45" t="s">
        <v>16453</v>
      </c>
      <c r="AI3559" s="45" t="s">
        <v>16455</v>
      </c>
      <c r="AJ3559" s="63" t="s">
        <v>20405</v>
      </c>
      <c r="AK3559" s="63" t="s">
        <v>20406</v>
      </c>
      <c r="AL3559" s="4">
        <v>0</v>
      </c>
      <c r="AM3559" s="43">
        <f>IF(AND(L3559="WEAPON",OR(R3559=0,R3559=1,R3559=2)),[1]装备基础and强化!$V$7,IF(AND(L3559="LEFTRING",OR(R3559=0,R3559=1,R3559=2)),[1]装备基础and强化!$W$7,IF(AND(L3559="RIGHTRING",OR(R3559=0,R3559=1,R3559=2)),[1]装备基础and强化!$X$7,IF(AND(L3559="NECKLACE",OR(R3559=0,R3559=1,R3559=2)),[1]装备基础and强化!$Y$7,0))))</f>
        <v>0</v>
      </c>
      <c r="AN3559" s="43">
        <f>IF(AND(L3559="WEAPON",OR(R3559=3,R3559=4)),[1]装备基础and强化!$V$11,IF(AND(L3559="LEFTRING",OR(R3559=3,R3559=4)),[1]装备基础and强化!$W$11,IF(AND(L3559="RIGHTRING",OR(R3559=3,R3559=4)),[1]装备基础and强化!$X$11,IF(AND(L3559="NECKLACE",OR(R3559=3,R3559=4)),[1]装备基础and强化!$Y$11,0))))</f>
        <v>0</v>
      </c>
      <c r="AO3559" s="43">
        <f>IF(AND(L3559="BELT",T3559=1),[1]装备基础and强化!$AA$7,IF(AND(L3559="PANTS",T3559=1),[1]装备基础and强化!$AB$7,IF(AND(L3559="SHOES",T3559=1),[1]装备基础and强化!$AC$7,IF(AND(L3559="CLOTHES",T3559=1),[1]装备基础and强化!$AD$7,0))))</f>
        <v>0</v>
      </c>
      <c r="AP3559" s="43" t="e">
        <f>IF(AND(L3559="BELT",T3559=2),[1]装备基础and强化!$AF$7,IF(AND(L3559="PANTS",T3559=2),[1]装备基础and强化!$AG$7,IF(AND(L3559="SHOES",T3559=2),[1]装备基础and强化!$AH$7,IF(AND(L3559="CLOTHES",T3559=2),[1]装备基础and强化!$AI$7,0))))</f>
        <v>#REF!</v>
      </c>
      <c r="AQ3559" s="43">
        <f>IF(L3559="HAT",[1]装备基础and强化!$AK$7,IF(L3559="JADE",[1]装备基础and强化!$AK$7,0))</f>
        <v>0</v>
      </c>
      <c r="AR3559" s="43" t="e">
        <f t="shared" si="56"/>
        <v>#REF!</v>
      </c>
    </row>
    <row r="3560" spans="1:44" x14ac:dyDescent="0.15">
      <c r="A3560" s="43"/>
      <c r="B3560" s="5" t="s">
        <v>12270</v>
      </c>
      <c r="C3560" s="12">
        <v>23556</v>
      </c>
      <c r="D3560" s="5" t="s">
        <v>12271</v>
      </c>
      <c r="E3560" s="44" t="s">
        <v>25191</v>
      </c>
      <c r="F3560" s="4" t="s">
        <v>12272</v>
      </c>
      <c r="G3560" s="4" t="s">
        <v>12273</v>
      </c>
      <c r="H3560" s="44"/>
      <c r="I3560" s="4" t="s">
        <v>700</v>
      </c>
      <c r="J3560" s="6" t="s">
        <v>700</v>
      </c>
      <c r="K3560" s="45">
        <v>1</v>
      </c>
      <c r="L3560" s="4" t="s">
        <v>744</v>
      </c>
      <c r="M3560" s="104" t="s">
        <v>19094</v>
      </c>
      <c r="N3560" s="45">
        <v>2140100</v>
      </c>
      <c r="O3560" s="4" t="s">
        <v>14661</v>
      </c>
      <c r="P3560" s="4" t="s">
        <v>4322</v>
      </c>
      <c r="Q3560" s="4">
        <v>150</v>
      </c>
      <c r="R3560" s="4">
        <v>4</v>
      </c>
      <c r="S3560" s="4" t="s">
        <v>11157</v>
      </c>
      <c r="T3560" s="4">
        <v>2</v>
      </c>
      <c r="U3560" s="4">
        <v>1</v>
      </c>
      <c r="W3560" s="4" t="s">
        <v>12059</v>
      </c>
      <c r="X3560" s="4" t="s">
        <v>12060</v>
      </c>
      <c r="Y3560" s="45">
        <v>0</v>
      </c>
      <c r="AA3560" s="4">
        <v>1</v>
      </c>
      <c r="AB3560" s="4">
        <v>100</v>
      </c>
      <c r="AC3560" s="4">
        <v>1</v>
      </c>
      <c r="AD3560" s="4">
        <v>1</v>
      </c>
      <c r="AE3560" s="45" t="s">
        <v>16461</v>
      </c>
      <c r="AF3560" s="45" t="s">
        <v>16457</v>
      </c>
      <c r="AG3560" s="45" t="s">
        <v>16459</v>
      </c>
      <c r="AH3560" s="45" t="s">
        <v>16453</v>
      </c>
      <c r="AI3560" s="45" t="s">
        <v>16455</v>
      </c>
      <c r="AJ3560" s="63" t="s">
        <v>20405</v>
      </c>
      <c r="AK3560" s="63" t="s">
        <v>20406</v>
      </c>
      <c r="AL3560" s="45">
        <v>0</v>
      </c>
      <c r="AM3560" s="43">
        <f>IF(AND(L3560="WEAPON",OR(R3560=0,R3560=1,R3560=2)),[1]装备基础and强化!$V$7,IF(AND(L3560="LEFTRING",OR(R3560=0,R3560=1,R3560=2)),[1]装备基础and强化!$W$7,IF(AND(L3560="RIGHTRING",OR(R3560=0,R3560=1,R3560=2)),[1]装备基础and强化!$X$7,IF(AND(L3560="NECKLACE",OR(R3560=0,R3560=1,R3560=2)),[1]装备基础and强化!$Y$7,0))))</f>
        <v>0</v>
      </c>
      <c r="AN3560" s="43">
        <f>IF(AND(L3560="WEAPON",OR(R3560=3,R3560=4)),[1]装备基础and强化!$V$11,IF(AND(L3560="LEFTRING",OR(R3560=3,R3560=4)),[1]装备基础and强化!$W$11,IF(AND(L3560="RIGHTRING",OR(R3560=3,R3560=4)),[1]装备基础and强化!$X$11,IF(AND(L3560="NECKLACE",OR(R3560=3,R3560=4)),[1]装备基础and强化!$Y$11,0))))</f>
        <v>0</v>
      </c>
      <c r="AO3560" s="43">
        <f>IF(AND(L3560="BELT",T3560=1),[1]装备基础and强化!$AA$7,IF(AND(L3560="PANTS",T3560=1),[1]装备基础and强化!$AB$7,IF(AND(L3560="SHOES",T3560=1),[1]装备基础and强化!$AC$7,IF(AND(L3560="CLOTHES",T3560=1),[1]装备基础and强化!$AD$7,0))))</f>
        <v>0</v>
      </c>
      <c r="AP3560" s="43" t="e">
        <f>IF(AND(L3560="BELT",T3560=2),[1]装备基础and强化!$AF$7,IF(AND(L3560="PANTS",T3560=2),[1]装备基础and强化!$AG$7,IF(AND(L3560="SHOES",T3560=2),[1]装备基础and强化!$AH$7,IF(AND(L3560="CLOTHES",T3560=2),[1]装备基础and强化!$AI$7,0))))</f>
        <v>#REF!</v>
      </c>
      <c r="AQ3560" s="43">
        <f>IF(L3560="HAT",[1]装备基础and强化!$AK$7,IF(L3560="JADE",[1]装备基础and强化!$AK$7,0))</f>
        <v>0</v>
      </c>
      <c r="AR3560" s="43" t="e">
        <f t="shared" si="56"/>
        <v>#REF!</v>
      </c>
    </row>
    <row r="3561" spans="1:44" x14ac:dyDescent="0.15">
      <c r="A3561" s="43"/>
      <c r="B3561" s="5" t="s">
        <v>12274</v>
      </c>
      <c r="C3561" s="12">
        <v>23557</v>
      </c>
      <c r="D3561" s="5" t="s">
        <v>12271</v>
      </c>
      <c r="E3561" s="44" t="s">
        <v>25192</v>
      </c>
      <c r="F3561" s="4" t="s">
        <v>12275</v>
      </c>
      <c r="G3561" s="4" t="s">
        <v>12276</v>
      </c>
      <c r="H3561" s="44"/>
      <c r="I3561" s="4" t="s">
        <v>700</v>
      </c>
      <c r="J3561" s="6" t="s">
        <v>700</v>
      </c>
      <c r="K3561" s="45">
        <v>1</v>
      </c>
      <c r="L3561" s="4" t="s">
        <v>744</v>
      </c>
      <c r="M3561" s="104" t="s">
        <v>19095</v>
      </c>
      <c r="N3561" s="45">
        <v>2140200</v>
      </c>
      <c r="O3561" s="4" t="s">
        <v>14871</v>
      </c>
      <c r="P3561" s="4" t="s">
        <v>4322</v>
      </c>
      <c r="Q3561" s="4">
        <v>150</v>
      </c>
      <c r="R3561" s="4">
        <v>4</v>
      </c>
      <c r="S3561" s="4" t="s">
        <v>11157</v>
      </c>
      <c r="T3561" s="4">
        <v>2</v>
      </c>
      <c r="U3561" s="4">
        <v>2</v>
      </c>
      <c r="W3561" s="4" t="s">
        <v>12059</v>
      </c>
      <c r="X3561" s="4" t="s">
        <v>12060</v>
      </c>
      <c r="Y3561" s="45">
        <v>0</v>
      </c>
      <c r="AA3561" s="4">
        <v>1</v>
      </c>
      <c r="AB3561" s="4">
        <v>100</v>
      </c>
      <c r="AC3561" s="4">
        <v>1</v>
      </c>
      <c r="AD3561" s="4">
        <v>1</v>
      </c>
      <c r="AE3561" s="45" t="s">
        <v>16461</v>
      </c>
      <c r="AF3561" s="45" t="s">
        <v>16457</v>
      </c>
      <c r="AG3561" s="45" t="s">
        <v>16459</v>
      </c>
      <c r="AH3561" s="45" t="s">
        <v>16453</v>
      </c>
      <c r="AI3561" s="45" t="s">
        <v>16455</v>
      </c>
      <c r="AJ3561" s="63" t="s">
        <v>20405</v>
      </c>
      <c r="AK3561" s="63" t="s">
        <v>20406</v>
      </c>
      <c r="AL3561" s="4">
        <v>0</v>
      </c>
      <c r="AM3561" s="43">
        <f>IF(AND(L3561="WEAPON",OR(R3561=0,R3561=1,R3561=2)),[1]装备基础and强化!$V$7,IF(AND(L3561="LEFTRING",OR(R3561=0,R3561=1,R3561=2)),[1]装备基础and强化!$W$7,IF(AND(L3561="RIGHTRING",OR(R3561=0,R3561=1,R3561=2)),[1]装备基础and强化!$X$7,IF(AND(L3561="NECKLACE",OR(R3561=0,R3561=1,R3561=2)),[1]装备基础and强化!$Y$7,0))))</f>
        <v>0</v>
      </c>
      <c r="AN3561" s="43">
        <f>IF(AND(L3561="WEAPON",OR(R3561=3,R3561=4)),[1]装备基础and强化!$V$11,IF(AND(L3561="LEFTRING",OR(R3561=3,R3561=4)),[1]装备基础and强化!$W$11,IF(AND(L3561="RIGHTRING",OR(R3561=3,R3561=4)),[1]装备基础and强化!$X$11,IF(AND(L3561="NECKLACE",OR(R3561=3,R3561=4)),[1]装备基础and强化!$Y$11,0))))</f>
        <v>0</v>
      </c>
      <c r="AO3561" s="43">
        <f>IF(AND(L3561="BELT",T3561=1),[1]装备基础and强化!$AA$7,IF(AND(L3561="PANTS",T3561=1),[1]装备基础and强化!$AB$7,IF(AND(L3561="SHOES",T3561=1),[1]装备基础and强化!$AC$7,IF(AND(L3561="CLOTHES",T3561=1),[1]装备基础and强化!$AD$7,0))))</f>
        <v>0</v>
      </c>
      <c r="AP3561" s="43" t="e">
        <f>IF(AND(L3561="BELT",T3561=2),[1]装备基础and强化!$AF$7,IF(AND(L3561="PANTS",T3561=2),[1]装备基础and强化!$AG$7,IF(AND(L3561="SHOES",T3561=2),[1]装备基础and强化!$AH$7,IF(AND(L3561="CLOTHES",T3561=2),[1]装备基础and强化!$AI$7,0))))</f>
        <v>#REF!</v>
      </c>
      <c r="AQ3561" s="43">
        <f>IF(L3561="HAT",[1]装备基础and强化!$AK$7,IF(L3561="JADE",[1]装备基础and强化!$AK$7,0))</f>
        <v>0</v>
      </c>
      <c r="AR3561" s="43" t="e">
        <f t="shared" si="56"/>
        <v>#REF!</v>
      </c>
    </row>
    <row r="3562" spans="1:44" x14ac:dyDescent="0.15">
      <c r="A3562" s="43"/>
      <c r="B3562" s="5" t="s">
        <v>12277</v>
      </c>
      <c r="C3562" s="12">
        <v>23558</v>
      </c>
      <c r="D3562" s="5" t="s">
        <v>12271</v>
      </c>
      <c r="E3562" s="44" t="s">
        <v>25193</v>
      </c>
      <c r="F3562" s="4" t="s">
        <v>12278</v>
      </c>
      <c r="G3562" s="4" t="s">
        <v>12279</v>
      </c>
      <c r="H3562" s="44"/>
      <c r="I3562" s="4" t="s">
        <v>700</v>
      </c>
      <c r="J3562" s="6" t="s">
        <v>700</v>
      </c>
      <c r="K3562" s="45">
        <v>1</v>
      </c>
      <c r="L3562" s="4" t="s">
        <v>744</v>
      </c>
      <c r="M3562" s="104" t="s">
        <v>19096</v>
      </c>
      <c r="N3562" s="45">
        <v>2140300</v>
      </c>
      <c r="O3562" s="4" t="s">
        <v>14666</v>
      </c>
      <c r="P3562" s="4" t="s">
        <v>4322</v>
      </c>
      <c r="Q3562" s="4">
        <v>150</v>
      </c>
      <c r="R3562" s="4">
        <v>4</v>
      </c>
      <c r="S3562" s="4" t="s">
        <v>11157</v>
      </c>
      <c r="T3562" s="4">
        <v>2</v>
      </c>
      <c r="U3562" s="4">
        <v>3</v>
      </c>
      <c r="W3562" s="4" t="s">
        <v>12059</v>
      </c>
      <c r="X3562" s="4" t="s">
        <v>12060</v>
      </c>
      <c r="Y3562" s="45">
        <v>0</v>
      </c>
      <c r="AA3562" s="4">
        <v>1</v>
      </c>
      <c r="AB3562" s="4">
        <v>100</v>
      </c>
      <c r="AC3562" s="4">
        <v>1</v>
      </c>
      <c r="AD3562" s="4">
        <v>1</v>
      </c>
      <c r="AE3562" s="45" t="s">
        <v>16461</v>
      </c>
      <c r="AF3562" s="45" t="s">
        <v>16457</v>
      </c>
      <c r="AG3562" s="45" t="s">
        <v>16459</v>
      </c>
      <c r="AH3562" s="45" t="s">
        <v>16453</v>
      </c>
      <c r="AI3562" s="45" t="s">
        <v>16455</v>
      </c>
      <c r="AJ3562" s="63" t="s">
        <v>20405</v>
      </c>
      <c r="AK3562" s="63" t="s">
        <v>20406</v>
      </c>
      <c r="AL3562" s="45">
        <v>0</v>
      </c>
      <c r="AM3562" s="43">
        <f>IF(AND(L3562="WEAPON",OR(R3562=0,R3562=1,R3562=2)),[1]装备基础and强化!$V$7,IF(AND(L3562="LEFTRING",OR(R3562=0,R3562=1,R3562=2)),[1]装备基础and强化!$W$7,IF(AND(L3562="RIGHTRING",OR(R3562=0,R3562=1,R3562=2)),[1]装备基础and强化!$X$7,IF(AND(L3562="NECKLACE",OR(R3562=0,R3562=1,R3562=2)),[1]装备基础and强化!$Y$7,0))))</f>
        <v>0</v>
      </c>
      <c r="AN3562" s="43">
        <f>IF(AND(L3562="WEAPON",OR(R3562=3,R3562=4)),[1]装备基础and强化!$V$11,IF(AND(L3562="LEFTRING",OR(R3562=3,R3562=4)),[1]装备基础and强化!$W$11,IF(AND(L3562="RIGHTRING",OR(R3562=3,R3562=4)),[1]装备基础and强化!$X$11,IF(AND(L3562="NECKLACE",OR(R3562=3,R3562=4)),[1]装备基础and强化!$Y$11,0))))</f>
        <v>0</v>
      </c>
      <c r="AO3562" s="43">
        <f>IF(AND(L3562="BELT",T3562=1),[1]装备基础and强化!$AA$7,IF(AND(L3562="PANTS",T3562=1),[1]装备基础and强化!$AB$7,IF(AND(L3562="SHOES",T3562=1),[1]装备基础and强化!$AC$7,IF(AND(L3562="CLOTHES",T3562=1),[1]装备基础and强化!$AD$7,0))))</f>
        <v>0</v>
      </c>
      <c r="AP3562" s="43" t="e">
        <f>IF(AND(L3562="BELT",T3562=2),[1]装备基础and强化!$AF$7,IF(AND(L3562="PANTS",T3562=2),[1]装备基础and强化!$AG$7,IF(AND(L3562="SHOES",T3562=2),[1]装备基础and强化!$AH$7,IF(AND(L3562="CLOTHES",T3562=2),[1]装备基础and强化!$AI$7,0))))</f>
        <v>#REF!</v>
      </c>
      <c r="AQ3562" s="43">
        <f>IF(L3562="HAT",[1]装备基础and强化!$AK$7,IF(L3562="JADE",[1]装备基础and强化!$AK$7,0))</f>
        <v>0</v>
      </c>
      <c r="AR3562" s="43" t="e">
        <f t="shared" si="56"/>
        <v>#REF!</v>
      </c>
    </row>
    <row r="3563" spans="1:44" x14ac:dyDescent="0.15">
      <c r="A3563" s="43"/>
      <c r="B3563" s="5" t="s">
        <v>12280</v>
      </c>
      <c r="C3563" s="12">
        <v>23559</v>
      </c>
      <c r="D3563" s="5" t="s">
        <v>12271</v>
      </c>
      <c r="E3563" s="44" t="s">
        <v>25194</v>
      </c>
      <c r="F3563" s="4" t="s">
        <v>12281</v>
      </c>
      <c r="G3563" s="4" t="s">
        <v>12282</v>
      </c>
      <c r="H3563" s="44"/>
      <c r="I3563" s="4" t="s">
        <v>700</v>
      </c>
      <c r="J3563" s="6" t="s">
        <v>700</v>
      </c>
      <c r="K3563" s="45">
        <v>1</v>
      </c>
      <c r="L3563" s="4" t="s">
        <v>744</v>
      </c>
      <c r="M3563" s="104" t="s">
        <v>19097</v>
      </c>
      <c r="N3563" s="45">
        <v>2140400</v>
      </c>
      <c r="O3563" s="4" t="s">
        <v>6071</v>
      </c>
      <c r="P3563" s="4" t="s">
        <v>4322</v>
      </c>
      <c r="Q3563" s="4">
        <v>150</v>
      </c>
      <c r="R3563" s="4">
        <v>4</v>
      </c>
      <c r="S3563" s="4" t="s">
        <v>11157</v>
      </c>
      <c r="T3563" s="4">
        <v>2</v>
      </c>
      <c r="U3563" s="4">
        <v>4</v>
      </c>
      <c r="W3563" s="4" t="s">
        <v>12059</v>
      </c>
      <c r="X3563" s="4" t="s">
        <v>12060</v>
      </c>
      <c r="Y3563" s="45">
        <v>0</v>
      </c>
      <c r="AA3563" s="4">
        <v>1</v>
      </c>
      <c r="AB3563" s="4">
        <v>100</v>
      </c>
      <c r="AC3563" s="4">
        <v>1</v>
      </c>
      <c r="AD3563" s="4">
        <v>1</v>
      </c>
      <c r="AE3563" s="45" t="s">
        <v>16461</v>
      </c>
      <c r="AF3563" s="45" t="s">
        <v>16457</v>
      </c>
      <c r="AG3563" s="45" t="s">
        <v>16459</v>
      </c>
      <c r="AH3563" s="45" t="s">
        <v>16453</v>
      </c>
      <c r="AI3563" s="45" t="s">
        <v>16455</v>
      </c>
      <c r="AJ3563" s="63" t="s">
        <v>20405</v>
      </c>
      <c r="AK3563" s="63" t="s">
        <v>20406</v>
      </c>
      <c r="AL3563" s="4">
        <v>0</v>
      </c>
      <c r="AM3563" s="43">
        <f>IF(AND(L3563="WEAPON",OR(R3563=0,R3563=1,R3563=2)),[1]装备基础and强化!$V$7,IF(AND(L3563="LEFTRING",OR(R3563=0,R3563=1,R3563=2)),[1]装备基础and强化!$W$7,IF(AND(L3563="RIGHTRING",OR(R3563=0,R3563=1,R3563=2)),[1]装备基础and强化!$X$7,IF(AND(L3563="NECKLACE",OR(R3563=0,R3563=1,R3563=2)),[1]装备基础and强化!$Y$7,0))))</f>
        <v>0</v>
      </c>
      <c r="AN3563" s="43">
        <f>IF(AND(L3563="WEAPON",OR(R3563=3,R3563=4)),[1]装备基础and强化!$V$11,IF(AND(L3563="LEFTRING",OR(R3563=3,R3563=4)),[1]装备基础and强化!$W$11,IF(AND(L3563="RIGHTRING",OR(R3563=3,R3563=4)),[1]装备基础and强化!$X$11,IF(AND(L3563="NECKLACE",OR(R3563=3,R3563=4)),[1]装备基础and强化!$Y$11,0))))</f>
        <v>0</v>
      </c>
      <c r="AO3563" s="43">
        <f>IF(AND(L3563="BELT",T3563=1),[1]装备基础and强化!$AA$7,IF(AND(L3563="PANTS",T3563=1),[1]装备基础and强化!$AB$7,IF(AND(L3563="SHOES",T3563=1),[1]装备基础and强化!$AC$7,IF(AND(L3563="CLOTHES",T3563=1),[1]装备基础and强化!$AD$7,0))))</f>
        <v>0</v>
      </c>
      <c r="AP3563" s="43" t="e">
        <f>IF(AND(L3563="BELT",T3563=2),[1]装备基础and强化!$AF$7,IF(AND(L3563="PANTS",T3563=2),[1]装备基础and强化!$AG$7,IF(AND(L3563="SHOES",T3563=2),[1]装备基础and强化!$AH$7,IF(AND(L3563="CLOTHES",T3563=2),[1]装备基础and强化!$AI$7,0))))</f>
        <v>#REF!</v>
      </c>
      <c r="AQ3563" s="43">
        <f>IF(L3563="HAT",[1]装备基础and强化!$AK$7,IF(L3563="JADE",[1]装备基础and强化!$AK$7,0))</f>
        <v>0</v>
      </c>
      <c r="AR3563" s="43" t="e">
        <f t="shared" si="56"/>
        <v>#REF!</v>
      </c>
    </row>
    <row r="3564" spans="1:44" x14ac:dyDescent="0.15">
      <c r="A3564" s="43"/>
      <c r="B3564" s="5" t="s">
        <v>12283</v>
      </c>
      <c r="C3564" s="12">
        <v>23560</v>
      </c>
      <c r="D3564" s="5" t="s">
        <v>12271</v>
      </c>
      <c r="E3564" s="44" t="s">
        <v>25195</v>
      </c>
      <c r="F3564" s="4" t="s">
        <v>12284</v>
      </c>
      <c r="G3564" s="4" t="s">
        <v>12285</v>
      </c>
      <c r="H3564" s="44"/>
      <c r="I3564" s="4" t="s">
        <v>700</v>
      </c>
      <c r="J3564" s="6" t="s">
        <v>700</v>
      </c>
      <c r="K3564" s="45">
        <v>1</v>
      </c>
      <c r="L3564" s="4" t="s">
        <v>744</v>
      </c>
      <c r="M3564" s="104" t="s">
        <v>19098</v>
      </c>
      <c r="N3564" s="45">
        <v>2140500</v>
      </c>
      <c r="O3564" s="4" t="s">
        <v>2858</v>
      </c>
      <c r="P3564" s="4" t="s">
        <v>4322</v>
      </c>
      <c r="Q3564" s="4">
        <v>150</v>
      </c>
      <c r="R3564" s="4">
        <v>4</v>
      </c>
      <c r="S3564" s="4" t="s">
        <v>11157</v>
      </c>
      <c r="T3564" s="4">
        <v>2</v>
      </c>
      <c r="U3564" s="4">
        <v>5</v>
      </c>
      <c r="W3564" s="4" t="s">
        <v>12059</v>
      </c>
      <c r="X3564" s="4" t="s">
        <v>12060</v>
      </c>
      <c r="Y3564" s="45">
        <v>0</v>
      </c>
      <c r="AA3564" s="4">
        <v>1</v>
      </c>
      <c r="AB3564" s="4">
        <v>100</v>
      </c>
      <c r="AC3564" s="4">
        <v>1</v>
      </c>
      <c r="AD3564" s="4">
        <v>1</v>
      </c>
      <c r="AE3564" s="45" t="s">
        <v>16461</v>
      </c>
      <c r="AF3564" s="45" t="s">
        <v>16457</v>
      </c>
      <c r="AG3564" s="45" t="s">
        <v>16459</v>
      </c>
      <c r="AH3564" s="45" t="s">
        <v>16453</v>
      </c>
      <c r="AI3564" s="45" t="s">
        <v>16455</v>
      </c>
      <c r="AJ3564" s="63" t="s">
        <v>20405</v>
      </c>
      <c r="AK3564" s="63" t="s">
        <v>20406</v>
      </c>
      <c r="AL3564" s="45">
        <v>0</v>
      </c>
      <c r="AM3564" s="43">
        <f>IF(AND(L3564="WEAPON",OR(R3564=0,R3564=1,R3564=2)),[1]装备基础and强化!$V$7,IF(AND(L3564="LEFTRING",OR(R3564=0,R3564=1,R3564=2)),[1]装备基础and强化!$W$7,IF(AND(L3564="RIGHTRING",OR(R3564=0,R3564=1,R3564=2)),[1]装备基础and强化!$X$7,IF(AND(L3564="NECKLACE",OR(R3564=0,R3564=1,R3564=2)),[1]装备基础and强化!$Y$7,0))))</f>
        <v>0</v>
      </c>
      <c r="AN3564" s="43">
        <f>IF(AND(L3564="WEAPON",OR(R3564=3,R3564=4)),[1]装备基础and强化!$V$11,IF(AND(L3564="LEFTRING",OR(R3564=3,R3564=4)),[1]装备基础and强化!$W$11,IF(AND(L3564="RIGHTRING",OR(R3564=3,R3564=4)),[1]装备基础and强化!$X$11,IF(AND(L3564="NECKLACE",OR(R3564=3,R3564=4)),[1]装备基础and强化!$Y$11,0))))</f>
        <v>0</v>
      </c>
      <c r="AO3564" s="43">
        <f>IF(AND(L3564="BELT",T3564=1),[1]装备基础and强化!$AA$7,IF(AND(L3564="PANTS",T3564=1),[1]装备基础and强化!$AB$7,IF(AND(L3564="SHOES",T3564=1),[1]装备基础and强化!$AC$7,IF(AND(L3564="CLOTHES",T3564=1),[1]装备基础and强化!$AD$7,0))))</f>
        <v>0</v>
      </c>
      <c r="AP3564" s="43" t="e">
        <f>IF(AND(L3564="BELT",T3564=2),[1]装备基础and强化!$AF$7,IF(AND(L3564="PANTS",T3564=2),[1]装备基础and强化!$AG$7,IF(AND(L3564="SHOES",T3564=2),[1]装备基础and强化!$AH$7,IF(AND(L3564="CLOTHES",T3564=2),[1]装备基础and强化!$AI$7,0))))</f>
        <v>#REF!</v>
      </c>
      <c r="AQ3564" s="43">
        <f>IF(L3564="HAT",[1]装备基础and强化!$AK$7,IF(L3564="JADE",[1]装备基础and强化!$AK$7,0))</f>
        <v>0</v>
      </c>
      <c r="AR3564" s="43" t="e">
        <f t="shared" si="56"/>
        <v>#REF!</v>
      </c>
    </row>
    <row r="3565" spans="1:44" x14ac:dyDescent="0.15">
      <c r="A3565" s="43"/>
      <c r="B3565" s="5" t="s">
        <v>12286</v>
      </c>
      <c r="C3565" s="12">
        <v>23561</v>
      </c>
      <c r="D3565" s="5" t="s">
        <v>12271</v>
      </c>
      <c r="E3565" s="44" t="s">
        <v>25196</v>
      </c>
      <c r="F3565" s="4" t="s">
        <v>12287</v>
      </c>
      <c r="G3565" s="4" t="s">
        <v>12288</v>
      </c>
      <c r="H3565" s="44"/>
      <c r="I3565" s="4" t="s">
        <v>700</v>
      </c>
      <c r="J3565" s="6" t="s">
        <v>700</v>
      </c>
      <c r="K3565" s="45">
        <v>1</v>
      </c>
      <c r="L3565" s="4" t="s">
        <v>744</v>
      </c>
      <c r="M3565" s="104" t="s">
        <v>19099</v>
      </c>
      <c r="N3565" s="45">
        <v>2140600</v>
      </c>
      <c r="O3565" s="4" t="s">
        <v>15471</v>
      </c>
      <c r="P3565" s="4" t="s">
        <v>4322</v>
      </c>
      <c r="Q3565" s="4">
        <v>150</v>
      </c>
      <c r="R3565" s="4">
        <v>4</v>
      </c>
      <c r="S3565" s="4" t="s">
        <v>11157</v>
      </c>
      <c r="T3565" s="4">
        <v>2</v>
      </c>
      <c r="U3565" s="4">
        <v>6</v>
      </c>
      <c r="W3565" s="4" t="s">
        <v>12059</v>
      </c>
      <c r="X3565" s="4" t="s">
        <v>12060</v>
      </c>
      <c r="Y3565" s="45">
        <v>0</v>
      </c>
      <c r="AA3565" s="4">
        <v>1</v>
      </c>
      <c r="AB3565" s="4">
        <v>100</v>
      </c>
      <c r="AC3565" s="4">
        <v>1</v>
      </c>
      <c r="AD3565" s="4">
        <v>1</v>
      </c>
      <c r="AE3565" s="45" t="s">
        <v>16461</v>
      </c>
      <c r="AF3565" s="45" t="s">
        <v>16457</v>
      </c>
      <c r="AG3565" s="45" t="s">
        <v>16459</v>
      </c>
      <c r="AH3565" s="45" t="s">
        <v>16453</v>
      </c>
      <c r="AI3565" s="45" t="s">
        <v>16455</v>
      </c>
      <c r="AJ3565" s="63" t="s">
        <v>20405</v>
      </c>
      <c r="AK3565" s="63" t="s">
        <v>20406</v>
      </c>
      <c r="AL3565" s="4">
        <v>0</v>
      </c>
      <c r="AM3565" s="43">
        <f>IF(AND(L3565="WEAPON",OR(R3565=0,R3565=1,R3565=2)),[1]装备基础and强化!$V$7,IF(AND(L3565="LEFTRING",OR(R3565=0,R3565=1,R3565=2)),[1]装备基础and强化!$W$7,IF(AND(L3565="RIGHTRING",OR(R3565=0,R3565=1,R3565=2)),[1]装备基础and强化!$X$7,IF(AND(L3565="NECKLACE",OR(R3565=0,R3565=1,R3565=2)),[1]装备基础and强化!$Y$7,0))))</f>
        <v>0</v>
      </c>
      <c r="AN3565" s="43">
        <f>IF(AND(L3565="WEAPON",OR(R3565=3,R3565=4)),[1]装备基础and强化!$V$11,IF(AND(L3565="LEFTRING",OR(R3565=3,R3565=4)),[1]装备基础and强化!$W$11,IF(AND(L3565="RIGHTRING",OR(R3565=3,R3565=4)),[1]装备基础and强化!$X$11,IF(AND(L3565="NECKLACE",OR(R3565=3,R3565=4)),[1]装备基础and强化!$Y$11,0))))</f>
        <v>0</v>
      </c>
      <c r="AO3565" s="43">
        <f>IF(AND(L3565="BELT",T3565=1),[1]装备基础and强化!$AA$7,IF(AND(L3565="PANTS",T3565=1),[1]装备基础and强化!$AB$7,IF(AND(L3565="SHOES",T3565=1),[1]装备基础and强化!$AC$7,IF(AND(L3565="CLOTHES",T3565=1),[1]装备基础and强化!$AD$7,0))))</f>
        <v>0</v>
      </c>
      <c r="AP3565" s="43" t="e">
        <f>IF(AND(L3565="BELT",T3565=2),[1]装备基础and强化!$AF$7,IF(AND(L3565="PANTS",T3565=2),[1]装备基础and强化!$AG$7,IF(AND(L3565="SHOES",T3565=2),[1]装备基础and强化!$AH$7,IF(AND(L3565="CLOTHES",T3565=2),[1]装备基础and强化!$AI$7,0))))</f>
        <v>#REF!</v>
      </c>
      <c r="AQ3565" s="43">
        <f>IF(L3565="HAT",[1]装备基础and强化!$AK$7,IF(L3565="JADE",[1]装备基础and强化!$AK$7,0))</f>
        <v>0</v>
      </c>
      <c r="AR3565" s="43" t="e">
        <f t="shared" si="56"/>
        <v>#REF!</v>
      </c>
    </row>
    <row r="3566" spans="1:44" x14ac:dyDescent="0.15">
      <c r="A3566" s="43"/>
      <c r="B3566" s="5" t="s">
        <v>12289</v>
      </c>
      <c r="C3566" s="12">
        <v>23562</v>
      </c>
      <c r="D3566" s="5" t="s">
        <v>12271</v>
      </c>
      <c r="E3566" s="44" t="s">
        <v>25197</v>
      </c>
      <c r="F3566" s="4" t="s">
        <v>12290</v>
      </c>
      <c r="G3566" s="4" t="s">
        <v>12291</v>
      </c>
      <c r="H3566" s="44"/>
      <c r="I3566" s="4" t="s">
        <v>700</v>
      </c>
      <c r="J3566" s="6" t="s">
        <v>700</v>
      </c>
      <c r="K3566" s="45">
        <v>1</v>
      </c>
      <c r="L3566" s="4" t="s">
        <v>744</v>
      </c>
      <c r="M3566" s="104" t="s">
        <v>19100</v>
      </c>
      <c r="N3566" s="45">
        <v>2140700</v>
      </c>
      <c r="O3566" s="4" t="s">
        <v>15472</v>
      </c>
      <c r="P3566" s="4" t="s">
        <v>4322</v>
      </c>
      <c r="Q3566" s="4">
        <v>150</v>
      </c>
      <c r="R3566" s="4">
        <v>4</v>
      </c>
      <c r="S3566" s="4" t="s">
        <v>11157</v>
      </c>
      <c r="T3566" s="4">
        <v>2</v>
      </c>
      <c r="U3566" s="4">
        <v>7</v>
      </c>
      <c r="W3566" s="4" t="s">
        <v>12059</v>
      </c>
      <c r="X3566" s="4" t="s">
        <v>12060</v>
      </c>
      <c r="Y3566" s="45">
        <v>0</v>
      </c>
      <c r="AA3566" s="4">
        <v>1</v>
      </c>
      <c r="AB3566" s="4">
        <v>100</v>
      </c>
      <c r="AC3566" s="4">
        <v>1</v>
      </c>
      <c r="AD3566" s="4">
        <v>1</v>
      </c>
      <c r="AE3566" s="45" t="s">
        <v>16461</v>
      </c>
      <c r="AF3566" s="45" t="s">
        <v>16457</v>
      </c>
      <c r="AG3566" s="45" t="s">
        <v>16459</v>
      </c>
      <c r="AH3566" s="45" t="s">
        <v>16453</v>
      </c>
      <c r="AI3566" s="45" t="s">
        <v>16455</v>
      </c>
      <c r="AJ3566" s="63" t="s">
        <v>20405</v>
      </c>
      <c r="AK3566" s="63" t="s">
        <v>20406</v>
      </c>
      <c r="AL3566" s="45">
        <v>0</v>
      </c>
      <c r="AM3566" s="43">
        <f>IF(AND(L3566="WEAPON",OR(R3566=0,R3566=1,R3566=2)),[1]装备基础and强化!$V$7,IF(AND(L3566="LEFTRING",OR(R3566=0,R3566=1,R3566=2)),[1]装备基础and强化!$W$7,IF(AND(L3566="RIGHTRING",OR(R3566=0,R3566=1,R3566=2)),[1]装备基础and强化!$X$7,IF(AND(L3566="NECKLACE",OR(R3566=0,R3566=1,R3566=2)),[1]装备基础and强化!$Y$7,0))))</f>
        <v>0</v>
      </c>
      <c r="AN3566" s="43">
        <f>IF(AND(L3566="WEAPON",OR(R3566=3,R3566=4)),[1]装备基础and强化!$V$11,IF(AND(L3566="LEFTRING",OR(R3566=3,R3566=4)),[1]装备基础and强化!$W$11,IF(AND(L3566="RIGHTRING",OR(R3566=3,R3566=4)),[1]装备基础and强化!$X$11,IF(AND(L3566="NECKLACE",OR(R3566=3,R3566=4)),[1]装备基础and强化!$Y$11,0))))</f>
        <v>0</v>
      </c>
      <c r="AO3566" s="43">
        <f>IF(AND(L3566="BELT",T3566=1),[1]装备基础and强化!$AA$7,IF(AND(L3566="PANTS",T3566=1),[1]装备基础and强化!$AB$7,IF(AND(L3566="SHOES",T3566=1),[1]装备基础and强化!$AC$7,IF(AND(L3566="CLOTHES",T3566=1),[1]装备基础and强化!$AD$7,0))))</f>
        <v>0</v>
      </c>
      <c r="AP3566" s="43" t="e">
        <f>IF(AND(L3566="BELT",T3566=2),[1]装备基础and强化!$AF$7,IF(AND(L3566="PANTS",T3566=2),[1]装备基础and强化!$AG$7,IF(AND(L3566="SHOES",T3566=2),[1]装备基础and强化!$AH$7,IF(AND(L3566="CLOTHES",T3566=2),[1]装备基础and强化!$AI$7,0))))</f>
        <v>#REF!</v>
      </c>
      <c r="AQ3566" s="43">
        <f>IF(L3566="HAT",[1]装备基础and强化!$AK$7,IF(L3566="JADE",[1]装备基础and强化!$AK$7,0))</f>
        <v>0</v>
      </c>
      <c r="AR3566" s="43" t="e">
        <f t="shared" si="56"/>
        <v>#REF!</v>
      </c>
    </row>
    <row r="3567" spans="1:44" x14ac:dyDescent="0.15">
      <c r="A3567" s="43"/>
      <c r="B3567" s="5" t="s">
        <v>12292</v>
      </c>
      <c r="C3567" s="12">
        <v>23563</v>
      </c>
      <c r="D3567" s="5" t="s">
        <v>12271</v>
      </c>
      <c r="E3567" s="44" t="s">
        <v>25198</v>
      </c>
      <c r="F3567" s="4" t="s">
        <v>12293</v>
      </c>
      <c r="G3567" s="4" t="s">
        <v>12294</v>
      </c>
      <c r="H3567" s="44"/>
      <c r="I3567" s="4" t="s">
        <v>700</v>
      </c>
      <c r="J3567" s="6" t="s">
        <v>700</v>
      </c>
      <c r="K3567" s="45">
        <v>1</v>
      </c>
      <c r="L3567" s="4" t="s">
        <v>744</v>
      </c>
      <c r="M3567" s="104" t="s">
        <v>19101</v>
      </c>
      <c r="N3567" s="45">
        <v>2140800</v>
      </c>
      <c r="O3567" s="4" t="s">
        <v>15473</v>
      </c>
      <c r="P3567" s="4" t="s">
        <v>4322</v>
      </c>
      <c r="Q3567" s="4">
        <v>150</v>
      </c>
      <c r="R3567" s="4">
        <v>4</v>
      </c>
      <c r="S3567" s="4" t="s">
        <v>11157</v>
      </c>
      <c r="T3567" s="4">
        <v>2</v>
      </c>
      <c r="U3567" s="4">
        <v>8</v>
      </c>
      <c r="W3567" s="4" t="s">
        <v>12059</v>
      </c>
      <c r="X3567" s="4" t="s">
        <v>12060</v>
      </c>
      <c r="Y3567" s="45">
        <v>0</v>
      </c>
      <c r="AA3567" s="4">
        <v>1</v>
      </c>
      <c r="AB3567" s="4">
        <v>100</v>
      </c>
      <c r="AC3567" s="4">
        <v>1</v>
      </c>
      <c r="AD3567" s="4">
        <v>1</v>
      </c>
      <c r="AE3567" s="45" t="s">
        <v>16461</v>
      </c>
      <c r="AF3567" s="45" t="s">
        <v>16457</v>
      </c>
      <c r="AG3567" s="45" t="s">
        <v>16459</v>
      </c>
      <c r="AH3567" s="45" t="s">
        <v>16453</v>
      </c>
      <c r="AI3567" s="45" t="s">
        <v>16455</v>
      </c>
      <c r="AJ3567" s="63" t="s">
        <v>20405</v>
      </c>
      <c r="AK3567" s="63" t="s">
        <v>20406</v>
      </c>
      <c r="AL3567" s="4">
        <v>0</v>
      </c>
      <c r="AM3567" s="43">
        <f>IF(AND(L3567="WEAPON",OR(R3567=0,R3567=1,R3567=2)),[1]装备基础and强化!$V$7,IF(AND(L3567="LEFTRING",OR(R3567=0,R3567=1,R3567=2)),[1]装备基础and强化!$W$7,IF(AND(L3567="RIGHTRING",OR(R3567=0,R3567=1,R3567=2)),[1]装备基础and强化!$X$7,IF(AND(L3567="NECKLACE",OR(R3567=0,R3567=1,R3567=2)),[1]装备基础and强化!$Y$7,0))))</f>
        <v>0</v>
      </c>
      <c r="AN3567" s="43">
        <f>IF(AND(L3567="WEAPON",OR(R3567=3,R3567=4)),[1]装备基础and强化!$V$11,IF(AND(L3567="LEFTRING",OR(R3567=3,R3567=4)),[1]装备基础and强化!$W$11,IF(AND(L3567="RIGHTRING",OR(R3567=3,R3567=4)),[1]装备基础and强化!$X$11,IF(AND(L3567="NECKLACE",OR(R3567=3,R3567=4)),[1]装备基础and强化!$Y$11,0))))</f>
        <v>0</v>
      </c>
      <c r="AO3567" s="43">
        <f>IF(AND(L3567="BELT",T3567=1),[1]装备基础and强化!$AA$7,IF(AND(L3567="PANTS",T3567=1),[1]装备基础and强化!$AB$7,IF(AND(L3567="SHOES",T3567=1),[1]装备基础and强化!$AC$7,IF(AND(L3567="CLOTHES",T3567=1),[1]装备基础and强化!$AD$7,0))))</f>
        <v>0</v>
      </c>
      <c r="AP3567" s="43" t="e">
        <f>IF(AND(L3567="BELT",T3567=2),[1]装备基础and强化!$AF$7,IF(AND(L3567="PANTS",T3567=2),[1]装备基础and强化!$AG$7,IF(AND(L3567="SHOES",T3567=2),[1]装备基础and强化!$AH$7,IF(AND(L3567="CLOTHES",T3567=2),[1]装备基础and强化!$AI$7,0))))</f>
        <v>#REF!</v>
      </c>
      <c r="AQ3567" s="43">
        <f>IF(L3567="HAT",[1]装备基础and强化!$AK$7,IF(L3567="JADE",[1]装备基础and强化!$AK$7,0))</f>
        <v>0</v>
      </c>
      <c r="AR3567" s="43" t="e">
        <f t="shared" si="56"/>
        <v>#REF!</v>
      </c>
    </row>
    <row r="3568" spans="1:44" x14ac:dyDescent="0.15">
      <c r="A3568" s="43"/>
      <c r="B3568" s="5" t="s">
        <v>12295</v>
      </c>
      <c r="C3568" s="12">
        <v>23564</v>
      </c>
      <c r="D3568" s="5" t="s">
        <v>12296</v>
      </c>
      <c r="E3568" s="44" t="s">
        <v>25199</v>
      </c>
      <c r="F3568" s="4" t="s">
        <v>12297</v>
      </c>
      <c r="G3568" s="4" t="s">
        <v>12298</v>
      </c>
      <c r="H3568" s="44"/>
      <c r="I3568" s="4" t="s">
        <v>700</v>
      </c>
      <c r="J3568" s="6" t="s">
        <v>700</v>
      </c>
      <c r="K3568" s="45">
        <v>1</v>
      </c>
      <c r="L3568" s="4" t="s">
        <v>744</v>
      </c>
      <c r="M3568" s="104" t="s">
        <v>19102</v>
      </c>
      <c r="N3568" s="45">
        <v>2170100</v>
      </c>
      <c r="O3568" s="4" t="s">
        <v>3307</v>
      </c>
      <c r="P3568" s="4" t="s">
        <v>4322</v>
      </c>
      <c r="Q3568" s="4">
        <v>180</v>
      </c>
      <c r="R3568" s="4">
        <v>4</v>
      </c>
      <c r="S3568" s="4" t="s">
        <v>11192</v>
      </c>
      <c r="T3568" s="4">
        <v>2</v>
      </c>
      <c r="U3568" s="4">
        <v>1</v>
      </c>
      <c r="W3568" s="4" t="s">
        <v>12087</v>
      </c>
      <c r="X3568" s="4" t="s">
        <v>12088</v>
      </c>
      <c r="Y3568" s="45">
        <v>0</v>
      </c>
      <c r="AA3568" s="4">
        <v>1</v>
      </c>
      <c r="AB3568" s="4">
        <v>100</v>
      </c>
      <c r="AC3568" s="4">
        <v>1</v>
      </c>
      <c r="AD3568" s="4">
        <v>1</v>
      </c>
      <c r="AE3568" s="45" t="s">
        <v>16461</v>
      </c>
      <c r="AF3568" s="45" t="s">
        <v>16457</v>
      </c>
      <c r="AG3568" s="45" t="s">
        <v>16459</v>
      </c>
      <c r="AH3568" s="45" t="s">
        <v>16453</v>
      </c>
      <c r="AI3568" s="45" t="s">
        <v>16455</v>
      </c>
      <c r="AJ3568" s="63" t="s">
        <v>20405</v>
      </c>
      <c r="AK3568" s="63" t="s">
        <v>20406</v>
      </c>
      <c r="AL3568" s="45">
        <v>0</v>
      </c>
      <c r="AM3568" s="43">
        <f>IF(AND(L3568="WEAPON",OR(R3568=0,R3568=1,R3568=2)),[1]装备基础and强化!$V$7,IF(AND(L3568="LEFTRING",OR(R3568=0,R3568=1,R3568=2)),[1]装备基础and强化!$W$7,IF(AND(L3568="RIGHTRING",OR(R3568=0,R3568=1,R3568=2)),[1]装备基础and强化!$X$7,IF(AND(L3568="NECKLACE",OR(R3568=0,R3568=1,R3568=2)),[1]装备基础and强化!$Y$7,0))))</f>
        <v>0</v>
      </c>
      <c r="AN3568" s="43">
        <f>IF(AND(L3568="WEAPON",OR(R3568=3,R3568=4)),[1]装备基础and强化!$V$11,IF(AND(L3568="LEFTRING",OR(R3568=3,R3568=4)),[1]装备基础and强化!$W$11,IF(AND(L3568="RIGHTRING",OR(R3568=3,R3568=4)),[1]装备基础and强化!$X$11,IF(AND(L3568="NECKLACE",OR(R3568=3,R3568=4)),[1]装备基础and强化!$Y$11,0))))</f>
        <v>0</v>
      </c>
      <c r="AO3568" s="43">
        <f>IF(AND(L3568="BELT",T3568=1),[1]装备基础and强化!$AA$7,IF(AND(L3568="PANTS",T3568=1),[1]装备基础and强化!$AB$7,IF(AND(L3568="SHOES",T3568=1),[1]装备基础and强化!$AC$7,IF(AND(L3568="CLOTHES",T3568=1),[1]装备基础and强化!$AD$7,0))))</f>
        <v>0</v>
      </c>
      <c r="AP3568" s="43" t="e">
        <f>IF(AND(L3568="BELT",T3568=2),[1]装备基础and强化!$AF$7,IF(AND(L3568="PANTS",T3568=2),[1]装备基础and强化!$AG$7,IF(AND(L3568="SHOES",T3568=2),[1]装备基础and强化!$AH$7,IF(AND(L3568="CLOTHES",T3568=2),[1]装备基础and强化!$AI$7,0))))</f>
        <v>#REF!</v>
      </c>
      <c r="AQ3568" s="43">
        <f>IF(L3568="HAT",[1]装备基础and强化!$AK$7,IF(L3568="JADE",[1]装备基础and强化!$AK$7,0))</f>
        <v>0</v>
      </c>
      <c r="AR3568" s="43" t="e">
        <f t="shared" si="56"/>
        <v>#REF!</v>
      </c>
    </row>
    <row r="3569" spans="1:44" x14ac:dyDescent="0.15">
      <c r="A3569" s="43"/>
      <c r="B3569" s="5" t="s">
        <v>12299</v>
      </c>
      <c r="C3569" s="12">
        <v>23565</v>
      </c>
      <c r="D3569" s="5" t="s">
        <v>12296</v>
      </c>
      <c r="E3569" s="44" t="s">
        <v>25200</v>
      </c>
      <c r="F3569" s="4" t="s">
        <v>12300</v>
      </c>
      <c r="G3569" s="4" t="s">
        <v>12301</v>
      </c>
      <c r="H3569" s="44"/>
      <c r="I3569" s="4" t="s">
        <v>700</v>
      </c>
      <c r="J3569" s="6" t="s">
        <v>700</v>
      </c>
      <c r="K3569" s="45">
        <v>1</v>
      </c>
      <c r="L3569" s="4" t="s">
        <v>744</v>
      </c>
      <c r="M3569" s="104" t="s">
        <v>19103</v>
      </c>
      <c r="N3569" s="45">
        <v>2170200</v>
      </c>
      <c r="O3569" s="4" t="s">
        <v>2839</v>
      </c>
      <c r="P3569" s="4" t="s">
        <v>4322</v>
      </c>
      <c r="Q3569" s="4">
        <v>180</v>
      </c>
      <c r="R3569" s="4">
        <v>4</v>
      </c>
      <c r="S3569" s="4" t="s">
        <v>11192</v>
      </c>
      <c r="T3569" s="4">
        <v>2</v>
      </c>
      <c r="U3569" s="4">
        <v>2</v>
      </c>
      <c r="W3569" s="4" t="s">
        <v>12087</v>
      </c>
      <c r="X3569" s="4" t="s">
        <v>12088</v>
      </c>
      <c r="Y3569" s="45">
        <v>0</v>
      </c>
      <c r="AA3569" s="4">
        <v>1</v>
      </c>
      <c r="AB3569" s="4">
        <v>100</v>
      </c>
      <c r="AC3569" s="4">
        <v>1</v>
      </c>
      <c r="AD3569" s="4">
        <v>1</v>
      </c>
      <c r="AE3569" s="45" t="s">
        <v>16461</v>
      </c>
      <c r="AF3569" s="45" t="s">
        <v>16457</v>
      </c>
      <c r="AG3569" s="45" t="s">
        <v>16459</v>
      </c>
      <c r="AH3569" s="45" t="s">
        <v>16453</v>
      </c>
      <c r="AI3569" s="45" t="s">
        <v>16455</v>
      </c>
      <c r="AJ3569" s="63" t="s">
        <v>20405</v>
      </c>
      <c r="AK3569" s="63" t="s">
        <v>20406</v>
      </c>
      <c r="AL3569" s="4">
        <v>0</v>
      </c>
      <c r="AM3569" s="43">
        <f>IF(AND(L3569="WEAPON",OR(R3569=0,R3569=1,R3569=2)),[1]装备基础and强化!$V$7,IF(AND(L3569="LEFTRING",OR(R3569=0,R3569=1,R3569=2)),[1]装备基础and强化!$W$7,IF(AND(L3569="RIGHTRING",OR(R3569=0,R3569=1,R3569=2)),[1]装备基础and强化!$X$7,IF(AND(L3569="NECKLACE",OR(R3569=0,R3569=1,R3569=2)),[1]装备基础and强化!$Y$7,0))))</f>
        <v>0</v>
      </c>
      <c r="AN3569" s="43">
        <f>IF(AND(L3569="WEAPON",OR(R3569=3,R3569=4)),[1]装备基础and强化!$V$11,IF(AND(L3569="LEFTRING",OR(R3569=3,R3569=4)),[1]装备基础and强化!$W$11,IF(AND(L3569="RIGHTRING",OR(R3569=3,R3569=4)),[1]装备基础and强化!$X$11,IF(AND(L3569="NECKLACE",OR(R3569=3,R3569=4)),[1]装备基础and强化!$Y$11,0))))</f>
        <v>0</v>
      </c>
      <c r="AO3569" s="43">
        <f>IF(AND(L3569="BELT",T3569=1),[1]装备基础and强化!$AA$7,IF(AND(L3569="PANTS",T3569=1),[1]装备基础and强化!$AB$7,IF(AND(L3569="SHOES",T3569=1),[1]装备基础and强化!$AC$7,IF(AND(L3569="CLOTHES",T3569=1),[1]装备基础and强化!$AD$7,0))))</f>
        <v>0</v>
      </c>
      <c r="AP3569" s="43" t="e">
        <f>IF(AND(L3569="BELT",T3569=2),[1]装备基础and强化!$AF$7,IF(AND(L3569="PANTS",T3569=2),[1]装备基础and强化!$AG$7,IF(AND(L3569="SHOES",T3569=2),[1]装备基础and强化!$AH$7,IF(AND(L3569="CLOTHES",T3569=2),[1]装备基础and强化!$AI$7,0))))</f>
        <v>#REF!</v>
      </c>
      <c r="AQ3569" s="43">
        <f>IF(L3569="HAT",[1]装备基础and强化!$AK$7,IF(L3569="JADE",[1]装备基础and强化!$AK$7,0))</f>
        <v>0</v>
      </c>
      <c r="AR3569" s="43" t="e">
        <f t="shared" si="56"/>
        <v>#REF!</v>
      </c>
    </row>
    <row r="3570" spans="1:44" x14ac:dyDescent="0.15">
      <c r="A3570" s="43"/>
      <c r="B3570" s="5" t="s">
        <v>12302</v>
      </c>
      <c r="C3570" s="12">
        <v>23566</v>
      </c>
      <c r="D3570" s="5" t="s">
        <v>12296</v>
      </c>
      <c r="E3570" s="44" t="s">
        <v>25201</v>
      </c>
      <c r="F3570" s="4" t="s">
        <v>12303</v>
      </c>
      <c r="G3570" s="4" t="s">
        <v>12304</v>
      </c>
      <c r="H3570" s="44"/>
      <c r="I3570" s="4" t="s">
        <v>700</v>
      </c>
      <c r="J3570" s="6" t="s">
        <v>700</v>
      </c>
      <c r="K3570" s="45">
        <v>1</v>
      </c>
      <c r="L3570" s="4" t="s">
        <v>744</v>
      </c>
      <c r="M3570" s="104" t="s">
        <v>19104</v>
      </c>
      <c r="N3570" s="45">
        <v>2170300</v>
      </c>
      <c r="O3570" s="4" t="s">
        <v>14668</v>
      </c>
      <c r="P3570" s="4" t="s">
        <v>4322</v>
      </c>
      <c r="Q3570" s="4">
        <v>180</v>
      </c>
      <c r="R3570" s="4">
        <v>4</v>
      </c>
      <c r="S3570" s="4" t="s">
        <v>11192</v>
      </c>
      <c r="T3570" s="4">
        <v>2</v>
      </c>
      <c r="U3570" s="4">
        <v>3</v>
      </c>
      <c r="W3570" s="4" t="s">
        <v>12087</v>
      </c>
      <c r="X3570" s="4" t="s">
        <v>12088</v>
      </c>
      <c r="Y3570" s="45">
        <v>0</v>
      </c>
      <c r="AA3570" s="4">
        <v>1</v>
      </c>
      <c r="AB3570" s="4">
        <v>100</v>
      </c>
      <c r="AC3570" s="4">
        <v>1</v>
      </c>
      <c r="AD3570" s="4">
        <v>1</v>
      </c>
      <c r="AE3570" s="45" t="s">
        <v>16461</v>
      </c>
      <c r="AF3570" s="45" t="s">
        <v>16457</v>
      </c>
      <c r="AG3570" s="45" t="s">
        <v>16459</v>
      </c>
      <c r="AH3570" s="45" t="s">
        <v>16453</v>
      </c>
      <c r="AI3570" s="45" t="s">
        <v>16455</v>
      </c>
      <c r="AJ3570" s="63" t="s">
        <v>20405</v>
      </c>
      <c r="AK3570" s="63" t="s">
        <v>20406</v>
      </c>
      <c r="AL3570" s="45">
        <v>0</v>
      </c>
      <c r="AM3570" s="43">
        <f>IF(AND(L3570="WEAPON",OR(R3570=0,R3570=1,R3570=2)),[1]装备基础and强化!$V$7,IF(AND(L3570="LEFTRING",OR(R3570=0,R3570=1,R3570=2)),[1]装备基础and强化!$W$7,IF(AND(L3570="RIGHTRING",OR(R3570=0,R3570=1,R3570=2)),[1]装备基础and强化!$X$7,IF(AND(L3570="NECKLACE",OR(R3570=0,R3570=1,R3570=2)),[1]装备基础and强化!$Y$7,0))))</f>
        <v>0</v>
      </c>
      <c r="AN3570" s="43">
        <f>IF(AND(L3570="WEAPON",OR(R3570=3,R3570=4)),[1]装备基础and强化!$V$11,IF(AND(L3570="LEFTRING",OR(R3570=3,R3570=4)),[1]装备基础and强化!$W$11,IF(AND(L3570="RIGHTRING",OR(R3570=3,R3570=4)),[1]装备基础and强化!$X$11,IF(AND(L3570="NECKLACE",OR(R3570=3,R3570=4)),[1]装备基础and强化!$Y$11,0))))</f>
        <v>0</v>
      </c>
      <c r="AO3570" s="43">
        <f>IF(AND(L3570="BELT",T3570=1),[1]装备基础and强化!$AA$7,IF(AND(L3570="PANTS",T3570=1),[1]装备基础and强化!$AB$7,IF(AND(L3570="SHOES",T3570=1),[1]装备基础and强化!$AC$7,IF(AND(L3570="CLOTHES",T3570=1),[1]装备基础and强化!$AD$7,0))))</f>
        <v>0</v>
      </c>
      <c r="AP3570" s="43" t="e">
        <f>IF(AND(L3570="BELT",T3570=2),[1]装备基础and强化!$AF$7,IF(AND(L3570="PANTS",T3570=2),[1]装备基础and强化!$AG$7,IF(AND(L3570="SHOES",T3570=2),[1]装备基础and强化!$AH$7,IF(AND(L3570="CLOTHES",T3570=2),[1]装备基础and强化!$AI$7,0))))</f>
        <v>#REF!</v>
      </c>
      <c r="AQ3570" s="43">
        <f>IF(L3570="HAT",[1]装备基础and强化!$AK$7,IF(L3570="JADE",[1]装备基础and强化!$AK$7,0))</f>
        <v>0</v>
      </c>
      <c r="AR3570" s="43" t="e">
        <f t="shared" si="56"/>
        <v>#REF!</v>
      </c>
    </row>
    <row r="3571" spans="1:44" x14ac:dyDescent="0.15">
      <c r="A3571" s="43"/>
      <c r="B3571" s="5" t="s">
        <v>12305</v>
      </c>
      <c r="C3571" s="12">
        <v>23567</v>
      </c>
      <c r="D3571" s="5" t="s">
        <v>12296</v>
      </c>
      <c r="E3571" s="44" t="s">
        <v>25202</v>
      </c>
      <c r="F3571" s="4" t="s">
        <v>12306</v>
      </c>
      <c r="G3571" s="4" t="s">
        <v>12307</v>
      </c>
      <c r="H3571" s="44"/>
      <c r="I3571" s="4" t="s">
        <v>700</v>
      </c>
      <c r="J3571" s="6" t="s">
        <v>700</v>
      </c>
      <c r="K3571" s="45">
        <v>1</v>
      </c>
      <c r="L3571" s="4" t="s">
        <v>744</v>
      </c>
      <c r="M3571" s="104" t="s">
        <v>19105</v>
      </c>
      <c r="N3571" s="45">
        <v>2170400</v>
      </c>
      <c r="O3571" s="4" t="s">
        <v>4328</v>
      </c>
      <c r="P3571" s="4" t="s">
        <v>4322</v>
      </c>
      <c r="Q3571" s="4">
        <v>180</v>
      </c>
      <c r="R3571" s="4">
        <v>4</v>
      </c>
      <c r="S3571" s="4" t="s">
        <v>11192</v>
      </c>
      <c r="T3571" s="4">
        <v>2</v>
      </c>
      <c r="U3571" s="4">
        <v>4</v>
      </c>
      <c r="W3571" s="4" t="s">
        <v>12087</v>
      </c>
      <c r="X3571" s="4" t="s">
        <v>12088</v>
      </c>
      <c r="Y3571" s="45">
        <v>0</v>
      </c>
      <c r="AA3571" s="4">
        <v>1</v>
      </c>
      <c r="AB3571" s="4">
        <v>100</v>
      </c>
      <c r="AC3571" s="4">
        <v>1</v>
      </c>
      <c r="AD3571" s="4">
        <v>1</v>
      </c>
      <c r="AE3571" s="45" t="s">
        <v>16461</v>
      </c>
      <c r="AF3571" s="45" t="s">
        <v>16457</v>
      </c>
      <c r="AG3571" s="45" t="s">
        <v>16459</v>
      </c>
      <c r="AH3571" s="45" t="s">
        <v>16453</v>
      </c>
      <c r="AI3571" s="45" t="s">
        <v>16455</v>
      </c>
      <c r="AJ3571" s="63" t="s">
        <v>20405</v>
      </c>
      <c r="AK3571" s="63" t="s">
        <v>20406</v>
      </c>
      <c r="AL3571" s="4">
        <v>0</v>
      </c>
      <c r="AM3571" s="43">
        <f>IF(AND(L3571="WEAPON",OR(R3571=0,R3571=1,R3571=2)),[1]装备基础and强化!$V$7,IF(AND(L3571="LEFTRING",OR(R3571=0,R3571=1,R3571=2)),[1]装备基础and强化!$W$7,IF(AND(L3571="RIGHTRING",OR(R3571=0,R3571=1,R3571=2)),[1]装备基础and强化!$X$7,IF(AND(L3571="NECKLACE",OR(R3571=0,R3571=1,R3571=2)),[1]装备基础and强化!$Y$7,0))))</f>
        <v>0</v>
      </c>
      <c r="AN3571" s="43">
        <f>IF(AND(L3571="WEAPON",OR(R3571=3,R3571=4)),[1]装备基础and强化!$V$11,IF(AND(L3571="LEFTRING",OR(R3571=3,R3571=4)),[1]装备基础and强化!$W$11,IF(AND(L3571="RIGHTRING",OR(R3571=3,R3571=4)),[1]装备基础and强化!$X$11,IF(AND(L3571="NECKLACE",OR(R3571=3,R3571=4)),[1]装备基础and强化!$Y$11,0))))</f>
        <v>0</v>
      </c>
      <c r="AO3571" s="43">
        <f>IF(AND(L3571="BELT",T3571=1),[1]装备基础and强化!$AA$7,IF(AND(L3571="PANTS",T3571=1),[1]装备基础and强化!$AB$7,IF(AND(L3571="SHOES",T3571=1),[1]装备基础and强化!$AC$7,IF(AND(L3571="CLOTHES",T3571=1),[1]装备基础and强化!$AD$7,0))))</f>
        <v>0</v>
      </c>
      <c r="AP3571" s="43" t="e">
        <f>IF(AND(L3571="BELT",T3571=2),[1]装备基础and强化!$AF$7,IF(AND(L3571="PANTS",T3571=2),[1]装备基础and强化!$AG$7,IF(AND(L3571="SHOES",T3571=2),[1]装备基础and强化!$AH$7,IF(AND(L3571="CLOTHES",T3571=2),[1]装备基础and强化!$AI$7,0))))</f>
        <v>#REF!</v>
      </c>
      <c r="AQ3571" s="43">
        <f>IF(L3571="HAT",[1]装备基础and强化!$AK$7,IF(L3571="JADE",[1]装备基础and强化!$AK$7,0))</f>
        <v>0</v>
      </c>
      <c r="AR3571" s="43" t="e">
        <f t="shared" si="56"/>
        <v>#REF!</v>
      </c>
    </row>
    <row r="3572" spans="1:44" x14ac:dyDescent="0.15">
      <c r="A3572" s="43"/>
      <c r="B3572" s="5" t="s">
        <v>12308</v>
      </c>
      <c r="C3572" s="12">
        <v>23568</v>
      </c>
      <c r="D3572" s="5" t="s">
        <v>12296</v>
      </c>
      <c r="E3572" s="44" t="s">
        <v>25203</v>
      </c>
      <c r="F3572" s="4" t="s">
        <v>12309</v>
      </c>
      <c r="G3572" s="4" t="s">
        <v>12310</v>
      </c>
      <c r="H3572" s="44"/>
      <c r="I3572" s="4" t="s">
        <v>700</v>
      </c>
      <c r="J3572" s="6" t="s">
        <v>700</v>
      </c>
      <c r="K3572" s="45">
        <v>1</v>
      </c>
      <c r="L3572" s="4" t="s">
        <v>744</v>
      </c>
      <c r="M3572" s="104" t="s">
        <v>19106</v>
      </c>
      <c r="N3572" s="45">
        <v>2170500</v>
      </c>
      <c r="O3572" s="4" t="s">
        <v>2889</v>
      </c>
      <c r="P3572" s="4" t="s">
        <v>4322</v>
      </c>
      <c r="Q3572" s="4">
        <v>180</v>
      </c>
      <c r="R3572" s="4">
        <v>4</v>
      </c>
      <c r="S3572" s="4" t="s">
        <v>11192</v>
      </c>
      <c r="T3572" s="4">
        <v>2</v>
      </c>
      <c r="U3572" s="4">
        <v>5</v>
      </c>
      <c r="W3572" s="4" t="s">
        <v>12087</v>
      </c>
      <c r="X3572" s="4" t="s">
        <v>12088</v>
      </c>
      <c r="Y3572" s="45">
        <v>0</v>
      </c>
      <c r="AA3572" s="4">
        <v>1</v>
      </c>
      <c r="AB3572" s="4">
        <v>100</v>
      </c>
      <c r="AC3572" s="4">
        <v>1</v>
      </c>
      <c r="AE3572" s="45" t="s">
        <v>16461</v>
      </c>
      <c r="AF3572" s="45" t="s">
        <v>16457</v>
      </c>
      <c r="AG3572" s="45" t="s">
        <v>16459</v>
      </c>
      <c r="AH3572" s="45" t="s">
        <v>16453</v>
      </c>
      <c r="AI3572" s="45" t="s">
        <v>16455</v>
      </c>
      <c r="AJ3572" s="63" t="s">
        <v>20405</v>
      </c>
      <c r="AK3572" s="63" t="s">
        <v>20406</v>
      </c>
      <c r="AL3572" s="45">
        <v>0</v>
      </c>
      <c r="AM3572" s="43">
        <f>IF(AND(L3572="WEAPON",OR(R3572=0,R3572=1,R3572=2)),[1]装备基础and强化!$V$7,IF(AND(L3572="LEFTRING",OR(R3572=0,R3572=1,R3572=2)),[1]装备基础and强化!$W$7,IF(AND(L3572="RIGHTRING",OR(R3572=0,R3572=1,R3572=2)),[1]装备基础and强化!$X$7,IF(AND(L3572="NECKLACE",OR(R3572=0,R3572=1,R3572=2)),[1]装备基础and强化!$Y$7,0))))</f>
        <v>0</v>
      </c>
      <c r="AN3572" s="43">
        <f>IF(AND(L3572="WEAPON",OR(R3572=3,R3572=4)),[1]装备基础and强化!$V$11,IF(AND(L3572="LEFTRING",OR(R3572=3,R3572=4)),[1]装备基础and强化!$W$11,IF(AND(L3572="RIGHTRING",OR(R3572=3,R3572=4)),[1]装备基础and强化!$X$11,IF(AND(L3572="NECKLACE",OR(R3572=3,R3572=4)),[1]装备基础and强化!$Y$11,0))))</f>
        <v>0</v>
      </c>
      <c r="AO3572" s="43">
        <f>IF(AND(L3572="BELT",T3572=1),[1]装备基础and强化!$AA$7,IF(AND(L3572="PANTS",T3572=1),[1]装备基础and强化!$AB$7,IF(AND(L3572="SHOES",T3572=1),[1]装备基础and强化!$AC$7,IF(AND(L3572="CLOTHES",T3572=1),[1]装备基础and强化!$AD$7,0))))</f>
        <v>0</v>
      </c>
      <c r="AP3572" s="43" t="e">
        <f>IF(AND(L3572="BELT",T3572=2),[1]装备基础and强化!$AF$7,IF(AND(L3572="PANTS",T3572=2),[1]装备基础and强化!$AG$7,IF(AND(L3572="SHOES",T3572=2),[1]装备基础and强化!$AH$7,IF(AND(L3572="CLOTHES",T3572=2),[1]装备基础and强化!$AI$7,0))))</f>
        <v>#REF!</v>
      </c>
      <c r="AQ3572" s="43">
        <f>IF(L3572="HAT",[1]装备基础and强化!$AK$7,IF(L3572="JADE",[1]装备基础and强化!$AK$7,0))</f>
        <v>0</v>
      </c>
      <c r="AR3572" s="43" t="e">
        <f t="shared" si="56"/>
        <v>#REF!</v>
      </c>
    </row>
    <row r="3573" spans="1:44" x14ac:dyDescent="0.15">
      <c r="A3573" s="43"/>
      <c r="B3573" s="5" t="s">
        <v>12311</v>
      </c>
      <c r="C3573" s="12">
        <v>23569</v>
      </c>
      <c r="D3573" s="5" t="s">
        <v>12296</v>
      </c>
      <c r="E3573" s="44" t="s">
        <v>25204</v>
      </c>
      <c r="F3573" s="4" t="s">
        <v>12312</v>
      </c>
      <c r="G3573" s="4" t="s">
        <v>12313</v>
      </c>
      <c r="H3573" s="44"/>
      <c r="I3573" s="4" t="s">
        <v>700</v>
      </c>
      <c r="J3573" s="6" t="s">
        <v>700</v>
      </c>
      <c r="K3573" s="45">
        <v>1</v>
      </c>
      <c r="L3573" s="4" t="s">
        <v>744</v>
      </c>
      <c r="M3573" s="104" t="s">
        <v>19107</v>
      </c>
      <c r="N3573" s="45">
        <v>2170600</v>
      </c>
      <c r="O3573" s="4" t="s">
        <v>15245</v>
      </c>
      <c r="P3573" s="4" t="s">
        <v>4322</v>
      </c>
      <c r="Q3573" s="4">
        <v>180</v>
      </c>
      <c r="R3573" s="4">
        <v>4</v>
      </c>
      <c r="S3573" s="4" t="s">
        <v>11192</v>
      </c>
      <c r="T3573" s="4">
        <v>2</v>
      </c>
      <c r="U3573" s="4">
        <v>6</v>
      </c>
      <c r="W3573" s="4" t="s">
        <v>12087</v>
      </c>
      <c r="X3573" s="4" t="s">
        <v>12088</v>
      </c>
      <c r="Y3573" s="45">
        <v>0</v>
      </c>
      <c r="AA3573" s="4">
        <v>1</v>
      </c>
      <c r="AB3573" s="4">
        <v>100</v>
      </c>
      <c r="AC3573" s="4">
        <v>1</v>
      </c>
      <c r="AD3573" s="4">
        <v>1</v>
      </c>
      <c r="AE3573" s="45" t="s">
        <v>16461</v>
      </c>
      <c r="AF3573" s="45" t="s">
        <v>16457</v>
      </c>
      <c r="AG3573" s="45" t="s">
        <v>16459</v>
      </c>
      <c r="AH3573" s="45" t="s">
        <v>16453</v>
      </c>
      <c r="AI3573" s="45" t="s">
        <v>16455</v>
      </c>
      <c r="AJ3573" s="63" t="s">
        <v>20405</v>
      </c>
      <c r="AK3573" s="63" t="s">
        <v>20406</v>
      </c>
      <c r="AL3573" s="4">
        <v>0</v>
      </c>
      <c r="AM3573" s="43">
        <f>IF(AND(L3573="WEAPON",OR(R3573=0,R3573=1,R3573=2)),[1]装备基础and强化!$V$7,IF(AND(L3573="LEFTRING",OR(R3573=0,R3573=1,R3573=2)),[1]装备基础and强化!$W$7,IF(AND(L3573="RIGHTRING",OR(R3573=0,R3573=1,R3573=2)),[1]装备基础and强化!$X$7,IF(AND(L3573="NECKLACE",OR(R3573=0,R3573=1,R3573=2)),[1]装备基础and强化!$Y$7,0))))</f>
        <v>0</v>
      </c>
      <c r="AN3573" s="43">
        <f>IF(AND(L3573="WEAPON",OR(R3573=3,R3573=4)),[1]装备基础and强化!$V$11,IF(AND(L3573="LEFTRING",OR(R3573=3,R3573=4)),[1]装备基础and强化!$W$11,IF(AND(L3573="RIGHTRING",OR(R3573=3,R3573=4)),[1]装备基础and强化!$X$11,IF(AND(L3573="NECKLACE",OR(R3573=3,R3573=4)),[1]装备基础and强化!$Y$11,0))))</f>
        <v>0</v>
      </c>
      <c r="AO3573" s="43">
        <f>IF(AND(L3573="BELT",T3573=1),[1]装备基础and强化!$AA$7,IF(AND(L3573="PANTS",T3573=1),[1]装备基础and强化!$AB$7,IF(AND(L3573="SHOES",T3573=1),[1]装备基础and强化!$AC$7,IF(AND(L3573="CLOTHES",T3573=1),[1]装备基础and强化!$AD$7,0))))</f>
        <v>0</v>
      </c>
      <c r="AP3573" s="43" t="e">
        <f>IF(AND(L3573="BELT",T3573=2),[1]装备基础and强化!$AF$7,IF(AND(L3573="PANTS",T3573=2),[1]装备基础and强化!$AG$7,IF(AND(L3573="SHOES",T3573=2),[1]装备基础and强化!$AH$7,IF(AND(L3573="CLOTHES",T3573=2),[1]装备基础and强化!$AI$7,0))))</f>
        <v>#REF!</v>
      </c>
      <c r="AQ3573" s="43">
        <f>IF(L3573="HAT",[1]装备基础and强化!$AK$7,IF(L3573="JADE",[1]装备基础and强化!$AK$7,0))</f>
        <v>0</v>
      </c>
      <c r="AR3573" s="43" t="e">
        <f t="shared" si="56"/>
        <v>#REF!</v>
      </c>
    </row>
    <row r="3574" spans="1:44" x14ac:dyDescent="0.15">
      <c r="A3574" s="43"/>
      <c r="B3574" s="5" t="s">
        <v>12314</v>
      </c>
      <c r="C3574" s="12">
        <v>23570</v>
      </c>
      <c r="D3574" s="5" t="s">
        <v>12296</v>
      </c>
      <c r="E3574" s="44" t="s">
        <v>25205</v>
      </c>
      <c r="F3574" s="4" t="s">
        <v>12315</v>
      </c>
      <c r="G3574" s="4" t="s">
        <v>12316</v>
      </c>
      <c r="H3574" s="44"/>
      <c r="I3574" s="4" t="s">
        <v>700</v>
      </c>
      <c r="J3574" s="6" t="s">
        <v>700</v>
      </c>
      <c r="K3574" s="45">
        <v>1</v>
      </c>
      <c r="L3574" s="4" t="s">
        <v>744</v>
      </c>
      <c r="M3574" s="104" t="s">
        <v>19108</v>
      </c>
      <c r="N3574" s="45">
        <v>2170700</v>
      </c>
      <c r="O3574" s="4" t="s">
        <v>14671</v>
      </c>
      <c r="P3574" s="4" t="s">
        <v>4322</v>
      </c>
      <c r="Q3574" s="4">
        <v>180</v>
      </c>
      <c r="R3574" s="4">
        <v>4</v>
      </c>
      <c r="S3574" s="4" t="s">
        <v>11192</v>
      </c>
      <c r="T3574" s="4">
        <v>2</v>
      </c>
      <c r="U3574" s="4">
        <v>7</v>
      </c>
      <c r="W3574" s="4" t="s">
        <v>12087</v>
      </c>
      <c r="X3574" s="4" t="s">
        <v>12088</v>
      </c>
      <c r="Y3574" s="45">
        <v>0</v>
      </c>
      <c r="AA3574" s="4">
        <v>1</v>
      </c>
      <c r="AB3574" s="4">
        <v>100</v>
      </c>
      <c r="AC3574" s="4">
        <v>1</v>
      </c>
      <c r="AD3574" s="4">
        <v>1</v>
      </c>
      <c r="AE3574" s="45" t="s">
        <v>16461</v>
      </c>
      <c r="AF3574" s="45" t="s">
        <v>16457</v>
      </c>
      <c r="AG3574" s="45" t="s">
        <v>16459</v>
      </c>
      <c r="AH3574" s="45" t="s">
        <v>16453</v>
      </c>
      <c r="AI3574" s="45" t="s">
        <v>16455</v>
      </c>
      <c r="AJ3574" s="63" t="s">
        <v>20405</v>
      </c>
      <c r="AK3574" s="63" t="s">
        <v>20406</v>
      </c>
      <c r="AL3574" s="45">
        <v>0</v>
      </c>
      <c r="AM3574" s="43">
        <f>IF(AND(L3574="WEAPON",OR(R3574=0,R3574=1,R3574=2)),[1]装备基础and强化!$V$7,IF(AND(L3574="LEFTRING",OR(R3574=0,R3574=1,R3574=2)),[1]装备基础and强化!$W$7,IF(AND(L3574="RIGHTRING",OR(R3574=0,R3574=1,R3574=2)),[1]装备基础and强化!$X$7,IF(AND(L3574="NECKLACE",OR(R3574=0,R3574=1,R3574=2)),[1]装备基础and强化!$Y$7,0))))</f>
        <v>0</v>
      </c>
      <c r="AN3574" s="43">
        <f>IF(AND(L3574="WEAPON",OR(R3574=3,R3574=4)),[1]装备基础and强化!$V$11,IF(AND(L3574="LEFTRING",OR(R3574=3,R3574=4)),[1]装备基础and强化!$W$11,IF(AND(L3574="RIGHTRING",OR(R3574=3,R3574=4)),[1]装备基础and强化!$X$11,IF(AND(L3574="NECKLACE",OR(R3574=3,R3574=4)),[1]装备基础and强化!$Y$11,0))))</f>
        <v>0</v>
      </c>
      <c r="AO3574" s="43">
        <f>IF(AND(L3574="BELT",T3574=1),[1]装备基础and强化!$AA$7,IF(AND(L3574="PANTS",T3574=1),[1]装备基础and强化!$AB$7,IF(AND(L3574="SHOES",T3574=1),[1]装备基础and强化!$AC$7,IF(AND(L3574="CLOTHES",T3574=1),[1]装备基础and强化!$AD$7,0))))</f>
        <v>0</v>
      </c>
      <c r="AP3574" s="43" t="e">
        <f>IF(AND(L3574="BELT",T3574=2),[1]装备基础and强化!$AF$7,IF(AND(L3574="PANTS",T3574=2),[1]装备基础and强化!$AG$7,IF(AND(L3574="SHOES",T3574=2),[1]装备基础and强化!$AH$7,IF(AND(L3574="CLOTHES",T3574=2),[1]装备基础and强化!$AI$7,0))))</f>
        <v>#REF!</v>
      </c>
      <c r="AQ3574" s="43">
        <f>IF(L3574="HAT",[1]装备基础and强化!$AK$7,IF(L3574="JADE",[1]装备基础and强化!$AK$7,0))</f>
        <v>0</v>
      </c>
      <c r="AR3574" s="43" t="e">
        <f t="shared" si="56"/>
        <v>#REF!</v>
      </c>
    </row>
    <row r="3575" spans="1:44" x14ac:dyDescent="0.15">
      <c r="A3575" s="43"/>
      <c r="B3575" s="5" t="s">
        <v>12318</v>
      </c>
      <c r="C3575" s="12">
        <v>23571</v>
      </c>
      <c r="D3575" s="5" t="s">
        <v>12296</v>
      </c>
      <c r="E3575" s="44" t="s">
        <v>25206</v>
      </c>
      <c r="F3575" s="4" t="s">
        <v>12319</v>
      </c>
      <c r="G3575" s="4" t="s">
        <v>12320</v>
      </c>
      <c r="H3575" s="44"/>
      <c r="I3575" s="4" t="s">
        <v>700</v>
      </c>
      <c r="J3575" s="6" t="s">
        <v>700</v>
      </c>
      <c r="K3575" s="45">
        <v>1</v>
      </c>
      <c r="L3575" s="4" t="s">
        <v>744</v>
      </c>
      <c r="M3575" s="104" t="s">
        <v>19109</v>
      </c>
      <c r="N3575" s="45">
        <v>2170800</v>
      </c>
      <c r="O3575" s="4" t="s">
        <v>15474</v>
      </c>
      <c r="P3575" s="4" t="s">
        <v>4322</v>
      </c>
      <c r="Q3575" s="4">
        <v>180</v>
      </c>
      <c r="R3575" s="4">
        <v>4</v>
      </c>
      <c r="S3575" s="4" t="s">
        <v>11192</v>
      </c>
      <c r="T3575" s="4">
        <v>2</v>
      </c>
      <c r="U3575" s="4">
        <v>8</v>
      </c>
      <c r="W3575" s="4" t="s">
        <v>12087</v>
      </c>
      <c r="X3575" s="4" t="s">
        <v>12088</v>
      </c>
      <c r="Y3575" s="45">
        <v>0</v>
      </c>
      <c r="AA3575" s="4">
        <v>1</v>
      </c>
      <c r="AB3575" s="4">
        <v>100</v>
      </c>
      <c r="AC3575" s="4">
        <v>1</v>
      </c>
      <c r="AD3575" s="4">
        <v>1</v>
      </c>
      <c r="AE3575" s="45" t="s">
        <v>16461</v>
      </c>
      <c r="AF3575" s="45" t="s">
        <v>16457</v>
      </c>
      <c r="AG3575" s="45" t="s">
        <v>16459</v>
      </c>
      <c r="AH3575" s="45" t="s">
        <v>16453</v>
      </c>
      <c r="AI3575" s="45" t="s">
        <v>16455</v>
      </c>
      <c r="AJ3575" s="63" t="s">
        <v>20405</v>
      </c>
      <c r="AK3575" s="63" t="s">
        <v>20406</v>
      </c>
      <c r="AL3575" s="4">
        <v>0</v>
      </c>
      <c r="AM3575" s="43">
        <f>IF(AND(L3575="WEAPON",OR(R3575=0,R3575=1,R3575=2)),[1]装备基础and强化!$V$7,IF(AND(L3575="LEFTRING",OR(R3575=0,R3575=1,R3575=2)),[1]装备基础and强化!$W$7,IF(AND(L3575="RIGHTRING",OR(R3575=0,R3575=1,R3575=2)),[1]装备基础and强化!$X$7,IF(AND(L3575="NECKLACE",OR(R3575=0,R3575=1,R3575=2)),[1]装备基础and强化!$Y$7,0))))</f>
        <v>0</v>
      </c>
      <c r="AN3575" s="43">
        <f>IF(AND(L3575="WEAPON",OR(R3575=3,R3575=4)),[1]装备基础and强化!$V$11,IF(AND(L3575="LEFTRING",OR(R3575=3,R3575=4)),[1]装备基础and强化!$W$11,IF(AND(L3575="RIGHTRING",OR(R3575=3,R3575=4)),[1]装备基础and强化!$X$11,IF(AND(L3575="NECKLACE",OR(R3575=3,R3575=4)),[1]装备基础and强化!$Y$11,0))))</f>
        <v>0</v>
      </c>
      <c r="AO3575" s="43">
        <f>IF(AND(L3575="BELT",T3575=1),[1]装备基础and强化!$AA$7,IF(AND(L3575="PANTS",T3575=1),[1]装备基础and强化!$AB$7,IF(AND(L3575="SHOES",T3575=1),[1]装备基础and强化!$AC$7,IF(AND(L3575="CLOTHES",T3575=1),[1]装备基础and强化!$AD$7,0))))</f>
        <v>0</v>
      </c>
      <c r="AP3575" s="43" t="e">
        <f>IF(AND(L3575="BELT",T3575=2),[1]装备基础and强化!$AF$7,IF(AND(L3575="PANTS",T3575=2),[1]装备基础and强化!$AG$7,IF(AND(L3575="SHOES",T3575=2),[1]装备基础and强化!$AH$7,IF(AND(L3575="CLOTHES",T3575=2),[1]装备基础and强化!$AI$7,0))))</f>
        <v>#REF!</v>
      </c>
      <c r="AQ3575" s="43">
        <f>IF(L3575="HAT",[1]装备基础and强化!$AK$7,IF(L3575="JADE",[1]装备基础and强化!$AK$7,0))</f>
        <v>0</v>
      </c>
      <c r="AR3575" s="43" t="e">
        <f t="shared" si="56"/>
        <v>#REF!</v>
      </c>
    </row>
    <row r="3576" spans="1:44" x14ac:dyDescent="0.15">
      <c r="A3576" s="43"/>
      <c r="B3576" s="5" t="s">
        <v>12321</v>
      </c>
      <c r="C3576" s="12">
        <v>23572</v>
      </c>
      <c r="D3576" s="5" t="s">
        <v>12322</v>
      </c>
      <c r="E3576" s="44" t="s">
        <v>25207</v>
      </c>
      <c r="F3576" s="4" t="s">
        <v>12323</v>
      </c>
      <c r="G3576" s="4" t="s">
        <v>12324</v>
      </c>
      <c r="H3576" s="44"/>
      <c r="I3576" s="4" t="s">
        <v>700</v>
      </c>
      <c r="J3576" s="6" t="s">
        <v>700</v>
      </c>
      <c r="K3576" s="45">
        <v>1</v>
      </c>
      <c r="L3576" s="4" t="s">
        <v>744</v>
      </c>
      <c r="M3576" s="104" t="s">
        <v>20276</v>
      </c>
      <c r="N3576" s="45">
        <v>2220100</v>
      </c>
      <c r="O3576" s="4" t="s">
        <v>3315</v>
      </c>
      <c r="P3576" s="4" t="s">
        <v>4322</v>
      </c>
      <c r="Q3576" s="4">
        <v>210</v>
      </c>
      <c r="R3576" s="4">
        <v>4</v>
      </c>
      <c r="S3576" s="4" t="s">
        <v>11223</v>
      </c>
      <c r="T3576" s="4">
        <v>2</v>
      </c>
      <c r="U3576" s="4">
        <v>1</v>
      </c>
      <c r="W3576" s="4" t="s">
        <v>12117</v>
      </c>
      <c r="X3576" s="4" t="s">
        <v>12118</v>
      </c>
      <c r="Y3576" s="45">
        <v>0</v>
      </c>
      <c r="AA3576" s="4">
        <v>1</v>
      </c>
      <c r="AB3576" s="4">
        <v>100</v>
      </c>
      <c r="AC3576" s="4">
        <v>1</v>
      </c>
      <c r="AE3576" s="45" t="s">
        <v>16461</v>
      </c>
      <c r="AF3576" s="45" t="s">
        <v>16457</v>
      </c>
      <c r="AG3576" s="45" t="s">
        <v>16459</v>
      </c>
      <c r="AH3576" s="45" t="s">
        <v>16453</v>
      </c>
      <c r="AI3576" s="45" t="s">
        <v>16455</v>
      </c>
      <c r="AJ3576" s="63" t="s">
        <v>20405</v>
      </c>
      <c r="AK3576" s="63" t="s">
        <v>20406</v>
      </c>
      <c r="AL3576" s="45">
        <v>0</v>
      </c>
      <c r="AM3576" s="43">
        <f>IF(AND(L3576="WEAPON",OR(R3576=0,R3576=1,R3576=2)),[1]装备基础and强化!$V$7,IF(AND(L3576="LEFTRING",OR(R3576=0,R3576=1,R3576=2)),[1]装备基础and强化!$W$7,IF(AND(L3576="RIGHTRING",OR(R3576=0,R3576=1,R3576=2)),[1]装备基础and强化!$X$7,IF(AND(L3576="NECKLACE",OR(R3576=0,R3576=1,R3576=2)),[1]装备基础and强化!$Y$7,0))))</f>
        <v>0</v>
      </c>
      <c r="AN3576" s="43">
        <f>IF(AND(L3576="WEAPON",OR(R3576=3,R3576=4)),[1]装备基础and强化!$V$11,IF(AND(L3576="LEFTRING",OR(R3576=3,R3576=4)),[1]装备基础and强化!$W$11,IF(AND(L3576="RIGHTRING",OR(R3576=3,R3576=4)),[1]装备基础and强化!$X$11,IF(AND(L3576="NECKLACE",OR(R3576=3,R3576=4)),[1]装备基础and强化!$Y$11,0))))</f>
        <v>0</v>
      </c>
      <c r="AO3576" s="43">
        <f>IF(AND(L3576="BELT",T3576=1),[1]装备基础and强化!$AA$7,IF(AND(L3576="PANTS",T3576=1),[1]装备基础and强化!$AB$7,IF(AND(L3576="SHOES",T3576=1),[1]装备基础and强化!$AC$7,IF(AND(L3576="CLOTHES",T3576=1),[1]装备基础and强化!$AD$7,0))))</f>
        <v>0</v>
      </c>
      <c r="AP3576" s="43" t="e">
        <f>IF(AND(L3576="BELT",T3576=2),[1]装备基础and强化!$AF$7,IF(AND(L3576="PANTS",T3576=2),[1]装备基础and强化!$AG$7,IF(AND(L3576="SHOES",T3576=2),[1]装备基础and强化!$AH$7,IF(AND(L3576="CLOTHES",T3576=2),[1]装备基础and强化!$AI$7,0))))</f>
        <v>#REF!</v>
      </c>
      <c r="AQ3576" s="43">
        <f>IF(L3576="HAT",[1]装备基础and强化!$AK$7,IF(L3576="JADE",[1]装备基础and强化!$AK$7,0))</f>
        <v>0</v>
      </c>
      <c r="AR3576" s="43" t="e">
        <f t="shared" si="56"/>
        <v>#REF!</v>
      </c>
    </row>
    <row r="3577" spans="1:44" x14ac:dyDescent="0.15">
      <c r="A3577" s="43"/>
      <c r="B3577" s="5" t="s">
        <v>12325</v>
      </c>
      <c r="C3577" s="12">
        <v>23573</v>
      </c>
      <c r="D3577" s="5" t="s">
        <v>12322</v>
      </c>
      <c r="E3577" s="44" t="s">
        <v>25208</v>
      </c>
      <c r="F3577" s="4" t="s">
        <v>12326</v>
      </c>
      <c r="G3577" s="4" t="s">
        <v>12327</v>
      </c>
      <c r="H3577" s="44"/>
      <c r="I3577" s="4" t="s">
        <v>700</v>
      </c>
      <c r="J3577" s="6" t="s">
        <v>700</v>
      </c>
      <c r="K3577" s="45">
        <v>1</v>
      </c>
      <c r="L3577" s="4" t="s">
        <v>744</v>
      </c>
      <c r="M3577" s="104" t="s">
        <v>20277</v>
      </c>
      <c r="N3577" s="45">
        <v>2220200</v>
      </c>
      <c r="O3577" s="4" t="s">
        <v>3368</v>
      </c>
      <c r="P3577" s="4" t="s">
        <v>4322</v>
      </c>
      <c r="Q3577" s="4">
        <v>210</v>
      </c>
      <c r="R3577" s="4">
        <v>4</v>
      </c>
      <c r="S3577" s="4" t="s">
        <v>11223</v>
      </c>
      <c r="T3577" s="4">
        <v>2</v>
      </c>
      <c r="U3577" s="4">
        <v>2</v>
      </c>
      <c r="W3577" s="4" t="s">
        <v>12117</v>
      </c>
      <c r="X3577" s="4" t="s">
        <v>12118</v>
      </c>
      <c r="Y3577" s="45">
        <v>0</v>
      </c>
      <c r="AA3577" s="4">
        <v>1</v>
      </c>
      <c r="AB3577" s="4">
        <v>100</v>
      </c>
      <c r="AC3577" s="4">
        <v>1</v>
      </c>
      <c r="AD3577" s="4">
        <v>1</v>
      </c>
      <c r="AE3577" s="45" t="s">
        <v>16461</v>
      </c>
      <c r="AF3577" s="45" t="s">
        <v>16457</v>
      </c>
      <c r="AG3577" s="45" t="s">
        <v>16459</v>
      </c>
      <c r="AH3577" s="45" t="s">
        <v>16453</v>
      </c>
      <c r="AI3577" s="45" t="s">
        <v>16455</v>
      </c>
      <c r="AJ3577" s="63" t="s">
        <v>20405</v>
      </c>
      <c r="AK3577" s="63" t="s">
        <v>20406</v>
      </c>
      <c r="AL3577" s="4">
        <v>0</v>
      </c>
      <c r="AM3577" s="43">
        <f>IF(AND(L3577="WEAPON",OR(R3577=0,R3577=1,R3577=2)),[1]装备基础and强化!$V$7,IF(AND(L3577="LEFTRING",OR(R3577=0,R3577=1,R3577=2)),[1]装备基础and强化!$W$7,IF(AND(L3577="RIGHTRING",OR(R3577=0,R3577=1,R3577=2)),[1]装备基础and强化!$X$7,IF(AND(L3577="NECKLACE",OR(R3577=0,R3577=1,R3577=2)),[1]装备基础and强化!$Y$7,0))))</f>
        <v>0</v>
      </c>
      <c r="AN3577" s="43">
        <f>IF(AND(L3577="WEAPON",OR(R3577=3,R3577=4)),[1]装备基础and强化!$V$11,IF(AND(L3577="LEFTRING",OR(R3577=3,R3577=4)),[1]装备基础and强化!$W$11,IF(AND(L3577="RIGHTRING",OR(R3577=3,R3577=4)),[1]装备基础and强化!$X$11,IF(AND(L3577="NECKLACE",OR(R3577=3,R3577=4)),[1]装备基础and强化!$Y$11,0))))</f>
        <v>0</v>
      </c>
      <c r="AO3577" s="43">
        <f>IF(AND(L3577="BELT",T3577=1),[1]装备基础and强化!$AA$7,IF(AND(L3577="PANTS",T3577=1),[1]装备基础and强化!$AB$7,IF(AND(L3577="SHOES",T3577=1),[1]装备基础and强化!$AC$7,IF(AND(L3577="CLOTHES",T3577=1),[1]装备基础and强化!$AD$7,0))))</f>
        <v>0</v>
      </c>
      <c r="AP3577" s="43" t="e">
        <f>IF(AND(L3577="BELT",T3577=2),[1]装备基础and强化!$AF$7,IF(AND(L3577="PANTS",T3577=2),[1]装备基础and强化!$AG$7,IF(AND(L3577="SHOES",T3577=2),[1]装备基础and强化!$AH$7,IF(AND(L3577="CLOTHES",T3577=2),[1]装备基础and强化!$AI$7,0))))</f>
        <v>#REF!</v>
      </c>
      <c r="AQ3577" s="43">
        <f>IF(L3577="HAT",[1]装备基础and强化!$AK$7,IF(L3577="JADE",[1]装备基础and强化!$AK$7,0))</f>
        <v>0</v>
      </c>
      <c r="AR3577" s="43" t="e">
        <f t="shared" si="56"/>
        <v>#REF!</v>
      </c>
    </row>
    <row r="3578" spans="1:44" x14ac:dyDescent="0.15">
      <c r="A3578" s="43"/>
      <c r="B3578" s="5" t="s">
        <v>12328</v>
      </c>
      <c r="C3578" s="12">
        <v>23574</v>
      </c>
      <c r="D3578" s="5" t="s">
        <v>12322</v>
      </c>
      <c r="E3578" s="44" t="s">
        <v>25209</v>
      </c>
      <c r="F3578" s="4" t="s">
        <v>12329</v>
      </c>
      <c r="G3578" s="4" t="s">
        <v>12330</v>
      </c>
      <c r="H3578" s="44"/>
      <c r="I3578" s="4" t="s">
        <v>700</v>
      </c>
      <c r="J3578" s="6" t="s">
        <v>700</v>
      </c>
      <c r="K3578" s="45">
        <v>1</v>
      </c>
      <c r="L3578" s="4" t="s">
        <v>744</v>
      </c>
      <c r="M3578" s="104" t="s">
        <v>20278</v>
      </c>
      <c r="N3578" s="45">
        <v>2220300</v>
      </c>
      <c r="O3578" s="4" t="s">
        <v>4247</v>
      </c>
      <c r="P3578" s="4" t="s">
        <v>4322</v>
      </c>
      <c r="Q3578" s="4">
        <v>210</v>
      </c>
      <c r="R3578" s="4">
        <v>4</v>
      </c>
      <c r="S3578" s="4" t="s">
        <v>11223</v>
      </c>
      <c r="T3578" s="4">
        <v>2</v>
      </c>
      <c r="U3578" s="4">
        <v>3</v>
      </c>
      <c r="W3578" s="4" t="s">
        <v>12117</v>
      </c>
      <c r="X3578" s="4" t="s">
        <v>12118</v>
      </c>
      <c r="Y3578" s="45">
        <v>0</v>
      </c>
      <c r="AA3578" s="4">
        <v>1</v>
      </c>
      <c r="AB3578" s="4">
        <v>100</v>
      </c>
      <c r="AC3578" s="4">
        <v>1</v>
      </c>
      <c r="AD3578" s="4">
        <v>1</v>
      </c>
      <c r="AE3578" s="45" t="s">
        <v>16461</v>
      </c>
      <c r="AF3578" s="45" t="s">
        <v>16457</v>
      </c>
      <c r="AG3578" s="45" t="s">
        <v>16459</v>
      </c>
      <c r="AH3578" s="45" t="s">
        <v>16453</v>
      </c>
      <c r="AI3578" s="45" t="s">
        <v>16455</v>
      </c>
      <c r="AJ3578" s="63" t="s">
        <v>20405</v>
      </c>
      <c r="AK3578" s="63" t="s">
        <v>20406</v>
      </c>
      <c r="AL3578" s="45">
        <v>0</v>
      </c>
      <c r="AM3578" s="43">
        <f>IF(AND(L3578="WEAPON",OR(R3578=0,R3578=1,R3578=2)),[1]装备基础and强化!$V$7,IF(AND(L3578="LEFTRING",OR(R3578=0,R3578=1,R3578=2)),[1]装备基础and强化!$W$7,IF(AND(L3578="RIGHTRING",OR(R3578=0,R3578=1,R3578=2)),[1]装备基础and强化!$X$7,IF(AND(L3578="NECKLACE",OR(R3578=0,R3578=1,R3578=2)),[1]装备基础and强化!$Y$7,0))))</f>
        <v>0</v>
      </c>
      <c r="AN3578" s="43">
        <f>IF(AND(L3578="WEAPON",OR(R3578=3,R3578=4)),[1]装备基础and强化!$V$11,IF(AND(L3578="LEFTRING",OR(R3578=3,R3578=4)),[1]装备基础and强化!$W$11,IF(AND(L3578="RIGHTRING",OR(R3578=3,R3578=4)),[1]装备基础and强化!$X$11,IF(AND(L3578="NECKLACE",OR(R3578=3,R3578=4)),[1]装备基础and强化!$Y$11,0))))</f>
        <v>0</v>
      </c>
      <c r="AO3578" s="43">
        <f>IF(AND(L3578="BELT",T3578=1),[1]装备基础and强化!$AA$7,IF(AND(L3578="PANTS",T3578=1),[1]装备基础and强化!$AB$7,IF(AND(L3578="SHOES",T3578=1),[1]装备基础and强化!$AC$7,IF(AND(L3578="CLOTHES",T3578=1),[1]装备基础and强化!$AD$7,0))))</f>
        <v>0</v>
      </c>
      <c r="AP3578" s="43" t="e">
        <f>IF(AND(L3578="BELT",T3578=2),[1]装备基础and强化!$AF$7,IF(AND(L3578="PANTS",T3578=2),[1]装备基础and强化!$AG$7,IF(AND(L3578="SHOES",T3578=2),[1]装备基础and强化!$AH$7,IF(AND(L3578="CLOTHES",T3578=2),[1]装备基础and强化!$AI$7,0))))</f>
        <v>#REF!</v>
      </c>
      <c r="AQ3578" s="43">
        <f>IF(L3578="HAT",[1]装备基础and强化!$AK$7,IF(L3578="JADE",[1]装备基础and强化!$AK$7,0))</f>
        <v>0</v>
      </c>
      <c r="AR3578" s="43" t="e">
        <f t="shared" si="56"/>
        <v>#REF!</v>
      </c>
    </row>
    <row r="3579" spans="1:44" x14ac:dyDescent="0.15">
      <c r="A3579" s="43"/>
      <c r="B3579" s="5" t="s">
        <v>12331</v>
      </c>
      <c r="C3579" s="12">
        <v>23575</v>
      </c>
      <c r="D3579" s="5" t="s">
        <v>12322</v>
      </c>
      <c r="E3579" s="44" t="s">
        <v>25210</v>
      </c>
      <c r="F3579" s="4" t="s">
        <v>12332</v>
      </c>
      <c r="G3579" s="4" t="s">
        <v>12333</v>
      </c>
      <c r="H3579" s="44"/>
      <c r="I3579" s="4" t="s">
        <v>700</v>
      </c>
      <c r="J3579" s="6" t="s">
        <v>700</v>
      </c>
      <c r="K3579" s="45">
        <v>1</v>
      </c>
      <c r="L3579" s="4" t="s">
        <v>744</v>
      </c>
      <c r="M3579" s="104" t="s">
        <v>20279</v>
      </c>
      <c r="N3579" s="45">
        <v>2220400</v>
      </c>
      <c r="O3579" s="4" t="s">
        <v>12774</v>
      </c>
      <c r="P3579" s="4" t="s">
        <v>4322</v>
      </c>
      <c r="Q3579" s="4">
        <v>210</v>
      </c>
      <c r="R3579" s="4">
        <v>4</v>
      </c>
      <c r="S3579" s="4" t="s">
        <v>11223</v>
      </c>
      <c r="T3579" s="4">
        <v>2</v>
      </c>
      <c r="U3579" s="4">
        <v>4</v>
      </c>
      <c r="W3579" s="4" t="s">
        <v>12117</v>
      </c>
      <c r="X3579" s="4" t="s">
        <v>12118</v>
      </c>
      <c r="Y3579" s="45">
        <v>0</v>
      </c>
      <c r="AA3579" s="4">
        <v>1</v>
      </c>
      <c r="AB3579" s="4">
        <v>100</v>
      </c>
      <c r="AC3579" s="4">
        <v>1</v>
      </c>
      <c r="AD3579" s="4">
        <v>1</v>
      </c>
      <c r="AE3579" s="45" t="s">
        <v>16461</v>
      </c>
      <c r="AF3579" s="45" t="s">
        <v>16457</v>
      </c>
      <c r="AG3579" s="45" t="s">
        <v>16459</v>
      </c>
      <c r="AH3579" s="45" t="s">
        <v>16453</v>
      </c>
      <c r="AI3579" s="45" t="s">
        <v>16455</v>
      </c>
      <c r="AJ3579" s="63" t="s">
        <v>20405</v>
      </c>
      <c r="AK3579" s="63" t="s">
        <v>20406</v>
      </c>
      <c r="AL3579" s="4">
        <v>0</v>
      </c>
      <c r="AM3579" s="43">
        <f>IF(AND(L3579="WEAPON",OR(R3579=0,R3579=1,R3579=2)),[1]装备基础and强化!$V$7,IF(AND(L3579="LEFTRING",OR(R3579=0,R3579=1,R3579=2)),[1]装备基础and强化!$W$7,IF(AND(L3579="RIGHTRING",OR(R3579=0,R3579=1,R3579=2)),[1]装备基础and强化!$X$7,IF(AND(L3579="NECKLACE",OR(R3579=0,R3579=1,R3579=2)),[1]装备基础and强化!$Y$7,0))))</f>
        <v>0</v>
      </c>
      <c r="AN3579" s="43">
        <f>IF(AND(L3579="WEAPON",OR(R3579=3,R3579=4)),[1]装备基础and强化!$V$11,IF(AND(L3579="LEFTRING",OR(R3579=3,R3579=4)),[1]装备基础and强化!$W$11,IF(AND(L3579="RIGHTRING",OR(R3579=3,R3579=4)),[1]装备基础and强化!$X$11,IF(AND(L3579="NECKLACE",OR(R3579=3,R3579=4)),[1]装备基础and强化!$Y$11,0))))</f>
        <v>0</v>
      </c>
      <c r="AO3579" s="43">
        <f>IF(AND(L3579="BELT",T3579=1),[1]装备基础and强化!$AA$7,IF(AND(L3579="PANTS",T3579=1),[1]装备基础and强化!$AB$7,IF(AND(L3579="SHOES",T3579=1),[1]装备基础and强化!$AC$7,IF(AND(L3579="CLOTHES",T3579=1),[1]装备基础and强化!$AD$7,0))))</f>
        <v>0</v>
      </c>
      <c r="AP3579" s="43" t="e">
        <f>IF(AND(L3579="BELT",T3579=2),[1]装备基础and强化!$AF$7,IF(AND(L3579="PANTS",T3579=2),[1]装备基础and强化!$AG$7,IF(AND(L3579="SHOES",T3579=2),[1]装备基础and强化!$AH$7,IF(AND(L3579="CLOTHES",T3579=2),[1]装备基础and强化!$AI$7,0))))</f>
        <v>#REF!</v>
      </c>
      <c r="AQ3579" s="43">
        <f>IF(L3579="HAT",[1]装备基础and强化!$AK$7,IF(L3579="JADE",[1]装备基础and强化!$AK$7,0))</f>
        <v>0</v>
      </c>
      <c r="AR3579" s="43" t="e">
        <f t="shared" si="56"/>
        <v>#REF!</v>
      </c>
    </row>
    <row r="3580" spans="1:44" x14ac:dyDescent="0.15">
      <c r="A3580" s="43"/>
      <c r="B3580" s="5" t="s">
        <v>12334</v>
      </c>
      <c r="C3580" s="12">
        <v>23576</v>
      </c>
      <c r="D3580" s="5" t="s">
        <v>12322</v>
      </c>
      <c r="E3580" s="44" t="s">
        <v>25211</v>
      </c>
      <c r="F3580" s="4" t="s">
        <v>12335</v>
      </c>
      <c r="G3580" s="4" t="s">
        <v>12336</v>
      </c>
      <c r="H3580" s="44"/>
      <c r="I3580" s="4" t="s">
        <v>700</v>
      </c>
      <c r="J3580" s="6" t="s">
        <v>700</v>
      </c>
      <c r="K3580" s="45">
        <v>1</v>
      </c>
      <c r="L3580" s="4" t="s">
        <v>744</v>
      </c>
      <c r="M3580" s="104" t="s">
        <v>26623</v>
      </c>
      <c r="N3580" s="45">
        <v>2220500</v>
      </c>
      <c r="O3580" s="4" t="s">
        <v>2916</v>
      </c>
      <c r="P3580" s="4" t="s">
        <v>4322</v>
      </c>
      <c r="Q3580" s="4">
        <v>210</v>
      </c>
      <c r="R3580" s="4">
        <v>4</v>
      </c>
      <c r="S3580" s="4" t="s">
        <v>11223</v>
      </c>
      <c r="T3580" s="4">
        <v>2</v>
      </c>
      <c r="U3580" s="4">
        <v>5</v>
      </c>
      <c r="W3580" s="4" t="s">
        <v>12117</v>
      </c>
      <c r="X3580" s="4" t="s">
        <v>12118</v>
      </c>
      <c r="Y3580" s="45">
        <v>0</v>
      </c>
      <c r="AA3580" s="4">
        <v>1</v>
      </c>
      <c r="AB3580" s="4">
        <v>100</v>
      </c>
      <c r="AC3580" s="4">
        <v>1</v>
      </c>
      <c r="AD3580" s="4">
        <v>1</v>
      </c>
      <c r="AE3580" s="45" t="s">
        <v>16461</v>
      </c>
      <c r="AF3580" s="45" t="s">
        <v>16457</v>
      </c>
      <c r="AG3580" s="45" t="s">
        <v>16459</v>
      </c>
      <c r="AH3580" s="45" t="s">
        <v>16453</v>
      </c>
      <c r="AI3580" s="45" t="s">
        <v>16455</v>
      </c>
      <c r="AJ3580" s="63" t="s">
        <v>20405</v>
      </c>
      <c r="AK3580" s="63" t="s">
        <v>20406</v>
      </c>
      <c r="AL3580" s="45">
        <v>0</v>
      </c>
      <c r="AM3580" s="43">
        <f>IF(AND(L3580="WEAPON",OR(R3580=0,R3580=1,R3580=2)),[1]装备基础and强化!$V$7,IF(AND(L3580="LEFTRING",OR(R3580=0,R3580=1,R3580=2)),[1]装备基础and强化!$W$7,IF(AND(L3580="RIGHTRING",OR(R3580=0,R3580=1,R3580=2)),[1]装备基础and强化!$X$7,IF(AND(L3580="NECKLACE",OR(R3580=0,R3580=1,R3580=2)),[1]装备基础and强化!$Y$7,0))))</f>
        <v>0</v>
      </c>
      <c r="AN3580" s="43">
        <f>IF(AND(L3580="WEAPON",OR(R3580=3,R3580=4)),[1]装备基础and强化!$V$11,IF(AND(L3580="LEFTRING",OR(R3580=3,R3580=4)),[1]装备基础and强化!$W$11,IF(AND(L3580="RIGHTRING",OR(R3580=3,R3580=4)),[1]装备基础and强化!$X$11,IF(AND(L3580="NECKLACE",OR(R3580=3,R3580=4)),[1]装备基础and强化!$Y$11,0))))</f>
        <v>0</v>
      </c>
      <c r="AO3580" s="43">
        <f>IF(AND(L3580="BELT",T3580=1),[1]装备基础and强化!$AA$7,IF(AND(L3580="PANTS",T3580=1),[1]装备基础and强化!$AB$7,IF(AND(L3580="SHOES",T3580=1),[1]装备基础and强化!$AC$7,IF(AND(L3580="CLOTHES",T3580=1),[1]装备基础and强化!$AD$7,0))))</f>
        <v>0</v>
      </c>
      <c r="AP3580" s="43" t="e">
        <f>IF(AND(L3580="BELT",T3580=2),[1]装备基础and强化!$AF$7,IF(AND(L3580="PANTS",T3580=2),[1]装备基础and强化!$AG$7,IF(AND(L3580="SHOES",T3580=2),[1]装备基础and强化!$AH$7,IF(AND(L3580="CLOTHES",T3580=2),[1]装备基础and强化!$AI$7,0))))</f>
        <v>#REF!</v>
      </c>
      <c r="AQ3580" s="43">
        <f>IF(L3580="HAT",[1]装备基础and强化!$AK$7,IF(L3580="JADE",[1]装备基础and强化!$AK$7,0))</f>
        <v>0</v>
      </c>
      <c r="AR3580" s="43" t="e">
        <f t="shared" si="56"/>
        <v>#REF!</v>
      </c>
    </row>
    <row r="3581" spans="1:44" x14ac:dyDescent="0.15">
      <c r="A3581" s="43"/>
      <c r="B3581" s="5" t="s">
        <v>12337</v>
      </c>
      <c r="C3581" s="12">
        <v>23577</v>
      </c>
      <c r="D3581" s="5" t="s">
        <v>12322</v>
      </c>
      <c r="E3581" s="44" t="s">
        <v>25212</v>
      </c>
      <c r="F3581" s="4" t="s">
        <v>12338</v>
      </c>
      <c r="G3581" s="4" t="s">
        <v>12339</v>
      </c>
      <c r="H3581" s="44"/>
      <c r="I3581" s="4" t="s">
        <v>700</v>
      </c>
      <c r="J3581" s="6" t="s">
        <v>700</v>
      </c>
      <c r="K3581" s="45">
        <v>1</v>
      </c>
      <c r="L3581" s="4" t="s">
        <v>744</v>
      </c>
      <c r="M3581" s="104" t="s">
        <v>26624</v>
      </c>
      <c r="N3581" s="45">
        <v>2220600</v>
      </c>
      <c r="O3581" s="4" t="s">
        <v>14884</v>
      </c>
      <c r="P3581" s="4" t="s">
        <v>4322</v>
      </c>
      <c r="Q3581" s="4">
        <v>210</v>
      </c>
      <c r="R3581" s="4">
        <v>4</v>
      </c>
      <c r="S3581" s="4" t="s">
        <v>11223</v>
      </c>
      <c r="T3581" s="4">
        <v>2</v>
      </c>
      <c r="U3581" s="4">
        <v>6</v>
      </c>
      <c r="W3581" s="4" t="s">
        <v>12117</v>
      </c>
      <c r="X3581" s="4" t="s">
        <v>12118</v>
      </c>
      <c r="Y3581" s="45">
        <v>0</v>
      </c>
      <c r="AA3581" s="4">
        <v>1</v>
      </c>
      <c r="AB3581" s="4">
        <v>100</v>
      </c>
      <c r="AC3581" s="4">
        <v>1</v>
      </c>
      <c r="AD3581" s="4">
        <v>1</v>
      </c>
      <c r="AE3581" s="45" t="s">
        <v>16461</v>
      </c>
      <c r="AF3581" s="45" t="s">
        <v>16457</v>
      </c>
      <c r="AG3581" s="45" t="s">
        <v>16459</v>
      </c>
      <c r="AH3581" s="45" t="s">
        <v>16453</v>
      </c>
      <c r="AI3581" s="45" t="s">
        <v>16455</v>
      </c>
      <c r="AJ3581" s="63" t="s">
        <v>20405</v>
      </c>
      <c r="AK3581" s="63" t="s">
        <v>20406</v>
      </c>
      <c r="AL3581" s="4">
        <v>0</v>
      </c>
      <c r="AM3581" s="43">
        <f>IF(AND(L3581="WEAPON",OR(R3581=0,R3581=1,R3581=2)),[1]装备基础and强化!$V$7,IF(AND(L3581="LEFTRING",OR(R3581=0,R3581=1,R3581=2)),[1]装备基础and强化!$W$7,IF(AND(L3581="RIGHTRING",OR(R3581=0,R3581=1,R3581=2)),[1]装备基础and强化!$X$7,IF(AND(L3581="NECKLACE",OR(R3581=0,R3581=1,R3581=2)),[1]装备基础and强化!$Y$7,0))))</f>
        <v>0</v>
      </c>
      <c r="AN3581" s="43">
        <f>IF(AND(L3581="WEAPON",OR(R3581=3,R3581=4)),[1]装备基础and强化!$V$11,IF(AND(L3581="LEFTRING",OR(R3581=3,R3581=4)),[1]装备基础and强化!$W$11,IF(AND(L3581="RIGHTRING",OR(R3581=3,R3581=4)),[1]装备基础and强化!$X$11,IF(AND(L3581="NECKLACE",OR(R3581=3,R3581=4)),[1]装备基础and强化!$Y$11,0))))</f>
        <v>0</v>
      </c>
      <c r="AO3581" s="43">
        <f>IF(AND(L3581="BELT",T3581=1),[1]装备基础and强化!$AA$7,IF(AND(L3581="PANTS",T3581=1),[1]装备基础and强化!$AB$7,IF(AND(L3581="SHOES",T3581=1),[1]装备基础and强化!$AC$7,IF(AND(L3581="CLOTHES",T3581=1),[1]装备基础and强化!$AD$7,0))))</f>
        <v>0</v>
      </c>
      <c r="AP3581" s="43" t="e">
        <f>IF(AND(L3581="BELT",T3581=2),[1]装备基础and强化!$AF$7,IF(AND(L3581="PANTS",T3581=2),[1]装备基础and强化!$AG$7,IF(AND(L3581="SHOES",T3581=2),[1]装备基础and强化!$AH$7,IF(AND(L3581="CLOTHES",T3581=2),[1]装备基础and强化!$AI$7,0))))</f>
        <v>#REF!</v>
      </c>
      <c r="AQ3581" s="43">
        <f>IF(L3581="HAT",[1]装备基础and强化!$AK$7,IF(L3581="JADE",[1]装备基础and强化!$AK$7,0))</f>
        <v>0</v>
      </c>
      <c r="AR3581" s="43" t="e">
        <f t="shared" si="56"/>
        <v>#REF!</v>
      </c>
    </row>
    <row r="3582" spans="1:44" x14ac:dyDescent="0.15">
      <c r="A3582" s="43"/>
      <c r="B3582" s="5" t="s">
        <v>12340</v>
      </c>
      <c r="C3582" s="12">
        <v>23578</v>
      </c>
      <c r="D3582" s="5" t="s">
        <v>12322</v>
      </c>
      <c r="E3582" s="44" t="s">
        <v>25213</v>
      </c>
      <c r="F3582" s="4" t="s">
        <v>12341</v>
      </c>
      <c r="G3582" s="4" t="s">
        <v>12342</v>
      </c>
      <c r="H3582" s="44"/>
      <c r="I3582" s="4" t="s">
        <v>700</v>
      </c>
      <c r="J3582" s="6" t="s">
        <v>700</v>
      </c>
      <c r="K3582" s="45">
        <v>1</v>
      </c>
      <c r="L3582" s="4" t="s">
        <v>744</v>
      </c>
      <c r="M3582" s="104" t="s">
        <v>26625</v>
      </c>
      <c r="N3582" s="45">
        <v>2220700</v>
      </c>
      <c r="O3582" s="4" t="s">
        <v>14885</v>
      </c>
      <c r="P3582" s="4" t="s">
        <v>4322</v>
      </c>
      <c r="Q3582" s="4">
        <v>210</v>
      </c>
      <c r="R3582" s="4">
        <v>4</v>
      </c>
      <c r="S3582" s="4" t="s">
        <v>11223</v>
      </c>
      <c r="T3582" s="4">
        <v>2</v>
      </c>
      <c r="U3582" s="4">
        <v>7</v>
      </c>
      <c r="W3582" s="4" t="s">
        <v>12117</v>
      </c>
      <c r="X3582" s="4" t="s">
        <v>12118</v>
      </c>
      <c r="Y3582" s="45">
        <v>0</v>
      </c>
      <c r="AA3582" s="4">
        <v>1</v>
      </c>
      <c r="AB3582" s="4">
        <v>100</v>
      </c>
      <c r="AC3582" s="4">
        <v>1</v>
      </c>
      <c r="AD3582" s="4">
        <v>1</v>
      </c>
      <c r="AE3582" s="45" t="s">
        <v>16461</v>
      </c>
      <c r="AF3582" s="45" t="s">
        <v>16457</v>
      </c>
      <c r="AG3582" s="45" t="s">
        <v>16459</v>
      </c>
      <c r="AH3582" s="45" t="s">
        <v>16453</v>
      </c>
      <c r="AI3582" s="45" t="s">
        <v>16455</v>
      </c>
      <c r="AJ3582" s="63" t="s">
        <v>20405</v>
      </c>
      <c r="AK3582" s="63" t="s">
        <v>20406</v>
      </c>
      <c r="AL3582" s="45">
        <v>0</v>
      </c>
      <c r="AM3582" s="43">
        <f>IF(AND(L3582="WEAPON",OR(R3582=0,R3582=1,R3582=2)),[1]装备基础and强化!$V$7,IF(AND(L3582="LEFTRING",OR(R3582=0,R3582=1,R3582=2)),[1]装备基础and强化!$W$7,IF(AND(L3582="RIGHTRING",OR(R3582=0,R3582=1,R3582=2)),[1]装备基础and强化!$X$7,IF(AND(L3582="NECKLACE",OR(R3582=0,R3582=1,R3582=2)),[1]装备基础and强化!$Y$7,0))))</f>
        <v>0</v>
      </c>
      <c r="AN3582" s="43">
        <f>IF(AND(L3582="WEAPON",OR(R3582=3,R3582=4)),[1]装备基础and强化!$V$11,IF(AND(L3582="LEFTRING",OR(R3582=3,R3582=4)),[1]装备基础and强化!$W$11,IF(AND(L3582="RIGHTRING",OR(R3582=3,R3582=4)),[1]装备基础and强化!$X$11,IF(AND(L3582="NECKLACE",OR(R3582=3,R3582=4)),[1]装备基础and强化!$Y$11,0))))</f>
        <v>0</v>
      </c>
      <c r="AO3582" s="43">
        <f>IF(AND(L3582="BELT",T3582=1),[1]装备基础and强化!$AA$7,IF(AND(L3582="PANTS",T3582=1),[1]装备基础and强化!$AB$7,IF(AND(L3582="SHOES",T3582=1),[1]装备基础and强化!$AC$7,IF(AND(L3582="CLOTHES",T3582=1),[1]装备基础and强化!$AD$7,0))))</f>
        <v>0</v>
      </c>
      <c r="AP3582" s="43" t="e">
        <f>IF(AND(L3582="BELT",T3582=2),[1]装备基础and强化!$AF$7,IF(AND(L3582="PANTS",T3582=2),[1]装备基础and强化!$AG$7,IF(AND(L3582="SHOES",T3582=2),[1]装备基础and强化!$AH$7,IF(AND(L3582="CLOTHES",T3582=2),[1]装备基础and强化!$AI$7,0))))</f>
        <v>#REF!</v>
      </c>
      <c r="AQ3582" s="43">
        <f>IF(L3582="HAT",[1]装备基础and强化!$AK$7,IF(L3582="JADE",[1]装备基础and强化!$AK$7,0))</f>
        <v>0</v>
      </c>
      <c r="AR3582" s="43" t="e">
        <f t="shared" si="56"/>
        <v>#REF!</v>
      </c>
    </row>
    <row r="3583" spans="1:44" x14ac:dyDescent="0.15">
      <c r="A3583" s="43"/>
      <c r="B3583" s="5" t="s">
        <v>12343</v>
      </c>
      <c r="C3583" s="12">
        <v>23579</v>
      </c>
      <c r="D3583" s="5" t="s">
        <v>12322</v>
      </c>
      <c r="E3583" s="44" t="s">
        <v>25214</v>
      </c>
      <c r="F3583" s="4" t="s">
        <v>12344</v>
      </c>
      <c r="G3583" s="4" t="s">
        <v>12345</v>
      </c>
      <c r="H3583" s="44"/>
      <c r="I3583" s="4" t="s">
        <v>700</v>
      </c>
      <c r="J3583" s="6" t="s">
        <v>700</v>
      </c>
      <c r="K3583" s="45">
        <v>1</v>
      </c>
      <c r="L3583" s="4" t="s">
        <v>744</v>
      </c>
      <c r="M3583" s="104" t="s">
        <v>26626</v>
      </c>
      <c r="N3583" s="45">
        <v>2220800</v>
      </c>
      <c r="O3583" s="4" t="s">
        <v>14886</v>
      </c>
      <c r="P3583" s="4" t="s">
        <v>4322</v>
      </c>
      <c r="Q3583" s="4">
        <v>210</v>
      </c>
      <c r="R3583" s="4">
        <v>4</v>
      </c>
      <c r="S3583" s="4" t="s">
        <v>11223</v>
      </c>
      <c r="T3583" s="4">
        <v>2</v>
      </c>
      <c r="U3583" s="4">
        <v>8</v>
      </c>
      <c r="W3583" s="4" t="s">
        <v>12117</v>
      </c>
      <c r="X3583" s="4" t="s">
        <v>12118</v>
      </c>
      <c r="Y3583" s="45">
        <v>0</v>
      </c>
      <c r="AA3583" s="4">
        <v>1</v>
      </c>
      <c r="AB3583" s="4">
        <v>100</v>
      </c>
      <c r="AC3583" s="4">
        <v>1</v>
      </c>
      <c r="AD3583" s="4">
        <v>1</v>
      </c>
      <c r="AE3583" s="45" t="s">
        <v>16461</v>
      </c>
      <c r="AF3583" s="45" t="s">
        <v>16457</v>
      </c>
      <c r="AG3583" s="45" t="s">
        <v>16459</v>
      </c>
      <c r="AH3583" s="45" t="s">
        <v>16453</v>
      </c>
      <c r="AI3583" s="45" t="s">
        <v>16455</v>
      </c>
      <c r="AJ3583" s="63" t="s">
        <v>20405</v>
      </c>
      <c r="AK3583" s="63" t="s">
        <v>20406</v>
      </c>
      <c r="AL3583" s="4">
        <v>0</v>
      </c>
      <c r="AM3583" s="43">
        <f>IF(AND(L3583="WEAPON",OR(R3583=0,R3583=1,R3583=2)),[1]装备基础and强化!$V$7,IF(AND(L3583="LEFTRING",OR(R3583=0,R3583=1,R3583=2)),[1]装备基础and强化!$W$7,IF(AND(L3583="RIGHTRING",OR(R3583=0,R3583=1,R3583=2)),[1]装备基础and强化!$X$7,IF(AND(L3583="NECKLACE",OR(R3583=0,R3583=1,R3583=2)),[1]装备基础and强化!$Y$7,0))))</f>
        <v>0</v>
      </c>
      <c r="AN3583" s="43">
        <f>IF(AND(L3583="WEAPON",OR(R3583=3,R3583=4)),[1]装备基础and强化!$V$11,IF(AND(L3583="LEFTRING",OR(R3583=3,R3583=4)),[1]装备基础and强化!$W$11,IF(AND(L3583="RIGHTRING",OR(R3583=3,R3583=4)),[1]装备基础and强化!$X$11,IF(AND(L3583="NECKLACE",OR(R3583=3,R3583=4)),[1]装备基础and强化!$Y$11,0))))</f>
        <v>0</v>
      </c>
      <c r="AO3583" s="43">
        <f>IF(AND(L3583="BELT",T3583=1),[1]装备基础and强化!$AA$7,IF(AND(L3583="PANTS",T3583=1),[1]装备基础and强化!$AB$7,IF(AND(L3583="SHOES",T3583=1),[1]装备基础and强化!$AC$7,IF(AND(L3583="CLOTHES",T3583=1),[1]装备基础and强化!$AD$7,0))))</f>
        <v>0</v>
      </c>
      <c r="AP3583" s="43" t="e">
        <f>IF(AND(L3583="BELT",T3583=2),[1]装备基础and强化!$AF$7,IF(AND(L3583="PANTS",T3583=2),[1]装备基础and强化!$AG$7,IF(AND(L3583="SHOES",T3583=2),[1]装备基础and强化!$AH$7,IF(AND(L3583="CLOTHES",T3583=2),[1]装备基础and强化!$AI$7,0))))</f>
        <v>#REF!</v>
      </c>
      <c r="AQ3583" s="43">
        <f>IF(L3583="HAT",[1]装备基础and强化!$AK$7,IF(L3583="JADE",[1]装备基础and强化!$AK$7,0))</f>
        <v>0</v>
      </c>
      <c r="AR3583" s="43" t="e">
        <f t="shared" si="56"/>
        <v>#REF!</v>
      </c>
    </row>
    <row r="3584" spans="1:44" x14ac:dyDescent="0.15">
      <c r="A3584" s="43"/>
      <c r="B3584" s="5" t="s">
        <v>12346</v>
      </c>
      <c r="C3584" s="12">
        <v>23580</v>
      </c>
      <c r="D3584" s="5" t="s">
        <v>12347</v>
      </c>
      <c r="E3584" s="44" t="s">
        <v>25215</v>
      </c>
      <c r="F3584" s="4" t="s">
        <v>12348</v>
      </c>
      <c r="G3584" s="4" t="s">
        <v>12349</v>
      </c>
      <c r="H3584" s="44"/>
      <c r="I3584" s="4" t="s">
        <v>700</v>
      </c>
      <c r="J3584" s="6" t="s">
        <v>700</v>
      </c>
      <c r="K3584" s="45">
        <v>1</v>
      </c>
      <c r="L3584" s="4" t="s">
        <v>744</v>
      </c>
      <c r="M3584" s="104" t="s">
        <v>26627</v>
      </c>
      <c r="N3584" s="45">
        <v>2250100</v>
      </c>
      <c r="O3584" s="4" t="s">
        <v>6047</v>
      </c>
      <c r="P3584" s="4" t="s">
        <v>4322</v>
      </c>
      <c r="Q3584" s="4">
        <v>240</v>
      </c>
      <c r="R3584" s="4">
        <v>4</v>
      </c>
      <c r="S3584" s="4" t="s">
        <v>11252</v>
      </c>
      <c r="T3584" s="4">
        <v>2</v>
      </c>
      <c r="U3584" s="4">
        <v>1</v>
      </c>
      <c r="W3584" s="4" t="s">
        <v>12144</v>
      </c>
      <c r="X3584" s="4" t="s">
        <v>12145</v>
      </c>
      <c r="Y3584" s="45">
        <v>0</v>
      </c>
      <c r="AA3584" s="4">
        <v>1</v>
      </c>
      <c r="AB3584" s="4">
        <v>100</v>
      </c>
      <c r="AC3584" s="4">
        <v>1</v>
      </c>
      <c r="AD3584" s="4">
        <v>1</v>
      </c>
      <c r="AE3584" s="45" t="s">
        <v>16461</v>
      </c>
      <c r="AF3584" s="45" t="s">
        <v>16457</v>
      </c>
      <c r="AG3584" s="45" t="s">
        <v>16459</v>
      </c>
      <c r="AH3584" s="45" t="s">
        <v>16453</v>
      </c>
      <c r="AI3584" s="45" t="s">
        <v>16455</v>
      </c>
      <c r="AJ3584" s="63" t="s">
        <v>20405</v>
      </c>
      <c r="AK3584" s="63" t="s">
        <v>20406</v>
      </c>
      <c r="AL3584" s="45">
        <v>0</v>
      </c>
      <c r="AM3584" s="43">
        <f>IF(AND(L3584="WEAPON",OR(R3584=0,R3584=1,R3584=2)),[1]装备基础and强化!$V$7,IF(AND(L3584="LEFTRING",OR(R3584=0,R3584=1,R3584=2)),[1]装备基础and强化!$W$7,IF(AND(L3584="RIGHTRING",OR(R3584=0,R3584=1,R3584=2)),[1]装备基础and强化!$X$7,IF(AND(L3584="NECKLACE",OR(R3584=0,R3584=1,R3584=2)),[1]装备基础and强化!$Y$7,0))))</f>
        <v>0</v>
      </c>
      <c r="AN3584" s="43">
        <f>IF(AND(L3584="WEAPON",OR(R3584=3,R3584=4)),[1]装备基础and强化!$V$11,IF(AND(L3584="LEFTRING",OR(R3584=3,R3584=4)),[1]装备基础and强化!$W$11,IF(AND(L3584="RIGHTRING",OR(R3584=3,R3584=4)),[1]装备基础and强化!$X$11,IF(AND(L3584="NECKLACE",OR(R3584=3,R3584=4)),[1]装备基础and强化!$Y$11,0))))</f>
        <v>0</v>
      </c>
      <c r="AO3584" s="43">
        <f>IF(AND(L3584="BELT",T3584=1),[1]装备基础and强化!$AA$7,IF(AND(L3584="PANTS",T3584=1),[1]装备基础and强化!$AB$7,IF(AND(L3584="SHOES",T3584=1),[1]装备基础and强化!$AC$7,IF(AND(L3584="CLOTHES",T3584=1),[1]装备基础and强化!$AD$7,0))))</f>
        <v>0</v>
      </c>
      <c r="AP3584" s="43" t="e">
        <f>IF(AND(L3584="BELT",T3584=2),[1]装备基础and强化!$AF$7,IF(AND(L3584="PANTS",T3584=2),[1]装备基础and强化!$AG$7,IF(AND(L3584="SHOES",T3584=2),[1]装备基础and强化!$AH$7,IF(AND(L3584="CLOTHES",T3584=2),[1]装备基础and强化!$AI$7,0))))</f>
        <v>#REF!</v>
      </c>
      <c r="AQ3584" s="43">
        <f>IF(L3584="HAT",[1]装备基础and强化!$AK$7,IF(L3584="JADE",[1]装备基础and强化!$AK$7,0))</f>
        <v>0</v>
      </c>
      <c r="AR3584" s="43" t="e">
        <f t="shared" si="56"/>
        <v>#REF!</v>
      </c>
    </row>
    <row r="3585" spans="1:44" x14ac:dyDescent="0.15">
      <c r="A3585" s="43"/>
      <c r="B3585" s="5" t="s">
        <v>12350</v>
      </c>
      <c r="C3585" s="12">
        <v>23581</v>
      </c>
      <c r="D3585" s="5" t="s">
        <v>12347</v>
      </c>
      <c r="E3585" s="44" t="s">
        <v>25216</v>
      </c>
      <c r="F3585" s="4" t="s">
        <v>12351</v>
      </c>
      <c r="G3585" s="4" t="s">
        <v>12352</v>
      </c>
      <c r="H3585" s="44"/>
      <c r="I3585" s="4" t="s">
        <v>700</v>
      </c>
      <c r="J3585" s="6" t="s">
        <v>700</v>
      </c>
      <c r="K3585" s="45">
        <v>1</v>
      </c>
      <c r="L3585" s="4" t="s">
        <v>744</v>
      </c>
      <c r="M3585" s="104" t="s">
        <v>26628</v>
      </c>
      <c r="N3585" s="45">
        <v>2250200</v>
      </c>
      <c r="O3585" s="4" t="s">
        <v>15303</v>
      </c>
      <c r="P3585" s="4" t="s">
        <v>4322</v>
      </c>
      <c r="Q3585" s="4">
        <v>240</v>
      </c>
      <c r="R3585" s="4">
        <v>4</v>
      </c>
      <c r="S3585" s="4" t="s">
        <v>11252</v>
      </c>
      <c r="T3585" s="4">
        <v>2</v>
      </c>
      <c r="U3585" s="4">
        <v>2</v>
      </c>
      <c r="W3585" s="4" t="s">
        <v>12144</v>
      </c>
      <c r="X3585" s="4" t="s">
        <v>12145</v>
      </c>
      <c r="Y3585" s="45">
        <v>0</v>
      </c>
      <c r="AA3585" s="4">
        <v>1</v>
      </c>
      <c r="AB3585" s="4">
        <v>100</v>
      </c>
      <c r="AC3585" s="4">
        <v>1</v>
      </c>
      <c r="AD3585" s="4">
        <v>1</v>
      </c>
      <c r="AE3585" s="45" t="s">
        <v>16461</v>
      </c>
      <c r="AF3585" s="45" t="s">
        <v>16457</v>
      </c>
      <c r="AG3585" s="45" t="s">
        <v>16459</v>
      </c>
      <c r="AH3585" s="45" t="s">
        <v>16453</v>
      </c>
      <c r="AI3585" s="45" t="s">
        <v>16455</v>
      </c>
      <c r="AJ3585" s="63" t="s">
        <v>20405</v>
      </c>
      <c r="AK3585" s="63" t="s">
        <v>20406</v>
      </c>
      <c r="AL3585" s="4">
        <v>0</v>
      </c>
      <c r="AM3585" s="43">
        <f>IF(AND(L3585="WEAPON",OR(R3585=0,R3585=1,R3585=2)),[1]装备基础and强化!$V$7,IF(AND(L3585="LEFTRING",OR(R3585=0,R3585=1,R3585=2)),[1]装备基础and强化!$W$7,IF(AND(L3585="RIGHTRING",OR(R3585=0,R3585=1,R3585=2)),[1]装备基础and强化!$X$7,IF(AND(L3585="NECKLACE",OR(R3585=0,R3585=1,R3585=2)),[1]装备基础and强化!$Y$7,0))))</f>
        <v>0</v>
      </c>
      <c r="AN3585" s="43">
        <f>IF(AND(L3585="WEAPON",OR(R3585=3,R3585=4)),[1]装备基础and强化!$V$11,IF(AND(L3585="LEFTRING",OR(R3585=3,R3585=4)),[1]装备基础and强化!$W$11,IF(AND(L3585="RIGHTRING",OR(R3585=3,R3585=4)),[1]装备基础and强化!$X$11,IF(AND(L3585="NECKLACE",OR(R3585=3,R3585=4)),[1]装备基础and强化!$Y$11,0))))</f>
        <v>0</v>
      </c>
      <c r="AO3585" s="43">
        <f>IF(AND(L3585="BELT",T3585=1),[1]装备基础and强化!$AA$7,IF(AND(L3585="PANTS",T3585=1),[1]装备基础and强化!$AB$7,IF(AND(L3585="SHOES",T3585=1),[1]装备基础and强化!$AC$7,IF(AND(L3585="CLOTHES",T3585=1),[1]装备基础and强化!$AD$7,0))))</f>
        <v>0</v>
      </c>
      <c r="AP3585" s="43" t="e">
        <f>IF(AND(L3585="BELT",T3585=2),[1]装备基础and强化!$AF$7,IF(AND(L3585="PANTS",T3585=2),[1]装备基础and强化!$AG$7,IF(AND(L3585="SHOES",T3585=2),[1]装备基础and强化!$AH$7,IF(AND(L3585="CLOTHES",T3585=2),[1]装备基础and强化!$AI$7,0))))</f>
        <v>#REF!</v>
      </c>
      <c r="AQ3585" s="43">
        <f>IF(L3585="HAT",[1]装备基础and强化!$AK$7,IF(L3585="JADE",[1]装备基础and强化!$AK$7,0))</f>
        <v>0</v>
      </c>
      <c r="AR3585" s="43" t="e">
        <f t="shared" si="56"/>
        <v>#REF!</v>
      </c>
    </row>
    <row r="3586" spans="1:44" x14ac:dyDescent="0.15">
      <c r="A3586" s="43"/>
      <c r="B3586" s="5" t="s">
        <v>12353</v>
      </c>
      <c r="C3586" s="12">
        <v>23582</v>
      </c>
      <c r="D3586" s="5" t="s">
        <v>12347</v>
      </c>
      <c r="E3586" s="44" t="s">
        <v>25217</v>
      </c>
      <c r="F3586" s="4" t="s">
        <v>12354</v>
      </c>
      <c r="G3586" s="4" t="s">
        <v>12355</v>
      </c>
      <c r="H3586" s="44"/>
      <c r="I3586" s="4" t="s">
        <v>700</v>
      </c>
      <c r="J3586" s="6" t="s">
        <v>700</v>
      </c>
      <c r="K3586" s="45">
        <v>1</v>
      </c>
      <c r="L3586" s="4" t="s">
        <v>744</v>
      </c>
      <c r="M3586" s="104" t="s">
        <v>26629</v>
      </c>
      <c r="N3586" s="45">
        <v>2250300</v>
      </c>
      <c r="O3586" s="4" t="s">
        <v>15475</v>
      </c>
      <c r="P3586" s="4" t="s">
        <v>4322</v>
      </c>
      <c r="Q3586" s="4">
        <v>240</v>
      </c>
      <c r="R3586" s="4">
        <v>4</v>
      </c>
      <c r="S3586" s="4" t="s">
        <v>11252</v>
      </c>
      <c r="T3586" s="4">
        <v>2</v>
      </c>
      <c r="U3586" s="4">
        <v>3</v>
      </c>
      <c r="W3586" s="4" t="s">
        <v>12144</v>
      </c>
      <c r="X3586" s="4" t="s">
        <v>12145</v>
      </c>
      <c r="Y3586" s="45">
        <v>0</v>
      </c>
      <c r="AA3586" s="4">
        <v>1</v>
      </c>
      <c r="AB3586" s="4">
        <v>100</v>
      </c>
      <c r="AC3586" s="4">
        <v>1</v>
      </c>
      <c r="AD3586" s="4">
        <v>1</v>
      </c>
      <c r="AE3586" s="45" t="s">
        <v>16461</v>
      </c>
      <c r="AF3586" s="45" t="s">
        <v>16457</v>
      </c>
      <c r="AG3586" s="45" t="s">
        <v>16459</v>
      </c>
      <c r="AH3586" s="45" t="s">
        <v>16453</v>
      </c>
      <c r="AI3586" s="45" t="s">
        <v>16455</v>
      </c>
      <c r="AJ3586" s="63" t="s">
        <v>20405</v>
      </c>
      <c r="AK3586" s="63" t="s">
        <v>20406</v>
      </c>
      <c r="AL3586" s="45">
        <v>0</v>
      </c>
      <c r="AM3586" s="43">
        <f>IF(AND(L3586="WEAPON",OR(R3586=0,R3586=1,R3586=2)),[1]装备基础and强化!$V$7,IF(AND(L3586="LEFTRING",OR(R3586=0,R3586=1,R3586=2)),[1]装备基础and强化!$W$7,IF(AND(L3586="RIGHTRING",OR(R3586=0,R3586=1,R3586=2)),[1]装备基础and强化!$X$7,IF(AND(L3586="NECKLACE",OR(R3586=0,R3586=1,R3586=2)),[1]装备基础and强化!$Y$7,0))))</f>
        <v>0</v>
      </c>
      <c r="AN3586" s="43">
        <f>IF(AND(L3586="WEAPON",OR(R3586=3,R3586=4)),[1]装备基础and强化!$V$11,IF(AND(L3586="LEFTRING",OR(R3586=3,R3586=4)),[1]装备基础and强化!$W$11,IF(AND(L3586="RIGHTRING",OR(R3586=3,R3586=4)),[1]装备基础and强化!$X$11,IF(AND(L3586="NECKLACE",OR(R3586=3,R3586=4)),[1]装备基础and强化!$Y$11,0))))</f>
        <v>0</v>
      </c>
      <c r="AO3586" s="43">
        <f>IF(AND(L3586="BELT",T3586=1),[1]装备基础and强化!$AA$7,IF(AND(L3586="PANTS",T3586=1),[1]装备基础and强化!$AB$7,IF(AND(L3586="SHOES",T3586=1),[1]装备基础and强化!$AC$7,IF(AND(L3586="CLOTHES",T3586=1),[1]装备基础and强化!$AD$7,0))))</f>
        <v>0</v>
      </c>
      <c r="AP3586" s="43" t="e">
        <f>IF(AND(L3586="BELT",T3586=2),[1]装备基础and强化!$AF$7,IF(AND(L3586="PANTS",T3586=2),[1]装备基础and强化!$AG$7,IF(AND(L3586="SHOES",T3586=2),[1]装备基础and强化!$AH$7,IF(AND(L3586="CLOTHES",T3586=2),[1]装备基础and强化!$AI$7,0))))</f>
        <v>#REF!</v>
      </c>
      <c r="AQ3586" s="43">
        <f>IF(L3586="HAT",[1]装备基础and强化!$AK$7,IF(L3586="JADE",[1]装备基础and强化!$AK$7,0))</f>
        <v>0</v>
      </c>
      <c r="AR3586" s="43" t="e">
        <f t="shared" si="56"/>
        <v>#REF!</v>
      </c>
    </row>
    <row r="3587" spans="1:44" x14ac:dyDescent="0.15">
      <c r="A3587" s="43"/>
      <c r="B3587" s="5" t="s">
        <v>12357</v>
      </c>
      <c r="C3587" s="12">
        <v>23583</v>
      </c>
      <c r="D3587" s="5" t="s">
        <v>12347</v>
      </c>
      <c r="E3587" s="44" t="s">
        <v>25218</v>
      </c>
      <c r="F3587" s="4" t="s">
        <v>12358</v>
      </c>
      <c r="G3587" s="4" t="s">
        <v>12359</v>
      </c>
      <c r="H3587" s="44"/>
      <c r="I3587" s="4" t="s">
        <v>700</v>
      </c>
      <c r="J3587" s="6" t="s">
        <v>700</v>
      </c>
      <c r="K3587" s="45">
        <v>1</v>
      </c>
      <c r="L3587" s="4" t="s">
        <v>744</v>
      </c>
      <c r="M3587" s="104" t="s">
        <v>26630</v>
      </c>
      <c r="N3587" s="45">
        <v>2250400</v>
      </c>
      <c r="O3587" s="4" t="s">
        <v>12802</v>
      </c>
      <c r="P3587" s="4" t="s">
        <v>4322</v>
      </c>
      <c r="Q3587" s="4">
        <v>240</v>
      </c>
      <c r="R3587" s="4">
        <v>4</v>
      </c>
      <c r="S3587" s="4" t="s">
        <v>11252</v>
      </c>
      <c r="T3587" s="4">
        <v>2</v>
      </c>
      <c r="U3587" s="4">
        <v>4</v>
      </c>
      <c r="W3587" s="4" t="s">
        <v>12144</v>
      </c>
      <c r="X3587" s="4" t="s">
        <v>12145</v>
      </c>
      <c r="Y3587" s="45">
        <v>0</v>
      </c>
      <c r="AA3587" s="4">
        <v>1</v>
      </c>
      <c r="AB3587" s="4">
        <v>100</v>
      </c>
      <c r="AC3587" s="4">
        <v>1</v>
      </c>
      <c r="AD3587" s="4">
        <v>1</v>
      </c>
      <c r="AE3587" s="45" t="s">
        <v>16461</v>
      </c>
      <c r="AF3587" s="45" t="s">
        <v>16457</v>
      </c>
      <c r="AG3587" s="45" t="s">
        <v>16459</v>
      </c>
      <c r="AH3587" s="45" t="s">
        <v>16453</v>
      </c>
      <c r="AI3587" s="45" t="s">
        <v>16455</v>
      </c>
      <c r="AJ3587" s="63" t="s">
        <v>20405</v>
      </c>
      <c r="AK3587" s="63" t="s">
        <v>20406</v>
      </c>
      <c r="AL3587" s="4">
        <v>0</v>
      </c>
      <c r="AM3587" s="43">
        <f>IF(AND(L3587="WEAPON",OR(R3587=0,R3587=1,R3587=2)),[1]装备基础and强化!$V$7,IF(AND(L3587="LEFTRING",OR(R3587=0,R3587=1,R3587=2)),[1]装备基础and强化!$W$7,IF(AND(L3587="RIGHTRING",OR(R3587=0,R3587=1,R3587=2)),[1]装备基础and强化!$X$7,IF(AND(L3587="NECKLACE",OR(R3587=0,R3587=1,R3587=2)),[1]装备基础and强化!$Y$7,0))))</f>
        <v>0</v>
      </c>
      <c r="AN3587" s="43">
        <f>IF(AND(L3587="WEAPON",OR(R3587=3,R3587=4)),[1]装备基础and强化!$V$11,IF(AND(L3587="LEFTRING",OR(R3587=3,R3587=4)),[1]装备基础and强化!$W$11,IF(AND(L3587="RIGHTRING",OR(R3587=3,R3587=4)),[1]装备基础and强化!$X$11,IF(AND(L3587="NECKLACE",OR(R3587=3,R3587=4)),[1]装备基础and强化!$Y$11,0))))</f>
        <v>0</v>
      </c>
      <c r="AO3587" s="43">
        <f>IF(AND(L3587="BELT",T3587=1),[1]装备基础and强化!$AA$7,IF(AND(L3587="PANTS",T3587=1),[1]装备基础and强化!$AB$7,IF(AND(L3587="SHOES",T3587=1),[1]装备基础and强化!$AC$7,IF(AND(L3587="CLOTHES",T3587=1),[1]装备基础and强化!$AD$7,0))))</f>
        <v>0</v>
      </c>
      <c r="AP3587" s="43" t="e">
        <f>IF(AND(L3587="BELT",T3587=2),[1]装备基础and强化!$AF$7,IF(AND(L3587="PANTS",T3587=2),[1]装备基础and强化!$AG$7,IF(AND(L3587="SHOES",T3587=2),[1]装备基础and强化!$AH$7,IF(AND(L3587="CLOTHES",T3587=2),[1]装备基础and强化!$AI$7,0))))</f>
        <v>#REF!</v>
      </c>
      <c r="AQ3587" s="43">
        <f>IF(L3587="HAT",[1]装备基础and强化!$AK$7,IF(L3587="JADE",[1]装备基础and强化!$AK$7,0))</f>
        <v>0</v>
      </c>
      <c r="AR3587" s="43" t="e">
        <f t="shared" si="56"/>
        <v>#REF!</v>
      </c>
    </row>
    <row r="3588" spans="1:44" x14ac:dyDescent="0.15">
      <c r="A3588" s="43"/>
      <c r="B3588" s="5" t="s">
        <v>12360</v>
      </c>
      <c r="C3588" s="12">
        <v>23584</v>
      </c>
      <c r="D3588" s="5" t="s">
        <v>12347</v>
      </c>
      <c r="E3588" s="44" t="s">
        <v>25219</v>
      </c>
      <c r="F3588" s="4" t="s">
        <v>12361</v>
      </c>
      <c r="G3588" s="4" t="s">
        <v>12362</v>
      </c>
      <c r="H3588" s="44"/>
      <c r="I3588" s="4" t="s">
        <v>700</v>
      </c>
      <c r="J3588" s="6" t="s">
        <v>700</v>
      </c>
      <c r="K3588" s="45">
        <v>1</v>
      </c>
      <c r="L3588" s="4" t="s">
        <v>744</v>
      </c>
      <c r="M3588" s="104" t="s">
        <v>26631</v>
      </c>
      <c r="N3588" s="45">
        <v>2250500</v>
      </c>
      <c r="O3588" s="4" t="s">
        <v>2943</v>
      </c>
      <c r="P3588" s="4" t="s">
        <v>4322</v>
      </c>
      <c r="Q3588" s="4">
        <v>240</v>
      </c>
      <c r="R3588" s="4">
        <v>4</v>
      </c>
      <c r="S3588" s="4" t="s">
        <v>11252</v>
      </c>
      <c r="T3588" s="4">
        <v>2</v>
      </c>
      <c r="U3588" s="4">
        <v>5</v>
      </c>
      <c r="W3588" s="4" t="s">
        <v>12144</v>
      </c>
      <c r="X3588" s="4" t="s">
        <v>12145</v>
      </c>
      <c r="Y3588" s="45">
        <v>0</v>
      </c>
      <c r="AA3588" s="4">
        <v>1</v>
      </c>
      <c r="AB3588" s="4">
        <v>100</v>
      </c>
      <c r="AC3588" s="4">
        <v>1</v>
      </c>
      <c r="AD3588" s="4">
        <v>1</v>
      </c>
      <c r="AE3588" s="45" t="s">
        <v>16461</v>
      </c>
      <c r="AF3588" s="45" t="s">
        <v>16457</v>
      </c>
      <c r="AG3588" s="45" t="s">
        <v>16459</v>
      </c>
      <c r="AH3588" s="45" t="s">
        <v>16453</v>
      </c>
      <c r="AI3588" s="45" t="s">
        <v>16455</v>
      </c>
      <c r="AJ3588" s="63" t="s">
        <v>20405</v>
      </c>
      <c r="AK3588" s="63" t="s">
        <v>20406</v>
      </c>
      <c r="AL3588" s="45">
        <v>0</v>
      </c>
      <c r="AM3588" s="43">
        <f>IF(AND(L3588="WEAPON",OR(R3588=0,R3588=1,R3588=2)),[1]装备基础and强化!$V$7,IF(AND(L3588="LEFTRING",OR(R3588=0,R3588=1,R3588=2)),[1]装备基础and强化!$W$7,IF(AND(L3588="RIGHTRING",OR(R3588=0,R3588=1,R3588=2)),[1]装备基础and强化!$X$7,IF(AND(L3588="NECKLACE",OR(R3588=0,R3588=1,R3588=2)),[1]装备基础and强化!$Y$7,0))))</f>
        <v>0</v>
      </c>
      <c r="AN3588" s="43">
        <f>IF(AND(L3588="WEAPON",OR(R3588=3,R3588=4)),[1]装备基础and强化!$V$11,IF(AND(L3588="LEFTRING",OR(R3588=3,R3588=4)),[1]装备基础and强化!$W$11,IF(AND(L3588="RIGHTRING",OR(R3588=3,R3588=4)),[1]装备基础and强化!$X$11,IF(AND(L3588="NECKLACE",OR(R3588=3,R3588=4)),[1]装备基础and强化!$Y$11,0))))</f>
        <v>0</v>
      </c>
      <c r="AO3588" s="43">
        <f>IF(AND(L3588="BELT",T3588=1),[1]装备基础and强化!$AA$7,IF(AND(L3588="PANTS",T3588=1),[1]装备基础and强化!$AB$7,IF(AND(L3588="SHOES",T3588=1),[1]装备基础and强化!$AC$7,IF(AND(L3588="CLOTHES",T3588=1),[1]装备基础and强化!$AD$7,0))))</f>
        <v>0</v>
      </c>
      <c r="AP3588" s="43" t="e">
        <f>IF(AND(L3588="BELT",T3588=2),[1]装备基础and强化!$AF$7,IF(AND(L3588="PANTS",T3588=2),[1]装备基础and强化!$AG$7,IF(AND(L3588="SHOES",T3588=2),[1]装备基础and强化!$AH$7,IF(AND(L3588="CLOTHES",T3588=2),[1]装备基础and强化!$AI$7,0))))</f>
        <v>#REF!</v>
      </c>
      <c r="AQ3588" s="43">
        <f>IF(L3588="HAT",[1]装备基础and强化!$AK$7,IF(L3588="JADE",[1]装备基础and强化!$AK$7,0))</f>
        <v>0</v>
      </c>
      <c r="AR3588" s="43" t="e">
        <f t="shared" si="56"/>
        <v>#REF!</v>
      </c>
    </row>
    <row r="3589" spans="1:44" x14ac:dyDescent="0.15">
      <c r="A3589" s="43"/>
      <c r="B3589" s="5" t="s">
        <v>12364</v>
      </c>
      <c r="C3589" s="12">
        <v>23585</v>
      </c>
      <c r="D3589" s="5" t="s">
        <v>12347</v>
      </c>
      <c r="E3589" s="44" t="s">
        <v>25220</v>
      </c>
      <c r="F3589" s="4" t="s">
        <v>12365</v>
      </c>
      <c r="G3589" s="4" t="s">
        <v>12366</v>
      </c>
      <c r="H3589" s="44"/>
      <c r="I3589" s="4" t="s">
        <v>700</v>
      </c>
      <c r="J3589" s="6" t="s">
        <v>700</v>
      </c>
      <c r="K3589" s="45">
        <v>1</v>
      </c>
      <c r="L3589" s="4" t="s">
        <v>744</v>
      </c>
      <c r="M3589" s="104" t="s">
        <v>26632</v>
      </c>
      <c r="N3589" s="45">
        <v>2250600</v>
      </c>
      <c r="O3589" s="4" t="s">
        <v>15250</v>
      </c>
      <c r="P3589" s="4" t="s">
        <v>4322</v>
      </c>
      <c r="Q3589" s="4">
        <v>240</v>
      </c>
      <c r="R3589" s="4">
        <v>4</v>
      </c>
      <c r="S3589" s="4" t="s">
        <v>11252</v>
      </c>
      <c r="T3589" s="4">
        <v>2</v>
      </c>
      <c r="U3589" s="4">
        <v>6</v>
      </c>
      <c r="W3589" s="4" t="s">
        <v>12144</v>
      </c>
      <c r="X3589" s="4" t="s">
        <v>12145</v>
      </c>
      <c r="Y3589" s="45">
        <v>0</v>
      </c>
      <c r="AA3589" s="4">
        <v>1</v>
      </c>
      <c r="AB3589" s="4">
        <v>100</v>
      </c>
      <c r="AC3589" s="4">
        <v>1</v>
      </c>
      <c r="AD3589" s="4">
        <v>1</v>
      </c>
      <c r="AE3589" s="45" t="s">
        <v>16461</v>
      </c>
      <c r="AF3589" s="45" t="s">
        <v>16457</v>
      </c>
      <c r="AG3589" s="45" t="s">
        <v>16459</v>
      </c>
      <c r="AH3589" s="45" t="s">
        <v>16453</v>
      </c>
      <c r="AI3589" s="45" t="s">
        <v>16455</v>
      </c>
      <c r="AJ3589" s="63" t="s">
        <v>20405</v>
      </c>
      <c r="AK3589" s="63" t="s">
        <v>20406</v>
      </c>
      <c r="AL3589" s="4">
        <v>0</v>
      </c>
      <c r="AM3589" s="43">
        <f>IF(AND(L3589="WEAPON",OR(R3589=0,R3589=1,R3589=2)),[1]装备基础and强化!$V$7,IF(AND(L3589="LEFTRING",OR(R3589=0,R3589=1,R3589=2)),[1]装备基础and强化!$W$7,IF(AND(L3589="RIGHTRING",OR(R3589=0,R3589=1,R3589=2)),[1]装备基础and强化!$X$7,IF(AND(L3589="NECKLACE",OR(R3589=0,R3589=1,R3589=2)),[1]装备基础and强化!$Y$7,0))))</f>
        <v>0</v>
      </c>
      <c r="AN3589" s="43">
        <f>IF(AND(L3589="WEAPON",OR(R3589=3,R3589=4)),[1]装备基础and强化!$V$11,IF(AND(L3589="LEFTRING",OR(R3589=3,R3589=4)),[1]装备基础and强化!$W$11,IF(AND(L3589="RIGHTRING",OR(R3589=3,R3589=4)),[1]装备基础and强化!$X$11,IF(AND(L3589="NECKLACE",OR(R3589=3,R3589=4)),[1]装备基础and强化!$Y$11,0))))</f>
        <v>0</v>
      </c>
      <c r="AO3589" s="43">
        <f>IF(AND(L3589="BELT",T3589=1),[1]装备基础and强化!$AA$7,IF(AND(L3589="PANTS",T3589=1),[1]装备基础and强化!$AB$7,IF(AND(L3589="SHOES",T3589=1),[1]装备基础and强化!$AC$7,IF(AND(L3589="CLOTHES",T3589=1),[1]装备基础and强化!$AD$7,0))))</f>
        <v>0</v>
      </c>
      <c r="AP3589" s="43" t="e">
        <f>IF(AND(L3589="BELT",T3589=2),[1]装备基础and强化!$AF$7,IF(AND(L3589="PANTS",T3589=2),[1]装备基础and强化!$AG$7,IF(AND(L3589="SHOES",T3589=2),[1]装备基础and强化!$AH$7,IF(AND(L3589="CLOTHES",T3589=2),[1]装备基础and强化!$AI$7,0))))</f>
        <v>#REF!</v>
      </c>
      <c r="AQ3589" s="43">
        <f>IF(L3589="HAT",[1]装备基础and强化!$AK$7,IF(L3589="JADE",[1]装备基础and强化!$AK$7,0))</f>
        <v>0</v>
      </c>
      <c r="AR3589" s="43" t="e">
        <f t="shared" si="56"/>
        <v>#REF!</v>
      </c>
    </row>
    <row r="3590" spans="1:44" x14ac:dyDescent="0.15">
      <c r="A3590" s="43"/>
      <c r="B3590" s="5" t="s">
        <v>12367</v>
      </c>
      <c r="C3590" s="12">
        <v>23586</v>
      </c>
      <c r="D3590" s="5" t="s">
        <v>12347</v>
      </c>
      <c r="E3590" s="44" t="s">
        <v>25221</v>
      </c>
      <c r="F3590" s="4" t="s">
        <v>12368</v>
      </c>
      <c r="G3590" s="4" t="s">
        <v>12369</v>
      </c>
      <c r="H3590" s="44"/>
      <c r="I3590" s="4" t="s">
        <v>700</v>
      </c>
      <c r="J3590" s="6" t="s">
        <v>700</v>
      </c>
      <c r="K3590" s="45">
        <v>1</v>
      </c>
      <c r="L3590" s="4" t="s">
        <v>744</v>
      </c>
      <c r="M3590" s="104" t="s">
        <v>26633</v>
      </c>
      <c r="N3590" s="45">
        <v>2250700</v>
      </c>
      <c r="O3590" s="4" t="s">
        <v>15476</v>
      </c>
      <c r="P3590" s="4" t="s">
        <v>4322</v>
      </c>
      <c r="Q3590" s="4">
        <v>240</v>
      </c>
      <c r="R3590" s="4">
        <v>4</v>
      </c>
      <c r="S3590" s="4" t="s">
        <v>11252</v>
      </c>
      <c r="T3590" s="4">
        <v>2</v>
      </c>
      <c r="U3590" s="4">
        <v>7</v>
      </c>
      <c r="W3590" s="4" t="s">
        <v>12144</v>
      </c>
      <c r="X3590" s="4" t="s">
        <v>12145</v>
      </c>
      <c r="Y3590" s="45">
        <v>0</v>
      </c>
      <c r="AA3590" s="4">
        <v>1</v>
      </c>
      <c r="AB3590" s="4">
        <v>100</v>
      </c>
      <c r="AC3590" s="4">
        <v>1</v>
      </c>
      <c r="AD3590" s="4">
        <v>1</v>
      </c>
      <c r="AE3590" s="45" t="s">
        <v>16461</v>
      </c>
      <c r="AF3590" s="45" t="s">
        <v>16457</v>
      </c>
      <c r="AG3590" s="45" t="s">
        <v>16459</v>
      </c>
      <c r="AH3590" s="45" t="s">
        <v>16453</v>
      </c>
      <c r="AI3590" s="45" t="s">
        <v>16455</v>
      </c>
      <c r="AJ3590" s="63" t="s">
        <v>20405</v>
      </c>
      <c r="AK3590" s="63" t="s">
        <v>20406</v>
      </c>
      <c r="AL3590" s="45">
        <v>0</v>
      </c>
      <c r="AM3590" s="43">
        <f>IF(AND(L3590="WEAPON",OR(R3590=0,R3590=1,R3590=2)),[1]装备基础and强化!$V$7,IF(AND(L3590="LEFTRING",OR(R3590=0,R3590=1,R3590=2)),[1]装备基础and强化!$W$7,IF(AND(L3590="RIGHTRING",OR(R3590=0,R3590=1,R3590=2)),[1]装备基础and强化!$X$7,IF(AND(L3590="NECKLACE",OR(R3590=0,R3590=1,R3590=2)),[1]装备基础and强化!$Y$7,0))))</f>
        <v>0</v>
      </c>
      <c r="AN3590" s="43">
        <f>IF(AND(L3590="WEAPON",OR(R3590=3,R3590=4)),[1]装备基础and强化!$V$11,IF(AND(L3590="LEFTRING",OR(R3590=3,R3590=4)),[1]装备基础and强化!$W$11,IF(AND(L3590="RIGHTRING",OR(R3590=3,R3590=4)),[1]装备基础and强化!$X$11,IF(AND(L3590="NECKLACE",OR(R3590=3,R3590=4)),[1]装备基础and强化!$Y$11,0))))</f>
        <v>0</v>
      </c>
      <c r="AO3590" s="43">
        <f>IF(AND(L3590="BELT",T3590=1),[1]装备基础and强化!$AA$7,IF(AND(L3590="PANTS",T3590=1),[1]装备基础and强化!$AB$7,IF(AND(L3590="SHOES",T3590=1),[1]装备基础and强化!$AC$7,IF(AND(L3590="CLOTHES",T3590=1),[1]装备基础and强化!$AD$7,0))))</f>
        <v>0</v>
      </c>
      <c r="AP3590" s="43" t="e">
        <f>IF(AND(L3590="BELT",T3590=2),[1]装备基础and强化!$AF$7,IF(AND(L3590="PANTS",T3590=2),[1]装备基础and强化!$AG$7,IF(AND(L3590="SHOES",T3590=2),[1]装备基础and强化!$AH$7,IF(AND(L3590="CLOTHES",T3590=2),[1]装备基础and强化!$AI$7,0))))</f>
        <v>#REF!</v>
      </c>
      <c r="AQ3590" s="43">
        <f>IF(L3590="HAT",[1]装备基础and强化!$AK$7,IF(L3590="JADE",[1]装备基础and强化!$AK$7,0))</f>
        <v>0</v>
      </c>
      <c r="AR3590" s="43" t="e">
        <f t="shared" si="56"/>
        <v>#REF!</v>
      </c>
    </row>
    <row r="3591" spans="1:44" x14ac:dyDescent="0.15">
      <c r="A3591" s="43"/>
      <c r="B3591" s="5" t="s">
        <v>12370</v>
      </c>
      <c r="C3591" s="12">
        <v>23587</v>
      </c>
      <c r="D3591" s="5" t="s">
        <v>12347</v>
      </c>
      <c r="E3591" s="44" t="s">
        <v>25222</v>
      </c>
      <c r="F3591" s="4" t="s">
        <v>12371</v>
      </c>
      <c r="G3591" s="4" t="s">
        <v>12372</v>
      </c>
      <c r="H3591" s="44"/>
      <c r="I3591" s="4" t="s">
        <v>700</v>
      </c>
      <c r="J3591" s="6" t="s">
        <v>700</v>
      </c>
      <c r="K3591" s="45">
        <v>1</v>
      </c>
      <c r="L3591" s="4" t="s">
        <v>744</v>
      </c>
      <c r="M3591" s="104" t="s">
        <v>26634</v>
      </c>
      <c r="N3591" s="45">
        <v>2250800</v>
      </c>
      <c r="O3591" s="4" t="s">
        <v>15477</v>
      </c>
      <c r="P3591" s="4" t="s">
        <v>4322</v>
      </c>
      <c r="Q3591" s="4">
        <v>240</v>
      </c>
      <c r="R3591" s="4">
        <v>4</v>
      </c>
      <c r="S3591" s="4" t="s">
        <v>11252</v>
      </c>
      <c r="T3591" s="4">
        <v>2</v>
      </c>
      <c r="U3591" s="4">
        <v>8</v>
      </c>
      <c r="W3591" s="4" t="s">
        <v>12144</v>
      </c>
      <c r="X3591" s="4" t="s">
        <v>12145</v>
      </c>
      <c r="Y3591" s="45">
        <v>0</v>
      </c>
      <c r="AA3591" s="4">
        <v>1</v>
      </c>
      <c r="AB3591" s="4">
        <v>100</v>
      </c>
      <c r="AC3591" s="4">
        <v>1</v>
      </c>
      <c r="AD3591" s="4">
        <v>1</v>
      </c>
      <c r="AE3591" s="45" t="s">
        <v>16461</v>
      </c>
      <c r="AF3591" s="45" t="s">
        <v>16457</v>
      </c>
      <c r="AG3591" s="45" t="s">
        <v>16459</v>
      </c>
      <c r="AH3591" s="45" t="s">
        <v>16453</v>
      </c>
      <c r="AI3591" s="45" t="s">
        <v>16455</v>
      </c>
      <c r="AJ3591" s="63" t="s">
        <v>20405</v>
      </c>
      <c r="AK3591" s="63" t="s">
        <v>20406</v>
      </c>
      <c r="AL3591" s="4">
        <v>0</v>
      </c>
      <c r="AM3591" s="43">
        <f>IF(AND(L3591="WEAPON",OR(R3591=0,R3591=1,R3591=2)),[1]装备基础and强化!$V$7,IF(AND(L3591="LEFTRING",OR(R3591=0,R3591=1,R3591=2)),[1]装备基础and强化!$W$7,IF(AND(L3591="RIGHTRING",OR(R3591=0,R3591=1,R3591=2)),[1]装备基础and强化!$X$7,IF(AND(L3591="NECKLACE",OR(R3591=0,R3591=1,R3591=2)),[1]装备基础and强化!$Y$7,0))))</f>
        <v>0</v>
      </c>
      <c r="AN3591" s="43">
        <f>IF(AND(L3591="WEAPON",OR(R3591=3,R3591=4)),[1]装备基础and强化!$V$11,IF(AND(L3591="LEFTRING",OR(R3591=3,R3591=4)),[1]装备基础and强化!$W$11,IF(AND(L3591="RIGHTRING",OR(R3591=3,R3591=4)),[1]装备基础and强化!$X$11,IF(AND(L3591="NECKLACE",OR(R3591=3,R3591=4)),[1]装备基础and强化!$Y$11,0))))</f>
        <v>0</v>
      </c>
      <c r="AO3591" s="43">
        <f>IF(AND(L3591="BELT",T3591=1),[1]装备基础and强化!$AA$7,IF(AND(L3591="PANTS",T3591=1),[1]装备基础and强化!$AB$7,IF(AND(L3591="SHOES",T3591=1),[1]装备基础and强化!$AC$7,IF(AND(L3591="CLOTHES",T3591=1),[1]装备基础and强化!$AD$7,0))))</f>
        <v>0</v>
      </c>
      <c r="AP3591" s="43" t="e">
        <f>IF(AND(L3591="BELT",T3591=2),[1]装备基础and强化!$AF$7,IF(AND(L3591="PANTS",T3591=2),[1]装备基础and强化!$AG$7,IF(AND(L3591="SHOES",T3591=2),[1]装备基础and强化!$AH$7,IF(AND(L3591="CLOTHES",T3591=2),[1]装备基础and强化!$AI$7,0))))</f>
        <v>#REF!</v>
      </c>
      <c r="AQ3591" s="43">
        <f>IF(L3591="HAT",[1]装备基础and强化!$AK$7,IF(L3591="JADE",[1]装备基础and强化!$AK$7,0))</f>
        <v>0</v>
      </c>
      <c r="AR3591" s="43" t="e">
        <f t="shared" si="56"/>
        <v>#REF!</v>
      </c>
    </row>
    <row r="3592" spans="1:44" x14ac:dyDescent="0.15">
      <c r="A3592" s="43"/>
      <c r="B3592" s="5" t="s">
        <v>12374</v>
      </c>
      <c r="C3592" s="12">
        <v>23588</v>
      </c>
      <c r="D3592" s="5" t="s">
        <v>12375</v>
      </c>
      <c r="E3592" s="44" t="s">
        <v>25223</v>
      </c>
      <c r="F3592" s="4" t="s">
        <v>12376</v>
      </c>
      <c r="G3592" s="4" t="s">
        <v>12377</v>
      </c>
      <c r="H3592" s="44"/>
      <c r="I3592" s="4" t="s">
        <v>700</v>
      </c>
      <c r="J3592" s="6" t="s">
        <v>700</v>
      </c>
      <c r="K3592" s="45">
        <v>1</v>
      </c>
      <c r="L3592" s="4" t="s">
        <v>750</v>
      </c>
      <c r="M3592" s="104" t="s">
        <v>19110</v>
      </c>
      <c r="N3592" s="45">
        <v>220100</v>
      </c>
      <c r="O3592" s="4" t="s">
        <v>1058</v>
      </c>
      <c r="P3592" s="4" t="s">
        <v>761</v>
      </c>
      <c r="Q3592" s="4">
        <v>30</v>
      </c>
      <c r="R3592" s="4">
        <v>4</v>
      </c>
      <c r="S3592" s="4" t="s">
        <v>11033</v>
      </c>
      <c r="T3592" s="4">
        <v>1</v>
      </c>
      <c r="U3592" s="4">
        <v>1</v>
      </c>
      <c r="W3592" s="4" t="s">
        <v>12378</v>
      </c>
      <c r="X3592" s="4" t="s">
        <v>12379</v>
      </c>
      <c r="Y3592" s="45">
        <v>0</v>
      </c>
      <c r="AA3592" s="4">
        <v>1</v>
      </c>
      <c r="AB3592" s="4">
        <v>100</v>
      </c>
      <c r="AC3592" s="4">
        <v>1</v>
      </c>
      <c r="AD3592" s="4">
        <v>1</v>
      </c>
      <c r="AE3592" s="45" t="s">
        <v>16461</v>
      </c>
      <c r="AF3592" s="45" t="s">
        <v>16457</v>
      </c>
      <c r="AG3592" s="45" t="s">
        <v>16459</v>
      </c>
      <c r="AH3592" s="45" t="s">
        <v>16453</v>
      </c>
      <c r="AI3592" s="45" t="s">
        <v>16455</v>
      </c>
      <c r="AJ3592" s="63" t="s">
        <v>20406</v>
      </c>
      <c r="AK3592" s="63" t="s">
        <v>20406</v>
      </c>
      <c r="AL3592" s="45">
        <v>0</v>
      </c>
      <c r="AM3592" s="43">
        <f>IF(AND(L3592="WEAPON",OR(R3592=0,R3592=1,R3592=2)),[1]装备基础and强化!$V$7,IF(AND(L3592="LEFTRING",OR(R3592=0,R3592=1,R3592=2)),[1]装备基础and强化!$W$7,IF(AND(L3592="RIGHTRING",OR(R3592=0,R3592=1,R3592=2)),[1]装备基础and强化!$X$7,IF(AND(L3592="NECKLACE",OR(R3592=0,R3592=1,R3592=2)),[1]装备基础and强化!$Y$7,0))))</f>
        <v>0</v>
      </c>
      <c r="AN3592" s="43">
        <f>IF(AND(L3592="WEAPON",OR(R3592=3,R3592=4)),[1]装备基础and强化!$V$11,IF(AND(L3592="LEFTRING",OR(R3592=3,R3592=4)),[1]装备基础and强化!$W$11,IF(AND(L3592="RIGHTRING",OR(R3592=3,R3592=4)),[1]装备基础and强化!$X$11,IF(AND(L3592="NECKLACE",OR(R3592=3,R3592=4)),[1]装备基础and强化!$Y$11,0))))</f>
        <v>0</v>
      </c>
      <c r="AO3592" s="43" t="e">
        <f>IF(AND(L3592="BELT",T3592=1),[1]装备基础and强化!$AA$7,IF(AND(L3592="PANTS",T3592=1),[1]装备基础and强化!$AB$7,IF(AND(L3592="SHOES",T3592=1),[1]装备基础and强化!$AC$7,IF(AND(L3592="CLOTHES",T3592=1),[1]装备基础and强化!$AD$7,0))))</f>
        <v>#REF!</v>
      </c>
      <c r="AP3592" s="43">
        <f>IF(AND(L3592="BELT",T3592=2),[1]装备基础and强化!$AF$7,IF(AND(L3592="PANTS",T3592=2),[1]装备基础and强化!$AG$7,IF(AND(L3592="SHOES",T3592=2),[1]装备基础and强化!$AH$7,IF(AND(L3592="CLOTHES",T3592=2),[1]装备基础and强化!$AI$7,0))))</f>
        <v>0</v>
      </c>
      <c r="AQ3592" s="43">
        <f>IF(L3592="HAT",[1]装备基础and强化!$AK$7,IF(L3592="JADE",[1]装备基础and强化!$AK$7,0))</f>
        <v>0</v>
      </c>
      <c r="AR3592" s="43" t="e">
        <f t="shared" si="56"/>
        <v>#REF!</v>
      </c>
    </row>
    <row r="3593" spans="1:44" x14ac:dyDescent="0.15">
      <c r="A3593" s="43"/>
      <c r="B3593" s="5" t="s">
        <v>12380</v>
      </c>
      <c r="C3593" s="12">
        <v>23589</v>
      </c>
      <c r="D3593" s="5" t="s">
        <v>12375</v>
      </c>
      <c r="E3593" s="44" t="s">
        <v>25224</v>
      </c>
      <c r="F3593" s="4" t="s">
        <v>12381</v>
      </c>
      <c r="G3593" s="4" t="s">
        <v>12382</v>
      </c>
      <c r="H3593" s="44"/>
      <c r="I3593" s="4" t="s">
        <v>700</v>
      </c>
      <c r="J3593" s="6" t="s">
        <v>700</v>
      </c>
      <c r="K3593" s="45">
        <v>1</v>
      </c>
      <c r="L3593" s="4" t="s">
        <v>750</v>
      </c>
      <c r="M3593" s="104" t="s">
        <v>19111</v>
      </c>
      <c r="N3593" s="45">
        <v>220200</v>
      </c>
      <c r="O3593" s="4" t="s">
        <v>761</v>
      </c>
      <c r="P3593" s="4" t="s">
        <v>761</v>
      </c>
      <c r="Q3593" s="4">
        <v>30</v>
      </c>
      <c r="R3593" s="4">
        <v>4</v>
      </c>
      <c r="S3593" s="4" t="s">
        <v>11033</v>
      </c>
      <c r="T3593" s="4">
        <v>1</v>
      </c>
      <c r="U3593" s="4">
        <v>2</v>
      </c>
      <c r="W3593" s="4" t="s">
        <v>12378</v>
      </c>
      <c r="X3593" s="4" t="s">
        <v>12379</v>
      </c>
      <c r="Y3593" s="45">
        <v>0</v>
      </c>
      <c r="AA3593" s="4">
        <v>1</v>
      </c>
      <c r="AB3593" s="4">
        <v>100</v>
      </c>
      <c r="AC3593" s="4">
        <v>1</v>
      </c>
      <c r="AD3593" s="4">
        <v>1</v>
      </c>
      <c r="AE3593" s="45" t="s">
        <v>16461</v>
      </c>
      <c r="AF3593" s="45" t="s">
        <v>16457</v>
      </c>
      <c r="AG3593" s="45" t="s">
        <v>16459</v>
      </c>
      <c r="AH3593" s="45" t="s">
        <v>16453</v>
      </c>
      <c r="AI3593" s="45" t="s">
        <v>16455</v>
      </c>
      <c r="AJ3593" s="63" t="s">
        <v>20408</v>
      </c>
      <c r="AK3593" s="63" t="s">
        <v>20408</v>
      </c>
      <c r="AL3593" s="4">
        <v>0</v>
      </c>
      <c r="AM3593" s="43">
        <f>IF(AND(L3593="WEAPON",OR(R3593=0,R3593=1,R3593=2)),[1]装备基础and强化!$V$7,IF(AND(L3593="LEFTRING",OR(R3593=0,R3593=1,R3593=2)),[1]装备基础and强化!$W$7,IF(AND(L3593="RIGHTRING",OR(R3593=0,R3593=1,R3593=2)),[1]装备基础and强化!$X$7,IF(AND(L3593="NECKLACE",OR(R3593=0,R3593=1,R3593=2)),[1]装备基础and强化!$Y$7,0))))</f>
        <v>0</v>
      </c>
      <c r="AN3593" s="43">
        <f>IF(AND(L3593="WEAPON",OR(R3593=3,R3593=4)),[1]装备基础and强化!$V$11,IF(AND(L3593="LEFTRING",OR(R3593=3,R3593=4)),[1]装备基础and强化!$W$11,IF(AND(L3593="RIGHTRING",OR(R3593=3,R3593=4)),[1]装备基础and强化!$X$11,IF(AND(L3593="NECKLACE",OR(R3593=3,R3593=4)),[1]装备基础and强化!$Y$11,0))))</f>
        <v>0</v>
      </c>
      <c r="AO3593" s="43" t="e">
        <f>IF(AND(L3593="BELT",T3593=1),[1]装备基础and强化!$AA$7,IF(AND(L3593="PANTS",T3593=1),[1]装备基础and强化!$AB$7,IF(AND(L3593="SHOES",T3593=1),[1]装备基础and强化!$AC$7,IF(AND(L3593="CLOTHES",T3593=1),[1]装备基础and强化!$AD$7,0))))</f>
        <v>#REF!</v>
      </c>
      <c r="AP3593" s="43">
        <f>IF(AND(L3593="BELT",T3593=2),[1]装备基础and强化!$AF$7,IF(AND(L3593="PANTS",T3593=2),[1]装备基础and强化!$AG$7,IF(AND(L3593="SHOES",T3593=2),[1]装备基础and强化!$AH$7,IF(AND(L3593="CLOTHES",T3593=2),[1]装备基础and强化!$AI$7,0))))</f>
        <v>0</v>
      </c>
      <c r="AQ3593" s="43">
        <f>IF(L3593="HAT",[1]装备基础and强化!$AK$7,IF(L3593="JADE",[1]装备基础and强化!$AK$7,0))</f>
        <v>0</v>
      </c>
      <c r="AR3593" s="43" t="e">
        <f t="shared" si="56"/>
        <v>#REF!</v>
      </c>
    </row>
    <row r="3594" spans="1:44" x14ac:dyDescent="0.15">
      <c r="A3594" s="43"/>
      <c r="B3594" s="5" t="s">
        <v>12383</v>
      </c>
      <c r="C3594" s="12">
        <v>23590</v>
      </c>
      <c r="D3594" s="5" t="s">
        <v>12375</v>
      </c>
      <c r="E3594" s="44" t="s">
        <v>25225</v>
      </c>
      <c r="F3594" s="4" t="s">
        <v>12384</v>
      </c>
      <c r="G3594" s="4" t="s">
        <v>12385</v>
      </c>
      <c r="H3594" s="44"/>
      <c r="I3594" s="4" t="s">
        <v>700</v>
      </c>
      <c r="J3594" s="6" t="s">
        <v>700</v>
      </c>
      <c r="K3594" s="45">
        <v>1</v>
      </c>
      <c r="L3594" s="4" t="s">
        <v>750</v>
      </c>
      <c r="M3594" s="104" t="s">
        <v>19112</v>
      </c>
      <c r="N3594" s="45">
        <v>220300</v>
      </c>
      <c r="O3594" s="4" t="s">
        <v>1276</v>
      </c>
      <c r="P3594" s="4" t="s">
        <v>761</v>
      </c>
      <c r="Q3594" s="4">
        <v>30</v>
      </c>
      <c r="R3594" s="4">
        <v>4</v>
      </c>
      <c r="S3594" s="4" t="s">
        <v>11033</v>
      </c>
      <c r="T3594" s="4">
        <v>1</v>
      </c>
      <c r="U3594" s="4">
        <v>3</v>
      </c>
      <c r="W3594" s="4" t="s">
        <v>12378</v>
      </c>
      <c r="X3594" s="4" t="s">
        <v>12379</v>
      </c>
      <c r="Y3594" s="45">
        <v>0</v>
      </c>
      <c r="AA3594" s="4">
        <v>1</v>
      </c>
      <c r="AB3594" s="4">
        <v>100</v>
      </c>
      <c r="AC3594" s="4">
        <v>1</v>
      </c>
      <c r="AD3594" s="4">
        <v>1</v>
      </c>
      <c r="AE3594" s="45" t="s">
        <v>16461</v>
      </c>
      <c r="AF3594" s="45" t="s">
        <v>16457</v>
      </c>
      <c r="AG3594" s="45" t="s">
        <v>16459</v>
      </c>
      <c r="AH3594" s="45" t="s">
        <v>16453</v>
      </c>
      <c r="AI3594" s="45" t="s">
        <v>16455</v>
      </c>
      <c r="AJ3594" s="63" t="s">
        <v>20408</v>
      </c>
      <c r="AK3594" s="63" t="s">
        <v>20408</v>
      </c>
      <c r="AL3594" s="45">
        <v>0</v>
      </c>
      <c r="AM3594" s="43">
        <f>IF(AND(L3594="WEAPON",OR(R3594=0,R3594=1,R3594=2)),[1]装备基础and强化!$V$7,IF(AND(L3594="LEFTRING",OR(R3594=0,R3594=1,R3594=2)),[1]装备基础and强化!$W$7,IF(AND(L3594="RIGHTRING",OR(R3594=0,R3594=1,R3594=2)),[1]装备基础and强化!$X$7,IF(AND(L3594="NECKLACE",OR(R3594=0,R3594=1,R3594=2)),[1]装备基础and强化!$Y$7,0))))</f>
        <v>0</v>
      </c>
      <c r="AN3594" s="43">
        <f>IF(AND(L3594="WEAPON",OR(R3594=3,R3594=4)),[1]装备基础and强化!$V$11,IF(AND(L3594="LEFTRING",OR(R3594=3,R3594=4)),[1]装备基础and强化!$W$11,IF(AND(L3594="RIGHTRING",OR(R3594=3,R3594=4)),[1]装备基础and强化!$X$11,IF(AND(L3594="NECKLACE",OR(R3594=3,R3594=4)),[1]装备基础and强化!$Y$11,0))))</f>
        <v>0</v>
      </c>
      <c r="AO3594" s="43" t="e">
        <f>IF(AND(L3594="BELT",T3594=1),[1]装备基础and强化!$AA$7,IF(AND(L3594="PANTS",T3594=1),[1]装备基础and强化!$AB$7,IF(AND(L3594="SHOES",T3594=1),[1]装备基础and强化!$AC$7,IF(AND(L3594="CLOTHES",T3594=1),[1]装备基础and强化!$AD$7,0))))</f>
        <v>#REF!</v>
      </c>
      <c r="AP3594" s="43">
        <f>IF(AND(L3594="BELT",T3594=2),[1]装备基础and强化!$AF$7,IF(AND(L3594="PANTS",T3594=2),[1]装备基础and强化!$AG$7,IF(AND(L3594="SHOES",T3594=2),[1]装备基础and强化!$AH$7,IF(AND(L3594="CLOTHES",T3594=2),[1]装备基础and强化!$AI$7,0))))</f>
        <v>0</v>
      </c>
      <c r="AQ3594" s="43">
        <f>IF(L3594="HAT",[1]装备基础and强化!$AK$7,IF(L3594="JADE",[1]装备基础and强化!$AK$7,0))</f>
        <v>0</v>
      </c>
      <c r="AR3594" s="43" t="e">
        <f t="shared" si="56"/>
        <v>#REF!</v>
      </c>
    </row>
    <row r="3595" spans="1:44" x14ac:dyDescent="0.15">
      <c r="A3595" s="43"/>
      <c r="B3595" s="5" t="s">
        <v>12386</v>
      </c>
      <c r="C3595" s="12">
        <v>23591</v>
      </c>
      <c r="D3595" s="5" t="s">
        <v>12375</v>
      </c>
      <c r="E3595" s="44" t="s">
        <v>25226</v>
      </c>
      <c r="F3595" s="4" t="s">
        <v>12387</v>
      </c>
      <c r="G3595" s="4" t="s">
        <v>12388</v>
      </c>
      <c r="H3595" s="44"/>
      <c r="I3595" s="4" t="s">
        <v>700</v>
      </c>
      <c r="J3595" s="6" t="s">
        <v>700</v>
      </c>
      <c r="K3595" s="45">
        <v>1</v>
      </c>
      <c r="L3595" s="4" t="s">
        <v>750</v>
      </c>
      <c r="M3595" s="104" t="s">
        <v>19113</v>
      </c>
      <c r="N3595" s="45">
        <v>220400</v>
      </c>
      <c r="O3595" s="4" t="s">
        <v>2462</v>
      </c>
      <c r="P3595" s="4" t="s">
        <v>761</v>
      </c>
      <c r="Q3595" s="4">
        <v>30</v>
      </c>
      <c r="R3595" s="4">
        <v>4</v>
      </c>
      <c r="S3595" s="4" t="s">
        <v>11033</v>
      </c>
      <c r="T3595" s="4">
        <v>1</v>
      </c>
      <c r="U3595" s="4">
        <v>4</v>
      </c>
      <c r="W3595" s="4" t="s">
        <v>12378</v>
      </c>
      <c r="X3595" s="4" t="s">
        <v>12379</v>
      </c>
      <c r="Y3595" s="45">
        <v>0</v>
      </c>
      <c r="AA3595" s="4">
        <v>1</v>
      </c>
      <c r="AB3595" s="4">
        <v>100</v>
      </c>
      <c r="AC3595" s="4">
        <v>1</v>
      </c>
      <c r="AD3595" s="4">
        <v>1</v>
      </c>
      <c r="AE3595" s="45" t="s">
        <v>16461</v>
      </c>
      <c r="AF3595" s="45" t="s">
        <v>16457</v>
      </c>
      <c r="AG3595" s="45" t="s">
        <v>16459</v>
      </c>
      <c r="AH3595" s="45" t="s">
        <v>16453</v>
      </c>
      <c r="AI3595" s="45" t="s">
        <v>16455</v>
      </c>
      <c r="AJ3595" s="63" t="s">
        <v>20408</v>
      </c>
      <c r="AK3595" s="63" t="s">
        <v>20408</v>
      </c>
      <c r="AL3595" s="4">
        <v>0</v>
      </c>
      <c r="AM3595" s="43">
        <f>IF(AND(L3595="WEAPON",OR(R3595=0,R3595=1,R3595=2)),[1]装备基础and强化!$V$7,IF(AND(L3595="LEFTRING",OR(R3595=0,R3595=1,R3595=2)),[1]装备基础and强化!$W$7,IF(AND(L3595="RIGHTRING",OR(R3595=0,R3595=1,R3595=2)),[1]装备基础and强化!$X$7,IF(AND(L3595="NECKLACE",OR(R3595=0,R3595=1,R3595=2)),[1]装备基础and强化!$Y$7,0))))</f>
        <v>0</v>
      </c>
      <c r="AN3595" s="43">
        <f>IF(AND(L3595="WEAPON",OR(R3595=3,R3595=4)),[1]装备基础and强化!$V$11,IF(AND(L3595="LEFTRING",OR(R3595=3,R3595=4)),[1]装备基础and强化!$W$11,IF(AND(L3595="RIGHTRING",OR(R3595=3,R3595=4)),[1]装备基础and强化!$X$11,IF(AND(L3595="NECKLACE",OR(R3595=3,R3595=4)),[1]装备基础and强化!$Y$11,0))))</f>
        <v>0</v>
      </c>
      <c r="AO3595" s="43" t="e">
        <f>IF(AND(L3595="BELT",T3595=1),[1]装备基础and强化!$AA$7,IF(AND(L3595="PANTS",T3595=1),[1]装备基础and强化!$AB$7,IF(AND(L3595="SHOES",T3595=1),[1]装备基础and强化!$AC$7,IF(AND(L3595="CLOTHES",T3595=1),[1]装备基础and强化!$AD$7,0))))</f>
        <v>#REF!</v>
      </c>
      <c r="AP3595" s="43">
        <f>IF(AND(L3595="BELT",T3595=2),[1]装备基础and强化!$AF$7,IF(AND(L3595="PANTS",T3595=2),[1]装备基础and强化!$AG$7,IF(AND(L3595="SHOES",T3595=2),[1]装备基础and强化!$AH$7,IF(AND(L3595="CLOTHES",T3595=2),[1]装备基础and强化!$AI$7,0))))</f>
        <v>0</v>
      </c>
      <c r="AQ3595" s="43">
        <f>IF(L3595="HAT",[1]装备基础and强化!$AK$7,IF(L3595="JADE",[1]装备基础and强化!$AK$7,0))</f>
        <v>0</v>
      </c>
      <c r="AR3595" s="43" t="e">
        <f t="shared" si="56"/>
        <v>#REF!</v>
      </c>
    </row>
    <row r="3596" spans="1:44" x14ac:dyDescent="0.15">
      <c r="A3596" s="43"/>
      <c r="B3596" s="5" t="s">
        <v>12389</v>
      </c>
      <c r="C3596" s="12">
        <v>23592</v>
      </c>
      <c r="D3596" s="5" t="s">
        <v>12375</v>
      </c>
      <c r="E3596" s="44" t="s">
        <v>25227</v>
      </c>
      <c r="F3596" s="4" t="s">
        <v>12390</v>
      </c>
      <c r="G3596" s="4" t="s">
        <v>12391</v>
      </c>
      <c r="H3596" s="44"/>
      <c r="I3596" s="4" t="s">
        <v>700</v>
      </c>
      <c r="J3596" s="6" t="s">
        <v>700</v>
      </c>
      <c r="K3596" s="45">
        <v>1</v>
      </c>
      <c r="L3596" s="4" t="s">
        <v>750</v>
      </c>
      <c r="M3596" s="104" t="s">
        <v>19114</v>
      </c>
      <c r="N3596" s="45">
        <v>220500</v>
      </c>
      <c r="O3596" s="4" t="s">
        <v>2466</v>
      </c>
      <c r="P3596" s="4" t="s">
        <v>761</v>
      </c>
      <c r="Q3596" s="4">
        <v>30</v>
      </c>
      <c r="R3596" s="4">
        <v>4</v>
      </c>
      <c r="S3596" s="4" t="s">
        <v>11033</v>
      </c>
      <c r="T3596" s="4">
        <v>1</v>
      </c>
      <c r="U3596" s="4">
        <v>5</v>
      </c>
      <c r="W3596" s="4" t="s">
        <v>12378</v>
      </c>
      <c r="X3596" s="4" t="s">
        <v>12379</v>
      </c>
      <c r="Y3596" s="45">
        <v>0</v>
      </c>
      <c r="AA3596" s="4">
        <v>1</v>
      </c>
      <c r="AB3596" s="4">
        <v>100</v>
      </c>
      <c r="AC3596" s="4">
        <v>1</v>
      </c>
      <c r="AD3596" s="4">
        <v>1</v>
      </c>
      <c r="AE3596" s="45" t="s">
        <v>16461</v>
      </c>
      <c r="AF3596" s="45" t="s">
        <v>16457</v>
      </c>
      <c r="AG3596" s="45" t="s">
        <v>16459</v>
      </c>
      <c r="AH3596" s="45" t="s">
        <v>16453</v>
      </c>
      <c r="AI3596" s="45" t="s">
        <v>16455</v>
      </c>
      <c r="AJ3596" s="63" t="s">
        <v>20408</v>
      </c>
      <c r="AK3596" s="63" t="s">
        <v>20408</v>
      </c>
      <c r="AL3596" s="45">
        <v>0</v>
      </c>
      <c r="AM3596" s="43">
        <f>IF(AND(L3596="WEAPON",OR(R3596=0,R3596=1,R3596=2)),[1]装备基础and强化!$V$7,IF(AND(L3596="LEFTRING",OR(R3596=0,R3596=1,R3596=2)),[1]装备基础and强化!$W$7,IF(AND(L3596="RIGHTRING",OR(R3596=0,R3596=1,R3596=2)),[1]装备基础and强化!$X$7,IF(AND(L3596="NECKLACE",OR(R3596=0,R3596=1,R3596=2)),[1]装备基础and强化!$Y$7,0))))</f>
        <v>0</v>
      </c>
      <c r="AN3596" s="43">
        <f>IF(AND(L3596="WEAPON",OR(R3596=3,R3596=4)),[1]装备基础and强化!$V$11,IF(AND(L3596="LEFTRING",OR(R3596=3,R3596=4)),[1]装备基础and强化!$W$11,IF(AND(L3596="RIGHTRING",OR(R3596=3,R3596=4)),[1]装备基础and强化!$X$11,IF(AND(L3596="NECKLACE",OR(R3596=3,R3596=4)),[1]装备基础and强化!$Y$11,0))))</f>
        <v>0</v>
      </c>
      <c r="AO3596" s="43" t="e">
        <f>IF(AND(L3596="BELT",T3596=1),[1]装备基础and强化!$AA$7,IF(AND(L3596="PANTS",T3596=1),[1]装备基础and强化!$AB$7,IF(AND(L3596="SHOES",T3596=1),[1]装备基础and强化!$AC$7,IF(AND(L3596="CLOTHES",T3596=1),[1]装备基础and强化!$AD$7,0))))</f>
        <v>#REF!</v>
      </c>
      <c r="AP3596" s="43">
        <f>IF(AND(L3596="BELT",T3596=2),[1]装备基础and强化!$AF$7,IF(AND(L3596="PANTS",T3596=2),[1]装备基础and强化!$AG$7,IF(AND(L3596="SHOES",T3596=2),[1]装备基础and强化!$AH$7,IF(AND(L3596="CLOTHES",T3596=2),[1]装备基础and强化!$AI$7,0))))</f>
        <v>0</v>
      </c>
      <c r="AQ3596" s="43">
        <f>IF(L3596="HAT",[1]装备基础and强化!$AK$7,IF(L3596="JADE",[1]装备基础and强化!$AK$7,0))</f>
        <v>0</v>
      </c>
      <c r="AR3596" s="43" t="e">
        <f t="shared" si="56"/>
        <v>#REF!</v>
      </c>
    </row>
    <row r="3597" spans="1:44" x14ac:dyDescent="0.15">
      <c r="A3597" s="43"/>
      <c r="B3597" s="5" t="s">
        <v>12392</v>
      </c>
      <c r="C3597" s="12">
        <v>23593</v>
      </c>
      <c r="D3597" s="5" t="s">
        <v>12375</v>
      </c>
      <c r="E3597" s="44" t="s">
        <v>25228</v>
      </c>
      <c r="F3597" s="4" t="s">
        <v>12393</v>
      </c>
      <c r="G3597" s="4" t="s">
        <v>12394</v>
      </c>
      <c r="H3597" s="44"/>
      <c r="I3597" s="4" t="s">
        <v>700</v>
      </c>
      <c r="J3597" s="6" t="s">
        <v>700</v>
      </c>
      <c r="K3597" s="45">
        <v>1</v>
      </c>
      <c r="L3597" s="4" t="s">
        <v>750</v>
      </c>
      <c r="M3597" s="104" t="s">
        <v>19115</v>
      </c>
      <c r="N3597" s="45">
        <v>220600</v>
      </c>
      <c r="O3597" s="4" t="s">
        <v>2470</v>
      </c>
      <c r="P3597" s="4" t="s">
        <v>761</v>
      </c>
      <c r="Q3597" s="4">
        <v>30</v>
      </c>
      <c r="R3597" s="4">
        <v>4</v>
      </c>
      <c r="S3597" s="4" t="s">
        <v>11033</v>
      </c>
      <c r="T3597" s="4">
        <v>1</v>
      </c>
      <c r="U3597" s="4">
        <v>6</v>
      </c>
      <c r="W3597" s="4" t="s">
        <v>12378</v>
      </c>
      <c r="X3597" s="4" t="s">
        <v>12379</v>
      </c>
      <c r="Y3597" s="45">
        <v>0</v>
      </c>
      <c r="AA3597" s="4">
        <v>1</v>
      </c>
      <c r="AB3597" s="4">
        <v>100</v>
      </c>
      <c r="AC3597" s="4">
        <v>1</v>
      </c>
      <c r="AD3597" s="4">
        <v>1</v>
      </c>
      <c r="AE3597" s="45" t="s">
        <v>16461</v>
      </c>
      <c r="AF3597" s="45" t="s">
        <v>16457</v>
      </c>
      <c r="AG3597" s="45" t="s">
        <v>16459</v>
      </c>
      <c r="AH3597" s="45" t="s">
        <v>16453</v>
      </c>
      <c r="AI3597" s="45" t="s">
        <v>16455</v>
      </c>
      <c r="AJ3597" s="63" t="s">
        <v>20408</v>
      </c>
      <c r="AK3597" s="63" t="s">
        <v>20408</v>
      </c>
      <c r="AL3597" s="4">
        <v>0</v>
      </c>
      <c r="AM3597" s="43">
        <f>IF(AND(L3597="WEAPON",OR(R3597=0,R3597=1,R3597=2)),[1]装备基础and强化!$V$7,IF(AND(L3597="LEFTRING",OR(R3597=0,R3597=1,R3597=2)),[1]装备基础and强化!$W$7,IF(AND(L3597="RIGHTRING",OR(R3597=0,R3597=1,R3597=2)),[1]装备基础and强化!$X$7,IF(AND(L3597="NECKLACE",OR(R3597=0,R3597=1,R3597=2)),[1]装备基础and强化!$Y$7,0))))</f>
        <v>0</v>
      </c>
      <c r="AN3597" s="43">
        <f>IF(AND(L3597="WEAPON",OR(R3597=3,R3597=4)),[1]装备基础and强化!$V$11,IF(AND(L3597="LEFTRING",OR(R3597=3,R3597=4)),[1]装备基础and强化!$W$11,IF(AND(L3597="RIGHTRING",OR(R3597=3,R3597=4)),[1]装备基础and强化!$X$11,IF(AND(L3597="NECKLACE",OR(R3597=3,R3597=4)),[1]装备基础and强化!$Y$11,0))))</f>
        <v>0</v>
      </c>
      <c r="AO3597" s="43" t="e">
        <f>IF(AND(L3597="BELT",T3597=1),[1]装备基础and强化!$AA$7,IF(AND(L3597="PANTS",T3597=1),[1]装备基础and强化!$AB$7,IF(AND(L3597="SHOES",T3597=1),[1]装备基础and强化!$AC$7,IF(AND(L3597="CLOTHES",T3597=1),[1]装备基础and强化!$AD$7,0))))</f>
        <v>#REF!</v>
      </c>
      <c r="AP3597" s="43">
        <f>IF(AND(L3597="BELT",T3597=2),[1]装备基础and强化!$AF$7,IF(AND(L3597="PANTS",T3597=2),[1]装备基础and强化!$AG$7,IF(AND(L3597="SHOES",T3597=2),[1]装备基础and强化!$AH$7,IF(AND(L3597="CLOTHES",T3597=2),[1]装备基础and强化!$AI$7,0))))</f>
        <v>0</v>
      </c>
      <c r="AQ3597" s="43">
        <f>IF(L3597="HAT",[1]装备基础and强化!$AK$7,IF(L3597="JADE",[1]装备基础and强化!$AK$7,0))</f>
        <v>0</v>
      </c>
      <c r="AR3597" s="43" t="e">
        <f t="shared" si="56"/>
        <v>#REF!</v>
      </c>
    </row>
    <row r="3598" spans="1:44" x14ac:dyDescent="0.15">
      <c r="A3598" s="43"/>
      <c r="B3598" s="5" t="s">
        <v>12395</v>
      </c>
      <c r="C3598" s="12">
        <v>23594</v>
      </c>
      <c r="D3598" s="5" t="s">
        <v>12375</v>
      </c>
      <c r="E3598" s="44" t="s">
        <v>25229</v>
      </c>
      <c r="F3598" s="4" t="s">
        <v>12396</v>
      </c>
      <c r="G3598" s="4" t="s">
        <v>12397</v>
      </c>
      <c r="H3598" s="44"/>
      <c r="I3598" s="4" t="s">
        <v>700</v>
      </c>
      <c r="J3598" s="6" t="s">
        <v>700</v>
      </c>
      <c r="K3598" s="45">
        <v>1</v>
      </c>
      <c r="L3598" s="4" t="s">
        <v>750</v>
      </c>
      <c r="M3598" s="104" t="s">
        <v>19116</v>
      </c>
      <c r="N3598" s="45">
        <v>220700</v>
      </c>
      <c r="O3598" s="4" t="s">
        <v>2474</v>
      </c>
      <c r="P3598" s="4" t="s">
        <v>761</v>
      </c>
      <c r="Q3598" s="4">
        <v>30</v>
      </c>
      <c r="R3598" s="4">
        <v>4</v>
      </c>
      <c r="S3598" s="4" t="s">
        <v>11033</v>
      </c>
      <c r="T3598" s="4">
        <v>1</v>
      </c>
      <c r="U3598" s="4">
        <v>7</v>
      </c>
      <c r="W3598" s="4" t="s">
        <v>12378</v>
      </c>
      <c r="X3598" s="4" t="s">
        <v>12379</v>
      </c>
      <c r="Y3598" s="45">
        <v>0</v>
      </c>
      <c r="AA3598" s="4">
        <v>1</v>
      </c>
      <c r="AB3598" s="4">
        <v>100</v>
      </c>
      <c r="AC3598" s="4">
        <v>1</v>
      </c>
      <c r="AD3598" s="4">
        <v>1</v>
      </c>
      <c r="AE3598" s="45" t="s">
        <v>16461</v>
      </c>
      <c r="AF3598" s="45" t="s">
        <v>16457</v>
      </c>
      <c r="AG3598" s="45" t="s">
        <v>16459</v>
      </c>
      <c r="AH3598" s="45" t="s">
        <v>16453</v>
      </c>
      <c r="AI3598" s="45" t="s">
        <v>16455</v>
      </c>
      <c r="AJ3598" s="63" t="s">
        <v>20408</v>
      </c>
      <c r="AK3598" s="63" t="s">
        <v>20408</v>
      </c>
      <c r="AL3598" s="45">
        <v>0</v>
      </c>
      <c r="AM3598" s="43">
        <f>IF(AND(L3598="WEAPON",OR(R3598=0,R3598=1,R3598=2)),[1]装备基础and强化!$V$7,IF(AND(L3598="LEFTRING",OR(R3598=0,R3598=1,R3598=2)),[1]装备基础and强化!$W$7,IF(AND(L3598="RIGHTRING",OR(R3598=0,R3598=1,R3598=2)),[1]装备基础and强化!$X$7,IF(AND(L3598="NECKLACE",OR(R3598=0,R3598=1,R3598=2)),[1]装备基础and强化!$Y$7,0))))</f>
        <v>0</v>
      </c>
      <c r="AN3598" s="43">
        <f>IF(AND(L3598="WEAPON",OR(R3598=3,R3598=4)),[1]装备基础and强化!$V$11,IF(AND(L3598="LEFTRING",OR(R3598=3,R3598=4)),[1]装备基础and强化!$W$11,IF(AND(L3598="RIGHTRING",OR(R3598=3,R3598=4)),[1]装备基础and强化!$X$11,IF(AND(L3598="NECKLACE",OR(R3598=3,R3598=4)),[1]装备基础and强化!$Y$11,0))))</f>
        <v>0</v>
      </c>
      <c r="AO3598" s="43" t="e">
        <f>IF(AND(L3598="BELT",T3598=1),[1]装备基础and强化!$AA$7,IF(AND(L3598="PANTS",T3598=1),[1]装备基础and强化!$AB$7,IF(AND(L3598="SHOES",T3598=1),[1]装备基础and强化!$AC$7,IF(AND(L3598="CLOTHES",T3598=1),[1]装备基础and强化!$AD$7,0))))</f>
        <v>#REF!</v>
      </c>
      <c r="AP3598" s="43">
        <f>IF(AND(L3598="BELT",T3598=2),[1]装备基础and强化!$AF$7,IF(AND(L3598="PANTS",T3598=2),[1]装备基础and强化!$AG$7,IF(AND(L3598="SHOES",T3598=2),[1]装备基础and强化!$AH$7,IF(AND(L3598="CLOTHES",T3598=2),[1]装备基础and强化!$AI$7,0))))</f>
        <v>0</v>
      </c>
      <c r="AQ3598" s="43">
        <f>IF(L3598="HAT",[1]装备基础and强化!$AK$7,IF(L3598="JADE",[1]装备基础and强化!$AK$7,0))</f>
        <v>0</v>
      </c>
      <c r="AR3598" s="43" t="e">
        <f t="shared" si="56"/>
        <v>#REF!</v>
      </c>
    </row>
    <row r="3599" spans="1:44" x14ac:dyDescent="0.15">
      <c r="A3599" s="43"/>
      <c r="B3599" s="5" t="s">
        <v>12398</v>
      </c>
      <c r="C3599" s="12">
        <v>23595</v>
      </c>
      <c r="D3599" s="5" t="s">
        <v>12375</v>
      </c>
      <c r="E3599" s="44" t="s">
        <v>25230</v>
      </c>
      <c r="F3599" s="4" t="s">
        <v>12399</v>
      </c>
      <c r="G3599" s="4" t="s">
        <v>12400</v>
      </c>
      <c r="H3599" s="44"/>
      <c r="I3599" s="4" t="s">
        <v>700</v>
      </c>
      <c r="J3599" s="6" t="s">
        <v>700</v>
      </c>
      <c r="K3599" s="45">
        <v>1</v>
      </c>
      <c r="L3599" s="4" t="s">
        <v>750</v>
      </c>
      <c r="M3599" s="104" t="s">
        <v>19117</v>
      </c>
      <c r="N3599" s="45">
        <v>202800</v>
      </c>
      <c r="O3599" s="4" t="s">
        <v>2478</v>
      </c>
      <c r="P3599" s="4" t="s">
        <v>761</v>
      </c>
      <c r="Q3599" s="4">
        <v>30</v>
      </c>
      <c r="R3599" s="4">
        <v>4</v>
      </c>
      <c r="S3599" s="4" t="s">
        <v>11033</v>
      </c>
      <c r="T3599" s="4">
        <v>1</v>
      </c>
      <c r="U3599" s="4">
        <v>8</v>
      </c>
      <c r="W3599" s="4" t="s">
        <v>12378</v>
      </c>
      <c r="X3599" s="4" t="s">
        <v>12379</v>
      </c>
      <c r="Y3599" s="45">
        <v>0</v>
      </c>
      <c r="AA3599" s="4">
        <v>1</v>
      </c>
      <c r="AB3599" s="4">
        <v>100</v>
      </c>
      <c r="AC3599" s="4">
        <v>1</v>
      </c>
      <c r="AD3599" s="4">
        <v>1</v>
      </c>
      <c r="AE3599" s="45" t="s">
        <v>16461</v>
      </c>
      <c r="AF3599" s="45" t="s">
        <v>16457</v>
      </c>
      <c r="AG3599" s="45" t="s">
        <v>16459</v>
      </c>
      <c r="AH3599" s="45" t="s">
        <v>16453</v>
      </c>
      <c r="AI3599" s="45" t="s">
        <v>16455</v>
      </c>
      <c r="AJ3599" s="63" t="s">
        <v>20408</v>
      </c>
      <c r="AK3599" s="63" t="s">
        <v>20408</v>
      </c>
      <c r="AL3599" s="4">
        <v>0</v>
      </c>
      <c r="AM3599" s="43">
        <f>IF(AND(L3599="WEAPON",OR(R3599=0,R3599=1,R3599=2)),[1]装备基础and强化!$V$7,IF(AND(L3599="LEFTRING",OR(R3599=0,R3599=1,R3599=2)),[1]装备基础and强化!$W$7,IF(AND(L3599="RIGHTRING",OR(R3599=0,R3599=1,R3599=2)),[1]装备基础and强化!$X$7,IF(AND(L3599="NECKLACE",OR(R3599=0,R3599=1,R3599=2)),[1]装备基础and强化!$Y$7,0))))</f>
        <v>0</v>
      </c>
      <c r="AN3599" s="43">
        <f>IF(AND(L3599="WEAPON",OR(R3599=3,R3599=4)),[1]装备基础and强化!$V$11,IF(AND(L3599="LEFTRING",OR(R3599=3,R3599=4)),[1]装备基础and强化!$W$11,IF(AND(L3599="RIGHTRING",OR(R3599=3,R3599=4)),[1]装备基础and强化!$X$11,IF(AND(L3599="NECKLACE",OR(R3599=3,R3599=4)),[1]装备基础and强化!$Y$11,0))))</f>
        <v>0</v>
      </c>
      <c r="AO3599" s="43" t="e">
        <f>IF(AND(L3599="BELT",T3599=1),[1]装备基础and强化!$AA$7,IF(AND(L3599="PANTS",T3599=1),[1]装备基础and强化!$AB$7,IF(AND(L3599="SHOES",T3599=1),[1]装备基础and强化!$AC$7,IF(AND(L3599="CLOTHES",T3599=1),[1]装备基础and强化!$AD$7,0))))</f>
        <v>#REF!</v>
      </c>
      <c r="AP3599" s="43">
        <f>IF(AND(L3599="BELT",T3599=2),[1]装备基础and强化!$AF$7,IF(AND(L3599="PANTS",T3599=2),[1]装备基础and强化!$AG$7,IF(AND(L3599="SHOES",T3599=2),[1]装备基础and强化!$AH$7,IF(AND(L3599="CLOTHES",T3599=2),[1]装备基础and强化!$AI$7,0))))</f>
        <v>0</v>
      </c>
      <c r="AQ3599" s="43">
        <f>IF(L3599="HAT",[1]装备基础and强化!$AK$7,IF(L3599="JADE",[1]装备基础and强化!$AK$7,0))</f>
        <v>0</v>
      </c>
      <c r="AR3599" s="43" t="e">
        <f t="shared" si="56"/>
        <v>#REF!</v>
      </c>
    </row>
    <row r="3600" spans="1:44" x14ac:dyDescent="0.15">
      <c r="A3600" s="43"/>
      <c r="B3600" s="5" t="s">
        <v>12401</v>
      </c>
      <c r="C3600" s="12">
        <v>23596</v>
      </c>
      <c r="D3600" s="5" t="s">
        <v>12402</v>
      </c>
      <c r="E3600" s="44" t="s">
        <v>25231</v>
      </c>
      <c r="F3600" s="4" t="s">
        <v>12403</v>
      </c>
      <c r="G3600" s="4" t="s">
        <v>12404</v>
      </c>
      <c r="H3600" s="44"/>
      <c r="I3600" s="4" t="s">
        <v>700</v>
      </c>
      <c r="J3600" s="6" t="s">
        <v>700</v>
      </c>
      <c r="K3600" s="45">
        <v>1</v>
      </c>
      <c r="L3600" s="4" t="s">
        <v>750</v>
      </c>
      <c r="M3600" s="104" t="s">
        <v>19118</v>
      </c>
      <c r="N3600" s="45">
        <v>250100</v>
      </c>
      <c r="O3600" s="4" t="s">
        <v>2483</v>
      </c>
      <c r="P3600" s="4" t="s">
        <v>761</v>
      </c>
      <c r="Q3600" s="4">
        <v>50</v>
      </c>
      <c r="R3600" s="4">
        <v>4</v>
      </c>
      <c r="S3600" s="4" t="s">
        <v>11064</v>
      </c>
      <c r="T3600" s="4">
        <v>1</v>
      </c>
      <c r="U3600" s="4">
        <v>1</v>
      </c>
      <c r="W3600" s="4" t="s">
        <v>12405</v>
      </c>
      <c r="X3600" s="4" t="s">
        <v>12406</v>
      </c>
      <c r="Y3600" s="45">
        <v>0</v>
      </c>
      <c r="AA3600" s="4">
        <v>1</v>
      </c>
      <c r="AB3600" s="4">
        <v>100</v>
      </c>
      <c r="AC3600" s="4">
        <v>1</v>
      </c>
      <c r="AD3600" s="4">
        <v>1</v>
      </c>
      <c r="AE3600" s="45" t="s">
        <v>16461</v>
      </c>
      <c r="AF3600" s="45" t="s">
        <v>16457</v>
      </c>
      <c r="AG3600" s="45" t="s">
        <v>16459</v>
      </c>
      <c r="AH3600" s="45" t="s">
        <v>16453</v>
      </c>
      <c r="AI3600" s="45" t="s">
        <v>16455</v>
      </c>
      <c r="AJ3600" s="63" t="s">
        <v>20408</v>
      </c>
      <c r="AK3600" s="63" t="s">
        <v>20408</v>
      </c>
      <c r="AL3600" s="45">
        <v>0</v>
      </c>
      <c r="AM3600" s="43">
        <f>IF(AND(L3600="WEAPON",OR(R3600=0,R3600=1,R3600=2)),[1]装备基础and强化!$V$7,IF(AND(L3600="LEFTRING",OR(R3600=0,R3600=1,R3600=2)),[1]装备基础and强化!$W$7,IF(AND(L3600="RIGHTRING",OR(R3600=0,R3600=1,R3600=2)),[1]装备基础and强化!$X$7,IF(AND(L3600="NECKLACE",OR(R3600=0,R3600=1,R3600=2)),[1]装备基础and强化!$Y$7,0))))</f>
        <v>0</v>
      </c>
      <c r="AN3600" s="43">
        <f>IF(AND(L3600="WEAPON",OR(R3600=3,R3600=4)),[1]装备基础and强化!$V$11,IF(AND(L3600="LEFTRING",OR(R3600=3,R3600=4)),[1]装备基础and强化!$W$11,IF(AND(L3600="RIGHTRING",OR(R3600=3,R3600=4)),[1]装备基础and强化!$X$11,IF(AND(L3600="NECKLACE",OR(R3600=3,R3600=4)),[1]装备基础and强化!$Y$11,0))))</f>
        <v>0</v>
      </c>
      <c r="AO3600" s="43" t="e">
        <f>IF(AND(L3600="BELT",T3600=1),[1]装备基础and强化!$AA$7,IF(AND(L3600="PANTS",T3600=1),[1]装备基础and强化!$AB$7,IF(AND(L3600="SHOES",T3600=1),[1]装备基础and强化!$AC$7,IF(AND(L3600="CLOTHES",T3600=1),[1]装备基础and强化!$AD$7,0))))</f>
        <v>#REF!</v>
      </c>
      <c r="AP3600" s="43">
        <f>IF(AND(L3600="BELT",T3600=2),[1]装备基础and强化!$AF$7,IF(AND(L3600="PANTS",T3600=2),[1]装备基础and强化!$AG$7,IF(AND(L3600="SHOES",T3600=2),[1]装备基础and强化!$AH$7,IF(AND(L3600="CLOTHES",T3600=2),[1]装备基础and强化!$AI$7,0))))</f>
        <v>0</v>
      </c>
      <c r="AQ3600" s="43">
        <f>IF(L3600="HAT",[1]装备基础and强化!$AK$7,IF(L3600="JADE",[1]装备基础and强化!$AK$7,0))</f>
        <v>0</v>
      </c>
      <c r="AR3600" s="43" t="e">
        <f t="shared" si="56"/>
        <v>#REF!</v>
      </c>
    </row>
    <row r="3601" spans="1:44" x14ac:dyDescent="0.15">
      <c r="A3601" s="43"/>
      <c r="B3601" s="5" t="s">
        <v>12407</v>
      </c>
      <c r="C3601" s="12">
        <v>23597</v>
      </c>
      <c r="D3601" s="5" t="s">
        <v>12402</v>
      </c>
      <c r="E3601" s="44" t="s">
        <v>25232</v>
      </c>
      <c r="F3601" s="4" t="s">
        <v>12408</v>
      </c>
      <c r="G3601" s="4" t="s">
        <v>12409</v>
      </c>
      <c r="H3601" s="44"/>
      <c r="I3601" s="4" t="s">
        <v>700</v>
      </c>
      <c r="J3601" s="6" t="s">
        <v>700</v>
      </c>
      <c r="K3601" s="45">
        <v>1</v>
      </c>
      <c r="L3601" s="4" t="s">
        <v>750</v>
      </c>
      <c r="M3601" s="104" t="s">
        <v>19119</v>
      </c>
      <c r="N3601" s="45">
        <v>250200</v>
      </c>
      <c r="O3601" s="4" t="s">
        <v>2489</v>
      </c>
      <c r="P3601" s="4" t="s">
        <v>761</v>
      </c>
      <c r="Q3601" s="4">
        <v>50</v>
      </c>
      <c r="R3601" s="4">
        <v>4</v>
      </c>
      <c r="S3601" s="4" t="s">
        <v>11064</v>
      </c>
      <c r="T3601" s="4">
        <v>1</v>
      </c>
      <c r="U3601" s="4">
        <v>2</v>
      </c>
      <c r="W3601" s="4" t="s">
        <v>12405</v>
      </c>
      <c r="X3601" s="4" t="s">
        <v>12406</v>
      </c>
      <c r="Y3601" s="45">
        <v>0</v>
      </c>
      <c r="AA3601" s="4">
        <v>1</v>
      </c>
      <c r="AB3601" s="4">
        <v>100</v>
      </c>
      <c r="AC3601" s="4">
        <v>1</v>
      </c>
      <c r="AD3601" s="4">
        <v>1</v>
      </c>
      <c r="AE3601" s="45" t="s">
        <v>16461</v>
      </c>
      <c r="AF3601" s="45" t="s">
        <v>16457</v>
      </c>
      <c r="AG3601" s="45" t="s">
        <v>16459</v>
      </c>
      <c r="AH3601" s="45" t="s">
        <v>16453</v>
      </c>
      <c r="AI3601" s="45" t="s">
        <v>16455</v>
      </c>
      <c r="AJ3601" s="63" t="s">
        <v>20408</v>
      </c>
      <c r="AK3601" s="63" t="s">
        <v>20408</v>
      </c>
      <c r="AL3601" s="4">
        <v>0</v>
      </c>
      <c r="AM3601" s="43">
        <f>IF(AND(L3601="WEAPON",OR(R3601=0,R3601=1,R3601=2)),[1]装备基础and强化!$V$7,IF(AND(L3601="LEFTRING",OR(R3601=0,R3601=1,R3601=2)),[1]装备基础and强化!$W$7,IF(AND(L3601="RIGHTRING",OR(R3601=0,R3601=1,R3601=2)),[1]装备基础and强化!$X$7,IF(AND(L3601="NECKLACE",OR(R3601=0,R3601=1,R3601=2)),[1]装备基础and强化!$Y$7,0))))</f>
        <v>0</v>
      </c>
      <c r="AN3601" s="43">
        <f>IF(AND(L3601="WEAPON",OR(R3601=3,R3601=4)),[1]装备基础and强化!$V$11,IF(AND(L3601="LEFTRING",OR(R3601=3,R3601=4)),[1]装备基础and强化!$W$11,IF(AND(L3601="RIGHTRING",OR(R3601=3,R3601=4)),[1]装备基础and强化!$X$11,IF(AND(L3601="NECKLACE",OR(R3601=3,R3601=4)),[1]装备基础and强化!$Y$11,0))))</f>
        <v>0</v>
      </c>
      <c r="AO3601" s="43" t="e">
        <f>IF(AND(L3601="BELT",T3601=1),[1]装备基础and强化!$AA$7,IF(AND(L3601="PANTS",T3601=1),[1]装备基础and强化!$AB$7,IF(AND(L3601="SHOES",T3601=1),[1]装备基础and强化!$AC$7,IF(AND(L3601="CLOTHES",T3601=1),[1]装备基础and强化!$AD$7,0))))</f>
        <v>#REF!</v>
      </c>
      <c r="AP3601" s="43">
        <f>IF(AND(L3601="BELT",T3601=2),[1]装备基础and强化!$AF$7,IF(AND(L3601="PANTS",T3601=2),[1]装备基础and强化!$AG$7,IF(AND(L3601="SHOES",T3601=2),[1]装备基础and强化!$AH$7,IF(AND(L3601="CLOTHES",T3601=2),[1]装备基础and强化!$AI$7,0))))</f>
        <v>0</v>
      </c>
      <c r="AQ3601" s="43">
        <f>IF(L3601="HAT",[1]装备基础and强化!$AK$7,IF(L3601="JADE",[1]装备基础and强化!$AK$7,0))</f>
        <v>0</v>
      </c>
      <c r="AR3601" s="43" t="e">
        <f t="shared" si="56"/>
        <v>#REF!</v>
      </c>
    </row>
    <row r="3602" spans="1:44" x14ac:dyDescent="0.15">
      <c r="A3602" s="43"/>
      <c r="B3602" s="5" t="s">
        <v>12410</v>
      </c>
      <c r="C3602" s="12">
        <v>23598</v>
      </c>
      <c r="D3602" s="5" t="s">
        <v>12402</v>
      </c>
      <c r="E3602" s="44" t="s">
        <v>25233</v>
      </c>
      <c r="F3602" s="4" t="s">
        <v>12411</v>
      </c>
      <c r="G3602" s="4" t="s">
        <v>12412</v>
      </c>
      <c r="H3602" s="44"/>
      <c r="I3602" s="4" t="s">
        <v>700</v>
      </c>
      <c r="J3602" s="6" t="s">
        <v>700</v>
      </c>
      <c r="K3602" s="45">
        <v>1</v>
      </c>
      <c r="L3602" s="4" t="s">
        <v>750</v>
      </c>
      <c r="M3602" s="104" t="s">
        <v>19120</v>
      </c>
      <c r="N3602" s="45">
        <v>250300</v>
      </c>
      <c r="O3602" s="4" t="s">
        <v>2493</v>
      </c>
      <c r="P3602" s="4" t="s">
        <v>761</v>
      </c>
      <c r="Q3602" s="4">
        <v>50</v>
      </c>
      <c r="R3602" s="4">
        <v>4</v>
      </c>
      <c r="S3602" s="4" t="s">
        <v>11064</v>
      </c>
      <c r="T3602" s="4">
        <v>1</v>
      </c>
      <c r="U3602" s="4">
        <v>3</v>
      </c>
      <c r="W3602" s="4" t="s">
        <v>12405</v>
      </c>
      <c r="X3602" s="4" t="s">
        <v>12406</v>
      </c>
      <c r="Y3602" s="45">
        <v>0</v>
      </c>
      <c r="AA3602" s="4">
        <v>1</v>
      </c>
      <c r="AB3602" s="4">
        <v>100</v>
      </c>
      <c r="AC3602" s="4">
        <v>1</v>
      </c>
      <c r="AD3602" s="4">
        <v>1</v>
      </c>
      <c r="AE3602" s="45" t="s">
        <v>16461</v>
      </c>
      <c r="AF3602" s="45" t="s">
        <v>16457</v>
      </c>
      <c r="AG3602" s="45" t="s">
        <v>16459</v>
      </c>
      <c r="AH3602" s="45" t="s">
        <v>16453</v>
      </c>
      <c r="AI3602" s="45" t="s">
        <v>16455</v>
      </c>
      <c r="AJ3602" s="63" t="s">
        <v>20408</v>
      </c>
      <c r="AK3602" s="63" t="s">
        <v>20408</v>
      </c>
      <c r="AL3602" s="45">
        <v>0</v>
      </c>
      <c r="AM3602" s="43">
        <f>IF(AND(L3602="WEAPON",OR(R3602=0,R3602=1,R3602=2)),[1]装备基础and强化!$V$7,IF(AND(L3602="LEFTRING",OR(R3602=0,R3602=1,R3602=2)),[1]装备基础and强化!$W$7,IF(AND(L3602="RIGHTRING",OR(R3602=0,R3602=1,R3602=2)),[1]装备基础and强化!$X$7,IF(AND(L3602="NECKLACE",OR(R3602=0,R3602=1,R3602=2)),[1]装备基础and强化!$Y$7,0))))</f>
        <v>0</v>
      </c>
      <c r="AN3602" s="43">
        <f>IF(AND(L3602="WEAPON",OR(R3602=3,R3602=4)),[1]装备基础and强化!$V$11,IF(AND(L3602="LEFTRING",OR(R3602=3,R3602=4)),[1]装备基础and强化!$W$11,IF(AND(L3602="RIGHTRING",OR(R3602=3,R3602=4)),[1]装备基础and强化!$X$11,IF(AND(L3602="NECKLACE",OR(R3602=3,R3602=4)),[1]装备基础and强化!$Y$11,0))))</f>
        <v>0</v>
      </c>
      <c r="AO3602" s="43" t="e">
        <f>IF(AND(L3602="BELT",T3602=1),[1]装备基础and强化!$AA$7,IF(AND(L3602="PANTS",T3602=1),[1]装备基础and强化!$AB$7,IF(AND(L3602="SHOES",T3602=1),[1]装备基础and强化!$AC$7,IF(AND(L3602="CLOTHES",T3602=1),[1]装备基础and强化!$AD$7,0))))</f>
        <v>#REF!</v>
      </c>
      <c r="AP3602" s="43">
        <f>IF(AND(L3602="BELT",T3602=2),[1]装备基础and强化!$AF$7,IF(AND(L3602="PANTS",T3602=2),[1]装备基础and强化!$AG$7,IF(AND(L3602="SHOES",T3602=2),[1]装备基础and强化!$AH$7,IF(AND(L3602="CLOTHES",T3602=2),[1]装备基础and强化!$AI$7,0))))</f>
        <v>0</v>
      </c>
      <c r="AQ3602" s="43">
        <f>IF(L3602="HAT",[1]装备基础and强化!$AK$7,IF(L3602="JADE",[1]装备基础and强化!$AK$7,0))</f>
        <v>0</v>
      </c>
      <c r="AR3602" s="43" t="e">
        <f t="shared" si="56"/>
        <v>#REF!</v>
      </c>
    </row>
    <row r="3603" spans="1:44" x14ac:dyDescent="0.15">
      <c r="A3603" s="43"/>
      <c r="B3603" s="5" t="s">
        <v>12413</v>
      </c>
      <c r="C3603" s="12">
        <v>23599</v>
      </c>
      <c r="D3603" s="5" t="s">
        <v>12402</v>
      </c>
      <c r="E3603" s="44" t="s">
        <v>25234</v>
      </c>
      <c r="F3603" s="4" t="s">
        <v>12414</v>
      </c>
      <c r="G3603" s="4" t="s">
        <v>12415</v>
      </c>
      <c r="H3603" s="44"/>
      <c r="I3603" s="4" t="s">
        <v>700</v>
      </c>
      <c r="J3603" s="6" t="s">
        <v>700</v>
      </c>
      <c r="K3603" s="45">
        <v>1</v>
      </c>
      <c r="L3603" s="4" t="s">
        <v>750</v>
      </c>
      <c r="M3603" s="104" t="s">
        <v>19121</v>
      </c>
      <c r="N3603" s="45">
        <v>250400</v>
      </c>
      <c r="O3603" s="4" t="s">
        <v>2497</v>
      </c>
      <c r="P3603" s="4" t="s">
        <v>761</v>
      </c>
      <c r="Q3603" s="4">
        <v>50</v>
      </c>
      <c r="R3603" s="4">
        <v>4</v>
      </c>
      <c r="S3603" s="4" t="s">
        <v>11064</v>
      </c>
      <c r="T3603" s="4">
        <v>1</v>
      </c>
      <c r="U3603" s="4">
        <v>4</v>
      </c>
      <c r="W3603" s="4" t="s">
        <v>12405</v>
      </c>
      <c r="X3603" s="4" t="s">
        <v>12406</v>
      </c>
      <c r="Y3603" s="45">
        <v>0</v>
      </c>
      <c r="AA3603" s="4">
        <v>1</v>
      </c>
      <c r="AB3603" s="4">
        <v>100</v>
      </c>
      <c r="AC3603" s="4">
        <v>1</v>
      </c>
      <c r="AD3603" s="4">
        <v>1</v>
      </c>
      <c r="AE3603" s="45" t="s">
        <v>16461</v>
      </c>
      <c r="AF3603" s="45" t="s">
        <v>16457</v>
      </c>
      <c r="AG3603" s="45" t="s">
        <v>16459</v>
      </c>
      <c r="AH3603" s="45" t="s">
        <v>16453</v>
      </c>
      <c r="AI3603" s="45" t="s">
        <v>16455</v>
      </c>
      <c r="AJ3603" s="63" t="s">
        <v>20408</v>
      </c>
      <c r="AK3603" s="63" t="s">
        <v>20408</v>
      </c>
      <c r="AL3603" s="4">
        <v>0</v>
      </c>
      <c r="AM3603" s="43">
        <f>IF(AND(L3603="WEAPON",OR(R3603=0,R3603=1,R3603=2)),[1]装备基础and强化!$V$7,IF(AND(L3603="LEFTRING",OR(R3603=0,R3603=1,R3603=2)),[1]装备基础and强化!$W$7,IF(AND(L3603="RIGHTRING",OR(R3603=0,R3603=1,R3603=2)),[1]装备基础and强化!$X$7,IF(AND(L3603="NECKLACE",OR(R3603=0,R3603=1,R3603=2)),[1]装备基础and强化!$Y$7,0))))</f>
        <v>0</v>
      </c>
      <c r="AN3603" s="43">
        <f>IF(AND(L3603="WEAPON",OR(R3603=3,R3603=4)),[1]装备基础and强化!$V$11,IF(AND(L3603="LEFTRING",OR(R3603=3,R3603=4)),[1]装备基础and强化!$W$11,IF(AND(L3603="RIGHTRING",OR(R3603=3,R3603=4)),[1]装备基础and强化!$X$11,IF(AND(L3603="NECKLACE",OR(R3603=3,R3603=4)),[1]装备基础and强化!$Y$11,0))))</f>
        <v>0</v>
      </c>
      <c r="AO3603" s="43" t="e">
        <f>IF(AND(L3603="BELT",T3603=1),[1]装备基础and强化!$AA$7,IF(AND(L3603="PANTS",T3603=1),[1]装备基础and强化!$AB$7,IF(AND(L3603="SHOES",T3603=1),[1]装备基础and强化!$AC$7,IF(AND(L3603="CLOTHES",T3603=1),[1]装备基础and强化!$AD$7,0))))</f>
        <v>#REF!</v>
      </c>
      <c r="AP3603" s="43">
        <f>IF(AND(L3603="BELT",T3603=2),[1]装备基础and强化!$AF$7,IF(AND(L3603="PANTS",T3603=2),[1]装备基础and强化!$AG$7,IF(AND(L3603="SHOES",T3603=2),[1]装备基础and强化!$AH$7,IF(AND(L3603="CLOTHES",T3603=2),[1]装备基础and强化!$AI$7,0))))</f>
        <v>0</v>
      </c>
      <c r="AQ3603" s="43">
        <f>IF(L3603="HAT",[1]装备基础and强化!$AK$7,IF(L3603="JADE",[1]装备基础and强化!$AK$7,0))</f>
        <v>0</v>
      </c>
      <c r="AR3603" s="43" t="e">
        <f t="shared" si="56"/>
        <v>#REF!</v>
      </c>
    </row>
    <row r="3604" spans="1:44" x14ac:dyDescent="0.15">
      <c r="A3604" s="43"/>
      <c r="B3604" s="5" t="s">
        <v>12416</v>
      </c>
      <c r="C3604" s="12">
        <v>23600</v>
      </c>
      <c r="D3604" s="5" t="s">
        <v>12402</v>
      </c>
      <c r="E3604" s="44" t="s">
        <v>25235</v>
      </c>
      <c r="F3604" s="4" t="s">
        <v>12417</v>
      </c>
      <c r="G3604" s="4" t="s">
        <v>12418</v>
      </c>
      <c r="H3604" s="44"/>
      <c r="I3604" s="4" t="s">
        <v>700</v>
      </c>
      <c r="J3604" s="6" t="s">
        <v>700</v>
      </c>
      <c r="K3604" s="45">
        <v>1</v>
      </c>
      <c r="L3604" s="4" t="s">
        <v>750</v>
      </c>
      <c r="M3604" s="104" t="s">
        <v>19122</v>
      </c>
      <c r="N3604" s="45">
        <v>250500</v>
      </c>
      <c r="O3604" s="4" t="s">
        <v>2501</v>
      </c>
      <c r="P3604" s="4" t="s">
        <v>761</v>
      </c>
      <c r="Q3604" s="4">
        <v>50</v>
      </c>
      <c r="R3604" s="4">
        <v>4</v>
      </c>
      <c r="S3604" s="4" t="s">
        <v>11064</v>
      </c>
      <c r="T3604" s="4">
        <v>1</v>
      </c>
      <c r="U3604" s="4">
        <v>5</v>
      </c>
      <c r="W3604" s="4" t="s">
        <v>12405</v>
      </c>
      <c r="X3604" s="4" t="s">
        <v>12406</v>
      </c>
      <c r="Y3604" s="45">
        <v>0</v>
      </c>
      <c r="AA3604" s="4">
        <v>1</v>
      </c>
      <c r="AB3604" s="4">
        <v>100</v>
      </c>
      <c r="AC3604" s="4">
        <v>1</v>
      </c>
      <c r="AD3604" s="4">
        <v>1</v>
      </c>
      <c r="AE3604" s="45" t="s">
        <v>16461</v>
      </c>
      <c r="AF3604" s="45" t="s">
        <v>16457</v>
      </c>
      <c r="AG3604" s="45" t="s">
        <v>16459</v>
      </c>
      <c r="AH3604" s="45" t="s">
        <v>16453</v>
      </c>
      <c r="AI3604" s="45" t="s">
        <v>16455</v>
      </c>
      <c r="AJ3604" s="63" t="s">
        <v>20408</v>
      </c>
      <c r="AK3604" s="63" t="s">
        <v>20408</v>
      </c>
      <c r="AL3604" s="45">
        <v>0</v>
      </c>
      <c r="AM3604" s="43">
        <f>IF(AND(L3604="WEAPON",OR(R3604=0,R3604=1,R3604=2)),[1]装备基础and强化!$V$7,IF(AND(L3604="LEFTRING",OR(R3604=0,R3604=1,R3604=2)),[1]装备基础and强化!$W$7,IF(AND(L3604="RIGHTRING",OR(R3604=0,R3604=1,R3604=2)),[1]装备基础and强化!$X$7,IF(AND(L3604="NECKLACE",OR(R3604=0,R3604=1,R3604=2)),[1]装备基础and强化!$Y$7,0))))</f>
        <v>0</v>
      </c>
      <c r="AN3604" s="43">
        <f>IF(AND(L3604="WEAPON",OR(R3604=3,R3604=4)),[1]装备基础and强化!$V$11,IF(AND(L3604="LEFTRING",OR(R3604=3,R3604=4)),[1]装备基础and强化!$W$11,IF(AND(L3604="RIGHTRING",OR(R3604=3,R3604=4)),[1]装备基础and强化!$X$11,IF(AND(L3604="NECKLACE",OR(R3604=3,R3604=4)),[1]装备基础and强化!$Y$11,0))))</f>
        <v>0</v>
      </c>
      <c r="AO3604" s="43" t="e">
        <f>IF(AND(L3604="BELT",T3604=1),[1]装备基础and强化!$AA$7,IF(AND(L3604="PANTS",T3604=1),[1]装备基础and强化!$AB$7,IF(AND(L3604="SHOES",T3604=1),[1]装备基础and强化!$AC$7,IF(AND(L3604="CLOTHES",T3604=1),[1]装备基础and强化!$AD$7,0))))</f>
        <v>#REF!</v>
      </c>
      <c r="AP3604" s="43">
        <f>IF(AND(L3604="BELT",T3604=2),[1]装备基础and强化!$AF$7,IF(AND(L3604="PANTS",T3604=2),[1]装备基础and强化!$AG$7,IF(AND(L3604="SHOES",T3604=2),[1]装备基础and强化!$AH$7,IF(AND(L3604="CLOTHES",T3604=2),[1]装备基础and强化!$AI$7,0))))</f>
        <v>0</v>
      </c>
      <c r="AQ3604" s="43">
        <f>IF(L3604="HAT",[1]装备基础and强化!$AK$7,IF(L3604="JADE",[1]装备基础and强化!$AK$7,0))</f>
        <v>0</v>
      </c>
      <c r="AR3604" s="43" t="e">
        <f t="shared" si="56"/>
        <v>#REF!</v>
      </c>
    </row>
    <row r="3605" spans="1:44" x14ac:dyDescent="0.15">
      <c r="A3605" s="43"/>
      <c r="B3605" s="5" t="s">
        <v>12419</v>
      </c>
      <c r="C3605" s="12">
        <v>23601</v>
      </c>
      <c r="D3605" s="5" t="s">
        <v>12402</v>
      </c>
      <c r="E3605" s="44" t="s">
        <v>25236</v>
      </c>
      <c r="F3605" s="4" t="s">
        <v>12420</v>
      </c>
      <c r="G3605" s="4" t="s">
        <v>12421</v>
      </c>
      <c r="H3605" s="44"/>
      <c r="I3605" s="4" t="s">
        <v>700</v>
      </c>
      <c r="J3605" s="6" t="s">
        <v>700</v>
      </c>
      <c r="K3605" s="45">
        <v>1</v>
      </c>
      <c r="L3605" s="4" t="s">
        <v>750</v>
      </c>
      <c r="M3605" s="104" t="s">
        <v>19123</v>
      </c>
      <c r="N3605" s="45">
        <v>250600</v>
      </c>
      <c r="O3605" s="4" t="s">
        <v>2505</v>
      </c>
      <c r="P3605" s="4" t="s">
        <v>761</v>
      </c>
      <c r="Q3605" s="4">
        <v>50</v>
      </c>
      <c r="R3605" s="4">
        <v>4</v>
      </c>
      <c r="S3605" s="4" t="s">
        <v>11064</v>
      </c>
      <c r="T3605" s="4">
        <v>1</v>
      </c>
      <c r="U3605" s="4">
        <v>6</v>
      </c>
      <c r="W3605" s="4" t="s">
        <v>12405</v>
      </c>
      <c r="X3605" s="4" t="s">
        <v>12406</v>
      </c>
      <c r="Y3605" s="45">
        <v>0</v>
      </c>
      <c r="AA3605" s="4">
        <v>1</v>
      </c>
      <c r="AB3605" s="4">
        <v>100</v>
      </c>
      <c r="AC3605" s="4">
        <v>1</v>
      </c>
      <c r="AD3605" s="4">
        <v>1</v>
      </c>
      <c r="AE3605" s="45" t="s">
        <v>16461</v>
      </c>
      <c r="AF3605" s="45" t="s">
        <v>16457</v>
      </c>
      <c r="AG3605" s="45" t="s">
        <v>16459</v>
      </c>
      <c r="AH3605" s="45" t="s">
        <v>16453</v>
      </c>
      <c r="AI3605" s="45" t="s">
        <v>16455</v>
      </c>
      <c r="AJ3605" s="63" t="s">
        <v>20408</v>
      </c>
      <c r="AK3605" s="63" t="s">
        <v>20408</v>
      </c>
      <c r="AL3605" s="4">
        <v>0</v>
      </c>
      <c r="AM3605" s="43">
        <f>IF(AND(L3605="WEAPON",OR(R3605=0,R3605=1,R3605=2)),[1]装备基础and强化!$V$7,IF(AND(L3605="LEFTRING",OR(R3605=0,R3605=1,R3605=2)),[1]装备基础and强化!$W$7,IF(AND(L3605="RIGHTRING",OR(R3605=0,R3605=1,R3605=2)),[1]装备基础and强化!$X$7,IF(AND(L3605="NECKLACE",OR(R3605=0,R3605=1,R3605=2)),[1]装备基础and强化!$Y$7,0))))</f>
        <v>0</v>
      </c>
      <c r="AN3605" s="43">
        <f>IF(AND(L3605="WEAPON",OR(R3605=3,R3605=4)),[1]装备基础and强化!$V$11,IF(AND(L3605="LEFTRING",OR(R3605=3,R3605=4)),[1]装备基础and强化!$W$11,IF(AND(L3605="RIGHTRING",OR(R3605=3,R3605=4)),[1]装备基础and强化!$X$11,IF(AND(L3605="NECKLACE",OR(R3605=3,R3605=4)),[1]装备基础and强化!$Y$11,0))))</f>
        <v>0</v>
      </c>
      <c r="AO3605" s="43" t="e">
        <f>IF(AND(L3605="BELT",T3605=1),[1]装备基础and强化!$AA$7,IF(AND(L3605="PANTS",T3605=1),[1]装备基础and强化!$AB$7,IF(AND(L3605="SHOES",T3605=1),[1]装备基础and强化!$AC$7,IF(AND(L3605="CLOTHES",T3605=1),[1]装备基础and强化!$AD$7,0))))</f>
        <v>#REF!</v>
      </c>
      <c r="AP3605" s="43">
        <f>IF(AND(L3605="BELT",T3605=2),[1]装备基础and强化!$AF$7,IF(AND(L3605="PANTS",T3605=2),[1]装备基础and强化!$AG$7,IF(AND(L3605="SHOES",T3605=2),[1]装备基础and强化!$AH$7,IF(AND(L3605="CLOTHES",T3605=2),[1]装备基础and强化!$AI$7,0))))</f>
        <v>0</v>
      </c>
      <c r="AQ3605" s="43">
        <f>IF(L3605="HAT",[1]装备基础and强化!$AK$7,IF(L3605="JADE",[1]装备基础and强化!$AK$7,0))</f>
        <v>0</v>
      </c>
      <c r="AR3605" s="43" t="e">
        <f t="shared" ref="AR3605:AR3668" si="57">IF(AM3605&lt;&gt;0,AM3605,IF(AN3605&lt;&gt;0,AN3605,IF(AO3605&lt;&gt;0,AO3605,IF(AP3605&lt;&gt;0,AP3605,IF(AQ3605&lt;&gt;0,AQ3605,0)))))</f>
        <v>#REF!</v>
      </c>
    </row>
    <row r="3606" spans="1:44" x14ac:dyDescent="0.15">
      <c r="A3606" s="43"/>
      <c r="B3606" s="5" t="s">
        <v>12422</v>
      </c>
      <c r="C3606" s="12">
        <v>23602</v>
      </c>
      <c r="D3606" s="5" t="s">
        <v>12402</v>
      </c>
      <c r="E3606" s="44" t="s">
        <v>25237</v>
      </c>
      <c r="F3606" s="4" t="s">
        <v>12423</v>
      </c>
      <c r="G3606" s="4" t="s">
        <v>12424</v>
      </c>
      <c r="H3606" s="44"/>
      <c r="I3606" s="4" t="s">
        <v>700</v>
      </c>
      <c r="J3606" s="6" t="s">
        <v>700</v>
      </c>
      <c r="K3606" s="45">
        <v>1</v>
      </c>
      <c r="L3606" s="4" t="s">
        <v>750</v>
      </c>
      <c r="M3606" s="104" t="s">
        <v>19124</v>
      </c>
      <c r="N3606" s="45">
        <v>250700</v>
      </c>
      <c r="O3606" s="4" t="s">
        <v>2509</v>
      </c>
      <c r="P3606" s="4" t="s">
        <v>761</v>
      </c>
      <c r="Q3606" s="4">
        <v>50</v>
      </c>
      <c r="R3606" s="4">
        <v>4</v>
      </c>
      <c r="S3606" s="4" t="s">
        <v>11064</v>
      </c>
      <c r="T3606" s="4">
        <v>1</v>
      </c>
      <c r="U3606" s="4">
        <v>7</v>
      </c>
      <c r="W3606" s="4" t="s">
        <v>12405</v>
      </c>
      <c r="X3606" s="4" t="s">
        <v>12406</v>
      </c>
      <c r="Y3606" s="45">
        <v>0</v>
      </c>
      <c r="AA3606" s="4">
        <v>1</v>
      </c>
      <c r="AB3606" s="4">
        <v>100</v>
      </c>
      <c r="AC3606" s="4">
        <v>1</v>
      </c>
      <c r="AD3606" s="4">
        <v>1</v>
      </c>
      <c r="AE3606" s="45" t="s">
        <v>16461</v>
      </c>
      <c r="AF3606" s="45" t="s">
        <v>16457</v>
      </c>
      <c r="AG3606" s="45" t="s">
        <v>16459</v>
      </c>
      <c r="AH3606" s="45" t="s">
        <v>16453</v>
      </c>
      <c r="AI3606" s="45" t="s">
        <v>16455</v>
      </c>
      <c r="AJ3606" s="63" t="s">
        <v>20408</v>
      </c>
      <c r="AK3606" s="63" t="s">
        <v>20408</v>
      </c>
      <c r="AL3606" s="45">
        <v>0</v>
      </c>
      <c r="AM3606" s="43">
        <f>IF(AND(L3606="WEAPON",OR(R3606=0,R3606=1,R3606=2)),[1]装备基础and强化!$V$7,IF(AND(L3606="LEFTRING",OR(R3606=0,R3606=1,R3606=2)),[1]装备基础and强化!$W$7,IF(AND(L3606="RIGHTRING",OR(R3606=0,R3606=1,R3606=2)),[1]装备基础and强化!$X$7,IF(AND(L3606="NECKLACE",OR(R3606=0,R3606=1,R3606=2)),[1]装备基础and强化!$Y$7,0))))</f>
        <v>0</v>
      </c>
      <c r="AN3606" s="43">
        <f>IF(AND(L3606="WEAPON",OR(R3606=3,R3606=4)),[1]装备基础and强化!$V$11,IF(AND(L3606="LEFTRING",OR(R3606=3,R3606=4)),[1]装备基础and强化!$W$11,IF(AND(L3606="RIGHTRING",OR(R3606=3,R3606=4)),[1]装备基础and强化!$X$11,IF(AND(L3606="NECKLACE",OR(R3606=3,R3606=4)),[1]装备基础and强化!$Y$11,0))))</f>
        <v>0</v>
      </c>
      <c r="AO3606" s="43" t="e">
        <f>IF(AND(L3606="BELT",T3606=1),[1]装备基础and强化!$AA$7,IF(AND(L3606="PANTS",T3606=1),[1]装备基础and强化!$AB$7,IF(AND(L3606="SHOES",T3606=1),[1]装备基础and强化!$AC$7,IF(AND(L3606="CLOTHES",T3606=1),[1]装备基础and强化!$AD$7,0))))</f>
        <v>#REF!</v>
      </c>
      <c r="AP3606" s="43">
        <f>IF(AND(L3606="BELT",T3606=2),[1]装备基础and强化!$AF$7,IF(AND(L3606="PANTS",T3606=2),[1]装备基础and强化!$AG$7,IF(AND(L3606="SHOES",T3606=2),[1]装备基础and强化!$AH$7,IF(AND(L3606="CLOTHES",T3606=2),[1]装备基础and强化!$AI$7,0))))</f>
        <v>0</v>
      </c>
      <c r="AQ3606" s="43">
        <f>IF(L3606="HAT",[1]装备基础and强化!$AK$7,IF(L3606="JADE",[1]装备基础and强化!$AK$7,0))</f>
        <v>0</v>
      </c>
      <c r="AR3606" s="43" t="e">
        <f t="shared" si="57"/>
        <v>#REF!</v>
      </c>
    </row>
    <row r="3607" spans="1:44" x14ac:dyDescent="0.15">
      <c r="A3607" s="43"/>
      <c r="B3607" s="5" t="s">
        <v>12425</v>
      </c>
      <c r="C3607" s="12">
        <v>23603</v>
      </c>
      <c r="D3607" s="5" t="s">
        <v>12402</v>
      </c>
      <c r="E3607" s="44" t="s">
        <v>25238</v>
      </c>
      <c r="F3607" s="4" t="s">
        <v>12426</v>
      </c>
      <c r="G3607" s="4" t="s">
        <v>12427</v>
      </c>
      <c r="H3607" s="44"/>
      <c r="I3607" s="4" t="s">
        <v>700</v>
      </c>
      <c r="J3607" s="6" t="s">
        <v>700</v>
      </c>
      <c r="K3607" s="45">
        <v>1</v>
      </c>
      <c r="L3607" s="4" t="s">
        <v>750</v>
      </c>
      <c r="M3607" s="104" t="s">
        <v>19125</v>
      </c>
      <c r="N3607" s="45">
        <v>250800</v>
      </c>
      <c r="O3607" s="4" t="s">
        <v>2513</v>
      </c>
      <c r="P3607" s="4" t="s">
        <v>761</v>
      </c>
      <c r="Q3607" s="4">
        <v>50</v>
      </c>
      <c r="R3607" s="4">
        <v>4</v>
      </c>
      <c r="S3607" s="4" t="s">
        <v>11064</v>
      </c>
      <c r="T3607" s="4">
        <v>1</v>
      </c>
      <c r="U3607" s="4">
        <v>8</v>
      </c>
      <c r="W3607" s="4" t="s">
        <v>12405</v>
      </c>
      <c r="X3607" s="4" t="s">
        <v>12406</v>
      </c>
      <c r="Y3607" s="45">
        <v>0</v>
      </c>
      <c r="AA3607" s="4">
        <v>1</v>
      </c>
      <c r="AB3607" s="4">
        <v>100</v>
      </c>
      <c r="AC3607" s="4">
        <v>1</v>
      </c>
      <c r="AD3607" s="4">
        <v>1</v>
      </c>
      <c r="AE3607" s="45" t="s">
        <v>16461</v>
      </c>
      <c r="AF3607" s="45" t="s">
        <v>16457</v>
      </c>
      <c r="AG3607" s="45" t="s">
        <v>16459</v>
      </c>
      <c r="AH3607" s="45" t="s">
        <v>16453</v>
      </c>
      <c r="AI3607" s="45" t="s">
        <v>16455</v>
      </c>
      <c r="AJ3607" s="63" t="s">
        <v>20408</v>
      </c>
      <c r="AK3607" s="63" t="s">
        <v>20408</v>
      </c>
      <c r="AL3607" s="4">
        <v>0</v>
      </c>
      <c r="AM3607" s="43">
        <f>IF(AND(L3607="WEAPON",OR(R3607=0,R3607=1,R3607=2)),[1]装备基础and强化!$V$7,IF(AND(L3607="LEFTRING",OR(R3607=0,R3607=1,R3607=2)),[1]装备基础and强化!$W$7,IF(AND(L3607="RIGHTRING",OR(R3607=0,R3607=1,R3607=2)),[1]装备基础and强化!$X$7,IF(AND(L3607="NECKLACE",OR(R3607=0,R3607=1,R3607=2)),[1]装备基础and强化!$Y$7,0))))</f>
        <v>0</v>
      </c>
      <c r="AN3607" s="43">
        <f>IF(AND(L3607="WEAPON",OR(R3607=3,R3607=4)),[1]装备基础and强化!$V$11,IF(AND(L3607="LEFTRING",OR(R3607=3,R3607=4)),[1]装备基础and强化!$W$11,IF(AND(L3607="RIGHTRING",OR(R3607=3,R3607=4)),[1]装备基础and强化!$X$11,IF(AND(L3607="NECKLACE",OR(R3607=3,R3607=4)),[1]装备基础and强化!$Y$11,0))))</f>
        <v>0</v>
      </c>
      <c r="AO3607" s="43" t="e">
        <f>IF(AND(L3607="BELT",T3607=1),[1]装备基础and强化!$AA$7,IF(AND(L3607="PANTS",T3607=1),[1]装备基础and强化!$AB$7,IF(AND(L3607="SHOES",T3607=1),[1]装备基础and强化!$AC$7,IF(AND(L3607="CLOTHES",T3607=1),[1]装备基础and强化!$AD$7,0))))</f>
        <v>#REF!</v>
      </c>
      <c r="AP3607" s="43">
        <f>IF(AND(L3607="BELT",T3607=2),[1]装备基础and强化!$AF$7,IF(AND(L3607="PANTS",T3607=2),[1]装备基础and强化!$AG$7,IF(AND(L3607="SHOES",T3607=2),[1]装备基础and强化!$AH$7,IF(AND(L3607="CLOTHES",T3607=2),[1]装备基础and强化!$AI$7,0))))</f>
        <v>0</v>
      </c>
      <c r="AQ3607" s="43">
        <f>IF(L3607="HAT",[1]装备基础and强化!$AK$7,IF(L3607="JADE",[1]装备基础and强化!$AK$7,0))</f>
        <v>0</v>
      </c>
      <c r="AR3607" s="43" t="e">
        <f t="shared" si="57"/>
        <v>#REF!</v>
      </c>
    </row>
    <row r="3608" spans="1:44" x14ac:dyDescent="0.15">
      <c r="A3608" s="43"/>
      <c r="B3608" s="5" t="s">
        <v>12428</v>
      </c>
      <c r="C3608" s="12">
        <v>23604</v>
      </c>
      <c r="D3608" s="5" t="s">
        <v>12429</v>
      </c>
      <c r="E3608" s="44" t="s">
        <v>25239</v>
      </c>
      <c r="F3608" s="4" t="s">
        <v>12430</v>
      </c>
      <c r="G3608" s="4" t="s">
        <v>12431</v>
      </c>
      <c r="H3608" s="44"/>
      <c r="I3608" s="4" t="s">
        <v>700</v>
      </c>
      <c r="J3608" s="6" t="s">
        <v>700</v>
      </c>
      <c r="K3608" s="45">
        <v>1</v>
      </c>
      <c r="L3608" s="4" t="s">
        <v>750</v>
      </c>
      <c r="M3608" s="104" t="s">
        <v>19126</v>
      </c>
      <c r="N3608" s="45">
        <v>280100</v>
      </c>
      <c r="O3608" s="4" t="s">
        <v>2518</v>
      </c>
      <c r="P3608" s="4" t="s">
        <v>761</v>
      </c>
      <c r="Q3608" s="4">
        <v>90</v>
      </c>
      <c r="R3608" s="4">
        <v>4</v>
      </c>
      <c r="S3608" s="4" t="s">
        <v>11096</v>
      </c>
      <c r="T3608" s="4">
        <v>1</v>
      </c>
      <c r="U3608" s="4">
        <v>1</v>
      </c>
      <c r="W3608" s="4" t="s">
        <v>12432</v>
      </c>
      <c r="X3608" s="4" t="s">
        <v>12433</v>
      </c>
      <c r="Y3608" s="45">
        <v>0</v>
      </c>
      <c r="AA3608" s="4">
        <v>1</v>
      </c>
      <c r="AB3608" s="4">
        <v>100</v>
      </c>
      <c r="AC3608" s="4">
        <v>1</v>
      </c>
      <c r="AD3608" s="4">
        <v>1</v>
      </c>
      <c r="AE3608" s="45" t="s">
        <v>16461</v>
      </c>
      <c r="AF3608" s="45" t="s">
        <v>16457</v>
      </c>
      <c r="AG3608" s="45" t="s">
        <v>16459</v>
      </c>
      <c r="AH3608" s="45" t="s">
        <v>16453</v>
      </c>
      <c r="AI3608" s="45" t="s">
        <v>16455</v>
      </c>
      <c r="AJ3608" s="63" t="s">
        <v>20407</v>
      </c>
      <c r="AK3608" s="63" t="s">
        <v>20408</v>
      </c>
      <c r="AL3608" s="45">
        <v>0</v>
      </c>
      <c r="AM3608" s="43">
        <f>IF(AND(L3608="WEAPON",OR(R3608=0,R3608=1,R3608=2)),[1]装备基础and强化!$V$7,IF(AND(L3608="LEFTRING",OR(R3608=0,R3608=1,R3608=2)),[1]装备基础and强化!$W$7,IF(AND(L3608="RIGHTRING",OR(R3608=0,R3608=1,R3608=2)),[1]装备基础and强化!$X$7,IF(AND(L3608="NECKLACE",OR(R3608=0,R3608=1,R3608=2)),[1]装备基础and强化!$Y$7,0))))</f>
        <v>0</v>
      </c>
      <c r="AN3608" s="43">
        <f>IF(AND(L3608="WEAPON",OR(R3608=3,R3608=4)),[1]装备基础and强化!$V$11,IF(AND(L3608="LEFTRING",OR(R3608=3,R3608=4)),[1]装备基础and强化!$W$11,IF(AND(L3608="RIGHTRING",OR(R3608=3,R3608=4)),[1]装备基础and强化!$X$11,IF(AND(L3608="NECKLACE",OR(R3608=3,R3608=4)),[1]装备基础and强化!$Y$11,0))))</f>
        <v>0</v>
      </c>
      <c r="AO3608" s="43" t="e">
        <f>IF(AND(L3608="BELT",T3608=1),[1]装备基础and强化!$AA$7,IF(AND(L3608="PANTS",T3608=1),[1]装备基础and强化!$AB$7,IF(AND(L3608="SHOES",T3608=1),[1]装备基础and强化!$AC$7,IF(AND(L3608="CLOTHES",T3608=1),[1]装备基础and强化!$AD$7,0))))</f>
        <v>#REF!</v>
      </c>
      <c r="AP3608" s="43">
        <f>IF(AND(L3608="BELT",T3608=2),[1]装备基础and强化!$AF$7,IF(AND(L3608="PANTS",T3608=2),[1]装备基础and强化!$AG$7,IF(AND(L3608="SHOES",T3608=2),[1]装备基础and强化!$AH$7,IF(AND(L3608="CLOTHES",T3608=2),[1]装备基础and强化!$AI$7,0))))</f>
        <v>0</v>
      </c>
      <c r="AQ3608" s="43">
        <f>IF(L3608="HAT",[1]装备基础and强化!$AK$7,IF(L3608="JADE",[1]装备基础and强化!$AK$7,0))</f>
        <v>0</v>
      </c>
      <c r="AR3608" s="43" t="e">
        <f t="shared" si="57"/>
        <v>#REF!</v>
      </c>
    </row>
    <row r="3609" spans="1:44" x14ac:dyDescent="0.15">
      <c r="A3609" s="43"/>
      <c r="B3609" s="5" t="s">
        <v>12434</v>
      </c>
      <c r="C3609" s="12">
        <v>23605</v>
      </c>
      <c r="D3609" s="5" t="s">
        <v>12429</v>
      </c>
      <c r="E3609" s="44" t="s">
        <v>25240</v>
      </c>
      <c r="F3609" s="4" t="s">
        <v>12435</v>
      </c>
      <c r="G3609" s="4" t="s">
        <v>12436</v>
      </c>
      <c r="H3609" s="44"/>
      <c r="I3609" s="4" t="s">
        <v>700</v>
      </c>
      <c r="J3609" s="6" t="s">
        <v>700</v>
      </c>
      <c r="K3609" s="45">
        <v>1</v>
      </c>
      <c r="L3609" s="4" t="s">
        <v>750</v>
      </c>
      <c r="M3609" s="104" t="s">
        <v>19127</v>
      </c>
      <c r="N3609" s="45">
        <v>280200</v>
      </c>
      <c r="O3609" s="4" t="s">
        <v>2497</v>
      </c>
      <c r="P3609" s="4" t="s">
        <v>761</v>
      </c>
      <c r="Q3609" s="4">
        <v>90</v>
      </c>
      <c r="R3609" s="4">
        <v>4</v>
      </c>
      <c r="S3609" s="4" t="s">
        <v>11096</v>
      </c>
      <c r="T3609" s="4">
        <v>1</v>
      </c>
      <c r="U3609" s="4">
        <v>2</v>
      </c>
      <c r="W3609" s="4" t="s">
        <v>12432</v>
      </c>
      <c r="X3609" s="4" t="s">
        <v>12433</v>
      </c>
      <c r="Y3609" s="45">
        <v>0</v>
      </c>
      <c r="AA3609" s="4">
        <v>1</v>
      </c>
      <c r="AB3609" s="4">
        <v>100</v>
      </c>
      <c r="AC3609" s="4">
        <v>1</v>
      </c>
      <c r="AD3609" s="4">
        <v>1</v>
      </c>
      <c r="AE3609" s="45" t="s">
        <v>16461</v>
      </c>
      <c r="AF3609" s="45" t="s">
        <v>16457</v>
      </c>
      <c r="AG3609" s="45" t="s">
        <v>16459</v>
      </c>
      <c r="AH3609" s="45" t="s">
        <v>16453</v>
      </c>
      <c r="AI3609" s="45" t="s">
        <v>16455</v>
      </c>
      <c r="AJ3609" s="63" t="s">
        <v>20407</v>
      </c>
      <c r="AK3609" s="63" t="s">
        <v>20408</v>
      </c>
      <c r="AL3609" s="4">
        <v>0</v>
      </c>
      <c r="AM3609" s="43">
        <f>IF(AND(L3609="WEAPON",OR(R3609=0,R3609=1,R3609=2)),[1]装备基础and强化!$V$7,IF(AND(L3609="LEFTRING",OR(R3609=0,R3609=1,R3609=2)),[1]装备基础and强化!$W$7,IF(AND(L3609="RIGHTRING",OR(R3609=0,R3609=1,R3609=2)),[1]装备基础and强化!$X$7,IF(AND(L3609="NECKLACE",OR(R3609=0,R3609=1,R3609=2)),[1]装备基础and强化!$Y$7,0))))</f>
        <v>0</v>
      </c>
      <c r="AN3609" s="43">
        <f>IF(AND(L3609="WEAPON",OR(R3609=3,R3609=4)),[1]装备基础and强化!$V$11,IF(AND(L3609="LEFTRING",OR(R3609=3,R3609=4)),[1]装备基础and强化!$W$11,IF(AND(L3609="RIGHTRING",OR(R3609=3,R3609=4)),[1]装备基础and强化!$X$11,IF(AND(L3609="NECKLACE",OR(R3609=3,R3609=4)),[1]装备基础and强化!$Y$11,0))))</f>
        <v>0</v>
      </c>
      <c r="AO3609" s="43" t="e">
        <f>IF(AND(L3609="BELT",T3609=1),[1]装备基础and强化!$AA$7,IF(AND(L3609="PANTS",T3609=1),[1]装备基础and强化!$AB$7,IF(AND(L3609="SHOES",T3609=1),[1]装备基础and强化!$AC$7,IF(AND(L3609="CLOTHES",T3609=1),[1]装备基础and强化!$AD$7,0))))</f>
        <v>#REF!</v>
      </c>
      <c r="AP3609" s="43">
        <f>IF(AND(L3609="BELT",T3609=2),[1]装备基础and强化!$AF$7,IF(AND(L3609="PANTS",T3609=2),[1]装备基础and强化!$AG$7,IF(AND(L3609="SHOES",T3609=2),[1]装备基础and强化!$AH$7,IF(AND(L3609="CLOTHES",T3609=2),[1]装备基础and强化!$AI$7,0))))</f>
        <v>0</v>
      </c>
      <c r="AQ3609" s="43">
        <f>IF(L3609="HAT",[1]装备基础and强化!$AK$7,IF(L3609="JADE",[1]装备基础and强化!$AK$7,0))</f>
        <v>0</v>
      </c>
      <c r="AR3609" s="43" t="e">
        <f t="shared" si="57"/>
        <v>#REF!</v>
      </c>
    </row>
    <row r="3610" spans="1:44" x14ac:dyDescent="0.15">
      <c r="A3610" s="43"/>
      <c r="B3610" s="5" t="s">
        <v>12437</v>
      </c>
      <c r="C3610" s="12">
        <v>23606</v>
      </c>
      <c r="D3610" s="5" t="s">
        <v>12429</v>
      </c>
      <c r="E3610" s="44" t="s">
        <v>25241</v>
      </c>
      <c r="F3610" s="4" t="s">
        <v>12438</v>
      </c>
      <c r="G3610" s="4" t="s">
        <v>12439</v>
      </c>
      <c r="H3610" s="44"/>
      <c r="I3610" s="4" t="s">
        <v>700</v>
      </c>
      <c r="J3610" s="6" t="s">
        <v>700</v>
      </c>
      <c r="K3610" s="45">
        <v>1</v>
      </c>
      <c r="L3610" s="4" t="s">
        <v>750</v>
      </c>
      <c r="M3610" s="104" t="s">
        <v>19128</v>
      </c>
      <c r="N3610" s="45">
        <v>280300</v>
      </c>
      <c r="O3610" s="4" t="s">
        <v>2618</v>
      </c>
      <c r="P3610" s="4" t="s">
        <v>761</v>
      </c>
      <c r="Q3610" s="4">
        <v>90</v>
      </c>
      <c r="R3610" s="4">
        <v>4</v>
      </c>
      <c r="S3610" s="4" t="s">
        <v>11096</v>
      </c>
      <c r="T3610" s="4">
        <v>1</v>
      </c>
      <c r="U3610" s="4">
        <v>3</v>
      </c>
      <c r="W3610" s="4" t="s">
        <v>12432</v>
      </c>
      <c r="X3610" s="4" t="s">
        <v>12433</v>
      </c>
      <c r="Y3610" s="45">
        <v>0</v>
      </c>
      <c r="AA3610" s="4">
        <v>1</v>
      </c>
      <c r="AB3610" s="4">
        <v>100</v>
      </c>
      <c r="AC3610" s="4">
        <v>1</v>
      </c>
      <c r="AD3610" s="4">
        <v>1</v>
      </c>
      <c r="AE3610" s="45" t="s">
        <v>16461</v>
      </c>
      <c r="AF3610" s="45" t="s">
        <v>16457</v>
      </c>
      <c r="AG3610" s="45" t="s">
        <v>16459</v>
      </c>
      <c r="AH3610" s="45" t="s">
        <v>16453</v>
      </c>
      <c r="AI3610" s="45" t="s">
        <v>16455</v>
      </c>
      <c r="AJ3610" s="63" t="s">
        <v>20407</v>
      </c>
      <c r="AK3610" s="63" t="s">
        <v>20408</v>
      </c>
      <c r="AL3610" s="45">
        <v>0</v>
      </c>
      <c r="AM3610" s="43">
        <f>IF(AND(L3610="WEAPON",OR(R3610=0,R3610=1,R3610=2)),[1]装备基础and强化!$V$7,IF(AND(L3610="LEFTRING",OR(R3610=0,R3610=1,R3610=2)),[1]装备基础and强化!$W$7,IF(AND(L3610="RIGHTRING",OR(R3610=0,R3610=1,R3610=2)),[1]装备基础and强化!$X$7,IF(AND(L3610="NECKLACE",OR(R3610=0,R3610=1,R3610=2)),[1]装备基础and强化!$Y$7,0))))</f>
        <v>0</v>
      </c>
      <c r="AN3610" s="43">
        <f>IF(AND(L3610="WEAPON",OR(R3610=3,R3610=4)),[1]装备基础and强化!$V$11,IF(AND(L3610="LEFTRING",OR(R3610=3,R3610=4)),[1]装备基础and强化!$W$11,IF(AND(L3610="RIGHTRING",OR(R3610=3,R3610=4)),[1]装备基础and强化!$X$11,IF(AND(L3610="NECKLACE",OR(R3610=3,R3610=4)),[1]装备基础and强化!$Y$11,0))))</f>
        <v>0</v>
      </c>
      <c r="AO3610" s="43" t="e">
        <f>IF(AND(L3610="BELT",T3610=1),[1]装备基础and强化!$AA$7,IF(AND(L3610="PANTS",T3610=1),[1]装备基础and强化!$AB$7,IF(AND(L3610="SHOES",T3610=1),[1]装备基础and强化!$AC$7,IF(AND(L3610="CLOTHES",T3610=1),[1]装备基础and强化!$AD$7,0))))</f>
        <v>#REF!</v>
      </c>
      <c r="AP3610" s="43">
        <f>IF(AND(L3610="BELT",T3610=2),[1]装备基础and强化!$AF$7,IF(AND(L3610="PANTS",T3610=2),[1]装备基础and强化!$AG$7,IF(AND(L3610="SHOES",T3610=2),[1]装备基础and强化!$AH$7,IF(AND(L3610="CLOTHES",T3610=2),[1]装备基础and强化!$AI$7,0))))</f>
        <v>0</v>
      </c>
      <c r="AQ3610" s="43">
        <f>IF(L3610="HAT",[1]装备基础and强化!$AK$7,IF(L3610="JADE",[1]装备基础and强化!$AK$7,0))</f>
        <v>0</v>
      </c>
      <c r="AR3610" s="43" t="e">
        <f t="shared" si="57"/>
        <v>#REF!</v>
      </c>
    </row>
    <row r="3611" spans="1:44" x14ac:dyDescent="0.15">
      <c r="A3611" s="43"/>
      <c r="B3611" s="5" t="s">
        <v>12440</v>
      </c>
      <c r="C3611" s="12">
        <v>23607</v>
      </c>
      <c r="D3611" s="5" t="s">
        <v>12429</v>
      </c>
      <c r="E3611" s="44" t="s">
        <v>25242</v>
      </c>
      <c r="F3611" s="4" t="s">
        <v>12441</v>
      </c>
      <c r="G3611" s="4" t="s">
        <v>12442</v>
      </c>
      <c r="H3611" s="44"/>
      <c r="I3611" s="4" t="s">
        <v>700</v>
      </c>
      <c r="J3611" s="6" t="s">
        <v>700</v>
      </c>
      <c r="K3611" s="45">
        <v>1</v>
      </c>
      <c r="L3611" s="4" t="s">
        <v>750</v>
      </c>
      <c r="M3611" s="104" t="s">
        <v>19129</v>
      </c>
      <c r="N3611" s="45">
        <v>280400</v>
      </c>
      <c r="O3611" s="4" t="s">
        <v>2590</v>
      </c>
      <c r="P3611" s="4" t="s">
        <v>761</v>
      </c>
      <c r="Q3611" s="4">
        <v>90</v>
      </c>
      <c r="R3611" s="4">
        <v>4</v>
      </c>
      <c r="S3611" s="4" t="s">
        <v>11096</v>
      </c>
      <c r="T3611" s="4">
        <v>1</v>
      </c>
      <c r="U3611" s="4">
        <v>4</v>
      </c>
      <c r="W3611" s="4" t="s">
        <v>12432</v>
      </c>
      <c r="X3611" s="4" t="s">
        <v>12433</v>
      </c>
      <c r="Y3611" s="45">
        <v>0</v>
      </c>
      <c r="AA3611" s="4">
        <v>1</v>
      </c>
      <c r="AB3611" s="4">
        <v>100</v>
      </c>
      <c r="AC3611" s="4">
        <v>1</v>
      </c>
      <c r="AD3611" s="4">
        <v>1</v>
      </c>
      <c r="AE3611" s="45" t="s">
        <v>16461</v>
      </c>
      <c r="AF3611" s="45" t="s">
        <v>16457</v>
      </c>
      <c r="AG3611" s="45" t="s">
        <v>16459</v>
      </c>
      <c r="AH3611" s="45" t="s">
        <v>16453</v>
      </c>
      <c r="AI3611" s="45" t="s">
        <v>16455</v>
      </c>
      <c r="AJ3611" s="63" t="s">
        <v>20407</v>
      </c>
      <c r="AK3611" s="63" t="s">
        <v>20408</v>
      </c>
      <c r="AL3611" s="4">
        <v>0</v>
      </c>
      <c r="AM3611" s="43">
        <f>IF(AND(L3611="WEAPON",OR(R3611=0,R3611=1,R3611=2)),[1]装备基础and强化!$V$7,IF(AND(L3611="LEFTRING",OR(R3611=0,R3611=1,R3611=2)),[1]装备基础and强化!$W$7,IF(AND(L3611="RIGHTRING",OR(R3611=0,R3611=1,R3611=2)),[1]装备基础and强化!$X$7,IF(AND(L3611="NECKLACE",OR(R3611=0,R3611=1,R3611=2)),[1]装备基础and强化!$Y$7,0))))</f>
        <v>0</v>
      </c>
      <c r="AN3611" s="43">
        <f>IF(AND(L3611="WEAPON",OR(R3611=3,R3611=4)),[1]装备基础and强化!$V$11,IF(AND(L3611="LEFTRING",OR(R3611=3,R3611=4)),[1]装备基础and强化!$W$11,IF(AND(L3611="RIGHTRING",OR(R3611=3,R3611=4)),[1]装备基础and强化!$X$11,IF(AND(L3611="NECKLACE",OR(R3611=3,R3611=4)),[1]装备基础and强化!$Y$11,0))))</f>
        <v>0</v>
      </c>
      <c r="AO3611" s="43" t="e">
        <f>IF(AND(L3611="BELT",T3611=1),[1]装备基础and强化!$AA$7,IF(AND(L3611="PANTS",T3611=1),[1]装备基础and强化!$AB$7,IF(AND(L3611="SHOES",T3611=1),[1]装备基础and强化!$AC$7,IF(AND(L3611="CLOTHES",T3611=1),[1]装备基础and强化!$AD$7,0))))</f>
        <v>#REF!</v>
      </c>
      <c r="AP3611" s="43">
        <f>IF(AND(L3611="BELT",T3611=2),[1]装备基础and强化!$AF$7,IF(AND(L3611="PANTS",T3611=2),[1]装备基础and强化!$AG$7,IF(AND(L3611="SHOES",T3611=2),[1]装备基础and强化!$AH$7,IF(AND(L3611="CLOTHES",T3611=2),[1]装备基础and强化!$AI$7,0))))</f>
        <v>0</v>
      </c>
      <c r="AQ3611" s="43">
        <f>IF(L3611="HAT",[1]装备基础and强化!$AK$7,IF(L3611="JADE",[1]装备基础and强化!$AK$7,0))</f>
        <v>0</v>
      </c>
      <c r="AR3611" s="43" t="e">
        <f t="shared" si="57"/>
        <v>#REF!</v>
      </c>
    </row>
    <row r="3612" spans="1:44" x14ac:dyDescent="0.15">
      <c r="A3612" s="43"/>
      <c r="B3612" s="5" t="s">
        <v>12443</v>
      </c>
      <c r="C3612" s="12">
        <v>23608</v>
      </c>
      <c r="D3612" s="5" t="s">
        <v>12429</v>
      </c>
      <c r="E3612" s="44" t="s">
        <v>25243</v>
      </c>
      <c r="F3612" s="4" t="s">
        <v>12444</v>
      </c>
      <c r="G3612" s="4" t="s">
        <v>12445</v>
      </c>
      <c r="H3612" s="44"/>
      <c r="I3612" s="4" t="s">
        <v>700</v>
      </c>
      <c r="J3612" s="6" t="s">
        <v>700</v>
      </c>
      <c r="K3612" s="45">
        <v>1</v>
      </c>
      <c r="L3612" s="4" t="s">
        <v>750</v>
      </c>
      <c r="M3612" s="104" t="s">
        <v>19130</v>
      </c>
      <c r="N3612" s="45">
        <v>280500</v>
      </c>
      <c r="O3612" s="4" t="s">
        <v>2535</v>
      </c>
      <c r="P3612" s="4" t="s">
        <v>761</v>
      </c>
      <c r="Q3612" s="4">
        <v>90</v>
      </c>
      <c r="R3612" s="4">
        <v>4</v>
      </c>
      <c r="S3612" s="4" t="s">
        <v>11096</v>
      </c>
      <c r="T3612" s="4">
        <v>1</v>
      </c>
      <c r="U3612" s="4">
        <v>5</v>
      </c>
      <c r="W3612" s="4" t="s">
        <v>12432</v>
      </c>
      <c r="X3612" s="4" t="s">
        <v>12433</v>
      </c>
      <c r="Y3612" s="45">
        <v>0</v>
      </c>
      <c r="AA3612" s="4">
        <v>1</v>
      </c>
      <c r="AB3612" s="4">
        <v>100</v>
      </c>
      <c r="AC3612" s="4">
        <v>1</v>
      </c>
      <c r="AD3612" s="4">
        <v>1</v>
      </c>
      <c r="AE3612" s="45" t="s">
        <v>16461</v>
      </c>
      <c r="AF3612" s="45" t="s">
        <v>16457</v>
      </c>
      <c r="AG3612" s="45" t="s">
        <v>16459</v>
      </c>
      <c r="AH3612" s="45" t="s">
        <v>16453</v>
      </c>
      <c r="AI3612" s="45" t="s">
        <v>16455</v>
      </c>
      <c r="AJ3612" s="63" t="s">
        <v>20407</v>
      </c>
      <c r="AK3612" s="63" t="s">
        <v>20407</v>
      </c>
      <c r="AL3612" s="45">
        <v>0</v>
      </c>
      <c r="AM3612" s="43">
        <f>IF(AND(L3612="WEAPON",OR(R3612=0,R3612=1,R3612=2)),[1]装备基础and强化!$V$7,IF(AND(L3612="LEFTRING",OR(R3612=0,R3612=1,R3612=2)),[1]装备基础and强化!$W$7,IF(AND(L3612="RIGHTRING",OR(R3612=0,R3612=1,R3612=2)),[1]装备基础and强化!$X$7,IF(AND(L3612="NECKLACE",OR(R3612=0,R3612=1,R3612=2)),[1]装备基础and强化!$Y$7,0))))</f>
        <v>0</v>
      </c>
      <c r="AN3612" s="43">
        <f>IF(AND(L3612="WEAPON",OR(R3612=3,R3612=4)),[1]装备基础and强化!$V$11,IF(AND(L3612="LEFTRING",OR(R3612=3,R3612=4)),[1]装备基础and强化!$W$11,IF(AND(L3612="RIGHTRING",OR(R3612=3,R3612=4)),[1]装备基础and强化!$X$11,IF(AND(L3612="NECKLACE",OR(R3612=3,R3612=4)),[1]装备基础and强化!$Y$11,0))))</f>
        <v>0</v>
      </c>
      <c r="AO3612" s="43" t="e">
        <f>IF(AND(L3612="BELT",T3612=1),[1]装备基础and强化!$AA$7,IF(AND(L3612="PANTS",T3612=1),[1]装备基础and强化!$AB$7,IF(AND(L3612="SHOES",T3612=1),[1]装备基础and强化!$AC$7,IF(AND(L3612="CLOTHES",T3612=1),[1]装备基础and强化!$AD$7,0))))</f>
        <v>#REF!</v>
      </c>
      <c r="AP3612" s="43">
        <f>IF(AND(L3612="BELT",T3612=2),[1]装备基础and强化!$AF$7,IF(AND(L3612="PANTS",T3612=2),[1]装备基础and强化!$AG$7,IF(AND(L3612="SHOES",T3612=2),[1]装备基础and强化!$AH$7,IF(AND(L3612="CLOTHES",T3612=2),[1]装备基础and强化!$AI$7,0))))</f>
        <v>0</v>
      </c>
      <c r="AQ3612" s="43">
        <f>IF(L3612="HAT",[1]装备基础and强化!$AK$7,IF(L3612="JADE",[1]装备基础and强化!$AK$7,0))</f>
        <v>0</v>
      </c>
      <c r="AR3612" s="43" t="e">
        <f t="shared" si="57"/>
        <v>#REF!</v>
      </c>
    </row>
    <row r="3613" spans="1:44" x14ac:dyDescent="0.15">
      <c r="A3613" s="43"/>
      <c r="B3613" s="5" t="s">
        <v>12446</v>
      </c>
      <c r="C3613" s="12">
        <v>23609</v>
      </c>
      <c r="D3613" s="5" t="s">
        <v>12429</v>
      </c>
      <c r="E3613" s="44" t="s">
        <v>25244</v>
      </c>
      <c r="F3613" s="4" t="s">
        <v>12447</v>
      </c>
      <c r="G3613" s="4" t="s">
        <v>12448</v>
      </c>
      <c r="H3613" s="44"/>
      <c r="I3613" s="4" t="s">
        <v>700</v>
      </c>
      <c r="J3613" s="6" t="s">
        <v>700</v>
      </c>
      <c r="K3613" s="45">
        <v>1</v>
      </c>
      <c r="L3613" s="4" t="s">
        <v>750</v>
      </c>
      <c r="M3613" s="104" t="s">
        <v>19131</v>
      </c>
      <c r="N3613" s="45">
        <v>280600</v>
      </c>
      <c r="O3613" s="4" t="s">
        <v>14680</v>
      </c>
      <c r="P3613" s="4" t="s">
        <v>761</v>
      </c>
      <c r="Q3613" s="4">
        <v>90</v>
      </c>
      <c r="R3613" s="4">
        <v>4</v>
      </c>
      <c r="S3613" s="4" t="s">
        <v>11096</v>
      </c>
      <c r="T3613" s="4">
        <v>1</v>
      </c>
      <c r="U3613" s="4">
        <v>6</v>
      </c>
      <c r="W3613" s="4" t="s">
        <v>12432</v>
      </c>
      <c r="X3613" s="4" t="s">
        <v>12433</v>
      </c>
      <c r="Y3613" s="45">
        <v>0</v>
      </c>
      <c r="AA3613" s="4">
        <v>1</v>
      </c>
      <c r="AB3613" s="4">
        <v>100</v>
      </c>
      <c r="AC3613" s="4">
        <v>1</v>
      </c>
      <c r="AD3613" s="4">
        <v>1</v>
      </c>
      <c r="AE3613" s="45" t="s">
        <v>16461</v>
      </c>
      <c r="AF3613" s="45" t="s">
        <v>16457</v>
      </c>
      <c r="AG3613" s="45" t="s">
        <v>16459</v>
      </c>
      <c r="AH3613" s="45" t="s">
        <v>16453</v>
      </c>
      <c r="AI3613" s="45" t="s">
        <v>16455</v>
      </c>
      <c r="AJ3613" s="63" t="s">
        <v>20407</v>
      </c>
      <c r="AK3613" s="63" t="s">
        <v>20408</v>
      </c>
      <c r="AL3613" s="4">
        <v>0</v>
      </c>
      <c r="AM3613" s="43">
        <f>IF(AND(L3613="WEAPON",OR(R3613=0,R3613=1,R3613=2)),[1]装备基础and强化!$V$7,IF(AND(L3613="LEFTRING",OR(R3613=0,R3613=1,R3613=2)),[1]装备基础and强化!$W$7,IF(AND(L3613="RIGHTRING",OR(R3613=0,R3613=1,R3613=2)),[1]装备基础and强化!$X$7,IF(AND(L3613="NECKLACE",OR(R3613=0,R3613=1,R3613=2)),[1]装备基础and强化!$Y$7,0))))</f>
        <v>0</v>
      </c>
      <c r="AN3613" s="43">
        <f>IF(AND(L3613="WEAPON",OR(R3613=3,R3613=4)),[1]装备基础and强化!$V$11,IF(AND(L3613="LEFTRING",OR(R3613=3,R3613=4)),[1]装备基础and强化!$W$11,IF(AND(L3613="RIGHTRING",OR(R3613=3,R3613=4)),[1]装备基础and强化!$X$11,IF(AND(L3613="NECKLACE",OR(R3613=3,R3613=4)),[1]装备基础and强化!$Y$11,0))))</f>
        <v>0</v>
      </c>
      <c r="AO3613" s="43" t="e">
        <f>IF(AND(L3613="BELT",T3613=1),[1]装备基础and强化!$AA$7,IF(AND(L3613="PANTS",T3613=1),[1]装备基础and强化!$AB$7,IF(AND(L3613="SHOES",T3613=1),[1]装备基础and强化!$AC$7,IF(AND(L3613="CLOTHES",T3613=1),[1]装备基础and强化!$AD$7,0))))</f>
        <v>#REF!</v>
      </c>
      <c r="AP3613" s="43">
        <f>IF(AND(L3613="BELT",T3613=2),[1]装备基础and强化!$AF$7,IF(AND(L3613="PANTS",T3613=2),[1]装备基础and强化!$AG$7,IF(AND(L3613="SHOES",T3613=2),[1]装备基础and强化!$AH$7,IF(AND(L3613="CLOTHES",T3613=2),[1]装备基础and强化!$AI$7,0))))</f>
        <v>0</v>
      </c>
      <c r="AQ3613" s="43">
        <f>IF(L3613="HAT",[1]装备基础and强化!$AK$7,IF(L3613="JADE",[1]装备基础and强化!$AK$7,0))</f>
        <v>0</v>
      </c>
      <c r="AR3613" s="43" t="e">
        <f t="shared" si="57"/>
        <v>#REF!</v>
      </c>
    </row>
    <row r="3614" spans="1:44" x14ac:dyDescent="0.15">
      <c r="A3614" s="43"/>
      <c r="B3614" s="5" t="s">
        <v>12449</v>
      </c>
      <c r="C3614" s="12">
        <v>23610</v>
      </c>
      <c r="D3614" s="5" t="s">
        <v>12429</v>
      </c>
      <c r="E3614" s="44" t="s">
        <v>25245</v>
      </c>
      <c r="F3614" s="4" t="s">
        <v>12450</v>
      </c>
      <c r="G3614" s="4" t="s">
        <v>12451</v>
      </c>
      <c r="H3614" s="44"/>
      <c r="I3614" s="4" t="s">
        <v>700</v>
      </c>
      <c r="J3614" s="6" t="s">
        <v>700</v>
      </c>
      <c r="K3614" s="45">
        <v>1</v>
      </c>
      <c r="L3614" s="4" t="s">
        <v>750</v>
      </c>
      <c r="M3614" s="104" t="s">
        <v>19132</v>
      </c>
      <c r="N3614" s="45">
        <v>280700</v>
      </c>
      <c r="O3614" s="4" t="s">
        <v>14681</v>
      </c>
      <c r="P3614" s="4" t="s">
        <v>761</v>
      </c>
      <c r="Q3614" s="4">
        <v>90</v>
      </c>
      <c r="R3614" s="4">
        <v>4</v>
      </c>
      <c r="S3614" s="4" t="s">
        <v>11096</v>
      </c>
      <c r="T3614" s="4">
        <v>1</v>
      </c>
      <c r="U3614" s="4">
        <v>7</v>
      </c>
      <c r="W3614" s="4" t="s">
        <v>12432</v>
      </c>
      <c r="X3614" s="4" t="s">
        <v>12433</v>
      </c>
      <c r="Y3614" s="45">
        <v>0</v>
      </c>
      <c r="AA3614" s="4">
        <v>1</v>
      </c>
      <c r="AB3614" s="4">
        <v>100</v>
      </c>
      <c r="AC3614" s="4">
        <v>1</v>
      </c>
      <c r="AD3614" s="4">
        <v>1</v>
      </c>
      <c r="AE3614" s="45" t="s">
        <v>16461</v>
      </c>
      <c r="AF3614" s="45" t="s">
        <v>16457</v>
      </c>
      <c r="AG3614" s="45" t="s">
        <v>16459</v>
      </c>
      <c r="AH3614" s="45" t="s">
        <v>16453</v>
      </c>
      <c r="AI3614" s="45" t="s">
        <v>16455</v>
      </c>
      <c r="AJ3614" s="63" t="s">
        <v>20407</v>
      </c>
      <c r="AK3614" s="63" t="s">
        <v>20408</v>
      </c>
      <c r="AL3614" s="45">
        <v>0</v>
      </c>
      <c r="AM3614" s="43">
        <f>IF(AND(L3614="WEAPON",OR(R3614=0,R3614=1,R3614=2)),[1]装备基础and强化!$V$7,IF(AND(L3614="LEFTRING",OR(R3614=0,R3614=1,R3614=2)),[1]装备基础and强化!$W$7,IF(AND(L3614="RIGHTRING",OR(R3614=0,R3614=1,R3614=2)),[1]装备基础and强化!$X$7,IF(AND(L3614="NECKLACE",OR(R3614=0,R3614=1,R3614=2)),[1]装备基础and强化!$Y$7,0))))</f>
        <v>0</v>
      </c>
      <c r="AN3614" s="43">
        <f>IF(AND(L3614="WEAPON",OR(R3614=3,R3614=4)),[1]装备基础and强化!$V$11,IF(AND(L3614="LEFTRING",OR(R3614=3,R3614=4)),[1]装备基础and强化!$W$11,IF(AND(L3614="RIGHTRING",OR(R3614=3,R3614=4)),[1]装备基础and强化!$X$11,IF(AND(L3614="NECKLACE",OR(R3614=3,R3614=4)),[1]装备基础and强化!$Y$11,0))))</f>
        <v>0</v>
      </c>
      <c r="AO3614" s="43" t="e">
        <f>IF(AND(L3614="BELT",T3614=1),[1]装备基础and强化!$AA$7,IF(AND(L3614="PANTS",T3614=1),[1]装备基础and强化!$AB$7,IF(AND(L3614="SHOES",T3614=1),[1]装备基础and强化!$AC$7,IF(AND(L3614="CLOTHES",T3614=1),[1]装备基础and强化!$AD$7,0))))</f>
        <v>#REF!</v>
      </c>
      <c r="AP3614" s="43">
        <f>IF(AND(L3614="BELT",T3614=2),[1]装备基础and强化!$AF$7,IF(AND(L3614="PANTS",T3614=2),[1]装备基础and强化!$AG$7,IF(AND(L3614="SHOES",T3614=2),[1]装备基础and强化!$AH$7,IF(AND(L3614="CLOTHES",T3614=2),[1]装备基础and强化!$AI$7,0))))</f>
        <v>0</v>
      </c>
      <c r="AQ3614" s="43">
        <f>IF(L3614="HAT",[1]装备基础and强化!$AK$7,IF(L3614="JADE",[1]装备基础and强化!$AK$7,0))</f>
        <v>0</v>
      </c>
      <c r="AR3614" s="43" t="e">
        <f t="shared" si="57"/>
        <v>#REF!</v>
      </c>
    </row>
    <row r="3615" spans="1:44" x14ac:dyDescent="0.15">
      <c r="A3615" s="43"/>
      <c r="B3615" s="5" t="s">
        <v>12452</v>
      </c>
      <c r="C3615" s="12">
        <v>23611</v>
      </c>
      <c r="D3615" s="5" t="s">
        <v>12429</v>
      </c>
      <c r="E3615" s="44" t="s">
        <v>25246</v>
      </c>
      <c r="F3615" s="4" t="s">
        <v>12453</v>
      </c>
      <c r="G3615" s="4" t="s">
        <v>12454</v>
      </c>
      <c r="H3615" s="44"/>
      <c r="I3615" s="4" t="s">
        <v>700</v>
      </c>
      <c r="J3615" s="6" t="s">
        <v>700</v>
      </c>
      <c r="K3615" s="45">
        <v>1</v>
      </c>
      <c r="L3615" s="4" t="s">
        <v>750</v>
      </c>
      <c r="M3615" s="104" t="s">
        <v>19133</v>
      </c>
      <c r="N3615" s="45">
        <v>280800</v>
      </c>
      <c r="O3615" s="4" t="s">
        <v>9440</v>
      </c>
      <c r="P3615" s="4" t="s">
        <v>761</v>
      </c>
      <c r="Q3615" s="4">
        <v>90</v>
      </c>
      <c r="R3615" s="4">
        <v>4</v>
      </c>
      <c r="S3615" s="4" t="s">
        <v>11096</v>
      </c>
      <c r="T3615" s="4">
        <v>1</v>
      </c>
      <c r="U3615" s="4">
        <v>8</v>
      </c>
      <c r="W3615" s="4" t="s">
        <v>12432</v>
      </c>
      <c r="X3615" s="4" t="s">
        <v>12433</v>
      </c>
      <c r="Y3615" s="45">
        <v>0</v>
      </c>
      <c r="AA3615" s="4">
        <v>1</v>
      </c>
      <c r="AB3615" s="4">
        <v>100</v>
      </c>
      <c r="AC3615" s="4">
        <v>1</v>
      </c>
      <c r="AD3615" s="4">
        <v>1</v>
      </c>
      <c r="AE3615" s="45" t="s">
        <v>16461</v>
      </c>
      <c r="AF3615" s="45" t="s">
        <v>16457</v>
      </c>
      <c r="AG3615" s="45" t="s">
        <v>16459</v>
      </c>
      <c r="AH3615" s="45" t="s">
        <v>16453</v>
      </c>
      <c r="AI3615" s="45" t="s">
        <v>16455</v>
      </c>
      <c r="AJ3615" s="63" t="s">
        <v>20407</v>
      </c>
      <c r="AK3615" s="63" t="s">
        <v>20408</v>
      </c>
      <c r="AL3615" s="4">
        <v>0</v>
      </c>
      <c r="AM3615" s="43">
        <f>IF(AND(L3615="WEAPON",OR(R3615=0,R3615=1,R3615=2)),[1]装备基础and强化!$V$7,IF(AND(L3615="LEFTRING",OR(R3615=0,R3615=1,R3615=2)),[1]装备基础and强化!$W$7,IF(AND(L3615="RIGHTRING",OR(R3615=0,R3615=1,R3615=2)),[1]装备基础and强化!$X$7,IF(AND(L3615="NECKLACE",OR(R3615=0,R3615=1,R3615=2)),[1]装备基础and强化!$Y$7,0))))</f>
        <v>0</v>
      </c>
      <c r="AN3615" s="43">
        <f>IF(AND(L3615="WEAPON",OR(R3615=3,R3615=4)),[1]装备基础and强化!$V$11,IF(AND(L3615="LEFTRING",OR(R3615=3,R3615=4)),[1]装备基础and强化!$W$11,IF(AND(L3615="RIGHTRING",OR(R3615=3,R3615=4)),[1]装备基础and强化!$X$11,IF(AND(L3615="NECKLACE",OR(R3615=3,R3615=4)),[1]装备基础and强化!$Y$11,0))))</f>
        <v>0</v>
      </c>
      <c r="AO3615" s="43" t="e">
        <f>IF(AND(L3615="BELT",T3615=1),[1]装备基础and强化!$AA$7,IF(AND(L3615="PANTS",T3615=1),[1]装备基础and强化!$AB$7,IF(AND(L3615="SHOES",T3615=1),[1]装备基础and强化!$AC$7,IF(AND(L3615="CLOTHES",T3615=1),[1]装备基础and强化!$AD$7,0))))</f>
        <v>#REF!</v>
      </c>
      <c r="AP3615" s="43">
        <f>IF(AND(L3615="BELT",T3615=2),[1]装备基础and强化!$AF$7,IF(AND(L3615="PANTS",T3615=2),[1]装备基础and强化!$AG$7,IF(AND(L3615="SHOES",T3615=2),[1]装备基础and强化!$AH$7,IF(AND(L3615="CLOTHES",T3615=2),[1]装备基础and强化!$AI$7,0))))</f>
        <v>0</v>
      </c>
      <c r="AQ3615" s="43">
        <f>IF(L3615="HAT",[1]装备基础and强化!$AK$7,IF(L3615="JADE",[1]装备基础and强化!$AK$7,0))</f>
        <v>0</v>
      </c>
      <c r="AR3615" s="43" t="e">
        <f t="shared" si="57"/>
        <v>#REF!</v>
      </c>
    </row>
    <row r="3616" spans="1:44" x14ac:dyDescent="0.15">
      <c r="A3616" s="43"/>
      <c r="B3616" s="5" t="s">
        <v>12455</v>
      </c>
      <c r="C3616" s="12">
        <v>23612</v>
      </c>
      <c r="D3616" s="5" t="s">
        <v>12456</v>
      </c>
      <c r="E3616" s="44" t="s">
        <v>25247</v>
      </c>
      <c r="F3616" s="4" t="s">
        <v>12457</v>
      </c>
      <c r="G3616" s="4" t="s">
        <v>12458</v>
      </c>
      <c r="H3616" s="44"/>
      <c r="I3616" s="4" t="s">
        <v>700</v>
      </c>
      <c r="J3616" s="6" t="s">
        <v>700</v>
      </c>
      <c r="K3616" s="45">
        <v>1</v>
      </c>
      <c r="L3616" s="4" t="s">
        <v>750</v>
      </c>
      <c r="M3616" s="104" t="s">
        <v>19134</v>
      </c>
      <c r="N3616" s="45">
        <v>2110100</v>
      </c>
      <c r="O3616" s="4" t="s">
        <v>2497</v>
      </c>
      <c r="P3616" s="4" t="s">
        <v>761</v>
      </c>
      <c r="Q3616" s="4">
        <v>120</v>
      </c>
      <c r="R3616" s="4">
        <v>4</v>
      </c>
      <c r="S3616" s="4" t="s">
        <v>11127</v>
      </c>
      <c r="T3616" s="4">
        <v>1</v>
      </c>
      <c r="U3616" s="4">
        <v>1</v>
      </c>
      <c r="W3616" s="4" t="s">
        <v>12459</v>
      </c>
      <c r="X3616" s="4" t="s">
        <v>12460</v>
      </c>
      <c r="Y3616" s="45">
        <v>0</v>
      </c>
      <c r="AA3616" s="4">
        <v>1</v>
      </c>
      <c r="AB3616" s="4">
        <v>100</v>
      </c>
      <c r="AC3616" s="4">
        <v>1</v>
      </c>
      <c r="AD3616" s="4">
        <v>1</v>
      </c>
      <c r="AE3616" s="45" t="s">
        <v>16461</v>
      </c>
      <c r="AF3616" s="45" t="s">
        <v>16457</v>
      </c>
      <c r="AG3616" s="45" t="s">
        <v>16459</v>
      </c>
      <c r="AH3616" s="45" t="s">
        <v>16453</v>
      </c>
      <c r="AI3616" s="45" t="s">
        <v>16455</v>
      </c>
      <c r="AJ3616" s="63" t="s">
        <v>20407</v>
      </c>
      <c r="AK3616" s="63" t="s">
        <v>20408</v>
      </c>
      <c r="AL3616" s="45">
        <v>0</v>
      </c>
      <c r="AM3616" s="43">
        <f>IF(AND(L3616="WEAPON",OR(R3616=0,R3616=1,R3616=2)),[1]装备基础and强化!$V$7,IF(AND(L3616="LEFTRING",OR(R3616=0,R3616=1,R3616=2)),[1]装备基础and强化!$W$7,IF(AND(L3616="RIGHTRING",OR(R3616=0,R3616=1,R3616=2)),[1]装备基础and强化!$X$7,IF(AND(L3616="NECKLACE",OR(R3616=0,R3616=1,R3616=2)),[1]装备基础and强化!$Y$7,0))))</f>
        <v>0</v>
      </c>
      <c r="AN3616" s="43">
        <f>IF(AND(L3616="WEAPON",OR(R3616=3,R3616=4)),[1]装备基础and强化!$V$11,IF(AND(L3616="LEFTRING",OR(R3616=3,R3616=4)),[1]装备基础and强化!$W$11,IF(AND(L3616="RIGHTRING",OR(R3616=3,R3616=4)),[1]装备基础and强化!$X$11,IF(AND(L3616="NECKLACE",OR(R3616=3,R3616=4)),[1]装备基础and强化!$Y$11,0))))</f>
        <v>0</v>
      </c>
      <c r="AO3616" s="43" t="e">
        <f>IF(AND(L3616="BELT",T3616=1),[1]装备基础and强化!$AA$7,IF(AND(L3616="PANTS",T3616=1),[1]装备基础and强化!$AB$7,IF(AND(L3616="SHOES",T3616=1),[1]装备基础and强化!$AC$7,IF(AND(L3616="CLOTHES",T3616=1),[1]装备基础and强化!$AD$7,0))))</f>
        <v>#REF!</v>
      </c>
      <c r="AP3616" s="43">
        <f>IF(AND(L3616="BELT",T3616=2),[1]装备基础and强化!$AF$7,IF(AND(L3616="PANTS",T3616=2),[1]装备基础and强化!$AG$7,IF(AND(L3616="SHOES",T3616=2),[1]装备基础and强化!$AH$7,IF(AND(L3616="CLOTHES",T3616=2),[1]装备基础and强化!$AI$7,0))))</f>
        <v>0</v>
      </c>
      <c r="AQ3616" s="43">
        <f>IF(L3616="HAT",[1]装备基础and强化!$AK$7,IF(L3616="JADE",[1]装备基础and强化!$AK$7,0))</f>
        <v>0</v>
      </c>
      <c r="AR3616" s="43" t="e">
        <f t="shared" si="57"/>
        <v>#REF!</v>
      </c>
    </row>
    <row r="3617" spans="1:44" x14ac:dyDescent="0.15">
      <c r="A3617" s="43"/>
      <c r="B3617" s="5" t="s">
        <v>12461</v>
      </c>
      <c r="C3617" s="12">
        <v>23613</v>
      </c>
      <c r="D3617" s="5" t="s">
        <v>12456</v>
      </c>
      <c r="E3617" s="44" t="s">
        <v>25248</v>
      </c>
      <c r="F3617" s="4" t="s">
        <v>12462</v>
      </c>
      <c r="G3617" s="4" t="s">
        <v>12463</v>
      </c>
      <c r="H3617" s="44"/>
      <c r="I3617" s="4" t="s">
        <v>700</v>
      </c>
      <c r="J3617" s="6" t="s">
        <v>700</v>
      </c>
      <c r="K3617" s="45">
        <v>1</v>
      </c>
      <c r="L3617" s="4" t="s">
        <v>750</v>
      </c>
      <c r="M3617" s="104" t="s">
        <v>19135</v>
      </c>
      <c r="N3617" s="45">
        <v>2110200</v>
      </c>
      <c r="O3617" s="4" t="s">
        <v>2513</v>
      </c>
      <c r="P3617" s="4" t="s">
        <v>761</v>
      </c>
      <c r="Q3617" s="4">
        <v>120</v>
      </c>
      <c r="R3617" s="4">
        <v>4</v>
      </c>
      <c r="S3617" s="4" t="s">
        <v>11127</v>
      </c>
      <c r="T3617" s="4">
        <v>1</v>
      </c>
      <c r="U3617" s="4">
        <v>2</v>
      </c>
      <c r="W3617" s="4" t="s">
        <v>12459</v>
      </c>
      <c r="X3617" s="4" t="s">
        <v>12460</v>
      </c>
      <c r="Y3617" s="45">
        <v>0</v>
      </c>
      <c r="AA3617" s="4">
        <v>1</v>
      </c>
      <c r="AB3617" s="4">
        <v>100</v>
      </c>
      <c r="AC3617" s="4">
        <v>1</v>
      </c>
      <c r="AD3617" s="4">
        <v>1</v>
      </c>
      <c r="AE3617" s="45" t="s">
        <v>16461</v>
      </c>
      <c r="AF3617" s="45" t="s">
        <v>16457</v>
      </c>
      <c r="AG3617" s="45" t="s">
        <v>16459</v>
      </c>
      <c r="AH3617" s="45" t="s">
        <v>16453</v>
      </c>
      <c r="AI3617" s="45" t="s">
        <v>16455</v>
      </c>
      <c r="AJ3617" s="63" t="s">
        <v>20407</v>
      </c>
      <c r="AK3617" s="63" t="s">
        <v>20408</v>
      </c>
      <c r="AL3617" s="4">
        <v>0</v>
      </c>
      <c r="AM3617" s="43">
        <f>IF(AND(L3617="WEAPON",OR(R3617=0,R3617=1,R3617=2)),[1]装备基础and强化!$V$7,IF(AND(L3617="LEFTRING",OR(R3617=0,R3617=1,R3617=2)),[1]装备基础and强化!$W$7,IF(AND(L3617="RIGHTRING",OR(R3617=0,R3617=1,R3617=2)),[1]装备基础and强化!$X$7,IF(AND(L3617="NECKLACE",OR(R3617=0,R3617=1,R3617=2)),[1]装备基础and强化!$Y$7,0))))</f>
        <v>0</v>
      </c>
      <c r="AN3617" s="43">
        <f>IF(AND(L3617="WEAPON",OR(R3617=3,R3617=4)),[1]装备基础and强化!$V$11,IF(AND(L3617="LEFTRING",OR(R3617=3,R3617=4)),[1]装备基础and强化!$W$11,IF(AND(L3617="RIGHTRING",OR(R3617=3,R3617=4)),[1]装备基础and强化!$X$11,IF(AND(L3617="NECKLACE",OR(R3617=3,R3617=4)),[1]装备基础and强化!$Y$11,0))))</f>
        <v>0</v>
      </c>
      <c r="AO3617" s="43" t="e">
        <f>IF(AND(L3617="BELT",T3617=1),[1]装备基础and强化!$AA$7,IF(AND(L3617="PANTS",T3617=1),[1]装备基础and强化!$AB$7,IF(AND(L3617="SHOES",T3617=1),[1]装备基础and强化!$AC$7,IF(AND(L3617="CLOTHES",T3617=1),[1]装备基础and强化!$AD$7,0))))</f>
        <v>#REF!</v>
      </c>
      <c r="AP3617" s="43">
        <f>IF(AND(L3617="BELT",T3617=2),[1]装备基础and强化!$AF$7,IF(AND(L3617="PANTS",T3617=2),[1]装备基础and强化!$AG$7,IF(AND(L3617="SHOES",T3617=2),[1]装备基础and强化!$AH$7,IF(AND(L3617="CLOTHES",T3617=2),[1]装备基础and强化!$AI$7,0))))</f>
        <v>0</v>
      </c>
      <c r="AQ3617" s="43">
        <f>IF(L3617="HAT",[1]装备基础and强化!$AK$7,IF(L3617="JADE",[1]装备基础and强化!$AK$7,0))</f>
        <v>0</v>
      </c>
      <c r="AR3617" s="43" t="e">
        <f t="shared" si="57"/>
        <v>#REF!</v>
      </c>
    </row>
    <row r="3618" spans="1:44" x14ac:dyDescent="0.15">
      <c r="A3618" s="43"/>
      <c r="B3618" s="5" t="s">
        <v>12464</v>
      </c>
      <c r="C3618" s="12">
        <v>23614</v>
      </c>
      <c r="D3618" s="5" t="s">
        <v>12456</v>
      </c>
      <c r="E3618" s="44" t="s">
        <v>25249</v>
      </c>
      <c r="F3618" s="4" t="s">
        <v>12465</v>
      </c>
      <c r="G3618" s="4" t="s">
        <v>12466</v>
      </c>
      <c r="H3618" s="44"/>
      <c r="I3618" s="4" t="s">
        <v>700</v>
      </c>
      <c r="J3618" s="6" t="s">
        <v>700</v>
      </c>
      <c r="K3618" s="45">
        <v>1</v>
      </c>
      <c r="L3618" s="4" t="s">
        <v>750</v>
      </c>
      <c r="M3618" s="104" t="s">
        <v>19136</v>
      </c>
      <c r="N3618" s="45">
        <v>2110300</v>
      </c>
      <c r="O3618" s="4" t="s">
        <v>3173</v>
      </c>
      <c r="P3618" s="4" t="s">
        <v>761</v>
      </c>
      <c r="Q3618" s="4">
        <v>120</v>
      </c>
      <c r="R3618" s="4">
        <v>4</v>
      </c>
      <c r="S3618" s="4" t="s">
        <v>11127</v>
      </c>
      <c r="T3618" s="4">
        <v>1</v>
      </c>
      <c r="U3618" s="4">
        <v>3</v>
      </c>
      <c r="W3618" s="4" t="s">
        <v>12459</v>
      </c>
      <c r="X3618" s="4" t="s">
        <v>12460</v>
      </c>
      <c r="Y3618" s="45">
        <v>0</v>
      </c>
      <c r="AA3618" s="4">
        <v>1</v>
      </c>
      <c r="AB3618" s="4">
        <v>100</v>
      </c>
      <c r="AC3618" s="4">
        <v>1</v>
      </c>
      <c r="AD3618" s="4">
        <v>1</v>
      </c>
      <c r="AE3618" s="45" t="s">
        <v>16461</v>
      </c>
      <c r="AF3618" s="45" t="s">
        <v>16457</v>
      </c>
      <c r="AG3618" s="45" t="s">
        <v>16459</v>
      </c>
      <c r="AH3618" s="45" t="s">
        <v>16453</v>
      </c>
      <c r="AI3618" s="45" t="s">
        <v>16455</v>
      </c>
      <c r="AJ3618" s="63" t="s">
        <v>20407</v>
      </c>
      <c r="AK3618" s="63" t="s">
        <v>20408</v>
      </c>
      <c r="AL3618" s="45">
        <v>0</v>
      </c>
      <c r="AM3618" s="43">
        <f>IF(AND(L3618="WEAPON",OR(R3618=0,R3618=1,R3618=2)),[1]装备基础and强化!$V$7,IF(AND(L3618="LEFTRING",OR(R3618=0,R3618=1,R3618=2)),[1]装备基础and强化!$W$7,IF(AND(L3618="RIGHTRING",OR(R3618=0,R3618=1,R3618=2)),[1]装备基础and强化!$X$7,IF(AND(L3618="NECKLACE",OR(R3618=0,R3618=1,R3618=2)),[1]装备基础and强化!$Y$7,0))))</f>
        <v>0</v>
      </c>
      <c r="AN3618" s="43">
        <f>IF(AND(L3618="WEAPON",OR(R3618=3,R3618=4)),[1]装备基础and强化!$V$11,IF(AND(L3618="LEFTRING",OR(R3618=3,R3618=4)),[1]装备基础and强化!$W$11,IF(AND(L3618="RIGHTRING",OR(R3618=3,R3618=4)),[1]装备基础and强化!$X$11,IF(AND(L3618="NECKLACE",OR(R3618=3,R3618=4)),[1]装备基础and强化!$Y$11,0))))</f>
        <v>0</v>
      </c>
      <c r="AO3618" s="43" t="e">
        <f>IF(AND(L3618="BELT",T3618=1),[1]装备基础and强化!$AA$7,IF(AND(L3618="PANTS",T3618=1),[1]装备基础and强化!$AB$7,IF(AND(L3618="SHOES",T3618=1),[1]装备基础and强化!$AC$7,IF(AND(L3618="CLOTHES",T3618=1),[1]装备基础and强化!$AD$7,0))))</f>
        <v>#REF!</v>
      </c>
      <c r="AP3618" s="43">
        <f>IF(AND(L3618="BELT",T3618=2),[1]装备基础and强化!$AF$7,IF(AND(L3618="PANTS",T3618=2),[1]装备基础and强化!$AG$7,IF(AND(L3618="SHOES",T3618=2),[1]装备基础and强化!$AH$7,IF(AND(L3618="CLOTHES",T3618=2),[1]装备基础and强化!$AI$7,0))))</f>
        <v>0</v>
      </c>
      <c r="AQ3618" s="43">
        <f>IF(L3618="HAT",[1]装备基础and强化!$AK$7,IF(L3618="JADE",[1]装备基础and强化!$AK$7,0))</f>
        <v>0</v>
      </c>
      <c r="AR3618" s="43" t="e">
        <f t="shared" si="57"/>
        <v>#REF!</v>
      </c>
    </row>
    <row r="3619" spans="1:44" x14ac:dyDescent="0.15">
      <c r="A3619" s="43"/>
      <c r="B3619" s="5" t="s">
        <v>12467</v>
      </c>
      <c r="C3619" s="12">
        <v>23615</v>
      </c>
      <c r="D3619" s="5" t="s">
        <v>12456</v>
      </c>
      <c r="E3619" s="44" t="s">
        <v>25250</v>
      </c>
      <c r="F3619" s="4" t="s">
        <v>12468</v>
      </c>
      <c r="G3619" s="4" t="s">
        <v>12469</v>
      </c>
      <c r="H3619" s="44"/>
      <c r="I3619" s="4" t="s">
        <v>700</v>
      </c>
      <c r="J3619" s="6" t="s">
        <v>700</v>
      </c>
      <c r="K3619" s="45">
        <v>1</v>
      </c>
      <c r="L3619" s="4" t="s">
        <v>750</v>
      </c>
      <c r="M3619" s="104" t="s">
        <v>19137</v>
      </c>
      <c r="N3619" s="45">
        <v>2110400</v>
      </c>
      <c r="O3619" s="4" t="s">
        <v>6270</v>
      </c>
      <c r="P3619" s="4" t="s">
        <v>761</v>
      </c>
      <c r="Q3619" s="4">
        <v>120</v>
      </c>
      <c r="R3619" s="4">
        <v>4</v>
      </c>
      <c r="S3619" s="4" t="s">
        <v>11127</v>
      </c>
      <c r="T3619" s="4">
        <v>1</v>
      </c>
      <c r="U3619" s="4">
        <v>4</v>
      </c>
      <c r="W3619" s="4" t="s">
        <v>12459</v>
      </c>
      <c r="X3619" s="4" t="s">
        <v>12460</v>
      </c>
      <c r="Y3619" s="45">
        <v>0</v>
      </c>
      <c r="AA3619" s="4">
        <v>1</v>
      </c>
      <c r="AB3619" s="4">
        <v>100</v>
      </c>
      <c r="AC3619" s="4">
        <v>1</v>
      </c>
      <c r="AD3619" s="4">
        <v>1</v>
      </c>
      <c r="AE3619" s="45" t="s">
        <v>16461</v>
      </c>
      <c r="AF3619" s="45" t="s">
        <v>16457</v>
      </c>
      <c r="AG3619" s="45" t="s">
        <v>16459</v>
      </c>
      <c r="AH3619" s="45" t="s">
        <v>16453</v>
      </c>
      <c r="AI3619" s="45" t="s">
        <v>16455</v>
      </c>
      <c r="AJ3619" s="63" t="s">
        <v>20407</v>
      </c>
      <c r="AK3619" s="63" t="s">
        <v>20408</v>
      </c>
      <c r="AL3619" s="4">
        <v>0</v>
      </c>
      <c r="AM3619" s="43">
        <f>IF(AND(L3619="WEAPON",OR(R3619=0,R3619=1,R3619=2)),[1]装备基础and强化!$V$7,IF(AND(L3619="LEFTRING",OR(R3619=0,R3619=1,R3619=2)),[1]装备基础and强化!$W$7,IF(AND(L3619="RIGHTRING",OR(R3619=0,R3619=1,R3619=2)),[1]装备基础and强化!$X$7,IF(AND(L3619="NECKLACE",OR(R3619=0,R3619=1,R3619=2)),[1]装备基础and强化!$Y$7,0))))</f>
        <v>0</v>
      </c>
      <c r="AN3619" s="43">
        <f>IF(AND(L3619="WEAPON",OR(R3619=3,R3619=4)),[1]装备基础and强化!$V$11,IF(AND(L3619="LEFTRING",OR(R3619=3,R3619=4)),[1]装备基础and强化!$W$11,IF(AND(L3619="RIGHTRING",OR(R3619=3,R3619=4)),[1]装备基础and强化!$X$11,IF(AND(L3619="NECKLACE",OR(R3619=3,R3619=4)),[1]装备基础and强化!$Y$11,0))))</f>
        <v>0</v>
      </c>
      <c r="AO3619" s="43" t="e">
        <f>IF(AND(L3619="BELT",T3619=1),[1]装备基础and强化!$AA$7,IF(AND(L3619="PANTS",T3619=1),[1]装备基础and强化!$AB$7,IF(AND(L3619="SHOES",T3619=1),[1]装备基础and强化!$AC$7,IF(AND(L3619="CLOTHES",T3619=1),[1]装备基础and强化!$AD$7,0))))</f>
        <v>#REF!</v>
      </c>
      <c r="AP3619" s="43">
        <f>IF(AND(L3619="BELT",T3619=2),[1]装备基础and强化!$AF$7,IF(AND(L3619="PANTS",T3619=2),[1]装备基础and强化!$AG$7,IF(AND(L3619="SHOES",T3619=2),[1]装备基础and强化!$AH$7,IF(AND(L3619="CLOTHES",T3619=2),[1]装备基础and强化!$AI$7,0))))</f>
        <v>0</v>
      </c>
      <c r="AQ3619" s="43">
        <f>IF(L3619="HAT",[1]装备基础and强化!$AK$7,IF(L3619="JADE",[1]装备基础and强化!$AK$7,0))</f>
        <v>0</v>
      </c>
      <c r="AR3619" s="43" t="e">
        <f t="shared" si="57"/>
        <v>#REF!</v>
      </c>
    </row>
    <row r="3620" spans="1:44" x14ac:dyDescent="0.15">
      <c r="A3620" s="43"/>
      <c r="B3620" s="5" t="s">
        <v>12470</v>
      </c>
      <c r="C3620" s="12">
        <v>23616</v>
      </c>
      <c r="D3620" s="5" t="s">
        <v>12456</v>
      </c>
      <c r="E3620" s="44" t="s">
        <v>25251</v>
      </c>
      <c r="F3620" s="4" t="s">
        <v>12471</v>
      </c>
      <c r="G3620" s="4" t="s">
        <v>12472</v>
      </c>
      <c r="H3620" s="44"/>
      <c r="I3620" s="4" t="s">
        <v>700</v>
      </c>
      <c r="J3620" s="6" t="s">
        <v>700</v>
      </c>
      <c r="K3620" s="45">
        <v>1</v>
      </c>
      <c r="L3620" s="4" t="s">
        <v>750</v>
      </c>
      <c r="M3620" s="104" t="s">
        <v>19138</v>
      </c>
      <c r="N3620" s="45">
        <v>2110500</v>
      </c>
      <c r="O3620" s="4" t="s">
        <v>3927</v>
      </c>
      <c r="P3620" s="4" t="s">
        <v>761</v>
      </c>
      <c r="Q3620" s="4">
        <v>120</v>
      </c>
      <c r="R3620" s="4">
        <v>4</v>
      </c>
      <c r="S3620" s="4" t="s">
        <v>11127</v>
      </c>
      <c r="T3620" s="4">
        <v>1</v>
      </c>
      <c r="U3620" s="4">
        <v>5</v>
      </c>
      <c r="W3620" s="4" t="s">
        <v>12459</v>
      </c>
      <c r="X3620" s="4" t="s">
        <v>12460</v>
      </c>
      <c r="Y3620" s="45">
        <v>0</v>
      </c>
      <c r="AA3620" s="4">
        <v>1</v>
      </c>
      <c r="AB3620" s="4">
        <v>100</v>
      </c>
      <c r="AC3620" s="4">
        <v>1</v>
      </c>
      <c r="AD3620" s="4">
        <v>1</v>
      </c>
      <c r="AE3620" s="45" t="s">
        <v>16461</v>
      </c>
      <c r="AF3620" s="45" t="s">
        <v>16457</v>
      </c>
      <c r="AG3620" s="45" t="s">
        <v>16459</v>
      </c>
      <c r="AH3620" s="45" t="s">
        <v>16453</v>
      </c>
      <c r="AI3620" s="45" t="s">
        <v>16455</v>
      </c>
      <c r="AJ3620" s="63" t="s">
        <v>20407</v>
      </c>
      <c r="AK3620" s="63" t="s">
        <v>20408</v>
      </c>
      <c r="AL3620" s="45">
        <v>0</v>
      </c>
      <c r="AM3620" s="43">
        <f>IF(AND(L3620="WEAPON",OR(R3620=0,R3620=1,R3620=2)),[1]装备基础and强化!$V$7,IF(AND(L3620="LEFTRING",OR(R3620=0,R3620=1,R3620=2)),[1]装备基础and强化!$W$7,IF(AND(L3620="RIGHTRING",OR(R3620=0,R3620=1,R3620=2)),[1]装备基础and强化!$X$7,IF(AND(L3620="NECKLACE",OR(R3620=0,R3620=1,R3620=2)),[1]装备基础and强化!$Y$7,0))))</f>
        <v>0</v>
      </c>
      <c r="AN3620" s="43">
        <f>IF(AND(L3620="WEAPON",OR(R3620=3,R3620=4)),[1]装备基础and强化!$V$11,IF(AND(L3620="LEFTRING",OR(R3620=3,R3620=4)),[1]装备基础and强化!$W$11,IF(AND(L3620="RIGHTRING",OR(R3620=3,R3620=4)),[1]装备基础and强化!$X$11,IF(AND(L3620="NECKLACE",OR(R3620=3,R3620=4)),[1]装备基础and强化!$Y$11,0))))</f>
        <v>0</v>
      </c>
      <c r="AO3620" s="43" t="e">
        <f>IF(AND(L3620="BELT",T3620=1),[1]装备基础and强化!$AA$7,IF(AND(L3620="PANTS",T3620=1),[1]装备基础and强化!$AB$7,IF(AND(L3620="SHOES",T3620=1),[1]装备基础and强化!$AC$7,IF(AND(L3620="CLOTHES",T3620=1),[1]装备基础and强化!$AD$7,0))))</f>
        <v>#REF!</v>
      </c>
      <c r="AP3620" s="43">
        <f>IF(AND(L3620="BELT",T3620=2),[1]装备基础and强化!$AF$7,IF(AND(L3620="PANTS",T3620=2),[1]装备基础and强化!$AG$7,IF(AND(L3620="SHOES",T3620=2),[1]装备基础and强化!$AH$7,IF(AND(L3620="CLOTHES",T3620=2),[1]装备基础and强化!$AI$7,0))))</f>
        <v>0</v>
      </c>
      <c r="AQ3620" s="43">
        <f>IF(L3620="HAT",[1]装备基础and强化!$AK$7,IF(L3620="JADE",[1]装备基础and强化!$AK$7,0))</f>
        <v>0</v>
      </c>
      <c r="AR3620" s="43" t="e">
        <f t="shared" si="57"/>
        <v>#REF!</v>
      </c>
    </row>
    <row r="3621" spans="1:44" x14ac:dyDescent="0.15">
      <c r="A3621" s="43"/>
      <c r="B3621" s="5" t="s">
        <v>12473</v>
      </c>
      <c r="C3621" s="12">
        <v>23617</v>
      </c>
      <c r="D3621" s="5" t="s">
        <v>12456</v>
      </c>
      <c r="E3621" s="44" t="s">
        <v>25252</v>
      </c>
      <c r="F3621" s="4" t="s">
        <v>12474</v>
      </c>
      <c r="G3621" s="4" t="s">
        <v>12475</v>
      </c>
      <c r="H3621" s="44"/>
      <c r="I3621" s="4" t="s">
        <v>700</v>
      </c>
      <c r="J3621" s="6" t="s">
        <v>700</v>
      </c>
      <c r="K3621" s="45">
        <v>1</v>
      </c>
      <c r="L3621" s="4" t="s">
        <v>750</v>
      </c>
      <c r="M3621" s="104" t="s">
        <v>19139</v>
      </c>
      <c r="N3621" s="45">
        <v>2110600</v>
      </c>
      <c r="O3621" s="4" t="s">
        <v>3179</v>
      </c>
      <c r="P3621" s="4" t="s">
        <v>761</v>
      </c>
      <c r="Q3621" s="4">
        <v>120</v>
      </c>
      <c r="R3621" s="4">
        <v>4</v>
      </c>
      <c r="S3621" s="4" t="s">
        <v>11127</v>
      </c>
      <c r="T3621" s="4">
        <v>1</v>
      </c>
      <c r="U3621" s="4">
        <v>6</v>
      </c>
      <c r="W3621" s="4" t="s">
        <v>12459</v>
      </c>
      <c r="X3621" s="4" t="s">
        <v>12460</v>
      </c>
      <c r="Y3621" s="45">
        <v>0</v>
      </c>
      <c r="AA3621" s="4">
        <v>1</v>
      </c>
      <c r="AB3621" s="4">
        <v>100</v>
      </c>
      <c r="AC3621" s="4">
        <v>1</v>
      </c>
      <c r="AD3621" s="4">
        <v>1</v>
      </c>
      <c r="AE3621" s="45" t="s">
        <v>16461</v>
      </c>
      <c r="AF3621" s="45" t="s">
        <v>16457</v>
      </c>
      <c r="AG3621" s="45" t="s">
        <v>16459</v>
      </c>
      <c r="AH3621" s="45" t="s">
        <v>16453</v>
      </c>
      <c r="AI3621" s="45" t="s">
        <v>16455</v>
      </c>
      <c r="AJ3621" s="63" t="s">
        <v>20407</v>
      </c>
      <c r="AK3621" s="63" t="s">
        <v>20408</v>
      </c>
      <c r="AL3621" s="4">
        <v>0</v>
      </c>
      <c r="AM3621" s="43">
        <f>IF(AND(L3621="WEAPON",OR(R3621=0,R3621=1,R3621=2)),[1]装备基础and强化!$V$7,IF(AND(L3621="LEFTRING",OR(R3621=0,R3621=1,R3621=2)),[1]装备基础and强化!$W$7,IF(AND(L3621="RIGHTRING",OR(R3621=0,R3621=1,R3621=2)),[1]装备基础and强化!$X$7,IF(AND(L3621="NECKLACE",OR(R3621=0,R3621=1,R3621=2)),[1]装备基础and强化!$Y$7,0))))</f>
        <v>0</v>
      </c>
      <c r="AN3621" s="43">
        <f>IF(AND(L3621="WEAPON",OR(R3621=3,R3621=4)),[1]装备基础and强化!$V$11,IF(AND(L3621="LEFTRING",OR(R3621=3,R3621=4)),[1]装备基础and强化!$W$11,IF(AND(L3621="RIGHTRING",OR(R3621=3,R3621=4)),[1]装备基础and强化!$X$11,IF(AND(L3621="NECKLACE",OR(R3621=3,R3621=4)),[1]装备基础and强化!$Y$11,0))))</f>
        <v>0</v>
      </c>
      <c r="AO3621" s="43" t="e">
        <f>IF(AND(L3621="BELT",T3621=1),[1]装备基础and强化!$AA$7,IF(AND(L3621="PANTS",T3621=1),[1]装备基础and强化!$AB$7,IF(AND(L3621="SHOES",T3621=1),[1]装备基础and强化!$AC$7,IF(AND(L3621="CLOTHES",T3621=1),[1]装备基础and强化!$AD$7,0))))</f>
        <v>#REF!</v>
      </c>
      <c r="AP3621" s="43">
        <f>IF(AND(L3621="BELT",T3621=2),[1]装备基础and强化!$AF$7,IF(AND(L3621="PANTS",T3621=2),[1]装备基础and强化!$AG$7,IF(AND(L3621="SHOES",T3621=2),[1]装备基础and强化!$AH$7,IF(AND(L3621="CLOTHES",T3621=2),[1]装备基础and强化!$AI$7,0))))</f>
        <v>0</v>
      </c>
      <c r="AQ3621" s="43">
        <f>IF(L3621="HAT",[1]装备基础and强化!$AK$7,IF(L3621="JADE",[1]装备基础and强化!$AK$7,0))</f>
        <v>0</v>
      </c>
      <c r="AR3621" s="43" t="e">
        <f t="shared" si="57"/>
        <v>#REF!</v>
      </c>
    </row>
    <row r="3622" spans="1:44" x14ac:dyDescent="0.15">
      <c r="A3622" s="43"/>
      <c r="B3622" s="5" t="s">
        <v>12476</v>
      </c>
      <c r="C3622" s="12">
        <v>23618</v>
      </c>
      <c r="D3622" s="5" t="s">
        <v>12456</v>
      </c>
      <c r="E3622" s="44" t="s">
        <v>25253</v>
      </c>
      <c r="F3622" s="4" t="s">
        <v>12477</v>
      </c>
      <c r="G3622" s="4" t="s">
        <v>12478</v>
      </c>
      <c r="H3622" s="44"/>
      <c r="I3622" s="4" t="s">
        <v>700</v>
      </c>
      <c r="J3622" s="6" t="s">
        <v>700</v>
      </c>
      <c r="K3622" s="45">
        <v>1</v>
      </c>
      <c r="L3622" s="4" t="s">
        <v>750</v>
      </c>
      <c r="M3622" s="104" t="s">
        <v>19140</v>
      </c>
      <c r="N3622" s="45">
        <v>2110700</v>
      </c>
      <c r="O3622" s="4" t="s">
        <v>13372</v>
      </c>
      <c r="P3622" s="4" t="s">
        <v>761</v>
      </c>
      <c r="Q3622" s="4">
        <v>120</v>
      </c>
      <c r="R3622" s="4">
        <v>4</v>
      </c>
      <c r="S3622" s="4" t="s">
        <v>11127</v>
      </c>
      <c r="T3622" s="4">
        <v>1</v>
      </c>
      <c r="U3622" s="4">
        <v>7</v>
      </c>
      <c r="W3622" s="4" t="s">
        <v>12459</v>
      </c>
      <c r="X3622" s="4" t="s">
        <v>12460</v>
      </c>
      <c r="Y3622" s="45">
        <v>0</v>
      </c>
      <c r="AA3622" s="4">
        <v>1</v>
      </c>
      <c r="AB3622" s="4">
        <v>100</v>
      </c>
      <c r="AC3622" s="4">
        <v>1</v>
      </c>
      <c r="AD3622" s="4">
        <v>1</v>
      </c>
      <c r="AE3622" s="45" t="s">
        <v>16461</v>
      </c>
      <c r="AF3622" s="45" t="s">
        <v>16457</v>
      </c>
      <c r="AG3622" s="45" t="s">
        <v>16459</v>
      </c>
      <c r="AH3622" s="45" t="s">
        <v>16453</v>
      </c>
      <c r="AI3622" s="45" t="s">
        <v>16455</v>
      </c>
      <c r="AJ3622" s="63" t="s">
        <v>20407</v>
      </c>
      <c r="AK3622" s="63" t="s">
        <v>20408</v>
      </c>
      <c r="AL3622" s="45">
        <v>0</v>
      </c>
      <c r="AM3622" s="43">
        <f>IF(AND(L3622="WEAPON",OR(R3622=0,R3622=1,R3622=2)),[1]装备基础and强化!$V$7,IF(AND(L3622="LEFTRING",OR(R3622=0,R3622=1,R3622=2)),[1]装备基础and强化!$W$7,IF(AND(L3622="RIGHTRING",OR(R3622=0,R3622=1,R3622=2)),[1]装备基础and强化!$X$7,IF(AND(L3622="NECKLACE",OR(R3622=0,R3622=1,R3622=2)),[1]装备基础and强化!$Y$7,0))))</f>
        <v>0</v>
      </c>
      <c r="AN3622" s="43">
        <f>IF(AND(L3622="WEAPON",OR(R3622=3,R3622=4)),[1]装备基础and强化!$V$11,IF(AND(L3622="LEFTRING",OR(R3622=3,R3622=4)),[1]装备基础and强化!$W$11,IF(AND(L3622="RIGHTRING",OR(R3622=3,R3622=4)),[1]装备基础and强化!$X$11,IF(AND(L3622="NECKLACE",OR(R3622=3,R3622=4)),[1]装备基础and强化!$Y$11,0))))</f>
        <v>0</v>
      </c>
      <c r="AO3622" s="43" t="e">
        <f>IF(AND(L3622="BELT",T3622=1),[1]装备基础and强化!$AA$7,IF(AND(L3622="PANTS",T3622=1),[1]装备基础and强化!$AB$7,IF(AND(L3622="SHOES",T3622=1),[1]装备基础and强化!$AC$7,IF(AND(L3622="CLOTHES",T3622=1),[1]装备基础and强化!$AD$7,0))))</f>
        <v>#REF!</v>
      </c>
      <c r="AP3622" s="43">
        <f>IF(AND(L3622="BELT",T3622=2),[1]装备基础and强化!$AF$7,IF(AND(L3622="PANTS",T3622=2),[1]装备基础and强化!$AG$7,IF(AND(L3622="SHOES",T3622=2),[1]装备基础and强化!$AH$7,IF(AND(L3622="CLOTHES",T3622=2),[1]装备基础and强化!$AI$7,0))))</f>
        <v>0</v>
      </c>
      <c r="AQ3622" s="43">
        <f>IF(L3622="HAT",[1]装备基础and强化!$AK$7,IF(L3622="JADE",[1]装备基础and强化!$AK$7,0))</f>
        <v>0</v>
      </c>
      <c r="AR3622" s="43" t="e">
        <f t="shared" si="57"/>
        <v>#REF!</v>
      </c>
    </row>
    <row r="3623" spans="1:44" x14ac:dyDescent="0.15">
      <c r="A3623" s="43"/>
      <c r="B3623" s="5" t="s">
        <v>12479</v>
      </c>
      <c r="C3623" s="12">
        <v>23619</v>
      </c>
      <c r="D3623" s="5" t="s">
        <v>12456</v>
      </c>
      <c r="E3623" s="44" t="s">
        <v>25254</v>
      </c>
      <c r="F3623" s="4" t="s">
        <v>12480</v>
      </c>
      <c r="G3623" s="4" t="s">
        <v>12481</v>
      </c>
      <c r="H3623" s="44"/>
      <c r="I3623" s="4" t="s">
        <v>700</v>
      </c>
      <c r="J3623" s="6" t="s">
        <v>700</v>
      </c>
      <c r="K3623" s="45">
        <v>1</v>
      </c>
      <c r="L3623" s="4" t="s">
        <v>750</v>
      </c>
      <c r="M3623" s="104" t="s">
        <v>19141</v>
      </c>
      <c r="N3623" s="45">
        <v>2110800</v>
      </c>
      <c r="O3623" s="4" t="s">
        <v>14682</v>
      </c>
      <c r="P3623" s="4" t="s">
        <v>761</v>
      </c>
      <c r="Q3623" s="4">
        <v>120</v>
      </c>
      <c r="R3623" s="4">
        <v>4</v>
      </c>
      <c r="S3623" s="4" t="s">
        <v>11127</v>
      </c>
      <c r="T3623" s="4">
        <v>1</v>
      </c>
      <c r="U3623" s="4">
        <v>8</v>
      </c>
      <c r="W3623" s="4" t="s">
        <v>12459</v>
      </c>
      <c r="X3623" s="4" t="s">
        <v>12460</v>
      </c>
      <c r="Y3623" s="45">
        <v>0</v>
      </c>
      <c r="AA3623" s="4">
        <v>1</v>
      </c>
      <c r="AB3623" s="4">
        <v>100</v>
      </c>
      <c r="AC3623" s="4">
        <v>1</v>
      </c>
      <c r="AD3623" s="4">
        <v>1</v>
      </c>
      <c r="AE3623" s="45" t="s">
        <v>16461</v>
      </c>
      <c r="AF3623" s="45" t="s">
        <v>16457</v>
      </c>
      <c r="AG3623" s="45" t="s">
        <v>16459</v>
      </c>
      <c r="AH3623" s="45" t="s">
        <v>16453</v>
      </c>
      <c r="AI3623" s="45" t="s">
        <v>16455</v>
      </c>
      <c r="AJ3623" s="63" t="s">
        <v>20407</v>
      </c>
      <c r="AK3623" s="63" t="s">
        <v>20408</v>
      </c>
      <c r="AL3623" s="4">
        <v>0</v>
      </c>
      <c r="AM3623" s="43">
        <f>IF(AND(L3623="WEAPON",OR(R3623=0,R3623=1,R3623=2)),[1]装备基础and强化!$V$7,IF(AND(L3623="LEFTRING",OR(R3623=0,R3623=1,R3623=2)),[1]装备基础and强化!$W$7,IF(AND(L3623="RIGHTRING",OR(R3623=0,R3623=1,R3623=2)),[1]装备基础and强化!$X$7,IF(AND(L3623="NECKLACE",OR(R3623=0,R3623=1,R3623=2)),[1]装备基础and强化!$Y$7,0))))</f>
        <v>0</v>
      </c>
      <c r="AN3623" s="43">
        <f>IF(AND(L3623="WEAPON",OR(R3623=3,R3623=4)),[1]装备基础and强化!$V$11,IF(AND(L3623="LEFTRING",OR(R3623=3,R3623=4)),[1]装备基础and强化!$W$11,IF(AND(L3623="RIGHTRING",OR(R3623=3,R3623=4)),[1]装备基础and强化!$X$11,IF(AND(L3623="NECKLACE",OR(R3623=3,R3623=4)),[1]装备基础and强化!$Y$11,0))))</f>
        <v>0</v>
      </c>
      <c r="AO3623" s="43" t="e">
        <f>IF(AND(L3623="BELT",T3623=1),[1]装备基础and强化!$AA$7,IF(AND(L3623="PANTS",T3623=1),[1]装备基础and强化!$AB$7,IF(AND(L3623="SHOES",T3623=1),[1]装备基础and强化!$AC$7,IF(AND(L3623="CLOTHES",T3623=1),[1]装备基础and强化!$AD$7,0))))</f>
        <v>#REF!</v>
      </c>
      <c r="AP3623" s="43">
        <f>IF(AND(L3623="BELT",T3623=2),[1]装备基础and强化!$AF$7,IF(AND(L3623="PANTS",T3623=2),[1]装备基础and强化!$AG$7,IF(AND(L3623="SHOES",T3623=2),[1]装备基础and强化!$AH$7,IF(AND(L3623="CLOTHES",T3623=2),[1]装备基础and强化!$AI$7,0))))</f>
        <v>0</v>
      </c>
      <c r="AQ3623" s="43">
        <f>IF(L3623="HAT",[1]装备基础and强化!$AK$7,IF(L3623="JADE",[1]装备基础and强化!$AK$7,0))</f>
        <v>0</v>
      </c>
      <c r="AR3623" s="43" t="e">
        <f t="shared" si="57"/>
        <v>#REF!</v>
      </c>
    </row>
    <row r="3624" spans="1:44" x14ac:dyDescent="0.15">
      <c r="A3624" s="43"/>
      <c r="B3624" s="5" t="s">
        <v>12482</v>
      </c>
      <c r="C3624" s="12">
        <v>23620</v>
      </c>
      <c r="D3624" s="5" t="s">
        <v>12483</v>
      </c>
      <c r="E3624" s="44" t="s">
        <v>25255</v>
      </c>
      <c r="F3624" s="4" t="s">
        <v>12484</v>
      </c>
      <c r="G3624" s="4" t="s">
        <v>12485</v>
      </c>
      <c r="H3624" s="44"/>
      <c r="I3624" s="4" t="s">
        <v>700</v>
      </c>
      <c r="J3624" s="6" t="s">
        <v>700</v>
      </c>
      <c r="K3624" s="45">
        <v>1</v>
      </c>
      <c r="L3624" s="4" t="s">
        <v>750</v>
      </c>
      <c r="M3624" s="104" t="s">
        <v>19142</v>
      </c>
      <c r="N3624" s="45">
        <v>2140100</v>
      </c>
      <c r="O3624" s="4" t="s">
        <v>2509</v>
      </c>
      <c r="P3624" s="4" t="s">
        <v>761</v>
      </c>
      <c r="Q3624" s="4">
        <v>150</v>
      </c>
      <c r="R3624" s="4">
        <v>4</v>
      </c>
      <c r="S3624" s="4" t="s">
        <v>11157</v>
      </c>
      <c r="T3624" s="4">
        <v>1</v>
      </c>
      <c r="U3624" s="4">
        <v>1</v>
      </c>
      <c r="W3624" s="4" t="s">
        <v>12486</v>
      </c>
      <c r="X3624" s="4" t="s">
        <v>12487</v>
      </c>
      <c r="Y3624" s="45">
        <v>0</v>
      </c>
      <c r="AA3624" s="4">
        <v>1</v>
      </c>
      <c r="AB3624" s="4">
        <v>100</v>
      </c>
      <c r="AC3624" s="4">
        <v>1</v>
      </c>
      <c r="AD3624" s="4">
        <v>1</v>
      </c>
      <c r="AE3624" s="45" t="s">
        <v>16461</v>
      </c>
      <c r="AF3624" s="45" t="s">
        <v>16457</v>
      </c>
      <c r="AG3624" s="45" t="s">
        <v>16459</v>
      </c>
      <c r="AH3624" s="45" t="s">
        <v>16453</v>
      </c>
      <c r="AI3624" s="45" t="s">
        <v>16455</v>
      </c>
      <c r="AJ3624" s="63" t="s">
        <v>20407</v>
      </c>
      <c r="AK3624" s="63" t="s">
        <v>20408</v>
      </c>
      <c r="AL3624" s="45">
        <v>0</v>
      </c>
      <c r="AM3624" s="43">
        <f>IF(AND(L3624="WEAPON",OR(R3624=0,R3624=1,R3624=2)),[1]装备基础and强化!$V$7,IF(AND(L3624="LEFTRING",OR(R3624=0,R3624=1,R3624=2)),[1]装备基础and强化!$W$7,IF(AND(L3624="RIGHTRING",OR(R3624=0,R3624=1,R3624=2)),[1]装备基础and强化!$X$7,IF(AND(L3624="NECKLACE",OR(R3624=0,R3624=1,R3624=2)),[1]装备基础and强化!$Y$7,0))))</f>
        <v>0</v>
      </c>
      <c r="AN3624" s="43">
        <f>IF(AND(L3624="WEAPON",OR(R3624=3,R3624=4)),[1]装备基础and强化!$V$11,IF(AND(L3624="LEFTRING",OR(R3624=3,R3624=4)),[1]装备基础and强化!$W$11,IF(AND(L3624="RIGHTRING",OR(R3624=3,R3624=4)),[1]装备基础and强化!$X$11,IF(AND(L3624="NECKLACE",OR(R3624=3,R3624=4)),[1]装备基础and强化!$Y$11,0))))</f>
        <v>0</v>
      </c>
      <c r="AO3624" s="43" t="e">
        <f>IF(AND(L3624="BELT",T3624=1),[1]装备基础and强化!$AA$7,IF(AND(L3624="PANTS",T3624=1),[1]装备基础and强化!$AB$7,IF(AND(L3624="SHOES",T3624=1),[1]装备基础and强化!$AC$7,IF(AND(L3624="CLOTHES",T3624=1),[1]装备基础and强化!$AD$7,0))))</f>
        <v>#REF!</v>
      </c>
      <c r="AP3624" s="43">
        <f>IF(AND(L3624="BELT",T3624=2),[1]装备基础and强化!$AF$7,IF(AND(L3624="PANTS",T3624=2),[1]装备基础and强化!$AG$7,IF(AND(L3624="SHOES",T3624=2),[1]装备基础and强化!$AH$7,IF(AND(L3624="CLOTHES",T3624=2),[1]装备基础and强化!$AI$7,0))))</f>
        <v>0</v>
      </c>
      <c r="AQ3624" s="43">
        <f>IF(L3624="HAT",[1]装备基础and强化!$AK$7,IF(L3624="JADE",[1]装备基础and强化!$AK$7,0))</f>
        <v>0</v>
      </c>
      <c r="AR3624" s="43" t="e">
        <f t="shared" si="57"/>
        <v>#REF!</v>
      </c>
    </row>
    <row r="3625" spans="1:44" x14ac:dyDescent="0.15">
      <c r="A3625" s="43"/>
      <c r="B3625" s="5" t="s">
        <v>12488</v>
      </c>
      <c r="C3625" s="12">
        <v>23621</v>
      </c>
      <c r="D3625" s="5" t="s">
        <v>12483</v>
      </c>
      <c r="E3625" s="44" t="s">
        <v>25256</v>
      </c>
      <c r="F3625" s="4" t="s">
        <v>12489</v>
      </c>
      <c r="G3625" s="4" t="s">
        <v>12490</v>
      </c>
      <c r="H3625" s="44"/>
      <c r="I3625" s="4" t="s">
        <v>700</v>
      </c>
      <c r="J3625" s="6" t="s">
        <v>700</v>
      </c>
      <c r="K3625" s="45">
        <v>1</v>
      </c>
      <c r="L3625" s="4" t="s">
        <v>750</v>
      </c>
      <c r="M3625" s="104" t="s">
        <v>19143</v>
      </c>
      <c r="N3625" s="45">
        <v>2140200</v>
      </c>
      <c r="O3625" s="4" t="s">
        <v>6223</v>
      </c>
      <c r="P3625" s="4" t="s">
        <v>761</v>
      </c>
      <c r="Q3625" s="4">
        <v>150</v>
      </c>
      <c r="R3625" s="4">
        <v>4</v>
      </c>
      <c r="S3625" s="4" t="s">
        <v>11157</v>
      </c>
      <c r="T3625" s="4">
        <v>1</v>
      </c>
      <c r="U3625" s="4">
        <v>2</v>
      </c>
      <c r="W3625" s="4" t="s">
        <v>12486</v>
      </c>
      <c r="X3625" s="4" t="s">
        <v>12487</v>
      </c>
      <c r="Y3625" s="45">
        <v>0</v>
      </c>
      <c r="AA3625" s="4">
        <v>1</v>
      </c>
      <c r="AB3625" s="4">
        <v>100</v>
      </c>
      <c r="AC3625" s="4">
        <v>1</v>
      </c>
      <c r="AD3625" s="4">
        <v>1</v>
      </c>
      <c r="AE3625" s="45" t="s">
        <v>16461</v>
      </c>
      <c r="AF3625" s="45" t="s">
        <v>16457</v>
      </c>
      <c r="AG3625" s="45" t="s">
        <v>16459</v>
      </c>
      <c r="AH3625" s="45" t="s">
        <v>16453</v>
      </c>
      <c r="AI3625" s="45" t="s">
        <v>16455</v>
      </c>
      <c r="AJ3625" s="63" t="s">
        <v>20407</v>
      </c>
      <c r="AK3625" s="63" t="s">
        <v>20408</v>
      </c>
      <c r="AL3625" s="4">
        <v>0</v>
      </c>
      <c r="AM3625" s="43">
        <f>IF(AND(L3625="WEAPON",OR(R3625=0,R3625=1,R3625=2)),[1]装备基础and强化!$V$7,IF(AND(L3625="LEFTRING",OR(R3625=0,R3625=1,R3625=2)),[1]装备基础and强化!$W$7,IF(AND(L3625="RIGHTRING",OR(R3625=0,R3625=1,R3625=2)),[1]装备基础and强化!$X$7,IF(AND(L3625="NECKLACE",OR(R3625=0,R3625=1,R3625=2)),[1]装备基础and强化!$Y$7,0))))</f>
        <v>0</v>
      </c>
      <c r="AN3625" s="43">
        <f>IF(AND(L3625="WEAPON",OR(R3625=3,R3625=4)),[1]装备基础and强化!$V$11,IF(AND(L3625="LEFTRING",OR(R3625=3,R3625=4)),[1]装备基础and强化!$W$11,IF(AND(L3625="RIGHTRING",OR(R3625=3,R3625=4)),[1]装备基础and强化!$X$11,IF(AND(L3625="NECKLACE",OR(R3625=3,R3625=4)),[1]装备基础and强化!$Y$11,0))))</f>
        <v>0</v>
      </c>
      <c r="AO3625" s="43" t="e">
        <f>IF(AND(L3625="BELT",T3625=1),[1]装备基础and强化!$AA$7,IF(AND(L3625="PANTS",T3625=1),[1]装备基础and强化!$AB$7,IF(AND(L3625="SHOES",T3625=1),[1]装备基础and强化!$AC$7,IF(AND(L3625="CLOTHES",T3625=1),[1]装备基础and强化!$AD$7,0))))</f>
        <v>#REF!</v>
      </c>
      <c r="AP3625" s="43">
        <f>IF(AND(L3625="BELT",T3625=2),[1]装备基础and强化!$AF$7,IF(AND(L3625="PANTS",T3625=2),[1]装备基础and强化!$AG$7,IF(AND(L3625="SHOES",T3625=2),[1]装备基础and强化!$AH$7,IF(AND(L3625="CLOTHES",T3625=2),[1]装备基础and强化!$AI$7,0))))</f>
        <v>0</v>
      </c>
      <c r="AQ3625" s="43">
        <f>IF(L3625="HAT",[1]装备基础and强化!$AK$7,IF(L3625="JADE",[1]装备基础and强化!$AK$7,0))</f>
        <v>0</v>
      </c>
      <c r="AR3625" s="43" t="e">
        <f t="shared" si="57"/>
        <v>#REF!</v>
      </c>
    </row>
    <row r="3626" spans="1:44" x14ac:dyDescent="0.15">
      <c r="A3626" s="43"/>
      <c r="B3626" s="5" t="s">
        <v>12491</v>
      </c>
      <c r="C3626" s="12">
        <v>23622</v>
      </c>
      <c r="D3626" s="5" t="s">
        <v>12483</v>
      </c>
      <c r="E3626" s="44" t="s">
        <v>25257</v>
      </c>
      <c r="F3626" s="4" t="s">
        <v>12492</v>
      </c>
      <c r="G3626" s="4" t="s">
        <v>12493</v>
      </c>
      <c r="H3626" s="44"/>
      <c r="I3626" s="4" t="s">
        <v>700</v>
      </c>
      <c r="J3626" s="6" t="s">
        <v>700</v>
      </c>
      <c r="K3626" s="45">
        <v>1</v>
      </c>
      <c r="L3626" s="4" t="s">
        <v>750</v>
      </c>
      <c r="M3626" s="104" t="s">
        <v>19144</v>
      </c>
      <c r="N3626" s="45">
        <v>2140300</v>
      </c>
      <c r="O3626" s="4" t="s">
        <v>10297</v>
      </c>
      <c r="P3626" s="4" t="s">
        <v>761</v>
      </c>
      <c r="Q3626" s="4">
        <v>150</v>
      </c>
      <c r="R3626" s="4">
        <v>4</v>
      </c>
      <c r="S3626" s="4" t="s">
        <v>11157</v>
      </c>
      <c r="T3626" s="4">
        <v>1</v>
      </c>
      <c r="U3626" s="4">
        <v>3</v>
      </c>
      <c r="W3626" s="4" t="s">
        <v>12486</v>
      </c>
      <c r="X3626" s="4" t="s">
        <v>12487</v>
      </c>
      <c r="Y3626" s="45">
        <v>0</v>
      </c>
      <c r="AA3626" s="4">
        <v>1</v>
      </c>
      <c r="AB3626" s="4">
        <v>100</v>
      </c>
      <c r="AC3626" s="4">
        <v>1</v>
      </c>
      <c r="AD3626" s="4">
        <v>1</v>
      </c>
      <c r="AE3626" s="45" t="s">
        <v>16461</v>
      </c>
      <c r="AF3626" s="45" t="s">
        <v>16457</v>
      </c>
      <c r="AG3626" s="45" t="s">
        <v>16459</v>
      </c>
      <c r="AH3626" s="45" t="s">
        <v>16453</v>
      </c>
      <c r="AI3626" s="45" t="s">
        <v>16455</v>
      </c>
      <c r="AJ3626" s="63" t="s">
        <v>20407</v>
      </c>
      <c r="AK3626" s="63" t="s">
        <v>20408</v>
      </c>
      <c r="AL3626" s="45">
        <v>0</v>
      </c>
      <c r="AM3626" s="43">
        <f>IF(AND(L3626="WEAPON",OR(R3626=0,R3626=1,R3626=2)),[1]装备基础and强化!$V$7,IF(AND(L3626="LEFTRING",OR(R3626=0,R3626=1,R3626=2)),[1]装备基础and强化!$W$7,IF(AND(L3626="RIGHTRING",OR(R3626=0,R3626=1,R3626=2)),[1]装备基础and强化!$X$7,IF(AND(L3626="NECKLACE",OR(R3626=0,R3626=1,R3626=2)),[1]装备基础and强化!$Y$7,0))))</f>
        <v>0</v>
      </c>
      <c r="AN3626" s="43">
        <f>IF(AND(L3626="WEAPON",OR(R3626=3,R3626=4)),[1]装备基础and强化!$V$11,IF(AND(L3626="LEFTRING",OR(R3626=3,R3626=4)),[1]装备基础and强化!$W$11,IF(AND(L3626="RIGHTRING",OR(R3626=3,R3626=4)),[1]装备基础and强化!$X$11,IF(AND(L3626="NECKLACE",OR(R3626=3,R3626=4)),[1]装备基础and强化!$Y$11,0))))</f>
        <v>0</v>
      </c>
      <c r="AO3626" s="43" t="e">
        <f>IF(AND(L3626="BELT",T3626=1),[1]装备基础and强化!$AA$7,IF(AND(L3626="PANTS",T3626=1),[1]装备基础and强化!$AB$7,IF(AND(L3626="SHOES",T3626=1),[1]装备基础and强化!$AC$7,IF(AND(L3626="CLOTHES",T3626=1),[1]装备基础and强化!$AD$7,0))))</f>
        <v>#REF!</v>
      </c>
      <c r="AP3626" s="43">
        <f>IF(AND(L3626="BELT",T3626=2),[1]装备基础and强化!$AF$7,IF(AND(L3626="PANTS",T3626=2),[1]装备基础and强化!$AG$7,IF(AND(L3626="SHOES",T3626=2),[1]装备基础and强化!$AH$7,IF(AND(L3626="CLOTHES",T3626=2),[1]装备基础and强化!$AI$7,0))))</f>
        <v>0</v>
      </c>
      <c r="AQ3626" s="43">
        <f>IF(L3626="HAT",[1]装备基础and强化!$AK$7,IF(L3626="JADE",[1]装备基础and强化!$AK$7,0))</f>
        <v>0</v>
      </c>
      <c r="AR3626" s="43" t="e">
        <f t="shared" si="57"/>
        <v>#REF!</v>
      </c>
    </row>
    <row r="3627" spans="1:44" x14ac:dyDescent="0.15">
      <c r="A3627" s="43"/>
      <c r="B3627" s="5" t="s">
        <v>12494</v>
      </c>
      <c r="C3627" s="12">
        <v>23623</v>
      </c>
      <c r="D3627" s="5" t="s">
        <v>12483</v>
      </c>
      <c r="E3627" s="44" t="s">
        <v>25258</v>
      </c>
      <c r="F3627" s="4" t="s">
        <v>12495</v>
      </c>
      <c r="G3627" s="4" t="s">
        <v>12496</v>
      </c>
      <c r="H3627" s="44"/>
      <c r="I3627" s="4" t="s">
        <v>700</v>
      </c>
      <c r="J3627" s="6" t="s">
        <v>700</v>
      </c>
      <c r="K3627" s="45">
        <v>1</v>
      </c>
      <c r="L3627" s="4" t="s">
        <v>750</v>
      </c>
      <c r="M3627" s="104" t="s">
        <v>19145</v>
      </c>
      <c r="N3627" s="45">
        <v>2140400</v>
      </c>
      <c r="O3627" s="4" t="s">
        <v>2575</v>
      </c>
      <c r="P3627" s="4" t="s">
        <v>761</v>
      </c>
      <c r="Q3627" s="4">
        <v>150</v>
      </c>
      <c r="R3627" s="4">
        <v>4</v>
      </c>
      <c r="S3627" s="4" t="s">
        <v>11157</v>
      </c>
      <c r="T3627" s="4">
        <v>1</v>
      </c>
      <c r="U3627" s="4">
        <v>4</v>
      </c>
      <c r="W3627" s="4" t="s">
        <v>12486</v>
      </c>
      <c r="X3627" s="4" t="s">
        <v>12487</v>
      </c>
      <c r="Y3627" s="45">
        <v>0</v>
      </c>
      <c r="AA3627" s="4">
        <v>1</v>
      </c>
      <c r="AB3627" s="4">
        <v>100</v>
      </c>
      <c r="AC3627" s="4">
        <v>1</v>
      </c>
      <c r="AD3627" s="4">
        <v>1</v>
      </c>
      <c r="AE3627" s="45" t="s">
        <v>16461</v>
      </c>
      <c r="AF3627" s="45" t="s">
        <v>16457</v>
      </c>
      <c r="AG3627" s="45" t="s">
        <v>16459</v>
      </c>
      <c r="AH3627" s="45" t="s">
        <v>16453</v>
      </c>
      <c r="AI3627" s="45" t="s">
        <v>16455</v>
      </c>
      <c r="AJ3627" s="63" t="s">
        <v>20407</v>
      </c>
      <c r="AK3627" s="63" t="s">
        <v>20408</v>
      </c>
      <c r="AL3627" s="4">
        <v>0</v>
      </c>
      <c r="AM3627" s="43">
        <f>IF(AND(L3627="WEAPON",OR(R3627=0,R3627=1,R3627=2)),[1]装备基础and强化!$V$7,IF(AND(L3627="LEFTRING",OR(R3627=0,R3627=1,R3627=2)),[1]装备基础and强化!$W$7,IF(AND(L3627="RIGHTRING",OR(R3627=0,R3627=1,R3627=2)),[1]装备基础and强化!$X$7,IF(AND(L3627="NECKLACE",OR(R3627=0,R3627=1,R3627=2)),[1]装备基础and强化!$Y$7,0))))</f>
        <v>0</v>
      </c>
      <c r="AN3627" s="43">
        <f>IF(AND(L3627="WEAPON",OR(R3627=3,R3627=4)),[1]装备基础and强化!$V$11,IF(AND(L3627="LEFTRING",OR(R3627=3,R3627=4)),[1]装备基础and强化!$W$11,IF(AND(L3627="RIGHTRING",OR(R3627=3,R3627=4)),[1]装备基础and强化!$X$11,IF(AND(L3627="NECKLACE",OR(R3627=3,R3627=4)),[1]装备基础and强化!$Y$11,0))))</f>
        <v>0</v>
      </c>
      <c r="AO3627" s="43" t="e">
        <f>IF(AND(L3627="BELT",T3627=1),[1]装备基础and强化!$AA$7,IF(AND(L3627="PANTS",T3627=1),[1]装备基础and强化!$AB$7,IF(AND(L3627="SHOES",T3627=1),[1]装备基础and强化!$AC$7,IF(AND(L3627="CLOTHES",T3627=1),[1]装备基础and强化!$AD$7,0))))</f>
        <v>#REF!</v>
      </c>
      <c r="AP3627" s="43">
        <f>IF(AND(L3627="BELT",T3627=2),[1]装备基础and强化!$AF$7,IF(AND(L3627="PANTS",T3627=2),[1]装备基础and强化!$AG$7,IF(AND(L3627="SHOES",T3627=2),[1]装备基础and强化!$AH$7,IF(AND(L3627="CLOTHES",T3627=2),[1]装备基础and强化!$AI$7,0))))</f>
        <v>0</v>
      </c>
      <c r="AQ3627" s="43">
        <f>IF(L3627="HAT",[1]装备基础and强化!$AK$7,IF(L3627="JADE",[1]装备基础and强化!$AK$7,0))</f>
        <v>0</v>
      </c>
      <c r="AR3627" s="43" t="e">
        <f t="shared" si="57"/>
        <v>#REF!</v>
      </c>
    </row>
    <row r="3628" spans="1:44" x14ac:dyDescent="0.15">
      <c r="A3628" s="43"/>
      <c r="B3628" s="5" t="s">
        <v>12497</v>
      </c>
      <c r="C3628" s="12">
        <v>23624</v>
      </c>
      <c r="D3628" s="5" t="s">
        <v>12483</v>
      </c>
      <c r="E3628" s="44" t="s">
        <v>25259</v>
      </c>
      <c r="F3628" s="4" t="s">
        <v>12498</v>
      </c>
      <c r="G3628" s="4" t="s">
        <v>12499</v>
      </c>
      <c r="H3628" s="44"/>
      <c r="I3628" s="4" t="s">
        <v>700</v>
      </c>
      <c r="J3628" s="6" t="s">
        <v>700</v>
      </c>
      <c r="K3628" s="45">
        <v>1</v>
      </c>
      <c r="L3628" s="4" t="s">
        <v>750</v>
      </c>
      <c r="M3628" s="104" t="s">
        <v>19146</v>
      </c>
      <c r="N3628" s="45">
        <v>2140500</v>
      </c>
      <c r="O3628" s="4" t="s">
        <v>5852</v>
      </c>
      <c r="P3628" s="4" t="s">
        <v>761</v>
      </c>
      <c r="Q3628" s="4">
        <v>150</v>
      </c>
      <c r="R3628" s="4">
        <v>4</v>
      </c>
      <c r="S3628" s="4" t="s">
        <v>11157</v>
      </c>
      <c r="T3628" s="4">
        <v>1</v>
      </c>
      <c r="U3628" s="4">
        <v>5</v>
      </c>
      <c r="W3628" s="4" t="s">
        <v>12486</v>
      </c>
      <c r="X3628" s="4" t="s">
        <v>12487</v>
      </c>
      <c r="Y3628" s="45">
        <v>0</v>
      </c>
      <c r="AA3628" s="4">
        <v>1</v>
      </c>
      <c r="AB3628" s="4">
        <v>100</v>
      </c>
      <c r="AC3628" s="4">
        <v>1</v>
      </c>
      <c r="AD3628" s="4">
        <v>1</v>
      </c>
      <c r="AE3628" s="45" t="s">
        <v>16461</v>
      </c>
      <c r="AF3628" s="45" t="s">
        <v>16457</v>
      </c>
      <c r="AG3628" s="45" t="s">
        <v>16459</v>
      </c>
      <c r="AH3628" s="45" t="s">
        <v>16453</v>
      </c>
      <c r="AI3628" s="45" t="s">
        <v>16455</v>
      </c>
      <c r="AJ3628" s="63" t="s">
        <v>20407</v>
      </c>
      <c r="AK3628" s="63" t="s">
        <v>20408</v>
      </c>
      <c r="AL3628" s="45">
        <v>0</v>
      </c>
      <c r="AM3628" s="43">
        <f>IF(AND(L3628="WEAPON",OR(R3628=0,R3628=1,R3628=2)),[1]装备基础and强化!$V$7,IF(AND(L3628="LEFTRING",OR(R3628=0,R3628=1,R3628=2)),[1]装备基础and强化!$W$7,IF(AND(L3628="RIGHTRING",OR(R3628=0,R3628=1,R3628=2)),[1]装备基础and强化!$X$7,IF(AND(L3628="NECKLACE",OR(R3628=0,R3628=1,R3628=2)),[1]装备基础and强化!$Y$7,0))))</f>
        <v>0</v>
      </c>
      <c r="AN3628" s="43">
        <f>IF(AND(L3628="WEAPON",OR(R3628=3,R3628=4)),[1]装备基础and强化!$V$11,IF(AND(L3628="LEFTRING",OR(R3628=3,R3628=4)),[1]装备基础and强化!$W$11,IF(AND(L3628="RIGHTRING",OR(R3628=3,R3628=4)),[1]装备基础and强化!$X$11,IF(AND(L3628="NECKLACE",OR(R3628=3,R3628=4)),[1]装备基础and强化!$Y$11,0))))</f>
        <v>0</v>
      </c>
      <c r="AO3628" s="43" t="e">
        <f>IF(AND(L3628="BELT",T3628=1),[1]装备基础and强化!$AA$7,IF(AND(L3628="PANTS",T3628=1),[1]装备基础and强化!$AB$7,IF(AND(L3628="SHOES",T3628=1),[1]装备基础and强化!$AC$7,IF(AND(L3628="CLOTHES",T3628=1),[1]装备基础and强化!$AD$7,0))))</f>
        <v>#REF!</v>
      </c>
      <c r="AP3628" s="43">
        <f>IF(AND(L3628="BELT",T3628=2),[1]装备基础and强化!$AF$7,IF(AND(L3628="PANTS",T3628=2),[1]装备基础and强化!$AG$7,IF(AND(L3628="SHOES",T3628=2),[1]装备基础and强化!$AH$7,IF(AND(L3628="CLOTHES",T3628=2),[1]装备基础and强化!$AI$7,0))))</f>
        <v>0</v>
      </c>
      <c r="AQ3628" s="43">
        <f>IF(L3628="HAT",[1]装备基础and强化!$AK$7,IF(L3628="JADE",[1]装备基础and强化!$AK$7,0))</f>
        <v>0</v>
      </c>
      <c r="AR3628" s="43" t="e">
        <f t="shared" si="57"/>
        <v>#REF!</v>
      </c>
    </row>
    <row r="3629" spans="1:44" x14ac:dyDescent="0.15">
      <c r="A3629" s="43"/>
      <c r="B3629" s="5" t="s">
        <v>12500</v>
      </c>
      <c r="C3629" s="12">
        <v>23625</v>
      </c>
      <c r="D3629" s="5" t="s">
        <v>12483</v>
      </c>
      <c r="E3629" s="44" t="s">
        <v>25260</v>
      </c>
      <c r="F3629" s="4" t="s">
        <v>12501</v>
      </c>
      <c r="G3629" s="4" t="s">
        <v>12502</v>
      </c>
      <c r="H3629" s="44"/>
      <c r="I3629" s="4" t="s">
        <v>700</v>
      </c>
      <c r="J3629" s="6" t="s">
        <v>700</v>
      </c>
      <c r="K3629" s="45">
        <v>1</v>
      </c>
      <c r="L3629" s="4" t="s">
        <v>750</v>
      </c>
      <c r="M3629" s="104" t="s">
        <v>19147</v>
      </c>
      <c r="N3629" s="45">
        <v>2140600</v>
      </c>
      <c r="O3629" s="4" t="s">
        <v>14686</v>
      </c>
      <c r="P3629" s="4" t="s">
        <v>761</v>
      </c>
      <c r="Q3629" s="4">
        <v>150</v>
      </c>
      <c r="R3629" s="4">
        <v>4</v>
      </c>
      <c r="S3629" s="4" t="s">
        <v>11157</v>
      </c>
      <c r="T3629" s="4">
        <v>1</v>
      </c>
      <c r="U3629" s="4">
        <v>6</v>
      </c>
      <c r="W3629" s="4" t="s">
        <v>12486</v>
      </c>
      <c r="X3629" s="4" t="s">
        <v>12487</v>
      </c>
      <c r="Y3629" s="45">
        <v>0</v>
      </c>
      <c r="AA3629" s="4">
        <v>1</v>
      </c>
      <c r="AB3629" s="4">
        <v>100</v>
      </c>
      <c r="AC3629" s="4">
        <v>1</v>
      </c>
      <c r="AD3629" s="4">
        <v>1</v>
      </c>
      <c r="AE3629" s="45" t="s">
        <v>16461</v>
      </c>
      <c r="AF3629" s="45" t="s">
        <v>16457</v>
      </c>
      <c r="AG3629" s="45" t="s">
        <v>16459</v>
      </c>
      <c r="AH3629" s="45" t="s">
        <v>16453</v>
      </c>
      <c r="AI3629" s="45" t="s">
        <v>16455</v>
      </c>
      <c r="AJ3629" s="63" t="s">
        <v>20407</v>
      </c>
      <c r="AK3629" s="63" t="s">
        <v>20408</v>
      </c>
      <c r="AL3629" s="4">
        <v>0</v>
      </c>
      <c r="AM3629" s="43">
        <f>IF(AND(L3629="WEAPON",OR(R3629=0,R3629=1,R3629=2)),[1]装备基础and强化!$V$7,IF(AND(L3629="LEFTRING",OR(R3629=0,R3629=1,R3629=2)),[1]装备基础and强化!$W$7,IF(AND(L3629="RIGHTRING",OR(R3629=0,R3629=1,R3629=2)),[1]装备基础and强化!$X$7,IF(AND(L3629="NECKLACE",OR(R3629=0,R3629=1,R3629=2)),[1]装备基础and强化!$Y$7,0))))</f>
        <v>0</v>
      </c>
      <c r="AN3629" s="43">
        <f>IF(AND(L3629="WEAPON",OR(R3629=3,R3629=4)),[1]装备基础and强化!$V$11,IF(AND(L3629="LEFTRING",OR(R3629=3,R3629=4)),[1]装备基础and强化!$W$11,IF(AND(L3629="RIGHTRING",OR(R3629=3,R3629=4)),[1]装备基础and强化!$X$11,IF(AND(L3629="NECKLACE",OR(R3629=3,R3629=4)),[1]装备基础and强化!$Y$11,0))))</f>
        <v>0</v>
      </c>
      <c r="AO3629" s="43" t="e">
        <f>IF(AND(L3629="BELT",T3629=1),[1]装备基础and强化!$AA$7,IF(AND(L3629="PANTS",T3629=1),[1]装备基础and强化!$AB$7,IF(AND(L3629="SHOES",T3629=1),[1]装备基础and强化!$AC$7,IF(AND(L3629="CLOTHES",T3629=1),[1]装备基础and强化!$AD$7,0))))</f>
        <v>#REF!</v>
      </c>
      <c r="AP3629" s="43">
        <f>IF(AND(L3629="BELT",T3629=2),[1]装备基础and强化!$AF$7,IF(AND(L3629="PANTS",T3629=2),[1]装备基础and强化!$AG$7,IF(AND(L3629="SHOES",T3629=2),[1]装备基础and强化!$AH$7,IF(AND(L3629="CLOTHES",T3629=2),[1]装备基础and强化!$AI$7,0))))</f>
        <v>0</v>
      </c>
      <c r="AQ3629" s="43">
        <f>IF(L3629="HAT",[1]装备基础and强化!$AK$7,IF(L3629="JADE",[1]装备基础and强化!$AK$7,0))</f>
        <v>0</v>
      </c>
      <c r="AR3629" s="43" t="e">
        <f t="shared" si="57"/>
        <v>#REF!</v>
      </c>
    </row>
    <row r="3630" spans="1:44" x14ac:dyDescent="0.15">
      <c r="A3630" s="43"/>
      <c r="B3630" s="5" t="s">
        <v>12503</v>
      </c>
      <c r="C3630" s="12">
        <v>23626</v>
      </c>
      <c r="D3630" s="5" t="s">
        <v>12483</v>
      </c>
      <c r="E3630" s="44" t="s">
        <v>25261</v>
      </c>
      <c r="F3630" s="4" t="s">
        <v>12504</v>
      </c>
      <c r="G3630" s="4" t="s">
        <v>12505</v>
      </c>
      <c r="H3630" s="44"/>
      <c r="I3630" s="4" t="s">
        <v>700</v>
      </c>
      <c r="J3630" s="6" t="s">
        <v>700</v>
      </c>
      <c r="K3630" s="45">
        <v>1</v>
      </c>
      <c r="L3630" s="4" t="s">
        <v>750</v>
      </c>
      <c r="M3630" s="104" t="s">
        <v>19148</v>
      </c>
      <c r="N3630" s="45">
        <v>2140700</v>
      </c>
      <c r="O3630" s="4" t="s">
        <v>14684</v>
      </c>
      <c r="P3630" s="4" t="s">
        <v>761</v>
      </c>
      <c r="Q3630" s="4">
        <v>150</v>
      </c>
      <c r="R3630" s="4">
        <v>4</v>
      </c>
      <c r="S3630" s="4" t="s">
        <v>11157</v>
      </c>
      <c r="T3630" s="4">
        <v>1</v>
      </c>
      <c r="U3630" s="4">
        <v>7</v>
      </c>
      <c r="W3630" s="4" t="s">
        <v>12486</v>
      </c>
      <c r="X3630" s="4" t="s">
        <v>12487</v>
      </c>
      <c r="Y3630" s="45">
        <v>0</v>
      </c>
      <c r="AA3630" s="4">
        <v>1</v>
      </c>
      <c r="AB3630" s="4">
        <v>100</v>
      </c>
      <c r="AC3630" s="4">
        <v>1</v>
      </c>
      <c r="AD3630" s="4">
        <v>1</v>
      </c>
      <c r="AE3630" s="45" t="s">
        <v>16461</v>
      </c>
      <c r="AF3630" s="45" t="s">
        <v>16457</v>
      </c>
      <c r="AG3630" s="45" t="s">
        <v>16459</v>
      </c>
      <c r="AH3630" s="45" t="s">
        <v>16453</v>
      </c>
      <c r="AI3630" s="45" t="s">
        <v>16455</v>
      </c>
      <c r="AJ3630" s="63" t="s">
        <v>20407</v>
      </c>
      <c r="AK3630" s="63" t="s">
        <v>20408</v>
      </c>
      <c r="AL3630" s="45">
        <v>0</v>
      </c>
      <c r="AM3630" s="43">
        <f>IF(AND(L3630="WEAPON",OR(R3630=0,R3630=1,R3630=2)),[1]装备基础and强化!$V$7,IF(AND(L3630="LEFTRING",OR(R3630=0,R3630=1,R3630=2)),[1]装备基础and强化!$W$7,IF(AND(L3630="RIGHTRING",OR(R3630=0,R3630=1,R3630=2)),[1]装备基础and强化!$X$7,IF(AND(L3630="NECKLACE",OR(R3630=0,R3630=1,R3630=2)),[1]装备基础and强化!$Y$7,0))))</f>
        <v>0</v>
      </c>
      <c r="AN3630" s="43">
        <f>IF(AND(L3630="WEAPON",OR(R3630=3,R3630=4)),[1]装备基础and强化!$V$11,IF(AND(L3630="LEFTRING",OR(R3630=3,R3630=4)),[1]装备基础and强化!$W$11,IF(AND(L3630="RIGHTRING",OR(R3630=3,R3630=4)),[1]装备基础and强化!$X$11,IF(AND(L3630="NECKLACE",OR(R3630=3,R3630=4)),[1]装备基础and强化!$Y$11,0))))</f>
        <v>0</v>
      </c>
      <c r="AO3630" s="43" t="e">
        <f>IF(AND(L3630="BELT",T3630=1),[1]装备基础and强化!$AA$7,IF(AND(L3630="PANTS",T3630=1),[1]装备基础and强化!$AB$7,IF(AND(L3630="SHOES",T3630=1),[1]装备基础and强化!$AC$7,IF(AND(L3630="CLOTHES",T3630=1),[1]装备基础and强化!$AD$7,0))))</f>
        <v>#REF!</v>
      </c>
      <c r="AP3630" s="43">
        <f>IF(AND(L3630="BELT",T3630=2),[1]装备基础and强化!$AF$7,IF(AND(L3630="PANTS",T3630=2),[1]装备基础and强化!$AG$7,IF(AND(L3630="SHOES",T3630=2),[1]装备基础and强化!$AH$7,IF(AND(L3630="CLOTHES",T3630=2),[1]装备基础and强化!$AI$7,0))))</f>
        <v>0</v>
      </c>
      <c r="AQ3630" s="43">
        <f>IF(L3630="HAT",[1]装备基础and强化!$AK$7,IF(L3630="JADE",[1]装备基础and强化!$AK$7,0))</f>
        <v>0</v>
      </c>
      <c r="AR3630" s="43" t="e">
        <f t="shared" si="57"/>
        <v>#REF!</v>
      </c>
    </row>
    <row r="3631" spans="1:44" x14ac:dyDescent="0.15">
      <c r="A3631" s="43"/>
      <c r="B3631" s="5" t="s">
        <v>12507</v>
      </c>
      <c r="C3631" s="12">
        <v>23627</v>
      </c>
      <c r="D3631" s="5" t="s">
        <v>12483</v>
      </c>
      <c r="E3631" s="44" t="s">
        <v>25262</v>
      </c>
      <c r="F3631" s="4" t="s">
        <v>12508</v>
      </c>
      <c r="G3631" s="4" t="s">
        <v>12509</v>
      </c>
      <c r="H3631" s="44"/>
      <c r="I3631" s="4" t="s">
        <v>700</v>
      </c>
      <c r="J3631" s="6" t="s">
        <v>700</v>
      </c>
      <c r="K3631" s="45">
        <v>1</v>
      </c>
      <c r="L3631" s="4" t="s">
        <v>750</v>
      </c>
      <c r="M3631" s="104" t="s">
        <v>19149</v>
      </c>
      <c r="N3631" s="45">
        <v>2140800</v>
      </c>
      <c r="O3631" s="4" t="s">
        <v>9424</v>
      </c>
      <c r="P3631" s="4" t="s">
        <v>761</v>
      </c>
      <c r="Q3631" s="4">
        <v>150</v>
      </c>
      <c r="R3631" s="4">
        <v>4</v>
      </c>
      <c r="S3631" s="4" t="s">
        <v>11157</v>
      </c>
      <c r="T3631" s="4">
        <v>1</v>
      </c>
      <c r="U3631" s="4">
        <v>8</v>
      </c>
      <c r="W3631" s="4" t="s">
        <v>12486</v>
      </c>
      <c r="X3631" s="4" t="s">
        <v>12487</v>
      </c>
      <c r="Y3631" s="45">
        <v>0</v>
      </c>
      <c r="AA3631" s="4">
        <v>1</v>
      </c>
      <c r="AB3631" s="4">
        <v>100</v>
      </c>
      <c r="AC3631" s="4">
        <v>1</v>
      </c>
      <c r="AD3631" s="4">
        <v>1</v>
      </c>
      <c r="AE3631" s="45" t="s">
        <v>16461</v>
      </c>
      <c r="AF3631" s="45" t="s">
        <v>16457</v>
      </c>
      <c r="AG3631" s="45" t="s">
        <v>16459</v>
      </c>
      <c r="AH3631" s="45" t="s">
        <v>16453</v>
      </c>
      <c r="AI3631" s="45" t="s">
        <v>16455</v>
      </c>
      <c r="AJ3631" s="63" t="s">
        <v>20407</v>
      </c>
      <c r="AK3631" s="63" t="s">
        <v>20408</v>
      </c>
      <c r="AL3631" s="4">
        <v>0</v>
      </c>
      <c r="AM3631" s="43">
        <f>IF(AND(L3631="WEAPON",OR(R3631=0,R3631=1,R3631=2)),[1]装备基础and强化!$V$7,IF(AND(L3631="LEFTRING",OR(R3631=0,R3631=1,R3631=2)),[1]装备基础and强化!$W$7,IF(AND(L3631="RIGHTRING",OR(R3631=0,R3631=1,R3631=2)),[1]装备基础and强化!$X$7,IF(AND(L3631="NECKLACE",OR(R3631=0,R3631=1,R3631=2)),[1]装备基础and强化!$Y$7,0))))</f>
        <v>0</v>
      </c>
      <c r="AN3631" s="43">
        <f>IF(AND(L3631="WEAPON",OR(R3631=3,R3631=4)),[1]装备基础and强化!$V$11,IF(AND(L3631="LEFTRING",OR(R3631=3,R3631=4)),[1]装备基础and强化!$W$11,IF(AND(L3631="RIGHTRING",OR(R3631=3,R3631=4)),[1]装备基础and强化!$X$11,IF(AND(L3631="NECKLACE",OR(R3631=3,R3631=4)),[1]装备基础and强化!$Y$11,0))))</f>
        <v>0</v>
      </c>
      <c r="AO3631" s="43" t="e">
        <f>IF(AND(L3631="BELT",T3631=1),[1]装备基础and强化!$AA$7,IF(AND(L3631="PANTS",T3631=1),[1]装备基础and强化!$AB$7,IF(AND(L3631="SHOES",T3631=1),[1]装备基础and强化!$AC$7,IF(AND(L3631="CLOTHES",T3631=1),[1]装备基础and强化!$AD$7,0))))</f>
        <v>#REF!</v>
      </c>
      <c r="AP3631" s="43">
        <f>IF(AND(L3631="BELT",T3631=2),[1]装备基础and强化!$AF$7,IF(AND(L3631="PANTS",T3631=2),[1]装备基础and强化!$AG$7,IF(AND(L3631="SHOES",T3631=2),[1]装备基础and强化!$AH$7,IF(AND(L3631="CLOTHES",T3631=2),[1]装备基础and强化!$AI$7,0))))</f>
        <v>0</v>
      </c>
      <c r="AQ3631" s="43">
        <f>IF(L3631="HAT",[1]装备基础and强化!$AK$7,IF(L3631="JADE",[1]装备基础and强化!$AK$7,0))</f>
        <v>0</v>
      </c>
      <c r="AR3631" s="43" t="e">
        <f t="shared" si="57"/>
        <v>#REF!</v>
      </c>
    </row>
    <row r="3632" spans="1:44" x14ac:dyDescent="0.15">
      <c r="A3632" s="43"/>
      <c r="B3632" s="5" t="s">
        <v>12510</v>
      </c>
      <c r="C3632" s="12">
        <v>23628</v>
      </c>
      <c r="D3632" s="5" t="s">
        <v>12511</v>
      </c>
      <c r="E3632" s="44" t="s">
        <v>25263</v>
      </c>
      <c r="F3632" s="4" t="s">
        <v>12512</v>
      </c>
      <c r="G3632" s="4" t="s">
        <v>12513</v>
      </c>
      <c r="H3632" s="44"/>
      <c r="I3632" s="4" t="s">
        <v>700</v>
      </c>
      <c r="J3632" s="6" t="s">
        <v>700</v>
      </c>
      <c r="K3632" s="45">
        <v>1</v>
      </c>
      <c r="L3632" s="4" t="s">
        <v>750</v>
      </c>
      <c r="M3632" s="104" t="s">
        <v>19150</v>
      </c>
      <c r="N3632" s="45">
        <v>2170100</v>
      </c>
      <c r="O3632" s="4" t="s">
        <v>7121</v>
      </c>
      <c r="P3632" s="4" t="s">
        <v>761</v>
      </c>
      <c r="Q3632" s="4">
        <v>180</v>
      </c>
      <c r="R3632" s="4">
        <v>4</v>
      </c>
      <c r="S3632" s="4" t="s">
        <v>11192</v>
      </c>
      <c r="T3632" s="4">
        <v>1</v>
      </c>
      <c r="U3632" s="4">
        <v>1</v>
      </c>
      <c r="W3632" s="4" t="s">
        <v>12514</v>
      </c>
      <c r="X3632" s="4" t="s">
        <v>12515</v>
      </c>
      <c r="Y3632" s="45">
        <v>0</v>
      </c>
      <c r="AA3632" s="4">
        <v>1</v>
      </c>
      <c r="AB3632" s="4">
        <v>100</v>
      </c>
      <c r="AC3632" s="4">
        <v>1</v>
      </c>
      <c r="AD3632" s="4">
        <v>1</v>
      </c>
      <c r="AE3632" s="45" t="s">
        <v>16461</v>
      </c>
      <c r="AF3632" s="45" t="s">
        <v>16457</v>
      </c>
      <c r="AG3632" s="45" t="s">
        <v>16459</v>
      </c>
      <c r="AH3632" s="45" t="s">
        <v>16453</v>
      </c>
      <c r="AI3632" s="45" t="s">
        <v>16455</v>
      </c>
      <c r="AJ3632" s="63" t="s">
        <v>20407</v>
      </c>
      <c r="AK3632" s="63" t="s">
        <v>20408</v>
      </c>
      <c r="AL3632" s="45">
        <v>0</v>
      </c>
      <c r="AM3632" s="43">
        <f>IF(AND(L3632="WEAPON",OR(R3632=0,R3632=1,R3632=2)),[1]装备基础and强化!$V$7,IF(AND(L3632="LEFTRING",OR(R3632=0,R3632=1,R3632=2)),[1]装备基础and强化!$W$7,IF(AND(L3632="RIGHTRING",OR(R3632=0,R3632=1,R3632=2)),[1]装备基础and强化!$X$7,IF(AND(L3632="NECKLACE",OR(R3632=0,R3632=1,R3632=2)),[1]装备基础and强化!$Y$7,0))))</f>
        <v>0</v>
      </c>
      <c r="AN3632" s="43">
        <f>IF(AND(L3632="WEAPON",OR(R3632=3,R3632=4)),[1]装备基础and强化!$V$11,IF(AND(L3632="LEFTRING",OR(R3632=3,R3632=4)),[1]装备基础and强化!$W$11,IF(AND(L3632="RIGHTRING",OR(R3632=3,R3632=4)),[1]装备基础and强化!$X$11,IF(AND(L3632="NECKLACE",OR(R3632=3,R3632=4)),[1]装备基础and强化!$Y$11,0))))</f>
        <v>0</v>
      </c>
      <c r="AO3632" s="43" t="e">
        <f>IF(AND(L3632="BELT",T3632=1),[1]装备基础and强化!$AA$7,IF(AND(L3632="PANTS",T3632=1),[1]装备基础and强化!$AB$7,IF(AND(L3632="SHOES",T3632=1),[1]装备基础and强化!$AC$7,IF(AND(L3632="CLOTHES",T3632=1),[1]装备基础and强化!$AD$7,0))))</f>
        <v>#REF!</v>
      </c>
      <c r="AP3632" s="43">
        <f>IF(AND(L3632="BELT",T3632=2),[1]装备基础and强化!$AF$7,IF(AND(L3632="PANTS",T3632=2),[1]装备基础and强化!$AG$7,IF(AND(L3632="SHOES",T3632=2),[1]装备基础and强化!$AH$7,IF(AND(L3632="CLOTHES",T3632=2),[1]装备基础and强化!$AI$7,0))))</f>
        <v>0</v>
      </c>
      <c r="AQ3632" s="43">
        <f>IF(L3632="HAT",[1]装备基础and强化!$AK$7,IF(L3632="JADE",[1]装备基础and强化!$AK$7,0))</f>
        <v>0</v>
      </c>
      <c r="AR3632" s="43" t="e">
        <f t="shared" si="57"/>
        <v>#REF!</v>
      </c>
    </row>
    <row r="3633" spans="1:44" x14ac:dyDescent="0.15">
      <c r="A3633" s="43"/>
      <c r="B3633" s="5" t="s">
        <v>12516</v>
      </c>
      <c r="C3633" s="12">
        <v>23629</v>
      </c>
      <c r="D3633" s="5" t="s">
        <v>12511</v>
      </c>
      <c r="E3633" s="44" t="s">
        <v>25264</v>
      </c>
      <c r="F3633" s="4" t="s">
        <v>12517</v>
      </c>
      <c r="G3633" s="4" t="s">
        <v>12518</v>
      </c>
      <c r="H3633" s="44"/>
      <c r="I3633" s="4" t="s">
        <v>700</v>
      </c>
      <c r="J3633" s="6" t="s">
        <v>700</v>
      </c>
      <c r="K3633" s="45">
        <v>1</v>
      </c>
      <c r="L3633" s="4" t="s">
        <v>750</v>
      </c>
      <c r="M3633" s="104" t="s">
        <v>19151</v>
      </c>
      <c r="N3633" s="45">
        <v>2170200</v>
      </c>
      <c r="O3633" s="4" t="s">
        <v>6266</v>
      </c>
      <c r="P3633" s="4" t="s">
        <v>761</v>
      </c>
      <c r="Q3633" s="4">
        <v>180</v>
      </c>
      <c r="R3633" s="4">
        <v>4</v>
      </c>
      <c r="S3633" s="4" t="s">
        <v>11192</v>
      </c>
      <c r="T3633" s="4">
        <v>1</v>
      </c>
      <c r="U3633" s="4">
        <v>2</v>
      </c>
      <c r="W3633" s="4" t="s">
        <v>12514</v>
      </c>
      <c r="X3633" s="4" t="s">
        <v>12515</v>
      </c>
      <c r="Y3633" s="45">
        <v>0</v>
      </c>
      <c r="AA3633" s="4">
        <v>1</v>
      </c>
      <c r="AB3633" s="4">
        <v>100</v>
      </c>
      <c r="AC3633" s="4">
        <v>1</v>
      </c>
      <c r="AD3633" s="4">
        <v>1</v>
      </c>
      <c r="AE3633" s="45" t="s">
        <v>16461</v>
      </c>
      <c r="AF3633" s="45" t="s">
        <v>16457</v>
      </c>
      <c r="AG3633" s="45" t="s">
        <v>16459</v>
      </c>
      <c r="AH3633" s="45" t="s">
        <v>16453</v>
      </c>
      <c r="AI3633" s="45" t="s">
        <v>16455</v>
      </c>
      <c r="AJ3633" s="63" t="s">
        <v>20407</v>
      </c>
      <c r="AK3633" s="63" t="s">
        <v>20408</v>
      </c>
      <c r="AL3633" s="4">
        <v>0</v>
      </c>
      <c r="AM3633" s="43">
        <f>IF(AND(L3633="WEAPON",OR(R3633=0,R3633=1,R3633=2)),[1]装备基础and强化!$V$7,IF(AND(L3633="LEFTRING",OR(R3633=0,R3633=1,R3633=2)),[1]装备基础and强化!$W$7,IF(AND(L3633="RIGHTRING",OR(R3633=0,R3633=1,R3633=2)),[1]装备基础and强化!$X$7,IF(AND(L3633="NECKLACE",OR(R3633=0,R3633=1,R3633=2)),[1]装备基础and强化!$Y$7,0))))</f>
        <v>0</v>
      </c>
      <c r="AN3633" s="43">
        <f>IF(AND(L3633="WEAPON",OR(R3633=3,R3633=4)),[1]装备基础and强化!$V$11,IF(AND(L3633="LEFTRING",OR(R3633=3,R3633=4)),[1]装备基础and强化!$W$11,IF(AND(L3633="RIGHTRING",OR(R3633=3,R3633=4)),[1]装备基础and强化!$X$11,IF(AND(L3633="NECKLACE",OR(R3633=3,R3633=4)),[1]装备基础and强化!$Y$11,0))))</f>
        <v>0</v>
      </c>
      <c r="AO3633" s="43" t="e">
        <f>IF(AND(L3633="BELT",T3633=1),[1]装备基础and强化!$AA$7,IF(AND(L3633="PANTS",T3633=1),[1]装备基础and强化!$AB$7,IF(AND(L3633="SHOES",T3633=1),[1]装备基础and强化!$AC$7,IF(AND(L3633="CLOTHES",T3633=1),[1]装备基础and强化!$AD$7,0))))</f>
        <v>#REF!</v>
      </c>
      <c r="AP3633" s="43">
        <f>IF(AND(L3633="BELT",T3633=2),[1]装备基础and强化!$AF$7,IF(AND(L3633="PANTS",T3633=2),[1]装备基础and强化!$AG$7,IF(AND(L3633="SHOES",T3633=2),[1]装备基础and强化!$AH$7,IF(AND(L3633="CLOTHES",T3633=2),[1]装备基础and强化!$AI$7,0))))</f>
        <v>0</v>
      </c>
      <c r="AQ3633" s="43">
        <f>IF(L3633="HAT",[1]装备基础and强化!$AK$7,IF(L3633="JADE",[1]装备基础and强化!$AK$7,0))</f>
        <v>0</v>
      </c>
      <c r="AR3633" s="43" t="e">
        <f t="shared" si="57"/>
        <v>#REF!</v>
      </c>
    </row>
    <row r="3634" spans="1:44" x14ac:dyDescent="0.15">
      <c r="A3634" s="43"/>
      <c r="B3634" s="5" t="s">
        <v>12519</v>
      </c>
      <c r="C3634" s="12">
        <v>23630</v>
      </c>
      <c r="D3634" s="5" t="s">
        <v>12511</v>
      </c>
      <c r="E3634" s="44" t="s">
        <v>25265</v>
      </c>
      <c r="F3634" s="4" t="s">
        <v>12520</v>
      </c>
      <c r="G3634" s="4" t="s">
        <v>12521</v>
      </c>
      <c r="H3634" s="44"/>
      <c r="I3634" s="4" t="s">
        <v>700</v>
      </c>
      <c r="J3634" s="6" t="s">
        <v>700</v>
      </c>
      <c r="K3634" s="45">
        <v>1</v>
      </c>
      <c r="L3634" s="4" t="s">
        <v>750</v>
      </c>
      <c r="M3634" s="104" t="s">
        <v>19152</v>
      </c>
      <c r="N3634" s="45">
        <v>2170300</v>
      </c>
      <c r="O3634" s="4" t="s">
        <v>5839</v>
      </c>
      <c r="P3634" s="4" t="s">
        <v>761</v>
      </c>
      <c r="Q3634" s="4">
        <v>180</v>
      </c>
      <c r="R3634" s="4">
        <v>4</v>
      </c>
      <c r="S3634" s="4" t="s">
        <v>11192</v>
      </c>
      <c r="T3634" s="4">
        <v>1</v>
      </c>
      <c r="U3634" s="4">
        <v>3</v>
      </c>
      <c r="W3634" s="4" t="s">
        <v>12514</v>
      </c>
      <c r="X3634" s="4" t="s">
        <v>12515</v>
      </c>
      <c r="Y3634" s="45">
        <v>0</v>
      </c>
      <c r="AA3634" s="4">
        <v>1</v>
      </c>
      <c r="AB3634" s="4">
        <v>100</v>
      </c>
      <c r="AC3634" s="4">
        <v>1</v>
      </c>
      <c r="AD3634" s="4">
        <v>1</v>
      </c>
      <c r="AE3634" s="45" t="s">
        <v>16461</v>
      </c>
      <c r="AF3634" s="45" t="s">
        <v>16457</v>
      </c>
      <c r="AG3634" s="45" t="s">
        <v>16459</v>
      </c>
      <c r="AH3634" s="45" t="s">
        <v>16453</v>
      </c>
      <c r="AI3634" s="45" t="s">
        <v>16455</v>
      </c>
      <c r="AJ3634" s="63" t="s">
        <v>20407</v>
      </c>
      <c r="AK3634" s="63" t="s">
        <v>20408</v>
      </c>
      <c r="AL3634" s="45">
        <v>0</v>
      </c>
      <c r="AM3634" s="43">
        <f>IF(AND(L3634="WEAPON",OR(R3634=0,R3634=1,R3634=2)),[1]装备基础and强化!$V$7,IF(AND(L3634="LEFTRING",OR(R3634=0,R3634=1,R3634=2)),[1]装备基础and强化!$W$7,IF(AND(L3634="RIGHTRING",OR(R3634=0,R3634=1,R3634=2)),[1]装备基础and强化!$X$7,IF(AND(L3634="NECKLACE",OR(R3634=0,R3634=1,R3634=2)),[1]装备基础and强化!$Y$7,0))))</f>
        <v>0</v>
      </c>
      <c r="AN3634" s="43">
        <f>IF(AND(L3634="WEAPON",OR(R3634=3,R3634=4)),[1]装备基础and强化!$V$11,IF(AND(L3634="LEFTRING",OR(R3634=3,R3634=4)),[1]装备基础and强化!$W$11,IF(AND(L3634="RIGHTRING",OR(R3634=3,R3634=4)),[1]装备基础and强化!$X$11,IF(AND(L3634="NECKLACE",OR(R3634=3,R3634=4)),[1]装备基础and强化!$Y$11,0))))</f>
        <v>0</v>
      </c>
      <c r="AO3634" s="43" t="e">
        <f>IF(AND(L3634="BELT",T3634=1),[1]装备基础and强化!$AA$7,IF(AND(L3634="PANTS",T3634=1),[1]装备基础and强化!$AB$7,IF(AND(L3634="SHOES",T3634=1),[1]装备基础and强化!$AC$7,IF(AND(L3634="CLOTHES",T3634=1),[1]装备基础and强化!$AD$7,0))))</f>
        <v>#REF!</v>
      </c>
      <c r="AP3634" s="43">
        <f>IF(AND(L3634="BELT",T3634=2),[1]装备基础and强化!$AF$7,IF(AND(L3634="PANTS",T3634=2),[1]装备基础and强化!$AG$7,IF(AND(L3634="SHOES",T3634=2),[1]装备基础and强化!$AH$7,IF(AND(L3634="CLOTHES",T3634=2),[1]装备基础and强化!$AI$7,0))))</f>
        <v>0</v>
      </c>
      <c r="AQ3634" s="43">
        <f>IF(L3634="HAT",[1]装备基础and强化!$AK$7,IF(L3634="JADE",[1]装备基础and强化!$AK$7,0))</f>
        <v>0</v>
      </c>
      <c r="AR3634" s="43" t="e">
        <f t="shared" si="57"/>
        <v>#REF!</v>
      </c>
    </row>
    <row r="3635" spans="1:44" x14ac:dyDescent="0.15">
      <c r="A3635" s="43"/>
      <c r="B3635" s="5" t="s">
        <v>12522</v>
      </c>
      <c r="C3635" s="12">
        <v>23631</v>
      </c>
      <c r="D3635" s="5" t="s">
        <v>12511</v>
      </c>
      <c r="E3635" s="44" t="s">
        <v>25266</v>
      </c>
      <c r="F3635" s="4" t="s">
        <v>12523</v>
      </c>
      <c r="G3635" s="4" t="s">
        <v>12524</v>
      </c>
      <c r="H3635" s="44"/>
      <c r="I3635" s="4" t="s">
        <v>700</v>
      </c>
      <c r="J3635" s="6" t="s">
        <v>700</v>
      </c>
      <c r="K3635" s="45">
        <v>1</v>
      </c>
      <c r="L3635" s="4" t="s">
        <v>750</v>
      </c>
      <c r="M3635" s="104" t="s">
        <v>19153</v>
      </c>
      <c r="N3635" s="45">
        <v>2170400</v>
      </c>
      <c r="O3635" s="4" t="s">
        <v>7134</v>
      </c>
      <c r="P3635" s="4" t="s">
        <v>761</v>
      </c>
      <c r="Q3635" s="4">
        <v>180</v>
      </c>
      <c r="R3635" s="4">
        <v>4</v>
      </c>
      <c r="S3635" s="4" t="s">
        <v>11192</v>
      </c>
      <c r="T3635" s="4">
        <v>1</v>
      </c>
      <c r="U3635" s="4">
        <v>4</v>
      </c>
      <c r="W3635" s="4" t="s">
        <v>12514</v>
      </c>
      <c r="X3635" s="4" t="s">
        <v>12515</v>
      </c>
      <c r="Y3635" s="45">
        <v>0</v>
      </c>
      <c r="AA3635" s="4">
        <v>1</v>
      </c>
      <c r="AB3635" s="4">
        <v>100</v>
      </c>
      <c r="AC3635" s="4">
        <v>1</v>
      </c>
      <c r="AD3635" s="4">
        <v>1</v>
      </c>
      <c r="AE3635" s="45" t="s">
        <v>16461</v>
      </c>
      <c r="AF3635" s="45" t="s">
        <v>16457</v>
      </c>
      <c r="AG3635" s="45" t="s">
        <v>16459</v>
      </c>
      <c r="AH3635" s="45" t="s">
        <v>16453</v>
      </c>
      <c r="AI3635" s="45" t="s">
        <v>16455</v>
      </c>
      <c r="AJ3635" s="63" t="s">
        <v>20407</v>
      </c>
      <c r="AK3635" s="63" t="s">
        <v>20408</v>
      </c>
      <c r="AL3635" s="4">
        <v>0</v>
      </c>
      <c r="AM3635" s="43">
        <f>IF(AND(L3635="WEAPON",OR(R3635=0,R3635=1,R3635=2)),[1]装备基础and强化!$V$7,IF(AND(L3635="LEFTRING",OR(R3635=0,R3635=1,R3635=2)),[1]装备基础and强化!$W$7,IF(AND(L3635="RIGHTRING",OR(R3635=0,R3635=1,R3635=2)),[1]装备基础and强化!$X$7,IF(AND(L3635="NECKLACE",OR(R3635=0,R3635=1,R3635=2)),[1]装备基础and强化!$Y$7,0))))</f>
        <v>0</v>
      </c>
      <c r="AN3635" s="43">
        <f>IF(AND(L3635="WEAPON",OR(R3635=3,R3635=4)),[1]装备基础and强化!$V$11,IF(AND(L3635="LEFTRING",OR(R3635=3,R3635=4)),[1]装备基础and强化!$W$11,IF(AND(L3635="RIGHTRING",OR(R3635=3,R3635=4)),[1]装备基础and强化!$X$11,IF(AND(L3635="NECKLACE",OR(R3635=3,R3635=4)),[1]装备基础and强化!$Y$11,0))))</f>
        <v>0</v>
      </c>
      <c r="AO3635" s="43" t="e">
        <f>IF(AND(L3635="BELT",T3635=1),[1]装备基础and强化!$AA$7,IF(AND(L3635="PANTS",T3635=1),[1]装备基础and强化!$AB$7,IF(AND(L3635="SHOES",T3635=1),[1]装备基础and强化!$AC$7,IF(AND(L3635="CLOTHES",T3635=1),[1]装备基础and强化!$AD$7,0))))</f>
        <v>#REF!</v>
      </c>
      <c r="AP3635" s="43">
        <f>IF(AND(L3635="BELT",T3635=2),[1]装备基础and强化!$AF$7,IF(AND(L3635="PANTS",T3635=2),[1]装备基础and强化!$AG$7,IF(AND(L3635="SHOES",T3635=2),[1]装备基础and强化!$AH$7,IF(AND(L3635="CLOTHES",T3635=2),[1]装备基础and强化!$AI$7,0))))</f>
        <v>0</v>
      </c>
      <c r="AQ3635" s="43">
        <f>IF(L3635="HAT",[1]装备基础and强化!$AK$7,IF(L3635="JADE",[1]装备基础and强化!$AK$7,0))</f>
        <v>0</v>
      </c>
      <c r="AR3635" s="43" t="e">
        <f t="shared" si="57"/>
        <v>#REF!</v>
      </c>
    </row>
    <row r="3636" spans="1:44" x14ac:dyDescent="0.15">
      <c r="A3636" s="43"/>
      <c r="B3636" s="5" t="s">
        <v>12526</v>
      </c>
      <c r="C3636" s="12">
        <v>23632</v>
      </c>
      <c r="D3636" s="5" t="s">
        <v>12511</v>
      </c>
      <c r="E3636" s="44" t="s">
        <v>25267</v>
      </c>
      <c r="F3636" s="4" t="s">
        <v>12527</v>
      </c>
      <c r="G3636" s="4" t="s">
        <v>12528</v>
      </c>
      <c r="H3636" s="44"/>
      <c r="I3636" s="4" t="s">
        <v>700</v>
      </c>
      <c r="J3636" s="6" t="s">
        <v>700</v>
      </c>
      <c r="K3636" s="45">
        <v>1</v>
      </c>
      <c r="L3636" s="4" t="s">
        <v>750</v>
      </c>
      <c r="M3636" s="104" t="s">
        <v>19154</v>
      </c>
      <c r="N3636" s="45">
        <v>2170500</v>
      </c>
      <c r="O3636" s="4" t="s">
        <v>6314</v>
      </c>
      <c r="P3636" s="4" t="s">
        <v>761</v>
      </c>
      <c r="Q3636" s="4">
        <v>180</v>
      </c>
      <c r="R3636" s="4">
        <v>4</v>
      </c>
      <c r="S3636" s="4" t="s">
        <v>11192</v>
      </c>
      <c r="T3636" s="4">
        <v>1</v>
      </c>
      <c r="U3636" s="4">
        <v>5</v>
      </c>
      <c r="W3636" s="4" t="s">
        <v>12514</v>
      </c>
      <c r="X3636" s="4" t="s">
        <v>12515</v>
      </c>
      <c r="Y3636" s="45">
        <v>0</v>
      </c>
      <c r="AA3636" s="4">
        <v>1</v>
      </c>
      <c r="AB3636" s="4">
        <v>100</v>
      </c>
      <c r="AC3636" s="4">
        <v>1</v>
      </c>
      <c r="AD3636" s="4">
        <v>1</v>
      </c>
      <c r="AE3636" s="45" t="s">
        <v>16461</v>
      </c>
      <c r="AF3636" s="45" t="s">
        <v>16457</v>
      </c>
      <c r="AG3636" s="45" t="s">
        <v>16459</v>
      </c>
      <c r="AH3636" s="45" t="s">
        <v>16453</v>
      </c>
      <c r="AI3636" s="45" t="s">
        <v>16455</v>
      </c>
      <c r="AJ3636" s="63" t="s">
        <v>20407</v>
      </c>
      <c r="AK3636" s="63" t="s">
        <v>20408</v>
      </c>
      <c r="AL3636" s="45">
        <v>0</v>
      </c>
      <c r="AM3636" s="43">
        <f>IF(AND(L3636="WEAPON",OR(R3636=0,R3636=1,R3636=2)),[1]装备基础and强化!$V$7,IF(AND(L3636="LEFTRING",OR(R3636=0,R3636=1,R3636=2)),[1]装备基础and强化!$W$7,IF(AND(L3636="RIGHTRING",OR(R3636=0,R3636=1,R3636=2)),[1]装备基础and强化!$X$7,IF(AND(L3636="NECKLACE",OR(R3636=0,R3636=1,R3636=2)),[1]装备基础and强化!$Y$7,0))))</f>
        <v>0</v>
      </c>
      <c r="AN3636" s="43">
        <f>IF(AND(L3636="WEAPON",OR(R3636=3,R3636=4)),[1]装备基础and强化!$V$11,IF(AND(L3636="LEFTRING",OR(R3636=3,R3636=4)),[1]装备基础and强化!$W$11,IF(AND(L3636="RIGHTRING",OR(R3636=3,R3636=4)),[1]装备基础and强化!$X$11,IF(AND(L3636="NECKLACE",OR(R3636=3,R3636=4)),[1]装备基础and强化!$Y$11,0))))</f>
        <v>0</v>
      </c>
      <c r="AO3636" s="43" t="e">
        <f>IF(AND(L3636="BELT",T3636=1),[1]装备基础and强化!$AA$7,IF(AND(L3636="PANTS",T3636=1),[1]装备基础and强化!$AB$7,IF(AND(L3636="SHOES",T3636=1),[1]装备基础and强化!$AC$7,IF(AND(L3636="CLOTHES",T3636=1),[1]装备基础and强化!$AD$7,0))))</f>
        <v>#REF!</v>
      </c>
      <c r="AP3636" s="43">
        <f>IF(AND(L3636="BELT",T3636=2),[1]装备基础and强化!$AF$7,IF(AND(L3636="PANTS",T3636=2),[1]装备基础and强化!$AG$7,IF(AND(L3636="SHOES",T3636=2),[1]装备基础and强化!$AH$7,IF(AND(L3636="CLOTHES",T3636=2),[1]装备基础and强化!$AI$7,0))))</f>
        <v>0</v>
      </c>
      <c r="AQ3636" s="43">
        <f>IF(L3636="HAT",[1]装备基础and强化!$AK$7,IF(L3636="JADE",[1]装备基础and强化!$AK$7,0))</f>
        <v>0</v>
      </c>
      <c r="AR3636" s="43" t="e">
        <f t="shared" si="57"/>
        <v>#REF!</v>
      </c>
    </row>
    <row r="3637" spans="1:44" x14ac:dyDescent="0.15">
      <c r="A3637" s="43"/>
      <c r="B3637" s="5" t="s">
        <v>12529</v>
      </c>
      <c r="C3637" s="12">
        <v>23633</v>
      </c>
      <c r="D3637" s="5" t="s">
        <v>12511</v>
      </c>
      <c r="E3637" s="44" t="s">
        <v>25268</v>
      </c>
      <c r="F3637" s="4" t="s">
        <v>12530</v>
      </c>
      <c r="G3637" s="4" t="s">
        <v>12531</v>
      </c>
      <c r="H3637" s="44"/>
      <c r="I3637" s="4" t="s">
        <v>700</v>
      </c>
      <c r="J3637" s="6" t="s">
        <v>700</v>
      </c>
      <c r="K3637" s="45">
        <v>1</v>
      </c>
      <c r="L3637" s="4" t="s">
        <v>750</v>
      </c>
      <c r="M3637" s="104" t="s">
        <v>19155</v>
      </c>
      <c r="N3637" s="45">
        <v>2170600</v>
      </c>
      <c r="O3637" s="4" t="s">
        <v>7141</v>
      </c>
      <c r="P3637" s="4" t="s">
        <v>761</v>
      </c>
      <c r="Q3637" s="4">
        <v>180</v>
      </c>
      <c r="R3637" s="4">
        <v>4</v>
      </c>
      <c r="S3637" s="4" t="s">
        <v>11192</v>
      </c>
      <c r="T3637" s="4">
        <v>1</v>
      </c>
      <c r="U3637" s="4">
        <v>6</v>
      </c>
      <c r="W3637" s="4" t="s">
        <v>12514</v>
      </c>
      <c r="X3637" s="4" t="s">
        <v>12515</v>
      </c>
      <c r="Y3637" s="45">
        <v>0</v>
      </c>
      <c r="AA3637" s="4">
        <v>1</v>
      </c>
      <c r="AB3637" s="4">
        <v>100</v>
      </c>
      <c r="AC3637" s="4">
        <v>1</v>
      </c>
      <c r="AD3637" s="4">
        <v>1</v>
      </c>
      <c r="AE3637" s="45" t="s">
        <v>16461</v>
      </c>
      <c r="AF3637" s="45" t="s">
        <v>16457</v>
      </c>
      <c r="AG3637" s="45" t="s">
        <v>16459</v>
      </c>
      <c r="AH3637" s="45" t="s">
        <v>16453</v>
      </c>
      <c r="AI3637" s="45" t="s">
        <v>16455</v>
      </c>
      <c r="AJ3637" s="63" t="s">
        <v>20407</v>
      </c>
      <c r="AK3637" s="63" t="s">
        <v>20408</v>
      </c>
      <c r="AL3637" s="4">
        <v>0</v>
      </c>
      <c r="AM3637" s="43">
        <f>IF(AND(L3637="WEAPON",OR(R3637=0,R3637=1,R3637=2)),[1]装备基础and强化!$V$7,IF(AND(L3637="LEFTRING",OR(R3637=0,R3637=1,R3637=2)),[1]装备基础and强化!$W$7,IF(AND(L3637="RIGHTRING",OR(R3637=0,R3637=1,R3637=2)),[1]装备基础and强化!$X$7,IF(AND(L3637="NECKLACE",OR(R3637=0,R3637=1,R3637=2)),[1]装备基础and强化!$Y$7,0))))</f>
        <v>0</v>
      </c>
      <c r="AN3637" s="43">
        <f>IF(AND(L3637="WEAPON",OR(R3637=3,R3637=4)),[1]装备基础and强化!$V$11,IF(AND(L3637="LEFTRING",OR(R3637=3,R3637=4)),[1]装备基础and强化!$W$11,IF(AND(L3637="RIGHTRING",OR(R3637=3,R3637=4)),[1]装备基础and强化!$X$11,IF(AND(L3637="NECKLACE",OR(R3637=3,R3637=4)),[1]装备基础and强化!$Y$11,0))))</f>
        <v>0</v>
      </c>
      <c r="AO3637" s="43" t="e">
        <f>IF(AND(L3637="BELT",T3637=1),[1]装备基础and强化!$AA$7,IF(AND(L3637="PANTS",T3637=1),[1]装备基础and强化!$AB$7,IF(AND(L3637="SHOES",T3637=1),[1]装备基础and强化!$AC$7,IF(AND(L3637="CLOTHES",T3637=1),[1]装备基础and强化!$AD$7,0))))</f>
        <v>#REF!</v>
      </c>
      <c r="AP3637" s="43">
        <f>IF(AND(L3637="BELT",T3637=2),[1]装备基础and强化!$AF$7,IF(AND(L3637="PANTS",T3637=2),[1]装备基础and强化!$AG$7,IF(AND(L3637="SHOES",T3637=2),[1]装备基础and强化!$AH$7,IF(AND(L3637="CLOTHES",T3637=2),[1]装备基础and强化!$AI$7,0))))</f>
        <v>0</v>
      </c>
      <c r="AQ3637" s="43">
        <f>IF(L3637="HAT",[1]装备基础and强化!$AK$7,IF(L3637="JADE",[1]装备基础and强化!$AK$7,0))</f>
        <v>0</v>
      </c>
      <c r="AR3637" s="43" t="e">
        <f t="shared" si="57"/>
        <v>#REF!</v>
      </c>
    </row>
    <row r="3638" spans="1:44" x14ac:dyDescent="0.15">
      <c r="A3638" s="43"/>
      <c r="B3638" s="5" t="s">
        <v>12532</v>
      </c>
      <c r="C3638" s="12">
        <v>23634</v>
      </c>
      <c r="D3638" s="5" t="s">
        <v>12511</v>
      </c>
      <c r="E3638" s="44" t="s">
        <v>25269</v>
      </c>
      <c r="F3638" s="4" t="s">
        <v>12533</v>
      </c>
      <c r="G3638" s="4" t="s">
        <v>12534</v>
      </c>
      <c r="H3638" s="44"/>
      <c r="I3638" s="4" t="s">
        <v>700</v>
      </c>
      <c r="J3638" s="6" t="s">
        <v>700</v>
      </c>
      <c r="K3638" s="45">
        <v>1</v>
      </c>
      <c r="L3638" s="4" t="s">
        <v>750</v>
      </c>
      <c r="M3638" s="104" t="s">
        <v>19156</v>
      </c>
      <c r="N3638" s="45">
        <v>2170700</v>
      </c>
      <c r="O3638" s="4" t="s">
        <v>7145</v>
      </c>
      <c r="P3638" s="4" t="s">
        <v>761</v>
      </c>
      <c r="Q3638" s="4">
        <v>180</v>
      </c>
      <c r="R3638" s="4">
        <v>4</v>
      </c>
      <c r="S3638" s="4" t="s">
        <v>11192</v>
      </c>
      <c r="T3638" s="4">
        <v>1</v>
      </c>
      <c r="U3638" s="4">
        <v>7</v>
      </c>
      <c r="W3638" s="4" t="s">
        <v>12514</v>
      </c>
      <c r="X3638" s="4" t="s">
        <v>12515</v>
      </c>
      <c r="Y3638" s="45">
        <v>0</v>
      </c>
      <c r="AA3638" s="4">
        <v>1</v>
      </c>
      <c r="AB3638" s="4">
        <v>100</v>
      </c>
      <c r="AC3638" s="4">
        <v>1</v>
      </c>
      <c r="AD3638" s="4">
        <v>1</v>
      </c>
      <c r="AE3638" s="45" t="s">
        <v>16461</v>
      </c>
      <c r="AF3638" s="45" t="s">
        <v>16457</v>
      </c>
      <c r="AG3638" s="45" t="s">
        <v>16459</v>
      </c>
      <c r="AH3638" s="45" t="s">
        <v>16453</v>
      </c>
      <c r="AI3638" s="45" t="s">
        <v>16455</v>
      </c>
      <c r="AJ3638" s="63" t="s">
        <v>20407</v>
      </c>
      <c r="AK3638" s="63" t="s">
        <v>20408</v>
      </c>
      <c r="AL3638" s="45">
        <v>0</v>
      </c>
      <c r="AM3638" s="43">
        <f>IF(AND(L3638="WEAPON",OR(R3638=0,R3638=1,R3638=2)),[1]装备基础and强化!$V$7,IF(AND(L3638="LEFTRING",OR(R3638=0,R3638=1,R3638=2)),[1]装备基础and强化!$W$7,IF(AND(L3638="RIGHTRING",OR(R3638=0,R3638=1,R3638=2)),[1]装备基础and强化!$X$7,IF(AND(L3638="NECKLACE",OR(R3638=0,R3638=1,R3638=2)),[1]装备基础and强化!$Y$7,0))))</f>
        <v>0</v>
      </c>
      <c r="AN3638" s="43">
        <f>IF(AND(L3638="WEAPON",OR(R3638=3,R3638=4)),[1]装备基础and强化!$V$11,IF(AND(L3638="LEFTRING",OR(R3638=3,R3638=4)),[1]装备基础and强化!$W$11,IF(AND(L3638="RIGHTRING",OR(R3638=3,R3638=4)),[1]装备基础and强化!$X$11,IF(AND(L3638="NECKLACE",OR(R3638=3,R3638=4)),[1]装备基础and强化!$Y$11,0))))</f>
        <v>0</v>
      </c>
      <c r="AO3638" s="43" t="e">
        <f>IF(AND(L3638="BELT",T3638=1),[1]装备基础and强化!$AA$7,IF(AND(L3638="PANTS",T3638=1),[1]装备基础and强化!$AB$7,IF(AND(L3638="SHOES",T3638=1),[1]装备基础and强化!$AC$7,IF(AND(L3638="CLOTHES",T3638=1),[1]装备基础and强化!$AD$7,0))))</f>
        <v>#REF!</v>
      </c>
      <c r="AP3638" s="43">
        <f>IF(AND(L3638="BELT",T3638=2),[1]装备基础and强化!$AF$7,IF(AND(L3638="PANTS",T3638=2),[1]装备基础and强化!$AG$7,IF(AND(L3638="SHOES",T3638=2),[1]装备基础and强化!$AH$7,IF(AND(L3638="CLOTHES",T3638=2),[1]装备基础and强化!$AI$7,0))))</f>
        <v>0</v>
      </c>
      <c r="AQ3638" s="43">
        <f>IF(L3638="HAT",[1]装备基础and强化!$AK$7,IF(L3638="JADE",[1]装备基础and强化!$AK$7,0))</f>
        <v>0</v>
      </c>
      <c r="AR3638" s="43" t="e">
        <f t="shared" si="57"/>
        <v>#REF!</v>
      </c>
    </row>
    <row r="3639" spans="1:44" x14ac:dyDescent="0.15">
      <c r="A3639" s="43"/>
      <c r="B3639" s="5" t="s">
        <v>12535</v>
      </c>
      <c r="C3639" s="12">
        <v>23635</v>
      </c>
      <c r="D3639" s="5" t="s">
        <v>12511</v>
      </c>
      <c r="E3639" s="44" t="s">
        <v>25270</v>
      </c>
      <c r="F3639" s="4" t="s">
        <v>12536</v>
      </c>
      <c r="G3639" s="4" t="s">
        <v>12537</v>
      </c>
      <c r="H3639" s="44"/>
      <c r="I3639" s="4" t="s">
        <v>700</v>
      </c>
      <c r="J3639" s="6" t="s">
        <v>700</v>
      </c>
      <c r="K3639" s="45">
        <v>1</v>
      </c>
      <c r="L3639" s="4" t="s">
        <v>750</v>
      </c>
      <c r="M3639" s="104" t="s">
        <v>19157</v>
      </c>
      <c r="N3639" s="45">
        <v>2170800</v>
      </c>
      <c r="O3639" s="4" t="s">
        <v>3161</v>
      </c>
      <c r="P3639" s="4" t="s">
        <v>761</v>
      </c>
      <c r="Q3639" s="4">
        <v>180</v>
      </c>
      <c r="R3639" s="4">
        <v>4</v>
      </c>
      <c r="S3639" s="4" t="s">
        <v>11192</v>
      </c>
      <c r="T3639" s="4">
        <v>1</v>
      </c>
      <c r="U3639" s="4">
        <v>8</v>
      </c>
      <c r="W3639" s="4" t="s">
        <v>12514</v>
      </c>
      <c r="X3639" s="4" t="s">
        <v>12515</v>
      </c>
      <c r="Y3639" s="45">
        <v>0</v>
      </c>
      <c r="AA3639" s="4">
        <v>1</v>
      </c>
      <c r="AB3639" s="4">
        <v>100</v>
      </c>
      <c r="AC3639" s="4">
        <v>1</v>
      </c>
      <c r="AD3639" s="4">
        <v>1</v>
      </c>
      <c r="AE3639" s="45" t="s">
        <v>16461</v>
      </c>
      <c r="AF3639" s="45" t="s">
        <v>16457</v>
      </c>
      <c r="AG3639" s="45" t="s">
        <v>16459</v>
      </c>
      <c r="AH3639" s="45" t="s">
        <v>16453</v>
      </c>
      <c r="AI3639" s="45" t="s">
        <v>16455</v>
      </c>
      <c r="AJ3639" s="63" t="s">
        <v>20407</v>
      </c>
      <c r="AK3639" s="63" t="s">
        <v>20408</v>
      </c>
      <c r="AL3639" s="4">
        <v>0</v>
      </c>
      <c r="AM3639" s="43">
        <f>IF(AND(L3639="WEAPON",OR(R3639=0,R3639=1,R3639=2)),[1]装备基础and强化!$V$7,IF(AND(L3639="LEFTRING",OR(R3639=0,R3639=1,R3639=2)),[1]装备基础and强化!$W$7,IF(AND(L3639="RIGHTRING",OR(R3639=0,R3639=1,R3639=2)),[1]装备基础and强化!$X$7,IF(AND(L3639="NECKLACE",OR(R3639=0,R3639=1,R3639=2)),[1]装备基础and强化!$Y$7,0))))</f>
        <v>0</v>
      </c>
      <c r="AN3639" s="43">
        <f>IF(AND(L3639="WEAPON",OR(R3639=3,R3639=4)),[1]装备基础and强化!$V$11,IF(AND(L3639="LEFTRING",OR(R3639=3,R3639=4)),[1]装备基础and强化!$W$11,IF(AND(L3639="RIGHTRING",OR(R3639=3,R3639=4)),[1]装备基础and强化!$X$11,IF(AND(L3639="NECKLACE",OR(R3639=3,R3639=4)),[1]装备基础and强化!$Y$11,0))))</f>
        <v>0</v>
      </c>
      <c r="AO3639" s="43" t="e">
        <f>IF(AND(L3639="BELT",T3639=1),[1]装备基础and强化!$AA$7,IF(AND(L3639="PANTS",T3639=1),[1]装备基础and强化!$AB$7,IF(AND(L3639="SHOES",T3639=1),[1]装备基础and强化!$AC$7,IF(AND(L3639="CLOTHES",T3639=1),[1]装备基础and强化!$AD$7,0))))</f>
        <v>#REF!</v>
      </c>
      <c r="AP3639" s="43">
        <f>IF(AND(L3639="BELT",T3639=2),[1]装备基础and强化!$AF$7,IF(AND(L3639="PANTS",T3639=2),[1]装备基础and强化!$AG$7,IF(AND(L3639="SHOES",T3639=2),[1]装备基础and强化!$AH$7,IF(AND(L3639="CLOTHES",T3639=2),[1]装备基础and强化!$AI$7,0))))</f>
        <v>0</v>
      </c>
      <c r="AQ3639" s="43">
        <f>IF(L3639="HAT",[1]装备基础and强化!$AK$7,IF(L3639="JADE",[1]装备基础and强化!$AK$7,0))</f>
        <v>0</v>
      </c>
      <c r="AR3639" s="43" t="e">
        <f t="shared" si="57"/>
        <v>#REF!</v>
      </c>
    </row>
    <row r="3640" spans="1:44" x14ac:dyDescent="0.15">
      <c r="A3640" s="43"/>
      <c r="B3640" s="5" t="s">
        <v>12538</v>
      </c>
      <c r="C3640" s="12">
        <v>23636</v>
      </c>
      <c r="D3640" s="5" t="s">
        <v>12539</v>
      </c>
      <c r="E3640" s="44" t="s">
        <v>25271</v>
      </c>
      <c r="F3640" s="4" t="s">
        <v>12540</v>
      </c>
      <c r="G3640" s="4" t="s">
        <v>12541</v>
      </c>
      <c r="H3640" s="44"/>
      <c r="I3640" s="4" t="s">
        <v>700</v>
      </c>
      <c r="J3640" s="6" t="s">
        <v>700</v>
      </c>
      <c r="K3640" s="45">
        <v>1</v>
      </c>
      <c r="L3640" s="4" t="s">
        <v>750</v>
      </c>
      <c r="M3640" s="104" t="s">
        <v>19158</v>
      </c>
      <c r="N3640" s="45">
        <v>2220100</v>
      </c>
      <c r="O3640" s="4" t="s">
        <v>5778</v>
      </c>
      <c r="P3640" s="4" t="s">
        <v>761</v>
      </c>
      <c r="Q3640" s="4">
        <v>210</v>
      </c>
      <c r="R3640" s="4">
        <v>4</v>
      </c>
      <c r="S3640" s="4" t="s">
        <v>11223</v>
      </c>
      <c r="T3640" s="4">
        <v>1</v>
      </c>
      <c r="U3640" s="4">
        <v>1</v>
      </c>
      <c r="W3640" s="4" t="s">
        <v>12542</v>
      </c>
      <c r="X3640" s="4" t="s">
        <v>12543</v>
      </c>
      <c r="Y3640" s="45">
        <v>0</v>
      </c>
      <c r="AA3640" s="4">
        <v>1</v>
      </c>
      <c r="AB3640" s="4">
        <v>100</v>
      </c>
      <c r="AC3640" s="4">
        <v>1</v>
      </c>
      <c r="AD3640" s="4">
        <v>1</v>
      </c>
      <c r="AE3640" s="45" t="s">
        <v>16461</v>
      </c>
      <c r="AF3640" s="45" t="s">
        <v>16457</v>
      </c>
      <c r="AG3640" s="45" t="s">
        <v>16459</v>
      </c>
      <c r="AH3640" s="45" t="s">
        <v>16453</v>
      </c>
      <c r="AI3640" s="45" t="s">
        <v>16455</v>
      </c>
      <c r="AJ3640" s="63" t="s">
        <v>20407</v>
      </c>
      <c r="AK3640" s="63" t="s">
        <v>20408</v>
      </c>
      <c r="AL3640" s="45">
        <v>0</v>
      </c>
      <c r="AM3640" s="43">
        <f>IF(AND(L3640="WEAPON",OR(R3640=0,R3640=1,R3640=2)),[1]装备基础and强化!$V$7,IF(AND(L3640="LEFTRING",OR(R3640=0,R3640=1,R3640=2)),[1]装备基础and强化!$W$7,IF(AND(L3640="RIGHTRING",OR(R3640=0,R3640=1,R3640=2)),[1]装备基础and强化!$X$7,IF(AND(L3640="NECKLACE",OR(R3640=0,R3640=1,R3640=2)),[1]装备基础and强化!$Y$7,0))))</f>
        <v>0</v>
      </c>
      <c r="AN3640" s="43">
        <f>IF(AND(L3640="WEAPON",OR(R3640=3,R3640=4)),[1]装备基础and强化!$V$11,IF(AND(L3640="LEFTRING",OR(R3640=3,R3640=4)),[1]装备基础and强化!$W$11,IF(AND(L3640="RIGHTRING",OR(R3640=3,R3640=4)),[1]装备基础and强化!$X$11,IF(AND(L3640="NECKLACE",OR(R3640=3,R3640=4)),[1]装备基础and强化!$Y$11,0))))</f>
        <v>0</v>
      </c>
      <c r="AO3640" s="43" t="e">
        <f>IF(AND(L3640="BELT",T3640=1),[1]装备基础and强化!$AA$7,IF(AND(L3640="PANTS",T3640=1),[1]装备基础and强化!$AB$7,IF(AND(L3640="SHOES",T3640=1),[1]装备基础and强化!$AC$7,IF(AND(L3640="CLOTHES",T3640=1),[1]装备基础and强化!$AD$7,0))))</f>
        <v>#REF!</v>
      </c>
      <c r="AP3640" s="43">
        <f>IF(AND(L3640="BELT",T3640=2),[1]装备基础and强化!$AF$7,IF(AND(L3640="PANTS",T3640=2),[1]装备基础and强化!$AG$7,IF(AND(L3640="SHOES",T3640=2),[1]装备基础and强化!$AH$7,IF(AND(L3640="CLOTHES",T3640=2),[1]装备基础and强化!$AI$7,0))))</f>
        <v>0</v>
      </c>
      <c r="AQ3640" s="43">
        <f>IF(L3640="HAT",[1]装备基础and强化!$AK$7,IF(L3640="JADE",[1]装备基础and强化!$AK$7,0))</f>
        <v>0</v>
      </c>
      <c r="AR3640" s="43" t="e">
        <f t="shared" si="57"/>
        <v>#REF!</v>
      </c>
    </row>
    <row r="3641" spans="1:44" x14ac:dyDescent="0.15">
      <c r="A3641" s="43"/>
      <c r="B3641" s="5" t="s">
        <v>12544</v>
      </c>
      <c r="C3641" s="12">
        <v>23637</v>
      </c>
      <c r="D3641" s="5" t="s">
        <v>12539</v>
      </c>
      <c r="E3641" s="44" t="s">
        <v>25272</v>
      </c>
      <c r="F3641" s="4" t="s">
        <v>12545</v>
      </c>
      <c r="G3641" s="4" t="s">
        <v>12546</v>
      </c>
      <c r="H3641" s="44"/>
      <c r="I3641" s="4" t="s">
        <v>700</v>
      </c>
      <c r="J3641" s="6" t="s">
        <v>700</v>
      </c>
      <c r="K3641" s="45">
        <v>1</v>
      </c>
      <c r="L3641" s="4" t="s">
        <v>750</v>
      </c>
      <c r="M3641" s="104" t="s">
        <v>19159</v>
      </c>
      <c r="N3641" s="45">
        <v>2220200</v>
      </c>
      <c r="O3641" s="4" t="s">
        <v>3092</v>
      </c>
      <c r="P3641" s="4" t="s">
        <v>761</v>
      </c>
      <c r="Q3641" s="4">
        <v>210</v>
      </c>
      <c r="R3641" s="4">
        <v>4</v>
      </c>
      <c r="S3641" s="4" t="s">
        <v>11223</v>
      </c>
      <c r="T3641" s="4">
        <v>1</v>
      </c>
      <c r="U3641" s="4">
        <v>2</v>
      </c>
      <c r="W3641" s="4" t="s">
        <v>12542</v>
      </c>
      <c r="X3641" s="4" t="s">
        <v>12543</v>
      </c>
      <c r="Y3641" s="45">
        <v>0</v>
      </c>
      <c r="AA3641" s="4">
        <v>1</v>
      </c>
      <c r="AB3641" s="4">
        <v>100</v>
      </c>
      <c r="AC3641" s="4">
        <v>1</v>
      </c>
      <c r="AD3641" s="4">
        <v>1</v>
      </c>
      <c r="AE3641" s="45" t="s">
        <v>16461</v>
      </c>
      <c r="AF3641" s="45" t="s">
        <v>16457</v>
      </c>
      <c r="AG3641" s="45" t="s">
        <v>16459</v>
      </c>
      <c r="AH3641" s="45" t="s">
        <v>16453</v>
      </c>
      <c r="AI3641" s="45" t="s">
        <v>16455</v>
      </c>
      <c r="AJ3641" s="63" t="s">
        <v>20407</v>
      </c>
      <c r="AK3641" s="63" t="s">
        <v>20408</v>
      </c>
      <c r="AL3641" s="4">
        <v>0</v>
      </c>
      <c r="AM3641" s="43">
        <f>IF(AND(L3641="WEAPON",OR(R3641=0,R3641=1,R3641=2)),[1]装备基础and强化!$V$7,IF(AND(L3641="LEFTRING",OR(R3641=0,R3641=1,R3641=2)),[1]装备基础and强化!$W$7,IF(AND(L3641="RIGHTRING",OR(R3641=0,R3641=1,R3641=2)),[1]装备基础and强化!$X$7,IF(AND(L3641="NECKLACE",OR(R3641=0,R3641=1,R3641=2)),[1]装备基础and强化!$Y$7,0))))</f>
        <v>0</v>
      </c>
      <c r="AN3641" s="43">
        <f>IF(AND(L3641="WEAPON",OR(R3641=3,R3641=4)),[1]装备基础and强化!$V$11,IF(AND(L3641="LEFTRING",OR(R3641=3,R3641=4)),[1]装备基础and强化!$W$11,IF(AND(L3641="RIGHTRING",OR(R3641=3,R3641=4)),[1]装备基础and强化!$X$11,IF(AND(L3641="NECKLACE",OR(R3641=3,R3641=4)),[1]装备基础and强化!$Y$11,0))))</f>
        <v>0</v>
      </c>
      <c r="AO3641" s="43" t="e">
        <f>IF(AND(L3641="BELT",T3641=1),[1]装备基础and强化!$AA$7,IF(AND(L3641="PANTS",T3641=1),[1]装备基础and强化!$AB$7,IF(AND(L3641="SHOES",T3641=1),[1]装备基础and强化!$AC$7,IF(AND(L3641="CLOTHES",T3641=1),[1]装备基础and强化!$AD$7,0))))</f>
        <v>#REF!</v>
      </c>
      <c r="AP3641" s="43">
        <f>IF(AND(L3641="BELT",T3641=2),[1]装备基础and强化!$AF$7,IF(AND(L3641="PANTS",T3641=2),[1]装备基础and强化!$AG$7,IF(AND(L3641="SHOES",T3641=2),[1]装备基础and强化!$AH$7,IF(AND(L3641="CLOTHES",T3641=2),[1]装备基础and强化!$AI$7,0))))</f>
        <v>0</v>
      </c>
      <c r="AQ3641" s="43">
        <f>IF(L3641="HAT",[1]装备基础and强化!$AK$7,IF(L3641="JADE",[1]装备基础and强化!$AK$7,0))</f>
        <v>0</v>
      </c>
      <c r="AR3641" s="43" t="e">
        <f t="shared" si="57"/>
        <v>#REF!</v>
      </c>
    </row>
    <row r="3642" spans="1:44" x14ac:dyDescent="0.15">
      <c r="A3642" s="43"/>
      <c r="B3642" s="5" t="s">
        <v>12547</v>
      </c>
      <c r="C3642" s="12">
        <v>23638</v>
      </c>
      <c r="D3642" s="5" t="s">
        <v>12539</v>
      </c>
      <c r="E3642" s="44" t="s">
        <v>25273</v>
      </c>
      <c r="F3642" s="4" t="s">
        <v>12548</v>
      </c>
      <c r="G3642" s="4" t="s">
        <v>12549</v>
      </c>
      <c r="H3642" s="44"/>
      <c r="I3642" s="4" t="s">
        <v>700</v>
      </c>
      <c r="J3642" s="6" t="s">
        <v>700</v>
      </c>
      <c r="K3642" s="45">
        <v>1</v>
      </c>
      <c r="L3642" s="4" t="s">
        <v>750</v>
      </c>
      <c r="M3642" s="104" t="s">
        <v>19160</v>
      </c>
      <c r="N3642" s="45">
        <v>2220300</v>
      </c>
      <c r="O3642" s="4" t="s">
        <v>14831</v>
      </c>
      <c r="P3642" s="4" t="s">
        <v>761</v>
      </c>
      <c r="Q3642" s="4">
        <v>210</v>
      </c>
      <c r="R3642" s="4">
        <v>4</v>
      </c>
      <c r="S3642" s="4" t="s">
        <v>11223</v>
      </c>
      <c r="T3642" s="4">
        <v>1</v>
      </c>
      <c r="U3642" s="4">
        <v>3</v>
      </c>
      <c r="W3642" s="4" t="s">
        <v>12542</v>
      </c>
      <c r="X3642" s="4" t="s">
        <v>12543</v>
      </c>
      <c r="Y3642" s="45">
        <v>0</v>
      </c>
      <c r="AA3642" s="4">
        <v>1</v>
      </c>
      <c r="AB3642" s="4">
        <v>100</v>
      </c>
      <c r="AC3642" s="4">
        <v>1</v>
      </c>
      <c r="AD3642" s="4">
        <v>1</v>
      </c>
      <c r="AE3642" s="45" t="s">
        <v>16461</v>
      </c>
      <c r="AF3642" s="45" t="s">
        <v>16457</v>
      </c>
      <c r="AG3642" s="45" t="s">
        <v>16459</v>
      </c>
      <c r="AH3642" s="45" t="s">
        <v>16453</v>
      </c>
      <c r="AI3642" s="45" t="s">
        <v>16455</v>
      </c>
      <c r="AJ3642" s="63" t="s">
        <v>20407</v>
      </c>
      <c r="AK3642" s="63" t="s">
        <v>20408</v>
      </c>
      <c r="AL3642" s="45">
        <v>0</v>
      </c>
      <c r="AM3642" s="43">
        <f>IF(AND(L3642="WEAPON",OR(R3642=0,R3642=1,R3642=2)),[1]装备基础and强化!$V$7,IF(AND(L3642="LEFTRING",OR(R3642=0,R3642=1,R3642=2)),[1]装备基础and强化!$W$7,IF(AND(L3642="RIGHTRING",OR(R3642=0,R3642=1,R3642=2)),[1]装备基础and强化!$X$7,IF(AND(L3642="NECKLACE",OR(R3642=0,R3642=1,R3642=2)),[1]装备基础and强化!$Y$7,0))))</f>
        <v>0</v>
      </c>
      <c r="AN3642" s="43">
        <f>IF(AND(L3642="WEAPON",OR(R3642=3,R3642=4)),[1]装备基础and强化!$V$11,IF(AND(L3642="LEFTRING",OR(R3642=3,R3642=4)),[1]装备基础and强化!$W$11,IF(AND(L3642="RIGHTRING",OR(R3642=3,R3642=4)),[1]装备基础and强化!$X$11,IF(AND(L3642="NECKLACE",OR(R3642=3,R3642=4)),[1]装备基础and强化!$Y$11,0))))</f>
        <v>0</v>
      </c>
      <c r="AO3642" s="43" t="e">
        <f>IF(AND(L3642="BELT",T3642=1),[1]装备基础and强化!$AA$7,IF(AND(L3642="PANTS",T3642=1),[1]装备基础and强化!$AB$7,IF(AND(L3642="SHOES",T3642=1),[1]装备基础and强化!$AC$7,IF(AND(L3642="CLOTHES",T3642=1),[1]装备基础and强化!$AD$7,0))))</f>
        <v>#REF!</v>
      </c>
      <c r="AP3642" s="43">
        <f>IF(AND(L3642="BELT",T3642=2),[1]装备基础and强化!$AF$7,IF(AND(L3642="PANTS",T3642=2),[1]装备基础and强化!$AG$7,IF(AND(L3642="SHOES",T3642=2),[1]装备基础and强化!$AH$7,IF(AND(L3642="CLOTHES",T3642=2),[1]装备基础and强化!$AI$7,0))))</f>
        <v>0</v>
      </c>
      <c r="AQ3642" s="43">
        <f>IF(L3642="HAT",[1]装备基础and强化!$AK$7,IF(L3642="JADE",[1]装备基础and强化!$AK$7,0))</f>
        <v>0</v>
      </c>
      <c r="AR3642" s="43" t="e">
        <f t="shared" si="57"/>
        <v>#REF!</v>
      </c>
    </row>
    <row r="3643" spans="1:44" x14ac:dyDescent="0.15">
      <c r="A3643" s="43"/>
      <c r="B3643" s="5" t="s">
        <v>12550</v>
      </c>
      <c r="C3643" s="12">
        <v>23639</v>
      </c>
      <c r="D3643" s="5" t="s">
        <v>12539</v>
      </c>
      <c r="E3643" s="44" t="s">
        <v>25274</v>
      </c>
      <c r="F3643" s="4" t="s">
        <v>12551</v>
      </c>
      <c r="G3643" s="4" t="s">
        <v>12552</v>
      </c>
      <c r="H3643" s="44"/>
      <c r="I3643" s="4" t="s">
        <v>700</v>
      </c>
      <c r="J3643" s="6" t="s">
        <v>700</v>
      </c>
      <c r="K3643" s="45">
        <v>1</v>
      </c>
      <c r="L3643" s="4" t="s">
        <v>750</v>
      </c>
      <c r="M3643" s="104" t="s">
        <v>19161</v>
      </c>
      <c r="N3643" s="45">
        <v>2220400</v>
      </c>
      <c r="O3643" s="4" t="s">
        <v>2637</v>
      </c>
      <c r="P3643" s="4" t="s">
        <v>761</v>
      </c>
      <c r="Q3643" s="4">
        <v>210</v>
      </c>
      <c r="R3643" s="4">
        <v>4</v>
      </c>
      <c r="S3643" s="4" t="s">
        <v>11223</v>
      </c>
      <c r="T3643" s="4">
        <v>1</v>
      </c>
      <c r="U3643" s="4">
        <v>4</v>
      </c>
      <c r="W3643" s="4" t="s">
        <v>12542</v>
      </c>
      <c r="X3643" s="4" t="s">
        <v>12543</v>
      </c>
      <c r="Y3643" s="45">
        <v>0</v>
      </c>
      <c r="AA3643" s="4">
        <v>1</v>
      </c>
      <c r="AB3643" s="4">
        <v>100</v>
      </c>
      <c r="AC3643" s="4">
        <v>1</v>
      </c>
      <c r="AD3643" s="4">
        <v>1</v>
      </c>
      <c r="AE3643" s="45" t="s">
        <v>16461</v>
      </c>
      <c r="AF3643" s="45" t="s">
        <v>16457</v>
      </c>
      <c r="AG3643" s="45" t="s">
        <v>16459</v>
      </c>
      <c r="AH3643" s="45" t="s">
        <v>16453</v>
      </c>
      <c r="AI3643" s="45" t="s">
        <v>16455</v>
      </c>
      <c r="AJ3643" s="63" t="s">
        <v>20407</v>
      </c>
      <c r="AK3643" s="63" t="s">
        <v>20408</v>
      </c>
      <c r="AL3643" s="4">
        <v>0</v>
      </c>
      <c r="AM3643" s="43">
        <f>IF(AND(L3643="WEAPON",OR(R3643=0,R3643=1,R3643=2)),[1]装备基础and强化!$V$7,IF(AND(L3643="LEFTRING",OR(R3643=0,R3643=1,R3643=2)),[1]装备基础and强化!$W$7,IF(AND(L3643="RIGHTRING",OR(R3643=0,R3643=1,R3643=2)),[1]装备基础and强化!$X$7,IF(AND(L3643="NECKLACE",OR(R3643=0,R3643=1,R3643=2)),[1]装备基础and强化!$Y$7,0))))</f>
        <v>0</v>
      </c>
      <c r="AN3643" s="43">
        <f>IF(AND(L3643="WEAPON",OR(R3643=3,R3643=4)),[1]装备基础and强化!$V$11,IF(AND(L3643="LEFTRING",OR(R3643=3,R3643=4)),[1]装备基础and强化!$W$11,IF(AND(L3643="RIGHTRING",OR(R3643=3,R3643=4)),[1]装备基础and强化!$X$11,IF(AND(L3643="NECKLACE",OR(R3643=3,R3643=4)),[1]装备基础and强化!$Y$11,0))))</f>
        <v>0</v>
      </c>
      <c r="AO3643" s="43" t="e">
        <f>IF(AND(L3643="BELT",T3643=1),[1]装备基础and强化!$AA$7,IF(AND(L3643="PANTS",T3643=1),[1]装备基础and强化!$AB$7,IF(AND(L3643="SHOES",T3643=1),[1]装备基础and强化!$AC$7,IF(AND(L3643="CLOTHES",T3643=1),[1]装备基础and强化!$AD$7,0))))</f>
        <v>#REF!</v>
      </c>
      <c r="AP3643" s="43">
        <f>IF(AND(L3643="BELT",T3643=2),[1]装备基础and强化!$AF$7,IF(AND(L3643="PANTS",T3643=2),[1]装备基础and强化!$AG$7,IF(AND(L3643="SHOES",T3643=2),[1]装备基础and强化!$AH$7,IF(AND(L3643="CLOTHES",T3643=2),[1]装备基础and强化!$AI$7,0))))</f>
        <v>0</v>
      </c>
      <c r="AQ3643" s="43">
        <f>IF(L3643="HAT",[1]装备基础and强化!$AK$7,IF(L3643="JADE",[1]装备基础and强化!$AK$7,0))</f>
        <v>0</v>
      </c>
      <c r="AR3643" s="43" t="e">
        <f t="shared" si="57"/>
        <v>#REF!</v>
      </c>
    </row>
    <row r="3644" spans="1:44" x14ac:dyDescent="0.15">
      <c r="A3644" s="43"/>
      <c r="B3644" s="5" t="s">
        <v>12553</v>
      </c>
      <c r="C3644" s="12">
        <v>23640</v>
      </c>
      <c r="D3644" s="5" t="s">
        <v>12539</v>
      </c>
      <c r="E3644" s="44" t="s">
        <v>25275</v>
      </c>
      <c r="F3644" s="4" t="s">
        <v>12554</v>
      </c>
      <c r="G3644" s="4" t="s">
        <v>12555</v>
      </c>
      <c r="H3644" s="44"/>
      <c r="I3644" s="4" t="s">
        <v>700</v>
      </c>
      <c r="J3644" s="6" t="s">
        <v>700</v>
      </c>
      <c r="K3644" s="45">
        <v>1</v>
      </c>
      <c r="L3644" s="4" t="s">
        <v>750</v>
      </c>
      <c r="M3644" s="104" t="s">
        <v>19162</v>
      </c>
      <c r="N3644" s="45">
        <v>2220500</v>
      </c>
      <c r="O3644" s="4" t="s">
        <v>7145</v>
      </c>
      <c r="P3644" s="4" t="s">
        <v>761</v>
      </c>
      <c r="Q3644" s="4">
        <v>210</v>
      </c>
      <c r="R3644" s="4">
        <v>4</v>
      </c>
      <c r="S3644" s="4" t="s">
        <v>11223</v>
      </c>
      <c r="T3644" s="4">
        <v>1</v>
      </c>
      <c r="U3644" s="4">
        <v>5</v>
      </c>
      <c r="W3644" s="4" t="s">
        <v>12542</v>
      </c>
      <c r="X3644" s="4" t="s">
        <v>12543</v>
      </c>
      <c r="Y3644" s="45">
        <v>0</v>
      </c>
      <c r="AA3644" s="4">
        <v>1</v>
      </c>
      <c r="AB3644" s="4">
        <v>100</v>
      </c>
      <c r="AC3644" s="4">
        <v>1</v>
      </c>
      <c r="AD3644" s="4">
        <v>1</v>
      </c>
      <c r="AE3644" s="45" t="s">
        <v>16461</v>
      </c>
      <c r="AF3644" s="45" t="s">
        <v>16457</v>
      </c>
      <c r="AG3644" s="45" t="s">
        <v>16459</v>
      </c>
      <c r="AH3644" s="45" t="s">
        <v>16453</v>
      </c>
      <c r="AI3644" s="45" t="s">
        <v>16455</v>
      </c>
      <c r="AJ3644" s="63" t="s">
        <v>20407</v>
      </c>
      <c r="AK3644" s="63" t="s">
        <v>20408</v>
      </c>
      <c r="AL3644" s="45">
        <v>0</v>
      </c>
      <c r="AM3644" s="43">
        <f>IF(AND(L3644="WEAPON",OR(R3644=0,R3644=1,R3644=2)),[1]装备基础and强化!$V$7,IF(AND(L3644="LEFTRING",OR(R3644=0,R3644=1,R3644=2)),[1]装备基础and强化!$W$7,IF(AND(L3644="RIGHTRING",OR(R3644=0,R3644=1,R3644=2)),[1]装备基础and强化!$X$7,IF(AND(L3644="NECKLACE",OR(R3644=0,R3644=1,R3644=2)),[1]装备基础and强化!$Y$7,0))))</f>
        <v>0</v>
      </c>
      <c r="AN3644" s="43">
        <f>IF(AND(L3644="WEAPON",OR(R3644=3,R3644=4)),[1]装备基础and强化!$V$11,IF(AND(L3644="LEFTRING",OR(R3644=3,R3644=4)),[1]装备基础and强化!$W$11,IF(AND(L3644="RIGHTRING",OR(R3644=3,R3644=4)),[1]装备基础and强化!$X$11,IF(AND(L3644="NECKLACE",OR(R3644=3,R3644=4)),[1]装备基础and强化!$Y$11,0))))</f>
        <v>0</v>
      </c>
      <c r="AO3644" s="43" t="e">
        <f>IF(AND(L3644="BELT",T3644=1),[1]装备基础and强化!$AA$7,IF(AND(L3644="PANTS",T3644=1),[1]装备基础and强化!$AB$7,IF(AND(L3644="SHOES",T3644=1),[1]装备基础and强化!$AC$7,IF(AND(L3644="CLOTHES",T3644=1),[1]装备基础and强化!$AD$7,0))))</f>
        <v>#REF!</v>
      </c>
      <c r="AP3644" s="43">
        <f>IF(AND(L3644="BELT",T3644=2),[1]装备基础and强化!$AF$7,IF(AND(L3644="PANTS",T3644=2),[1]装备基础and强化!$AG$7,IF(AND(L3644="SHOES",T3644=2),[1]装备基础and强化!$AH$7,IF(AND(L3644="CLOTHES",T3644=2),[1]装备基础and强化!$AI$7,0))))</f>
        <v>0</v>
      </c>
      <c r="AQ3644" s="43">
        <f>IF(L3644="HAT",[1]装备基础and强化!$AK$7,IF(L3644="JADE",[1]装备基础and强化!$AK$7,0))</f>
        <v>0</v>
      </c>
      <c r="AR3644" s="43" t="e">
        <f t="shared" si="57"/>
        <v>#REF!</v>
      </c>
    </row>
    <row r="3645" spans="1:44" x14ac:dyDescent="0.15">
      <c r="A3645" s="43"/>
      <c r="B3645" s="5" t="s">
        <v>12556</v>
      </c>
      <c r="C3645" s="12">
        <v>23641</v>
      </c>
      <c r="D3645" s="5" t="s">
        <v>12539</v>
      </c>
      <c r="E3645" s="44" t="s">
        <v>25276</v>
      </c>
      <c r="F3645" s="4" t="s">
        <v>12557</v>
      </c>
      <c r="G3645" s="4" t="s">
        <v>12558</v>
      </c>
      <c r="H3645" s="44"/>
      <c r="I3645" s="4" t="s">
        <v>700</v>
      </c>
      <c r="J3645" s="6" t="s">
        <v>700</v>
      </c>
      <c r="K3645" s="45">
        <v>1</v>
      </c>
      <c r="L3645" s="4" t="s">
        <v>750</v>
      </c>
      <c r="M3645" s="104" t="s">
        <v>19163</v>
      </c>
      <c r="N3645" s="45">
        <v>2220600</v>
      </c>
      <c r="O3645" s="4" t="s">
        <v>15237</v>
      </c>
      <c r="P3645" s="4" t="s">
        <v>761</v>
      </c>
      <c r="Q3645" s="4">
        <v>210</v>
      </c>
      <c r="R3645" s="4">
        <v>4</v>
      </c>
      <c r="S3645" s="4" t="s">
        <v>11223</v>
      </c>
      <c r="T3645" s="4">
        <v>1</v>
      </c>
      <c r="U3645" s="4">
        <v>6</v>
      </c>
      <c r="W3645" s="4" t="s">
        <v>12542</v>
      </c>
      <c r="X3645" s="4" t="s">
        <v>12543</v>
      </c>
      <c r="Y3645" s="45">
        <v>0</v>
      </c>
      <c r="AA3645" s="4">
        <v>1</v>
      </c>
      <c r="AB3645" s="4">
        <v>100</v>
      </c>
      <c r="AC3645" s="4">
        <v>1</v>
      </c>
      <c r="AD3645" s="4">
        <v>1</v>
      </c>
      <c r="AE3645" s="45" t="s">
        <v>16461</v>
      </c>
      <c r="AF3645" s="45" t="s">
        <v>16457</v>
      </c>
      <c r="AG3645" s="45" t="s">
        <v>16459</v>
      </c>
      <c r="AH3645" s="45" t="s">
        <v>16453</v>
      </c>
      <c r="AI3645" s="45" t="s">
        <v>16455</v>
      </c>
      <c r="AJ3645" s="63" t="s">
        <v>20407</v>
      </c>
      <c r="AK3645" s="63" t="s">
        <v>20408</v>
      </c>
      <c r="AL3645" s="4">
        <v>0</v>
      </c>
      <c r="AM3645" s="43">
        <f>IF(AND(L3645="WEAPON",OR(R3645=0,R3645=1,R3645=2)),[1]装备基础and强化!$V$7,IF(AND(L3645="LEFTRING",OR(R3645=0,R3645=1,R3645=2)),[1]装备基础and强化!$W$7,IF(AND(L3645="RIGHTRING",OR(R3645=0,R3645=1,R3645=2)),[1]装备基础and强化!$X$7,IF(AND(L3645="NECKLACE",OR(R3645=0,R3645=1,R3645=2)),[1]装备基础and强化!$Y$7,0))))</f>
        <v>0</v>
      </c>
      <c r="AN3645" s="43">
        <f>IF(AND(L3645="WEAPON",OR(R3645=3,R3645=4)),[1]装备基础and强化!$V$11,IF(AND(L3645="LEFTRING",OR(R3645=3,R3645=4)),[1]装备基础and强化!$W$11,IF(AND(L3645="RIGHTRING",OR(R3645=3,R3645=4)),[1]装备基础and强化!$X$11,IF(AND(L3645="NECKLACE",OR(R3645=3,R3645=4)),[1]装备基础and强化!$Y$11,0))))</f>
        <v>0</v>
      </c>
      <c r="AO3645" s="43" t="e">
        <f>IF(AND(L3645="BELT",T3645=1),[1]装备基础and强化!$AA$7,IF(AND(L3645="PANTS",T3645=1),[1]装备基础and强化!$AB$7,IF(AND(L3645="SHOES",T3645=1),[1]装备基础and强化!$AC$7,IF(AND(L3645="CLOTHES",T3645=1),[1]装备基础and强化!$AD$7,0))))</f>
        <v>#REF!</v>
      </c>
      <c r="AP3645" s="43">
        <f>IF(AND(L3645="BELT",T3645=2),[1]装备基础and强化!$AF$7,IF(AND(L3645="PANTS",T3645=2),[1]装备基础and强化!$AG$7,IF(AND(L3645="SHOES",T3645=2),[1]装备基础and强化!$AH$7,IF(AND(L3645="CLOTHES",T3645=2),[1]装备基础and强化!$AI$7,0))))</f>
        <v>0</v>
      </c>
      <c r="AQ3645" s="43">
        <f>IF(L3645="HAT",[1]装备基础and强化!$AK$7,IF(L3645="JADE",[1]装备基础and强化!$AK$7,0))</f>
        <v>0</v>
      </c>
      <c r="AR3645" s="43" t="e">
        <f t="shared" si="57"/>
        <v>#REF!</v>
      </c>
    </row>
    <row r="3646" spans="1:44" x14ac:dyDescent="0.15">
      <c r="A3646" s="43"/>
      <c r="B3646" s="5" t="s">
        <v>12559</v>
      </c>
      <c r="C3646" s="12">
        <v>23642</v>
      </c>
      <c r="D3646" s="5" t="s">
        <v>12539</v>
      </c>
      <c r="E3646" s="44" t="s">
        <v>25277</v>
      </c>
      <c r="F3646" s="4" t="s">
        <v>12560</v>
      </c>
      <c r="G3646" s="4" t="s">
        <v>12561</v>
      </c>
      <c r="H3646" s="44"/>
      <c r="I3646" s="4" t="s">
        <v>700</v>
      </c>
      <c r="J3646" s="6" t="s">
        <v>700</v>
      </c>
      <c r="K3646" s="45">
        <v>1</v>
      </c>
      <c r="L3646" s="4" t="s">
        <v>750</v>
      </c>
      <c r="M3646" s="104" t="s">
        <v>19164</v>
      </c>
      <c r="N3646" s="45">
        <v>2220700</v>
      </c>
      <c r="O3646" s="4" t="s">
        <v>15478</v>
      </c>
      <c r="P3646" s="4" t="s">
        <v>761</v>
      </c>
      <c r="Q3646" s="4">
        <v>210</v>
      </c>
      <c r="R3646" s="4">
        <v>4</v>
      </c>
      <c r="S3646" s="4" t="s">
        <v>11223</v>
      </c>
      <c r="T3646" s="4">
        <v>1</v>
      </c>
      <c r="U3646" s="4">
        <v>7</v>
      </c>
      <c r="W3646" s="4" t="s">
        <v>12542</v>
      </c>
      <c r="X3646" s="4" t="s">
        <v>12543</v>
      </c>
      <c r="Y3646" s="45">
        <v>0</v>
      </c>
      <c r="AA3646" s="4">
        <v>1</v>
      </c>
      <c r="AB3646" s="4">
        <v>100</v>
      </c>
      <c r="AC3646" s="4">
        <v>1</v>
      </c>
      <c r="AD3646" s="4">
        <v>1</v>
      </c>
      <c r="AE3646" s="45" t="s">
        <v>16461</v>
      </c>
      <c r="AF3646" s="45" t="s">
        <v>16457</v>
      </c>
      <c r="AG3646" s="45" t="s">
        <v>16459</v>
      </c>
      <c r="AH3646" s="45" t="s">
        <v>16453</v>
      </c>
      <c r="AI3646" s="45" t="s">
        <v>16455</v>
      </c>
      <c r="AJ3646" s="63" t="s">
        <v>20407</v>
      </c>
      <c r="AK3646" s="63" t="s">
        <v>20408</v>
      </c>
      <c r="AL3646" s="45">
        <v>0</v>
      </c>
      <c r="AM3646" s="43">
        <f>IF(AND(L3646="WEAPON",OR(R3646=0,R3646=1,R3646=2)),[1]装备基础and强化!$V$7,IF(AND(L3646="LEFTRING",OR(R3646=0,R3646=1,R3646=2)),[1]装备基础and强化!$W$7,IF(AND(L3646="RIGHTRING",OR(R3646=0,R3646=1,R3646=2)),[1]装备基础and强化!$X$7,IF(AND(L3646="NECKLACE",OR(R3646=0,R3646=1,R3646=2)),[1]装备基础and强化!$Y$7,0))))</f>
        <v>0</v>
      </c>
      <c r="AN3646" s="43">
        <f>IF(AND(L3646="WEAPON",OR(R3646=3,R3646=4)),[1]装备基础and强化!$V$11,IF(AND(L3646="LEFTRING",OR(R3646=3,R3646=4)),[1]装备基础and强化!$W$11,IF(AND(L3646="RIGHTRING",OR(R3646=3,R3646=4)),[1]装备基础and强化!$X$11,IF(AND(L3646="NECKLACE",OR(R3646=3,R3646=4)),[1]装备基础and强化!$Y$11,0))))</f>
        <v>0</v>
      </c>
      <c r="AO3646" s="43" t="e">
        <f>IF(AND(L3646="BELT",T3646=1),[1]装备基础and强化!$AA$7,IF(AND(L3646="PANTS",T3646=1),[1]装备基础and强化!$AB$7,IF(AND(L3646="SHOES",T3646=1),[1]装备基础and强化!$AC$7,IF(AND(L3646="CLOTHES",T3646=1),[1]装备基础and强化!$AD$7,0))))</f>
        <v>#REF!</v>
      </c>
      <c r="AP3646" s="43">
        <f>IF(AND(L3646="BELT",T3646=2),[1]装备基础and强化!$AF$7,IF(AND(L3646="PANTS",T3646=2),[1]装备基础and强化!$AG$7,IF(AND(L3646="SHOES",T3646=2),[1]装备基础and强化!$AH$7,IF(AND(L3646="CLOTHES",T3646=2),[1]装备基础and强化!$AI$7,0))))</f>
        <v>0</v>
      </c>
      <c r="AQ3646" s="43">
        <f>IF(L3646="HAT",[1]装备基础and强化!$AK$7,IF(L3646="JADE",[1]装备基础and强化!$AK$7,0))</f>
        <v>0</v>
      </c>
      <c r="AR3646" s="43" t="e">
        <f t="shared" si="57"/>
        <v>#REF!</v>
      </c>
    </row>
    <row r="3647" spans="1:44" x14ac:dyDescent="0.15">
      <c r="A3647" s="43"/>
      <c r="B3647" s="5" t="s">
        <v>12562</v>
      </c>
      <c r="C3647" s="12">
        <v>23643</v>
      </c>
      <c r="D3647" s="5" t="s">
        <v>12539</v>
      </c>
      <c r="E3647" s="44" t="s">
        <v>25278</v>
      </c>
      <c r="F3647" s="4" t="s">
        <v>12563</v>
      </c>
      <c r="G3647" s="4" t="s">
        <v>12564</v>
      </c>
      <c r="H3647" s="44"/>
      <c r="I3647" s="4" t="s">
        <v>700</v>
      </c>
      <c r="J3647" s="6" t="s">
        <v>700</v>
      </c>
      <c r="K3647" s="45">
        <v>1</v>
      </c>
      <c r="L3647" s="4" t="s">
        <v>750</v>
      </c>
      <c r="M3647" s="104" t="s">
        <v>19165</v>
      </c>
      <c r="N3647" s="45">
        <v>2220800</v>
      </c>
      <c r="O3647" s="4" t="s">
        <v>15479</v>
      </c>
      <c r="P3647" s="4" t="s">
        <v>761</v>
      </c>
      <c r="Q3647" s="4">
        <v>210</v>
      </c>
      <c r="R3647" s="4">
        <v>4</v>
      </c>
      <c r="S3647" s="4" t="s">
        <v>11223</v>
      </c>
      <c r="T3647" s="4">
        <v>1</v>
      </c>
      <c r="U3647" s="4">
        <v>8</v>
      </c>
      <c r="W3647" s="4" t="s">
        <v>12542</v>
      </c>
      <c r="X3647" s="4" t="s">
        <v>12543</v>
      </c>
      <c r="Y3647" s="45">
        <v>0</v>
      </c>
      <c r="AA3647" s="4">
        <v>1</v>
      </c>
      <c r="AB3647" s="4">
        <v>100</v>
      </c>
      <c r="AC3647" s="4">
        <v>1</v>
      </c>
      <c r="AD3647" s="4">
        <v>1</v>
      </c>
      <c r="AE3647" s="45" t="s">
        <v>16461</v>
      </c>
      <c r="AF3647" s="45" t="s">
        <v>16457</v>
      </c>
      <c r="AG3647" s="45" t="s">
        <v>16459</v>
      </c>
      <c r="AH3647" s="45" t="s">
        <v>16453</v>
      </c>
      <c r="AI3647" s="45" t="s">
        <v>16455</v>
      </c>
      <c r="AJ3647" s="63" t="s">
        <v>20407</v>
      </c>
      <c r="AK3647" s="63" t="s">
        <v>20408</v>
      </c>
      <c r="AL3647" s="4">
        <v>0</v>
      </c>
      <c r="AM3647" s="43">
        <f>IF(AND(L3647="WEAPON",OR(R3647=0,R3647=1,R3647=2)),[1]装备基础and强化!$V$7,IF(AND(L3647="LEFTRING",OR(R3647=0,R3647=1,R3647=2)),[1]装备基础and强化!$W$7,IF(AND(L3647="RIGHTRING",OR(R3647=0,R3647=1,R3647=2)),[1]装备基础and强化!$X$7,IF(AND(L3647="NECKLACE",OR(R3647=0,R3647=1,R3647=2)),[1]装备基础and强化!$Y$7,0))))</f>
        <v>0</v>
      </c>
      <c r="AN3647" s="43">
        <f>IF(AND(L3647="WEAPON",OR(R3647=3,R3647=4)),[1]装备基础and强化!$V$11,IF(AND(L3647="LEFTRING",OR(R3647=3,R3647=4)),[1]装备基础and强化!$W$11,IF(AND(L3647="RIGHTRING",OR(R3647=3,R3647=4)),[1]装备基础and强化!$X$11,IF(AND(L3647="NECKLACE",OR(R3647=3,R3647=4)),[1]装备基础and强化!$Y$11,0))))</f>
        <v>0</v>
      </c>
      <c r="AO3647" s="43" t="e">
        <f>IF(AND(L3647="BELT",T3647=1),[1]装备基础and强化!$AA$7,IF(AND(L3647="PANTS",T3647=1),[1]装备基础and强化!$AB$7,IF(AND(L3647="SHOES",T3647=1),[1]装备基础and强化!$AC$7,IF(AND(L3647="CLOTHES",T3647=1),[1]装备基础and强化!$AD$7,0))))</f>
        <v>#REF!</v>
      </c>
      <c r="AP3647" s="43">
        <f>IF(AND(L3647="BELT",T3647=2),[1]装备基础and强化!$AF$7,IF(AND(L3647="PANTS",T3647=2),[1]装备基础and强化!$AG$7,IF(AND(L3647="SHOES",T3647=2),[1]装备基础and强化!$AH$7,IF(AND(L3647="CLOTHES",T3647=2),[1]装备基础and强化!$AI$7,0))))</f>
        <v>0</v>
      </c>
      <c r="AQ3647" s="43">
        <f>IF(L3647="HAT",[1]装备基础and强化!$AK$7,IF(L3647="JADE",[1]装备基础and强化!$AK$7,0))</f>
        <v>0</v>
      </c>
      <c r="AR3647" s="43" t="e">
        <f t="shared" si="57"/>
        <v>#REF!</v>
      </c>
    </row>
    <row r="3648" spans="1:44" x14ac:dyDescent="0.15">
      <c r="A3648" s="43"/>
      <c r="B3648" s="5" t="s">
        <v>12566</v>
      </c>
      <c r="C3648" s="12">
        <v>23644</v>
      </c>
      <c r="D3648" s="5" t="s">
        <v>12567</v>
      </c>
      <c r="E3648" s="44" t="s">
        <v>25279</v>
      </c>
      <c r="F3648" s="4" t="s">
        <v>12568</v>
      </c>
      <c r="G3648" s="4" t="s">
        <v>12569</v>
      </c>
      <c r="H3648" s="44"/>
      <c r="I3648" s="4" t="s">
        <v>700</v>
      </c>
      <c r="J3648" s="6" t="s">
        <v>700</v>
      </c>
      <c r="K3648" s="45">
        <v>1</v>
      </c>
      <c r="L3648" s="4" t="s">
        <v>750</v>
      </c>
      <c r="M3648" s="104" t="s">
        <v>19166</v>
      </c>
      <c r="N3648" s="45">
        <v>2250100</v>
      </c>
      <c r="O3648" s="4" t="s">
        <v>3064</v>
      </c>
      <c r="P3648" s="4" t="s">
        <v>761</v>
      </c>
      <c r="Q3648" s="4">
        <v>240</v>
      </c>
      <c r="R3648" s="4">
        <v>4</v>
      </c>
      <c r="S3648" s="4" t="s">
        <v>11252</v>
      </c>
      <c r="T3648" s="4">
        <v>1</v>
      </c>
      <c r="U3648" s="4">
        <v>1</v>
      </c>
      <c r="W3648" s="4" t="s">
        <v>12570</v>
      </c>
      <c r="X3648" s="4" t="s">
        <v>12571</v>
      </c>
      <c r="Y3648" s="45">
        <v>0</v>
      </c>
      <c r="AA3648" s="4">
        <v>1</v>
      </c>
      <c r="AB3648" s="4">
        <v>100</v>
      </c>
      <c r="AC3648" s="4">
        <v>1</v>
      </c>
      <c r="AD3648" s="4">
        <v>1</v>
      </c>
      <c r="AE3648" s="45" t="s">
        <v>16461</v>
      </c>
      <c r="AF3648" s="45" t="s">
        <v>16457</v>
      </c>
      <c r="AG3648" s="45" t="s">
        <v>16459</v>
      </c>
      <c r="AH3648" s="45" t="s">
        <v>16453</v>
      </c>
      <c r="AI3648" s="45" t="s">
        <v>16455</v>
      </c>
      <c r="AJ3648" s="63" t="s">
        <v>20407</v>
      </c>
      <c r="AK3648" s="63" t="s">
        <v>20408</v>
      </c>
      <c r="AL3648" s="45">
        <v>0</v>
      </c>
      <c r="AM3648" s="43">
        <f>IF(AND(L3648="WEAPON",OR(R3648=0,R3648=1,R3648=2)),[1]装备基础and强化!$V$7,IF(AND(L3648="LEFTRING",OR(R3648=0,R3648=1,R3648=2)),[1]装备基础and强化!$W$7,IF(AND(L3648="RIGHTRING",OR(R3648=0,R3648=1,R3648=2)),[1]装备基础and强化!$X$7,IF(AND(L3648="NECKLACE",OR(R3648=0,R3648=1,R3648=2)),[1]装备基础and强化!$Y$7,0))))</f>
        <v>0</v>
      </c>
      <c r="AN3648" s="43">
        <f>IF(AND(L3648="WEAPON",OR(R3648=3,R3648=4)),[1]装备基础and强化!$V$11,IF(AND(L3648="LEFTRING",OR(R3648=3,R3648=4)),[1]装备基础and强化!$W$11,IF(AND(L3648="RIGHTRING",OR(R3648=3,R3648=4)),[1]装备基础and强化!$X$11,IF(AND(L3648="NECKLACE",OR(R3648=3,R3648=4)),[1]装备基础and强化!$Y$11,0))))</f>
        <v>0</v>
      </c>
      <c r="AO3648" s="43" t="e">
        <f>IF(AND(L3648="BELT",T3648=1),[1]装备基础and强化!$AA$7,IF(AND(L3648="PANTS",T3648=1),[1]装备基础and强化!$AB$7,IF(AND(L3648="SHOES",T3648=1),[1]装备基础and强化!$AC$7,IF(AND(L3648="CLOTHES",T3648=1),[1]装备基础and强化!$AD$7,0))))</f>
        <v>#REF!</v>
      </c>
      <c r="AP3648" s="43">
        <f>IF(AND(L3648="BELT",T3648=2),[1]装备基础and强化!$AF$7,IF(AND(L3648="PANTS",T3648=2),[1]装备基础and强化!$AG$7,IF(AND(L3648="SHOES",T3648=2),[1]装备基础and强化!$AH$7,IF(AND(L3648="CLOTHES",T3648=2),[1]装备基础and强化!$AI$7,0))))</f>
        <v>0</v>
      </c>
      <c r="AQ3648" s="43">
        <f>IF(L3648="HAT",[1]装备基础and强化!$AK$7,IF(L3648="JADE",[1]装备基础and强化!$AK$7,0))</f>
        <v>0</v>
      </c>
      <c r="AR3648" s="43" t="e">
        <f t="shared" si="57"/>
        <v>#REF!</v>
      </c>
    </row>
    <row r="3649" spans="1:44" x14ac:dyDescent="0.15">
      <c r="A3649" s="43"/>
      <c r="B3649" s="5" t="s">
        <v>12572</v>
      </c>
      <c r="C3649" s="12">
        <v>23645</v>
      </c>
      <c r="D3649" s="5" t="s">
        <v>12567</v>
      </c>
      <c r="E3649" s="44" t="s">
        <v>25280</v>
      </c>
      <c r="F3649" s="4" t="s">
        <v>12573</v>
      </c>
      <c r="G3649" s="4" t="s">
        <v>12574</v>
      </c>
      <c r="H3649" s="44"/>
      <c r="I3649" s="4" t="s">
        <v>700</v>
      </c>
      <c r="J3649" s="6" t="s">
        <v>700</v>
      </c>
      <c r="K3649" s="45">
        <v>1</v>
      </c>
      <c r="L3649" s="4" t="s">
        <v>750</v>
      </c>
      <c r="M3649" s="104" t="s">
        <v>19167</v>
      </c>
      <c r="N3649" s="45">
        <v>2250200</v>
      </c>
      <c r="O3649" s="4" t="s">
        <v>15480</v>
      </c>
      <c r="P3649" s="4" t="s">
        <v>761</v>
      </c>
      <c r="Q3649" s="4">
        <v>240</v>
      </c>
      <c r="R3649" s="4">
        <v>4</v>
      </c>
      <c r="S3649" s="4" t="s">
        <v>11252</v>
      </c>
      <c r="T3649" s="4">
        <v>1</v>
      </c>
      <c r="U3649" s="4">
        <v>2</v>
      </c>
      <c r="W3649" s="4" t="s">
        <v>12570</v>
      </c>
      <c r="X3649" s="4" t="s">
        <v>12571</v>
      </c>
      <c r="Y3649" s="45">
        <v>0</v>
      </c>
      <c r="AA3649" s="4">
        <v>1</v>
      </c>
      <c r="AB3649" s="4">
        <v>100</v>
      </c>
      <c r="AC3649" s="4">
        <v>1</v>
      </c>
      <c r="AD3649" s="4">
        <v>1</v>
      </c>
      <c r="AE3649" s="45" t="s">
        <v>16461</v>
      </c>
      <c r="AF3649" s="45" t="s">
        <v>16457</v>
      </c>
      <c r="AG3649" s="45" t="s">
        <v>16459</v>
      </c>
      <c r="AH3649" s="45" t="s">
        <v>16453</v>
      </c>
      <c r="AI3649" s="45" t="s">
        <v>16455</v>
      </c>
      <c r="AJ3649" s="63" t="s">
        <v>20407</v>
      </c>
      <c r="AK3649" s="63" t="s">
        <v>20408</v>
      </c>
      <c r="AL3649" s="4">
        <v>0</v>
      </c>
      <c r="AM3649" s="43">
        <f>IF(AND(L3649="WEAPON",OR(R3649=0,R3649=1,R3649=2)),[1]装备基础and强化!$V$7,IF(AND(L3649="LEFTRING",OR(R3649=0,R3649=1,R3649=2)),[1]装备基础and强化!$W$7,IF(AND(L3649="RIGHTRING",OR(R3649=0,R3649=1,R3649=2)),[1]装备基础and强化!$X$7,IF(AND(L3649="NECKLACE",OR(R3649=0,R3649=1,R3649=2)),[1]装备基础and强化!$Y$7,0))))</f>
        <v>0</v>
      </c>
      <c r="AN3649" s="43">
        <f>IF(AND(L3649="WEAPON",OR(R3649=3,R3649=4)),[1]装备基础and强化!$V$11,IF(AND(L3649="LEFTRING",OR(R3649=3,R3649=4)),[1]装备基础and强化!$W$11,IF(AND(L3649="RIGHTRING",OR(R3649=3,R3649=4)),[1]装备基础and强化!$X$11,IF(AND(L3649="NECKLACE",OR(R3649=3,R3649=4)),[1]装备基础and强化!$Y$11,0))))</f>
        <v>0</v>
      </c>
      <c r="AO3649" s="43" t="e">
        <f>IF(AND(L3649="BELT",T3649=1),[1]装备基础and强化!$AA$7,IF(AND(L3649="PANTS",T3649=1),[1]装备基础and强化!$AB$7,IF(AND(L3649="SHOES",T3649=1),[1]装备基础and强化!$AC$7,IF(AND(L3649="CLOTHES",T3649=1),[1]装备基础and强化!$AD$7,0))))</f>
        <v>#REF!</v>
      </c>
      <c r="AP3649" s="43">
        <f>IF(AND(L3649="BELT",T3649=2),[1]装备基础and强化!$AF$7,IF(AND(L3649="PANTS",T3649=2),[1]装备基础and强化!$AG$7,IF(AND(L3649="SHOES",T3649=2),[1]装备基础and强化!$AH$7,IF(AND(L3649="CLOTHES",T3649=2),[1]装备基础and强化!$AI$7,0))))</f>
        <v>0</v>
      </c>
      <c r="AQ3649" s="43">
        <f>IF(L3649="HAT",[1]装备基础and强化!$AK$7,IF(L3649="JADE",[1]装备基础and强化!$AK$7,0))</f>
        <v>0</v>
      </c>
      <c r="AR3649" s="43" t="e">
        <f t="shared" si="57"/>
        <v>#REF!</v>
      </c>
    </row>
    <row r="3650" spans="1:44" x14ac:dyDescent="0.15">
      <c r="A3650" s="43"/>
      <c r="B3650" s="5" t="s">
        <v>12576</v>
      </c>
      <c r="C3650" s="12">
        <v>23646</v>
      </c>
      <c r="D3650" s="5" t="s">
        <v>12567</v>
      </c>
      <c r="E3650" s="44" t="s">
        <v>25281</v>
      </c>
      <c r="F3650" s="4" t="s">
        <v>12577</v>
      </c>
      <c r="G3650" s="4" t="s">
        <v>12578</v>
      </c>
      <c r="H3650" s="44"/>
      <c r="I3650" s="4" t="s">
        <v>700</v>
      </c>
      <c r="J3650" s="6" t="s">
        <v>700</v>
      </c>
      <c r="K3650" s="45">
        <v>1</v>
      </c>
      <c r="L3650" s="4" t="s">
        <v>750</v>
      </c>
      <c r="M3650" s="104" t="s">
        <v>19168</v>
      </c>
      <c r="N3650" s="45">
        <v>2250300</v>
      </c>
      <c r="O3650" s="4" t="s">
        <v>13382</v>
      </c>
      <c r="P3650" s="4" t="s">
        <v>761</v>
      </c>
      <c r="Q3650" s="4">
        <v>240</v>
      </c>
      <c r="R3650" s="4">
        <v>4</v>
      </c>
      <c r="S3650" s="4" t="s">
        <v>11252</v>
      </c>
      <c r="T3650" s="4">
        <v>1</v>
      </c>
      <c r="U3650" s="4">
        <v>3</v>
      </c>
      <c r="W3650" s="4" t="s">
        <v>12570</v>
      </c>
      <c r="X3650" s="4" t="s">
        <v>12571</v>
      </c>
      <c r="Y3650" s="45">
        <v>0</v>
      </c>
      <c r="AA3650" s="4">
        <v>1</v>
      </c>
      <c r="AB3650" s="4">
        <v>100</v>
      </c>
      <c r="AC3650" s="4">
        <v>1</v>
      </c>
      <c r="AD3650" s="4">
        <v>1</v>
      </c>
      <c r="AE3650" s="45" t="s">
        <v>16461</v>
      </c>
      <c r="AF3650" s="45" t="s">
        <v>16457</v>
      </c>
      <c r="AG3650" s="45" t="s">
        <v>16459</v>
      </c>
      <c r="AH3650" s="45" t="s">
        <v>16453</v>
      </c>
      <c r="AI3650" s="45" t="s">
        <v>16455</v>
      </c>
      <c r="AJ3650" s="63" t="s">
        <v>20407</v>
      </c>
      <c r="AK3650" s="63" t="s">
        <v>20408</v>
      </c>
      <c r="AL3650" s="45">
        <v>0</v>
      </c>
      <c r="AM3650" s="43">
        <f>IF(AND(L3650="WEAPON",OR(R3650=0,R3650=1,R3650=2)),[1]装备基础and强化!$V$7,IF(AND(L3650="LEFTRING",OR(R3650=0,R3650=1,R3650=2)),[1]装备基础and强化!$W$7,IF(AND(L3650="RIGHTRING",OR(R3650=0,R3650=1,R3650=2)),[1]装备基础and强化!$X$7,IF(AND(L3650="NECKLACE",OR(R3650=0,R3650=1,R3650=2)),[1]装备基础and强化!$Y$7,0))))</f>
        <v>0</v>
      </c>
      <c r="AN3650" s="43">
        <f>IF(AND(L3650="WEAPON",OR(R3650=3,R3650=4)),[1]装备基础and强化!$V$11,IF(AND(L3650="LEFTRING",OR(R3650=3,R3650=4)),[1]装备基础and强化!$W$11,IF(AND(L3650="RIGHTRING",OR(R3650=3,R3650=4)),[1]装备基础and强化!$X$11,IF(AND(L3650="NECKLACE",OR(R3650=3,R3650=4)),[1]装备基础and强化!$Y$11,0))))</f>
        <v>0</v>
      </c>
      <c r="AO3650" s="43" t="e">
        <f>IF(AND(L3650="BELT",T3650=1),[1]装备基础and强化!$AA$7,IF(AND(L3650="PANTS",T3650=1),[1]装备基础and强化!$AB$7,IF(AND(L3650="SHOES",T3650=1),[1]装备基础and强化!$AC$7,IF(AND(L3650="CLOTHES",T3650=1),[1]装备基础and强化!$AD$7,0))))</f>
        <v>#REF!</v>
      </c>
      <c r="AP3650" s="43">
        <f>IF(AND(L3650="BELT",T3650=2),[1]装备基础and强化!$AF$7,IF(AND(L3650="PANTS",T3650=2),[1]装备基础and强化!$AG$7,IF(AND(L3650="SHOES",T3650=2),[1]装备基础and强化!$AH$7,IF(AND(L3650="CLOTHES",T3650=2),[1]装备基础and强化!$AI$7,0))))</f>
        <v>0</v>
      </c>
      <c r="AQ3650" s="43">
        <f>IF(L3650="HAT",[1]装备基础and强化!$AK$7,IF(L3650="JADE",[1]装备基础and强化!$AK$7,0))</f>
        <v>0</v>
      </c>
      <c r="AR3650" s="43" t="e">
        <f t="shared" si="57"/>
        <v>#REF!</v>
      </c>
    </row>
    <row r="3651" spans="1:44" x14ac:dyDescent="0.15">
      <c r="A3651" s="43"/>
      <c r="B3651" s="5" t="s">
        <v>12580</v>
      </c>
      <c r="C3651" s="12">
        <v>23647</v>
      </c>
      <c r="D3651" s="5" t="s">
        <v>12567</v>
      </c>
      <c r="E3651" s="44" t="s">
        <v>25282</v>
      </c>
      <c r="F3651" s="4" t="s">
        <v>12581</v>
      </c>
      <c r="G3651" s="4" t="s">
        <v>12582</v>
      </c>
      <c r="H3651" s="44"/>
      <c r="I3651" s="4" t="s">
        <v>700</v>
      </c>
      <c r="J3651" s="6" t="s">
        <v>700</v>
      </c>
      <c r="K3651" s="45">
        <v>1</v>
      </c>
      <c r="L3651" s="4" t="s">
        <v>750</v>
      </c>
      <c r="M3651" s="104" t="s">
        <v>19169</v>
      </c>
      <c r="N3651" s="45">
        <v>2250400</v>
      </c>
      <c r="O3651" s="4" t="s">
        <v>15481</v>
      </c>
      <c r="P3651" s="4" t="s">
        <v>761</v>
      </c>
      <c r="Q3651" s="4">
        <v>240</v>
      </c>
      <c r="R3651" s="4">
        <v>4</v>
      </c>
      <c r="S3651" s="4" t="s">
        <v>11252</v>
      </c>
      <c r="T3651" s="4">
        <v>1</v>
      </c>
      <c r="U3651" s="4">
        <v>4</v>
      </c>
      <c r="W3651" s="4" t="s">
        <v>12570</v>
      </c>
      <c r="X3651" s="4" t="s">
        <v>12571</v>
      </c>
      <c r="Y3651" s="45">
        <v>0</v>
      </c>
      <c r="AA3651" s="4">
        <v>1</v>
      </c>
      <c r="AB3651" s="4">
        <v>100</v>
      </c>
      <c r="AC3651" s="4">
        <v>1</v>
      </c>
      <c r="AD3651" s="4">
        <v>1</v>
      </c>
      <c r="AE3651" s="45" t="s">
        <v>16461</v>
      </c>
      <c r="AF3651" s="45" t="s">
        <v>16457</v>
      </c>
      <c r="AG3651" s="45" t="s">
        <v>16459</v>
      </c>
      <c r="AH3651" s="45" t="s">
        <v>16453</v>
      </c>
      <c r="AI3651" s="45" t="s">
        <v>16455</v>
      </c>
      <c r="AJ3651" s="63" t="s">
        <v>20407</v>
      </c>
      <c r="AK3651" s="63" t="s">
        <v>20408</v>
      </c>
      <c r="AL3651" s="4">
        <v>0</v>
      </c>
      <c r="AM3651" s="43">
        <f>IF(AND(L3651="WEAPON",OR(R3651=0,R3651=1,R3651=2)),[1]装备基础and强化!$V$7,IF(AND(L3651="LEFTRING",OR(R3651=0,R3651=1,R3651=2)),[1]装备基础and强化!$W$7,IF(AND(L3651="RIGHTRING",OR(R3651=0,R3651=1,R3651=2)),[1]装备基础and强化!$X$7,IF(AND(L3651="NECKLACE",OR(R3651=0,R3651=1,R3651=2)),[1]装备基础and强化!$Y$7,0))))</f>
        <v>0</v>
      </c>
      <c r="AN3651" s="43">
        <f>IF(AND(L3651="WEAPON",OR(R3651=3,R3651=4)),[1]装备基础and强化!$V$11,IF(AND(L3651="LEFTRING",OR(R3651=3,R3651=4)),[1]装备基础and强化!$W$11,IF(AND(L3651="RIGHTRING",OR(R3651=3,R3651=4)),[1]装备基础and强化!$X$11,IF(AND(L3651="NECKLACE",OR(R3651=3,R3651=4)),[1]装备基础and强化!$Y$11,0))))</f>
        <v>0</v>
      </c>
      <c r="AO3651" s="43" t="e">
        <f>IF(AND(L3651="BELT",T3651=1),[1]装备基础and强化!$AA$7,IF(AND(L3651="PANTS",T3651=1),[1]装备基础and强化!$AB$7,IF(AND(L3651="SHOES",T3651=1),[1]装备基础and强化!$AC$7,IF(AND(L3651="CLOTHES",T3651=1),[1]装备基础and强化!$AD$7,0))))</f>
        <v>#REF!</v>
      </c>
      <c r="AP3651" s="43">
        <f>IF(AND(L3651="BELT",T3651=2),[1]装备基础and强化!$AF$7,IF(AND(L3651="PANTS",T3651=2),[1]装备基础and强化!$AG$7,IF(AND(L3651="SHOES",T3651=2),[1]装备基础and强化!$AH$7,IF(AND(L3651="CLOTHES",T3651=2),[1]装备基础and强化!$AI$7,0))))</f>
        <v>0</v>
      </c>
      <c r="AQ3651" s="43">
        <f>IF(L3651="HAT",[1]装备基础and强化!$AK$7,IF(L3651="JADE",[1]装备基础and强化!$AK$7,0))</f>
        <v>0</v>
      </c>
      <c r="AR3651" s="43" t="e">
        <f t="shared" si="57"/>
        <v>#REF!</v>
      </c>
    </row>
    <row r="3652" spans="1:44" x14ac:dyDescent="0.15">
      <c r="A3652" s="43"/>
      <c r="B3652" s="5" t="s">
        <v>12584</v>
      </c>
      <c r="C3652" s="12">
        <v>23648</v>
      </c>
      <c r="D3652" s="5" t="s">
        <v>12567</v>
      </c>
      <c r="E3652" s="44" t="s">
        <v>25283</v>
      </c>
      <c r="F3652" s="4" t="s">
        <v>12585</v>
      </c>
      <c r="G3652" s="4" t="s">
        <v>12586</v>
      </c>
      <c r="H3652" s="44"/>
      <c r="I3652" s="4" t="s">
        <v>700</v>
      </c>
      <c r="J3652" s="6" t="s">
        <v>700</v>
      </c>
      <c r="K3652" s="45">
        <v>1</v>
      </c>
      <c r="L3652" s="4" t="s">
        <v>750</v>
      </c>
      <c r="M3652" s="104" t="s">
        <v>19170</v>
      </c>
      <c r="N3652" s="45">
        <v>2250500</v>
      </c>
      <c r="O3652" s="4" t="s">
        <v>15482</v>
      </c>
      <c r="P3652" s="4" t="s">
        <v>761</v>
      </c>
      <c r="Q3652" s="4">
        <v>240</v>
      </c>
      <c r="R3652" s="4">
        <v>4</v>
      </c>
      <c r="S3652" s="4" t="s">
        <v>11252</v>
      </c>
      <c r="T3652" s="4">
        <v>1</v>
      </c>
      <c r="U3652" s="4">
        <v>5</v>
      </c>
      <c r="W3652" s="4" t="s">
        <v>12570</v>
      </c>
      <c r="X3652" s="4" t="s">
        <v>12571</v>
      </c>
      <c r="Y3652" s="45">
        <v>0</v>
      </c>
      <c r="AA3652" s="4">
        <v>1</v>
      </c>
      <c r="AB3652" s="4">
        <v>100</v>
      </c>
      <c r="AC3652" s="4">
        <v>1</v>
      </c>
      <c r="AD3652" s="4">
        <v>1</v>
      </c>
      <c r="AE3652" s="45" t="s">
        <v>16461</v>
      </c>
      <c r="AF3652" s="45" t="s">
        <v>16457</v>
      </c>
      <c r="AG3652" s="45" t="s">
        <v>16459</v>
      </c>
      <c r="AH3652" s="45" t="s">
        <v>16453</v>
      </c>
      <c r="AI3652" s="45" t="s">
        <v>16455</v>
      </c>
      <c r="AJ3652" s="63" t="s">
        <v>20407</v>
      </c>
      <c r="AK3652" s="63" t="s">
        <v>20408</v>
      </c>
      <c r="AL3652" s="45">
        <v>0</v>
      </c>
      <c r="AM3652" s="43">
        <f>IF(AND(L3652="WEAPON",OR(R3652=0,R3652=1,R3652=2)),[1]装备基础and强化!$V$7,IF(AND(L3652="LEFTRING",OR(R3652=0,R3652=1,R3652=2)),[1]装备基础and强化!$W$7,IF(AND(L3652="RIGHTRING",OR(R3652=0,R3652=1,R3652=2)),[1]装备基础and强化!$X$7,IF(AND(L3652="NECKLACE",OR(R3652=0,R3652=1,R3652=2)),[1]装备基础and强化!$Y$7,0))))</f>
        <v>0</v>
      </c>
      <c r="AN3652" s="43">
        <f>IF(AND(L3652="WEAPON",OR(R3652=3,R3652=4)),[1]装备基础and强化!$V$11,IF(AND(L3652="LEFTRING",OR(R3652=3,R3652=4)),[1]装备基础and强化!$W$11,IF(AND(L3652="RIGHTRING",OR(R3652=3,R3652=4)),[1]装备基础and强化!$X$11,IF(AND(L3652="NECKLACE",OR(R3652=3,R3652=4)),[1]装备基础and强化!$Y$11,0))))</f>
        <v>0</v>
      </c>
      <c r="AO3652" s="43" t="e">
        <f>IF(AND(L3652="BELT",T3652=1),[1]装备基础and强化!$AA$7,IF(AND(L3652="PANTS",T3652=1),[1]装备基础and强化!$AB$7,IF(AND(L3652="SHOES",T3652=1),[1]装备基础and强化!$AC$7,IF(AND(L3652="CLOTHES",T3652=1),[1]装备基础and强化!$AD$7,0))))</f>
        <v>#REF!</v>
      </c>
      <c r="AP3652" s="43">
        <f>IF(AND(L3652="BELT",T3652=2),[1]装备基础and强化!$AF$7,IF(AND(L3652="PANTS",T3652=2),[1]装备基础and强化!$AG$7,IF(AND(L3652="SHOES",T3652=2),[1]装备基础and强化!$AH$7,IF(AND(L3652="CLOTHES",T3652=2),[1]装备基础and强化!$AI$7,0))))</f>
        <v>0</v>
      </c>
      <c r="AQ3652" s="43">
        <f>IF(L3652="HAT",[1]装备基础and强化!$AK$7,IF(L3652="JADE",[1]装备基础and强化!$AK$7,0))</f>
        <v>0</v>
      </c>
      <c r="AR3652" s="43" t="e">
        <f t="shared" si="57"/>
        <v>#REF!</v>
      </c>
    </row>
    <row r="3653" spans="1:44" x14ac:dyDescent="0.15">
      <c r="A3653" s="43"/>
      <c r="B3653" s="5" t="s">
        <v>12588</v>
      </c>
      <c r="C3653" s="12">
        <v>23649</v>
      </c>
      <c r="D3653" s="5" t="s">
        <v>12567</v>
      </c>
      <c r="E3653" s="44" t="s">
        <v>25284</v>
      </c>
      <c r="F3653" s="4" t="s">
        <v>12589</v>
      </c>
      <c r="G3653" s="4" t="s">
        <v>12590</v>
      </c>
      <c r="H3653" s="44"/>
      <c r="I3653" s="4" t="s">
        <v>700</v>
      </c>
      <c r="J3653" s="6" t="s">
        <v>700</v>
      </c>
      <c r="K3653" s="45">
        <v>1</v>
      </c>
      <c r="L3653" s="4" t="s">
        <v>750</v>
      </c>
      <c r="M3653" s="104" t="s">
        <v>19171</v>
      </c>
      <c r="N3653" s="45">
        <v>2250600</v>
      </c>
      <c r="O3653" s="4" t="s">
        <v>15483</v>
      </c>
      <c r="P3653" s="4" t="s">
        <v>761</v>
      </c>
      <c r="Q3653" s="4">
        <v>240</v>
      </c>
      <c r="R3653" s="4">
        <v>4</v>
      </c>
      <c r="S3653" s="4" t="s">
        <v>11252</v>
      </c>
      <c r="T3653" s="4">
        <v>1</v>
      </c>
      <c r="U3653" s="4">
        <v>6</v>
      </c>
      <c r="W3653" s="4" t="s">
        <v>12570</v>
      </c>
      <c r="X3653" s="4" t="s">
        <v>12571</v>
      </c>
      <c r="Y3653" s="45">
        <v>0</v>
      </c>
      <c r="AA3653" s="4">
        <v>1</v>
      </c>
      <c r="AB3653" s="4">
        <v>100</v>
      </c>
      <c r="AC3653" s="4">
        <v>1</v>
      </c>
      <c r="AD3653" s="4">
        <v>1</v>
      </c>
      <c r="AE3653" s="45" t="s">
        <v>16461</v>
      </c>
      <c r="AF3653" s="45" t="s">
        <v>16457</v>
      </c>
      <c r="AG3653" s="45" t="s">
        <v>16459</v>
      </c>
      <c r="AH3653" s="45" t="s">
        <v>16453</v>
      </c>
      <c r="AI3653" s="45" t="s">
        <v>16455</v>
      </c>
      <c r="AJ3653" s="63" t="s">
        <v>20407</v>
      </c>
      <c r="AK3653" s="63" t="s">
        <v>20408</v>
      </c>
      <c r="AL3653" s="4">
        <v>0</v>
      </c>
      <c r="AM3653" s="43">
        <f>IF(AND(L3653="WEAPON",OR(R3653=0,R3653=1,R3653=2)),[1]装备基础and强化!$V$7,IF(AND(L3653="LEFTRING",OR(R3653=0,R3653=1,R3653=2)),[1]装备基础and强化!$W$7,IF(AND(L3653="RIGHTRING",OR(R3653=0,R3653=1,R3653=2)),[1]装备基础and强化!$X$7,IF(AND(L3653="NECKLACE",OR(R3653=0,R3653=1,R3653=2)),[1]装备基础and强化!$Y$7,0))))</f>
        <v>0</v>
      </c>
      <c r="AN3653" s="43">
        <f>IF(AND(L3653="WEAPON",OR(R3653=3,R3653=4)),[1]装备基础and强化!$V$11,IF(AND(L3653="LEFTRING",OR(R3653=3,R3653=4)),[1]装备基础and强化!$W$11,IF(AND(L3653="RIGHTRING",OR(R3653=3,R3653=4)),[1]装备基础and强化!$X$11,IF(AND(L3653="NECKLACE",OR(R3653=3,R3653=4)),[1]装备基础and强化!$Y$11,0))))</f>
        <v>0</v>
      </c>
      <c r="AO3653" s="43" t="e">
        <f>IF(AND(L3653="BELT",T3653=1),[1]装备基础and强化!$AA$7,IF(AND(L3653="PANTS",T3653=1),[1]装备基础and强化!$AB$7,IF(AND(L3653="SHOES",T3653=1),[1]装备基础and强化!$AC$7,IF(AND(L3653="CLOTHES",T3653=1),[1]装备基础and强化!$AD$7,0))))</f>
        <v>#REF!</v>
      </c>
      <c r="AP3653" s="43">
        <f>IF(AND(L3653="BELT",T3653=2),[1]装备基础and强化!$AF$7,IF(AND(L3653="PANTS",T3653=2),[1]装备基础and强化!$AG$7,IF(AND(L3653="SHOES",T3653=2),[1]装备基础and强化!$AH$7,IF(AND(L3653="CLOTHES",T3653=2),[1]装备基础and强化!$AI$7,0))))</f>
        <v>0</v>
      </c>
      <c r="AQ3653" s="43">
        <f>IF(L3653="HAT",[1]装备基础and强化!$AK$7,IF(L3653="JADE",[1]装备基础and强化!$AK$7,0))</f>
        <v>0</v>
      </c>
      <c r="AR3653" s="43" t="e">
        <f t="shared" si="57"/>
        <v>#REF!</v>
      </c>
    </row>
    <row r="3654" spans="1:44" x14ac:dyDescent="0.15">
      <c r="A3654" s="43"/>
      <c r="B3654" s="5" t="s">
        <v>12591</v>
      </c>
      <c r="C3654" s="12">
        <v>23650</v>
      </c>
      <c r="D3654" s="5" t="s">
        <v>12567</v>
      </c>
      <c r="E3654" s="44" t="s">
        <v>25285</v>
      </c>
      <c r="F3654" s="4" t="s">
        <v>12592</v>
      </c>
      <c r="G3654" s="4" t="s">
        <v>12593</v>
      </c>
      <c r="H3654" s="44"/>
      <c r="I3654" s="4" t="s">
        <v>700</v>
      </c>
      <c r="J3654" s="6" t="s">
        <v>700</v>
      </c>
      <c r="K3654" s="45">
        <v>1</v>
      </c>
      <c r="L3654" s="4" t="s">
        <v>750</v>
      </c>
      <c r="M3654" s="104" t="s">
        <v>19172</v>
      </c>
      <c r="N3654" s="45">
        <v>2250700</v>
      </c>
      <c r="O3654" s="4" t="s">
        <v>15484</v>
      </c>
      <c r="P3654" s="4" t="s">
        <v>761</v>
      </c>
      <c r="Q3654" s="4">
        <v>240</v>
      </c>
      <c r="R3654" s="4">
        <v>4</v>
      </c>
      <c r="S3654" s="4" t="s">
        <v>11252</v>
      </c>
      <c r="T3654" s="4">
        <v>1</v>
      </c>
      <c r="U3654" s="4">
        <v>7</v>
      </c>
      <c r="W3654" s="4" t="s">
        <v>12570</v>
      </c>
      <c r="X3654" s="4" t="s">
        <v>12571</v>
      </c>
      <c r="Y3654" s="45">
        <v>0</v>
      </c>
      <c r="AA3654" s="4">
        <v>1</v>
      </c>
      <c r="AB3654" s="4">
        <v>100</v>
      </c>
      <c r="AC3654" s="4">
        <v>1</v>
      </c>
      <c r="AD3654" s="4">
        <v>1</v>
      </c>
      <c r="AE3654" s="45" t="s">
        <v>16461</v>
      </c>
      <c r="AF3654" s="45" t="s">
        <v>16457</v>
      </c>
      <c r="AG3654" s="45" t="s">
        <v>16459</v>
      </c>
      <c r="AH3654" s="45" t="s">
        <v>16453</v>
      </c>
      <c r="AI3654" s="45" t="s">
        <v>16455</v>
      </c>
      <c r="AJ3654" s="63" t="s">
        <v>20407</v>
      </c>
      <c r="AK3654" s="63" t="s">
        <v>20408</v>
      </c>
      <c r="AL3654" s="45">
        <v>0</v>
      </c>
      <c r="AM3654" s="43">
        <f>IF(AND(L3654="WEAPON",OR(R3654=0,R3654=1,R3654=2)),[1]装备基础and强化!$V$7,IF(AND(L3654="LEFTRING",OR(R3654=0,R3654=1,R3654=2)),[1]装备基础and强化!$W$7,IF(AND(L3654="RIGHTRING",OR(R3654=0,R3654=1,R3654=2)),[1]装备基础and强化!$X$7,IF(AND(L3654="NECKLACE",OR(R3654=0,R3654=1,R3654=2)),[1]装备基础and强化!$Y$7,0))))</f>
        <v>0</v>
      </c>
      <c r="AN3654" s="43">
        <f>IF(AND(L3654="WEAPON",OR(R3654=3,R3654=4)),[1]装备基础and强化!$V$11,IF(AND(L3654="LEFTRING",OR(R3654=3,R3654=4)),[1]装备基础and强化!$W$11,IF(AND(L3654="RIGHTRING",OR(R3654=3,R3654=4)),[1]装备基础and强化!$X$11,IF(AND(L3654="NECKLACE",OR(R3654=3,R3654=4)),[1]装备基础and强化!$Y$11,0))))</f>
        <v>0</v>
      </c>
      <c r="AO3654" s="43" t="e">
        <f>IF(AND(L3654="BELT",T3654=1),[1]装备基础and强化!$AA$7,IF(AND(L3654="PANTS",T3654=1),[1]装备基础and强化!$AB$7,IF(AND(L3654="SHOES",T3654=1),[1]装备基础and强化!$AC$7,IF(AND(L3654="CLOTHES",T3654=1),[1]装备基础and强化!$AD$7,0))))</f>
        <v>#REF!</v>
      </c>
      <c r="AP3654" s="43">
        <f>IF(AND(L3654="BELT",T3654=2),[1]装备基础and强化!$AF$7,IF(AND(L3654="PANTS",T3654=2),[1]装备基础and强化!$AG$7,IF(AND(L3654="SHOES",T3654=2),[1]装备基础and强化!$AH$7,IF(AND(L3654="CLOTHES",T3654=2),[1]装备基础and强化!$AI$7,0))))</f>
        <v>0</v>
      </c>
      <c r="AQ3654" s="43">
        <f>IF(L3654="HAT",[1]装备基础and强化!$AK$7,IF(L3654="JADE",[1]装备基础and强化!$AK$7,0))</f>
        <v>0</v>
      </c>
      <c r="AR3654" s="43" t="e">
        <f t="shared" si="57"/>
        <v>#REF!</v>
      </c>
    </row>
    <row r="3655" spans="1:44" x14ac:dyDescent="0.15">
      <c r="A3655" s="43"/>
      <c r="B3655" s="5" t="s">
        <v>12594</v>
      </c>
      <c r="C3655" s="12">
        <v>23651</v>
      </c>
      <c r="D3655" s="5" t="s">
        <v>12567</v>
      </c>
      <c r="E3655" s="44" t="s">
        <v>25286</v>
      </c>
      <c r="F3655" s="4" t="s">
        <v>12595</v>
      </c>
      <c r="G3655" s="4" t="s">
        <v>12596</v>
      </c>
      <c r="H3655" s="44"/>
      <c r="I3655" s="4" t="s">
        <v>700</v>
      </c>
      <c r="J3655" s="6" t="s">
        <v>700</v>
      </c>
      <c r="K3655" s="45">
        <v>1</v>
      </c>
      <c r="L3655" s="4" t="s">
        <v>750</v>
      </c>
      <c r="M3655" s="104" t="s">
        <v>19173</v>
      </c>
      <c r="N3655" s="45">
        <v>2250800</v>
      </c>
      <c r="O3655" s="4" t="s">
        <v>15485</v>
      </c>
      <c r="P3655" s="4" t="s">
        <v>761</v>
      </c>
      <c r="Q3655" s="4">
        <v>240</v>
      </c>
      <c r="R3655" s="4">
        <v>4</v>
      </c>
      <c r="S3655" s="4" t="s">
        <v>11252</v>
      </c>
      <c r="T3655" s="4">
        <v>1</v>
      </c>
      <c r="U3655" s="4">
        <v>8</v>
      </c>
      <c r="W3655" s="4" t="s">
        <v>12570</v>
      </c>
      <c r="X3655" s="4" t="s">
        <v>12571</v>
      </c>
      <c r="Y3655" s="45">
        <v>0</v>
      </c>
      <c r="AA3655" s="4">
        <v>1</v>
      </c>
      <c r="AB3655" s="4">
        <v>100</v>
      </c>
      <c r="AC3655" s="4">
        <v>1</v>
      </c>
      <c r="AD3655" s="4">
        <v>1</v>
      </c>
      <c r="AE3655" s="45" t="s">
        <v>16461</v>
      </c>
      <c r="AF3655" s="45" t="s">
        <v>16457</v>
      </c>
      <c r="AG3655" s="45" t="s">
        <v>16459</v>
      </c>
      <c r="AH3655" s="45" t="s">
        <v>16453</v>
      </c>
      <c r="AI3655" s="45" t="s">
        <v>16455</v>
      </c>
      <c r="AJ3655" s="63" t="s">
        <v>20407</v>
      </c>
      <c r="AK3655" s="63" t="s">
        <v>20408</v>
      </c>
      <c r="AL3655" s="4">
        <v>0</v>
      </c>
      <c r="AM3655" s="43">
        <f>IF(AND(L3655="WEAPON",OR(R3655=0,R3655=1,R3655=2)),[1]装备基础and强化!$V$7,IF(AND(L3655="LEFTRING",OR(R3655=0,R3655=1,R3655=2)),[1]装备基础and强化!$W$7,IF(AND(L3655="RIGHTRING",OR(R3655=0,R3655=1,R3655=2)),[1]装备基础and强化!$X$7,IF(AND(L3655="NECKLACE",OR(R3655=0,R3655=1,R3655=2)),[1]装备基础and强化!$Y$7,0))))</f>
        <v>0</v>
      </c>
      <c r="AN3655" s="43">
        <f>IF(AND(L3655="WEAPON",OR(R3655=3,R3655=4)),[1]装备基础and强化!$V$11,IF(AND(L3655="LEFTRING",OR(R3655=3,R3655=4)),[1]装备基础and强化!$W$11,IF(AND(L3655="RIGHTRING",OR(R3655=3,R3655=4)),[1]装备基础and强化!$X$11,IF(AND(L3655="NECKLACE",OR(R3655=3,R3655=4)),[1]装备基础and强化!$Y$11,0))))</f>
        <v>0</v>
      </c>
      <c r="AO3655" s="43" t="e">
        <f>IF(AND(L3655="BELT",T3655=1),[1]装备基础and强化!$AA$7,IF(AND(L3655="PANTS",T3655=1),[1]装备基础and强化!$AB$7,IF(AND(L3655="SHOES",T3655=1),[1]装备基础and强化!$AC$7,IF(AND(L3655="CLOTHES",T3655=1),[1]装备基础and强化!$AD$7,0))))</f>
        <v>#REF!</v>
      </c>
      <c r="AP3655" s="43">
        <f>IF(AND(L3655="BELT",T3655=2),[1]装备基础and强化!$AF$7,IF(AND(L3655="PANTS",T3655=2),[1]装备基础and强化!$AG$7,IF(AND(L3655="SHOES",T3655=2),[1]装备基础and强化!$AH$7,IF(AND(L3655="CLOTHES",T3655=2),[1]装备基础and强化!$AI$7,0))))</f>
        <v>0</v>
      </c>
      <c r="AQ3655" s="43">
        <f>IF(L3655="HAT",[1]装备基础and强化!$AK$7,IF(L3655="JADE",[1]装备基础and强化!$AK$7,0))</f>
        <v>0</v>
      </c>
      <c r="AR3655" s="43" t="e">
        <f t="shared" si="57"/>
        <v>#REF!</v>
      </c>
    </row>
    <row r="3656" spans="1:44" x14ac:dyDescent="0.15">
      <c r="A3656" s="43"/>
      <c r="B3656" s="5" t="s">
        <v>12598</v>
      </c>
      <c r="C3656" s="12">
        <v>23652</v>
      </c>
      <c r="D3656" s="5" t="s">
        <v>12599</v>
      </c>
      <c r="E3656" s="44" t="s">
        <v>25287</v>
      </c>
      <c r="F3656" s="4" t="s">
        <v>12600</v>
      </c>
      <c r="G3656" s="4" t="s">
        <v>12601</v>
      </c>
      <c r="H3656" s="44"/>
      <c r="I3656" s="4" t="s">
        <v>700</v>
      </c>
      <c r="J3656" s="6" t="s">
        <v>700</v>
      </c>
      <c r="K3656" s="45">
        <v>1</v>
      </c>
      <c r="L3656" s="4" t="s">
        <v>750</v>
      </c>
      <c r="M3656" s="104" t="s">
        <v>19174</v>
      </c>
      <c r="N3656" s="45">
        <v>220100</v>
      </c>
      <c r="O3656" s="4" t="s">
        <v>1059</v>
      </c>
      <c r="P3656" s="4" t="s">
        <v>1097</v>
      </c>
      <c r="Q3656" s="4">
        <v>30</v>
      </c>
      <c r="R3656" s="4">
        <v>4</v>
      </c>
      <c r="S3656" s="4" t="s">
        <v>11033</v>
      </c>
      <c r="T3656" s="4">
        <v>2</v>
      </c>
      <c r="U3656" s="4">
        <v>1</v>
      </c>
      <c r="W3656" s="4" t="s">
        <v>12378</v>
      </c>
      <c r="X3656" s="4" t="s">
        <v>12379</v>
      </c>
      <c r="Y3656" s="45">
        <v>0</v>
      </c>
      <c r="AA3656" s="4">
        <v>1</v>
      </c>
      <c r="AB3656" s="4">
        <v>100</v>
      </c>
      <c r="AC3656" s="4">
        <v>1</v>
      </c>
      <c r="AD3656" s="4">
        <v>1</v>
      </c>
      <c r="AE3656" s="45" t="s">
        <v>16461</v>
      </c>
      <c r="AF3656" s="45" t="s">
        <v>16457</v>
      </c>
      <c r="AG3656" s="45" t="s">
        <v>16459</v>
      </c>
      <c r="AH3656" s="45" t="s">
        <v>16453</v>
      </c>
      <c r="AI3656" s="45" t="s">
        <v>16455</v>
      </c>
      <c r="AJ3656" s="63" t="s">
        <v>20408</v>
      </c>
      <c r="AK3656" s="63" t="s">
        <v>20408</v>
      </c>
      <c r="AL3656" s="45">
        <v>0</v>
      </c>
      <c r="AM3656" s="43">
        <f>IF(AND(L3656="WEAPON",OR(R3656=0,R3656=1,R3656=2)),[1]装备基础and强化!$V$7,IF(AND(L3656="LEFTRING",OR(R3656=0,R3656=1,R3656=2)),[1]装备基础and强化!$W$7,IF(AND(L3656="RIGHTRING",OR(R3656=0,R3656=1,R3656=2)),[1]装备基础and强化!$X$7,IF(AND(L3656="NECKLACE",OR(R3656=0,R3656=1,R3656=2)),[1]装备基础and强化!$Y$7,0))))</f>
        <v>0</v>
      </c>
      <c r="AN3656" s="43">
        <f>IF(AND(L3656="WEAPON",OR(R3656=3,R3656=4)),[1]装备基础and强化!$V$11,IF(AND(L3656="LEFTRING",OR(R3656=3,R3656=4)),[1]装备基础and强化!$W$11,IF(AND(L3656="RIGHTRING",OR(R3656=3,R3656=4)),[1]装备基础and强化!$X$11,IF(AND(L3656="NECKLACE",OR(R3656=3,R3656=4)),[1]装备基础and强化!$Y$11,0))))</f>
        <v>0</v>
      </c>
      <c r="AO3656" s="43">
        <f>IF(AND(L3656="BELT",T3656=1),[1]装备基础and强化!$AA$7,IF(AND(L3656="PANTS",T3656=1),[1]装备基础and强化!$AB$7,IF(AND(L3656="SHOES",T3656=1),[1]装备基础and强化!$AC$7,IF(AND(L3656="CLOTHES",T3656=1),[1]装备基础and强化!$AD$7,0))))</f>
        <v>0</v>
      </c>
      <c r="AP3656" s="43" t="e">
        <f>IF(AND(L3656="BELT",T3656=2),[1]装备基础and强化!$AF$7,IF(AND(L3656="PANTS",T3656=2),[1]装备基础and强化!$AG$7,IF(AND(L3656="SHOES",T3656=2),[1]装备基础and强化!$AH$7,IF(AND(L3656="CLOTHES",T3656=2),[1]装备基础and强化!$AI$7,0))))</f>
        <v>#REF!</v>
      </c>
      <c r="AQ3656" s="43">
        <f>IF(L3656="HAT",[1]装备基础and强化!$AK$7,IF(L3656="JADE",[1]装备基础and强化!$AK$7,0))</f>
        <v>0</v>
      </c>
      <c r="AR3656" s="43" t="e">
        <f t="shared" si="57"/>
        <v>#REF!</v>
      </c>
    </row>
    <row r="3657" spans="1:44" x14ac:dyDescent="0.15">
      <c r="A3657" s="43"/>
      <c r="B3657" s="5" t="s">
        <v>12602</v>
      </c>
      <c r="C3657" s="12">
        <v>23653</v>
      </c>
      <c r="D3657" s="5" t="s">
        <v>12599</v>
      </c>
      <c r="E3657" s="44" t="s">
        <v>25288</v>
      </c>
      <c r="F3657" s="4" t="s">
        <v>12603</v>
      </c>
      <c r="G3657" s="4" t="s">
        <v>12604</v>
      </c>
      <c r="H3657" s="44"/>
      <c r="I3657" s="4" t="s">
        <v>700</v>
      </c>
      <c r="J3657" s="6" t="s">
        <v>700</v>
      </c>
      <c r="K3657" s="45">
        <v>1</v>
      </c>
      <c r="L3657" s="4" t="s">
        <v>750</v>
      </c>
      <c r="M3657" s="104" t="s">
        <v>19175</v>
      </c>
      <c r="N3657" s="45">
        <v>220200</v>
      </c>
      <c r="O3657" s="4" t="s">
        <v>1097</v>
      </c>
      <c r="P3657" s="4" t="s">
        <v>1097</v>
      </c>
      <c r="Q3657" s="4">
        <v>30</v>
      </c>
      <c r="R3657" s="4">
        <v>4</v>
      </c>
      <c r="S3657" s="4" t="s">
        <v>11033</v>
      </c>
      <c r="T3657" s="4">
        <v>2</v>
      </c>
      <c r="U3657" s="4">
        <v>2</v>
      </c>
      <c r="W3657" s="4" t="s">
        <v>12378</v>
      </c>
      <c r="X3657" s="4" t="s">
        <v>12379</v>
      </c>
      <c r="Y3657" s="45">
        <v>0</v>
      </c>
      <c r="AA3657" s="4">
        <v>1</v>
      </c>
      <c r="AB3657" s="4">
        <v>100</v>
      </c>
      <c r="AC3657" s="4">
        <v>1</v>
      </c>
      <c r="AD3657" s="4">
        <v>1</v>
      </c>
      <c r="AE3657" s="45" t="s">
        <v>16461</v>
      </c>
      <c r="AF3657" s="45" t="s">
        <v>16457</v>
      </c>
      <c r="AG3657" s="45" t="s">
        <v>16459</v>
      </c>
      <c r="AH3657" s="45" t="s">
        <v>16453</v>
      </c>
      <c r="AI3657" s="45" t="s">
        <v>16455</v>
      </c>
      <c r="AJ3657" s="63" t="s">
        <v>20408</v>
      </c>
      <c r="AK3657" s="63" t="s">
        <v>20408</v>
      </c>
      <c r="AL3657" s="4">
        <v>0</v>
      </c>
      <c r="AM3657" s="43">
        <f>IF(AND(L3657="WEAPON",OR(R3657=0,R3657=1,R3657=2)),[1]装备基础and强化!$V$7,IF(AND(L3657="LEFTRING",OR(R3657=0,R3657=1,R3657=2)),[1]装备基础and强化!$W$7,IF(AND(L3657="RIGHTRING",OR(R3657=0,R3657=1,R3657=2)),[1]装备基础and强化!$X$7,IF(AND(L3657="NECKLACE",OR(R3657=0,R3657=1,R3657=2)),[1]装备基础and强化!$Y$7,0))))</f>
        <v>0</v>
      </c>
      <c r="AN3657" s="43">
        <f>IF(AND(L3657="WEAPON",OR(R3657=3,R3657=4)),[1]装备基础and强化!$V$11,IF(AND(L3657="LEFTRING",OR(R3657=3,R3657=4)),[1]装备基础and强化!$W$11,IF(AND(L3657="RIGHTRING",OR(R3657=3,R3657=4)),[1]装备基础and强化!$X$11,IF(AND(L3657="NECKLACE",OR(R3657=3,R3657=4)),[1]装备基础and强化!$Y$11,0))))</f>
        <v>0</v>
      </c>
      <c r="AO3657" s="43">
        <f>IF(AND(L3657="BELT",T3657=1),[1]装备基础and强化!$AA$7,IF(AND(L3657="PANTS",T3657=1),[1]装备基础and强化!$AB$7,IF(AND(L3657="SHOES",T3657=1),[1]装备基础and强化!$AC$7,IF(AND(L3657="CLOTHES",T3657=1),[1]装备基础and强化!$AD$7,0))))</f>
        <v>0</v>
      </c>
      <c r="AP3657" s="43" t="e">
        <f>IF(AND(L3657="BELT",T3657=2),[1]装备基础and强化!$AF$7,IF(AND(L3657="PANTS",T3657=2),[1]装备基础and强化!$AG$7,IF(AND(L3657="SHOES",T3657=2),[1]装备基础and强化!$AH$7,IF(AND(L3657="CLOTHES",T3657=2),[1]装备基础and强化!$AI$7,0))))</f>
        <v>#REF!</v>
      </c>
      <c r="AQ3657" s="43">
        <f>IF(L3657="HAT",[1]装备基础and强化!$AK$7,IF(L3657="JADE",[1]装备基础and强化!$AK$7,0))</f>
        <v>0</v>
      </c>
      <c r="AR3657" s="43" t="e">
        <f t="shared" si="57"/>
        <v>#REF!</v>
      </c>
    </row>
    <row r="3658" spans="1:44" x14ac:dyDescent="0.15">
      <c r="A3658" s="43"/>
      <c r="B3658" s="5" t="s">
        <v>12605</v>
      </c>
      <c r="C3658" s="12">
        <v>23654</v>
      </c>
      <c r="D3658" s="5" t="s">
        <v>12599</v>
      </c>
      <c r="E3658" s="44" t="s">
        <v>25289</v>
      </c>
      <c r="F3658" s="4" t="s">
        <v>12606</v>
      </c>
      <c r="G3658" s="4" t="s">
        <v>12607</v>
      </c>
      <c r="H3658" s="44"/>
      <c r="I3658" s="4" t="s">
        <v>700</v>
      </c>
      <c r="J3658" s="6" t="s">
        <v>700</v>
      </c>
      <c r="K3658" s="45">
        <v>1</v>
      </c>
      <c r="L3658" s="4" t="s">
        <v>750</v>
      </c>
      <c r="M3658" s="104" t="s">
        <v>19176</v>
      </c>
      <c r="N3658" s="45">
        <v>220300</v>
      </c>
      <c r="O3658" s="4" t="s">
        <v>2723</v>
      </c>
      <c r="P3658" s="4" t="s">
        <v>1097</v>
      </c>
      <c r="Q3658" s="4">
        <v>30</v>
      </c>
      <c r="R3658" s="4">
        <v>4</v>
      </c>
      <c r="S3658" s="4" t="s">
        <v>11033</v>
      </c>
      <c r="T3658" s="4">
        <v>2</v>
      </c>
      <c r="U3658" s="4">
        <v>3</v>
      </c>
      <c r="W3658" s="4" t="s">
        <v>12378</v>
      </c>
      <c r="X3658" s="4" t="s">
        <v>12379</v>
      </c>
      <c r="Y3658" s="45">
        <v>0</v>
      </c>
      <c r="AA3658" s="4">
        <v>1</v>
      </c>
      <c r="AB3658" s="4">
        <v>100</v>
      </c>
      <c r="AC3658" s="4">
        <v>1</v>
      </c>
      <c r="AD3658" s="4">
        <v>1</v>
      </c>
      <c r="AE3658" s="45" t="s">
        <v>16461</v>
      </c>
      <c r="AF3658" s="45" t="s">
        <v>16457</v>
      </c>
      <c r="AG3658" s="45" t="s">
        <v>16459</v>
      </c>
      <c r="AH3658" s="45" t="s">
        <v>16453</v>
      </c>
      <c r="AI3658" s="45" t="s">
        <v>16455</v>
      </c>
      <c r="AJ3658" s="63" t="s">
        <v>20408</v>
      </c>
      <c r="AK3658" s="63" t="s">
        <v>20408</v>
      </c>
      <c r="AL3658" s="45">
        <v>0</v>
      </c>
      <c r="AM3658" s="43">
        <f>IF(AND(L3658="WEAPON",OR(R3658=0,R3658=1,R3658=2)),[1]装备基础and强化!$V$7,IF(AND(L3658="LEFTRING",OR(R3658=0,R3658=1,R3658=2)),[1]装备基础and强化!$W$7,IF(AND(L3658="RIGHTRING",OR(R3658=0,R3658=1,R3658=2)),[1]装备基础and强化!$X$7,IF(AND(L3658="NECKLACE",OR(R3658=0,R3658=1,R3658=2)),[1]装备基础and强化!$Y$7,0))))</f>
        <v>0</v>
      </c>
      <c r="AN3658" s="43">
        <f>IF(AND(L3658="WEAPON",OR(R3658=3,R3658=4)),[1]装备基础and强化!$V$11,IF(AND(L3658="LEFTRING",OR(R3658=3,R3658=4)),[1]装备基础and强化!$W$11,IF(AND(L3658="RIGHTRING",OR(R3658=3,R3658=4)),[1]装备基础and强化!$X$11,IF(AND(L3658="NECKLACE",OR(R3658=3,R3658=4)),[1]装备基础and强化!$Y$11,0))))</f>
        <v>0</v>
      </c>
      <c r="AO3658" s="43">
        <f>IF(AND(L3658="BELT",T3658=1),[1]装备基础and强化!$AA$7,IF(AND(L3658="PANTS",T3658=1),[1]装备基础and强化!$AB$7,IF(AND(L3658="SHOES",T3658=1),[1]装备基础and强化!$AC$7,IF(AND(L3658="CLOTHES",T3658=1),[1]装备基础and强化!$AD$7,0))))</f>
        <v>0</v>
      </c>
      <c r="AP3658" s="43" t="e">
        <f>IF(AND(L3658="BELT",T3658=2),[1]装备基础and强化!$AF$7,IF(AND(L3658="PANTS",T3658=2),[1]装备基础and强化!$AG$7,IF(AND(L3658="SHOES",T3658=2),[1]装备基础and强化!$AH$7,IF(AND(L3658="CLOTHES",T3658=2),[1]装备基础and强化!$AI$7,0))))</f>
        <v>#REF!</v>
      </c>
      <c r="AQ3658" s="43">
        <f>IF(L3658="HAT",[1]装备基础and强化!$AK$7,IF(L3658="JADE",[1]装备基础and强化!$AK$7,0))</f>
        <v>0</v>
      </c>
      <c r="AR3658" s="43" t="e">
        <f t="shared" si="57"/>
        <v>#REF!</v>
      </c>
    </row>
    <row r="3659" spans="1:44" x14ac:dyDescent="0.15">
      <c r="A3659" s="43"/>
      <c r="B3659" s="5" t="s">
        <v>12608</v>
      </c>
      <c r="C3659" s="12">
        <v>23655</v>
      </c>
      <c r="D3659" s="5" t="s">
        <v>12599</v>
      </c>
      <c r="E3659" s="44" t="s">
        <v>25290</v>
      </c>
      <c r="F3659" s="4" t="s">
        <v>12609</v>
      </c>
      <c r="G3659" s="4" t="s">
        <v>12610</v>
      </c>
      <c r="H3659" s="44"/>
      <c r="I3659" s="4" t="s">
        <v>700</v>
      </c>
      <c r="J3659" s="6" t="s">
        <v>700</v>
      </c>
      <c r="K3659" s="45">
        <v>1</v>
      </c>
      <c r="L3659" s="4" t="s">
        <v>750</v>
      </c>
      <c r="M3659" s="104" t="s">
        <v>19177</v>
      </c>
      <c r="N3659" s="45">
        <v>220400</v>
      </c>
      <c r="O3659" s="4" t="s">
        <v>2768</v>
      </c>
      <c r="P3659" s="4" t="s">
        <v>1097</v>
      </c>
      <c r="Q3659" s="4">
        <v>30</v>
      </c>
      <c r="R3659" s="4">
        <v>4</v>
      </c>
      <c r="S3659" s="4" t="s">
        <v>11033</v>
      </c>
      <c r="T3659" s="4">
        <v>2</v>
      </c>
      <c r="U3659" s="4">
        <v>4</v>
      </c>
      <c r="W3659" s="4" t="s">
        <v>12378</v>
      </c>
      <c r="X3659" s="4" t="s">
        <v>12379</v>
      </c>
      <c r="Y3659" s="45">
        <v>0</v>
      </c>
      <c r="AA3659" s="4">
        <v>1</v>
      </c>
      <c r="AB3659" s="4">
        <v>100</v>
      </c>
      <c r="AC3659" s="4">
        <v>1</v>
      </c>
      <c r="AD3659" s="4">
        <v>1</v>
      </c>
      <c r="AE3659" s="45" t="s">
        <v>16461</v>
      </c>
      <c r="AF3659" s="45" t="s">
        <v>16457</v>
      </c>
      <c r="AG3659" s="45" t="s">
        <v>16459</v>
      </c>
      <c r="AH3659" s="45" t="s">
        <v>16453</v>
      </c>
      <c r="AI3659" s="45" t="s">
        <v>16455</v>
      </c>
      <c r="AJ3659" s="63" t="s">
        <v>20408</v>
      </c>
      <c r="AK3659" s="63" t="s">
        <v>20408</v>
      </c>
      <c r="AL3659" s="4">
        <v>0</v>
      </c>
      <c r="AM3659" s="43">
        <f>IF(AND(L3659="WEAPON",OR(R3659=0,R3659=1,R3659=2)),[1]装备基础and强化!$V$7,IF(AND(L3659="LEFTRING",OR(R3659=0,R3659=1,R3659=2)),[1]装备基础and强化!$W$7,IF(AND(L3659="RIGHTRING",OR(R3659=0,R3659=1,R3659=2)),[1]装备基础and强化!$X$7,IF(AND(L3659="NECKLACE",OR(R3659=0,R3659=1,R3659=2)),[1]装备基础and强化!$Y$7,0))))</f>
        <v>0</v>
      </c>
      <c r="AN3659" s="43">
        <f>IF(AND(L3659="WEAPON",OR(R3659=3,R3659=4)),[1]装备基础and强化!$V$11,IF(AND(L3659="LEFTRING",OR(R3659=3,R3659=4)),[1]装备基础and强化!$W$11,IF(AND(L3659="RIGHTRING",OR(R3659=3,R3659=4)),[1]装备基础and强化!$X$11,IF(AND(L3659="NECKLACE",OR(R3659=3,R3659=4)),[1]装备基础and强化!$Y$11,0))))</f>
        <v>0</v>
      </c>
      <c r="AO3659" s="43">
        <f>IF(AND(L3659="BELT",T3659=1),[1]装备基础and强化!$AA$7,IF(AND(L3659="PANTS",T3659=1),[1]装备基础and强化!$AB$7,IF(AND(L3659="SHOES",T3659=1),[1]装备基础and强化!$AC$7,IF(AND(L3659="CLOTHES",T3659=1),[1]装备基础and强化!$AD$7,0))))</f>
        <v>0</v>
      </c>
      <c r="AP3659" s="43" t="e">
        <f>IF(AND(L3659="BELT",T3659=2),[1]装备基础and强化!$AF$7,IF(AND(L3659="PANTS",T3659=2),[1]装备基础and强化!$AG$7,IF(AND(L3659="SHOES",T3659=2),[1]装备基础and强化!$AH$7,IF(AND(L3659="CLOTHES",T3659=2),[1]装备基础and强化!$AI$7,0))))</f>
        <v>#REF!</v>
      </c>
      <c r="AQ3659" s="43">
        <f>IF(L3659="HAT",[1]装备基础and强化!$AK$7,IF(L3659="JADE",[1]装备基础and强化!$AK$7,0))</f>
        <v>0</v>
      </c>
      <c r="AR3659" s="43" t="e">
        <f t="shared" si="57"/>
        <v>#REF!</v>
      </c>
    </row>
    <row r="3660" spans="1:44" x14ac:dyDescent="0.15">
      <c r="A3660" s="43"/>
      <c r="B3660" s="5" t="s">
        <v>12611</v>
      </c>
      <c r="C3660" s="12">
        <v>23656</v>
      </c>
      <c r="D3660" s="5" t="s">
        <v>12599</v>
      </c>
      <c r="E3660" s="44" t="s">
        <v>25291</v>
      </c>
      <c r="F3660" s="4" t="s">
        <v>12612</v>
      </c>
      <c r="G3660" s="4" t="s">
        <v>12613</v>
      </c>
      <c r="H3660" s="44"/>
      <c r="I3660" s="4" t="s">
        <v>700</v>
      </c>
      <c r="J3660" s="6" t="s">
        <v>700</v>
      </c>
      <c r="K3660" s="45">
        <v>1</v>
      </c>
      <c r="L3660" s="4" t="s">
        <v>750</v>
      </c>
      <c r="M3660" s="104" t="s">
        <v>19178</v>
      </c>
      <c r="N3660" s="45">
        <v>220500</v>
      </c>
      <c r="O3660" s="4" t="s">
        <v>3227</v>
      </c>
      <c r="P3660" s="4" t="s">
        <v>1097</v>
      </c>
      <c r="Q3660" s="4">
        <v>30</v>
      </c>
      <c r="R3660" s="4">
        <v>4</v>
      </c>
      <c r="S3660" s="4" t="s">
        <v>11033</v>
      </c>
      <c r="T3660" s="4">
        <v>2</v>
      </c>
      <c r="U3660" s="4">
        <v>5</v>
      </c>
      <c r="W3660" s="4" t="s">
        <v>12378</v>
      </c>
      <c r="X3660" s="4" t="s">
        <v>12379</v>
      </c>
      <c r="Y3660" s="45">
        <v>0</v>
      </c>
      <c r="AA3660" s="4">
        <v>1</v>
      </c>
      <c r="AB3660" s="4">
        <v>100</v>
      </c>
      <c r="AC3660" s="4">
        <v>1</v>
      </c>
      <c r="AD3660" s="4">
        <v>1</v>
      </c>
      <c r="AE3660" s="45" t="s">
        <v>16461</v>
      </c>
      <c r="AF3660" s="45" t="s">
        <v>16457</v>
      </c>
      <c r="AG3660" s="45" t="s">
        <v>16459</v>
      </c>
      <c r="AH3660" s="45" t="s">
        <v>16453</v>
      </c>
      <c r="AI3660" s="45" t="s">
        <v>16455</v>
      </c>
      <c r="AJ3660" s="63" t="s">
        <v>20408</v>
      </c>
      <c r="AK3660" s="63" t="s">
        <v>20408</v>
      </c>
      <c r="AL3660" s="45">
        <v>0</v>
      </c>
      <c r="AM3660" s="43">
        <f>IF(AND(L3660="WEAPON",OR(R3660=0,R3660=1,R3660=2)),[1]装备基础and强化!$V$7,IF(AND(L3660="LEFTRING",OR(R3660=0,R3660=1,R3660=2)),[1]装备基础and强化!$W$7,IF(AND(L3660="RIGHTRING",OR(R3660=0,R3660=1,R3660=2)),[1]装备基础and强化!$X$7,IF(AND(L3660="NECKLACE",OR(R3660=0,R3660=1,R3660=2)),[1]装备基础and强化!$Y$7,0))))</f>
        <v>0</v>
      </c>
      <c r="AN3660" s="43">
        <f>IF(AND(L3660="WEAPON",OR(R3660=3,R3660=4)),[1]装备基础and强化!$V$11,IF(AND(L3660="LEFTRING",OR(R3660=3,R3660=4)),[1]装备基础and强化!$W$11,IF(AND(L3660="RIGHTRING",OR(R3660=3,R3660=4)),[1]装备基础and强化!$X$11,IF(AND(L3660="NECKLACE",OR(R3660=3,R3660=4)),[1]装备基础and强化!$Y$11,0))))</f>
        <v>0</v>
      </c>
      <c r="AO3660" s="43">
        <f>IF(AND(L3660="BELT",T3660=1),[1]装备基础and强化!$AA$7,IF(AND(L3660="PANTS",T3660=1),[1]装备基础and强化!$AB$7,IF(AND(L3660="SHOES",T3660=1),[1]装备基础and强化!$AC$7,IF(AND(L3660="CLOTHES",T3660=1),[1]装备基础and强化!$AD$7,0))))</f>
        <v>0</v>
      </c>
      <c r="AP3660" s="43" t="e">
        <f>IF(AND(L3660="BELT",T3660=2),[1]装备基础and强化!$AF$7,IF(AND(L3660="PANTS",T3660=2),[1]装备基础and强化!$AG$7,IF(AND(L3660="SHOES",T3660=2),[1]装备基础and强化!$AH$7,IF(AND(L3660="CLOTHES",T3660=2),[1]装备基础and强化!$AI$7,0))))</f>
        <v>#REF!</v>
      </c>
      <c r="AQ3660" s="43">
        <f>IF(L3660="HAT",[1]装备基础and强化!$AK$7,IF(L3660="JADE",[1]装备基础and强化!$AK$7,0))</f>
        <v>0</v>
      </c>
      <c r="AR3660" s="43" t="e">
        <f t="shared" si="57"/>
        <v>#REF!</v>
      </c>
    </row>
    <row r="3661" spans="1:44" x14ac:dyDescent="0.15">
      <c r="A3661" s="43"/>
      <c r="B3661" s="5" t="s">
        <v>12614</v>
      </c>
      <c r="C3661" s="12">
        <v>23657</v>
      </c>
      <c r="D3661" s="5" t="s">
        <v>12599</v>
      </c>
      <c r="E3661" s="44" t="s">
        <v>25292</v>
      </c>
      <c r="F3661" s="4" t="s">
        <v>12615</v>
      </c>
      <c r="G3661" s="4" t="s">
        <v>12616</v>
      </c>
      <c r="H3661" s="44"/>
      <c r="I3661" s="4" t="s">
        <v>700</v>
      </c>
      <c r="J3661" s="6" t="s">
        <v>700</v>
      </c>
      <c r="K3661" s="45">
        <v>1</v>
      </c>
      <c r="L3661" s="4" t="s">
        <v>750</v>
      </c>
      <c r="M3661" s="104" t="s">
        <v>19179</v>
      </c>
      <c r="N3661" s="45">
        <v>220600</v>
      </c>
      <c r="O3661" s="4" t="s">
        <v>2745</v>
      </c>
      <c r="P3661" s="4" t="s">
        <v>1097</v>
      </c>
      <c r="Q3661" s="4">
        <v>30</v>
      </c>
      <c r="R3661" s="4">
        <v>4</v>
      </c>
      <c r="S3661" s="4" t="s">
        <v>11033</v>
      </c>
      <c r="T3661" s="4">
        <v>2</v>
      </c>
      <c r="U3661" s="4">
        <v>6</v>
      </c>
      <c r="W3661" s="4" t="s">
        <v>12378</v>
      </c>
      <c r="X3661" s="4" t="s">
        <v>12379</v>
      </c>
      <c r="Y3661" s="45">
        <v>0</v>
      </c>
      <c r="AA3661" s="4">
        <v>1</v>
      </c>
      <c r="AB3661" s="4">
        <v>100</v>
      </c>
      <c r="AC3661" s="4">
        <v>1</v>
      </c>
      <c r="AD3661" s="4">
        <v>1</v>
      </c>
      <c r="AE3661" s="45" t="s">
        <v>16461</v>
      </c>
      <c r="AF3661" s="45" t="s">
        <v>16457</v>
      </c>
      <c r="AG3661" s="45" t="s">
        <v>16459</v>
      </c>
      <c r="AH3661" s="45" t="s">
        <v>16453</v>
      </c>
      <c r="AI3661" s="45" t="s">
        <v>16455</v>
      </c>
      <c r="AJ3661" s="63" t="s">
        <v>20408</v>
      </c>
      <c r="AK3661" s="63" t="s">
        <v>20408</v>
      </c>
      <c r="AL3661" s="4">
        <v>0</v>
      </c>
      <c r="AM3661" s="43">
        <f>IF(AND(L3661="WEAPON",OR(R3661=0,R3661=1,R3661=2)),[1]装备基础and强化!$V$7,IF(AND(L3661="LEFTRING",OR(R3661=0,R3661=1,R3661=2)),[1]装备基础and强化!$W$7,IF(AND(L3661="RIGHTRING",OR(R3661=0,R3661=1,R3661=2)),[1]装备基础and强化!$X$7,IF(AND(L3661="NECKLACE",OR(R3661=0,R3661=1,R3661=2)),[1]装备基础and强化!$Y$7,0))))</f>
        <v>0</v>
      </c>
      <c r="AN3661" s="43">
        <f>IF(AND(L3661="WEAPON",OR(R3661=3,R3661=4)),[1]装备基础and强化!$V$11,IF(AND(L3661="LEFTRING",OR(R3661=3,R3661=4)),[1]装备基础and强化!$W$11,IF(AND(L3661="RIGHTRING",OR(R3661=3,R3661=4)),[1]装备基础and强化!$X$11,IF(AND(L3661="NECKLACE",OR(R3661=3,R3661=4)),[1]装备基础and强化!$Y$11,0))))</f>
        <v>0</v>
      </c>
      <c r="AO3661" s="43">
        <f>IF(AND(L3661="BELT",T3661=1),[1]装备基础and强化!$AA$7,IF(AND(L3661="PANTS",T3661=1),[1]装备基础and强化!$AB$7,IF(AND(L3661="SHOES",T3661=1),[1]装备基础and强化!$AC$7,IF(AND(L3661="CLOTHES",T3661=1),[1]装备基础and强化!$AD$7,0))))</f>
        <v>0</v>
      </c>
      <c r="AP3661" s="43" t="e">
        <f>IF(AND(L3661="BELT",T3661=2),[1]装备基础and强化!$AF$7,IF(AND(L3661="PANTS",T3661=2),[1]装备基础and强化!$AG$7,IF(AND(L3661="SHOES",T3661=2),[1]装备基础and强化!$AH$7,IF(AND(L3661="CLOTHES",T3661=2),[1]装备基础and强化!$AI$7,0))))</f>
        <v>#REF!</v>
      </c>
      <c r="AQ3661" s="43">
        <f>IF(L3661="HAT",[1]装备基础and强化!$AK$7,IF(L3661="JADE",[1]装备基础and强化!$AK$7,0))</f>
        <v>0</v>
      </c>
      <c r="AR3661" s="43" t="e">
        <f t="shared" si="57"/>
        <v>#REF!</v>
      </c>
    </row>
    <row r="3662" spans="1:44" x14ac:dyDescent="0.15">
      <c r="A3662" s="43"/>
      <c r="B3662" s="5" t="s">
        <v>12617</v>
      </c>
      <c r="C3662" s="12">
        <v>23658</v>
      </c>
      <c r="D3662" s="5" t="s">
        <v>12599</v>
      </c>
      <c r="E3662" s="44" t="s">
        <v>25293</v>
      </c>
      <c r="F3662" s="4" t="s">
        <v>12618</v>
      </c>
      <c r="G3662" s="4" t="s">
        <v>12619</v>
      </c>
      <c r="H3662" s="44"/>
      <c r="I3662" s="4" t="s">
        <v>700</v>
      </c>
      <c r="J3662" s="6" t="s">
        <v>700</v>
      </c>
      <c r="K3662" s="45">
        <v>1</v>
      </c>
      <c r="L3662" s="4" t="s">
        <v>750</v>
      </c>
      <c r="M3662" s="104" t="s">
        <v>19180</v>
      </c>
      <c r="N3662" s="45">
        <v>220700</v>
      </c>
      <c r="O3662" s="4" t="s">
        <v>14689</v>
      </c>
      <c r="P3662" s="4" t="s">
        <v>1097</v>
      </c>
      <c r="Q3662" s="4">
        <v>30</v>
      </c>
      <c r="R3662" s="4">
        <v>4</v>
      </c>
      <c r="S3662" s="4" t="s">
        <v>11033</v>
      </c>
      <c r="T3662" s="4">
        <v>2</v>
      </c>
      <c r="U3662" s="4">
        <v>7</v>
      </c>
      <c r="W3662" s="4" t="s">
        <v>12378</v>
      </c>
      <c r="X3662" s="4" t="s">
        <v>12379</v>
      </c>
      <c r="Y3662" s="45">
        <v>0</v>
      </c>
      <c r="AA3662" s="4">
        <v>1</v>
      </c>
      <c r="AB3662" s="4">
        <v>100</v>
      </c>
      <c r="AC3662" s="4">
        <v>1</v>
      </c>
      <c r="AD3662" s="4">
        <v>1</v>
      </c>
      <c r="AE3662" s="45" t="s">
        <v>16461</v>
      </c>
      <c r="AF3662" s="45" t="s">
        <v>16457</v>
      </c>
      <c r="AG3662" s="45" t="s">
        <v>16459</v>
      </c>
      <c r="AH3662" s="45" t="s">
        <v>16453</v>
      </c>
      <c r="AI3662" s="45" t="s">
        <v>16455</v>
      </c>
      <c r="AJ3662" s="63" t="s">
        <v>20408</v>
      </c>
      <c r="AK3662" s="63" t="s">
        <v>20408</v>
      </c>
      <c r="AL3662" s="45">
        <v>0</v>
      </c>
      <c r="AM3662" s="43">
        <f>IF(AND(L3662="WEAPON",OR(R3662=0,R3662=1,R3662=2)),[1]装备基础and强化!$V$7,IF(AND(L3662="LEFTRING",OR(R3662=0,R3662=1,R3662=2)),[1]装备基础and强化!$W$7,IF(AND(L3662="RIGHTRING",OR(R3662=0,R3662=1,R3662=2)),[1]装备基础and强化!$X$7,IF(AND(L3662="NECKLACE",OR(R3662=0,R3662=1,R3662=2)),[1]装备基础and强化!$Y$7,0))))</f>
        <v>0</v>
      </c>
      <c r="AN3662" s="43">
        <f>IF(AND(L3662="WEAPON",OR(R3662=3,R3662=4)),[1]装备基础and强化!$V$11,IF(AND(L3662="LEFTRING",OR(R3662=3,R3662=4)),[1]装备基础and强化!$W$11,IF(AND(L3662="RIGHTRING",OR(R3662=3,R3662=4)),[1]装备基础and强化!$X$11,IF(AND(L3662="NECKLACE",OR(R3662=3,R3662=4)),[1]装备基础and强化!$Y$11,0))))</f>
        <v>0</v>
      </c>
      <c r="AO3662" s="43">
        <f>IF(AND(L3662="BELT",T3662=1),[1]装备基础and强化!$AA$7,IF(AND(L3662="PANTS",T3662=1),[1]装备基础and强化!$AB$7,IF(AND(L3662="SHOES",T3662=1),[1]装备基础and强化!$AC$7,IF(AND(L3662="CLOTHES",T3662=1),[1]装备基础and强化!$AD$7,0))))</f>
        <v>0</v>
      </c>
      <c r="AP3662" s="43" t="e">
        <f>IF(AND(L3662="BELT",T3662=2),[1]装备基础and强化!$AF$7,IF(AND(L3662="PANTS",T3662=2),[1]装备基础and强化!$AG$7,IF(AND(L3662="SHOES",T3662=2),[1]装备基础and强化!$AH$7,IF(AND(L3662="CLOTHES",T3662=2),[1]装备基础and强化!$AI$7,0))))</f>
        <v>#REF!</v>
      </c>
      <c r="AQ3662" s="43">
        <f>IF(L3662="HAT",[1]装备基础and强化!$AK$7,IF(L3662="JADE",[1]装备基础and强化!$AK$7,0))</f>
        <v>0</v>
      </c>
      <c r="AR3662" s="43" t="e">
        <f t="shared" si="57"/>
        <v>#REF!</v>
      </c>
    </row>
    <row r="3663" spans="1:44" x14ac:dyDescent="0.15">
      <c r="A3663" s="43"/>
      <c r="B3663" s="5" t="s">
        <v>12620</v>
      </c>
      <c r="C3663" s="12">
        <v>23659</v>
      </c>
      <c r="D3663" s="5" t="s">
        <v>12599</v>
      </c>
      <c r="E3663" s="44" t="s">
        <v>25294</v>
      </c>
      <c r="F3663" s="4" t="s">
        <v>12621</v>
      </c>
      <c r="G3663" s="4" t="s">
        <v>12622</v>
      </c>
      <c r="H3663" s="44"/>
      <c r="I3663" s="4" t="s">
        <v>700</v>
      </c>
      <c r="J3663" s="6" t="s">
        <v>700</v>
      </c>
      <c r="K3663" s="45">
        <v>1</v>
      </c>
      <c r="L3663" s="4" t="s">
        <v>750</v>
      </c>
      <c r="M3663" s="104" t="s">
        <v>19181</v>
      </c>
      <c r="N3663" s="45">
        <v>202800</v>
      </c>
      <c r="O3663" s="4" t="s">
        <v>2801</v>
      </c>
      <c r="P3663" s="4" t="s">
        <v>1097</v>
      </c>
      <c r="Q3663" s="4">
        <v>30</v>
      </c>
      <c r="R3663" s="4">
        <v>4</v>
      </c>
      <c r="S3663" s="4" t="s">
        <v>11033</v>
      </c>
      <c r="T3663" s="4">
        <v>2</v>
      </c>
      <c r="U3663" s="4">
        <v>8</v>
      </c>
      <c r="W3663" s="4" t="s">
        <v>12378</v>
      </c>
      <c r="X3663" s="4" t="s">
        <v>12379</v>
      </c>
      <c r="Y3663" s="45">
        <v>0</v>
      </c>
      <c r="AA3663" s="4">
        <v>1</v>
      </c>
      <c r="AB3663" s="4">
        <v>100</v>
      </c>
      <c r="AC3663" s="4">
        <v>1</v>
      </c>
      <c r="AD3663" s="4">
        <v>1</v>
      </c>
      <c r="AE3663" s="45" t="s">
        <v>16461</v>
      </c>
      <c r="AF3663" s="45" t="s">
        <v>16457</v>
      </c>
      <c r="AG3663" s="45" t="s">
        <v>16459</v>
      </c>
      <c r="AH3663" s="45" t="s">
        <v>16453</v>
      </c>
      <c r="AI3663" s="45" t="s">
        <v>16455</v>
      </c>
      <c r="AJ3663" s="63" t="s">
        <v>20408</v>
      </c>
      <c r="AK3663" s="63" t="s">
        <v>20408</v>
      </c>
      <c r="AL3663" s="4">
        <v>0</v>
      </c>
      <c r="AM3663" s="43">
        <f>IF(AND(L3663="WEAPON",OR(R3663=0,R3663=1,R3663=2)),[1]装备基础and强化!$V$7,IF(AND(L3663="LEFTRING",OR(R3663=0,R3663=1,R3663=2)),[1]装备基础and强化!$W$7,IF(AND(L3663="RIGHTRING",OR(R3663=0,R3663=1,R3663=2)),[1]装备基础and强化!$X$7,IF(AND(L3663="NECKLACE",OR(R3663=0,R3663=1,R3663=2)),[1]装备基础and强化!$Y$7,0))))</f>
        <v>0</v>
      </c>
      <c r="AN3663" s="43">
        <f>IF(AND(L3663="WEAPON",OR(R3663=3,R3663=4)),[1]装备基础and强化!$V$11,IF(AND(L3663="LEFTRING",OR(R3663=3,R3663=4)),[1]装备基础and强化!$W$11,IF(AND(L3663="RIGHTRING",OR(R3663=3,R3663=4)),[1]装备基础and强化!$X$11,IF(AND(L3663="NECKLACE",OR(R3663=3,R3663=4)),[1]装备基础and强化!$Y$11,0))))</f>
        <v>0</v>
      </c>
      <c r="AO3663" s="43">
        <f>IF(AND(L3663="BELT",T3663=1),[1]装备基础and强化!$AA$7,IF(AND(L3663="PANTS",T3663=1),[1]装备基础and强化!$AB$7,IF(AND(L3663="SHOES",T3663=1),[1]装备基础and强化!$AC$7,IF(AND(L3663="CLOTHES",T3663=1),[1]装备基础and强化!$AD$7,0))))</f>
        <v>0</v>
      </c>
      <c r="AP3663" s="43" t="e">
        <f>IF(AND(L3663="BELT",T3663=2),[1]装备基础and强化!$AF$7,IF(AND(L3663="PANTS",T3663=2),[1]装备基础and强化!$AG$7,IF(AND(L3663="SHOES",T3663=2),[1]装备基础and强化!$AH$7,IF(AND(L3663="CLOTHES",T3663=2),[1]装备基础and强化!$AI$7,0))))</f>
        <v>#REF!</v>
      </c>
      <c r="AQ3663" s="43">
        <f>IF(L3663="HAT",[1]装备基础and强化!$AK$7,IF(L3663="JADE",[1]装备基础and强化!$AK$7,0))</f>
        <v>0</v>
      </c>
      <c r="AR3663" s="43" t="e">
        <f t="shared" si="57"/>
        <v>#REF!</v>
      </c>
    </row>
    <row r="3664" spans="1:44" x14ac:dyDescent="0.15">
      <c r="A3664" s="43"/>
      <c r="B3664" s="5" t="s">
        <v>12623</v>
      </c>
      <c r="C3664" s="12">
        <v>23660</v>
      </c>
      <c r="D3664" s="5" t="s">
        <v>12624</v>
      </c>
      <c r="E3664" s="44" t="s">
        <v>25295</v>
      </c>
      <c r="F3664" s="4" t="s">
        <v>12625</v>
      </c>
      <c r="G3664" s="4" t="s">
        <v>12626</v>
      </c>
      <c r="H3664" s="44"/>
      <c r="I3664" s="4" t="s">
        <v>700</v>
      </c>
      <c r="J3664" s="6" t="s">
        <v>700</v>
      </c>
      <c r="K3664" s="45">
        <v>1</v>
      </c>
      <c r="L3664" s="4" t="s">
        <v>750</v>
      </c>
      <c r="M3664" s="104" t="s">
        <v>19182</v>
      </c>
      <c r="N3664" s="45">
        <v>250100</v>
      </c>
      <c r="O3664" s="4" t="s">
        <v>4322</v>
      </c>
      <c r="P3664" s="4" t="s">
        <v>1097</v>
      </c>
      <c r="Q3664" s="4">
        <v>50</v>
      </c>
      <c r="R3664" s="4">
        <v>4</v>
      </c>
      <c r="S3664" s="4" t="s">
        <v>11064</v>
      </c>
      <c r="T3664" s="4">
        <v>2</v>
      </c>
      <c r="U3664" s="4">
        <v>1</v>
      </c>
      <c r="W3664" s="4" t="s">
        <v>12405</v>
      </c>
      <c r="X3664" s="4" t="s">
        <v>12406</v>
      </c>
      <c r="Y3664" s="45">
        <v>0</v>
      </c>
      <c r="AA3664" s="4">
        <v>1</v>
      </c>
      <c r="AB3664" s="4">
        <v>100</v>
      </c>
      <c r="AC3664" s="4">
        <v>1</v>
      </c>
      <c r="AD3664" s="4">
        <v>1</v>
      </c>
      <c r="AE3664" s="45" t="s">
        <v>16461</v>
      </c>
      <c r="AF3664" s="45" t="s">
        <v>16457</v>
      </c>
      <c r="AG3664" s="45" t="s">
        <v>16459</v>
      </c>
      <c r="AH3664" s="45" t="s">
        <v>16453</v>
      </c>
      <c r="AI3664" s="45" t="s">
        <v>16455</v>
      </c>
      <c r="AJ3664" s="63" t="s">
        <v>20408</v>
      </c>
      <c r="AK3664" s="63" t="s">
        <v>20408</v>
      </c>
      <c r="AL3664" s="45">
        <v>0</v>
      </c>
      <c r="AM3664" s="43">
        <f>IF(AND(L3664="WEAPON",OR(R3664=0,R3664=1,R3664=2)),[1]装备基础and强化!$V$7,IF(AND(L3664="LEFTRING",OR(R3664=0,R3664=1,R3664=2)),[1]装备基础and强化!$W$7,IF(AND(L3664="RIGHTRING",OR(R3664=0,R3664=1,R3664=2)),[1]装备基础and强化!$X$7,IF(AND(L3664="NECKLACE",OR(R3664=0,R3664=1,R3664=2)),[1]装备基础and强化!$Y$7,0))))</f>
        <v>0</v>
      </c>
      <c r="AN3664" s="43">
        <f>IF(AND(L3664="WEAPON",OR(R3664=3,R3664=4)),[1]装备基础and强化!$V$11,IF(AND(L3664="LEFTRING",OR(R3664=3,R3664=4)),[1]装备基础and强化!$W$11,IF(AND(L3664="RIGHTRING",OR(R3664=3,R3664=4)),[1]装备基础and强化!$X$11,IF(AND(L3664="NECKLACE",OR(R3664=3,R3664=4)),[1]装备基础and强化!$Y$11,0))))</f>
        <v>0</v>
      </c>
      <c r="AO3664" s="43">
        <f>IF(AND(L3664="BELT",T3664=1),[1]装备基础and强化!$AA$7,IF(AND(L3664="PANTS",T3664=1),[1]装备基础and强化!$AB$7,IF(AND(L3664="SHOES",T3664=1),[1]装备基础and强化!$AC$7,IF(AND(L3664="CLOTHES",T3664=1),[1]装备基础and强化!$AD$7,0))))</f>
        <v>0</v>
      </c>
      <c r="AP3664" s="43" t="e">
        <f>IF(AND(L3664="BELT",T3664=2),[1]装备基础and强化!$AF$7,IF(AND(L3664="PANTS",T3664=2),[1]装备基础and强化!$AG$7,IF(AND(L3664="SHOES",T3664=2),[1]装备基础and强化!$AH$7,IF(AND(L3664="CLOTHES",T3664=2),[1]装备基础and强化!$AI$7,0))))</f>
        <v>#REF!</v>
      </c>
      <c r="AQ3664" s="43">
        <f>IF(L3664="HAT",[1]装备基础and强化!$AK$7,IF(L3664="JADE",[1]装备基础and强化!$AK$7,0))</f>
        <v>0</v>
      </c>
      <c r="AR3664" s="43" t="e">
        <f t="shared" si="57"/>
        <v>#REF!</v>
      </c>
    </row>
    <row r="3665" spans="1:44" x14ac:dyDescent="0.15">
      <c r="A3665" s="43"/>
      <c r="B3665" s="5" t="s">
        <v>12627</v>
      </c>
      <c r="C3665" s="12">
        <v>23661</v>
      </c>
      <c r="D3665" s="5" t="s">
        <v>12624</v>
      </c>
      <c r="E3665" s="44" t="s">
        <v>25296</v>
      </c>
      <c r="F3665" s="4" t="s">
        <v>12628</v>
      </c>
      <c r="G3665" s="4" t="s">
        <v>12629</v>
      </c>
      <c r="H3665" s="44"/>
      <c r="I3665" s="4" t="s">
        <v>700</v>
      </c>
      <c r="J3665" s="6" t="s">
        <v>700</v>
      </c>
      <c r="K3665" s="45">
        <v>1</v>
      </c>
      <c r="L3665" s="4" t="s">
        <v>750</v>
      </c>
      <c r="M3665" s="104" t="s">
        <v>19183</v>
      </c>
      <c r="N3665" s="45">
        <v>250200</v>
      </c>
      <c r="O3665" s="4" t="s">
        <v>2719</v>
      </c>
      <c r="P3665" s="4" t="s">
        <v>1097</v>
      </c>
      <c r="Q3665" s="4">
        <v>50</v>
      </c>
      <c r="R3665" s="4">
        <v>4</v>
      </c>
      <c r="S3665" s="4" t="s">
        <v>11064</v>
      </c>
      <c r="T3665" s="4">
        <v>2</v>
      </c>
      <c r="U3665" s="4">
        <v>2</v>
      </c>
      <c r="W3665" s="4" t="s">
        <v>12405</v>
      </c>
      <c r="X3665" s="4" t="s">
        <v>12406</v>
      </c>
      <c r="Y3665" s="45">
        <v>0</v>
      </c>
      <c r="AA3665" s="4">
        <v>1</v>
      </c>
      <c r="AB3665" s="4">
        <v>100</v>
      </c>
      <c r="AC3665" s="4">
        <v>1</v>
      </c>
      <c r="AD3665" s="4">
        <v>1</v>
      </c>
      <c r="AE3665" s="45" t="s">
        <v>16461</v>
      </c>
      <c r="AF3665" s="45" t="s">
        <v>16457</v>
      </c>
      <c r="AG3665" s="45" t="s">
        <v>16459</v>
      </c>
      <c r="AH3665" s="45" t="s">
        <v>16453</v>
      </c>
      <c r="AI3665" s="45" t="s">
        <v>16455</v>
      </c>
      <c r="AJ3665" s="63" t="s">
        <v>20408</v>
      </c>
      <c r="AK3665" s="63" t="s">
        <v>20408</v>
      </c>
      <c r="AL3665" s="4">
        <v>0</v>
      </c>
      <c r="AM3665" s="43">
        <f>IF(AND(L3665="WEAPON",OR(R3665=0,R3665=1,R3665=2)),[1]装备基础and强化!$V$7,IF(AND(L3665="LEFTRING",OR(R3665=0,R3665=1,R3665=2)),[1]装备基础and强化!$W$7,IF(AND(L3665="RIGHTRING",OR(R3665=0,R3665=1,R3665=2)),[1]装备基础and强化!$X$7,IF(AND(L3665="NECKLACE",OR(R3665=0,R3665=1,R3665=2)),[1]装备基础and强化!$Y$7,0))))</f>
        <v>0</v>
      </c>
      <c r="AN3665" s="43">
        <f>IF(AND(L3665="WEAPON",OR(R3665=3,R3665=4)),[1]装备基础and强化!$V$11,IF(AND(L3665="LEFTRING",OR(R3665=3,R3665=4)),[1]装备基础and强化!$W$11,IF(AND(L3665="RIGHTRING",OR(R3665=3,R3665=4)),[1]装备基础and强化!$X$11,IF(AND(L3665="NECKLACE",OR(R3665=3,R3665=4)),[1]装备基础and强化!$Y$11,0))))</f>
        <v>0</v>
      </c>
      <c r="AO3665" s="43">
        <f>IF(AND(L3665="BELT",T3665=1),[1]装备基础and强化!$AA$7,IF(AND(L3665="PANTS",T3665=1),[1]装备基础and强化!$AB$7,IF(AND(L3665="SHOES",T3665=1),[1]装备基础and强化!$AC$7,IF(AND(L3665="CLOTHES",T3665=1),[1]装备基础and强化!$AD$7,0))))</f>
        <v>0</v>
      </c>
      <c r="AP3665" s="43" t="e">
        <f>IF(AND(L3665="BELT",T3665=2),[1]装备基础and强化!$AF$7,IF(AND(L3665="PANTS",T3665=2),[1]装备基础and强化!$AG$7,IF(AND(L3665="SHOES",T3665=2),[1]装备基础and强化!$AH$7,IF(AND(L3665="CLOTHES",T3665=2),[1]装备基础and强化!$AI$7,0))))</f>
        <v>#REF!</v>
      </c>
      <c r="AQ3665" s="43">
        <f>IF(L3665="HAT",[1]装备基础and强化!$AK$7,IF(L3665="JADE",[1]装备基础and强化!$AK$7,0))</f>
        <v>0</v>
      </c>
      <c r="AR3665" s="43" t="e">
        <f t="shared" si="57"/>
        <v>#REF!</v>
      </c>
    </row>
    <row r="3666" spans="1:44" x14ac:dyDescent="0.15">
      <c r="A3666" s="43"/>
      <c r="B3666" s="5" t="s">
        <v>12630</v>
      </c>
      <c r="C3666" s="12">
        <v>23662</v>
      </c>
      <c r="D3666" s="5" t="s">
        <v>12624</v>
      </c>
      <c r="E3666" s="44" t="s">
        <v>25297</v>
      </c>
      <c r="F3666" s="4" t="s">
        <v>12631</v>
      </c>
      <c r="G3666" s="4" t="s">
        <v>12632</v>
      </c>
      <c r="H3666" s="44"/>
      <c r="I3666" s="4" t="s">
        <v>700</v>
      </c>
      <c r="J3666" s="6" t="s">
        <v>700</v>
      </c>
      <c r="K3666" s="45">
        <v>1</v>
      </c>
      <c r="L3666" s="4" t="s">
        <v>750</v>
      </c>
      <c r="M3666" s="104" t="s">
        <v>19184</v>
      </c>
      <c r="N3666" s="45">
        <v>250300</v>
      </c>
      <c r="O3666" s="4" t="s">
        <v>3250</v>
      </c>
      <c r="P3666" s="4" t="s">
        <v>1097</v>
      </c>
      <c r="Q3666" s="4">
        <v>50</v>
      </c>
      <c r="R3666" s="4">
        <v>4</v>
      </c>
      <c r="S3666" s="4" t="s">
        <v>11064</v>
      </c>
      <c r="T3666" s="4">
        <v>2</v>
      </c>
      <c r="U3666" s="4">
        <v>3</v>
      </c>
      <c r="W3666" s="4" t="s">
        <v>12405</v>
      </c>
      <c r="X3666" s="4" t="s">
        <v>12406</v>
      </c>
      <c r="Y3666" s="45">
        <v>0</v>
      </c>
      <c r="AA3666" s="4">
        <v>1</v>
      </c>
      <c r="AB3666" s="4">
        <v>100</v>
      </c>
      <c r="AC3666" s="4">
        <v>1</v>
      </c>
      <c r="AD3666" s="4">
        <v>1</v>
      </c>
      <c r="AE3666" s="45" t="s">
        <v>16461</v>
      </c>
      <c r="AF3666" s="45" t="s">
        <v>16457</v>
      </c>
      <c r="AG3666" s="45" t="s">
        <v>16459</v>
      </c>
      <c r="AH3666" s="45" t="s">
        <v>16453</v>
      </c>
      <c r="AI3666" s="45" t="s">
        <v>16455</v>
      </c>
      <c r="AJ3666" s="63" t="s">
        <v>20408</v>
      </c>
      <c r="AK3666" s="63" t="s">
        <v>20408</v>
      </c>
      <c r="AL3666" s="45">
        <v>0</v>
      </c>
      <c r="AM3666" s="43">
        <f>IF(AND(L3666="WEAPON",OR(R3666=0,R3666=1,R3666=2)),[1]装备基础and强化!$V$7,IF(AND(L3666="LEFTRING",OR(R3666=0,R3666=1,R3666=2)),[1]装备基础and强化!$W$7,IF(AND(L3666="RIGHTRING",OR(R3666=0,R3666=1,R3666=2)),[1]装备基础and强化!$X$7,IF(AND(L3666="NECKLACE",OR(R3666=0,R3666=1,R3666=2)),[1]装备基础and强化!$Y$7,0))))</f>
        <v>0</v>
      </c>
      <c r="AN3666" s="43">
        <f>IF(AND(L3666="WEAPON",OR(R3666=3,R3666=4)),[1]装备基础and强化!$V$11,IF(AND(L3666="LEFTRING",OR(R3666=3,R3666=4)),[1]装备基础and强化!$W$11,IF(AND(L3666="RIGHTRING",OR(R3666=3,R3666=4)),[1]装备基础and强化!$X$11,IF(AND(L3666="NECKLACE",OR(R3666=3,R3666=4)),[1]装备基础and强化!$Y$11,0))))</f>
        <v>0</v>
      </c>
      <c r="AO3666" s="43">
        <f>IF(AND(L3666="BELT",T3666=1),[1]装备基础and强化!$AA$7,IF(AND(L3666="PANTS",T3666=1),[1]装备基础and强化!$AB$7,IF(AND(L3666="SHOES",T3666=1),[1]装备基础and强化!$AC$7,IF(AND(L3666="CLOTHES",T3666=1),[1]装备基础and强化!$AD$7,0))))</f>
        <v>0</v>
      </c>
      <c r="AP3666" s="43" t="e">
        <f>IF(AND(L3666="BELT",T3666=2),[1]装备基础and强化!$AF$7,IF(AND(L3666="PANTS",T3666=2),[1]装备基础and强化!$AG$7,IF(AND(L3666="SHOES",T3666=2),[1]装备基础and强化!$AH$7,IF(AND(L3666="CLOTHES",T3666=2),[1]装备基础and强化!$AI$7,0))))</f>
        <v>#REF!</v>
      </c>
      <c r="AQ3666" s="43">
        <f>IF(L3666="HAT",[1]装备基础and强化!$AK$7,IF(L3666="JADE",[1]装备基础and强化!$AK$7,0))</f>
        <v>0</v>
      </c>
      <c r="AR3666" s="43" t="e">
        <f t="shared" si="57"/>
        <v>#REF!</v>
      </c>
    </row>
    <row r="3667" spans="1:44" x14ac:dyDescent="0.15">
      <c r="A3667" s="43"/>
      <c r="B3667" s="5" t="s">
        <v>12633</v>
      </c>
      <c r="C3667" s="12">
        <v>23663</v>
      </c>
      <c r="D3667" s="5" t="s">
        <v>12624</v>
      </c>
      <c r="E3667" s="44" t="s">
        <v>25298</v>
      </c>
      <c r="F3667" s="4" t="s">
        <v>12634</v>
      </c>
      <c r="G3667" s="4" t="s">
        <v>12635</v>
      </c>
      <c r="H3667" s="44"/>
      <c r="I3667" s="4" t="s">
        <v>700</v>
      </c>
      <c r="J3667" s="6" t="s">
        <v>700</v>
      </c>
      <c r="K3667" s="45">
        <v>1</v>
      </c>
      <c r="L3667" s="4" t="s">
        <v>750</v>
      </c>
      <c r="M3667" s="104" t="s">
        <v>19185</v>
      </c>
      <c r="N3667" s="45">
        <v>250400</v>
      </c>
      <c r="O3667" s="4" t="s">
        <v>3254</v>
      </c>
      <c r="P3667" s="4" t="s">
        <v>1097</v>
      </c>
      <c r="Q3667" s="4">
        <v>50</v>
      </c>
      <c r="R3667" s="4">
        <v>4</v>
      </c>
      <c r="S3667" s="4" t="s">
        <v>11064</v>
      </c>
      <c r="T3667" s="4">
        <v>2</v>
      </c>
      <c r="U3667" s="4">
        <v>4</v>
      </c>
      <c r="W3667" s="4" t="s">
        <v>12405</v>
      </c>
      <c r="X3667" s="4" t="s">
        <v>12406</v>
      </c>
      <c r="Y3667" s="45">
        <v>0</v>
      </c>
      <c r="AA3667" s="4">
        <v>1</v>
      </c>
      <c r="AB3667" s="4">
        <v>100</v>
      </c>
      <c r="AC3667" s="4">
        <v>1</v>
      </c>
      <c r="AD3667" s="4">
        <v>1</v>
      </c>
      <c r="AE3667" s="45" t="s">
        <v>16461</v>
      </c>
      <c r="AF3667" s="45" t="s">
        <v>16457</v>
      </c>
      <c r="AG3667" s="45" t="s">
        <v>16459</v>
      </c>
      <c r="AH3667" s="45" t="s">
        <v>16453</v>
      </c>
      <c r="AI3667" s="45" t="s">
        <v>16455</v>
      </c>
      <c r="AJ3667" s="63" t="s">
        <v>20408</v>
      </c>
      <c r="AK3667" s="63" t="s">
        <v>20408</v>
      </c>
      <c r="AL3667" s="4">
        <v>0</v>
      </c>
      <c r="AM3667" s="43">
        <f>IF(AND(L3667="WEAPON",OR(R3667=0,R3667=1,R3667=2)),[1]装备基础and强化!$V$7,IF(AND(L3667="LEFTRING",OR(R3667=0,R3667=1,R3667=2)),[1]装备基础and强化!$W$7,IF(AND(L3667="RIGHTRING",OR(R3667=0,R3667=1,R3667=2)),[1]装备基础and强化!$X$7,IF(AND(L3667="NECKLACE",OR(R3667=0,R3667=1,R3667=2)),[1]装备基础and强化!$Y$7,0))))</f>
        <v>0</v>
      </c>
      <c r="AN3667" s="43">
        <f>IF(AND(L3667="WEAPON",OR(R3667=3,R3667=4)),[1]装备基础and强化!$V$11,IF(AND(L3667="LEFTRING",OR(R3667=3,R3667=4)),[1]装备基础and强化!$W$11,IF(AND(L3667="RIGHTRING",OR(R3667=3,R3667=4)),[1]装备基础and强化!$X$11,IF(AND(L3667="NECKLACE",OR(R3667=3,R3667=4)),[1]装备基础and强化!$Y$11,0))))</f>
        <v>0</v>
      </c>
      <c r="AO3667" s="43">
        <f>IF(AND(L3667="BELT",T3667=1),[1]装备基础and强化!$AA$7,IF(AND(L3667="PANTS",T3667=1),[1]装备基础and强化!$AB$7,IF(AND(L3667="SHOES",T3667=1),[1]装备基础and强化!$AC$7,IF(AND(L3667="CLOTHES",T3667=1),[1]装备基础and强化!$AD$7,0))))</f>
        <v>0</v>
      </c>
      <c r="AP3667" s="43" t="e">
        <f>IF(AND(L3667="BELT",T3667=2),[1]装备基础and强化!$AF$7,IF(AND(L3667="PANTS",T3667=2),[1]装备基础and强化!$AG$7,IF(AND(L3667="SHOES",T3667=2),[1]装备基础and强化!$AH$7,IF(AND(L3667="CLOTHES",T3667=2),[1]装备基础and强化!$AI$7,0))))</f>
        <v>#REF!</v>
      </c>
      <c r="AQ3667" s="43">
        <f>IF(L3667="HAT",[1]装备基础and强化!$AK$7,IF(L3667="JADE",[1]装备基础and强化!$AK$7,0))</f>
        <v>0</v>
      </c>
      <c r="AR3667" s="43" t="e">
        <f t="shared" si="57"/>
        <v>#REF!</v>
      </c>
    </row>
    <row r="3668" spans="1:44" x14ac:dyDescent="0.15">
      <c r="A3668" s="43"/>
      <c r="B3668" s="5" t="s">
        <v>12636</v>
      </c>
      <c r="C3668" s="12">
        <v>23664</v>
      </c>
      <c r="D3668" s="5" t="s">
        <v>12624</v>
      </c>
      <c r="E3668" s="44" t="s">
        <v>25299</v>
      </c>
      <c r="F3668" s="4" t="s">
        <v>12637</v>
      </c>
      <c r="G3668" s="4" t="s">
        <v>12638</v>
      </c>
      <c r="H3668" s="44"/>
      <c r="I3668" s="4" t="s">
        <v>700</v>
      </c>
      <c r="J3668" s="6" t="s">
        <v>700</v>
      </c>
      <c r="K3668" s="45">
        <v>1</v>
      </c>
      <c r="L3668" s="4" t="s">
        <v>750</v>
      </c>
      <c r="M3668" s="104" t="s">
        <v>19186</v>
      </c>
      <c r="N3668" s="45">
        <v>250500</v>
      </c>
      <c r="O3668" s="4" t="s">
        <v>3296</v>
      </c>
      <c r="P3668" s="4" t="s">
        <v>1097</v>
      </c>
      <c r="Q3668" s="4">
        <v>50</v>
      </c>
      <c r="R3668" s="4">
        <v>4</v>
      </c>
      <c r="S3668" s="4" t="s">
        <v>11064</v>
      </c>
      <c r="T3668" s="4">
        <v>2</v>
      </c>
      <c r="U3668" s="4">
        <v>5</v>
      </c>
      <c r="W3668" s="4" t="s">
        <v>12405</v>
      </c>
      <c r="X3668" s="4" t="s">
        <v>12406</v>
      </c>
      <c r="Y3668" s="45">
        <v>0</v>
      </c>
      <c r="AA3668" s="4">
        <v>1</v>
      </c>
      <c r="AB3668" s="4">
        <v>100</v>
      </c>
      <c r="AC3668" s="4">
        <v>1</v>
      </c>
      <c r="AD3668" s="4">
        <v>1</v>
      </c>
      <c r="AE3668" s="45" t="s">
        <v>16461</v>
      </c>
      <c r="AF3668" s="45" t="s">
        <v>16457</v>
      </c>
      <c r="AG3668" s="45" t="s">
        <v>16459</v>
      </c>
      <c r="AH3668" s="45" t="s">
        <v>16453</v>
      </c>
      <c r="AI3668" s="45" t="s">
        <v>16455</v>
      </c>
      <c r="AJ3668" s="63" t="s">
        <v>20408</v>
      </c>
      <c r="AK3668" s="63" t="s">
        <v>20408</v>
      </c>
      <c r="AL3668" s="45">
        <v>0</v>
      </c>
      <c r="AM3668" s="43">
        <f>IF(AND(L3668="WEAPON",OR(R3668=0,R3668=1,R3668=2)),[1]装备基础and强化!$V$7,IF(AND(L3668="LEFTRING",OR(R3668=0,R3668=1,R3668=2)),[1]装备基础and强化!$W$7,IF(AND(L3668="RIGHTRING",OR(R3668=0,R3668=1,R3668=2)),[1]装备基础and强化!$X$7,IF(AND(L3668="NECKLACE",OR(R3668=0,R3668=1,R3668=2)),[1]装备基础and强化!$Y$7,0))))</f>
        <v>0</v>
      </c>
      <c r="AN3668" s="43">
        <f>IF(AND(L3668="WEAPON",OR(R3668=3,R3668=4)),[1]装备基础and强化!$V$11,IF(AND(L3668="LEFTRING",OR(R3668=3,R3668=4)),[1]装备基础and强化!$W$11,IF(AND(L3668="RIGHTRING",OR(R3668=3,R3668=4)),[1]装备基础and强化!$X$11,IF(AND(L3668="NECKLACE",OR(R3668=3,R3668=4)),[1]装备基础and强化!$Y$11,0))))</f>
        <v>0</v>
      </c>
      <c r="AO3668" s="43">
        <f>IF(AND(L3668="BELT",T3668=1),[1]装备基础and强化!$AA$7,IF(AND(L3668="PANTS",T3668=1),[1]装备基础and强化!$AB$7,IF(AND(L3668="SHOES",T3668=1),[1]装备基础and强化!$AC$7,IF(AND(L3668="CLOTHES",T3668=1),[1]装备基础and强化!$AD$7,0))))</f>
        <v>0</v>
      </c>
      <c r="AP3668" s="43" t="e">
        <f>IF(AND(L3668="BELT",T3668=2),[1]装备基础and强化!$AF$7,IF(AND(L3668="PANTS",T3668=2),[1]装备基础and强化!$AG$7,IF(AND(L3668="SHOES",T3668=2),[1]装备基础and强化!$AH$7,IF(AND(L3668="CLOTHES",T3668=2),[1]装备基础and强化!$AI$7,0))))</f>
        <v>#REF!</v>
      </c>
      <c r="AQ3668" s="43">
        <f>IF(L3668="HAT",[1]装备基础and强化!$AK$7,IF(L3668="JADE",[1]装备基础and强化!$AK$7,0))</f>
        <v>0</v>
      </c>
      <c r="AR3668" s="43" t="e">
        <f t="shared" si="57"/>
        <v>#REF!</v>
      </c>
    </row>
    <row r="3669" spans="1:44" x14ac:dyDescent="0.15">
      <c r="A3669" s="43"/>
      <c r="B3669" s="5" t="s">
        <v>12639</v>
      </c>
      <c r="C3669" s="12">
        <v>23665</v>
      </c>
      <c r="D3669" s="5" t="s">
        <v>12624</v>
      </c>
      <c r="E3669" s="44" t="s">
        <v>25300</v>
      </c>
      <c r="F3669" s="4" t="s">
        <v>12640</v>
      </c>
      <c r="G3669" s="4" t="s">
        <v>12641</v>
      </c>
      <c r="H3669" s="44"/>
      <c r="I3669" s="4" t="s">
        <v>700</v>
      </c>
      <c r="J3669" s="6" t="s">
        <v>700</v>
      </c>
      <c r="K3669" s="45">
        <v>1</v>
      </c>
      <c r="L3669" s="4" t="s">
        <v>750</v>
      </c>
      <c r="M3669" s="104" t="s">
        <v>19187</v>
      </c>
      <c r="N3669" s="45">
        <v>250600</v>
      </c>
      <c r="O3669" s="4" t="s">
        <v>3269</v>
      </c>
      <c r="P3669" s="4" t="s">
        <v>1097</v>
      </c>
      <c r="Q3669" s="4">
        <v>50</v>
      </c>
      <c r="R3669" s="4">
        <v>4</v>
      </c>
      <c r="S3669" s="4" t="s">
        <v>11064</v>
      </c>
      <c r="T3669" s="4">
        <v>2</v>
      </c>
      <c r="U3669" s="4">
        <v>6</v>
      </c>
      <c r="W3669" s="4" t="s">
        <v>12405</v>
      </c>
      <c r="X3669" s="4" t="s">
        <v>12406</v>
      </c>
      <c r="Y3669" s="45">
        <v>0</v>
      </c>
      <c r="AA3669" s="4">
        <v>1</v>
      </c>
      <c r="AB3669" s="4">
        <v>100</v>
      </c>
      <c r="AC3669" s="4">
        <v>1</v>
      </c>
      <c r="AD3669" s="4">
        <v>1</v>
      </c>
      <c r="AE3669" s="45" t="s">
        <v>16461</v>
      </c>
      <c r="AF3669" s="45" t="s">
        <v>16457</v>
      </c>
      <c r="AG3669" s="45" t="s">
        <v>16459</v>
      </c>
      <c r="AH3669" s="45" t="s">
        <v>16453</v>
      </c>
      <c r="AI3669" s="45" t="s">
        <v>16455</v>
      </c>
      <c r="AJ3669" s="63" t="s">
        <v>20408</v>
      </c>
      <c r="AK3669" s="63" t="s">
        <v>20408</v>
      </c>
      <c r="AL3669" s="4">
        <v>0</v>
      </c>
      <c r="AM3669" s="43">
        <f>IF(AND(L3669="WEAPON",OR(R3669=0,R3669=1,R3669=2)),[1]装备基础and强化!$V$7,IF(AND(L3669="LEFTRING",OR(R3669=0,R3669=1,R3669=2)),[1]装备基础and强化!$W$7,IF(AND(L3669="RIGHTRING",OR(R3669=0,R3669=1,R3669=2)),[1]装备基础and强化!$X$7,IF(AND(L3669="NECKLACE",OR(R3669=0,R3669=1,R3669=2)),[1]装备基础and强化!$Y$7,0))))</f>
        <v>0</v>
      </c>
      <c r="AN3669" s="43">
        <f>IF(AND(L3669="WEAPON",OR(R3669=3,R3669=4)),[1]装备基础and强化!$V$11,IF(AND(L3669="LEFTRING",OR(R3669=3,R3669=4)),[1]装备基础and强化!$W$11,IF(AND(L3669="RIGHTRING",OR(R3669=3,R3669=4)),[1]装备基础and强化!$X$11,IF(AND(L3669="NECKLACE",OR(R3669=3,R3669=4)),[1]装备基础and强化!$Y$11,0))))</f>
        <v>0</v>
      </c>
      <c r="AO3669" s="43">
        <f>IF(AND(L3669="BELT",T3669=1),[1]装备基础and强化!$AA$7,IF(AND(L3669="PANTS",T3669=1),[1]装备基础and强化!$AB$7,IF(AND(L3669="SHOES",T3669=1),[1]装备基础and强化!$AC$7,IF(AND(L3669="CLOTHES",T3669=1),[1]装备基础and强化!$AD$7,0))))</f>
        <v>0</v>
      </c>
      <c r="AP3669" s="43" t="e">
        <f>IF(AND(L3669="BELT",T3669=2),[1]装备基础and强化!$AF$7,IF(AND(L3669="PANTS",T3669=2),[1]装备基础and强化!$AG$7,IF(AND(L3669="SHOES",T3669=2),[1]装备基础and强化!$AH$7,IF(AND(L3669="CLOTHES",T3669=2),[1]装备基础and强化!$AI$7,0))))</f>
        <v>#REF!</v>
      </c>
      <c r="AQ3669" s="43">
        <f>IF(L3669="HAT",[1]装备基础and强化!$AK$7,IF(L3669="JADE",[1]装备基础and强化!$AK$7,0))</f>
        <v>0</v>
      </c>
      <c r="AR3669" s="43" t="e">
        <f t="shared" ref="AR3669:AR3732" si="58">IF(AM3669&lt;&gt;0,AM3669,IF(AN3669&lt;&gt;0,AN3669,IF(AO3669&lt;&gt;0,AO3669,IF(AP3669&lt;&gt;0,AP3669,IF(AQ3669&lt;&gt;0,AQ3669,0)))))</f>
        <v>#REF!</v>
      </c>
    </row>
    <row r="3670" spans="1:44" x14ac:dyDescent="0.15">
      <c r="A3670" s="43"/>
      <c r="B3670" s="5" t="s">
        <v>12642</v>
      </c>
      <c r="C3670" s="12">
        <v>23666</v>
      </c>
      <c r="D3670" s="5" t="s">
        <v>12624</v>
      </c>
      <c r="E3670" s="44" t="s">
        <v>25301</v>
      </c>
      <c r="F3670" s="4" t="s">
        <v>12643</v>
      </c>
      <c r="G3670" s="4" t="s">
        <v>12644</v>
      </c>
      <c r="H3670" s="44"/>
      <c r="I3670" s="4" t="s">
        <v>700</v>
      </c>
      <c r="J3670" s="6" t="s">
        <v>700</v>
      </c>
      <c r="K3670" s="45">
        <v>1</v>
      </c>
      <c r="L3670" s="4" t="s">
        <v>750</v>
      </c>
      <c r="M3670" s="104" t="s">
        <v>19188</v>
      </c>
      <c r="N3670" s="45">
        <v>250700</v>
      </c>
      <c r="O3670" s="4" t="s">
        <v>5979</v>
      </c>
      <c r="P3670" s="4" t="s">
        <v>1097</v>
      </c>
      <c r="Q3670" s="4">
        <v>50</v>
      </c>
      <c r="R3670" s="4">
        <v>4</v>
      </c>
      <c r="S3670" s="4" t="s">
        <v>11064</v>
      </c>
      <c r="T3670" s="4">
        <v>2</v>
      </c>
      <c r="U3670" s="4">
        <v>7</v>
      </c>
      <c r="W3670" s="4" t="s">
        <v>12405</v>
      </c>
      <c r="X3670" s="4" t="s">
        <v>12406</v>
      </c>
      <c r="Y3670" s="45">
        <v>0</v>
      </c>
      <c r="AA3670" s="4">
        <v>1</v>
      </c>
      <c r="AB3670" s="4">
        <v>100</v>
      </c>
      <c r="AC3670" s="4">
        <v>1</v>
      </c>
      <c r="AD3670" s="4">
        <v>1</v>
      </c>
      <c r="AE3670" s="45" t="s">
        <v>16461</v>
      </c>
      <c r="AF3670" s="45" t="s">
        <v>16457</v>
      </c>
      <c r="AG3670" s="45" t="s">
        <v>16459</v>
      </c>
      <c r="AH3670" s="45" t="s">
        <v>16453</v>
      </c>
      <c r="AI3670" s="45" t="s">
        <v>16455</v>
      </c>
      <c r="AJ3670" s="63" t="s">
        <v>20408</v>
      </c>
      <c r="AK3670" s="63" t="s">
        <v>20408</v>
      </c>
      <c r="AL3670" s="45">
        <v>0</v>
      </c>
      <c r="AM3670" s="43">
        <f>IF(AND(L3670="WEAPON",OR(R3670=0,R3670=1,R3670=2)),[1]装备基础and强化!$V$7,IF(AND(L3670="LEFTRING",OR(R3670=0,R3670=1,R3670=2)),[1]装备基础and强化!$W$7,IF(AND(L3670="RIGHTRING",OR(R3670=0,R3670=1,R3670=2)),[1]装备基础and强化!$X$7,IF(AND(L3670="NECKLACE",OR(R3670=0,R3670=1,R3670=2)),[1]装备基础and强化!$Y$7,0))))</f>
        <v>0</v>
      </c>
      <c r="AN3670" s="43">
        <f>IF(AND(L3670="WEAPON",OR(R3670=3,R3670=4)),[1]装备基础and强化!$V$11,IF(AND(L3670="LEFTRING",OR(R3670=3,R3670=4)),[1]装备基础and强化!$W$11,IF(AND(L3670="RIGHTRING",OR(R3670=3,R3670=4)),[1]装备基础and强化!$X$11,IF(AND(L3670="NECKLACE",OR(R3670=3,R3670=4)),[1]装备基础and强化!$Y$11,0))))</f>
        <v>0</v>
      </c>
      <c r="AO3670" s="43">
        <f>IF(AND(L3670="BELT",T3670=1),[1]装备基础and强化!$AA$7,IF(AND(L3670="PANTS",T3670=1),[1]装备基础and强化!$AB$7,IF(AND(L3670="SHOES",T3670=1),[1]装备基础and强化!$AC$7,IF(AND(L3670="CLOTHES",T3670=1),[1]装备基础and强化!$AD$7,0))))</f>
        <v>0</v>
      </c>
      <c r="AP3670" s="43" t="e">
        <f>IF(AND(L3670="BELT",T3670=2),[1]装备基础and强化!$AF$7,IF(AND(L3670="PANTS",T3670=2),[1]装备基础and强化!$AG$7,IF(AND(L3670="SHOES",T3670=2),[1]装备基础and强化!$AH$7,IF(AND(L3670="CLOTHES",T3670=2),[1]装备基础and强化!$AI$7,0))))</f>
        <v>#REF!</v>
      </c>
      <c r="AQ3670" s="43">
        <f>IF(L3670="HAT",[1]装备基础and强化!$AK$7,IF(L3670="JADE",[1]装备基础and强化!$AK$7,0))</f>
        <v>0</v>
      </c>
      <c r="AR3670" s="43" t="e">
        <f t="shared" si="58"/>
        <v>#REF!</v>
      </c>
    </row>
    <row r="3671" spans="1:44" x14ac:dyDescent="0.15">
      <c r="A3671" s="43"/>
      <c r="B3671" s="5" t="s">
        <v>12645</v>
      </c>
      <c r="C3671" s="12">
        <v>23667</v>
      </c>
      <c r="D3671" s="5" t="s">
        <v>12624</v>
      </c>
      <c r="E3671" s="44" t="s">
        <v>25302</v>
      </c>
      <c r="F3671" s="4" t="s">
        <v>12646</v>
      </c>
      <c r="G3671" s="4" t="s">
        <v>12647</v>
      </c>
      <c r="H3671" s="44"/>
      <c r="I3671" s="4" t="s">
        <v>700</v>
      </c>
      <c r="J3671" s="6" t="s">
        <v>700</v>
      </c>
      <c r="K3671" s="45">
        <v>1</v>
      </c>
      <c r="L3671" s="4" t="s">
        <v>750</v>
      </c>
      <c r="M3671" s="104" t="s">
        <v>19189</v>
      </c>
      <c r="N3671" s="45">
        <v>250800</v>
      </c>
      <c r="O3671" s="4" t="s">
        <v>3327</v>
      </c>
      <c r="P3671" s="4" t="s">
        <v>1097</v>
      </c>
      <c r="Q3671" s="4">
        <v>50</v>
      </c>
      <c r="R3671" s="4">
        <v>4</v>
      </c>
      <c r="S3671" s="4" t="s">
        <v>11064</v>
      </c>
      <c r="T3671" s="4">
        <v>2</v>
      </c>
      <c r="U3671" s="4">
        <v>8</v>
      </c>
      <c r="W3671" s="4" t="s">
        <v>12405</v>
      </c>
      <c r="X3671" s="4" t="s">
        <v>12406</v>
      </c>
      <c r="Y3671" s="45">
        <v>0</v>
      </c>
      <c r="AA3671" s="4">
        <v>1</v>
      </c>
      <c r="AB3671" s="4">
        <v>100</v>
      </c>
      <c r="AC3671" s="4">
        <v>1</v>
      </c>
      <c r="AD3671" s="4">
        <v>1</v>
      </c>
      <c r="AE3671" s="45" t="s">
        <v>16461</v>
      </c>
      <c r="AF3671" s="45" t="s">
        <v>16457</v>
      </c>
      <c r="AG3671" s="45" t="s">
        <v>16459</v>
      </c>
      <c r="AH3671" s="45" t="s">
        <v>16453</v>
      </c>
      <c r="AI3671" s="45" t="s">
        <v>16455</v>
      </c>
      <c r="AJ3671" s="63" t="s">
        <v>20408</v>
      </c>
      <c r="AK3671" s="63" t="s">
        <v>20408</v>
      </c>
      <c r="AL3671" s="4">
        <v>0</v>
      </c>
      <c r="AM3671" s="43">
        <f>IF(AND(L3671="WEAPON",OR(R3671=0,R3671=1,R3671=2)),[1]装备基础and强化!$V$7,IF(AND(L3671="LEFTRING",OR(R3671=0,R3671=1,R3671=2)),[1]装备基础and强化!$W$7,IF(AND(L3671="RIGHTRING",OR(R3671=0,R3671=1,R3671=2)),[1]装备基础and强化!$X$7,IF(AND(L3671="NECKLACE",OR(R3671=0,R3671=1,R3671=2)),[1]装备基础and强化!$Y$7,0))))</f>
        <v>0</v>
      </c>
      <c r="AN3671" s="43">
        <f>IF(AND(L3671="WEAPON",OR(R3671=3,R3671=4)),[1]装备基础and强化!$V$11,IF(AND(L3671="LEFTRING",OR(R3671=3,R3671=4)),[1]装备基础and强化!$W$11,IF(AND(L3671="RIGHTRING",OR(R3671=3,R3671=4)),[1]装备基础and强化!$X$11,IF(AND(L3671="NECKLACE",OR(R3671=3,R3671=4)),[1]装备基础and强化!$Y$11,0))))</f>
        <v>0</v>
      </c>
      <c r="AO3671" s="43">
        <f>IF(AND(L3671="BELT",T3671=1),[1]装备基础and强化!$AA$7,IF(AND(L3671="PANTS",T3671=1),[1]装备基础and强化!$AB$7,IF(AND(L3671="SHOES",T3671=1),[1]装备基础and强化!$AC$7,IF(AND(L3671="CLOTHES",T3671=1),[1]装备基础and强化!$AD$7,0))))</f>
        <v>0</v>
      </c>
      <c r="AP3671" s="43" t="e">
        <f>IF(AND(L3671="BELT",T3671=2),[1]装备基础and强化!$AF$7,IF(AND(L3671="PANTS",T3671=2),[1]装备基础and强化!$AG$7,IF(AND(L3671="SHOES",T3671=2),[1]装备基础and强化!$AH$7,IF(AND(L3671="CLOTHES",T3671=2),[1]装备基础and强化!$AI$7,0))))</f>
        <v>#REF!</v>
      </c>
      <c r="AQ3671" s="43">
        <f>IF(L3671="HAT",[1]装备基础and强化!$AK$7,IF(L3671="JADE",[1]装备基础and强化!$AK$7,0))</f>
        <v>0</v>
      </c>
      <c r="AR3671" s="43" t="e">
        <f t="shared" si="58"/>
        <v>#REF!</v>
      </c>
    </row>
    <row r="3672" spans="1:44" x14ac:dyDescent="0.15">
      <c r="A3672" s="43"/>
      <c r="B3672" s="5" t="s">
        <v>12648</v>
      </c>
      <c r="C3672" s="12">
        <v>23668</v>
      </c>
      <c r="D3672" s="5" t="s">
        <v>12649</v>
      </c>
      <c r="E3672" s="44" t="s">
        <v>25303</v>
      </c>
      <c r="F3672" s="4" t="s">
        <v>12650</v>
      </c>
      <c r="G3672" s="4" t="s">
        <v>12651</v>
      </c>
      <c r="H3672" s="44"/>
      <c r="I3672" s="4" t="s">
        <v>700</v>
      </c>
      <c r="J3672" s="6" t="s">
        <v>700</v>
      </c>
      <c r="K3672" s="45">
        <v>1</v>
      </c>
      <c r="L3672" s="4" t="s">
        <v>750</v>
      </c>
      <c r="M3672" s="104" t="s">
        <v>19190</v>
      </c>
      <c r="N3672" s="45">
        <v>280100</v>
      </c>
      <c r="O3672" s="4" t="s">
        <v>6400</v>
      </c>
      <c r="P3672" s="4" t="s">
        <v>1097</v>
      </c>
      <c r="Q3672" s="4">
        <v>90</v>
      </c>
      <c r="R3672" s="4">
        <v>4</v>
      </c>
      <c r="S3672" s="4" t="s">
        <v>11096</v>
      </c>
      <c r="T3672" s="4">
        <v>2</v>
      </c>
      <c r="U3672" s="4">
        <v>1</v>
      </c>
      <c r="W3672" s="4" t="s">
        <v>12432</v>
      </c>
      <c r="X3672" s="4" t="s">
        <v>12433</v>
      </c>
      <c r="Y3672" s="45">
        <v>0</v>
      </c>
      <c r="AA3672" s="4">
        <v>1</v>
      </c>
      <c r="AB3672" s="4">
        <v>100</v>
      </c>
      <c r="AC3672" s="4">
        <v>1</v>
      </c>
      <c r="AD3672" s="4">
        <v>1</v>
      </c>
      <c r="AE3672" s="45" t="s">
        <v>16461</v>
      </c>
      <c r="AF3672" s="45" t="s">
        <v>16457</v>
      </c>
      <c r="AG3672" s="45" t="s">
        <v>16459</v>
      </c>
      <c r="AH3672" s="45" t="s">
        <v>16453</v>
      </c>
      <c r="AI3672" s="45" t="s">
        <v>16455</v>
      </c>
      <c r="AJ3672" s="63" t="s">
        <v>20407</v>
      </c>
      <c r="AK3672" s="63" t="s">
        <v>20408</v>
      </c>
      <c r="AL3672" s="45">
        <v>0</v>
      </c>
      <c r="AM3672" s="43">
        <f>IF(AND(L3672="WEAPON",OR(R3672=0,R3672=1,R3672=2)),[1]装备基础and强化!$V$7,IF(AND(L3672="LEFTRING",OR(R3672=0,R3672=1,R3672=2)),[1]装备基础and强化!$W$7,IF(AND(L3672="RIGHTRING",OR(R3672=0,R3672=1,R3672=2)),[1]装备基础and强化!$X$7,IF(AND(L3672="NECKLACE",OR(R3672=0,R3672=1,R3672=2)),[1]装备基础and强化!$Y$7,0))))</f>
        <v>0</v>
      </c>
      <c r="AN3672" s="43">
        <f>IF(AND(L3672="WEAPON",OR(R3672=3,R3672=4)),[1]装备基础and强化!$V$11,IF(AND(L3672="LEFTRING",OR(R3672=3,R3672=4)),[1]装备基础and强化!$W$11,IF(AND(L3672="RIGHTRING",OR(R3672=3,R3672=4)),[1]装备基础and强化!$X$11,IF(AND(L3672="NECKLACE",OR(R3672=3,R3672=4)),[1]装备基础and强化!$Y$11,0))))</f>
        <v>0</v>
      </c>
      <c r="AO3672" s="43">
        <f>IF(AND(L3672="BELT",T3672=1),[1]装备基础and强化!$AA$7,IF(AND(L3672="PANTS",T3672=1),[1]装备基础and强化!$AB$7,IF(AND(L3672="SHOES",T3672=1),[1]装备基础and强化!$AC$7,IF(AND(L3672="CLOTHES",T3672=1),[1]装备基础and强化!$AD$7,0))))</f>
        <v>0</v>
      </c>
      <c r="AP3672" s="43" t="e">
        <f>IF(AND(L3672="BELT",T3672=2),[1]装备基础and强化!$AF$7,IF(AND(L3672="PANTS",T3672=2),[1]装备基础and强化!$AG$7,IF(AND(L3672="SHOES",T3672=2),[1]装备基础and强化!$AH$7,IF(AND(L3672="CLOTHES",T3672=2),[1]装备基础and强化!$AI$7,0))))</f>
        <v>#REF!</v>
      </c>
      <c r="AQ3672" s="43">
        <f>IF(L3672="HAT",[1]装备基础and强化!$AK$7,IF(L3672="JADE",[1]装备基础and强化!$AK$7,0))</f>
        <v>0</v>
      </c>
      <c r="AR3672" s="43" t="e">
        <f t="shared" si="58"/>
        <v>#REF!</v>
      </c>
    </row>
    <row r="3673" spans="1:44" x14ac:dyDescent="0.15">
      <c r="A3673" s="43"/>
      <c r="B3673" s="5" t="s">
        <v>12652</v>
      </c>
      <c r="C3673" s="12">
        <v>23669</v>
      </c>
      <c r="D3673" s="5" t="s">
        <v>12649</v>
      </c>
      <c r="E3673" s="44" t="s">
        <v>25304</v>
      </c>
      <c r="F3673" s="4" t="s">
        <v>12653</v>
      </c>
      <c r="G3673" s="4" t="s">
        <v>12654</v>
      </c>
      <c r="H3673" s="44"/>
      <c r="I3673" s="4" t="s">
        <v>700</v>
      </c>
      <c r="J3673" s="6" t="s">
        <v>700</v>
      </c>
      <c r="K3673" s="45">
        <v>1</v>
      </c>
      <c r="L3673" s="4" t="s">
        <v>750</v>
      </c>
      <c r="M3673" s="104" t="s">
        <v>19191</v>
      </c>
      <c r="N3673" s="45">
        <v>280200</v>
      </c>
      <c r="O3673" s="4" t="s">
        <v>3254</v>
      </c>
      <c r="P3673" s="4" t="s">
        <v>1097</v>
      </c>
      <c r="Q3673" s="4">
        <v>90</v>
      </c>
      <c r="R3673" s="4">
        <v>4</v>
      </c>
      <c r="S3673" s="4" t="s">
        <v>11096</v>
      </c>
      <c r="T3673" s="4">
        <v>2</v>
      </c>
      <c r="U3673" s="4">
        <v>2</v>
      </c>
      <c r="W3673" s="4" t="s">
        <v>12432</v>
      </c>
      <c r="X3673" s="4" t="s">
        <v>12433</v>
      </c>
      <c r="Y3673" s="45">
        <v>0</v>
      </c>
      <c r="AA3673" s="4">
        <v>1</v>
      </c>
      <c r="AB3673" s="4">
        <v>100</v>
      </c>
      <c r="AC3673" s="4">
        <v>1</v>
      </c>
      <c r="AD3673" s="4">
        <v>1</v>
      </c>
      <c r="AE3673" s="45" t="s">
        <v>16461</v>
      </c>
      <c r="AF3673" s="45" t="s">
        <v>16457</v>
      </c>
      <c r="AG3673" s="45" t="s">
        <v>16459</v>
      </c>
      <c r="AH3673" s="45" t="s">
        <v>16453</v>
      </c>
      <c r="AI3673" s="45" t="s">
        <v>16455</v>
      </c>
      <c r="AJ3673" s="63" t="s">
        <v>20407</v>
      </c>
      <c r="AK3673" s="63" t="s">
        <v>20408</v>
      </c>
      <c r="AL3673" s="4">
        <v>0</v>
      </c>
      <c r="AM3673" s="43">
        <f>IF(AND(L3673="WEAPON",OR(R3673=0,R3673=1,R3673=2)),[1]装备基础and强化!$V$7,IF(AND(L3673="LEFTRING",OR(R3673=0,R3673=1,R3673=2)),[1]装备基础and强化!$W$7,IF(AND(L3673="RIGHTRING",OR(R3673=0,R3673=1,R3673=2)),[1]装备基础and强化!$X$7,IF(AND(L3673="NECKLACE",OR(R3673=0,R3673=1,R3673=2)),[1]装备基础and强化!$Y$7,0))))</f>
        <v>0</v>
      </c>
      <c r="AN3673" s="43">
        <f>IF(AND(L3673="WEAPON",OR(R3673=3,R3673=4)),[1]装备基础and强化!$V$11,IF(AND(L3673="LEFTRING",OR(R3673=3,R3673=4)),[1]装备基础and强化!$W$11,IF(AND(L3673="RIGHTRING",OR(R3673=3,R3673=4)),[1]装备基础and强化!$X$11,IF(AND(L3673="NECKLACE",OR(R3673=3,R3673=4)),[1]装备基础and强化!$Y$11,0))))</f>
        <v>0</v>
      </c>
      <c r="AO3673" s="43">
        <f>IF(AND(L3673="BELT",T3673=1),[1]装备基础and强化!$AA$7,IF(AND(L3673="PANTS",T3673=1),[1]装备基础and强化!$AB$7,IF(AND(L3673="SHOES",T3673=1),[1]装备基础and强化!$AC$7,IF(AND(L3673="CLOTHES",T3673=1),[1]装备基础and强化!$AD$7,0))))</f>
        <v>0</v>
      </c>
      <c r="AP3673" s="43" t="e">
        <f>IF(AND(L3673="BELT",T3673=2),[1]装备基础and强化!$AF$7,IF(AND(L3673="PANTS",T3673=2),[1]装备基础and强化!$AG$7,IF(AND(L3673="SHOES",T3673=2),[1]装备基础and强化!$AH$7,IF(AND(L3673="CLOTHES",T3673=2),[1]装备基础and强化!$AI$7,0))))</f>
        <v>#REF!</v>
      </c>
      <c r="AQ3673" s="43">
        <f>IF(L3673="HAT",[1]装备基础and强化!$AK$7,IF(L3673="JADE",[1]装备基础and强化!$AK$7,0))</f>
        <v>0</v>
      </c>
      <c r="AR3673" s="43" t="e">
        <f t="shared" si="58"/>
        <v>#REF!</v>
      </c>
    </row>
    <row r="3674" spans="1:44" x14ac:dyDescent="0.15">
      <c r="A3674" s="43"/>
      <c r="B3674" s="5" t="s">
        <v>12655</v>
      </c>
      <c r="C3674" s="12">
        <v>23670</v>
      </c>
      <c r="D3674" s="5" t="s">
        <v>12649</v>
      </c>
      <c r="E3674" s="44" t="s">
        <v>25305</v>
      </c>
      <c r="F3674" s="4" t="s">
        <v>12656</v>
      </c>
      <c r="G3674" s="4" t="s">
        <v>12657</v>
      </c>
      <c r="H3674" s="44"/>
      <c r="I3674" s="4" t="s">
        <v>700</v>
      </c>
      <c r="J3674" s="6" t="s">
        <v>700</v>
      </c>
      <c r="K3674" s="45">
        <v>1</v>
      </c>
      <c r="L3674" s="4" t="s">
        <v>750</v>
      </c>
      <c r="M3674" s="104" t="s">
        <v>19192</v>
      </c>
      <c r="N3674" s="45">
        <v>280300</v>
      </c>
      <c r="O3674" s="4" t="s">
        <v>4142</v>
      </c>
      <c r="P3674" s="4" t="s">
        <v>1097</v>
      </c>
      <c r="Q3674" s="4">
        <v>90</v>
      </c>
      <c r="R3674" s="4">
        <v>4</v>
      </c>
      <c r="S3674" s="4" t="s">
        <v>11096</v>
      </c>
      <c r="T3674" s="4">
        <v>2</v>
      </c>
      <c r="U3674" s="4">
        <v>3</v>
      </c>
      <c r="W3674" s="4" t="s">
        <v>12432</v>
      </c>
      <c r="X3674" s="4" t="s">
        <v>12433</v>
      </c>
      <c r="Y3674" s="45">
        <v>0</v>
      </c>
      <c r="AA3674" s="4">
        <v>1</v>
      </c>
      <c r="AB3674" s="4">
        <v>100</v>
      </c>
      <c r="AC3674" s="4">
        <v>1</v>
      </c>
      <c r="AD3674" s="4">
        <v>1</v>
      </c>
      <c r="AE3674" s="45" t="s">
        <v>16461</v>
      </c>
      <c r="AF3674" s="45" t="s">
        <v>16457</v>
      </c>
      <c r="AG3674" s="45" t="s">
        <v>16459</v>
      </c>
      <c r="AH3674" s="45" t="s">
        <v>16453</v>
      </c>
      <c r="AI3674" s="45" t="s">
        <v>16455</v>
      </c>
      <c r="AJ3674" s="63" t="s">
        <v>20407</v>
      </c>
      <c r="AK3674" s="63" t="s">
        <v>20408</v>
      </c>
      <c r="AL3674" s="45">
        <v>0</v>
      </c>
      <c r="AM3674" s="43">
        <f>IF(AND(L3674="WEAPON",OR(R3674=0,R3674=1,R3674=2)),[1]装备基础and强化!$V$7,IF(AND(L3674="LEFTRING",OR(R3674=0,R3674=1,R3674=2)),[1]装备基础and强化!$W$7,IF(AND(L3674="RIGHTRING",OR(R3674=0,R3674=1,R3674=2)),[1]装备基础and强化!$X$7,IF(AND(L3674="NECKLACE",OR(R3674=0,R3674=1,R3674=2)),[1]装备基础and强化!$Y$7,0))))</f>
        <v>0</v>
      </c>
      <c r="AN3674" s="43">
        <f>IF(AND(L3674="WEAPON",OR(R3674=3,R3674=4)),[1]装备基础and强化!$V$11,IF(AND(L3674="LEFTRING",OR(R3674=3,R3674=4)),[1]装备基础and强化!$W$11,IF(AND(L3674="RIGHTRING",OR(R3674=3,R3674=4)),[1]装备基础and强化!$X$11,IF(AND(L3674="NECKLACE",OR(R3674=3,R3674=4)),[1]装备基础and强化!$Y$11,0))))</f>
        <v>0</v>
      </c>
      <c r="AO3674" s="43">
        <f>IF(AND(L3674="BELT",T3674=1),[1]装备基础and强化!$AA$7,IF(AND(L3674="PANTS",T3674=1),[1]装备基础and强化!$AB$7,IF(AND(L3674="SHOES",T3674=1),[1]装备基础and强化!$AC$7,IF(AND(L3674="CLOTHES",T3674=1),[1]装备基础and强化!$AD$7,0))))</f>
        <v>0</v>
      </c>
      <c r="AP3674" s="43" t="e">
        <f>IF(AND(L3674="BELT",T3674=2),[1]装备基础and强化!$AF$7,IF(AND(L3674="PANTS",T3674=2),[1]装备基础and强化!$AG$7,IF(AND(L3674="SHOES",T3674=2),[1]装备基础and强化!$AH$7,IF(AND(L3674="CLOTHES",T3674=2),[1]装备基础and强化!$AI$7,0))))</f>
        <v>#REF!</v>
      </c>
      <c r="AQ3674" s="43">
        <f>IF(L3674="HAT",[1]装备基础and强化!$AK$7,IF(L3674="JADE",[1]装备基础and强化!$AK$7,0))</f>
        <v>0</v>
      </c>
      <c r="AR3674" s="43" t="e">
        <f t="shared" si="58"/>
        <v>#REF!</v>
      </c>
    </row>
    <row r="3675" spans="1:44" x14ac:dyDescent="0.15">
      <c r="A3675" s="43"/>
      <c r="B3675" s="5" t="s">
        <v>12658</v>
      </c>
      <c r="C3675" s="12">
        <v>23671</v>
      </c>
      <c r="D3675" s="5" t="s">
        <v>12649</v>
      </c>
      <c r="E3675" s="44" t="s">
        <v>25306</v>
      </c>
      <c r="F3675" s="4" t="s">
        <v>12659</v>
      </c>
      <c r="G3675" s="4" t="s">
        <v>12660</v>
      </c>
      <c r="H3675" s="44"/>
      <c r="I3675" s="4" t="s">
        <v>700</v>
      </c>
      <c r="J3675" s="6" t="s">
        <v>700</v>
      </c>
      <c r="K3675" s="45">
        <v>1</v>
      </c>
      <c r="L3675" s="4" t="s">
        <v>750</v>
      </c>
      <c r="M3675" s="104" t="s">
        <v>19193</v>
      </c>
      <c r="N3675" s="45">
        <v>280400</v>
      </c>
      <c r="O3675" s="4" t="s">
        <v>3358</v>
      </c>
      <c r="P3675" s="4" t="s">
        <v>1097</v>
      </c>
      <c r="Q3675" s="4">
        <v>90</v>
      </c>
      <c r="R3675" s="4">
        <v>4</v>
      </c>
      <c r="S3675" s="4" t="s">
        <v>11096</v>
      </c>
      <c r="T3675" s="4">
        <v>2</v>
      </c>
      <c r="U3675" s="4">
        <v>4</v>
      </c>
      <c r="W3675" s="4" t="s">
        <v>12432</v>
      </c>
      <c r="X3675" s="4" t="s">
        <v>12433</v>
      </c>
      <c r="Y3675" s="45">
        <v>0</v>
      </c>
      <c r="AA3675" s="4">
        <v>1</v>
      </c>
      <c r="AB3675" s="4">
        <v>100</v>
      </c>
      <c r="AC3675" s="4">
        <v>1</v>
      </c>
      <c r="AD3675" s="4">
        <v>1</v>
      </c>
      <c r="AE3675" s="45" t="s">
        <v>16461</v>
      </c>
      <c r="AF3675" s="45" t="s">
        <v>16457</v>
      </c>
      <c r="AG3675" s="45" t="s">
        <v>16459</v>
      </c>
      <c r="AH3675" s="45" t="s">
        <v>16453</v>
      </c>
      <c r="AI3675" s="45" t="s">
        <v>16455</v>
      </c>
      <c r="AJ3675" s="63" t="s">
        <v>20407</v>
      </c>
      <c r="AK3675" s="63" t="s">
        <v>20408</v>
      </c>
      <c r="AL3675" s="4">
        <v>0</v>
      </c>
      <c r="AM3675" s="43">
        <f>IF(AND(L3675="WEAPON",OR(R3675=0,R3675=1,R3675=2)),[1]装备基础and强化!$V$7,IF(AND(L3675="LEFTRING",OR(R3675=0,R3675=1,R3675=2)),[1]装备基础and强化!$W$7,IF(AND(L3675="RIGHTRING",OR(R3675=0,R3675=1,R3675=2)),[1]装备基础and强化!$X$7,IF(AND(L3675="NECKLACE",OR(R3675=0,R3675=1,R3675=2)),[1]装备基础and强化!$Y$7,0))))</f>
        <v>0</v>
      </c>
      <c r="AN3675" s="43">
        <f>IF(AND(L3675="WEAPON",OR(R3675=3,R3675=4)),[1]装备基础and强化!$V$11,IF(AND(L3675="LEFTRING",OR(R3675=3,R3675=4)),[1]装备基础and强化!$W$11,IF(AND(L3675="RIGHTRING",OR(R3675=3,R3675=4)),[1]装备基础and强化!$X$11,IF(AND(L3675="NECKLACE",OR(R3675=3,R3675=4)),[1]装备基础and强化!$Y$11,0))))</f>
        <v>0</v>
      </c>
      <c r="AO3675" s="43">
        <f>IF(AND(L3675="BELT",T3675=1),[1]装备基础and强化!$AA$7,IF(AND(L3675="PANTS",T3675=1),[1]装备基础and强化!$AB$7,IF(AND(L3675="SHOES",T3675=1),[1]装备基础and强化!$AC$7,IF(AND(L3675="CLOTHES",T3675=1),[1]装备基础and强化!$AD$7,0))))</f>
        <v>0</v>
      </c>
      <c r="AP3675" s="43" t="e">
        <f>IF(AND(L3675="BELT",T3675=2),[1]装备基础and强化!$AF$7,IF(AND(L3675="PANTS",T3675=2),[1]装备基础and强化!$AG$7,IF(AND(L3675="SHOES",T3675=2),[1]装备基础and强化!$AH$7,IF(AND(L3675="CLOTHES",T3675=2),[1]装备基础and强化!$AI$7,0))))</f>
        <v>#REF!</v>
      </c>
      <c r="AQ3675" s="43">
        <f>IF(L3675="HAT",[1]装备基础and强化!$AK$7,IF(L3675="JADE",[1]装备基础and强化!$AK$7,0))</f>
        <v>0</v>
      </c>
      <c r="AR3675" s="43" t="e">
        <f t="shared" si="58"/>
        <v>#REF!</v>
      </c>
    </row>
    <row r="3676" spans="1:44" x14ac:dyDescent="0.15">
      <c r="A3676" s="43"/>
      <c r="B3676" s="5" t="s">
        <v>12661</v>
      </c>
      <c r="C3676" s="12">
        <v>23672</v>
      </c>
      <c r="D3676" s="5" t="s">
        <v>12649</v>
      </c>
      <c r="E3676" s="44" t="s">
        <v>25307</v>
      </c>
      <c r="F3676" s="4" t="s">
        <v>12662</v>
      </c>
      <c r="G3676" s="4" t="s">
        <v>12663</v>
      </c>
      <c r="H3676" s="44"/>
      <c r="I3676" s="4" t="s">
        <v>700</v>
      </c>
      <c r="J3676" s="6" t="s">
        <v>700</v>
      </c>
      <c r="K3676" s="45">
        <v>1</v>
      </c>
      <c r="L3676" s="4" t="s">
        <v>750</v>
      </c>
      <c r="M3676" s="104" t="s">
        <v>19194</v>
      </c>
      <c r="N3676" s="45">
        <v>280500</v>
      </c>
      <c r="O3676" s="4" t="s">
        <v>3288</v>
      </c>
      <c r="P3676" s="4" t="s">
        <v>1097</v>
      </c>
      <c r="Q3676" s="4">
        <v>90</v>
      </c>
      <c r="R3676" s="4">
        <v>4</v>
      </c>
      <c r="S3676" s="4" t="s">
        <v>11096</v>
      </c>
      <c r="T3676" s="4">
        <v>2</v>
      </c>
      <c r="U3676" s="4">
        <v>5</v>
      </c>
      <c r="W3676" s="4" t="s">
        <v>12432</v>
      </c>
      <c r="X3676" s="4" t="s">
        <v>12433</v>
      </c>
      <c r="Y3676" s="45">
        <v>0</v>
      </c>
      <c r="AA3676" s="4">
        <v>1</v>
      </c>
      <c r="AB3676" s="4">
        <v>100</v>
      </c>
      <c r="AC3676" s="4">
        <v>1</v>
      </c>
      <c r="AD3676" s="4">
        <v>1</v>
      </c>
      <c r="AE3676" s="45" t="s">
        <v>16461</v>
      </c>
      <c r="AF3676" s="45" t="s">
        <v>16457</v>
      </c>
      <c r="AG3676" s="45" t="s">
        <v>16459</v>
      </c>
      <c r="AH3676" s="45" t="s">
        <v>16453</v>
      </c>
      <c r="AI3676" s="45" t="s">
        <v>16455</v>
      </c>
      <c r="AJ3676" s="63" t="s">
        <v>20407</v>
      </c>
      <c r="AK3676" s="63" t="s">
        <v>20408</v>
      </c>
      <c r="AL3676" s="45">
        <v>0</v>
      </c>
      <c r="AM3676" s="43">
        <f>IF(AND(L3676="WEAPON",OR(R3676=0,R3676=1,R3676=2)),[1]装备基础and强化!$V$7,IF(AND(L3676="LEFTRING",OR(R3676=0,R3676=1,R3676=2)),[1]装备基础and强化!$W$7,IF(AND(L3676="RIGHTRING",OR(R3676=0,R3676=1,R3676=2)),[1]装备基础and强化!$X$7,IF(AND(L3676="NECKLACE",OR(R3676=0,R3676=1,R3676=2)),[1]装备基础and强化!$Y$7,0))))</f>
        <v>0</v>
      </c>
      <c r="AN3676" s="43">
        <f>IF(AND(L3676="WEAPON",OR(R3676=3,R3676=4)),[1]装备基础and强化!$V$11,IF(AND(L3676="LEFTRING",OR(R3676=3,R3676=4)),[1]装备基础and强化!$W$11,IF(AND(L3676="RIGHTRING",OR(R3676=3,R3676=4)),[1]装备基础and强化!$X$11,IF(AND(L3676="NECKLACE",OR(R3676=3,R3676=4)),[1]装备基础and强化!$Y$11,0))))</f>
        <v>0</v>
      </c>
      <c r="AO3676" s="43">
        <f>IF(AND(L3676="BELT",T3676=1),[1]装备基础and强化!$AA$7,IF(AND(L3676="PANTS",T3676=1),[1]装备基础and强化!$AB$7,IF(AND(L3676="SHOES",T3676=1),[1]装备基础and强化!$AC$7,IF(AND(L3676="CLOTHES",T3676=1),[1]装备基础and强化!$AD$7,0))))</f>
        <v>0</v>
      </c>
      <c r="AP3676" s="43" t="e">
        <f>IF(AND(L3676="BELT",T3676=2),[1]装备基础and强化!$AF$7,IF(AND(L3676="PANTS",T3676=2),[1]装备基础and强化!$AG$7,IF(AND(L3676="SHOES",T3676=2),[1]装备基础and强化!$AH$7,IF(AND(L3676="CLOTHES",T3676=2),[1]装备基础and强化!$AI$7,0))))</f>
        <v>#REF!</v>
      </c>
      <c r="AQ3676" s="43">
        <f>IF(L3676="HAT",[1]装备基础and强化!$AK$7,IF(L3676="JADE",[1]装备基础and强化!$AK$7,0))</f>
        <v>0</v>
      </c>
      <c r="AR3676" s="43" t="e">
        <f t="shared" si="58"/>
        <v>#REF!</v>
      </c>
    </row>
    <row r="3677" spans="1:44" x14ac:dyDescent="0.15">
      <c r="A3677" s="43"/>
      <c r="B3677" s="5" t="s">
        <v>12664</v>
      </c>
      <c r="C3677" s="12">
        <v>23673</v>
      </c>
      <c r="D3677" s="5" t="s">
        <v>12649</v>
      </c>
      <c r="E3677" s="44" t="s">
        <v>25308</v>
      </c>
      <c r="F3677" s="4" t="s">
        <v>12665</v>
      </c>
      <c r="G3677" s="4" t="s">
        <v>12666</v>
      </c>
      <c r="H3677" s="44"/>
      <c r="I3677" s="4" t="s">
        <v>700</v>
      </c>
      <c r="J3677" s="6" t="s">
        <v>700</v>
      </c>
      <c r="K3677" s="45">
        <v>1</v>
      </c>
      <c r="L3677" s="4" t="s">
        <v>750</v>
      </c>
      <c r="M3677" s="104" t="s">
        <v>19195</v>
      </c>
      <c r="N3677" s="45">
        <v>280600</v>
      </c>
      <c r="O3677" s="4" t="s">
        <v>14690</v>
      </c>
      <c r="P3677" s="4" t="s">
        <v>1097</v>
      </c>
      <c r="Q3677" s="4">
        <v>90</v>
      </c>
      <c r="R3677" s="4">
        <v>4</v>
      </c>
      <c r="S3677" s="4" t="s">
        <v>11096</v>
      </c>
      <c r="T3677" s="4">
        <v>2</v>
      </c>
      <c r="U3677" s="4">
        <v>6</v>
      </c>
      <c r="W3677" s="4" t="s">
        <v>12432</v>
      </c>
      <c r="X3677" s="4" t="s">
        <v>12433</v>
      </c>
      <c r="Y3677" s="45">
        <v>0</v>
      </c>
      <c r="AA3677" s="4">
        <v>1</v>
      </c>
      <c r="AB3677" s="4">
        <v>100</v>
      </c>
      <c r="AC3677" s="4">
        <v>1</v>
      </c>
      <c r="AD3677" s="4">
        <v>1</v>
      </c>
      <c r="AE3677" s="45" t="s">
        <v>16461</v>
      </c>
      <c r="AF3677" s="45" t="s">
        <v>16457</v>
      </c>
      <c r="AG3677" s="45" t="s">
        <v>16459</v>
      </c>
      <c r="AH3677" s="45" t="s">
        <v>16453</v>
      </c>
      <c r="AI3677" s="45" t="s">
        <v>16455</v>
      </c>
      <c r="AJ3677" s="63" t="s">
        <v>20407</v>
      </c>
      <c r="AK3677" s="63" t="s">
        <v>20408</v>
      </c>
      <c r="AL3677" s="4">
        <v>0</v>
      </c>
      <c r="AM3677" s="43">
        <f>IF(AND(L3677="WEAPON",OR(R3677=0,R3677=1,R3677=2)),[1]装备基础and强化!$V$7,IF(AND(L3677="LEFTRING",OR(R3677=0,R3677=1,R3677=2)),[1]装备基础and强化!$W$7,IF(AND(L3677="RIGHTRING",OR(R3677=0,R3677=1,R3677=2)),[1]装备基础and强化!$X$7,IF(AND(L3677="NECKLACE",OR(R3677=0,R3677=1,R3677=2)),[1]装备基础and强化!$Y$7,0))))</f>
        <v>0</v>
      </c>
      <c r="AN3677" s="43">
        <f>IF(AND(L3677="WEAPON",OR(R3677=3,R3677=4)),[1]装备基础and强化!$V$11,IF(AND(L3677="LEFTRING",OR(R3677=3,R3677=4)),[1]装备基础and强化!$W$11,IF(AND(L3677="RIGHTRING",OR(R3677=3,R3677=4)),[1]装备基础and强化!$X$11,IF(AND(L3677="NECKLACE",OR(R3677=3,R3677=4)),[1]装备基础and强化!$Y$11,0))))</f>
        <v>0</v>
      </c>
      <c r="AO3677" s="43">
        <f>IF(AND(L3677="BELT",T3677=1),[1]装备基础and强化!$AA$7,IF(AND(L3677="PANTS",T3677=1),[1]装备基础and强化!$AB$7,IF(AND(L3677="SHOES",T3677=1),[1]装备基础and强化!$AC$7,IF(AND(L3677="CLOTHES",T3677=1),[1]装备基础and强化!$AD$7,0))))</f>
        <v>0</v>
      </c>
      <c r="AP3677" s="43" t="e">
        <f>IF(AND(L3677="BELT",T3677=2),[1]装备基础and强化!$AF$7,IF(AND(L3677="PANTS",T3677=2),[1]装备基础and强化!$AG$7,IF(AND(L3677="SHOES",T3677=2),[1]装备基础and强化!$AH$7,IF(AND(L3677="CLOTHES",T3677=2),[1]装备基础and强化!$AI$7,0))))</f>
        <v>#REF!</v>
      </c>
      <c r="AQ3677" s="43">
        <f>IF(L3677="HAT",[1]装备基础and强化!$AK$7,IF(L3677="JADE",[1]装备基础and强化!$AK$7,0))</f>
        <v>0</v>
      </c>
      <c r="AR3677" s="43" t="e">
        <f t="shared" si="58"/>
        <v>#REF!</v>
      </c>
    </row>
    <row r="3678" spans="1:44" x14ac:dyDescent="0.15">
      <c r="A3678" s="43"/>
      <c r="B3678" s="5" t="s">
        <v>12667</v>
      </c>
      <c r="C3678" s="12">
        <v>23674</v>
      </c>
      <c r="D3678" s="5" t="s">
        <v>12649</v>
      </c>
      <c r="E3678" s="44" t="s">
        <v>25309</v>
      </c>
      <c r="F3678" s="4" t="s">
        <v>12668</v>
      </c>
      <c r="G3678" s="4" t="s">
        <v>12669</v>
      </c>
      <c r="H3678" s="44"/>
      <c r="I3678" s="4" t="s">
        <v>700</v>
      </c>
      <c r="J3678" s="6" t="s">
        <v>700</v>
      </c>
      <c r="K3678" s="45">
        <v>1</v>
      </c>
      <c r="L3678" s="4" t="s">
        <v>750</v>
      </c>
      <c r="M3678" s="104" t="s">
        <v>19196</v>
      </c>
      <c r="N3678" s="45">
        <v>280700</v>
      </c>
      <c r="O3678" s="4" t="s">
        <v>14691</v>
      </c>
      <c r="P3678" s="4" t="s">
        <v>1097</v>
      </c>
      <c r="Q3678" s="4">
        <v>90</v>
      </c>
      <c r="R3678" s="4">
        <v>4</v>
      </c>
      <c r="S3678" s="4" t="s">
        <v>11096</v>
      </c>
      <c r="T3678" s="4">
        <v>2</v>
      </c>
      <c r="U3678" s="4">
        <v>7</v>
      </c>
      <c r="W3678" s="4" t="s">
        <v>12432</v>
      </c>
      <c r="X3678" s="4" t="s">
        <v>12433</v>
      </c>
      <c r="Y3678" s="45">
        <v>0</v>
      </c>
      <c r="AA3678" s="4">
        <v>1</v>
      </c>
      <c r="AB3678" s="4">
        <v>100</v>
      </c>
      <c r="AC3678" s="4">
        <v>1</v>
      </c>
      <c r="AD3678" s="4">
        <v>1</v>
      </c>
      <c r="AE3678" s="45" t="s">
        <v>16461</v>
      </c>
      <c r="AF3678" s="45" t="s">
        <v>16457</v>
      </c>
      <c r="AG3678" s="45" t="s">
        <v>16459</v>
      </c>
      <c r="AH3678" s="45" t="s">
        <v>16453</v>
      </c>
      <c r="AI3678" s="45" t="s">
        <v>16455</v>
      </c>
      <c r="AJ3678" s="63" t="s">
        <v>20407</v>
      </c>
      <c r="AK3678" s="63" t="s">
        <v>20408</v>
      </c>
      <c r="AL3678" s="45">
        <v>0</v>
      </c>
      <c r="AM3678" s="43">
        <f>IF(AND(L3678="WEAPON",OR(R3678=0,R3678=1,R3678=2)),[1]装备基础and强化!$V$7,IF(AND(L3678="LEFTRING",OR(R3678=0,R3678=1,R3678=2)),[1]装备基础and强化!$W$7,IF(AND(L3678="RIGHTRING",OR(R3678=0,R3678=1,R3678=2)),[1]装备基础and强化!$X$7,IF(AND(L3678="NECKLACE",OR(R3678=0,R3678=1,R3678=2)),[1]装备基础and强化!$Y$7,0))))</f>
        <v>0</v>
      </c>
      <c r="AN3678" s="43">
        <f>IF(AND(L3678="WEAPON",OR(R3678=3,R3678=4)),[1]装备基础and强化!$V$11,IF(AND(L3678="LEFTRING",OR(R3678=3,R3678=4)),[1]装备基础and强化!$W$11,IF(AND(L3678="RIGHTRING",OR(R3678=3,R3678=4)),[1]装备基础and强化!$X$11,IF(AND(L3678="NECKLACE",OR(R3678=3,R3678=4)),[1]装备基础and强化!$Y$11,0))))</f>
        <v>0</v>
      </c>
      <c r="AO3678" s="43">
        <f>IF(AND(L3678="BELT",T3678=1),[1]装备基础and强化!$AA$7,IF(AND(L3678="PANTS",T3678=1),[1]装备基础and强化!$AB$7,IF(AND(L3678="SHOES",T3678=1),[1]装备基础and强化!$AC$7,IF(AND(L3678="CLOTHES",T3678=1),[1]装备基础and强化!$AD$7,0))))</f>
        <v>0</v>
      </c>
      <c r="AP3678" s="43" t="e">
        <f>IF(AND(L3678="BELT",T3678=2),[1]装备基础and强化!$AF$7,IF(AND(L3678="PANTS",T3678=2),[1]装备基础and强化!$AG$7,IF(AND(L3678="SHOES",T3678=2),[1]装备基础and强化!$AH$7,IF(AND(L3678="CLOTHES",T3678=2),[1]装备基础and强化!$AI$7,0))))</f>
        <v>#REF!</v>
      </c>
      <c r="AQ3678" s="43">
        <f>IF(L3678="HAT",[1]装备基础and强化!$AK$7,IF(L3678="JADE",[1]装备基础and强化!$AK$7,0))</f>
        <v>0</v>
      </c>
      <c r="AR3678" s="43" t="e">
        <f t="shared" si="58"/>
        <v>#REF!</v>
      </c>
    </row>
    <row r="3679" spans="1:44" x14ac:dyDescent="0.15">
      <c r="A3679" s="43"/>
      <c r="B3679" s="5" t="s">
        <v>12670</v>
      </c>
      <c r="C3679" s="12">
        <v>23675</v>
      </c>
      <c r="D3679" s="5" t="s">
        <v>12649</v>
      </c>
      <c r="E3679" s="44" t="s">
        <v>25310</v>
      </c>
      <c r="F3679" s="4" t="s">
        <v>12671</v>
      </c>
      <c r="G3679" s="4" t="s">
        <v>12672</v>
      </c>
      <c r="H3679" s="44"/>
      <c r="I3679" s="4" t="s">
        <v>700</v>
      </c>
      <c r="J3679" s="6" t="s">
        <v>700</v>
      </c>
      <c r="K3679" s="45">
        <v>1</v>
      </c>
      <c r="L3679" s="4" t="s">
        <v>750</v>
      </c>
      <c r="M3679" s="104" t="s">
        <v>19197</v>
      </c>
      <c r="N3679" s="45">
        <v>280800</v>
      </c>
      <c r="O3679" s="4" t="s">
        <v>6021</v>
      </c>
      <c r="P3679" s="4" t="s">
        <v>1097</v>
      </c>
      <c r="Q3679" s="4">
        <v>90</v>
      </c>
      <c r="R3679" s="4">
        <v>4</v>
      </c>
      <c r="S3679" s="4" t="s">
        <v>11096</v>
      </c>
      <c r="T3679" s="4">
        <v>2</v>
      </c>
      <c r="U3679" s="4">
        <v>8</v>
      </c>
      <c r="W3679" s="4" t="s">
        <v>12432</v>
      </c>
      <c r="X3679" s="4" t="s">
        <v>12433</v>
      </c>
      <c r="Y3679" s="45">
        <v>0</v>
      </c>
      <c r="AA3679" s="4">
        <v>1</v>
      </c>
      <c r="AB3679" s="4">
        <v>100</v>
      </c>
      <c r="AC3679" s="4">
        <v>1</v>
      </c>
      <c r="AD3679" s="4">
        <v>1</v>
      </c>
      <c r="AE3679" s="45" t="s">
        <v>16461</v>
      </c>
      <c r="AF3679" s="45" t="s">
        <v>16457</v>
      </c>
      <c r="AG3679" s="45" t="s">
        <v>16459</v>
      </c>
      <c r="AH3679" s="45" t="s">
        <v>16453</v>
      </c>
      <c r="AI3679" s="45" t="s">
        <v>16455</v>
      </c>
      <c r="AJ3679" s="63" t="s">
        <v>20407</v>
      </c>
      <c r="AK3679" s="63" t="s">
        <v>20408</v>
      </c>
      <c r="AL3679" s="4">
        <v>0</v>
      </c>
      <c r="AM3679" s="43">
        <f>IF(AND(L3679="WEAPON",OR(R3679=0,R3679=1,R3679=2)),[1]装备基础and强化!$V$7,IF(AND(L3679="LEFTRING",OR(R3679=0,R3679=1,R3679=2)),[1]装备基础and强化!$W$7,IF(AND(L3679="RIGHTRING",OR(R3679=0,R3679=1,R3679=2)),[1]装备基础and强化!$X$7,IF(AND(L3679="NECKLACE",OR(R3679=0,R3679=1,R3679=2)),[1]装备基础and强化!$Y$7,0))))</f>
        <v>0</v>
      </c>
      <c r="AN3679" s="43">
        <f>IF(AND(L3679="WEAPON",OR(R3679=3,R3679=4)),[1]装备基础and强化!$V$11,IF(AND(L3679="LEFTRING",OR(R3679=3,R3679=4)),[1]装备基础and强化!$W$11,IF(AND(L3679="RIGHTRING",OR(R3679=3,R3679=4)),[1]装备基础and强化!$X$11,IF(AND(L3679="NECKLACE",OR(R3679=3,R3679=4)),[1]装备基础and强化!$Y$11,0))))</f>
        <v>0</v>
      </c>
      <c r="AO3679" s="43">
        <f>IF(AND(L3679="BELT",T3679=1),[1]装备基础and强化!$AA$7,IF(AND(L3679="PANTS",T3679=1),[1]装备基础and强化!$AB$7,IF(AND(L3679="SHOES",T3679=1),[1]装备基础and强化!$AC$7,IF(AND(L3679="CLOTHES",T3679=1),[1]装备基础and强化!$AD$7,0))))</f>
        <v>0</v>
      </c>
      <c r="AP3679" s="43" t="e">
        <f>IF(AND(L3679="BELT",T3679=2),[1]装备基础and强化!$AF$7,IF(AND(L3679="PANTS",T3679=2),[1]装备基础and强化!$AG$7,IF(AND(L3679="SHOES",T3679=2),[1]装备基础and强化!$AH$7,IF(AND(L3679="CLOTHES",T3679=2),[1]装备基础and强化!$AI$7,0))))</f>
        <v>#REF!</v>
      </c>
      <c r="AQ3679" s="43">
        <f>IF(L3679="HAT",[1]装备基础and强化!$AK$7,IF(L3679="JADE",[1]装备基础and强化!$AK$7,0))</f>
        <v>0</v>
      </c>
      <c r="AR3679" s="43" t="e">
        <f t="shared" si="58"/>
        <v>#REF!</v>
      </c>
    </row>
    <row r="3680" spans="1:44" x14ac:dyDescent="0.15">
      <c r="A3680" s="43"/>
      <c r="B3680" s="5" t="s">
        <v>12673</v>
      </c>
      <c r="C3680" s="12">
        <v>23676</v>
      </c>
      <c r="D3680" s="5" t="s">
        <v>12674</v>
      </c>
      <c r="E3680" s="44" t="s">
        <v>25311</v>
      </c>
      <c r="F3680" s="4" t="s">
        <v>12675</v>
      </c>
      <c r="G3680" s="4" t="s">
        <v>12676</v>
      </c>
      <c r="H3680" s="44"/>
      <c r="I3680" s="4" t="s">
        <v>700</v>
      </c>
      <c r="J3680" s="6" t="s">
        <v>700</v>
      </c>
      <c r="K3680" s="45">
        <v>1</v>
      </c>
      <c r="L3680" s="4" t="s">
        <v>750</v>
      </c>
      <c r="M3680" s="104" t="s">
        <v>19198</v>
      </c>
      <c r="N3680" s="45">
        <v>2110100</v>
      </c>
      <c r="O3680" s="4" t="s">
        <v>3254</v>
      </c>
      <c r="P3680" s="4" t="s">
        <v>1097</v>
      </c>
      <c r="Q3680" s="4">
        <v>120</v>
      </c>
      <c r="R3680" s="4">
        <v>4</v>
      </c>
      <c r="S3680" s="4" t="s">
        <v>11127</v>
      </c>
      <c r="T3680" s="4">
        <v>2</v>
      </c>
      <c r="U3680" s="4">
        <v>1</v>
      </c>
      <c r="W3680" s="4" t="s">
        <v>12459</v>
      </c>
      <c r="X3680" s="4" t="s">
        <v>12460</v>
      </c>
      <c r="Y3680" s="45">
        <v>0</v>
      </c>
      <c r="AA3680" s="4">
        <v>1</v>
      </c>
      <c r="AB3680" s="4">
        <v>100</v>
      </c>
      <c r="AC3680" s="4">
        <v>1</v>
      </c>
      <c r="AD3680" s="4">
        <v>1</v>
      </c>
      <c r="AE3680" s="45" t="s">
        <v>16461</v>
      </c>
      <c r="AF3680" s="45" t="s">
        <v>16457</v>
      </c>
      <c r="AG3680" s="45" t="s">
        <v>16459</v>
      </c>
      <c r="AH3680" s="45" t="s">
        <v>16453</v>
      </c>
      <c r="AI3680" s="45" t="s">
        <v>16455</v>
      </c>
      <c r="AJ3680" s="63" t="s">
        <v>20407</v>
      </c>
      <c r="AK3680" s="63" t="s">
        <v>20408</v>
      </c>
      <c r="AL3680" s="45">
        <v>0</v>
      </c>
      <c r="AM3680" s="43">
        <f>IF(AND(L3680="WEAPON",OR(R3680=0,R3680=1,R3680=2)),[1]装备基础and强化!$V$7,IF(AND(L3680="LEFTRING",OR(R3680=0,R3680=1,R3680=2)),[1]装备基础and强化!$W$7,IF(AND(L3680="RIGHTRING",OR(R3680=0,R3680=1,R3680=2)),[1]装备基础and强化!$X$7,IF(AND(L3680="NECKLACE",OR(R3680=0,R3680=1,R3680=2)),[1]装备基础and强化!$Y$7,0))))</f>
        <v>0</v>
      </c>
      <c r="AN3680" s="43">
        <f>IF(AND(L3680="WEAPON",OR(R3680=3,R3680=4)),[1]装备基础and强化!$V$11,IF(AND(L3680="LEFTRING",OR(R3680=3,R3680=4)),[1]装备基础and强化!$W$11,IF(AND(L3680="RIGHTRING",OR(R3680=3,R3680=4)),[1]装备基础and强化!$X$11,IF(AND(L3680="NECKLACE",OR(R3680=3,R3680=4)),[1]装备基础and强化!$Y$11,0))))</f>
        <v>0</v>
      </c>
      <c r="AO3680" s="43">
        <f>IF(AND(L3680="BELT",T3680=1),[1]装备基础and强化!$AA$7,IF(AND(L3680="PANTS",T3680=1),[1]装备基础and强化!$AB$7,IF(AND(L3680="SHOES",T3680=1),[1]装备基础and强化!$AC$7,IF(AND(L3680="CLOTHES",T3680=1),[1]装备基础and强化!$AD$7,0))))</f>
        <v>0</v>
      </c>
      <c r="AP3680" s="43" t="e">
        <f>IF(AND(L3680="BELT",T3680=2),[1]装备基础and强化!$AF$7,IF(AND(L3680="PANTS",T3680=2),[1]装备基础and强化!$AG$7,IF(AND(L3680="SHOES",T3680=2),[1]装备基础and强化!$AH$7,IF(AND(L3680="CLOTHES",T3680=2),[1]装备基础and强化!$AI$7,0))))</f>
        <v>#REF!</v>
      </c>
      <c r="AQ3680" s="43">
        <f>IF(L3680="HAT",[1]装备基础and强化!$AK$7,IF(L3680="JADE",[1]装备基础and强化!$AK$7,0))</f>
        <v>0</v>
      </c>
      <c r="AR3680" s="43" t="e">
        <f t="shared" si="58"/>
        <v>#REF!</v>
      </c>
    </row>
    <row r="3681" spans="1:44" x14ac:dyDescent="0.15">
      <c r="A3681" s="43"/>
      <c r="B3681" s="5" t="s">
        <v>12677</v>
      </c>
      <c r="C3681" s="12">
        <v>23677</v>
      </c>
      <c r="D3681" s="5" t="s">
        <v>12674</v>
      </c>
      <c r="E3681" s="44" t="s">
        <v>25312</v>
      </c>
      <c r="F3681" s="4" t="s">
        <v>12678</v>
      </c>
      <c r="G3681" s="4" t="s">
        <v>12679</v>
      </c>
      <c r="H3681" s="44"/>
      <c r="I3681" s="4" t="s">
        <v>700</v>
      </c>
      <c r="J3681" s="6" t="s">
        <v>700</v>
      </c>
      <c r="K3681" s="45">
        <v>1</v>
      </c>
      <c r="L3681" s="4" t="s">
        <v>750</v>
      </c>
      <c r="M3681" s="104" t="s">
        <v>19199</v>
      </c>
      <c r="N3681" s="45">
        <v>2110200</v>
      </c>
      <c r="O3681" s="4" t="s">
        <v>3327</v>
      </c>
      <c r="P3681" s="4" t="s">
        <v>1097</v>
      </c>
      <c r="Q3681" s="4">
        <v>120</v>
      </c>
      <c r="R3681" s="4">
        <v>4</v>
      </c>
      <c r="S3681" s="4" t="s">
        <v>11127</v>
      </c>
      <c r="T3681" s="4">
        <v>2</v>
      </c>
      <c r="U3681" s="4">
        <v>2</v>
      </c>
      <c r="W3681" s="4" t="s">
        <v>12459</v>
      </c>
      <c r="X3681" s="4" t="s">
        <v>12460</v>
      </c>
      <c r="Y3681" s="45">
        <v>0</v>
      </c>
      <c r="AA3681" s="4">
        <v>1</v>
      </c>
      <c r="AB3681" s="4">
        <v>100</v>
      </c>
      <c r="AC3681" s="4">
        <v>1</v>
      </c>
      <c r="AD3681" s="4">
        <v>1</v>
      </c>
      <c r="AE3681" s="45" t="s">
        <v>16461</v>
      </c>
      <c r="AF3681" s="45" t="s">
        <v>16457</v>
      </c>
      <c r="AG3681" s="45" t="s">
        <v>16459</v>
      </c>
      <c r="AH3681" s="45" t="s">
        <v>16453</v>
      </c>
      <c r="AI3681" s="45" t="s">
        <v>16455</v>
      </c>
      <c r="AJ3681" s="63" t="s">
        <v>20407</v>
      </c>
      <c r="AK3681" s="63" t="s">
        <v>20408</v>
      </c>
      <c r="AL3681" s="4">
        <v>0</v>
      </c>
      <c r="AM3681" s="43">
        <f>IF(AND(L3681="WEAPON",OR(R3681=0,R3681=1,R3681=2)),[1]装备基础and强化!$V$7,IF(AND(L3681="LEFTRING",OR(R3681=0,R3681=1,R3681=2)),[1]装备基础and强化!$W$7,IF(AND(L3681="RIGHTRING",OR(R3681=0,R3681=1,R3681=2)),[1]装备基础and强化!$X$7,IF(AND(L3681="NECKLACE",OR(R3681=0,R3681=1,R3681=2)),[1]装备基础and强化!$Y$7,0))))</f>
        <v>0</v>
      </c>
      <c r="AN3681" s="43">
        <f>IF(AND(L3681="WEAPON",OR(R3681=3,R3681=4)),[1]装备基础and强化!$V$11,IF(AND(L3681="LEFTRING",OR(R3681=3,R3681=4)),[1]装备基础and强化!$W$11,IF(AND(L3681="RIGHTRING",OR(R3681=3,R3681=4)),[1]装备基础and强化!$X$11,IF(AND(L3681="NECKLACE",OR(R3681=3,R3681=4)),[1]装备基础and强化!$Y$11,0))))</f>
        <v>0</v>
      </c>
      <c r="AO3681" s="43">
        <f>IF(AND(L3681="BELT",T3681=1),[1]装备基础and强化!$AA$7,IF(AND(L3681="PANTS",T3681=1),[1]装备基础and强化!$AB$7,IF(AND(L3681="SHOES",T3681=1),[1]装备基础and强化!$AC$7,IF(AND(L3681="CLOTHES",T3681=1),[1]装备基础and强化!$AD$7,0))))</f>
        <v>0</v>
      </c>
      <c r="AP3681" s="43" t="e">
        <f>IF(AND(L3681="BELT",T3681=2),[1]装备基础and强化!$AF$7,IF(AND(L3681="PANTS",T3681=2),[1]装备基础and强化!$AG$7,IF(AND(L3681="SHOES",T3681=2),[1]装备基础and强化!$AH$7,IF(AND(L3681="CLOTHES",T3681=2),[1]装备基础and强化!$AI$7,0))))</f>
        <v>#REF!</v>
      </c>
      <c r="AQ3681" s="43">
        <f>IF(L3681="HAT",[1]装备基础and强化!$AK$7,IF(L3681="JADE",[1]装备基础and强化!$AK$7,0))</f>
        <v>0</v>
      </c>
      <c r="AR3681" s="43" t="e">
        <f t="shared" si="58"/>
        <v>#REF!</v>
      </c>
    </row>
    <row r="3682" spans="1:44" x14ac:dyDescent="0.15">
      <c r="A3682" s="43"/>
      <c r="B3682" s="5" t="s">
        <v>12680</v>
      </c>
      <c r="C3682" s="12">
        <v>23678</v>
      </c>
      <c r="D3682" s="5" t="s">
        <v>12674</v>
      </c>
      <c r="E3682" s="44" t="s">
        <v>25313</v>
      </c>
      <c r="F3682" s="4" t="s">
        <v>12681</v>
      </c>
      <c r="G3682" s="4" t="s">
        <v>12682</v>
      </c>
      <c r="H3682" s="44"/>
      <c r="I3682" s="4" t="s">
        <v>700</v>
      </c>
      <c r="J3682" s="6" t="s">
        <v>700</v>
      </c>
      <c r="K3682" s="45">
        <v>1</v>
      </c>
      <c r="L3682" s="4" t="s">
        <v>750</v>
      </c>
      <c r="M3682" s="104" t="s">
        <v>19200</v>
      </c>
      <c r="N3682" s="45">
        <v>2110300</v>
      </c>
      <c r="O3682" s="4" t="s">
        <v>14692</v>
      </c>
      <c r="P3682" s="4" t="s">
        <v>1097</v>
      </c>
      <c r="Q3682" s="4">
        <v>120</v>
      </c>
      <c r="R3682" s="4">
        <v>4</v>
      </c>
      <c r="S3682" s="4" t="s">
        <v>11127</v>
      </c>
      <c r="T3682" s="4">
        <v>2</v>
      </c>
      <c r="U3682" s="4">
        <v>3</v>
      </c>
      <c r="W3682" s="4" t="s">
        <v>12459</v>
      </c>
      <c r="X3682" s="4" t="s">
        <v>12460</v>
      </c>
      <c r="Y3682" s="45">
        <v>0</v>
      </c>
      <c r="AA3682" s="4">
        <v>1</v>
      </c>
      <c r="AB3682" s="4">
        <v>100</v>
      </c>
      <c r="AC3682" s="4">
        <v>1</v>
      </c>
      <c r="AD3682" s="4">
        <v>1</v>
      </c>
      <c r="AE3682" s="45" t="s">
        <v>16461</v>
      </c>
      <c r="AF3682" s="45" t="s">
        <v>16457</v>
      </c>
      <c r="AG3682" s="45" t="s">
        <v>16459</v>
      </c>
      <c r="AH3682" s="45" t="s">
        <v>16453</v>
      </c>
      <c r="AI3682" s="45" t="s">
        <v>16455</v>
      </c>
      <c r="AJ3682" s="63" t="s">
        <v>20407</v>
      </c>
      <c r="AK3682" s="63" t="s">
        <v>20408</v>
      </c>
      <c r="AL3682" s="45">
        <v>0</v>
      </c>
      <c r="AM3682" s="43">
        <f>IF(AND(L3682="WEAPON",OR(R3682=0,R3682=1,R3682=2)),[1]装备基础and强化!$V$7,IF(AND(L3682="LEFTRING",OR(R3682=0,R3682=1,R3682=2)),[1]装备基础and强化!$W$7,IF(AND(L3682="RIGHTRING",OR(R3682=0,R3682=1,R3682=2)),[1]装备基础and强化!$X$7,IF(AND(L3682="NECKLACE",OR(R3682=0,R3682=1,R3682=2)),[1]装备基础and强化!$Y$7,0))))</f>
        <v>0</v>
      </c>
      <c r="AN3682" s="43">
        <f>IF(AND(L3682="WEAPON",OR(R3682=3,R3682=4)),[1]装备基础and强化!$V$11,IF(AND(L3682="LEFTRING",OR(R3682=3,R3682=4)),[1]装备基础and强化!$W$11,IF(AND(L3682="RIGHTRING",OR(R3682=3,R3682=4)),[1]装备基础and强化!$X$11,IF(AND(L3682="NECKLACE",OR(R3682=3,R3682=4)),[1]装备基础and强化!$Y$11,0))))</f>
        <v>0</v>
      </c>
      <c r="AO3682" s="43">
        <f>IF(AND(L3682="BELT",T3682=1),[1]装备基础and强化!$AA$7,IF(AND(L3682="PANTS",T3682=1),[1]装备基础and强化!$AB$7,IF(AND(L3682="SHOES",T3682=1),[1]装备基础and强化!$AC$7,IF(AND(L3682="CLOTHES",T3682=1),[1]装备基础and强化!$AD$7,0))))</f>
        <v>0</v>
      </c>
      <c r="AP3682" s="43" t="e">
        <f>IF(AND(L3682="BELT",T3682=2),[1]装备基础and强化!$AF$7,IF(AND(L3682="PANTS",T3682=2),[1]装备基础and强化!$AG$7,IF(AND(L3682="SHOES",T3682=2),[1]装备基础and强化!$AH$7,IF(AND(L3682="CLOTHES",T3682=2),[1]装备基础and强化!$AI$7,0))))</f>
        <v>#REF!</v>
      </c>
      <c r="AQ3682" s="43">
        <f>IF(L3682="HAT",[1]装备基础and强化!$AK$7,IF(L3682="JADE",[1]装备基础and强化!$AK$7,0))</f>
        <v>0</v>
      </c>
      <c r="AR3682" s="43" t="e">
        <f t="shared" si="58"/>
        <v>#REF!</v>
      </c>
    </row>
    <row r="3683" spans="1:44" x14ac:dyDescent="0.15">
      <c r="A3683" s="43"/>
      <c r="B3683" s="5" t="s">
        <v>12683</v>
      </c>
      <c r="C3683" s="12">
        <v>23679</v>
      </c>
      <c r="D3683" s="5" t="s">
        <v>12674</v>
      </c>
      <c r="E3683" s="44" t="s">
        <v>25314</v>
      </c>
      <c r="F3683" s="4" t="s">
        <v>12684</v>
      </c>
      <c r="G3683" s="4" t="s">
        <v>12685</v>
      </c>
      <c r="H3683" s="44"/>
      <c r="I3683" s="4" t="s">
        <v>700</v>
      </c>
      <c r="J3683" s="6" t="s">
        <v>700</v>
      </c>
      <c r="K3683" s="45">
        <v>1</v>
      </c>
      <c r="L3683" s="4" t="s">
        <v>750</v>
      </c>
      <c r="M3683" s="104" t="s">
        <v>19201</v>
      </c>
      <c r="N3683" s="45">
        <v>2110400</v>
      </c>
      <c r="O3683" s="4" t="s">
        <v>3335</v>
      </c>
      <c r="P3683" s="4" t="s">
        <v>1097</v>
      </c>
      <c r="Q3683" s="4">
        <v>120</v>
      </c>
      <c r="R3683" s="4">
        <v>4</v>
      </c>
      <c r="S3683" s="4" t="s">
        <v>11127</v>
      </c>
      <c r="T3683" s="4">
        <v>2</v>
      </c>
      <c r="U3683" s="4">
        <v>4</v>
      </c>
      <c r="W3683" s="4" t="s">
        <v>12459</v>
      </c>
      <c r="X3683" s="4" t="s">
        <v>12460</v>
      </c>
      <c r="Y3683" s="45">
        <v>0</v>
      </c>
      <c r="AA3683" s="4">
        <v>1</v>
      </c>
      <c r="AB3683" s="4">
        <v>100</v>
      </c>
      <c r="AC3683" s="4">
        <v>1</v>
      </c>
      <c r="AD3683" s="4">
        <v>1</v>
      </c>
      <c r="AE3683" s="45" t="s">
        <v>16461</v>
      </c>
      <c r="AF3683" s="45" t="s">
        <v>16457</v>
      </c>
      <c r="AG3683" s="45" t="s">
        <v>16459</v>
      </c>
      <c r="AH3683" s="45" t="s">
        <v>16453</v>
      </c>
      <c r="AI3683" s="45" t="s">
        <v>16455</v>
      </c>
      <c r="AJ3683" s="63" t="s">
        <v>20407</v>
      </c>
      <c r="AK3683" s="63" t="s">
        <v>20408</v>
      </c>
      <c r="AL3683" s="4">
        <v>0</v>
      </c>
      <c r="AM3683" s="43">
        <f>IF(AND(L3683="WEAPON",OR(R3683=0,R3683=1,R3683=2)),[1]装备基础and强化!$V$7,IF(AND(L3683="LEFTRING",OR(R3683=0,R3683=1,R3683=2)),[1]装备基础and强化!$W$7,IF(AND(L3683="RIGHTRING",OR(R3683=0,R3683=1,R3683=2)),[1]装备基础and强化!$X$7,IF(AND(L3683="NECKLACE",OR(R3683=0,R3683=1,R3683=2)),[1]装备基础and强化!$Y$7,0))))</f>
        <v>0</v>
      </c>
      <c r="AN3683" s="43">
        <f>IF(AND(L3683="WEAPON",OR(R3683=3,R3683=4)),[1]装备基础and强化!$V$11,IF(AND(L3683="LEFTRING",OR(R3683=3,R3683=4)),[1]装备基础and强化!$W$11,IF(AND(L3683="RIGHTRING",OR(R3683=3,R3683=4)),[1]装备基础and强化!$X$11,IF(AND(L3683="NECKLACE",OR(R3683=3,R3683=4)),[1]装备基础and强化!$Y$11,0))))</f>
        <v>0</v>
      </c>
      <c r="AO3683" s="43">
        <f>IF(AND(L3683="BELT",T3683=1),[1]装备基础and强化!$AA$7,IF(AND(L3683="PANTS",T3683=1),[1]装备基础and强化!$AB$7,IF(AND(L3683="SHOES",T3683=1),[1]装备基础and强化!$AC$7,IF(AND(L3683="CLOTHES",T3683=1),[1]装备基础and强化!$AD$7,0))))</f>
        <v>0</v>
      </c>
      <c r="AP3683" s="43" t="e">
        <f>IF(AND(L3683="BELT",T3683=2),[1]装备基础and强化!$AF$7,IF(AND(L3683="PANTS",T3683=2),[1]装备基础and强化!$AG$7,IF(AND(L3683="SHOES",T3683=2),[1]装备基础and强化!$AH$7,IF(AND(L3683="CLOTHES",T3683=2),[1]装备基础and强化!$AI$7,0))))</f>
        <v>#REF!</v>
      </c>
      <c r="AQ3683" s="43">
        <f>IF(L3683="HAT",[1]装备基础and强化!$AK$7,IF(L3683="JADE",[1]装备基础and强化!$AK$7,0))</f>
        <v>0</v>
      </c>
      <c r="AR3683" s="43" t="e">
        <f t="shared" si="58"/>
        <v>#REF!</v>
      </c>
    </row>
    <row r="3684" spans="1:44" x14ac:dyDescent="0.15">
      <c r="A3684" s="43"/>
      <c r="B3684" s="5" t="s">
        <v>12686</v>
      </c>
      <c r="C3684" s="12">
        <v>23680</v>
      </c>
      <c r="D3684" s="5" t="s">
        <v>12674</v>
      </c>
      <c r="E3684" s="44" t="s">
        <v>25315</v>
      </c>
      <c r="F3684" s="4" t="s">
        <v>12687</v>
      </c>
      <c r="G3684" s="4" t="s">
        <v>12688</v>
      </c>
      <c r="H3684" s="44"/>
      <c r="I3684" s="4" t="s">
        <v>700</v>
      </c>
      <c r="J3684" s="6" t="s">
        <v>700</v>
      </c>
      <c r="K3684" s="45">
        <v>1</v>
      </c>
      <c r="L3684" s="4" t="s">
        <v>750</v>
      </c>
      <c r="M3684" s="104" t="s">
        <v>19202</v>
      </c>
      <c r="N3684" s="45">
        <v>2110500</v>
      </c>
      <c r="O3684" s="4" t="s">
        <v>3319</v>
      </c>
      <c r="P3684" s="4" t="s">
        <v>1097</v>
      </c>
      <c r="Q3684" s="4">
        <v>120</v>
      </c>
      <c r="R3684" s="4">
        <v>4</v>
      </c>
      <c r="S3684" s="4" t="s">
        <v>11127</v>
      </c>
      <c r="T3684" s="4">
        <v>2</v>
      </c>
      <c r="U3684" s="4">
        <v>5</v>
      </c>
      <c r="W3684" s="4" t="s">
        <v>12459</v>
      </c>
      <c r="X3684" s="4" t="s">
        <v>12460</v>
      </c>
      <c r="Y3684" s="45">
        <v>0</v>
      </c>
      <c r="AA3684" s="4">
        <v>1</v>
      </c>
      <c r="AB3684" s="4">
        <v>100</v>
      </c>
      <c r="AC3684" s="4">
        <v>1</v>
      </c>
      <c r="AD3684" s="4">
        <v>1</v>
      </c>
      <c r="AE3684" s="45" t="s">
        <v>16461</v>
      </c>
      <c r="AF3684" s="45" t="s">
        <v>16457</v>
      </c>
      <c r="AG3684" s="45" t="s">
        <v>16459</v>
      </c>
      <c r="AH3684" s="45" t="s">
        <v>16453</v>
      </c>
      <c r="AI3684" s="45" t="s">
        <v>16455</v>
      </c>
      <c r="AJ3684" s="63" t="s">
        <v>20407</v>
      </c>
      <c r="AK3684" s="63" t="s">
        <v>20408</v>
      </c>
      <c r="AL3684" s="45">
        <v>0</v>
      </c>
      <c r="AM3684" s="43">
        <f>IF(AND(L3684="WEAPON",OR(R3684=0,R3684=1,R3684=2)),[1]装备基础and强化!$V$7,IF(AND(L3684="LEFTRING",OR(R3684=0,R3684=1,R3684=2)),[1]装备基础and强化!$W$7,IF(AND(L3684="RIGHTRING",OR(R3684=0,R3684=1,R3684=2)),[1]装备基础and强化!$X$7,IF(AND(L3684="NECKLACE",OR(R3684=0,R3684=1,R3684=2)),[1]装备基础and强化!$Y$7,0))))</f>
        <v>0</v>
      </c>
      <c r="AN3684" s="43">
        <f>IF(AND(L3684="WEAPON",OR(R3684=3,R3684=4)),[1]装备基础and强化!$V$11,IF(AND(L3684="LEFTRING",OR(R3684=3,R3684=4)),[1]装备基础and强化!$W$11,IF(AND(L3684="RIGHTRING",OR(R3684=3,R3684=4)),[1]装备基础and强化!$X$11,IF(AND(L3684="NECKLACE",OR(R3684=3,R3684=4)),[1]装备基础and强化!$Y$11,0))))</f>
        <v>0</v>
      </c>
      <c r="AO3684" s="43">
        <f>IF(AND(L3684="BELT",T3684=1),[1]装备基础and强化!$AA$7,IF(AND(L3684="PANTS",T3684=1),[1]装备基础and强化!$AB$7,IF(AND(L3684="SHOES",T3684=1),[1]装备基础and强化!$AC$7,IF(AND(L3684="CLOTHES",T3684=1),[1]装备基础and强化!$AD$7,0))))</f>
        <v>0</v>
      </c>
      <c r="AP3684" s="43" t="e">
        <f>IF(AND(L3684="BELT",T3684=2),[1]装备基础and强化!$AF$7,IF(AND(L3684="PANTS",T3684=2),[1]装备基础and强化!$AG$7,IF(AND(L3684="SHOES",T3684=2),[1]装备基础and强化!$AH$7,IF(AND(L3684="CLOTHES",T3684=2),[1]装备基础and强化!$AI$7,0))))</f>
        <v>#REF!</v>
      </c>
      <c r="AQ3684" s="43">
        <f>IF(L3684="HAT",[1]装备基础and强化!$AK$7,IF(L3684="JADE",[1]装备基础and强化!$AK$7,0))</f>
        <v>0</v>
      </c>
      <c r="AR3684" s="43" t="e">
        <f t="shared" si="58"/>
        <v>#REF!</v>
      </c>
    </row>
    <row r="3685" spans="1:44" x14ac:dyDescent="0.15">
      <c r="A3685" s="43"/>
      <c r="B3685" s="5" t="s">
        <v>12689</v>
      </c>
      <c r="C3685" s="12">
        <v>23681</v>
      </c>
      <c r="D3685" s="5" t="s">
        <v>12674</v>
      </c>
      <c r="E3685" s="44" t="s">
        <v>25316</v>
      </c>
      <c r="F3685" s="4" t="s">
        <v>12690</v>
      </c>
      <c r="G3685" s="4" t="s">
        <v>12691</v>
      </c>
      <c r="H3685" s="44"/>
      <c r="I3685" s="4" t="s">
        <v>700</v>
      </c>
      <c r="J3685" s="6" t="s">
        <v>700</v>
      </c>
      <c r="K3685" s="45">
        <v>1</v>
      </c>
      <c r="L3685" s="4" t="s">
        <v>750</v>
      </c>
      <c r="M3685" s="104" t="s">
        <v>19203</v>
      </c>
      <c r="N3685" s="45">
        <v>2110600</v>
      </c>
      <c r="O3685" s="4" t="s">
        <v>14693</v>
      </c>
      <c r="P3685" s="4" t="s">
        <v>1097</v>
      </c>
      <c r="Q3685" s="4">
        <v>120</v>
      </c>
      <c r="R3685" s="4">
        <v>4</v>
      </c>
      <c r="S3685" s="4" t="s">
        <v>11127</v>
      </c>
      <c r="T3685" s="4">
        <v>2</v>
      </c>
      <c r="U3685" s="4">
        <v>6</v>
      </c>
      <c r="W3685" s="4" t="s">
        <v>12459</v>
      </c>
      <c r="X3685" s="4" t="s">
        <v>12460</v>
      </c>
      <c r="Y3685" s="45">
        <v>0</v>
      </c>
      <c r="AA3685" s="4">
        <v>1</v>
      </c>
      <c r="AB3685" s="4">
        <v>100</v>
      </c>
      <c r="AC3685" s="4">
        <v>1</v>
      </c>
      <c r="AD3685" s="4">
        <v>1</v>
      </c>
      <c r="AE3685" s="45" t="s">
        <v>16461</v>
      </c>
      <c r="AF3685" s="45" t="s">
        <v>16457</v>
      </c>
      <c r="AG3685" s="45" t="s">
        <v>16459</v>
      </c>
      <c r="AH3685" s="45" t="s">
        <v>16453</v>
      </c>
      <c r="AI3685" s="45" t="s">
        <v>16455</v>
      </c>
      <c r="AJ3685" s="63" t="s">
        <v>20407</v>
      </c>
      <c r="AK3685" s="63" t="s">
        <v>20408</v>
      </c>
      <c r="AL3685" s="4">
        <v>0</v>
      </c>
      <c r="AM3685" s="43">
        <f>IF(AND(L3685="WEAPON",OR(R3685=0,R3685=1,R3685=2)),[1]装备基础and强化!$V$7,IF(AND(L3685="LEFTRING",OR(R3685=0,R3685=1,R3685=2)),[1]装备基础and强化!$W$7,IF(AND(L3685="RIGHTRING",OR(R3685=0,R3685=1,R3685=2)),[1]装备基础and强化!$X$7,IF(AND(L3685="NECKLACE",OR(R3685=0,R3685=1,R3685=2)),[1]装备基础and强化!$Y$7,0))))</f>
        <v>0</v>
      </c>
      <c r="AN3685" s="43">
        <f>IF(AND(L3685="WEAPON",OR(R3685=3,R3685=4)),[1]装备基础and强化!$V$11,IF(AND(L3685="LEFTRING",OR(R3685=3,R3685=4)),[1]装备基础and强化!$W$11,IF(AND(L3685="RIGHTRING",OR(R3685=3,R3685=4)),[1]装备基础and强化!$X$11,IF(AND(L3685="NECKLACE",OR(R3685=3,R3685=4)),[1]装备基础and强化!$Y$11,0))))</f>
        <v>0</v>
      </c>
      <c r="AO3685" s="43">
        <f>IF(AND(L3685="BELT",T3685=1),[1]装备基础and强化!$AA$7,IF(AND(L3685="PANTS",T3685=1),[1]装备基础and强化!$AB$7,IF(AND(L3685="SHOES",T3685=1),[1]装备基础and强化!$AC$7,IF(AND(L3685="CLOTHES",T3685=1),[1]装备基础and强化!$AD$7,0))))</f>
        <v>0</v>
      </c>
      <c r="AP3685" s="43" t="e">
        <f>IF(AND(L3685="BELT",T3685=2),[1]装备基础and强化!$AF$7,IF(AND(L3685="PANTS",T3685=2),[1]装备基础and强化!$AG$7,IF(AND(L3685="SHOES",T3685=2),[1]装备基础and强化!$AH$7,IF(AND(L3685="CLOTHES",T3685=2),[1]装备基础and强化!$AI$7,0))))</f>
        <v>#REF!</v>
      </c>
      <c r="AQ3685" s="43">
        <f>IF(L3685="HAT",[1]装备基础and强化!$AK$7,IF(L3685="JADE",[1]装备基础and强化!$AK$7,0))</f>
        <v>0</v>
      </c>
      <c r="AR3685" s="43" t="e">
        <f t="shared" si="58"/>
        <v>#REF!</v>
      </c>
    </row>
    <row r="3686" spans="1:44" x14ac:dyDescent="0.15">
      <c r="A3686" s="43"/>
      <c r="B3686" s="5" t="s">
        <v>12692</v>
      </c>
      <c r="C3686" s="12">
        <v>23682</v>
      </c>
      <c r="D3686" s="5" t="s">
        <v>12674</v>
      </c>
      <c r="E3686" s="44" t="s">
        <v>25317</v>
      </c>
      <c r="F3686" s="4" t="s">
        <v>12693</v>
      </c>
      <c r="G3686" s="4" t="s">
        <v>12694</v>
      </c>
      <c r="H3686" s="44"/>
      <c r="I3686" s="4" t="s">
        <v>700</v>
      </c>
      <c r="J3686" s="6" t="s">
        <v>700</v>
      </c>
      <c r="K3686" s="45">
        <v>1</v>
      </c>
      <c r="L3686" s="4" t="s">
        <v>750</v>
      </c>
      <c r="M3686" s="104" t="s">
        <v>19204</v>
      </c>
      <c r="N3686" s="45">
        <v>2110700</v>
      </c>
      <c r="O3686" s="4" t="s">
        <v>13583</v>
      </c>
      <c r="P3686" s="4" t="s">
        <v>1097</v>
      </c>
      <c r="Q3686" s="4">
        <v>120</v>
      </c>
      <c r="R3686" s="4">
        <v>4</v>
      </c>
      <c r="S3686" s="4" t="s">
        <v>11127</v>
      </c>
      <c r="T3686" s="4">
        <v>2</v>
      </c>
      <c r="U3686" s="4">
        <v>7</v>
      </c>
      <c r="W3686" s="4" t="s">
        <v>12459</v>
      </c>
      <c r="X3686" s="4" t="s">
        <v>12460</v>
      </c>
      <c r="Y3686" s="45">
        <v>0</v>
      </c>
      <c r="AA3686" s="4">
        <v>1</v>
      </c>
      <c r="AB3686" s="4">
        <v>100</v>
      </c>
      <c r="AC3686" s="4">
        <v>1</v>
      </c>
      <c r="AD3686" s="4">
        <v>1</v>
      </c>
      <c r="AE3686" s="45" t="s">
        <v>16461</v>
      </c>
      <c r="AF3686" s="45" t="s">
        <v>16457</v>
      </c>
      <c r="AG3686" s="45" t="s">
        <v>16459</v>
      </c>
      <c r="AH3686" s="45" t="s">
        <v>16453</v>
      </c>
      <c r="AI3686" s="45" t="s">
        <v>16455</v>
      </c>
      <c r="AJ3686" s="63" t="s">
        <v>20407</v>
      </c>
      <c r="AK3686" s="63" t="s">
        <v>20408</v>
      </c>
      <c r="AL3686" s="45">
        <v>0</v>
      </c>
      <c r="AM3686" s="43">
        <f>IF(AND(L3686="WEAPON",OR(R3686=0,R3686=1,R3686=2)),[1]装备基础and强化!$V$7,IF(AND(L3686="LEFTRING",OR(R3686=0,R3686=1,R3686=2)),[1]装备基础and强化!$W$7,IF(AND(L3686="RIGHTRING",OR(R3686=0,R3686=1,R3686=2)),[1]装备基础and强化!$X$7,IF(AND(L3686="NECKLACE",OR(R3686=0,R3686=1,R3686=2)),[1]装备基础and强化!$Y$7,0))))</f>
        <v>0</v>
      </c>
      <c r="AN3686" s="43">
        <f>IF(AND(L3686="WEAPON",OR(R3686=3,R3686=4)),[1]装备基础and强化!$V$11,IF(AND(L3686="LEFTRING",OR(R3686=3,R3686=4)),[1]装备基础and强化!$W$11,IF(AND(L3686="RIGHTRING",OR(R3686=3,R3686=4)),[1]装备基础and强化!$X$11,IF(AND(L3686="NECKLACE",OR(R3686=3,R3686=4)),[1]装备基础and强化!$Y$11,0))))</f>
        <v>0</v>
      </c>
      <c r="AO3686" s="43">
        <f>IF(AND(L3686="BELT",T3686=1),[1]装备基础and强化!$AA$7,IF(AND(L3686="PANTS",T3686=1),[1]装备基础and强化!$AB$7,IF(AND(L3686="SHOES",T3686=1),[1]装备基础and强化!$AC$7,IF(AND(L3686="CLOTHES",T3686=1),[1]装备基础and强化!$AD$7,0))))</f>
        <v>0</v>
      </c>
      <c r="AP3686" s="43" t="e">
        <f>IF(AND(L3686="BELT",T3686=2),[1]装备基础and强化!$AF$7,IF(AND(L3686="PANTS",T3686=2),[1]装备基础and强化!$AG$7,IF(AND(L3686="SHOES",T3686=2),[1]装备基础and强化!$AH$7,IF(AND(L3686="CLOTHES",T3686=2),[1]装备基础and强化!$AI$7,0))))</f>
        <v>#REF!</v>
      </c>
      <c r="AQ3686" s="43">
        <f>IF(L3686="HAT",[1]装备基础and强化!$AK$7,IF(L3686="JADE",[1]装备基础and强化!$AK$7,0))</f>
        <v>0</v>
      </c>
      <c r="AR3686" s="43" t="e">
        <f t="shared" si="58"/>
        <v>#REF!</v>
      </c>
    </row>
    <row r="3687" spans="1:44" x14ac:dyDescent="0.15">
      <c r="A3687" s="43"/>
      <c r="B3687" s="5" t="s">
        <v>12695</v>
      </c>
      <c r="C3687" s="12">
        <v>23683</v>
      </c>
      <c r="D3687" s="5" t="s">
        <v>12674</v>
      </c>
      <c r="E3687" s="44" t="s">
        <v>25318</v>
      </c>
      <c r="F3687" s="4" t="s">
        <v>12696</v>
      </c>
      <c r="G3687" s="4" t="s">
        <v>12697</v>
      </c>
      <c r="H3687" s="44"/>
      <c r="I3687" s="4" t="s">
        <v>700</v>
      </c>
      <c r="J3687" s="6" t="s">
        <v>700</v>
      </c>
      <c r="K3687" s="45">
        <v>1</v>
      </c>
      <c r="L3687" s="4" t="s">
        <v>750</v>
      </c>
      <c r="M3687" s="104" t="s">
        <v>19205</v>
      </c>
      <c r="N3687" s="45">
        <v>2110800</v>
      </c>
      <c r="O3687" s="4" t="s">
        <v>14694</v>
      </c>
      <c r="P3687" s="4" t="s">
        <v>1097</v>
      </c>
      <c r="Q3687" s="4">
        <v>120</v>
      </c>
      <c r="R3687" s="4">
        <v>4</v>
      </c>
      <c r="S3687" s="4" t="s">
        <v>11127</v>
      </c>
      <c r="T3687" s="4">
        <v>2</v>
      </c>
      <c r="U3687" s="4">
        <v>8</v>
      </c>
      <c r="W3687" s="4" t="s">
        <v>12459</v>
      </c>
      <c r="X3687" s="4" t="s">
        <v>12460</v>
      </c>
      <c r="Y3687" s="45">
        <v>0</v>
      </c>
      <c r="AA3687" s="4">
        <v>1</v>
      </c>
      <c r="AB3687" s="4">
        <v>100</v>
      </c>
      <c r="AC3687" s="4">
        <v>1</v>
      </c>
      <c r="AD3687" s="4">
        <v>1</v>
      </c>
      <c r="AE3687" s="45" t="s">
        <v>16461</v>
      </c>
      <c r="AF3687" s="45" t="s">
        <v>16457</v>
      </c>
      <c r="AG3687" s="45" t="s">
        <v>16459</v>
      </c>
      <c r="AH3687" s="45" t="s">
        <v>16453</v>
      </c>
      <c r="AI3687" s="45" t="s">
        <v>16455</v>
      </c>
      <c r="AJ3687" s="63" t="s">
        <v>20407</v>
      </c>
      <c r="AK3687" s="63" t="s">
        <v>20408</v>
      </c>
      <c r="AL3687" s="4">
        <v>0</v>
      </c>
      <c r="AM3687" s="43">
        <f>IF(AND(L3687="WEAPON",OR(R3687=0,R3687=1,R3687=2)),[1]装备基础and强化!$V$7,IF(AND(L3687="LEFTRING",OR(R3687=0,R3687=1,R3687=2)),[1]装备基础and强化!$W$7,IF(AND(L3687="RIGHTRING",OR(R3687=0,R3687=1,R3687=2)),[1]装备基础and强化!$X$7,IF(AND(L3687="NECKLACE",OR(R3687=0,R3687=1,R3687=2)),[1]装备基础and强化!$Y$7,0))))</f>
        <v>0</v>
      </c>
      <c r="AN3687" s="43">
        <f>IF(AND(L3687="WEAPON",OR(R3687=3,R3687=4)),[1]装备基础and强化!$V$11,IF(AND(L3687="LEFTRING",OR(R3687=3,R3687=4)),[1]装备基础and强化!$W$11,IF(AND(L3687="RIGHTRING",OR(R3687=3,R3687=4)),[1]装备基础and强化!$X$11,IF(AND(L3687="NECKLACE",OR(R3687=3,R3687=4)),[1]装备基础and强化!$Y$11,0))))</f>
        <v>0</v>
      </c>
      <c r="AO3687" s="43">
        <f>IF(AND(L3687="BELT",T3687=1),[1]装备基础and强化!$AA$7,IF(AND(L3687="PANTS",T3687=1),[1]装备基础and强化!$AB$7,IF(AND(L3687="SHOES",T3687=1),[1]装备基础and强化!$AC$7,IF(AND(L3687="CLOTHES",T3687=1),[1]装备基础and强化!$AD$7,0))))</f>
        <v>0</v>
      </c>
      <c r="AP3687" s="43" t="e">
        <f>IF(AND(L3687="BELT",T3687=2),[1]装备基础and强化!$AF$7,IF(AND(L3687="PANTS",T3687=2),[1]装备基础and强化!$AG$7,IF(AND(L3687="SHOES",T3687=2),[1]装备基础and强化!$AH$7,IF(AND(L3687="CLOTHES",T3687=2),[1]装备基础and强化!$AI$7,0))))</f>
        <v>#REF!</v>
      </c>
      <c r="AQ3687" s="43">
        <f>IF(L3687="HAT",[1]装备基础and强化!$AK$7,IF(L3687="JADE",[1]装备基础and强化!$AK$7,0))</f>
        <v>0</v>
      </c>
      <c r="AR3687" s="43" t="e">
        <f t="shared" si="58"/>
        <v>#REF!</v>
      </c>
    </row>
    <row r="3688" spans="1:44" x14ac:dyDescent="0.15">
      <c r="A3688" s="43"/>
      <c r="B3688" s="5" t="s">
        <v>12698</v>
      </c>
      <c r="C3688" s="12">
        <v>23684</v>
      </c>
      <c r="D3688" s="5" t="s">
        <v>12699</v>
      </c>
      <c r="E3688" s="44" t="s">
        <v>25319</v>
      </c>
      <c r="F3688" s="4" t="s">
        <v>12700</v>
      </c>
      <c r="G3688" s="4" t="s">
        <v>12701</v>
      </c>
      <c r="H3688" s="44"/>
      <c r="I3688" s="4" t="s">
        <v>700</v>
      </c>
      <c r="J3688" s="6" t="s">
        <v>700</v>
      </c>
      <c r="K3688" s="45">
        <v>1</v>
      </c>
      <c r="L3688" s="4" t="s">
        <v>750</v>
      </c>
      <c r="M3688" s="104" t="s">
        <v>19206</v>
      </c>
      <c r="N3688" s="45">
        <v>2140100</v>
      </c>
      <c r="O3688" s="4" t="s">
        <v>5979</v>
      </c>
      <c r="P3688" s="4" t="s">
        <v>1097</v>
      </c>
      <c r="Q3688" s="4">
        <v>150</v>
      </c>
      <c r="R3688" s="4">
        <v>4</v>
      </c>
      <c r="S3688" s="4" t="s">
        <v>11157</v>
      </c>
      <c r="T3688" s="4">
        <v>2</v>
      </c>
      <c r="U3688" s="4">
        <v>1</v>
      </c>
      <c r="W3688" s="4" t="s">
        <v>12486</v>
      </c>
      <c r="X3688" s="4" t="s">
        <v>12487</v>
      </c>
      <c r="Y3688" s="45">
        <v>0</v>
      </c>
      <c r="AA3688" s="4">
        <v>1</v>
      </c>
      <c r="AB3688" s="4">
        <v>100</v>
      </c>
      <c r="AC3688" s="4">
        <v>1</v>
      </c>
      <c r="AD3688" s="4">
        <v>1</v>
      </c>
      <c r="AE3688" s="45" t="s">
        <v>16461</v>
      </c>
      <c r="AF3688" s="45" t="s">
        <v>16457</v>
      </c>
      <c r="AG3688" s="45" t="s">
        <v>16459</v>
      </c>
      <c r="AH3688" s="45" t="s">
        <v>16453</v>
      </c>
      <c r="AI3688" s="45" t="s">
        <v>16455</v>
      </c>
      <c r="AJ3688" s="63" t="s">
        <v>20407</v>
      </c>
      <c r="AK3688" s="63" t="s">
        <v>20408</v>
      </c>
      <c r="AL3688" s="45">
        <v>0</v>
      </c>
      <c r="AM3688" s="43">
        <f>IF(AND(L3688="WEAPON",OR(R3688=0,R3688=1,R3688=2)),[1]装备基础and强化!$V$7,IF(AND(L3688="LEFTRING",OR(R3688=0,R3688=1,R3688=2)),[1]装备基础and强化!$W$7,IF(AND(L3688="RIGHTRING",OR(R3688=0,R3688=1,R3688=2)),[1]装备基础and强化!$X$7,IF(AND(L3688="NECKLACE",OR(R3688=0,R3688=1,R3688=2)),[1]装备基础and强化!$Y$7,0))))</f>
        <v>0</v>
      </c>
      <c r="AN3688" s="43">
        <f>IF(AND(L3688="WEAPON",OR(R3688=3,R3688=4)),[1]装备基础and强化!$V$11,IF(AND(L3688="LEFTRING",OR(R3688=3,R3688=4)),[1]装备基础and强化!$W$11,IF(AND(L3688="RIGHTRING",OR(R3688=3,R3688=4)),[1]装备基础and强化!$X$11,IF(AND(L3688="NECKLACE",OR(R3688=3,R3688=4)),[1]装备基础and强化!$Y$11,0))))</f>
        <v>0</v>
      </c>
      <c r="AO3688" s="43">
        <f>IF(AND(L3688="BELT",T3688=1),[1]装备基础and强化!$AA$7,IF(AND(L3688="PANTS",T3688=1),[1]装备基础and强化!$AB$7,IF(AND(L3688="SHOES",T3688=1),[1]装备基础and强化!$AC$7,IF(AND(L3688="CLOTHES",T3688=1),[1]装备基础and强化!$AD$7,0))))</f>
        <v>0</v>
      </c>
      <c r="AP3688" s="43" t="e">
        <f>IF(AND(L3688="BELT",T3688=2),[1]装备基础and强化!$AF$7,IF(AND(L3688="PANTS",T3688=2),[1]装备基础and强化!$AG$7,IF(AND(L3688="SHOES",T3688=2),[1]装备基础and强化!$AH$7,IF(AND(L3688="CLOTHES",T3688=2),[1]装备基础and强化!$AI$7,0))))</f>
        <v>#REF!</v>
      </c>
      <c r="AQ3688" s="43">
        <f>IF(L3688="HAT",[1]装备基础and强化!$AK$7,IF(L3688="JADE",[1]装备基础and强化!$AK$7,0))</f>
        <v>0</v>
      </c>
      <c r="AR3688" s="43" t="e">
        <f t="shared" si="58"/>
        <v>#REF!</v>
      </c>
    </row>
    <row r="3689" spans="1:44" x14ac:dyDescent="0.15">
      <c r="A3689" s="43"/>
      <c r="B3689" s="5" t="s">
        <v>12702</v>
      </c>
      <c r="C3689" s="12">
        <v>23685</v>
      </c>
      <c r="D3689" s="5" t="s">
        <v>12699</v>
      </c>
      <c r="E3689" s="44" t="s">
        <v>25320</v>
      </c>
      <c r="F3689" s="4" t="s">
        <v>12703</v>
      </c>
      <c r="G3689" s="4" t="s">
        <v>12704</v>
      </c>
      <c r="H3689" s="44"/>
      <c r="I3689" s="4" t="s">
        <v>700</v>
      </c>
      <c r="J3689" s="6" t="s">
        <v>700</v>
      </c>
      <c r="K3689" s="45">
        <v>1</v>
      </c>
      <c r="L3689" s="4" t="s">
        <v>750</v>
      </c>
      <c r="M3689" s="104" t="s">
        <v>19207</v>
      </c>
      <c r="N3689" s="45">
        <v>2140200</v>
      </c>
      <c r="O3689" s="4" t="s">
        <v>3284</v>
      </c>
      <c r="P3689" s="4" t="s">
        <v>1097</v>
      </c>
      <c r="Q3689" s="4">
        <v>150</v>
      </c>
      <c r="R3689" s="4">
        <v>4</v>
      </c>
      <c r="S3689" s="4" t="s">
        <v>11157</v>
      </c>
      <c r="T3689" s="4">
        <v>2</v>
      </c>
      <c r="U3689" s="4">
        <v>2</v>
      </c>
      <c r="W3689" s="4" t="s">
        <v>12486</v>
      </c>
      <c r="X3689" s="4" t="s">
        <v>12487</v>
      </c>
      <c r="Y3689" s="45">
        <v>0</v>
      </c>
      <c r="AA3689" s="4">
        <v>1</v>
      </c>
      <c r="AB3689" s="4">
        <v>100</v>
      </c>
      <c r="AC3689" s="4">
        <v>1</v>
      </c>
      <c r="AD3689" s="4">
        <v>1</v>
      </c>
      <c r="AE3689" s="45" t="s">
        <v>16461</v>
      </c>
      <c r="AF3689" s="45" t="s">
        <v>16457</v>
      </c>
      <c r="AG3689" s="45" t="s">
        <v>16459</v>
      </c>
      <c r="AH3689" s="45" t="s">
        <v>16453</v>
      </c>
      <c r="AI3689" s="45" t="s">
        <v>16455</v>
      </c>
      <c r="AJ3689" s="63" t="s">
        <v>20407</v>
      </c>
      <c r="AK3689" s="63" t="s">
        <v>20408</v>
      </c>
      <c r="AL3689" s="4">
        <v>0</v>
      </c>
      <c r="AM3689" s="43">
        <f>IF(AND(L3689="WEAPON",OR(R3689=0,R3689=1,R3689=2)),[1]装备基础and强化!$V$7,IF(AND(L3689="LEFTRING",OR(R3689=0,R3689=1,R3689=2)),[1]装备基础and强化!$W$7,IF(AND(L3689="RIGHTRING",OR(R3689=0,R3689=1,R3689=2)),[1]装备基础and强化!$X$7,IF(AND(L3689="NECKLACE",OR(R3689=0,R3689=1,R3689=2)),[1]装备基础and强化!$Y$7,0))))</f>
        <v>0</v>
      </c>
      <c r="AN3689" s="43">
        <f>IF(AND(L3689="WEAPON",OR(R3689=3,R3689=4)),[1]装备基础and强化!$V$11,IF(AND(L3689="LEFTRING",OR(R3689=3,R3689=4)),[1]装备基础and强化!$W$11,IF(AND(L3689="RIGHTRING",OR(R3689=3,R3689=4)),[1]装备基础and强化!$X$11,IF(AND(L3689="NECKLACE",OR(R3689=3,R3689=4)),[1]装备基础and强化!$Y$11,0))))</f>
        <v>0</v>
      </c>
      <c r="AO3689" s="43">
        <f>IF(AND(L3689="BELT",T3689=1),[1]装备基础and强化!$AA$7,IF(AND(L3689="PANTS",T3689=1),[1]装备基础and强化!$AB$7,IF(AND(L3689="SHOES",T3689=1),[1]装备基础and强化!$AC$7,IF(AND(L3689="CLOTHES",T3689=1),[1]装备基础and强化!$AD$7,0))))</f>
        <v>0</v>
      </c>
      <c r="AP3689" s="43" t="e">
        <f>IF(AND(L3689="BELT",T3689=2),[1]装备基础and强化!$AF$7,IF(AND(L3689="PANTS",T3689=2),[1]装备基础and强化!$AG$7,IF(AND(L3689="SHOES",T3689=2),[1]装备基础and强化!$AH$7,IF(AND(L3689="CLOTHES",T3689=2),[1]装备基础and强化!$AI$7,0))))</f>
        <v>#REF!</v>
      </c>
      <c r="AQ3689" s="43">
        <f>IF(L3689="HAT",[1]装备基础and强化!$AK$7,IF(L3689="JADE",[1]装备基础and强化!$AK$7,0))</f>
        <v>0</v>
      </c>
      <c r="AR3689" s="43" t="e">
        <f t="shared" si="58"/>
        <v>#REF!</v>
      </c>
    </row>
    <row r="3690" spans="1:44" x14ac:dyDescent="0.15">
      <c r="A3690" s="43"/>
      <c r="B3690" s="5" t="s">
        <v>12705</v>
      </c>
      <c r="C3690" s="12">
        <v>23686</v>
      </c>
      <c r="D3690" s="5" t="s">
        <v>12699</v>
      </c>
      <c r="E3690" s="44" t="s">
        <v>25321</v>
      </c>
      <c r="F3690" s="4" t="s">
        <v>12706</v>
      </c>
      <c r="G3690" s="4" t="s">
        <v>12707</v>
      </c>
      <c r="H3690" s="44"/>
      <c r="I3690" s="4" t="s">
        <v>700</v>
      </c>
      <c r="J3690" s="6" t="s">
        <v>700</v>
      </c>
      <c r="K3690" s="45">
        <v>1</v>
      </c>
      <c r="L3690" s="4" t="s">
        <v>750</v>
      </c>
      <c r="M3690" s="104" t="s">
        <v>19208</v>
      </c>
      <c r="N3690" s="45">
        <v>2140300</v>
      </c>
      <c r="O3690" s="4" t="s">
        <v>15486</v>
      </c>
      <c r="P3690" s="4" t="s">
        <v>1097</v>
      </c>
      <c r="Q3690" s="4">
        <v>150</v>
      </c>
      <c r="R3690" s="4">
        <v>4</v>
      </c>
      <c r="S3690" s="4" t="s">
        <v>11157</v>
      </c>
      <c r="T3690" s="4">
        <v>2</v>
      </c>
      <c r="U3690" s="4">
        <v>3</v>
      </c>
      <c r="W3690" s="4" t="s">
        <v>12486</v>
      </c>
      <c r="X3690" s="4" t="s">
        <v>12487</v>
      </c>
      <c r="Y3690" s="45">
        <v>0</v>
      </c>
      <c r="AA3690" s="4">
        <v>1</v>
      </c>
      <c r="AB3690" s="4">
        <v>100</v>
      </c>
      <c r="AC3690" s="4">
        <v>1</v>
      </c>
      <c r="AD3690" s="4">
        <v>1</v>
      </c>
      <c r="AE3690" s="45" t="s">
        <v>16461</v>
      </c>
      <c r="AF3690" s="45" t="s">
        <v>16457</v>
      </c>
      <c r="AG3690" s="45" t="s">
        <v>16459</v>
      </c>
      <c r="AH3690" s="45" t="s">
        <v>16453</v>
      </c>
      <c r="AI3690" s="45" t="s">
        <v>16455</v>
      </c>
      <c r="AJ3690" s="63" t="s">
        <v>20407</v>
      </c>
      <c r="AK3690" s="63" t="s">
        <v>20408</v>
      </c>
      <c r="AL3690" s="45">
        <v>0</v>
      </c>
      <c r="AM3690" s="43">
        <f>IF(AND(L3690="WEAPON",OR(R3690=0,R3690=1,R3690=2)),[1]装备基础and强化!$V$7,IF(AND(L3690="LEFTRING",OR(R3690=0,R3690=1,R3690=2)),[1]装备基础and强化!$W$7,IF(AND(L3690="RIGHTRING",OR(R3690=0,R3690=1,R3690=2)),[1]装备基础and强化!$X$7,IF(AND(L3690="NECKLACE",OR(R3690=0,R3690=1,R3690=2)),[1]装备基础and强化!$Y$7,0))))</f>
        <v>0</v>
      </c>
      <c r="AN3690" s="43">
        <f>IF(AND(L3690="WEAPON",OR(R3690=3,R3690=4)),[1]装备基础and强化!$V$11,IF(AND(L3690="LEFTRING",OR(R3690=3,R3690=4)),[1]装备基础and强化!$W$11,IF(AND(L3690="RIGHTRING",OR(R3690=3,R3690=4)),[1]装备基础and强化!$X$11,IF(AND(L3690="NECKLACE",OR(R3690=3,R3690=4)),[1]装备基础and强化!$Y$11,0))))</f>
        <v>0</v>
      </c>
      <c r="AO3690" s="43">
        <f>IF(AND(L3690="BELT",T3690=1),[1]装备基础and强化!$AA$7,IF(AND(L3690="PANTS",T3690=1),[1]装备基础and强化!$AB$7,IF(AND(L3690="SHOES",T3690=1),[1]装备基础and强化!$AC$7,IF(AND(L3690="CLOTHES",T3690=1),[1]装备基础and强化!$AD$7,0))))</f>
        <v>0</v>
      </c>
      <c r="AP3690" s="43" t="e">
        <f>IF(AND(L3690="BELT",T3690=2),[1]装备基础and强化!$AF$7,IF(AND(L3690="PANTS",T3690=2),[1]装备基础and强化!$AG$7,IF(AND(L3690="SHOES",T3690=2),[1]装备基础and强化!$AH$7,IF(AND(L3690="CLOTHES",T3690=2),[1]装备基础and强化!$AI$7,0))))</f>
        <v>#REF!</v>
      </c>
      <c r="AQ3690" s="43">
        <f>IF(L3690="HAT",[1]装备基础and强化!$AK$7,IF(L3690="JADE",[1]装备基础and强化!$AK$7,0))</f>
        <v>0</v>
      </c>
      <c r="AR3690" s="43" t="e">
        <f t="shared" si="58"/>
        <v>#REF!</v>
      </c>
    </row>
    <row r="3691" spans="1:44" x14ac:dyDescent="0.15">
      <c r="A3691" s="43"/>
      <c r="B3691" s="5" t="s">
        <v>12708</v>
      </c>
      <c r="C3691" s="12">
        <v>23687</v>
      </c>
      <c r="D3691" s="5" t="s">
        <v>12699</v>
      </c>
      <c r="E3691" s="44" t="s">
        <v>25322</v>
      </c>
      <c r="F3691" s="4" t="s">
        <v>12709</v>
      </c>
      <c r="G3691" s="4" t="s">
        <v>12710</v>
      </c>
      <c r="H3691" s="44"/>
      <c r="I3691" s="4" t="s">
        <v>700</v>
      </c>
      <c r="J3691" s="6" t="s">
        <v>700</v>
      </c>
      <c r="K3691" s="45">
        <v>1</v>
      </c>
      <c r="L3691" s="4" t="s">
        <v>750</v>
      </c>
      <c r="M3691" s="104" t="s">
        <v>19209</v>
      </c>
      <c r="N3691" s="45">
        <v>2140400</v>
      </c>
      <c r="O3691" s="4" t="s">
        <v>4329</v>
      </c>
      <c r="P3691" s="4" t="s">
        <v>1097</v>
      </c>
      <c r="Q3691" s="4">
        <v>150</v>
      </c>
      <c r="R3691" s="4">
        <v>4</v>
      </c>
      <c r="S3691" s="4" t="s">
        <v>11157</v>
      </c>
      <c r="T3691" s="4">
        <v>2</v>
      </c>
      <c r="U3691" s="4">
        <v>4</v>
      </c>
      <c r="W3691" s="4" t="s">
        <v>12486</v>
      </c>
      <c r="X3691" s="4" t="s">
        <v>12487</v>
      </c>
      <c r="Y3691" s="45">
        <v>0</v>
      </c>
      <c r="AA3691" s="4">
        <v>1</v>
      </c>
      <c r="AB3691" s="4">
        <v>100</v>
      </c>
      <c r="AC3691" s="4">
        <v>1</v>
      </c>
      <c r="AD3691" s="4">
        <v>1</v>
      </c>
      <c r="AE3691" s="45" t="s">
        <v>16461</v>
      </c>
      <c r="AF3691" s="45" t="s">
        <v>16457</v>
      </c>
      <c r="AG3691" s="45" t="s">
        <v>16459</v>
      </c>
      <c r="AH3691" s="45" t="s">
        <v>16453</v>
      </c>
      <c r="AI3691" s="45" t="s">
        <v>16455</v>
      </c>
      <c r="AJ3691" s="63" t="s">
        <v>20407</v>
      </c>
      <c r="AK3691" s="63" t="s">
        <v>20408</v>
      </c>
      <c r="AL3691" s="4">
        <v>0</v>
      </c>
      <c r="AM3691" s="43">
        <f>IF(AND(L3691="WEAPON",OR(R3691=0,R3691=1,R3691=2)),[1]装备基础and强化!$V$7,IF(AND(L3691="LEFTRING",OR(R3691=0,R3691=1,R3691=2)),[1]装备基础and强化!$W$7,IF(AND(L3691="RIGHTRING",OR(R3691=0,R3691=1,R3691=2)),[1]装备基础and强化!$X$7,IF(AND(L3691="NECKLACE",OR(R3691=0,R3691=1,R3691=2)),[1]装备基础and强化!$Y$7,0))))</f>
        <v>0</v>
      </c>
      <c r="AN3691" s="43">
        <f>IF(AND(L3691="WEAPON",OR(R3691=3,R3691=4)),[1]装备基础and强化!$V$11,IF(AND(L3691="LEFTRING",OR(R3691=3,R3691=4)),[1]装备基础and强化!$W$11,IF(AND(L3691="RIGHTRING",OR(R3691=3,R3691=4)),[1]装备基础and强化!$X$11,IF(AND(L3691="NECKLACE",OR(R3691=3,R3691=4)),[1]装备基础and强化!$Y$11,0))))</f>
        <v>0</v>
      </c>
      <c r="AO3691" s="43">
        <f>IF(AND(L3691="BELT",T3691=1),[1]装备基础and强化!$AA$7,IF(AND(L3691="PANTS",T3691=1),[1]装备基础and强化!$AB$7,IF(AND(L3691="SHOES",T3691=1),[1]装备基础and强化!$AC$7,IF(AND(L3691="CLOTHES",T3691=1),[1]装备基础and强化!$AD$7,0))))</f>
        <v>0</v>
      </c>
      <c r="AP3691" s="43" t="e">
        <f>IF(AND(L3691="BELT",T3691=2),[1]装备基础and强化!$AF$7,IF(AND(L3691="PANTS",T3691=2),[1]装备基础and强化!$AG$7,IF(AND(L3691="SHOES",T3691=2),[1]装备基础and强化!$AH$7,IF(AND(L3691="CLOTHES",T3691=2),[1]装备基础and强化!$AI$7,0))))</f>
        <v>#REF!</v>
      </c>
      <c r="AQ3691" s="43">
        <f>IF(L3691="HAT",[1]装备基础and强化!$AK$7,IF(L3691="JADE",[1]装备基础and强化!$AK$7,0))</f>
        <v>0</v>
      </c>
      <c r="AR3691" s="43" t="e">
        <f t="shared" si="58"/>
        <v>#REF!</v>
      </c>
    </row>
    <row r="3692" spans="1:44" x14ac:dyDescent="0.15">
      <c r="A3692" s="43"/>
      <c r="B3692" s="5" t="s">
        <v>12711</v>
      </c>
      <c r="C3692" s="12">
        <v>23688</v>
      </c>
      <c r="D3692" s="5" t="s">
        <v>12699</v>
      </c>
      <c r="E3692" s="44" t="s">
        <v>25323</v>
      </c>
      <c r="F3692" s="4" t="s">
        <v>12712</v>
      </c>
      <c r="G3692" s="4" t="s">
        <v>12713</v>
      </c>
      <c r="H3692" s="44"/>
      <c r="I3692" s="4" t="s">
        <v>700</v>
      </c>
      <c r="J3692" s="6" t="s">
        <v>700</v>
      </c>
      <c r="K3692" s="45">
        <v>1</v>
      </c>
      <c r="L3692" s="4" t="s">
        <v>750</v>
      </c>
      <c r="M3692" s="104" t="s">
        <v>19210</v>
      </c>
      <c r="N3692" s="45">
        <v>2140500</v>
      </c>
      <c r="O3692" s="4" t="s">
        <v>2869</v>
      </c>
      <c r="P3692" s="4" t="s">
        <v>1097</v>
      </c>
      <c r="Q3692" s="4">
        <v>150</v>
      </c>
      <c r="R3692" s="4">
        <v>4</v>
      </c>
      <c r="S3692" s="4" t="s">
        <v>11157</v>
      </c>
      <c r="T3692" s="4">
        <v>2</v>
      </c>
      <c r="U3692" s="4">
        <v>5</v>
      </c>
      <c r="W3692" s="4" t="s">
        <v>12486</v>
      </c>
      <c r="X3692" s="4" t="s">
        <v>12487</v>
      </c>
      <c r="Y3692" s="45">
        <v>0</v>
      </c>
      <c r="AA3692" s="4">
        <v>1</v>
      </c>
      <c r="AB3692" s="4">
        <v>100</v>
      </c>
      <c r="AC3692" s="4">
        <v>1</v>
      </c>
      <c r="AD3692" s="4">
        <v>1</v>
      </c>
      <c r="AE3692" s="45" t="s">
        <v>16461</v>
      </c>
      <c r="AF3692" s="45" t="s">
        <v>16457</v>
      </c>
      <c r="AG3692" s="45" t="s">
        <v>16459</v>
      </c>
      <c r="AH3692" s="45" t="s">
        <v>16453</v>
      </c>
      <c r="AI3692" s="45" t="s">
        <v>16455</v>
      </c>
      <c r="AJ3692" s="63" t="s">
        <v>20407</v>
      </c>
      <c r="AK3692" s="63" t="s">
        <v>20408</v>
      </c>
      <c r="AL3692" s="45">
        <v>0</v>
      </c>
      <c r="AM3692" s="43">
        <f>IF(AND(L3692="WEAPON",OR(R3692=0,R3692=1,R3692=2)),[1]装备基础and强化!$V$7,IF(AND(L3692="LEFTRING",OR(R3692=0,R3692=1,R3692=2)),[1]装备基础and强化!$W$7,IF(AND(L3692="RIGHTRING",OR(R3692=0,R3692=1,R3692=2)),[1]装备基础and强化!$X$7,IF(AND(L3692="NECKLACE",OR(R3692=0,R3692=1,R3692=2)),[1]装备基础and强化!$Y$7,0))))</f>
        <v>0</v>
      </c>
      <c r="AN3692" s="43">
        <f>IF(AND(L3692="WEAPON",OR(R3692=3,R3692=4)),[1]装备基础and强化!$V$11,IF(AND(L3692="LEFTRING",OR(R3692=3,R3692=4)),[1]装备基础and强化!$W$11,IF(AND(L3692="RIGHTRING",OR(R3692=3,R3692=4)),[1]装备基础and强化!$X$11,IF(AND(L3692="NECKLACE",OR(R3692=3,R3692=4)),[1]装备基础and强化!$Y$11,0))))</f>
        <v>0</v>
      </c>
      <c r="AO3692" s="43">
        <f>IF(AND(L3692="BELT",T3692=1),[1]装备基础and强化!$AA$7,IF(AND(L3692="PANTS",T3692=1),[1]装备基础and强化!$AB$7,IF(AND(L3692="SHOES",T3692=1),[1]装备基础and强化!$AC$7,IF(AND(L3692="CLOTHES",T3692=1),[1]装备基础and强化!$AD$7,0))))</f>
        <v>0</v>
      </c>
      <c r="AP3692" s="43" t="e">
        <f>IF(AND(L3692="BELT",T3692=2),[1]装备基础and强化!$AF$7,IF(AND(L3692="PANTS",T3692=2),[1]装备基础and强化!$AG$7,IF(AND(L3692="SHOES",T3692=2),[1]装备基础and强化!$AH$7,IF(AND(L3692="CLOTHES",T3692=2),[1]装备基础and强化!$AI$7,0))))</f>
        <v>#REF!</v>
      </c>
      <c r="AQ3692" s="43">
        <f>IF(L3692="HAT",[1]装备基础and强化!$AK$7,IF(L3692="JADE",[1]装备基础and强化!$AK$7,0))</f>
        <v>0</v>
      </c>
      <c r="AR3692" s="43" t="e">
        <f t="shared" si="58"/>
        <v>#REF!</v>
      </c>
    </row>
    <row r="3693" spans="1:44" x14ac:dyDescent="0.15">
      <c r="A3693" s="43"/>
      <c r="B3693" s="5" t="s">
        <v>12714</v>
      </c>
      <c r="C3693" s="12">
        <v>23689</v>
      </c>
      <c r="D3693" s="5" t="s">
        <v>12699</v>
      </c>
      <c r="E3693" s="44" t="s">
        <v>25324</v>
      </c>
      <c r="F3693" s="4" t="s">
        <v>12715</v>
      </c>
      <c r="G3693" s="4" t="s">
        <v>12716</v>
      </c>
      <c r="H3693" s="44"/>
      <c r="I3693" s="4" t="s">
        <v>700</v>
      </c>
      <c r="J3693" s="6" t="s">
        <v>700</v>
      </c>
      <c r="K3693" s="45">
        <v>1</v>
      </c>
      <c r="L3693" s="4" t="s">
        <v>750</v>
      </c>
      <c r="M3693" s="104" t="s">
        <v>19211</v>
      </c>
      <c r="N3693" s="45">
        <v>2140600</v>
      </c>
      <c r="O3693" s="4" t="s">
        <v>14700</v>
      </c>
      <c r="P3693" s="4" t="s">
        <v>1097</v>
      </c>
      <c r="Q3693" s="4">
        <v>150</v>
      </c>
      <c r="R3693" s="4">
        <v>4</v>
      </c>
      <c r="S3693" s="4" t="s">
        <v>11157</v>
      </c>
      <c r="T3693" s="4">
        <v>2</v>
      </c>
      <c r="U3693" s="4">
        <v>6</v>
      </c>
      <c r="W3693" s="4" t="s">
        <v>12486</v>
      </c>
      <c r="X3693" s="4" t="s">
        <v>12487</v>
      </c>
      <c r="Y3693" s="45">
        <v>0</v>
      </c>
      <c r="AA3693" s="4">
        <v>1</v>
      </c>
      <c r="AB3693" s="4">
        <v>100</v>
      </c>
      <c r="AC3693" s="4">
        <v>1</v>
      </c>
      <c r="AD3693" s="4">
        <v>1</v>
      </c>
      <c r="AE3693" s="45" t="s">
        <v>16461</v>
      </c>
      <c r="AF3693" s="45" t="s">
        <v>16457</v>
      </c>
      <c r="AG3693" s="45" t="s">
        <v>16459</v>
      </c>
      <c r="AH3693" s="45" t="s">
        <v>16453</v>
      </c>
      <c r="AI3693" s="45" t="s">
        <v>16455</v>
      </c>
      <c r="AJ3693" s="63" t="s">
        <v>20407</v>
      </c>
      <c r="AK3693" s="63" t="s">
        <v>20408</v>
      </c>
      <c r="AL3693" s="4">
        <v>0</v>
      </c>
      <c r="AM3693" s="43">
        <f>IF(AND(L3693="WEAPON",OR(R3693=0,R3693=1,R3693=2)),[1]装备基础and强化!$V$7,IF(AND(L3693="LEFTRING",OR(R3693=0,R3693=1,R3693=2)),[1]装备基础and强化!$W$7,IF(AND(L3693="RIGHTRING",OR(R3693=0,R3693=1,R3693=2)),[1]装备基础and强化!$X$7,IF(AND(L3693="NECKLACE",OR(R3693=0,R3693=1,R3693=2)),[1]装备基础and强化!$Y$7,0))))</f>
        <v>0</v>
      </c>
      <c r="AN3693" s="43">
        <f>IF(AND(L3693="WEAPON",OR(R3693=3,R3693=4)),[1]装备基础and强化!$V$11,IF(AND(L3693="LEFTRING",OR(R3693=3,R3693=4)),[1]装备基础and强化!$W$11,IF(AND(L3693="RIGHTRING",OR(R3693=3,R3693=4)),[1]装备基础and强化!$X$11,IF(AND(L3693="NECKLACE",OR(R3693=3,R3693=4)),[1]装备基础and强化!$Y$11,0))))</f>
        <v>0</v>
      </c>
      <c r="AO3693" s="43">
        <f>IF(AND(L3693="BELT",T3693=1),[1]装备基础and强化!$AA$7,IF(AND(L3693="PANTS",T3693=1),[1]装备基础and强化!$AB$7,IF(AND(L3693="SHOES",T3693=1),[1]装备基础and强化!$AC$7,IF(AND(L3693="CLOTHES",T3693=1),[1]装备基础and强化!$AD$7,0))))</f>
        <v>0</v>
      </c>
      <c r="AP3693" s="43" t="e">
        <f>IF(AND(L3693="BELT",T3693=2),[1]装备基础and强化!$AF$7,IF(AND(L3693="PANTS",T3693=2),[1]装备基础and强化!$AG$7,IF(AND(L3693="SHOES",T3693=2),[1]装备基础and强化!$AH$7,IF(AND(L3693="CLOTHES",T3693=2),[1]装备基础and强化!$AI$7,0))))</f>
        <v>#REF!</v>
      </c>
      <c r="AQ3693" s="43">
        <f>IF(L3693="HAT",[1]装备基础and强化!$AK$7,IF(L3693="JADE",[1]装备基础and强化!$AK$7,0))</f>
        <v>0</v>
      </c>
      <c r="AR3693" s="43" t="e">
        <f t="shared" si="58"/>
        <v>#REF!</v>
      </c>
    </row>
    <row r="3694" spans="1:44" x14ac:dyDescent="0.15">
      <c r="A3694" s="43"/>
      <c r="B3694" s="5" t="s">
        <v>12717</v>
      </c>
      <c r="C3694" s="12">
        <v>23690</v>
      </c>
      <c r="D3694" s="5" t="s">
        <v>12699</v>
      </c>
      <c r="E3694" s="44" t="s">
        <v>25325</v>
      </c>
      <c r="F3694" s="4" t="s">
        <v>12718</v>
      </c>
      <c r="G3694" s="4" t="s">
        <v>12719</v>
      </c>
      <c r="H3694" s="44"/>
      <c r="I3694" s="4" t="s">
        <v>700</v>
      </c>
      <c r="J3694" s="6" t="s">
        <v>700</v>
      </c>
      <c r="K3694" s="45">
        <v>1</v>
      </c>
      <c r="L3694" s="4" t="s">
        <v>750</v>
      </c>
      <c r="M3694" s="104" t="s">
        <v>19212</v>
      </c>
      <c r="N3694" s="45">
        <v>2140700</v>
      </c>
      <c r="O3694" s="4" t="s">
        <v>14697</v>
      </c>
      <c r="P3694" s="4" t="s">
        <v>1097</v>
      </c>
      <c r="Q3694" s="4">
        <v>150</v>
      </c>
      <c r="R3694" s="4">
        <v>4</v>
      </c>
      <c r="S3694" s="4" t="s">
        <v>11157</v>
      </c>
      <c r="T3694" s="4">
        <v>2</v>
      </c>
      <c r="U3694" s="4">
        <v>7</v>
      </c>
      <c r="W3694" s="4" t="s">
        <v>12486</v>
      </c>
      <c r="X3694" s="4" t="s">
        <v>12487</v>
      </c>
      <c r="Y3694" s="45">
        <v>0</v>
      </c>
      <c r="AA3694" s="4">
        <v>1</v>
      </c>
      <c r="AB3694" s="4">
        <v>100</v>
      </c>
      <c r="AC3694" s="4">
        <v>1</v>
      </c>
      <c r="AD3694" s="4">
        <v>1</v>
      </c>
      <c r="AE3694" s="45" t="s">
        <v>16461</v>
      </c>
      <c r="AF3694" s="45" t="s">
        <v>16457</v>
      </c>
      <c r="AG3694" s="45" t="s">
        <v>16459</v>
      </c>
      <c r="AH3694" s="45" t="s">
        <v>16453</v>
      </c>
      <c r="AI3694" s="45" t="s">
        <v>16455</v>
      </c>
      <c r="AJ3694" s="63" t="s">
        <v>20407</v>
      </c>
      <c r="AK3694" s="63" t="s">
        <v>20408</v>
      </c>
      <c r="AL3694" s="45">
        <v>0</v>
      </c>
      <c r="AM3694" s="43">
        <f>IF(AND(L3694="WEAPON",OR(R3694=0,R3694=1,R3694=2)),[1]装备基础and强化!$V$7,IF(AND(L3694="LEFTRING",OR(R3694=0,R3694=1,R3694=2)),[1]装备基础and强化!$W$7,IF(AND(L3694="RIGHTRING",OR(R3694=0,R3694=1,R3694=2)),[1]装备基础and强化!$X$7,IF(AND(L3694="NECKLACE",OR(R3694=0,R3694=1,R3694=2)),[1]装备基础and强化!$Y$7,0))))</f>
        <v>0</v>
      </c>
      <c r="AN3694" s="43">
        <f>IF(AND(L3694="WEAPON",OR(R3694=3,R3694=4)),[1]装备基础and强化!$V$11,IF(AND(L3694="LEFTRING",OR(R3694=3,R3694=4)),[1]装备基础and强化!$W$11,IF(AND(L3694="RIGHTRING",OR(R3694=3,R3694=4)),[1]装备基础and强化!$X$11,IF(AND(L3694="NECKLACE",OR(R3694=3,R3694=4)),[1]装备基础and强化!$Y$11,0))))</f>
        <v>0</v>
      </c>
      <c r="AO3694" s="43">
        <f>IF(AND(L3694="BELT",T3694=1),[1]装备基础and强化!$AA$7,IF(AND(L3694="PANTS",T3694=1),[1]装备基础and强化!$AB$7,IF(AND(L3694="SHOES",T3694=1),[1]装备基础and强化!$AC$7,IF(AND(L3694="CLOTHES",T3694=1),[1]装备基础and强化!$AD$7,0))))</f>
        <v>0</v>
      </c>
      <c r="AP3694" s="43" t="e">
        <f>IF(AND(L3694="BELT",T3694=2),[1]装备基础and强化!$AF$7,IF(AND(L3694="PANTS",T3694=2),[1]装备基础and强化!$AG$7,IF(AND(L3694="SHOES",T3694=2),[1]装备基础and强化!$AH$7,IF(AND(L3694="CLOTHES",T3694=2),[1]装备基础and强化!$AI$7,0))))</f>
        <v>#REF!</v>
      </c>
      <c r="AQ3694" s="43">
        <f>IF(L3694="HAT",[1]装备基础and强化!$AK$7,IF(L3694="JADE",[1]装备基础and强化!$AK$7,0))</f>
        <v>0</v>
      </c>
      <c r="AR3694" s="43" t="e">
        <f t="shared" si="58"/>
        <v>#REF!</v>
      </c>
    </row>
    <row r="3695" spans="1:44" x14ac:dyDescent="0.15">
      <c r="A3695" s="43"/>
      <c r="B3695" s="5" t="s">
        <v>12721</v>
      </c>
      <c r="C3695" s="12">
        <v>23691</v>
      </c>
      <c r="D3695" s="5" t="s">
        <v>12699</v>
      </c>
      <c r="E3695" s="44" t="s">
        <v>25326</v>
      </c>
      <c r="F3695" s="4" t="s">
        <v>12722</v>
      </c>
      <c r="G3695" s="4" t="s">
        <v>12723</v>
      </c>
      <c r="H3695" s="44"/>
      <c r="I3695" s="4" t="s">
        <v>700</v>
      </c>
      <c r="J3695" s="6" t="s">
        <v>700</v>
      </c>
      <c r="K3695" s="45">
        <v>1</v>
      </c>
      <c r="L3695" s="4" t="s">
        <v>750</v>
      </c>
      <c r="M3695" s="104" t="s">
        <v>19213</v>
      </c>
      <c r="N3695" s="45">
        <v>2140800</v>
      </c>
      <c r="O3695" s="4" t="s">
        <v>14668</v>
      </c>
      <c r="P3695" s="4" t="s">
        <v>1097</v>
      </c>
      <c r="Q3695" s="4">
        <v>150</v>
      </c>
      <c r="R3695" s="4">
        <v>4</v>
      </c>
      <c r="S3695" s="4" t="s">
        <v>11157</v>
      </c>
      <c r="T3695" s="4">
        <v>2</v>
      </c>
      <c r="U3695" s="4">
        <v>8</v>
      </c>
      <c r="W3695" s="4" t="s">
        <v>12486</v>
      </c>
      <c r="X3695" s="4" t="s">
        <v>12487</v>
      </c>
      <c r="Y3695" s="45">
        <v>0</v>
      </c>
      <c r="AA3695" s="4">
        <v>1</v>
      </c>
      <c r="AB3695" s="4">
        <v>100</v>
      </c>
      <c r="AC3695" s="4">
        <v>1</v>
      </c>
      <c r="AD3695" s="4">
        <v>1</v>
      </c>
      <c r="AE3695" s="45" t="s">
        <v>16461</v>
      </c>
      <c r="AF3695" s="45" t="s">
        <v>16457</v>
      </c>
      <c r="AG3695" s="45" t="s">
        <v>16459</v>
      </c>
      <c r="AH3695" s="45" t="s">
        <v>16453</v>
      </c>
      <c r="AI3695" s="45" t="s">
        <v>16455</v>
      </c>
      <c r="AJ3695" s="63" t="s">
        <v>20407</v>
      </c>
      <c r="AK3695" s="63" t="s">
        <v>20408</v>
      </c>
      <c r="AL3695" s="4">
        <v>0</v>
      </c>
      <c r="AM3695" s="43">
        <f>IF(AND(L3695="WEAPON",OR(R3695=0,R3695=1,R3695=2)),[1]装备基础and强化!$V$7,IF(AND(L3695="LEFTRING",OR(R3695=0,R3695=1,R3695=2)),[1]装备基础and强化!$W$7,IF(AND(L3695="RIGHTRING",OR(R3695=0,R3695=1,R3695=2)),[1]装备基础and强化!$X$7,IF(AND(L3695="NECKLACE",OR(R3695=0,R3695=1,R3695=2)),[1]装备基础and强化!$Y$7,0))))</f>
        <v>0</v>
      </c>
      <c r="AN3695" s="43">
        <f>IF(AND(L3695="WEAPON",OR(R3695=3,R3695=4)),[1]装备基础and强化!$V$11,IF(AND(L3695="LEFTRING",OR(R3695=3,R3695=4)),[1]装备基础and强化!$W$11,IF(AND(L3695="RIGHTRING",OR(R3695=3,R3695=4)),[1]装备基础and强化!$X$11,IF(AND(L3695="NECKLACE",OR(R3695=3,R3695=4)),[1]装备基础and强化!$Y$11,0))))</f>
        <v>0</v>
      </c>
      <c r="AO3695" s="43">
        <f>IF(AND(L3695="BELT",T3695=1),[1]装备基础and强化!$AA$7,IF(AND(L3695="PANTS",T3695=1),[1]装备基础and强化!$AB$7,IF(AND(L3695="SHOES",T3695=1),[1]装备基础and强化!$AC$7,IF(AND(L3695="CLOTHES",T3695=1),[1]装备基础and强化!$AD$7,0))))</f>
        <v>0</v>
      </c>
      <c r="AP3695" s="43" t="e">
        <f>IF(AND(L3695="BELT",T3695=2),[1]装备基础and强化!$AF$7,IF(AND(L3695="PANTS",T3695=2),[1]装备基础and强化!$AG$7,IF(AND(L3695="SHOES",T3695=2),[1]装备基础and强化!$AH$7,IF(AND(L3695="CLOTHES",T3695=2),[1]装备基础and强化!$AI$7,0))))</f>
        <v>#REF!</v>
      </c>
      <c r="AQ3695" s="43">
        <f>IF(L3695="HAT",[1]装备基础and强化!$AK$7,IF(L3695="JADE",[1]装备基础and强化!$AK$7,0))</f>
        <v>0</v>
      </c>
      <c r="AR3695" s="43" t="e">
        <f t="shared" si="58"/>
        <v>#REF!</v>
      </c>
    </row>
    <row r="3696" spans="1:44" x14ac:dyDescent="0.15">
      <c r="A3696" s="43"/>
      <c r="B3696" s="5" t="s">
        <v>12724</v>
      </c>
      <c r="C3696" s="12">
        <v>23692</v>
      </c>
      <c r="D3696" s="5" t="s">
        <v>12725</v>
      </c>
      <c r="E3696" s="44" t="s">
        <v>25327</v>
      </c>
      <c r="F3696" s="4" t="s">
        <v>12726</v>
      </c>
      <c r="G3696" s="4" t="s">
        <v>12727</v>
      </c>
      <c r="H3696" s="44"/>
      <c r="I3696" s="4" t="s">
        <v>700</v>
      </c>
      <c r="J3696" s="6" t="s">
        <v>700</v>
      </c>
      <c r="K3696" s="45">
        <v>1</v>
      </c>
      <c r="L3696" s="4" t="s">
        <v>750</v>
      </c>
      <c r="M3696" s="104" t="s">
        <v>19214</v>
      </c>
      <c r="N3696" s="45">
        <v>2170100</v>
      </c>
      <c r="O3696" s="4" t="s">
        <v>4205</v>
      </c>
      <c r="P3696" s="4" t="s">
        <v>1097</v>
      </c>
      <c r="Q3696" s="4">
        <v>180</v>
      </c>
      <c r="R3696" s="4">
        <v>4</v>
      </c>
      <c r="S3696" s="4" t="s">
        <v>11192</v>
      </c>
      <c r="T3696" s="4">
        <v>2</v>
      </c>
      <c r="U3696" s="4">
        <v>1</v>
      </c>
      <c r="W3696" s="4" t="s">
        <v>12514</v>
      </c>
      <c r="X3696" s="4" t="s">
        <v>12515</v>
      </c>
      <c r="Y3696" s="45">
        <v>0</v>
      </c>
      <c r="AA3696" s="4">
        <v>1</v>
      </c>
      <c r="AB3696" s="4">
        <v>100</v>
      </c>
      <c r="AC3696" s="4">
        <v>1</v>
      </c>
      <c r="AD3696" s="4">
        <v>1</v>
      </c>
      <c r="AE3696" s="45" t="s">
        <v>16461</v>
      </c>
      <c r="AF3696" s="45" t="s">
        <v>16457</v>
      </c>
      <c r="AG3696" s="45" t="s">
        <v>16459</v>
      </c>
      <c r="AH3696" s="45" t="s">
        <v>16453</v>
      </c>
      <c r="AI3696" s="45" t="s">
        <v>16455</v>
      </c>
      <c r="AJ3696" s="63" t="s">
        <v>20407</v>
      </c>
      <c r="AK3696" s="63" t="s">
        <v>20408</v>
      </c>
      <c r="AL3696" s="45">
        <v>0</v>
      </c>
      <c r="AM3696" s="43">
        <f>IF(AND(L3696="WEAPON",OR(R3696=0,R3696=1,R3696=2)),[1]装备基础and强化!$V$7,IF(AND(L3696="LEFTRING",OR(R3696=0,R3696=1,R3696=2)),[1]装备基础and强化!$W$7,IF(AND(L3696="RIGHTRING",OR(R3696=0,R3696=1,R3696=2)),[1]装备基础and强化!$X$7,IF(AND(L3696="NECKLACE",OR(R3696=0,R3696=1,R3696=2)),[1]装备基础and强化!$Y$7,0))))</f>
        <v>0</v>
      </c>
      <c r="AN3696" s="43">
        <f>IF(AND(L3696="WEAPON",OR(R3696=3,R3696=4)),[1]装备基础and强化!$V$11,IF(AND(L3696="LEFTRING",OR(R3696=3,R3696=4)),[1]装备基础and强化!$W$11,IF(AND(L3696="RIGHTRING",OR(R3696=3,R3696=4)),[1]装备基础and强化!$X$11,IF(AND(L3696="NECKLACE",OR(R3696=3,R3696=4)),[1]装备基础and强化!$Y$11,0))))</f>
        <v>0</v>
      </c>
      <c r="AO3696" s="43">
        <f>IF(AND(L3696="BELT",T3696=1),[1]装备基础and强化!$AA$7,IF(AND(L3696="PANTS",T3696=1),[1]装备基础and强化!$AB$7,IF(AND(L3696="SHOES",T3696=1),[1]装备基础and强化!$AC$7,IF(AND(L3696="CLOTHES",T3696=1),[1]装备基础and强化!$AD$7,0))))</f>
        <v>0</v>
      </c>
      <c r="AP3696" s="43" t="e">
        <f>IF(AND(L3696="BELT",T3696=2),[1]装备基础and强化!$AF$7,IF(AND(L3696="PANTS",T3696=2),[1]装备基础and强化!$AG$7,IF(AND(L3696="SHOES",T3696=2),[1]装备基础and强化!$AH$7,IF(AND(L3696="CLOTHES",T3696=2),[1]装备基础and强化!$AI$7,0))))</f>
        <v>#REF!</v>
      </c>
      <c r="AQ3696" s="43">
        <f>IF(L3696="HAT",[1]装备基础and强化!$AK$7,IF(L3696="JADE",[1]装备基础and强化!$AK$7,0))</f>
        <v>0</v>
      </c>
      <c r="AR3696" s="43" t="e">
        <f t="shared" si="58"/>
        <v>#REF!</v>
      </c>
    </row>
    <row r="3697" spans="1:44" x14ac:dyDescent="0.15">
      <c r="A3697" s="43"/>
      <c r="B3697" s="5" t="s">
        <v>12728</v>
      </c>
      <c r="C3697" s="12">
        <v>23693</v>
      </c>
      <c r="D3697" s="5" t="s">
        <v>12725</v>
      </c>
      <c r="E3697" s="44" t="s">
        <v>25328</v>
      </c>
      <c r="F3697" s="4" t="s">
        <v>12729</v>
      </c>
      <c r="G3697" s="4" t="s">
        <v>12730</v>
      </c>
      <c r="H3697" s="44"/>
      <c r="I3697" s="4" t="s">
        <v>700</v>
      </c>
      <c r="J3697" s="6" t="s">
        <v>700</v>
      </c>
      <c r="K3697" s="45">
        <v>1</v>
      </c>
      <c r="L3697" s="4" t="s">
        <v>750</v>
      </c>
      <c r="M3697" s="104" t="s">
        <v>19215</v>
      </c>
      <c r="N3697" s="45">
        <v>2170200</v>
      </c>
      <c r="O3697" s="4" t="s">
        <v>3331</v>
      </c>
      <c r="P3697" s="4" t="s">
        <v>1097</v>
      </c>
      <c r="Q3697" s="4">
        <v>180</v>
      </c>
      <c r="R3697" s="4">
        <v>4</v>
      </c>
      <c r="S3697" s="4" t="s">
        <v>11192</v>
      </c>
      <c r="T3697" s="4">
        <v>2</v>
      </c>
      <c r="U3697" s="4">
        <v>2</v>
      </c>
      <c r="W3697" s="4" t="s">
        <v>12514</v>
      </c>
      <c r="X3697" s="4" t="s">
        <v>12515</v>
      </c>
      <c r="Y3697" s="45">
        <v>0</v>
      </c>
      <c r="AA3697" s="4">
        <v>1</v>
      </c>
      <c r="AB3697" s="4">
        <v>100</v>
      </c>
      <c r="AC3697" s="4">
        <v>1</v>
      </c>
      <c r="AD3697" s="4">
        <v>1</v>
      </c>
      <c r="AE3697" s="45" t="s">
        <v>16461</v>
      </c>
      <c r="AF3697" s="45" t="s">
        <v>16457</v>
      </c>
      <c r="AG3697" s="45" t="s">
        <v>16459</v>
      </c>
      <c r="AH3697" s="45" t="s">
        <v>16453</v>
      </c>
      <c r="AI3697" s="45" t="s">
        <v>16455</v>
      </c>
      <c r="AJ3697" s="63" t="s">
        <v>20407</v>
      </c>
      <c r="AK3697" s="63" t="s">
        <v>20408</v>
      </c>
      <c r="AL3697" s="4">
        <v>0</v>
      </c>
      <c r="AM3697" s="43">
        <f>IF(AND(L3697="WEAPON",OR(R3697=0,R3697=1,R3697=2)),[1]装备基础and强化!$V$7,IF(AND(L3697="LEFTRING",OR(R3697=0,R3697=1,R3697=2)),[1]装备基础and强化!$W$7,IF(AND(L3697="RIGHTRING",OR(R3697=0,R3697=1,R3697=2)),[1]装备基础and强化!$X$7,IF(AND(L3697="NECKLACE",OR(R3697=0,R3697=1,R3697=2)),[1]装备基础and强化!$Y$7,0))))</f>
        <v>0</v>
      </c>
      <c r="AN3697" s="43">
        <f>IF(AND(L3697="WEAPON",OR(R3697=3,R3697=4)),[1]装备基础and强化!$V$11,IF(AND(L3697="LEFTRING",OR(R3697=3,R3697=4)),[1]装备基础and强化!$W$11,IF(AND(L3697="RIGHTRING",OR(R3697=3,R3697=4)),[1]装备基础and强化!$X$11,IF(AND(L3697="NECKLACE",OR(R3697=3,R3697=4)),[1]装备基础and强化!$Y$11,0))))</f>
        <v>0</v>
      </c>
      <c r="AO3697" s="43">
        <f>IF(AND(L3697="BELT",T3697=1),[1]装备基础and强化!$AA$7,IF(AND(L3697="PANTS",T3697=1),[1]装备基础and强化!$AB$7,IF(AND(L3697="SHOES",T3697=1),[1]装备基础and强化!$AC$7,IF(AND(L3697="CLOTHES",T3697=1),[1]装备基础and强化!$AD$7,0))))</f>
        <v>0</v>
      </c>
      <c r="AP3697" s="43" t="e">
        <f>IF(AND(L3697="BELT",T3697=2),[1]装备基础and强化!$AF$7,IF(AND(L3697="PANTS",T3697=2),[1]装备基础and强化!$AG$7,IF(AND(L3697="SHOES",T3697=2),[1]装备基础and强化!$AH$7,IF(AND(L3697="CLOTHES",T3697=2),[1]装备基础and强化!$AI$7,0))))</f>
        <v>#REF!</v>
      </c>
      <c r="AQ3697" s="43">
        <f>IF(L3697="HAT",[1]装备基础and强化!$AK$7,IF(L3697="JADE",[1]装备基础and强化!$AK$7,0))</f>
        <v>0</v>
      </c>
      <c r="AR3697" s="43" t="e">
        <f t="shared" si="58"/>
        <v>#REF!</v>
      </c>
    </row>
    <row r="3698" spans="1:44" x14ac:dyDescent="0.15">
      <c r="A3698" s="43"/>
      <c r="B3698" s="5" t="s">
        <v>12731</v>
      </c>
      <c r="C3698" s="12">
        <v>23694</v>
      </c>
      <c r="D3698" s="5" t="s">
        <v>12725</v>
      </c>
      <c r="E3698" s="44" t="s">
        <v>25329</v>
      </c>
      <c r="F3698" s="4" t="s">
        <v>12732</v>
      </c>
      <c r="G3698" s="4" t="s">
        <v>12733</v>
      </c>
      <c r="H3698" s="44"/>
      <c r="I3698" s="4" t="s">
        <v>700</v>
      </c>
      <c r="J3698" s="6" t="s">
        <v>700</v>
      </c>
      <c r="K3698" s="45">
        <v>1</v>
      </c>
      <c r="L3698" s="4" t="s">
        <v>750</v>
      </c>
      <c r="M3698" s="104" t="s">
        <v>19216</v>
      </c>
      <c r="N3698" s="45">
        <v>2170300</v>
      </c>
      <c r="O3698" s="4" t="s">
        <v>2858</v>
      </c>
      <c r="P3698" s="4" t="s">
        <v>1097</v>
      </c>
      <c r="Q3698" s="4">
        <v>180</v>
      </c>
      <c r="R3698" s="4">
        <v>4</v>
      </c>
      <c r="S3698" s="4" t="s">
        <v>11192</v>
      </c>
      <c r="T3698" s="4">
        <v>2</v>
      </c>
      <c r="U3698" s="4">
        <v>3</v>
      </c>
      <c r="W3698" s="4" t="s">
        <v>12514</v>
      </c>
      <c r="X3698" s="4" t="s">
        <v>12515</v>
      </c>
      <c r="Y3698" s="45">
        <v>0</v>
      </c>
      <c r="AA3698" s="4">
        <v>1</v>
      </c>
      <c r="AB3698" s="4">
        <v>100</v>
      </c>
      <c r="AC3698" s="4">
        <v>1</v>
      </c>
      <c r="AD3698" s="4">
        <v>1</v>
      </c>
      <c r="AE3698" s="45" t="s">
        <v>16461</v>
      </c>
      <c r="AF3698" s="45" t="s">
        <v>16457</v>
      </c>
      <c r="AG3698" s="45" t="s">
        <v>16459</v>
      </c>
      <c r="AH3698" s="45" t="s">
        <v>16453</v>
      </c>
      <c r="AI3698" s="45" t="s">
        <v>16455</v>
      </c>
      <c r="AJ3698" s="63" t="s">
        <v>20407</v>
      </c>
      <c r="AK3698" s="63" t="s">
        <v>20408</v>
      </c>
      <c r="AL3698" s="45">
        <v>0</v>
      </c>
      <c r="AM3698" s="43">
        <f>IF(AND(L3698="WEAPON",OR(R3698=0,R3698=1,R3698=2)),[1]装备基础and强化!$V$7,IF(AND(L3698="LEFTRING",OR(R3698=0,R3698=1,R3698=2)),[1]装备基础and强化!$W$7,IF(AND(L3698="RIGHTRING",OR(R3698=0,R3698=1,R3698=2)),[1]装备基础and强化!$X$7,IF(AND(L3698="NECKLACE",OR(R3698=0,R3698=1,R3698=2)),[1]装备基础and强化!$Y$7,0))))</f>
        <v>0</v>
      </c>
      <c r="AN3698" s="43">
        <f>IF(AND(L3698="WEAPON",OR(R3698=3,R3698=4)),[1]装备基础and强化!$V$11,IF(AND(L3698="LEFTRING",OR(R3698=3,R3698=4)),[1]装备基础and强化!$W$11,IF(AND(L3698="RIGHTRING",OR(R3698=3,R3698=4)),[1]装备基础and强化!$X$11,IF(AND(L3698="NECKLACE",OR(R3698=3,R3698=4)),[1]装备基础and强化!$Y$11,0))))</f>
        <v>0</v>
      </c>
      <c r="AO3698" s="43">
        <f>IF(AND(L3698="BELT",T3698=1),[1]装备基础and强化!$AA$7,IF(AND(L3698="PANTS",T3698=1),[1]装备基础and强化!$AB$7,IF(AND(L3698="SHOES",T3698=1),[1]装备基础and强化!$AC$7,IF(AND(L3698="CLOTHES",T3698=1),[1]装备基础and强化!$AD$7,0))))</f>
        <v>0</v>
      </c>
      <c r="AP3698" s="43" t="e">
        <f>IF(AND(L3698="BELT",T3698=2),[1]装备基础and强化!$AF$7,IF(AND(L3698="PANTS",T3698=2),[1]装备基础and强化!$AG$7,IF(AND(L3698="SHOES",T3698=2),[1]装备基础and强化!$AH$7,IF(AND(L3698="CLOTHES",T3698=2),[1]装备基础and强化!$AI$7,0))))</f>
        <v>#REF!</v>
      </c>
      <c r="AQ3698" s="43">
        <f>IF(L3698="HAT",[1]装备基础and强化!$AK$7,IF(L3698="JADE",[1]装备基础and强化!$AK$7,0))</f>
        <v>0</v>
      </c>
      <c r="AR3698" s="43" t="e">
        <f t="shared" si="58"/>
        <v>#REF!</v>
      </c>
    </row>
    <row r="3699" spans="1:44" x14ac:dyDescent="0.15">
      <c r="A3699" s="43"/>
      <c r="B3699" s="5" t="s">
        <v>12734</v>
      </c>
      <c r="C3699" s="12">
        <v>23695</v>
      </c>
      <c r="D3699" s="5" t="s">
        <v>12725</v>
      </c>
      <c r="E3699" s="44" t="s">
        <v>25330</v>
      </c>
      <c r="F3699" s="4" t="s">
        <v>12735</v>
      </c>
      <c r="G3699" s="4" t="s">
        <v>12736</v>
      </c>
      <c r="H3699" s="44"/>
      <c r="I3699" s="4" t="s">
        <v>700</v>
      </c>
      <c r="J3699" s="6" t="s">
        <v>700</v>
      </c>
      <c r="K3699" s="45">
        <v>1</v>
      </c>
      <c r="L3699" s="4" t="s">
        <v>750</v>
      </c>
      <c r="M3699" s="104" t="s">
        <v>19217</v>
      </c>
      <c r="N3699" s="45">
        <v>2170400</v>
      </c>
      <c r="O3699" s="4" t="s">
        <v>4215</v>
      </c>
      <c r="P3699" s="4" t="s">
        <v>1097</v>
      </c>
      <c r="Q3699" s="4">
        <v>180</v>
      </c>
      <c r="R3699" s="4">
        <v>4</v>
      </c>
      <c r="S3699" s="4" t="s">
        <v>11192</v>
      </c>
      <c r="T3699" s="4">
        <v>2</v>
      </c>
      <c r="U3699" s="4">
        <v>4</v>
      </c>
      <c r="W3699" s="4" t="s">
        <v>12514</v>
      </c>
      <c r="X3699" s="4" t="s">
        <v>12515</v>
      </c>
      <c r="Y3699" s="45">
        <v>0</v>
      </c>
      <c r="AA3699" s="4">
        <v>1</v>
      </c>
      <c r="AB3699" s="4">
        <v>100</v>
      </c>
      <c r="AC3699" s="4">
        <v>1</v>
      </c>
      <c r="AD3699" s="4">
        <v>1</v>
      </c>
      <c r="AE3699" s="45" t="s">
        <v>16461</v>
      </c>
      <c r="AF3699" s="45" t="s">
        <v>16457</v>
      </c>
      <c r="AG3699" s="45" t="s">
        <v>16459</v>
      </c>
      <c r="AH3699" s="45" t="s">
        <v>16453</v>
      </c>
      <c r="AI3699" s="45" t="s">
        <v>16455</v>
      </c>
      <c r="AJ3699" s="63" t="s">
        <v>20407</v>
      </c>
      <c r="AK3699" s="63" t="s">
        <v>20408</v>
      </c>
      <c r="AL3699" s="4">
        <v>0</v>
      </c>
      <c r="AM3699" s="43">
        <f>IF(AND(L3699="WEAPON",OR(R3699=0,R3699=1,R3699=2)),[1]装备基础and强化!$V$7,IF(AND(L3699="LEFTRING",OR(R3699=0,R3699=1,R3699=2)),[1]装备基础and强化!$W$7,IF(AND(L3699="RIGHTRING",OR(R3699=0,R3699=1,R3699=2)),[1]装备基础and强化!$X$7,IF(AND(L3699="NECKLACE",OR(R3699=0,R3699=1,R3699=2)),[1]装备基础and强化!$Y$7,0))))</f>
        <v>0</v>
      </c>
      <c r="AN3699" s="43">
        <f>IF(AND(L3699="WEAPON",OR(R3699=3,R3699=4)),[1]装备基础and强化!$V$11,IF(AND(L3699="LEFTRING",OR(R3699=3,R3699=4)),[1]装备基础and强化!$W$11,IF(AND(L3699="RIGHTRING",OR(R3699=3,R3699=4)),[1]装备基础and强化!$X$11,IF(AND(L3699="NECKLACE",OR(R3699=3,R3699=4)),[1]装备基础and强化!$Y$11,0))))</f>
        <v>0</v>
      </c>
      <c r="AO3699" s="43">
        <f>IF(AND(L3699="BELT",T3699=1),[1]装备基础and强化!$AA$7,IF(AND(L3699="PANTS",T3699=1),[1]装备基础and强化!$AB$7,IF(AND(L3699="SHOES",T3699=1),[1]装备基础and强化!$AC$7,IF(AND(L3699="CLOTHES",T3699=1),[1]装备基础and强化!$AD$7,0))))</f>
        <v>0</v>
      </c>
      <c r="AP3699" s="43" t="e">
        <f>IF(AND(L3699="BELT",T3699=2),[1]装备基础and强化!$AF$7,IF(AND(L3699="PANTS",T3699=2),[1]装备基础and强化!$AG$7,IF(AND(L3699="SHOES",T3699=2),[1]装备基础and强化!$AH$7,IF(AND(L3699="CLOTHES",T3699=2),[1]装备基础and强化!$AI$7,0))))</f>
        <v>#REF!</v>
      </c>
      <c r="AQ3699" s="43">
        <f>IF(L3699="HAT",[1]装备基础and强化!$AK$7,IF(L3699="JADE",[1]装备基础and强化!$AK$7,0))</f>
        <v>0</v>
      </c>
      <c r="AR3699" s="43" t="e">
        <f t="shared" si="58"/>
        <v>#REF!</v>
      </c>
    </row>
    <row r="3700" spans="1:44" x14ac:dyDescent="0.15">
      <c r="A3700" s="43"/>
      <c r="B3700" s="5" t="s">
        <v>12737</v>
      </c>
      <c r="C3700" s="12">
        <v>23696</v>
      </c>
      <c r="D3700" s="5" t="s">
        <v>12725</v>
      </c>
      <c r="E3700" s="44" t="s">
        <v>25331</v>
      </c>
      <c r="F3700" s="4" t="s">
        <v>12738</v>
      </c>
      <c r="G3700" s="4" t="s">
        <v>12739</v>
      </c>
      <c r="H3700" s="44"/>
      <c r="I3700" s="4" t="s">
        <v>700</v>
      </c>
      <c r="J3700" s="6" t="s">
        <v>700</v>
      </c>
      <c r="K3700" s="45">
        <v>1</v>
      </c>
      <c r="L3700" s="4" t="s">
        <v>750</v>
      </c>
      <c r="M3700" s="104" t="s">
        <v>19218</v>
      </c>
      <c r="N3700" s="45">
        <v>2170500</v>
      </c>
      <c r="O3700" s="4" t="s">
        <v>3379</v>
      </c>
      <c r="P3700" s="4" t="s">
        <v>1097</v>
      </c>
      <c r="Q3700" s="4">
        <v>180</v>
      </c>
      <c r="R3700" s="4">
        <v>4</v>
      </c>
      <c r="S3700" s="4" t="s">
        <v>11192</v>
      </c>
      <c r="T3700" s="4">
        <v>2</v>
      </c>
      <c r="U3700" s="4">
        <v>5</v>
      </c>
      <c r="W3700" s="4" t="s">
        <v>12514</v>
      </c>
      <c r="X3700" s="4" t="s">
        <v>12515</v>
      </c>
      <c r="Y3700" s="45">
        <v>0</v>
      </c>
      <c r="AA3700" s="4">
        <v>1</v>
      </c>
      <c r="AB3700" s="4">
        <v>100</v>
      </c>
      <c r="AC3700" s="4">
        <v>1</v>
      </c>
      <c r="AD3700" s="4">
        <v>1</v>
      </c>
      <c r="AE3700" s="45" t="s">
        <v>16461</v>
      </c>
      <c r="AF3700" s="45" t="s">
        <v>16457</v>
      </c>
      <c r="AG3700" s="45" t="s">
        <v>16459</v>
      </c>
      <c r="AH3700" s="45" t="s">
        <v>16453</v>
      </c>
      <c r="AI3700" s="45" t="s">
        <v>16455</v>
      </c>
      <c r="AJ3700" s="63" t="s">
        <v>20407</v>
      </c>
      <c r="AK3700" s="63" t="s">
        <v>20408</v>
      </c>
      <c r="AL3700" s="45">
        <v>0</v>
      </c>
      <c r="AM3700" s="43">
        <f>IF(AND(L3700="WEAPON",OR(R3700=0,R3700=1,R3700=2)),[1]装备基础and强化!$V$7,IF(AND(L3700="LEFTRING",OR(R3700=0,R3700=1,R3700=2)),[1]装备基础and强化!$W$7,IF(AND(L3700="RIGHTRING",OR(R3700=0,R3700=1,R3700=2)),[1]装备基础and强化!$X$7,IF(AND(L3700="NECKLACE",OR(R3700=0,R3700=1,R3700=2)),[1]装备基础and强化!$Y$7,0))))</f>
        <v>0</v>
      </c>
      <c r="AN3700" s="43">
        <f>IF(AND(L3700="WEAPON",OR(R3700=3,R3700=4)),[1]装备基础and强化!$V$11,IF(AND(L3700="LEFTRING",OR(R3700=3,R3700=4)),[1]装备基础and强化!$W$11,IF(AND(L3700="RIGHTRING",OR(R3700=3,R3700=4)),[1]装备基础and强化!$X$11,IF(AND(L3700="NECKLACE",OR(R3700=3,R3700=4)),[1]装备基础and强化!$Y$11,0))))</f>
        <v>0</v>
      </c>
      <c r="AO3700" s="43">
        <f>IF(AND(L3700="BELT",T3700=1),[1]装备基础and强化!$AA$7,IF(AND(L3700="PANTS",T3700=1),[1]装备基础and强化!$AB$7,IF(AND(L3700="SHOES",T3700=1),[1]装备基础and强化!$AC$7,IF(AND(L3700="CLOTHES",T3700=1),[1]装备基础and强化!$AD$7,0))))</f>
        <v>0</v>
      </c>
      <c r="AP3700" s="43" t="e">
        <f>IF(AND(L3700="BELT",T3700=2),[1]装备基础and强化!$AF$7,IF(AND(L3700="PANTS",T3700=2),[1]装备基础and强化!$AG$7,IF(AND(L3700="SHOES",T3700=2),[1]装备基础and强化!$AH$7,IF(AND(L3700="CLOTHES",T3700=2),[1]装备基础and强化!$AI$7,0))))</f>
        <v>#REF!</v>
      </c>
      <c r="AQ3700" s="43">
        <f>IF(L3700="HAT",[1]装备基础and强化!$AK$7,IF(L3700="JADE",[1]装备基础and强化!$AK$7,0))</f>
        <v>0</v>
      </c>
      <c r="AR3700" s="43" t="e">
        <f t="shared" si="58"/>
        <v>#REF!</v>
      </c>
    </row>
    <row r="3701" spans="1:44" x14ac:dyDescent="0.15">
      <c r="A3701" s="43"/>
      <c r="B3701" s="5" t="s">
        <v>12740</v>
      </c>
      <c r="C3701" s="12">
        <v>23697</v>
      </c>
      <c r="D3701" s="5" t="s">
        <v>12725</v>
      </c>
      <c r="E3701" s="44" t="s">
        <v>25332</v>
      </c>
      <c r="F3701" s="4" t="s">
        <v>12741</v>
      </c>
      <c r="G3701" s="4" t="s">
        <v>12742</v>
      </c>
      <c r="H3701" s="44"/>
      <c r="I3701" s="4" t="s">
        <v>700</v>
      </c>
      <c r="J3701" s="6" t="s">
        <v>700</v>
      </c>
      <c r="K3701" s="45">
        <v>1</v>
      </c>
      <c r="L3701" s="4" t="s">
        <v>750</v>
      </c>
      <c r="M3701" s="104" t="s">
        <v>19219</v>
      </c>
      <c r="N3701" s="45">
        <v>2170600</v>
      </c>
      <c r="O3701" s="4" t="s">
        <v>4222</v>
      </c>
      <c r="P3701" s="4" t="s">
        <v>1097</v>
      </c>
      <c r="Q3701" s="4">
        <v>180</v>
      </c>
      <c r="R3701" s="4">
        <v>4</v>
      </c>
      <c r="S3701" s="4" t="s">
        <v>11192</v>
      </c>
      <c r="T3701" s="4">
        <v>2</v>
      </c>
      <c r="U3701" s="4">
        <v>6</v>
      </c>
      <c r="W3701" s="4" t="s">
        <v>12514</v>
      </c>
      <c r="X3701" s="4" t="s">
        <v>12515</v>
      </c>
      <c r="Y3701" s="45">
        <v>0</v>
      </c>
      <c r="AA3701" s="4">
        <v>1</v>
      </c>
      <c r="AB3701" s="4">
        <v>100</v>
      </c>
      <c r="AC3701" s="4">
        <v>1</v>
      </c>
      <c r="AD3701" s="4">
        <v>1</v>
      </c>
      <c r="AE3701" s="45" t="s">
        <v>16461</v>
      </c>
      <c r="AF3701" s="45" t="s">
        <v>16457</v>
      </c>
      <c r="AG3701" s="45" t="s">
        <v>16459</v>
      </c>
      <c r="AH3701" s="45" t="s">
        <v>16453</v>
      </c>
      <c r="AI3701" s="45" t="s">
        <v>16455</v>
      </c>
      <c r="AJ3701" s="63" t="s">
        <v>20407</v>
      </c>
      <c r="AK3701" s="63" t="s">
        <v>20408</v>
      </c>
      <c r="AL3701" s="4">
        <v>0</v>
      </c>
      <c r="AM3701" s="43">
        <f>IF(AND(L3701="WEAPON",OR(R3701=0,R3701=1,R3701=2)),[1]装备基础and强化!$V$7,IF(AND(L3701="LEFTRING",OR(R3701=0,R3701=1,R3701=2)),[1]装备基础and强化!$W$7,IF(AND(L3701="RIGHTRING",OR(R3701=0,R3701=1,R3701=2)),[1]装备基础and强化!$X$7,IF(AND(L3701="NECKLACE",OR(R3701=0,R3701=1,R3701=2)),[1]装备基础and强化!$Y$7,0))))</f>
        <v>0</v>
      </c>
      <c r="AN3701" s="43">
        <f>IF(AND(L3701="WEAPON",OR(R3701=3,R3701=4)),[1]装备基础and强化!$V$11,IF(AND(L3701="LEFTRING",OR(R3701=3,R3701=4)),[1]装备基础and强化!$W$11,IF(AND(L3701="RIGHTRING",OR(R3701=3,R3701=4)),[1]装备基础and强化!$X$11,IF(AND(L3701="NECKLACE",OR(R3701=3,R3701=4)),[1]装备基础and强化!$Y$11,0))))</f>
        <v>0</v>
      </c>
      <c r="AO3701" s="43">
        <f>IF(AND(L3701="BELT",T3701=1),[1]装备基础and强化!$AA$7,IF(AND(L3701="PANTS",T3701=1),[1]装备基础and强化!$AB$7,IF(AND(L3701="SHOES",T3701=1),[1]装备基础and强化!$AC$7,IF(AND(L3701="CLOTHES",T3701=1),[1]装备基础and强化!$AD$7,0))))</f>
        <v>0</v>
      </c>
      <c r="AP3701" s="43" t="e">
        <f>IF(AND(L3701="BELT",T3701=2),[1]装备基础and强化!$AF$7,IF(AND(L3701="PANTS",T3701=2),[1]装备基础and强化!$AG$7,IF(AND(L3701="SHOES",T3701=2),[1]装备基础and强化!$AH$7,IF(AND(L3701="CLOTHES",T3701=2),[1]装备基础and强化!$AI$7,0))))</f>
        <v>#REF!</v>
      </c>
      <c r="AQ3701" s="43">
        <f>IF(L3701="HAT",[1]装备基础and强化!$AK$7,IF(L3701="JADE",[1]装备基础and强化!$AK$7,0))</f>
        <v>0</v>
      </c>
      <c r="AR3701" s="43" t="e">
        <f t="shared" si="58"/>
        <v>#REF!</v>
      </c>
    </row>
    <row r="3702" spans="1:44" x14ac:dyDescent="0.15">
      <c r="A3702" s="43"/>
      <c r="B3702" s="5" t="s">
        <v>12743</v>
      </c>
      <c r="C3702" s="12">
        <v>23698</v>
      </c>
      <c r="D3702" s="5" t="s">
        <v>12725</v>
      </c>
      <c r="E3702" s="44" t="s">
        <v>25333</v>
      </c>
      <c r="F3702" s="4" t="s">
        <v>12744</v>
      </c>
      <c r="G3702" s="4" t="s">
        <v>12745</v>
      </c>
      <c r="H3702" s="44"/>
      <c r="I3702" s="4" t="s">
        <v>700</v>
      </c>
      <c r="J3702" s="6" t="s">
        <v>700</v>
      </c>
      <c r="K3702" s="45">
        <v>1</v>
      </c>
      <c r="L3702" s="4" t="s">
        <v>750</v>
      </c>
      <c r="M3702" s="104" t="s">
        <v>19220</v>
      </c>
      <c r="N3702" s="45">
        <v>2170700</v>
      </c>
      <c r="O3702" s="4" t="s">
        <v>4226</v>
      </c>
      <c r="P3702" s="4" t="s">
        <v>1097</v>
      </c>
      <c r="Q3702" s="4">
        <v>180</v>
      </c>
      <c r="R3702" s="4">
        <v>4</v>
      </c>
      <c r="S3702" s="4" t="s">
        <v>11192</v>
      </c>
      <c r="T3702" s="4">
        <v>2</v>
      </c>
      <c r="U3702" s="4">
        <v>7</v>
      </c>
      <c r="W3702" s="4" t="s">
        <v>12514</v>
      </c>
      <c r="X3702" s="4" t="s">
        <v>12515</v>
      </c>
      <c r="Y3702" s="45">
        <v>0</v>
      </c>
      <c r="AA3702" s="4">
        <v>1</v>
      </c>
      <c r="AB3702" s="4">
        <v>100</v>
      </c>
      <c r="AC3702" s="4">
        <v>1</v>
      </c>
      <c r="AD3702" s="4">
        <v>1</v>
      </c>
      <c r="AE3702" s="45" t="s">
        <v>16461</v>
      </c>
      <c r="AF3702" s="45" t="s">
        <v>16457</v>
      </c>
      <c r="AG3702" s="45" t="s">
        <v>16459</v>
      </c>
      <c r="AH3702" s="45" t="s">
        <v>16453</v>
      </c>
      <c r="AI3702" s="45" t="s">
        <v>16455</v>
      </c>
      <c r="AJ3702" s="63" t="s">
        <v>20407</v>
      </c>
      <c r="AK3702" s="63" t="s">
        <v>20408</v>
      </c>
      <c r="AL3702" s="45">
        <v>0</v>
      </c>
      <c r="AM3702" s="43">
        <f>IF(AND(L3702="WEAPON",OR(R3702=0,R3702=1,R3702=2)),[1]装备基础and强化!$V$7,IF(AND(L3702="LEFTRING",OR(R3702=0,R3702=1,R3702=2)),[1]装备基础and强化!$W$7,IF(AND(L3702="RIGHTRING",OR(R3702=0,R3702=1,R3702=2)),[1]装备基础and强化!$X$7,IF(AND(L3702="NECKLACE",OR(R3702=0,R3702=1,R3702=2)),[1]装备基础and强化!$Y$7,0))))</f>
        <v>0</v>
      </c>
      <c r="AN3702" s="43">
        <f>IF(AND(L3702="WEAPON",OR(R3702=3,R3702=4)),[1]装备基础and强化!$V$11,IF(AND(L3702="LEFTRING",OR(R3702=3,R3702=4)),[1]装备基础and强化!$W$11,IF(AND(L3702="RIGHTRING",OR(R3702=3,R3702=4)),[1]装备基础and强化!$X$11,IF(AND(L3702="NECKLACE",OR(R3702=3,R3702=4)),[1]装备基础and强化!$Y$11,0))))</f>
        <v>0</v>
      </c>
      <c r="AO3702" s="43">
        <f>IF(AND(L3702="BELT",T3702=1),[1]装备基础and强化!$AA$7,IF(AND(L3702="PANTS",T3702=1),[1]装备基础and强化!$AB$7,IF(AND(L3702="SHOES",T3702=1),[1]装备基础and强化!$AC$7,IF(AND(L3702="CLOTHES",T3702=1),[1]装备基础and强化!$AD$7,0))))</f>
        <v>0</v>
      </c>
      <c r="AP3702" s="43" t="e">
        <f>IF(AND(L3702="BELT",T3702=2),[1]装备基础and强化!$AF$7,IF(AND(L3702="PANTS",T3702=2),[1]装备基础and强化!$AG$7,IF(AND(L3702="SHOES",T3702=2),[1]装备基础and强化!$AH$7,IF(AND(L3702="CLOTHES",T3702=2),[1]装备基础and强化!$AI$7,0))))</f>
        <v>#REF!</v>
      </c>
      <c r="AQ3702" s="43">
        <f>IF(L3702="HAT",[1]装备基础and强化!$AK$7,IF(L3702="JADE",[1]装备基础and强化!$AK$7,0))</f>
        <v>0</v>
      </c>
      <c r="AR3702" s="43" t="e">
        <f t="shared" si="58"/>
        <v>#REF!</v>
      </c>
    </row>
    <row r="3703" spans="1:44" x14ac:dyDescent="0.15">
      <c r="A3703" s="43"/>
      <c r="B3703" s="5" t="s">
        <v>12746</v>
      </c>
      <c r="C3703" s="12">
        <v>23699</v>
      </c>
      <c r="D3703" s="5" t="s">
        <v>12725</v>
      </c>
      <c r="E3703" s="44" t="s">
        <v>25334</v>
      </c>
      <c r="F3703" s="4" t="s">
        <v>12747</v>
      </c>
      <c r="G3703" s="4" t="s">
        <v>12748</v>
      </c>
      <c r="H3703" s="44"/>
      <c r="I3703" s="4" t="s">
        <v>700</v>
      </c>
      <c r="J3703" s="6" t="s">
        <v>700</v>
      </c>
      <c r="K3703" s="45">
        <v>1</v>
      </c>
      <c r="L3703" s="4" t="s">
        <v>750</v>
      </c>
      <c r="M3703" s="104" t="s">
        <v>19221</v>
      </c>
      <c r="N3703" s="45">
        <v>2170800</v>
      </c>
      <c r="O3703" s="4" t="s">
        <v>4230</v>
      </c>
      <c r="P3703" s="4" t="s">
        <v>1097</v>
      </c>
      <c r="Q3703" s="4">
        <v>180</v>
      </c>
      <c r="R3703" s="4">
        <v>4</v>
      </c>
      <c r="S3703" s="4" t="s">
        <v>11192</v>
      </c>
      <c r="T3703" s="4">
        <v>2</v>
      </c>
      <c r="U3703" s="4">
        <v>8</v>
      </c>
      <c r="W3703" s="4" t="s">
        <v>12514</v>
      </c>
      <c r="X3703" s="4" t="s">
        <v>12515</v>
      </c>
      <c r="Y3703" s="45">
        <v>0</v>
      </c>
      <c r="AA3703" s="4">
        <v>1</v>
      </c>
      <c r="AB3703" s="4">
        <v>100</v>
      </c>
      <c r="AC3703" s="4">
        <v>1</v>
      </c>
      <c r="AD3703" s="4">
        <v>1</v>
      </c>
      <c r="AE3703" s="45" t="s">
        <v>16461</v>
      </c>
      <c r="AF3703" s="45" t="s">
        <v>16457</v>
      </c>
      <c r="AG3703" s="45" t="s">
        <v>16459</v>
      </c>
      <c r="AH3703" s="45" t="s">
        <v>16453</v>
      </c>
      <c r="AI3703" s="45" t="s">
        <v>16455</v>
      </c>
      <c r="AJ3703" s="63" t="s">
        <v>20407</v>
      </c>
      <c r="AK3703" s="63" t="s">
        <v>20408</v>
      </c>
      <c r="AL3703" s="4">
        <v>0</v>
      </c>
      <c r="AM3703" s="43">
        <f>IF(AND(L3703="WEAPON",OR(R3703=0,R3703=1,R3703=2)),[1]装备基础and强化!$V$7,IF(AND(L3703="LEFTRING",OR(R3703=0,R3703=1,R3703=2)),[1]装备基础and强化!$W$7,IF(AND(L3703="RIGHTRING",OR(R3703=0,R3703=1,R3703=2)),[1]装备基础and强化!$X$7,IF(AND(L3703="NECKLACE",OR(R3703=0,R3703=1,R3703=2)),[1]装备基础and强化!$Y$7,0))))</f>
        <v>0</v>
      </c>
      <c r="AN3703" s="43">
        <f>IF(AND(L3703="WEAPON",OR(R3703=3,R3703=4)),[1]装备基础and强化!$V$11,IF(AND(L3703="LEFTRING",OR(R3703=3,R3703=4)),[1]装备基础and强化!$W$11,IF(AND(L3703="RIGHTRING",OR(R3703=3,R3703=4)),[1]装备基础and强化!$X$11,IF(AND(L3703="NECKLACE",OR(R3703=3,R3703=4)),[1]装备基础and强化!$Y$11,0))))</f>
        <v>0</v>
      </c>
      <c r="AO3703" s="43">
        <f>IF(AND(L3703="BELT",T3703=1),[1]装备基础and强化!$AA$7,IF(AND(L3703="PANTS",T3703=1),[1]装备基础and强化!$AB$7,IF(AND(L3703="SHOES",T3703=1),[1]装备基础and强化!$AC$7,IF(AND(L3703="CLOTHES",T3703=1),[1]装备基础and强化!$AD$7,0))))</f>
        <v>0</v>
      </c>
      <c r="AP3703" s="43" t="e">
        <f>IF(AND(L3703="BELT",T3703=2),[1]装备基础and强化!$AF$7,IF(AND(L3703="PANTS",T3703=2),[1]装备基础and强化!$AG$7,IF(AND(L3703="SHOES",T3703=2),[1]装备基础and强化!$AH$7,IF(AND(L3703="CLOTHES",T3703=2),[1]装备基础and强化!$AI$7,0))))</f>
        <v>#REF!</v>
      </c>
      <c r="AQ3703" s="43">
        <f>IF(L3703="HAT",[1]装备基础and强化!$AK$7,IF(L3703="JADE",[1]装备基础and强化!$AK$7,0))</f>
        <v>0</v>
      </c>
      <c r="AR3703" s="43" t="e">
        <f t="shared" si="58"/>
        <v>#REF!</v>
      </c>
    </row>
    <row r="3704" spans="1:44" x14ac:dyDescent="0.15">
      <c r="A3704" s="43"/>
      <c r="B3704" s="5" t="s">
        <v>12749</v>
      </c>
      <c r="C3704" s="12">
        <v>23700</v>
      </c>
      <c r="D3704" s="5" t="s">
        <v>12750</v>
      </c>
      <c r="E3704" s="44" t="s">
        <v>25335</v>
      </c>
      <c r="F3704" s="4" t="s">
        <v>12751</v>
      </c>
      <c r="G3704" s="4" t="s">
        <v>12752</v>
      </c>
      <c r="H3704" s="44"/>
      <c r="I3704" s="4" t="s">
        <v>700</v>
      </c>
      <c r="J3704" s="6" t="s">
        <v>700</v>
      </c>
      <c r="K3704" s="45">
        <v>1</v>
      </c>
      <c r="L3704" s="4" t="s">
        <v>750</v>
      </c>
      <c r="M3704" s="104" t="s">
        <v>20280</v>
      </c>
      <c r="N3704" s="45">
        <v>2220100</v>
      </c>
      <c r="O3704" s="4" t="s">
        <v>2796</v>
      </c>
      <c r="P3704" s="4" t="s">
        <v>1097</v>
      </c>
      <c r="Q3704" s="4">
        <v>210</v>
      </c>
      <c r="R3704" s="4">
        <v>4</v>
      </c>
      <c r="S3704" s="4" t="s">
        <v>11223</v>
      </c>
      <c r="T3704" s="4">
        <v>2</v>
      </c>
      <c r="U3704" s="4">
        <v>1</v>
      </c>
      <c r="W3704" s="4" t="s">
        <v>12542</v>
      </c>
      <c r="X3704" s="4" t="s">
        <v>12543</v>
      </c>
      <c r="Y3704" s="45">
        <v>0</v>
      </c>
      <c r="AA3704" s="4">
        <v>1</v>
      </c>
      <c r="AB3704" s="4">
        <v>100</v>
      </c>
      <c r="AC3704" s="4">
        <v>1</v>
      </c>
      <c r="AD3704" s="4">
        <v>1</v>
      </c>
      <c r="AE3704" s="45" t="s">
        <v>16461</v>
      </c>
      <c r="AF3704" s="45" t="s">
        <v>16457</v>
      </c>
      <c r="AG3704" s="45" t="s">
        <v>16459</v>
      </c>
      <c r="AH3704" s="45" t="s">
        <v>16453</v>
      </c>
      <c r="AI3704" s="45" t="s">
        <v>16455</v>
      </c>
      <c r="AJ3704" s="63" t="s">
        <v>20407</v>
      </c>
      <c r="AK3704" s="63" t="s">
        <v>20408</v>
      </c>
      <c r="AL3704" s="45">
        <v>0</v>
      </c>
      <c r="AM3704" s="43">
        <f>IF(AND(L3704="WEAPON",OR(R3704=0,R3704=1,R3704=2)),[1]装备基础and强化!$V$7,IF(AND(L3704="LEFTRING",OR(R3704=0,R3704=1,R3704=2)),[1]装备基础and强化!$W$7,IF(AND(L3704="RIGHTRING",OR(R3704=0,R3704=1,R3704=2)),[1]装备基础and强化!$X$7,IF(AND(L3704="NECKLACE",OR(R3704=0,R3704=1,R3704=2)),[1]装备基础and强化!$Y$7,0))))</f>
        <v>0</v>
      </c>
      <c r="AN3704" s="43">
        <f>IF(AND(L3704="WEAPON",OR(R3704=3,R3704=4)),[1]装备基础and强化!$V$11,IF(AND(L3704="LEFTRING",OR(R3704=3,R3704=4)),[1]装备基础and强化!$W$11,IF(AND(L3704="RIGHTRING",OR(R3704=3,R3704=4)),[1]装备基础and强化!$X$11,IF(AND(L3704="NECKLACE",OR(R3704=3,R3704=4)),[1]装备基础and强化!$Y$11,0))))</f>
        <v>0</v>
      </c>
      <c r="AO3704" s="43">
        <f>IF(AND(L3704="BELT",T3704=1),[1]装备基础and强化!$AA$7,IF(AND(L3704="PANTS",T3704=1),[1]装备基础and强化!$AB$7,IF(AND(L3704="SHOES",T3704=1),[1]装备基础and强化!$AC$7,IF(AND(L3704="CLOTHES",T3704=1),[1]装备基础and强化!$AD$7,0))))</f>
        <v>0</v>
      </c>
      <c r="AP3704" s="43" t="e">
        <f>IF(AND(L3704="BELT",T3704=2),[1]装备基础and强化!$AF$7,IF(AND(L3704="PANTS",T3704=2),[1]装备基础and强化!$AG$7,IF(AND(L3704="SHOES",T3704=2),[1]装备基础and强化!$AH$7,IF(AND(L3704="CLOTHES",T3704=2),[1]装备基础and强化!$AI$7,0))))</f>
        <v>#REF!</v>
      </c>
      <c r="AQ3704" s="43">
        <f>IF(L3704="HAT",[1]装备基础and强化!$AK$7,IF(L3704="JADE",[1]装备基础and强化!$AK$7,0))</f>
        <v>0</v>
      </c>
      <c r="AR3704" s="43" t="e">
        <f t="shared" si="58"/>
        <v>#REF!</v>
      </c>
    </row>
    <row r="3705" spans="1:44" x14ac:dyDescent="0.15">
      <c r="A3705" s="43"/>
      <c r="B3705" s="5" t="s">
        <v>12753</v>
      </c>
      <c r="C3705" s="12">
        <v>23701</v>
      </c>
      <c r="D3705" s="5" t="s">
        <v>12750</v>
      </c>
      <c r="E3705" s="44" t="s">
        <v>25336</v>
      </c>
      <c r="F3705" s="4" t="s">
        <v>12754</v>
      </c>
      <c r="G3705" s="4" t="s">
        <v>12755</v>
      </c>
      <c r="H3705" s="44"/>
      <c r="I3705" s="4" t="s">
        <v>700</v>
      </c>
      <c r="J3705" s="6" t="s">
        <v>700</v>
      </c>
      <c r="K3705" s="45">
        <v>1</v>
      </c>
      <c r="L3705" s="4" t="s">
        <v>750</v>
      </c>
      <c r="M3705" s="104" t="s">
        <v>20281</v>
      </c>
      <c r="N3705" s="45">
        <v>2220200</v>
      </c>
      <c r="O3705" s="4" t="s">
        <v>15487</v>
      </c>
      <c r="P3705" s="4" t="s">
        <v>1097</v>
      </c>
      <c r="Q3705" s="4">
        <v>210</v>
      </c>
      <c r="R3705" s="4">
        <v>4</v>
      </c>
      <c r="S3705" s="4" t="s">
        <v>11223</v>
      </c>
      <c r="T3705" s="4">
        <v>2</v>
      </c>
      <c r="U3705" s="4">
        <v>2</v>
      </c>
      <c r="W3705" s="4" t="s">
        <v>12542</v>
      </c>
      <c r="X3705" s="4" t="s">
        <v>12543</v>
      </c>
      <c r="Y3705" s="45">
        <v>0</v>
      </c>
      <c r="AA3705" s="4">
        <v>1</v>
      </c>
      <c r="AB3705" s="4">
        <v>100</v>
      </c>
      <c r="AC3705" s="4">
        <v>1</v>
      </c>
      <c r="AD3705" s="4">
        <v>1</v>
      </c>
      <c r="AE3705" s="45" t="s">
        <v>16461</v>
      </c>
      <c r="AF3705" s="45" t="s">
        <v>16457</v>
      </c>
      <c r="AG3705" s="45" t="s">
        <v>16459</v>
      </c>
      <c r="AH3705" s="45" t="s">
        <v>16453</v>
      </c>
      <c r="AI3705" s="45" t="s">
        <v>16455</v>
      </c>
      <c r="AJ3705" s="63" t="s">
        <v>20407</v>
      </c>
      <c r="AK3705" s="63" t="s">
        <v>20408</v>
      </c>
      <c r="AL3705" s="4">
        <v>0</v>
      </c>
      <c r="AM3705" s="43">
        <f>IF(AND(L3705="WEAPON",OR(R3705=0,R3705=1,R3705=2)),[1]装备基础and强化!$V$7,IF(AND(L3705="LEFTRING",OR(R3705=0,R3705=1,R3705=2)),[1]装备基础and强化!$W$7,IF(AND(L3705="RIGHTRING",OR(R3705=0,R3705=1,R3705=2)),[1]装备基础and强化!$X$7,IF(AND(L3705="NECKLACE",OR(R3705=0,R3705=1,R3705=2)),[1]装备基础and强化!$Y$7,0))))</f>
        <v>0</v>
      </c>
      <c r="AN3705" s="43">
        <f>IF(AND(L3705="WEAPON",OR(R3705=3,R3705=4)),[1]装备基础and强化!$V$11,IF(AND(L3705="LEFTRING",OR(R3705=3,R3705=4)),[1]装备基础and强化!$W$11,IF(AND(L3705="RIGHTRING",OR(R3705=3,R3705=4)),[1]装备基础and强化!$X$11,IF(AND(L3705="NECKLACE",OR(R3705=3,R3705=4)),[1]装备基础and强化!$Y$11,0))))</f>
        <v>0</v>
      </c>
      <c r="AO3705" s="43">
        <f>IF(AND(L3705="BELT",T3705=1),[1]装备基础and强化!$AA$7,IF(AND(L3705="PANTS",T3705=1),[1]装备基础and强化!$AB$7,IF(AND(L3705="SHOES",T3705=1),[1]装备基础and强化!$AC$7,IF(AND(L3705="CLOTHES",T3705=1),[1]装备基础and强化!$AD$7,0))))</f>
        <v>0</v>
      </c>
      <c r="AP3705" s="43" t="e">
        <f>IF(AND(L3705="BELT",T3705=2),[1]装备基础and强化!$AF$7,IF(AND(L3705="PANTS",T3705=2),[1]装备基础and强化!$AG$7,IF(AND(L3705="SHOES",T3705=2),[1]装备基础and强化!$AH$7,IF(AND(L3705="CLOTHES",T3705=2),[1]装备基础and强化!$AI$7,0))))</f>
        <v>#REF!</v>
      </c>
      <c r="AQ3705" s="43">
        <f>IF(L3705="HAT",[1]装备基础and强化!$AK$7,IF(L3705="JADE",[1]装备基础and强化!$AK$7,0))</f>
        <v>0</v>
      </c>
      <c r="AR3705" s="43" t="e">
        <f t="shared" si="58"/>
        <v>#REF!</v>
      </c>
    </row>
    <row r="3706" spans="1:44" x14ac:dyDescent="0.15">
      <c r="A3706" s="43"/>
      <c r="B3706" s="5" t="s">
        <v>12756</v>
      </c>
      <c r="C3706" s="12">
        <v>23702</v>
      </c>
      <c r="D3706" s="5" t="s">
        <v>12750</v>
      </c>
      <c r="E3706" s="44" t="s">
        <v>25337</v>
      </c>
      <c r="F3706" s="4" t="s">
        <v>12757</v>
      </c>
      <c r="G3706" s="4" t="s">
        <v>12758</v>
      </c>
      <c r="H3706" s="44"/>
      <c r="I3706" s="4" t="s">
        <v>700</v>
      </c>
      <c r="J3706" s="6" t="s">
        <v>700</v>
      </c>
      <c r="K3706" s="45">
        <v>1</v>
      </c>
      <c r="L3706" s="4" t="s">
        <v>750</v>
      </c>
      <c r="M3706" s="104" t="s">
        <v>20282</v>
      </c>
      <c r="N3706" s="45">
        <v>2220300</v>
      </c>
      <c r="O3706" s="4" t="s">
        <v>15488</v>
      </c>
      <c r="P3706" s="4" t="s">
        <v>1097</v>
      </c>
      <c r="Q3706" s="4">
        <v>210</v>
      </c>
      <c r="R3706" s="4">
        <v>4</v>
      </c>
      <c r="S3706" s="4" t="s">
        <v>11223</v>
      </c>
      <c r="T3706" s="4">
        <v>2</v>
      </c>
      <c r="U3706" s="4">
        <v>3</v>
      </c>
      <c r="W3706" s="4" t="s">
        <v>12542</v>
      </c>
      <c r="X3706" s="4" t="s">
        <v>12543</v>
      </c>
      <c r="Y3706" s="45">
        <v>0</v>
      </c>
      <c r="AA3706" s="4">
        <v>1</v>
      </c>
      <c r="AB3706" s="4">
        <v>100</v>
      </c>
      <c r="AC3706" s="4">
        <v>1</v>
      </c>
      <c r="AD3706" s="4">
        <v>1</v>
      </c>
      <c r="AE3706" s="45" t="s">
        <v>16461</v>
      </c>
      <c r="AF3706" s="45" t="s">
        <v>16457</v>
      </c>
      <c r="AG3706" s="45" t="s">
        <v>16459</v>
      </c>
      <c r="AH3706" s="45" t="s">
        <v>16453</v>
      </c>
      <c r="AI3706" s="45" t="s">
        <v>16455</v>
      </c>
      <c r="AJ3706" s="63" t="s">
        <v>20407</v>
      </c>
      <c r="AK3706" s="63" t="s">
        <v>20408</v>
      </c>
      <c r="AL3706" s="45">
        <v>0</v>
      </c>
      <c r="AM3706" s="43">
        <f>IF(AND(L3706="WEAPON",OR(R3706=0,R3706=1,R3706=2)),[1]装备基础and强化!$V$7,IF(AND(L3706="LEFTRING",OR(R3706=0,R3706=1,R3706=2)),[1]装备基础and强化!$W$7,IF(AND(L3706="RIGHTRING",OR(R3706=0,R3706=1,R3706=2)),[1]装备基础and强化!$X$7,IF(AND(L3706="NECKLACE",OR(R3706=0,R3706=1,R3706=2)),[1]装备基础and强化!$Y$7,0))))</f>
        <v>0</v>
      </c>
      <c r="AN3706" s="43">
        <f>IF(AND(L3706="WEAPON",OR(R3706=3,R3706=4)),[1]装备基础and强化!$V$11,IF(AND(L3706="LEFTRING",OR(R3706=3,R3706=4)),[1]装备基础and强化!$W$11,IF(AND(L3706="RIGHTRING",OR(R3706=3,R3706=4)),[1]装备基础and强化!$X$11,IF(AND(L3706="NECKLACE",OR(R3706=3,R3706=4)),[1]装备基础and强化!$Y$11,0))))</f>
        <v>0</v>
      </c>
      <c r="AO3706" s="43">
        <f>IF(AND(L3706="BELT",T3706=1),[1]装备基础and强化!$AA$7,IF(AND(L3706="PANTS",T3706=1),[1]装备基础and强化!$AB$7,IF(AND(L3706="SHOES",T3706=1),[1]装备基础and强化!$AC$7,IF(AND(L3706="CLOTHES",T3706=1),[1]装备基础and强化!$AD$7,0))))</f>
        <v>0</v>
      </c>
      <c r="AP3706" s="43" t="e">
        <f>IF(AND(L3706="BELT",T3706=2),[1]装备基础and强化!$AF$7,IF(AND(L3706="PANTS",T3706=2),[1]装备基础and强化!$AG$7,IF(AND(L3706="SHOES",T3706=2),[1]装备基础and强化!$AH$7,IF(AND(L3706="CLOTHES",T3706=2),[1]装备基础and强化!$AI$7,0))))</f>
        <v>#REF!</v>
      </c>
      <c r="AQ3706" s="43">
        <f>IF(L3706="HAT",[1]装备基础and强化!$AK$7,IF(L3706="JADE",[1]装备基础and强化!$AK$7,0))</f>
        <v>0</v>
      </c>
      <c r="AR3706" s="43" t="e">
        <f t="shared" si="58"/>
        <v>#REF!</v>
      </c>
    </row>
    <row r="3707" spans="1:44" x14ac:dyDescent="0.15">
      <c r="A3707" s="43"/>
      <c r="B3707" s="5" t="s">
        <v>12759</v>
      </c>
      <c r="C3707" s="12">
        <v>23703</v>
      </c>
      <c r="D3707" s="5" t="s">
        <v>12750</v>
      </c>
      <c r="E3707" s="44" t="s">
        <v>25338</v>
      </c>
      <c r="F3707" s="4" t="s">
        <v>12760</v>
      </c>
      <c r="G3707" s="4" t="s">
        <v>12761</v>
      </c>
      <c r="H3707" s="44"/>
      <c r="I3707" s="4" t="s">
        <v>700</v>
      </c>
      <c r="J3707" s="6" t="s">
        <v>700</v>
      </c>
      <c r="K3707" s="45">
        <v>1</v>
      </c>
      <c r="L3707" s="4" t="s">
        <v>750</v>
      </c>
      <c r="M3707" s="104" t="s">
        <v>20283</v>
      </c>
      <c r="N3707" s="45">
        <v>2220400</v>
      </c>
      <c r="O3707" s="4" t="s">
        <v>14704</v>
      </c>
      <c r="P3707" s="4" t="s">
        <v>1097</v>
      </c>
      <c r="Q3707" s="4">
        <v>210</v>
      </c>
      <c r="R3707" s="4">
        <v>4</v>
      </c>
      <c r="S3707" s="4" t="s">
        <v>11223</v>
      </c>
      <c r="T3707" s="4">
        <v>2</v>
      </c>
      <c r="U3707" s="4">
        <v>4</v>
      </c>
      <c r="W3707" s="4" t="s">
        <v>12542</v>
      </c>
      <c r="X3707" s="4" t="s">
        <v>12543</v>
      </c>
      <c r="Y3707" s="45">
        <v>0</v>
      </c>
      <c r="AA3707" s="4">
        <v>1</v>
      </c>
      <c r="AB3707" s="4">
        <v>100</v>
      </c>
      <c r="AC3707" s="4">
        <v>1</v>
      </c>
      <c r="AD3707" s="4">
        <v>1</v>
      </c>
      <c r="AE3707" s="45" t="s">
        <v>16461</v>
      </c>
      <c r="AF3707" s="45" t="s">
        <v>16457</v>
      </c>
      <c r="AG3707" s="45" t="s">
        <v>16459</v>
      </c>
      <c r="AH3707" s="45" t="s">
        <v>16453</v>
      </c>
      <c r="AI3707" s="45" t="s">
        <v>16455</v>
      </c>
      <c r="AJ3707" s="63" t="s">
        <v>20407</v>
      </c>
      <c r="AK3707" s="63" t="s">
        <v>20408</v>
      </c>
      <c r="AL3707" s="4">
        <v>0</v>
      </c>
      <c r="AM3707" s="43">
        <f>IF(AND(L3707="WEAPON",OR(R3707=0,R3707=1,R3707=2)),[1]装备基础and强化!$V$7,IF(AND(L3707="LEFTRING",OR(R3707=0,R3707=1,R3707=2)),[1]装备基础and强化!$W$7,IF(AND(L3707="RIGHTRING",OR(R3707=0,R3707=1,R3707=2)),[1]装备基础and强化!$X$7,IF(AND(L3707="NECKLACE",OR(R3707=0,R3707=1,R3707=2)),[1]装备基础and强化!$Y$7,0))))</f>
        <v>0</v>
      </c>
      <c r="AN3707" s="43">
        <f>IF(AND(L3707="WEAPON",OR(R3707=3,R3707=4)),[1]装备基础and强化!$V$11,IF(AND(L3707="LEFTRING",OR(R3707=3,R3707=4)),[1]装备基础and强化!$W$11,IF(AND(L3707="RIGHTRING",OR(R3707=3,R3707=4)),[1]装备基础and强化!$X$11,IF(AND(L3707="NECKLACE",OR(R3707=3,R3707=4)),[1]装备基础and强化!$Y$11,0))))</f>
        <v>0</v>
      </c>
      <c r="AO3707" s="43">
        <f>IF(AND(L3707="BELT",T3707=1),[1]装备基础and强化!$AA$7,IF(AND(L3707="PANTS",T3707=1),[1]装备基础and强化!$AB$7,IF(AND(L3707="SHOES",T3707=1),[1]装备基础and强化!$AC$7,IF(AND(L3707="CLOTHES",T3707=1),[1]装备基础and强化!$AD$7,0))))</f>
        <v>0</v>
      </c>
      <c r="AP3707" s="43" t="e">
        <f>IF(AND(L3707="BELT",T3707=2),[1]装备基础and强化!$AF$7,IF(AND(L3707="PANTS",T3707=2),[1]装备基础and强化!$AG$7,IF(AND(L3707="SHOES",T3707=2),[1]装备基础and强化!$AH$7,IF(AND(L3707="CLOTHES",T3707=2),[1]装备基础and强化!$AI$7,0))))</f>
        <v>#REF!</v>
      </c>
      <c r="AQ3707" s="43">
        <f>IF(L3707="HAT",[1]装备基础and强化!$AK$7,IF(L3707="JADE",[1]装备基础and强化!$AK$7,0))</f>
        <v>0</v>
      </c>
      <c r="AR3707" s="43" t="e">
        <f t="shared" si="58"/>
        <v>#REF!</v>
      </c>
    </row>
    <row r="3708" spans="1:44" x14ac:dyDescent="0.15">
      <c r="A3708" s="43"/>
      <c r="B3708" s="5" t="s">
        <v>12762</v>
      </c>
      <c r="C3708" s="12">
        <v>23704</v>
      </c>
      <c r="D3708" s="5" t="s">
        <v>12750</v>
      </c>
      <c r="E3708" s="44" t="s">
        <v>25339</v>
      </c>
      <c r="F3708" s="4" t="s">
        <v>12763</v>
      </c>
      <c r="G3708" s="4" t="s">
        <v>12764</v>
      </c>
      <c r="H3708" s="44"/>
      <c r="I3708" s="4" t="s">
        <v>700</v>
      </c>
      <c r="J3708" s="6" t="s">
        <v>700</v>
      </c>
      <c r="K3708" s="45">
        <v>1</v>
      </c>
      <c r="L3708" s="4" t="s">
        <v>750</v>
      </c>
      <c r="M3708" s="104" t="s">
        <v>26635</v>
      </c>
      <c r="N3708" s="45">
        <v>2220500</v>
      </c>
      <c r="O3708" s="4" t="s">
        <v>4226</v>
      </c>
      <c r="P3708" s="4" t="s">
        <v>1097</v>
      </c>
      <c r="Q3708" s="4">
        <v>210</v>
      </c>
      <c r="R3708" s="4">
        <v>4</v>
      </c>
      <c r="S3708" s="4" t="s">
        <v>11223</v>
      </c>
      <c r="T3708" s="4">
        <v>2</v>
      </c>
      <c r="U3708" s="4">
        <v>5</v>
      </c>
      <c r="W3708" s="4" t="s">
        <v>12542</v>
      </c>
      <c r="X3708" s="4" t="s">
        <v>12543</v>
      </c>
      <c r="Y3708" s="45">
        <v>0</v>
      </c>
      <c r="AA3708" s="4">
        <v>1</v>
      </c>
      <c r="AB3708" s="4">
        <v>100</v>
      </c>
      <c r="AC3708" s="4">
        <v>1</v>
      </c>
      <c r="AD3708" s="4">
        <v>1</v>
      </c>
      <c r="AE3708" s="45" t="s">
        <v>16461</v>
      </c>
      <c r="AF3708" s="45" t="s">
        <v>16457</v>
      </c>
      <c r="AG3708" s="45" t="s">
        <v>16459</v>
      </c>
      <c r="AH3708" s="45" t="s">
        <v>16453</v>
      </c>
      <c r="AI3708" s="45" t="s">
        <v>16455</v>
      </c>
      <c r="AJ3708" s="63" t="s">
        <v>20407</v>
      </c>
      <c r="AK3708" s="63" t="s">
        <v>20408</v>
      </c>
      <c r="AL3708" s="45">
        <v>0</v>
      </c>
      <c r="AM3708" s="43">
        <f>IF(AND(L3708="WEAPON",OR(R3708=0,R3708=1,R3708=2)),[1]装备基础and强化!$V$7,IF(AND(L3708="LEFTRING",OR(R3708=0,R3708=1,R3708=2)),[1]装备基础and强化!$W$7,IF(AND(L3708="RIGHTRING",OR(R3708=0,R3708=1,R3708=2)),[1]装备基础and强化!$X$7,IF(AND(L3708="NECKLACE",OR(R3708=0,R3708=1,R3708=2)),[1]装备基础and强化!$Y$7,0))))</f>
        <v>0</v>
      </c>
      <c r="AN3708" s="43">
        <f>IF(AND(L3708="WEAPON",OR(R3708=3,R3708=4)),[1]装备基础and强化!$V$11,IF(AND(L3708="LEFTRING",OR(R3708=3,R3708=4)),[1]装备基础and强化!$W$11,IF(AND(L3708="RIGHTRING",OR(R3708=3,R3708=4)),[1]装备基础and强化!$X$11,IF(AND(L3708="NECKLACE",OR(R3708=3,R3708=4)),[1]装备基础and强化!$Y$11,0))))</f>
        <v>0</v>
      </c>
      <c r="AO3708" s="43">
        <f>IF(AND(L3708="BELT",T3708=1),[1]装备基础and强化!$AA$7,IF(AND(L3708="PANTS",T3708=1),[1]装备基础and强化!$AB$7,IF(AND(L3708="SHOES",T3708=1),[1]装备基础and强化!$AC$7,IF(AND(L3708="CLOTHES",T3708=1),[1]装备基础and强化!$AD$7,0))))</f>
        <v>0</v>
      </c>
      <c r="AP3708" s="43" t="e">
        <f>IF(AND(L3708="BELT",T3708=2),[1]装备基础and强化!$AF$7,IF(AND(L3708="PANTS",T3708=2),[1]装备基础and强化!$AG$7,IF(AND(L3708="SHOES",T3708=2),[1]装备基础and强化!$AH$7,IF(AND(L3708="CLOTHES",T3708=2),[1]装备基础and强化!$AI$7,0))))</f>
        <v>#REF!</v>
      </c>
      <c r="AQ3708" s="43">
        <f>IF(L3708="HAT",[1]装备基础and强化!$AK$7,IF(L3708="JADE",[1]装备基础and强化!$AK$7,0))</f>
        <v>0</v>
      </c>
      <c r="AR3708" s="43" t="e">
        <f t="shared" si="58"/>
        <v>#REF!</v>
      </c>
    </row>
    <row r="3709" spans="1:44" x14ac:dyDescent="0.15">
      <c r="A3709" s="43"/>
      <c r="B3709" s="5" t="s">
        <v>12765</v>
      </c>
      <c r="C3709" s="12">
        <v>23705</v>
      </c>
      <c r="D3709" s="5" t="s">
        <v>12750</v>
      </c>
      <c r="E3709" s="44" t="s">
        <v>25340</v>
      </c>
      <c r="F3709" s="4" t="s">
        <v>12766</v>
      </c>
      <c r="G3709" s="4" t="s">
        <v>12767</v>
      </c>
      <c r="H3709" s="44"/>
      <c r="I3709" s="4" t="s">
        <v>700</v>
      </c>
      <c r="J3709" s="6" t="s">
        <v>700</v>
      </c>
      <c r="K3709" s="45">
        <v>1</v>
      </c>
      <c r="L3709" s="4" t="s">
        <v>750</v>
      </c>
      <c r="M3709" s="104" t="s">
        <v>26636</v>
      </c>
      <c r="N3709" s="45">
        <v>2220600</v>
      </c>
      <c r="O3709" s="4" t="s">
        <v>15265</v>
      </c>
      <c r="P3709" s="4" t="s">
        <v>1097</v>
      </c>
      <c r="Q3709" s="4">
        <v>210</v>
      </c>
      <c r="R3709" s="4">
        <v>4</v>
      </c>
      <c r="S3709" s="4" t="s">
        <v>11223</v>
      </c>
      <c r="T3709" s="4">
        <v>2</v>
      </c>
      <c r="U3709" s="4">
        <v>6</v>
      </c>
      <c r="W3709" s="4" t="s">
        <v>12542</v>
      </c>
      <c r="X3709" s="4" t="s">
        <v>12543</v>
      </c>
      <c r="Y3709" s="45">
        <v>0</v>
      </c>
      <c r="AA3709" s="4">
        <v>1</v>
      </c>
      <c r="AB3709" s="4">
        <v>100</v>
      </c>
      <c r="AC3709" s="4">
        <v>1</v>
      </c>
      <c r="AD3709" s="4">
        <v>1</v>
      </c>
      <c r="AE3709" s="45" t="s">
        <v>16461</v>
      </c>
      <c r="AF3709" s="45" t="s">
        <v>16457</v>
      </c>
      <c r="AG3709" s="45" t="s">
        <v>16459</v>
      </c>
      <c r="AH3709" s="45" t="s">
        <v>16453</v>
      </c>
      <c r="AI3709" s="45" t="s">
        <v>16455</v>
      </c>
      <c r="AJ3709" s="63" t="s">
        <v>20407</v>
      </c>
      <c r="AK3709" s="63" t="s">
        <v>20408</v>
      </c>
      <c r="AL3709" s="4">
        <v>0</v>
      </c>
      <c r="AM3709" s="43">
        <f>IF(AND(L3709="WEAPON",OR(R3709=0,R3709=1,R3709=2)),[1]装备基础and强化!$V$7,IF(AND(L3709="LEFTRING",OR(R3709=0,R3709=1,R3709=2)),[1]装备基础and强化!$W$7,IF(AND(L3709="RIGHTRING",OR(R3709=0,R3709=1,R3709=2)),[1]装备基础and强化!$X$7,IF(AND(L3709="NECKLACE",OR(R3709=0,R3709=1,R3709=2)),[1]装备基础and强化!$Y$7,0))))</f>
        <v>0</v>
      </c>
      <c r="AN3709" s="43">
        <f>IF(AND(L3709="WEAPON",OR(R3709=3,R3709=4)),[1]装备基础and强化!$V$11,IF(AND(L3709="LEFTRING",OR(R3709=3,R3709=4)),[1]装备基础and强化!$W$11,IF(AND(L3709="RIGHTRING",OR(R3709=3,R3709=4)),[1]装备基础and强化!$X$11,IF(AND(L3709="NECKLACE",OR(R3709=3,R3709=4)),[1]装备基础and强化!$Y$11,0))))</f>
        <v>0</v>
      </c>
      <c r="AO3709" s="43">
        <f>IF(AND(L3709="BELT",T3709=1),[1]装备基础and强化!$AA$7,IF(AND(L3709="PANTS",T3709=1),[1]装备基础and强化!$AB$7,IF(AND(L3709="SHOES",T3709=1),[1]装备基础and强化!$AC$7,IF(AND(L3709="CLOTHES",T3709=1),[1]装备基础and强化!$AD$7,0))))</f>
        <v>0</v>
      </c>
      <c r="AP3709" s="43" t="e">
        <f>IF(AND(L3709="BELT",T3709=2),[1]装备基础and强化!$AF$7,IF(AND(L3709="PANTS",T3709=2),[1]装备基础and强化!$AG$7,IF(AND(L3709="SHOES",T3709=2),[1]装备基础and强化!$AH$7,IF(AND(L3709="CLOTHES",T3709=2),[1]装备基础and强化!$AI$7,0))))</f>
        <v>#REF!</v>
      </c>
      <c r="AQ3709" s="43">
        <f>IF(L3709="HAT",[1]装备基础and强化!$AK$7,IF(L3709="JADE",[1]装备基础and强化!$AK$7,0))</f>
        <v>0</v>
      </c>
      <c r="AR3709" s="43" t="e">
        <f t="shared" si="58"/>
        <v>#REF!</v>
      </c>
    </row>
    <row r="3710" spans="1:44" x14ac:dyDescent="0.15">
      <c r="A3710" s="43"/>
      <c r="B3710" s="5" t="s">
        <v>12768</v>
      </c>
      <c r="C3710" s="12">
        <v>23706</v>
      </c>
      <c r="D3710" s="5" t="s">
        <v>12750</v>
      </c>
      <c r="E3710" s="44" t="s">
        <v>25341</v>
      </c>
      <c r="F3710" s="4" t="s">
        <v>12769</v>
      </c>
      <c r="G3710" s="4" t="s">
        <v>12770</v>
      </c>
      <c r="H3710" s="44"/>
      <c r="I3710" s="4" t="s">
        <v>700</v>
      </c>
      <c r="J3710" s="6" t="s">
        <v>700</v>
      </c>
      <c r="K3710" s="45">
        <v>1</v>
      </c>
      <c r="L3710" s="4" t="s">
        <v>750</v>
      </c>
      <c r="M3710" s="104" t="s">
        <v>26637</v>
      </c>
      <c r="N3710" s="45">
        <v>2220700</v>
      </c>
      <c r="O3710" s="4" t="s">
        <v>15489</v>
      </c>
      <c r="P3710" s="4" t="s">
        <v>1097</v>
      </c>
      <c r="Q3710" s="4">
        <v>210</v>
      </c>
      <c r="R3710" s="4">
        <v>4</v>
      </c>
      <c r="S3710" s="4" t="s">
        <v>11223</v>
      </c>
      <c r="T3710" s="4">
        <v>2</v>
      </c>
      <c r="U3710" s="4">
        <v>7</v>
      </c>
      <c r="W3710" s="4" t="s">
        <v>12542</v>
      </c>
      <c r="X3710" s="4" t="s">
        <v>12543</v>
      </c>
      <c r="Y3710" s="45">
        <v>0</v>
      </c>
      <c r="AA3710" s="4">
        <v>1</v>
      </c>
      <c r="AB3710" s="4">
        <v>100</v>
      </c>
      <c r="AC3710" s="4">
        <v>1</v>
      </c>
      <c r="AD3710" s="4">
        <v>1</v>
      </c>
      <c r="AE3710" s="45" t="s">
        <v>16461</v>
      </c>
      <c r="AF3710" s="45" t="s">
        <v>16457</v>
      </c>
      <c r="AG3710" s="45" t="s">
        <v>16459</v>
      </c>
      <c r="AH3710" s="45" t="s">
        <v>16453</v>
      </c>
      <c r="AI3710" s="45" t="s">
        <v>16455</v>
      </c>
      <c r="AJ3710" s="63" t="s">
        <v>20407</v>
      </c>
      <c r="AK3710" s="63" t="s">
        <v>20408</v>
      </c>
      <c r="AL3710" s="45">
        <v>0</v>
      </c>
      <c r="AM3710" s="43">
        <f>IF(AND(L3710="WEAPON",OR(R3710=0,R3710=1,R3710=2)),[1]装备基础and强化!$V$7,IF(AND(L3710="LEFTRING",OR(R3710=0,R3710=1,R3710=2)),[1]装备基础and强化!$W$7,IF(AND(L3710="RIGHTRING",OR(R3710=0,R3710=1,R3710=2)),[1]装备基础and强化!$X$7,IF(AND(L3710="NECKLACE",OR(R3710=0,R3710=1,R3710=2)),[1]装备基础and强化!$Y$7,0))))</f>
        <v>0</v>
      </c>
      <c r="AN3710" s="43">
        <f>IF(AND(L3710="WEAPON",OR(R3710=3,R3710=4)),[1]装备基础and强化!$V$11,IF(AND(L3710="LEFTRING",OR(R3710=3,R3710=4)),[1]装备基础and强化!$W$11,IF(AND(L3710="RIGHTRING",OR(R3710=3,R3710=4)),[1]装备基础and强化!$X$11,IF(AND(L3710="NECKLACE",OR(R3710=3,R3710=4)),[1]装备基础and强化!$Y$11,0))))</f>
        <v>0</v>
      </c>
      <c r="AO3710" s="43">
        <f>IF(AND(L3710="BELT",T3710=1),[1]装备基础and强化!$AA$7,IF(AND(L3710="PANTS",T3710=1),[1]装备基础and强化!$AB$7,IF(AND(L3710="SHOES",T3710=1),[1]装备基础and强化!$AC$7,IF(AND(L3710="CLOTHES",T3710=1),[1]装备基础and强化!$AD$7,0))))</f>
        <v>0</v>
      </c>
      <c r="AP3710" s="43" t="e">
        <f>IF(AND(L3710="BELT",T3710=2),[1]装备基础and强化!$AF$7,IF(AND(L3710="PANTS",T3710=2),[1]装备基础and强化!$AG$7,IF(AND(L3710="SHOES",T3710=2),[1]装备基础and强化!$AH$7,IF(AND(L3710="CLOTHES",T3710=2),[1]装备基础and强化!$AI$7,0))))</f>
        <v>#REF!</v>
      </c>
      <c r="AQ3710" s="43">
        <f>IF(L3710="HAT",[1]装备基础and强化!$AK$7,IF(L3710="JADE",[1]装备基础and强化!$AK$7,0))</f>
        <v>0</v>
      </c>
      <c r="AR3710" s="43" t="e">
        <f t="shared" si="58"/>
        <v>#REF!</v>
      </c>
    </row>
    <row r="3711" spans="1:44" x14ac:dyDescent="0.15">
      <c r="A3711" s="43"/>
      <c r="B3711" s="5" t="s">
        <v>12771</v>
      </c>
      <c r="C3711" s="12">
        <v>23707</v>
      </c>
      <c r="D3711" s="5" t="s">
        <v>12750</v>
      </c>
      <c r="E3711" s="44" t="s">
        <v>25342</v>
      </c>
      <c r="F3711" s="4" t="s">
        <v>12772</v>
      </c>
      <c r="G3711" s="4" t="s">
        <v>12773</v>
      </c>
      <c r="H3711" s="44"/>
      <c r="I3711" s="4" t="s">
        <v>700</v>
      </c>
      <c r="J3711" s="6" t="s">
        <v>700</v>
      </c>
      <c r="K3711" s="45">
        <v>1</v>
      </c>
      <c r="L3711" s="4" t="s">
        <v>750</v>
      </c>
      <c r="M3711" s="104" t="s">
        <v>26638</v>
      </c>
      <c r="N3711" s="45">
        <v>2220800</v>
      </c>
      <c r="O3711" s="4" t="s">
        <v>15490</v>
      </c>
      <c r="P3711" s="4" t="s">
        <v>1097</v>
      </c>
      <c r="Q3711" s="4">
        <v>210</v>
      </c>
      <c r="R3711" s="4">
        <v>4</v>
      </c>
      <c r="S3711" s="4" t="s">
        <v>11223</v>
      </c>
      <c r="T3711" s="4">
        <v>2</v>
      </c>
      <c r="U3711" s="4">
        <v>8</v>
      </c>
      <c r="W3711" s="4" t="s">
        <v>12542</v>
      </c>
      <c r="X3711" s="4" t="s">
        <v>12543</v>
      </c>
      <c r="Y3711" s="45">
        <v>0</v>
      </c>
      <c r="AA3711" s="4">
        <v>1</v>
      </c>
      <c r="AB3711" s="4">
        <v>100</v>
      </c>
      <c r="AC3711" s="4">
        <v>1</v>
      </c>
      <c r="AD3711" s="4">
        <v>1</v>
      </c>
      <c r="AE3711" s="45" t="s">
        <v>16461</v>
      </c>
      <c r="AF3711" s="45" t="s">
        <v>16457</v>
      </c>
      <c r="AG3711" s="45" t="s">
        <v>16459</v>
      </c>
      <c r="AH3711" s="45" t="s">
        <v>16453</v>
      </c>
      <c r="AI3711" s="45" t="s">
        <v>16455</v>
      </c>
      <c r="AJ3711" s="63" t="s">
        <v>20407</v>
      </c>
      <c r="AK3711" s="63" t="s">
        <v>20408</v>
      </c>
      <c r="AL3711" s="4">
        <v>0</v>
      </c>
      <c r="AM3711" s="43">
        <f>IF(AND(L3711="WEAPON",OR(R3711=0,R3711=1,R3711=2)),[1]装备基础and强化!$V$7,IF(AND(L3711="LEFTRING",OR(R3711=0,R3711=1,R3711=2)),[1]装备基础and强化!$W$7,IF(AND(L3711="RIGHTRING",OR(R3711=0,R3711=1,R3711=2)),[1]装备基础and强化!$X$7,IF(AND(L3711="NECKLACE",OR(R3711=0,R3711=1,R3711=2)),[1]装备基础and强化!$Y$7,0))))</f>
        <v>0</v>
      </c>
      <c r="AN3711" s="43">
        <f>IF(AND(L3711="WEAPON",OR(R3711=3,R3711=4)),[1]装备基础and强化!$V$11,IF(AND(L3711="LEFTRING",OR(R3711=3,R3711=4)),[1]装备基础and强化!$W$11,IF(AND(L3711="RIGHTRING",OR(R3711=3,R3711=4)),[1]装备基础and强化!$X$11,IF(AND(L3711="NECKLACE",OR(R3711=3,R3711=4)),[1]装备基础and强化!$Y$11,0))))</f>
        <v>0</v>
      </c>
      <c r="AO3711" s="43">
        <f>IF(AND(L3711="BELT",T3711=1),[1]装备基础and强化!$AA$7,IF(AND(L3711="PANTS",T3711=1),[1]装备基础and强化!$AB$7,IF(AND(L3711="SHOES",T3711=1),[1]装备基础and强化!$AC$7,IF(AND(L3711="CLOTHES",T3711=1),[1]装备基础and强化!$AD$7,0))))</f>
        <v>0</v>
      </c>
      <c r="AP3711" s="43" t="e">
        <f>IF(AND(L3711="BELT",T3711=2),[1]装备基础and强化!$AF$7,IF(AND(L3711="PANTS",T3711=2),[1]装备基础and强化!$AG$7,IF(AND(L3711="SHOES",T3711=2),[1]装备基础and强化!$AH$7,IF(AND(L3711="CLOTHES",T3711=2),[1]装备基础and强化!$AI$7,0))))</f>
        <v>#REF!</v>
      </c>
      <c r="AQ3711" s="43">
        <f>IF(L3711="HAT",[1]装备基础and强化!$AK$7,IF(L3711="JADE",[1]装备基础and强化!$AK$7,0))</f>
        <v>0</v>
      </c>
      <c r="AR3711" s="43" t="e">
        <f t="shared" si="58"/>
        <v>#REF!</v>
      </c>
    </row>
    <row r="3712" spans="1:44" x14ac:dyDescent="0.15">
      <c r="A3712" s="43"/>
      <c r="B3712" s="5" t="s">
        <v>12775</v>
      </c>
      <c r="C3712" s="12">
        <v>23708</v>
      </c>
      <c r="D3712" s="5" t="s">
        <v>12776</v>
      </c>
      <c r="E3712" s="44" t="s">
        <v>25343</v>
      </c>
      <c r="F3712" s="4" t="s">
        <v>12777</v>
      </c>
      <c r="G3712" s="4" t="s">
        <v>12778</v>
      </c>
      <c r="H3712" s="44"/>
      <c r="I3712" s="4" t="s">
        <v>700</v>
      </c>
      <c r="J3712" s="6" t="s">
        <v>700</v>
      </c>
      <c r="K3712" s="45">
        <v>1</v>
      </c>
      <c r="L3712" s="4" t="s">
        <v>750</v>
      </c>
      <c r="M3712" s="104" t="s">
        <v>26639</v>
      </c>
      <c r="N3712" s="45">
        <v>2250100</v>
      </c>
      <c r="O3712" s="4" t="s">
        <v>9167</v>
      </c>
      <c r="P3712" s="4" t="s">
        <v>1097</v>
      </c>
      <c r="Q3712" s="4">
        <v>240</v>
      </c>
      <c r="R3712" s="4">
        <v>4</v>
      </c>
      <c r="S3712" s="4" t="s">
        <v>11252</v>
      </c>
      <c r="T3712" s="4">
        <v>2</v>
      </c>
      <c r="U3712" s="4">
        <v>1</v>
      </c>
      <c r="W3712" s="4" t="s">
        <v>12570</v>
      </c>
      <c r="X3712" s="4" t="s">
        <v>12571</v>
      </c>
      <c r="Y3712" s="45">
        <v>0</v>
      </c>
      <c r="AA3712" s="4">
        <v>1</v>
      </c>
      <c r="AB3712" s="4">
        <v>100</v>
      </c>
      <c r="AC3712" s="4">
        <v>1</v>
      </c>
      <c r="AD3712" s="4">
        <v>1</v>
      </c>
      <c r="AE3712" s="45" t="s">
        <v>16461</v>
      </c>
      <c r="AF3712" s="45" t="s">
        <v>16457</v>
      </c>
      <c r="AG3712" s="45" t="s">
        <v>16459</v>
      </c>
      <c r="AH3712" s="45" t="s">
        <v>16453</v>
      </c>
      <c r="AI3712" s="45" t="s">
        <v>16455</v>
      </c>
      <c r="AJ3712" s="63" t="s">
        <v>20407</v>
      </c>
      <c r="AK3712" s="63" t="s">
        <v>20408</v>
      </c>
      <c r="AL3712" s="45">
        <v>0</v>
      </c>
      <c r="AM3712" s="43">
        <f>IF(AND(L3712="WEAPON",OR(R3712=0,R3712=1,R3712=2)),[1]装备基础and强化!$V$7,IF(AND(L3712="LEFTRING",OR(R3712=0,R3712=1,R3712=2)),[1]装备基础and强化!$W$7,IF(AND(L3712="RIGHTRING",OR(R3712=0,R3712=1,R3712=2)),[1]装备基础and强化!$X$7,IF(AND(L3712="NECKLACE",OR(R3712=0,R3712=1,R3712=2)),[1]装备基础and强化!$Y$7,0))))</f>
        <v>0</v>
      </c>
      <c r="AN3712" s="43">
        <f>IF(AND(L3712="WEAPON",OR(R3712=3,R3712=4)),[1]装备基础and强化!$V$11,IF(AND(L3712="LEFTRING",OR(R3712=3,R3712=4)),[1]装备基础and强化!$W$11,IF(AND(L3712="RIGHTRING",OR(R3712=3,R3712=4)),[1]装备基础and强化!$X$11,IF(AND(L3712="NECKLACE",OR(R3712=3,R3712=4)),[1]装备基础and强化!$Y$11,0))))</f>
        <v>0</v>
      </c>
      <c r="AO3712" s="43">
        <f>IF(AND(L3712="BELT",T3712=1),[1]装备基础and强化!$AA$7,IF(AND(L3712="PANTS",T3712=1),[1]装备基础and强化!$AB$7,IF(AND(L3712="SHOES",T3712=1),[1]装备基础and强化!$AC$7,IF(AND(L3712="CLOTHES",T3712=1),[1]装备基础and强化!$AD$7,0))))</f>
        <v>0</v>
      </c>
      <c r="AP3712" s="43" t="e">
        <f>IF(AND(L3712="BELT",T3712=2),[1]装备基础and强化!$AF$7,IF(AND(L3712="PANTS",T3712=2),[1]装备基础and强化!$AG$7,IF(AND(L3712="SHOES",T3712=2),[1]装备基础and强化!$AH$7,IF(AND(L3712="CLOTHES",T3712=2),[1]装备基础and强化!$AI$7,0))))</f>
        <v>#REF!</v>
      </c>
      <c r="AQ3712" s="43">
        <f>IF(L3712="HAT",[1]装备基础and强化!$AK$7,IF(L3712="JADE",[1]装备基础and强化!$AK$7,0))</f>
        <v>0</v>
      </c>
      <c r="AR3712" s="43" t="e">
        <f t="shared" si="58"/>
        <v>#REF!</v>
      </c>
    </row>
    <row r="3713" spans="1:44" x14ac:dyDescent="0.15">
      <c r="A3713" s="43"/>
      <c r="B3713" s="5" t="s">
        <v>12779</v>
      </c>
      <c r="C3713" s="12">
        <v>23709</v>
      </c>
      <c r="D3713" s="5" t="s">
        <v>12776</v>
      </c>
      <c r="E3713" s="44" t="s">
        <v>25344</v>
      </c>
      <c r="F3713" s="4" t="s">
        <v>12780</v>
      </c>
      <c r="G3713" s="4" t="s">
        <v>12781</v>
      </c>
      <c r="H3713" s="44"/>
      <c r="I3713" s="4" t="s">
        <v>700</v>
      </c>
      <c r="J3713" s="6" t="s">
        <v>700</v>
      </c>
      <c r="K3713" s="45">
        <v>1</v>
      </c>
      <c r="L3713" s="4" t="s">
        <v>750</v>
      </c>
      <c r="M3713" s="104" t="s">
        <v>26640</v>
      </c>
      <c r="N3713" s="45">
        <v>2250200</v>
      </c>
      <c r="O3713" s="4" t="s">
        <v>9197</v>
      </c>
      <c r="P3713" s="4" t="s">
        <v>1097</v>
      </c>
      <c r="Q3713" s="4">
        <v>240</v>
      </c>
      <c r="R3713" s="4">
        <v>4</v>
      </c>
      <c r="S3713" s="4" t="s">
        <v>11252</v>
      </c>
      <c r="T3713" s="4">
        <v>2</v>
      </c>
      <c r="U3713" s="4">
        <v>2</v>
      </c>
      <c r="W3713" s="4" t="s">
        <v>12570</v>
      </c>
      <c r="X3713" s="4" t="s">
        <v>12571</v>
      </c>
      <c r="Y3713" s="45">
        <v>0</v>
      </c>
      <c r="AA3713" s="4">
        <v>1</v>
      </c>
      <c r="AB3713" s="4">
        <v>100</v>
      </c>
      <c r="AC3713" s="4">
        <v>1</v>
      </c>
      <c r="AD3713" s="4">
        <v>1</v>
      </c>
      <c r="AE3713" s="45" t="s">
        <v>16461</v>
      </c>
      <c r="AF3713" s="45" t="s">
        <v>16457</v>
      </c>
      <c r="AG3713" s="45" t="s">
        <v>16459</v>
      </c>
      <c r="AH3713" s="45" t="s">
        <v>16453</v>
      </c>
      <c r="AI3713" s="45" t="s">
        <v>16455</v>
      </c>
      <c r="AJ3713" s="63" t="s">
        <v>20407</v>
      </c>
      <c r="AK3713" s="63" t="s">
        <v>20408</v>
      </c>
      <c r="AL3713" s="4">
        <v>0</v>
      </c>
      <c r="AM3713" s="43">
        <f>IF(AND(L3713="WEAPON",OR(R3713=0,R3713=1,R3713=2)),[1]装备基础and强化!$V$7,IF(AND(L3713="LEFTRING",OR(R3713=0,R3713=1,R3713=2)),[1]装备基础and强化!$W$7,IF(AND(L3713="RIGHTRING",OR(R3713=0,R3713=1,R3713=2)),[1]装备基础and强化!$X$7,IF(AND(L3713="NECKLACE",OR(R3713=0,R3713=1,R3713=2)),[1]装备基础and强化!$Y$7,0))))</f>
        <v>0</v>
      </c>
      <c r="AN3713" s="43">
        <f>IF(AND(L3713="WEAPON",OR(R3713=3,R3713=4)),[1]装备基础and强化!$V$11,IF(AND(L3713="LEFTRING",OR(R3713=3,R3713=4)),[1]装备基础and强化!$W$11,IF(AND(L3713="RIGHTRING",OR(R3713=3,R3713=4)),[1]装备基础and强化!$X$11,IF(AND(L3713="NECKLACE",OR(R3713=3,R3713=4)),[1]装备基础and强化!$Y$11,0))))</f>
        <v>0</v>
      </c>
      <c r="AO3713" s="43">
        <f>IF(AND(L3713="BELT",T3713=1),[1]装备基础and强化!$AA$7,IF(AND(L3713="PANTS",T3713=1),[1]装备基础and强化!$AB$7,IF(AND(L3713="SHOES",T3713=1),[1]装备基础and强化!$AC$7,IF(AND(L3713="CLOTHES",T3713=1),[1]装备基础and强化!$AD$7,0))))</f>
        <v>0</v>
      </c>
      <c r="AP3713" s="43" t="e">
        <f>IF(AND(L3713="BELT",T3713=2),[1]装备基础and强化!$AF$7,IF(AND(L3713="PANTS",T3713=2),[1]装备基础and强化!$AG$7,IF(AND(L3713="SHOES",T3713=2),[1]装备基础and强化!$AH$7,IF(AND(L3713="CLOTHES",T3713=2),[1]装备基础and强化!$AI$7,0))))</f>
        <v>#REF!</v>
      </c>
      <c r="AQ3713" s="43">
        <f>IF(L3713="HAT",[1]装备基础and强化!$AK$7,IF(L3713="JADE",[1]装备基础and强化!$AK$7,0))</f>
        <v>0</v>
      </c>
      <c r="AR3713" s="43" t="e">
        <f t="shared" si="58"/>
        <v>#REF!</v>
      </c>
    </row>
    <row r="3714" spans="1:44" x14ac:dyDescent="0.15">
      <c r="A3714" s="43"/>
      <c r="B3714" s="5" t="s">
        <v>12783</v>
      </c>
      <c r="C3714" s="12">
        <v>23710</v>
      </c>
      <c r="D3714" s="5" t="s">
        <v>12776</v>
      </c>
      <c r="E3714" s="44" t="s">
        <v>25345</v>
      </c>
      <c r="F3714" s="4" t="s">
        <v>12784</v>
      </c>
      <c r="G3714" s="4" t="s">
        <v>12785</v>
      </c>
      <c r="H3714" s="44"/>
      <c r="I3714" s="4" t="s">
        <v>700</v>
      </c>
      <c r="J3714" s="6" t="s">
        <v>700</v>
      </c>
      <c r="K3714" s="45">
        <v>1</v>
      </c>
      <c r="L3714" s="4" t="s">
        <v>750</v>
      </c>
      <c r="M3714" s="104" t="s">
        <v>26641</v>
      </c>
      <c r="N3714" s="45">
        <v>2250300</v>
      </c>
      <c r="O3714" s="4" t="s">
        <v>13593</v>
      </c>
      <c r="P3714" s="4" t="s">
        <v>1097</v>
      </c>
      <c r="Q3714" s="4">
        <v>240</v>
      </c>
      <c r="R3714" s="4">
        <v>4</v>
      </c>
      <c r="S3714" s="4" t="s">
        <v>11252</v>
      </c>
      <c r="T3714" s="4">
        <v>2</v>
      </c>
      <c r="U3714" s="4">
        <v>3</v>
      </c>
      <c r="W3714" s="4" t="s">
        <v>12570</v>
      </c>
      <c r="X3714" s="4" t="s">
        <v>12571</v>
      </c>
      <c r="Y3714" s="45">
        <v>0</v>
      </c>
      <c r="AA3714" s="4">
        <v>1</v>
      </c>
      <c r="AB3714" s="4">
        <v>100</v>
      </c>
      <c r="AC3714" s="4">
        <v>1</v>
      </c>
      <c r="AD3714" s="4">
        <v>1</v>
      </c>
      <c r="AE3714" s="45" t="s">
        <v>16461</v>
      </c>
      <c r="AF3714" s="45" t="s">
        <v>16457</v>
      </c>
      <c r="AG3714" s="45" t="s">
        <v>16459</v>
      </c>
      <c r="AH3714" s="45" t="s">
        <v>16453</v>
      </c>
      <c r="AI3714" s="45" t="s">
        <v>16455</v>
      </c>
      <c r="AJ3714" s="63" t="s">
        <v>20407</v>
      </c>
      <c r="AK3714" s="63" t="s">
        <v>20408</v>
      </c>
      <c r="AL3714" s="45">
        <v>0</v>
      </c>
      <c r="AM3714" s="43">
        <f>IF(AND(L3714="WEAPON",OR(R3714=0,R3714=1,R3714=2)),[1]装备基础and强化!$V$7,IF(AND(L3714="LEFTRING",OR(R3714=0,R3714=1,R3714=2)),[1]装备基础and强化!$W$7,IF(AND(L3714="RIGHTRING",OR(R3714=0,R3714=1,R3714=2)),[1]装备基础and强化!$X$7,IF(AND(L3714="NECKLACE",OR(R3714=0,R3714=1,R3714=2)),[1]装备基础and强化!$Y$7,0))))</f>
        <v>0</v>
      </c>
      <c r="AN3714" s="43">
        <f>IF(AND(L3714="WEAPON",OR(R3714=3,R3714=4)),[1]装备基础and强化!$V$11,IF(AND(L3714="LEFTRING",OR(R3714=3,R3714=4)),[1]装备基础and强化!$W$11,IF(AND(L3714="RIGHTRING",OR(R3714=3,R3714=4)),[1]装备基础and强化!$X$11,IF(AND(L3714="NECKLACE",OR(R3714=3,R3714=4)),[1]装备基础and强化!$Y$11,0))))</f>
        <v>0</v>
      </c>
      <c r="AO3714" s="43">
        <f>IF(AND(L3714="BELT",T3714=1),[1]装备基础and强化!$AA$7,IF(AND(L3714="PANTS",T3714=1),[1]装备基础and强化!$AB$7,IF(AND(L3714="SHOES",T3714=1),[1]装备基础and强化!$AC$7,IF(AND(L3714="CLOTHES",T3714=1),[1]装备基础and强化!$AD$7,0))))</f>
        <v>0</v>
      </c>
      <c r="AP3714" s="43" t="e">
        <f>IF(AND(L3714="BELT",T3714=2),[1]装备基础and强化!$AF$7,IF(AND(L3714="PANTS",T3714=2),[1]装备基础and强化!$AG$7,IF(AND(L3714="SHOES",T3714=2),[1]装备基础and强化!$AH$7,IF(AND(L3714="CLOTHES",T3714=2),[1]装备基础and强化!$AI$7,0))))</f>
        <v>#REF!</v>
      </c>
      <c r="AQ3714" s="43">
        <f>IF(L3714="HAT",[1]装备基础and强化!$AK$7,IF(L3714="JADE",[1]装备基础and强化!$AK$7,0))</f>
        <v>0</v>
      </c>
      <c r="AR3714" s="43" t="e">
        <f t="shared" si="58"/>
        <v>#REF!</v>
      </c>
    </row>
    <row r="3715" spans="1:44" x14ac:dyDescent="0.15">
      <c r="A3715" s="43"/>
      <c r="B3715" s="5" t="s">
        <v>12787</v>
      </c>
      <c r="C3715" s="12">
        <v>23711</v>
      </c>
      <c r="D3715" s="5" t="s">
        <v>12776</v>
      </c>
      <c r="E3715" s="44" t="s">
        <v>25346</v>
      </c>
      <c r="F3715" s="4" t="s">
        <v>12788</v>
      </c>
      <c r="G3715" s="4" t="s">
        <v>12789</v>
      </c>
      <c r="H3715" s="44"/>
      <c r="I3715" s="4" t="s">
        <v>700</v>
      </c>
      <c r="J3715" s="6" t="s">
        <v>700</v>
      </c>
      <c r="K3715" s="45">
        <v>1</v>
      </c>
      <c r="L3715" s="4" t="s">
        <v>750</v>
      </c>
      <c r="M3715" s="104" t="s">
        <v>26642</v>
      </c>
      <c r="N3715" s="45">
        <v>2250400</v>
      </c>
      <c r="O3715" s="4" t="s">
        <v>15491</v>
      </c>
      <c r="P3715" s="4" t="s">
        <v>1097</v>
      </c>
      <c r="Q3715" s="4">
        <v>240</v>
      </c>
      <c r="R3715" s="4">
        <v>4</v>
      </c>
      <c r="S3715" s="4" t="s">
        <v>11252</v>
      </c>
      <c r="T3715" s="4">
        <v>2</v>
      </c>
      <c r="U3715" s="4">
        <v>4</v>
      </c>
      <c r="W3715" s="4" t="s">
        <v>12570</v>
      </c>
      <c r="X3715" s="4" t="s">
        <v>12571</v>
      </c>
      <c r="Y3715" s="45">
        <v>0</v>
      </c>
      <c r="AA3715" s="4">
        <v>1</v>
      </c>
      <c r="AB3715" s="4">
        <v>100</v>
      </c>
      <c r="AC3715" s="4">
        <v>1</v>
      </c>
      <c r="AD3715" s="4">
        <v>1</v>
      </c>
      <c r="AE3715" s="45" t="s">
        <v>16461</v>
      </c>
      <c r="AF3715" s="45" t="s">
        <v>16457</v>
      </c>
      <c r="AG3715" s="45" t="s">
        <v>16459</v>
      </c>
      <c r="AH3715" s="45" t="s">
        <v>16453</v>
      </c>
      <c r="AI3715" s="45" t="s">
        <v>16455</v>
      </c>
      <c r="AJ3715" s="63" t="s">
        <v>20407</v>
      </c>
      <c r="AK3715" s="63" t="s">
        <v>20408</v>
      </c>
      <c r="AL3715" s="4">
        <v>0</v>
      </c>
      <c r="AM3715" s="43">
        <f>IF(AND(L3715="WEAPON",OR(R3715=0,R3715=1,R3715=2)),[1]装备基础and强化!$V$7,IF(AND(L3715="LEFTRING",OR(R3715=0,R3715=1,R3715=2)),[1]装备基础and强化!$W$7,IF(AND(L3715="RIGHTRING",OR(R3715=0,R3715=1,R3715=2)),[1]装备基础and强化!$X$7,IF(AND(L3715="NECKLACE",OR(R3715=0,R3715=1,R3715=2)),[1]装备基础and强化!$Y$7,0))))</f>
        <v>0</v>
      </c>
      <c r="AN3715" s="43">
        <f>IF(AND(L3715="WEAPON",OR(R3715=3,R3715=4)),[1]装备基础and强化!$V$11,IF(AND(L3715="LEFTRING",OR(R3715=3,R3715=4)),[1]装备基础and强化!$W$11,IF(AND(L3715="RIGHTRING",OR(R3715=3,R3715=4)),[1]装备基础and强化!$X$11,IF(AND(L3715="NECKLACE",OR(R3715=3,R3715=4)),[1]装备基础and强化!$Y$11,0))))</f>
        <v>0</v>
      </c>
      <c r="AO3715" s="43">
        <f>IF(AND(L3715="BELT",T3715=1),[1]装备基础and强化!$AA$7,IF(AND(L3715="PANTS",T3715=1),[1]装备基础and强化!$AB$7,IF(AND(L3715="SHOES",T3715=1),[1]装备基础and强化!$AC$7,IF(AND(L3715="CLOTHES",T3715=1),[1]装备基础and强化!$AD$7,0))))</f>
        <v>0</v>
      </c>
      <c r="AP3715" s="43" t="e">
        <f>IF(AND(L3715="BELT",T3715=2),[1]装备基础and强化!$AF$7,IF(AND(L3715="PANTS",T3715=2),[1]装备基础and强化!$AG$7,IF(AND(L3715="SHOES",T3715=2),[1]装备基础and强化!$AH$7,IF(AND(L3715="CLOTHES",T3715=2),[1]装备基础and强化!$AI$7,0))))</f>
        <v>#REF!</v>
      </c>
      <c r="AQ3715" s="43">
        <f>IF(L3715="HAT",[1]装备基础and强化!$AK$7,IF(L3715="JADE",[1]装备基础and强化!$AK$7,0))</f>
        <v>0</v>
      </c>
      <c r="AR3715" s="43" t="e">
        <f t="shared" si="58"/>
        <v>#REF!</v>
      </c>
    </row>
    <row r="3716" spans="1:44" x14ac:dyDescent="0.15">
      <c r="A3716" s="43"/>
      <c r="B3716" s="5" t="s">
        <v>12790</v>
      </c>
      <c r="C3716" s="12">
        <v>23712</v>
      </c>
      <c r="D3716" s="5" t="s">
        <v>12776</v>
      </c>
      <c r="E3716" s="44" t="s">
        <v>25347</v>
      </c>
      <c r="F3716" s="4" t="s">
        <v>12791</v>
      </c>
      <c r="G3716" s="4" t="s">
        <v>12792</v>
      </c>
      <c r="H3716" s="44"/>
      <c r="I3716" s="4" t="s">
        <v>700</v>
      </c>
      <c r="J3716" s="6" t="s">
        <v>700</v>
      </c>
      <c r="K3716" s="45">
        <v>1</v>
      </c>
      <c r="L3716" s="4" t="s">
        <v>750</v>
      </c>
      <c r="M3716" s="104" t="s">
        <v>26643</v>
      </c>
      <c r="N3716" s="45">
        <v>2250500</v>
      </c>
      <c r="O3716" s="4" t="s">
        <v>15492</v>
      </c>
      <c r="P3716" s="4" t="s">
        <v>1097</v>
      </c>
      <c r="Q3716" s="4">
        <v>240</v>
      </c>
      <c r="R3716" s="4">
        <v>4</v>
      </c>
      <c r="S3716" s="4" t="s">
        <v>11252</v>
      </c>
      <c r="T3716" s="4">
        <v>2</v>
      </c>
      <c r="U3716" s="4">
        <v>5</v>
      </c>
      <c r="W3716" s="4" t="s">
        <v>12570</v>
      </c>
      <c r="X3716" s="4" t="s">
        <v>12571</v>
      </c>
      <c r="Y3716" s="45">
        <v>0</v>
      </c>
      <c r="AA3716" s="4">
        <v>1</v>
      </c>
      <c r="AB3716" s="4">
        <v>100</v>
      </c>
      <c r="AC3716" s="4">
        <v>1</v>
      </c>
      <c r="AD3716" s="4">
        <v>1</v>
      </c>
      <c r="AE3716" s="45" t="s">
        <v>16461</v>
      </c>
      <c r="AF3716" s="45" t="s">
        <v>16457</v>
      </c>
      <c r="AG3716" s="45" t="s">
        <v>16459</v>
      </c>
      <c r="AH3716" s="45" t="s">
        <v>16453</v>
      </c>
      <c r="AI3716" s="45" t="s">
        <v>16455</v>
      </c>
      <c r="AJ3716" s="63" t="s">
        <v>20407</v>
      </c>
      <c r="AK3716" s="63" t="s">
        <v>20408</v>
      </c>
      <c r="AL3716" s="45">
        <v>0</v>
      </c>
      <c r="AM3716" s="43">
        <f>IF(AND(L3716="WEAPON",OR(R3716=0,R3716=1,R3716=2)),[1]装备基础and强化!$V$7,IF(AND(L3716="LEFTRING",OR(R3716=0,R3716=1,R3716=2)),[1]装备基础and强化!$W$7,IF(AND(L3716="RIGHTRING",OR(R3716=0,R3716=1,R3716=2)),[1]装备基础and强化!$X$7,IF(AND(L3716="NECKLACE",OR(R3716=0,R3716=1,R3716=2)),[1]装备基础and强化!$Y$7,0))))</f>
        <v>0</v>
      </c>
      <c r="AN3716" s="43">
        <f>IF(AND(L3716="WEAPON",OR(R3716=3,R3716=4)),[1]装备基础and强化!$V$11,IF(AND(L3716="LEFTRING",OR(R3716=3,R3716=4)),[1]装备基础and强化!$W$11,IF(AND(L3716="RIGHTRING",OR(R3716=3,R3716=4)),[1]装备基础and强化!$X$11,IF(AND(L3716="NECKLACE",OR(R3716=3,R3716=4)),[1]装备基础and强化!$Y$11,0))))</f>
        <v>0</v>
      </c>
      <c r="AO3716" s="43">
        <f>IF(AND(L3716="BELT",T3716=1),[1]装备基础and强化!$AA$7,IF(AND(L3716="PANTS",T3716=1),[1]装备基础and强化!$AB$7,IF(AND(L3716="SHOES",T3716=1),[1]装备基础and强化!$AC$7,IF(AND(L3716="CLOTHES",T3716=1),[1]装备基础and强化!$AD$7,0))))</f>
        <v>0</v>
      </c>
      <c r="AP3716" s="43" t="e">
        <f>IF(AND(L3716="BELT",T3716=2),[1]装备基础and强化!$AF$7,IF(AND(L3716="PANTS",T3716=2),[1]装备基础and强化!$AG$7,IF(AND(L3716="SHOES",T3716=2),[1]装备基础and强化!$AH$7,IF(AND(L3716="CLOTHES",T3716=2),[1]装备基础and强化!$AI$7,0))))</f>
        <v>#REF!</v>
      </c>
      <c r="AQ3716" s="43">
        <f>IF(L3716="HAT",[1]装备基础and强化!$AK$7,IF(L3716="JADE",[1]装备基础and强化!$AK$7,0))</f>
        <v>0</v>
      </c>
      <c r="AR3716" s="43" t="e">
        <f t="shared" si="58"/>
        <v>#REF!</v>
      </c>
    </row>
    <row r="3717" spans="1:44" x14ac:dyDescent="0.15">
      <c r="A3717" s="43"/>
      <c r="B3717" s="5" t="s">
        <v>12793</v>
      </c>
      <c r="C3717" s="12">
        <v>23713</v>
      </c>
      <c r="D3717" s="5" t="s">
        <v>12776</v>
      </c>
      <c r="E3717" s="44" t="s">
        <v>25348</v>
      </c>
      <c r="F3717" s="4" t="s">
        <v>12794</v>
      </c>
      <c r="G3717" s="4" t="s">
        <v>12795</v>
      </c>
      <c r="H3717" s="44"/>
      <c r="I3717" s="4" t="s">
        <v>700</v>
      </c>
      <c r="J3717" s="6" t="s">
        <v>700</v>
      </c>
      <c r="K3717" s="45">
        <v>1</v>
      </c>
      <c r="L3717" s="4" t="s">
        <v>750</v>
      </c>
      <c r="M3717" s="104" t="s">
        <v>26644</v>
      </c>
      <c r="N3717" s="45">
        <v>2250600</v>
      </c>
      <c r="O3717" s="4" t="s">
        <v>15270</v>
      </c>
      <c r="P3717" s="4" t="s">
        <v>1097</v>
      </c>
      <c r="Q3717" s="4">
        <v>240</v>
      </c>
      <c r="R3717" s="4">
        <v>4</v>
      </c>
      <c r="S3717" s="4" t="s">
        <v>11252</v>
      </c>
      <c r="T3717" s="4">
        <v>2</v>
      </c>
      <c r="U3717" s="4">
        <v>6</v>
      </c>
      <c r="W3717" s="4" t="s">
        <v>12570</v>
      </c>
      <c r="X3717" s="4" t="s">
        <v>12571</v>
      </c>
      <c r="Y3717" s="45">
        <v>0</v>
      </c>
      <c r="AA3717" s="4">
        <v>1</v>
      </c>
      <c r="AB3717" s="4">
        <v>100</v>
      </c>
      <c r="AC3717" s="4">
        <v>1</v>
      </c>
      <c r="AD3717" s="4">
        <v>1</v>
      </c>
      <c r="AE3717" s="45" t="s">
        <v>16461</v>
      </c>
      <c r="AF3717" s="45" t="s">
        <v>16457</v>
      </c>
      <c r="AG3717" s="45" t="s">
        <v>16459</v>
      </c>
      <c r="AH3717" s="45" t="s">
        <v>16453</v>
      </c>
      <c r="AI3717" s="45" t="s">
        <v>16455</v>
      </c>
      <c r="AJ3717" s="63" t="s">
        <v>20407</v>
      </c>
      <c r="AK3717" s="63" t="s">
        <v>20408</v>
      </c>
      <c r="AL3717" s="4">
        <v>0</v>
      </c>
      <c r="AM3717" s="43">
        <f>IF(AND(L3717="WEAPON",OR(R3717=0,R3717=1,R3717=2)),[1]装备基础and强化!$V$7,IF(AND(L3717="LEFTRING",OR(R3717=0,R3717=1,R3717=2)),[1]装备基础and强化!$W$7,IF(AND(L3717="RIGHTRING",OR(R3717=0,R3717=1,R3717=2)),[1]装备基础and强化!$X$7,IF(AND(L3717="NECKLACE",OR(R3717=0,R3717=1,R3717=2)),[1]装备基础and强化!$Y$7,0))))</f>
        <v>0</v>
      </c>
      <c r="AN3717" s="43">
        <f>IF(AND(L3717="WEAPON",OR(R3717=3,R3717=4)),[1]装备基础and强化!$V$11,IF(AND(L3717="LEFTRING",OR(R3717=3,R3717=4)),[1]装备基础and强化!$W$11,IF(AND(L3717="RIGHTRING",OR(R3717=3,R3717=4)),[1]装备基础and强化!$X$11,IF(AND(L3717="NECKLACE",OR(R3717=3,R3717=4)),[1]装备基础and强化!$Y$11,0))))</f>
        <v>0</v>
      </c>
      <c r="AO3717" s="43">
        <f>IF(AND(L3717="BELT",T3717=1),[1]装备基础and强化!$AA$7,IF(AND(L3717="PANTS",T3717=1),[1]装备基础and强化!$AB$7,IF(AND(L3717="SHOES",T3717=1),[1]装备基础and强化!$AC$7,IF(AND(L3717="CLOTHES",T3717=1),[1]装备基础and强化!$AD$7,0))))</f>
        <v>0</v>
      </c>
      <c r="AP3717" s="43" t="e">
        <f>IF(AND(L3717="BELT",T3717=2),[1]装备基础and强化!$AF$7,IF(AND(L3717="PANTS",T3717=2),[1]装备基础and强化!$AG$7,IF(AND(L3717="SHOES",T3717=2),[1]装备基础and强化!$AH$7,IF(AND(L3717="CLOTHES",T3717=2),[1]装备基础and强化!$AI$7,0))))</f>
        <v>#REF!</v>
      </c>
      <c r="AQ3717" s="43">
        <f>IF(L3717="HAT",[1]装备基础and强化!$AK$7,IF(L3717="JADE",[1]装备基础and强化!$AK$7,0))</f>
        <v>0</v>
      </c>
      <c r="AR3717" s="43" t="e">
        <f t="shared" si="58"/>
        <v>#REF!</v>
      </c>
    </row>
    <row r="3718" spans="1:44" x14ac:dyDescent="0.15">
      <c r="A3718" s="43"/>
      <c r="B3718" s="5" t="s">
        <v>12796</v>
      </c>
      <c r="C3718" s="12">
        <v>23714</v>
      </c>
      <c r="D3718" s="5" t="s">
        <v>12776</v>
      </c>
      <c r="E3718" s="44" t="s">
        <v>25349</v>
      </c>
      <c r="F3718" s="4" t="s">
        <v>12797</v>
      </c>
      <c r="G3718" s="4" t="s">
        <v>12798</v>
      </c>
      <c r="H3718" s="44"/>
      <c r="I3718" s="4" t="s">
        <v>700</v>
      </c>
      <c r="J3718" s="6" t="s">
        <v>700</v>
      </c>
      <c r="K3718" s="45">
        <v>1</v>
      </c>
      <c r="L3718" s="4" t="s">
        <v>750</v>
      </c>
      <c r="M3718" s="104" t="s">
        <v>26645</v>
      </c>
      <c r="N3718" s="45">
        <v>2250700</v>
      </c>
      <c r="O3718" s="4" t="s">
        <v>15493</v>
      </c>
      <c r="P3718" s="4" t="s">
        <v>1097</v>
      </c>
      <c r="Q3718" s="4">
        <v>240</v>
      </c>
      <c r="R3718" s="4">
        <v>4</v>
      </c>
      <c r="S3718" s="4" t="s">
        <v>11252</v>
      </c>
      <c r="T3718" s="4">
        <v>2</v>
      </c>
      <c r="U3718" s="4">
        <v>7</v>
      </c>
      <c r="W3718" s="4" t="s">
        <v>12570</v>
      </c>
      <c r="X3718" s="4" t="s">
        <v>12571</v>
      </c>
      <c r="Y3718" s="45">
        <v>0</v>
      </c>
      <c r="AA3718" s="4">
        <v>1</v>
      </c>
      <c r="AB3718" s="4">
        <v>100</v>
      </c>
      <c r="AC3718" s="4">
        <v>1</v>
      </c>
      <c r="AD3718" s="4">
        <v>1</v>
      </c>
      <c r="AE3718" s="45" t="s">
        <v>16461</v>
      </c>
      <c r="AF3718" s="45" t="s">
        <v>16457</v>
      </c>
      <c r="AG3718" s="45" t="s">
        <v>16459</v>
      </c>
      <c r="AH3718" s="45" t="s">
        <v>16453</v>
      </c>
      <c r="AI3718" s="45" t="s">
        <v>16455</v>
      </c>
      <c r="AJ3718" s="63" t="s">
        <v>20407</v>
      </c>
      <c r="AK3718" s="63" t="s">
        <v>20408</v>
      </c>
      <c r="AL3718" s="45">
        <v>0</v>
      </c>
      <c r="AM3718" s="43">
        <f>IF(AND(L3718="WEAPON",OR(R3718=0,R3718=1,R3718=2)),[1]装备基础and强化!$V$7,IF(AND(L3718="LEFTRING",OR(R3718=0,R3718=1,R3718=2)),[1]装备基础and强化!$W$7,IF(AND(L3718="RIGHTRING",OR(R3718=0,R3718=1,R3718=2)),[1]装备基础and强化!$X$7,IF(AND(L3718="NECKLACE",OR(R3718=0,R3718=1,R3718=2)),[1]装备基础and强化!$Y$7,0))))</f>
        <v>0</v>
      </c>
      <c r="AN3718" s="43">
        <f>IF(AND(L3718="WEAPON",OR(R3718=3,R3718=4)),[1]装备基础and强化!$V$11,IF(AND(L3718="LEFTRING",OR(R3718=3,R3718=4)),[1]装备基础and强化!$W$11,IF(AND(L3718="RIGHTRING",OR(R3718=3,R3718=4)),[1]装备基础and强化!$X$11,IF(AND(L3718="NECKLACE",OR(R3718=3,R3718=4)),[1]装备基础and强化!$Y$11,0))))</f>
        <v>0</v>
      </c>
      <c r="AO3718" s="43">
        <f>IF(AND(L3718="BELT",T3718=1),[1]装备基础and强化!$AA$7,IF(AND(L3718="PANTS",T3718=1),[1]装备基础and强化!$AB$7,IF(AND(L3718="SHOES",T3718=1),[1]装备基础and强化!$AC$7,IF(AND(L3718="CLOTHES",T3718=1),[1]装备基础and强化!$AD$7,0))))</f>
        <v>0</v>
      </c>
      <c r="AP3718" s="43" t="e">
        <f>IF(AND(L3718="BELT",T3718=2),[1]装备基础and强化!$AF$7,IF(AND(L3718="PANTS",T3718=2),[1]装备基础and强化!$AG$7,IF(AND(L3718="SHOES",T3718=2),[1]装备基础and强化!$AH$7,IF(AND(L3718="CLOTHES",T3718=2),[1]装备基础and强化!$AI$7,0))))</f>
        <v>#REF!</v>
      </c>
      <c r="AQ3718" s="43">
        <f>IF(L3718="HAT",[1]装备基础and强化!$AK$7,IF(L3718="JADE",[1]装备基础and强化!$AK$7,0))</f>
        <v>0</v>
      </c>
      <c r="AR3718" s="43" t="e">
        <f t="shared" si="58"/>
        <v>#REF!</v>
      </c>
    </row>
    <row r="3719" spans="1:44" x14ac:dyDescent="0.15">
      <c r="A3719" s="43"/>
      <c r="B3719" s="5" t="s">
        <v>12799</v>
      </c>
      <c r="C3719" s="12">
        <v>23715</v>
      </c>
      <c r="D3719" s="5" t="s">
        <v>12776</v>
      </c>
      <c r="E3719" s="44" t="s">
        <v>25350</v>
      </c>
      <c r="F3719" s="4" t="s">
        <v>12800</v>
      </c>
      <c r="G3719" s="4" t="s">
        <v>12801</v>
      </c>
      <c r="H3719" s="44"/>
      <c r="I3719" s="4" t="s">
        <v>700</v>
      </c>
      <c r="J3719" s="6" t="s">
        <v>700</v>
      </c>
      <c r="K3719" s="45">
        <v>1</v>
      </c>
      <c r="L3719" s="4" t="s">
        <v>750</v>
      </c>
      <c r="M3719" s="104" t="s">
        <v>26646</v>
      </c>
      <c r="N3719" s="45">
        <v>2250800</v>
      </c>
      <c r="O3719" s="4" t="s">
        <v>15494</v>
      </c>
      <c r="P3719" s="4" t="s">
        <v>1097</v>
      </c>
      <c r="Q3719" s="4">
        <v>240</v>
      </c>
      <c r="R3719" s="4">
        <v>4</v>
      </c>
      <c r="S3719" s="4" t="s">
        <v>11252</v>
      </c>
      <c r="T3719" s="4">
        <v>2</v>
      </c>
      <c r="U3719" s="4">
        <v>8</v>
      </c>
      <c r="W3719" s="4" t="s">
        <v>12570</v>
      </c>
      <c r="X3719" s="4" t="s">
        <v>12571</v>
      </c>
      <c r="Y3719" s="45">
        <v>0</v>
      </c>
      <c r="AA3719" s="4">
        <v>1</v>
      </c>
      <c r="AB3719" s="4">
        <v>100</v>
      </c>
      <c r="AC3719" s="4">
        <v>1</v>
      </c>
      <c r="AD3719" s="4">
        <v>1</v>
      </c>
      <c r="AE3719" s="45" t="s">
        <v>16461</v>
      </c>
      <c r="AF3719" s="45" t="s">
        <v>16457</v>
      </c>
      <c r="AG3719" s="45" t="s">
        <v>16459</v>
      </c>
      <c r="AH3719" s="45" t="s">
        <v>16453</v>
      </c>
      <c r="AI3719" s="45" t="s">
        <v>16455</v>
      </c>
      <c r="AJ3719" s="63" t="s">
        <v>20407</v>
      </c>
      <c r="AK3719" s="63" t="s">
        <v>20408</v>
      </c>
      <c r="AL3719" s="4">
        <v>0</v>
      </c>
      <c r="AM3719" s="43">
        <f>IF(AND(L3719="WEAPON",OR(R3719=0,R3719=1,R3719=2)),[1]装备基础and强化!$V$7,IF(AND(L3719="LEFTRING",OR(R3719=0,R3719=1,R3719=2)),[1]装备基础and强化!$W$7,IF(AND(L3719="RIGHTRING",OR(R3719=0,R3719=1,R3719=2)),[1]装备基础and强化!$X$7,IF(AND(L3719="NECKLACE",OR(R3719=0,R3719=1,R3719=2)),[1]装备基础and强化!$Y$7,0))))</f>
        <v>0</v>
      </c>
      <c r="AN3719" s="43">
        <f>IF(AND(L3719="WEAPON",OR(R3719=3,R3719=4)),[1]装备基础and强化!$V$11,IF(AND(L3719="LEFTRING",OR(R3719=3,R3719=4)),[1]装备基础and强化!$W$11,IF(AND(L3719="RIGHTRING",OR(R3719=3,R3719=4)),[1]装备基础and强化!$X$11,IF(AND(L3719="NECKLACE",OR(R3719=3,R3719=4)),[1]装备基础and强化!$Y$11,0))))</f>
        <v>0</v>
      </c>
      <c r="AO3719" s="43">
        <f>IF(AND(L3719="BELT",T3719=1),[1]装备基础and强化!$AA$7,IF(AND(L3719="PANTS",T3719=1),[1]装备基础and强化!$AB$7,IF(AND(L3719="SHOES",T3719=1),[1]装备基础and强化!$AC$7,IF(AND(L3719="CLOTHES",T3719=1),[1]装备基础and强化!$AD$7,0))))</f>
        <v>0</v>
      </c>
      <c r="AP3719" s="43" t="e">
        <f>IF(AND(L3719="BELT",T3719=2),[1]装备基础and强化!$AF$7,IF(AND(L3719="PANTS",T3719=2),[1]装备基础and强化!$AG$7,IF(AND(L3719="SHOES",T3719=2),[1]装备基础and强化!$AH$7,IF(AND(L3719="CLOTHES",T3719=2),[1]装备基础and强化!$AI$7,0))))</f>
        <v>#REF!</v>
      </c>
      <c r="AQ3719" s="43">
        <f>IF(L3719="HAT",[1]装备基础and强化!$AK$7,IF(L3719="JADE",[1]装备基础and强化!$AK$7,0))</f>
        <v>0</v>
      </c>
      <c r="AR3719" s="43" t="e">
        <f t="shared" si="58"/>
        <v>#REF!</v>
      </c>
    </row>
    <row r="3720" spans="1:44" x14ac:dyDescent="0.15">
      <c r="A3720" s="43"/>
      <c r="B3720" s="5" t="s">
        <v>12803</v>
      </c>
      <c r="C3720" s="12">
        <v>23716</v>
      </c>
      <c r="D3720" s="5" t="s">
        <v>12804</v>
      </c>
      <c r="E3720" s="44" t="s">
        <v>25351</v>
      </c>
      <c r="F3720" s="4" t="s">
        <v>12805</v>
      </c>
      <c r="G3720" s="4" t="s">
        <v>12806</v>
      </c>
      <c r="H3720" s="44"/>
      <c r="I3720" s="4" t="s">
        <v>700</v>
      </c>
      <c r="J3720" s="6" t="s">
        <v>700</v>
      </c>
      <c r="K3720" s="45">
        <v>1</v>
      </c>
      <c r="L3720" s="4" t="s">
        <v>756</v>
      </c>
      <c r="M3720" s="104" t="s">
        <v>19222</v>
      </c>
      <c r="N3720" s="45">
        <v>220100</v>
      </c>
      <c r="O3720" s="4" t="s">
        <v>1058</v>
      </c>
      <c r="P3720" s="4" t="s">
        <v>761</v>
      </c>
      <c r="Q3720" s="4">
        <v>30</v>
      </c>
      <c r="R3720" s="4">
        <v>4</v>
      </c>
      <c r="S3720" s="4" t="s">
        <v>11033</v>
      </c>
      <c r="T3720" s="4">
        <v>1</v>
      </c>
      <c r="U3720" s="4">
        <v>1</v>
      </c>
      <c r="W3720" s="4" t="s">
        <v>12807</v>
      </c>
      <c r="X3720" s="4" t="s">
        <v>12808</v>
      </c>
      <c r="Y3720" s="45">
        <v>0</v>
      </c>
      <c r="AA3720" s="4">
        <v>1</v>
      </c>
      <c r="AB3720" s="4">
        <v>100</v>
      </c>
      <c r="AC3720" s="4">
        <v>1</v>
      </c>
      <c r="AD3720" s="4">
        <v>1</v>
      </c>
      <c r="AE3720" s="45" t="s">
        <v>16461</v>
      </c>
      <c r="AF3720" s="45" t="s">
        <v>16457</v>
      </c>
      <c r="AG3720" s="45" t="s">
        <v>16459</v>
      </c>
      <c r="AH3720" s="45" t="s">
        <v>16453</v>
      </c>
      <c r="AI3720" s="45" t="s">
        <v>16455</v>
      </c>
      <c r="AJ3720" s="63" t="s">
        <v>20408</v>
      </c>
      <c r="AK3720" s="63" t="s">
        <v>20408</v>
      </c>
      <c r="AL3720" s="45">
        <v>0</v>
      </c>
      <c r="AM3720" s="43">
        <f>IF(AND(L3720="WEAPON",OR(R3720=0,R3720=1,R3720=2)),[1]装备基础and强化!$V$7,IF(AND(L3720="LEFTRING",OR(R3720=0,R3720=1,R3720=2)),[1]装备基础and强化!$W$7,IF(AND(L3720="RIGHTRING",OR(R3720=0,R3720=1,R3720=2)),[1]装备基础and强化!$X$7,IF(AND(L3720="NECKLACE",OR(R3720=0,R3720=1,R3720=2)),[1]装备基础and强化!$Y$7,0))))</f>
        <v>0</v>
      </c>
      <c r="AN3720" s="43">
        <f>IF(AND(L3720="WEAPON",OR(R3720=3,R3720=4)),[1]装备基础and强化!$V$11,IF(AND(L3720="LEFTRING",OR(R3720=3,R3720=4)),[1]装备基础and强化!$W$11,IF(AND(L3720="RIGHTRING",OR(R3720=3,R3720=4)),[1]装备基础and强化!$X$11,IF(AND(L3720="NECKLACE",OR(R3720=3,R3720=4)),[1]装备基础and强化!$Y$11,0))))</f>
        <v>0</v>
      </c>
      <c r="AO3720" s="43" t="e">
        <f>IF(AND(L3720="BELT",T3720=1),[1]装备基础and强化!$AA$7,IF(AND(L3720="PANTS",T3720=1),[1]装备基础and强化!$AB$7,IF(AND(L3720="SHOES",T3720=1),[1]装备基础and强化!$AC$7,IF(AND(L3720="CLOTHES",T3720=1),[1]装备基础and强化!$AD$7,0))))</f>
        <v>#REF!</v>
      </c>
      <c r="AP3720" s="43">
        <f>IF(AND(L3720="BELT",T3720=2),[1]装备基础and强化!$AF$7,IF(AND(L3720="PANTS",T3720=2),[1]装备基础and强化!$AG$7,IF(AND(L3720="SHOES",T3720=2),[1]装备基础and强化!$AH$7,IF(AND(L3720="CLOTHES",T3720=2),[1]装备基础and强化!$AI$7,0))))</f>
        <v>0</v>
      </c>
      <c r="AQ3720" s="43">
        <f>IF(L3720="HAT",[1]装备基础and强化!$AK$7,IF(L3720="JADE",[1]装备基础and强化!$AK$7,0))</f>
        <v>0</v>
      </c>
      <c r="AR3720" s="43" t="e">
        <f t="shared" si="58"/>
        <v>#REF!</v>
      </c>
    </row>
    <row r="3721" spans="1:44" x14ac:dyDescent="0.15">
      <c r="A3721" s="43"/>
      <c r="B3721" s="5" t="s">
        <v>12809</v>
      </c>
      <c r="C3721" s="12">
        <v>23717</v>
      </c>
      <c r="D3721" s="5" t="s">
        <v>12804</v>
      </c>
      <c r="E3721" s="44" t="s">
        <v>25352</v>
      </c>
      <c r="F3721" s="4" t="s">
        <v>12810</v>
      </c>
      <c r="G3721" s="4" t="s">
        <v>12811</v>
      </c>
      <c r="H3721" s="44"/>
      <c r="I3721" s="4" t="s">
        <v>700</v>
      </c>
      <c r="J3721" s="6" t="s">
        <v>700</v>
      </c>
      <c r="K3721" s="45">
        <v>1</v>
      </c>
      <c r="L3721" s="4" t="s">
        <v>756</v>
      </c>
      <c r="M3721" s="104" t="s">
        <v>19223</v>
      </c>
      <c r="N3721" s="45">
        <v>220200</v>
      </c>
      <c r="O3721" s="4" t="s">
        <v>761</v>
      </c>
      <c r="P3721" s="4" t="s">
        <v>761</v>
      </c>
      <c r="Q3721" s="4">
        <v>30</v>
      </c>
      <c r="R3721" s="4">
        <v>4</v>
      </c>
      <c r="S3721" s="4" t="s">
        <v>11033</v>
      </c>
      <c r="T3721" s="4">
        <v>1</v>
      </c>
      <c r="U3721" s="4">
        <v>2</v>
      </c>
      <c r="W3721" s="4" t="s">
        <v>12807</v>
      </c>
      <c r="X3721" s="4" t="s">
        <v>12808</v>
      </c>
      <c r="Y3721" s="45">
        <v>0</v>
      </c>
      <c r="AA3721" s="4">
        <v>1</v>
      </c>
      <c r="AB3721" s="4">
        <v>100</v>
      </c>
      <c r="AC3721" s="4">
        <v>1</v>
      </c>
      <c r="AD3721" s="4">
        <v>1</v>
      </c>
      <c r="AE3721" s="45" t="s">
        <v>16461</v>
      </c>
      <c r="AF3721" s="45" t="s">
        <v>16457</v>
      </c>
      <c r="AG3721" s="45" t="s">
        <v>16459</v>
      </c>
      <c r="AH3721" s="45" t="s">
        <v>16453</v>
      </c>
      <c r="AI3721" s="45" t="s">
        <v>16455</v>
      </c>
      <c r="AJ3721" s="63" t="s">
        <v>20408</v>
      </c>
      <c r="AK3721" s="63" t="s">
        <v>20408</v>
      </c>
      <c r="AL3721" s="4">
        <v>0</v>
      </c>
      <c r="AM3721" s="43">
        <f>IF(AND(L3721="WEAPON",OR(R3721=0,R3721=1,R3721=2)),[1]装备基础and强化!$V$7,IF(AND(L3721="LEFTRING",OR(R3721=0,R3721=1,R3721=2)),[1]装备基础and强化!$W$7,IF(AND(L3721="RIGHTRING",OR(R3721=0,R3721=1,R3721=2)),[1]装备基础and强化!$X$7,IF(AND(L3721="NECKLACE",OR(R3721=0,R3721=1,R3721=2)),[1]装备基础and强化!$Y$7,0))))</f>
        <v>0</v>
      </c>
      <c r="AN3721" s="43">
        <f>IF(AND(L3721="WEAPON",OR(R3721=3,R3721=4)),[1]装备基础and强化!$V$11,IF(AND(L3721="LEFTRING",OR(R3721=3,R3721=4)),[1]装备基础and强化!$W$11,IF(AND(L3721="RIGHTRING",OR(R3721=3,R3721=4)),[1]装备基础and强化!$X$11,IF(AND(L3721="NECKLACE",OR(R3721=3,R3721=4)),[1]装备基础and强化!$Y$11,0))))</f>
        <v>0</v>
      </c>
      <c r="AO3721" s="43" t="e">
        <f>IF(AND(L3721="BELT",T3721=1),[1]装备基础and强化!$AA$7,IF(AND(L3721="PANTS",T3721=1),[1]装备基础and强化!$AB$7,IF(AND(L3721="SHOES",T3721=1),[1]装备基础and强化!$AC$7,IF(AND(L3721="CLOTHES",T3721=1),[1]装备基础and强化!$AD$7,0))))</f>
        <v>#REF!</v>
      </c>
      <c r="AP3721" s="43">
        <f>IF(AND(L3721="BELT",T3721=2),[1]装备基础and强化!$AF$7,IF(AND(L3721="PANTS",T3721=2),[1]装备基础and强化!$AG$7,IF(AND(L3721="SHOES",T3721=2),[1]装备基础and强化!$AH$7,IF(AND(L3721="CLOTHES",T3721=2),[1]装备基础and强化!$AI$7,0))))</f>
        <v>0</v>
      </c>
      <c r="AQ3721" s="43">
        <f>IF(L3721="HAT",[1]装备基础and强化!$AK$7,IF(L3721="JADE",[1]装备基础and强化!$AK$7,0))</f>
        <v>0</v>
      </c>
      <c r="AR3721" s="43" t="e">
        <f t="shared" si="58"/>
        <v>#REF!</v>
      </c>
    </row>
    <row r="3722" spans="1:44" x14ac:dyDescent="0.15">
      <c r="A3722" s="43"/>
      <c r="B3722" s="5" t="s">
        <v>12812</v>
      </c>
      <c r="C3722" s="12">
        <v>23718</v>
      </c>
      <c r="D3722" s="5" t="s">
        <v>12804</v>
      </c>
      <c r="E3722" s="44" t="s">
        <v>25353</v>
      </c>
      <c r="F3722" s="4" t="s">
        <v>12813</v>
      </c>
      <c r="G3722" s="4" t="s">
        <v>12814</v>
      </c>
      <c r="H3722" s="44"/>
      <c r="I3722" s="4" t="s">
        <v>700</v>
      </c>
      <c r="J3722" s="6" t="s">
        <v>700</v>
      </c>
      <c r="K3722" s="45">
        <v>1</v>
      </c>
      <c r="L3722" s="4" t="s">
        <v>756</v>
      </c>
      <c r="M3722" s="104" t="s">
        <v>19224</v>
      </c>
      <c r="N3722" s="45">
        <v>220300</v>
      </c>
      <c r="O3722" s="4" t="s">
        <v>1276</v>
      </c>
      <c r="P3722" s="4" t="s">
        <v>761</v>
      </c>
      <c r="Q3722" s="4">
        <v>30</v>
      </c>
      <c r="R3722" s="4">
        <v>4</v>
      </c>
      <c r="S3722" s="4" t="s">
        <v>11033</v>
      </c>
      <c r="T3722" s="4">
        <v>1</v>
      </c>
      <c r="U3722" s="4">
        <v>3</v>
      </c>
      <c r="W3722" s="4" t="s">
        <v>12807</v>
      </c>
      <c r="X3722" s="4" t="s">
        <v>12808</v>
      </c>
      <c r="Y3722" s="45">
        <v>0</v>
      </c>
      <c r="AA3722" s="4">
        <v>1</v>
      </c>
      <c r="AB3722" s="4">
        <v>100</v>
      </c>
      <c r="AC3722" s="4">
        <v>1</v>
      </c>
      <c r="AD3722" s="4">
        <v>1</v>
      </c>
      <c r="AE3722" s="45" t="s">
        <v>16461</v>
      </c>
      <c r="AF3722" s="45" t="s">
        <v>16457</v>
      </c>
      <c r="AG3722" s="45" t="s">
        <v>16459</v>
      </c>
      <c r="AH3722" s="45" t="s">
        <v>16453</v>
      </c>
      <c r="AI3722" s="45" t="s">
        <v>16455</v>
      </c>
      <c r="AJ3722" s="63" t="s">
        <v>20408</v>
      </c>
      <c r="AK3722" s="63" t="s">
        <v>20408</v>
      </c>
      <c r="AL3722" s="45">
        <v>0</v>
      </c>
      <c r="AM3722" s="43">
        <f>IF(AND(L3722="WEAPON",OR(R3722=0,R3722=1,R3722=2)),[1]装备基础and强化!$V$7,IF(AND(L3722="LEFTRING",OR(R3722=0,R3722=1,R3722=2)),[1]装备基础and强化!$W$7,IF(AND(L3722="RIGHTRING",OR(R3722=0,R3722=1,R3722=2)),[1]装备基础and强化!$X$7,IF(AND(L3722="NECKLACE",OR(R3722=0,R3722=1,R3722=2)),[1]装备基础and强化!$Y$7,0))))</f>
        <v>0</v>
      </c>
      <c r="AN3722" s="43">
        <f>IF(AND(L3722="WEAPON",OR(R3722=3,R3722=4)),[1]装备基础and强化!$V$11,IF(AND(L3722="LEFTRING",OR(R3722=3,R3722=4)),[1]装备基础and强化!$W$11,IF(AND(L3722="RIGHTRING",OR(R3722=3,R3722=4)),[1]装备基础and强化!$X$11,IF(AND(L3722="NECKLACE",OR(R3722=3,R3722=4)),[1]装备基础and强化!$Y$11,0))))</f>
        <v>0</v>
      </c>
      <c r="AO3722" s="43" t="e">
        <f>IF(AND(L3722="BELT",T3722=1),[1]装备基础and强化!$AA$7,IF(AND(L3722="PANTS",T3722=1),[1]装备基础and强化!$AB$7,IF(AND(L3722="SHOES",T3722=1),[1]装备基础and强化!$AC$7,IF(AND(L3722="CLOTHES",T3722=1),[1]装备基础and强化!$AD$7,0))))</f>
        <v>#REF!</v>
      </c>
      <c r="AP3722" s="43">
        <f>IF(AND(L3722="BELT",T3722=2),[1]装备基础and强化!$AF$7,IF(AND(L3722="PANTS",T3722=2),[1]装备基础and强化!$AG$7,IF(AND(L3722="SHOES",T3722=2),[1]装备基础and强化!$AH$7,IF(AND(L3722="CLOTHES",T3722=2),[1]装备基础and强化!$AI$7,0))))</f>
        <v>0</v>
      </c>
      <c r="AQ3722" s="43">
        <f>IF(L3722="HAT",[1]装备基础and强化!$AK$7,IF(L3722="JADE",[1]装备基础and强化!$AK$7,0))</f>
        <v>0</v>
      </c>
      <c r="AR3722" s="43" t="e">
        <f t="shared" si="58"/>
        <v>#REF!</v>
      </c>
    </row>
    <row r="3723" spans="1:44" x14ac:dyDescent="0.15">
      <c r="A3723" s="43"/>
      <c r="B3723" s="5" t="s">
        <v>12815</v>
      </c>
      <c r="C3723" s="12">
        <v>23719</v>
      </c>
      <c r="D3723" s="5" t="s">
        <v>12804</v>
      </c>
      <c r="E3723" s="44" t="s">
        <v>25354</v>
      </c>
      <c r="F3723" s="4" t="s">
        <v>12816</v>
      </c>
      <c r="G3723" s="4" t="s">
        <v>12817</v>
      </c>
      <c r="H3723" s="44"/>
      <c r="I3723" s="4" t="s">
        <v>700</v>
      </c>
      <c r="J3723" s="6" t="s">
        <v>700</v>
      </c>
      <c r="K3723" s="45">
        <v>1</v>
      </c>
      <c r="L3723" s="4" t="s">
        <v>756</v>
      </c>
      <c r="M3723" s="104" t="s">
        <v>19225</v>
      </c>
      <c r="N3723" s="45">
        <v>220400</v>
      </c>
      <c r="O3723" s="4" t="s">
        <v>2462</v>
      </c>
      <c r="P3723" s="4" t="s">
        <v>761</v>
      </c>
      <c r="Q3723" s="4">
        <v>30</v>
      </c>
      <c r="R3723" s="4">
        <v>4</v>
      </c>
      <c r="S3723" s="4" t="s">
        <v>11033</v>
      </c>
      <c r="T3723" s="4">
        <v>1</v>
      </c>
      <c r="U3723" s="4">
        <v>4</v>
      </c>
      <c r="W3723" s="4" t="s">
        <v>12807</v>
      </c>
      <c r="X3723" s="4" t="s">
        <v>12808</v>
      </c>
      <c r="Y3723" s="45">
        <v>0</v>
      </c>
      <c r="AA3723" s="4">
        <v>1</v>
      </c>
      <c r="AB3723" s="4">
        <v>100</v>
      </c>
      <c r="AC3723" s="4">
        <v>1</v>
      </c>
      <c r="AD3723" s="4">
        <v>1</v>
      </c>
      <c r="AE3723" s="45" t="s">
        <v>16461</v>
      </c>
      <c r="AF3723" s="45" t="s">
        <v>16457</v>
      </c>
      <c r="AG3723" s="45" t="s">
        <v>16459</v>
      </c>
      <c r="AH3723" s="45" t="s">
        <v>16453</v>
      </c>
      <c r="AI3723" s="45" t="s">
        <v>16455</v>
      </c>
      <c r="AJ3723" s="63" t="s">
        <v>20408</v>
      </c>
      <c r="AK3723" s="63" t="s">
        <v>20408</v>
      </c>
      <c r="AL3723" s="4">
        <v>0</v>
      </c>
      <c r="AM3723" s="43">
        <f>IF(AND(L3723="WEAPON",OR(R3723=0,R3723=1,R3723=2)),[1]装备基础and强化!$V$7,IF(AND(L3723="LEFTRING",OR(R3723=0,R3723=1,R3723=2)),[1]装备基础and强化!$W$7,IF(AND(L3723="RIGHTRING",OR(R3723=0,R3723=1,R3723=2)),[1]装备基础and强化!$X$7,IF(AND(L3723="NECKLACE",OR(R3723=0,R3723=1,R3723=2)),[1]装备基础and强化!$Y$7,0))))</f>
        <v>0</v>
      </c>
      <c r="AN3723" s="43">
        <f>IF(AND(L3723="WEAPON",OR(R3723=3,R3723=4)),[1]装备基础and强化!$V$11,IF(AND(L3723="LEFTRING",OR(R3723=3,R3723=4)),[1]装备基础and强化!$W$11,IF(AND(L3723="RIGHTRING",OR(R3723=3,R3723=4)),[1]装备基础and强化!$X$11,IF(AND(L3723="NECKLACE",OR(R3723=3,R3723=4)),[1]装备基础and强化!$Y$11,0))))</f>
        <v>0</v>
      </c>
      <c r="AO3723" s="43" t="e">
        <f>IF(AND(L3723="BELT",T3723=1),[1]装备基础and强化!$AA$7,IF(AND(L3723="PANTS",T3723=1),[1]装备基础and强化!$AB$7,IF(AND(L3723="SHOES",T3723=1),[1]装备基础and强化!$AC$7,IF(AND(L3723="CLOTHES",T3723=1),[1]装备基础and强化!$AD$7,0))))</f>
        <v>#REF!</v>
      </c>
      <c r="AP3723" s="43">
        <f>IF(AND(L3723="BELT",T3723=2),[1]装备基础and强化!$AF$7,IF(AND(L3723="PANTS",T3723=2),[1]装备基础and强化!$AG$7,IF(AND(L3723="SHOES",T3723=2),[1]装备基础and强化!$AH$7,IF(AND(L3723="CLOTHES",T3723=2),[1]装备基础and强化!$AI$7,0))))</f>
        <v>0</v>
      </c>
      <c r="AQ3723" s="43">
        <f>IF(L3723="HAT",[1]装备基础and强化!$AK$7,IF(L3723="JADE",[1]装备基础and强化!$AK$7,0))</f>
        <v>0</v>
      </c>
      <c r="AR3723" s="43" t="e">
        <f t="shared" si="58"/>
        <v>#REF!</v>
      </c>
    </row>
    <row r="3724" spans="1:44" x14ac:dyDescent="0.15">
      <c r="A3724" s="43"/>
      <c r="B3724" s="5" t="s">
        <v>12818</v>
      </c>
      <c r="C3724" s="12">
        <v>23720</v>
      </c>
      <c r="D3724" s="5" t="s">
        <v>12804</v>
      </c>
      <c r="E3724" s="44" t="s">
        <v>25355</v>
      </c>
      <c r="F3724" s="4" t="s">
        <v>12819</v>
      </c>
      <c r="G3724" s="4" t="s">
        <v>12820</v>
      </c>
      <c r="H3724" s="44"/>
      <c r="I3724" s="4" t="s">
        <v>700</v>
      </c>
      <c r="J3724" s="6" t="s">
        <v>700</v>
      </c>
      <c r="K3724" s="45">
        <v>1</v>
      </c>
      <c r="L3724" s="4" t="s">
        <v>756</v>
      </c>
      <c r="M3724" s="104" t="s">
        <v>19226</v>
      </c>
      <c r="N3724" s="45">
        <v>220500</v>
      </c>
      <c r="O3724" s="4" t="s">
        <v>2466</v>
      </c>
      <c r="P3724" s="4" t="s">
        <v>761</v>
      </c>
      <c r="Q3724" s="4">
        <v>30</v>
      </c>
      <c r="R3724" s="4">
        <v>4</v>
      </c>
      <c r="S3724" s="4" t="s">
        <v>11033</v>
      </c>
      <c r="T3724" s="4">
        <v>1</v>
      </c>
      <c r="U3724" s="4">
        <v>5</v>
      </c>
      <c r="W3724" s="4" t="s">
        <v>12807</v>
      </c>
      <c r="X3724" s="4" t="s">
        <v>12808</v>
      </c>
      <c r="Y3724" s="45">
        <v>0</v>
      </c>
      <c r="AA3724" s="4">
        <v>1</v>
      </c>
      <c r="AB3724" s="4">
        <v>100</v>
      </c>
      <c r="AC3724" s="4">
        <v>1</v>
      </c>
      <c r="AD3724" s="4">
        <v>1</v>
      </c>
      <c r="AE3724" s="45" t="s">
        <v>16461</v>
      </c>
      <c r="AF3724" s="45" t="s">
        <v>16457</v>
      </c>
      <c r="AG3724" s="45" t="s">
        <v>16459</v>
      </c>
      <c r="AH3724" s="45" t="s">
        <v>16453</v>
      </c>
      <c r="AI3724" s="45" t="s">
        <v>16455</v>
      </c>
      <c r="AJ3724" s="63" t="s">
        <v>20408</v>
      </c>
      <c r="AK3724" s="63" t="s">
        <v>20408</v>
      </c>
      <c r="AL3724" s="45">
        <v>0</v>
      </c>
      <c r="AM3724" s="43">
        <f>IF(AND(L3724="WEAPON",OR(R3724=0,R3724=1,R3724=2)),[1]装备基础and强化!$V$7,IF(AND(L3724="LEFTRING",OR(R3724=0,R3724=1,R3724=2)),[1]装备基础and强化!$W$7,IF(AND(L3724="RIGHTRING",OR(R3724=0,R3724=1,R3724=2)),[1]装备基础and强化!$X$7,IF(AND(L3724="NECKLACE",OR(R3724=0,R3724=1,R3724=2)),[1]装备基础and强化!$Y$7,0))))</f>
        <v>0</v>
      </c>
      <c r="AN3724" s="43">
        <f>IF(AND(L3724="WEAPON",OR(R3724=3,R3724=4)),[1]装备基础and强化!$V$11,IF(AND(L3724="LEFTRING",OR(R3724=3,R3724=4)),[1]装备基础and强化!$W$11,IF(AND(L3724="RIGHTRING",OR(R3724=3,R3724=4)),[1]装备基础and强化!$X$11,IF(AND(L3724="NECKLACE",OR(R3724=3,R3724=4)),[1]装备基础and强化!$Y$11,0))))</f>
        <v>0</v>
      </c>
      <c r="AO3724" s="43" t="e">
        <f>IF(AND(L3724="BELT",T3724=1),[1]装备基础and强化!$AA$7,IF(AND(L3724="PANTS",T3724=1),[1]装备基础and强化!$AB$7,IF(AND(L3724="SHOES",T3724=1),[1]装备基础and强化!$AC$7,IF(AND(L3724="CLOTHES",T3724=1),[1]装备基础and强化!$AD$7,0))))</f>
        <v>#REF!</v>
      </c>
      <c r="AP3724" s="43">
        <f>IF(AND(L3724="BELT",T3724=2),[1]装备基础and强化!$AF$7,IF(AND(L3724="PANTS",T3724=2),[1]装备基础and强化!$AG$7,IF(AND(L3724="SHOES",T3724=2),[1]装备基础and强化!$AH$7,IF(AND(L3724="CLOTHES",T3724=2),[1]装备基础and强化!$AI$7,0))))</f>
        <v>0</v>
      </c>
      <c r="AQ3724" s="43">
        <f>IF(L3724="HAT",[1]装备基础and强化!$AK$7,IF(L3724="JADE",[1]装备基础and强化!$AK$7,0))</f>
        <v>0</v>
      </c>
      <c r="AR3724" s="43" t="e">
        <f t="shared" si="58"/>
        <v>#REF!</v>
      </c>
    </row>
    <row r="3725" spans="1:44" x14ac:dyDescent="0.15">
      <c r="A3725" s="43"/>
      <c r="B3725" s="5" t="s">
        <v>12821</v>
      </c>
      <c r="C3725" s="12">
        <v>23721</v>
      </c>
      <c r="D3725" s="5" t="s">
        <v>12804</v>
      </c>
      <c r="E3725" s="44" t="s">
        <v>25356</v>
      </c>
      <c r="F3725" s="4" t="s">
        <v>12822</v>
      </c>
      <c r="G3725" s="4" t="s">
        <v>12823</v>
      </c>
      <c r="H3725" s="44"/>
      <c r="I3725" s="4" t="s">
        <v>700</v>
      </c>
      <c r="J3725" s="6" t="s">
        <v>700</v>
      </c>
      <c r="K3725" s="45">
        <v>1</v>
      </c>
      <c r="L3725" s="4" t="s">
        <v>756</v>
      </c>
      <c r="M3725" s="104" t="s">
        <v>19227</v>
      </c>
      <c r="N3725" s="45">
        <v>220600</v>
      </c>
      <c r="O3725" s="4" t="s">
        <v>2470</v>
      </c>
      <c r="P3725" s="4" t="s">
        <v>761</v>
      </c>
      <c r="Q3725" s="4">
        <v>30</v>
      </c>
      <c r="R3725" s="4">
        <v>4</v>
      </c>
      <c r="S3725" s="4" t="s">
        <v>11033</v>
      </c>
      <c r="T3725" s="4">
        <v>1</v>
      </c>
      <c r="U3725" s="4">
        <v>6</v>
      </c>
      <c r="W3725" s="4" t="s">
        <v>12807</v>
      </c>
      <c r="X3725" s="4" t="s">
        <v>12808</v>
      </c>
      <c r="Y3725" s="45">
        <v>0</v>
      </c>
      <c r="AA3725" s="4">
        <v>1</v>
      </c>
      <c r="AB3725" s="4">
        <v>100</v>
      </c>
      <c r="AC3725" s="4">
        <v>1</v>
      </c>
      <c r="AD3725" s="4">
        <v>1</v>
      </c>
      <c r="AE3725" s="45" t="s">
        <v>16461</v>
      </c>
      <c r="AF3725" s="45" t="s">
        <v>16457</v>
      </c>
      <c r="AG3725" s="45" t="s">
        <v>16459</v>
      </c>
      <c r="AH3725" s="45" t="s">
        <v>16453</v>
      </c>
      <c r="AI3725" s="45" t="s">
        <v>16455</v>
      </c>
      <c r="AJ3725" s="63" t="s">
        <v>20408</v>
      </c>
      <c r="AK3725" s="63" t="s">
        <v>20408</v>
      </c>
      <c r="AL3725" s="4">
        <v>0</v>
      </c>
      <c r="AM3725" s="43">
        <f>IF(AND(L3725="WEAPON",OR(R3725=0,R3725=1,R3725=2)),[1]装备基础and强化!$V$7,IF(AND(L3725="LEFTRING",OR(R3725=0,R3725=1,R3725=2)),[1]装备基础and强化!$W$7,IF(AND(L3725="RIGHTRING",OR(R3725=0,R3725=1,R3725=2)),[1]装备基础and强化!$X$7,IF(AND(L3725="NECKLACE",OR(R3725=0,R3725=1,R3725=2)),[1]装备基础and强化!$Y$7,0))))</f>
        <v>0</v>
      </c>
      <c r="AN3725" s="43">
        <f>IF(AND(L3725="WEAPON",OR(R3725=3,R3725=4)),[1]装备基础and强化!$V$11,IF(AND(L3725="LEFTRING",OR(R3725=3,R3725=4)),[1]装备基础and强化!$W$11,IF(AND(L3725="RIGHTRING",OR(R3725=3,R3725=4)),[1]装备基础and强化!$X$11,IF(AND(L3725="NECKLACE",OR(R3725=3,R3725=4)),[1]装备基础and强化!$Y$11,0))))</f>
        <v>0</v>
      </c>
      <c r="AO3725" s="43" t="e">
        <f>IF(AND(L3725="BELT",T3725=1),[1]装备基础and强化!$AA$7,IF(AND(L3725="PANTS",T3725=1),[1]装备基础and强化!$AB$7,IF(AND(L3725="SHOES",T3725=1),[1]装备基础and强化!$AC$7,IF(AND(L3725="CLOTHES",T3725=1),[1]装备基础and强化!$AD$7,0))))</f>
        <v>#REF!</v>
      </c>
      <c r="AP3725" s="43">
        <f>IF(AND(L3725="BELT",T3725=2),[1]装备基础and强化!$AF$7,IF(AND(L3725="PANTS",T3725=2),[1]装备基础and强化!$AG$7,IF(AND(L3725="SHOES",T3725=2),[1]装备基础and强化!$AH$7,IF(AND(L3725="CLOTHES",T3725=2),[1]装备基础and强化!$AI$7,0))))</f>
        <v>0</v>
      </c>
      <c r="AQ3725" s="43">
        <f>IF(L3725="HAT",[1]装备基础and强化!$AK$7,IF(L3725="JADE",[1]装备基础and强化!$AK$7,0))</f>
        <v>0</v>
      </c>
      <c r="AR3725" s="43" t="e">
        <f t="shared" si="58"/>
        <v>#REF!</v>
      </c>
    </row>
    <row r="3726" spans="1:44" x14ac:dyDescent="0.15">
      <c r="A3726" s="43"/>
      <c r="B3726" s="5" t="s">
        <v>12824</v>
      </c>
      <c r="C3726" s="12">
        <v>23722</v>
      </c>
      <c r="D3726" s="5" t="s">
        <v>12804</v>
      </c>
      <c r="E3726" s="44" t="s">
        <v>25357</v>
      </c>
      <c r="F3726" s="4" t="s">
        <v>12825</v>
      </c>
      <c r="G3726" s="4" t="s">
        <v>12826</v>
      </c>
      <c r="H3726" s="44"/>
      <c r="I3726" s="4" t="s">
        <v>700</v>
      </c>
      <c r="J3726" s="6" t="s">
        <v>700</v>
      </c>
      <c r="K3726" s="45">
        <v>1</v>
      </c>
      <c r="L3726" s="4" t="s">
        <v>756</v>
      </c>
      <c r="M3726" s="104" t="s">
        <v>19228</v>
      </c>
      <c r="N3726" s="45">
        <v>220700</v>
      </c>
      <c r="O3726" s="4" t="s">
        <v>2474</v>
      </c>
      <c r="P3726" s="4" t="s">
        <v>761</v>
      </c>
      <c r="Q3726" s="4">
        <v>30</v>
      </c>
      <c r="R3726" s="4">
        <v>4</v>
      </c>
      <c r="S3726" s="4" t="s">
        <v>11033</v>
      </c>
      <c r="T3726" s="4">
        <v>1</v>
      </c>
      <c r="U3726" s="4">
        <v>7</v>
      </c>
      <c r="W3726" s="4" t="s">
        <v>12807</v>
      </c>
      <c r="X3726" s="4" t="s">
        <v>12808</v>
      </c>
      <c r="Y3726" s="45">
        <v>0</v>
      </c>
      <c r="AA3726" s="4">
        <v>1</v>
      </c>
      <c r="AB3726" s="4">
        <v>100</v>
      </c>
      <c r="AC3726" s="4">
        <v>1</v>
      </c>
      <c r="AD3726" s="4">
        <v>1</v>
      </c>
      <c r="AE3726" s="45" t="s">
        <v>16461</v>
      </c>
      <c r="AF3726" s="45" t="s">
        <v>16457</v>
      </c>
      <c r="AG3726" s="45" t="s">
        <v>16459</v>
      </c>
      <c r="AH3726" s="45" t="s">
        <v>16453</v>
      </c>
      <c r="AI3726" s="45" t="s">
        <v>16455</v>
      </c>
      <c r="AJ3726" s="63" t="s">
        <v>20408</v>
      </c>
      <c r="AK3726" s="63" t="s">
        <v>20408</v>
      </c>
      <c r="AL3726" s="45">
        <v>0</v>
      </c>
      <c r="AM3726" s="43">
        <f>IF(AND(L3726="WEAPON",OR(R3726=0,R3726=1,R3726=2)),[1]装备基础and强化!$V$7,IF(AND(L3726="LEFTRING",OR(R3726=0,R3726=1,R3726=2)),[1]装备基础and强化!$W$7,IF(AND(L3726="RIGHTRING",OR(R3726=0,R3726=1,R3726=2)),[1]装备基础and强化!$X$7,IF(AND(L3726="NECKLACE",OR(R3726=0,R3726=1,R3726=2)),[1]装备基础and强化!$Y$7,0))))</f>
        <v>0</v>
      </c>
      <c r="AN3726" s="43">
        <f>IF(AND(L3726="WEAPON",OR(R3726=3,R3726=4)),[1]装备基础and强化!$V$11,IF(AND(L3726="LEFTRING",OR(R3726=3,R3726=4)),[1]装备基础and强化!$W$11,IF(AND(L3726="RIGHTRING",OR(R3726=3,R3726=4)),[1]装备基础and强化!$X$11,IF(AND(L3726="NECKLACE",OR(R3726=3,R3726=4)),[1]装备基础and强化!$Y$11,0))))</f>
        <v>0</v>
      </c>
      <c r="AO3726" s="43" t="e">
        <f>IF(AND(L3726="BELT",T3726=1),[1]装备基础and强化!$AA$7,IF(AND(L3726="PANTS",T3726=1),[1]装备基础and强化!$AB$7,IF(AND(L3726="SHOES",T3726=1),[1]装备基础and强化!$AC$7,IF(AND(L3726="CLOTHES",T3726=1),[1]装备基础and强化!$AD$7,0))))</f>
        <v>#REF!</v>
      </c>
      <c r="AP3726" s="43">
        <f>IF(AND(L3726="BELT",T3726=2),[1]装备基础and强化!$AF$7,IF(AND(L3726="PANTS",T3726=2),[1]装备基础and强化!$AG$7,IF(AND(L3726="SHOES",T3726=2),[1]装备基础and强化!$AH$7,IF(AND(L3726="CLOTHES",T3726=2),[1]装备基础and强化!$AI$7,0))))</f>
        <v>0</v>
      </c>
      <c r="AQ3726" s="43">
        <f>IF(L3726="HAT",[1]装备基础and强化!$AK$7,IF(L3726="JADE",[1]装备基础and强化!$AK$7,0))</f>
        <v>0</v>
      </c>
      <c r="AR3726" s="43" t="e">
        <f t="shared" si="58"/>
        <v>#REF!</v>
      </c>
    </row>
    <row r="3727" spans="1:44" x14ac:dyDescent="0.15">
      <c r="A3727" s="43"/>
      <c r="B3727" s="5" t="s">
        <v>12827</v>
      </c>
      <c r="C3727" s="12">
        <v>23723</v>
      </c>
      <c r="D3727" s="5" t="s">
        <v>12804</v>
      </c>
      <c r="E3727" s="44" t="s">
        <v>25358</v>
      </c>
      <c r="F3727" s="4" t="s">
        <v>12828</v>
      </c>
      <c r="G3727" s="4" t="s">
        <v>12829</v>
      </c>
      <c r="H3727" s="44"/>
      <c r="I3727" s="4" t="s">
        <v>700</v>
      </c>
      <c r="J3727" s="6" t="s">
        <v>700</v>
      </c>
      <c r="K3727" s="45">
        <v>1</v>
      </c>
      <c r="L3727" s="4" t="s">
        <v>756</v>
      </c>
      <c r="M3727" s="104" t="s">
        <v>19229</v>
      </c>
      <c r="N3727" s="45">
        <v>202800</v>
      </c>
      <c r="O3727" s="4" t="s">
        <v>2478</v>
      </c>
      <c r="P3727" s="4" t="s">
        <v>761</v>
      </c>
      <c r="Q3727" s="4">
        <v>30</v>
      </c>
      <c r="R3727" s="4">
        <v>4</v>
      </c>
      <c r="S3727" s="4" t="s">
        <v>11033</v>
      </c>
      <c r="T3727" s="4">
        <v>1</v>
      </c>
      <c r="U3727" s="4">
        <v>8</v>
      </c>
      <c r="W3727" s="4" t="s">
        <v>12807</v>
      </c>
      <c r="X3727" s="4" t="s">
        <v>12808</v>
      </c>
      <c r="Y3727" s="45">
        <v>0</v>
      </c>
      <c r="AA3727" s="4">
        <v>1</v>
      </c>
      <c r="AB3727" s="4">
        <v>100</v>
      </c>
      <c r="AC3727" s="4">
        <v>1</v>
      </c>
      <c r="AD3727" s="4">
        <v>1</v>
      </c>
      <c r="AE3727" s="45" t="s">
        <v>16461</v>
      </c>
      <c r="AF3727" s="45" t="s">
        <v>16457</v>
      </c>
      <c r="AG3727" s="45" t="s">
        <v>16459</v>
      </c>
      <c r="AH3727" s="45" t="s">
        <v>16453</v>
      </c>
      <c r="AI3727" s="45" t="s">
        <v>16455</v>
      </c>
      <c r="AJ3727" s="63" t="s">
        <v>20408</v>
      </c>
      <c r="AK3727" s="63" t="s">
        <v>20408</v>
      </c>
      <c r="AL3727" s="4">
        <v>0</v>
      </c>
      <c r="AM3727" s="43">
        <f>IF(AND(L3727="WEAPON",OR(R3727=0,R3727=1,R3727=2)),[1]装备基础and强化!$V$7,IF(AND(L3727="LEFTRING",OR(R3727=0,R3727=1,R3727=2)),[1]装备基础and强化!$W$7,IF(AND(L3727="RIGHTRING",OR(R3727=0,R3727=1,R3727=2)),[1]装备基础and强化!$X$7,IF(AND(L3727="NECKLACE",OR(R3727=0,R3727=1,R3727=2)),[1]装备基础and强化!$Y$7,0))))</f>
        <v>0</v>
      </c>
      <c r="AN3727" s="43">
        <f>IF(AND(L3727="WEAPON",OR(R3727=3,R3727=4)),[1]装备基础and强化!$V$11,IF(AND(L3727="LEFTRING",OR(R3727=3,R3727=4)),[1]装备基础and强化!$W$11,IF(AND(L3727="RIGHTRING",OR(R3727=3,R3727=4)),[1]装备基础and强化!$X$11,IF(AND(L3727="NECKLACE",OR(R3727=3,R3727=4)),[1]装备基础and强化!$Y$11,0))))</f>
        <v>0</v>
      </c>
      <c r="AO3727" s="43" t="e">
        <f>IF(AND(L3727="BELT",T3727=1),[1]装备基础and强化!$AA$7,IF(AND(L3727="PANTS",T3727=1),[1]装备基础and强化!$AB$7,IF(AND(L3727="SHOES",T3727=1),[1]装备基础and强化!$AC$7,IF(AND(L3727="CLOTHES",T3727=1),[1]装备基础and强化!$AD$7,0))))</f>
        <v>#REF!</v>
      </c>
      <c r="AP3727" s="43">
        <f>IF(AND(L3727="BELT",T3727=2),[1]装备基础and强化!$AF$7,IF(AND(L3727="PANTS",T3727=2),[1]装备基础and强化!$AG$7,IF(AND(L3727="SHOES",T3727=2),[1]装备基础and强化!$AH$7,IF(AND(L3727="CLOTHES",T3727=2),[1]装备基础and强化!$AI$7,0))))</f>
        <v>0</v>
      </c>
      <c r="AQ3727" s="43">
        <f>IF(L3727="HAT",[1]装备基础and强化!$AK$7,IF(L3727="JADE",[1]装备基础and强化!$AK$7,0))</f>
        <v>0</v>
      </c>
      <c r="AR3727" s="43" t="e">
        <f t="shared" si="58"/>
        <v>#REF!</v>
      </c>
    </row>
    <row r="3728" spans="1:44" x14ac:dyDescent="0.15">
      <c r="A3728" s="43"/>
      <c r="B3728" s="5" t="s">
        <v>12830</v>
      </c>
      <c r="C3728" s="12">
        <v>23724</v>
      </c>
      <c r="D3728" s="5" t="s">
        <v>12831</v>
      </c>
      <c r="E3728" s="44" t="s">
        <v>25359</v>
      </c>
      <c r="F3728" s="4" t="s">
        <v>12832</v>
      </c>
      <c r="G3728" s="4" t="s">
        <v>12833</v>
      </c>
      <c r="H3728" s="44"/>
      <c r="I3728" s="4" t="s">
        <v>700</v>
      </c>
      <c r="J3728" s="6" t="s">
        <v>700</v>
      </c>
      <c r="K3728" s="45">
        <v>1</v>
      </c>
      <c r="L3728" s="4" t="s">
        <v>756</v>
      </c>
      <c r="M3728" s="104" t="s">
        <v>19230</v>
      </c>
      <c r="N3728" s="45">
        <v>250100</v>
      </c>
      <c r="O3728" s="4" t="s">
        <v>2483</v>
      </c>
      <c r="P3728" s="4" t="s">
        <v>761</v>
      </c>
      <c r="Q3728" s="4">
        <v>50</v>
      </c>
      <c r="R3728" s="4">
        <v>4</v>
      </c>
      <c r="S3728" s="4" t="s">
        <v>11064</v>
      </c>
      <c r="T3728" s="4">
        <v>1</v>
      </c>
      <c r="U3728" s="4">
        <v>1</v>
      </c>
      <c r="W3728" s="4" t="s">
        <v>12834</v>
      </c>
      <c r="X3728" s="4" t="s">
        <v>12835</v>
      </c>
      <c r="Y3728" s="45">
        <v>0</v>
      </c>
      <c r="AA3728" s="4">
        <v>1</v>
      </c>
      <c r="AB3728" s="4">
        <v>100</v>
      </c>
      <c r="AC3728" s="4">
        <v>1</v>
      </c>
      <c r="AD3728" s="4">
        <v>1</v>
      </c>
      <c r="AE3728" s="45" t="s">
        <v>16461</v>
      </c>
      <c r="AF3728" s="45" t="s">
        <v>16457</v>
      </c>
      <c r="AG3728" s="45" t="s">
        <v>16459</v>
      </c>
      <c r="AH3728" s="45" t="s">
        <v>16453</v>
      </c>
      <c r="AI3728" s="45" t="s">
        <v>16455</v>
      </c>
      <c r="AJ3728" s="63" t="s">
        <v>20408</v>
      </c>
      <c r="AK3728" s="63" t="s">
        <v>20408</v>
      </c>
      <c r="AL3728" s="45">
        <v>0</v>
      </c>
      <c r="AM3728" s="43">
        <f>IF(AND(L3728="WEAPON",OR(R3728=0,R3728=1,R3728=2)),[1]装备基础and强化!$V$7,IF(AND(L3728="LEFTRING",OR(R3728=0,R3728=1,R3728=2)),[1]装备基础and强化!$W$7,IF(AND(L3728="RIGHTRING",OR(R3728=0,R3728=1,R3728=2)),[1]装备基础and强化!$X$7,IF(AND(L3728="NECKLACE",OR(R3728=0,R3728=1,R3728=2)),[1]装备基础and强化!$Y$7,0))))</f>
        <v>0</v>
      </c>
      <c r="AN3728" s="43">
        <f>IF(AND(L3728="WEAPON",OR(R3728=3,R3728=4)),[1]装备基础and强化!$V$11,IF(AND(L3728="LEFTRING",OR(R3728=3,R3728=4)),[1]装备基础and强化!$W$11,IF(AND(L3728="RIGHTRING",OR(R3728=3,R3728=4)),[1]装备基础and强化!$X$11,IF(AND(L3728="NECKLACE",OR(R3728=3,R3728=4)),[1]装备基础and强化!$Y$11,0))))</f>
        <v>0</v>
      </c>
      <c r="AO3728" s="43" t="e">
        <f>IF(AND(L3728="BELT",T3728=1),[1]装备基础and强化!$AA$7,IF(AND(L3728="PANTS",T3728=1),[1]装备基础and强化!$AB$7,IF(AND(L3728="SHOES",T3728=1),[1]装备基础and强化!$AC$7,IF(AND(L3728="CLOTHES",T3728=1),[1]装备基础and强化!$AD$7,0))))</f>
        <v>#REF!</v>
      </c>
      <c r="AP3728" s="43">
        <f>IF(AND(L3728="BELT",T3728=2),[1]装备基础and强化!$AF$7,IF(AND(L3728="PANTS",T3728=2),[1]装备基础and强化!$AG$7,IF(AND(L3728="SHOES",T3728=2),[1]装备基础and强化!$AH$7,IF(AND(L3728="CLOTHES",T3728=2),[1]装备基础and强化!$AI$7,0))))</f>
        <v>0</v>
      </c>
      <c r="AQ3728" s="43">
        <f>IF(L3728="HAT",[1]装备基础and强化!$AK$7,IF(L3728="JADE",[1]装备基础and强化!$AK$7,0))</f>
        <v>0</v>
      </c>
      <c r="AR3728" s="43" t="e">
        <f t="shared" si="58"/>
        <v>#REF!</v>
      </c>
    </row>
    <row r="3729" spans="1:44" x14ac:dyDescent="0.15">
      <c r="A3729" s="43"/>
      <c r="B3729" s="5" t="s">
        <v>12836</v>
      </c>
      <c r="C3729" s="12">
        <v>23725</v>
      </c>
      <c r="D3729" s="5" t="s">
        <v>12831</v>
      </c>
      <c r="E3729" s="44" t="s">
        <v>25360</v>
      </c>
      <c r="F3729" s="4" t="s">
        <v>12837</v>
      </c>
      <c r="G3729" s="4" t="s">
        <v>12838</v>
      </c>
      <c r="H3729" s="44"/>
      <c r="I3729" s="4" t="s">
        <v>700</v>
      </c>
      <c r="J3729" s="6" t="s">
        <v>700</v>
      </c>
      <c r="K3729" s="45">
        <v>1</v>
      </c>
      <c r="L3729" s="4" t="s">
        <v>756</v>
      </c>
      <c r="M3729" s="104" t="s">
        <v>19231</v>
      </c>
      <c r="N3729" s="45">
        <v>250200</v>
      </c>
      <c r="O3729" s="4" t="s">
        <v>2489</v>
      </c>
      <c r="P3729" s="4" t="s">
        <v>761</v>
      </c>
      <c r="Q3729" s="4">
        <v>50</v>
      </c>
      <c r="R3729" s="4">
        <v>4</v>
      </c>
      <c r="S3729" s="4" t="s">
        <v>11064</v>
      </c>
      <c r="T3729" s="4">
        <v>1</v>
      </c>
      <c r="U3729" s="4">
        <v>2</v>
      </c>
      <c r="W3729" s="4" t="s">
        <v>12834</v>
      </c>
      <c r="X3729" s="4" t="s">
        <v>12835</v>
      </c>
      <c r="Y3729" s="45">
        <v>0</v>
      </c>
      <c r="AA3729" s="4">
        <v>1</v>
      </c>
      <c r="AB3729" s="4">
        <v>100</v>
      </c>
      <c r="AC3729" s="4">
        <v>1</v>
      </c>
      <c r="AD3729" s="4">
        <v>1</v>
      </c>
      <c r="AE3729" s="45" t="s">
        <v>16461</v>
      </c>
      <c r="AF3729" s="45" t="s">
        <v>16457</v>
      </c>
      <c r="AG3729" s="45" t="s">
        <v>16459</v>
      </c>
      <c r="AH3729" s="45" t="s">
        <v>16453</v>
      </c>
      <c r="AI3729" s="45" t="s">
        <v>16455</v>
      </c>
      <c r="AJ3729" s="63" t="s">
        <v>20408</v>
      </c>
      <c r="AK3729" s="63" t="s">
        <v>20408</v>
      </c>
      <c r="AL3729" s="4">
        <v>0</v>
      </c>
      <c r="AM3729" s="43">
        <f>IF(AND(L3729="WEAPON",OR(R3729=0,R3729=1,R3729=2)),[1]装备基础and强化!$V$7,IF(AND(L3729="LEFTRING",OR(R3729=0,R3729=1,R3729=2)),[1]装备基础and强化!$W$7,IF(AND(L3729="RIGHTRING",OR(R3729=0,R3729=1,R3729=2)),[1]装备基础and强化!$X$7,IF(AND(L3729="NECKLACE",OR(R3729=0,R3729=1,R3729=2)),[1]装备基础and强化!$Y$7,0))))</f>
        <v>0</v>
      </c>
      <c r="AN3729" s="43">
        <f>IF(AND(L3729="WEAPON",OR(R3729=3,R3729=4)),[1]装备基础and强化!$V$11,IF(AND(L3729="LEFTRING",OR(R3729=3,R3729=4)),[1]装备基础and强化!$W$11,IF(AND(L3729="RIGHTRING",OR(R3729=3,R3729=4)),[1]装备基础and强化!$X$11,IF(AND(L3729="NECKLACE",OR(R3729=3,R3729=4)),[1]装备基础and强化!$Y$11,0))))</f>
        <v>0</v>
      </c>
      <c r="AO3729" s="43" t="e">
        <f>IF(AND(L3729="BELT",T3729=1),[1]装备基础and强化!$AA$7,IF(AND(L3729="PANTS",T3729=1),[1]装备基础and强化!$AB$7,IF(AND(L3729="SHOES",T3729=1),[1]装备基础and强化!$AC$7,IF(AND(L3729="CLOTHES",T3729=1),[1]装备基础and强化!$AD$7,0))))</f>
        <v>#REF!</v>
      </c>
      <c r="AP3729" s="43">
        <f>IF(AND(L3729="BELT",T3729=2),[1]装备基础and强化!$AF$7,IF(AND(L3729="PANTS",T3729=2),[1]装备基础and强化!$AG$7,IF(AND(L3729="SHOES",T3729=2),[1]装备基础and强化!$AH$7,IF(AND(L3729="CLOTHES",T3729=2),[1]装备基础and强化!$AI$7,0))))</f>
        <v>0</v>
      </c>
      <c r="AQ3729" s="43">
        <f>IF(L3729="HAT",[1]装备基础and强化!$AK$7,IF(L3729="JADE",[1]装备基础and强化!$AK$7,0))</f>
        <v>0</v>
      </c>
      <c r="AR3729" s="43" t="e">
        <f t="shared" si="58"/>
        <v>#REF!</v>
      </c>
    </row>
    <row r="3730" spans="1:44" x14ac:dyDescent="0.15">
      <c r="A3730" s="43"/>
      <c r="B3730" s="5" t="s">
        <v>12839</v>
      </c>
      <c r="C3730" s="12">
        <v>23726</v>
      </c>
      <c r="D3730" s="5" t="s">
        <v>12831</v>
      </c>
      <c r="E3730" s="44" t="s">
        <v>25361</v>
      </c>
      <c r="F3730" s="4" t="s">
        <v>12840</v>
      </c>
      <c r="G3730" s="4" t="s">
        <v>12841</v>
      </c>
      <c r="H3730" s="44"/>
      <c r="I3730" s="4" t="s">
        <v>700</v>
      </c>
      <c r="J3730" s="6" t="s">
        <v>700</v>
      </c>
      <c r="K3730" s="45">
        <v>1</v>
      </c>
      <c r="L3730" s="4" t="s">
        <v>756</v>
      </c>
      <c r="M3730" s="104" t="s">
        <v>19232</v>
      </c>
      <c r="N3730" s="45">
        <v>250300</v>
      </c>
      <c r="O3730" s="4" t="s">
        <v>2493</v>
      </c>
      <c r="P3730" s="4" t="s">
        <v>761</v>
      </c>
      <c r="Q3730" s="4">
        <v>50</v>
      </c>
      <c r="R3730" s="4">
        <v>4</v>
      </c>
      <c r="S3730" s="4" t="s">
        <v>11064</v>
      </c>
      <c r="T3730" s="4">
        <v>1</v>
      </c>
      <c r="U3730" s="4">
        <v>3</v>
      </c>
      <c r="W3730" s="4" t="s">
        <v>12834</v>
      </c>
      <c r="X3730" s="4" t="s">
        <v>12835</v>
      </c>
      <c r="Y3730" s="45">
        <v>0</v>
      </c>
      <c r="AA3730" s="4">
        <v>1</v>
      </c>
      <c r="AB3730" s="4">
        <v>100</v>
      </c>
      <c r="AC3730" s="4">
        <v>1</v>
      </c>
      <c r="AD3730" s="4">
        <v>1</v>
      </c>
      <c r="AE3730" s="45" t="s">
        <v>16461</v>
      </c>
      <c r="AF3730" s="45" t="s">
        <v>16457</v>
      </c>
      <c r="AG3730" s="45" t="s">
        <v>16459</v>
      </c>
      <c r="AH3730" s="45" t="s">
        <v>16453</v>
      </c>
      <c r="AI3730" s="45" t="s">
        <v>16455</v>
      </c>
      <c r="AJ3730" s="63" t="s">
        <v>20408</v>
      </c>
      <c r="AK3730" s="63" t="s">
        <v>20408</v>
      </c>
      <c r="AL3730" s="45">
        <v>0</v>
      </c>
      <c r="AM3730" s="43">
        <f>IF(AND(L3730="WEAPON",OR(R3730=0,R3730=1,R3730=2)),[1]装备基础and强化!$V$7,IF(AND(L3730="LEFTRING",OR(R3730=0,R3730=1,R3730=2)),[1]装备基础and强化!$W$7,IF(AND(L3730="RIGHTRING",OR(R3730=0,R3730=1,R3730=2)),[1]装备基础and强化!$X$7,IF(AND(L3730="NECKLACE",OR(R3730=0,R3730=1,R3730=2)),[1]装备基础and强化!$Y$7,0))))</f>
        <v>0</v>
      </c>
      <c r="AN3730" s="43">
        <f>IF(AND(L3730="WEAPON",OR(R3730=3,R3730=4)),[1]装备基础and强化!$V$11,IF(AND(L3730="LEFTRING",OR(R3730=3,R3730=4)),[1]装备基础and强化!$W$11,IF(AND(L3730="RIGHTRING",OR(R3730=3,R3730=4)),[1]装备基础and强化!$X$11,IF(AND(L3730="NECKLACE",OR(R3730=3,R3730=4)),[1]装备基础and强化!$Y$11,0))))</f>
        <v>0</v>
      </c>
      <c r="AO3730" s="43" t="e">
        <f>IF(AND(L3730="BELT",T3730=1),[1]装备基础and强化!$AA$7,IF(AND(L3730="PANTS",T3730=1),[1]装备基础and强化!$AB$7,IF(AND(L3730="SHOES",T3730=1),[1]装备基础and强化!$AC$7,IF(AND(L3730="CLOTHES",T3730=1),[1]装备基础and强化!$AD$7,0))))</f>
        <v>#REF!</v>
      </c>
      <c r="AP3730" s="43">
        <f>IF(AND(L3730="BELT",T3730=2),[1]装备基础and强化!$AF$7,IF(AND(L3730="PANTS",T3730=2),[1]装备基础and强化!$AG$7,IF(AND(L3730="SHOES",T3730=2),[1]装备基础and强化!$AH$7,IF(AND(L3730="CLOTHES",T3730=2),[1]装备基础and强化!$AI$7,0))))</f>
        <v>0</v>
      </c>
      <c r="AQ3730" s="43">
        <f>IF(L3730="HAT",[1]装备基础and强化!$AK$7,IF(L3730="JADE",[1]装备基础and强化!$AK$7,0))</f>
        <v>0</v>
      </c>
      <c r="AR3730" s="43" t="e">
        <f t="shared" si="58"/>
        <v>#REF!</v>
      </c>
    </row>
    <row r="3731" spans="1:44" x14ac:dyDescent="0.15">
      <c r="A3731" s="43"/>
      <c r="B3731" s="5" t="s">
        <v>12842</v>
      </c>
      <c r="C3731" s="12">
        <v>23727</v>
      </c>
      <c r="D3731" s="5" t="s">
        <v>12831</v>
      </c>
      <c r="E3731" s="44" t="s">
        <v>25362</v>
      </c>
      <c r="F3731" s="4" t="s">
        <v>12843</v>
      </c>
      <c r="G3731" s="4" t="s">
        <v>12844</v>
      </c>
      <c r="H3731" s="44"/>
      <c r="I3731" s="4" t="s">
        <v>700</v>
      </c>
      <c r="J3731" s="6" t="s">
        <v>700</v>
      </c>
      <c r="K3731" s="45">
        <v>1</v>
      </c>
      <c r="L3731" s="4" t="s">
        <v>756</v>
      </c>
      <c r="M3731" s="104" t="s">
        <v>19233</v>
      </c>
      <c r="N3731" s="45">
        <v>250400</v>
      </c>
      <c r="O3731" s="4" t="s">
        <v>2497</v>
      </c>
      <c r="P3731" s="4" t="s">
        <v>761</v>
      </c>
      <c r="Q3731" s="4">
        <v>50</v>
      </c>
      <c r="R3731" s="4">
        <v>4</v>
      </c>
      <c r="S3731" s="4" t="s">
        <v>11064</v>
      </c>
      <c r="T3731" s="4">
        <v>1</v>
      </c>
      <c r="U3731" s="4">
        <v>4</v>
      </c>
      <c r="W3731" s="4" t="s">
        <v>12834</v>
      </c>
      <c r="X3731" s="4" t="s">
        <v>12835</v>
      </c>
      <c r="Y3731" s="45">
        <v>0</v>
      </c>
      <c r="AA3731" s="4">
        <v>1</v>
      </c>
      <c r="AB3731" s="4">
        <v>100</v>
      </c>
      <c r="AC3731" s="4">
        <v>1</v>
      </c>
      <c r="AD3731" s="4">
        <v>1</v>
      </c>
      <c r="AE3731" s="45" t="s">
        <v>16461</v>
      </c>
      <c r="AF3731" s="45" t="s">
        <v>16457</v>
      </c>
      <c r="AG3731" s="45" t="s">
        <v>16459</v>
      </c>
      <c r="AH3731" s="45" t="s">
        <v>16453</v>
      </c>
      <c r="AI3731" s="45" t="s">
        <v>16455</v>
      </c>
      <c r="AJ3731" s="63" t="s">
        <v>20408</v>
      </c>
      <c r="AK3731" s="63" t="s">
        <v>20408</v>
      </c>
      <c r="AL3731" s="4">
        <v>0</v>
      </c>
      <c r="AM3731" s="43">
        <f>IF(AND(L3731="WEAPON",OR(R3731=0,R3731=1,R3731=2)),[1]装备基础and强化!$V$7,IF(AND(L3731="LEFTRING",OR(R3731=0,R3731=1,R3731=2)),[1]装备基础and强化!$W$7,IF(AND(L3731="RIGHTRING",OR(R3731=0,R3731=1,R3731=2)),[1]装备基础and强化!$X$7,IF(AND(L3731="NECKLACE",OR(R3731=0,R3731=1,R3731=2)),[1]装备基础and强化!$Y$7,0))))</f>
        <v>0</v>
      </c>
      <c r="AN3731" s="43">
        <f>IF(AND(L3731="WEAPON",OR(R3731=3,R3731=4)),[1]装备基础and强化!$V$11,IF(AND(L3731="LEFTRING",OR(R3731=3,R3731=4)),[1]装备基础and强化!$W$11,IF(AND(L3731="RIGHTRING",OR(R3731=3,R3731=4)),[1]装备基础and强化!$X$11,IF(AND(L3731="NECKLACE",OR(R3731=3,R3731=4)),[1]装备基础and强化!$Y$11,0))))</f>
        <v>0</v>
      </c>
      <c r="AO3731" s="43" t="e">
        <f>IF(AND(L3731="BELT",T3731=1),[1]装备基础and强化!$AA$7,IF(AND(L3731="PANTS",T3731=1),[1]装备基础and强化!$AB$7,IF(AND(L3731="SHOES",T3731=1),[1]装备基础and强化!$AC$7,IF(AND(L3731="CLOTHES",T3731=1),[1]装备基础and强化!$AD$7,0))))</f>
        <v>#REF!</v>
      </c>
      <c r="AP3731" s="43">
        <f>IF(AND(L3731="BELT",T3731=2),[1]装备基础and强化!$AF$7,IF(AND(L3731="PANTS",T3731=2),[1]装备基础and强化!$AG$7,IF(AND(L3731="SHOES",T3731=2),[1]装备基础and强化!$AH$7,IF(AND(L3731="CLOTHES",T3731=2),[1]装备基础and强化!$AI$7,0))))</f>
        <v>0</v>
      </c>
      <c r="AQ3731" s="43">
        <f>IF(L3731="HAT",[1]装备基础and强化!$AK$7,IF(L3731="JADE",[1]装备基础and强化!$AK$7,0))</f>
        <v>0</v>
      </c>
      <c r="AR3731" s="43" t="e">
        <f t="shared" si="58"/>
        <v>#REF!</v>
      </c>
    </row>
    <row r="3732" spans="1:44" x14ac:dyDescent="0.15">
      <c r="A3732" s="43"/>
      <c r="B3732" s="5" t="s">
        <v>12845</v>
      </c>
      <c r="C3732" s="12">
        <v>23728</v>
      </c>
      <c r="D3732" s="5" t="s">
        <v>12831</v>
      </c>
      <c r="E3732" s="44" t="s">
        <v>25363</v>
      </c>
      <c r="F3732" s="4" t="s">
        <v>12846</v>
      </c>
      <c r="G3732" s="4" t="s">
        <v>12847</v>
      </c>
      <c r="H3732" s="44"/>
      <c r="I3732" s="4" t="s">
        <v>700</v>
      </c>
      <c r="J3732" s="6" t="s">
        <v>700</v>
      </c>
      <c r="K3732" s="45">
        <v>1</v>
      </c>
      <c r="L3732" s="4" t="s">
        <v>756</v>
      </c>
      <c r="M3732" s="104" t="s">
        <v>19234</v>
      </c>
      <c r="N3732" s="45">
        <v>250500</v>
      </c>
      <c r="O3732" s="4" t="s">
        <v>2501</v>
      </c>
      <c r="P3732" s="4" t="s">
        <v>761</v>
      </c>
      <c r="Q3732" s="4">
        <v>50</v>
      </c>
      <c r="R3732" s="4">
        <v>4</v>
      </c>
      <c r="S3732" s="4" t="s">
        <v>11064</v>
      </c>
      <c r="T3732" s="4">
        <v>1</v>
      </c>
      <c r="U3732" s="4">
        <v>5</v>
      </c>
      <c r="W3732" s="4" t="s">
        <v>12834</v>
      </c>
      <c r="X3732" s="4" t="s">
        <v>12835</v>
      </c>
      <c r="Y3732" s="45">
        <v>0</v>
      </c>
      <c r="AA3732" s="4">
        <v>1</v>
      </c>
      <c r="AB3732" s="4">
        <v>100</v>
      </c>
      <c r="AC3732" s="4">
        <v>1</v>
      </c>
      <c r="AD3732" s="4">
        <v>1</v>
      </c>
      <c r="AE3732" s="45" t="s">
        <v>16461</v>
      </c>
      <c r="AF3732" s="45" t="s">
        <v>16457</v>
      </c>
      <c r="AG3732" s="45" t="s">
        <v>16459</v>
      </c>
      <c r="AH3732" s="45" t="s">
        <v>16453</v>
      </c>
      <c r="AI3732" s="45" t="s">
        <v>16455</v>
      </c>
      <c r="AJ3732" s="63" t="s">
        <v>20408</v>
      </c>
      <c r="AK3732" s="63" t="s">
        <v>20408</v>
      </c>
      <c r="AL3732" s="45">
        <v>0</v>
      </c>
      <c r="AM3732" s="43">
        <f>IF(AND(L3732="WEAPON",OR(R3732=0,R3732=1,R3732=2)),[1]装备基础and强化!$V$7,IF(AND(L3732="LEFTRING",OR(R3732=0,R3732=1,R3732=2)),[1]装备基础and强化!$W$7,IF(AND(L3732="RIGHTRING",OR(R3732=0,R3732=1,R3732=2)),[1]装备基础and强化!$X$7,IF(AND(L3732="NECKLACE",OR(R3732=0,R3732=1,R3732=2)),[1]装备基础and强化!$Y$7,0))))</f>
        <v>0</v>
      </c>
      <c r="AN3732" s="43">
        <f>IF(AND(L3732="WEAPON",OR(R3732=3,R3732=4)),[1]装备基础and强化!$V$11,IF(AND(L3732="LEFTRING",OR(R3732=3,R3732=4)),[1]装备基础and强化!$W$11,IF(AND(L3732="RIGHTRING",OR(R3732=3,R3732=4)),[1]装备基础and强化!$X$11,IF(AND(L3732="NECKLACE",OR(R3732=3,R3732=4)),[1]装备基础and强化!$Y$11,0))))</f>
        <v>0</v>
      </c>
      <c r="AO3732" s="43" t="e">
        <f>IF(AND(L3732="BELT",T3732=1),[1]装备基础and强化!$AA$7,IF(AND(L3732="PANTS",T3732=1),[1]装备基础and强化!$AB$7,IF(AND(L3732="SHOES",T3732=1),[1]装备基础and强化!$AC$7,IF(AND(L3732="CLOTHES",T3732=1),[1]装备基础and强化!$AD$7,0))))</f>
        <v>#REF!</v>
      </c>
      <c r="AP3732" s="43">
        <f>IF(AND(L3732="BELT",T3732=2),[1]装备基础and强化!$AF$7,IF(AND(L3732="PANTS",T3732=2),[1]装备基础and强化!$AG$7,IF(AND(L3732="SHOES",T3732=2),[1]装备基础and强化!$AH$7,IF(AND(L3732="CLOTHES",T3732=2),[1]装备基础and强化!$AI$7,0))))</f>
        <v>0</v>
      </c>
      <c r="AQ3732" s="43">
        <f>IF(L3732="HAT",[1]装备基础and强化!$AK$7,IF(L3732="JADE",[1]装备基础and强化!$AK$7,0))</f>
        <v>0</v>
      </c>
      <c r="AR3732" s="43" t="e">
        <f t="shared" si="58"/>
        <v>#REF!</v>
      </c>
    </row>
    <row r="3733" spans="1:44" x14ac:dyDescent="0.15">
      <c r="A3733" s="43"/>
      <c r="B3733" s="5" t="s">
        <v>12848</v>
      </c>
      <c r="C3733" s="12">
        <v>23729</v>
      </c>
      <c r="D3733" s="5" t="s">
        <v>12831</v>
      </c>
      <c r="E3733" s="44" t="s">
        <v>25364</v>
      </c>
      <c r="F3733" s="4" t="s">
        <v>12849</v>
      </c>
      <c r="G3733" s="4" t="s">
        <v>12850</v>
      </c>
      <c r="H3733" s="44"/>
      <c r="I3733" s="4" t="s">
        <v>700</v>
      </c>
      <c r="J3733" s="6" t="s">
        <v>700</v>
      </c>
      <c r="K3733" s="45">
        <v>1</v>
      </c>
      <c r="L3733" s="4" t="s">
        <v>756</v>
      </c>
      <c r="M3733" s="104" t="s">
        <v>19235</v>
      </c>
      <c r="N3733" s="45">
        <v>250600</v>
      </c>
      <c r="O3733" s="4" t="s">
        <v>2505</v>
      </c>
      <c r="P3733" s="4" t="s">
        <v>761</v>
      </c>
      <c r="Q3733" s="4">
        <v>50</v>
      </c>
      <c r="R3733" s="4">
        <v>4</v>
      </c>
      <c r="S3733" s="4" t="s">
        <v>11064</v>
      </c>
      <c r="T3733" s="4">
        <v>1</v>
      </c>
      <c r="U3733" s="4">
        <v>6</v>
      </c>
      <c r="W3733" s="4" t="s">
        <v>12834</v>
      </c>
      <c r="X3733" s="4" t="s">
        <v>12835</v>
      </c>
      <c r="Y3733" s="45">
        <v>0</v>
      </c>
      <c r="AA3733" s="4">
        <v>1</v>
      </c>
      <c r="AB3733" s="4">
        <v>100</v>
      </c>
      <c r="AC3733" s="4">
        <v>1</v>
      </c>
      <c r="AD3733" s="4">
        <v>1</v>
      </c>
      <c r="AE3733" s="45" t="s">
        <v>16461</v>
      </c>
      <c r="AF3733" s="45" t="s">
        <v>16457</v>
      </c>
      <c r="AG3733" s="45" t="s">
        <v>16459</v>
      </c>
      <c r="AH3733" s="45" t="s">
        <v>16453</v>
      </c>
      <c r="AI3733" s="45" t="s">
        <v>16455</v>
      </c>
      <c r="AJ3733" s="63" t="s">
        <v>20408</v>
      </c>
      <c r="AK3733" s="63" t="s">
        <v>20408</v>
      </c>
      <c r="AL3733" s="4">
        <v>0</v>
      </c>
      <c r="AM3733" s="43">
        <f>IF(AND(L3733="WEAPON",OR(R3733=0,R3733=1,R3733=2)),[1]装备基础and强化!$V$7,IF(AND(L3733="LEFTRING",OR(R3733=0,R3733=1,R3733=2)),[1]装备基础and强化!$W$7,IF(AND(L3733="RIGHTRING",OR(R3733=0,R3733=1,R3733=2)),[1]装备基础and强化!$X$7,IF(AND(L3733="NECKLACE",OR(R3733=0,R3733=1,R3733=2)),[1]装备基础and强化!$Y$7,0))))</f>
        <v>0</v>
      </c>
      <c r="AN3733" s="43">
        <f>IF(AND(L3733="WEAPON",OR(R3733=3,R3733=4)),[1]装备基础and强化!$V$11,IF(AND(L3733="LEFTRING",OR(R3733=3,R3733=4)),[1]装备基础and强化!$W$11,IF(AND(L3733="RIGHTRING",OR(R3733=3,R3733=4)),[1]装备基础and强化!$X$11,IF(AND(L3733="NECKLACE",OR(R3733=3,R3733=4)),[1]装备基础and强化!$Y$11,0))))</f>
        <v>0</v>
      </c>
      <c r="AO3733" s="43" t="e">
        <f>IF(AND(L3733="BELT",T3733=1),[1]装备基础and强化!$AA$7,IF(AND(L3733="PANTS",T3733=1),[1]装备基础and强化!$AB$7,IF(AND(L3733="SHOES",T3733=1),[1]装备基础and强化!$AC$7,IF(AND(L3733="CLOTHES",T3733=1),[1]装备基础and强化!$AD$7,0))))</f>
        <v>#REF!</v>
      </c>
      <c r="AP3733" s="43">
        <f>IF(AND(L3733="BELT",T3733=2),[1]装备基础and强化!$AF$7,IF(AND(L3733="PANTS",T3733=2),[1]装备基础and强化!$AG$7,IF(AND(L3733="SHOES",T3733=2),[1]装备基础and强化!$AH$7,IF(AND(L3733="CLOTHES",T3733=2),[1]装备基础and强化!$AI$7,0))))</f>
        <v>0</v>
      </c>
      <c r="AQ3733" s="43">
        <f>IF(L3733="HAT",[1]装备基础and强化!$AK$7,IF(L3733="JADE",[1]装备基础and强化!$AK$7,0))</f>
        <v>0</v>
      </c>
      <c r="AR3733" s="43" t="e">
        <f t="shared" ref="AR3733:AR3796" si="59">IF(AM3733&lt;&gt;0,AM3733,IF(AN3733&lt;&gt;0,AN3733,IF(AO3733&lt;&gt;0,AO3733,IF(AP3733&lt;&gt;0,AP3733,IF(AQ3733&lt;&gt;0,AQ3733,0)))))</f>
        <v>#REF!</v>
      </c>
    </row>
    <row r="3734" spans="1:44" x14ac:dyDescent="0.15">
      <c r="A3734" s="43"/>
      <c r="B3734" s="5" t="s">
        <v>12851</v>
      </c>
      <c r="C3734" s="12">
        <v>23730</v>
      </c>
      <c r="D3734" s="5" t="s">
        <v>12831</v>
      </c>
      <c r="E3734" s="44" t="s">
        <v>25365</v>
      </c>
      <c r="F3734" s="4" t="s">
        <v>12852</v>
      </c>
      <c r="G3734" s="4" t="s">
        <v>12853</v>
      </c>
      <c r="H3734" s="44"/>
      <c r="I3734" s="4" t="s">
        <v>700</v>
      </c>
      <c r="J3734" s="6" t="s">
        <v>700</v>
      </c>
      <c r="K3734" s="45">
        <v>1</v>
      </c>
      <c r="L3734" s="4" t="s">
        <v>756</v>
      </c>
      <c r="M3734" s="104" t="s">
        <v>19236</v>
      </c>
      <c r="N3734" s="45">
        <v>250700</v>
      </c>
      <c r="O3734" s="4" t="s">
        <v>2509</v>
      </c>
      <c r="P3734" s="4" t="s">
        <v>761</v>
      </c>
      <c r="Q3734" s="4">
        <v>50</v>
      </c>
      <c r="R3734" s="4">
        <v>4</v>
      </c>
      <c r="S3734" s="4" t="s">
        <v>11064</v>
      </c>
      <c r="T3734" s="4">
        <v>1</v>
      </c>
      <c r="U3734" s="4">
        <v>7</v>
      </c>
      <c r="W3734" s="4" t="s">
        <v>12834</v>
      </c>
      <c r="X3734" s="4" t="s">
        <v>12835</v>
      </c>
      <c r="Y3734" s="45">
        <v>0</v>
      </c>
      <c r="AA3734" s="4">
        <v>1</v>
      </c>
      <c r="AB3734" s="4">
        <v>100</v>
      </c>
      <c r="AC3734" s="4">
        <v>1</v>
      </c>
      <c r="AD3734" s="4">
        <v>1</v>
      </c>
      <c r="AE3734" s="45" t="s">
        <v>16461</v>
      </c>
      <c r="AF3734" s="45" t="s">
        <v>16457</v>
      </c>
      <c r="AG3734" s="45" t="s">
        <v>16459</v>
      </c>
      <c r="AH3734" s="45" t="s">
        <v>16453</v>
      </c>
      <c r="AI3734" s="45" t="s">
        <v>16455</v>
      </c>
      <c r="AJ3734" s="63" t="s">
        <v>20408</v>
      </c>
      <c r="AK3734" s="63" t="s">
        <v>20408</v>
      </c>
      <c r="AL3734" s="45">
        <v>0</v>
      </c>
      <c r="AM3734" s="43">
        <f>IF(AND(L3734="WEAPON",OR(R3734=0,R3734=1,R3734=2)),[1]装备基础and强化!$V$7,IF(AND(L3734="LEFTRING",OR(R3734=0,R3734=1,R3734=2)),[1]装备基础and强化!$W$7,IF(AND(L3734="RIGHTRING",OR(R3734=0,R3734=1,R3734=2)),[1]装备基础and强化!$X$7,IF(AND(L3734="NECKLACE",OR(R3734=0,R3734=1,R3734=2)),[1]装备基础and强化!$Y$7,0))))</f>
        <v>0</v>
      </c>
      <c r="AN3734" s="43">
        <f>IF(AND(L3734="WEAPON",OR(R3734=3,R3734=4)),[1]装备基础and强化!$V$11,IF(AND(L3734="LEFTRING",OR(R3734=3,R3734=4)),[1]装备基础and强化!$W$11,IF(AND(L3734="RIGHTRING",OR(R3734=3,R3734=4)),[1]装备基础and强化!$X$11,IF(AND(L3734="NECKLACE",OR(R3734=3,R3734=4)),[1]装备基础and强化!$Y$11,0))))</f>
        <v>0</v>
      </c>
      <c r="AO3734" s="43" t="e">
        <f>IF(AND(L3734="BELT",T3734=1),[1]装备基础and强化!$AA$7,IF(AND(L3734="PANTS",T3734=1),[1]装备基础and强化!$AB$7,IF(AND(L3734="SHOES",T3734=1),[1]装备基础and强化!$AC$7,IF(AND(L3734="CLOTHES",T3734=1),[1]装备基础and强化!$AD$7,0))))</f>
        <v>#REF!</v>
      </c>
      <c r="AP3734" s="43">
        <f>IF(AND(L3734="BELT",T3734=2),[1]装备基础and强化!$AF$7,IF(AND(L3734="PANTS",T3734=2),[1]装备基础and强化!$AG$7,IF(AND(L3734="SHOES",T3734=2),[1]装备基础and强化!$AH$7,IF(AND(L3734="CLOTHES",T3734=2),[1]装备基础and强化!$AI$7,0))))</f>
        <v>0</v>
      </c>
      <c r="AQ3734" s="43">
        <f>IF(L3734="HAT",[1]装备基础and强化!$AK$7,IF(L3734="JADE",[1]装备基础and强化!$AK$7,0))</f>
        <v>0</v>
      </c>
      <c r="AR3734" s="43" t="e">
        <f t="shared" si="59"/>
        <v>#REF!</v>
      </c>
    </row>
    <row r="3735" spans="1:44" x14ac:dyDescent="0.15">
      <c r="A3735" s="43"/>
      <c r="B3735" s="5" t="s">
        <v>12854</v>
      </c>
      <c r="C3735" s="12">
        <v>23731</v>
      </c>
      <c r="D3735" s="5" t="s">
        <v>12831</v>
      </c>
      <c r="E3735" s="44" t="s">
        <v>25366</v>
      </c>
      <c r="F3735" s="4" t="s">
        <v>12855</v>
      </c>
      <c r="G3735" s="4" t="s">
        <v>12856</v>
      </c>
      <c r="H3735" s="44"/>
      <c r="I3735" s="4" t="s">
        <v>700</v>
      </c>
      <c r="J3735" s="6" t="s">
        <v>700</v>
      </c>
      <c r="K3735" s="45">
        <v>1</v>
      </c>
      <c r="L3735" s="4" t="s">
        <v>756</v>
      </c>
      <c r="M3735" s="104" t="s">
        <v>19237</v>
      </c>
      <c r="N3735" s="45">
        <v>250800</v>
      </c>
      <c r="O3735" s="4" t="s">
        <v>2513</v>
      </c>
      <c r="P3735" s="4" t="s">
        <v>761</v>
      </c>
      <c r="Q3735" s="4">
        <v>50</v>
      </c>
      <c r="R3735" s="4">
        <v>4</v>
      </c>
      <c r="S3735" s="4" t="s">
        <v>11064</v>
      </c>
      <c r="T3735" s="4">
        <v>1</v>
      </c>
      <c r="U3735" s="4">
        <v>8</v>
      </c>
      <c r="W3735" s="4" t="s">
        <v>12834</v>
      </c>
      <c r="X3735" s="4" t="s">
        <v>12835</v>
      </c>
      <c r="Y3735" s="45">
        <v>0</v>
      </c>
      <c r="AA3735" s="4">
        <v>1</v>
      </c>
      <c r="AB3735" s="4">
        <v>100</v>
      </c>
      <c r="AC3735" s="4">
        <v>1</v>
      </c>
      <c r="AD3735" s="4">
        <v>1</v>
      </c>
      <c r="AE3735" s="45" t="s">
        <v>16461</v>
      </c>
      <c r="AF3735" s="45" t="s">
        <v>16457</v>
      </c>
      <c r="AG3735" s="45" t="s">
        <v>16459</v>
      </c>
      <c r="AH3735" s="45" t="s">
        <v>16453</v>
      </c>
      <c r="AI3735" s="45" t="s">
        <v>16455</v>
      </c>
      <c r="AJ3735" s="63" t="s">
        <v>20408</v>
      </c>
      <c r="AK3735" s="63" t="s">
        <v>20408</v>
      </c>
      <c r="AL3735" s="4">
        <v>0</v>
      </c>
      <c r="AM3735" s="43">
        <f>IF(AND(L3735="WEAPON",OR(R3735=0,R3735=1,R3735=2)),[1]装备基础and强化!$V$7,IF(AND(L3735="LEFTRING",OR(R3735=0,R3735=1,R3735=2)),[1]装备基础and强化!$W$7,IF(AND(L3735="RIGHTRING",OR(R3735=0,R3735=1,R3735=2)),[1]装备基础and强化!$X$7,IF(AND(L3735="NECKLACE",OR(R3735=0,R3735=1,R3735=2)),[1]装备基础and强化!$Y$7,0))))</f>
        <v>0</v>
      </c>
      <c r="AN3735" s="43">
        <f>IF(AND(L3735="WEAPON",OR(R3735=3,R3735=4)),[1]装备基础and强化!$V$11,IF(AND(L3735="LEFTRING",OR(R3735=3,R3735=4)),[1]装备基础and强化!$W$11,IF(AND(L3735="RIGHTRING",OR(R3735=3,R3735=4)),[1]装备基础and强化!$X$11,IF(AND(L3735="NECKLACE",OR(R3735=3,R3735=4)),[1]装备基础and强化!$Y$11,0))))</f>
        <v>0</v>
      </c>
      <c r="AO3735" s="43" t="e">
        <f>IF(AND(L3735="BELT",T3735=1),[1]装备基础and强化!$AA$7,IF(AND(L3735="PANTS",T3735=1),[1]装备基础and强化!$AB$7,IF(AND(L3735="SHOES",T3735=1),[1]装备基础and强化!$AC$7,IF(AND(L3735="CLOTHES",T3735=1),[1]装备基础and强化!$AD$7,0))))</f>
        <v>#REF!</v>
      </c>
      <c r="AP3735" s="43">
        <f>IF(AND(L3735="BELT",T3735=2),[1]装备基础and强化!$AF$7,IF(AND(L3735="PANTS",T3735=2),[1]装备基础and强化!$AG$7,IF(AND(L3735="SHOES",T3735=2),[1]装备基础and强化!$AH$7,IF(AND(L3735="CLOTHES",T3735=2),[1]装备基础and强化!$AI$7,0))))</f>
        <v>0</v>
      </c>
      <c r="AQ3735" s="43">
        <f>IF(L3735="HAT",[1]装备基础and强化!$AK$7,IF(L3735="JADE",[1]装备基础and强化!$AK$7,0))</f>
        <v>0</v>
      </c>
      <c r="AR3735" s="43" t="e">
        <f t="shared" si="59"/>
        <v>#REF!</v>
      </c>
    </row>
    <row r="3736" spans="1:44" x14ac:dyDescent="0.15">
      <c r="A3736" s="43"/>
      <c r="B3736" s="5" t="s">
        <v>12857</v>
      </c>
      <c r="C3736" s="12">
        <v>23732</v>
      </c>
      <c r="D3736" s="5" t="s">
        <v>12858</v>
      </c>
      <c r="E3736" s="44" t="s">
        <v>25367</v>
      </c>
      <c r="F3736" s="4" t="s">
        <v>12859</v>
      </c>
      <c r="G3736" s="4" t="s">
        <v>12860</v>
      </c>
      <c r="H3736" s="44"/>
      <c r="I3736" s="4" t="s">
        <v>700</v>
      </c>
      <c r="J3736" s="6" t="s">
        <v>700</v>
      </c>
      <c r="K3736" s="45">
        <v>1</v>
      </c>
      <c r="L3736" s="4" t="s">
        <v>756</v>
      </c>
      <c r="M3736" s="104" t="s">
        <v>19238</v>
      </c>
      <c r="N3736" s="45">
        <v>280100</v>
      </c>
      <c r="O3736" s="4" t="s">
        <v>2518</v>
      </c>
      <c r="P3736" s="4" t="s">
        <v>761</v>
      </c>
      <c r="Q3736" s="4">
        <v>90</v>
      </c>
      <c r="R3736" s="4">
        <v>4</v>
      </c>
      <c r="S3736" s="4" t="s">
        <v>11096</v>
      </c>
      <c r="T3736" s="4">
        <v>1</v>
      </c>
      <c r="U3736" s="4">
        <v>1</v>
      </c>
      <c r="W3736" s="4" t="s">
        <v>12861</v>
      </c>
      <c r="X3736" s="4" t="s">
        <v>12862</v>
      </c>
      <c r="Y3736" s="45">
        <v>0</v>
      </c>
      <c r="AA3736" s="4">
        <v>1</v>
      </c>
      <c r="AB3736" s="4">
        <v>100</v>
      </c>
      <c r="AC3736" s="4">
        <v>1</v>
      </c>
      <c r="AD3736" s="4">
        <v>1</v>
      </c>
      <c r="AE3736" s="45" t="s">
        <v>16461</v>
      </c>
      <c r="AF3736" s="45" t="s">
        <v>16457</v>
      </c>
      <c r="AG3736" s="45" t="s">
        <v>16459</v>
      </c>
      <c r="AH3736" s="45" t="s">
        <v>16453</v>
      </c>
      <c r="AI3736" s="45" t="s">
        <v>16455</v>
      </c>
      <c r="AJ3736" s="63" t="s">
        <v>20407</v>
      </c>
      <c r="AK3736" s="63" t="s">
        <v>20408</v>
      </c>
      <c r="AL3736" s="45">
        <v>0</v>
      </c>
      <c r="AM3736" s="43">
        <f>IF(AND(L3736="WEAPON",OR(R3736=0,R3736=1,R3736=2)),[1]装备基础and强化!$V$7,IF(AND(L3736="LEFTRING",OR(R3736=0,R3736=1,R3736=2)),[1]装备基础and强化!$W$7,IF(AND(L3736="RIGHTRING",OR(R3736=0,R3736=1,R3736=2)),[1]装备基础and强化!$X$7,IF(AND(L3736="NECKLACE",OR(R3736=0,R3736=1,R3736=2)),[1]装备基础and强化!$Y$7,0))))</f>
        <v>0</v>
      </c>
      <c r="AN3736" s="43">
        <f>IF(AND(L3736="WEAPON",OR(R3736=3,R3736=4)),[1]装备基础and强化!$V$11,IF(AND(L3736="LEFTRING",OR(R3736=3,R3736=4)),[1]装备基础and强化!$W$11,IF(AND(L3736="RIGHTRING",OR(R3736=3,R3736=4)),[1]装备基础and强化!$X$11,IF(AND(L3736="NECKLACE",OR(R3736=3,R3736=4)),[1]装备基础and强化!$Y$11,0))))</f>
        <v>0</v>
      </c>
      <c r="AO3736" s="43" t="e">
        <f>IF(AND(L3736="BELT",T3736=1),[1]装备基础and强化!$AA$7,IF(AND(L3736="PANTS",T3736=1),[1]装备基础and强化!$AB$7,IF(AND(L3736="SHOES",T3736=1),[1]装备基础and强化!$AC$7,IF(AND(L3736="CLOTHES",T3736=1),[1]装备基础and强化!$AD$7,0))))</f>
        <v>#REF!</v>
      </c>
      <c r="AP3736" s="43">
        <f>IF(AND(L3736="BELT",T3736=2),[1]装备基础and强化!$AF$7,IF(AND(L3736="PANTS",T3736=2),[1]装备基础and强化!$AG$7,IF(AND(L3736="SHOES",T3736=2),[1]装备基础and强化!$AH$7,IF(AND(L3736="CLOTHES",T3736=2),[1]装备基础and强化!$AI$7,0))))</f>
        <v>0</v>
      </c>
      <c r="AQ3736" s="43">
        <f>IF(L3736="HAT",[1]装备基础and强化!$AK$7,IF(L3736="JADE",[1]装备基础and强化!$AK$7,0))</f>
        <v>0</v>
      </c>
      <c r="AR3736" s="43" t="e">
        <f t="shared" si="59"/>
        <v>#REF!</v>
      </c>
    </row>
    <row r="3737" spans="1:44" x14ac:dyDescent="0.15">
      <c r="A3737" s="43"/>
      <c r="B3737" s="5" t="s">
        <v>12863</v>
      </c>
      <c r="C3737" s="12">
        <v>23733</v>
      </c>
      <c r="D3737" s="5" t="s">
        <v>12858</v>
      </c>
      <c r="E3737" s="44" t="s">
        <v>25368</v>
      </c>
      <c r="F3737" s="4" t="s">
        <v>12864</v>
      </c>
      <c r="G3737" s="4" t="s">
        <v>12865</v>
      </c>
      <c r="H3737" s="44"/>
      <c r="I3737" s="4" t="s">
        <v>700</v>
      </c>
      <c r="J3737" s="6" t="s">
        <v>700</v>
      </c>
      <c r="K3737" s="45">
        <v>1</v>
      </c>
      <c r="L3737" s="4" t="s">
        <v>756</v>
      </c>
      <c r="M3737" s="104" t="s">
        <v>19239</v>
      </c>
      <c r="N3737" s="45">
        <v>280200</v>
      </c>
      <c r="O3737" s="4" t="s">
        <v>2497</v>
      </c>
      <c r="P3737" s="4" t="s">
        <v>761</v>
      </c>
      <c r="Q3737" s="4">
        <v>90</v>
      </c>
      <c r="R3737" s="4">
        <v>4</v>
      </c>
      <c r="S3737" s="4" t="s">
        <v>11096</v>
      </c>
      <c r="T3737" s="4">
        <v>1</v>
      </c>
      <c r="U3737" s="4">
        <v>2</v>
      </c>
      <c r="W3737" s="4" t="s">
        <v>12861</v>
      </c>
      <c r="X3737" s="4" t="s">
        <v>12862</v>
      </c>
      <c r="Y3737" s="45">
        <v>0</v>
      </c>
      <c r="AA3737" s="4">
        <v>1</v>
      </c>
      <c r="AB3737" s="4">
        <v>100</v>
      </c>
      <c r="AC3737" s="4">
        <v>1</v>
      </c>
      <c r="AD3737" s="4">
        <v>1</v>
      </c>
      <c r="AE3737" s="45" t="s">
        <v>16461</v>
      </c>
      <c r="AF3737" s="45" t="s">
        <v>16457</v>
      </c>
      <c r="AG3737" s="45" t="s">
        <v>16459</v>
      </c>
      <c r="AH3737" s="45" t="s">
        <v>16453</v>
      </c>
      <c r="AI3737" s="45" t="s">
        <v>16455</v>
      </c>
      <c r="AJ3737" s="63" t="s">
        <v>20407</v>
      </c>
      <c r="AK3737" s="63" t="s">
        <v>20408</v>
      </c>
      <c r="AL3737" s="4">
        <v>0</v>
      </c>
      <c r="AM3737" s="43">
        <f>IF(AND(L3737="WEAPON",OR(R3737=0,R3737=1,R3737=2)),[1]装备基础and强化!$V$7,IF(AND(L3737="LEFTRING",OR(R3737=0,R3737=1,R3737=2)),[1]装备基础and强化!$W$7,IF(AND(L3737="RIGHTRING",OR(R3737=0,R3737=1,R3737=2)),[1]装备基础and强化!$X$7,IF(AND(L3737="NECKLACE",OR(R3737=0,R3737=1,R3737=2)),[1]装备基础and强化!$Y$7,0))))</f>
        <v>0</v>
      </c>
      <c r="AN3737" s="43">
        <f>IF(AND(L3737="WEAPON",OR(R3737=3,R3737=4)),[1]装备基础and强化!$V$11,IF(AND(L3737="LEFTRING",OR(R3737=3,R3737=4)),[1]装备基础and强化!$W$11,IF(AND(L3737="RIGHTRING",OR(R3737=3,R3737=4)),[1]装备基础and强化!$X$11,IF(AND(L3737="NECKLACE",OR(R3737=3,R3737=4)),[1]装备基础and强化!$Y$11,0))))</f>
        <v>0</v>
      </c>
      <c r="AO3737" s="43" t="e">
        <f>IF(AND(L3737="BELT",T3737=1),[1]装备基础and强化!$AA$7,IF(AND(L3737="PANTS",T3737=1),[1]装备基础and强化!$AB$7,IF(AND(L3737="SHOES",T3737=1),[1]装备基础and强化!$AC$7,IF(AND(L3737="CLOTHES",T3737=1),[1]装备基础and强化!$AD$7,0))))</f>
        <v>#REF!</v>
      </c>
      <c r="AP3737" s="43">
        <f>IF(AND(L3737="BELT",T3737=2),[1]装备基础and强化!$AF$7,IF(AND(L3737="PANTS",T3737=2),[1]装备基础and强化!$AG$7,IF(AND(L3737="SHOES",T3737=2),[1]装备基础and强化!$AH$7,IF(AND(L3737="CLOTHES",T3737=2),[1]装备基础and强化!$AI$7,0))))</f>
        <v>0</v>
      </c>
      <c r="AQ3737" s="43">
        <f>IF(L3737="HAT",[1]装备基础and强化!$AK$7,IF(L3737="JADE",[1]装备基础and强化!$AK$7,0))</f>
        <v>0</v>
      </c>
      <c r="AR3737" s="43" t="e">
        <f t="shared" si="59"/>
        <v>#REF!</v>
      </c>
    </row>
    <row r="3738" spans="1:44" x14ac:dyDescent="0.15">
      <c r="A3738" s="43"/>
      <c r="B3738" s="5" t="s">
        <v>12866</v>
      </c>
      <c r="C3738" s="12">
        <v>23734</v>
      </c>
      <c r="D3738" s="5" t="s">
        <v>12858</v>
      </c>
      <c r="E3738" s="44" t="s">
        <v>25369</v>
      </c>
      <c r="F3738" s="4" t="s">
        <v>12867</v>
      </c>
      <c r="G3738" s="4" t="s">
        <v>12868</v>
      </c>
      <c r="H3738" s="44"/>
      <c r="I3738" s="4" t="s">
        <v>700</v>
      </c>
      <c r="J3738" s="6" t="s">
        <v>700</v>
      </c>
      <c r="K3738" s="45">
        <v>1</v>
      </c>
      <c r="L3738" s="4" t="s">
        <v>756</v>
      </c>
      <c r="M3738" s="104" t="s">
        <v>19240</v>
      </c>
      <c r="N3738" s="45">
        <v>280300</v>
      </c>
      <c r="O3738" s="4" t="s">
        <v>2618</v>
      </c>
      <c r="P3738" s="4" t="s">
        <v>761</v>
      </c>
      <c r="Q3738" s="4">
        <v>90</v>
      </c>
      <c r="R3738" s="4">
        <v>4</v>
      </c>
      <c r="S3738" s="4" t="s">
        <v>11096</v>
      </c>
      <c r="T3738" s="4">
        <v>1</v>
      </c>
      <c r="U3738" s="4">
        <v>3</v>
      </c>
      <c r="W3738" s="4" t="s">
        <v>12861</v>
      </c>
      <c r="X3738" s="4" t="s">
        <v>12862</v>
      </c>
      <c r="Y3738" s="45">
        <v>0</v>
      </c>
      <c r="AA3738" s="4">
        <v>1</v>
      </c>
      <c r="AB3738" s="4">
        <v>100</v>
      </c>
      <c r="AC3738" s="4">
        <v>1</v>
      </c>
      <c r="AD3738" s="4">
        <v>1</v>
      </c>
      <c r="AE3738" s="45" t="s">
        <v>16461</v>
      </c>
      <c r="AF3738" s="45" t="s">
        <v>16457</v>
      </c>
      <c r="AG3738" s="45" t="s">
        <v>16459</v>
      </c>
      <c r="AH3738" s="45" t="s">
        <v>16453</v>
      </c>
      <c r="AI3738" s="45" t="s">
        <v>16455</v>
      </c>
      <c r="AJ3738" s="63" t="s">
        <v>20407</v>
      </c>
      <c r="AK3738" s="63" t="s">
        <v>20408</v>
      </c>
      <c r="AL3738" s="45">
        <v>0</v>
      </c>
      <c r="AM3738" s="43">
        <f>IF(AND(L3738="WEAPON",OR(R3738=0,R3738=1,R3738=2)),[1]装备基础and强化!$V$7,IF(AND(L3738="LEFTRING",OR(R3738=0,R3738=1,R3738=2)),[1]装备基础and强化!$W$7,IF(AND(L3738="RIGHTRING",OR(R3738=0,R3738=1,R3738=2)),[1]装备基础and强化!$X$7,IF(AND(L3738="NECKLACE",OR(R3738=0,R3738=1,R3738=2)),[1]装备基础and强化!$Y$7,0))))</f>
        <v>0</v>
      </c>
      <c r="AN3738" s="43">
        <f>IF(AND(L3738="WEAPON",OR(R3738=3,R3738=4)),[1]装备基础and强化!$V$11,IF(AND(L3738="LEFTRING",OR(R3738=3,R3738=4)),[1]装备基础and强化!$W$11,IF(AND(L3738="RIGHTRING",OR(R3738=3,R3738=4)),[1]装备基础and强化!$X$11,IF(AND(L3738="NECKLACE",OR(R3738=3,R3738=4)),[1]装备基础and强化!$Y$11,0))))</f>
        <v>0</v>
      </c>
      <c r="AO3738" s="43" t="e">
        <f>IF(AND(L3738="BELT",T3738=1),[1]装备基础and强化!$AA$7,IF(AND(L3738="PANTS",T3738=1),[1]装备基础and强化!$AB$7,IF(AND(L3738="SHOES",T3738=1),[1]装备基础and强化!$AC$7,IF(AND(L3738="CLOTHES",T3738=1),[1]装备基础and强化!$AD$7,0))))</f>
        <v>#REF!</v>
      </c>
      <c r="AP3738" s="43">
        <f>IF(AND(L3738="BELT",T3738=2),[1]装备基础and强化!$AF$7,IF(AND(L3738="PANTS",T3738=2),[1]装备基础and强化!$AG$7,IF(AND(L3738="SHOES",T3738=2),[1]装备基础and强化!$AH$7,IF(AND(L3738="CLOTHES",T3738=2),[1]装备基础and强化!$AI$7,0))))</f>
        <v>0</v>
      </c>
      <c r="AQ3738" s="43">
        <f>IF(L3738="HAT",[1]装备基础and强化!$AK$7,IF(L3738="JADE",[1]装备基础and强化!$AK$7,0))</f>
        <v>0</v>
      </c>
      <c r="AR3738" s="43" t="e">
        <f t="shared" si="59"/>
        <v>#REF!</v>
      </c>
    </row>
    <row r="3739" spans="1:44" x14ac:dyDescent="0.15">
      <c r="A3739" s="43"/>
      <c r="B3739" s="5" t="s">
        <v>12869</v>
      </c>
      <c r="C3739" s="12">
        <v>23735</v>
      </c>
      <c r="D3739" s="5" t="s">
        <v>12858</v>
      </c>
      <c r="E3739" s="44" t="s">
        <v>25370</v>
      </c>
      <c r="F3739" s="4" t="s">
        <v>12870</v>
      </c>
      <c r="G3739" s="4" t="s">
        <v>12871</v>
      </c>
      <c r="H3739" s="44"/>
      <c r="I3739" s="4" t="s">
        <v>700</v>
      </c>
      <c r="J3739" s="6" t="s">
        <v>700</v>
      </c>
      <c r="K3739" s="45">
        <v>1</v>
      </c>
      <c r="L3739" s="4" t="s">
        <v>756</v>
      </c>
      <c r="M3739" s="104" t="s">
        <v>19241</v>
      </c>
      <c r="N3739" s="45">
        <v>280400</v>
      </c>
      <c r="O3739" s="4" t="s">
        <v>2590</v>
      </c>
      <c r="P3739" s="4" t="s">
        <v>761</v>
      </c>
      <c r="Q3739" s="4">
        <v>90</v>
      </c>
      <c r="R3739" s="4">
        <v>4</v>
      </c>
      <c r="S3739" s="4" t="s">
        <v>11096</v>
      </c>
      <c r="T3739" s="4">
        <v>1</v>
      </c>
      <c r="U3739" s="4">
        <v>4</v>
      </c>
      <c r="W3739" s="4" t="s">
        <v>12861</v>
      </c>
      <c r="X3739" s="4" t="s">
        <v>12862</v>
      </c>
      <c r="Y3739" s="45">
        <v>0</v>
      </c>
      <c r="AA3739" s="4">
        <v>1</v>
      </c>
      <c r="AB3739" s="4">
        <v>100</v>
      </c>
      <c r="AC3739" s="4">
        <v>1</v>
      </c>
      <c r="AD3739" s="4">
        <v>1</v>
      </c>
      <c r="AE3739" s="45" t="s">
        <v>16461</v>
      </c>
      <c r="AF3739" s="45" t="s">
        <v>16457</v>
      </c>
      <c r="AG3739" s="45" t="s">
        <v>16459</v>
      </c>
      <c r="AH3739" s="45" t="s">
        <v>16453</v>
      </c>
      <c r="AI3739" s="45" t="s">
        <v>16455</v>
      </c>
      <c r="AJ3739" s="63" t="s">
        <v>20407</v>
      </c>
      <c r="AK3739" s="63" t="s">
        <v>20408</v>
      </c>
      <c r="AL3739" s="4">
        <v>0</v>
      </c>
      <c r="AM3739" s="43">
        <f>IF(AND(L3739="WEAPON",OR(R3739=0,R3739=1,R3739=2)),[1]装备基础and强化!$V$7,IF(AND(L3739="LEFTRING",OR(R3739=0,R3739=1,R3739=2)),[1]装备基础and强化!$W$7,IF(AND(L3739="RIGHTRING",OR(R3739=0,R3739=1,R3739=2)),[1]装备基础and强化!$X$7,IF(AND(L3739="NECKLACE",OR(R3739=0,R3739=1,R3739=2)),[1]装备基础and强化!$Y$7,0))))</f>
        <v>0</v>
      </c>
      <c r="AN3739" s="43">
        <f>IF(AND(L3739="WEAPON",OR(R3739=3,R3739=4)),[1]装备基础and强化!$V$11,IF(AND(L3739="LEFTRING",OR(R3739=3,R3739=4)),[1]装备基础and强化!$W$11,IF(AND(L3739="RIGHTRING",OR(R3739=3,R3739=4)),[1]装备基础and强化!$X$11,IF(AND(L3739="NECKLACE",OR(R3739=3,R3739=4)),[1]装备基础and强化!$Y$11,0))))</f>
        <v>0</v>
      </c>
      <c r="AO3739" s="43" t="e">
        <f>IF(AND(L3739="BELT",T3739=1),[1]装备基础and强化!$AA$7,IF(AND(L3739="PANTS",T3739=1),[1]装备基础and强化!$AB$7,IF(AND(L3739="SHOES",T3739=1),[1]装备基础and强化!$AC$7,IF(AND(L3739="CLOTHES",T3739=1),[1]装备基础and强化!$AD$7,0))))</f>
        <v>#REF!</v>
      </c>
      <c r="AP3739" s="43">
        <f>IF(AND(L3739="BELT",T3739=2),[1]装备基础and强化!$AF$7,IF(AND(L3739="PANTS",T3739=2),[1]装备基础and强化!$AG$7,IF(AND(L3739="SHOES",T3739=2),[1]装备基础and强化!$AH$7,IF(AND(L3739="CLOTHES",T3739=2),[1]装备基础and强化!$AI$7,0))))</f>
        <v>0</v>
      </c>
      <c r="AQ3739" s="43">
        <f>IF(L3739="HAT",[1]装备基础and强化!$AK$7,IF(L3739="JADE",[1]装备基础and强化!$AK$7,0))</f>
        <v>0</v>
      </c>
      <c r="AR3739" s="43" t="e">
        <f t="shared" si="59"/>
        <v>#REF!</v>
      </c>
    </row>
    <row r="3740" spans="1:44" x14ac:dyDescent="0.15">
      <c r="A3740" s="43"/>
      <c r="B3740" s="5" t="s">
        <v>12872</v>
      </c>
      <c r="C3740" s="12">
        <v>23736</v>
      </c>
      <c r="D3740" s="5" t="s">
        <v>12858</v>
      </c>
      <c r="E3740" s="44" t="s">
        <v>25371</v>
      </c>
      <c r="F3740" s="4" t="s">
        <v>12873</v>
      </c>
      <c r="G3740" s="4" t="s">
        <v>12874</v>
      </c>
      <c r="H3740" s="44"/>
      <c r="I3740" s="4" t="s">
        <v>700</v>
      </c>
      <c r="J3740" s="6" t="s">
        <v>700</v>
      </c>
      <c r="K3740" s="45">
        <v>1</v>
      </c>
      <c r="L3740" s="4" t="s">
        <v>756</v>
      </c>
      <c r="M3740" s="104" t="s">
        <v>19242</v>
      </c>
      <c r="N3740" s="45">
        <v>280500</v>
      </c>
      <c r="O3740" s="4" t="s">
        <v>2535</v>
      </c>
      <c r="P3740" s="4" t="s">
        <v>761</v>
      </c>
      <c r="Q3740" s="4">
        <v>90</v>
      </c>
      <c r="R3740" s="4">
        <v>4</v>
      </c>
      <c r="S3740" s="4" t="s">
        <v>11096</v>
      </c>
      <c r="T3740" s="4">
        <v>1</v>
      </c>
      <c r="U3740" s="4">
        <v>5</v>
      </c>
      <c r="W3740" s="4" t="s">
        <v>12861</v>
      </c>
      <c r="X3740" s="4" t="s">
        <v>12862</v>
      </c>
      <c r="Y3740" s="45">
        <v>0</v>
      </c>
      <c r="AA3740" s="4">
        <v>1</v>
      </c>
      <c r="AB3740" s="4">
        <v>100</v>
      </c>
      <c r="AC3740" s="4">
        <v>1</v>
      </c>
      <c r="AD3740" s="4">
        <v>1</v>
      </c>
      <c r="AE3740" s="45" t="s">
        <v>16461</v>
      </c>
      <c r="AF3740" s="45" t="s">
        <v>16457</v>
      </c>
      <c r="AG3740" s="45" t="s">
        <v>16459</v>
      </c>
      <c r="AH3740" s="45" t="s">
        <v>16453</v>
      </c>
      <c r="AI3740" s="45" t="s">
        <v>16455</v>
      </c>
      <c r="AJ3740" s="63" t="s">
        <v>20407</v>
      </c>
      <c r="AK3740" s="63" t="s">
        <v>20408</v>
      </c>
      <c r="AL3740" s="45">
        <v>0</v>
      </c>
      <c r="AM3740" s="43">
        <f>IF(AND(L3740="WEAPON",OR(R3740=0,R3740=1,R3740=2)),[1]装备基础and强化!$V$7,IF(AND(L3740="LEFTRING",OR(R3740=0,R3740=1,R3740=2)),[1]装备基础and强化!$W$7,IF(AND(L3740="RIGHTRING",OR(R3740=0,R3740=1,R3740=2)),[1]装备基础and强化!$X$7,IF(AND(L3740="NECKLACE",OR(R3740=0,R3740=1,R3740=2)),[1]装备基础and强化!$Y$7,0))))</f>
        <v>0</v>
      </c>
      <c r="AN3740" s="43">
        <f>IF(AND(L3740="WEAPON",OR(R3740=3,R3740=4)),[1]装备基础and强化!$V$11,IF(AND(L3740="LEFTRING",OR(R3740=3,R3740=4)),[1]装备基础and强化!$W$11,IF(AND(L3740="RIGHTRING",OR(R3740=3,R3740=4)),[1]装备基础and强化!$X$11,IF(AND(L3740="NECKLACE",OR(R3740=3,R3740=4)),[1]装备基础and强化!$Y$11,0))))</f>
        <v>0</v>
      </c>
      <c r="AO3740" s="43" t="e">
        <f>IF(AND(L3740="BELT",T3740=1),[1]装备基础and强化!$AA$7,IF(AND(L3740="PANTS",T3740=1),[1]装备基础and强化!$AB$7,IF(AND(L3740="SHOES",T3740=1),[1]装备基础and强化!$AC$7,IF(AND(L3740="CLOTHES",T3740=1),[1]装备基础and强化!$AD$7,0))))</f>
        <v>#REF!</v>
      </c>
      <c r="AP3740" s="43">
        <f>IF(AND(L3740="BELT",T3740=2),[1]装备基础and强化!$AF$7,IF(AND(L3740="PANTS",T3740=2),[1]装备基础and强化!$AG$7,IF(AND(L3740="SHOES",T3740=2),[1]装备基础and强化!$AH$7,IF(AND(L3740="CLOTHES",T3740=2),[1]装备基础and强化!$AI$7,0))))</f>
        <v>0</v>
      </c>
      <c r="AQ3740" s="43">
        <f>IF(L3740="HAT",[1]装备基础and强化!$AK$7,IF(L3740="JADE",[1]装备基础and强化!$AK$7,0))</f>
        <v>0</v>
      </c>
      <c r="AR3740" s="43" t="e">
        <f t="shared" si="59"/>
        <v>#REF!</v>
      </c>
    </row>
    <row r="3741" spans="1:44" x14ac:dyDescent="0.15">
      <c r="A3741" s="43"/>
      <c r="B3741" s="5" t="s">
        <v>12875</v>
      </c>
      <c r="C3741" s="12">
        <v>23737</v>
      </c>
      <c r="D3741" s="5" t="s">
        <v>12858</v>
      </c>
      <c r="E3741" s="44" t="s">
        <v>25372</v>
      </c>
      <c r="F3741" s="4" t="s">
        <v>12876</v>
      </c>
      <c r="G3741" s="4" t="s">
        <v>12877</v>
      </c>
      <c r="H3741" s="44"/>
      <c r="I3741" s="4" t="s">
        <v>700</v>
      </c>
      <c r="J3741" s="6" t="s">
        <v>700</v>
      </c>
      <c r="K3741" s="45">
        <v>1</v>
      </c>
      <c r="L3741" s="4" t="s">
        <v>756</v>
      </c>
      <c r="M3741" s="104" t="s">
        <v>19243</v>
      </c>
      <c r="N3741" s="45">
        <v>280600</v>
      </c>
      <c r="O3741" s="4" t="s">
        <v>14680</v>
      </c>
      <c r="P3741" s="4" t="s">
        <v>761</v>
      </c>
      <c r="Q3741" s="4">
        <v>90</v>
      </c>
      <c r="R3741" s="4">
        <v>4</v>
      </c>
      <c r="S3741" s="4" t="s">
        <v>11096</v>
      </c>
      <c r="T3741" s="4">
        <v>1</v>
      </c>
      <c r="U3741" s="4">
        <v>6</v>
      </c>
      <c r="W3741" s="4" t="s">
        <v>12861</v>
      </c>
      <c r="X3741" s="4" t="s">
        <v>12862</v>
      </c>
      <c r="Y3741" s="45">
        <v>0</v>
      </c>
      <c r="AA3741" s="4">
        <v>1</v>
      </c>
      <c r="AB3741" s="4">
        <v>100</v>
      </c>
      <c r="AC3741" s="4">
        <v>1</v>
      </c>
      <c r="AD3741" s="4">
        <v>1</v>
      </c>
      <c r="AE3741" s="45" t="s">
        <v>16461</v>
      </c>
      <c r="AF3741" s="45" t="s">
        <v>16457</v>
      </c>
      <c r="AG3741" s="45" t="s">
        <v>16459</v>
      </c>
      <c r="AH3741" s="45" t="s">
        <v>16453</v>
      </c>
      <c r="AI3741" s="45" t="s">
        <v>16455</v>
      </c>
      <c r="AJ3741" s="63" t="s">
        <v>20407</v>
      </c>
      <c r="AK3741" s="63" t="s">
        <v>20408</v>
      </c>
      <c r="AL3741" s="4">
        <v>0</v>
      </c>
      <c r="AM3741" s="43">
        <f>IF(AND(L3741="WEAPON",OR(R3741=0,R3741=1,R3741=2)),[1]装备基础and强化!$V$7,IF(AND(L3741="LEFTRING",OR(R3741=0,R3741=1,R3741=2)),[1]装备基础and强化!$W$7,IF(AND(L3741="RIGHTRING",OR(R3741=0,R3741=1,R3741=2)),[1]装备基础and强化!$X$7,IF(AND(L3741="NECKLACE",OR(R3741=0,R3741=1,R3741=2)),[1]装备基础and强化!$Y$7,0))))</f>
        <v>0</v>
      </c>
      <c r="AN3741" s="43">
        <f>IF(AND(L3741="WEAPON",OR(R3741=3,R3741=4)),[1]装备基础and强化!$V$11,IF(AND(L3741="LEFTRING",OR(R3741=3,R3741=4)),[1]装备基础and强化!$W$11,IF(AND(L3741="RIGHTRING",OR(R3741=3,R3741=4)),[1]装备基础and强化!$X$11,IF(AND(L3741="NECKLACE",OR(R3741=3,R3741=4)),[1]装备基础and强化!$Y$11,0))))</f>
        <v>0</v>
      </c>
      <c r="AO3741" s="43" t="e">
        <f>IF(AND(L3741="BELT",T3741=1),[1]装备基础and强化!$AA$7,IF(AND(L3741="PANTS",T3741=1),[1]装备基础and强化!$AB$7,IF(AND(L3741="SHOES",T3741=1),[1]装备基础and强化!$AC$7,IF(AND(L3741="CLOTHES",T3741=1),[1]装备基础and强化!$AD$7,0))))</f>
        <v>#REF!</v>
      </c>
      <c r="AP3741" s="43">
        <f>IF(AND(L3741="BELT",T3741=2),[1]装备基础and强化!$AF$7,IF(AND(L3741="PANTS",T3741=2),[1]装备基础and强化!$AG$7,IF(AND(L3741="SHOES",T3741=2),[1]装备基础and强化!$AH$7,IF(AND(L3741="CLOTHES",T3741=2),[1]装备基础and强化!$AI$7,0))))</f>
        <v>0</v>
      </c>
      <c r="AQ3741" s="43">
        <f>IF(L3741="HAT",[1]装备基础and强化!$AK$7,IF(L3741="JADE",[1]装备基础and强化!$AK$7,0))</f>
        <v>0</v>
      </c>
      <c r="AR3741" s="43" t="e">
        <f t="shared" si="59"/>
        <v>#REF!</v>
      </c>
    </row>
    <row r="3742" spans="1:44" x14ac:dyDescent="0.15">
      <c r="A3742" s="43"/>
      <c r="B3742" s="5" t="s">
        <v>12878</v>
      </c>
      <c r="C3742" s="12">
        <v>23738</v>
      </c>
      <c r="D3742" s="5" t="s">
        <v>12858</v>
      </c>
      <c r="E3742" s="44" t="s">
        <v>25373</v>
      </c>
      <c r="F3742" s="4" t="s">
        <v>12879</v>
      </c>
      <c r="G3742" s="4" t="s">
        <v>12880</v>
      </c>
      <c r="H3742" s="44"/>
      <c r="I3742" s="4" t="s">
        <v>700</v>
      </c>
      <c r="J3742" s="6" t="s">
        <v>700</v>
      </c>
      <c r="K3742" s="45">
        <v>1</v>
      </c>
      <c r="L3742" s="4" t="s">
        <v>756</v>
      </c>
      <c r="M3742" s="104" t="s">
        <v>19244</v>
      </c>
      <c r="N3742" s="45">
        <v>280700</v>
      </c>
      <c r="O3742" s="4" t="s">
        <v>14681</v>
      </c>
      <c r="P3742" s="4" t="s">
        <v>761</v>
      </c>
      <c r="Q3742" s="4">
        <v>90</v>
      </c>
      <c r="R3742" s="4">
        <v>4</v>
      </c>
      <c r="S3742" s="4" t="s">
        <v>11096</v>
      </c>
      <c r="T3742" s="4">
        <v>1</v>
      </c>
      <c r="U3742" s="4">
        <v>7</v>
      </c>
      <c r="W3742" s="4" t="s">
        <v>12861</v>
      </c>
      <c r="X3742" s="4" t="s">
        <v>12862</v>
      </c>
      <c r="Y3742" s="45">
        <v>0</v>
      </c>
      <c r="AA3742" s="4">
        <v>1</v>
      </c>
      <c r="AB3742" s="4">
        <v>100</v>
      </c>
      <c r="AC3742" s="4">
        <v>1</v>
      </c>
      <c r="AD3742" s="4">
        <v>1</v>
      </c>
      <c r="AE3742" s="45" t="s">
        <v>16461</v>
      </c>
      <c r="AF3742" s="45" t="s">
        <v>16457</v>
      </c>
      <c r="AG3742" s="45" t="s">
        <v>16459</v>
      </c>
      <c r="AH3742" s="45" t="s">
        <v>16453</v>
      </c>
      <c r="AI3742" s="45" t="s">
        <v>16455</v>
      </c>
      <c r="AJ3742" s="63" t="s">
        <v>20407</v>
      </c>
      <c r="AK3742" s="63" t="s">
        <v>20408</v>
      </c>
      <c r="AL3742" s="45">
        <v>0</v>
      </c>
      <c r="AM3742" s="43">
        <f>IF(AND(L3742="WEAPON",OR(R3742=0,R3742=1,R3742=2)),[1]装备基础and强化!$V$7,IF(AND(L3742="LEFTRING",OR(R3742=0,R3742=1,R3742=2)),[1]装备基础and强化!$W$7,IF(AND(L3742="RIGHTRING",OR(R3742=0,R3742=1,R3742=2)),[1]装备基础and强化!$X$7,IF(AND(L3742="NECKLACE",OR(R3742=0,R3742=1,R3742=2)),[1]装备基础and强化!$Y$7,0))))</f>
        <v>0</v>
      </c>
      <c r="AN3742" s="43">
        <f>IF(AND(L3742="WEAPON",OR(R3742=3,R3742=4)),[1]装备基础and强化!$V$11,IF(AND(L3742="LEFTRING",OR(R3742=3,R3742=4)),[1]装备基础and强化!$W$11,IF(AND(L3742="RIGHTRING",OR(R3742=3,R3742=4)),[1]装备基础and强化!$X$11,IF(AND(L3742="NECKLACE",OR(R3742=3,R3742=4)),[1]装备基础and强化!$Y$11,0))))</f>
        <v>0</v>
      </c>
      <c r="AO3742" s="43" t="e">
        <f>IF(AND(L3742="BELT",T3742=1),[1]装备基础and强化!$AA$7,IF(AND(L3742="PANTS",T3742=1),[1]装备基础and强化!$AB$7,IF(AND(L3742="SHOES",T3742=1),[1]装备基础and强化!$AC$7,IF(AND(L3742="CLOTHES",T3742=1),[1]装备基础and强化!$AD$7,0))))</f>
        <v>#REF!</v>
      </c>
      <c r="AP3742" s="43">
        <f>IF(AND(L3742="BELT",T3742=2),[1]装备基础and强化!$AF$7,IF(AND(L3742="PANTS",T3742=2),[1]装备基础and强化!$AG$7,IF(AND(L3742="SHOES",T3742=2),[1]装备基础and强化!$AH$7,IF(AND(L3742="CLOTHES",T3742=2),[1]装备基础and强化!$AI$7,0))))</f>
        <v>0</v>
      </c>
      <c r="AQ3742" s="43">
        <f>IF(L3742="HAT",[1]装备基础and强化!$AK$7,IF(L3742="JADE",[1]装备基础and强化!$AK$7,0))</f>
        <v>0</v>
      </c>
      <c r="AR3742" s="43" t="e">
        <f t="shared" si="59"/>
        <v>#REF!</v>
      </c>
    </row>
    <row r="3743" spans="1:44" x14ac:dyDescent="0.15">
      <c r="A3743" s="43"/>
      <c r="B3743" s="5" t="s">
        <v>12881</v>
      </c>
      <c r="C3743" s="12">
        <v>23739</v>
      </c>
      <c r="D3743" s="5" t="s">
        <v>12858</v>
      </c>
      <c r="E3743" s="44" t="s">
        <v>25374</v>
      </c>
      <c r="F3743" s="4" t="s">
        <v>12882</v>
      </c>
      <c r="G3743" s="4" t="s">
        <v>12883</v>
      </c>
      <c r="H3743" s="44"/>
      <c r="I3743" s="4" t="s">
        <v>700</v>
      </c>
      <c r="J3743" s="6" t="s">
        <v>700</v>
      </c>
      <c r="K3743" s="45">
        <v>1</v>
      </c>
      <c r="L3743" s="4" t="s">
        <v>756</v>
      </c>
      <c r="M3743" s="104" t="s">
        <v>19245</v>
      </c>
      <c r="N3743" s="45">
        <v>280800</v>
      </c>
      <c r="O3743" s="4" t="s">
        <v>9440</v>
      </c>
      <c r="P3743" s="4" t="s">
        <v>761</v>
      </c>
      <c r="Q3743" s="4">
        <v>90</v>
      </c>
      <c r="R3743" s="4">
        <v>4</v>
      </c>
      <c r="S3743" s="4" t="s">
        <v>11096</v>
      </c>
      <c r="T3743" s="4">
        <v>1</v>
      </c>
      <c r="U3743" s="4">
        <v>8</v>
      </c>
      <c r="W3743" s="4" t="s">
        <v>12861</v>
      </c>
      <c r="X3743" s="4" t="s">
        <v>12862</v>
      </c>
      <c r="Y3743" s="45">
        <v>0</v>
      </c>
      <c r="AA3743" s="4">
        <v>1</v>
      </c>
      <c r="AB3743" s="4">
        <v>100</v>
      </c>
      <c r="AC3743" s="4">
        <v>1</v>
      </c>
      <c r="AD3743" s="4">
        <v>1</v>
      </c>
      <c r="AE3743" s="45" t="s">
        <v>16461</v>
      </c>
      <c r="AF3743" s="45" t="s">
        <v>16457</v>
      </c>
      <c r="AG3743" s="45" t="s">
        <v>16459</v>
      </c>
      <c r="AH3743" s="45" t="s">
        <v>16453</v>
      </c>
      <c r="AI3743" s="45" t="s">
        <v>16455</v>
      </c>
      <c r="AJ3743" s="63" t="s">
        <v>20407</v>
      </c>
      <c r="AK3743" s="63" t="s">
        <v>20408</v>
      </c>
      <c r="AL3743" s="4">
        <v>0</v>
      </c>
      <c r="AM3743" s="43">
        <f>IF(AND(L3743="WEAPON",OR(R3743=0,R3743=1,R3743=2)),[1]装备基础and强化!$V$7,IF(AND(L3743="LEFTRING",OR(R3743=0,R3743=1,R3743=2)),[1]装备基础and强化!$W$7,IF(AND(L3743="RIGHTRING",OR(R3743=0,R3743=1,R3743=2)),[1]装备基础and强化!$X$7,IF(AND(L3743="NECKLACE",OR(R3743=0,R3743=1,R3743=2)),[1]装备基础and强化!$Y$7,0))))</f>
        <v>0</v>
      </c>
      <c r="AN3743" s="43">
        <f>IF(AND(L3743="WEAPON",OR(R3743=3,R3743=4)),[1]装备基础and强化!$V$11,IF(AND(L3743="LEFTRING",OR(R3743=3,R3743=4)),[1]装备基础and强化!$W$11,IF(AND(L3743="RIGHTRING",OR(R3743=3,R3743=4)),[1]装备基础and强化!$X$11,IF(AND(L3743="NECKLACE",OR(R3743=3,R3743=4)),[1]装备基础and强化!$Y$11,0))))</f>
        <v>0</v>
      </c>
      <c r="AO3743" s="43" t="e">
        <f>IF(AND(L3743="BELT",T3743=1),[1]装备基础and强化!$AA$7,IF(AND(L3743="PANTS",T3743=1),[1]装备基础and强化!$AB$7,IF(AND(L3743="SHOES",T3743=1),[1]装备基础and强化!$AC$7,IF(AND(L3743="CLOTHES",T3743=1),[1]装备基础and强化!$AD$7,0))))</f>
        <v>#REF!</v>
      </c>
      <c r="AP3743" s="43">
        <f>IF(AND(L3743="BELT",T3743=2),[1]装备基础and强化!$AF$7,IF(AND(L3743="PANTS",T3743=2),[1]装备基础and强化!$AG$7,IF(AND(L3743="SHOES",T3743=2),[1]装备基础and强化!$AH$7,IF(AND(L3743="CLOTHES",T3743=2),[1]装备基础and强化!$AI$7,0))))</f>
        <v>0</v>
      </c>
      <c r="AQ3743" s="43">
        <f>IF(L3743="HAT",[1]装备基础and强化!$AK$7,IF(L3743="JADE",[1]装备基础and强化!$AK$7,0))</f>
        <v>0</v>
      </c>
      <c r="AR3743" s="43" t="e">
        <f t="shared" si="59"/>
        <v>#REF!</v>
      </c>
    </row>
    <row r="3744" spans="1:44" x14ac:dyDescent="0.15">
      <c r="A3744" s="43"/>
      <c r="B3744" s="5" t="s">
        <v>12884</v>
      </c>
      <c r="C3744" s="12">
        <v>23740</v>
      </c>
      <c r="D3744" s="5" t="s">
        <v>12885</v>
      </c>
      <c r="E3744" s="44" t="s">
        <v>25375</v>
      </c>
      <c r="F3744" s="4" t="s">
        <v>12886</v>
      </c>
      <c r="G3744" s="4" t="s">
        <v>12887</v>
      </c>
      <c r="H3744" s="44"/>
      <c r="I3744" s="4" t="s">
        <v>700</v>
      </c>
      <c r="J3744" s="6" t="s">
        <v>700</v>
      </c>
      <c r="K3744" s="45">
        <v>1</v>
      </c>
      <c r="L3744" s="4" t="s">
        <v>756</v>
      </c>
      <c r="M3744" s="104" t="s">
        <v>19246</v>
      </c>
      <c r="N3744" s="45">
        <v>2110100</v>
      </c>
      <c r="O3744" s="4" t="s">
        <v>2497</v>
      </c>
      <c r="P3744" s="4" t="s">
        <v>761</v>
      </c>
      <c r="Q3744" s="4">
        <v>120</v>
      </c>
      <c r="R3744" s="4">
        <v>4</v>
      </c>
      <c r="S3744" s="4" t="s">
        <v>11127</v>
      </c>
      <c r="T3744" s="4">
        <v>1</v>
      </c>
      <c r="U3744" s="4">
        <v>1</v>
      </c>
      <c r="W3744" s="4" t="s">
        <v>12888</v>
      </c>
      <c r="X3744" s="4" t="s">
        <v>12889</v>
      </c>
      <c r="Y3744" s="45">
        <v>0</v>
      </c>
      <c r="AA3744" s="4">
        <v>1</v>
      </c>
      <c r="AB3744" s="4">
        <v>100</v>
      </c>
      <c r="AC3744" s="4">
        <v>1</v>
      </c>
      <c r="AD3744" s="4">
        <v>1</v>
      </c>
      <c r="AE3744" s="45" t="s">
        <v>16461</v>
      </c>
      <c r="AF3744" s="45" t="s">
        <v>16457</v>
      </c>
      <c r="AG3744" s="45" t="s">
        <v>16459</v>
      </c>
      <c r="AH3744" s="45" t="s">
        <v>16453</v>
      </c>
      <c r="AI3744" s="45" t="s">
        <v>16455</v>
      </c>
      <c r="AJ3744" s="63" t="s">
        <v>20407</v>
      </c>
      <c r="AK3744" s="63" t="s">
        <v>20408</v>
      </c>
      <c r="AL3744" s="45">
        <v>0</v>
      </c>
      <c r="AM3744" s="43">
        <f>IF(AND(L3744="WEAPON",OR(R3744=0,R3744=1,R3744=2)),[1]装备基础and强化!$V$7,IF(AND(L3744="LEFTRING",OR(R3744=0,R3744=1,R3744=2)),[1]装备基础and强化!$W$7,IF(AND(L3744="RIGHTRING",OR(R3744=0,R3744=1,R3744=2)),[1]装备基础and强化!$X$7,IF(AND(L3744="NECKLACE",OR(R3744=0,R3744=1,R3744=2)),[1]装备基础and强化!$Y$7,0))))</f>
        <v>0</v>
      </c>
      <c r="AN3744" s="43">
        <f>IF(AND(L3744="WEAPON",OR(R3744=3,R3744=4)),[1]装备基础and强化!$V$11,IF(AND(L3744="LEFTRING",OR(R3744=3,R3744=4)),[1]装备基础and强化!$W$11,IF(AND(L3744="RIGHTRING",OR(R3744=3,R3744=4)),[1]装备基础and强化!$X$11,IF(AND(L3744="NECKLACE",OR(R3744=3,R3744=4)),[1]装备基础and强化!$Y$11,0))))</f>
        <v>0</v>
      </c>
      <c r="AO3744" s="43" t="e">
        <f>IF(AND(L3744="BELT",T3744=1),[1]装备基础and强化!$AA$7,IF(AND(L3744="PANTS",T3744=1),[1]装备基础and强化!$AB$7,IF(AND(L3744="SHOES",T3744=1),[1]装备基础and强化!$AC$7,IF(AND(L3744="CLOTHES",T3744=1),[1]装备基础and强化!$AD$7,0))))</f>
        <v>#REF!</v>
      </c>
      <c r="AP3744" s="43">
        <f>IF(AND(L3744="BELT",T3744=2),[1]装备基础and强化!$AF$7,IF(AND(L3744="PANTS",T3744=2),[1]装备基础and强化!$AG$7,IF(AND(L3744="SHOES",T3744=2),[1]装备基础and强化!$AH$7,IF(AND(L3744="CLOTHES",T3744=2),[1]装备基础and强化!$AI$7,0))))</f>
        <v>0</v>
      </c>
      <c r="AQ3744" s="43">
        <f>IF(L3744="HAT",[1]装备基础and强化!$AK$7,IF(L3744="JADE",[1]装备基础and强化!$AK$7,0))</f>
        <v>0</v>
      </c>
      <c r="AR3744" s="43" t="e">
        <f t="shared" si="59"/>
        <v>#REF!</v>
      </c>
    </row>
    <row r="3745" spans="1:44" x14ac:dyDescent="0.15">
      <c r="A3745" s="43"/>
      <c r="B3745" s="5" t="s">
        <v>12890</v>
      </c>
      <c r="C3745" s="12">
        <v>23741</v>
      </c>
      <c r="D3745" s="5" t="s">
        <v>12885</v>
      </c>
      <c r="E3745" s="44" t="s">
        <v>25376</v>
      </c>
      <c r="F3745" s="4" t="s">
        <v>12891</v>
      </c>
      <c r="G3745" s="4" t="s">
        <v>12892</v>
      </c>
      <c r="H3745" s="44"/>
      <c r="I3745" s="4" t="s">
        <v>700</v>
      </c>
      <c r="J3745" s="6" t="s">
        <v>700</v>
      </c>
      <c r="K3745" s="45">
        <v>1</v>
      </c>
      <c r="L3745" s="4" t="s">
        <v>756</v>
      </c>
      <c r="M3745" s="104" t="s">
        <v>19247</v>
      </c>
      <c r="N3745" s="45">
        <v>2110200</v>
      </c>
      <c r="O3745" s="4" t="s">
        <v>2513</v>
      </c>
      <c r="P3745" s="4" t="s">
        <v>761</v>
      </c>
      <c r="Q3745" s="4">
        <v>120</v>
      </c>
      <c r="R3745" s="4">
        <v>4</v>
      </c>
      <c r="S3745" s="4" t="s">
        <v>11127</v>
      </c>
      <c r="T3745" s="4">
        <v>1</v>
      </c>
      <c r="U3745" s="4">
        <v>2</v>
      </c>
      <c r="W3745" s="4" t="s">
        <v>12888</v>
      </c>
      <c r="X3745" s="4" t="s">
        <v>12889</v>
      </c>
      <c r="Y3745" s="45">
        <v>0</v>
      </c>
      <c r="AA3745" s="4">
        <v>1</v>
      </c>
      <c r="AB3745" s="4">
        <v>100</v>
      </c>
      <c r="AC3745" s="4">
        <v>1</v>
      </c>
      <c r="AD3745" s="4">
        <v>1</v>
      </c>
      <c r="AE3745" s="45" t="s">
        <v>16461</v>
      </c>
      <c r="AF3745" s="45" t="s">
        <v>16457</v>
      </c>
      <c r="AG3745" s="45" t="s">
        <v>16459</v>
      </c>
      <c r="AH3745" s="45" t="s">
        <v>16453</v>
      </c>
      <c r="AI3745" s="45" t="s">
        <v>16455</v>
      </c>
      <c r="AJ3745" s="63" t="s">
        <v>20407</v>
      </c>
      <c r="AK3745" s="63" t="s">
        <v>20408</v>
      </c>
      <c r="AL3745" s="4">
        <v>0</v>
      </c>
      <c r="AM3745" s="43">
        <f>IF(AND(L3745="WEAPON",OR(R3745=0,R3745=1,R3745=2)),[1]装备基础and强化!$V$7,IF(AND(L3745="LEFTRING",OR(R3745=0,R3745=1,R3745=2)),[1]装备基础and强化!$W$7,IF(AND(L3745="RIGHTRING",OR(R3745=0,R3745=1,R3745=2)),[1]装备基础and强化!$X$7,IF(AND(L3745="NECKLACE",OR(R3745=0,R3745=1,R3745=2)),[1]装备基础and强化!$Y$7,0))))</f>
        <v>0</v>
      </c>
      <c r="AN3745" s="43">
        <f>IF(AND(L3745="WEAPON",OR(R3745=3,R3745=4)),[1]装备基础and强化!$V$11,IF(AND(L3745="LEFTRING",OR(R3745=3,R3745=4)),[1]装备基础and强化!$W$11,IF(AND(L3745="RIGHTRING",OR(R3745=3,R3745=4)),[1]装备基础and强化!$X$11,IF(AND(L3745="NECKLACE",OR(R3745=3,R3745=4)),[1]装备基础and强化!$Y$11,0))))</f>
        <v>0</v>
      </c>
      <c r="AO3745" s="43" t="e">
        <f>IF(AND(L3745="BELT",T3745=1),[1]装备基础and强化!$AA$7,IF(AND(L3745="PANTS",T3745=1),[1]装备基础and强化!$AB$7,IF(AND(L3745="SHOES",T3745=1),[1]装备基础and强化!$AC$7,IF(AND(L3745="CLOTHES",T3745=1),[1]装备基础and强化!$AD$7,0))))</f>
        <v>#REF!</v>
      </c>
      <c r="AP3745" s="43">
        <f>IF(AND(L3745="BELT",T3745=2),[1]装备基础and强化!$AF$7,IF(AND(L3745="PANTS",T3745=2),[1]装备基础and强化!$AG$7,IF(AND(L3745="SHOES",T3745=2),[1]装备基础and强化!$AH$7,IF(AND(L3745="CLOTHES",T3745=2),[1]装备基础and强化!$AI$7,0))))</f>
        <v>0</v>
      </c>
      <c r="AQ3745" s="43">
        <f>IF(L3745="HAT",[1]装备基础and强化!$AK$7,IF(L3745="JADE",[1]装备基础and强化!$AK$7,0))</f>
        <v>0</v>
      </c>
      <c r="AR3745" s="43" t="e">
        <f t="shared" si="59"/>
        <v>#REF!</v>
      </c>
    </row>
    <row r="3746" spans="1:44" x14ac:dyDescent="0.15">
      <c r="A3746" s="43"/>
      <c r="B3746" s="5" t="s">
        <v>12893</v>
      </c>
      <c r="C3746" s="12">
        <v>23742</v>
      </c>
      <c r="D3746" s="5" t="s">
        <v>12885</v>
      </c>
      <c r="E3746" s="44" t="s">
        <v>25377</v>
      </c>
      <c r="F3746" s="4" t="s">
        <v>12894</v>
      </c>
      <c r="G3746" s="4" t="s">
        <v>12895</v>
      </c>
      <c r="H3746" s="44"/>
      <c r="I3746" s="4" t="s">
        <v>700</v>
      </c>
      <c r="J3746" s="6" t="s">
        <v>700</v>
      </c>
      <c r="K3746" s="45">
        <v>1</v>
      </c>
      <c r="L3746" s="4" t="s">
        <v>756</v>
      </c>
      <c r="M3746" s="104" t="s">
        <v>19248</v>
      </c>
      <c r="N3746" s="45">
        <v>2110300</v>
      </c>
      <c r="O3746" s="4" t="s">
        <v>3173</v>
      </c>
      <c r="P3746" s="4" t="s">
        <v>761</v>
      </c>
      <c r="Q3746" s="4">
        <v>120</v>
      </c>
      <c r="R3746" s="4">
        <v>4</v>
      </c>
      <c r="S3746" s="4" t="s">
        <v>11127</v>
      </c>
      <c r="T3746" s="4">
        <v>1</v>
      </c>
      <c r="U3746" s="4">
        <v>3</v>
      </c>
      <c r="W3746" s="4" t="s">
        <v>12888</v>
      </c>
      <c r="X3746" s="4" t="s">
        <v>12889</v>
      </c>
      <c r="Y3746" s="45">
        <v>0</v>
      </c>
      <c r="AA3746" s="4">
        <v>1</v>
      </c>
      <c r="AB3746" s="4">
        <v>100</v>
      </c>
      <c r="AC3746" s="4">
        <v>1</v>
      </c>
      <c r="AD3746" s="4">
        <v>1</v>
      </c>
      <c r="AE3746" s="45" t="s">
        <v>16461</v>
      </c>
      <c r="AF3746" s="45" t="s">
        <v>16457</v>
      </c>
      <c r="AG3746" s="45" t="s">
        <v>16459</v>
      </c>
      <c r="AH3746" s="45" t="s">
        <v>16453</v>
      </c>
      <c r="AI3746" s="45" t="s">
        <v>16455</v>
      </c>
      <c r="AJ3746" s="63" t="s">
        <v>20407</v>
      </c>
      <c r="AK3746" s="63" t="s">
        <v>20408</v>
      </c>
      <c r="AL3746" s="45">
        <v>0</v>
      </c>
      <c r="AM3746" s="43">
        <f>IF(AND(L3746="WEAPON",OR(R3746=0,R3746=1,R3746=2)),[1]装备基础and强化!$V$7,IF(AND(L3746="LEFTRING",OR(R3746=0,R3746=1,R3746=2)),[1]装备基础and强化!$W$7,IF(AND(L3746="RIGHTRING",OR(R3746=0,R3746=1,R3746=2)),[1]装备基础and强化!$X$7,IF(AND(L3746="NECKLACE",OR(R3746=0,R3746=1,R3746=2)),[1]装备基础and强化!$Y$7,0))))</f>
        <v>0</v>
      </c>
      <c r="AN3746" s="43">
        <f>IF(AND(L3746="WEAPON",OR(R3746=3,R3746=4)),[1]装备基础and强化!$V$11,IF(AND(L3746="LEFTRING",OR(R3746=3,R3746=4)),[1]装备基础and强化!$W$11,IF(AND(L3746="RIGHTRING",OR(R3746=3,R3746=4)),[1]装备基础and强化!$X$11,IF(AND(L3746="NECKLACE",OR(R3746=3,R3746=4)),[1]装备基础and强化!$Y$11,0))))</f>
        <v>0</v>
      </c>
      <c r="AO3746" s="43" t="e">
        <f>IF(AND(L3746="BELT",T3746=1),[1]装备基础and强化!$AA$7,IF(AND(L3746="PANTS",T3746=1),[1]装备基础and强化!$AB$7,IF(AND(L3746="SHOES",T3746=1),[1]装备基础and强化!$AC$7,IF(AND(L3746="CLOTHES",T3746=1),[1]装备基础and强化!$AD$7,0))))</f>
        <v>#REF!</v>
      </c>
      <c r="AP3746" s="43">
        <f>IF(AND(L3746="BELT",T3746=2),[1]装备基础and强化!$AF$7,IF(AND(L3746="PANTS",T3746=2),[1]装备基础and强化!$AG$7,IF(AND(L3746="SHOES",T3746=2),[1]装备基础and强化!$AH$7,IF(AND(L3746="CLOTHES",T3746=2),[1]装备基础and强化!$AI$7,0))))</f>
        <v>0</v>
      </c>
      <c r="AQ3746" s="43">
        <f>IF(L3746="HAT",[1]装备基础and强化!$AK$7,IF(L3746="JADE",[1]装备基础and强化!$AK$7,0))</f>
        <v>0</v>
      </c>
      <c r="AR3746" s="43" t="e">
        <f t="shared" si="59"/>
        <v>#REF!</v>
      </c>
    </row>
    <row r="3747" spans="1:44" x14ac:dyDescent="0.15">
      <c r="A3747" s="43"/>
      <c r="B3747" s="5" t="s">
        <v>12896</v>
      </c>
      <c r="C3747" s="12">
        <v>23743</v>
      </c>
      <c r="D3747" s="5" t="s">
        <v>12885</v>
      </c>
      <c r="E3747" s="44" t="s">
        <v>25378</v>
      </c>
      <c r="F3747" s="4" t="s">
        <v>12897</v>
      </c>
      <c r="G3747" s="4" t="s">
        <v>12898</v>
      </c>
      <c r="H3747" s="44"/>
      <c r="I3747" s="4" t="s">
        <v>700</v>
      </c>
      <c r="J3747" s="6" t="s">
        <v>700</v>
      </c>
      <c r="K3747" s="45">
        <v>1</v>
      </c>
      <c r="L3747" s="4" t="s">
        <v>756</v>
      </c>
      <c r="M3747" s="104" t="s">
        <v>19249</v>
      </c>
      <c r="N3747" s="45">
        <v>2110400</v>
      </c>
      <c r="O3747" s="4" t="s">
        <v>6270</v>
      </c>
      <c r="P3747" s="4" t="s">
        <v>761</v>
      </c>
      <c r="Q3747" s="4">
        <v>120</v>
      </c>
      <c r="R3747" s="4">
        <v>4</v>
      </c>
      <c r="S3747" s="4" t="s">
        <v>11127</v>
      </c>
      <c r="T3747" s="4">
        <v>1</v>
      </c>
      <c r="U3747" s="4">
        <v>4</v>
      </c>
      <c r="W3747" s="4" t="s">
        <v>12888</v>
      </c>
      <c r="X3747" s="4" t="s">
        <v>12889</v>
      </c>
      <c r="Y3747" s="45">
        <v>0</v>
      </c>
      <c r="AA3747" s="4">
        <v>1</v>
      </c>
      <c r="AB3747" s="4">
        <v>100</v>
      </c>
      <c r="AC3747" s="4">
        <v>1</v>
      </c>
      <c r="AD3747" s="4">
        <v>1</v>
      </c>
      <c r="AE3747" s="45" t="s">
        <v>16461</v>
      </c>
      <c r="AF3747" s="45" t="s">
        <v>16457</v>
      </c>
      <c r="AG3747" s="45" t="s">
        <v>16459</v>
      </c>
      <c r="AH3747" s="45" t="s">
        <v>16453</v>
      </c>
      <c r="AI3747" s="45" t="s">
        <v>16455</v>
      </c>
      <c r="AJ3747" s="63" t="s">
        <v>20407</v>
      </c>
      <c r="AK3747" s="63" t="s">
        <v>20408</v>
      </c>
      <c r="AL3747" s="4">
        <v>0</v>
      </c>
      <c r="AM3747" s="43">
        <f>IF(AND(L3747="WEAPON",OR(R3747=0,R3747=1,R3747=2)),[1]装备基础and强化!$V$7,IF(AND(L3747="LEFTRING",OR(R3747=0,R3747=1,R3747=2)),[1]装备基础and强化!$W$7,IF(AND(L3747="RIGHTRING",OR(R3747=0,R3747=1,R3747=2)),[1]装备基础and强化!$X$7,IF(AND(L3747="NECKLACE",OR(R3747=0,R3747=1,R3747=2)),[1]装备基础and强化!$Y$7,0))))</f>
        <v>0</v>
      </c>
      <c r="AN3747" s="43">
        <f>IF(AND(L3747="WEAPON",OR(R3747=3,R3747=4)),[1]装备基础and强化!$V$11,IF(AND(L3747="LEFTRING",OR(R3747=3,R3747=4)),[1]装备基础and强化!$W$11,IF(AND(L3747="RIGHTRING",OR(R3747=3,R3747=4)),[1]装备基础and强化!$X$11,IF(AND(L3747="NECKLACE",OR(R3747=3,R3747=4)),[1]装备基础and强化!$Y$11,0))))</f>
        <v>0</v>
      </c>
      <c r="AO3747" s="43" t="e">
        <f>IF(AND(L3747="BELT",T3747=1),[1]装备基础and强化!$AA$7,IF(AND(L3747="PANTS",T3747=1),[1]装备基础and强化!$AB$7,IF(AND(L3747="SHOES",T3747=1),[1]装备基础and强化!$AC$7,IF(AND(L3747="CLOTHES",T3747=1),[1]装备基础and强化!$AD$7,0))))</f>
        <v>#REF!</v>
      </c>
      <c r="AP3747" s="43">
        <f>IF(AND(L3747="BELT",T3747=2),[1]装备基础and强化!$AF$7,IF(AND(L3747="PANTS",T3747=2),[1]装备基础and强化!$AG$7,IF(AND(L3747="SHOES",T3747=2),[1]装备基础and强化!$AH$7,IF(AND(L3747="CLOTHES",T3747=2),[1]装备基础and强化!$AI$7,0))))</f>
        <v>0</v>
      </c>
      <c r="AQ3747" s="43">
        <f>IF(L3747="HAT",[1]装备基础and强化!$AK$7,IF(L3747="JADE",[1]装备基础and强化!$AK$7,0))</f>
        <v>0</v>
      </c>
      <c r="AR3747" s="43" t="e">
        <f t="shared" si="59"/>
        <v>#REF!</v>
      </c>
    </row>
    <row r="3748" spans="1:44" x14ac:dyDescent="0.15">
      <c r="A3748" s="43"/>
      <c r="B3748" s="5" t="s">
        <v>12899</v>
      </c>
      <c r="C3748" s="12">
        <v>23744</v>
      </c>
      <c r="D3748" s="5" t="s">
        <v>12885</v>
      </c>
      <c r="E3748" s="44" t="s">
        <v>25379</v>
      </c>
      <c r="F3748" s="4" t="s">
        <v>12900</v>
      </c>
      <c r="G3748" s="4" t="s">
        <v>12901</v>
      </c>
      <c r="H3748" s="44"/>
      <c r="I3748" s="4" t="s">
        <v>700</v>
      </c>
      <c r="J3748" s="6" t="s">
        <v>700</v>
      </c>
      <c r="K3748" s="45">
        <v>1</v>
      </c>
      <c r="L3748" s="4" t="s">
        <v>756</v>
      </c>
      <c r="M3748" s="104" t="s">
        <v>19250</v>
      </c>
      <c r="N3748" s="45">
        <v>2110500</v>
      </c>
      <c r="O3748" s="4" t="s">
        <v>3927</v>
      </c>
      <c r="P3748" s="4" t="s">
        <v>761</v>
      </c>
      <c r="Q3748" s="4">
        <v>120</v>
      </c>
      <c r="R3748" s="4">
        <v>4</v>
      </c>
      <c r="S3748" s="4" t="s">
        <v>11127</v>
      </c>
      <c r="T3748" s="4">
        <v>1</v>
      </c>
      <c r="U3748" s="4">
        <v>5</v>
      </c>
      <c r="W3748" s="4" t="s">
        <v>12888</v>
      </c>
      <c r="X3748" s="4" t="s">
        <v>12889</v>
      </c>
      <c r="Y3748" s="45">
        <v>0</v>
      </c>
      <c r="AA3748" s="4">
        <v>1</v>
      </c>
      <c r="AB3748" s="4">
        <v>100</v>
      </c>
      <c r="AC3748" s="4">
        <v>1</v>
      </c>
      <c r="AD3748" s="4">
        <v>1</v>
      </c>
      <c r="AE3748" s="45" t="s">
        <v>16461</v>
      </c>
      <c r="AF3748" s="45" t="s">
        <v>16457</v>
      </c>
      <c r="AG3748" s="45" t="s">
        <v>16459</v>
      </c>
      <c r="AH3748" s="45" t="s">
        <v>16453</v>
      </c>
      <c r="AI3748" s="45" t="s">
        <v>16455</v>
      </c>
      <c r="AJ3748" s="63" t="s">
        <v>20407</v>
      </c>
      <c r="AK3748" s="63" t="s">
        <v>20408</v>
      </c>
      <c r="AL3748" s="45">
        <v>0</v>
      </c>
      <c r="AM3748" s="43">
        <f>IF(AND(L3748="WEAPON",OR(R3748=0,R3748=1,R3748=2)),[1]装备基础and强化!$V$7,IF(AND(L3748="LEFTRING",OR(R3748=0,R3748=1,R3748=2)),[1]装备基础and强化!$W$7,IF(AND(L3748="RIGHTRING",OR(R3748=0,R3748=1,R3748=2)),[1]装备基础and强化!$X$7,IF(AND(L3748="NECKLACE",OR(R3748=0,R3748=1,R3748=2)),[1]装备基础and强化!$Y$7,0))))</f>
        <v>0</v>
      </c>
      <c r="AN3748" s="43">
        <f>IF(AND(L3748="WEAPON",OR(R3748=3,R3748=4)),[1]装备基础and强化!$V$11,IF(AND(L3748="LEFTRING",OR(R3748=3,R3748=4)),[1]装备基础and强化!$W$11,IF(AND(L3748="RIGHTRING",OR(R3748=3,R3748=4)),[1]装备基础and强化!$X$11,IF(AND(L3748="NECKLACE",OR(R3748=3,R3748=4)),[1]装备基础and强化!$Y$11,0))))</f>
        <v>0</v>
      </c>
      <c r="AO3748" s="43" t="e">
        <f>IF(AND(L3748="BELT",T3748=1),[1]装备基础and强化!$AA$7,IF(AND(L3748="PANTS",T3748=1),[1]装备基础and强化!$AB$7,IF(AND(L3748="SHOES",T3748=1),[1]装备基础and强化!$AC$7,IF(AND(L3748="CLOTHES",T3748=1),[1]装备基础and强化!$AD$7,0))))</f>
        <v>#REF!</v>
      </c>
      <c r="AP3748" s="43">
        <f>IF(AND(L3748="BELT",T3748=2),[1]装备基础and强化!$AF$7,IF(AND(L3748="PANTS",T3748=2),[1]装备基础and强化!$AG$7,IF(AND(L3748="SHOES",T3748=2),[1]装备基础and强化!$AH$7,IF(AND(L3748="CLOTHES",T3748=2),[1]装备基础and强化!$AI$7,0))))</f>
        <v>0</v>
      </c>
      <c r="AQ3748" s="43">
        <f>IF(L3748="HAT",[1]装备基础and强化!$AK$7,IF(L3748="JADE",[1]装备基础and强化!$AK$7,0))</f>
        <v>0</v>
      </c>
      <c r="AR3748" s="43" t="e">
        <f t="shared" si="59"/>
        <v>#REF!</v>
      </c>
    </row>
    <row r="3749" spans="1:44" x14ac:dyDescent="0.15">
      <c r="A3749" s="43"/>
      <c r="B3749" s="5" t="s">
        <v>12902</v>
      </c>
      <c r="C3749" s="12">
        <v>23745</v>
      </c>
      <c r="D3749" s="5" t="s">
        <v>12885</v>
      </c>
      <c r="E3749" s="44" t="s">
        <v>25380</v>
      </c>
      <c r="F3749" s="4" t="s">
        <v>12903</v>
      </c>
      <c r="G3749" s="4" t="s">
        <v>12904</v>
      </c>
      <c r="H3749" s="44"/>
      <c r="I3749" s="4" t="s">
        <v>700</v>
      </c>
      <c r="J3749" s="6" t="s">
        <v>700</v>
      </c>
      <c r="K3749" s="45">
        <v>1</v>
      </c>
      <c r="L3749" s="4" t="s">
        <v>756</v>
      </c>
      <c r="M3749" s="104" t="s">
        <v>19251</v>
      </c>
      <c r="N3749" s="45">
        <v>2110600</v>
      </c>
      <c r="O3749" s="4" t="s">
        <v>3179</v>
      </c>
      <c r="P3749" s="4" t="s">
        <v>761</v>
      </c>
      <c r="Q3749" s="4">
        <v>120</v>
      </c>
      <c r="R3749" s="4">
        <v>4</v>
      </c>
      <c r="S3749" s="4" t="s">
        <v>11127</v>
      </c>
      <c r="T3749" s="4">
        <v>1</v>
      </c>
      <c r="U3749" s="4">
        <v>6</v>
      </c>
      <c r="W3749" s="4" t="s">
        <v>12888</v>
      </c>
      <c r="X3749" s="4" t="s">
        <v>12889</v>
      </c>
      <c r="Y3749" s="45">
        <v>0</v>
      </c>
      <c r="AA3749" s="4">
        <v>1</v>
      </c>
      <c r="AB3749" s="4">
        <v>100</v>
      </c>
      <c r="AC3749" s="4">
        <v>1</v>
      </c>
      <c r="AD3749" s="4">
        <v>1</v>
      </c>
      <c r="AE3749" s="45" t="s">
        <v>16461</v>
      </c>
      <c r="AF3749" s="45" t="s">
        <v>16457</v>
      </c>
      <c r="AG3749" s="45" t="s">
        <v>16459</v>
      </c>
      <c r="AH3749" s="45" t="s">
        <v>16453</v>
      </c>
      <c r="AI3749" s="45" t="s">
        <v>16455</v>
      </c>
      <c r="AJ3749" s="63" t="s">
        <v>20407</v>
      </c>
      <c r="AK3749" s="63" t="s">
        <v>20408</v>
      </c>
      <c r="AL3749" s="4">
        <v>0</v>
      </c>
      <c r="AM3749" s="43">
        <f>IF(AND(L3749="WEAPON",OR(R3749=0,R3749=1,R3749=2)),[1]装备基础and强化!$V$7,IF(AND(L3749="LEFTRING",OR(R3749=0,R3749=1,R3749=2)),[1]装备基础and强化!$W$7,IF(AND(L3749="RIGHTRING",OR(R3749=0,R3749=1,R3749=2)),[1]装备基础and强化!$X$7,IF(AND(L3749="NECKLACE",OR(R3749=0,R3749=1,R3749=2)),[1]装备基础and强化!$Y$7,0))))</f>
        <v>0</v>
      </c>
      <c r="AN3749" s="43">
        <f>IF(AND(L3749="WEAPON",OR(R3749=3,R3749=4)),[1]装备基础and强化!$V$11,IF(AND(L3749="LEFTRING",OR(R3749=3,R3749=4)),[1]装备基础and强化!$W$11,IF(AND(L3749="RIGHTRING",OR(R3749=3,R3749=4)),[1]装备基础and强化!$X$11,IF(AND(L3749="NECKLACE",OR(R3749=3,R3749=4)),[1]装备基础and强化!$Y$11,0))))</f>
        <v>0</v>
      </c>
      <c r="AO3749" s="43" t="e">
        <f>IF(AND(L3749="BELT",T3749=1),[1]装备基础and强化!$AA$7,IF(AND(L3749="PANTS",T3749=1),[1]装备基础and强化!$AB$7,IF(AND(L3749="SHOES",T3749=1),[1]装备基础and强化!$AC$7,IF(AND(L3749="CLOTHES",T3749=1),[1]装备基础and强化!$AD$7,0))))</f>
        <v>#REF!</v>
      </c>
      <c r="AP3749" s="43">
        <f>IF(AND(L3749="BELT",T3749=2),[1]装备基础and强化!$AF$7,IF(AND(L3749="PANTS",T3749=2),[1]装备基础and强化!$AG$7,IF(AND(L3749="SHOES",T3749=2),[1]装备基础and强化!$AH$7,IF(AND(L3749="CLOTHES",T3749=2),[1]装备基础and强化!$AI$7,0))))</f>
        <v>0</v>
      </c>
      <c r="AQ3749" s="43">
        <f>IF(L3749="HAT",[1]装备基础and强化!$AK$7,IF(L3749="JADE",[1]装备基础and强化!$AK$7,0))</f>
        <v>0</v>
      </c>
      <c r="AR3749" s="43" t="e">
        <f t="shared" si="59"/>
        <v>#REF!</v>
      </c>
    </row>
    <row r="3750" spans="1:44" x14ac:dyDescent="0.15">
      <c r="A3750" s="43"/>
      <c r="B3750" s="5" t="s">
        <v>12905</v>
      </c>
      <c r="C3750" s="12">
        <v>23746</v>
      </c>
      <c r="D3750" s="5" t="s">
        <v>12885</v>
      </c>
      <c r="E3750" s="44" t="s">
        <v>25381</v>
      </c>
      <c r="F3750" s="4" t="s">
        <v>12906</v>
      </c>
      <c r="G3750" s="4" t="s">
        <v>12907</v>
      </c>
      <c r="H3750" s="44"/>
      <c r="I3750" s="4" t="s">
        <v>700</v>
      </c>
      <c r="J3750" s="6" t="s">
        <v>700</v>
      </c>
      <c r="K3750" s="45">
        <v>1</v>
      </c>
      <c r="L3750" s="4" t="s">
        <v>756</v>
      </c>
      <c r="M3750" s="104" t="s">
        <v>19252</v>
      </c>
      <c r="N3750" s="45">
        <v>2110700</v>
      </c>
      <c r="O3750" s="4" t="s">
        <v>13372</v>
      </c>
      <c r="P3750" s="4" t="s">
        <v>761</v>
      </c>
      <c r="Q3750" s="4">
        <v>120</v>
      </c>
      <c r="R3750" s="4">
        <v>4</v>
      </c>
      <c r="S3750" s="4" t="s">
        <v>11127</v>
      </c>
      <c r="T3750" s="4">
        <v>1</v>
      </c>
      <c r="U3750" s="4">
        <v>7</v>
      </c>
      <c r="W3750" s="4" t="s">
        <v>12888</v>
      </c>
      <c r="X3750" s="4" t="s">
        <v>12889</v>
      </c>
      <c r="Y3750" s="45">
        <v>0</v>
      </c>
      <c r="AA3750" s="4">
        <v>1</v>
      </c>
      <c r="AB3750" s="4">
        <v>100</v>
      </c>
      <c r="AC3750" s="4">
        <v>1</v>
      </c>
      <c r="AD3750" s="4">
        <v>1</v>
      </c>
      <c r="AE3750" s="45" t="s">
        <v>16461</v>
      </c>
      <c r="AF3750" s="45" t="s">
        <v>16457</v>
      </c>
      <c r="AG3750" s="45" t="s">
        <v>16459</v>
      </c>
      <c r="AH3750" s="45" t="s">
        <v>16453</v>
      </c>
      <c r="AI3750" s="45" t="s">
        <v>16455</v>
      </c>
      <c r="AJ3750" s="63" t="s">
        <v>20407</v>
      </c>
      <c r="AK3750" s="63" t="s">
        <v>20408</v>
      </c>
      <c r="AL3750" s="45">
        <v>0</v>
      </c>
      <c r="AM3750" s="43">
        <f>IF(AND(L3750="WEAPON",OR(R3750=0,R3750=1,R3750=2)),[1]装备基础and强化!$V$7,IF(AND(L3750="LEFTRING",OR(R3750=0,R3750=1,R3750=2)),[1]装备基础and强化!$W$7,IF(AND(L3750="RIGHTRING",OR(R3750=0,R3750=1,R3750=2)),[1]装备基础and强化!$X$7,IF(AND(L3750="NECKLACE",OR(R3750=0,R3750=1,R3750=2)),[1]装备基础and强化!$Y$7,0))))</f>
        <v>0</v>
      </c>
      <c r="AN3750" s="43">
        <f>IF(AND(L3750="WEAPON",OR(R3750=3,R3750=4)),[1]装备基础and强化!$V$11,IF(AND(L3750="LEFTRING",OR(R3750=3,R3750=4)),[1]装备基础and强化!$W$11,IF(AND(L3750="RIGHTRING",OR(R3750=3,R3750=4)),[1]装备基础and强化!$X$11,IF(AND(L3750="NECKLACE",OR(R3750=3,R3750=4)),[1]装备基础and强化!$Y$11,0))))</f>
        <v>0</v>
      </c>
      <c r="AO3750" s="43" t="e">
        <f>IF(AND(L3750="BELT",T3750=1),[1]装备基础and强化!$AA$7,IF(AND(L3750="PANTS",T3750=1),[1]装备基础and强化!$AB$7,IF(AND(L3750="SHOES",T3750=1),[1]装备基础and强化!$AC$7,IF(AND(L3750="CLOTHES",T3750=1),[1]装备基础and强化!$AD$7,0))))</f>
        <v>#REF!</v>
      </c>
      <c r="AP3750" s="43">
        <f>IF(AND(L3750="BELT",T3750=2),[1]装备基础and强化!$AF$7,IF(AND(L3750="PANTS",T3750=2),[1]装备基础and强化!$AG$7,IF(AND(L3750="SHOES",T3750=2),[1]装备基础and强化!$AH$7,IF(AND(L3750="CLOTHES",T3750=2),[1]装备基础and强化!$AI$7,0))))</f>
        <v>0</v>
      </c>
      <c r="AQ3750" s="43">
        <f>IF(L3750="HAT",[1]装备基础and强化!$AK$7,IF(L3750="JADE",[1]装备基础and强化!$AK$7,0))</f>
        <v>0</v>
      </c>
      <c r="AR3750" s="43" t="e">
        <f t="shared" si="59"/>
        <v>#REF!</v>
      </c>
    </row>
    <row r="3751" spans="1:44" x14ac:dyDescent="0.15">
      <c r="A3751" s="43"/>
      <c r="B3751" s="5" t="s">
        <v>12908</v>
      </c>
      <c r="C3751" s="12">
        <v>23747</v>
      </c>
      <c r="D3751" s="5" t="s">
        <v>12885</v>
      </c>
      <c r="E3751" s="44" t="s">
        <v>25382</v>
      </c>
      <c r="F3751" s="4" t="s">
        <v>12909</v>
      </c>
      <c r="G3751" s="4" t="s">
        <v>12910</v>
      </c>
      <c r="H3751" s="44"/>
      <c r="I3751" s="4" t="s">
        <v>700</v>
      </c>
      <c r="J3751" s="6" t="s">
        <v>700</v>
      </c>
      <c r="K3751" s="45">
        <v>1</v>
      </c>
      <c r="L3751" s="4" t="s">
        <v>756</v>
      </c>
      <c r="M3751" s="104" t="s">
        <v>19253</v>
      </c>
      <c r="N3751" s="45">
        <v>2110800</v>
      </c>
      <c r="O3751" s="4" t="s">
        <v>14682</v>
      </c>
      <c r="P3751" s="4" t="s">
        <v>761</v>
      </c>
      <c r="Q3751" s="4">
        <v>120</v>
      </c>
      <c r="R3751" s="4">
        <v>4</v>
      </c>
      <c r="S3751" s="4" t="s">
        <v>11127</v>
      </c>
      <c r="T3751" s="4">
        <v>1</v>
      </c>
      <c r="U3751" s="4">
        <v>8</v>
      </c>
      <c r="W3751" s="4" t="s">
        <v>12888</v>
      </c>
      <c r="X3751" s="4" t="s">
        <v>12889</v>
      </c>
      <c r="Y3751" s="45">
        <v>0</v>
      </c>
      <c r="AA3751" s="4">
        <v>1</v>
      </c>
      <c r="AB3751" s="4">
        <v>100</v>
      </c>
      <c r="AC3751" s="4">
        <v>1</v>
      </c>
      <c r="AD3751" s="4">
        <v>1</v>
      </c>
      <c r="AE3751" s="45" t="s">
        <v>16461</v>
      </c>
      <c r="AF3751" s="45" t="s">
        <v>16457</v>
      </c>
      <c r="AG3751" s="45" t="s">
        <v>16459</v>
      </c>
      <c r="AH3751" s="45" t="s">
        <v>16453</v>
      </c>
      <c r="AI3751" s="45" t="s">
        <v>16455</v>
      </c>
      <c r="AJ3751" s="63" t="s">
        <v>20407</v>
      </c>
      <c r="AK3751" s="63" t="s">
        <v>20408</v>
      </c>
      <c r="AL3751" s="4">
        <v>0</v>
      </c>
      <c r="AM3751" s="43">
        <f>IF(AND(L3751="WEAPON",OR(R3751=0,R3751=1,R3751=2)),[1]装备基础and强化!$V$7,IF(AND(L3751="LEFTRING",OR(R3751=0,R3751=1,R3751=2)),[1]装备基础and强化!$W$7,IF(AND(L3751="RIGHTRING",OR(R3751=0,R3751=1,R3751=2)),[1]装备基础and强化!$X$7,IF(AND(L3751="NECKLACE",OR(R3751=0,R3751=1,R3751=2)),[1]装备基础and强化!$Y$7,0))))</f>
        <v>0</v>
      </c>
      <c r="AN3751" s="43">
        <f>IF(AND(L3751="WEAPON",OR(R3751=3,R3751=4)),[1]装备基础and强化!$V$11,IF(AND(L3751="LEFTRING",OR(R3751=3,R3751=4)),[1]装备基础and强化!$W$11,IF(AND(L3751="RIGHTRING",OR(R3751=3,R3751=4)),[1]装备基础and强化!$X$11,IF(AND(L3751="NECKLACE",OR(R3751=3,R3751=4)),[1]装备基础and强化!$Y$11,0))))</f>
        <v>0</v>
      </c>
      <c r="AO3751" s="43" t="e">
        <f>IF(AND(L3751="BELT",T3751=1),[1]装备基础and强化!$AA$7,IF(AND(L3751="PANTS",T3751=1),[1]装备基础and强化!$AB$7,IF(AND(L3751="SHOES",T3751=1),[1]装备基础and强化!$AC$7,IF(AND(L3751="CLOTHES",T3751=1),[1]装备基础and强化!$AD$7,0))))</f>
        <v>#REF!</v>
      </c>
      <c r="AP3751" s="43">
        <f>IF(AND(L3751="BELT",T3751=2),[1]装备基础and强化!$AF$7,IF(AND(L3751="PANTS",T3751=2),[1]装备基础and强化!$AG$7,IF(AND(L3751="SHOES",T3751=2),[1]装备基础and强化!$AH$7,IF(AND(L3751="CLOTHES",T3751=2),[1]装备基础and强化!$AI$7,0))))</f>
        <v>0</v>
      </c>
      <c r="AQ3751" s="43">
        <f>IF(L3751="HAT",[1]装备基础and强化!$AK$7,IF(L3751="JADE",[1]装备基础and强化!$AK$7,0))</f>
        <v>0</v>
      </c>
      <c r="AR3751" s="43" t="e">
        <f t="shared" si="59"/>
        <v>#REF!</v>
      </c>
    </row>
    <row r="3752" spans="1:44" x14ac:dyDescent="0.15">
      <c r="A3752" s="43"/>
      <c r="B3752" s="5" t="s">
        <v>12911</v>
      </c>
      <c r="C3752" s="12">
        <v>23748</v>
      </c>
      <c r="D3752" s="5" t="s">
        <v>12912</v>
      </c>
      <c r="E3752" s="44" t="s">
        <v>25383</v>
      </c>
      <c r="F3752" s="4" t="s">
        <v>12913</v>
      </c>
      <c r="G3752" s="4" t="s">
        <v>12914</v>
      </c>
      <c r="H3752" s="44"/>
      <c r="I3752" s="4" t="s">
        <v>700</v>
      </c>
      <c r="J3752" s="6" t="s">
        <v>700</v>
      </c>
      <c r="K3752" s="45">
        <v>1</v>
      </c>
      <c r="L3752" s="4" t="s">
        <v>756</v>
      </c>
      <c r="M3752" s="104" t="s">
        <v>19254</v>
      </c>
      <c r="N3752" s="45">
        <v>2140100</v>
      </c>
      <c r="O3752" s="4" t="s">
        <v>2509</v>
      </c>
      <c r="P3752" s="4" t="s">
        <v>761</v>
      </c>
      <c r="Q3752" s="4">
        <v>150</v>
      </c>
      <c r="R3752" s="4">
        <v>4</v>
      </c>
      <c r="S3752" s="4" t="s">
        <v>11157</v>
      </c>
      <c r="T3752" s="4">
        <v>1</v>
      </c>
      <c r="U3752" s="4">
        <v>1</v>
      </c>
      <c r="W3752" s="4" t="s">
        <v>12915</v>
      </c>
      <c r="X3752" s="4" t="s">
        <v>12916</v>
      </c>
      <c r="Y3752" s="45">
        <v>0</v>
      </c>
      <c r="AA3752" s="4">
        <v>1</v>
      </c>
      <c r="AB3752" s="4">
        <v>100</v>
      </c>
      <c r="AC3752" s="4">
        <v>1</v>
      </c>
      <c r="AD3752" s="4">
        <v>1</v>
      </c>
      <c r="AE3752" s="45" t="s">
        <v>16461</v>
      </c>
      <c r="AF3752" s="45" t="s">
        <v>16457</v>
      </c>
      <c r="AG3752" s="45" t="s">
        <v>16459</v>
      </c>
      <c r="AH3752" s="45" t="s">
        <v>16453</v>
      </c>
      <c r="AI3752" s="45" t="s">
        <v>16455</v>
      </c>
      <c r="AJ3752" s="63" t="s">
        <v>20407</v>
      </c>
      <c r="AK3752" s="63" t="s">
        <v>20408</v>
      </c>
      <c r="AL3752" s="45">
        <v>0</v>
      </c>
      <c r="AM3752" s="43">
        <f>IF(AND(L3752="WEAPON",OR(R3752=0,R3752=1,R3752=2)),[1]装备基础and强化!$V$7,IF(AND(L3752="LEFTRING",OR(R3752=0,R3752=1,R3752=2)),[1]装备基础and强化!$W$7,IF(AND(L3752="RIGHTRING",OR(R3752=0,R3752=1,R3752=2)),[1]装备基础and强化!$X$7,IF(AND(L3752="NECKLACE",OR(R3752=0,R3752=1,R3752=2)),[1]装备基础and强化!$Y$7,0))))</f>
        <v>0</v>
      </c>
      <c r="AN3752" s="43">
        <f>IF(AND(L3752="WEAPON",OR(R3752=3,R3752=4)),[1]装备基础and强化!$V$11,IF(AND(L3752="LEFTRING",OR(R3752=3,R3752=4)),[1]装备基础and强化!$W$11,IF(AND(L3752="RIGHTRING",OR(R3752=3,R3752=4)),[1]装备基础and强化!$X$11,IF(AND(L3752="NECKLACE",OR(R3752=3,R3752=4)),[1]装备基础and强化!$Y$11,0))))</f>
        <v>0</v>
      </c>
      <c r="AO3752" s="43" t="e">
        <f>IF(AND(L3752="BELT",T3752=1),[1]装备基础and强化!$AA$7,IF(AND(L3752="PANTS",T3752=1),[1]装备基础and强化!$AB$7,IF(AND(L3752="SHOES",T3752=1),[1]装备基础and强化!$AC$7,IF(AND(L3752="CLOTHES",T3752=1),[1]装备基础and强化!$AD$7,0))))</f>
        <v>#REF!</v>
      </c>
      <c r="AP3752" s="43">
        <f>IF(AND(L3752="BELT",T3752=2),[1]装备基础and强化!$AF$7,IF(AND(L3752="PANTS",T3752=2),[1]装备基础and强化!$AG$7,IF(AND(L3752="SHOES",T3752=2),[1]装备基础and强化!$AH$7,IF(AND(L3752="CLOTHES",T3752=2),[1]装备基础and强化!$AI$7,0))))</f>
        <v>0</v>
      </c>
      <c r="AQ3752" s="43">
        <f>IF(L3752="HAT",[1]装备基础and强化!$AK$7,IF(L3752="JADE",[1]装备基础and强化!$AK$7,0))</f>
        <v>0</v>
      </c>
      <c r="AR3752" s="43" t="e">
        <f t="shared" si="59"/>
        <v>#REF!</v>
      </c>
    </row>
    <row r="3753" spans="1:44" x14ac:dyDescent="0.15">
      <c r="A3753" s="43"/>
      <c r="B3753" s="5" t="s">
        <v>12917</v>
      </c>
      <c r="C3753" s="12">
        <v>23749</v>
      </c>
      <c r="D3753" s="5" t="s">
        <v>12912</v>
      </c>
      <c r="E3753" s="44" t="s">
        <v>25384</v>
      </c>
      <c r="F3753" s="4" t="s">
        <v>12918</v>
      </c>
      <c r="G3753" s="4" t="s">
        <v>12919</v>
      </c>
      <c r="H3753" s="44"/>
      <c r="I3753" s="4" t="s">
        <v>700</v>
      </c>
      <c r="J3753" s="6" t="s">
        <v>700</v>
      </c>
      <c r="K3753" s="45">
        <v>1</v>
      </c>
      <c r="L3753" s="4" t="s">
        <v>756</v>
      </c>
      <c r="M3753" s="104" t="s">
        <v>19255</v>
      </c>
      <c r="N3753" s="45">
        <v>2140200</v>
      </c>
      <c r="O3753" s="4" t="s">
        <v>6223</v>
      </c>
      <c r="P3753" s="4" t="s">
        <v>761</v>
      </c>
      <c r="Q3753" s="4">
        <v>150</v>
      </c>
      <c r="R3753" s="4">
        <v>4</v>
      </c>
      <c r="S3753" s="4" t="s">
        <v>11157</v>
      </c>
      <c r="T3753" s="4">
        <v>1</v>
      </c>
      <c r="U3753" s="4">
        <v>2</v>
      </c>
      <c r="W3753" s="4" t="s">
        <v>12915</v>
      </c>
      <c r="X3753" s="4" t="s">
        <v>12916</v>
      </c>
      <c r="Y3753" s="45">
        <v>0</v>
      </c>
      <c r="AA3753" s="4">
        <v>1</v>
      </c>
      <c r="AB3753" s="4">
        <v>100</v>
      </c>
      <c r="AC3753" s="4">
        <v>1</v>
      </c>
      <c r="AD3753" s="4">
        <v>1</v>
      </c>
      <c r="AE3753" s="45" t="s">
        <v>16461</v>
      </c>
      <c r="AF3753" s="45" t="s">
        <v>16457</v>
      </c>
      <c r="AG3753" s="45" t="s">
        <v>16459</v>
      </c>
      <c r="AH3753" s="45" t="s">
        <v>16453</v>
      </c>
      <c r="AI3753" s="45" t="s">
        <v>16455</v>
      </c>
      <c r="AJ3753" s="63" t="s">
        <v>20407</v>
      </c>
      <c r="AK3753" s="63" t="s">
        <v>20408</v>
      </c>
      <c r="AL3753" s="4">
        <v>0</v>
      </c>
      <c r="AM3753" s="43">
        <f>IF(AND(L3753="WEAPON",OR(R3753=0,R3753=1,R3753=2)),[1]装备基础and强化!$V$7,IF(AND(L3753="LEFTRING",OR(R3753=0,R3753=1,R3753=2)),[1]装备基础and强化!$W$7,IF(AND(L3753="RIGHTRING",OR(R3753=0,R3753=1,R3753=2)),[1]装备基础and强化!$X$7,IF(AND(L3753="NECKLACE",OR(R3753=0,R3753=1,R3753=2)),[1]装备基础and强化!$Y$7,0))))</f>
        <v>0</v>
      </c>
      <c r="AN3753" s="43">
        <f>IF(AND(L3753="WEAPON",OR(R3753=3,R3753=4)),[1]装备基础and强化!$V$11,IF(AND(L3753="LEFTRING",OR(R3753=3,R3753=4)),[1]装备基础and强化!$W$11,IF(AND(L3753="RIGHTRING",OR(R3753=3,R3753=4)),[1]装备基础and强化!$X$11,IF(AND(L3753="NECKLACE",OR(R3753=3,R3753=4)),[1]装备基础and强化!$Y$11,0))))</f>
        <v>0</v>
      </c>
      <c r="AO3753" s="43" t="e">
        <f>IF(AND(L3753="BELT",T3753=1),[1]装备基础and强化!$AA$7,IF(AND(L3753="PANTS",T3753=1),[1]装备基础and强化!$AB$7,IF(AND(L3753="SHOES",T3753=1),[1]装备基础and强化!$AC$7,IF(AND(L3753="CLOTHES",T3753=1),[1]装备基础and强化!$AD$7,0))))</f>
        <v>#REF!</v>
      </c>
      <c r="AP3753" s="43">
        <f>IF(AND(L3753="BELT",T3753=2),[1]装备基础and强化!$AF$7,IF(AND(L3753="PANTS",T3753=2),[1]装备基础and强化!$AG$7,IF(AND(L3753="SHOES",T3753=2),[1]装备基础and强化!$AH$7,IF(AND(L3753="CLOTHES",T3753=2),[1]装备基础and强化!$AI$7,0))))</f>
        <v>0</v>
      </c>
      <c r="AQ3753" s="43">
        <f>IF(L3753="HAT",[1]装备基础and强化!$AK$7,IF(L3753="JADE",[1]装备基础and强化!$AK$7,0))</f>
        <v>0</v>
      </c>
      <c r="AR3753" s="43" t="e">
        <f t="shared" si="59"/>
        <v>#REF!</v>
      </c>
    </row>
    <row r="3754" spans="1:44" x14ac:dyDescent="0.15">
      <c r="A3754" s="43"/>
      <c r="B3754" s="5" t="s">
        <v>12920</v>
      </c>
      <c r="C3754" s="12">
        <v>23750</v>
      </c>
      <c r="D3754" s="5" t="s">
        <v>12912</v>
      </c>
      <c r="E3754" s="44" t="s">
        <v>25385</v>
      </c>
      <c r="F3754" s="4" t="s">
        <v>12921</v>
      </c>
      <c r="G3754" s="4" t="s">
        <v>12922</v>
      </c>
      <c r="H3754" s="44"/>
      <c r="I3754" s="4" t="s">
        <v>700</v>
      </c>
      <c r="J3754" s="6" t="s">
        <v>700</v>
      </c>
      <c r="K3754" s="45">
        <v>1</v>
      </c>
      <c r="L3754" s="4" t="s">
        <v>756</v>
      </c>
      <c r="M3754" s="104" t="s">
        <v>19256</v>
      </c>
      <c r="N3754" s="45">
        <v>2140300</v>
      </c>
      <c r="O3754" s="4" t="s">
        <v>10297</v>
      </c>
      <c r="P3754" s="4" t="s">
        <v>761</v>
      </c>
      <c r="Q3754" s="4">
        <v>150</v>
      </c>
      <c r="R3754" s="4">
        <v>4</v>
      </c>
      <c r="S3754" s="4" t="s">
        <v>11157</v>
      </c>
      <c r="T3754" s="4">
        <v>1</v>
      </c>
      <c r="U3754" s="4">
        <v>3</v>
      </c>
      <c r="W3754" s="4" t="s">
        <v>12915</v>
      </c>
      <c r="X3754" s="4" t="s">
        <v>12916</v>
      </c>
      <c r="Y3754" s="45">
        <v>0</v>
      </c>
      <c r="AA3754" s="4">
        <v>1</v>
      </c>
      <c r="AB3754" s="4">
        <v>100</v>
      </c>
      <c r="AC3754" s="4">
        <v>1</v>
      </c>
      <c r="AD3754" s="4">
        <v>1</v>
      </c>
      <c r="AE3754" s="45" t="s">
        <v>16461</v>
      </c>
      <c r="AF3754" s="45" t="s">
        <v>16457</v>
      </c>
      <c r="AG3754" s="45" t="s">
        <v>16459</v>
      </c>
      <c r="AH3754" s="45" t="s">
        <v>16453</v>
      </c>
      <c r="AI3754" s="45" t="s">
        <v>16455</v>
      </c>
      <c r="AJ3754" s="63" t="s">
        <v>20407</v>
      </c>
      <c r="AK3754" s="63" t="s">
        <v>20408</v>
      </c>
      <c r="AL3754" s="45">
        <v>0</v>
      </c>
      <c r="AM3754" s="43">
        <f>IF(AND(L3754="WEAPON",OR(R3754=0,R3754=1,R3754=2)),[1]装备基础and强化!$V$7,IF(AND(L3754="LEFTRING",OR(R3754=0,R3754=1,R3754=2)),[1]装备基础and强化!$W$7,IF(AND(L3754="RIGHTRING",OR(R3754=0,R3754=1,R3754=2)),[1]装备基础and强化!$X$7,IF(AND(L3754="NECKLACE",OR(R3754=0,R3754=1,R3754=2)),[1]装备基础and强化!$Y$7,0))))</f>
        <v>0</v>
      </c>
      <c r="AN3754" s="43">
        <f>IF(AND(L3754="WEAPON",OR(R3754=3,R3754=4)),[1]装备基础and强化!$V$11,IF(AND(L3754="LEFTRING",OR(R3754=3,R3754=4)),[1]装备基础and强化!$W$11,IF(AND(L3754="RIGHTRING",OR(R3754=3,R3754=4)),[1]装备基础and强化!$X$11,IF(AND(L3754="NECKLACE",OR(R3754=3,R3754=4)),[1]装备基础and强化!$Y$11,0))))</f>
        <v>0</v>
      </c>
      <c r="AO3754" s="43" t="e">
        <f>IF(AND(L3754="BELT",T3754=1),[1]装备基础and强化!$AA$7,IF(AND(L3754="PANTS",T3754=1),[1]装备基础and强化!$AB$7,IF(AND(L3754="SHOES",T3754=1),[1]装备基础and强化!$AC$7,IF(AND(L3754="CLOTHES",T3754=1),[1]装备基础and强化!$AD$7,0))))</f>
        <v>#REF!</v>
      </c>
      <c r="AP3754" s="43">
        <f>IF(AND(L3754="BELT",T3754=2),[1]装备基础and强化!$AF$7,IF(AND(L3754="PANTS",T3754=2),[1]装备基础and强化!$AG$7,IF(AND(L3754="SHOES",T3754=2),[1]装备基础and强化!$AH$7,IF(AND(L3754="CLOTHES",T3754=2),[1]装备基础and强化!$AI$7,0))))</f>
        <v>0</v>
      </c>
      <c r="AQ3754" s="43">
        <f>IF(L3754="HAT",[1]装备基础and强化!$AK$7,IF(L3754="JADE",[1]装备基础and强化!$AK$7,0))</f>
        <v>0</v>
      </c>
      <c r="AR3754" s="43" t="e">
        <f t="shared" si="59"/>
        <v>#REF!</v>
      </c>
    </row>
    <row r="3755" spans="1:44" x14ac:dyDescent="0.15">
      <c r="A3755" s="43"/>
      <c r="B3755" s="5" t="s">
        <v>12923</v>
      </c>
      <c r="C3755" s="12">
        <v>23751</v>
      </c>
      <c r="D3755" s="5" t="s">
        <v>12912</v>
      </c>
      <c r="E3755" s="44" t="s">
        <v>25386</v>
      </c>
      <c r="F3755" s="4" t="s">
        <v>12924</v>
      </c>
      <c r="G3755" s="4" t="s">
        <v>12925</v>
      </c>
      <c r="H3755" s="44"/>
      <c r="I3755" s="4" t="s">
        <v>700</v>
      </c>
      <c r="J3755" s="6" t="s">
        <v>700</v>
      </c>
      <c r="K3755" s="45">
        <v>1</v>
      </c>
      <c r="L3755" s="4" t="s">
        <v>756</v>
      </c>
      <c r="M3755" s="104" t="s">
        <v>19257</v>
      </c>
      <c r="N3755" s="45">
        <v>2140400</v>
      </c>
      <c r="O3755" s="4" t="s">
        <v>2575</v>
      </c>
      <c r="P3755" s="4" t="s">
        <v>761</v>
      </c>
      <c r="Q3755" s="4">
        <v>150</v>
      </c>
      <c r="R3755" s="4">
        <v>4</v>
      </c>
      <c r="S3755" s="4" t="s">
        <v>11157</v>
      </c>
      <c r="T3755" s="4">
        <v>1</v>
      </c>
      <c r="U3755" s="4">
        <v>4</v>
      </c>
      <c r="W3755" s="4" t="s">
        <v>12915</v>
      </c>
      <c r="X3755" s="4" t="s">
        <v>12916</v>
      </c>
      <c r="Y3755" s="45">
        <v>0</v>
      </c>
      <c r="AA3755" s="4">
        <v>1</v>
      </c>
      <c r="AB3755" s="4">
        <v>100</v>
      </c>
      <c r="AC3755" s="4">
        <v>1</v>
      </c>
      <c r="AD3755" s="4">
        <v>1</v>
      </c>
      <c r="AE3755" s="45" t="s">
        <v>16461</v>
      </c>
      <c r="AF3755" s="45" t="s">
        <v>16457</v>
      </c>
      <c r="AG3755" s="45" t="s">
        <v>16459</v>
      </c>
      <c r="AH3755" s="45" t="s">
        <v>16453</v>
      </c>
      <c r="AI3755" s="45" t="s">
        <v>16455</v>
      </c>
      <c r="AJ3755" s="63" t="s">
        <v>20407</v>
      </c>
      <c r="AK3755" s="63" t="s">
        <v>20408</v>
      </c>
      <c r="AL3755" s="4">
        <v>0</v>
      </c>
      <c r="AM3755" s="43">
        <f>IF(AND(L3755="WEAPON",OR(R3755=0,R3755=1,R3755=2)),[1]装备基础and强化!$V$7,IF(AND(L3755="LEFTRING",OR(R3755=0,R3755=1,R3755=2)),[1]装备基础and强化!$W$7,IF(AND(L3755="RIGHTRING",OR(R3755=0,R3755=1,R3755=2)),[1]装备基础and强化!$X$7,IF(AND(L3755="NECKLACE",OR(R3755=0,R3755=1,R3755=2)),[1]装备基础and强化!$Y$7,0))))</f>
        <v>0</v>
      </c>
      <c r="AN3755" s="43">
        <f>IF(AND(L3755="WEAPON",OR(R3755=3,R3755=4)),[1]装备基础and强化!$V$11,IF(AND(L3755="LEFTRING",OR(R3755=3,R3755=4)),[1]装备基础and强化!$W$11,IF(AND(L3755="RIGHTRING",OR(R3755=3,R3755=4)),[1]装备基础and强化!$X$11,IF(AND(L3755="NECKLACE",OR(R3755=3,R3755=4)),[1]装备基础and强化!$Y$11,0))))</f>
        <v>0</v>
      </c>
      <c r="AO3755" s="43" t="e">
        <f>IF(AND(L3755="BELT",T3755=1),[1]装备基础and强化!$AA$7,IF(AND(L3755="PANTS",T3755=1),[1]装备基础and强化!$AB$7,IF(AND(L3755="SHOES",T3755=1),[1]装备基础and强化!$AC$7,IF(AND(L3755="CLOTHES",T3755=1),[1]装备基础and强化!$AD$7,0))))</f>
        <v>#REF!</v>
      </c>
      <c r="AP3755" s="43">
        <f>IF(AND(L3755="BELT",T3755=2),[1]装备基础and强化!$AF$7,IF(AND(L3755="PANTS",T3755=2),[1]装备基础and强化!$AG$7,IF(AND(L3755="SHOES",T3755=2),[1]装备基础and强化!$AH$7,IF(AND(L3755="CLOTHES",T3755=2),[1]装备基础and强化!$AI$7,0))))</f>
        <v>0</v>
      </c>
      <c r="AQ3755" s="43">
        <f>IF(L3755="HAT",[1]装备基础and强化!$AK$7,IF(L3755="JADE",[1]装备基础and强化!$AK$7,0))</f>
        <v>0</v>
      </c>
      <c r="AR3755" s="43" t="e">
        <f t="shared" si="59"/>
        <v>#REF!</v>
      </c>
    </row>
    <row r="3756" spans="1:44" x14ac:dyDescent="0.15">
      <c r="A3756" s="43"/>
      <c r="B3756" s="5" t="s">
        <v>12926</v>
      </c>
      <c r="C3756" s="12">
        <v>23752</v>
      </c>
      <c r="D3756" s="5" t="s">
        <v>12912</v>
      </c>
      <c r="E3756" s="44" t="s">
        <v>25387</v>
      </c>
      <c r="F3756" s="4" t="s">
        <v>12927</v>
      </c>
      <c r="G3756" s="4" t="s">
        <v>12928</v>
      </c>
      <c r="H3756" s="44"/>
      <c r="I3756" s="4" t="s">
        <v>700</v>
      </c>
      <c r="J3756" s="6" t="s">
        <v>700</v>
      </c>
      <c r="K3756" s="45">
        <v>1</v>
      </c>
      <c r="L3756" s="4" t="s">
        <v>756</v>
      </c>
      <c r="M3756" s="104" t="s">
        <v>19258</v>
      </c>
      <c r="N3756" s="45">
        <v>2140500</v>
      </c>
      <c r="O3756" s="4" t="s">
        <v>5852</v>
      </c>
      <c r="P3756" s="4" t="s">
        <v>761</v>
      </c>
      <c r="Q3756" s="4">
        <v>150</v>
      </c>
      <c r="R3756" s="4">
        <v>4</v>
      </c>
      <c r="S3756" s="4" t="s">
        <v>11157</v>
      </c>
      <c r="T3756" s="4">
        <v>1</v>
      </c>
      <c r="U3756" s="4">
        <v>5</v>
      </c>
      <c r="W3756" s="4" t="s">
        <v>12915</v>
      </c>
      <c r="X3756" s="4" t="s">
        <v>12916</v>
      </c>
      <c r="Y3756" s="45">
        <v>0</v>
      </c>
      <c r="AA3756" s="4">
        <v>1</v>
      </c>
      <c r="AB3756" s="4">
        <v>100</v>
      </c>
      <c r="AC3756" s="4">
        <v>1</v>
      </c>
      <c r="AD3756" s="4">
        <v>1</v>
      </c>
      <c r="AE3756" s="45" t="s">
        <v>16461</v>
      </c>
      <c r="AF3756" s="45" t="s">
        <v>16457</v>
      </c>
      <c r="AG3756" s="45" t="s">
        <v>16459</v>
      </c>
      <c r="AH3756" s="45" t="s">
        <v>16453</v>
      </c>
      <c r="AI3756" s="45" t="s">
        <v>16455</v>
      </c>
      <c r="AJ3756" s="63" t="s">
        <v>20407</v>
      </c>
      <c r="AK3756" s="63" t="s">
        <v>20408</v>
      </c>
      <c r="AL3756" s="45">
        <v>0</v>
      </c>
      <c r="AM3756" s="43">
        <f>IF(AND(L3756="WEAPON",OR(R3756=0,R3756=1,R3756=2)),[1]装备基础and强化!$V$7,IF(AND(L3756="LEFTRING",OR(R3756=0,R3756=1,R3756=2)),[1]装备基础and强化!$W$7,IF(AND(L3756="RIGHTRING",OR(R3756=0,R3756=1,R3756=2)),[1]装备基础and强化!$X$7,IF(AND(L3756="NECKLACE",OR(R3756=0,R3756=1,R3756=2)),[1]装备基础and强化!$Y$7,0))))</f>
        <v>0</v>
      </c>
      <c r="AN3756" s="43">
        <f>IF(AND(L3756="WEAPON",OR(R3756=3,R3756=4)),[1]装备基础and强化!$V$11,IF(AND(L3756="LEFTRING",OR(R3756=3,R3756=4)),[1]装备基础and强化!$W$11,IF(AND(L3756="RIGHTRING",OR(R3756=3,R3756=4)),[1]装备基础and强化!$X$11,IF(AND(L3756="NECKLACE",OR(R3756=3,R3756=4)),[1]装备基础and强化!$Y$11,0))))</f>
        <v>0</v>
      </c>
      <c r="AO3756" s="43" t="e">
        <f>IF(AND(L3756="BELT",T3756=1),[1]装备基础and强化!$AA$7,IF(AND(L3756="PANTS",T3756=1),[1]装备基础and强化!$AB$7,IF(AND(L3756="SHOES",T3756=1),[1]装备基础and强化!$AC$7,IF(AND(L3756="CLOTHES",T3756=1),[1]装备基础and强化!$AD$7,0))))</f>
        <v>#REF!</v>
      </c>
      <c r="AP3756" s="43">
        <f>IF(AND(L3756="BELT",T3756=2),[1]装备基础and强化!$AF$7,IF(AND(L3756="PANTS",T3756=2),[1]装备基础and强化!$AG$7,IF(AND(L3756="SHOES",T3756=2),[1]装备基础and强化!$AH$7,IF(AND(L3756="CLOTHES",T3756=2),[1]装备基础and强化!$AI$7,0))))</f>
        <v>0</v>
      </c>
      <c r="AQ3756" s="43">
        <f>IF(L3756="HAT",[1]装备基础and强化!$AK$7,IF(L3756="JADE",[1]装备基础and强化!$AK$7,0))</f>
        <v>0</v>
      </c>
      <c r="AR3756" s="43" t="e">
        <f t="shared" si="59"/>
        <v>#REF!</v>
      </c>
    </row>
    <row r="3757" spans="1:44" x14ac:dyDescent="0.15">
      <c r="A3757" s="43"/>
      <c r="B3757" s="5" t="s">
        <v>12929</v>
      </c>
      <c r="C3757" s="12">
        <v>23753</v>
      </c>
      <c r="D3757" s="5" t="s">
        <v>12912</v>
      </c>
      <c r="E3757" s="44" t="s">
        <v>25388</v>
      </c>
      <c r="F3757" s="4" t="s">
        <v>12930</v>
      </c>
      <c r="G3757" s="4" t="s">
        <v>12931</v>
      </c>
      <c r="H3757" s="44"/>
      <c r="I3757" s="4" t="s">
        <v>700</v>
      </c>
      <c r="J3757" s="6" t="s">
        <v>700</v>
      </c>
      <c r="K3757" s="45">
        <v>1</v>
      </c>
      <c r="L3757" s="4" t="s">
        <v>756</v>
      </c>
      <c r="M3757" s="104" t="s">
        <v>19259</v>
      </c>
      <c r="N3757" s="45">
        <v>2140600</v>
      </c>
      <c r="O3757" s="4" t="s">
        <v>14686</v>
      </c>
      <c r="P3757" s="4" t="s">
        <v>761</v>
      </c>
      <c r="Q3757" s="4">
        <v>150</v>
      </c>
      <c r="R3757" s="4">
        <v>4</v>
      </c>
      <c r="S3757" s="4" t="s">
        <v>11157</v>
      </c>
      <c r="T3757" s="4">
        <v>1</v>
      </c>
      <c r="U3757" s="4">
        <v>6</v>
      </c>
      <c r="W3757" s="4" t="s">
        <v>12915</v>
      </c>
      <c r="X3757" s="4" t="s">
        <v>12916</v>
      </c>
      <c r="Y3757" s="45">
        <v>0</v>
      </c>
      <c r="AA3757" s="4">
        <v>1</v>
      </c>
      <c r="AB3757" s="4">
        <v>100</v>
      </c>
      <c r="AC3757" s="4">
        <v>1</v>
      </c>
      <c r="AD3757" s="4">
        <v>1</v>
      </c>
      <c r="AE3757" s="45" t="s">
        <v>16461</v>
      </c>
      <c r="AF3757" s="45" t="s">
        <v>16457</v>
      </c>
      <c r="AG3757" s="45" t="s">
        <v>16459</v>
      </c>
      <c r="AH3757" s="45" t="s">
        <v>16453</v>
      </c>
      <c r="AI3757" s="45" t="s">
        <v>16455</v>
      </c>
      <c r="AJ3757" s="63" t="s">
        <v>20407</v>
      </c>
      <c r="AK3757" s="63" t="s">
        <v>20408</v>
      </c>
      <c r="AL3757" s="4">
        <v>0</v>
      </c>
      <c r="AM3757" s="43">
        <f>IF(AND(L3757="WEAPON",OR(R3757=0,R3757=1,R3757=2)),[1]装备基础and强化!$V$7,IF(AND(L3757="LEFTRING",OR(R3757=0,R3757=1,R3757=2)),[1]装备基础and强化!$W$7,IF(AND(L3757="RIGHTRING",OR(R3757=0,R3757=1,R3757=2)),[1]装备基础and强化!$X$7,IF(AND(L3757="NECKLACE",OR(R3757=0,R3757=1,R3757=2)),[1]装备基础and强化!$Y$7,0))))</f>
        <v>0</v>
      </c>
      <c r="AN3757" s="43">
        <f>IF(AND(L3757="WEAPON",OR(R3757=3,R3757=4)),[1]装备基础and强化!$V$11,IF(AND(L3757="LEFTRING",OR(R3757=3,R3757=4)),[1]装备基础and强化!$W$11,IF(AND(L3757="RIGHTRING",OR(R3757=3,R3757=4)),[1]装备基础and强化!$X$11,IF(AND(L3757="NECKLACE",OR(R3757=3,R3757=4)),[1]装备基础and强化!$Y$11,0))))</f>
        <v>0</v>
      </c>
      <c r="AO3757" s="43" t="e">
        <f>IF(AND(L3757="BELT",T3757=1),[1]装备基础and强化!$AA$7,IF(AND(L3757="PANTS",T3757=1),[1]装备基础and强化!$AB$7,IF(AND(L3757="SHOES",T3757=1),[1]装备基础and强化!$AC$7,IF(AND(L3757="CLOTHES",T3757=1),[1]装备基础and强化!$AD$7,0))))</f>
        <v>#REF!</v>
      </c>
      <c r="AP3757" s="43">
        <f>IF(AND(L3757="BELT",T3757=2),[1]装备基础and强化!$AF$7,IF(AND(L3757="PANTS",T3757=2),[1]装备基础and强化!$AG$7,IF(AND(L3757="SHOES",T3757=2),[1]装备基础and强化!$AH$7,IF(AND(L3757="CLOTHES",T3757=2),[1]装备基础and强化!$AI$7,0))))</f>
        <v>0</v>
      </c>
      <c r="AQ3757" s="43">
        <f>IF(L3757="HAT",[1]装备基础and强化!$AK$7,IF(L3757="JADE",[1]装备基础and强化!$AK$7,0))</f>
        <v>0</v>
      </c>
      <c r="AR3757" s="43" t="e">
        <f t="shared" si="59"/>
        <v>#REF!</v>
      </c>
    </row>
    <row r="3758" spans="1:44" x14ac:dyDescent="0.15">
      <c r="A3758" s="43"/>
      <c r="B3758" s="5" t="s">
        <v>12932</v>
      </c>
      <c r="C3758" s="12">
        <v>23754</v>
      </c>
      <c r="D3758" s="5" t="s">
        <v>12912</v>
      </c>
      <c r="E3758" s="44" t="s">
        <v>25389</v>
      </c>
      <c r="F3758" s="4" t="s">
        <v>12933</v>
      </c>
      <c r="G3758" s="4" t="s">
        <v>12934</v>
      </c>
      <c r="H3758" s="44"/>
      <c r="I3758" s="4" t="s">
        <v>700</v>
      </c>
      <c r="J3758" s="6" t="s">
        <v>700</v>
      </c>
      <c r="K3758" s="45">
        <v>1</v>
      </c>
      <c r="L3758" s="4" t="s">
        <v>756</v>
      </c>
      <c r="M3758" s="104" t="s">
        <v>19260</v>
      </c>
      <c r="N3758" s="45">
        <v>2140700</v>
      </c>
      <c r="O3758" s="4" t="s">
        <v>14684</v>
      </c>
      <c r="P3758" s="4" t="s">
        <v>761</v>
      </c>
      <c r="Q3758" s="4">
        <v>150</v>
      </c>
      <c r="R3758" s="4">
        <v>4</v>
      </c>
      <c r="S3758" s="4" t="s">
        <v>11157</v>
      </c>
      <c r="T3758" s="4">
        <v>1</v>
      </c>
      <c r="U3758" s="4">
        <v>7</v>
      </c>
      <c r="W3758" s="4" t="s">
        <v>12915</v>
      </c>
      <c r="X3758" s="4" t="s">
        <v>12916</v>
      </c>
      <c r="Y3758" s="45">
        <v>0</v>
      </c>
      <c r="AA3758" s="4">
        <v>1</v>
      </c>
      <c r="AB3758" s="4">
        <v>100</v>
      </c>
      <c r="AC3758" s="4">
        <v>1</v>
      </c>
      <c r="AD3758" s="4">
        <v>1</v>
      </c>
      <c r="AE3758" s="45" t="s">
        <v>16461</v>
      </c>
      <c r="AF3758" s="45" t="s">
        <v>16457</v>
      </c>
      <c r="AG3758" s="45" t="s">
        <v>16459</v>
      </c>
      <c r="AH3758" s="45" t="s">
        <v>16453</v>
      </c>
      <c r="AI3758" s="45" t="s">
        <v>16455</v>
      </c>
      <c r="AJ3758" s="63" t="s">
        <v>20407</v>
      </c>
      <c r="AK3758" s="63" t="s">
        <v>20408</v>
      </c>
      <c r="AL3758" s="45">
        <v>0</v>
      </c>
      <c r="AM3758" s="43">
        <f>IF(AND(L3758="WEAPON",OR(R3758=0,R3758=1,R3758=2)),[1]装备基础and强化!$V$7,IF(AND(L3758="LEFTRING",OR(R3758=0,R3758=1,R3758=2)),[1]装备基础and强化!$W$7,IF(AND(L3758="RIGHTRING",OR(R3758=0,R3758=1,R3758=2)),[1]装备基础and强化!$X$7,IF(AND(L3758="NECKLACE",OR(R3758=0,R3758=1,R3758=2)),[1]装备基础and强化!$Y$7,0))))</f>
        <v>0</v>
      </c>
      <c r="AN3758" s="43">
        <f>IF(AND(L3758="WEAPON",OR(R3758=3,R3758=4)),[1]装备基础and强化!$V$11,IF(AND(L3758="LEFTRING",OR(R3758=3,R3758=4)),[1]装备基础and强化!$W$11,IF(AND(L3758="RIGHTRING",OR(R3758=3,R3758=4)),[1]装备基础and强化!$X$11,IF(AND(L3758="NECKLACE",OR(R3758=3,R3758=4)),[1]装备基础and强化!$Y$11,0))))</f>
        <v>0</v>
      </c>
      <c r="AO3758" s="43" t="e">
        <f>IF(AND(L3758="BELT",T3758=1),[1]装备基础and强化!$AA$7,IF(AND(L3758="PANTS",T3758=1),[1]装备基础and强化!$AB$7,IF(AND(L3758="SHOES",T3758=1),[1]装备基础and强化!$AC$7,IF(AND(L3758="CLOTHES",T3758=1),[1]装备基础and强化!$AD$7,0))))</f>
        <v>#REF!</v>
      </c>
      <c r="AP3758" s="43">
        <f>IF(AND(L3758="BELT",T3758=2),[1]装备基础and强化!$AF$7,IF(AND(L3758="PANTS",T3758=2),[1]装备基础and强化!$AG$7,IF(AND(L3758="SHOES",T3758=2),[1]装备基础and强化!$AH$7,IF(AND(L3758="CLOTHES",T3758=2),[1]装备基础and强化!$AI$7,0))))</f>
        <v>0</v>
      </c>
      <c r="AQ3758" s="43">
        <f>IF(L3758="HAT",[1]装备基础and强化!$AK$7,IF(L3758="JADE",[1]装备基础and强化!$AK$7,0))</f>
        <v>0</v>
      </c>
      <c r="AR3758" s="43" t="e">
        <f t="shared" si="59"/>
        <v>#REF!</v>
      </c>
    </row>
    <row r="3759" spans="1:44" x14ac:dyDescent="0.15">
      <c r="A3759" s="43"/>
      <c r="B3759" s="5" t="s">
        <v>12935</v>
      </c>
      <c r="C3759" s="12">
        <v>23755</v>
      </c>
      <c r="D3759" s="5" t="s">
        <v>12912</v>
      </c>
      <c r="E3759" s="44" t="s">
        <v>25390</v>
      </c>
      <c r="F3759" s="4" t="s">
        <v>12936</v>
      </c>
      <c r="G3759" s="4" t="s">
        <v>12937</v>
      </c>
      <c r="H3759" s="44"/>
      <c r="I3759" s="4" t="s">
        <v>700</v>
      </c>
      <c r="J3759" s="6" t="s">
        <v>700</v>
      </c>
      <c r="K3759" s="45">
        <v>1</v>
      </c>
      <c r="L3759" s="4" t="s">
        <v>756</v>
      </c>
      <c r="M3759" s="104" t="s">
        <v>19261</v>
      </c>
      <c r="N3759" s="45">
        <v>2140800</v>
      </c>
      <c r="O3759" s="4" t="s">
        <v>9424</v>
      </c>
      <c r="P3759" s="4" t="s">
        <v>761</v>
      </c>
      <c r="Q3759" s="4">
        <v>150</v>
      </c>
      <c r="R3759" s="4">
        <v>4</v>
      </c>
      <c r="S3759" s="4" t="s">
        <v>11157</v>
      </c>
      <c r="T3759" s="4">
        <v>1</v>
      </c>
      <c r="U3759" s="4">
        <v>8</v>
      </c>
      <c r="W3759" s="4" t="s">
        <v>12915</v>
      </c>
      <c r="X3759" s="4" t="s">
        <v>12916</v>
      </c>
      <c r="Y3759" s="45">
        <v>0</v>
      </c>
      <c r="AA3759" s="4">
        <v>1</v>
      </c>
      <c r="AB3759" s="4">
        <v>100</v>
      </c>
      <c r="AC3759" s="4">
        <v>1</v>
      </c>
      <c r="AD3759" s="4">
        <v>1</v>
      </c>
      <c r="AE3759" s="45" t="s">
        <v>16461</v>
      </c>
      <c r="AF3759" s="45" t="s">
        <v>16457</v>
      </c>
      <c r="AG3759" s="45" t="s">
        <v>16459</v>
      </c>
      <c r="AH3759" s="45" t="s">
        <v>16453</v>
      </c>
      <c r="AI3759" s="45" t="s">
        <v>16455</v>
      </c>
      <c r="AJ3759" s="63" t="s">
        <v>20407</v>
      </c>
      <c r="AK3759" s="63" t="s">
        <v>20408</v>
      </c>
      <c r="AL3759" s="4">
        <v>0</v>
      </c>
      <c r="AM3759" s="43">
        <f>IF(AND(L3759="WEAPON",OR(R3759=0,R3759=1,R3759=2)),[1]装备基础and强化!$V$7,IF(AND(L3759="LEFTRING",OR(R3759=0,R3759=1,R3759=2)),[1]装备基础and强化!$W$7,IF(AND(L3759="RIGHTRING",OR(R3759=0,R3759=1,R3759=2)),[1]装备基础and强化!$X$7,IF(AND(L3759="NECKLACE",OR(R3759=0,R3759=1,R3759=2)),[1]装备基础and强化!$Y$7,0))))</f>
        <v>0</v>
      </c>
      <c r="AN3759" s="43">
        <f>IF(AND(L3759="WEAPON",OR(R3759=3,R3759=4)),[1]装备基础and强化!$V$11,IF(AND(L3759="LEFTRING",OR(R3759=3,R3759=4)),[1]装备基础and强化!$W$11,IF(AND(L3759="RIGHTRING",OR(R3759=3,R3759=4)),[1]装备基础and强化!$X$11,IF(AND(L3759="NECKLACE",OR(R3759=3,R3759=4)),[1]装备基础and强化!$Y$11,0))))</f>
        <v>0</v>
      </c>
      <c r="AO3759" s="43" t="e">
        <f>IF(AND(L3759="BELT",T3759=1),[1]装备基础and强化!$AA$7,IF(AND(L3759="PANTS",T3759=1),[1]装备基础and强化!$AB$7,IF(AND(L3759="SHOES",T3759=1),[1]装备基础and强化!$AC$7,IF(AND(L3759="CLOTHES",T3759=1),[1]装备基础and强化!$AD$7,0))))</f>
        <v>#REF!</v>
      </c>
      <c r="AP3759" s="43">
        <f>IF(AND(L3759="BELT",T3759=2),[1]装备基础and强化!$AF$7,IF(AND(L3759="PANTS",T3759=2),[1]装备基础and强化!$AG$7,IF(AND(L3759="SHOES",T3759=2),[1]装备基础and强化!$AH$7,IF(AND(L3759="CLOTHES",T3759=2),[1]装备基础and强化!$AI$7,0))))</f>
        <v>0</v>
      </c>
      <c r="AQ3759" s="43">
        <f>IF(L3759="HAT",[1]装备基础and强化!$AK$7,IF(L3759="JADE",[1]装备基础and强化!$AK$7,0))</f>
        <v>0</v>
      </c>
      <c r="AR3759" s="43" t="e">
        <f t="shared" si="59"/>
        <v>#REF!</v>
      </c>
    </row>
    <row r="3760" spans="1:44" x14ac:dyDescent="0.15">
      <c r="A3760" s="43"/>
      <c r="B3760" s="5" t="s">
        <v>12938</v>
      </c>
      <c r="C3760" s="12">
        <v>23756</v>
      </c>
      <c r="D3760" s="5" t="s">
        <v>12939</v>
      </c>
      <c r="E3760" s="44" t="s">
        <v>25391</v>
      </c>
      <c r="F3760" s="4" t="s">
        <v>12940</v>
      </c>
      <c r="G3760" s="4" t="s">
        <v>12941</v>
      </c>
      <c r="H3760" s="44"/>
      <c r="I3760" s="4" t="s">
        <v>700</v>
      </c>
      <c r="J3760" s="6" t="s">
        <v>700</v>
      </c>
      <c r="K3760" s="45">
        <v>1</v>
      </c>
      <c r="L3760" s="4" t="s">
        <v>756</v>
      </c>
      <c r="M3760" s="104" t="s">
        <v>19262</v>
      </c>
      <c r="N3760" s="45">
        <v>2170100</v>
      </c>
      <c r="O3760" s="4" t="s">
        <v>7121</v>
      </c>
      <c r="P3760" s="4" t="s">
        <v>761</v>
      </c>
      <c r="Q3760" s="4">
        <v>180</v>
      </c>
      <c r="R3760" s="4">
        <v>4</v>
      </c>
      <c r="S3760" s="4" t="s">
        <v>11192</v>
      </c>
      <c r="T3760" s="4">
        <v>1</v>
      </c>
      <c r="U3760" s="4">
        <v>1</v>
      </c>
      <c r="W3760" s="4" t="s">
        <v>12942</v>
      </c>
      <c r="X3760" s="4" t="s">
        <v>12943</v>
      </c>
      <c r="Y3760" s="45">
        <v>0</v>
      </c>
      <c r="AA3760" s="4">
        <v>1</v>
      </c>
      <c r="AB3760" s="4">
        <v>100</v>
      </c>
      <c r="AC3760" s="4">
        <v>1</v>
      </c>
      <c r="AD3760" s="4">
        <v>1</v>
      </c>
      <c r="AE3760" s="45" t="s">
        <v>16461</v>
      </c>
      <c r="AF3760" s="45" t="s">
        <v>16457</v>
      </c>
      <c r="AG3760" s="45" t="s">
        <v>16459</v>
      </c>
      <c r="AH3760" s="45" t="s">
        <v>16453</v>
      </c>
      <c r="AI3760" s="45" t="s">
        <v>16455</v>
      </c>
      <c r="AJ3760" s="63" t="s">
        <v>20407</v>
      </c>
      <c r="AK3760" s="63" t="s">
        <v>20408</v>
      </c>
      <c r="AL3760" s="45">
        <v>0</v>
      </c>
      <c r="AM3760" s="43">
        <f>IF(AND(L3760="WEAPON",OR(R3760=0,R3760=1,R3760=2)),[1]装备基础and强化!$V$7,IF(AND(L3760="LEFTRING",OR(R3760=0,R3760=1,R3760=2)),[1]装备基础and强化!$W$7,IF(AND(L3760="RIGHTRING",OR(R3760=0,R3760=1,R3760=2)),[1]装备基础and强化!$X$7,IF(AND(L3760="NECKLACE",OR(R3760=0,R3760=1,R3760=2)),[1]装备基础and强化!$Y$7,0))))</f>
        <v>0</v>
      </c>
      <c r="AN3760" s="43">
        <f>IF(AND(L3760="WEAPON",OR(R3760=3,R3760=4)),[1]装备基础and强化!$V$11,IF(AND(L3760="LEFTRING",OR(R3760=3,R3760=4)),[1]装备基础and强化!$W$11,IF(AND(L3760="RIGHTRING",OR(R3760=3,R3760=4)),[1]装备基础and强化!$X$11,IF(AND(L3760="NECKLACE",OR(R3760=3,R3760=4)),[1]装备基础and强化!$Y$11,0))))</f>
        <v>0</v>
      </c>
      <c r="AO3760" s="43" t="e">
        <f>IF(AND(L3760="BELT",T3760=1),[1]装备基础and强化!$AA$7,IF(AND(L3760="PANTS",T3760=1),[1]装备基础and强化!$AB$7,IF(AND(L3760="SHOES",T3760=1),[1]装备基础and强化!$AC$7,IF(AND(L3760="CLOTHES",T3760=1),[1]装备基础and强化!$AD$7,0))))</f>
        <v>#REF!</v>
      </c>
      <c r="AP3760" s="43">
        <f>IF(AND(L3760="BELT",T3760=2),[1]装备基础and强化!$AF$7,IF(AND(L3760="PANTS",T3760=2),[1]装备基础and强化!$AG$7,IF(AND(L3760="SHOES",T3760=2),[1]装备基础and强化!$AH$7,IF(AND(L3760="CLOTHES",T3760=2),[1]装备基础and强化!$AI$7,0))))</f>
        <v>0</v>
      </c>
      <c r="AQ3760" s="43">
        <f>IF(L3760="HAT",[1]装备基础and强化!$AK$7,IF(L3760="JADE",[1]装备基础and强化!$AK$7,0))</f>
        <v>0</v>
      </c>
      <c r="AR3760" s="43" t="e">
        <f t="shared" si="59"/>
        <v>#REF!</v>
      </c>
    </row>
    <row r="3761" spans="1:44" x14ac:dyDescent="0.15">
      <c r="A3761" s="43"/>
      <c r="B3761" s="5" t="s">
        <v>12944</v>
      </c>
      <c r="C3761" s="12">
        <v>23757</v>
      </c>
      <c r="D3761" s="5" t="s">
        <v>12939</v>
      </c>
      <c r="E3761" s="44" t="s">
        <v>25392</v>
      </c>
      <c r="F3761" s="4" t="s">
        <v>12945</v>
      </c>
      <c r="G3761" s="4" t="s">
        <v>12946</v>
      </c>
      <c r="H3761" s="44"/>
      <c r="I3761" s="4" t="s">
        <v>700</v>
      </c>
      <c r="J3761" s="6" t="s">
        <v>700</v>
      </c>
      <c r="K3761" s="45">
        <v>1</v>
      </c>
      <c r="L3761" s="4" t="s">
        <v>756</v>
      </c>
      <c r="M3761" s="104" t="s">
        <v>19263</v>
      </c>
      <c r="N3761" s="45">
        <v>2170200</v>
      </c>
      <c r="O3761" s="4" t="s">
        <v>6266</v>
      </c>
      <c r="P3761" s="4" t="s">
        <v>761</v>
      </c>
      <c r="Q3761" s="4">
        <v>180</v>
      </c>
      <c r="R3761" s="4">
        <v>4</v>
      </c>
      <c r="S3761" s="4" t="s">
        <v>11192</v>
      </c>
      <c r="T3761" s="4">
        <v>1</v>
      </c>
      <c r="U3761" s="4">
        <v>2</v>
      </c>
      <c r="W3761" s="4" t="s">
        <v>12942</v>
      </c>
      <c r="X3761" s="4" t="s">
        <v>12943</v>
      </c>
      <c r="Y3761" s="45">
        <v>0</v>
      </c>
      <c r="AA3761" s="4">
        <v>1</v>
      </c>
      <c r="AB3761" s="4">
        <v>100</v>
      </c>
      <c r="AC3761" s="4">
        <v>1</v>
      </c>
      <c r="AD3761" s="4">
        <v>1</v>
      </c>
      <c r="AE3761" s="45" t="s">
        <v>16461</v>
      </c>
      <c r="AF3761" s="45" t="s">
        <v>16457</v>
      </c>
      <c r="AG3761" s="45" t="s">
        <v>16459</v>
      </c>
      <c r="AH3761" s="45" t="s">
        <v>16453</v>
      </c>
      <c r="AI3761" s="45" t="s">
        <v>16455</v>
      </c>
      <c r="AJ3761" s="63" t="s">
        <v>20407</v>
      </c>
      <c r="AK3761" s="63" t="s">
        <v>20408</v>
      </c>
      <c r="AL3761" s="4">
        <v>0</v>
      </c>
      <c r="AM3761" s="43">
        <f>IF(AND(L3761="WEAPON",OR(R3761=0,R3761=1,R3761=2)),[1]装备基础and强化!$V$7,IF(AND(L3761="LEFTRING",OR(R3761=0,R3761=1,R3761=2)),[1]装备基础and强化!$W$7,IF(AND(L3761="RIGHTRING",OR(R3761=0,R3761=1,R3761=2)),[1]装备基础and强化!$X$7,IF(AND(L3761="NECKLACE",OR(R3761=0,R3761=1,R3761=2)),[1]装备基础and强化!$Y$7,0))))</f>
        <v>0</v>
      </c>
      <c r="AN3761" s="43">
        <f>IF(AND(L3761="WEAPON",OR(R3761=3,R3761=4)),[1]装备基础and强化!$V$11,IF(AND(L3761="LEFTRING",OR(R3761=3,R3761=4)),[1]装备基础and强化!$W$11,IF(AND(L3761="RIGHTRING",OR(R3761=3,R3761=4)),[1]装备基础and强化!$X$11,IF(AND(L3761="NECKLACE",OR(R3761=3,R3761=4)),[1]装备基础and强化!$Y$11,0))))</f>
        <v>0</v>
      </c>
      <c r="AO3761" s="43" t="e">
        <f>IF(AND(L3761="BELT",T3761=1),[1]装备基础and强化!$AA$7,IF(AND(L3761="PANTS",T3761=1),[1]装备基础and强化!$AB$7,IF(AND(L3761="SHOES",T3761=1),[1]装备基础and强化!$AC$7,IF(AND(L3761="CLOTHES",T3761=1),[1]装备基础and强化!$AD$7,0))))</f>
        <v>#REF!</v>
      </c>
      <c r="AP3761" s="43">
        <f>IF(AND(L3761="BELT",T3761=2),[1]装备基础and强化!$AF$7,IF(AND(L3761="PANTS",T3761=2),[1]装备基础and强化!$AG$7,IF(AND(L3761="SHOES",T3761=2),[1]装备基础and强化!$AH$7,IF(AND(L3761="CLOTHES",T3761=2),[1]装备基础and强化!$AI$7,0))))</f>
        <v>0</v>
      </c>
      <c r="AQ3761" s="43">
        <f>IF(L3761="HAT",[1]装备基础and强化!$AK$7,IF(L3761="JADE",[1]装备基础and强化!$AK$7,0))</f>
        <v>0</v>
      </c>
      <c r="AR3761" s="43" t="e">
        <f t="shared" si="59"/>
        <v>#REF!</v>
      </c>
    </row>
    <row r="3762" spans="1:44" x14ac:dyDescent="0.15">
      <c r="A3762" s="43"/>
      <c r="B3762" s="5" t="s">
        <v>12947</v>
      </c>
      <c r="C3762" s="12">
        <v>23758</v>
      </c>
      <c r="D3762" s="5" t="s">
        <v>12939</v>
      </c>
      <c r="E3762" s="44" t="s">
        <v>25393</v>
      </c>
      <c r="F3762" s="4" t="s">
        <v>12948</v>
      </c>
      <c r="G3762" s="4" t="s">
        <v>12949</v>
      </c>
      <c r="H3762" s="44"/>
      <c r="I3762" s="4" t="s">
        <v>700</v>
      </c>
      <c r="J3762" s="6" t="s">
        <v>700</v>
      </c>
      <c r="K3762" s="45">
        <v>1</v>
      </c>
      <c r="L3762" s="4" t="s">
        <v>756</v>
      </c>
      <c r="M3762" s="104" t="s">
        <v>19264</v>
      </c>
      <c r="N3762" s="45">
        <v>2170300</v>
      </c>
      <c r="O3762" s="4" t="s">
        <v>5839</v>
      </c>
      <c r="P3762" s="4" t="s">
        <v>761</v>
      </c>
      <c r="Q3762" s="4">
        <v>180</v>
      </c>
      <c r="R3762" s="4">
        <v>4</v>
      </c>
      <c r="S3762" s="4" t="s">
        <v>11192</v>
      </c>
      <c r="T3762" s="4">
        <v>1</v>
      </c>
      <c r="U3762" s="4">
        <v>3</v>
      </c>
      <c r="W3762" s="4" t="s">
        <v>12942</v>
      </c>
      <c r="X3762" s="4" t="s">
        <v>12943</v>
      </c>
      <c r="Y3762" s="45">
        <v>0</v>
      </c>
      <c r="AA3762" s="4">
        <v>1</v>
      </c>
      <c r="AB3762" s="4">
        <v>100</v>
      </c>
      <c r="AC3762" s="4">
        <v>1</v>
      </c>
      <c r="AD3762" s="4">
        <v>1</v>
      </c>
      <c r="AE3762" s="45" t="s">
        <v>16461</v>
      </c>
      <c r="AF3762" s="45" t="s">
        <v>16457</v>
      </c>
      <c r="AG3762" s="45" t="s">
        <v>16459</v>
      </c>
      <c r="AH3762" s="45" t="s">
        <v>16453</v>
      </c>
      <c r="AI3762" s="45" t="s">
        <v>16455</v>
      </c>
      <c r="AJ3762" s="63" t="s">
        <v>20407</v>
      </c>
      <c r="AK3762" s="63" t="s">
        <v>20408</v>
      </c>
      <c r="AL3762" s="45">
        <v>0</v>
      </c>
      <c r="AM3762" s="43">
        <f>IF(AND(L3762="WEAPON",OR(R3762=0,R3762=1,R3762=2)),[1]装备基础and强化!$V$7,IF(AND(L3762="LEFTRING",OR(R3762=0,R3762=1,R3762=2)),[1]装备基础and强化!$W$7,IF(AND(L3762="RIGHTRING",OR(R3762=0,R3762=1,R3762=2)),[1]装备基础and强化!$X$7,IF(AND(L3762="NECKLACE",OR(R3762=0,R3762=1,R3762=2)),[1]装备基础and强化!$Y$7,0))))</f>
        <v>0</v>
      </c>
      <c r="AN3762" s="43">
        <f>IF(AND(L3762="WEAPON",OR(R3762=3,R3762=4)),[1]装备基础and强化!$V$11,IF(AND(L3762="LEFTRING",OR(R3762=3,R3762=4)),[1]装备基础and强化!$W$11,IF(AND(L3762="RIGHTRING",OR(R3762=3,R3762=4)),[1]装备基础and强化!$X$11,IF(AND(L3762="NECKLACE",OR(R3762=3,R3762=4)),[1]装备基础and强化!$Y$11,0))))</f>
        <v>0</v>
      </c>
      <c r="AO3762" s="43" t="e">
        <f>IF(AND(L3762="BELT",T3762=1),[1]装备基础and强化!$AA$7,IF(AND(L3762="PANTS",T3762=1),[1]装备基础and强化!$AB$7,IF(AND(L3762="SHOES",T3762=1),[1]装备基础and强化!$AC$7,IF(AND(L3762="CLOTHES",T3762=1),[1]装备基础and强化!$AD$7,0))))</f>
        <v>#REF!</v>
      </c>
      <c r="AP3762" s="43">
        <f>IF(AND(L3762="BELT",T3762=2),[1]装备基础and强化!$AF$7,IF(AND(L3762="PANTS",T3762=2),[1]装备基础and强化!$AG$7,IF(AND(L3762="SHOES",T3762=2),[1]装备基础and强化!$AH$7,IF(AND(L3762="CLOTHES",T3762=2),[1]装备基础and强化!$AI$7,0))))</f>
        <v>0</v>
      </c>
      <c r="AQ3762" s="43">
        <f>IF(L3762="HAT",[1]装备基础and强化!$AK$7,IF(L3762="JADE",[1]装备基础and强化!$AK$7,0))</f>
        <v>0</v>
      </c>
      <c r="AR3762" s="43" t="e">
        <f t="shared" si="59"/>
        <v>#REF!</v>
      </c>
    </row>
    <row r="3763" spans="1:44" x14ac:dyDescent="0.15">
      <c r="A3763" s="43"/>
      <c r="B3763" s="5" t="s">
        <v>12950</v>
      </c>
      <c r="C3763" s="12">
        <v>23759</v>
      </c>
      <c r="D3763" s="5" t="s">
        <v>12939</v>
      </c>
      <c r="E3763" s="44" t="s">
        <v>25394</v>
      </c>
      <c r="F3763" s="4" t="s">
        <v>12951</v>
      </c>
      <c r="G3763" s="4" t="s">
        <v>12952</v>
      </c>
      <c r="H3763" s="44"/>
      <c r="I3763" s="4" t="s">
        <v>700</v>
      </c>
      <c r="J3763" s="6" t="s">
        <v>700</v>
      </c>
      <c r="K3763" s="45">
        <v>1</v>
      </c>
      <c r="L3763" s="4" t="s">
        <v>756</v>
      </c>
      <c r="M3763" s="104" t="s">
        <v>19265</v>
      </c>
      <c r="N3763" s="45">
        <v>2170400</v>
      </c>
      <c r="O3763" s="4" t="s">
        <v>7134</v>
      </c>
      <c r="P3763" s="4" t="s">
        <v>761</v>
      </c>
      <c r="Q3763" s="4">
        <v>180</v>
      </c>
      <c r="R3763" s="4">
        <v>4</v>
      </c>
      <c r="S3763" s="4" t="s">
        <v>11192</v>
      </c>
      <c r="T3763" s="4">
        <v>1</v>
      </c>
      <c r="U3763" s="4">
        <v>4</v>
      </c>
      <c r="W3763" s="4" t="s">
        <v>12942</v>
      </c>
      <c r="X3763" s="4" t="s">
        <v>12943</v>
      </c>
      <c r="Y3763" s="45">
        <v>0</v>
      </c>
      <c r="AA3763" s="4">
        <v>1</v>
      </c>
      <c r="AB3763" s="4">
        <v>100</v>
      </c>
      <c r="AC3763" s="4">
        <v>1</v>
      </c>
      <c r="AD3763" s="4">
        <v>1</v>
      </c>
      <c r="AE3763" s="45" t="s">
        <v>16461</v>
      </c>
      <c r="AF3763" s="45" t="s">
        <v>16457</v>
      </c>
      <c r="AG3763" s="45" t="s">
        <v>16459</v>
      </c>
      <c r="AH3763" s="45" t="s">
        <v>16453</v>
      </c>
      <c r="AI3763" s="45" t="s">
        <v>16455</v>
      </c>
      <c r="AJ3763" s="63" t="s">
        <v>20407</v>
      </c>
      <c r="AK3763" s="63" t="s">
        <v>20408</v>
      </c>
      <c r="AL3763" s="4">
        <v>0</v>
      </c>
      <c r="AM3763" s="43">
        <f>IF(AND(L3763="WEAPON",OR(R3763=0,R3763=1,R3763=2)),[1]装备基础and强化!$V$7,IF(AND(L3763="LEFTRING",OR(R3763=0,R3763=1,R3763=2)),[1]装备基础and强化!$W$7,IF(AND(L3763="RIGHTRING",OR(R3763=0,R3763=1,R3763=2)),[1]装备基础and强化!$X$7,IF(AND(L3763="NECKLACE",OR(R3763=0,R3763=1,R3763=2)),[1]装备基础and强化!$Y$7,0))))</f>
        <v>0</v>
      </c>
      <c r="AN3763" s="43">
        <f>IF(AND(L3763="WEAPON",OR(R3763=3,R3763=4)),[1]装备基础and强化!$V$11,IF(AND(L3763="LEFTRING",OR(R3763=3,R3763=4)),[1]装备基础and强化!$W$11,IF(AND(L3763="RIGHTRING",OR(R3763=3,R3763=4)),[1]装备基础and强化!$X$11,IF(AND(L3763="NECKLACE",OR(R3763=3,R3763=4)),[1]装备基础and强化!$Y$11,0))))</f>
        <v>0</v>
      </c>
      <c r="AO3763" s="43" t="e">
        <f>IF(AND(L3763="BELT",T3763=1),[1]装备基础and强化!$AA$7,IF(AND(L3763="PANTS",T3763=1),[1]装备基础and强化!$AB$7,IF(AND(L3763="SHOES",T3763=1),[1]装备基础and强化!$AC$7,IF(AND(L3763="CLOTHES",T3763=1),[1]装备基础and强化!$AD$7,0))))</f>
        <v>#REF!</v>
      </c>
      <c r="AP3763" s="43">
        <f>IF(AND(L3763="BELT",T3763=2),[1]装备基础and强化!$AF$7,IF(AND(L3763="PANTS",T3763=2),[1]装备基础and强化!$AG$7,IF(AND(L3763="SHOES",T3763=2),[1]装备基础and强化!$AH$7,IF(AND(L3763="CLOTHES",T3763=2),[1]装备基础and强化!$AI$7,0))))</f>
        <v>0</v>
      </c>
      <c r="AQ3763" s="43">
        <f>IF(L3763="HAT",[1]装备基础and强化!$AK$7,IF(L3763="JADE",[1]装备基础and强化!$AK$7,0))</f>
        <v>0</v>
      </c>
      <c r="AR3763" s="43" t="e">
        <f t="shared" si="59"/>
        <v>#REF!</v>
      </c>
    </row>
    <row r="3764" spans="1:44" x14ac:dyDescent="0.15">
      <c r="A3764" s="43"/>
      <c r="B3764" s="5" t="s">
        <v>12953</v>
      </c>
      <c r="C3764" s="12">
        <v>23760</v>
      </c>
      <c r="D3764" s="5" t="s">
        <v>12939</v>
      </c>
      <c r="E3764" s="44" t="s">
        <v>25395</v>
      </c>
      <c r="F3764" s="4" t="s">
        <v>12954</v>
      </c>
      <c r="G3764" s="4" t="s">
        <v>12955</v>
      </c>
      <c r="H3764" s="44"/>
      <c r="I3764" s="4" t="s">
        <v>700</v>
      </c>
      <c r="J3764" s="6" t="s">
        <v>700</v>
      </c>
      <c r="K3764" s="45">
        <v>1</v>
      </c>
      <c r="L3764" s="4" t="s">
        <v>756</v>
      </c>
      <c r="M3764" s="104" t="s">
        <v>19266</v>
      </c>
      <c r="N3764" s="45">
        <v>2170500</v>
      </c>
      <c r="O3764" s="4" t="s">
        <v>6314</v>
      </c>
      <c r="P3764" s="4" t="s">
        <v>761</v>
      </c>
      <c r="Q3764" s="4">
        <v>180</v>
      </c>
      <c r="R3764" s="4">
        <v>4</v>
      </c>
      <c r="S3764" s="4" t="s">
        <v>11192</v>
      </c>
      <c r="T3764" s="4">
        <v>1</v>
      </c>
      <c r="U3764" s="4">
        <v>5</v>
      </c>
      <c r="W3764" s="4" t="s">
        <v>12942</v>
      </c>
      <c r="X3764" s="4" t="s">
        <v>12943</v>
      </c>
      <c r="Y3764" s="45">
        <v>0</v>
      </c>
      <c r="AA3764" s="4">
        <v>1</v>
      </c>
      <c r="AB3764" s="4">
        <v>100</v>
      </c>
      <c r="AC3764" s="4">
        <v>1</v>
      </c>
      <c r="AD3764" s="4">
        <v>1</v>
      </c>
      <c r="AE3764" s="45" t="s">
        <v>16461</v>
      </c>
      <c r="AF3764" s="45" t="s">
        <v>16457</v>
      </c>
      <c r="AG3764" s="45" t="s">
        <v>16459</v>
      </c>
      <c r="AH3764" s="45" t="s">
        <v>16453</v>
      </c>
      <c r="AI3764" s="45" t="s">
        <v>16455</v>
      </c>
      <c r="AJ3764" s="63" t="s">
        <v>20407</v>
      </c>
      <c r="AK3764" s="63" t="s">
        <v>20408</v>
      </c>
      <c r="AL3764" s="45">
        <v>0</v>
      </c>
      <c r="AM3764" s="43">
        <f>IF(AND(L3764="WEAPON",OR(R3764=0,R3764=1,R3764=2)),[1]装备基础and强化!$V$7,IF(AND(L3764="LEFTRING",OR(R3764=0,R3764=1,R3764=2)),[1]装备基础and强化!$W$7,IF(AND(L3764="RIGHTRING",OR(R3764=0,R3764=1,R3764=2)),[1]装备基础and强化!$X$7,IF(AND(L3764="NECKLACE",OR(R3764=0,R3764=1,R3764=2)),[1]装备基础and强化!$Y$7,0))))</f>
        <v>0</v>
      </c>
      <c r="AN3764" s="43">
        <f>IF(AND(L3764="WEAPON",OR(R3764=3,R3764=4)),[1]装备基础and强化!$V$11,IF(AND(L3764="LEFTRING",OR(R3764=3,R3764=4)),[1]装备基础and强化!$W$11,IF(AND(L3764="RIGHTRING",OR(R3764=3,R3764=4)),[1]装备基础and强化!$X$11,IF(AND(L3764="NECKLACE",OR(R3764=3,R3764=4)),[1]装备基础and强化!$Y$11,0))))</f>
        <v>0</v>
      </c>
      <c r="AO3764" s="43" t="e">
        <f>IF(AND(L3764="BELT",T3764=1),[1]装备基础and强化!$AA$7,IF(AND(L3764="PANTS",T3764=1),[1]装备基础and强化!$AB$7,IF(AND(L3764="SHOES",T3764=1),[1]装备基础and强化!$AC$7,IF(AND(L3764="CLOTHES",T3764=1),[1]装备基础and强化!$AD$7,0))))</f>
        <v>#REF!</v>
      </c>
      <c r="AP3764" s="43">
        <f>IF(AND(L3764="BELT",T3764=2),[1]装备基础and强化!$AF$7,IF(AND(L3764="PANTS",T3764=2),[1]装备基础and强化!$AG$7,IF(AND(L3764="SHOES",T3764=2),[1]装备基础and强化!$AH$7,IF(AND(L3764="CLOTHES",T3764=2),[1]装备基础and强化!$AI$7,0))))</f>
        <v>0</v>
      </c>
      <c r="AQ3764" s="43">
        <f>IF(L3764="HAT",[1]装备基础and强化!$AK$7,IF(L3764="JADE",[1]装备基础and强化!$AK$7,0))</f>
        <v>0</v>
      </c>
      <c r="AR3764" s="43" t="e">
        <f t="shared" si="59"/>
        <v>#REF!</v>
      </c>
    </row>
    <row r="3765" spans="1:44" x14ac:dyDescent="0.15">
      <c r="A3765" s="43"/>
      <c r="B3765" s="5" t="s">
        <v>12956</v>
      </c>
      <c r="C3765" s="12">
        <v>23761</v>
      </c>
      <c r="D3765" s="5" t="s">
        <v>12939</v>
      </c>
      <c r="E3765" s="44" t="s">
        <v>25396</v>
      </c>
      <c r="F3765" s="4" t="s">
        <v>12957</v>
      </c>
      <c r="G3765" s="4" t="s">
        <v>12958</v>
      </c>
      <c r="H3765" s="44"/>
      <c r="I3765" s="4" t="s">
        <v>700</v>
      </c>
      <c r="J3765" s="6" t="s">
        <v>700</v>
      </c>
      <c r="K3765" s="45">
        <v>1</v>
      </c>
      <c r="L3765" s="4" t="s">
        <v>756</v>
      </c>
      <c r="M3765" s="104" t="s">
        <v>19267</v>
      </c>
      <c r="N3765" s="45">
        <v>2170600</v>
      </c>
      <c r="O3765" s="4" t="s">
        <v>7141</v>
      </c>
      <c r="P3765" s="4" t="s">
        <v>761</v>
      </c>
      <c r="Q3765" s="4">
        <v>180</v>
      </c>
      <c r="R3765" s="4">
        <v>4</v>
      </c>
      <c r="S3765" s="4" t="s">
        <v>11192</v>
      </c>
      <c r="T3765" s="4">
        <v>1</v>
      </c>
      <c r="U3765" s="4">
        <v>6</v>
      </c>
      <c r="W3765" s="4" t="s">
        <v>12942</v>
      </c>
      <c r="X3765" s="4" t="s">
        <v>12943</v>
      </c>
      <c r="Y3765" s="45">
        <v>0</v>
      </c>
      <c r="AA3765" s="4">
        <v>1</v>
      </c>
      <c r="AB3765" s="4">
        <v>100</v>
      </c>
      <c r="AC3765" s="4">
        <v>1</v>
      </c>
      <c r="AD3765" s="4">
        <v>1</v>
      </c>
      <c r="AE3765" s="45" t="s">
        <v>16461</v>
      </c>
      <c r="AF3765" s="45" t="s">
        <v>16457</v>
      </c>
      <c r="AG3765" s="45" t="s">
        <v>16459</v>
      </c>
      <c r="AH3765" s="45" t="s">
        <v>16453</v>
      </c>
      <c r="AI3765" s="45" t="s">
        <v>16455</v>
      </c>
      <c r="AJ3765" s="63" t="s">
        <v>20407</v>
      </c>
      <c r="AK3765" s="63" t="s">
        <v>20408</v>
      </c>
      <c r="AL3765" s="4">
        <v>0</v>
      </c>
      <c r="AM3765" s="43">
        <f>IF(AND(L3765="WEAPON",OR(R3765=0,R3765=1,R3765=2)),[1]装备基础and强化!$V$7,IF(AND(L3765="LEFTRING",OR(R3765=0,R3765=1,R3765=2)),[1]装备基础and强化!$W$7,IF(AND(L3765="RIGHTRING",OR(R3765=0,R3765=1,R3765=2)),[1]装备基础and强化!$X$7,IF(AND(L3765="NECKLACE",OR(R3765=0,R3765=1,R3765=2)),[1]装备基础and强化!$Y$7,0))))</f>
        <v>0</v>
      </c>
      <c r="AN3765" s="43">
        <f>IF(AND(L3765="WEAPON",OR(R3765=3,R3765=4)),[1]装备基础and强化!$V$11,IF(AND(L3765="LEFTRING",OR(R3765=3,R3765=4)),[1]装备基础and强化!$W$11,IF(AND(L3765="RIGHTRING",OR(R3765=3,R3765=4)),[1]装备基础and强化!$X$11,IF(AND(L3765="NECKLACE",OR(R3765=3,R3765=4)),[1]装备基础and强化!$Y$11,0))))</f>
        <v>0</v>
      </c>
      <c r="AO3765" s="43" t="e">
        <f>IF(AND(L3765="BELT",T3765=1),[1]装备基础and强化!$AA$7,IF(AND(L3765="PANTS",T3765=1),[1]装备基础and强化!$AB$7,IF(AND(L3765="SHOES",T3765=1),[1]装备基础and强化!$AC$7,IF(AND(L3765="CLOTHES",T3765=1),[1]装备基础and强化!$AD$7,0))))</f>
        <v>#REF!</v>
      </c>
      <c r="AP3765" s="43">
        <f>IF(AND(L3765="BELT",T3765=2),[1]装备基础and强化!$AF$7,IF(AND(L3765="PANTS",T3765=2),[1]装备基础and强化!$AG$7,IF(AND(L3765="SHOES",T3765=2),[1]装备基础and强化!$AH$7,IF(AND(L3765="CLOTHES",T3765=2),[1]装备基础and强化!$AI$7,0))))</f>
        <v>0</v>
      </c>
      <c r="AQ3765" s="43">
        <f>IF(L3765="HAT",[1]装备基础and强化!$AK$7,IF(L3765="JADE",[1]装备基础and强化!$AK$7,0))</f>
        <v>0</v>
      </c>
      <c r="AR3765" s="43" t="e">
        <f t="shared" si="59"/>
        <v>#REF!</v>
      </c>
    </row>
    <row r="3766" spans="1:44" x14ac:dyDescent="0.15">
      <c r="A3766" s="43"/>
      <c r="B3766" s="5" t="s">
        <v>12959</v>
      </c>
      <c r="C3766" s="12">
        <v>23762</v>
      </c>
      <c r="D3766" s="5" t="s">
        <v>12939</v>
      </c>
      <c r="E3766" s="44" t="s">
        <v>25397</v>
      </c>
      <c r="F3766" s="4" t="s">
        <v>12960</v>
      </c>
      <c r="G3766" s="4" t="s">
        <v>12961</v>
      </c>
      <c r="H3766" s="44"/>
      <c r="I3766" s="4" t="s">
        <v>700</v>
      </c>
      <c r="J3766" s="6" t="s">
        <v>700</v>
      </c>
      <c r="K3766" s="45">
        <v>1</v>
      </c>
      <c r="L3766" s="4" t="s">
        <v>756</v>
      </c>
      <c r="M3766" s="104" t="s">
        <v>19268</v>
      </c>
      <c r="N3766" s="45">
        <v>2170700</v>
      </c>
      <c r="O3766" s="4" t="s">
        <v>7145</v>
      </c>
      <c r="P3766" s="4" t="s">
        <v>761</v>
      </c>
      <c r="Q3766" s="4">
        <v>180</v>
      </c>
      <c r="R3766" s="4">
        <v>4</v>
      </c>
      <c r="S3766" s="4" t="s">
        <v>11192</v>
      </c>
      <c r="T3766" s="4">
        <v>1</v>
      </c>
      <c r="U3766" s="4">
        <v>7</v>
      </c>
      <c r="W3766" s="4" t="s">
        <v>12942</v>
      </c>
      <c r="X3766" s="4" t="s">
        <v>12943</v>
      </c>
      <c r="Y3766" s="45">
        <v>0</v>
      </c>
      <c r="AA3766" s="4">
        <v>1</v>
      </c>
      <c r="AB3766" s="4">
        <v>100</v>
      </c>
      <c r="AC3766" s="4">
        <v>1</v>
      </c>
      <c r="AD3766" s="4">
        <v>1</v>
      </c>
      <c r="AE3766" s="45" t="s">
        <v>16461</v>
      </c>
      <c r="AF3766" s="45" t="s">
        <v>16457</v>
      </c>
      <c r="AG3766" s="45" t="s">
        <v>16459</v>
      </c>
      <c r="AH3766" s="45" t="s">
        <v>16453</v>
      </c>
      <c r="AI3766" s="45" t="s">
        <v>16455</v>
      </c>
      <c r="AJ3766" s="63" t="s">
        <v>20407</v>
      </c>
      <c r="AK3766" s="63" t="s">
        <v>20408</v>
      </c>
      <c r="AL3766" s="45">
        <v>0</v>
      </c>
      <c r="AM3766" s="43">
        <f>IF(AND(L3766="WEAPON",OR(R3766=0,R3766=1,R3766=2)),[1]装备基础and强化!$V$7,IF(AND(L3766="LEFTRING",OR(R3766=0,R3766=1,R3766=2)),[1]装备基础and强化!$W$7,IF(AND(L3766="RIGHTRING",OR(R3766=0,R3766=1,R3766=2)),[1]装备基础and强化!$X$7,IF(AND(L3766="NECKLACE",OR(R3766=0,R3766=1,R3766=2)),[1]装备基础and强化!$Y$7,0))))</f>
        <v>0</v>
      </c>
      <c r="AN3766" s="43">
        <f>IF(AND(L3766="WEAPON",OR(R3766=3,R3766=4)),[1]装备基础and强化!$V$11,IF(AND(L3766="LEFTRING",OR(R3766=3,R3766=4)),[1]装备基础and强化!$W$11,IF(AND(L3766="RIGHTRING",OR(R3766=3,R3766=4)),[1]装备基础and强化!$X$11,IF(AND(L3766="NECKLACE",OR(R3766=3,R3766=4)),[1]装备基础and强化!$Y$11,0))))</f>
        <v>0</v>
      </c>
      <c r="AO3766" s="43" t="e">
        <f>IF(AND(L3766="BELT",T3766=1),[1]装备基础and强化!$AA$7,IF(AND(L3766="PANTS",T3766=1),[1]装备基础and强化!$AB$7,IF(AND(L3766="SHOES",T3766=1),[1]装备基础and强化!$AC$7,IF(AND(L3766="CLOTHES",T3766=1),[1]装备基础and强化!$AD$7,0))))</f>
        <v>#REF!</v>
      </c>
      <c r="AP3766" s="43">
        <f>IF(AND(L3766="BELT",T3766=2),[1]装备基础and强化!$AF$7,IF(AND(L3766="PANTS",T3766=2),[1]装备基础and强化!$AG$7,IF(AND(L3766="SHOES",T3766=2),[1]装备基础and强化!$AH$7,IF(AND(L3766="CLOTHES",T3766=2),[1]装备基础and强化!$AI$7,0))))</f>
        <v>0</v>
      </c>
      <c r="AQ3766" s="43">
        <f>IF(L3766="HAT",[1]装备基础and强化!$AK$7,IF(L3766="JADE",[1]装备基础and强化!$AK$7,0))</f>
        <v>0</v>
      </c>
      <c r="AR3766" s="43" t="e">
        <f t="shared" si="59"/>
        <v>#REF!</v>
      </c>
    </row>
    <row r="3767" spans="1:44" x14ac:dyDescent="0.15">
      <c r="A3767" s="43"/>
      <c r="B3767" s="5" t="s">
        <v>12962</v>
      </c>
      <c r="C3767" s="12">
        <v>23763</v>
      </c>
      <c r="D3767" s="5" t="s">
        <v>12939</v>
      </c>
      <c r="E3767" s="44" t="s">
        <v>25398</v>
      </c>
      <c r="F3767" s="4" t="s">
        <v>12963</v>
      </c>
      <c r="G3767" s="4" t="s">
        <v>12964</v>
      </c>
      <c r="H3767" s="44"/>
      <c r="I3767" s="4" t="s">
        <v>700</v>
      </c>
      <c r="J3767" s="6" t="s">
        <v>700</v>
      </c>
      <c r="K3767" s="45">
        <v>1</v>
      </c>
      <c r="L3767" s="4" t="s">
        <v>756</v>
      </c>
      <c r="M3767" s="104" t="s">
        <v>19269</v>
      </c>
      <c r="N3767" s="45">
        <v>2170800</v>
      </c>
      <c r="O3767" s="4" t="s">
        <v>3161</v>
      </c>
      <c r="P3767" s="4" t="s">
        <v>761</v>
      </c>
      <c r="Q3767" s="4">
        <v>180</v>
      </c>
      <c r="R3767" s="4">
        <v>4</v>
      </c>
      <c r="S3767" s="4" t="s">
        <v>11192</v>
      </c>
      <c r="T3767" s="4">
        <v>1</v>
      </c>
      <c r="U3767" s="4">
        <v>8</v>
      </c>
      <c r="W3767" s="4" t="s">
        <v>12942</v>
      </c>
      <c r="X3767" s="4" t="s">
        <v>12943</v>
      </c>
      <c r="Y3767" s="45">
        <v>0</v>
      </c>
      <c r="AA3767" s="4">
        <v>1</v>
      </c>
      <c r="AB3767" s="4">
        <v>100</v>
      </c>
      <c r="AC3767" s="4">
        <v>1</v>
      </c>
      <c r="AD3767" s="4">
        <v>1</v>
      </c>
      <c r="AE3767" s="45" t="s">
        <v>16461</v>
      </c>
      <c r="AF3767" s="45" t="s">
        <v>16457</v>
      </c>
      <c r="AG3767" s="45" t="s">
        <v>16459</v>
      </c>
      <c r="AH3767" s="45" t="s">
        <v>16453</v>
      </c>
      <c r="AI3767" s="45" t="s">
        <v>16455</v>
      </c>
      <c r="AJ3767" s="63" t="s">
        <v>20407</v>
      </c>
      <c r="AK3767" s="63" t="s">
        <v>20408</v>
      </c>
      <c r="AL3767" s="4">
        <v>0</v>
      </c>
      <c r="AM3767" s="43">
        <f>IF(AND(L3767="WEAPON",OR(R3767=0,R3767=1,R3767=2)),[1]装备基础and强化!$V$7,IF(AND(L3767="LEFTRING",OR(R3767=0,R3767=1,R3767=2)),[1]装备基础and强化!$W$7,IF(AND(L3767="RIGHTRING",OR(R3767=0,R3767=1,R3767=2)),[1]装备基础and强化!$X$7,IF(AND(L3767="NECKLACE",OR(R3767=0,R3767=1,R3767=2)),[1]装备基础and强化!$Y$7,0))))</f>
        <v>0</v>
      </c>
      <c r="AN3767" s="43">
        <f>IF(AND(L3767="WEAPON",OR(R3767=3,R3767=4)),[1]装备基础and强化!$V$11,IF(AND(L3767="LEFTRING",OR(R3767=3,R3767=4)),[1]装备基础and强化!$W$11,IF(AND(L3767="RIGHTRING",OR(R3767=3,R3767=4)),[1]装备基础and强化!$X$11,IF(AND(L3767="NECKLACE",OR(R3767=3,R3767=4)),[1]装备基础and强化!$Y$11,0))))</f>
        <v>0</v>
      </c>
      <c r="AO3767" s="43" t="e">
        <f>IF(AND(L3767="BELT",T3767=1),[1]装备基础and强化!$AA$7,IF(AND(L3767="PANTS",T3767=1),[1]装备基础and强化!$AB$7,IF(AND(L3767="SHOES",T3767=1),[1]装备基础and强化!$AC$7,IF(AND(L3767="CLOTHES",T3767=1),[1]装备基础and强化!$AD$7,0))))</f>
        <v>#REF!</v>
      </c>
      <c r="AP3767" s="43">
        <f>IF(AND(L3767="BELT",T3767=2),[1]装备基础and强化!$AF$7,IF(AND(L3767="PANTS",T3767=2),[1]装备基础and强化!$AG$7,IF(AND(L3767="SHOES",T3767=2),[1]装备基础and强化!$AH$7,IF(AND(L3767="CLOTHES",T3767=2),[1]装备基础and强化!$AI$7,0))))</f>
        <v>0</v>
      </c>
      <c r="AQ3767" s="43">
        <f>IF(L3767="HAT",[1]装备基础and强化!$AK$7,IF(L3767="JADE",[1]装备基础and强化!$AK$7,0))</f>
        <v>0</v>
      </c>
      <c r="AR3767" s="43" t="e">
        <f t="shared" si="59"/>
        <v>#REF!</v>
      </c>
    </row>
    <row r="3768" spans="1:44" x14ac:dyDescent="0.15">
      <c r="A3768" s="43"/>
      <c r="B3768" s="5" t="s">
        <v>12965</v>
      </c>
      <c r="C3768" s="12">
        <v>23764</v>
      </c>
      <c r="D3768" s="5" t="s">
        <v>12966</v>
      </c>
      <c r="E3768" s="44" t="s">
        <v>25399</v>
      </c>
      <c r="F3768" s="4" t="s">
        <v>12967</v>
      </c>
      <c r="G3768" s="4" t="s">
        <v>12968</v>
      </c>
      <c r="H3768" s="44"/>
      <c r="I3768" s="4" t="s">
        <v>700</v>
      </c>
      <c r="J3768" s="6" t="s">
        <v>700</v>
      </c>
      <c r="K3768" s="45">
        <v>1</v>
      </c>
      <c r="L3768" s="4" t="s">
        <v>756</v>
      </c>
      <c r="M3768" s="104" t="s">
        <v>19270</v>
      </c>
      <c r="N3768" s="45">
        <v>2220100</v>
      </c>
      <c r="O3768" s="4" t="s">
        <v>5778</v>
      </c>
      <c r="P3768" s="4" t="s">
        <v>761</v>
      </c>
      <c r="Q3768" s="4">
        <v>210</v>
      </c>
      <c r="R3768" s="4">
        <v>4</v>
      </c>
      <c r="S3768" s="4" t="s">
        <v>11223</v>
      </c>
      <c r="T3768" s="4">
        <v>1</v>
      </c>
      <c r="U3768" s="4">
        <v>1</v>
      </c>
      <c r="W3768" s="4" t="s">
        <v>12969</v>
      </c>
      <c r="X3768" s="4" t="s">
        <v>12970</v>
      </c>
      <c r="Y3768" s="45">
        <v>0</v>
      </c>
      <c r="AA3768" s="4">
        <v>1</v>
      </c>
      <c r="AB3768" s="4">
        <v>100</v>
      </c>
      <c r="AC3768" s="4">
        <v>1</v>
      </c>
      <c r="AD3768" s="4">
        <v>1</v>
      </c>
      <c r="AE3768" s="45" t="s">
        <v>16461</v>
      </c>
      <c r="AF3768" s="45" t="s">
        <v>16457</v>
      </c>
      <c r="AG3768" s="45" t="s">
        <v>16459</v>
      </c>
      <c r="AH3768" s="45" t="s">
        <v>16453</v>
      </c>
      <c r="AI3768" s="45" t="s">
        <v>16455</v>
      </c>
      <c r="AJ3768" s="63" t="s">
        <v>20407</v>
      </c>
      <c r="AK3768" s="63" t="s">
        <v>20408</v>
      </c>
      <c r="AL3768" s="45">
        <v>0</v>
      </c>
      <c r="AM3768" s="43">
        <f>IF(AND(L3768="WEAPON",OR(R3768=0,R3768=1,R3768=2)),[1]装备基础and强化!$V$7,IF(AND(L3768="LEFTRING",OR(R3768=0,R3768=1,R3768=2)),[1]装备基础and强化!$W$7,IF(AND(L3768="RIGHTRING",OR(R3768=0,R3768=1,R3768=2)),[1]装备基础and强化!$X$7,IF(AND(L3768="NECKLACE",OR(R3768=0,R3768=1,R3768=2)),[1]装备基础and强化!$Y$7,0))))</f>
        <v>0</v>
      </c>
      <c r="AN3768" s="43">
        <f>IF(AND(L3768="WEAPON",OR(R3768=3,R3768=4)),[1]装备基础and强化!$V$11,IF(AND(L3768="LEFTRING",OR(R3768=3,R3768=4)),[1]装备基础and强化!$W$11,IF(AND(L3768="RIGHTRING",OR(R3768=3,R3768=4)),[1]装备基础and强化!$X$11,IF(AND(L3768="NECKLACE",OR(R3768=3,R3768=4)),[1]装备基础and强化!$Y$11,0))))</f>
        <v>0</v>
      </c>
      <c r="AO3768" s="43" t="e">
        <f>IF(AND(L3768="BELT",T3768=1),[1]装备基础and强化!$AA$7,IF(AND(L3768="PANTS",T3768=1),[1]装备基础and强化!$AB$7,IF(AND(L3768="SHOES",T3768=1),[1]装备基础and强化!$AC$7,IF(AND(L3768="CLOTHES",T3768=1),[1]装备基础and强化!$AD$7,0))))</f>
        <v>#REF!</v>
      </c>
      <c r="AP3768" s="43">
        <f>IF(AND(L3768="BELT",T3768=2),[1]装备基础and强化!$AF$7,IF(AND(L3768="PANTS",T3768=2),[1]装备基础and强化!$AG$7,IF(AND(L3768="SHOES",T3768=2),[1]装备基础and强化!$AH$7,IF(AND(L3768="CLOTHES",T3768=2),[1]装备基础and强化!$AI$7,0))))</f>
        <v>0</v>
      </c>
      <c r="AQ3768" s="43">
        <f>IF(L3768="HAT",[1]装备基础and强化!$AK$7,IF(L3768="JADE",[1]装备基础and强化!$AK$7,0))</f>
        <v>0</v>
      </c>
      <c r="AR3768" s="43" t="e">
        <f t="shared" si="59"/>
        <v>#REF!</v>
      </c>
    </row>
    <row r="3769" spans="1:44" x14ac:dyDescent="0.15">
      <c r="A3769" s="43"/>
      <c r="B3769" s="5" t="s">
        <v>12971</v>
      </c>
      <c r="C3769" s="12">
        <v>23765</v>
      </c>
      <c r="D3769" s="5" t="s">
        <v>12966</v>
      </c>
      <c r="E3769" s="44" t="s">
        <v>25400</v>
      </c>
      <c r="F3769" s="4" t="s">
        <v>12972</v>
      </c>
      <c r="G3769" s="4" t="s">
        <v>12973</v>
      </c>
      <c r="H3769" s="44"/>
      <c r="I3769" s="4" t="s">
        <v>700</v>
      </c>
      <c r="J3769" s="6" t="s">
        <v>700</v>
      </c>
      <c r="K3769" s="45">
        <v>1</v>
      </c>
      <c r="L3769" s="4" t="s">
        <v>756</v>
      </c>
      <c r="M3769" s="104" t="s">
        <v>19271</v>
      </c>
      <c r="N3769" s="45">
        <v>2220200</v>
      </c>
      <c r="O3769" s="4" t="s">
        <v>3092</v>
      </c>
      <c r="P3769" s="4" t="s">
        <v>761</v>
      </c>
      <c r="Q3769" s="4">
        <v>210</v>
      </c>
      <c r="R3769" s="4">
        <v>4</v>
      </c>
      <c r="S3769" s="4" t="s">
        <v>11223</v>
      </c>
      <c r="T3769" s="4">
        <v>1</v>
      </c>
      <c r="U3769" s="4">
        <v>2</v>
      </c>
      <c r="W3769" s="4" t="s">
        <v>12969</v>
      </c>
      <c r="X3769" s="4" t="s">
        <v>12970</v>
      </c>
      <c r="Y3769" s="45">
        <v>0</v>
      </c>
      <c r="AA3769" s="4">
        <v>1</v>
      </c>
      <c r="AB3769" s="4">
        <v>100</v>
      </c>
      <c r="AC3769" s="4">
        <v>1</v>
      </c>
      <c r="AD3769" s="4">
        <v>1</v>
      </c>
      <c r="AE3769" s="45" t="s">
        <v>16461</v>
      </c>
      <c r="AF3769" s="45" t="s">
        <v>16457</v>
      </c>
      <c r="AG3769" s="45" t="s">
        <v>16459</v>
      </c>
      <c r="AH3769" s="45" t="s">
        <v>16453</v>
      </c>
      <c r="AI3769" s="45" t="s">
        <v>16455</v>
      </c>
      <c r="AJ3769" s="63" t="s">
        <v>20407</v>
      </c>
      <c r="AK3769" s="63" t="s">
        <v>20408</v>
      </c>
      <c r="AL3769" s="4">
        <v>0</v>
      </c>
      <c r="AM3769" s="43">
        <f>IF(AND(L3769="WEAPON",OR(R3769=0,R3769=1,R3769=2)),[1]装备基础and强化!$V$7,IF(AND(L3769="LEFTRING",OR(R3769=0,R3769=1,R3769=2)),[1]装备基础and强化!$W$7,IF(AND(L3769="RIGHTRING",OR(R3769=0,R3769=1,R3769=2)),[1]装备基础and强化!$X$7,IF(AND(L3769="NECKLACE",OR(R3769=0,R3769=1,R3769=2)),[1]装备基础and强化!$Y$7,0))))</f>
        <v>0</v>
      </c>
      <c r="AN3769" s="43">
        <f>IF(AND(L3769="WEAPON",OR(R3769=3,R3769=4)),[1]装备基础and强化!$V$11,IF(AND(L3769="LEFTRING",OR(R3769=3,R3769=4)),[1]装备基础and强化!$W$11,IF(AND(L3769="RIGHTRING",OR(R3769=3,R3769=4)),[1]装备基础and强化!$X$11,IF(AND(L3769="NECKLACE",OR(R3769=3,R3769=4)),[1]装备基础and强化!$Y$11,0))))</f>
        <v>0</v>
      </c>
      <c r="AO3769" s="43" t="e">
        <f>IF(AND(L3769="BELT",T3769=1),[1]装备基础and强化!$AA$7,IF(AND(L3769="PANTS",T3769=1),[1]装备基础and强化!$AB$7,IF(AND(L3769="SHOES",T3769=1),[1]装备基础and强化!$AC$7,IF(AND(L3769="CLOTHES",T3769=1),[1]装备基础and强化!$AD$7,0))))</f>
        <v>#REF!</v>
      </c>
      <c r="AP3769" s="43">
        <f>IF(AND(L3769="BELT",T3769=2),[1]装备基础and强化!$AF$7,IF(AND(L3769="PANTS",T3769=2),[1]装备基础and强化!$AG$7,IF(AND(L3769="SHOES",T3769=2),[1]装备基础and强化!$AH$7,IF(AND(L3769="CLOTHES",T3769=2),[1]装备基础and强化!$AI$7,0))))</f>
        <v>0</v>
      </c>
      <c r="AQ3769" s="43">
        <f>IF(L3769="HAT",[1]装备基础and强化!$AK$7,IF(L3769="JADE",[1]装备基础and强化!$AK$7,0))</f>
        <v>0</v>
      </c>
      <c r="AR3769" s="43" t="e">
        <f t="shared" si="59"/>
        <v>#REF!</v>
      </c>
    </row>
    <row r="3770" spans="1:44" x14ac:dyDescent="0.15">
      <c r="A3770" s="43"/>
      <c r="B3770" s="5" t="s">
        <v>12974</v>
      </c>
      <c r="C3770" s="12">
        <v>23766</v>
      </c>
      <c r="D3770" s="5" t="s">
        <v>12966</v>
      </c>
      <c r="E3770" s="44" t="s">
        <v>25401</v>
      </c>
      <c r="F3770" s="4" t="s">
        <v>12975</v>
      </c>
      <c r="G3770" s="4" t="s">
        <v>12976</v>
      </c>
      <c r="H3770" s="44"/>
      <c r="I3770" s="4" t="s">
        <v>700</v>
      </c>
      <c r="J3770" s="6" t="s">
        <v>700</v>
      </c>
      <c r="K3770" s="45">
        <v>1</v>
      </c>
      <c r="L3770" s="4" t="s">
        <v>756</v>
      </c>
      <c r="M3770" s="104" t="s">
        <v>19272</v>
      </c>
      <c r="N3770" s="45">
        <v>2220300</v>
      </c>
      <c r="O3770" s="4" t="s">
        <v>14831</v>
      </c>
      <c r="P3770" s="4" t="s">
        <v>761</v>
      </c>
      <c r="Q3770" s="4">
        <v>210</v>
      </c>
      <c r="R3770" s="4">
        <v>4</v>
      </c>
      <c r="S3770" s="4" t="s">
        <v>11223</v>
      </c>
      <c r="T3770" s="4">
        <v>1</v>
      </c>
      <c r="U3770" s="4">
        <v>3</v>
      </c>
      <c r="W3770" s="4" t="s">
        <v>12969</v>
      </c>
      <c r="X3770" s="4" t="s">
        <v>12970</v>
      </c>
      <c r="Y3770" s="45">
        <v>0</v>
      </c>
      <c r="AA3770" s="4">
        <v>1</v>
      </c>
      <c r="AB3770" s="4">
        <v>100</v>
      </c>
      <c r="AC3770" s="4">
        <v>1</v>
      </c>
      <c r="AD3770" s="4">
        <v>1</v>
      </c>
      <c r="AE3770" s="45" t="s">
        <v>16461</v>
      </c>
      <c r="AF3770" s="45" t="s">
        <v>16457</v>
      </c>
      <c r="AG3770" s="45" t="s">
        <v>16459</v>
      </c>
      <c r="AH3770" s="45" t="s">
        <v>16453</v>
      </c>
      <c r="AI3770" s="45" t="s">
        <v>16455</v>
      </c>
      <c r="AJ3770" s="63" t="s">
        <v>20407</v>
      </c>
      <c r="AK3770" s="63" t="s">
        <v>20408</v>
      </c>
      <c r="AL3770" s="45">
        <v>0</v>
      </c>
      <c r="AM3770" s="43">
        <f>IF(AND(L3770="WEAPON",OR(R3770=0,R3770=1,R3770=2)),[1]装备基础and强化!$V$7,IF(AND(L3770="LEFTRING",OR(R3770=0,R3770=1,R3770=2)),[1]装备基础and强化!$W$7,IF(AND(L3770="RIGHTRING",OR(R3770=0,R3770=1,R3770=2)),[1]装备基础and强化!$X$7,IF(AND(L3770="NECKLACE",OR(R3770=0,R3770=1,R3770=2)),[1]装备基础and强化!$Y$7,0))))</f>
        <v>0</v>
      </c>
      <c r="AN3770" s="43">
        <f>IF(AND(L3770="WEAPON",OR(R3770=3,R3770=4)),[1]装备基础and强化!$V$11,IF(AND(L3770="LEFTRING",OR(R3770=3,R3770=4)),[1]装备基础and强化!$W$11,IF(AND(L3770="RIGHTRING",OR(R3770=3,R3770=4)),[1]装备基础and强化!$X$11,IF(AND(L3770="NECKLACE",OR(R3770=3,R3770=4)),[1]装备基础and强化!$Y$11,0))))</f>
        <v>0</v>
      </c>
      <c r="AO3770" s="43" t="e">
        <f>IF(AND(L3770="BELT",T3770=1),[1]装备基础and强化!$AA$7,IF(AND(L3770="PANTS",T3770=1),[1]装备基础and强化!$AB$7,IF(AND(L3770="SHOES",T3770=1),[1]装备基础and强化!$AC$7,IF(AND(L3770="CLOTHES",T3770=1),[1]装备基础and强化!$AD$7,0))))</f>
        <v>#REF!</v>
      </c>
      <c r="AP3770" s="43">
        <f>IF(AND(L3770="BELT",T3770=2),[1]装备基础and强化!$AF$7,IF(AND(L3770="PANTS",T3770=2),[1]装备基础and强化!$AG$7,IF(AND(L3770="SHOES",T3770=2),[1]装备基础and强化!$AH$7,IF(AND(L3770="CLOTHES",T3770=2),[1]装备基础and强化!$AI$7,0))))</f>
        <v>0</v>
      </c>
      <c r="AQ3770" s="43">
        <f>IF(L3770="HAT",[1]装备基础and强化!$AK$7,IF(L3770="JADE",[1]装备基础and强化!$AK$7,0))</f>
        <v>0</v>
      </c>
      <c r="AR3770" s="43" t="e">
        <f t="shared" si="59"/>
        <v>#REF!</v>
      </c>
    </row>
    <row r="3771" spans="1:44" x14ac:dyDescent="0.15">
      <c r="A3771" s="43"/>
      <c r="B3771" s="5" t="s">
        <v>12977</v>
      </c>
      <c r="C3771" s="12">
        <v>23767</v>
      </c>
      <c r="D3771" s="5" t="s">
        <v>12966</v>
      </c>
      <c r="E3771" s="44" t="s">
        <v>25402</v>
      </c>
      <c r="F3771" s="4" t="s">
        <v>12978</v>
      </c>
      <c r="G3771" s="4" t="s">
        <v>12979</v>
      </c>
      <c r="H3771" s="44"/>
      <c r="I3771" s="4" t="s">
        <v>700</v>
      </c>
      <c r="J3771" s="6" t="s">
        <v>700</v>
      </c>
      <c r="K3771" s="45">
        <v>1</v>
      </c>
      <c r="L3771" s="4" t="s">
        <v>756</v>
      </c>
      <c r="M3771" s="104" t="s">
        <v>19273</v>
      </c>
      <c r="N3771" s="45">
        <v>2220400</v>
      </c>
      <c r="O3771" s="4" t="s">
        <v>2637</v>
      </c>
      <c r="P3771" s="4" t="s">
        <v>761</v>
      </c>
      <c r="Q3771" s="4">
        <v>210</v>
      </c>
      <c r="R3771" s="4">
        <v>4</v>
      </c>
      <c r="S3771" s="4" t="s">
        <v>11223</v>
      </c>
      <c r="T3771" s="4">
        <v>1</v>
      </c>
      <c r="U3771" s="4">
        <v>4</v>
      </c>
      <c r="W3771" s="4" t="s">
        <v>12969</v>
      </c>
      <c r="X3771" s="4" t="s">
        <v>12970</v>
      </c>
      <c r="Y3771" s="45">
        <v>0</v>
      </c>
      <c r="AA3771" s="4">
        <v>1</v>
      </c>
      <c r="AB3771" s="4">
        <v>100</v>
      </c>
      <c r="AC3771" s="4">
        <v>1</v>
      </c>
      <c r="AD3771" s="4">
        <v>1</v>
      </c>
      <c r="AE3771" s="45" t="s">
        <v>16461</v>
      </c>
      <c r="AF3771" s="45" t="s">
        <v>16457</v>
      </c>
      <c r="AG3771" s="45" t="s">
        <v>16459</v>
      </c>
      <c r="AH3771" s="45" t="s">
        <v>16453</v>
      </c>
      <c r="AI3771" s="45" t="s">
        <v>16455</v>
      </c>
      <c r="AJ3771" s="63" t="s">
        <v>20407</v>
      </c>
      <c r="AK3771" s="63" t="s">
        <v>20408</v>
      </c>
      <c r="AL3771" s="4">
        <v>0</v>
      </c>
      <c r="AM3771" s="43">
        <f>IF(AND(L3771="WEAPON",OR(R3771=0,R3771=1,R3771=2)),[1]装备基础and强化!$V$7,IF(AND(L3771="LEFTRING",OR(R3771=0,R3771=1,R3771=2)),[1]装备基础and强化!$W$7,IF(AND(L3771="RIGHTRING",OR(R3771=0,R3771=1,R3771=2)),[1]装备基础and强化!$X$7,IF(AND(L3771="NECKLACE",OR(R3771=0,R3771=1,R3771=2)),[1]装备基础and强化!$Y$7,0))))</f>
        <v>0</v>
      </c>
      <c r="AN3771" s="43">
        <f>IF(AND(L3771="WEAPON",OR(R3771=3,R3771=4)),[1]装备基础and强化!$V$11,IF(AND(L3771="LEFTRING",OR(R3771=3,R3771=4)),[1]装备基础and强化!$W$11,IF(AND(L3771="RIGHTRING",OR(R3771=3,R3771=4)),[1]装备基础and强化!$X$11,IF(AND(L3771="NECKLACE",OR(R3771=3,R3771=4)),[1]装备基础and强化!$Y$11,0))))</f>
        <v>0</v>
      </c>
      <c r="AO3771" s="43" t="e">
        <f>IF(AND(L3771="BELT",T3771=1),[1]装备基础and强化!$AA$7,IF(AND(L3771="PANTS",T3771=1),[1]装备基础and强化!$AB$7,IF(AND(L3771="SHOES",T3771=1),[1]装备基础and强化!$AC$7,IF(AND(L3771="CLOTHES",T3771=1),[1]装备基础and强化!$AD$7,0))))</f>
        <v>#REF!</v>
      </c>
      <c r="AP3771" s="43">
        <f>IF(AND(L3771="BELT",T3771=2),[1]装备基础and强化!$AF$7,IF(AND(L3771="PANTS",T3771=2),[1]装备基础and强化!$AG$7,IF(AND(L3771="SHOES",T3771=2),[1]装备基础and强化!$AH$7,IF(AND(L3771="CLOTHES",T3771=2),[1]装备基础and强化!$AI$7,0))))</f>
        <v>0</v>
      </c>
      <c r="AQ3771" s="43">
        <f>IF(L3771="HAT",[1]装备基础and强化!$AK$7,IF(L3771="JADE",[1]装备基础and强化!$AK$7,0))</f>
        <v>0</v>
      </c>
      <c r="AR3771" s="43" t="e">
        <f t="shared" si="59"/>
        <v>#REF!</v>
      </c>
    </row>
    <row r="3772" spans="1:44" x14ac:dyDescent="0.15">
      <c r="A3772" s="43"/>
      <c r="B3772" s="5" t="s">
        <v>12980</v>
      </c>
      <c r="C3772" s="12">
        <v>23768</v>
      </c>
      <c r="D3772" s="5" t="s">
        <v>12966</v>
      </c>
      <c r="E3772" s="44" t="s">
        <v>25403</v>
      </c>
      <c r="F3772" s="4" t="s">
        <v>12981</v>
      </c>
      <c r="G3772" s="4" t="s">
        <v>12982</v>
      </c>
      <c r="H3772" s="44"/>
      <c r="I3772" s="4" t="s">
        <v>700</v>
      </c>
      <c r="J3772" s="6" t="s">
        <v>700</v>
      </c>
      <c r="K3772" s="45">
        <v>1</v>
      </c>
      <c r="L3772" s="4" t="s">
        <v>756</v>
      </c>
      <c r="M3772" s="104" t="s">
        <v>19274</v>
      </c>
      <c r="N3772" s="45">
        <v>2220500</v>
      </c>
      <c r="O3772" s="4" t="s">
        <v>7145</v>
      </c>
      <c r="P3772" s="4" t="s">
        <v>761</v>
      </c>
      <c r="Q3772" s="4">
        <v>210</v>
      </c>
      <c r="R3772" s="4">
        <v>4</v>
      </c>
      <c r="S3772" s="4" t="s">
        <v>11223</v>
      </c>
      <c r="T3772" s="4">
        <v>1</v>
      </c>
      <c r="U3772" s="4">
        <v>5</v>
      </c>
      <c r="W3772" s="4" t="s">
        <v>12969</v>
      </c>
      <c r="X3772" s="4" t="s">
        <v>12970</v>
      </c>
      <c r="Y3772" s="45">
        <v>0</v>
      </c>
      <c r="AA3772" s="4">
        <v>1</v>
      </c>
      <c r="AB3772" s="4">
        <v>100</v>
      </c>
      <c r="AC3772" s="4">
        <v>1</v>
      </c>
      <c r="AD3772" s="4">
        <v>1</v>
      </c>
      <c r="AE3772" s="45" t="s">
        <v>16461</v>
      </c>
      <c r="AF3772" s="45" t="s">
        <v>16457</v>
      </c>
      <c r="AG3772" s="45" t="s">
        <v>16459</v>
      </c>
      <c r="AH3772" s="45" t="s">
        <v>16453</v>
      </c>
      <c r="AI3772" s="45" t="s">
        <v>16455</v>
      </c>
      <c r="AJ3772" s="63" t="s">
        <v>20407</v>
      </c>
      <c r="AK3772" s="63" t="s">
        <v>20408</v>
      </c>
      <c r="AL3772" s="45">
        <v>0</v>
      </c>
      <c r="AM3772" s="43">
        <f>IF(AND(L3772="WEAPON",OR(R3772=0,R3772=1,R3772=2)),[1]装备基础and强化!$V$7,IF(AND(L3772="LEFTRING",OR(R3772=0,R3772=1,R3772=2)),[1]装备基础and强化!$W$7,IF(AND(L3772="RIGHTRING",OR(R3772=0,R3772=1,R3772=2)),[1]装备基础and强化!$X$7,IF(AND(L3772="NECKLACE",OR(R3772=0,R3772=1,R3772=2)),[1]装备基础and强化!$Y$7,0))))</f>
        <v>0</v>
      </c>
      <c r="AN3772" s="43">
        <f>IF(AND(L3772="WEAPON",OR(R3772=3,R3772=4)),[1]装备基础and强化!$V$11,IF(AND(L3772="LEFTRING",OR(R3772=3,R3772=4)),[1]装备基础and强化!$W$11,IF(AND(L3772="RIGHTRING",OR(R3772=3,R3772=4)),[1]装备基础and强化!$X$11,IF(AND(L3772="NECKLACE",OR(R3772=3,R3772=4)),[1]装备基础and强化!$Y$11,0))))</f>
        <v>0</v>
      </c>
      <c r="AO3772" s="43" t="e">
        <f>IF(AND(L3772="BELT",T3772=1),[1]装备基础and强化!$AA$7,IF(AND(L3772="PANTS",T3772=1),[1]装备基础and强化!$AB$7,IF(AND(L3772="SHOES",T3772=1),[1]装备基础and强化!$AC$7,IF(AND(L3772="CLOTHES",T3772=1),[1]装备基础and强化!$AD$7,0))))</f>
        <v>#REF!</v>
      </c>
      <c r="AP3772" s="43">
        <f>IF(AND(L3772="BELT",T3772=2),[1]装备基础and强化!$AF$7,IF(AND(L3772="PANTS",T3772=2),[1]装备基础and强化!$AG$7,IF(AND(L3772="SHOES",T3772=2),[1]装备基础and强化!$AH$7,IF(AND(L3772="CLOTHES",T3772=2),[1]装备基础and强化!$AI$7,0))))</f>
        <v>0</v>
      </c>
      <c r="AQ3772" s="43">
        <f>IF(L3772="HAT",[1]装备基础and强化!$AK$7,IF(L3772="JADE",[1]装备基础and强化!$AK$7,0))</f>
        <v>0</v>
      </c>
      <c r="AR3772" s="43" t="e">
        <f t="shared" si="59"/>
        <v>#REF!</v>
      </c>
    </row>
    <row r="3773" spans="1:44" x14ac:dyDescent="0.15">
      <c r="A3773" s="43"/>
      <c r="B3773" s="5" t="s">
        <v>12983</v>
      </c>
      <c r="C3773" s="12">
        <v>23769</v>
      </c>
      <c r="D3773" s="5" t="s">
        <v>12966</v>
      </c>
      <c r="E3773" s="44" t="s">
        <v>25404</v>
      </c>
      <c r="F3773" s="4" t="s">
        <v>12984</v>
      </c>
      <c r="G3773" s="4" t="s">
        <v>12985</v>
      </c>
      <c r="H3773" s="44"/>
      <c r="I3773" s="4" t="s">
        <v>700</v>
      </c>
      <c r="J3773" s="6" t="s">
        <v>700</v>
      </c>
      <c r="K3773" s="45">
        <v>1</v>
      </c>
      <c r="L3773" s="4" t="s">
        <v>756</v>
      </c>
      <c r="M3773" s="104" t="s">
        <v>19275</v>
      </c>
      <c r="N3773" s="45">
        <v>2220600</v>
      </c>
      <c r="O3773" s="4" t="s">
        <v>15237</v>
      </c>
      <c r="P3773" s="4" t="s">
        <v>761</v>
      </c>
      <c r="Q3773" s="4">
        <v>210</v>
      </c>
      <c r="R3773" s="4">
        <v>4</v>
      </c>
      <c r="S3773" s="4" t="s">
        <v>11223</v>
      </c>
      <c r="T3773" s="4">
        <v>1</v>
      </c>
      <c r="U3773" s="4">
        <v>6</v>
      </c>
      <c r="W3773" s="4" t="s">
        <v>12969</v>
      </c>
      <c r="X3773" s="4" t="s">
        <v>12970</v>
      </c>
      <c r="Y3773" s="45">
        <v>0</v>
      </c>
      <c r="AA3773" s="4">
        <v>1</v>
      </c>
      <c r="AB3773" s="4">
        <v>100</v>
      </c>
      <c r="AC3773" s="4">
        <v>1</v>
      </c>
      <c r="AD3773" s="4">
        <v>1</v>
      </c>
      <c r="AE3773" s="45" t="s">
        <v>16461</v>
      </c>
      <c r="AF3773" s="45" t="s">
        <v>16457</v>
      </c>
      <c r="AG3773" s="45" t="s">
        <v>16459</v>
      </c>
      <c r="AH3773" s="45" t="s">
        <v>16453</v>
      </c>
      <c r="AI3773" s="45" t="s">
        <v>16455</v>
      </c>
      <c r="AJ3773" s="63" t="s">
        <v>20407</v>
      </c>
      <c r="AK3773" s="63" t="s">
        <v>20408</v>
      </c>
      <c r="AL3773" s="4">
        <v>0</v>
      </c>
      <c r="AM3773" s="43">
        <f>IF(AND(L3773="WEAPON",OR(R3773=0,R3773=1,R3773=2)),[1]装备基础and强化!$V$7,IF(AND(L3773="LEFTRING",OR(R3773=0,R3773=1,R3773=2)),[1]装备基础and强化!$W$7,IF(AND(L3773="RIGHTRING",OR(R3773=0,R3773=1,R3773=2)),[1]装备基础and强化!$X$7,IF(AND(L3773="NECKLACE",OR(R3773=0,R3773=1,R3773=2)),[1]装备基础and强化!$Y$7,0))))</f>
        <v>0</v>
      </c>
      <c r="AN3773" s="43">
        <f>IF(AND(L3773="WEAPON",OR(R3773=3,R3773=4)),[1]装备基础and强化!$V$11,IF(AND(L3773="LEFTRING",OR(R3773=3,R3773=4)),[1]装备基础and强化!$W$11,IF(AND(L3773="RIGHTRING",OR(R3773=3,R3773=4)),[1]装备基础and强化!$X$11,IF(AND(L3773="NECKLACE",OR(R3773=3,R3773=4)),[1]装备基础and强化!$Y$11,0))))</f>
        <v>0</v>
      </c>
      <c r="AO3773" s="43" t="e">
        <f>IF(AND(L3773="BELT",T3773=1),[1]装备基础and强化!$AA$7,IF(AND(L3773="PANTS",T3773=1),[1]装备基础and强化!$AB$7,IF(AND(L3773="SHOES",T3773=1),[1]装备基础and强化!$AC$7,IF(AND(L3773="CLOTHES",T3773=1),[1]装备基础and强化!$AD$7,0))))</f>
        <v>#REF!</v>
      </c>
      <c r="AP3773" s="43">
        <f>IF(AND(L3773="BELT",T3773=2),[1]装备基础and强化!$AF$7,IF(AND(L3773="PANTS",T3773=2),[1]装备基础and强化!$AG$7,IF(AND(L3773="SHOES",T3773=2),[1]装备基础and强化!$AH$7,IF(AND(L3773="CLOTHES",T3773=2),[1]装备基础and强化!$AI$7,0))))</f>
        <v>0</v>
      </c>
      <c r="AQ3773" s="43">
        <f>IF(L3773="HAT",[1]装备基础and强化!$AK$7,IF(L3773="JADE",[1]装备基础and强化!$AK$7,0))</f>
        <v>0</v>
      </c>
      <c r="AR3773" s="43" t="e">
        <f t="shared" si="59"/>
        <v>#REF!</v>
      </c>
    </row>
    <row r="3774" spans="1:44" x14ac:dyDescent="0.15">
      <c r="A3774" s="43"/>
      <c r="B3774" s="5" t="s">
        <v>12986</v>
      </c>
      <c r="C3774" s="12">
        <v>23770</v>
      </c>
      <c r="D3774" s="5" t="s">
        <v>12966</v>
      </c>
      <c r="E3774" s="44" t="s">
        <v>25405</v>
      </c>
      <c r="F3774" s="4" t="s">
        <v>12987</v>
      </c>
      <c r="G3774" s="4" t="s">
        <v>12988</v>
      </c>
      <c r="H3774" s="44"/>
      <c r="I3774" s="4" t="s">
        <v>700</v>
      </c>
      <c r="J3774" s="6" t="s">
        <v>700</v>
      </c>
      <c r="K3774" s="45">
        <v>1</v>
      </c>
      <c r="L3774" s="4" t="s">
        <v>756</v>
      </c>
      <c r="M3774" s="104" t="s">
        <v>19276</v>
      </c>
      <c r="N3774" s="45">
        <v>2220700</v>
      </c>
      <c r="O3774" s="4" t="s">
        <v>15478</v>
      </c>
      <c r="P3774" s="4" t="s">
        <v>761</v>
      </c>
      <c r="Q3774" s="4">
        <v>210</v>
      </c>
      <c r="R3774" s="4">
        <v>4</v>
      </c>
      <c r="S3774" s="4" t="s">
        <v>11223</v>
      </c>
      <c r="T3774" s="4">
        <v>1</v>
      </c>
      <c r="U3774" s="4">
        <v>7</v>
      </c>
      <c r="W3774" s="4" t="s">
        <v>12969</v>
      </c>
      <c r="X3774" s="4" t="s">
        <v>12970</v>
      </c>
      <c r="Y3774" s="45">
        <v>0</v>
      </c>
      <c r="AA3774" s="4">
        <v>1</v>
      </c>
      <c r="AB3774" s="4">
        <v>100</v>
      </c>
      <c r="AC3774" s="4">
        <v>1</v>
      </c>
      <c r="AD3774" s="4">
        <v>1</v>
      </c>
      <c r="AE3774" s="45" t="s">
        <v>16461</v>
      </c>
      <c r="AF3774" s="45" t="s">
        <v>16457</v>
      </c>
      <c r="AG3774" s="45" t="s">
        <v>16459</v>
      </c>
      <c r="AH3774" s="45" t="s">
        <v>16453</v>
      </c>
      <c r="AI3774" s="45" t="s">
        <v>16455</v>
      </c>
      <c r="AJ3774" s="63" t="s">
        <v>20407</v>
      </c>
      <c r="AK3774" s="63" t="s">
        <v>20408</v>
      </c>
      <c r="AL3774" s="45">
        <v>0</v>
      </c>
      <c r="AM3774" s="43">
        <f>IF(AND(L3774="WEAPON",OR(R3774=0,R3774=1,R3774=2)),[1]装备基础and强化!$V$7,IF(AND(L3774="LEFTRING",OR(R3774=0,R3774=1,R3774=2)),[1]装备基础and强化!$W$7,IF(AND(L3774="RIGHTRING",OR(R3774=0,R3774=1,R3774=2)),[1]装备基础and强化!$X$7,IF(AND(L3774="NECKLACE",OR(R3774=0,R3774=1,R3774=2)),[1]装备基础and强化!$Y$7,0))))</f>
        <v>0</v>
      </c>
      <c r="AN3774" s="43">
        <f>IF(AND(L3774="WEAPON",OR(R3774=3,R3774=4)),[1]装备基础and强化!$V$11,IF(AND(L3774="LEFTRING",OR(R3774=3,R3774=4)),[1]装备基础and强化!$W$11,IF(AND(L3774="RIGHTRING",OR(R3774=3,R3774=4)),[1]装备基础and强化!$X$11,IF(AND(L3774="NECKLACE",OR(R3774=3,R3774=4)),[1]装备基础and强化!$Y$11,0))))</f>
        <v>0</v>
      </c>
      <c r="AO3774" s="43" t="e">
        <f>IF(AND(L3774="BELT",T3774=1),[1]装备基础and强化!$AA$7,IF(AND(L3774="PANTS",T3774=1),[1]装备基础and强化!$AB$7,IF(AND(L3774="SHOES",T3774=1),[1]装备基础and强化!$AC$7,IF(AND(L3774="CLOTHES",T3774=1),[1]装备基础and强化!$AD$7,0))))</f>
        <v>#REF!</v>
      </c>
      <c r="AP3774" s="43">
        <f>IF(AND(L3774="BELT",T3774=2),[1]装备基础and强化!$AF$7,IF(AND(L3774="PANTS",T3774=2),[1]装备基础and强化!$AG$7,IF(AND(L3774="SHOES",T3774=2),[1]装备基础and强化!$AH$7,IF(AND(L3774="CLOTHES",T3774=2),[1]装备基础and强化!$AI$7,0))))</f>
        <v>0</v>
      </c>
      <c r="AQ3774" s="43">
        <f>IF(L3774="HAT",[1]装备基础and强化!$AK$7,IF(L3774="JADE",[1]装备基础and强化!$AK$7,0))</f>
        <v>0</v>
      </c>
      <c r="AR3774" s="43" t="e">
        <f t="shared" si="59"/>
        <v>#REF!</v>
      </c>
    </row>
    <row r="3775" spans="1:44" x14ac:dyDescent="0.15">
      <c r="A3775" s="43"/>
      <c r="B3775" s="5" t="s">
        <v>12989</v>
      </c>
      <c r="C3775" s="12">
        <v>23771</v>
      </c>
      <c r="D3775" s="5" t="s">
        <v>12966</v>
      </c>
      <c r="E3775" s="44" t="s">
        <v>25406</v>
      </c>
      <c r="F3775" s="4" t="s">
        <v>12990</v>
      </c>
      <c r="G3775" s="4" t="s">
        <v>12991</v>
      </c>
      <c r="H3775" s="44"/>
      <c r="I3775" s="4" t="s">
        <v>700</v>
      </c>
      <c r="J3775" s="6" t="s">
        <v>700</v>
      </c>
      <c r="K3775" s="45">
        <v>1</v>
      </c>
      <c r="L3775" s="4" t="s">
        <v>756</v>
      </c>
      <c r="M3775" s="104" t="s">
        <v>19277</v>
      </c>
      <c r="N3775" s="45">
        <v>2220800</v>
      </c>
      <c r="O3775" s="4" t="s">
        <v>15479</v>
      </c>
      <c r="P3775" s="4" t="s">
        <v>761</v>
      </c>
      <c r="Q3775" s="4">
        <v>210</v>
      </c>
      <c r="R3775" s="4">
        <v>4</v>
      </c>
      <c r="S3775" s="4" t="s">
        <v>11223</v>
      </c>
      <c r="T3775" s="4">
        <v>1</v>
      </c>
      <c r="U3775" s="4">
        <v>8</v>
      </c>
      <c r="W3775" s="4" t="s">
        <v>12969</v>
      </c>
      <c r="X3775" s="4" t="s">
        <v>12970</v>
      </c>
      <c r="Y3775" s="45">
        <v>0</v>
      </c>
      <c r="AA3775" s="4">
        <v>1</v>
      </c>
      <c r="AB3775" s="4">
        <v>100</v>
      </c>
      <c r="AC3775" s="4">
        <v>1</v>
      </c>
      <c r="AD3775" s="4">
        <v>1</v>
      </c>
      <c r="AE3775" s="45" t="s">
        <v>16461</v>
      </c>
      <c r="AF3775" s="45" t="s">
        <v>16457</v>
      </c>
      <c r="AG3775" s="45" t="s">
        <v>16459</v>
      </c>
      <c r="AH3775" s="45" t="s">
        <v>16453</v>
      </c>
      <c r="AI3775" s="45" t="s">
        <v>16455</v>
      </c>
      <c r="AJ3775" s="63" t="s">
        <v>20407</v>
      </c>
      <c r="AK3775" s="63" t="s">
        <v>20408</v>
      </c>
      <c r="AL3775" s="4">
        <v>0</v>
      </c>
      <c r="AM3775" s="43">
        <f>IF(AND(L3775="WEAPON",OR(R3775=0,R3775=1,R3775=2)),[1]装备基础and强化!$V$7,IF(AND(L3775="LEFTRING",OR(R3775=0,R3775=1,R3775=2)),[1]装备基础and强化!$W$7,IF(AND(L3775="RIGHTRING",OR(R3775=0,R3775=1,R3775=2)),[1]装备基础and强化!$X$7,IF(AND(L3775="NECKLACE",OR(R3775=0,R3775=1,R3775=2)),[1]装备基础and强化!$Y$7,0))))</f>
        <v>0</v>
      </c>
      <c r="AN3775" s="43">
        <f>IF(AND(L3775="WEAPON",OR(R3775=3,R3775=4)),[1]装备基础and强化!$V$11,IF(AND(L3775="LEFTRING",OR(R3775=3,R3775=4)),[1]装备基础and强化!$W$11,IF(AND(L3775="RIGHTRING",OR(R3775=3,R3775=4)),[1]装备基础and强化!$X$11,IF(AND(L3775="NECKLACE",OR(R3775=3,R3775=4)),[1]装备基础and强化!$Y$11,0))))</f>
        <v>0</v>
      </c>
      <c r="AO3775" s="43" t="e">
        <f>IF(AND(L3775="BELT",T3775=1),[1]装备基础and强化!$AA$7,IF(AND(L3775="PANTS",T3775=1),[1]装备基础and强化!$AB$7,IF(AND(L3775="SHOES",T3775=1),[1]装备基础and强化!$AC$7,IF(AND(L3775="CLOTHES",T3775=1),[1]装备基础and强化!$AD$7,0))))</f>
        <v>#REF!</v>
      </c>
      <c r="AP3775" s="43">
        <f>IF(AND(L3775="BELT",T3775=2),[1]装备基础and强化!$AF$7,IF(AND(L3775="PANTS",T3775=2),[1]装备基础and强化!$AG$7,IF(AND(L3775="SHOES",T3775=2),[1]装备基础and强化!$AH$7,IF(AND(L3775="CLOTHES",T3775=2),[1]装备基础and强化!$AI$7,0))))</f>
        <v>0</v>
      </c>
      <c r="AQ3775" s="43">
        <f>IF(L3775="HAT",[1]装备基础and强化!$AK$7,IF(L3775="JADE",[1]装备基础and强化!$AK$7,0))</f>
        <v>0</v>
      </c>
      <c r="AR3775" s="43" t="e">
        <f t="shared" si="59"/>
        <v>#REF!</v>
      </c>
    </row>
    <row r="3776" spans="1:44" x14ac:dyDescent="0.15">
      <c r="A3776" s="43"/>
      <c r="B3776" s="5" t="s">
        <v>12992</v>
      </c>
      <c r="C3776" s="12">
        <v>23772</v>
      </c>
      <c r="D3776" s="5" t="s">
        <v>12993</v>
      </c>
      <c r="E3776" s="44" t="s">
        <v>25407</v>
      </c>
      <c r="F3776" s="4" t="s">
        <v>12994</v>
      </c>
      <c r="G3776" s="4" t="s">
        <v>12995</v>
      </c>
      <c r="H3776" s="44"/>
      <c r="I3776" s="4" t="s">
        <v>700</v>
      </c>
      <c r="J3776" s="6" t="s">
        <v>700</v>
      </c>
      <c r="K3776" s="45">
        <v>1</v>
      </c>
      <c r="L3776" s="4" t="s">
        <v>756</v>
      </c>
      <c r="M3776" s="104" t="s">
        <v>19278</v>
      </c>
      <c r="N3776" s="45">
        <v>2250100</v>
      </c>
      <c r="O3776" s="4" t="s">
        <v>3064</v>
      </c>
      <c r="P3776" s="4" t="s">
        <v>761</v>
      </c>
      <c r="Q3776" s="4">
        <v>240</v>
      </c>
      <c r="R3776" s="4">
        <v>4</v>
      </c>
      <c r="S3776" s="4" t="s">
        <v>11252</v>
      </c>
      <c r="T3776" s="4">
        <v>1</v>
      </c>
      <c r="U3776" s="4">
        <v>1</v>
      </c>
      <c r="W3776" s="4" t="s">
        <v>12996</v>
      </c>
      <c r="X3776" s="4" t="s">
        <v>12997</v>
      </c>
      <c r="Y3776" s="45">
        <v>0</v>
      </c>
      <c r="AA3776" s="4">
        <v>1</v>
      </c>
      <c r="AB3776" s="4">
        <v>100</v>
      </c>
      <c r="AC3776" s="4">
        <v>1</v>
      </c>
      <c r="AD3776" s="4">
        <v>1</v>
      </c>
      <c r="AE3776" s="45" t="s">
        <v>16461</v>
      </c>
      <c r="AF3776" s="45" t="s">
        <v>16457</v>
      </c>
      <c r="AG3776" s="45" t="s">
        <v>16459</v>
      </c>
      <c r="AH3776" s="45" t="s">
        <v>16453</v>
      </c>
      <c r="AI3776" s="45" t="s">
        <v>16455</v>
      </c>
      <c r="AJ3776" s="63" t="s">
        <v>20407</v>
      </c>
      <c r="AK3776" s="63" t="s">
        <v>20408</v>
      </c>
      <c r="AL3776" s="45">
        <v>0</v>
      </c>
      <c r="AM3776" s="43">
        <f>IF(AND(L3776="WEAPON",OR(R3776=0,R3776=1,R3776=2)),[1]装备基础and强化!$V$7,IF(AND(L3776="LEFTRING",OR(R3776=0,R3776=1,R3776=2)),[1]装备基础and强化!$W$7,IF(AND(L3776="RIGHTRING",OR(R3776=0,R3776=1,R3776=2)),[1]装备基础and强化!$X$7,IF(AND(L3776="NECKLACE",OR(R3776=0,R3776=1,R3776=2)),[1]装备基础and强化!$Y$7,0))))</f>
        <v>0</v>
      </c>
      <c r="AN3776" s="43">
        <f>IF(AND(L3776="WEAPON",OR(R3776=3,R3776=4)),[1]装备基础and强化!$V$11,IF(AND(L3776="LEFTRING",OR(R3776=3,R3776=4)),[1]装备基础and强化!$W$11,IF(AND(L3776="RIGHTRING",OR(R3776=3,R3776=4)),[1]装备基础and强化!$X$11,IF(AND(L3776="NECKLACE",OR(R3776=3,R3776=4)),[1]装备基础and强化!$Y$11,0))))</f>
        <v>0</v>
      </c>
      <c r="AO3776" s="43" t="e">
        <f>IF(AND(L3776="BELT",T3776=1),[1]装备基础and强化!$AA$7,IF(AND(L3776="PANTS",T3776=1),[1]装备基础and强化!$AB$7,IF(AND(L3776="SHOES",T3776=1),[1]装备基础and强化!$AC$7,IF(AND(L3776="CLOTHES",T3776=1),[1]装备基础and强化!$AD$7,0))))</f>
        <v>#REF!</v>
      </c>
      <c r="AP3776" s="43">
        <f>IF(AND(L3776="BELT",T3776=2),[1]装备基础and强化!$AF$7,IF(AND(L3776="PANTS",T3776=2),[1]装备基础and强化!$AG$7,IF(AND(L3776="SHOES",T3776=2),[1]装备基础and强化!$AH$7,IF(AND(L3776="CLOTHES",T3776=2),[1]装备基础and强化!$AI$7,0))))</f>
        <v>0</v>
      </c>
      <c r="AQ3776" s="43">
        <f>IF(L3776="HAT",[1]装备基础and强化!$AK$7,IF(L3776="JADE",[1]装备基础and强化!$AK$7,0))</f>
        <v>0</v>
      </c>
      <c r="AR3776" s="43" t="e">
        <f t="shared" si="59"/>
        <v>#REF!</v>
      </c>
    </row>
    <row r="3777" spans="1:44" x14ac:dyDescent="0.15">
      <c r="A3777" s="43"/>
      <c r="B3777" s="5" t="s">
        <v>12998</v>
      </c>
      <c r="C3777" s="12">
        <v>23773</v>
      </c>
      <c r="D3777" s="5" t="s">
        <v>12993</v>
      </c>
      <c r="E3777" s="44" t="s">
        <v>25408</v>
      </c>
      <c r="F3777" s="4" t="s">
        <v>12999</v>
      </c>
      <c r="G3777" s="4" t="s">
        <v>13000</v>
      </c>
      <c r="H3777" s="44"/>
      <c r="I3777" s="4" t="s">
        <v>700</v>
      </c>
      <c r="J3777" s="6" t="s">
        <v>700</v>
      </c>
      <c r="K3777" s="45">
        <v>1</v>
      </c>
      <c r="L3777" s="4" t="s">
        <v>756</v>
      </c>
      <c r="M3777" s="104" t="s">
        <v>19279</v>
      </c>
      <c r="N3777" s="45">
        <v>2250200</v>
      </c>
      <c r="O3777" s="4" t="s">
        <v>15480</v>
      </c>
      <c r="P3777" s="4" t="s">
        <v>761</v>
      </c>
      <c r="Q3777" s="4">
        <v>240</v>
      </c>
      <c r="R3777" s="4">
        <v>4</v>
      </c>
      <c r="S3777" s="4" t="s">
        <v>11252</v>
      </c>
      <c r="T3777" s="4">
        <v>1</v>
      </c>
      <c r="U3777" s="4">
        <v>2</v>
      </c>
      <c r="W3777" s="4" t="s">
        <v>12996</v>
      </c>
      <c r="X3777" s="4" t="s">
        <v>12997</v>
      </c>
      <c r="Y3777" s="45">
        <v>0</v>
      </c>
      <c r="AA3777" s="4">
        <v>1</v>
      </c>
      <c r="AB3777" s="4">
        <v>100</v>
      </c>
      <c r="AC3777" s="4">
        <v>1</v>
      </c>
      <c r="AD3777" s="4">
        <v>1</v>
      </c>
      <c r="AE3777" s="45" t="s">
        <v>16461</v>
      </c>
      <c r="AF3777" s="45" t="s">
        <v>16457</v>
      </c>
      <c r="AG3777" s="45" t="s">
        <v>16459</v>
      </c>
      <c r="AH3777" s="45" t="s">
        <v>16453</v>
      </c>
      <c r="AI3777" s="45" t="s">
        <v>16455</v>
      </c>
      <c r="AJ3777" s="63" t="s">
        <v>20407</v>
      </c>
      <c r="AK3777" s="63" t="s">
        <v>20408</v>
      </c>
      <c r="AL3777" s="4">
        <v>0</v>
      </c>
      <c r="AM3777" s="43">
        <f>IF(AND(L3777="WEAPON",OR(R3777=0,R3777=1,R3777=2)),[1]装备基础and强化!$V$7,IF(AND(L3777="LEFTRING",OR(R3777=0,R3777=1,R3777=2)),[1]装备基础and强化!$W$7,IF(AND(L3777="RIGHTRING",OR(R3777=0,R3777=1,R3777=2)),[1]装备基础and强化!$X$7,IF(AND(L3777="NECKLACE",OR(R3777=0,R3777=1,R3777=2)),[1]装备基础and强化!$Y$7,0))))</f>
        <v>0</v>
      </c>
      <c r="AN3777" s="43">
        <f>IF(AND(L3777="WEAPON",OR(R3777=3,R3777=4)),[1]装备基础and强化!$V$11,IF(AND(L3777="LEFTRING",OR(R3777=3,R3777=4)),[1]装备基础and强化!$W$11,IF(AND(L3777="RIGHTRING",OR(R3777=3,R3777=4)),[1]装备基础and强化!$X$11,IF(AND(L3777="NECKLACE",OR(R3777=3,R3777=4)),[1]装备基础and强化!$Y$11,0))))</f>
        <v>0</v>
      </c>
      <c r="AO3777" s="43" t="e">
        <f>IF(AND(L3777="BELT",T3777=1),[1]装备基础and强化!$AA$7,IF(AND(L3777="PANTS",T3777=1),[1]装备基础and强化!$AB$7,IF(AND(L3777="SHOES",T3777=1),[1]装备基础and强化!$AC$7,IF(AND(L3777="CLOTHES",T3777=1),[1]装备基础and强化!$AD$7,0))))</f>
        <v>#REF!</v>
      </c>
      <c r="AP3777" s="43">
        <f>IF(AND(L3777="BELT",T3777=2),[1]装备基础and强化!$AF$7,IF(AND(L3777="PANTS",T3777=2),[1]装备基础and强化!$AG$7,IF(AND(L3777="SHOES",T3777=2),[1]装备基础and强化!$AH$7,IF(AND(L3777="CLOTHES",T3777=2),[1]装备基础and强化!$AI$7,0))))</f>
        <v>0</v>
      </c>
      <c r="AQ3777" s="43">
        <f>IF(L3777="HAT",[1]装备基础and强化!$AK$7,IF(L3777="JADE",[1]装备基础and强化!$AK$7,0))</f>
        <v>0</v>
      </c>
      <c r="AR3777" s="43" t="e">
        <f t="shared" si="59"/>
        <v>#REF!</v>
      </c>
    </row>
    <row r="3778" spans="1:44" x14ac:dyDescent="0.15">
      <c r="A3778" s="43"/>
      <c r="B3778" s="5" t="s">
        <v>13001</v>
      </c>
      <c r="C3778" s="12">
        <v>23774</v>
      </c>
      <c r="D3778" s="5" t="s">
        <v>12993</v>
      </c>
      <c r="E3778" s="44" t="s">
        <v>25409</v>
      </c>
      <c r="F3778" s="4" t="s">
        <v>13002</v>
      </c>
      <c r="G3778" s="4" t="s">
        <v>13003</v>
      </c>
      <c r="H3778" s="44"/>
      <c r="I3778" s="4" t="s">
        <v>700</v>
      </c>
      <c r="J3778" s="6" t="s">
        <v>700</v>
      </c>
      <c r="K3778" s="45">
        <v>1</v>
      </c>
      <c r="L3778" s="4" t="s">
        <v>756</v>
      </c>
      <c r="M3778" s="104" t="s">
        <v>19280</v>
      </c>
      <c r="N3778" s="45">
        <v>2250300</v>
      </c>
      <c r="O3778" s="4" t="s">
        <v>13382</v>
      </c>
      <c r="P3778" s="4" t="s">
        <v>761</v>
      </c>
      <c r="Q3778" s="4">
        <v>240</v>
      </c>
      <c r="R3778" s="4">
        <v>4</v>
      </c>
      <c r="S3778" s="4" t="s">
        <v>11252</v>
      </c>
      <c r="T3778" s="4">
        <v>1</v>
      </c>
      <c r="U3778" s="4">
        <v>3</v>
      </c>
      <c r="W3778" s="4" t="s">
        <v>12996</v>
      </c>
      <c r="X3778" s="4" t="s">
        <v>12997</v>
      </c>
      <c r="Y3778" s="45">
        <v>0</v>
      </c>
      <c r="AA3778" s="4">
        <v>1</v>
      </c>
      <c r="AB3778" s="4">
        <v>100</v>
      </c>
      <c r="AC3778" s="4">
        <v>1</v>
      </c>
      <c r="AD3778" s="4">
        <v>1</v>
      </c>
      <c r="AE3778" s="45" t="s">
        <v>16461</v>
      </c>
      <c r="AF3778" s="45" t="s">
        <v>16457</v>
      </c>
      <c r="AG3778" s="45" t="s">
        <v>16459</v>
      </c>
      <c r="AH3778" s="45" t="s">
        <v>16453</v>
      </c>
      <c r="AI3778" s="45" t="s">
        <v>16455</v>
      </c>
      <c r="AJ3778" s="63" t="s">
        <v>20407</v>
      </c>
      <c r="AK3778" s="63" t="s">
        <v>20408</v>
      </c>
      <c r="AL3778" s="45">
        <v>0</v>
      </c>
      <c r="AM3778" s="43">
        <f>IF(AND(L3778="WEAPON",OR(R3778=0,R3778=1,R3778=2)),[1]装备基础and强化!$V$7,IF(AND(L3778="LEFTRING",OR(R3778=0,R3778=1,R3778=2)),[1]装备基础and强化!$W$7,IF(AND(L3778="RIGHTRING",OR(R3778=0,R3778=1,R3778=2)),[1]装备基础and强化!$X$7,IF(AND(L3778="NECKLACE",OR(R3778=0,R3778=1,R3778=2)),[1]装备基础and强化!$Y$7,0))))</f>
        <v>0</v>
      </c>
      <c r="AN3778" s="43">
        <f>IF(AND(L3778="WEAPON",OR(R3778=3,R3778=4)),[1]装备基础and强化!$V$11,IF(AND(L3778="LEFTRING",OR(R3778=3,R3778=4)),[1]装备基础and强化!$W$11,IF(AND(L3778="RIGHTRING",OR(R3778=3,R3778=4)),[1]装备基础and强化!$X$11,IF(AND(L3778="NECKLACE",OR(R3778=3,R3778=4)),[1]装备基础and强化!$Y$11,0))))</f>
        <v>0</v>
      </c>
      <c r="AO3778" s="43" t="e">
        <f>IF(AND(L3778="BELT",T3778=1),[1]装备基础and强化!$AA$7,IF(AND(L3778="PANTS",T3778=1),[1]装备基础and强化!$AB$7,IF(AND(L3778="SHOES",T3778=1),[1]装备基础and强化!$AC$7,IF(AND(L3778="CLOTHES",T3778=1),[1]装备基础and强化!$AD$7,0))))</f>
        <v>#REF!</v>
      </c>
      <c r="AP3778" s="43">
        <f>IF(AND(L3778="BELT",T3778=2),[1]装备基础and强化!$AF$7,IF(AND(L3778="PANTS",T3778=2),[1]装备基础and强化!$AG$7,IF(AND(L3778="SHOES",T3778=2),[1]装备基础and强化!$AH$7,IF(AND(L3778="CLOTHES",T3778=2),[1]装备基础and强化!$AI$7,0))))</f>
        <v>0</v>
      </c>
      <c r="AQ3778" s="43">
        <f>IF(L3778="HAT",[1]装备基础and强化!$AK$7,IF(L3778="JADE",[1]装备基础and强化!$AK$7,0))</f>
        <v>0</v>
      </c>
      <c r="AR3778" s="43" t="e">
        <f t="shared" si="59"/>
        <v>#REF!</v>
      </c>
    </row>
    <row r="3779" spans="1:44" x14ac:dyDescent="0.15">
      <c r="A3779" s="43"/>
      <c r="B3779" s="5" t="s">
        <v>13004</v>
      </c>
      <c r="C3779" s="12">
        <v>23775</v>
      </c>
      <c r="D3779" s="5" t="s">
        <v>12993</v>
      </c>
      <c r="E3779" s="44" t="s">
        <v>25410</v>
      </c>
      <c r="F3779" s="4" t="s">
        <v>13005</v>
      </c>
      <c r="G3779" s="4" t="s">
        <v>13006</v>
      </c>
      <c r="H3779" s="44"/>
      <c r="I3779" s="4" t="s">
        <v>700</v>
      </c>
      <c r="J3779" s="6" t="s">
        <v>700</v>
      </c>
      <c r="K3779" s="45">
        <v>1</v>
      </c>
      <c r="L3779" s="4" t="s">
        <v>756</v>
      </c>
      <c r="M3779" s="104" t="s">
        <v>19281</v>
      </c>
      <c r="N3779" s="45">
        <v>2250400</v>
      </c>
      <c r="O3779" s="4" t="s">
        <v>15481</v>
      </c>
      <c r="P3779" s="4" t="s">
        <v>761</v>
      </c>
      <c r="Q3779" s="4">
        <v>240</v>
      </c>
      <c r="R3779" s="4">
        <v>4</v>
      </c>
      <c r="S3779" s="4" t="s">
        <v>11252</v>
      </c>
      <c r="T3779" s="4">
        <v>1</v>
      </c>
      <c r="U3779" s="4">
        <v>4</v>
      </c>
      <c r="W3779" s="4" t="s">
        <v>12996</v>
      </c>
      <c r="X3779" s="4" t="s">
        <v>12997</v>
      </c>
      <c r="Y3779" s="45">
        <v>0</v>
      </c>
      <c r="AA3779" s="4">
        <v>1</v>
      </c>
      <c r="AB3779" s="4">
        <v>100</v>
      </c>
      <c r="AC3779" s="4">
        <v>1</v>
      </c>
      <c r="AD3779" s="4">
        <v>1</v>
      </c>
      <c r="AE3779" s="45" t="s">
        <v>16461</v>
      </c>
      <c r="AF3779" s="45" t="s">
        <v>16457</v>
      </c>
      <c r="AG3779" s="45" t="s">
        <v>16459</v>
      </c>
      <c r="AH3779" s="45" t="s">
        <v>16453</v>
      </c>
      <c r="AI3779" s="45" t="s">
        <v>16455</v>
      </c>
      <c r="AJ3779" s="63" t="s">
        <v>20407</v>
      </c>
      <c r="AK3779" s="63" t="s">
        <v>20408</v>
      </c>
      <c r="AL3779" s="4">
        <v>0</v>
      </c>
      <c r="AM3779" s="43">
        <f>IF(AND(L3779="WEAPON",OR(R3779=0,R3779=1,R3779=2)),[1]装备基础and强化!$V$7,IF(AND(L3779="LEFTRING",OR(R3779=0,R3779=1,R3779=2)),[1]装备基础and强化!$W$7,IF(AND(L3779="RIGHTRING",OR(R3779=0,R3779=1,R3779=2)),[1]装备基础and强化!$X$7,IF(AND(L3779="NECKLACE",OR(R3779=0,R3779=1,R3779=2)),[1]装备基础and强化!$Y$7,0))))</f>
        <v>0</v>
      </c>
      <c r="AN3779" s="43">
        <f>IF(AND(L3779="WEAPON",OR(R3779=3,R3779=4)),[1]装备基础and强化!$V$11,IF(AND(L3779="LEFTRING",OR(R3779=3,R3779=4)),[1]装备基础and强化!$W$11,IF(AND(L3779="RIGHTRING",OR(R3779=3,R3779=4)),[1]装备基础and强化!$X$11,IF(AND(L3779="NECKLACE",OR(R3779=3,R3779=4)),[1]装备基础and强化!$Y$11,0))))</f>
        <v>0</v>
      </c>
      <c r="AO3779" s="43" t="e">
        <f>IF(AND(L3779="BELT",T3779=1),[1]装备基础and强化!$AA$7,IF(AND(L3779="PANTS",T3779=1),[1]装备基础and强化!$AB$7,IF(AND(L3779="SHOES",T3779=1),[1]装备基础and强化!$AC$7,IF(AND(L3779="CLOTHES",T3779=1),[1]装备基础and强化!$AD$7,0))))</f>
        <v>#REF!</v>
      </c>
      <c r="AP3779" s="43">
        <f>IF(AND(L3779="BELT",T3779=2),[1]装备基础and强化!$AF$7,IF(AND(L3779="PANTS",T3779=2),[1]装备基础and强化!$AG$7,IF(AND(L3779="SHOES",T3779=2),[1]装备基础and强化!$AH$7,IF(AND(L3779="CLOTHES",T3779=2),[1]装备基础and强化!$AI$7,0))))</f>
        <v>0</v>
      </c>
      <c r="AQ3779" s="43">
        <f>IF(L3779="HAT",[1]装备基础and强化!$AK$7,IF(L3779="JADE",[1]装备基础and强化!$AK$7,0))</f>
        <v>0</v>
      </c>
      <c r="AR3779" s="43" t="e">
        <f t="shared" si="59"/>
        <v>#REF!</v>
      </c>
    </row>
    <row r="3780" spans="1:44" x14ac:dyDescent="0.15">
      <c r="A3780" s="43"/>
      <c r="B3780" s="5" t="s">
        <v>13007</v>
      </c>
      <c r="C3780" s="12">
        <v>23776</v>
      </c>
      <c r="D3780" s="5" t="s">
        <v>12993</v>
      </c>
      <c r="E3780" s="44" t="s">
        <v>25411</v>
      </c>
      <c r="F3780" s="4" t="s">
        <v>13008</v>
      </c>
      <c r="G3780" s="4" t="s">
        <v>13009</v>
      </c>
      <c r="H3780" s="44"/>
      <c r="I3780" s="4" t="s">
        <v>700</v>
      </c>
      <c r="J3780" s="6" t="s">
        <v>700</v>
      </c>
      <c r="K3780" s="45">
        <v>1</v>
      </c>
      <c r="L3780" s="4" t="s">
        <v>756</v>
      </c>
      <c r="M3780" s="104" t="s">
        <v>19282</v>
      </c>
      <c r="N3780" s="45">
        <v>2250500</v>
      </c>
      <c r="O3780" s="4" t="s">
        <v>15482</v>
      </c>
      <c r="P3780" s="4" t="s">
        <v>761</v>
      </c>
      <c r="Q3780" s="4">
        <v>240</v>
      </c>
      <c r="R3780" s="4">
        <v>4</v>
      </c>
      <c r="S3780" s="4" t="s">
        <v>11252</v>
      </c>
      <c r="T3780" s="4">
        <v>1</v>
      </c>
      <c r="U3780" s="4">
        <v>5</v>
      </c>
      <c r="W3780" s="4" t="s">
        <v>12996</v>
      </c>
      <c r="X3780" s="4" t="s">
        <v>12997</v>
      </c>
      <c r="Y3780" s="45">
        <v>0</v>
      </c>
      <c r="AA3780" s="4">
        <v>1</v>
      </c>
      <c r="AB3780" s="4">
        <v>100</v>
      </c>
      <c r="AC3780" s="4">
        <v>1</v>
      </c>
      <c r="AD3780" s="4">
        <v>1</v>
      </c>
      <c r="AE3780" s="45" t="s">
        <v>16461</v>
      </c>
      <c r="AF3780" s="45" t="s">
        <v>16457</v>
      </c>
      <c r="AG3780" s="45" t="s">
        <v>16459</v>
      </c>
      <c r="AH3780" s="45" t="s">
        <v>16453</v>
      </c>
      <c r="AI3780" s="45" t="s">
        <v>16455</v>
      </c>
      <c r="AJ3780" s="63" t="s">
        <v>20407</v>
      </c>
      <c r="AK3780" s="63" t="s">
        <v>20408</v>
      </c>
      <c r="AL3780" s="45">
        <v>0</v>
      </c>
      <c r="AM3780" s="43">
        <f>IF(AND(L3780="WEAPON",OR(R3780=0,R3780=1,R3780=2)),[1]装备基础and强化!$V$7,IF(AND(L3780="LEFTRING",OR(R3780=0,R3780=1,R3780=2)),[1]装备基础and强化!$W$7,IF(AND(L3780="RIGHTRING",OR(R3780=0,R3780=1,R3780=2)),[1]装备基础and强化!$X$7,IF(AND(L3780="NECKLACE",OR(R3780=0,R3780=1,R3780=2)),[1]装备基础and强化!$Y$7,0))))</f>
        <v>0</v>
      </c>
      <c r="AN3780" s="43">
        <f>IF(AND(L3780="WEAPON",OR(R3780=3,R3780=4)),[1]装备基础and强化!$V$11,IF(AND(L3780="LEFTRING",OR(R3780=3,R3780=4)),[1]装备基础and强化!$W$11,IF(AND(L3780="RIGHTRING",OR(R3780=3,R3780=4)),[1]装备基础and强化!$X$11,IF(AND(L3780="NECKLACE",OR(R3780=3,R3780=4)),[1]装备基础and强化!$Y$11,0))))</f>
        <v>0</v>
      </c>
      <c r="AO3780" s="43" t="e">
        <f>IF(AND(L3780="BELT",T3780=1),[1]装备基础and强化!$AA$7,IF(AND(L3780="PANTS",T3780=1),[1]装备基础and强化!$AB$7,IF(AND(L3780="SHOES",T3780=1),[1]装备基础and强化!$AC$7,IF(AND(L3780="CLOTHES",T3780=1),[1]装备基础and强化!$AD$7,0))))</f>
        <v>#REF!</v>
      </c>
      <c r="AP3780" s="43">
        <f>IF(AND(L3780="BELT",T3780=2),[1]装备基础and强化!$AF$7,IF(AND(L3780="PANTS",T3780=2),[1]装备基础and强化!$AG$7,IF(AND(L3780="SHOES",T3780=2),[1]装备基础and强化!$AH$7,IF(AND(L3780="CLOTHES",T3780=2),[1]装备基础and强化!$AI$7,0))))</f>
        <v>0</v>
      </c>
      <c r="AQ3780" s="43">
        <f>IF(L3780="HAT",[1]装备基础and强化!$AK$7,IF(L3780="JADE",[1]装备基础and强化!$AK$7,0))</f>
        <v>0</v>
      </c>
      <c r="AR3780" s="43" t="e">
        <f t="shared" si="59"/>
        <v>#REF!</v>
      </c>
    </row>
    <row r="3781" spans="1:44" x14ac:dyDescent="0.15">
      <c r="A3781" s="43"/>
      <c r="B3781" s="5" t="s">
        <v>13010</v>
      </c>
      <c r="C3781" s="12">
        <v>23777</v>
      </c>
      <c r="D3781" s="5" t="s">
        <v>12993</v>
      </c>
      <c r="E3781" s="44" t="s">
        <v>25412</v>
      </c>
      <c r="F3781" s="4" t="s">
        <v>13011</v>
      </c>
      <c r="G3781" s="4" t="s">
        <v>13012</v>
      </c>
      <c r="H3781" s="44"/>
      <c r="I3781" s="4" t="s">
        <v>700</v>
      </c>
      <c r="J3781" s="6" t="s">
        <v>700</v>
      </c>
      <c r="K3781" s="45">
        <v>1</v>
      </c>
      <c r="L3781" s="4" t="s">
        <v>756</v>
      </c>
      <c r="M3781" s="104" t="s">
        <v>19283</v>
      </c>
      <c r="N3781" s="45">
        <v>2250600</v>
      </c>
      <c r="O3781" s="4" t="s">
        <v>15483</v>
      </c>
      <c r="P3781" s="4" t="s">
        <v>761</v>
      </c>
      <c r="Q3781" s="4">
        <v>240</v>
      </c>
      <c r="R3781" s="4">
        <v>4</v>
      </c>
      <c r="S3781" s="4" t="s">
        <v>11252</v>
      </c>
      <c r="T3781" s="4">
        <v>1</v>
      </c>
      <c r="U3781" s="4">
        <v>6</v>
      </c>
      <c r="W3781" s="4" t="s">
        <v>12996</v>
      </c>
      <c r="X3781" s="4" t="s">
        <v>12997</v>
      </c>
      <c r="Y3781" s="45">
        <v>0</v>
      </c>
      <c r="AA3781" s="4">
        <v>1</v>
      </c>
      <c r="AB3781" s="4">
        <v>100</v>
      </c>
      <c r="AC3781" s="4">
        <v>1</v>
      </c>
      <c r="AD3781" s="4">
        <v>1</v>
      </c>
      <c r="AE3781" s="45" t="s">
        <v>16461</v>
      </c>
      <c r="AF3781" s="45" t="s">
        <v>16457</v>
      </c>
      <c r="AG3781" s="45" t="s">
        <v>16459</v>
      </c>
      <c r="AH3781" s="45" t="s">
        <v>16453</v>
      </c>
      <c r="AI3781" s="45" t="s">
        <v>16455</v>
      </c>
      <c r="AJ3781" s="63" t="s">
        <v>20407</v>
      </c>
      <c r="AK3781" s="63" t="s">
        <v>20408</v>
      </c>
      <c r="AL3781" s="4">
        <v>0</v>
      </c>
      <c r="AM3781" s="43">
        <f>IF(AND(L3781="WEAPON",OR(R3781=0,R3781=1,R3781=2)),[1]装备基础and强化!$V$7,IF(AND(L3781="LEFTRING",OR(R3781=0,R3781=1,R3781=2)),[1]装备基础and强化!$W$7,IF(AND(L3781="RIGHTRING",OR(R3781=0,R3781=1,R3781=2)),[1]装备基础and强化!$X$7,IF(AND(L3781="NECKLACE",OR(R3781=0,R3781=1,R3781=2)),[1]装备基础and强化!$Y$7,0))))</f>
        <v>0</v>
      </c>
      <c r="AN3781" s="43">
        <f>IF(AND(L3781="WEAPON",OR(R3781=3,R3781=4)),[1]装备基础and强化!$V$11,IF(AND(L3781="LEFTRING",OR(R3781=3,R3781=4)),[1]装备基础and强化!$W$11,IF(AND(L3781="RIGHTRING",OR(R3781=3,R3781=4)),[1]装备基础and强化!$X$11,IF(AND(L3781="NECKLACE",OR(R3781=3,R3781=4)),[1]装备基础and强化!$Y$11,0))))</f>
        <v>0</v>
      </c>
      <c r="AO3781" s="43" t="e">
        <f>IF(AND(L3781="BELT",T3781=1),[1]装备基础and强化!$AA$7,IF(AND(L3781="PANTS",T3781=1),[1]装备基础and强化!$AB$7,IF(AND(L3781="SHOES",T3781=1),[1]装备基础and强化!$AC$7,IF(AND(L3781="CLOTHES",T3781=1),[1]装备基础and强化!$AD$7,0))))</f>
        <v>#REF!</v>
      </c>
      <c r="AP3781" s="43">
        <f>IF(AND(L3781="BELT",T3781=2),[1]装备基础and强化!$AF$7,IF(AND(L3781="PANTS",T3781=2),[1]装备基础and强化!$AG$7,IF(AND(L3781="SHOES",T3781=2),[1]装备基础and强化!$AH$7,IF(AND(L3781="CLOTHES",T3781=2),[1]装备基础and强化!$AI$7,0))))</f>
        <v>0</v>
      </c>
      <c r="AQ3781" s="43">
        <f>IF(L3781="HAT",[1]装备基础and强化!$AK$7,IF(L3781="JADE",[1]装备基础and强化!$AK$7,0))</f>
        <v>0</v>
      </c>
      <c r="AR3781" s="43" t="e">
        <f t="shared" si="59"/>
        <v>#REF!</v>
      </c>
    </row>
    <row r="3782" spans="1:44" x14ac:dyDescent="0.15">
      <c r="A3782" s="43"/>
      <c r="B3782" s="5" t="s">
        <v>13013</v>
      </c>
      <c r="C3782" s="12">
        <v>23778</v>
      </c>
      <c r="D3782" s="5" t="s">
        <v>12993</v>
      </c>
      <c r="E3782" s="44" t="s">
        <v>25413</v>
      </c>
      <c r="F3782" s="4" t="s">
        <v>13014</v>
      </c>
      <c r="G3782" s="4" t="s">
        <v>13015</v>
      </c>
      <c r="H3782" s="44"/>
      <c r="I3782" s="4" t="s">
        <v>700</v>
      </c>
      <c r="J3782" s="6" t="s">
        <v>700</v>
      </c>
      <c r="K3782" s="45">
        <v>1</v>
      </c>
      <c r="L3782" s="4" t="s">
        <v>756</v>
      </c>
      <c r="M3782" s="104" t="s">
        <v>19284</v>
      </c>
      <c r="N3782" s="45">
        <v>2250700</v>
      </c>
      <c r="O3782" s="4" t="s">
        <v>15484</v>
      </c>
      <c r="P3782" s="4" t="s">
        <v>761</v>
      </c>
      <c r="Q3782" s="4">
        <v>240</v>
      </c>
      <c r="R3782" s="4">
        <v>4</v>
      </c>
      <c r="S3782" s="4" t="s">
        <v>11252</v>
      </c>
      <c r="T3782" s="4">
        <v>1</v>
      </c>
      <c r="U3782" s="4">
        <v>7</v>
      </c>
      <c r="W3782" s="4" t="s">
        <v>12996</v>
      </c>
      <c r="X3782" s="4" t="s">
        <v>12997</v>
      </c>
      <c r="Y3782" s="45">
        <v>0</v>
      </c>
      <c r="AA3782" s="4">
        <v>1</v>
      </c>
      <c r="AB3782" s="4">
        <v>100</v>
      </c>
      <c r="AC3782" s="4">
        <v>1</v>
      </c>
      <c r="AD3782" s="4">
        <v>1</v>
      </c>
      <c r="AE3782" s="45" t="s">
        <v>16461</v>
      </c>
      <c r="AF3782" s="45" t="s">
        <v>16457</v>
      </c>
      <c r="AG3782" s="45" t="s">
        <v>16459</v>
      </c>
      <c r="AH3782" s="45" t="s">
        <v>16453</v>
      </c>
      <c r="AI3782" s="45" t="s">
        <v>16455</v>
      </c>
      <c r="AJ3782" s="63" t="s">
        <v>20407</v>
      </c>
      <c r="AK3782" s="63" t="s">
        <v>20408</v>
      </c>
      <c r="AL3782" s="45">
        <v>0</v>
      </c>
      <c r="AM3782" s="43">
        <f>IF(AND(L3782="WEAPON",OR(R3782=0,R3782=1,R3782=2)),[1]装备基础and强化!$V$7,IF(AND(L3782="LEFTRING",OR(R3782=0,R3782=1,R3782=2)),[1]装备基础and强化!$W$7,IF(AND(L3782="RIGHTRING",OR(R3782=0,R3782=1,R3782=2)),[1]装备基础and强化!$X$7,IF(AND(L3782="NECKLACE",OR(R3782=0,R3782=1,R3782=2)),[1]装备基础and强化!$Y$7,0))))</f>
        <v>0</v>
      </c>
      <c r="AN3782" s="43">
        <f>IF(AND(L3782="WEAPON",OR(R3782=3,R3782=4)),[1]装备基础and强化!$V$11,IF(AND(L3782="LEFTRING",OR(R3782=3,R3782=4)),[1]装备基础and强化!$W$11,IF(AND(L3782="RIGHTRING",OR(R3782=3,R3782=4)),[1]装备基础and强化!$X$11,IF(AND(L3782="NECKLACE",OR(R3782=3,R3782=4)),[1]装备基础and强化!$Y$11,0))))</f>
        <v>0</v>
      </c>
      <c r="AO3782" s="43" t="e">
        <f>IF(AND(L3782="BELT",T3782=1),[1]装备基础and强化!$AA$7,IF(AND(L3782="PANTS",T3782=1),[1]装备基础and强化!$AB$7,IF(AND(L3782="SHOES",T3782=1),[1]装备基础and强化!$AC$7,IF(AND(L3782="CLOTHES",T3782=1),[1]装备基础and强化!$AD$7,0))))</f>
        <v>#REF!</v>
      </c>
      <c r="AP3782" s="43">
        <f>IF(AND(L3782="BELT",T3782=2),[1]装备基础and强化!$AF$7,IF(AND(L3782="PANTS",T3782=2),[1]装备基础and强化!$AG$7,IF(AND(L3782="SHOES",T3782=2),[1]装备基础and强化!$AH$7,IF(AND(L3782="CLOTHES",T3782=2),[1]装备基础and强化!$AI$7,0))))</f>
        <v>0</v>
      </c>
      <c r="AQ3782" s="43">
        <f>IF(L3782="HAT",[1]装备基础and强化!$AK$7,IF(L3782="JADE",[1]装备基础and强化!$AK$7,0))</f>
        <v>0</v>
      </c>
      <c r="AR3782" s="43" t="e">
        <f t="shared" si="59"/>
        <v>#REF!</v>
      </c>
    </row>
    <row r="3783" spans="1:44" x14ac:dyDescent="0.15">
      <c r="A3783" s="43"/>
      <c r="B3783" s="5" t="s">
        <v>13016</v>
      </c>
      <c r="C3783" s="12">
        <v>23779</v>
      </c>
      <c r="D3783" s="5" t="s">
        <v>12993</v>
      </c>
      <c r="E3783" s="44" t="s">
        <v>25414</v>
      </c>
      <c r="F3783" s="4" t="s">
        <v>13017</v>
      </c>
      <c r="G3783" s="4" t="s">
        <v>13018</v>
      </c>
      <c r="H3783" s="44"/>
      <c r="I3783" s="4" t="s">
        <v>700</v>
      </c>
      <c r="J3783" s="6" t="s">
        <v>700</v>
      </c>
      <c r="K3783" s="45">
        <v>1</v>
      </c>
      <c r="L3783" s="4" t="s">
        <v>756</v>
      </c>
      <c r="M3783" s="104" t="s">
        <v>19285</v>
      </c>
      <c r="N3783" s="45">
        <v>2250800</v>
      </c>
      <c r="O3783" s="4" t="s">
        <v>15485</v>
      </c>
      <c r="P3783" s="4" t="s">
        <v>761</v>
      </c>
      <c r="Q3783" s="4">
        <v>240</v>
      </c>
      <c r="R3783" s="4">
        <v>4</v>
      </c>
      <c r="S3783" s="4" t="s">
        <v>11252</v>
      </c>
      <c r="T3783" s="4">
        <v>1</v>
      </c>
      <c r="U3783" s="4">
        <v>8</v>
      </c>
      <c r="W3783" s="4" t="s">
        <v>12996</v>
      </c>
      <c r="X3783" s="4" t="s">
        <v>12997</v>
      </c>
      <c r="Y3783" s="45">
        <v>0</v>
      </c>
      <c r="AA3783" s="4">
        <v>1</v>
      </c>
      <c r="AB3783" s="4">
        <v>100</v>
      </c>
      <c r="AC3783" s="4">
        <v>1</v>
      </c>
      <c r="AD3783" s="4">
        <v>1</v>
      </c>
      <c r="AE3783" s="45" t="s">
        <v>16461</v>
      </c>
      <c r="AF3783" s="45" t="s">
        <v>16457</v>
      </c>
      <c r="AG3783" s="45" t="s">
        <v>16459</v>
      </c>
      <c r="AH3783" s="45" t="s">
        <v>16453</v>
      </c>
      <c r="AI3783" s="45" t="s">
        <v>16455</v>
      </c>
      <c r="AJ3783" s="63" t="s">
        <v>20407</v>
      </c>
      <c r="AK3783" s="63" t="s">
        <v>20408</v>
      </c>
      <c r="AL3783" s="4">
        <v>0</v>
      </c>
      <c r="AM3783" s="43">
        <f>IF(AND(L3783="WEAPON",OR(R3783=0,R3783=1,R3783=2)),[1]装备基础and强化!$V$7,IF(AND(L3783="LEFTRING",OR(R3783=0,R3783=1,R3783=2)),[1]装备基础and强化!$W$7,IF(AND(L3783="RIGHTRING",OR(R3783=0,R3783=1,R3783=2)),[1]装备基础and强化!$X$7,IF(AND(L3783="NECKLACE",OR(R3783=0,R3783=1,R3783=2)),[1]装备基础and强化!$Y$7,0))))</f>
        <v>0</v>
      </c>
      <c r="AN3783" s="43">
        <f>IF(AND(L3783="WEAPON",OR(R3783=3,R3783=4)),[1]装备基础and强化!$V$11,IF(AND(L3783="LEFTRING",OR(R3783=3,R3783=4)),[1]装备基础and强化!$W$11,IF(AND(L3783="RIGHTRING",OR(R3783=3,R3783=4)),[1]装备基础and强化!$X$11,IF(AND(L3783="NECKLACE",OR(R3783=3,R3783=4)),[1]装备基础and强化!$Y$11,0))))</f>
        <v>0</v>
      </c>
      <c r="AO3783" s="43" t="e">
        <f>IF(AND(L3783="BELT",T3783=1),[1]装备基础and强化!$AA$7,IF(AND(L3783="PANTS",T3783=1),[1]装备基础and强化!$AB$7,IF(AND(L3783="SHOES",T3783=1),[1]装备基础and强化!$AC$7,IF(AND(L3783="CLOTHES",T3783=1),[1]装备基础and强化!$AD$7,0))))</f>
        <v>#REF!</v>
      </c>
      <c r="AP3783" s="43">
        <f>IF(AND(L3783="BELT",T3783=2),[1]装备基础and强化!$AF$7,IF(AND(L3783="PANTS",T3783=2),[1]装备基础and强化!$AG$7,IF(AND(L3783="SHOES",T3783=2),[1]装备基础and强化!$AH$7,IF(AND(L3783="CLOTHES",T3783=2),[1]装备基础and强化!$AI$7,0))))</f>
        <v>0</v>
      </c>
      <c r="AQ3783" s="43">
        <f>IF(L3783="HAT",[1]装备基础and强化!$AK$7,IF(L3783="JADE",[1]装备基础and强化!$AK$7,0))</f>
        <v>0</v>
      </c>
      <c r="AR3783" s="43" t="e">
        <f t="shared" si="59"/>
        <v>#REF!</v>
      </c>
    </row>
    <row r="3784" spans="1:44" x14ac:dyDescent="0.15">
      <c r="A3784" s="43"/>
      <c r="B3784" s="5" t="s">
        <v>13019</v>
      </c>
      <c r="C3784" s="12">
        <v>23780</v>
      </c>
      <c r="D3784" s="5" t="s">
        <v>13020</v>
      </c>
      <c r="E3784" s="44" t="s">
        <v>25415</v>
      </c>
      <c r="F3784" s="4" t="s">
        <v>13021</v>
      </c>
      <c r="G3784" s="4" t="s">
        <v>13022</v>
      </c>
      <c r="H3784" s="44"/>
      <c r="I3784" s="4" t="s">
        <v>700</v>
      </c>
      <c r="J3784" s="6" t="s">
        <v>700</v>
      </c>
      <c r="K3784" s="45">
        <v>1</v>
      </c>
      <c r="L3784" s="4" t="s">
        <v>756</v>
      </c>
      <c r="M3784" s="104" t="s">
        <v>19286</v>
      </c>
      <c r="N3784" s="45">
        <v>220100</v>
      </c>
      <c r="O3784" s="4" t="s">
        <v>1059</v>
      </c>
      <c r="P3784" s="4" t="s">
        <v>1097</v>
      </c>
      <c r="Q3784" s="4">
        <v>30</v>
      </c>
      <c r="R3784" s="4">
        <v>4</v>
      </c>
      <c r="S3784" s="4" t="s">
        <v>11033</v>
      </c>
      <c r="T3784" s="4">
        <v>2</v>
      </c>
      <c r="U3784" s="4">
        <v>1</v>
      </c>
      <c r="W3784" s="4" t="s">
        <v>12807</v>
      </c>
      <c r="X3784" s="4" t="s">
        <v>12808</v>
      </c>
      <c r="Y3784" s="45">
        <v>0</v>
      </c>
      <c r="AA3784" s="4">
        <v>1</v>
      </c>
      <c r="AB3784" s="4">
        <v>100</v>
      </c>
      <c r="AC3784" s="4">
        <v>1</v>
      </c>
      <c r="AD3784" s="4">
        <v>1</v>
      </c>
      <c r="AE3784" s="45" t="s">
        <v>16461</v>
      </c>
      <c r="AF3784" s="45" t="s">
        <v>16457</v>
      </c>
      <c r="AG3784" s="45" t="s">
        <v>16459</v>
      </c>
      <c r="AH3784" s="45" t="s">
        <v>16453</v>
      </c>
      <c r="AI3784" s="45" t="s">
        <v>16455</v>
      </c>
      <c r="AJ3784" s="63" t="s">
        <v>20408</v>
      </c>
      <c r="AK3784" s="63" t="s">
        <v>20408</v>
      </c>
      <c r="AL3784" s="45">
        <v>0</v>
      </c>
      <c r="AM3784" s="43">
        <f>IF(AND(L3784="WEAPON",OR(R3784=0,R3784=1,R3784=2)),[1]装备基础and强化!$V$7,IF(AND(L3784="LEFTRING",OR(R3784=0,R3784=1,R3784=2)),[1]装备基础and强化!$W$7,IF(AND(L3784="RIGHTRING",OR(R3784=0,R3784=1,R3784=2)),[1]装备基础and强化!$X$7,IF(AND(L3784="NECKLACE",OR(R3784=0,R3784=1,R3784=2)),[1]装备基础and强化!$Y$7,0))))</f>
        <v>0</v>
      </c>
      <c r="AN3784" s="43">
        <f>IF(AND(L3784="WEAPON",OR(R3784=3,R3784=4)),[1]装备基础and强化!$V$11,IF(AND(L3784="LEFTRING",OR(R3784=3,R3784=4)),[1]装备基础and强化!$W$11,IF(AND(L3784="RIGHTRING",OR(R3784=3,R3784=4)),[1]装备基础and强化!$X$11,IF(AND(L3784="NECKLACE",OR(R3784=3,R3784=4)),[1]装备基础and强化!$Y$11,0))))</f>
        <v>0</v>
      </c>
      <c r="AO3784" s="43">
        <f>IF(AND(L3784="BELT",T3784=1),[1]装备基础and强化!$AA$7,IF(AND(L3784="PANTS",T3784=1),[1]装备基础and强化!$AB$7,IF(AND(L3784="SHOES",T3784=1),[1]装备基础and强化!$AC$7,IF(AND(L3784="CLOTHES",T3784=1),[1]装备基础and强化!$AD$7,0))))</f>
        <v>0</v>
      </c>
      <c r="AP3784" s="43" t="e">
        <f>IF(AND(L3784="BELT",T3784=2),[1]装备基础and强化!$AF$7,IF(AND(L3784="PANTS",T3784=2),[1]装备基础and强化!$AG$7,IF(AND(L3784="SHOES",T3784=2),[1]装备基础and强化!$AH$7,IF(AND(L3784="CLOTHES",T3784=2),[1]装备基础and强化!$AI$7,0))))</f>
        <v>#REF!</v>
      </c>
      <c r="AQ3784" s="43">
        <f>IF(L3784="HAT",[1]装备基础and强化!$AK$7,IF(L3784="JADE",[1]装备基础and强化!$AK$7,0))</f>
        <v>0</v>
      </c>
      <c r="AR3784" s="43" t="e">
        <f t="shared" si="59"/>
        <v>#REF!</v>
      </c>
    </row>
    <row r="3785" spans="1:44" x14ac:dyDescent="0.15">
      <c r="A3785" s="43"/>
      <c r="B3785" s="5" t="s">
        <v>13023</v>
      </c>
      <c r="C3785" s="12">
        <v>23781</v>
      </c>
      <c r="D3785" s="5" t="s">
        <v>13020</v>
      </c>
      <c r="E3785" s="44" t="s">
        <v>25416</v>
      </c>
      <c r="F3785" s="4" t="s">
        <v>13024</v>
      </c>
      <c r="G3785" s="4" t="s">
        <v>13025</v>
      </c>
      <c r="H3785" s="44"/>
      <c r="I3785" s="4" t="s">
        <v>700</v>
      </c>
      <c r="J3785" s="6" t="s">
        <v>700</v>
      </c>
      <c r="K3785" s="45">
        <v>1</v>
      </c>
      <c r="L3785" s="4" t="s">
        <v>756</v>
      </c>
      <c r="M3785" s="104" t="s">
        <v>19287</v>
      </c>
      <c r="N3785" s="45">
        <v>220200</v>
      </c>
      <c r="O3785" s="4" t="s">
        <v>1097</v>
      </c>
      <c r="P3785" s="4" t="s">
        <v>1097</v>
      </c>
      <c r="Q3785" s="4">
        <v>30</v>
      </c>
      <c r="R3785" s="4">
        <v>4</v>
      </c>
      <c r="S3785" s="4" t="s">
        <v>11033</v>
      </c>
      <c r="T3785" s="4">
        <v>2</v>
      </c>
      <c r="U3785" s="4">
        <v>2</v>
      </c>
      <c r="W3785" s="4" t="s">
        <v>12807</v>
      </c>
      <c r="X3785" s="4" t="s">
        <v>12808</v>
      </c>
      <c r="Y3785" s="45">
        <v>0</v>
      </c>
      <c r="AA3785" s="4">
        <v>1</v>
      </c>
      <c r="AB3785" s="4">
        <v>100</v>
      </c>
      <c r="AC3785" s="4">
        <v>1</v>
      </c>
      <c r="AD3785" s="4">
        <v>1</v>
      </c>
      <c r="AE3785" s="45" t="s">
        <v>16461</v>
      </c>
      <c r="AF3785" s="45" t="s">
        <v>16457</v>
      </c>
      <c r="AG3785" s="45" t="s">
        <v>16459</v>
      </c>
      <c r="AH3785" s="45" t="s">
        <v>16453</v>
      </c>
      <c r="AI3785" s="45" t="s">
        <v>16455</v>
      </c>
      <c r="AJ3785" s="63" t="s">
        <v>20408</v>
      </c>
      <c r="AK3785" s="63" t="s">
        <v>20408</v>
      </c>
      <c r="AL3785" s="4">
        <v>0</v>
      </c>
      <c r="AM3785" s="43">
        <f>IF(AND(L3785="WEAPON",OR(R3785=0,R3785=1,R3785=2)),[1]装备基础and强化!$V$7,IF(AND(L3785="LEFTRING",OR(R3785=0,R3785=1,R3785=2)),[1]装备基础and强化!$W$7,IF(AND(L3785="RIGHTRING",OR(R3785=0,R3785=1,R3785=2)),[1]装备基础and强化!$X$7,IF(AND(L3785="NECKLACE",OR(R3785=0,R3785=1,R3785=2)),[1]装备基础and强化!$Y$7,0))))</f>
        <v>0</v>
      </c>
      <c r="AN3785" s="43">
        <f>IF(AND(L3785="WEAPON",OR(R3785=3,R3785=4)),[1]装备基础and强化!$V$11,IF(AND(L3785="LEFTRING",OR(R3785=3,R3785=4)),[1]装备基础and强化!$W$11,IF(AND(L3785="RIGHTRING",OR(R3785=3,R3785=4)),[1]装备基础and强化!$X$11,IF(AND(L3785="NECKLACE",OR(R3785=3,R3785=4)),[1]装备基础and强化!$Y$11,0))))</f>
        <v>0</v>
      </c>
      <c r="AO3785" s="43">
        <f>IF(AND(L3785="BELT",T3785=1),[1]装备基础and强化!$AA$7,IF(AND(L3785="PANTS",T3785=1),[1]装备基础and强化!$AB$7,IF(AND(L3785="SHOES",T3785=1),[1]装备基础and强化!$AC$7,IF(AND(L3785="CLOTHES",T3785=1),[1]装备基础and强化!$AD$7,0))))</f>
        <v>0</v>
      </c>
      <c r="AP3785" s="43" t="e">
        <f>IF(AND(L3785="BELT",T3785=2),[1]装备基础and强化!$AF$7,IF(AND(L3785="PANTS",T3785=2),[1]装备基础and强化!$AG$7,IF(AND(L3785="SHOES",T3785=2),[1]装备基础and强化!$AH$7,IF(AND(L3785="CLOTHES",T3785=2),[1]装备基础and强化!$AI$7,0))))</f>
        <v>#REF!</v>
      </c>
      <c r="AQ3785" s="43">
        <f>IF(L3785="HAT",[1]装备基础and强化!$AK$7,IF(L3785="JADE",[1]装备基础and强化!$AK$7,0))</f>
        <v>0</v>
      </c>
      <c r="AR3785" s="43" t="e">
        <f t="shared" si="59"/>
        <v>#REF!</v>
      </c>
    </row>
    <row r="3786" spans="1:44" x14ac:dyDescent="0.15">
      <c r="A3786" s="43"/>
      <c r="B3786" s="5" t="s">
        <v>13026</v>
      </c>
      <c r="C3786" s="12">
        <v>23782</v>
      </c>
      <c r="D3786" s="5" t="s">
        <v>13020</v>
      </c>
      <c r="E3786" s="44" t="s">
        <v>25417</v>
      </c>
      <c r="F3786" s="4" t="s">
        <v>13027</v>
      </c>
      <c r="G3786" s="4" t="s">
        <v>13028</v>
      </c>
      <c r="H3786" s="44"/>
      <c r="I3786" s="4" t="s">
        <v>700</v>
      </c>
      <c r="J3786" s="6" t="s">
        <v>700</v>
      </c>
      <c r="K3786" s="45">
        <v>1</v>
      </c>
      <c r="L3786" s="4" t="s">
        <v>756</v>
      </c>
      <c r="M3786" s="104" t="s">
        <v>19288</v>
      </c>
      <c r="N3786" s="45">
        <v>220300</v>
      </c>
      <c r="O3786" s="4" t="s">
        <v>2723</v>
      </c>
      <c r="P3786" s="4" t="s">
        <v>1097</v>
      </c>
      <c r="Q3786" s="4">
        <v>30</v>
      </c>
      <c r="R3786" s="4">
        <v>4</v>
      </c>
      <c r="S3786" s="4" t="s">
        <v>11033</v>
      </c>
      <c r="T3786" s="4">
        <v>2</v>
      </c>
      <c r="U3786" s="4">
        <v>3</v>
      </c>
      <c r="W3786" s="4" t="s">
        <v>12807</v>
      </c>
      <c r="X3786" s="4" t="s">
        <v>12808</v>
      </c>
      <c r="Y3786" s="45">
        <v>0</v>
      </c>
      <c r="AA3786" s="4">
        <v>1</v>
      </c>
      <c r="AB3786" s="4">
        <v>100</v>
      </c>
      <c r="AC3786" s="4">
        <v>1</v>
      </c>
      <c r="AD3786" s="4">
        <v>1</v>
      </c>
      <c r="AE3786" s="45" t="s">
        <v>16461</v>
      </c>
      <c r="AF3786" s="45" t="s">
        <v>16457</v>
      </c>
      <c r="AG3786" s="45" t="s">
        <v>16459</v>
      </c>
      <c r="AH3786" s="45" t="s">
        <v>16453</v>
      </c>
      <c r="AI3786" s="45" t="s">
        <v>16455</v>
      </c>
      <c r="AJ3786" s="63" t="s">
        <v>20408</v>
      </c>
      <c r="AK3786" s="63" t="s">
        <v>20408</v>
      </c>
      <c r="AL3786" s="45">
        <v>0</v>
      </c>
      <c r="AM3786" s="43">
        <f>IF(AND(L3786="WEAPON",OR(R3786=0,R3786=1,R3786=2)),[1]装备基础and强化!$V$7,IF(AND(L3786="LEFTRING",OR(R3786=0,R3786=1,R3786=2)),[1]装备基础and强化!$W$7,IF(AND(L3786="RIGHTRING",OR(R3786=0,R3786=1,R3786=2)),[1]装备基础and强化!$X$7,IF(AND(L3786="NECKLACE",OR(R3786=0,R3786=1,R3786=2)),[1]装备基础and强化!$Y$7,0))))</f>
        <v>0</v>
      </c>
      <c r="AN3786" s="43">
        <f>IF(AND(L3786="WEAPON",OR(R3786=3,R3786=4)),[1]装备基础and强化!$V$11,IF(AND(L3786="LEFTRING",OR(R3786=3,R3786=4)),[1]装备基础and强化!$W$11,IF(AND(L3786="RIGHTRING",OR(R3786=3,R3786=4)),[1]装备基础and强化!$X$11,IF(AND(L3786="NECKLACE",OR(R3786=3,R3786=4)),[1]装备基础and强化!$Y$11,0))))</f>
        <v>0</v>
      </c>
      <c r="AO3786" s="43">
        <f>IF(AND(L3786="BELT",T3786=1),[1]装备基础and强化!$AA$7,IF(AND(L3786="PANTS",T3786=1),[1]装备基础and强化!$AB$7,IF(AND(L3786="SHOES",T3786=1),[1]装备基础and强化!$AC$7,IF(AND(L3786="CLOTHES",T3786=1),[1]装备基础and强化!$AD$7,0))))</f>
        <v>0</v>
      </c>
      <c r="AP3786" s="43" t="e">
        <f>IF(AND(L3786="BELT",T3786=2),[1]装备基础and强化!$AF$7,IF(AND(L3786="PANTS",T3786=2),[1]装备基础and强化!$AG$7,IF(AND(L3786="SHOES",T3786=2),[1]装备基础and强化!$AH$7,IF(AND(L3786="CLOTHES",T3786=2),[1]装备基础and强化!$AI$7,0))))</f>
        <v>#REF!</v>
      </c>
      <c r="AQ3786" s="43">
        <f>IF(L3786="HAT",[1]装备基础and强化!$AK$7,IF(L3786="JADE",[1]装备基础and强化!$AK$7,0))</f>
        <v>0</v>
      </c>
      <c r="AR3786" s="43" t="e">
        <f t="shared" si="59"/>
        <v>#REF!</v>
      </c>
    </row>
    <row r="3787" spans="1:44" x14ac:dyDescent="0.15">
      <c r="A3787" s="43"/>
      <c r="B3787" s="5" t="s">
        <v>13029</v>
      </c>
      <c r="C3787" s="12">
        <v>23783</v>
      </c>
      <c r="D3787" s="5" t="s">
        <v>13020</v>
      </c>
      <c r="E3787" s="44" t="s">
        <v>25418</v>
      </c>
      <c r="F3787" s="4" t="s">
        <v>13030</v>
      </c>
      <c r="G3787" s="4" t="s">
        <v>13031</v>
      </c>
      <c r="H3787" s="44"/>
      <c r="I3787" s="4" t="s">
        <v>700</v>
      </c>
      <c r="J3787" s="6" t="s">
        <v>700</v>
      </c>
      <c r="K3787" s="45">
        <v>1</v>
      </c>
      <c r="L3787" s="4" t="s">
        <v>756</v>
      </c>
      <c r="M3787" s="104" t="s">
        <v>19289</v>
      </c>
      <c r="N3787" s="45">
        <v>220400</v>
      </c>
      <c r="O3787" s="4" t="s">
        <v>2768</v>
      </c>
      <c r="P3787" s="4" t="s">
        <v>1097</v>
      </c>
      <c r="Q3787" s="4">
        <v>30</v>
      </c>
      <c r="R3787" s="4">
        <v>4</v>
      </c>
      <c r="S3787" s="4" t="s">
        <v>11033</v>
      </c>
      <c r="T3787" s="4">
        <v>2</v>
      </c>
      <c r="U3787" s="4">
        <v>4</v>
      </c>
      <c r="W3787" s="4" t="s">
        <v>12807</v>
      </c>
      <c r="X3787" s="4" t="s">
        <v>12808</v>
      </c>
      <c r="Y3787" s="45">
        <v>0</v>
      </c>
      <c r="AA3787" s="4">
        <v>1</v>
      </c>
      <c r="AB3787" s="4">
        <v>100</v>
      </c>
      <c r="AC3787" s="4">
        <v>1</v>
      </c>
      <c r="AD3787" s="4">
        <v>1</v>
      </c>
      <c r="AE3787" s="45" t="s">
        <v>16461</v>
      </c>
      <c r="AF3787" s="45" t="s">
        <v>16457</v>
      </c>
      <c r="AG3787" s="45" t="s">
        <v>16459</v>
      </c>
      <c r="AH3787" s="45" t="s">
        <v>16453</v>
      </c>
      <c r="AI3787" s="45" t="s">
        <v>16455</v>
      </c>
      <c r="AJ3787" s="63" t="s">
        <v>20408</v>
      </c>
      <c r="AK3787" s="63" t="s">
        <v>20408</v>
      </c>
      <c r="AL3787" s="4">
        <v>0</v>
      </c>
      <c r="AM3787" s="43">
        <f>IF(AND(L3787="WEAPON",OR(R3787=0,R3787=1,R3787=2)),[1]装备基础and强化!$V$7,IF(AND(L3787="LEFTRING",OR(R3787=0,R3787=1,R3787=2)),[1]装备基础and强化!$W$7,IF(AND(L3787="RIGHTRING",OR(R3787=0,R3787=1,R3787=2)),[1]装备基础and强化!$X$7,IF(AND(L3787="NECKLACE",OR(R3787=0,R3787=1,R3787=2)),[1]装备基础and强化!$Y$7,0))))</f>
        <v>0</v>
      </c>
      <c r="AN3787" s="43">
        <f>IF(AND(L3787="WEAPON",OR(R3787=3,R3787=4)),[1]装备基础and强化!$V$11,IF(AND(L3787="LEFTRING",OR(R3787=3,R3787=4)),[1]装备基础and强化!$W$11,IF(AND(L3787="RIGHTRING",OR(R3787=3,R3787=4)),[1]装备基础and强化!$X$11,IF(AND(L3787="NECKLACE",OR(R3787=3,R3787=4)),[1]装备基础and强化!$Y$11,0))))</f>
        <v>0</v>
      </c>
      <c r="AO3787" s="43">
        <f>IF(AND(L3787="BELT",T3787=1),[1]装备基础and强化!$AA$7,IF(AND(L3787="PANTS",T3787=1),[1]装备基础and强化!$AB$7,IF(AND(L3787="SHOES",T3787=1),[1]装备基础and强化!$AC$7,IF(AND(L3787="CLOTHES",T3787=1),[1]装备基础and强化!$AD$7,0))))</f>
        <v>0</v>
      </c>
      <c r="AP3787" s="43" t="e">
        <f>IF(AND(L3787="BELT",T3787=2),[1]装备基础and强化!$AF$7,IF(AND(L3787="PANTS",T3787=2),[1]装备基础and强化!$AG$7,IF(AND(L3787="SHOES",T3787=2),[1]装备基础and强化!$AH$7,IF(AND(L3787="CLOTHES",T3787=2),[1]装备基础and强化!$AI$7,0))))</f>
        <v>#REF!</v>
      </c>
      <c r="AQ3787" s="43">
        <f>IF(L3787="HAT",[1]装备基础and强化!$AK$7,IF(L3787="JADE",[1]装备基础and强化!$AK$7,0))</f>
        <v>0</v>
      </c>
      <c r="AR3787" s="43" t="e">
        <f t="shared" si="59"/>
        <v>#REF!</v>
      </c>
    </row>
    <row r="3788" spans="1:44" x14ac:dyDescent="0.15">
      <c r="A3788" s="43"/>
      <c r="B3788" s="5" t="s">
        <v>13032</v>
      </c>
      <c r="C3788" s="12">
        <v>23784</v>
      </c>
      <c r="D3788" s="5" t="s">
        <v>13020</v>
      </c>
      <c r="E3788" s="44" t="s">
        <v>25419</v>
      </c>
      <c r="F3788" s="4" t="s">
        <v>13033</v>
      </c>
      <c r="G3788" s="4" t="s">
        <v>13034</v>
      </c>
      <c r="H3788" s="44"/>
      <c r="I3788" s="4" t="s">
        <v>700</v>
      </c>
      <c r="J3788" s="6" t="s">
        <v>700</v>
      </c>
      <c r="K3788" s="45">
        <v>1</v>
      </c>
      <c r="L3788" s="4" t="s">
        <v>756</v>
      </c>
      <c r="M3788" s="104" t="s">
        <v>19290</v>
      </c>
      <c r="N3788" s="45">
        <v>220500</v>
      </c>
      <c r="O3788" s="4" t="s">
        <v>3227</v>
      </c>
      <c r="P3788" s="4" t="s">
        <v>1097</v>
      </c>
      <c r="Q3788" s="4">
        <v>30</v>
      </c>
      <c r="R3788" s="4">
        <v>4</v>
      </c>
      <c r="S3788" s="4" t="s">
        <v>11033</v>
      </c>
      <c r="T3788" s="4">
        <v>2</v>
      </c>
      <c r="U3788" s="4">
        <v>5</v>
      </c>
      <c r="W3788" s="4" t="s">
        <v>12807</v>
      </c>
      <c r="X3788" s="4" t="s">
        <v>12808</v>
      </c>
      <c r="Y3788" s="45">
        <v>0</v>
      </c>
      <c r="AA3788" s="4">
        <v>1</v>
      </c>
      <c r="AB3788" s="4">
        <v>100</v>
      </c>
      <c r="AC3788" s="4">
        <v>1</v>
      </c>
      <c r="AD3788" s="4">
        <v>1</v>
      </c>
      <c r="AE3788" s="45" t="s">
        <v>16461</v>
      </c>
      <c r="AF3788" s="45" t="s">
        <v>16457</v>
      </c>
      <c r="AG3788" s="45" t="s">
        <v>16459</v>
      </c>
      <c r="AH3788" s="45" t="s">
        <v>16453</v>
      </c>
      <c r="AI3788" s="45" t="s">
        <v>16455</v>
      </c>
      <c r="AJ3788" s="63" t="s">
        <v>20408</v>
      </c>
      <c r="AK3788" s="63" t="s">
        <v>20408</v>
      </c>
      <c r="AL3788" s="45">
        <v>0</v>
      </c>
      <c r="AM3788" s="43">
        <f>IF(AND(L3788="WEAPON",OR(R3788=0,R3788=1,R3788=2)),[1]装备基础and强化!$V$7,IF(AND(L3788="LEFTRING",OR(R3788=0,R3788=1,R3788=2)),[1]装备基础and强化!$W$7,IF(AND(L3788="RIGHTRING",OR(R3788=0,R3788=1,R3788=2)),[1]装备基础and强化!$X$7,IF(AND(L3788="NECKLACE",OR(R3788=0,R3788=1,R3788=2)),[1]装备基础and强化!$Y$7,0))))</f>
        <v>0</v>
      </c>
      <c r="AN3788" s="43">
        <f>IF(AND(L3788="WEAPON",OR(R3788=3,R3788=4)),[1]装备基础and强化!$V$11,IF(AND(L3788="LEFTRING",OR(R3788=3,R3788=4)),[1]装备基础and强化!$W$11,IF(AND(L3788="RIGHTRING",OR(R3788=3,R3788=4)),[1]装备基础and强化!$X$11,IF(AND(L3788="NECKLACE",OR(R3788=3,R3788=4)),[1]装备基础and强化!$Y$11,0))))</f>
        <v>0</v>
      </c>
      <c r="AO3788" s="43">
        <f>IF(AND(L3788="BELT",T3788=1),[1]装备基础and强化!$AA$7,IF(AND(L3788="PANTS",T3788=1),[1]装备基础and强化!$AB$7,IF(AND(L3788="SHOES",T3788=1),[1]装备基础and强化!$AC$7,IF(AND(L3788="CLOTHES",T3788=1),[1]装备基础and强化!$AD$7,0))))</f>
        <v>0</v>
      </c>
      <c r="AP3788" s="43" t="e">
        <f>IF(AND(L3788="BELT",T3788=2),[1]装备基础and强化!$AF$7,IF(AND(L3788="PANTS",T3788=2),[1]装备基础and强化!$AG$7,IF(AND(L3788="SHOES",T3788=2),[1]装备基础and强化!$AH$7,IF(AND(L3788="CLOTHES",T3788=2),[1]装备基础and强化!$AI$7,0))))</f>
        <v>#REF!</v>
      </c>
      <c r="AQ3788" s="43">
        <f>IF(L3788="HAT",[1]装备基础and强化!$AK$7,IF(L3788="JADE",[1]装备基础and强化!$AK$7,0))</f>
        <v>0</v>
      </c>
      <c r="AR3788" s="43" t="e">
        <f t="shared" si="59"/>
        <v>#REF!</v>
      </c>
    </row>
    <row r="3789" spans="1:44" x14ac:dyDescent="0.15">
      <c r="A3789" s="43"/>
      <c r="B3789" s="5" t="s">
        <v>13035</v>
      </c>
      <c r="C3789" s="12">
        <v>23785</v>
      </c>
      <c r="D3789" s="5" t="s">
        <v>13020</v>
      </c>
      <c r="E3789" s="44" t="s">
        <v>25420</v>
      </c>
      <c r="F3789" s="4" t="s">
        <v>13036</v>
      </c>
      <c r="G3789" s="4" t="s">
        <v>13037</v>
      </c>
      <c r="H3789" s="44"/>
      <c r="I3789" s="4" t="s">
        <v>700</v>
      </c>
      <c r="J3789" s="6" t="s">
        <v>700</v>
      </c>
      <c r="K3789" s="45">
        <v>1</v>
      </c>
      <c r="L3789" s="4" t="s">
        <v>756</v>
      </c>
      <c r="M3789" s="104" t="s">
        <v>19291</v>
      </c>
      <c r="N3789" s="45">
        <v>220600</v>
      </c>
      <c r="O3789" s="4" t="s">
        <v>2745</v>
      </c>
      <c r="P3789" s="4" t="s">
        <v>1097</v>
      </c>
      <c r="Q3789" s="4">
        <v>30</v>
      </c>
      <c r="R3789" s="4">
        <v>4</v>
      </c>
      <c r="S3789" s="4" t="s">
        <v>11033</v>
      </c>
      <c r="T3789" s="4">
        <v>2</v>
      </c>
      <c r="U3789" s="4">
        <v>6</v>
      </c>
      <c r="W3789" s="4" t="s">
        <v>12807</v>
      </c>
      <c r="X3789" s="4" t="s">
        <v>12808</v>
      </c>
      <c r="Y3789" s="45">
        <v>0</v>
      </c>
      <c r="AA3789" s="4">
        <v>1</v>
      </c>
      <c r="AB3789" s="4">
        <v>100</v>
      </c>
      <c r="AC3789" s="4">
        <v>1</v>
      </c>
      <c r="AD3789" s="4">
        <v>1</v>
      </c>
      <c r="AE3789" s="45" t="s">
        <v>16461</v>
      </c>
      <c r="AF3789" s="45" t="s">
        <v>16457</v>
      </c>
      <c r="AG3789" s="45" t="s">
        <v>16459</v>
      </c>
      <c r="AH3789" s="45" t="s">
        <v>16453</v>
      </c>
      <c r="AI3789" s="45" t="s">
        <v>16455</v>
      </c>
      <c r="AJ3789" s="63" t="s">
        <v>20408</v>
      </c>
      <c r="AK3789" s="63" t="s">
        <v>20408</v>
      </c>
      <c r="AL3789" s="4">
        <v>0</v>
      </c>
      <c r="AM3789" s="43">
        <f>IF(AND(L3789="WEAPON",OR(R3789=0,R3789=1,R3789=2)),[1]装备基础and强化!$V$7,IF(AND(L3789="LEFTRING",OR(R3789=0,R3789=1,R3789=2)),[1]装备基础and强化!$W$7,IF(AND(L3789="RIGHTRING",OR(R3789=0,R3789=1,R3789=2)),[1]装备基础and强化!$X$7,IF(AND(L3789="NECKLACE",OR(R3789=0,R3789=1,R3789=2)),[1]装备基础and强化!$Y$7,0))))</f>
        <v>0</v>
      </c>
      <c r="AN3789" s="43">
        <f>IF(AND(L3789="WEAPON",OR(R3789=3,R3789=4)),[1]装备基础and强化!$V$11,IF(AND(L3789="LEFTRING",OR(R3789=3,R3789=4)),[1]装备基础and强化!$W$11,IF(AND(L3789="RIGHTRING",OR(R3789=3,R3789=4)),[1]装备基础and强化!$X$11,IF(AND(L3789="NECKLACE",OR(R3789=3,R3789=4)),[1]装备基础and强化!$Y$11,0))))</f>
        <v>0</v>
      </c>
      <c r="AO3789" s="43">
        <f>IF(AND(L3789="BELT",T3789=1),[1]装备基础and强化!$AA$7,IF(AND(L3789="PANTS",T3789=1),[1]装备基础and强化!$AB$7,IF(AND(L3789="SHOES",T3789=1),[1]装备基础and强化!$AC$7,IF(AND(L3789="CLOTHES",T3789=1),[1]装备基础and强化!$AD$7,0))))</f>
        <v>0</v>
      </c>
      <c r="AP3789" s="43" t="e">
        <f>IF(AND(L3789="BELT",T3789=2),[1]装备基础and强化!$AF$7,IF(AND(L3789="PANTS",T3789=2),[1]装备基础and强化!$AG$7,IF(AND(L3789="SHOES",T3789=2),[1]装备基础and强化!$AH$7,IF(AND(L3789="CLOTHES",T3789=2),[1]装备基础and强化!$AI$7,0))))</f>
        <v>#REF!</v>
      </c>
      <c r="AQ3789" s="43">
        <f>IF(L3789="HAT",[1]装备基础and强化!$AK$7,IF(L3789="JADE",[1]装备基础and强化!$AK$7,0))</f>
        <v>0</v>
      </c>
      <c r="AR3789" s="43" t="e">
        <f t="shared" si="59"/>
        <v>#REF!</v>
      </c>
    </row>
    <row r="3790" spans="1:44" x14ac:dyDescent="0.15">
      <c r="A3790" s="43"/>
      <c r="B3790" s="5" t="s">
        <v>13038</v>
      </c>
      <c r="C3790" s="12">
        <v>23786</v>
      </c>
      <c r="D3790" s="5" t="s">
        <v>13020</v>
      </c>
      <c r="E3790" s="44" t="s">
        <v>25421</v>
      </c>
      <c r="F3790" s="4" t="s">
        <v>13039</v>
      </c>
      <c r="G3790" s="4" t="s">
        <v>13040</v>
      </c>
      <c r="H3790" s="44"/>
      <c r="I3790" s="4" t="s">
        <v>700</v>
      </c>
      <c r="J3790" s="6" t="s">
        <v>700</v>
      </c>
      <c r="K3790" s="45">
        <v>1</v>
      </c>
      <c r="L3790" s="4" t="s">
        <v>756</v>
      </c>
      <c r="M3790" s="104" t="s">
        <v>19292</v>
      </c>
      <c r="N3790" s="45">
        <v>220700</v>
      </c>
      <c r="O3790" s="4" t="s">
        <v>14689</v>
      </c>
      <c r="P3790" s="4" t="s">
        <v>1097</v>
      </c>
      <c r="Q3790" s="4">
        <v>30</v>
      </c>
      <c r="R3790" s="4">
        <v>4</v>
      </c>
      <c r="S3790" s="4" t="s">
        <v>11033</v>
      </c>
      <c r="T3790" s="4">
        <v>2</v>
      </c>
      <c r="U3790" s="4">
        <v>7</v>
      </c>
      <c r="W3790" s="4" t="s">
        <v>12807</v>
      </c>
      <c r="X3790" s="4" t="s">
        <v>12808</v>
      </c>
      <c r="Y3790" s="45">
        <v>0</v>
      </c>
      <c r="AA3790" s="4">
        <v>1</v>
      </c>
      <c r="AB3790" s="4">
        <v>100</v>
      </c>
      <c r="AC3790" s="4">
        <v>1</v>
      </c>
      <c r="AD3790" s="4">
        <v>1</v>
      </c>
      <c r="AE3790" s="45" t="s">
        <v>16461</v>
      </c>
      <c r="AF3790" s="45" t="s">
        <v>16457</v>
      </c>
      <c r="AG3790" s="45" t="s">
        <v>16459</v>
      </c>
      <c r="AH3790" s="45" t="s">
        <v>16453</v>
      </c>
      <c r="AI3790" s="45" t="s">
        <v>16455</v>
      </c>
      <c r="AJ3790" s="63" t="s">
        <v>20408</v>
      </c>
      <c r="AK3790" s="63" t="s">
        <v>20408</v>
      </c>
      <c r="AL3790" s="45">
        <v>0</v>
      </c>
      <c r="AM3790" s="43">
        <f>IF(AND(L3790="WEAPON",OR(R3790=0,R3790=1,R3790=2)),[1]装备基础and强化!$V$7,IF(AND(L3790="LEFTRING",OR(R3790=0,R3790=1,R3790=2)),[1]装备基础and强化!$W$7,IF(AND(L3790="RIGHTRING",OR(R3790=0,R3790=1,R3790=2)),[1]装备基础and强化!$X$7,IF(AND(L3790="NECKLACE",OR(R3790=0,R3790=1,R3790=2)),[1]装备基础and强化!$Y$7,0))))</f>
        <v>0</v>
      </c>
      <c r="AN3790" s="43">
        <f>IF(AND(L3790="WEAPON",OR(R3790=3,R3790=4)),[1]装备基础and强化!$V$11,IF(AND(L3790="LEFTRING",OR(R3790=3,R3790=4)),[1]装备基础and强化!$W$11,IF(AND(L3790="RIGHTRING",OR(R3790=3,R3790=4)),[1]装备基础and强化!$X$11,IF(AND(L3790="NECKLACE",OR(R3790=3,R3790=4)),[1]装备基础and强化!$Y$11,0))))</f>
        <v>0</v>
      </c>
      <c r="AO3790" s="43">
        <f>IF(AND(L3790="BELT",T3790=1),[1]装备基础and强化!$AA$7,IF(AND(L3790="PANTS",T3790=1),[1]装备基础and强化!$AB$7,IF(AND(L3790="SHOES",T3790=1),[1]装备基础and强化!$AC$7,IF(AND(L3790="CLOTHES",T3790=1),[1]装备基础and强化!$AD$7,0))))</f>
        <v>0</v>
      </c>
      <c r="AP3790" s="43" t="e">
        <f>IF(AND(L3790="BELT",T3790=2),[1]装备基础and强化!$AF$7,IF(AND(L3790="PANTS",T3790=2),[1]装备基础and强化!$AG$7,IF(AND(L3790="SHOES",T3790=2),[1]装备基础and强化!$AH$7,IF(AND(L3790="CLOTHES",T3790=2),[1]装备基础and强化!$AI$7,0))))</f>
        <v>#REF!</v>
      </c>
      <c r="AQ3790" s="43">
        <f>IF(L3790="HAT",[1]装备基础and强化!$AK$7,IF(L3790="JADE",[1]装备基础and强化!$AK$7,0))</f>
        <v>0</v>
      </c>
      <c r="AR3790" s="43" t="e">
        <f t="shared" si="59"/>
        <v>#REF!</v>
      </c>
    </row>
    <row r="3791" spans="1:44" x14ac:dyDescent="0.15">
      <c r="A3791" s="43"/>
      <c r="B3791" s="5" t="s">
        <v>13041</v>
      </c>
      <c r="C3791" s="12">
        <v>23787</v>
      </c>
      <c r="D3791" s="5" t="s">
        <v>13020</v>
      </c>
      <c r="E3791" s="44" t="s">
        <v>25422</v>
      </c>
      <c r="F3791" s="4" t="s">
        <v>13042</v>
      </c>
      <c r="G3791" s="4" t="s">
        <v>13043</v>
      </c>
      <c r="H3791" s="44"/>
      <c r="I3791" s="4" t="s">
        <v>700</v>
      </c>
      <c r="J3791" s="6" t="s">
        <v>700</v>
      </c>
      <c r="K3791" s="45">
        <v>1</v>
      </c>
      <c r="L3791" s="4" t="s">
        <v>756</v>
      </c>
      <c r="M3791" s="104" t="s">
        <v>19293</v>
      </c>
      <c r="N3791" s="45">
        <v>202800</v>
      </c>
      <c r="O3791" s="4" t="s">
        <v>2801</v>
      </c>
      <c r="P3791" s="4" t="s">
        <v>1097</v>
      </c>
      <c r="Q3791" s="4">
        <v>30</v>
      </c>
      <c r="R3791" s="4">
        <v>4</v>
      </c>
      <c r="S3791" s="4" t="s">
        <v>11033</v>
      </c>
      <c r="T3791" s="4">
        <v>2</v>
      </c>
      <c r="U3791" s="4">
        <v>8</v>
      </c>
      <c r="W3791" s="4" t="s">
        <v>12807</v>
      </c>
      <c r="X3791" s="4" t="s">
        <v>12808</v>
      </c>
      <c r="Y3791" s="45">
        <v>0</v>
      </c>
      <c r="AA3791" s="4">
        <v>1</v>
      </c>
      <c r="AB3791" s="4">
        <v>100</v>
      </c>
      <c r="AC3791" s="4">
        <v>1</v>
      </c>
      <c r="AD3791" s="4">
        <v>1</v>
      </c>
      <c r="AE3791" s="45" t="s">
        <v>16461</v>
      </c>
      <c r="AF3791" s="45" t="s">
        <v>16457</v>
      </c>
      <c r="AG3791" s="45" t="s">
        <v>16459</v>
      </c>
      <c r="AH3791" s="45" t="s">
        <v>16453</v>
      </c>
      <c r="AI3791" s="45" t="s">
        <v>16455</v>
      </c>
      <c r="AJ3791" s="63" t="s">
        <v>20408</v>
      </c>
      <c r="AK3791" s="63" t="s">
        <v>20408</v>
      </c>
      <c r="AL3791" s="4">
        <v>0</v>
      </c>
      <c r="AM3791" s="43">
        <f>IF(AND(L3791="WEAPON",OR(R3791=0,R3791=1,R3791=2)),[1]装备基础and强化!$V$7,IF(AND(L3791="LEFTRING",OR(R3791=0,R3791=1,R3791=2)),[1]装备基础and强化!$W$7,IF(AND(L3791="RIGHTRING",OR(R3791=0,R3791=1,R3791=2)),[1]装备基础and强化!$X$7,IF(AND(L3791="NECKLACE",OR(R3791=0,R3791=1,R3791=2)),[1]装备基础and强化!$Y$7,0))))</f>
        <v>0</v>
      </c>
      <c r="AN3791" s="43">
        <f>IF(AND(L3791="WEAPON",OR(R3791=3,R3791=4)),[1]装备基础and强化!$V$11,IF(AND(L3791="LEFTRING",OR(R3791=3,R3791=4)),[1]装备基础and强化!$W$11,IF(AND(L3791="RIGHTRING",OR(R3791=3,R3791=4)),[1]装备基础and强化!$X$11,IF(AND(L3791="NECKLACE",OR(R3791=3,R3791=4)),[1]装备基础and强化!$Y$11,0))))</f>
        <v>0</v>
      </c>
      <c r="AO3791" s="43">
        <f>IF(AND(L3791="BELT",T3791=1),[1]装备基础and强化!$AA$7,IF(AND(L3791="PANTS",T3791=1),[1]装备基础and强化!$AB$7,IF(AND(L3791="SHOES",T3791=1),[1]装备基础and强化!$AC$7,IF(AND(L3791="CLOTHES",T3791=1),[1]装备基础and强化!$AD$7,0))))</f>
        <v>0</v>
      </c>
      <c r="AP3791" s="43" t="e">
        <f>IF(AND(L3791="BELT",T3791=2),[1]装备基础and强化!$AF$7,IF(AND(L3791="PANTS",T3791=2),[1]装备基础and强化!$AG$7,IF(AND(L3791="SHOES",T3791=2),[1]装备基础and强化!$AH$7,IF(AND(L3791="CLOTHES",T3791=2),[1]装备基础and强化!$AI$7,0))))</f>
        <v>#REF!</v>
      </c>
      <c r="AQ3791" s="43">
        <f>IF(L3791="HAT",[1]装备基础and强化!$AK$7,IF(L3791="JADE",[1]装备基础and强化!$AK$7,0))</f>
        <v>0</v>
      </c>
      <c r="AR3791" s="43" t="e">
        <f t="shared" si="59"/>
        <v>#REF!</v>
      </c>
    </row>
    <row r="3792" spans="1:44" x14ac:dyDescent="0.15">
      <c r="A3792" s="43"/>
      <c r="B3792" s="5" t="s">
        <v>13044</v>
      </c>
      <c r="C3792" s="12">
        <v>23788</v>
      </c>
      <c r="D3792" s="5" t="s">
        <v>13045</v>
      </c>
      <c r="E3792" s="44" t="s">
        <v>25423</v>
      </c>
      <c r="F3792" s="4" t="s">
        <v>13046</v>
      </c>
      <c r="G3792" s="4" t="s">
        <v>13047</v>
      </c>
      <c r="H3792" s="44"/>
      <c r="I3792" s="4" t="s">
        <v>700</v>
      </c>
      <c r="J3792" s="6" t="s">
        <v>700</v>
      </c>
      <c r="K3792" s="45">
        <v>1</v>
      </c>
      <c r="L3792" s="4" t="s">
        <v>756</v>
      </c>
      <c r="M3792" s="104" t="s">
        <v>19294</v>
      </c>
      <c r="N3792" s="45">
        <v>250100</v>
      </c>
      <c r="O3792" s="4" t="s">
        <v>4322</v>
      </c>
      <c r="P3792" s="4" t="s">
        <v>1097</v>
      </c>
      <c r="Q3792" s="4">
        <v>50</v>
      </c>
      <c r="R3792" s="4">
        <v>4</v>
      </c>
      <c r="S3792" s="4" t="s">
        <v>11064</v>
      </c>
      <c r="T3792" s="4">
        <v>2</v>
      </c>
      <c r="U3792" s="4">
        <v>1</v>
      </c>
      <c r="W3792" s="4" t="s">
        <v>12834</v>
      </c>
      <c r="X3792" s="4" t="s">
        <v>12835</v>
      </c>
      <c r="Y3792" s="45">
        <v>0</v>
      </c>
      <c r="AA3792" s="4">
        <v>1</v>
      </c>
      <c r="AB3792" s="4">
        <v>100</v>
      </c>
      <c r="AC3792" s="4">
        <v>1</v>
      </c>
      <c r="AD3792" s="4">
        <v>1</v>
      </c>
      <c r="AE3792" s="45" t="s">
        <v>16461</v>
      </c>
      <c r="AF3792" s="45" t="s">
        <v>16457</v>
      </c>
      <c r="AG3792" s="45" t="s">
        <v>16459</v>
      </c>
      <c r="AH3792" s="45" t="s">
        <v>16453</v>
      </c>
      <c r="AI3792" s="45" t="s">
        <v>16455</v>
      </c>
      <c r="AJ3792" s="63" t="s">
        <v>20408</v>
      </c>
      <c r="AK3792" s="63" t="s">
        <v>20408</v>
      </c>
      <c r="AL3792" s="45">
        <v>0</v>
      </c>
      <c r="AM3792" s="43">
        <f>IF(AND(L3792="WEAPON",OR(R3792=0,R3792=1,R3792=2)),[1]装备基础and强化!$V$7,IF(AND(L3792="LEFTRING",OR(R3792=0,R3792=1,R3792=2)),[1]装备基础and强化!$W$7,IF(AND(L3792="RIGHTRING",OR(R3792=0,R3792=1,R3792=2)),[1]装备基础and强化!$X$7,IF(AND(L3792="NECKLACE",OR(R3792=0,R3792=1,R3792=2)),[1]装备基础and强化!$Y$7,0))))</f>
        <v>0</v>
      </c>
      <c r="AN3792" s="43">
        <f>IF(AND(L3792="WEAPON",OR(R3792=3,R3792=4)),[1]装备基础and强化!$V$11,IF(AND(L3792="LEFTRING",OR(R3792=3,R3792=4)),[1]装备基础and强化!$W$11,IF(AND(L3792="RIGHTRING",OR(R3792=3,R3792=4)),[1]装备基础and强化!$X$11,IF(AND(L3792="NECKLACE",OR(R3792=3,R3792=4)),[1]装备基础and强化!$Y$11,0))))</f>
        <v>0</v>
      </c>
      <c r="AO3792" s="43">
        <f>IF(AND(L3792="BELT",T3792=1),[1]装备基础and强化!$AA$7,IF(AND(L3792="PANTS",T3792=1),[1]装备基础and强化!$AB$7,IF(AND(L3792="SHOES",T3792=1),[1]装备基础and强化!$AC$7,IF(AND(L3792="CLOTHES",T3792=1),[1]装备基础and强化!$AD$7,0))))</f>
        <v>0</v>
      </c>
      <c r="AP3792" s="43" t="e">
        <f>IF(AND(L3792="BELT",T3792=2),[1]装备基础and强化!$AF$7,IF(AND(L3792="PANTS",T3792=2),[1]装备基础and强化!$AG$7,IF(AND(L3792="SHOES",T3792=2),[1]装备基础and强化!$AH$7,IF(AND(L3792="CLOTHES",T3792=2),[1]装备基础and强化!$AI$7,0))))</f>
        <v>#REF!</v>
      </c>
      <c r="AQ3792" s="43">
        <f>IF(L3792="HAT",[1]装备基础and强化!$AK$7,IF(L3792="JADE",[1]装备基础and强化!$AK$7,0))</f>
        <v>0</v>
      </c>
      <c r="AR3792" s="43" t="e">
        <f t="shared" si="59"/>
        <v>#REF!</v>
      </c>
    </row>
    <row r="3793" spans="1:44" x14ac:dyDescent="0.15">
      <c r="A3793" s="43"/>
      <c r="B3793" s="5" t="s">
        <v>13048</v>
      </c>
      <c r="C3793" s="12">
        <v>23789</v>
      </c>
      <c r="D3793" s="5" t="s">
        <v>13045</v>
      </c>
      <c r="E3793" s="44" t="s">
        <v>25424</v>
      </c>
      <c r="F3793" s="4" t="s">
        <v>13049</v>
      </c>
      <c r="G3793" s="4" t="s">
        <v>13050</v>
      </c>
      <c r="H3793" s="44"/>
      <c r="I3793" s="4" t="s">
        <v>700</v>
      </c>
      <c r="J3793" s="6" t="s">
        <v>700</v>
      </c>
      <c r="K3793" s="45">
        <v>1</v>
      </c>
      <c r="L3793" s="4" t="s">
        <v>756</v>
      </c>
      <c r="M3793" s="104" t="s">
        <v>19295</v>
      </c>
      <c r="N3793" s="45">
        <v>250200</v>
      </c>
      <c r="O3793" s="4" t="s">
        <v>2719</v>
      </c>
      <c r="P3793" s="4" t="s">
        <v>1097</v>
      </c>
      <c r="Q3793" s="4">
        <v>50</v>
      </c>
      <c r="R3793" s="4">
        <v>4</v>
      </c>
      <c r="S3793" s="4" t="s">
        <v>11064</v>
      </c>
      <c r="T3793" s="4">
        <v>2</v>
      </c>
      <c r="U3793" s="4">
        <v>2</v>
      </c>
      <c r="W3793" s="4" t="s">
        <v>12834</v>
      </c>
      <c r="X3793" s="4" t="s">
        <v>12835</v>
      </c>
      <c r="Y3793" s="45">
        <v>0</v>
      </c>
      <c r="AA3793" s="4">
        <v>1</v>
      </c>
      <c r="AB3793" s="4">
        <v>100</v>
      </c>
      <c r="AC3793" s="4">
        <v>1</v>
      </c>
      <c r="AD3793" s="4">
        <v>1</v>
      </c>
      <c r="AE3793" s="45" t="s">
        <v>16461</v>
      </c>
      <c r="AF3793" s="45" t="s">
        <v>16457</v>
      </c>
      <c r="AG3793" s="45" t="s">
        <v>16459</v>
      </c>
      <c r="AH3793" s="45" t="s">
        <v>16453</v>
      </c>
      <c r="AI3793" s="45" t="s">
        <v>16455</v>
      </c>
      <c r="AJ3793" s="63" t="s">
        <v>20408</v>
      </c>
      <c r="AK3793" s="63" t="s">
        <v>20408</v>
      </c>
      <c r="AL3793" s="4">
        <v>0</v>
      </c>
      <c r="AM3793" s="43">
        <f>IF(AND(L3793="WEAPON",OR(R3793=0,R3793=1,R3793=2)),[1]装备基础and强化!$V$7,IF(AND(L3793="LEFTRING",OR(R3793=0,R3793=1,R3793=2)),[1]装备基础and强化!$W$7,IF(AND(L3793="RIGHTRING",OR(R3793=0,R3793=1,R3793=2)),[1]装备基础and强化!$X$7,IF(AND(L3793="NECKLACE",OR(R3793=0,R3793=1,R3793=2)),[1]装备基础and强化!$Y$7,0))))</f>
        <v>0</v>
      </c>
      <c r="AN3793" s="43">
        <f>IF(AND(L3793="WEAPON",OR(R3793=3,R3793=4)),[1]装备基础and强化!$V$11,IF(AND(L3793="LEFTRING",OR(R3793=3,R3793=4)),[1]装备基础and强化!$W$11,IF(AND(L3793="RIGHTRING",OR(R3793=3,R3793=4)),[1]装备基础and强化!$X$11,IF(AND(L3793="NECKLACE",OR(R3793=3,R3793=4)),[1]装备基础and强化!$Y$11,0))))</f>
        <v>0</v>
      </c>
      <c r="AO3793" s="43">
        <f>IF(AND(L3793="BELT",T3793=1),[1]装备基础and强化!$AA$7,IF(AND(L3793="PANTS",T3793=1),[1]装备基础and强化!$AB$7,IF(AND(L3793="SHOES",T3793=1),[1]装备基础and强化!$AC$7,IF(AND(L3793="CLOTHES",T3793=1),[1]装备基础and强化!$AD$7,0))))</f>
        <v>0</v>
      </c>
      <c r="AP3793" s="43" t="e">
        <f>IF(AND(L3793="BELT",T3793=2),[1]装备基础and强化!$AF$7,IF(AND(L3793="PANTS",T3793=2),[1]装备基础and强化!$AG$7,IF(AND(L3793="SHOES",T3793=2),[1]装备基础and强化!$AH$7,IF(AND(L3793="CLOTHES",T3793=2),[1]装备基础and强化!$AI$7,0))))</f>
        <v>#REF!</v>
      </c>
      <c r="AQ3793" s="43">
        <f>IF(L3793="HAT",[1]装备基础and强化!$AK$7,IF(L3793="JADE",[1]装备基础and强化!$AK$7,0))</f>
        <v>0</v>
      </c>
      <c r="AR3793" s="43" t="e">
        <f t="shared" si="59"/>
        <v>#REF!</v>
      </c>
    </row>
    <row r="3794" spans="1:44" x14ac:dyDescent="0.15">
      <c r="A3794" s="43"/>
      <c r="B3794" s="5" t="s">
        <v>13051</v>
      </c>
      <c r="C3794" s="12">
        <v>23790</v>
      </c>
      <c r="D3794" s="5" t="s">
        <v>13045</v>
      </c>
      <c r="E3794" s="44" t="s">
        <v>25425</v>
      </c>
      <c r="F3794" s="4" t="s">
        <v>13052</v>
      </c>
      <c r="G3794" s="4" t="s">
        <v>13053</v>
      </c>
      <c r="H3794" s="44"/>
      <c r="I3794" s="4" t="s">
        <v>700</v>
      </c>
      <c r="J3794" s="6" t="s">
        <v>700</v>
      </c>
      <c r="K3794" s="45">
        <v>1</v>
      </c>
      <c r="L3794" s="4" t="s">
        <v>756</v>
      </c>
      <c r="M3794" s="104" t="s">
        <v>19296</v>
      </c>
      <c r="N3794" s="45">
        <v>250300</v>
      </c>
      <c r="O3794" s="4" t="s">
        <v>3250</v>
      </c>
      <c r="P3794" s="4" t="s">
        <v>1097</v>
      </c>
      <c r="Q3794" s="4">
        <v>50</v>
      </c>
      <c r="R3794" s="4">
        <v>4</v>
      </c>
      <c r="S3794" s="4" t="s">
        <v>11064</v>
      </c>
      <c r="T3794" s="4">
        <v>2</v>
      </c>
      <c r="U3794" s="4">
        <v>3</v>
      </c>
      <c r="W3794" s="4" t="s">
        <v>12834</v>
      </c>
      <c r="X3794" s="4" t="s">
        <v>12835</v>
      </c>
      <c r="Y3794" s="45">
        <v>0</v>
      </c>
      <c r="AA3794" s="4">
        <v>1</v>
      </c>
      <c r="AB3794" s="4">
        <v>100</v>
      </c>
      <c r="AC3794" s="4">
        <v>1</v>
      </c>
      <c r="AD3794" s="4">
        <v>1</v>
      </c>
      <c r="AE3794" s="45" t="s">
        <v>16461</v>
      </c>
      <c r="AF3794" s="45" t="s">
        <v>16457</v>
      </c>
      <c r="AG3794" s="45" t="s">
        <v>16459</v>
      </c>
      <c r="AH3794" s="45" t="s">
        <v>16453</v>
      </c>
      <c r="AI3794" s="45" t="s">
        <v>16455</v>
      </c>
      <c r="AJ3794" s="63" t="s">
        <v>20408</v>
      </c>
      <c r="AK3794" s="63" t="s">
        <v>20408</v>
      </c>
      <c r="AL3794" s="45">
        <v>0</v>
      </c>
      <c r="AM3794" s="43">
        <f>IF(AND(L3794="WEAPON",OR(R3794=0,R3794=1,R3794=2)),[1]装备基础and强化!$V$7,IF(AND(L3794="LEFTRING",OR(R3794=0,R3794=1,R3794=2)),[1]装备基础and强化!$W$7,IF(AND(L3794="RIGHTRING",OR(R3794=0,R3794=1,R3794=2)),[1]装备基础and强化!$X$7,IF(AND(L3794="NECKLACE",OR(R3794=0,R3794=1,R3794=2)),[1]装备基础and强化!$Y$7,0))))</f>
        <v>0</v>
      </c>
      <c r="AN3794" s="43">
        <f>IF(AND(L3794="WEAPON",OR(R3794=3,R3794=4)),[1]装备基础and强化!$V$11,IF(AND(L3794="LEFTRING",OR(R3794=3,R3794=4)),[1]装备基础and强化!$W$11,IF(AND(L3794="RIGHTRING",OR(R3794=3,R3794=4)),[1]装备基础and强化!$X$11,IF(AND(L3794="NECKLACE",OR(R3794=3,R3794=4)),[1]装备基础and强化!$Y$11,0))))</f>
        <v>0</v>
      </c>
      <c r="AO3794" s="43">
        <f>IF(AND(L3794="BELT",T3794=1),[1]装备基础and强化!$AA$7,IF(AND(L3794="PANTS",T3794=1),[1]装备基础and强化!$AB$7,IF(AND(L3794="SHOES",T3794=1),[1]装备基础and强化!$AC$7,IF(AND(L3794="CLOTHES",T3794=1),[1]装备基础and强化!$AD$7,0))))</f>
        <v>0</v>
      </c>
      <c r="AP3794" s="43" t="e">
        <f>IF(AND(L3794="BELT",T3794=2),[1]装备基础and强化!$AF$7,IF(AND(L3794="PANTS",T3794=2),[1]装备基础and强化!$AG$7,IF(AND(L3794="SHOES",T3794=2),[1]装备基础and强化!$AH$7,IF(AND(L3794="CLOTHES",T3794=2),[1]装备基础and强化!$AI$7,0))))</f>
        <v>#REF!</v>
      </c>
      <c r="AQ3794" s="43">
        <f>IF(L3794="HAT",[1]装备基础and强化!$AK$7,IF(L3794="JADE",[1]装备基础and强化!$AK$7,0))</f>
        <v>0</v>
      </c>
      <c r="AR3794" s="43" t="e">
        <f t="shared" si="59"/>
        <v>#REF!</v>
      </c>
    </row>
    <row r="3795" spans="1:44" x14ac:dyDescent="0.15">
      <c r="A3795" s="43"/>
      <c r="B3795" s="5" t="s">
        <v>13054</v>
      </c>
      <c r="C3795" s="12">
        <v>23791</v>
      </c>
      <c r="D3795" s="5" t="s">
        <v>13045</v>
      </c>
      <c r="E3795" s="44" t="s">
        <v>25426</v>
      </c>
      <c r="F3795" s="4" t="s">
        <v>13055</v>
      </c>
      <c r="G3795" s="4" t="s">
        <v>13056</v>
      </c>
      <c r="H3795" s="44"/>
      <c r="I3795" s="4" t="s">
        <v>700</v>
      </c>
      <c r="J3795" s="6" t="s">
        <v>700</v>
      </c>
      <c r="K3795" s="45">
        <v>1</v>
      </c>
      <c r="L3795" s="4" t="s">
        <v>756</v>
      </c>
      <c r="M3795" s="104" t="s">
        <v>19297</v>
      </c>
      <c r="N3795" s="45">
        <v>250400</v>
      </c>
      <c r="O3795" s="4" t="s">
        <v>3254</v>
      </c>
      <c r="P3795" s="4" t="s">
        <v>1097</v>
      </c>
      <c r="Q3795" s="4">
        <v>50</v>
      </c>
      <c r="R3795" s="4">
        <v>4</v>
      </c>
      <c r="S3795" s="4" t="s">
        <v>11064</v>
      </c>
      <c r="T3795" s="4">
        <v>2</v>
      </c>
      <c r="U3795" s="4">
        <v>4</v>
      </c>
      <c r="W3795" s="4" t="s">
        <v>12834</v>
      </c>
      <c r="X3795" s="4" t="s">
        <v>12835</v>
      </c>
      <c r="Y3795" s="45">
        <v>0</v>
      </c>
      <c r="AA3795" s="4">
        <v>1</v>
      </c>
      <c r="AB3795" s="4">
        <v>100</v>
      </c>
      <c r="AC3795" s="4">
        <v>1</v>
      </c>
      <c r="AD3795" s="4">
        <v>1</v>
      </c>
      <c r="AE3795" s="45" t="s">
        <v>16461</v>
      </c>
      <c r="AF3795" s="45" t="s">
        <v>16457</v>
      </c>
      <c r="AG3795" s="45" t="s">
        <v>16459</v>
      </c>
      <c r="AH3795" s="45" t="s">
        <v>16453</v>
      </c>
      <c r="AI3795" s="45" t="s">
        <v>16455</v>
      </c>
      <c r="AJ3795" s="63" t="s">
        <v>20408</v>
      </c>
      <c r="AK3795" s="63" t="s">
        <v>20408</v>
      </c>
      <c r="AL3795" s="4">
        <v>0</v>
      </c>
      <c r="AM3795" s="43">
        <f>IF(AND(L3795="WEAPON",OR(R3795=0,R3795=1,R3795=2)),[1]装备基础and强化!$V$7,IF(AND(L3795="LEFTRING",OR(R3795=0,R3795=1,R3795=2)),[1]装备基础and强化!$W$7,IF(AND(L3795="RIGHTRING",OR(R3795=0,R3795=1,R3795=2)),[1]装备基础and强化!$X$7,IF(AND(L3795="NECKLACE",OR(R3795=0,R3795=1,R3795=2)),[1]装备基础and强化!$Y$7,0))))</f>
        <v>0</v>
      </c>
      <c r="AN3795" s="43">
        <f>IF(AND(L3795="WEAPON",OR(R3795=3,R3795=4)),[1]装备基础and强化!$V$11,IF(AND(L3795="LEFTRING",OR(R3795=3,R3795=4)),[1]装备基础and强化!$W$11,IF(AND(L3795="RIGHTRING",OR(R3795=3,R3795=4)),[1]装备基础and强化!$X$11,IF(AND(L3795="NECKLACE",OR(R3795=3,R3795=4)),[1]装备基础and强化!$Y$11,0))))</f>
        <v>0</v>
      </c>
      <c r="AO3795" s="43">
        <f>IF(AND(L3795="BELT",T3795=1),[1]装备基础and强化!$AA$7,IF(AND(L3795="PANTS",T3795=1),[1]装备基础and强化!$AB$7,IF(AND(L3795="SHOES",T3795=1),[1]装备基础and强化!$AC$7,IF(AND(L3795="CLOTHES",T3795=1),[1]装备基础and强化!$AD$7,0))))</f>
        <v>0</v>
      </c>
      <c r="AP3795" s="43" t="e">
        <f>IF(AND(L3795="BELT",T3795=2),[1]装备基础and强化!$AF$7,IF(AND(L3795="PANTS",T3795=2),[1]装备基础and强化!$AG$7,IF(AND(L3795="SHOES",T3795=2),[1]装备基础and强化!$AH$7,IF(AND(L3795="CLOTHES",T3795=2),[1]装备基础and强化!$AI$7,0))))</f>
        <v>#REF!</v>
      </c>
      <c r="AQ3795" s="43">
        <f>IF(L3795="HAT",[1]装备基础and强化!$AK$7,IF(L3795="JADE",[1]装备基础and强化!$AK$7,0))</f>
        <v>0</v>
      </c>
      <c r="AR3795" s="43" t="e">
        <f t="shared" si="59"/>
        <v>#REF!</v>
      </c>
    </row>
    <row r="3796" spans="1:44" x14ac:dyDescent="0.15">
      <c r="A3796" s="43"/>
      <c r="B3796" s="5" t="s">
        <v>13057</v>
      </c>
      <c r="C3796" s="12">
        <v>23792</v>
      </c>
      <c r="D3796" s="5" t="s">
        <v>13045</v>
      </c>
      <c r="E3796" s="44" t="s">
        <v>25427</v>
      </c>
      <c r="F3796" s="4" t="s">
        <v>13058</v>
      </c>
      <c r="G3796" s="4" t="s">
        <v>13059</v>
      </c>
      <c r="H3796" s="44"/>
      <c r="I3796" s="4" t="s">
        <v>700</v>
      </c>
      <c r="J3796" s="6" t="s">
        <v>700</v>
      </c>
      <c r="K3796" s="45">
        <v>1</v>
      </c>
      <c r="L3796" s="4" t="s">
        <v>756</v>
      </c>
      <c r="M3796" s="104" t="s">
        <v>19298</v>
      </c>
      <c r="N3796" s="45">
        <v>250500</v>
      </c>
      <c r="O3796" s="4" t="s">
        <v>3296</v>
      </c>
      <c r="P3796" s="4" t="s">
        <v>1097</v>
      </c>
      <c r="Q3796" s="4">
        <v>50</v>
      </c>
      <c r="R3796" s="4">
        <v>4</v>
      </c>
      <c r="S3796" s="4" t="s">
        <v>11064</v>
      </c>
      <c r="T3796" s="4">
        <v>2</v>
      </c>
      <c r="U3796" s="4">
        <v>5</v>
      </c>
      <c r="W3796" s="4" t="s">
        <v>12834</v>
      </c>
      <c r="X3796" s="4" t="s">
        <v>12835</v>
      </c>
      <c r="Y3796" s="45">
        <v>0</v>
      </c>
      <c r="AA3796" s="4">
        <v>1</v>
      </c>
      <c r="AB3796" s="4">
        <v>100</v>
      </c>
      <c r="AC3796" s="4">
        <v>1</v>
      </c>
      <c r="AD3796" s="4">
        <v>1</v>
      </c>
      <c r="AE3796" s="45" t="s">
        <v>16461</v>
      </c>
      <c r="AF3796" s="45" t="s">
        <v>16457</v>
      </c>
      <c r="AG3796" s="45" t="s">
        <v>16459</v>
      </c>
      <c r="AH3796" s="45" t="s">
        <v>16453</v>
      </c>
      <c r="AI3796" s="45" t="s">
        <v>16455</v>
      </c>
      <c r="AJ3796" s="63" t="s">
        <v>20408</v>
      </c>
      <c r="AK3796" s="63" t="s">
        <v>20408</v>
      </c>
      <c r="AL3796" s="45">
        <v>0</v>
      </c>
      <c r="AM3796" s="43">
        <f>IF(AND(L3796="WEAPON",OR(R3796=0,R3796=1,R3796=2)),[1]装备基础and强化!$V$7,IF(AND(L3796="LEFTRING",OR(R3796=0,R3796=1,R3796=2)),[1]装备基础and强化!$W$7,IF(AND(L3796="RIGHTRING",OR(R3796=0,R3796=1,R3796=2)),[1]装备基础and强化!$X$7,IF(AND(L3796="NECKLACE",OR(R3796=0,R3796=1,R3796=2)),[1]装备基础and强化!$Y$7,0))))</f>
        <v>0</v>
      </c>
      <c r="AN3796" s="43">
        <f>IF(AND(L3796="WEAPON",OR(R3796=3,R3796=4)),[1]装备基础and强化!$V$11,IF(AND(L3796="LEFTRING",OR(R3796=3,R3796=4)),[1]装备基础and强化!$W$11,IF(AND(L3796="RIGHTRING",OR(R3796=3,R3796=4)),[1]装备基础and强化!$X$11,IF(AND(L3796="NECKLACE",OR(R3796=3,R3796=4)),[1]装备基础and强化!$Y$11,0))))</f>
        <v>0</v>
      </c>
      <c r="AO3796" s="43">
        <f>IF(AND(L3796="BELT",T3796=1),[1]装备基础and强化!$AA$7,IF(AND(L3796="PANTS",T3796=1),[1]装备基础and强化!$AB$7,IF(AND(L3796="SHOES",T3796=1),[1]装备基础and强化!$AC$7,IF(AND(L3796="CLOTHES",T3796=1),[1]装备基础and强化!$AD$7,0))))</f>
        <v>0</v>
      </c>
      <c r="AP3796" s="43" t="e">
        <f>IF(AND(L3796="BELT",T3796=2),[1]装备基础and强化!$AF$7,IF(AND(L3796="PANTS",T3796=2),[1]装备基础and强化!$AG$7,IF(AND(L3796="SHOES",T3796=2),[1]装备基础and强化!$AH$7,IF(AND(L3796="CLOTHES",T3796=2),[1]装备基础and强化!$AI$7,0))))</f>
        <v>#REF!</v>
      </c>
      <c r="AQ3796" s="43">
        <f>IF(L3796="HAT",[1]装备基础and强化!$AK$7,IF(L3796="JADE",[1]装备基础and强化!$AK$7,0))</f>
        <v>0</v>
      </c>
      <c r="AR3796" s="43" t="e">
        <f t="shared" si="59"/>
        <v>#REF!</v>
      </c>
    </row>
    <row r="3797" spans="1:44" x14ac:dyDescent="0.15">
      <c r="A3797" s="43"/>
      <c r="B3797" s="5" t="s">
        <v>13060</v>
      </c>
      <c r="C3797" s="12">
        <v>23793</v>
      </c>
      <c r="D3797" s="5" t="s">
        <v>13045</v>
      </c>
      <c r="E3797" s="44" t="s">
        <v>25428</v>
      </c>
      <c r="F3797" s="4" t="s">
        <v>13061</v>
      </c>
      <c r="G3797" s="4" t="s">
        <v>13062</v>
      </c>
      <c r="H3797" s="44"/>
      <c r="I3797" s="4" t="s">
        <v>700</v>
      </c>
      <c r="J3797" s="6" t="s">
        <v>700</v>
      </c>
      <c r="K3797" s="45">
        <v>1</v>
      </c>
      <c r="L3797" s="4" t="s">
        <v>756</v>
      </c>
      <c r="M3797" s="104" t="s">
        <v>19299</v>
      </c>
      <c r="N3797" s="45">
        <v>250600</v>
      </c>
      <c r="O3797" s="4" t="s">
        <v>3269</v>
      </c>
      <c r="P3797" s="4" t="s">
        <v>1097</v>
      </c>
      <c r="Q3797" s="4">
        <v>50</v>
      </c>
      <c r="R3797" s="4">
        <v>4</v>
      </c>
      <c r="S3797" s="4" t="s">
        <v>11064</v>
      </c>
      <c r="T3797" s="4">
        <v>2</v>
      </c>
      <c r="U3797" s="4">
        <v>6</v>
      </c>
      <c r="W3797" s="4" t="s">
        <v>12834</v>
      </c>
      <c r="X3797" s="4" t="s">
        <v>12835</v>
      </c>
      <c r="Y3797" s="45">
        <v>0</v>
      </c>
      <c r="AA3797" s="4">
        <v>1</v>
      </c>
      <c r="AB3797" s="4">
        <v>100</v>
      </c>
      <c r="AC3797" s="4">
        <v>1</v>
      </c>
      <c r="AD3797" s="4">
        <v>1</v>
      </c>
      <c r="AE3797" s="45" t="s">
        <v>16461</v>
      </c>
      <c r="AF3797" s="45" t="s">
        <v>16457</v>
      </c>
      <c r="AG3797" s="45" t="s">
        <v>16459</v>
      </c>
      <c r="AH3797" s="45" t="s">
        <v>16453</v>
      </c>
      <c r="AI3797" s="45" t="s">
        <v>16455</v>
      </c>
      <c r="AJ3797" s="63" t="s">
        <v>20408</v>
      </c>
      <c r="AK3797" s="63" t="s">
        <v>20408</v>
      </c>
      <c r="AL3797" s="4">
        <v>0</v>
      </c>
      <c r="AM3797" s="43">
        <f>IF(AND(L3797="WEAPON",OR(R3797=0,R3797=1,R3797=2)),[1]装备基础and强化!$V$7,IF(AND(L3797="LEFTRING",OR(R3797=0,R3797=1,R3797=2)),[1]装备基础and强化!$W$7,IF(AND(L3797="RIGHTRING",OR(R3797=0,R3797=1,R3797=2)),[1]装备基础and强化!$X$7,IF(AND(L3797="NECKLACE",OR(R3797=0,R3797=1,R3797=2)),[1]装备基础and强化!$Y$7,0))))</f>
        <v>0</v>
      </c>
      <c r="AN3797" s="43">
        <f>IF(AND(L3797="WEAPON",OR(R3797=3,R3797=4)),[1]装备基础and强化!$V$11,IF(AND(L3797="LEFTRING",OR(R3797=3,R3797=4)),[1]装备基础and强化!$W$11,IF(AND(L3797="RIGHTRING",OR(R3797=3,R3797=4)),[1]装备基础and强化!$X$11,IF(AND(L3797="NECKLACE",OR(R3797=3,R3797=4)),[1]装备基础and强化!$Y$11,0))))</f>
        <v>0</v>
      </c>
      <c r="AO3797" s="43">
        <f>IF(AND(L3797="BELT",T3797=1),[1]装备基础and强化!$AA$7,IF(AND(L3797="PANTS",T3797=1),[1]装备基础and强化!$AB$7,IF(AND(L3797="SHOES",T3797=1),[1]装备基础and强化!$AC$7,IF(AND(L3797="CLOTHES",T3797=1),[1]装备基础and强化!$AD$7,0))))</f>
        <v>0</v>
      </c>
      <c r="AP3797" s="43" t="e">
        <f>IF(AND(L3797="BELT",T3797=2),[1]装备基础and强化!$AF$7,IF(AND(L3797="PANTS",T3797=2),[1]装备基础and强化!$AG$7,IF(AND(L3797="SHOES",T3797=2),[1]装备基础and强化!$AH$7,IF(AND(L3797="CLOTHES",T3797=2),[1]装备基础and强化!$AI$7,0))))</f>
        <v>#REF!</v>
      </c>
      <c r="AQ3797" s="43">
        <f>IF(L3797="HAT",[1]装备基础and强化!$AK$7,IF(L3797="JADE",[1]装备基础and强化!$AK$7,0))</f>
        <v>0</v>
      </c>
      <c r="AR3797" s="43" t="e">
        <f t="shared" ref="AR3797:AR3860" si="60">IF(AM3797&lt;&gt;0,AM3797,IF(AN3797&lt;&gt;0,AN3797,IF(AO3797&lt;&gt;0,AO3797,IF(AP3797&lt;&gt;0,AP3797,IF(AQ3797&lt;&gt;0,AQ3797,0)))))</f>
        <v>#REF!</v>
      </c>
    </row>
    <row r="3798" spans="1:44" x14ac:dyDescent="0.15">
      <c r="A3798" s="43"/>
      <c r="B3798" s="5" t="s">
        <v>13063</v>
      </c>
      <c r="C3798" s="12">
        <v>23794</v>
      </c>
      <c r="D3798" s="5" t="s">
        <v>13045</v>
      </c>
      <c r="E3798" s="44" t="s">
        <v>25429</v>
      </c>
      <c r="F3798" s="4" t="s">
        <v>13064</v>
      </c>
      <c r="G3798" s="4" t="s">
        <v>13065</v>
      </c>
      <c r="H3798" s="44"/>
      <c r="I3798" s="4" t="s">
        <v>700</v>
      </c>
      <c r="J3798" s="6" t="s">
        <v>700</v>
      </c>
      <c r="K3798" s="45">
        <v>1</v>
      </c>
      <c r="L3798" s="4" t="s">
        <v>756</v>
      </c>
      <c r="M3798" s="104" t="s">
        <v>19300</v>
      </c>
      <c r="N3798" s="45">
        <v>250700</v>
      </c>
      <c r="O3798" s="4" t="s">
        <v>5979</v>
      </c>
      <c r="P3798" s="4" t="s">
        <v>1097</v>
      </c>
      <c r="Q3798" s="4">
        <v>50</v>
      </c>
      <c r="R3798" s="4">
        <v>4</v>
      </c>
      <c r="S3798" s="4" t="s">
        <v>11064</v>
      </c>
      <c r="T3798" s="4">
        <v>2</v>
      </c>
      <c r="U3798" s="4">
        <v>7</v>
      </c>
      <c r="W3798" s="4" t="s">
        <v>12834</v>
      </c>
      <c r="X3798" s="4" t="s">
        <v>12835</v>
      </c>
      <c r="Y3798" s="45">
        <v>0</v>
      </c>
      <c r="AA3798" s="4">
        <v>1</v>
      </c>
      <c r="AB3798" s="4">
        <v>100</v>
      </c>
      <c r="AC3798" s="4">
        <v>1</v>
      </c>
      <c r="AD3798" s="4">
        <v>1</v>
      </c>
      <c r="AE3798" s="45" t="s">
        <v>16461</v>
      </c>
      <c r="AF3798" s="45" t="s">
        <v>16457</v>
      </c>
      <c r="AG3798" s="45" t="s">
        <v>16459</v>
      </c>
      <c r="AH3798" s="45" t="s">
        <v>16453</v>
      </c>
      <c r="AI3798" s="45" t="s">
        <v>16455</v>
      </c>
      <c r="AJ3798" s="63" t="s">
        <v>20408</v>
      </c>
      <c r="AK3798" s="63" t="s">
        <v>20408</v>
      </c>
      <c r="AL3798" s="45">
        <v>0</v>
      </c>
      <c r="AM3798" s="43">
        <f>IF(AND(L3798="WEAPON",OR(R3798=0,R3798=1,R3798=2)),[1]装备基础and强化!$V$7,IF(AND(L3798="LEFTRING",OR(R3798=0,R3798=1,R3798=2)),[1]装备基础and强化!$W$7,IF(AND(L3798="RIGHTRING",OR(R3798=0,R3798=1,R3798=2)),[1]装备基础and强化!$X$7,IF(AND(L3798="NECKLACE",OR(R3798=0,R3798=1,R3798=2)),[1]装备基础and强化!$Y$7,0))))</f>
        <v>0</v>
      </c>
      <c r="AN3798" s="43">
        <f>IF(AND(L3798="WEAPON",OR(R3798=3,R3798=4)),[1]装备基础and强化!$V$11,IF(AND(L3798="LEFTRING",OR(R3798=3,R3798=4)),[1]装备基础and强化!$W$11,IF(AND(L3798="RIGHTRING",OR(R3798=3,R3798=4)),[1]装备基础and强化!$X$11,IF(AND(L3798="NECKLACE",OR(R3798=3,R3798=4)),[1]装备基础and强化!$Y$11,0))))</f>
        <v>0</v>
      </c>
      <c r="AO3798" s="43">
        <f>IF(AND(L3798="BELT",T3798=1),[1]装备基础and强化!$AA$7,IF(AND(L3798="PANTS",T3798=1),[1]装备基础and强化!$AB$7,IF(AND(L3798="SHOES",T3798=1),[1]装备基础and强化!$AC$7,IF(AND(L3798="CLOTHES",T3798=1),[1]装备基础and强化!$AD$7,0))))</f>
        <v>0</v>
      </c>
      <c r="AP3798" s="43" t="e">
        <f>IF(AND(L3798="BELT",T3798=2),[1]装备基础and强化!$AF$7,IF(AND(L3798="PANTS",T3798=2),[1]装备基础and强化!$AG$7,IF(AND(L3798="SHOES",T3798=2),[1]装备基础and强化!$AH$7,IF(AND(L3798="CLOTHES",T3798=2),[1]装备基础and强化!$AI$7,0))))</f>
        <v>#REF!</v>
      </c>
      <c r="AQ3798" s="43">
        <f>IF(L3798="HAT",[1]装备基础and强化!$AK$7,IF(L3798="JADE",[1]装备基础and强化!$AK$7,0))</f>
        <v>0</v>
      </c>
      <c r="AR3798" s="43" t="e">
        <f t="shared" si="60"/>
        <v>#REF!</v>
      </c>
    </row>
    <row r="3799" spans="1:44" x14ac:dyDescent="0.15">
      <c r="A3799" s="43"/>
      <c r="B3799" s="5" t="s">
        <v>13066</v>
      </c>
      <c r="C3799" s="12">
        <v>23795</v>
      </c>
      <c r="D3799" s="5" t="s">
        <v>13045</v>
      </c>
      <c r="E3799" s="44" t="s">
        <v>25430</v>
      </c>
      <c r="F3799" s="4" t="s">
        <v>13067</v>
      </c>
      <c r="G3799" s="4" t="s">
        <v>13068</v>
      </c>
      <c r="H3799" s="44"/>
      <c r="I3799" s="4" t="s">
        <v>700</v>
      </c>
      <c r="J3799" s="6" t="s">
        <v>700</v>
      </c>
      <c r="K3799" s="45">
        <v>1</v>
      </c>
      <c r="L3799" s="4" t="s">
        <v>756</v>
      </c>
      <c r="M3799" s="104" t="s">
        <v>19301</v>
      </c>
      <c r="N3799" s="45">
        <v>250800</v>
      </c>
      <c r="O3799" s="4" t="s">
        <v>3327</v>
      </c>
      <c r="P3799" s="4" t="s">
        <v>1097</v>
      </c>
      <c r="Q3799" s="4">
        <v>50</v>
      </c>
      <c r="R3799" s="4">
        <v>4</v>
      </c>
      <c r="S3799" s="4" t="s">
        <v>11064</v>
      </c>
      <c r="T3799" s="4">
        <v>2</v>
      </c>
      <c r="U3799" s="4">
        <v>8</v>
      </c>
      <c r="W3799" s="4" t="s">
        <v>12834</v>
      </c>
      <c r="X3799" s="4" t="s">
        <v>12835</v>
      </c>
      <c r="Y3799" s="45">
        <v>0</v>
      </c>
      <c r="AA3799" s="4">
        <v>1</v>
      </c>
      <c r="AB3799" s="4">
        <v>100</v>
      </c>
      <c r="AC3799" s="4">
        <v>1</v>
      </c>
      <c r="AD3799" s="4">
        <v>1</v>
      </c>
      <c r="AE3799" s="45" t="s">
        <v>16461</v>
      </c>
      <c r="AF3799" s="45" t="s">
        <v>16457</v>
      </c>
      <c r="AG3799" s="45" t="s">
        <v>16459</v>
      </c>
      <c r="AH3799" s="45" t="s">
        <v>16453</v>
      </c>
      <c r="AI3799" s="45" t="s">
        <v>16455</v>
      </c>
      <c r="AJ3799" s="63" t="s">
        <v>20408</v>
      </c>
      <c r="AK3799" s="63" t="s">
        <v>20408</v>
      </c>
      <c r="AL3799" s="4">
        <v>0</v>
      </c>
      <c r="AM3799" s="43">
        <f>IF(AND(L3799="WEAPON",OR(R3799=0,R3799=1,R3799=2)),[1]装备基础and强化!$V$7,IF(AND(L3799="LEFTRING",OR(R3799=0,R3799=1,R3799=2)),[1]装备基础and强化!$W$7,IF(AND(L3799="RIGHTRING",OR(R3799=0,R3799=1,R3799=2)),[1]装备基础and强化!$X$7,IF(AND(L3799="NECKLACE",OR(R3799=0,R3799=1,R3799=2)),[1]装备基础and强化!$Y$7,0))))</f>
        <v>0</v>
      </c>
      <c r="AN3799" s="43">
        <f>IF(AND(L3799="WEAPON",OR(R3799=3,R3799=4)),[1]装备基础and强化!$V$11,IF(AND(L3799="LEFTRING",OR(R3799=3,R3799=4)),[1]装备基础and强化!$W$11,IF(AND(L3799="RIGHTRING",OR(R3799=3,R3799=4)),[1]装备基础and强化!$X$11,IF(AND(L3799="NECKLACE",OR(R3799=3,R3799=4)),[1]装备基础and强化!$Y$11,0))))</f>
        <v>0</v>
      </c>
      <c r="AO3799" s="43">
        <f>IF(AND(L3799="BELT",T3799=1),[1]装备基础and强化!$AA$7,IF(AND(L3799="PANTS",T3799=1),[1]装备基础and强化!$AB$7,IF(AND(L3799="SHOES",T3799=1),[1]装备基础and强化!$AC$7,IF(AND(L3799="CLOTHES",T3799=1),[1]装备基础and强化!$AD$7,0))))</f>
        <v>0</v>
      </c>
      <c r="AP3799" s="43" t="e">
        <f>IF(AND(L3799="BELT",T3799=2),[1]装备基础and强化!$AF$7,IF(AND(L3799="PANTS",T3799=2),[1]装备基础and强化!$AG$7,IF(AND(L3799="SHOES",T3799=2),[1]装备基础and强化!$AH$7,IF(AND(L3799="CLOTHES",T3799=2),[1]装备基础and强化!$AI$7,0))))</f>
        <v>#REF!</v>
      </c>
      <c r="AQ3799" s="43">
        <f>IF(L3799="HAT",[1]装备基础and强化!$AK$7,IF(L3799="JADE",[1]装备基础and强化!$AK$7,0))</f>
        <v>0</v>
      </c>
      <c r="AR3799" s="43" t="e">
        <f t="shared" si="60"/>
        <v>#REF!</v>
      </c>
    </row>
    <row r="3800" spans="1:44" x14ac:dyDescent="0.15">
      <c r="A3800" s="43"/>
      <c r="B3800" s="5" t="s">
        <v>13069</v>
      </c>
      <c r="C3800" s="12">
        <v>23796</v>
      </c>
      <c r="D3800" s="5" t="s">
        <v>13070</v>
      </c>
      <c r="E3800" s="44" t="s">
        <v>25431</v>
      </c>
      <c r="F3800" s="4" t="s">
        <v>13071</v>
      </c>
      <c r="G3800" s="4" t="s">
        <v>13072</v>
      </c>
      <c r="H3800" s="44"/>
      <c r="I3800" s="4" t="s">
        <v>700</v>
      </c>
      <c r="J3800" s="6" t="s">
        <v>700</v>
      </c>
      <c r="K3800" s="45">
        <v>1</v>
      </c>
      <c r="L3800" s="4" t="s">
        <v>756</v>
      </c>
      <c r="M3800" s="104" t="s">
        <v>19302</v>
      </c>
      <c r="N3800" s="45">
        <v>280100</v>
      </c>
      <c r="O3800" s="4" t="s">
        <v>6400</v>
      </c>
      <c r="P3800" s="4" t="s">
        <v>1097</v>
      </c>
      <c r="Q3800" s="4">
        <v>90</v>
      </c>
      <c r="R3800" s="4">
        <v>4</v>
      </c>
      <c r="S3800" s="4" t="s">
        <v>11096</v>
      </c>
      <c r="T3800" s="4">
        <v>2</v>
      </c>
      <c r="U3800" s="4">
        <v>1</v>
      </c>
      <c r="W3800" s="4" t="s">
        <v>12861</v>
      </c>
      <c r="X3800" s="4" t="s">
        <v>12862</v>
      </c>
      <c r="Y3800" s="45">
        <v>0</v>
      </c>
      <c r="AA3800" s="4">
        <v>1</v>
      </c>
      <c r="AB3800" s="4">
        <v>100</v>
      </c>
      <c r="AC3800" s="4">
        <v>1</v>
      </c>
      <c r="AD3800" s="4">
        <v>1</v>
      </c>
      <c r="AE3800" s="45" t="s">
        <v>16461</v>
      </c>
      <c r="AF3800" s="45" t="s">
        <v>16457</v>
      </c>
      <c r="AG3800" s="45" t="s">
        <v>16459</v>
      </c>
      <c r="AH3800" s="45" t="s">
        <v>16453</v>
      </c>
      <c r="AI3800" s="45" t="s">
        <v>16455</v>
      </c>
      <c r="AJ3800" s="63" t="s">
        <v>20407</v>
      </c>
      <c r="AK3800" s="63" t="s">
        <v>20408</v>
      </c>
      <c r="AL3800" s="45">
        <v>0</v>
      </c>
      <c r="AM3800" s="43">
        <f>IF(AND(L3800="WEAPON",OR(R3800=0,R3800=1,R3800=2)),[1]装备基础and强化!$V$7,IF(AND(L3800="LEFTRING",OR(R3800=0,R3800=1,R3800=2)),[1]装备基础and强化!$W$7,IF(AND(L3800="RIGHTRING",OR(R3800=0,R3800=1,R3800=2)),[1]装备基础and强化!$X$7,IF(AND(L3800="NECKLACE",OR(R3800=0,R3800=1,R3800=2)),[1]装备基础and强化!$Y$7,0))))</f>
        <v>0</v>
      </c>
      <c r="AN3800" s="43">
        <f>IF(AND(L3800="WEAPON",OR(R3800=3,R3800=4)),[1]装备基础and强化!$V$11,IF(AND(L3800="LEFTRING",OR(R3800=3,R3800=4)),[1]装备基础and强化!$W$11,IF(AND(L3800="RIGHTRING",OR(R3800=3,R3800=4)),[1]装备基础and强化!$X$11,IF(AND(L3800="NECKLACE",OR(R3800=3,R3800=4)),[1]装备基础and强化!$Y$11,0))))</f>
        <v>0</v>
      </c>
      <c r="AO3800" s="43">
        <f>IF(AND(L3800="BELT",T3800=1),[1]装备基础and强化!$AA$7,IF(AND(L3800="PANTS",T3800=1),[1]装备基础and强化!$AB$7,IF(AND(L3800="SHOES",T3800=1),[1]装备基础and强化!$AC$7,IF(AND(L3800="CLOTHES",T3800=1),[1]装备基础and强化!$AD$7,0))))</f>
        <v>0</v>
      </c>
      <c r="AP3800" s="43" t="e">
        <f>IF(AND(L3800="BELT",T3800=2),[1]装备基础and强化!$AF$7,IF(AND(L3800="PANTS",T3800=2),[1]装备基础and强化!$AG$7,IF(AND(L3800="SHOES",T3800=2),[1]装备基础and强化!$AH$7,IF(AND(L3800="CLOTHES",T3800=2),[1]装备基础and强化!$AI$7,0))))</f>
        <v>#REF!</v>
      </c>
      <c r="AQ3800" s="43">
        <f>IF(L3800="HAT",[1]装备基础and强化!$AK$7,IF(L3800="JADE",[1]装备基础and强化!$AK$7,0))</f>
        <v>0</v>
      </c>
      <c r="AR3800" s="43" t="e">
        <f t="shared" si="60"/>
        <v>#REF!</v>
      </c>
    </row>
    <row r="3801" spans="1:44" x14ac:dyDescent="0.15">
      <c r="A3801" s="43"/>
      <c r="B3801" s="5" t="s">
        <v>13073</v>
      </c>
      <c r="C3801" s="12">
        <v>23797</v>
      </c>
      <c r="D3801" s="5" t="s">
        <v>13070</v>
      </c>
      <c r="E3801" s="44" t="s">
        <v>25432</v>
      </c>
      <c r="F3801" s="4" t="s">
        <v>13074</v>
      </c>
      <c r="G3801" s="4" t="s">
        <v>13075</v>
      </c>
      <c r="H3801" s="44"/>
      <c r="I3801" s="4" t="s">
        <v>700</v>
      </c>
      <c r="J3801" s="6" t="s">
        <v>700</v>
      </c>
      <c r="K3801" s="45">
        <v>1</v>
      </c>
      <c r="L3801" s="4" t="s">
        <v>756</v>
      </c>
      <c r="M3801" s="104" t="s">
        <v>19303</v>
      </c>
      <c r="N3801" s="45">
        <v>280200</v>
      </c>
      <c r="O3801" s="4" t="s">
        <v>3254</v>
      </c>
      <c r="P3801" s="4" t="s">
        <v>1097</v>
      </c>
      <c r="Q3801" s="4">
        <v>90</v>
      </c>
      <c r="R3801" s="4">
        <v>4</v>
      </c>
      <c r="S3801" s="4" t="s">
        <v>11096</v>
      </c>
      <c r="T3801" s="4">
        <v>2</v>
      </c>
      <c r="U3801" s="4">
        <v>2</v>
      </c>
      <c r="W3801" s="4" t="s">
        <v>12861</v>
      </c>
      <c r="X3801" s="4" t="s">
        <v>12862</v>
      </c>
      <c r="Y3801" s="45">
        <v>0</v>
      </c>
      <c r="AA3801" s="4">
        <v>1</v>
      </c>
      <c r="AB3801" s="4">
        <v>100</v>
      </c>
      <c r="AC3801" s="4">
        <v>1</v>
      </c>
      <c r="AD3801" s="4">
        <v>1</v>
      </c>
      <c r="AE3801" s="45" t="s">
        <v>16461</v>
      </c>
      <c r="AF3801" s="45" t="s">
        <v>16457</v>
      </c>
      <c r="AG3801" s="45" t="s">
        <v>16459</v>
      </c>
      <c r="AH3801" s="45" t="s">
        <v>16453</v>
      </c>
      <c r="AI3801" s="45" t="s">
        <v>16455</v>
      </c>
      <c r="AJ3801" s="63" t="s">
        <v>20407</v>
      </c>
      <c r="AK3801" s="63" t="s">
        <v>20408</v>
      </c>
      <c r="AL3801" s="4">
        <v>0</v>
      </c>
      <c r="AM3801" s="43">
        <f>IF(AND(L3801="WEAPON",OR(R3801=0,R3801=1,R3801=2)),[1]装备基础and强化!$V$7,IF(AND(L3801="LEFTRING",OR(R3801=0,R3801=1,R3801=2)),[1]装备基础and强化!$W$7,IF(AND(L3801="RIGHTRING",OR(R3801=0,R3801=1,R3801=2)),[1]装备基础and强化!$X$7,IF(AND(L3801="NECKLACE",OR(R3801=0,R3801=1,R3801=2)),[1]装备基础and强化!$Y$7,0))))</f>
        <v>0</v>
      </c>
      <c r="AN3801" s="43">
        <f>IF(AND(L3801="WEAPON",OR(R3801=3,R3801=4)),[1]装备基础and强化!$V$11,IF(AND(L3801="LEFTRING",OR(R3801=3,R3801=4)),[1]装备基础and强化!$W$11,IF(AND(L3801="RIGHTRING",OR(R3801=3,R3801=4)),[1]装备基础and强化!$X$11,IF(AND(L3801="NECKLACE",OR(R3801=3,R3801=4)),[1]装备基础and强化!$Y$11,0))))</f>
        <v>0</v>
      </c>
      <c r="AO3801" s="43">
        <f>IF(AND(L3801="BELT",T3801=1),[1]装备基础and强化!$AA$7,IF(AND(L3801="PANTS",T3801=1),[1]装备基础and强化!$AB$7,IF(AND(L3801="SHOES",T3801=1),[1]装备基础and强化!$AC$7,IF(AND(L3801="CLOTHES",T3801=1),[1]装备基础and强化!$AD$7,0))))</f>
        <v>0</v>
      </c>
      <c r="AP3801" s="43" t="e">
        <f>IF(AND(L3801="BELT",T3801=2),[1]装备基础and强化!$AF$7,IF(AND(L3801="PANTS",T3801=2),[1]装备基础and强化!$AG$7,IF(AND(L3801="SHOES",T3801=2),[1]装备基础and强化!$AH$7,IF(AND(L3801="CLOTHES",T3801=2),[1]装备基础and强化!$AI$7,0))))</f>
        <v>#REF!</v>
      </c>
      <c r="AQ3801" s="43">
        <f>IF(L3801="HAT",[1]装备基础and强化!$AK$7,IF(L3801="JADE",[1]装备基础and强化!$AK$7,0))</f>
        <v>0</v>
      </c>
      <c r="AR3801" s="43" t="e">
        <f t="shared" si="60"/>
        <v>#REF!</v>
      </c>
    </row>
    <row r="3802" spans="1:44" x14ac:dyDescent="0.15">
      <c r="A3802" s="43"/>
      <c r="B3802" s="5" t="s">
        <v>13076</v>
      </c>
      <c r="C3802" s="12">
        <v>23798</v>
      </c>
      <c r="D3802" s="5" t="s">
        <v>13070</v>
      </c>
      <c r="E3802" s="44" t="s">
        <v>25433</v>
      </c>
      <c r="F3802" s="4" t="s">
        <v>13077</v>
      </c>
      <c r="G3802" s="4" t="s">
        <v>13078</v>
      </c>
      <c r="H3802" s="44"/>
      <c r="I3802" s="4" t="s">
        <v>700</v>
      </c>
      <c r="J3802" s="6" t="s">
        <v>700</v>
      </c>
      <c r="K3802" s="45">
        <v>1</v>
      </c>
      <c r="L3802" s="4" t="s">
        <v>756</v>
      </c>
      <c r="M3802" s="104" t="s">
        <v>19304</v>
      </c>
      <c r="N3802" s="45">
        <v>280300</v>
      </c>
      <c r="O3802" s="4" t="s">
        <v>4142</v>
      </c>
      <c r="P3802" s="4" t="s">
        <v>1097</v>
      </c>
      <c r="Q3802" s="4">
        <v>90</v>
      </c>
      <c r="R3802" s="4">
        <v>4</v>
      </c>
      <c r="S3802" s="4" t="s">
        <v>11096</v>
      </c>
      <c r="T3802" s="4">
        <v>2</v>
      </c>
      <c r="U3802" s="4">
        <v>3</v>
      </c>
      <c r="W3802" s="4" t="s">
        <v>12861</v>
      </c>
      <c r="X3802" s="4" t="s">
        <v>12862</v>
      </c>
      <c r="Y3802" s="45">
        <v>0</v>
      </c>
      <c r="AA3802" s="4">
        <v>1</v>
      </c>
      <c r="AB3802" s="4">
        <v>100</v>
      </c>
      <c r="AC3802" s="4">
        <v>1</v>
      </c>
      <c r="AD3802" s="4">
        <v>1</v>
      </c>
      <c r="AE3802" s="45" t="s">
        <v>16461</v>
      </c>
      <c r="AF3802" s="45" t="s">
        <v>16457</v>
      </c>
      <c r="AG3802" s="45" t="s">
        <v>16459</v>
      </c>
      <c r="AH3802" s="45" t="s">
        <v>16453</v>
      </c>
      <c r="AI3802" s="45" t="s">
        <v>16455</v>
      </c>
      <c r="AJ3802" s="63" t="s">
        <v>20407</v>
      </c>
      <c r="AK3802" s="63" t="s">
        <v>20408</v>
      </c>
      <c r="AL3802" s="45">
        <v>0</v>
      </c>
      <c r="AM3802" s="43">
        <f>IF(AND(L3802="WEAPON",OR(R3802=0,R3802=1,R3802=2)),[1]装备基础and强化!$V$7,IF(AND(L3802="LEFTRING",OR(R3802=0,R3802=1,R3802=2)),[1]装备基础and强化!$W$7,IF(AND(L3802="RIGHTRING",OR(R3802=0,R3802=1,R3802=2)),[1]装备基础and强化!$X$7,IF(AND(L3802="NECKLACE",OR(R3802=0,R3802=1,R3802=2)),[1]装备基础and强化!$Y$7,0))))</f>
        <v>0</v>
      </c>
      <c r="AN3802" s="43">
        <f>IF(AND(L3802="WEAPON",OR(R3802=3,R3802=4)),[1]装备基础and强化!$V$11,IF(AND(L3802="LEFTRING",OR(R3802=3,R3802=4)),[1]装备基础and强化!$W$11,IF(AND(L3802="RIGHTRING",OR(R3802=3,R3802=4)),[1]装备基础and强化!$X$11,IF(AND(L3802="NECKLACE",OR(R3802=3,R3802=4)),[1]装备基础and强化!$Y$11,0))))</f>
        <v>0</v>
      </c>
      <c r="AO3802" s="43">
        <f>IF(AND(L3802="BELT",T3802=1),[1]装备基础and强化!$AA$7,IF(AND(L3802="PANTS",T3802=1),[1]装备基础and强化!$AB$7,IF(AND(L3802="SHOES",T3802=1),[1]装备基础and强化!$AC$7,IF(AND(L3802="CLOTHES",T3802=1),[1]装备基础and强化!$AD$7,0))))</f>
        <v>0</v>
      </c>
      <c r="AP3802" s="43" t="e">
        <f>IF(AND(L3802="BELT",T3802=2),[1]装备基础and强化!$AF$7,IF(AND(L3802="PANTS",T3802=2),[1]装备基础and强化!$AG$7,IF(AND(L3802="SHOES",T3802=2),[1]装备基础and强化!$AH$7,IF(AND(L3802="CLOTHES",T3802=2),[1]装备基础and强化!$AI$7,0))))</f>
        <v>#REF!</v>
      </c>
      <c r="AQ3802" s="43">
        <f>IF(L3802="HAT",[1]装备基础and强化!$AK$7,IF(L3802="JADE",[1]装备基础and强化!$AK$7,0))</f>
        <v>0</v>
      </c>
      <c r="AR3802" s="43" t="e">
        <f t="shared" si="60"/>
        <v>#REF!</v>
      </c>
    </row>
    <row r="3803" spans="1:44" x14ac:dyDescent="0.15">
      <c r="A3803" s="43"/>
      <c r="B3803" s="5" t="s">
        <v>13079</v>
      </c>
      <c r="C3803" s="12">
        <v>23799</v>
      </c>
      <c r="D3803" s="5" t="s">
        <v>13070</v>
      </c>
      <c r="E3803" s="44" t="s">
        <v>25434</v>
      </c>
      <c r="F3803" s="4" t="s">
        <v>13080</v>
      </c>
      <c r="G3803" s="4" t="s">
        <v>13081</v>
      </c>
      <c r="H3803" s="44"/>
      <c r="I3803" s="4" t="s">
        <v>700</v>
      </c>
      <c r="J3803" s="6" t="s">
        <v>700</v>
      </c>
      <c r="K3803" s="45">
        <v>1</v>
      </c>
      <c r="L3803" s="4" t="s">
        <v>756</v>
      </c>
      <c r="M3803" s="104" t="s">
        <v>19305</v>
      </c>
      <c r="N3803" s="45">
        <v>280400</v>
      </c>
      <c r="O3803" s="4" t="s">
        <v>3358</v>
      </c>
      <c r="P3803" s="4" t="s">
        <v>1097</v>
      </c>
      <c r="Q3803" s="4">
        <v>90</v>
      </c>
      <c r="R3803" s="4">
        <v>4</v>
      </c>
      <c r="S3803" s="4" t="s">
        <v>11096</v>
      </c>
      <c r="T3803" s="4">
        <v>2</v>
      </c>
      <c r="U3803" s="4">
        <v>4</v>
      </c>
      <c r="W3803" s="4" t="s">
        <v>12861</v>
      </c>
      <c r="X3803" s="4" t="s">
        <v>12862</v>
      </c>
      <c r="Y3803" s="45">
        <v>0</v>
      </c>
      <c r="AA3803" s="4">
        <v>1</v>
      </c>
      <c r="AB3803" s="4">
        <v>100</v>
      </c>
      <c r="AC3803" s="4">
        <v>1</v>
      </c>
      <c r="AD3803" s="4">
        <v>1</v>
      </c>
      <c r="AE3803" s="45" t="s">
        <v>16461</v>
      </c>
      <c r="AF3803" s="45" t="s">
        <v>16457</v>
      </c>
      <c r="AG3803" s="45" t="s">
        <v>16459</v>
      </c>
      <c r="AH3803" s="45" t="s">
        <v>16453</v>
      </c>
      <c r="AI3803" s="45" t="s">
        <v>16455</v>
      </c>
      <c r="AJ3803" s="63" t="s">
        <v>20407</v>
      </c>
      <c r="AK3803" s="63" t="s">
        <v>20408</v>
      </c>
      <c r="AL3803" s="4">
        <v>0</v>
      </c>
      <c r="AM3803" s="43">
        <f>IF(AND(L3803="WEAPON",OR(R3803=0,R3803=1,R3803=2)),[1]装备基础and强化!$V$7,IF(AND(L3803="LEFTRING",OR(R3803=0,R3803=1,R3803=2)),[1]装备基础and强化!$W$7,IF(AND(L3803="RIGHTRING",OR(R3803=0,R3803=1,R3803=2)),[1]装备基础and强化!$X$7,IF(AND(L3803="NECKLACE",OR(R3803=0,R3803=1,R3803=2)),[1]装备基础and强化!$Y$7,0))))</f>
        <v>0</v>
      </c>
      <c r="AN3803" s="43">
        <f>IF(AND(L3803="WEAPON",OR(R3803=3,R3803=4)),[1]装备基础and强化!$V$11,IF(AND(L3803="LEFTRING",OR(R3803=3,R3803=4)),[1]装备基础and强化!$W$11,IF(AND(L3803="RIGHTRING",OR(R3803=3,R3803=4)),[1]装备基础and强化!$X$11,IF(AND(L3803="NECKLACE",OR(R3803=3,R3803=4)),[1]装备基础and强化!$Y$11,0))))</f>
        <v>0</v>
      </c>
      <c r="AO3803" s="43">
        <f>IF(AND(L3803="BELT",T3803=1),[1]装备基础and强化!$AA$7,IF(AND(L3803="PANTS",T3803=1),[1]装备基础and强化!$AB$7,IF(AND(L3803="SHOES",T3803=1),[1]装备基础and强化!$AC$7,IF(AND(L3803="CLOTHES",T3803=1),[1]装备基础and强化!$AD$7,0))))</f>
        <v>0</v>
      </c>
      <c r="AP3803" s="43" t="e">
        <f>IF(AND(L3803="BELT",T3803=2),[1]装备基础and强化!$AF$7,IF(AND(L3803="PANTS",T3803=2),[1]装备基础and强化!$AG$7,IF(AND(L3803="SHOES",T3803=2),[1]装备基础and强化!$AH$7,IF(AND(L3803="CLOTHES",T3803=2),[1]装备基础and强化!$AI$7,0))))</f>
        <v>#REF!</v>
      </c>
      <c r="AQ3803" s="43">
        <f>IF(L3803="HAT",[1]装备基础and强化!$AK$7,IF(L3803="JADE",[1]装备基础and强化!$AK$7,0))</f>
        <v>0</v>
      </c>
      <c r="AR3803" s="43" t="e">
        <f t="shared" si="60"/>
        <v>#REF!</v>
      </c>
    </row>
    <row r="3804" spans="1:44" x14ac:dyDescent="0.15">
      <c r="A3804" s="43"/>
      <c r="B3804" s="5" t="s">
        <v>13082</v>
      </c>
      <c r="C3804" s="12">
        <v>23800</v>
      </c>
      <c r="D3804" s="5" t="s">
        <v>13070</v>
      </c>
      <c r="E3804" s="44" t="s">
        <v>25435</v>
      </c>
      <c r="F3804" s="4" t="s">
        <v>13083</v>
      </c>
      <c r="G3804" s="4" t="s">
        <v>13084</v>
      </c>
      <c r="H3804" s="44"/>
      <c r="I3804" s="4" t="s">
        <v>700</v>
      </c>
      <c r="J3804" s="6" t="s">
        <v>700</v>
      </c>
      <c r="K3804" s="45">
        <v>1</v>
      </c>
      <c r="L3804" s="4" t="s">
        <v>756</v>
      </c>
      <c r="M3804" s="104" t="s">
        <v>19306</v>
      </c>
      <c r="N3804" s="45">
        <v>280500</v>
      </c>
      <c r="O3804" s="4" t="s">
        <v>3288</v>
      </c>
      <c r="P3804" s="4" t="s">
        <v>1097</v>
      </c>
      <c r="Q3804" s="4">
        <v>90</v>
      </c>
      <c r="R3804" s="4">
        <v>4</v>
      </c>
      <c r="S3804" s="4" t="s">
        <v>11096</v>
      </c>
      <c r="T3804" s="4">
        <v>2</v>
      </c>
      <c r="U3804" s="4">
        <v>5</v>
      </c>
      <c r="W3804" s="4" t="s">
        <v>12861</v>
      </c>
      <c r="X3804" s="4" t="s">
        <v>12862</v>
      </c>
      <c r="Y3804" s="45">
        <v>0</v>
      </c>
      <c r="AA3804" s="4">
        <v>1</v>
      </c>
      <c r="AB3804" s="4">
        <v>100</v>
      </c>
      <c r="AC3804" s="4">
        <v>1</v>
      </c>
      <c r="AD3804" s="4">
        <v>1</v>
      </c>
      <c r="AE3804" s="45" t="s">
        <v>16461</v>
      </c>
      <c r="AF3804" s="45" t="s">
        <v>16457</v>
      </c>
      <c r="AG3804" s="45" t="s">
        <v>16459</v>
      </c>
      <c r="AH3804" s="45" t="s">
        <v>16453</v>
      </c>
      <c r="AI3804" s="45" t="s">
        <v>16455</v>
      </c>
      <c r="AJ3804" s="63" t="s">
        <v>20407</v>
      </c>
      <c r="AK3804" s="63" t="s">
        <v>20408</v>
      </c>
      <c r="AL3804" s="45">
        <v>0</v>
      </c>
      <c r="AM3804" s="43">
        <f>IF(AND(L3804="WEAPON",OR(R3804=0,R3804=1,R3804=2)),[1]装备基础and强化!$V$7,IF(AND(L3804="LEFTRING",OR(R3804=0,R3804=1,R3804=2)),[1]装备基础and强化!$W$7,IF(AND(L3804="RIGHTRING",OR(R3804=0,R3804=1,R3804=2)),[1]装备基础and强化!$X$7,IF(AND(L3804="NECKLACE",OR(R3804=0,R3804=1,R3804=2)),[1]装备基础and强化!$Y$7,0))))</f>
        <v>0</v>
      </c>
      <c r="AN3804" s="43">
        <f>IF(AND(L3804="WEAPON",OR(R3804=3,R3804=4)),[1]装备基础and强化!$V$11,IF(AND(L3804="LEFTRING",OR(R3804=3,R3804=4)),[1]装备基础and强化!$W$11,IF(AND(L3804="RIGHTRING",OR(R3804=3,R3804=4)),[1]装备基础and强化!$X$11,IF(AND(L3804="NECKLACE",OR(R3804=3,R3804=4)),[1]装备基础and强化!$Y$11,0))))</f>
        <v>0</v>
      </c>
      <c r="AO3804" s="43">
        <f>IF(AND(L3804="BELT",T3804=1),[1]装备基础and强化!$AA$7,IF(AND(L3804="PANTS",T3804=1),[1]装备基础and强化!$AB$7,IF(AND(L3804="SHOES",T3804=1),[1]装备基础and强化!$AC$7,IF(AND(L3804="CLOTHES",T3804=1),[1]装备基础and强化!$AD$7,0))))</f>
        <v>0</v>
      </c>
      <c r="AP3804" s="43" t="e">
        <f>IF(AND(L3804="BELT",T3804=2),[1]装备基础and强化!$AF$7,IF(AND(L3804="PANTS",T3804=2),[1]装备基础and强化!$AG$7,IF(AND(L3804="SHOES",T3804=2),[1]装备基础and强化!$AH$7,IF(AND(L3804="CLOTHES",T3804=2),[1]装备基础and强化!$AI$7,0))))</f>
        <v>#REF!</v>
      </c>
      <c r="AQ3804" s="43">
        <f>IF(L3804="HAT",[1]装备基础and强化!$AK$7,IF(L3804="JADE",[1]装备基础and强化!$AK$7,0))</f>
        <v>0</v>
      </c>
      <c r="AR3804" s="43" t="e">
        <f t="shared" si="60"/>
        <v>#REF!</v>
      </c>
    </row>
    <row r="3805" spans="1:44" x14ac:dyDescent="0.15">
      <c r="A3805" s="43"/>
      <c r="B3805" s="5" t="s">
        <v>13085</v>
      </c>
      <c r="C3805" s="12">
        <v>23801</v>
      </c>
      <c r="D3805" s="5" t="s">
        <v>13070</v>
      </c>
      <c r="E3805" s="44" t="s">
        <v>25436</v>
      </c>
      <c r="F3805" s="4" t="s">
        <v>13086</v>
      </c>
      <c r="G3805" s="4" t="s">
        <v>13087</v>
      </c>
      <c r="H3805" s="44"/>
      <c r="I3805" s="4" t="s">
        <v>700</v>
      </c>
      <c r="J3805" s="6" t="s">
        <v>700</v>
      </c>
      <c r="K3805" s="45">
        <v>1</v>
      </c>
      <c r="L3805" s="4" t="s">
        <v>756</v>
      </c>
      <c r="M3805" s="104" t="s">
        <v>19307</v>
      </c>
      <c r="N3805" s="45">
        <v>280600</v>
      </c>
      <c r="O3805" s="4" t="s">
        <v>14690</v>
      </c>
      <c r="P3805" s="4" t="s">
        <v>1097</v>
      </c>
      <c r="Q3805" s="4">
        <v>90</v>
      </c>
      <c r="R3805" s="4">
        <v>4</v>
      </c>
      <c r="S3805" s="4" t="s">
        <v>11096</v>
      </c>
      <c r="T3805" s="4">
        <v>2</v>
      </c>
      <c r="U3805" s="4">
        <v>6</v>
      </c>
      <c r="W3805" s="4" t="s">
        <v>12861</v>
      </c>
      <c r="X3805" s="4" t="s">
        <v>12862</v>
      </c>
      <c r="Y3805" s="45">
        <v>0</v>
      </c>
      <c r="AA3805" s="4">
        <v>1</v>
      </c>
      <c r="AB3805" s="4">
        <v>100</v>
      </c>
      <c r="AC3805" s="4">
        <v>1</v>
      </c>
      <c r="AD3805" s="4">
        <v>1</v>
      </c>
      <c r="AE3805" s="45" t="s">
        <v>16461</v>
      </c>
      <c r="AF3805" s="45" t="s">
        <v>16457</v>
      </c>
      <c r="AG3805" s="45" t="s">
        <v>16459</v>
      </c>
      <c r="AH3805" s="45" t="s">
        <v>16453</v>
      </c>
      <c r="AI3805" s="45" t="s">
        <v>16455</v>
      </c>
      <c r="AJ3805" s="63" t="s">
        <v>20407</v>
      </c>
      <c r="AK3805" s="63" t="s">
        <v>20408</v>
      </c>
      <c r="AL3805" s="4">
        <v>0</v>
      </c>
      <c r="AM3805" s="43">
        <f>IF(AND(L3805="WEAPON",OR(R3805=0,R3805=1,R3805=2)),[1]装备基础and强化!$V$7,IF(AND(L3805="LEFTRING",OR(R3805=0,R3805=1,R3805=2)),[1]装备基础and强化!$W$7,IF(AND(L3805="RIGHTRING",OR(R3805=0,R3805=1,R3805=2)),[1]装备基础and强化!$X$7,IF(AND(L3805="NECKLACE",OR(R3805=0,R3805=1,R3805=2)),[1]装备基础and强化!$Y$7,0))))</f>
        <v>0</v>
      </c>
      <c r="AN3805" s="43">
        <f>IF(AND(L3805="WEAPON",OR(R3805=3,R3805=4)),[1]装备基础and强化!$V$11,IF(AND(L3805="LEFTRING",OR(R3805=3,R3805=4)),[1]装备基础and强化!$W$11,IF(AND(L3805="RIGHTRING",OR(R3805=3,R3805=4)),[1]装备基础and强化!$X$11,IF(AND(L3805="NECKLACE",OR(R3805=3,R3805=4)),[1]装备基础and强化!$Y$11,0))))</f>
        <v>0</v>
      </c>
      <c r="AO3805" s="43">
        <f>IF(AND(L3805="BELT",T3805=1),[1]装备基础and强化!$AA$7,IF(AND(L3805="PANTS",T3805=1),[1]装备基础and强化!$AB$7,IF(AND(L3805="SHOES",T3805=1),[1]装备基础and强化!$AC$7,IF(AND(L3805="CLOTHES",T3805=1),[1]装备基础and强化!$AD$7,0))))</f>
        <v>0</v>
      </c>
      <c r="AP3805" s="43" t="e">
        <f>IF(AND(L3805="BELT",T3805=2),[1]装备基础and强化!$AF$7,IF(AND(L3805="PANTS",T3805=2),[1]装备基础and强化!$AG$7,IF(AND(L3805="SHOES",T3805=2),[1]装备基础and强化!$AH$7,IF(AND(L3805="CLOTHES",T3805=2),[1]装备基础and强化!$AI$7,0))))</f>
        <v>#REF!</v>
      </c>
      <c r="AQ3805" s="43">
        <f>IF(L3805="HAT",[1]装备基础and强化!$AK$7,IF(L3805="JADE",[1]装备基础and强化!$AK$7,0))</f>
        <v>0</v>
      </c>
      <c r="AR3805" s="43" t="e">
        <f t="shared" si="60"/>
        <v>#REF!</v>
      </c>
    </row>
    <row r="3806" spans="1:44" x14ac:dyDescent="0.15">
      <c r="A3806" s="43"/>
      <c r="B3806" s="5" t="s">
        <v>13088</v>
      </c>
      <c r="C3806" s="12">
        <v>23802</v>
      </c>
      <c r="D3806" s="5" t="s">
        <v>13070</v>
      </c>
      <c r="E3806" s="44" t="s">
        <v>25437</v>
      </c>
      <c r="F3806" s="4" t="s">
        <v>13089</v>
      </c>
      <c r="G3806" s="4" t="s">
        <v>13090</v>
      </c>
      <c r="H3806" s="44"/>
      <c r="I3806" s="4" t="s">
        <v>700</v>
      </c>
      <c r="J3806" s="6" t="s">
        <v>700</v>
      </c>
      <c r="K3806" s="45">
        <v>1</v>
      </c>
      <c r="L3806" s="4" t="s">
        <v>756</v>
      </c>
      <c r="M3806" s="104" t="s">
        <v>19308</v>
      </c>
      <c r="N3806" s="45">
        <v>280700</v>
      </c>
      <c r="O3806" s="4" t="s">
        <v>14691</v>
      </c>
      <c r="P3806" s="4" t="s">
        <v>1097</v>
      </c>
      <c r="Q3806" s="4">
        <v>90</v>
      </c>
      <c r="R3806" s="4">
        <v>4</v>
      </c>
      <c r="S3806" s="4" t="s">
        <v>11096</v>
      </c>
      <c r="T3806" s="4">
        <v>2</v>
      </c>
      <c r="U3806" s="4">
        <v>7</v>
      </c>
      <c r="W3806" s="4" t="s">
        <v>12861</v>
      </c>
      <c r="X3806" s="4" t="s">
        <v>12862</v>
      </c>
      <c r="Y3806" s="45">
        <v>0</v>
      </c>
      <c r="AA3806" s="4">
        <v>1</v>
      </c>
      <c r="AB3806" s="4">
        <v>100</v>
      </c>
      <c r="AC3806" s="4">
        <v>1</v>
      </c>
      <c r="AD3806" s="4">
        <v>1</v>
      </c>
      <c r="AE3806" s="45" t="s">
        <v>16461</v>
      </c>
      <c r="AF3806" s="45" t="s">
        <v>16457</v>
      </c>
      <c r="AG3806" s="45" t="s">
        <v>16459</v>
      </c>
      <c r="AH3806" s="45" t="s">
        <v>16453</v>
      </c>
      <c r="AI3806" s="45" t="s">
        <v>16455</v>
      </c>
      <c r="AJ3806" s="63" t="s">
        <v>20407</v>
      </c>
      <c r="AK3806" s="63" t="s">
        <v>20408</v>
      </c>
      <c r="AL3806" s="45">
        <v>0</v>
      </c>
      <c r="AM3806" s="43">
        <f>IF(AND(L3806="WEAPON",OR(R3806=0,R3806=1,R3806=2)),[1]装备基础and强化!$V$7,IF(AND(L3806="LEFTRING",OR(R3806=0,R3806=1,R3806=2)),[1]装备基础and强化!$W$7,IF(AND(L3806="RIGHTRING",OR(R3806=0,R3806=1,R3806=2)),[1]装备基础and强化!$X$7,IF(AND(L3806="NECKLACE",OR(R3806=0,R3806=1,R3806=2)),[1]装备基础and强化!$Y$7,0))))</f>
        <v>0</v>
      </c>
      <c r="AN3806" s="43">
        <f>IF(AND(L3806="WEAPON",OR(R3806=3,R3806=4)),[1]装备基础and强化!$V$11,IF(AND(L3806="LEFTRING",OR(R3806=3,R3806=4)),[1]装备基础and强化!$W$11,IF(AND(L3806="RIGHTRING",OR(R3806=3,R3806=4)),[1]装备基础and强化!$X$11,IF(AND(L3806="NECKLACE",OR(R3806=3,R3806=4)),[1]装备基础and强化!$Y$11,0))))</f>
        <v>0</v>
      </c>
      <c r="AO3806" s="43">
        <f>IF(AND(L3806="BELT",T3806=1),[1]装备基础and强化!$AA$7,IF(AND(L3806="PANTS",T3806=1),[1]装备基础and强化!$AB$7,IF(AND(L3806="SHOES",T3806=1),[1]装备基础and强化!$AC$7,IF(AND(L3806="CLOTHES",T3806=1),[1]装备基础and强化!$AD$7,0))))</f>
        <v>0</v>
      </c>
      <c r="AP3806" s="43" t="e">
        <f>IF(AND(L3806="BELT",T3806=2),[1]装备基础and强化!$AF$7,IF(AND(L3806="PANTS",T3806=2),[1]装备基础and强化!$AG$7,IF(AND(L3806="SHOES",T3806=2),[1]装备基础and强化!$AH$7,IF(AND(L3806="CLOTHES",T3806=2),[1]装备基础and强化!$AI$7,0))))</f>
        <v>#REF!</v>
      </c>
      <c r="AQ3806" s="43">
        <f>IF(L3806="HAT",[1]装备基础and强化!$AK$7,IF(L3806="JADE",[1]装备基础and强化!$AK$7,0))</f>
        <v>0</v>
      </c>
      <c r="AR3806" s="43" t="e">
        <f t="shared" si="60"/>
        <v>#REF!</v>
      </c>
    </row>
    <row r="3807" spans="1:44" x14ac:dyDescent="0.15">
      <c r="A3807" s="43"/>
      <c r="B3807" s="5" t="s">
        <v>13091</v>
      </c>
      <c r="C3807" s="12">
        <v>23803</v>
      </c>
      <c r="D3807" s="5" t="s">
        <v>13070</v>
      </c>
      <c r="E3807" s="44" t="s">
        <v>25438</v>
      </c>
      <c r="F3807" s="4" t="s">
        <v>13092</v>
      </c>
      <c r="G3807" s="4" t="s">
        <v>13093</v>
      </c>
      <c r="H3807" s="44"/>
      <c r="I3807" s="4" t="s">
        <v>700</v>
      </c>
      <c r="J3807" s="6" t="s">
        <v>700</v>
      </c>
      <c r="K3807" s="45">
        <v>1</v>
      </c>
      <c r="L3807" s="4" t="s">
        <v>756</v>
      </c>
      <c r="M3807" s="104" t="s">
        <v>19309</v>
      </c>
      <c r="N3807" s="45">
        <v>280800</v>
      </c>
      <c r="O3807" s="4" t="s">
        <v>6021</v>
      </c>
      <c r="P3807" s="4" t="s">
        <v>1097</v>
      </c>
      <c r="Q3807" s="4">
        <v>90</v>
      </c>
      <c r="R3807" s="4">
        <v>4</v>
      </c>
      <c r="S3807" s="4" t="s">
        <v>11096</v>
      </c>
      <c r="T3807" s="4">
        <v>2</v>
      </c>
      <c r="U3807" s="4">
        <v>8</v>
      </c>
      <c r="W3807" s="4" t="s">
        <v>12861</v>
      </c>
      <c r="X3807" s="4" t="s">
        <v>12862</v>
      </c>
      <c r="Y3807" s="45">
        <v>0</v>
      </c>
      <c r="AA3807" s="4">
        <v>1</v>
      </c>
      <c r="AB3807" s="4">
        <v>100</v>
      </c>
      <c r="AC3807" s="4">
        <v>1</v>
      </c>
      <c r="AD3807" s="4">
        <v>1</v>
      </c>
      <c r="AE3807" s="45" t="s">
        <v>16461</v>
      </c>
      <c r="AF3807" s="45" t="s">
        <v>16457</v>
      </c>
      <c r="AG3807" s="45" t="s">
        <v>16459</v>
      </c>
      <c r="AH3807" s="45" t="s">
        <v>16453</v>
      </c>
      <c r="AI3807" s="45" t="s">
        <v>16455</v>
      </c>
      <c r="AJ3807" s="63" t="s">
        <v>20407</v>
      </c>
      <c r="AK3807" s="63" t="s">
        <v>20408</v>
      </c>
      <c r="AL3807" s="4">
        <v>0</v>
      </c>
      <c r="AM3807" s="43">
        <f>IF(AND(L3807="WEAPON",OR(R3807=0,R3807=1,R3807=2)),[1]装备基础and强化!$V$7,IF(AND(L3807="LEFTRING",OR(R3807=0,R3807=1,R3807=2)),[1]装备基础and强化!$W$7,IF(AND(L3807="RIGHTRING",OR(R3807=0,R3807=1,R3807=2)),[1]装备基础and强化!$X$7,IF(AND(L3807="NECKLACE",OR(R3807=0,R3807=1,R3807=2)),[1]装备基础and强化!$Y$7,0))))</f>
        <v>0</v>
      </c>
      <c r="AN3807" s="43">
        <f>IF(AND(L3807="WEAPON",OR(R3807=3,R3807=4)),[1]装备基础and强化!$V$11,IF(AND(L3807="LEFTRING",OR(R3807=3,R3807=4)),[1]装备基础and强化!$W$11,IF(AND(L3807="RIGHTRING",OR(R3807=3,R3807=4)),[1]装备基础and强化!$X$11,IF(AND(L3807="NECKLACE",OR(R3807=3,R3807=4)),[1]装备基础and强化!$Y$11,0))))</f>
        <v>0</v>
      </c>
      <c r="AO3807" s="43">
        <f>IF(AND(L3807="BELT",T3807=1),[1]装备基础and强化!$AA$7,IF(AND(L3807="PANTS",T3807=1),[1]装备基础and强化!$AB$7,IF(AND(L3807="SHOES",T3807=1),[1]装备基础and强化!$AC$7,IF(AND(L3807="CLOTHES",T3807=1),[1]装备基础and强化!$AD$7,0))))</f>
        <v>0</v>
      </c>
      <c r="AP3807" s="43" t="e">
        <f>IF(AND(L3807="BELT",T3807=2),[1]装备基础and强化!$AF$7,IF(AND(L3807="PANTS",T3807=2),[1]装备基础and强化!$AG$7,IF(AND(L3807="SHOES",T3807=2),[1]装备基础and强化!$AH$7,IF(AND(L3807="CLOTHES",T3807=2),[1]装备基础and强化!$AI$7,0))))</f>
        <v>#REF!</v>
      </c>
      <c r="AQ3807" s="43">
        <f>IF(L3807="HAT",[1]装备基础and强化!$AK$7,IF(L3807="JADE",[1]装备基础and强化!$AK$7,0))</f>
        <v>0</v>
      </c>
      <c r="AR3807" s="43" t="e">
        <f t="shared" si="60"/>
        <v>#REF!</v>
      </c>
    </row>
    <row r="3808" spans="1:44" x14ac:dyDescent="0.15">
      <c r="A3808" s="43"/>
      <c r="B3808" s="5" t="s">
        <v>13094</v>
      </c>
      <c r="C3808" s="12">
        <v>23804</v>
      </c>
      <c r="D3808" s="5" t="s">
        <v>13095</v>
      </c>
      <c r="E3808" s="44" t="s">
        <v>25439</v>
      </c>
      <c r="F3808" s="4" t="s">
        <v>13096</v>
      </c>
      <c r="G3808" s="4" t="s">
        <v>13097</v>
      </c>
      <c r="H3808" s="44"/>
      <c r="I3808" s="4" t="s">
        <v>700</v>
      </c>
      <c r="J3808" s="6" t="s">
        <v>700</v>
      </c>
      <c r="K3808" s="45">
        <v>1</v>
      </c>
      <c r="L3808" s="4" t="s">
        <v>756</v>
      </c>
      <c r="M3808" s="104" t="s">
        <v>19310</v>
      </c>
      <c r="N3808" s="45">
        <v>2110100</v>
      </c>
      <c r="O3808" s="4" t="s">
        <v>3254</v>
      </c>
      <c r="P3808" s="4" t="s">
        <v>1097</v>
      </c>
      <c r="Q3808" s="4">
        <v>120</v>
      </c>
      <c r="R3808" s="4">
        <v>4</v>
      </c>
      <c r="S3808" s="4" t="s">
        <v>11127</v>
      </c>
      <c r="T3808" s="4">
        <v>2</v>
      </c>
      <c r="U3808" s="4">
        <v>1</v>
      </c>
      <c r="W3808" s="4" t="s">
        <v>12888</v>
      </c>
      <c r="X3808" s="4" t="s">
        <v>12889</v>
      </c>
      <c r="Y3808" s="45">
        <v>0</v>
      </c>
      <c r="AA3808" s="4">
        <v>1</v>
      </c>
      <c r="AB3808" s="4">
        <v>100</v>
      </c>
      <c r="AC3808" s="4">
        <v>1</v>
      </c>
      <c r="AD3808" s="4">
        <v>1</v>
      </c>
      <c r="AE3808" s="45" t="s">
        <v>16461</v>
      </c>
      <c r="AF3808" s="45" t="s">
        <v>16457</v>
      </c>
      <c r="AG3808" s="45" t="s">
        <v>16459</v>
      </c>
      <c r="AH3808" s="45" t="s">
        <v>16453</v>
      </c>
      <c r="AI3808" s="45" t="s">
        <v>16455</v>
      </c>
      <c r="AJ3808" s="63" t="s">
        <v>20407</v>
      </c>
      <c r="AK3808" s="63" t="s">
        <v>20408</v>
      </c>
      <c r="AL3808" s="45">
        <v>0</v>
      </c>
      <c r="AM3808" s="43">
        <f>IF(AND(L3808="WEAPON",OR(R3808=0,R3808=1,R3808=2)),[1]装备基础and强化!$V$7,IF(AND(L3808="LEFTRING",OR(R3808=0,R3808=1,R3808=2)),[1]装备基础and强化!$W$7,IF(AND(L3808="RIGHTRING",OR(R3808=0,R3808=1,R3808=2)),[1]装备基础and强化!$X$7,IF(AND(L3808="NECKLACE",OR(R3808=0,R3808=1,R3808=2)),[1]装备基础and强化!$Y$7,0))))</f>
        <v>0</v>
      </c>
      <c r="AN3808" s="43">
        <f>IF(AND(L3808="WEAPON",OR(R3808=3,R3808=4)),[1]装备基础and强化!$V$11,IF(AND(L3808="LEFTRING",OR(R3808=3,R3808=4)),[1]装备基础and强化!$W$11,IF(AND(L3808="RIGHTRING",OR(R3808=3,R3808=4)),[1]装备基础and强化!$X$11,IF(AND(L3808="NECKLACE",OR(R3808=3,R3808=4)),[1]装备基础and强化!$Y$11,0))))</f>
        <v>0</v>
      </c>
      <c r="AO3808" s="43">
        <f>IF(AND(L3808="BELT",T3808=1),[1]装备基础and强化!$AA$7,IF(AND(L3808="PANTS",T3808=1),[1]装备基础and强化!$AB$7,IF(AND(L3808="SHOES",T3808=1),[1]装备基础and强化!$AC$7,IF(AND(L3808="CLOTHES",T3808=1),[1]装备基础and强化!$AD$7,0))))</f>
        <v>0</v>
      </c>
      <c r="AP3808" s="43" t="e">
        <f>IF(AND(L3808="BELT",T3808=2),[1]装备基础and强化!$AF$7,IF(AND(L3808="PANTS",T3808=2),[1]装备基础and强化!$AG$7,IF(AND(L3808="SHOES",T3808=2),[1]装备基础and强化!$AH$7,IF(AND(L3808="CLOTHES",T3808=2),[1]装备基础and强化!$AI$7,0))))</f>
        <v>#REF!</v>
      </c>
      <c r="AQ3808" s="43">
        <f>IF(L3808="HAT",[1]装备基础and强化!$AK$7,IF(L3808="JADE",[1]装备基础and强化!$AK$7,0))</f>
        <v>0</v>
      </c>
      <c r="AR3808" s="43" t="e">
        <f t="shared" si="60"/>
        <v>#REF!</v>
      </c>
    </row>
    <row r="3809" spans="1:44" x14ac:dyDescent="0.15">
      <c r="A3809" s="43"/>
      <c r="B3809" s="5" t="s">
        <v>13098</v>
      </c>
      <c r="C3809" s="12">
        <v>23805</v>
      </c>
      <c r="D3809" s="5" t="s">
        <v>13095</v>
      </c>
      <c r="E3809" s="44" t="s">
        <v>25440</v>
      </c>
      <c r="F3809" s="4" t="s">
        <v>13099</v>
      </c>
      <c r="G3809" s="4" t="s">
        <v>13100</v>
      </c>
      <c r="H3809" s="44"/>
      <c r="I3809" s="4" t="s">
        <v>700</v>
      </c>
      <c r="J3809" s="6" t="s">
        <v>700</v>
      </c>
      <c r="K3809" s="45">
        <v>1</v>
      </c>
      <c r="L3809" s="4" t="s">
        <v>756</v>
      </c>
      <c r="M3809" s="104" t="s">
        <v>19311</v>
      </c>
      <c r="N3809" s="45">
        <v>2110200</v>
      </c>
      <c r="O3809" s="4" t="s">
        <v>3327</v>
      </c>
      <c r="P3809" s="4" t="s">
        <v>1097</v>
      </c>
      <c r="Q3809" s="4">
        <v>120</v>
      </c>
      <c r="R3809" s="4">
        <v>4</v>
      </c>
      <c r="S3809" s="4" t="s">
        <v>11127</v>
      </c>
      <c r="T3809" s="4">
        <v>2</v>
      </c>
      <c r="U3809" s="4">
        <v>2</v>
      </c>
      <c r="W3809" s="4" t="s">
        <v>12888</v>
      </c>
      <c r="X3809" s="4" t="s">
        <v>12889</v>
      </c>
      <c r="Y3809" s="45">
        <v>0</v>
      </c>
      <c r="AA3809" s="4">
        <v>1</v>
      </c>
      <c r="AB3809" s="4">
        <v>100</v>
      </c>
      <c r="AC3809" s="4">
        <v>1</v>
      </c>
      <c r="AD3809" s="4">
        <v>1</v>
      </c>
      <c r="AE3809" s="45" t="s">
        <v>16461</v>
      </c>
      <c r="AF3809" s="45" t="s">
        <v>16457</v>
      </c>
      <c r="AG3809" s="45" t="s">
        <v>16459</v>
      </c>
      <c r="AH3809" s="45" t="s">
        <v>16453</v>
      </c>
      <c r="AI3809" s="45" t="s">
        <v>16455</v>
      </c>
      <c r="AJ3809" s="63" t="s">
        <v>20407</v>
      </c>
      <c r="AK3809" s="63" t="s">
        <v>20408</v>
      </c>
      <c r="AL3809" s="4">
        <v>0</v>
      </c>
      <c r="AM3809" s="43">
        <f>IF(AND(L3809="WEAPON",OR(R3809=0,R3809=1,R3809=2)),[1]装备基础and强化!$V$7,IF(AND(L3809="LEFTRING",OR(R3809=0,R3809=1,R3809=2)),[1]装备基础and强化!$W$7,IF(AND(L3809="RIGHTRING",OR(R3809=0,R3809=1,R3809=2)),[1]装备基础and强化!$X$7,IF(AND(L3809="NECKLACE",OR(R3809=0,R3809=1,R3809=2)),[1]装备基础and强化!$Y$7,0))))</f>
        <v>0</v>
      </c>
      <c r="AN3809" s="43">
        <f>IF(AND(L3809="WEAPON",OR(R3809=3,R3809=4)),[1]装备基础and强化!$V$11,IF(AND(L3809="LEFTRING",OR(R3809=3,R3809=4)),[1]装备基础and强化!$W$11,IF(AND(L3809="RIGHTRING",OR(R3809=3,R3809=4)),[1]装备基础and强化!$X$11,IF(AND(L3809="NECKLACE",OR(R3809=3,R3809=4)),[1]装备基础and强化!$Y$11,0))))</f>
        <v>0</v>
      </c>
      <c r="AO3809" s="43">
        <f>IF(AND(L3809="BELT",T3809=1),[1]装备基础and强化!$AA$7,IF(AND(L3809="PANTS",T3809=1),[1]装备基础and强化!$AB$7,IF(AND(L3809="SHOES",T3809=1),[1]装备基础and强化!$AC$7,IF(AND(L3809="CLOTHES",T3809=1),[1]装备基础and强化!$AD$7,0))))</f>
        <v>0</v>
      </c>
      <c r="AP3809" s="43" t="e">
        <f>IF(AND(L3809="BELT",T3809=2),[1]装备基础and强化!$AF$7,IF(AND(L3809="PANTS",T3809=2),[1]装备基础and强化!$AG$7,IF(AND(L3809="SHOES",T3809=2),[1]装备基础and强化!$AH$7,IF(AND(L3809="CLOTHES",T3809=2),[1]装备基础and强化!$AI$7,0))))</f>
        <v>#REF!</v>
      </c>
      <c r="AQ3809" s="43">
        <f>IF(L3809="HAT",[1]装备基础and强化!$AK$7,IF(L3809="JADE",[1]装备基础and强化!$AK$7,0))</f>
        <v>0</v>
      </c>
      <c r="AR3809" s="43" t="e">
        <f t="shared" si="60"/>
        <v>#REF!</v>
      </c>
    </row>
    <row r="3810" spans="1:44" x14ac:dyDescent="0.15">
      <c r="A3810" s="43"/>
      <c r="B3810" s="5" t="s">
        <v>13101</v>
      </c>
      <c r="C3810" s="12">
        <v>23806</v>
      </c>
      <c r="D3810" s="5" t="s">
        <v>13095</v>
      </c>
      <c r="E3810" s="44" t="s">
        <v>25441</v>
      </c>
      <c r="F3810" s="4" t="s">
        <v>13102</v>
      </c>
      <c r="G3810" s="4" t="s">
        <v>13103</v>
      </c>
      <c r="H3810" s="44"/>
      <c r="I3810" s="4" t="s">
        <v>700</v>
      </c>
      <c r="J3810" s="6" t="s">
        <v>700</v>
      </c>
      <c r="K3810" s="45">
        <v>1</v>
      </c>
      <c r="L3810" s="4" t="s">
        <v>756</v>
      </c>
      <c r="M3810" s="104" t="s">
        <v>19312</v>
      </c>
      <c r="N3810" s="45">
        <v>2110300</v>
      </c>
      <c r="O3810" s="4" t="s">
        <v>14692</v>
      </c>
      <c r="P3810" s="4" t="s">
        <v>1097</v>
      </c>
      <c r="Q3810" s="4">
        <v>120</v>
      </c>
      <c r="R3810" s="4">
        <v>4</v>
      </c>
      <c r="S3810" s="4" t="s">
        <v>11127</v>
      </c>
      <c r="T3810" s="4">
        <v>2</v>
      </c>
      <c r="U3810" s="4">
        <v>3</v>
      </c>
      <c r="W3810" s="4" t="s">
        <v>12888</v>
      </c>
      <c r="X3810" s="4" t="s">
        <v>12889</v>
      </c>
      <c r="Y3810" s="45">
        <v>0</v>
      </c>
      <c r="AA3810" s="4">
        <v>1</v>
      </c>
      <c r="AB3810" s="4">
        <v>100</v>
      </c>
      <c r="AC3810" s="4">
        <v>1</v>
      </c>
      <c r="AD3810" s="4">
        <v>1</v>
      </c>
      <c r="AE3810" s="45" t="s">
        <v>16461</v>
      </c>
      <c r="AF3810" s="45" t="s">
        <v>16457</v>
      </c>
      <c r="AG3810" s="45" t="s">
        <v>16459</v>
      </c>
      <c r="AH3810" s="45" t="s">
        <v>16453</v>
      </c>
      <c r="AI3810" s="45" t="s">
        <v>16455</v>
      </c>
      <c r="AJ3810" s="63" t="s">
        <v>20407</v>
      </c>
      <c r="AK3810" s="63" t="s">
        <v>20408</v>
      </c>
      <c r="AL3810" s="45">
        <v>0</v>
      </c>
      <c r="AM3810" s="43">
        <f>IF(AND(L3810="WEAPON",OR(R3810=0,R3810=1,R3810=2)),[1]装备基础and强化!$V$7,IF(AND(L3810="LEFTRING",OR(R3810=0,R3810=1,R3810=2)),[1]装备基础and强化!$W$7,IF(AND(L3810="RIGHTRING",OR(R3810=0,R3810=1,R3810=2)),[1]装备基础and强化!$X$7,IF(AND(L3810="NECKLACE",OR(R3810=0,R3810=1,R3810=2)),[1]装备基础and强化!$Y$7,0))))</f>
        <v>0</v>
      </c>
      <c r="AN3810" s="43">
        <f>IF(AND(L3810="WEAPON",OR(R3810=3,R3810=4)),[1]装备基础and强化!$V$11,IF(AND(L3810="LEFTRING",OR(R3810=3,R3810=4)),[1]装备基础and强化!$W$11,IF(AND(L3810="RIGHTRING",OR(R3810=3,R3810=4)),[1]装备基础and强化!$X$11,IF(AND(L3810="NECKLACE",OR(R3810=3,R3810=4)),[1]装备基础and强化!$Y$11,0))))</f>
        <v>0</v>
      </c>
      <c r="AO3810" s="43">
        <f>IF(AND(L3810="BELT",T3810=1),[1]装备基础and强化!$AA$7,IF(AND(L3810="PANTS",T3810=1),[1]装备基础and强化!$AB$7,IF(AND(L3810="SHOES",T3810=1),[1]装备基础and强化!$AC$7,IF(AND(L3810="CLOTHES",T3810=1),[1]装备基础and强化!$AD$7,0))))</f>
        <v>0</v>
      </c>
      <c r="AP3810" s="43" t="e">
        <f>IF(AND(L3810="BELT",T3810=2),[1]装备基础and强化!$AF$7,IF(AND(L3810="PANTS",T3810=2),[1]装备基础and强化!$AG$7,IF(AND(L3810="SHOES",T3810=2),[1]装备基础and强化!$AH$7,IF(AND(L3810="CLOTHES",T3810=2),[1]装备基础and强化!$AI$7,0))))</f>
        <v>#REF!</v>
      </c>
      <c r="AQ3810" s="43">
        <f>IF(L3810="HAT",[1]装备基础and强化!$AK$7,IF(L3810="JADE",[1]装备基础and强化!$AK$7,0))</f>
        <v>0</v>
      </c>
      <c r="AR3810" s="43" t="e">
        <f t="shared" si="60"/>
        <v>#REF!</v>
      </c>
    </row>
    <row r="3811" spans="1:44" x14ac:dyDescent="0.15">
      <c r="A3811" s="43"/>
      <c r="B3811" s="5" t="s">
        <v>13104</v>
      </c>
      <c r="C3811" s="12">
        <v>23807</v>
      </c>
      <c r="D3811" s="5" t="s">
        <v>13095</v>
      </c>
      <c r="E3811" s="44" t="s">
        <v>25442</v>
      </c>
      <c r="F3811" s="4" t="s">
        <v>13105</v>
      </c>
      <c r="G3811" s="4" t="s">
        <v>13106</v>
      </c>
      <c r="H3811" s="44"/>
      <c r="I3811" s="4" t="s">
        <v>700</v>
      </c>
      <c r="J3811" s="6" t="s">
        <v>700</v>
      </c>
      <c r="K3811" s="45">
        <v>1</v>
      </c>
      <c r="L3811" s="4" t="s">
        <v>756</v>
      </c>
      <c r="M3811" s="104" t="s">
        <v>19313</v>
      </c>
      <c r="N3811" s="45">
        <v>2110400</v>
      </c>
      <c r="O3811" s="4" t="s">
        <v>3335</v>
      </c>
      <c r="P3811" s="4" t="s">
        <v>1097</v>
      </c>
      <c r="Q3811" s="4">
        <v>120</v>
      </c>
      <c r="R3811" s="4">
        <v>4</v>
      </c>
      <c r="S3811" s="4" t="s">
        <v>11127</v>
      </c>
      <c r="T3811" s="4">
        <v>2</v>
      </c>
      <c r="U3811" s="4">
        <v>4</v>
      </c>
      <c r="W3811" s="4" t="s">
        <v>12888</v>
      </c>
      <c r="X3811" s="4" t="s">
        <v>12889</v>
      </c>
      <c r="Y3811" s="45">
        <v>0</v>
      </c>
      <c r="AA3811" s="4">
        <v>1</v>
      </c>
      <c r="AB3811" s="4">
        <v>100</v>
      </c>
      <c r="AC3811" s="4">
        <v>1</v>
      </c>
      <c r="AD3811" s="4">
        <v>1</v>
      </c>
      <c r="AE3811" s="45" t="s">
        <v>16461</v>
      </c>
      <c r="AF3811" s="45" t="s">
        <v>16457</v>
      </c>
      <c r="AG3811" s="45" t="s">
        <v>16459</v>
      </c>
      <c r="AH3811" s="45" t="s">
        <v>16453</v>
      </c>
      <c r="AI3811" s="45" t="s">
        <v>16455</v>
      </c>
      <c r="AJ3811" s="63" t="s">
        <v>20407</v>
      </c>
      <c r="AK3811" s="63" t="s">
        <v>20408</v>
      </c>
      <c r="AL3811" s="4">
        <v>0</v>
      </c>
      <c r="AM3811" s="43">
        <f>IF(AND(L3811="WEAPON",OR(R3811=0,R3811=1,R3811=2)),[1]装备基础and强化!$V$7,IF(AND(L3811="LEFTRING",OR(R3811=0,R3811=1,R3811=2)),[1]装备基础and强化!$W$7,IF(AND(L3811="RIGHTRING",OR(R3811=0,R3811=1,R3811=2)),[1]装备基础and强化!$X$7,IF(AND(L3811="NECKLACE",OR(R3811=0,R3811=1,R3811=2)),[1]装备基础and强化!$Y$7,0))))</f>
        <v>0</v>
      </c>
      <c r="AN3811" s="43">
        <f>IF(AND(L3811="WEAPON",OR(R3811=3,R3811=4)),[1]装备基础and强化!$V$11,IF(AND(L3811="LEFTRING",OR(R3811=3,R3811=4)),[1]装备基础and强化!$W$11,IF(AND(L3811="RIGHTRING",OR(R3811=3,R3811=4)),[1]装备基础and强化!$X$11,IF(AND(L3811="NECKLACE",OR(R3811=3,R3811=4)),[1]装备基础and强化!$Y$11,0))))</f>
        <v>0</v>
      </c>
      <c r="AO3811" s="43">
        <f>IF(AND(L3811="BELT",T3811=1),[1]装备基础and强化!$AA$7,IF(AND(L3811="PANTS",T3811=1),[1]装备基础and强化!$AB$7,IF(AND(L3811="SHOES",T3811=1),[1]装备基础and强化!$AC$7,IF(AND(L3811="CLOTHES",T3811=1),[1]装备基础and强化!$AD$7,0))))</f>
        <v>0</v>
      </c>
      <c r="AP3811" s="43" t="e">
        <f>IF(AND(L3811="BELT",T3811=2),[1]装备基础and强化!$AF$7,IF(AND(L3811="PANTS",T3811=2),[1]装备基础and强化!$AG$7,IF(AND(L3811="SHOES",T3811=2),[1]装备基础and强化!$AH$7,IF(AND(L3811="CLOTHES",T3811=2),[1]装备基础and强化!$AI$7,0))))</f>
        <v>#REF!</v>
      </c>
      <c r="AQ3811" s="43">
        <f>IF(L3811="HAT",[1]装备基础and强化!$AK$7,IF(L3811="JADE",[1]装备基础and强化!$AK$7,0))</f>
        <v>0</v>
      </c>
      <c r="AR3811" s="43" t="e">
        <f t="shared" si="60"/>
        <v>#REF!</v>
      </c>
    </row>
    <row r="3812" spans="1:44" x14ac:dyDescent="0.15">
      <c r="A3812" s="43"/>
      <c r="B3812" s="5" t="s">
        <v>13107</v>
      </c>
      <c r="C3812" s="12">
        <v>23808</v>
      </c>
      <c r="D3812" s="5" t="s">
        <v>13095</v>
      </c>
      <c r="E3812" s="44" t="s">
        <v>25443</v>
      </c>
      <c r="F3812" s="4" t="s">
        <v>13108</v>
      </c>
      <c r="G3812" s="4" t="s">
        <v>13109</v>
      </c>
      <c r="H3812" s="44"/>
      <c r="I3812" s="4" t="s">
        <v>700</v>
      </c>
      <c r="J3812" s="6" t="s">
        <v>700</v>
      </c>
      <c r="K3812" s="45">
        <v>1</v>
      </c>
      <c r="L3812" s="4" t="s">
        <v>756</v>
      </c>
      <c r="M3812" s="104" t="s">
        <v>19314</v>
      </c>
      <c r="N3812" s="45">
        <v>2110500</v>
      </c>
      <c r="O3812" s="4" t="s">
        <v>3319</v>
      </c>
      <c r="P3812" s="4" t="s">
        <v>1097</v>
      </c>
      <c r="Q3812" s="4">
        <v>120</v>
      </c>
      <c r="R3812" s="4">
        <v>4</v>
      </c>
      <c r="S3812" s="4" t="s">
        <v>11127</v>
      </c>
      <c r="T3812" s="4">
        <v>2</v>
      </c>
      <c r="U3812" s="4">
        <v>5</v>
      </c>
      <c r="W3812" s="4" t="s">
        <v>12888</v>
      </c>
      <c r="X3812" s="4" t="s">
        <v>12889</v>
      </c>
      <c r="Y3812" s="45">
        <v>0</v>
      </c>
      <c r="AA3812" s="4">
        <v>1</v>
      </c>
      <c r="AB3812" s="4">
        <v>100</v>
      </c>
      <c r="AC3812" s="4">
        <v>1</v>
      </c>
      <c r="AD3812" s="4">
        <v>1</v>
      </c>
      <c r="AE3812" s="45" t="s">
        <v>16461</v>
      </c>
      <c r="AF3812" s="45" t="s">
        <v>16457</v>
      </c>
      <c r="AG3812" s="45" t="s">
        <v>16459</v>
      </c>
      <c r="AH3812" s="45" t="s">
        <v>16453</v>
      </c>
      <c r="AI3812" s="45" t="s">
        <v>16455</v>
      </c>
      <c r="AJ3812" s="63" t="s">
        <v>20407</v>
      </c>
      <c r="AK3812" s="63" t="s">
        <v>20408</v>
      </c>
      <c r="AL3812" s="45">
        <v>0</v>
      </c>
      <c r="AM3812" s="43">
        <f>IF(AND(L3812="WEAPON",OR(R3812=0,R3812=1,R3812=2)),[1]装备基础and强化!$V$7,IF(AND(L3812="LEFTRING",OR(R3812=0,R3812=1,R3812=2)),[1]装备基础and强化!$W$7,IF(AND(L3812="RIGHTRING",OR(R3812=0,R3812=1,R3812=2)),[1]装备基础and强化!$X$7,IF(AND(L3812="NECKLACE",OR(R3812=0,R3812=1,R3812=2)),[1]装备基础and强化!$Y$7,0))))</f>
        <v>0</v>
      </c>
      <c r="AN3812" s="43">
        <f>IF(AND(L3812="WEAPON",OR(R3812=3,R3812=4)),[1]装备基础and强化!$V$11,IF(AND(L3812="LEFTRING",OR(R3812=3,R3812=4)),[1]装备基础and强化!$W$11,IF(AND(L3812="RIGHTRING",OR(R3812=3,R3812=4)),[1]装备基础and强化!$X$11,IF(AND(L3812="NECKLACE",OR(R3812=3,R3812=4)),[1]装备基础and强化!$Y$11,0))))</f>
        <v>0</v>
      </c>
      <c r="AO3812" s="43">
        <f>IF(AND(L3812="BELT",T3812=1),[1]装备基础and强化!$AA$7,IF(AND(L3812="PANTS",T3812=1),[1]装备基础and强化!$AB$7,IF(AND(L3812="SHOES",T3812=1),[1]装备基础and强化!$AC$7,IF(AND(L3812="CLOTHES",T3812=1),[1]装备基础and强化!$AD$7,0))))</f>
        <v>0</v>
      </c>
      <c r="AP3812" s="43" t="e">
        <f>IF(AND(L3812="BELT",T3812=2),[1]装备基础and强化!$AF$7,IF(AND(L3812="PANTS",T3812=2),[1]装备基础and强化!$AG$7,IF(AND(L3812="SHOES",T3812=2),[1]装备基础and强化!$AH$7,IF(AND(L3812="CLOTHES",T3812=2),[1]装备基础and强化!$AI$7,0))))</f>
        <v>#REF!</v>
      </c>
      <c r="AQ3812" s="43">
        <f>IF(L3812="HAT",[1]装备基础and强化!$AK$7,IF(L3812="JADE",[1]装备基础and强化!$AK$7,0))</f>
        <v>0</v>
      </c>
      <c r="AR3812" s="43" t="e">
        <f t="shared" si="60"/>
        <v>#REF!</v>
      </c>
    </row>
    <row r="3813" spans="1:44" x14ac:dyDescent="0.15">
      <c r="A3813" s="43"/>
      <c r="B3813" s="5" t="s">
        <v>13110</v>
      </c>
      <c r="C3813" s="12">
        <v>23809</v>
      </c>
      <c r="D3813" s="5" t="s">
        <v>13095</v>
      </c>
      <c r="E3813" s="44" t="s">
        <v>25444</v>
      </c>
      <c r="F3813" s="4" t="s">
        <v>13111</v>
      </c>
      <c r="G3813" s="4" t="s">
        <v>13112</v>
      </c>
      <c r="H3813" s="44"/>
      <c r="I3813" s="4" t="s">
        <v>700</v>
      </c>
      <c r="J3813" s="6" t="s">
        <v>700</v>
      </c>
      <c r="K3813" s="45">
        <v>1</v>
      </c>
      <c r="L3813" s="4" t="s">
        <v>756</v>
      </c>
      <c r="M3813" s="104" t="s">
        <v>19315</v>
      </c>
      <c r="N3813" s="45">
        <v>2110600</v>
      </c>
      <c r="O3813" s="4" t="s">
        <v>14693</v>
      </c>
      <c r="P3813" s="4" t="s">
        <v>1097</v>
      </c>
      <c r="Q3813" s="4">
        <v>120</v>
      </c>
      <c r="R3813" s="4">
        <v>4</v>
      </c>
      <c r="S3813" s="4" t="s">
        <v>11127</v>
      </c>
      <c r="T3813" s="4">
        <v>2</v>
      </c>
      <c r="U3813" s="4">
        <v>6</v>
      </c>
      <c r="W3813" s="4" t="s">
        <v>12888</v>
      </c>
      <c r="X3813" s="4" t="s">
        <v>12889</v>
      </c>
      <c r="Y3813" s="45">
        <v>0</v>
      </c>
      <c r="AA3813" s="4">
        <v>1</v>
      </c>
      <c r="AB3813" s="4">
        <v>100</v>
      </c>
      <c r="AC3813" s="4">
        <v>1</v>
      </c>
      <c r="AD3813" s="4">
        <v>1</v>
      </c>
      <c r="AE3813" s="45" t="s">
        <v>16461</v>
      </c>
      <c r="AF3813" s="45" t="s">
        <v>16457</v>
      </c>
      <c r="AG3813" s="45" t="s">
        <v>16459</v>
      </c>
      <c r="AH3813" s="45" t="s">
        <v>16453</v>
      </c>
      <c r="AI3813" s="45" t="s">
        <v>16455</v>
      </c>
      <c r="AJ3813" s="63" t="s">
        <v>20407</v>
      </c>
      <c r="AK3813" s="63" t="s">
        <v>20408</v>
      </c>
      <c r="AL3813" s="4">
        <v>0</v>
      </c>
      <c r="AM3813" s="43">
        <f>IF(AND(L3813="WEAPON",OR(R3813=0,R3813=1,R3813=2)),[1]装备基础and强化!$V$7,IF(AND(L3813="LEFTRING",OR(R3813=0,R3813=1,R3813=2)),[1]装备基础and强化!$W$7,IF(AND(L3813="RIGHTRING",OR(R3813=0,R3813=1,R3813=2)),[1]装备基础and强化!$X$7,IF(AND(L3813="NECKLACE",OR(R3813=0,R3813=1,R3813=2)),[1]装备基础and强化!$Y$7,0))))</f>
        <v>0</v>
      </c>
      <c r="AN3813" s="43">
        <f>IF(AND(L3813="WEAPON",OR(R3813=3,R3813=4)),[1]装备基础and强化!$V$11,IF(AND(L3813="LEFTRING",OR(R3813=3,R3813=4)),[1]装备基础and强化!$W$11,IF(AND(L3813="RIGHTRING",OR(R3813=3,R3813=4)),[1]装备基础and强化!$X$11,IF(AND(L3813="NECKLACE",OR(R3813=3,R3813=4)),[1]装备基础and强化!$Y$11,0))))</f>
        <v>0</v>
      </c>
      <c r="AO3813" s="43">
        <f>IF(AND(L3813="BELT",T3813=1),[1]装备基础and强化!$AA$7,IF(AND(L3813="PANTS",T3813=1),[1]装备基础and强化!$AB$7,IF(AND(L3813="SHOES",T3813=1),[1]装备基础and强化!$AC$7,IF(AND(L3813="CLOTHES",T3813=1),[1]装备基础and强化!$AD$7,0))))</f>
        <v>0</v>
      </c>
      <c r="AP3813" s="43" t="e">
        <f>IF(AND(L3813="BELT",T3813=2),[1]装备基础and强化!$AF$7,IF(AND(L3813="PANTS",T3813=2),[1]装备基础and强化!$AG$7,IF(AND(L3813="SHOES",T3813=2),[1]装备基础and强化!$AH$7,IF(AND(L3813="CLOTHES",T3813=2),[1]装备基础and强化!$AI$7,0))))</f>
        <v>#REF!</v>
      </c>
      <c r="AQ3813" s="43">
        <f>IF(L3813="HAT",[1]装备基础and强化!$AK$7,IF(L3813="JADE",[1]装备基础and强化!$AK$7,0))</f>
        <v>0</v>
      </c>
      <c r="AR3813" s="43" t="e">
        <f t="shared" si="60"/>
        <v>#REF!</v>
      </c>
    </row>
    <row r="3814" spans="1:44" x14ac:dyDescent="0.15">
      <c r="A3814" s="43"/>
      <c r="B3814" s="5" t="s">
        <v>13113</v>
      </c>
      <c r="C3814" s="12">
        <v>23810</v>
      </c>
      <c r="D3814" s="5" t="s">
        <v>13095</v>
      </c>
      <c r="E3814" s="44" t="s">
        <v>25445</v>
      </c>
      <c r="F3814" s="4" t="s">
        <v>13114</v>
      </c>
      <c r="G3814" s="4" t="s">
        <v>13115</v>
      </c>
      <c r="H3814" s="44"/>
      <c r="I3814" s="4" t="s">
        <v>700</v>
      </c>
      <c r="J3814" s="6" t="s">
        <v>700</v>
      </c>
      <c r="K3814" s="45">
        <v>1</v>
      </c>
      <c r="L3814" s="4" t="s">
        <v>756</v>
      </c>
      <c r="M3814" s="104" t="s">
        <v>19316</v>
      </c>
      <c r="N3814" s="45">
        <v>2110700</v>
      </c>
      <c r="O3814" s="4" t="s">
        <v>13583</v>
      </c>
      <c r="P3814" s="4" t="s">
        <v>1097</v>
      </c>
      <c r="Q3814" s="4">
        <v>120</v>
      </c>
      <c r="R3814" s="4">
        <v>4</v>
      </c>
      <c r="S3814" s="4" t="s">
        <v>11127</v>
      </c>
      <c r="T3814" s="4">
        <v>2</v>
      </c>
      <c r="U3814" s="4">
        <v>7</v>
      </c>
      <c r="W3814" s="4" t="s">
        <v>12888</v>
      </c>
      <c r="X3814" s="4" t="s">
        <v>12889</v>
      </c>
      <c r="Y3814" s="45">
        <v>0</v>
      </c>
      <c r="AA3814" s="4">
        <v>1</v>
      </c>
      <c r="AB3814" s="4">
        <v>100</v>
      </c>
      <c r="AC3814" s="4">
        <v>1</v>
      </c>
      <c r="AD3814" s="4">
        <v>1</v>
      </c>
      <c r="AE3814" s="45" t="s">
        <v>16461</v>
      </c>
      <c r="AF3814" s="45" t="s">
        <v>16457</v>
      </c>
      <c r="AG3814" s="45" t="s">
        <v>16459</v>
      </c>
      <c r="AH3814" s="45" t="s">
        <v>16453</v>
      </c>
      <c r="AI3814" s="45" t="s">
        <v>16455</v>
      </c>
      <c r="AJ3814" s="63" t="s">
        <v>20407</v>
      </c>
      <c r="AK3814" s="63" t="s">
        <v>20408</v>
      </c>
      <c r="AL3814" s="45">
        <v>0</v>
      </c>
      <c r="AM3814" s="43">
        <f>IF(AND(L3814="WEAPON",OR(R3814=0,R3814=1,R3814=2)),[1]装备基础and强化!$V$7,IF(AND(L3814="LEFTRING",OR(R3814=0,R3814=1,R3814=2)),[1]装备基础and强化!$W$7,IF(AND(L3814="RIGHTRING",OR(R3814=0,R3814=1,R3814=2)),[1]装备基础and强化!$X$7,IF(AND(L3814="NECKLACE",OR(R3814=0,R3814=1,R3814=2)),[1]装备基础and强化!$Y$7,0))))</f>
        <v>0</v>
      </c>
      <c r="AN3814" s="43">
        <f>IF(AND(L3814="WEAPON",OR(R3814=3,R3814=4)),[1]装备基础and强化!$V$11,IF(AND(L3814="LEFTRING",OR(R3814=3,R3814=4)),[1]装备基础and强化!$W$11,IF(AND(L3814="RIGHTRING",OR(R3814=3,R3814=4)),[1]装备基础and强化!$X$11,IF(AND(L3814="NECKLACE",OR(R3814=3,R3814=4)),[1]装备基础and强化!$Y$11,0))))</f>
        <v>0</v>
      </c>
      <c r="AO3814" s="43">
        <f>IF(AND(L3814="BELT",T3814=1),[1]装备基础and强化!$AA$7,IF(AND(L3814="PANTS",T3814=1),[1]装备基础and强化!$AB$7,IF(AND(L3814="SHOES",T3814=1),[1]装备基础and强化!$AC$7,IF(AND(L3814="CLOTHES",T3814=1),[1]装备基础and强化!$AD$7,0))))</f>
        <v>0</v>
      </c>
      <c r="AP3814" s="43" t="e">
        <f>IF(AND(L3814="BELT",T3814=2),[1]装备基础and强化!$AF$7,IF(AND(L3814="PANTS",T3814=2),[1]装备基础and强化!$AG$7,IF(AND(L3814="SHOES",T3814=2),[1]装备基础and强化!$AH$7,IF(AND(L3814="CLOTHES",T3814=2),[1]装备基础and强化!$AI$7,0))))</f>
        <v>#REF!</v>
      </c>
      <c r="AQ3814" s="43">
        <f>IF(L3814="HAT",[1]装备基础and强化!$AK$7,IF(L3814="JADE",[1]装备基础and强化!$AK$7,0))</f>
        <v>0</v>
      </c>
      <c r="AR3814" s="43" t="e">
        <f t="shared" si="60"/>
        <v>#REF!</v>
      </c>
    </row>
    <row r="3815" spans="1:44" x14ac:dyDescent="0.15">
      <c r="A3815" s="43"/>
      <c r="B3815" s="5" t="s">
        <v>13116</v>
      </c>
      <c r="C3815" s="12">
        <v>23811</v>
      </c>
      <c r="D3815" s="5" t="s">
        <v>13095</v>
      </c>
      <c r="E3815" s="44" t="s">
        <v>25446</v>
      </c>
      <c r="F3815" s="4" t="s">
        <v>13117</v>
      </c>
      <c r="G3815" s="4" t="s">
        <v>13118</v>
      </c>
      <c r="H3815" s="44"/>
      <c r="I3815" s="4" t="s">
        <v>700</v>
      </c>
      <c r="J3815" s="6" t="s">
        <v>700</v>
      </c>
      <c r="K3815" s="45">
        <v>1</v>
      </c>
      <c r="L3815" s="4" t="s">
        <v>756</v>
      </c>
      <c r="M3815" s="104" t="s">
        <v>19317</v>
      </c>
      <c r="N3815" s="45">
        <v>2110800</v>
      </c>
      <c r="O3815" s="4" t="s">
        <v>14694</v>
      </c>
      <c r="P3815" s="4" t="s">
        <v>1097</v>
      </c>
      <c r="Q3815" s="4">
        <v>120</v>
      </c>
      <c r="R3815" s="4">
        <v>4</v>
      </c>
      <c r="S3815" s="4" t="s">
        <v>11127</v>
      </c>
      <c r="T3815" s="4">
        <v>2</v>
      </c>
      <c r="U3815" s="4">
        <v>8</v>
      </c>
      <c r="W3815" s="4" t="s">
        <v>12888</v>
      </c>
      <c r="X3815" s="4" t="s">
        <v>12889</v>
      </c>
      <c r="Y3815" s="45">
        <v>0</v>
      </c>
      <c r="AA3815" s="4">
        <v>1</v>
      </c>
      <c r="AB3815" s="4">
        <v>100</v>
      </c>
      <c r="AC3815" s="4">
        <v>1</v>
      </c>
      <c r="AD3815" s="4">
        <v>1</v>
      </c>
      <c r="AE3815" s="45" t="s">
        <v>16461</v>
      </c>
      <c r="AF3815" s="45" t="s">
        <v>16457</v>
      </c>
      <c r="AG3815" s="45" t="s">
        <v>16459</v>
      </c>
      <c r="AH3815" s="45" t="s">
        <v>16453</v>
      </c>
      <c r="AI3815" s="45" t="s">
        <v>16455</v>
      </c>
      <c r="AJ3815" s="63" t="s">
        <v>20407</v>
      </c>
      <c r="AK3815" s="63" t="s">
        <v>20408</v>
      </c>
      <c r="AL3815" s="4">
        <v>0</v>
      </c>
      <c r="AM3815" s="43">
        <f>IF(AND(L3815="WEAPON",OR(R3815=0,R3815=1,R3815=2)),[1]装备基础and强化!$V$7,IF(AND(L3815="LEFTRING",OR(R3815=0,R3815=1,R3815=2)),[1]装备基础and强化!$W$7,IF(AND(L3815="RIGHTRING",OR(R3815=0,R3815=1,R3815=2)),[1]装备基础and强化!$X$7,IF(AND(L3815="NECKLACE",OR(R3815=0,R3815=1,R3815=2)),[1]装备基础and强化!$Y$7,0))))</f>
        <v>0</v>
      </c>
      <c r="AN3815" s="43">
        <f>IF(AND(L3815="WEAPON",OR(R3815=3,R3815=4)),[1]装备基础and强化!$V$11,IF(AND(L3815="LEFTRING",OR(R3815=3,R3815=4)),[1]装备基础and强化!$W$11,IF(AND(L3815="RIGHTRING",OR(R3815=3,R3815=4)),[1]装备基础and强化!$X$11,IF(AND(L3815="NECKLACE",OR(R3815=3,R3815=4)),[1]装备基础and强化!$Y$11,0))))</f>
        <v>0</v>
      </c>
      <c r="AO3815" s="43">
        <f>IF(AND(L3815="BELT",T3815=1),[1]装备基础and强化!$AA$7,IF(AND(L3815="PANTS",T3815=1),[1]装备基础and强化!$AB$7,IF(AND(L3815="SHOES",T3815=1),[1]装备基础and强化!$AC$7,IF(AND(L3815="CLOTHES",T3815=1),[1]装备基础and强化!$AD$7,0))))</f>
        <v>0</v>
      </c>
      <c r="AP3815" s="43" t="e">
        <f>IF(AND(L3815="BELT",T3815=2),[1]装备基础and强化!$AF$7,IF(AND(L3815="PANTS",T3815=2),[1]装备基础and强化!$AG$7,IF(AND(L3815="SHOES",T3815=2),[1]装备基础and强化!$AH$7,IF(AND(L3815="CLOTHES",T3815=2),[1]装备基础and强化!$AI$7,0))))</f>
        <v>#REF!</v>
      </c>
      <c r="AQ3815" s="43">
        <f>IF(L3815="HAT",[1]装备基础and强化!$AK$7,IF(L3815="JADE",[1]装备基础and强化!$AK$7,0))</f>
        <v>0</v>
      </c>
      <c r="AR3815" s="43" t="e">
        <f t="shared" si="60"/>
        <v>#REF!</v>
      </c>
    </row>
    <row r="3816" spans="1:44" x14ac:dyDescent="0.15">
      <c r="A3816" s="43"/>
      <c r="B3816" s="5" t="s">
        <v>13119</v>
      </c>
      <c r="C3816" s="12">
        <v>23812</v>
      </c>
      <c r="D3816" s="5" t="s">
        <v>13120</v>
      </c>
      <c r="E3816" s="44" t="s">
        <v>25447</v>
      </c>
      <c r="F3816" s="4" t="s">
        <v>13121</v>
      </c>
      <c r="G3816" s="4" t="s">
        <v>13122</v>
      </c>
      <c r="H3816" s="44"/>
      <c r="I3816" s="4" t="s">
        <v>700</v>
      </c>
      <c r="J3816" s="6" t="s">
        <v>700</v>
      </c>
      <c r="K3816" s="45">
        <v>1</v>
      </c>
      <c r="L3816" s="4" t="s">
        <v>756</v>
      </c>
      <c r="M3816" s="104" t="s">
        <v>19318</v>
      </c>
      <c r="N3816" s="45">
        <v>2140100</v>
      </c>
      <c r="O3816" s="4" t="s">
        <v>5979</v>
      </c>
      <c r="P3816" s="4" t="s">
        <v>1097</v>
      </c>
      <c r="Q3816" s="4">
        <v>150</v>
      </c>
      <c r="R3816" s="4">
        <v>4</v>
      </c>
      <c r="S3816" s="4" t="s">
        <v>11157</v>
      </c>
      <c r="T3816" s="4">
        <v>2</v>
      </c>
      <c r="U3816" s="4">
        <v>1</v>
      </c>
      <c r="W3816" s="4" t="s">
        <v>12915</v>
      </c>
      <c r="X3816" s="4" t="s">
        <v>12916</v>
      </c>
      <c r="Y3816" s="45">
        <v>0</v>
      </c>
      <c r="AA3816" s="4">
        <v>1</v>
      </c>
      <c r="AB3816" s="4">
        <v>100</v>
      </c>
      <c r="AC3816" s="4">
        <v>1</v>
      </c>
      <c r="AD3816" s="4">
        <v>1</v>
      </c>
      <c r="AE3816" s="45" t="s">
        <v>16461</v>
      </c>
      <c r="AF3816" s="45" t="s">
        <v>16457</v>
      </c>
      <c r="AG3816" s="45" t="s">
        <v>16459</v>
      </c>
      <c r="AH3816" s="45" t="s">
        <v>16453</v>
      </c>
      <c r="AI3816" s="45" t="s">
        <v>16455</v>
      </c>
      <c r="AJ3816" s="63" t="s">
        <v>20407</v>
      </c>
      <c r="AK3816" s="63" t="s">
        <v>20408</v>
      </c>
      <c r="AL3816" s="45">
        <v>0</v>
      </c>
      <c r="AM3816" s="43">
        <f>IF(AND(L3816="WEAPON",OR(R3816=0,R3816=1,R3816=2)),[1]装备基础and强化!$V$7,IF(AND(L3816="LEFTRING",OR(R3816=0,R3816=1,R3816=2)),[1]装备基础and强化!$W$7,IF(AND(L3816="RIGHTRING",OR(R3816=0,R3816=1,R3816=2)),[1]装备基础and强化!$X$7,IF(AND(L3816="NECKLACE",OR(R3816=0,R3816=1,R3816=2)),[1]装备基础and强化!$Y$7,0))))</f>
        <v>0</v>
      </c>
      <c r="AN3816" s="43">
        <f>IF(AND(L3816="WEAPON",OR(R3816=3,R3816=4)),[1]装备基础and强化!$V$11,IF(AND(L3816="LEFTRING",OR(R3816=3,R3816=4)),[1]装备基础and强化!$W$11,IF(AND(L3816="RIGHTRING",OR(R3816=3,R3816=4)),[1]装备基础and强化!$X$11,IF(AND(L3816="NECKLACE",OR(R3816=3,R3816=4)),[1]装备基础and强化!$Y$11,0))))</f>
        <v>0</v>
      </c>
      <c r="AO3816" s="43">
        <f>IF(AND(L3816="BELT",T3816=1),[1]装备基础and强化!$AA$7,IF(AND(L3816="PANTS",T3816=1),[1]装备基础and强化!$AB$7,IF(AND(L3816="SHOES",T3816=1),[1]装备基础and强化!$AC$7,IF(AND(L3816="CLOTHES",T3816=1),[1]装备基础and强化!$AD$7,0))))</f>
        <v>0</v>
      </c>
      <c r="AP3816" s="43" t="e">
        <f>IF(AND(L3816="BELT",T3816=2),[1]装备基础and强化!$AF$7,IF(AND(L3816="PANTS",T3816=2),[1]装备基础and强化!$AG$7,IF(AND(L3816="SHOES",T3816=2),[1]装备基础and强化!$AH$7,IF(AND(L3816="CLOTHES",T3816=2),[1]装备基础and强化!$AI$7,0))))</f>
        <v>#REF!</v>
      </c>
      <c r="AQ3816" s="43">
        <f>IF(L3816="HAT",[1]装备基础and强化!$AK$7,IF(L3816="JADE",[1]装备基础and强化!$AK$7,0))</f>
        <v>0</v>
      </c>
      <c r="AR3816" s="43" t="e">
        <f t="shared" si="60"/>
        <v>#REF!</v>
      </c>
    </row>
    <row r="3817" spans="1:44" x14ac:dyDescent="0.15">
      <c r="A3817" s="43"/>
      <c r="B3817" s="5" t="s">
        <v>13123</v>
      </c>
      <c r="C3817" s="12">
        <v>23813</v>
      </c>
      <c r="D3817" s="5" t="s">
        <v>13120</v>
      </c>
      <c r="E3817" s="44" t="s">
        <v>25448</v>
      </c>
      <c r="F3817" s="4" t="s">
        <v>13124</v>
      </c>
      <c r="G3817" s="4" t="s">
        <v>13125</v>
      </c>
      <c r="H3817" s="44"/>
      <c r="I3817" s="4" t="s">
        <v>700</v>
      </c>
      <c r="J3817" s="6" t="s">
        <v>700</v>
      </c>
      <c r="K3817" s="45">
        <v>1</v>
      </c>
      <c r="L3817" s="4" t="s">
        <v>756</v>
      </c>
      <c r="M3817" s="104" t="s">
        <v>19319</v>
      </c>
      <c r="N3817" s="45">
        <v>2140200</v>
      </c>
      <c r="O3817" s="4" t="s">
        <v>3284</v>
      </c>
      <c r="P3817" s="4" t="s">
        <v>1097</v>
      </c>
      <c r="Q3817" s="4">
        <v>150</v>
      </c>
      <c r="R3817" s="4">
        <v>4</v>
      </c>
      <c r="S3817" s="4" t="s">
        <v>11157</v>
      </c>
      <c r="T3817" s="4">
        <v>2</v>
      </c>
      <c r="U3817" s="4">
        <v>2</v>
      </c>
      <c r="W3817" s="4" t="s">
        <v>12915</v>
      </c>
      <c r="X3817" s="4" t="s">
        <v>12916</v>
      </c>
      <c r="Y3817" s="45">
        <v>0</v>
      </c>
      <c r="AA3817" s="4">
        <v>1</v>
      </c>
      <c r="AB3817" s="4">
        <v>100</v>
      </c>
      <c r="AC3817" s="4">
        <v>1</v>
      </c>
      <c r="AD3817" s="4">
        <v>1</v>
      </c>
      <c r="AE3817" s="45" t="s">
        <v>16461</v>
      </c>
      <c r="AF3817" s="45" t="s">
        <v>16457</v>
      </c>
      <c r="AG3817" s="45" t="s">
        <v>16459</v>
      </c>
      <c r="AH3817" s="45" t="s">
        <v>16453</v>
      </c>
      <c r="AI3817" s="45" t="s">
        <v>16455</v>
      </c>
      <c r="AJ3817" s="63" t="s">
        <v>20407</v>
      </c>
      <c r="AK3817" s="63" t="s">
        <v>20408</v>
      </c>
      <c r="AL3817" s="4">
        <v>0</v>
      </c>
      <c r="AM3817" s="43">
        <f>IF(AND(L3817="WEAPON",OR(R3817=0,R3817=1,R3817=2)),[1]装备基础and强化!$V$7,IF(AND(L3817="LEFTRING",OR(R3817=0,R3817=1,R3817=2)),[1]装备基础and强化!$W$7,IF(AND(L3817="RIGHTRING",OR(R3817=0,R3817=1,R3817=2)),[1]装备基础and强化!$X$7,IF(AND(L3817="NECKLACE",OR(R3817=0,R3817=1,R3817=2)),[1]装备基础and强化!$Y$7,0))))</f>
        <v>0</v>
      </c>
      <c r="AN3817" s="43">
        <f>IF(AND(L3817="WEAPON",OR(R3817=3,R3817=4)),[1]装备基础and强化!$V$11,IF(AND(L3817="LEFTRING",OR(R3817=3,R3817=4)),[1]装备基础and强化!$W$11,IF(AND(L3817="RIGHTRING",OR(R3817=3,R3817=4)),[1]装备基础and强化!$X$11,IF(AND(L3817="NECKLACE",OR(R3817=3,R3817=4)),[1]装备基础and强化!$Y$11,0))))</f>
        <v>0</v>
      </c>
      <c r="AO3817" s="43">
        <f>IF(AND(L3817="BELT",T3817=1),[1]装备基础and强化!$AA$7,IF(AND(L3817="PANTS",T3817=1),[1]装备基础and强化!$AB$7,IF(AND(L3817="SHOES",T3817=1),[1]装备基础and强化!$AC$7,IF(AND(L3817="CLOTHES",T3817=1),[1]装备基础and强化!$AD$7,0))))</f>
        <v>0</v>
      </c>
      <c r="AP3817" s="43" t="e">
        <f>IF(AND(L3817="BELT",T3817=2),[1]装备基础and强化!$AF$7,IF(AND(L3817="PANTS",T3817=2),[1]装备基础and强化!$AG$7,IF(AND(L3817="SHOES",T3817=2),[1]装备基础and强化!$AH$7,IF(AND(L3817="CLOTHES",T3817=2),[1]装备基础and强化!$AI$7,0))))</f>
        <v>#REF!</v>
      </c>
      <c r="AQ3817" s="43">
        <f>IF(L3817="HAT",[1]装备基础and强化!$AK$7,IF(L3817="JADE",[1]装备基础and强化!$AK$7,0))</f>
        <v>0</v>
      </c>
      <c r="AR3817" s="43" t="e">
        <f t="shared" si="60"/>
        <v>#REF!</v>
      </c>
    </row>
    <row r="3818" spans="1:44" x14ac:dyDescent="0.15">
      <c r="A3818" s="43"/>
      <c r="B3818" s="5" t="s">
        <v>13126</v>
      </c>
      <c r="C3818" s="12">
        <v>23814</v>
      </c>
      <c r="D3818" s="5" t="s">
        <v>13120</v>
      </c>
      <c r="E3818" s="44" t="s">
        <v>25449</v>
      </c>
      <c r="F3818" s="4" t="s">
        <v>13127</v>
      </c>
      <c r="G3818" s="4" t="s">
        <v>13128</v>
      </c>
      <c r="H3818" s="44"/>
      <c r="I3818" s="4" t="s">
        <v>700</v>
      </c>
      <c r="J3818" s="6" t="s">
        <v>700</v>
      </c>
      <c r="K3818" s="45">
        <v>1</v>
      </c>
      <c r="L3818" s="4" t="s">
        <v>756</v>
      </c>
      <c r="M3818" s="104" t="s">
        <v>19320</v>
      </c>
      <c r="N3818" s="45">
        <v>2140300</v>
      </c>
      <c r="O3818" s="4" t="s">
        <v>15486</v>
      </c>
      <c r="P3818" s="4" t="s">
        <v>1097</v>
      </c>
      <c r="Q3818" s="4">
        <v>150</v>
      </c>
      <c r="R3818" s="4">
        <v>4</v>
      </c>
      <c r="S3818" s="4" t="s">
        <v>11157</v>
      </c>
      <c r="T3818" s="4">
        <v>2</v>
      </c>
      <c r="U3818" s="4">
        <v>3</v>
      </c>
      <c r="W3818" s="4" t="s">
        <v>12915</v>
      </c>
      <c r="X3818" s="4" t="s">
        <v>12916</v>
      </c>
      <c r="Y3818" s="45">
        <v>0</v>
      </c>
      <c r="AA3818" s="4">
        <v>1</v>
      </c>
      <c r="AB3818" s="4">
        <v>100</v>
      </c>
      <c r="AC3818" s="4">
        <v>1</v>
      </c>
      <c r="AD3818" s="4">
        <v>1</v>
      </c>
      <c r="AE3818" s="45" t="s">
        <v>16461</v>
      </c>
      <c r="AF3818" s="45" t="s">
        <v>16457</v>
      </c>
      <c r="AG3818" s="45" t="s">
        <v>16459</v>
      </c>
      <c r="AH3818" s="45" t="s">
        <v>16453</v>
      </c>
      <c r="AI3818" s="45" t="s">
        <v>16455</v>
      </c>
      <c r="AJ3818" s="63" t="s">
        <v>20407</v>
      </c>
      <c r="AK3818" s="63" t="s">
        <v>20408</v>
      </c>
      <c r="AL3818" s="45">
        <v>0</v>
      </c>
      <c r="AM3818" s="43">
        <f>IF(AND(L3818="WEAPON",OR(R3818=0,R3818=1,R3818=2)),[1]装备基础and强化!$V$7,IF(AND(L3818="LEFTRING",OR(R3818=0,R3818=1,R3818=2)),[1]装备基础and强化!$W$7,IF(AND(L3818="RIGHTRING",OR(R3818=0,R3818=1,R3818=2)),[1]装备基础and强化!$X$7,IF(AND(L3818="NECKLACE",OR(R3818=0,R3818=1,R3818=2)),[1]装备基础and强化!$Y$7,0))))</f>
        <v>0</v>
      </c>
      <c r="AN3818" s="43">
        <f>IF(AND(L3818="WEAPON",OR(R3818=3,R3818=4)),[1]装备基础and强化!$V$11,IF(AND(L3818="LEFTRING",OR(R3818=3,R3818=4)),[1]装备基础and强化!$W$11,IF(AND(L3818="RIGHTRING",OR(R3818=3,R3818=4)),[1]装备基础and强化!$X$11,IF(AND(L3818="NECKLACE",OR(R3818=3,R3818=4)),[1]装备基础and强化!$Y$11,0))))</f>
        <v>0</v>
      </c>
      <c r="AO3818" s="43">
        <f>IF(AND(L3818="BELT",T3818=1),[1]装备基础and强化!$AA$7,IF(AND(L3818="PANTS",T3818=1),[1]装备基础and强化!$AB$7,IF(AND(L3818="SHOES",T3818=1),[1]装备基础and强化!$AC$7,IF(AND(L3818="CLOTHES",T3818=1),[1]装备基础and强化!$AD$7,0))))</f>
        <v>0</v>
      </c>
      <c r="AP3818" s="43" t="e">
        <f>IF(AND(L3818="BELT",T3818=2),[1]装备基础and强化!$AF$7,IF(AND(L3818="PANTS",T3818=2),[1]装备基础and强化!$AG$7,IF(AND(L3818="SHOES",T3818=2),[1]装备基础and强化!$AH$7,IF(AND(L3818="CLOTHES",T3818=2),[1]装备基础and强化!$AI$7,0))))</f>
        <v>#REF!</v>
      </c>
      <c r="AQ3818" s="43">
        <f>IF(L3818="HAT",[1]装备基础and强化!$AK$7,IF(L3818="JADE",[1]装备基础and强化!$AK$7,0))</f>
        <v>0</v>
      </c>
      <c r="AR3818" s="43" t="e">
        <f t="shared" si="60"/>
        <v>#REF!</v>
      </c>
    </row>
    <row r="3819" spans="1:44" x14ac:dyDescent="0.15">
      <c r="A3819" s="43"/>
      <c r="B3819" s="5" t="s">
        <v>13129</v>
      </c>
      <c r="C3819" s="12">
        <v>23815</v>
      </c>
      <c r="D3819" s="5" t="s">
        <v>13120</v>
      </c>
      <c r="E3819" s="44" t="s">
        <v>25450</v>
      </c>
      <c r="F3819" s="4" t="s">
        <v>13130</v>
      </c>
      <c r="G3819" s="4" t="s">
        <v>13131</v>
      </c>
      <c r="H3819" s="44"/>
      <c r="I3819" s="4" t="s">
        <v>700</v>
      </c>
      <c r="J3819" s="6" t="s">
        <v>700</v>
      </c>
      <c r="K3819" s="45">
        <v>1</v>
      </c>
      <c r="L3819" s="4" t="s">
        <v>756</v>
      </c>
      <c r="M3819" s="104" t="s">
        <v>19321</v>
      </c>
      <c r="N3819" s="45">
        <v>2140400</v>
      </c>
      <c r="O3819" s="4" t="s">
        <v>4329</v>
      </c>
      <c r="P3819" s="4" t="s">
        <v>1097</v>
      </c>
      <c r="Q3819" s="4">
        <v>150</v>
      </c>
      <c r="R3819" s="4">
        <v>4</v>
      </c>
      <c r="S3819" s="4" t="s">
        <v>11157</v>
      </c>
      <c r="T3819" s="4">
        <v>2</v>
      </c>
      <c r="U3819" s="4">
        <v>4</v>
      </c>
      <c r="W3819" s="4" t="s">
        <v>12915</v>
      </c>
      <c r="X3819" s="4" t="s">
        <v>12916</v>
      </c>
      <c r="Y3819" s="45">
        <v>0</v>
      </c>
      <c r="AA3819" s="4">
        <v>1</v>
      </c>
      <c r="AB3819" s="4">
        <v>100</v>
      </c>
      <c r="AC3819" s="4">
        <v>1</v>
      </c>
      <c r="AD3819" s="4">
        <v>1</v>
      </c>
      <c r="AE3819" s="45" t="s">
        <v>16461</v>
      </c>
      <c r="AF3819" s="45" t="s">
        <v>16457</v>
      </c>
      <c r="AG3819" s="45" t="s">
        <v>16459</v>
      </c>
      <c r="AH3819" s="45" t="s">
        <v>16453</v>
      </c>
      <c r="AI3819" s="45" t="s">
        <v>16455</v>
      </c>
      <c r="AJ3819" s="63" t="s">
        <v>20407</v>
      </c>
      <c r="AK3819" s="63" t="s">
        <v>20408</v>
      </c>
      <c r="AL3819" s="4">
        <v>0</v>
      </c>
      <c r="AM3819" s="43">
        <f>IF(AND(L3819="WEAPON",OR(R3819=0,R3819=1,R3819=2)),[1]装备基础and强化!$V$7,IF(AND(L3819="LEFTRING",OR(R3819=0,R3819=1,R3819=2)),[1]装备基础and强化!$W$7,IF(AND(L3819="RIGHTRING",OR(R3819=0,R3819=1,R3819=2)),[1]装备基础and强化!$X$7,IF(AND(L3819="NECKLACE",OR(R3819=0,R3819=1,R3819=2)),[1]装备基础and强化!$Y$7,0))))</f>
        <v>0</v>
      </c>
      <c r="AN3819" s="43">
        <f>IF(AND(L3819="WEAPON",OR(R3819=3,R3819=4)),[1]装备基础and强化!$V$11,IF(AND(L3819="LEFTRING",OR(R3819=3,R3819=4)),[1]装备基础and强化!$W$11,IF(AND(L3819="RIGHTRING",OR(R3819=3,R3819=4)),[1]装备基础and强化!$X$11,IF(AND(L3819="NECKLACE",OR(R3819=3,R3819=4)),[1]装备基础and强化!$Y$11,0))))</f>
        <v>0</v>
      </c>
      <c r="AO3819" s="43">
        <f>IF(AND(L3819="BELT",T3819=1),[1]装备基础and强化!$AA$7,IF(AND(L3819="PANTS",T3819=1),[1]装备基础and强化!$AB$7,IF(AND(L3819="SHOES",T3819=1),[1]装备基础and强化!$AC$7,IF(AND(L3819="CLOTHES",T3819=1),[1]装备基础and强化!$AD$7,0))))</f>
        <v>0</v>
      </c>
      <c r="AP3819" s="43" t="e">
        <f>IF(AND(L3819="BELT",T3819=2),[1]装备基础and强化!$AF$7,IF(AND(L3819="PANTS",T3819=2),[1]装备基础and强化!$AG$7,IF(AND(L3819="SHOES",T3819=2),[1]装备基础and强化!$AH$7,IF(AND(L3819="CLOTHES",T3819=2),[1]装备基础and强化!$AI$7,0))))</f>
        <v>#REF!</v>
      </c>
      <c r="AQ3819" s="43">
        <f>IF(L3819="HAT",[1]装备基础and强化!$AK$7,IF(L3819="JADE",[1]装备基础and强化!$AK$7,0))</f>
        <v>0</v>
      </c>
      <c r="AR3819" s="43" t="e">
        <f t="shared" si="60"/>
        <v>#REF!</v>
      </c>
    </row>
    <row r="3820" spans="1:44" x14ac:dyDescent="0.15">
      <c r="A3820" s="43"/>
      <c r="B3820" s="5" t="s">
        <v>13132</v>
      </c>
      <c r="C3820" s="12">
        <v>23816</v>
      </c>
      <c r="D3820" s="5" t="s">
        <v>13120</v>
      </c>
      <c r="E3820" s="44" t="s">
        <v>25451</v>
      </c>
      <c r="F3820" s="4" t="s">
        <v>13133</v>
      </c>
      <c r="G3820" s="4" t="s">
        <v>13134</v>
      </c>
      <c r="H3820" s="44"/>
      <c r="I3820" s="4" t="s">
        <v>700</v>
      </c>
      <c r="J3820" s="6" t="s">
        <v>700</v>
      </c>
      <c r="K3820" s="45">
        <v>1</v>
      </c>
      <c r="L3820" s="4" t="s">
        <v>756</v>
      </c>
      <c r="M3820" s="104" t="s">
        <v>19322</v>
      </c>
      <c r="N3820" s="45">
        <v>2140500</v>
      </c>
      <c r="O3820" s="4" t="s">
        <v>2869</v>
      </c>
      <c r="P3820" s="4" t="s">
        <v>1097</v>
      </c>
      <c r="Q3820" s="4">
        <v>150</v>
      </c>
      <c r="R3820" s="4">
        <v>4</v>
      </c>
      <c r="S3820" s="4" t="s">
        <v>11157</v>
      </c>
      <c r="T3820" s="4">
        <v>2</v>
      </c>
      <c r="U3820" s="4">
        <v>5</v>
      </c>
      <c r="W3820" s="4" t="s">
        <v>12915</v>
      </c>
      <c r="X3820" s="4" t="s">
        <v>12916</v>
      </c>
      <c r="Y3820" s="45">
        <v>0</v>
      </c>
      <c r="AA3820" s="4">
        <v>1</v>
      </c>
      <c r="AB3820" s="4">
        <v>100</v>
      </c>
      <c r="AC3820" s="4">
        <v>1</v>
      </c>
      <c r="AD3820" s="4">
        <v>1</v>
      </c>
      <c r="AE3820" s="45" t="s">
        <v>16461</v>
      </c>
      <c r="AF3820" s="45" t="s">
        <v>16457</v>
      </c>
      <c r="AG3820" s="45" t="s">
        <v>16459</v>
      </c>
      <c r="AH3820" s="45" t="s">
        <v>16453</v>
      </c>
      <c r="AI3820" s="45" t="s">
        <v>16455</v>
      </c>
      <c r="AJ3820" s="63" t="s">
        <v>20407</v>
      </c>
      <c r="AK3820" s="63" t="s">
        <v>20408</v>
      </c>
      <c r="AL3820" s="45">
        <v>0</v>
      </c>
      <c r="AM3820" s="43">
        <f>IF(AND(L3820="WEAPON",OR(R3820=0,R3820=1,R3820=2)),[1]装备基础and强化!$V$7,IF(AND(L3820="LEFTRING",OR(R3820=0,R3820=1,R3820=2)),[1]装备基础and强化!$W$7,IF(AND(L3820="RIGHTRING",OR(R3820=0,R3820=1,R3820=2)),[1]装备基础and强化!$X$7,IF(AND(L3820="NECKLACE",OR(R3820=0,R3820=1,R3820=2)),[1]装备基础and强化!$Y$7,0))))</f>
        <v>0</v>
      </c>
      <c r="AN3820" s="43">
        <f>IF(AND(L3820="WEAPON",OR(R3820=3,R3820=4)),[1]装备基础and强化!$V$11,IF(AND(L3820="LEFTRING",OR(R3820=3,R3820=4)),[1]装备基础and强化!$W$11,IF(AND(L3820="RIGHTRING",OR(R3820=3,R3820=4)),[1]装备基础and强化!$X$11,IF(AND(L3820="NECKLACE",OR(R3820=3,R3820=4)),[1]装备基础and强化!$Y$11,0))))</f>
        <v>0</v>
      </c>
      <c r="AO3820" s="43">
        <f>IF(AND(L3820="BELT",T3820=1),[1]装备基础and强化!$AA$7,IF(AND(L3820="PANTS",T3820=1),[1]装备基础and强化!$AB$7,IF(AND(L3820="SHOES",T3820=1),[1]装备基础and强化!$AC$7,IF(AND(L3820="CLOTHES",T3820=1),[1]装备基础and强化!$AD$7,0))))</f>
        <v>0</v>
      </c>
      <c r="AP3820" s="43" t="e">
        <f>IF(AND(L3820="BELT",T3820=2),[1]装备基础and强化!$AF$7,IF(AND(L3820="PANTS",T3820=2),[1]装备基础and强化!$AG$7,IF(AND(L3820="SHOES",T3820=2),[1]装备基础and强化!$AH$7,IF(AND(L3820="CLOTHES",T3820=2),[1]装备基础and强化!$AI$7,0))))</f>
        <v>#REF!</v>
      </c>
      <c r="AQ3820" s="43">
        <f>IF(L3820="HAT",[1]装备基础and强化!$AK$7,IF(L3820="JADE",[1]装备基础and强化!$AK$7,0))</f>
        <v>0</v>
      </c>
      <c r="AR3820" s="43" t="e">
        <f t="shared" si="60"/>
        <v>#REF!</v>
      </c>
    </row>
    <row r="3821" spans="1:44" x14ac:dyDescent="0.15">
      <c r="A3821" s="43"/>
      <c r="B3821" s="5" t="s">
        <v>13135</v>
      </c>
      <c r="C3821" s="12">
        <v>23817</v>
      </c>
      <c r="D3821" s="5" t="s">
        <v>13120</v>
      </c>
      <c r="E3821" s="44" t="s">
        <v>25452</v>
      </c>
      <c r="F3821" s="4" t="s">
        <v>13136</v>
      </c>
      <c r="G3821" s="4" t="s">
        <v>13137</v>
      </c>
      <c r="H3821" s="44"/>
      <c r="I3821" s="4" t="s">
        <v>700</v>
      </c>
      <c r="J3821" s="6" t="s">
        <v>700</v>
      </c>
      <c r="K3821" s="45">
        <v>1</v>
      </c>
      <c r="L3821" s="4" t="s">
        <v>756</v>
      </c>
      <c r="M3821" s="104" t="s">
        <v>19323</v>
      </c>
      <c r="N3821" s="45">
        <v>2140600</v>
      </c>
      <c r="O3821" s="4" t="s">
        <v>14700</v>
      </c>
      <c r="P3821" s="4" t="s">
        <v>1097</v>
      </c>
      <c r="Q3821" s="4">
        <v>150</v>
      </c>
      <c r="R3821" s="4">
        <v>4</v>
      </c>
      <c r="S3821" s="4" t="s">
        <v>11157</v>
      </c>
      <c r="T3821" s="4">
        <v>2</v>
      </c>
      <c r="U3821" s="4">
        <v>6</v>
      </c>
      <c r="W3821" s="4" t="s">
        <v>12915</v>
      </c>
      <c r="X3821" s="4" t="s">
        <v>12916</v>
      </c>
      <c r="Y3821" s="45">
        <v>0</v>
      </c>
      <c r="AA3821" s="4">
        <v>1</v>
      </c>
      <c r="AB3821" s="4">
        <v>100</v>
      </c>
      <c r="AC3821" s="4">
        <v>1</v>
      </c>
      <c r="AD3821" s="4">
        <v>1</v>
      </c>
      <c r="AE3821" s="45" t="s">
        <v>16461</v>
      </c>
      <c r="AF3821" s="45" t="s">
        <v>16457</v>
      </c>
      <c r="AG3821" s="45" t="s">
        <v>16459</v>
      </c>
      <c r="AH3821" s="45" t="s">
        <v>16453</v>
      </c>
      <c r="AI3821" s="45" t="s">
        <v>16455</v>
      </c>
      <c r="AJ3821" s="63" t="s">
        <v>20407</v>
      </c>
      <c r="AK3821" s="63" t="s">
        <v>20408</v>
      </c>
      <c r="AL3821" s="4">
        <v>0</v>
      </c>
      <c r="AM3821" s="43">
        <f>IF(AND(L3821="WEAPON",OR(R3821=0,R3821=1,R3821=2)),[1]装备基础and强化!$V$7,IF(AND(L3821="LEFTRING",OR(R3821=0,R3821=1,R3821=2)),[1]装备基础and强化!$W$7,IF(AND(L3821="RIGHTRING",OR(R3821=0,R3821=1,R3821=2)),[1]装备基础and强化!$X$7,IF(AND(L3821="NECKLACE",OR(R3821=0,R3821=1,R3821=2)),[1]装备基础and强化!$Y$7,0))))</f>
        <v>0</v>
      </c>
      <c r="AN3821" s="43">
        <f>IF(AND(L3821="WEAPON",OR(R3821=3,R3821=4)),[1]装备基础and强化!$V$11,IF(AND(L3821="LEFTRING",OR(R3821=3,R3821=4)),[1]装备基础and强化!$W$11,IF(AND(L3821="RIGHTRING",OR(R3821=3,R3821=4)),[1]装备基础and强化!$X$11,IF(AND(L3821="NECKLACE",OR(R3821=3,R3821=4)),[1]装备基础and强化!$Y$11,0))))</f>
        <v>0</v>
      </c>
      <c r="AO3821" s="43">
        <f>IF(AND(L3821="BELT",T3821=1),[1]装备基础and强化!$AA$7,IF(AND(L3821="PANTS",T3821=1),[1]装备基础and强化!$AB$7,IF(AND(L3821="SHOES",T3821=1),[1]装备基础and强化!$AC$7,IF(AND(L3821="CLOTHES",T3821=1),[1]装备基础and强化!$AD$7,0))))</f>
        <v>0</v>
      </c>
      <c r="AP3821" s="43" t="e">
        <f>IF(AND(L3821="BELT",T3821=2),[1]装备基础and强化!$AF$7,IF(AND(L3821="PANTS",T3821=2),[1]装备基础and强化!$AG$7,IF(AND(L3821="SHOES",T3821=2),[1]装备基础and强化!$AH$7,IF(AND(L3821="CLOTHES",T3821=2),[1]装备基础and强化!$AI$7,0))))</f>
        <v>#REF!</v>
      </c>
      <c r="AQ3821" s="43">
        <f>IF(L3821="HAT",[1]装备基础and强化!$AK$7,IF(L3821="JADE",[1]装备基础and强化!$AK$7,0))</f>
        <v>0</v>
      </c>
      <c r="AR3821" s="43" t="e">
        <f t="shared" si="60"/>
        <v>#REF!</v>
      </c>
    </row>
    <row r="3822" spans="1:44" x14ac:dyDescent="0.15">
      <c r="A3822" s="43"/>
      <c r="B3822" s="5" t="s">
        <v>13138</v>
      </c>
      <c r="C3822" s="12">
        <v>23818</v>
      </c>
      <c r="D3822" s="5" t="s">
        <v>13120</v>
      </c>
      <c r="E3822" s="44" t="s">
        <v>25453</v>
      </c>
      <c r="F3822" s="4" t="s">
        <v>13139</v>
      </c>
      <c r="G3822" s="4" t="s">
        <v>13140</v>
      </c>
      <c r="H3822" s="44"/>
      <c r="I3822" s="4" t="s">
        <v>700</v>
      </c>
      <c r="J3822" s="6" t="s">
        <v>700</v>
      </c>
      <c r="K3822" s="45">
        <v>1</v>
      </c>
      <c r="L3822" s="4" t="s">
        <v>756</v>
      </c>
      <c r="M3822" s="104" t="s">
        <v>19324</v>
      </c>
      <c r="N3822" s="45">
        <v>2140700</v>
      </c>
      <c r="O3822" s="4" t="s">
        <v>14697</v>
      </c>
      <c r="P3822" s="4" t="s">
        <v>1097</v>
      </c>
      <c r="Q3822" s="4">
        <v>150</v>
      </c>
      <c r="R3822" s="4">
        <v>4</v>
      </c>
      <c r="S3822" s="4" t="s">
        <v>11157</v>
      </c>
      <c r="T3822" s="4">
        <v>2</v>
      </c>
      <c r="U3822" s="4">
        <v>7</v>
      </c>
      <c r="W3822" s="4" t="s">
        <v>12915</v>
      </c>
      <c r="X3822" s="4" t="s">
        <v>12916</v>
      </c>
      <c r="Y3822" s="45">
        <v>0</v>
      </c>
      <c r="AA3822" s="4">
        <v>1</v>
      </c>
      <c r="AB3822" s="4">
        <v>100</v>
      </c>
      <c r="AC3822" s="4">
        <v>1</v>
      </c>
      <c r="AD3822" s="4">
        <v>1</v>
      </c>
      <c r="AE3822" s="45" t="s">
        <v>16461</v>
      </c>
      <c r="AF3822" s="45" t="s">
        <v>16457</v>
      </c>
      <c r="AG3822" s="45" t="s">
        <v>16459</v>
      </c>
      <c r="AH3822" s="45" t="s">
        <v>16453</v>
      </c>
      <c r="AI3822" s="45" t="s">
        <v>16455</v>
      </c>
      <c r="AJ3822" s="63" t="s">
        <v>20407</v>
      </c>
      <c r="AK3822" s="63" t="s">
        <v>20408</v>
      </c>
      <c r="AL3822" s="45">
        <v>0</v>
      </c>
      <c r="AM3822" s="43">
        <f>IF(AND(L3822="WEAPON",OR(R3822=0,R3822=1,R3822=2)),[1]装备基础and强化!$V$7,IF(AND(L3822="LEFTRING",OR(R3822=0,R3822=1,R3822=2)),[1]装备基础and强化!$W$7,IF(AND(L3822="RIGHTRING",OR(R3822=0,R3822=1,R3822=2)),[1]装备基础and强化!$X$7,IF(AND(L3822="NECKLACE",OR(R3822=0,R3822=1,R3822=2)),[1]装备基础and强化!$Y$7,0))))</f>
        <v>0</v>
      </c>
      <c r="AN3822" s="43">
        <f>IF(AND(L3822="WEAPON",OR(R3822=3,R3822=4)),[1]装备基础and强化!$V$11,IF(AND(L3822="LEFTRING",OR(R3822=3,R3822=4)),[1]装备基础and强化!$W$11,IF(AND(L3822="RIGHTRING",OR(R3822=3,R3822=4)),[1]装备基础and强化!$X$11,IF(AND(L3822="NECKLACE",OR(R3822=3,R3822=4)),[1]装备基础and强化!$Y$11,0))))</f>
        <v>0</v>
      </c>
      <c r="AO3822" s="43">
        <f>IF(AND(L3822="BELT",T3822=1),[1]装备基础and强化!$AA$7,IF(AND(L3822="PANTS",T3822=1),[1]装备基础and强化!$AB$7,IF(AND(L3822="SHOES",T3822=1),[1]装备基础and强化!$AC$7,IF(AND(L3822="CLOTHES",T3822=1),[1]装备基础and强化!$AD$7,0))))</f>
        <v>0</v>
      </c>
      <c r="AP3822" s="43" t="e">
        <f>IF(AND(L3822="BELT",T3822=2),[1]装备基础and强化!$AF$7,IF(AND(L3822="PANTS",T3822=2),[1]装备基础and强化!$AG$7,IF(AND(L3822="SHOES",T3822=2),[1]装备基础and强化!$AH$7,IF(AND(L3822="CLOTHES",T3822=2),[1]装备基础and强化!$AI$7,0))))</f>
        <v>#REF!</v>
      </c>
      <c r="AQ3822" s="43">
        <f>IF(L3822="HAT",[1]装备基础and强化!$AK$7,IF(L3822="JADE",[1]装备基础and强化!$AK$7,0))</f>
        <v>0</v>
      </c>
      <c r="AR3822" s="43" t="e">
        <f t="shared" si="60"/>
        <v>#REF!</v>
      </c>
    </row>
    <row r="3823" spans="1:44" x14ac:dyDescent="0.15">
      <c r="A3823" s="43"/>
      <c r="B3823" s="5" t="s">
        <v>13141</v>
      </c>
      <c r="C3823" s="12">
        <v>23819</v>
      </c>
      <c r="D3823" s="5" t="s">
        <v>13120</v>
      </c>
      <c r="E3823" s="44" t="s">
        <v>25454</v>
      </c>
      <c r="F3823" s="4" t="s">
        <v>13142</v>
      </c>
      <c r="G3823" s="4" t="s">
        <v>13143</v>
      </c>
      <c r="H3823" s="44"/>
      <c r="I3823" s="4" t="s">
        <v>700</v>
      </c>
      <c r="J3823" s="6" t="s">
        <v>700</v>
      </c>
      <c r="K3823" s="45">
        <v>1</v>
      </c>
      <c r="L3823" s="4" t="s">
        <v>756</v>
      </c>
      <c r="M3823" s="104" t="s">
        <v>19325</v>
      </c>
      <c r="N3823" s="45">
        <v>2140800</v>
      </c>
      <c r="O3823" s="4" t="s">
        <v>14668</v>
      </c>
      <c r="P3823" s="4" t="s">
        <v>1097</v>
      </c>
      <c r="Q3823" s="4">
        <v>150</v>
      </c>
      <c r="R3823" s="4">
        <v>4</v>
      </c>
      <c r="S3823" s="4" t="s">
        <v>11157</v>
      </c>
      <c r="T3823" s="4">
        <v>2</v>
      </c>
      <c r="U3823" s="4">
        <v>8</v>
      </c>
      <c r="W3823" s="4" t="s">
        <v>12915</v>
      </c>
      <c r="X3823" s="4" t="s">
        <v>12916</v>
      </c>
      <c r="Y3823" s="45">
        <v>0</v>
      </c>
      <c r="AA3823" s="4">
        <v>1</v>
      </c>
      <c r="AB3823" s="4">
        <v>100</v>
      </c>
      <c r="AC3823" s="4">
        <v>1</v>
      </c>
      <c r="AD3823" s="4">
        <v>1</v>
      </c>
      <c r="AE3823" s="45" t="s">
        <v>16461</v>
      </c>
      <c r="AF3823" s="45" t="s">
        <v>16457</v>
      </c>
      <c r="AG3823" s="45" t="s">
        <v>16459</v>
      </c>
      <c r="AH3823" s="45" t="s">
        <v>16453</v>
      </c>
      <c r="AI3823" s="45" t="s">
        <v>16455</v>
      </c>
      <c r="AJ3823" s="63" t="s">
        <v>20407</v>
      </c>
      <c r="AK3823" s="63" t="s">
        <v>20408</v>
      </c>
      <c r="AL3823" s="4">
        <v>0</v>
      </c>
      <c r="AM3823" s="43">
        <f>IF(AND(L3823="WEAPON",OR(R3823=0,R3823=1,R3823=2)),[1]装备基础and强化!$V$7,IF(AND(L3823="LEFTRING",OR(R3823=0,R3823=1,R3823=2)),[1]装备基础and强化!$W$7,IF(AND(L3823="RIGHTRING",OR(R3823=0,R3823=1,R3823=2)),[1]装备基础and强化!$X$7,IF(AND(L3823="NECKLACE",OR(R3823=0,R3823=1,R3823=2)),[1]装备基础and强化!$Y$7,0))))</f>
        <v>0</v>
      </c>
      <c r="AN3823" s="43">
        <f>IF(AND(L3823="WEAPON",OR(R3823=3,R3823=4)),[1]装备基础and强化!$V$11,IF(AND(L3823="LEFTRING",OR(R3823=3,R3823=4)),[1]装备基础and强化!$W$11,IF(AND(L3823="RIGHTRING",OR(R3823=3,R3823=4)),[1]装备基础and强化!$X$11,IF(AND(L3823="NECKLACE",OR(R3823=3,R3823=4)),[1]装备基础and强化!$Y$11,0))))</f>
        <v>0</v>
      </c>
      <c r="AO3823" s="43">
        <f>IF(AND(L3823="BELT",T3823=1),[1]装备基础and强化!$AA$7,IF(AND(L3823="PANTS",T3823=1),[1]装备基础and强化!$AB$7,IF(AND(L3823="SHOES",T3823=1),[1]装备基础and强化!$AC$7,IF(AND(L3823="CLOTHES",T3823=1),[1]装备基础and强化!$AD$7,0))))</f>
        <v>0</v>
      </c>
      <c r="AP3823" s="43" t="e">
        <f>IF(AND(L3823="BELT",T3823=2),[1]装备基础and强化!$AF$7,IF(AND(L3823="PANTS",T3823=2),[1]装备基础and强化!$AG$7,IF(AND(L3823="SHOES",T3823=2),[1]装备基础and强化!$AH$7,IF(AND(L3823="CLOTHES",T3823=2),[1]装备基础and强化!$AI$7,0))))</f>
        <v>#REF!</v>
      </c>
      <c r="AQ3823" s="43">
        <f>IF(L3823="HAT",[1]装备基础and强化!$AK$7,IF(L3823="JADE",[1]装备基础and强化!$AK$7,0))</f>
        <v>0</v>
      </c>
      <c r="AR3823" s="43" t="e">
        <f t="shared" si="60"/>
        <v>#REF!</v>
      </c>
    </row>
    <row r="3824" spans="1:44" x14ac:dyDescent="0.15">
      <c r="A3824" s="43"/>
      <c r="B3824" s="5" t="s">
        <v>13144</v>
      </c>
      <c r="C3824" s="12">
        <v>23820</v>
      </c>
      <c r="D3824" s="5" t="s">
        <v>13145</v>
      </c>
      <c r="E3824" s="44" t="s">
        <v>25455</v>
      </c>
      <c r="F3824" s="4" t="s">
        <v>13146</v>
      </c>
      <c r="G3824" s="4" t="s">
        <v>13147</v>
      </c>
      <c r="H3824" s="44"/>
      <c r="I3824" s="4" t="s">
        <v>700</v>
      </c>
      <c r="J3824" s="6" t="s">
        <v>700</v>
      </c>
      <c r="K3824" s="45">
        <v>1</v>
      </c>
      <c r="L3824" s="4" t="s">
        <v>756</v>
      </c>
      <c r="M3824" s="104" t="s">
        <v>19326</v>
      </c>
      <c r="N3824" s="45">
        <v>2170100</v>
      </c>
      <c r="O3824" s="4" t="s">
        <v>4205</v>
      </c>
      <c r="P3824" s="4" t="s">
        <v>1097</v>
      </c>
      <c r="Q3824" s="4">
        <v>180</v>
      </c>
      <c r="R3824" s="4">
        <v>4</v>
      </c>
      <c r="S3824" s="4" t="s">
        <v>11192</v>
      </c>
      <c r="T3824" s="4">
        <v>2</v>
      </c>
      <c r="U3824" s="4">
        <v>1</v>
      </c>
      <c r="W3824" s="4" t="s">
        <v>12942</v>
      </c>
      <c r="X3824" s="4" t="s">
        <v>12943</v>
      </c>
      <c r="Y3824" s="45">
        <v>0</v>
      </c>
      <c r="AA3824" s="4">
        <v>1</v>
      </c>
      <c r="AB3824" s="4">
        <v>100</v>
      </c>
      <c r="AC3824" s="4">
        <v>1</v>
      </c>
      <c r="AD3824" s="4">
        <v>1</v>
      </c>
      <c r="AE3824" s="45" t="s">
        <v>16461</v>
      </c>
      <c r="AF3824" s="45" t="s">
        <v>16457</v>
      </c>
      <c r="AG3824" s="45" t="s">
        <v>16459</v>
      </c>
      <c r="AH3824" s="45" t="s">
        <v>16453</v>
      </c>
      <c r="AI3824" s="45" t="s">
        <v>16455</v>
      </c>
      <c r="AJ3824" s="63" t="s">
        <v>20407</v>
      </c>
      <c r="AK3824" s="63" t="s">
        <v>20408</v>
      </c>
      <c r="AL3824" s="45">
        <v>0</v>
      </c>
      <c r="AM3824" s="43">
        <f>IF(AND(L3824="WEAPON",OR(R3824=0,R3824=1,R3824=2)),[1]装备基础and强化!$V$7,IF(AND(L3824="LEFTRING",OR(R3824=0,R3824=1,R3824=2)),[1]装备基础and强化!$W$7,IF(AND(L3824="RIGHTRING",OR(R3824=0,R3824=1,R3824=2)),[1]装备基础and强化!$X$7,IF(AND(L3824="NECKLACE",OR(R3824=0,R3824=1,R3824=2)),[1]装备基础and强化!$Y$7,0))))</f>
        <v>0</v>
      </c>
      <c r="AN3824" s="43">
        <f>IF(AND(L3824="WEAPON",OR(R3824=3,R3824=4)),[1]装备基础and强化!$V$11,IF(AND(L3824="LEFTRING",OR(R3824=3,R3824=4)),[1]装备基础and强化!$W$11,IF(AND(L3824="RIGHTRING",OR(R3824=3,R3824=4)),[1]装备基础and强化!$X$11,IF(AND(L3824="NECKLACE",OR(R3824=3,R3824=4)),[1]装备基础and强化!$Y$11,0))))</f>
        <v>0</v>
      </c>
      <c r="AO3824" s="43">
        <f>IF(AND(L3824="BELT",T3824=1),[1]装备基础and强化!$AA$7,IF(AND(L3824="PANTS",T3824=1),[1]装备基础and强化!$AB$7,IF(AND(L3824="SHOES",T3824=1),[1]装备基础and强化!$AC$7,IF(AND(L3824="CLOTHES",T3824=1),[1]装备基础and强化!$AD$7,0))))</f>
        <v>0</v>
      </c>
      <c r="AP3824" s="43" t="e">
        <f>IF(AND(L3824="BELT",T3824=2),[1]装备基础and强化!$AF$7,IF(AND(L3824="PANTS",T3824=2),[1]装备基础and强化!$AG$7,IF(AND(L3824="SHOES",T3824=2),[1]装备基础and强化!$AH$7,IF(AND(L3824="CLOTHES",T3824=2),[1]装备基础and强化!$AI$7,0))))</f>
        <v>#REF!</v>
      </c>
      <c r="AQ3824" s="43">
        <f>IF(L3824="HAT",[1]装备基础and强化!$AK$7,IF(L3824="JADE",[1]装备基础and强化!$AK$7,0))</f>
        <v>0</v>
      </c>
      <c r="AR3824" s="43" t="e">
        <f t="shared" si="60"/>
        <v>#REF!</v>
      </c>
    </row>
    <row r="3825" spans="1:44" x14ac:dyDescent="0.15">
      <c r="A3825" s="43"/>
      <c r="B3825" s="5" t="s">
        <v>13148</v>
      </c>
      <c r="C3825" s="12">
        <v>23821</v>
      </c>
      <c r="D3825" s="5" t="s">
        <v>13145</v>
      </c>
      <c r="E3825" s="44" t="s">
        <v>25456</v>
      </c>
      <c r="F3825" s="4" t="s">
        <v>13149</v>
      </c>
      <c r="G3825" s="4" t="s">
        <v>13150</v>
      </c>
      <c r="H3825" s="44"/>
      <c r="I3825" s="4" t="s">
        <v>700</v>
      </c>
      <c r="J3825" s="6" t="s">
        <v>700</v>
      </c>
      <c r="K3825" s="45">
        <v>1</v>
      </c>
      <c r="L3825" s="4" t="s">
        <v>756</v>
      </c>
      <c r="M3825" s="104" t="s">
        <v>19327</v>
      </c>
      <c r="N3825" s="45">
        <v>2170200</v>
      </c>
      <c r="O3825" s="4" t="s">
        <v>3331</v>
      </c>
      <c r="P3825" s="4" t="s">
        <v>1097</v>
      </c>
      <c r="Q3825" s="4">
        <v>180</v>
      </c>
      <c r="R3825" s="4">
        <v>4</v>
      </c>
      <c r="S3825" s="4" t="s">
        <v>11192</v>
      </c>
      <c r="T3825" s="4">
        <v>2</v>
      </c>
      <c r="U3825" s="4">
        <v>2</v>
      </c>
      <c r="W3825" s="4" t="s">
        <v>12942</v>
      </c>
      <c r="X3825" s="4" t="s">
        <v>12943</v>
      </c>
      <c r="Y3825" s="45">
        <v>0</v>
      </c>
      <c r="AA3825" s="4">
        <v>1</v>
      </c>
      <c r="AB3825" s="4">
        <v>100</v>
      </c>
      <c r="AC3825" s="4">
        <v>1</v>
      </c>
      <c r="AD3825" s="4">
        <v>1</v>
      </c>
      <c r="AE3825" s="45" t="s">
        <v>16461</v>
      </c>
      <c r="AF3825" s="45" t="s">
        <v>16457</v>
      </c>
      <c r="AG3825" s="45" t="s">
        <v>16459</v>
      </c>
      <c r="AH3825" s="45" t="s">
        <v>16453</v>
      </c>
      <c r="AI3825" s="45" t="s">
        <v>16455</v>
      </c>
      <c r="AJ3825" s="63" t="s">
        <v>20407</v>
      </c>
      <c r="AK3825" s="63" t="s">
        <v>20408</v>
      </c>
      <c r="AL3825" s="4">
        <v>0</v>
      </c>
      <c r="AM3825" s="43">
        <f>IF(AND(L3825="WEAPON",OR(R3825=0,R3825=1,R3825=2)),[1]装备基础and强化!$V$7,IF(AND(L3825="LEFTRING",OR(R3825=0,R3825=1,R3825=2)),[1]装备基础and强化!$W$7,IF(AND(L3825="RIGHTRING",OR(R3825=0,R3825=1,R3825=2)),[1]装备基础and强化!$X$7,IF(AND(L3825="NECKLACE",OR(R3825=0,R3825=1,R3825=2)),[1]装备基础and强化!$Y$7,0))))</f>
        <v>0</v>
      </c>
      <c r="AN3825" s="43">
        <f>IF(AND(L3825="WEAPON",OR(R3825=3,R3825=4)),[1]装备基础and强化!$V$11,IF(AND(L3825="LEFTRING",OR(R3825=3,R3825=4)),[1]装备基础and强化!$W$11,IF(AND(L3825="RIGHTRING",OR(R3825=3,R3825=4)),[1]装备基础and强化!$X$11,IF(AND(L3825="NECKLACE",OR(R3825=3,R3825=4)),[1]装备基础and强化!$Y$11,0))))</f>
        <v>0</v>
      </c>
      <c r="AO3825" s="43">
        <f>IF(AND(L3825="BELT",T3825=1),[1]装备基础and强化!$AA$7,IF(AND(L3825="PANTS",T3825=1),[1]装备基础and强化!$AB$7,IF(AND(L3825="SHOES",T3825=1),[1]装备基础and强化!$AC$7,IF(AND(L3825="CLOTHES",T3825=1),[1]装备基础and强化!$AD$7,0))))</f>
        <v>0</v>
      </c>
      <c r="AP3825" s="43" t="e">
        <f>IF(AND(L3825="BELT",T3825=2),[1]装备基础and强化!$AF$7,IF(AND(L3825="PANTS",T3825=2),[1]装备基础and强化!$AG$7,IF(AND(L3825="SHOES",T3825=2),[1]装备基础and强化!$AH$7,IF(AND(L3825="CLOTHES",T3825=2),[1]装备基础and强化!$AI$7,0))))</f>
        <v>#REF!</v>
      </c>
      <c r="AQ3825" s="43">
        <f>IF(L3825="HAT",[1]装备基础and强化!$AK$7,IF(L3825="JADE",[1]装备基础and强化!$AK$7,0))</f>
        <v>0</v>
      </c>
      <c r="AR3825" s="43" t="e">
        <f t="shared" si="60"/>
        <v>#REF!</v>
      </c>
    </row>
    <row r="3826" spans="1:44" x14ac:dyDescent="0.15">
      <c r="A3826" s="43"/>
      <c r="B3826" s="5" t="s">
        <v>13151</v>
      </c>
      <c r="C3826" s="12">
        <v>23822</v>
      </c>
      <c r="D3826" s="5" t="s">
        <v>13145</v>
      </c>
      <c r="E3826" s="44" t="s">
        <v>25457</v>
      </c>
      <c r="F3826" s="4" t="s">
        <v>13152</v>
      </c>
      <c r="G3826" s="4" t="s">
        <v>13153</v>
      </c>
      <c r="H3826" s="44"/>
      <c r="I3826" s="4" t="s">
        <v>700</v>
      </c>
      <c r="J3826" s="6" t="s">
        <v>700</v>
      </c>
      <c r="K3826" s="45">
        <v>1</v>
      </c>
      <c r="L3826" s="4" t="s">
        <v>756</v>
      </c>
      <c r="M3826" s="104" t="s">
        <v>19328</v>
      </c>
      <c r="N3826" s="45">
        <v>2170300</v>
      </c>
      <c r="O3826" s="4" t="s">
        <v>2858</v>
      </c>
      <c r="P3826" s="4" t="s">
        <v>1097</v>
      </c>
      <c r="Q3826" s="4">
        <v>180</v>
      </c>
      <c r="R3826" s="4">
        <v>4</v>
      </c>
      <c r="S3826" s="4" t="s">
        <v>11192</v>
      </c>
      <c r="T3826" s="4">
        <v>2</v>
      </c>
      <c r="U3826" s="4">
        <v>3</v>
      </c>
      <c r="W3826" s="4" t="s">
        <v>12942</v>
      </c>
      <c r="X3826" s="4" t="s">
        <v>12943</v>
      </c>
      <c r="Y3826" s="45">
        <v>0</v>
      </c>
      <c r="AA3826" s="4">
        <v>1</v>
      </c>
      <c r="AB3826" s="4">
        <v>100</v>
      </c>
      <c r="AC3826" s="4">
        <v>1</v>
      </c>
      <c r="AD3826" s="4">
        <v>1</v>
      </c>
      <c r="AE3826" s="45" t="s">
        <v>16461</v>
      </c>
      <c r="AF3826" s="45" t="s">
        <v>16457</v>
      </c>
      <c r="AG3826" s="45" t="s">
        <v>16459</v>
      </c>
      <c r="AH3826" s="45" t="s">
        <v>16453</v>
      </c>
      <c r="AI3826" s="45" t="s">
        <v>16455</v>
      </c>
      <c r="AJ3826" s="63" t="s">
        <v>20407</v>
      </c>
      <c r="AK3826" s="63" t="s">
        <v>20408</v>
      </c>
      <c r="AL3826" s="45">
        <v>0</v>
      </c>
      <c r="AM3826" s="43">
        <f>IF(AND(L3826="WEAPON",OR(R3826=0,R3826=1,R3826=2)),[1]装备基础and强化!$V$7,IF(AND(L3826="LEFTRING",OR(R3826=0,R3826=1,R3826=2)),[1]装备基础and强化!$W$7,IF(AND(L3826="RIGHTRING",OR(R3826=0,R3826=1,R3826=2)),[1]装备基础and强化!$X$7,IF(AND(L3826="NECKLACE",OR(R3826=0,R3826=1,R3826=2)),[1]装备基础and强化!$Y$7,0))))</f>
        <v>0</v>
      </c>
      <c r="AN3826" s="43">
        <f>IF(AND(L3826="WEAPON",OR(R3826=3,R3826=4)),[1]装备基础and强化!$V$11,IF(AND(L3826="LEFTRING",OR(R3826=3,R3826=4)),[1]装备基础and强化!$W$11,IF(AND(L3826="RIGHTRING",OR(R3826=3,R3826=4)),[1]装备基础and强化!$X$11,IF(AND(L3826="NECKLACE",OR(R3826=3,R3826=4)),[1]装备基础and强化!$Y$11,0))))</f>
        <v>0</v>
      </c>
      <c r="AO3826" s="43">
        <f>IF(AND(L3826="BELT",T3826=1),[1]装备基础and强化!$AA$7,IF(AND(L3826="PANTS",T3826=1),[1]装备基础and强化!$AB$7,IF(AND(L3826="SHOES",T3826=1),[1]装备基础and强化!$AC$7,IF(AND(L3826="CLOTHES",T3826=1),[1]装备基础and强化!$AD$7,0))))</f>
        <v>0</v>
      </c>
      <c r="AP3826" s="43" t="e">
        <f>IF(AND(L3826="BELT",T3826=2),[1]装备基础and强化!$AF$7,IF(AND(L3826="PANTS",T3826=2),[1]装备基础and强化!$AG$7,IF(AND(L3826="SHOES",T3826=2),[1]装备基础and强化!$AH$7,IF(AND(L3826="CLOTHES",T3826=2),[1]装备基础and强化!$AI$7,0))))</f>
        <v>#REF!</v>
      </c>
      <c r="AQ3826" s="43">
        <f>IF(L3826="HAT",[1]装备基础and强化!$AK$7,IF(L3826="JADE",[1]装备基础and强化!$AK$7,0))</f>
        <v>0</v>
      </c>
      <c r="AR3826" s="43" t="e">
        <f t="shared" si="60"/>
        <v>#REF!</v>
      </c>
    </row>
    <row r="3827" spans="1:44" x14ac:dyDescent="0.15">
      <c r="A3827" s="43"/>
      <c r="B3827" s="5" t="s">
        <v>13154</v>
      </c>
      <c r="C3827" s="12">
        <v>23823</v>
      </c>
      <c r="D3827" s="5" t="s">
        <v>13145</v>
      </c>
      <c r="E3827" s="44" t="s">
        <v>25458</v>
      </c>
      <c r="F3827" s="4" t="s">
        <v>13155</v>
      </c>
      <c r="G3827" s="4" t="s">
        <v>13156</v>
      </c>
      <c r="H3827" s="44"/>
      <c r="I3827" s="4" t="s">
        <v>700</v>
      </c>
      <c r="J3827" s="6" t="s">
        <v>700</v>
      </c>
      <c r="K3827" s="45">
        <v>1</v>
      </c>
      <c r="L3827" s="4" t="s">
        <v>756</v>
      </c>
      <c r="M3827" s="104" t="s">
        <v>19329</v>
      </c>
      <c r="N3827" s="45">
        <v>2170400</v>
      </c>
      <c r="O3827" s="4" t="s">
        <v>4215</v>
      </c>
      <c r="P3827" s="4" t="s">
        <v>1097</v>
      </c>
      <c r="Q3827" s="4">
        <v>180</v>
      </c>
      <c r="R3827" s="4">
        <v>4</v>
      </c>
      <c r="S3827" s="4" t="s">
        <v>11192</v>
      </c>
      <c r="T3827" s="4">
        <v>2</v>
      </c>
      <c r="U3827" s="4">
        <v>4</v>
      </c>
      <c r="W3827" s="4" t="s">
        <v>12942</v>
      </c>
      <c r="X3827" s="4" t="s">
        <v>12943</v>
      </c>
      <c r="Y3827" s="45">
        <v>0</v>
      </c>
      <c r="AA3827" s="4">
        <v>1</v>
      </c>
      <c r="AB3827" s="4">
        <v>100</v>
      </c>
      <c r="AC3827" s="4">
        <v>1</v>
      </c>
      <c r="AD3827" s="4">
        <v>1</v>
      </c>
      <c r="AE3827" s="45" t="s">
        <v>16461</v>
      </c>
      <c r="AF3827" s="45" t="s">
        <v>16457</v>
      </c>
      <c r="AG3827" s="45" t="s">
        <v>16459</v>
      </c>
      <c r="AH3827" s="45" t="s">
        <v>16453</v>
      </c>
      <c r="AI3827" s="45" t="s">
        <v>16455</v>
      </c>
      <c r="AJ3827" s="63" t="s">
        <v>20407</v>
      </c>
      <c r="AK3827" s="63" t="s">
        <v>20408</v>
      </c>
      <c r="AL3827" s="4">
        <v>0</v>
      </c>
      <c r="AM3827" s="43">
        <f>IF(AND(L3827="WEAPON",OR(R3827=0,R3827=1,R3827=2)),[1]装备基础and强化!$V$7,IF(AND(L3827="LEFTRING",OR(R3827=0,R3827=1,R3827=2)),[1]装备基础and强化!$W$7,IF(AND(L3827="RIGHTRING",OR(R3827=0,R3827=1,R3827=2)),[1]装备基础and强化!$X$7,IF(AND(L3827="NECKLACE",OR(R3827=0,R3827=1,R3827=2)),[1]装备基础and强化!$Y$7,0))))</f>
        <v>0</v>
      </c>
      <c r="AN3827" s="43">
        <f>IF(AND(L3827="WEAPON",OR(R3827=3,R3827=4)),[1]装备基础and强化!$V$11,IF(AND(L3827="LEFTRING",OR(R3827=3,R3827=4)),[1]装备基础and强化!$W$11,IF(AND(L3827="RIGHTRING",OR(R3827=3,R3827=4)),[1]装备基础and强化!$X$11,IF(AND(L3827="NECKLACE",OR(R3827=3,R3827=4)),[1]装备基础and强化!$Y$11,0))))</f>
        <v>0</v>
      </c>
      <c r="AO3827" s="43">
        <f>IF(AND(L3827="BELT",T3827=1),[1]装备基础and强化!$AA$7,IF(AND(L3827="PANTS",T3827=1),[1]装备基础and强化!$AB$7,IF(AND(L3827="SHOES",T3827=1),[1]装备基础and强化!$AC$7,IF(AND(L3827="CLOTHES",T3827=1),[1]装备基础and强化!$AD$7,0))))</f>
        <v>0</v>
      </c>
      <c r="AP3827" s="43" t="e">
        <f>IF(AND(L3827="BELT",T3827=2),[1]装备基础and强化!$AF$7,IF(AND(L3827="PANTS",T3827=2),[1]装备基础and强化!$AG$7,IF(AND(L3827="SHOES",T3827=2),[1]装备基础and强化!$AH$7,IF(AND(L3827="CLOTHES",T3827=2),[1]装备基础and强化!$AI$7,0))))</f>
        <v>#REF!</v>
      </c>
      <c r="AQ3827" s="43">
        <f>IF(L3827="HAT",[1]装备基础and强化!$AK$7,IF(L3827="JADE",[1]装备基础and强化!$AK$7,0))</f>
        <v>0</v>
      </c>
      <c r="AR3827" s="43" t="e">
        <f t="shared" si="60"/>
        <v>#REF!</v>
      </c>
    </row>
    <row r="3828" spans="1:44" x14ac:dyDescent="0.15">
      <c r="A3828" s="43"/>
      <c r="B3828" s="5" t="s">
        <v>13157</v>
      </c>
      <c r="C3828" s="12">
        <v>23824</v>
      </c>
      <c r="D3828" s="5" t="s">
        <v>13145</v>
      </c>
      <c r="E3828" s="44" t="s">
        <v>25459</v>
      </c>
      <c r="F3828" s="4" t="s">
        <v>13158</v>
      </c>
      <c r="G3828" s="4" t="s">
        <v>13159</v>
      </c>
      <c r="H3828" s="44"/>
      <c r="I3828" s="4" t="s">
        <v>700</v>
      </c>
      <c r="J3828" s="6" t="s">
        <v>700</v>
      </c>
      <c r="K3828" s="45">
        <v>1</v>
      </c>
      <c r="L3828" s="4" t="s">
        <v>756</v>
      </c>
      <c r="M3828" s="104" t="s">
        <v>19330</v>
      </c>
      <c r="N3828" s="45">
        <v>2170500</v>
      </c>
      <c r="O3828" s="4" t="s">
        <v>3379</v>
      </c>
      <c r="P3828" s="4" t="s">
        <v>1097</v>
      </c>
      <c r="Q3828" s="4">
        <v>180</v>
      </c>
      <c r="R3828" s="4">
        <v>4</v>
      </c>
      <c r="S3828" s="4" t="s">
        <v>11192</v>
      </c>
      <c r="T3828" s="4">
        <v>2</v>
      </c>
      <c r="U3828" s="4">
        <v>5</v>
      </c>
      <c r="W3828" s="4" t="s">
        <v>12942</v>
      </c>
      <c r="X3828" s="4" t="s">
        <v>12943</v>
      </c>
      <c r="Y3828" s="45">
        <v>0</v>
      </c>
      <c r="AA3828" s="4">
        <v>1</v>
      </c>
      <c r="AB3828" s="4">
        <v>100</v>
      </c>
      <c r="AC3828" s="4">
        <v>1</v>
      </c>
      <c r="AD3828" s="4">
        <v>1</v>
      </c>
      <c r="AE3828" s="45" t="s">
        <v>16461</v>
      </c>
      <c r="AF3828" s="45" t="s">
        <v>16457</v>
      </c>
      <c r="AG3828" s="45" t="s">
        <v>16459</v>
      </c>
      <c r="AH3828" s="45" t="s">
        <v>16453</v>
      </c>
      <c r="AI3828" s="45" t="s">
        <v>16455</v>
      </c>
      <c r="AJ3828" s="63" t="s">
        <v>20407</v>
      </c>
      <c r="AK3828" s="63" t="s">
        <v>20408</v>
      </c>
      <c r="AL3828" s="45">
        <v>0</v>
      </c>
      <c r="AM3828" s="43">
        <f>IF(AND(L3828="WEAPON",OR(R3828=0,R3828=1,R3828=2)),[1]装备基础and强化!$V$7,IF(AND(L3828="LEFTRING",OR(R3828=0,R3828=1,R3828=2)),[1]装备基础and强化!$W$7,IF(AND(L3828="RIGHTRING",OR(R3828=0,R3828=1,R3828=2)),[1]装备基础and强化!$X$7,IF(AND(L3828="NECKLACE",OR(R3828=0,R3828=1,R3828=2)),[1]装备基础and强化!$Y$7,0))))</f>
        <v>0</v>
      </c>
      <c r="AN3828" s="43">
        <f>IF(AND(L3828="WEAPON",OR(R3828=3,R3828=4)),[1]装备基础and强化!$V$11,IF(AND(L3828="LEFTRING",OR(R3828=3,R3828=4)),[1]装备基础and强化!$W$11,IF(AND(L3828="RIGHTRING",OR(R3828=3,R3828=4)),[1]装备基础and强化!$X$11,IF(AND(L3828="NECKLACE",OR(R3828=3,R3828=4)),[1]装备基础and强化!$Y$11,0))))</f>
        <v>0</v>
      </c>
      <c r="AO3828" s="43">
        <f>IF(AND(L3828="BELT",T3828=1),[1]装备基础and强化!$AA$7,IF(AND(L3828="PANTS",T3828=1),[1]装备基础and强化!$AB$7,IF(AND(L3828="SHOES",T3828=1),[1]装备基础and强化!$AC$7,IF(AND(L3828="CLOTHES",T3828=1),[1]装备基础and强化!$AD$7,0))))</f>
        <v>0</v>
      </c>
      <c r="AP3828" s="43" t="e">
        <f>IF(AND(L3828="BELT",T3828=2),[1]装备基础and强化!$AF$7,IF(AND(L3828="PANTS",T3828=2),[1]装备基础and强化!$AG$7,IF(AND(L3828="SHOES",T3828=2),[1]装备基础and强化!$AH$7,IF(AND(L3828="CLOTHES",T3828=2),[1]装备基础and强化!$AI$7,0))))</f>
        <v>#REF!</v>
      </c>
      <c r="AQ3828" s="43">
        <f>IF(L3828="HAT",[1]装备基础and强化!$AK$7,IF(L3828="JADE",[1]装备基础and强化!$AK$7,0))</f>
        <v>0</v>
      </c>
      <c r="AR3828" s="43" t="e">
        <f t="shared" si="60"/>
        <v>#REF!</v>
      </c>
    </row>
    <row r="3829" spans="1:44" x14ac:dyDescent="0.15">
      <c r="A3829" s="43"/>
      <c r="B3829" s="5" t="s">
        <v>13160</v>
      </c>
      <c r="C3829" s="12">
        <v>23825</v>
      </c>
      <c r="D3829" s="5" t="s">
        <v>13145</v>
      </c>
      <c r="E3829" s="44" t="s">
        <v>25460</v>
      </c>
      <c r="F3829" s="4" t="s">
        <v>13161</v>
      </c>
      <c r="G3829" s="4" t="s">
        <v>13162</v>
      </c>
      <c r="H3829" s="44"/>
      <c r="I3829" s="4" t="s">
        <v>700</v>
      </c>
      <c r="J3829" s="6" t="s">
        <v>700</v>
      </c>
      <c r="K3829" s="45">
        <v>1</v>
      </c>
      <c r="L3829" s="4" t="s">
        <v>756</v>
      </c>
      <c r="M3829" s="104" t="s">
        <v>19331</v>
      </c>
      <c r="N3829" s="45">
        <v>2170600</v>
      </c>
      <c r="O3829" s="4" t="s">
        <v>4222</v>
      </c>
      <c r="P3829" s="4" t="s">
        <v>1097</v>
      </c>
      <c r="Q3829" s="4">
        <v>180</v>
      </c>
      <c r="R3829" s="4">
        <v>4</v>
      </c>
      <c r="S3829" s="4" t="s">
        <v>11192</v>
      </c>
      <c r="T3829" s="4">
        <v>2</v>
      </c>
      <c r="U3829" s="4">
        <v>6</v>
      </c>
      <c r="W3829" s="4" t="s">
        <v>12942</v>
      </c>
      <c r="X3829" s="4" t="s">
        <v>12943</v>
      </c>
      <c r="Y3829" s="45">
        <v>0</v>
      </c>
      <c r="AA3829" s="4">
        <v>1</v>
      </c>
      <c r="AB3829" s="4">
        <v>100</v>
      </c>
      <c r="AC3829" s="4">
        <v>1</v>
      </c>
      <c r="AD3829" s="4">
        <v>1</v>
      </c>
      <c r="AE3829" s="45" t="s">
        <v>16461</v>
      </c>
      <c r="AF3829" s="45" t="s">
        <v>16457</v>
      </c>
      <c r="AG3829" s="45" t="s">
        <v>16459</v>
      </c>
      <c r="AH3829" s="45" t="s">
        <v>16453</v>
      </c>
      <c r="AI3829" s="45" t="s">
        <v>16455</v>
      </c>
      <c r="AJ3829" s="63" t="s">
        <v>20407</v>
      </c>
      <c r="AK3829" s="63" t="s">
        <v>20408</v>
      </c>
      <c r="AL3829" s="4">
        <v>0</v>
      </c>
      <c r="AM3829" s="43">
        <f>IF(AND(L3829="WEAPON",OR(R3829=0,R3829=1,R3829=2)),[1]装备基础and强化!$V$7,IF(AND(L3829="LEFTRING",OR(R3829=0,R3829=1,R3829=2)),[1]装备基础and强化!$W$7,IF(AND(L3829="RIGHTRING",OR(R3829=0,R3829=1,R3829=2)),[1]装备基础and强化!$X$7,IF(AND(L3829="NECKLACE",OR(R3829=0,R3829=1,R3829=2)),[1]装备基础and强化!$Y$7,0))))</f>
        <v>0</v>
      </c>
      <c r="AN3829" s="43">
        <f>IF(AND(L3829="WEAPON",OR(R3829=3,R3829=4)),[1]装备基础and强化!$V$11,IF(AND(L3829="LEFTRING",OR(R3829=3,R3829=4)),[1]装备基础and强化!$W$11,IF(AND(L3829="RIGHTRING",OR(R3829=3,R3829=4)),[1]装备基础and强化!$X$11,IF(AND(L3829="NECKLACE",OR(R3829=3,R3829=4)),[1]装备基础and强化!$Y$11,0))))</f>
        <v>0</v>
      </c>
      <c r="AO3829" s="43">
        <f>IF(AND(L3829="BELT",T3829=1),[1]装备基础and强化!$AA$7,IF(AND(L3829="PANTS",T3829=1),[1]装备基础and强化!$AB$7,IF(AND(L3829="SHOES",T3829=1),[1]装备基础and强化!$AC$7,IF(AND(L3829="CLOTHES",T3829=1),[1]装备基础and强化!$AD$7,0))))</f>
        <v>0</v>
      </c>
      <c r="AP3829" s="43" t="e">
        <f>IF(AND(L3829="BELT",T3829=2),[1]装备基础and强化!$AF$7,IF(AND(L3829="PANTS",T3829=2),[1]装备基础and强化!$AG$7,IF(AND(L3829="SHOES",T3829=2),[1]装备基础and强化!$AH$7,IF(AND(L3829="CLOTHES",T3829=2),[1]装备基础and强化!$AI$7,0))))</f>
        <v>#REF!</v>
      </c>
      <c r="AQ3829" s="43">
        <f>IF(L3829="HAT",[1]装备基础and强化!$AK$7,IF(L3829="JADE",[1]装备基础and强化!$AK$7,0))</f>
        <v>0</v>
      </c>
      <c r="AR3829" s="43" t="e">
        <f t="shared" si="60"/>
        <v>#REF!</v>
      </c>
    </row>
    <row r="3830" spans="1:44" x14ac:dyDescent="0.15">
      <c r="A3830" s="43"/>
      <c r="B3830" s="5" t="s">
        <v>13163</v>
      </c>
      <c r="C3830" s="12">
        <v>23826</v>
      </c>
      <c r="D3830" s="5" t="s">
        <v>13145</v>
      </c>
      <c r="E3830" s="44" t="s">
        <v>25461</v>
      </c>
      <c r="F3830" s="4" t="s">
        <v>13164</v>
      </c>
      <c r="G3830" s="4" t="s">
        <v>13165</v>
      </c>
      <c r="H3830" s="44"/>
      <c r="I3830" s="4" t="s">
        <v>700</v>
      </c>
      <c r="J3830" s="6" t="s">
        <v>700</v>
      </c>
      <c r="K3830" s="45">
        <v>1</v>
      </c>
      <c r="L3830" s="4" t="s">
        <v>756</v>
      </c>
      <c r="M3830" s="104" t="s">
        <v>19332</v>
      </c>
      <c r="N3830" s="45">
        <v>2170700</v>
      </c>
      <c r="O3830" s="4" t="s">
        <v>4226</v>
      </c>
      <c r="P3830" s="4" t="s">
        <v>1097</v>
      </c>
      <c r="Q3830" s="4">
        <v>180</v>
      </c>
      <c r="R3830" s="4">
        <v>4</v>
      </c>
      <c r="S3830" s="4" t="s">
        <v>11192</v>
      </c>
      <c r="T3830" s="4">
        <v>2</v>
      </c>
      <c r="U3830" s="4">
        <v>7</v>
      </c>
      <c r="W3830" s="4" t="s">
        <v>12942</v>
      </c>
      <c r="X3830" s="4" t="s">
        <v>12943</v>
      </c>
      <c r="Y3830" s="45">
        <v>0</v>
      </c>
      <c r="AA3830" s="4">
        <v>1</v>
      </c>
      <c r="AB3830" s="4">
        <v>100</v>
      </c>
      <c r="AC3830" s="4">
        <v>1</v>
      </c>
      <c r="AD3830" s="4">
        <v>1</v>
      </c>
      <c r="AE3830" s="45" t="s">
        <v>16461</v>
      </c>
      <c r="AF3830" s="45" t="s">
        <v>16457</v>
      </c>
      <c r="AG3830" s="45" t="s">
        <v>16459</v>
      </c>
      <c r="AH3830" s="45" t="s">
        <v>16453</v>
      </c>
      <c r="AI3830" s="45" t="s">
        <v>16455</v>
      </c>
      <c r="AJ3830" s="63" t="s">
        <v>20407</v>
      </c>
      <c r="AK3830" s="63" t="s">
        <v>20408</v>
      </c>
      <c r="AL3830" s="45">
        <v>0</v>
      </c>
      <c r="AM3830" s="43">
        <f>IF(AND(L3830="WEAPON",OR(R3830=0,R3830=1,R3830=2)),[1]装备基础and强化!$V$7,IF(AND(L3830="LEFTRING",OR(R3830=0,R3830=1,R3830=2)),[1]装备基础and强化!$W$7,IF(AND(L3830="RIGHTRING",OR(R3830=0,R3830=1,R3830=2)),[1]装备基础and强化!$X$7,IF(AND(L3830="NECKLACE",OR(R3830=0,R3830=1,R3830=2)),[1]装备基础and强化!$Y$7,0))))</f>
        <v>0</v>
      </c>
      <c r="AN3830" s="43">
        <f>IF(AND(L3830="WEAPON",OR(R3830=3,R3830=4)),[1]装备基础and强化!$V$11,IF(AND(L3830="LEFTRING",OR(R3830=3,R3830=4)),[1]装备基础and强化!$W$11,IF(AND(L3830="RIGHTRING",OR(R3830=3,R3830=4)),[1]装备基础and强化!$X$11,IF(AND(L3830="NECKLACE",OR(R3830=3,R3830=4)),[1]装备基础and强化!$Y$11,0))))</f>
        <v>0</v>
      </c>
      <c r="AO3830" s="43">
        <f>IF(AND(L3830="BELT",T3830=1),[1]装备基础and强化!$AA$7,IF(AND(L3830="PANTS",T3830=1),[1]装备基础and强化!$AB$7,IF(AND(L3830="SHOES",T3830=1),[1]装备基础and强化!$AC$7,IF(AND(L3830="CLOTHES",T3830=1),[1]装备基础and强化!$AD$7,0))))</f>
        <v>0</v>
      </c>
      <c r="AP3830" s="43" t="e">
        <f>IF(AND(L3830="BELT",T3830=2),[1]装备基础and强化!$AF$7,IF(AND(L3830="PANTS",T3830=2),[1]装备基础and强化!$AG$7,IF(AND(L3830="SHOES",T3830=2),[1]装备基础and强化!$AH$7,IF(AND(L3830="CLOTHES",T3830=2),[1]装备基础and强化!$AI$7,0))))</f>
        <v>#REF!</v>
      </c>
      <c r="AQ3830" s="43">
        <f>IF(L3830="HAT",[1]装备基础and强化!$AK$7,IF(L3830="JADE",[1]装备基础and强化!$AK$7,0))</f>
        <v>0</v>
      </c>
      <c r="AR3830" s="43" t="e">
        <f t="shared" si="60"/>
        <v>#REF!</v>
      </c>
    </row>
    <row r="3831" spans="1:44" x14ac:dyDescent="0.15">
      <c r="A3831" s="43"/>
      <c r="B3831" s="5" t="s">
        <v>13166</v>
      </c>
      <c r="C3831" s="12">
        <v>23827</v>
      </c>
      <c r="D3831" s="5" t="s">
        <v>13145</v>
      </c>
      <c r="E3831" s="44" t="s">
        <v>25462</v>
      </c>
      <c r="F3831" s="4" t="s">
        <v>13167</v>
      </c>
      <c r="G3831" s="4" t="s">
        <v>13168</v>
      </c>
      <c r="H3831" s="44"/>
      <c r="I3831" s="4" t="s">
        <v>700</v>
      </c>
      <c r="J3831" s="6" t="s">
        <v>700</v>
      </c>
      <c r="K3831" s="45">
        <v>1</v>
      </c>
      <c r="L3831" s="4" t="s">
        <v>756</v>
      </c>
      <c r="M3831" s="104" t="s">
        <v>19333</v>
      </c>
      <c r="N3831" s="45">
        <v>2170800</v>
      </c>
      <c r="O3831" s="4" t="s">
        <v>4230</v>
      </c>
      <c r="P3831" s="4" t="s">
        <v>1097</v>
      </c>
      <c r="Q3831" s="4">
        <v>180</v>
      </c>
      <c r="R3831" s="4">
        <v>4</v>
      </c>
      <c r="S3831" s="4" t="s">
        <v>11192</v>
      </c>
      <c r="T3831" s="4">
        <v>2</v>
      </c>
      <c r="U3831" s="4">
        <v>8</v>
      </c>
      <c r="W3831" s="4" t="s">
        <v>12942</v>
      </c>
      <c r="X3831" s="4" t="s">
        <v>12943</v>
      </c>
      <c r="Y3831" s="45">
        <v>0</v>
      </c>
      <c r="AA3831" s="4">
        <v>1</v>
      </c>
      <c r="AB3831" s="4">
        <v>100</v>
      </c>
      <c r="AC3831" s="4">
        <v>1</v>
      </c>
      <c r="AD3831" s="4">
        <v>1</v>
      </c>
      <c r="AE3831" s="45" t="s">
        <v>16461</v>
      </c>
      <c r="AF3831" s="45" t="s">
        <v>16457</v>
      </c>
      <c r="AG3831" s="45" t="s">
        <v>16459</v>
      </c>
      <c r="AH3831" s="45" t="s">
        <v>16453</v>
      </c>
      <c r="AI3831" s="45" t="s">
        <v>16455</v>
      </c>
      <c r="AJ3831" s="63" t="s">
        <v>20407</v>
      </c>
      <c r="AK3831" s="63" t="s">
        <v>20408</v>
      </c>
      <c r="AL3831" s="4">
        <v>0</v>
      </c>
      <c r="AM3831" s="43">
        <f>IF(AND(L3831="WEAPON",OR(R3831=0,R3831=1,R3831=2)),[1]装备基础and强化!$V$7,IF(AND(L3831="LEFTRING",OR(R3831=0,R3831=1,R3831=2)),[1]装备基础and强化!$W$7,IF(AND(L3831="RIGHTRING",OR(R3831=0,R3831=1,R3831=2)),[1]装备基础and强化!$X$7,IF(AND(L3831="NECKLACE",OR(R3831=0,R3831=1,R3831=2)),[1]装备基础and强化!$Y$7,0))))</f>
        <v>0</v>
      </c>
      <c r="AN3831" s="43">
        <f>IF(AND(L3831="WEAPON",OR(R3831=3,R3831=4)),[1]装备基础and强化!$V$11,IF(AND(L3831="LEFTRING",OR(R3831=3,R3831=4)),[1]装备基础and强化!$W$11,IF(AND(L3831="RIGHTRING",OR(R3831=3,R3831=4)),[1]装备基础and强化!$X$11,IF(AND(L3831="NECKLACE",OR(R3831=3,R3831=4)),[1]装备基础and强化!$Y$11,0))))</f>
        <v>0</v>
      </c>
      <c r="AO3831" s="43">
        <f>IF(AND(L3831="BELT",T3831=1),[1]装备基础and强化!$AA$7,IF(AND(L3831="PANTS",T3831=1),[1]装备基础and强化!$AB$7,IF(AND(L3831="SHOES",T3831=1),[1]装备基础and强化!$AC$7,IF(AND(L3831="CLOTHES",T3831=1),[1]装备基础and强化!$AD$7,0))))</f>
        <v>0</v>
      </c>
      <c r="AP3831" s="43" t="e">
        <f>IF(AND(L3831="BELT",T3831=2),[1]装备基础and强化!$AF$7,IF(AND(L3831="PANTS",T3831=2),[1]装备基础and强化!$AG$7,IF(AND(L3831="SHOES",T3831=2),[1]装备基础and强化!$AH$7,IF(AND(L3831="CLOTHES",T3831=2),[1]装备基础and强化!$AI$7,0))))</f>
        <v>#REF!</v>
      </c>
      <c r="AQ3831" s="43">
        <f>IF(L3831="HAT",[1]装备基础and强化!$AK$7,IF(L3831="JADE",[1]装备基础and强化!$AK$7,0))</f>
        <v>0</v>
      </c>
      <c r="AR3831" s="43" t="e">
        <f t="shared" si="60"/>
        <v>#REF!</v>
      </c>
    </row>
    <row r="3832" spans="1:44" x14ac:dyDescent="0.15">
      <c r="A3832" s="43"/>
      <c r="B3832" s="5" t="s">
        <v>13169</v>
      </c>
      <c r="C3832" s="12">
        <v>23828</v>
      </c>
      <c r="D3832" s="5" t="s">
        <v>13170</v>
      </c>
      <c r="E3832" s="44" t="s">
        <v>25463</v>
      </c>
      <c r="F3832" s="4" t="s">
        <v>13171</v>
      </c>
      <c r="G3832" s="4" t="s">
        <v>13172</v>
      </c>
      <c r="H3832" s="44"/>
      <c r="I3832" s="4" t="s">
        <v>700</v>
      </c>
      <c r="J3832" s="6" t="s">
        <v>700</v>
      </c>
      <c r="K3832" s="45">
        <v>1</v>
      </c>
      <c r="L3832" s="4" t="s">
        <v>756</v>
      </c>
      <c r="M3832" s="104" t="s">
        <v>20284</v>
      </c>
      <c r="N3832" s="45">
        <v>2220100</v>
      </c>
      <c r="O3832" s="4" t="s">
        <v>2796</v>
      </c>
      <c r="P3832" s="4" t="s">
        <v>1097</v>
      </c>
      <c r="Q3832" s="4">
        <v>210</v>
      </c>
      <c r="R3832" s="4">
        <v>4</v>
      </c>
      <c r="S3832" s="4" t="s">
        <v>11223</v>
      </c>
      <c r="T3832" s="4">
        <v>2</v>
      </c>
      <c r="U3832" s="4">
        <v>1</v>
      </c>
      <c r="W3832" s="4" t="s">
        <v>12969</v>
      </c>
      <c r="X3832" s="4" t="s">
        <v>12970</v>
      </c>
      <c r="Y3832" s="45">
        <v>0</v>
      </c>
      <c r="AA3832" s="4">
        <v>1</v>
      </c>
      <c r="AB3832" s="4">
        <v>100</v>
      </c>
      <c r="AC3832" s="4">
        <v>1</v>
      </c>
      <c r="AD3832" s="4">
        <v>1</v>
      </c>
      <c r="AE3832" s="45" t="s">
        <v>16461</v>
      </c>
      <c r="AF3832" s="45" t="s">
        <v>16457</v>
      </c>
      <c r="AG3832" s="45" t="s">
        <v>16459</v>
      </c>
      <c r="AH3832" s="45" t="s">
        <v>16453</v>
      </c>
      <c r="AI3832" s="45" t="s">
        <v>16455</v>
      </c>
      <c r="AJ3832" s="63" t="s">
        <v>20407</v>
      </c>
      <c r="AK3832" s="63" t="s">
        <v>20408</v>
      </c>
      <c r="AL3832" s="45">
        <v>0</v>
      </c>
      <c r="AM3832" s="43">
        <f>IF(AND(L3832="WEAPON",OR(R3832=0,R3832=1,R3832=2)),[1]装备基础and强化!$V$7,IF(AND(L3832="LEFTRING",OR(R3832=0,R3832=1,R3832=2)),[1]装备基础and强化!$W$7,IF(AND(L3832="RIGHTRING",OR(R3832=0,R3832=1,R3832=2)),[1]装备基础and强化!$X$7,IF(AND(L3832="NECKLACE",OR(R3832=0,R3832=1,R3832=2)),[1]装备基础and强化!$Y$7,0))))</f>
        <v>0</v>
      </c>
      <c r="AN3832" s="43">
        <f>IF(AND(L3832="WEAPON",OR(R3832=3,R3832=4)),[1]装备基础and强化!$V$11,IF(AND(L3832="LEFTRING",OR(R3832=3,R3832=4)),[1]装备基础and强化!$W$11,IF(AND(L3832="RIGHTRING",OR(R3832=3,R3832=4)),[1]装备基础and强化!$X$11,IF(AND(L3832="NECKLACE",OR(R3832=3,R3832=4)),[1]装备基础and强化!$Y$11,0))))</f>
        <v>0</v>
      </c>
      <c r="AO3832" s="43">
        <f>IF(AND(L3832="BELT",T3832=1),[1]装备基础and强化!$AA$7,IF(AND(L3832="PANTS",T3832=1),[1]装备基础and强化!$AB$7,IF(AND(L3832="SHOES",T3832=1),[1]装备基础and强化!$AC$7,IF(AND(L3832="CLOTHES",T3832=1),[1]装备基础and强化!$AD$7,0))))</f>
        <v>0</v>
      </c>
      <c r="AP3832" s="43" t="e">
        <f>IF(AND(L3832="BELT",T3832=2),[1]装备基础and强化!$AF$7,IF(AND(L3832="PANTS",T3832=2),[1]装备基础and强化!$AG$7,IF(AND(L3832="SHOES",T3832=2),[1]装备基础and强化!$AH$7,IF(AND(L3832="CLOTHES",T3832=2),[1]装备基础and强化!$AI$7,0))))</f>
        <v>#REF!</v>
      </c>
      <c r="AQ3832" s="43">
        <f>IF(L3832="HAT",[1]装备基础and强化!$AK$7,IF(L3832="JADE",[1]装备基础and强化!$AK$7,0))</f>
        <v>0</v>
      </c>
      <c r="AR3832" s="43" t="e">
        <f t="shared" si="60"/>
        <v>#REF!</v>
      </c>
    </row>
    <row r="3833" spans="1:44" x14ac:dyDescent="0.15">
      <c r="A3833" s="43"/>
      <c r="B3833" s="5" t="s">
        <v>13173</v>
      </c>
      <c r="C3833" s="12">
        <v>23829</v>
      </c>
      <c r="D3833" s="5" t="s">
        <v>13170</v>
      </c>
      <c r="E3833" s="44" t="s">
        <v>25464</v>
      </c>
      <c r="F3833" s="4" t="s">
        <v>13174</v>
      </c>
      <c r="G3833" s="4" t="s">
        <v>13175</v>
      </c>
      <c r="H3833" s="44"/>
      <c r="I3833" s="4" t="s">
        <v>700</v>
      </c>
      <c r="J3833" s="6" t="s">
        <v>700</v>
      </c>
      <c r="K3833" s="45">
        <v>1</v>
      </c>
      <c r="L3833" s="4" t="s">
        <v>756</v>
      </c>
      <c r="M3833" s="104" t="s">
        <v>20285</v>
      </c>
      <c r="N3833" s="45">
        <v>2220200</v>
      </c>
      <c r="O3833" s="4" t="s">
        <v>15487</v>
      </c>
      <c r="P3833" s="4" t="s">
        <v>1097</v>
      </c>
      <c r="Q3833" s="4">
        <v>210</v>
      </c>
      <c r="R3833" s="4">
        <v>4</v>
      </c>
      <c r="S3833" s="4" t="s">
        <v>11223</v>
      </c>
      <c r="T3833" s="4">
        <v>2</v>
      </c>
      <c r="U3833" s="4">
        <v>2</v>
      </c>
      <c r="W3833" s="4" t="s">
        <v>12969</v>
      </c>
      <c r="X3833" s="4" t="s">
        <v>12970</v>
      </c>
      <c r="Y3833" s="45">
        <v>0</v>
      </c>
      <c r="AA3833" s="4">
        <v>1</v>
      </c>
      <c r="AB3833" s="4">
        <v>100</v>
      </c>
      <c r="AC3833" s="4">
        <v>1</v>
      </c>
      <c r="AD3833" s="4">
        <v>1</v>
      </c>
      <c r="AE3833" s="45" t="s">
        <v>16461</v>
      </c>
      <c r="AF3833" s="45" t="s">
        <v>16457</v>
      </c>
      <c r="AG3833" s="45" t="s">
        <v>16459</v>
      </c>
      <c r="AH3833" s="45" t="s">
        <v>16453</v>
      </c>
      <c r="AI3833" s="45" t="s">
        <v>16455</v>
      </c>
      <c r="AJ3833" s="63" t="s">
        <v>20407</v>
      </c>
      <c r="AK3833" s="63" t="s">
        <v>20408</v>
      </c>
      <c r="AL3833" s="4">
        <v>0</v>
      </c>
      <c r="AM3833" s="43">
        <f>IF(AND(L3833="WEAPON",OR(R3833=0,R3833=1,R3833=2)),[1]装备基础and强化!$V$7,IF(AND(L3833="LEFTRING",OR(R3833=0,R3833=1,R3833=2)),[1]装备基础and强化!$W$7,IF(AND(L3833="RIGHTRING",OR(R3833=0,R3833=1,R3833=2)),[1]装备基础and强化!$X$7,IF(AND(L3833="NECKLACE",OR(R3833=0,R3833=1,R3833=2)),[1]装备基础and强化!$Y$7,0))))</f>
        <v>0</v>
      </c>
      <c r="AN3833" s="43">
        <f>IF(AND(L3833="WEAPON",OR(R3833=3,R3833=4)),[1]装备基础and强化!$V$11,IF(AND(L3833="LEFTRING",OR(R3833=3,R3833=4)),[1]装备基础and强化!$W$11,IF(AND(L3833="RIGHTRING",OR(R3833=3,R3833=4)),[1]装备基础and强化!$X$11,IF(AND(L3833="NECKLACE",OR(R3833=3,R3833=4)),[1]装备基础and强化!$Y$11,0))))</f>
        <v>0</v>
      </c>
      <c r="AO3833" s="43">
        <f>IF(AND(L3833="BELT",T3833=1),[1]装备基础and强化!$AA$7,IF(AND(L3833="PANTS",T3833=1),[1]装备基础and强化!$AB$7,IF(AND(L3833="SHOES",T3833=1),[1]装备基础and强化!$AC$7,IF(AND(L3833="CLOTHES",T3833=1),[1]装备基础and强化!$AD$7,0))))</f>
        <v>0</v>
      </c>
      <c r="AP3833" s="43" t="e">
        <f>IF(AND(L3833="BELT",T3833=2),[1]装备基础and强化!$AF$7,IF(AND(L3833="PANTS",T3833=2),[1]装备基础and强化!$AG$7,IF(AND(L3833="SHOES",T3833=2),[1]装备基础and强化!$AH$7,IF(AND(L3833="CLOTHES",T3833=2),[1]装备基础and强化!$AI$7,0))))</f>
        <v>#REF!</v>
      </c>
      <c r="AQ3833" s="43">
        <f>IF(L3833="HAT",[1]装备基础and强化!$AK$7,IF(L3833="JADE",[1]装备基础and强化!$AK$7,0))</f>
        <v>0</v>
      </c>
      <c r="AR3833" s="43" t="e">
        <f t="shared" si="60"/>
        <v>#REF!</v>
      </c>
    </row>
    <row r="3834" spans="1:44" x14ac:dyDescent="0.15">
      <c r="A3834" s="43"/>
      <c r="B3834" s="5" t="s">
        <v>13176</v>
      </c>
      <c r="C3834" s="12">
        <v>23830</v>
      </c>
      <c r="D3834" s="5" t="s">
        <v>13170</v>
      </c>
      <c r="E3834" s="44" t="s">
        <v>25465</v>
      </c>
      <c r="F3834" s="4" t="s">
        <v>13177</v>
      </c>
      <c r="G3834" s="4" t="s">
        <v>13178</v>
      </c>
      <c r="H3834" s="44"/>
      <c r="I3834" s="4" t="s">
        <v>700</v>
      </c>
      <c r="J3834" s="6" t="s">
        <v>700</v>
      </c>
      <c r="K3834" s="45">
        <v>1</v>
      </c>
      <c r="L3834" s="4" t="s">
        <v>756</v>
      </c>
      <c r="M3834" s="104" t="s">
        <v>20286</v>
      </c>
      <c r="N3834" s="45">
        <v>2220300</v>
      </c>
      <c r="O3834" s="4" t="s">
        <v>15488</v>
      </c>
      <c r="P3834" s="4" t="s">
        <v>1097</v>
      </c>
      <c r="Q3834" s="4">
        <v>210</v>
      </c>
      <c r="R3834" s="4">
        <v>4</v>
      </c>
      <c r="S3834" s="4" t="s">
        <v>11223</v>
      </c>
      <c r="T3834" s="4">
        <v>2</v>
      </c>
      <c r="U3834" s="4">
        <v>3</v>
      </c>
      <c r="W3834" s="4" t="s">
        <v>12969</v>
      </c>
      <c r="X3834" s="4" t="s">
        <v>12970</v>
      </c>
      <c r="Y3834" s="45">
        <v>0</v>
      </c>
      <c r="AA3834" s="4">
        <v>1</v>
      </c>
      <c r="AB3834" s="4">
        <v>100</v>
      </c>
      <c r="AC3834" s="4">
        <v>1</v>
      </c>
      <c r="AD3834" s="4">
        <v>1</v>
      </c>
      <c r="AE3834" s="45" t="s">
        <v>16461</v>
      </c>
      <c r="AF3834" s="45" t="s">
        <v>16457</v>
      </c>
      <c r="AG3834" s="45" t="s">
        <v>16459</v>
      </c>
      <c r="AH3834" s="45" t="s">
        <v>16453</v>
      </c>
      <c r="AI3834" s="45" t="s">
        <v>16455</v>
      </c>
      <c r="AJ3834" s="63" t="s">
        <v>20407</v>
      </c>
      <c r="AK3834" s="63" t="s">
        <v>20408</v>
      </c>
      <c r="AL3834" s="45">
        <v>0</v>
      </c>
      <c r="AM3834" s="43">
        <f>IF(AND(L3834="WEAPON",OR(R3834=0,R3834=1,R3834=2)),[1]装备基础and强化!$V$7,IF(AND(L3834="LEFTRING",OR(R3834=0,R3834=1,R3834=2)),[1]装备基础and强化!$W$7,IF(AND(L3834="RIGHTRING",OR(R3834=0,R3834=1,R3834=2)),[1]装备基础and强化!$X$7,IF(AND(L3834="NECKLACE",OR(R3834=0,R3834=1,R3834=2)),[1]装备基础and强化!$Y$7,0))))</f>
        <v>0</v>
      </c>
      <c r="AN3834" s="43">
        <f>IF(AND(L3834="WEAPON",OR(R3834=3,R3834=4)),[1]装备基础and强化!$V$11,IF(AND(L3834="LEFTRING",OR(R3834=3,R3834=4)),[1]装备基础and强化!$W$11,IF(AND(L3834="RIGHTRING",OR(R3834=3,R3834=4)),[1]装备基础and强化!$X$11,IF(AND(L3834="NECKLACE",OR(R3834=3,R3834=4)),[1]装备基础and强化!$Y$11,0))))</f>
        <v>0</v>
      </c>
      <c r="AO3834" s="43">
        <f>IF(AND(L3834="BELT",T3834=1),[1]装备基础and强化!$AA$7,IF(AND(L3834="PANTS",T3834=1),[1]装备基础and强化!$AB$7,IF(AND(L3834="SHOES",T3834=1),[1]装备基础and强化!$AC$7,IF(AND(L3834="CLOTHES",T3834=1),[1]装备基础and强化!$AD$7,0))))</f>
        <v>0</v>
      </c>
      <c r="AP3834" s="43" t="e">
        <f>IF(AND(L3834="BELT",T3834=2),[1]装备基础and强化!$AF$7,IF(AND(L3834="PANTS",T3834=2),[1]装备基础and强化!$AG$7,IF(AND(L3834="SHOES",T3834=2),[1]装备基础and强化!$AH$7,IF(AND(L3834="CLOTHES",T3834=2),[1]装备基础and强化!$AI$7,0))))</f>
        <v>#REF!</v>
      </c>
      <c r="AQ3834" s="43">
        <f>IF(L3834="HAT",[1]装备基础and强化!$AK$7,IF(L3834="JADE",[1]装备基础and强化!$AK$7,0))</f>
        <v>0</v>
      </c>
      <c r="AR3834" s="43" t="e">
        <f t="shared" si="60"/>
        <v>#REF!</v>
      </c>
    </row>
    <row r="3835" spans="1:44" x14ac:dyDescent="0.15">
      <c r="A3835" s="43"/>
      <c r="B3835" s="5" t="s">
        <v>13179</v>
      </c>
      <c r="C3835" s="12">
        <v>23831</v>
      </c>
      <c r="D3835" s="5" t="s">
        <v>13170</v>
      </c>
      <c r="E3835" s="44" t="s">
        <v>25466</v>
      </c>
      <c r="F3835" s="4" t="s">
        <v>13180</v>
      </c>
      <c r="G3835" s="4" t="s">
        <v>13181</v>
      </c>
      <c r="H3835" s="44"/>
      <c r="I3835" s="4" t="s">
        <v>700</v>
      </c>
      <c r="J3835" s="6" t="s">
        <v>700</v>
      </c>
      <c r="K3835" s="45">
        <v>1</v>
      </c>
      <c r="L3835" s="4" t="s">
        <v>756</v>
      </c>
      <c r="M3835" s="104" t="s">
        <v>20287</v>
      </c>
      <c r="N3835" s="45">
        <v>2220400</v>
      </c>
      <c r="O3835" s="4" t="s">
        <v>14704</v>
      </c>
      <c r="P3835" s="4" t="s">
        <v>1097</v>
      </c>
      <c r="Q3835" s="4">
        <v>210</v>
      </c>
      <c r="R3835" s="4">
        <v>4</v>
      </c>
      <c r="S3835" s="4" t="s">
        <v>11223</v>
      </c>
      <c r="T3835" s="4">
        <v>2</v>
      </c>
      <c r="U3835" s="4">
        <v>4</v>
      </c>
      <c r="W3835" s="4" t="s">
        <v>12969</v>
      </c>
      <c r="X3835" s="4" t="s">
        <v>12970</v>
      </c>
      <c r="Y3835" s="45">
        <v>0</v>
      </c>
      <c r="AA3835" s="4">
        <v>1</v>
      </c>
      <c r="AB3835" s="4">
        <v>100</v>
      </c>
      <c r="AC3835" s="4">
        <v>1</v>
      </c>
      <c r="AD3835" s="4">
        <v>1</v>
      </c>
      <c r="AE3835" s="45" t="s">
        <v>16461</v>
      </c>
      <c r="AF3835" s="45" t="s">
        <v>16457</v>
      </c>
      <c r="AG3835" s="45" t="s">
        <v>16459</v>
      </c>
      <c r="AH3835" s="45" t="s">
        <v>16453</v>
      </c>
      <c r="AI3835" s="45" t="s">
        <v>16455</v>
      </c>
      <c r="AJ3835" s="63" t="s">
        <v>20407</v>
      </c>
      <c r="AK3835" s="63" t="s">
        <v>20408</v>
      </c>
      <c r="AL3835" s="4">
        <v>0</v>
      </c>
      <c r="AM3835" s="43">
        <f>IF(AND(L3835="WEAPON",OR(R3835=0,R3835=1,R3835=2)),[1]装备基础and强化!$V$7,IF(AND(L3835="LEFTRING",OR(R3835=0,R3835=1,R3835=2)),[1]装备基础and强化!$W$7,IF(AND(L3835="RIGHTRING",OR(R3835=0,R3835=1,R3835=2)),[1]装备基础and强化!$X$7,IF(AND(L3835="NECKLACE",OR(R3835=0,R3835=1,R3835=2)),[1]装备基础and强化!$Y$7,0))))</f>
        <v>0</v>
      </c>
      <c r="AN3835" s="43">
        <f>IF(AND(L3835="WEAPON",OR(R3835=3,R3835=4)),[1]装备基础and强化!$V$11,IF(AND(L3835="LEFTRING",OR(R3835=3,R3835=4)),[1]装备基础and强化!$W$11,IF(AND(L3835="RIGHTRING",OR(R3835=3,R3835=4)),[1]装备基础and强化!$X$11,IF(AND(L3835="NECKLACE",OR(R3835=3,R3835=4)),[1]装备基础and强化!$Y$11,0))))</f>
        <v>0</v>
      </c>
      <c r="AO3835" s="43">
        <f>IF(AND(L3835="BELT",T3835=1),[1]装备基础and强化!$AA$7,IF(AND(L3835="PANTS",T3835=1),[1]装备基础and强化!$AB$7,IF(AND(L3835="SHOES",T3835=1),[1]装备基础and强化!$AC$7,IF(AND(L3835="CLOTHES",T3835=1),[1]装备基础and强化!$AD$7,0))))</f>
        <v>0</v>
      </c>
      <c r="AP3835" s="43" t="e">
        <f>IF(AND(L3835="BELT",T3835=2),[1]装备基础and强化!$AF$7,IF(AND(L3835="PANTS",T3835=2),[1]装备基础and强化!$AG$7,IF(AND(L3835="SHOES",T3835=2),[1]装备基础and强化!$AH$7,IF(AND(L3835="CLOTHES",T3835=2),[1]装备基础and强化!$AI$7,0))))</f>
        <v>#REF!</v>
      </c>
      <c r="AQ3835" s="43">
        <f>IF(L3835="HAT",[1]装备基础and强化!$AK$7,IF(L3835="JADE",[1]装备基础and强化!$AK$7,0))</f>
        <v>0</v>
      </c>
      <c r="AR3835" s="43" t="e">
        <f t="shared" si="60"/>
        <v>#REF!</v>
      </c>
    </row>
    <row r="3836" spans="1:44" x14ac:dyDescent="0.15">
      <c r="A3836" s="43"/>
      <c r="B3836" s="5" t="s">
        <v>13182</v>
      </c>
      <c r="C3836" s="12">
        <v>23832</v>
      </c>
      <c r="D3836" s="5" t="s">
        <v>13170</v>
      </c>
      <c r="E3836" s="44" t="s">
        <v>25467</v>
      </c>
      <c r="F3836" s="4" t="s">
        <v>13183</v>
      </c>
      <c r="G3836" s="4" t="s">
        <v>13184</v>
      </c>
      <c r="H3836" s="44"/>
      <c r="I3836" s="4" t="s">
        <v>700</v>
      </c>
      <c r="J3836" s="6" t="s">
        <v>700</v>
      </c>
      <c r="K3836" s="45">
        <v>1</v>
      </c>
      <c r="L3836" s="4" t="s">
        <v>756</v>
      </c>
      <c r="M3836" s="104" t="s">
        <v>26647</v>
      </c>
      <c r="N3836" s="45">
        <v>2220500</v>
      </c>
      <c r="O3836" s="4" t="s">
        <v>4226</v>
      </c>
      <c r="P3836" s="4" t="s">
        <v>1097</v>
      </c>
      <c r="Q3836" s="4">
        <v>210</v>
      </c>
      <c r="R3836" s="4">
        <v>4</v>
      </c>
      <c r="S3836" s="4" t="s">
        <v>11223</v>
      </c>
      <c r="T3836" s="4">
        <v>2</v>
      </c>
      <c r="U3836" s="4">
        <v>5</v>
      </c>
      <c r="W3836" s="4" t="s">
        <v>12969</v>
      </c>
      <c r="X3836" s="4" t="s">
        <v>12970</v>
      </c>
      <c r="Y3836" s="45">
        <v>0</v>
      </c>
      <c r="AA3836" s="4">
        <v>1</v>
      </c>
      <c r="AB3836" s="4">
        <v>100</v>
      </c>
      <c r="AC3836" s="4">
        <v>1</v>
      </c>
      <c r="AD3836" s="4">
        <v>1</v>
      </c>
      <c r="AE3836" s="45" t="s">
        <v>16461</v>
      </c>
      <c r="AF3836" s="45" t="s">
        <v>16457</v>
      </c>
      <c r="AG3836" s="45" t="s">
        <v>16459</v>
      </c>
      <c r="AH3836" s="45" t="s">
        <v>16453</v>
      </c>
      <c r="AI3836" s="45" t="s">
        <v>16455</v>
      </c>
      <c r="AJ3836" s="63" t="s">
        <v>20407</v>
      </c>
      <c r="AK3836" s="63" t="s">
        <v>20408</v>
      </c>
      <c r="AL3836" s="45">
        <v>0</v>
      </c>
      <c r="AM3836" s="43">
        <f>IF(AND(L3836="WEAPON",OR(R3836=0,R3836=1,R3836=2)),[1]装备基础and强化!$V$7,IF(AND(L3836="LEFTRING",OR(R3836=0,R3836=1,R3836=2)),[1]装备基础and强化!$W$7,IF(AND(L3836="RIGHTRING",OR(R3836=0,R3836=1,R3836=2)),[1]装备基础and强化!$X$7,IF(AND(L3836="NECKLACE",OR(R3836=0,R3836=1,R3836=2)),[1]装备基础and强化!$Y$7,0))))</f>
        <v>0</v>
      </c>
      <c r="AN3836" s="43">
        <f>IF(AND(L3836="WEAPON",OR(R3836=3,R3836=4)),[1]装备基础and强化!$V$11,IF(AND(L3836="LEFTRING",OR(R3836=3,R3836=4)),[1]装备基础and强化!$W$11,IF(AND(L3836="RIGHTRING",OR(R3836=3,R3836=4)),[1]装备基础and强化!$X$11,IF(AND(L3836="NECKLACE",OR(R3836=3,R3836=4)),[1]装备基础and强化!$Y$11,0))))</f>
        <v>0</v>
      </c>
      <c r="AO3836" s="43">
        <f>IF(AND(L3836="BELT",T3836=1),[1]装备基础and强化!$AA$7,IF(AND(L3836="PANTS",T3836=1),[1]装备基础and强化!$AB$7,IF(AND(L3836="SHOES",T3836=1),[1]装备基础and强化!$AC$7,IF(AND(L3836="CLOTHES",T3836=1),[1]装备基础and强化!$AD$7,0))))</f>
        <v>0</v>
      </c>
      <c r="AP3836" s="43" t="e">
        <f>IF(AND(L3836="BELT",T3836=2),[1]装备基础and强化!$AF$7,IF(AND(L3836="PANTS",T3836=2),[1]装备基础and强化!$AG$7,IF(AND(L3836="SHOES",T3836=2),[1]装备基础and强化!$AH$7,IF(AND(L3836="CLOTHES",T3836=2),[1]装备基础and强化!$AI$7,0))))</f>
        <v>#REF!</v>
      </c>
      <c r="AQ3836" s="43">
        <f>IF(L3836="HAT",[1]装备基础and强化!$AK$7,IF(L3836="JADE",[1]装备基础and强化!$AK$7,0))</f>
        <v>0</v>
      </c>
      <c r="AR3836" s="43" t="e">
        <f t="shared" si="60"/>
        <v>#REF!</v>
      </c>
    </row>
    <row r="3837" spans="1:44" x14ac:dyDescent="0.15">
      <c r="A3837" s="43"/>
      <c r="B3837" s="5" t="s">
        <v>13185</v>
      </c>
      <c r="C3837" s="12">
        <v>23833</v>
      </c>
      <c r="D3837" s="5" t="s">
        <v>13170</v>
      </c>
      <c r="E3837" s="44" t="s">
        <v>25468</v>
      </c>
      <c r="F3837" s="4" t="s">
        <v>13186</v>
      </c>
      <c r="G3837" s="4" t="s">
        <v>13187</v>
      </c>
      <c r="H3837" s="44"/>
      <c r="I3837" s="4" t="s">
        <v>700</v>
      </c>
      <c r="J3837" s="6" t="s">
        <v>700</v>
      </c>
      <c r="K3837" s="45">
        <v>1</v>
      </c>
      <c r="L3837" s="4" t="s">
        <v>756</v>
      </c>
      <c r="M3837" s="104" t="s">
        <v>26648</v>
      </c>
      <c r="N3837" s="45">
        <v>2220600</v>
      </c>
      <c r="O3837" s="4" t="s">
        <v>15265</v>
      </c>
      <c r="P3837" s="4" t="s">
        <v>1097</v>
      </c>
      <c r="Q3837" s="4">
        <v>210</v>
      </c>
      <c r="R3837" s="4">
        <v>4</v>
      </c>
      <c r="S3837" s="4" t="s">
        <v>11223</v>
      </c>
      <c r="T3837" s="4">
        <v>2</v>
      </c>
      <c r="U3837" s="4">
        <v>6</v>
      </c>
      <c r="W3837" s="4" t="s">
        <v>12969</v>
      </c>
      <c r="X3837" s="4" t="s">
        <v>12970</v>
      </c>
      <c r="Y3837" s="45">
        <v>0</v>
      </c>
      <c r="AA3837" s="4">
        <v>1</v>
      </c>
      <c r="AB3837" s="4">
        <v>100</v>
      </c>
      <c r="AC3837" s="4">
        <v>1</v>
      </c>
      <c r="AD3837" s="4">
        <v>1</v>
      </c>
      <c r="AE3837" s="45" t="s">
        <v>16461</v>
      </c>
      <c r="AF3837" s="45" t="s">
        <v>16457</v>
      </c>
      <c r="AG3837" s="45" t="s">
        <v>16459</v>
      </c>
      <c r="AH3837" s="45" t="s">
        <v>16453</v>
      </c>
      <c r="AI3837" s="45" t="s">
        <v>16455</v>
      </c>
      <c r="AJ3837" s="63" t="s">
        <v>20407</v>
      </c>
      <c r="AK3837" s="63" t="s">
        <v>20408</v>
      </c>
      <c r="AL3837" s="4">
        <v>0</v>
      </c>
      <c r="AM3837" s="43">
        <f>IF(AND(L3837="WEAPON",OR(R3837=0,R3837=1,R3837=2)),[1]装备基础and强化!$V$7,IF(AND(L3837="LEFTRING",OR(R3837=0,R3837=1,R3837=2)),[1]装备基础and强化!$W$7,IF(AND(L3837="RIGHTRING",OR(R3837=0,R3837=1,R3837=2)),[1]装备基础and强化!$X$7,IF(AND(L3837="NECKLACE",OR(R3837=0,R3837=1,R3837=2)),[1]装备基础and强化!$Y$7,0))))</f>
        <v>0</v>
      </c>
      <c r="AN3837" s="43">
        <f>IF(AND(L3837="WEAPON",OR(R3837=3,R3837=4)),[1]装备基础and强化!$V$11,IF(AND(L3837="LEFTRING",OR(R3837=3,R3837=4)),[1]装备基础and强化!$W$11,IF(AND(L3837="RIGHTRING",OR(R3837=3,R3837=4)),[1]装备基础and强化!$X$11,IF(AND(L3837="NECKLACE",OR(R3837=3,R3837=4)),[1]装备基础and强化!$Y$11,0))))</f>
        <v>0</v>
      </c>
      <c r="AO3837" s="43">
        <f>IF(AND(L3837="BELT",T3837=1),[1]装备基础and强化!$AA$7,IF(AND(L3837="PANTS",T3837=1),[1]装备基础and强化!$AB$7,IF(AND(L3837="SHOES",T3837=1),[1]装备基础and强化!$AC$7,IF(AND(L3837="CLOTHES",T3837=1),[1]装备基础and强化!$AD$7,0))))</f>
        <v>0</v>
      </c>
      <c r="AP3837" s="43" t="e">
        <f>IF(AND(L3837="BELT",T3837=2),[1]装备基础and强化!$AF$7,IF(AND(L3837="PANTS",T3837=2),[1]装备基础and强化!$AG$7,IF(AND(L3837="SHOES",T3837=2),[1]装备基础and强化!$AH$7,IF(AND(L3837="CLOTHES",T3837=2),[1]装备基础and强化!$AI$7,0))))</f>
        <v>#REF!</v>
      </c>
      <c r="AQ3837" s="43">
        <f>IF(L3837="HAT",[1]装备基础and强化!$AK$7,IF(L3837="JADE",[1]装备基础and强化!$AK$7,0))</f>
        <v>0</v>
      </c>
      <c r="AR3837" s="43" t="e">
        <f t="shared" si="60"/>
        <v>#REF!</v>
      </c>
    </row>
    <row r="3838" spans="1:44" x14ac:dyDescent="0.15">
      <c r="A3838" s="43"/>
      <c r="B3838" s="5" t="s">
        <v>13188</v>
      </c>
      <c r="C3838" s="12">
        <v>23834</v>
      </c>
      <c r="D3838" s="5" t="s">
        <v>13170</v>
      </c>
      <c r="E3838" s="44" t="s">
        <v>25469</v>
      </c>
      <c r="F3838" s="4" t="s">
        <v>13189</v>
      </c>
      <c r="G3838" s="4" t="s">
        <v>13190</v>
      </c>
      <c r="H3838" s="44"/>
      <c r="I3838" s="4" t="s">
        <v>700</v>
      </c>
      <c r="J3838" s="6" t="s">
        <v>700</v>
      </c>
      <c r="K3838" s="45">
        <v>1</v>
      </c>
      <c r="L3838" s="4" t="s">
        <v>756</v>
      </c>
      <c r="M3838" s="104" t="s">
        <v>26649</v>
      </c>
      <c r="N3838" s="45">
        <v>2220700</v>
      </c>
      <c r="O3838" s="4" t="s">
        <v>15489</v>
      </c>
      <c r="P3838" s="4" t="s">
        <v>1097</v>
      </c>
      <c r="Q3838" s="4">
        <v>210</v>
      </c>
      <c r="R3838" s="4">
        <v>4</v>
      </c>
      <c r="S3838" s="4" t="s">
        <v>11223</v>
      </c>
      <c r="T3838" s="4">
        <v>2</v>
      </c>
      <c r="U3838" s="4">
        <v>7</v>
      </c>
      <c r="W3838" s="4" t="s">
        <v>12969</v>
      </c>
      <c r="X3838" s="4" t="s">
        <v>12970</v>
      </c>
      <c r="Y3838" s="45">
        <v>0</v>
      </c>
      <c r="AA3838" s="4">
        <v>1</v>
      </c>
      <c r="AB3838" s="4">
        <v>100</v>
      </c>
      <c r="AC3838" s="4">
        <v>1</v>
      </c>
      <c r="AD3838" s="4">
        <v>1</v>
      </c>
      <c r="AE3838" s="45" t="s">
        <v>16461</v>
      </c>
      <c r="AF3838" s="45" t="s">
        <v>16457</v>
      </c>
      <c r="AG3838" s="45" t="s">
        <v>16459</v>
      </c>
      <c r="AH3838" s="45" t="s">
        <v>16453</v>
      </c>
      <c r="AI3838" s="45" t="s">
        <v>16455</v>
      </c>
      <c r="AJ3838" s="63" t="s">
        <v>20407</v>
      </c>
      <c r="AK3838" s="63" t="s">
        <v>20408</v>
      </c>
      <c r="AL3838" s="45">
        <v>0</v>
      </c>
      <c r="AM3838" s="43">
        <f>IF(AND(L3838="WEAPON",OR(R3838=0,R3838=1,R3838=2)),[1]装备基础and强化!$V$7,IF(AND(L3838="LEFTRING",OR(R3838=0,R3838=1,R3838=2)),[1]装备基础and强化!$W$7,IF(AND(L3838="RIGHTRING",OR(R3838=0,R3838=1,R3838=2)),[1]装备基础and强化!$X$7,IF(AND(L3838="NECKLACE",OR(R3838=0,R3838=1,R3838=2)),[1]装备基础and强化!$Y$7,0))))</f>
        <v>0</v>
      </c>
      <c r="AN3838" s="43">
        <f>IF(AND(L3838="WEAPON",OR(R3838=3,R3838=4)),[1]装备基础and强化!$V$11,IF(AND(L3838="LEFTRING",OR(R3838=3,R3838=4)),[1]装备基础and强化!$W$11,IF(AND(L3838="RIGHTRING",OR(R3838=3,R3838=4)),[1]装备基础and强化!$X$11,IF(AND(L3838="NECKLACE",OR(R3838=3,R3838=4)),[1]装备基础and强化!$Y$11,0))))</f>
        <v>0</v>
      </c>
      <c r="AO3838" s="43">
        <f>IF(AND(L3838="BELT",T3838=1),[1]装备基础and强化!$AA$7,IF(AND(L3838="PANTS",T3838=1),[1]装备基础and强化!$AB$7,IF(AND(L3838="SHOES",T3838=1),[1]装备基础and强化!$AC$7,IF(AND(L3838="CLOTHES",T3838=1),[1]装备基础and强化!$AD$7,0))))</f>
        <v>0</v>
      </c>
      <c r="AP3838" s="43" t="e">
        <f>IF(AND(L3838="BELT",T3838=2),[1]装备基础and强化!$AF$7,IF(AND(L3838="PANTS",T3838=2),[1]装备基础and强化!$AG$7,IF(AND(L3838="SHOES",T3838=2),[1]装备基础and强化!$AH$7,IF(AND(L3838="CLOTHES",T3838=2),[1]装备基础and强化!$AI$7,0))))</f>
        <v>#REF!</v>
      </c>
      <c r="AQ3838" s="43">
        <f>IF(L3838="HAT",[1]装备基础and强化!$AK$7,IF(L3838="JADE",[1]装备基础and强化!$AK$7,0))</f>
        <v>0</v>
      </c>
      <c r="AR3838" s="43" t="e">
        <f t="shared" si="60"/>
        <v>#REF!</v>
      </c>
    </row>
    <row r="3839" spans="1:44" x14ac:dyDescent="0.15">
      <c r="A3839" s="43"/>
      <c r="B3839" s="5" t="s">
        <v>13191</v>
      </c>
      <c r="C3839" s="12">
        <v>23835</v>
      </c>
      <c r="D3839" s="5" t="s">
        <v>13170</v>
      </c>
      <c r="E3839" s="44" t="s">
        <v>25470</v>
      </c>
      <c r="F3839" s="4" t="s">
        <v>13192</v>
      </c>
      <c r="G3839" s="4" t="s">
        <v>13193</v>
      </c>
      <c r="H3839" s="44"/>
      <c r="I3839" s="4" t="s">
        <v>700</v>
      </c>
      <c r="J3839" s="6" t="s">
        <v>700</v>
      </c>
      <c r="K3839" s="45">
        <v>1</v>
      </c>
      <c r="L3839" s="4" t="s">
        <v>756</v>
      </c>
      <c r="M3839" s="104" t="s">
        <v>26650</v>
      </c>
      <c r="N3839" s="45">
        <v>2220800</v>
      </c>
      <c r="O3839" s="4" t="s">
        <v>15490</v>
      </c>
      <c r="P3839" s="4" t="s">
        <v>1097</v>
      </c>
      <c r="Q3839" s="4">
        <v>210</v>
      </c>
      <c r="R3839" s="4">
        <v>4</v>
      </c>
      <c r="S3839" s="4" t="s">
        <v>11223</v>
      </c>
      <c r="T3839" s="4">
        <v>2</v>
      </c>
      <c r="U3839" s="4">
        <v>8</v>
      </c>
      <c r="W3839" s="4" t="s">
        <v>12969</v>
      </c>
      <c r="X3839" s="4" t="s">
        <v>12970</v>
      </c>
      <c r="Y3839" s="45">
        <v>0</v>
      </c>
      <c r="AA3839" s="4">
        <v>1</v>
      </c>
      <c r="AB3839" s="4">
        <v>100</v>
      </c>
      <c r="AC3839" s="4">
        <v>1</v>
      </c>
      <c r="AD3839" s="4">
        <v>1</v>
      </c>
      <c r="AE3839" s="45" t="s">
        <v>16461</v>
      </c>
      <c r="AF3839" s="45" t="s">
        <v>16457</v>
      </c>
      <c r="AG3839" s="45" t="s">
        <v>16459</v>
      </c>
      <c r="AH3839" s="45" t="s">
        <v>16453</v>
      </c>
      <c r="AI3839" s="45" t="s">
        <v>16455</v>
      </c>
      <c r="AJ3839" s="63" t="s">
        <v>20407</v>
      </c>
      <c r="AK3839" s="63" t="s">
        <v>20408</v>
      </c>
      <c r="AL3839" s="4">
        <v>0</v>
      </c>
      <c r="AM3839" s="43">
        <f>IF(AND(L3839="WEAPON",OR(R3839=0,R3839=1,R3839=2)),[1]装备基础and强化!$V$7,IF(AND(L3839="LEFTRING",OR(R3839=0,R3839=1,R3839=2)),[1]装备基础and强化!$W$7,IF(AND(L3839="RIGHTRING",OR(R3839=0,R3839=1,R3839=2)),[1]装备基础and强化!$X$7,IF(AND(L3839="NECKLACE",OR(R3839=0,R3839=1,R3839=2)),[1]装备基础and强化!$Y$7,0))))</f>
        <v>0</v>
      </c>
      <c r="AN3839" s="43">
        <f>IF(AND(L3839="WEAPON",OR(R3839=3,R3839=4)),[1]装备基础and强化!$V$11,IF(AND(L3839="LEFTRING",OR(R3839=3,R3839=4)),[1]装备基础and强化!$W$11,IF(AND(L3839="RIGHTRING",OR(R3839=3,R3839=4)),[1]装备基础and强化!$X$11,IF(AND(L3839="NECKLACE",OR(R3839=3,R3839=4)),[1]装备基础and强化!$Y$11,0))))</f>
        <v>0</v>
      </c>
      <c r="AO3839" s="43">
        <f>IF(AND(L3839="BELT",T3839=1),[1]装备基础and强化!$AA$7,IF(AND(L3839="PANTS",T3839=1),[1]装备基础and强化!$AB$7,IF(AND(L3839="SHOES",T3839=1),[1]装备基础and强化!$AC$7,IF(AND(L3839="CLOTHES",T3839=1),[1]装备基础and强化!$AD$7,0))))</f>
        <v>0</v>
      </c>
      <c r="AP3839" s="43" t="e">
        <f>IF(AND(L3839="BELT",T3839=2),[1]装备基础and强化!$AF$7,IF(AND(L3839="PANTS",T3839=2),[1]装备基础and强化!$AG$7,IF(AND(L3839="SHOES",T3839=2),[1]装备基础and强化!$AH$7,IF(AND(L3839="CLOTHES",T3839=2),[1]装备基础and强化!$AI$7,0))))</f>
        <v>#REF!</v>
      </c>
      <c r="AQ3839" s="43">
        <f>IF(L3839="HAT",[1]装备基础and强化!$AK$7,IF(L3839="JADE",[1]装备基础and强化!$AK$7,0))</f>
        <v>0</v>
      </c>
      <c r="AR3839" s="43" t="e">
        <f t="shared" si="60"/>
        <v>#REF!</v>
      </c>
    </row>
    <row r="3840" spans="1:44" x14ac:dyDescent="0.15">
      <c r="A3840" s="43"/>
      <c r="B3840" s="5" t="s">
        <v>13194</v>
      </c>
      <c r="C3840" s="12">
        <v>23836</v>
      </c>
      <c r="D3840" s="5" t="s">
        <v>13195</v>
      </c>
      <c r="E3840" s="44" t="s">
        <v>25471</v>
      </c>
      <c r="F3840" s="4" t="s">
        <v>13196</v>
      </c>
      <c r="G3840" s="4" t="s">
        <v>13197</v>
      </c>
      <c r="H3840" s="44"/>
      <c r="I3840" s="4" t="s">
        <v>700</v>
      </c>
      <c r="J3840" s="6" t="s">
        <v>700</v>
      </c>
      <c r="K3840" s="45">
        <v>1</v>
      </c>
      <c r="L3840" s="4" t="s">
        <v>756</v>
      </c>
      <c r="M3840" s="104" t="s">
        <v>26651</v>
      </c>
      <c r="N3840" s="45">
        <v>2250100</v>
      </c>
      <c r="O3840" s="4" t="s">
        <v>9167</v>
      </c>
      <c r="P3840" s="4" t="s">
        <v>1097</v>
      </c>
      <c r="Q3840" s="4">
        <v>240</v>
      </c>
      <c r="R3840" s="4">
        <v>4</v>
      </c>
      <c r="S3840" s="4" t="s">
        <v>11252</v>
      </c>
      <c r="T3840" s="4">
        <v>2</v>
      </c>
      <c r="U3840" s="4">
        <v>1</v>
      </c>
      <c r="W3840" s="4" t="s">
        <v>12996</v>
      </c>
      <c r="X3840" s="4" t="s">
        <v>12997</v>
      </c>
      <c r="Y3840" s="45">
        <v>0</v>
      </c>
      <c r="AA3840" s="4">
        <v>1</v>
      </c>
      <c r="AB3840" s="4">
        <v>100</v>
      </c>
      <c r="AC3840" s="4">
        <v>1</v>
      </c>
      <c r="AD3840" s="4">
        <v>1</v>
      </c>
      <c r="AE3840" s="45" t="s">
        <v>16461</v>
      </c>
      <c r="AF3840" s="45" t="s">
        <v>16457</v>
      </c>
      <c r="AG3840" s="45" t="s">
        <v>16459</v>
      </c>
      <c r="AH3840" s="45" t="s">
        <v>16453</v>
      </c>
      <c r="AI3840" s="45" t="s">
        <v>16455</v>
      </c>
      <c r="AJ3840" s="63" t="s">
        <v>20407</v>
      </c>
      <c r="AK3840" s="63" t="s">
        <v>20408</v>
      </c>
      <c r="AL3840" s="45">
        <v>0</v>
      </c>
      <c r="AM3840" s="43">
        <f>IF(AND(L3840="WEAPON",OR(R3840=0,R3840=1,R3840=2)),[1]装备基础and强化!$V$7,IF(AND(L3840="LEFTRING",OR(R3840=0,R3840=1,R3840=2)),[1]装备基础and强化!$W$7,IF(AND(L3840="RIGHTRING",OR(R3840=0,R3840=1,R3840=2)),[1]装备基础and强化!$X$7,IF(AND(L3840="NECKLACE",OR(R3840=0,R3840=1,R3840=2)),[1]装备基础and强化!$Y$7,0))))</f>
        <v>0</v>
      </c>
      <c r="AN3840" s="43">
        <f>IF(AND(L3840="WEAPON",OR(R3840=3,R3840=4)),[1]装备基础and强化!$V$11,IF(AND(L3840="LEFTRING",OR(R3840=3,R3840=4)),[1]装备基础and强化!$W$11,IF(AND(L3840="RIGHTRING",OR(R3840=3,R3840=4)),[1]装备基础and强化!$X$11,IF(AND(L3840="NECKLACE",OR(R3840=3,R3840=4)),[1]装备基础and强化!$Y$11,0))))</f>
        <v>0</v>
      </c>
      <c r="AO3840" s="43">
        <f>IF(AND(L3840="BELT",T3840=1),[1]装备基础and强化!$AA$7,IF(AND(L3840="PANTS",T3840=1),[1]装备基础and强化!$AB$7,IF(AND(L3840="SHOES",T3840=1),[1]装备基础and强化!$AC$7,IF(AND(L3840="CLOTHES",T3840=1),[1]装备基础and强化!$AD$7,0))))</f>
        <v>0</v>
      </c>
      <c r="AP3840" s="43" t="e">
        <f>IF(AND(L3840="BELT",T3840=2),[1]装备基础and强化!$AF$7,IF(AND(L3840="PANTS",T3840=2),[1]装备基础and强化!$AG$7,IF(AND(L3840="SHOES",T3840=2),[1]装备基础and强化!$AH$7,IF(AND(L3840="CLOTHES",T3840=2),[1]装备基础and强化!$AI$7,0))))</f>
        <v>#REF!</v>
      </c>
      <c r="AQ3840" s="43">
        <f>IF(L3840="HAT",[1]装备基础and强化!$AK$7,IF(L3840="JADE",[1]装备基础and强化!$AK$7,0))</f>
        <v>0</v>
      </c>
      <c r="AR3840" s="43" t="e">
        <f t="shared" si="60"/>
        <v>#REF!</v>
      </c>
    </row>
    <row r="3841" spans="1:44" x14ac:dyDescent="0.15">
      <c r="A3841" s="43"/>
      <c r="B3841" s="5" t="s">
        <v>13198</v>
      </c>
      <c r="C3841" s="12">
        <v>23837</v>
      </c>
      <c r="D3841" s="5" t="s">
        <v>13195</v>
      </c>
      <c r="E3841" s="44" t="s">
        <v>25472</v>
      </c>
      <c r="F3841" s="4" t="s">
        <v>13199</v>
      </c>
      <c r="G3841" s="4" t="s">
        <v>13200</v>
      </c>
      <c r="H3841" s="44"/>
      <c r="I3841" s="4" t="s">
        <v>700</v>
      </c>
      <c r="J3841" s="6" t="s">
        <v>700</v>
      </c>
      <c r="K3841" s="45">
        <v>1</v>
      </c>
      <c r="L3841" s="4" t="s">
        <v>756</v>
      </c>
      <c r="M3841" s="104" t="s">
        <v>26652</v>
      </c>
      <c r="N3841" s="45">
        <v>2250200</v>
      </c>
      <c r="O3841" s="4" t="s">
        <v>9197</v>
      </c>
      <c r="P3841" s="4" t="s">
        <v>1097</v>
      </c>
      <c r="Q3841" s="4">
        <v>240</v>
      </c>
      <c r="R3841" s="4">
        <v>4</v>
      </c>
      <c r="S3841" s="4" t="s">
        <v>11252</v>
      </c>
      <c r="T3841" s="4">
        <v>2</v>
      </c>
      <c r="U3841" s="4">
        <v>2</v>
      </c>
      <c r="W3841" s="4" t="s">
        <v>12996</v>
      </c>
      <c r="X3841" s="4" t="s">
        <v>12997</v>
      </c>
      <c r="Y3841" s="45">
        <v>0</v>
      </c>
      <c r="AA3841" s="4">
        <v>1</v>
      </c>
      <c r="AB3841" s="4">
        <v>100</v>
      </c>
      <c r="AC3841" s="4">
        <v>1</v>
      </c>
      <c r="AD3841" s="4">
        <v>1</v>
      </c>
      <c r="AE3841" s="45" t="s">
        <v>16461</v>
      </c>
      <c r="AF3841" s="45" t="s">
        <v>16457</v>
      </c>
      <c r="AG3841" s="45" t="s">
        <v>16459</v>
      </c>
      <c r="AH3841" s="45" t="s">
        <v>16453</v>
      </c>
      <c r="AI3841" s="45" t="s">
        <v>16455</v>
      </c>
      <c r="AJ3841" s="63" t="s">
        <v>20407</v>
      </c>
      <c r="AK3841" s="63" t="s">
        <v>20408</v>
      </c>
      <c r="AL3841" s="4">
        <v>0</v>
      </c>
      <c r="AM3841" s="43">
        <f>IF(AND(L3841="WEAPON",OR(R3841=0,R3841=1,R3841=2)),[1]装备基础and强化!$V$7,IF(AND(L3841="LEFTRING",OR(R3841=0,R3841=1,R3841=2)),[1]装备基础and强化!$W$7,IF(AND(L3841="RIGHTRING",OR(R3841=0,R3841=1,R3841=2)),[1]装备基础and强化!$X$7,IF(AND(L3841="NECKLACE",OR(R3841=0,R3841=1,R3841=2)),[1]装备基础and强化!$Y$7,0))))</f>
        <v>0</v>
      </c>
      <c r="AN3841" s="43">
        <f>IF(AND(L3841="WEAPON",OR(R3841=3,R3841=4)),[1]装备基础and强化!$V$11,IF(AND(L3841="LEFTRING",OR(R3841=3,R3841=4)),[1]装备基础and强化!$W$11,IF(AND(L3841="RIGHTRING",OR(R3841=3,R3841=4)),[1]装备基础and强化!$X$11,IF(AND(L3841="NECKLACE",OR(R3841=3,R3841=4)),[1]装备基础and强化!$Y$11,0))))</f>
        <v>0</v>
      </c>
      <c r="AO3841" s="43">
        <f>IF(AND(L3841="BELT",T3841=1),[1]装备基础and强化!$AA$7,IF(AND(L3841="PANTS",T3841=1),[1]装备基础and强化!$AB$7,IF(AND(L3841="SHOES",T3841=1),[1]装备基础and强化!$AC$7,IF(AND(L3841="CLOTHES",T3841=1),[1]装备基础and强化!$AD$7,0))))</f>
        <v>0</v>
      </c>
      <c r="AP3841" s="43" t="e">
        <f>IF(AND(L3841="BELT",T3841=2),[1]装备基础and强化!$AF$7,IF(AND(L3841="PANTS",T3841=2),[1]装备基础and强化!$AG$7,IF(AND(L3841="SHOES",T3841=2),[1]装备基础and强化!$AH$7,IF(AND(L3841="CLOTHES",T3841=2),[1]装备基础and强化!$AI$7,0))))</f>
        <v>#REF!</v>
      </c>
      <c r="AQ3841" s="43">
        <f>IF(L3841="HAT",[1]装备基础and强化!$AK$7,IF(L3841="JADE",[1]装备基础and强化!$AK$7,0))</f>
        <v>0</v>
      </c>
      <c r="AR3841" s="43" t="e">
        <f t="shared" si="60"/>
        <v>#REF!</v>
      </c>
    </row>
    <row r="3842" spans="1:44" x14ac:dyDescent="0.15">
      <c r="A3842" s="43"/>
      <c r="B3842" s="5" t="s">
        <v>13201</v>
      </c>
      <c r="C3842" s="12">
        <v>23838</v>
      </c>
      <c r="D3842" s="5" t="s">
        <v>13195</v>
      </c>
      <c r="E3842" s="44" t="s">
        <v>25473</v>
      </c>
      <c r="F3842" s="4" t="s">
        <v>13202</v>
      </c>
      <c r="G3842" s="4" t="s">
        <v>13203</v>
      </c>
      <c r="H3842" s="44"/>
      <c r="I3842" s="4" t="s">
        <v>700</v>
      </c>
      <c r="J3842" s="6" t="s">
        <v>700</v>
      </c>
      <c r="K3842" s="45">
        <v>1</v>
      </c>
      <c r="L3842" s="4" t="s">
        <v>756</v>
      </c>
      <c r="M3842" s="104" t="s">
        <v>26653</v>
      </c>
      <c r="N3842" s="45">
        <v>2250300</v>
      </c>
      <c r="O3842" s="4" t="s">
        <v>13593</v>
      </c>
      <c r="P3842" s="4" t="s">
        <v>1097</v>
      </c>
      <c r="Q3842" s="4">
        <v>240</v>
      </c>
      <c r="R3842" s="4">
        <v>4</v>
      </c>
      <c r="S3842" s="4" t="s">
        <v>11252</v>
      </c>
      <c r="T3842" s="4">
        <v>2</v>
      </c>
      <c r="U3842" s="4">
        <v>3</v>
      </c>
      <c r="W3842" s="4" t="s">
        <v>12996</v>
      </c>
      <c r="X3842" s="4" t="s">
        <v>12997</v>
      </c>
      <c r="Y3842" s="45">
        <v>0</v>
      </c>
      <c r="AA3842" s="4">
        <v>1</v>
      </c>
      <c r="AB3842" s="4">
        <v>100</v>
      </c>
      <c r="AC3842" s="4">
        <v>1</v>
      </c>
      <c r="AD3842" s="4">
        <v>1</v>
      </c>
      <c r="AE3842" s="45" t="s">
        <v>16461</v>
      </c>
      <c r="AF3842" s="45" t="s">
        <v>16457</v>
      </c>
      <c r="AG3842" s="45" t="s">
        <v>16459</v>
      </c>
      <c r="AH3842" s="45" t="s">
        <v>16453</v>
      </c>
      <c r="AI3842" s="45" t="s">
        <v>16455</v>
      </c>
      <c r="AJ3842" s="63" t="s">
        <v>20407</v>
      </c>
      <c r="AK3842" s="63" t="s">
        <v>20408</v>
      </c>
      <c r="AL3842" s="45">
        <v>0</v>
      </c>
      <c r="AM3842" s="43">
        <f>IF(AND(L3842="WEAPON",OR(R3842=0,R3842=1,R3842=2)),[1]装备基础and强化!$V$7,IF(AND(L3842="LEFTRING",OR(R3842=0,R3842=1,R3842=2)),[1]装备基础and强化!$W$7,IF(AND(L3842="RIGHTRING",OR(R3842=0,R3842=1,R3842=2)),[1]装备基础and强化!$X$7,IF(AND(L3842="NECKLACE",OR(R3842=0,R3842=1,R3842=2)),[1]装备基础and强化!$Y$7,0))))</f>
        <v>0</v>
      </c>
      <c r="AN3842" s="43">
        <f>IF(AND(L3842="WEAPON",OR(R3842=3,R3842=4)),[1]装备基础and强化!$V$11,IF(AND(L3842="LEFTRING",OR(R3842=3,R3842=4)),[1]装备基础and强化!$W$11,IF(AND(L3842="RIGHTRING",OR(R3842=3,R3842=4)),[1]装备基础and强化!$X$11,IF(AND(L3842="NECKLACE",OR(R3842=3,R3842=4)),[1]装备基础and强化!$Y$11,0))))</f>
        <v>0</v>
      </c>
      <c r="AO3842" s="43">
        <f>IF(AND(L3842="BELT",T3842=1),[1]装备基础and强化!$AA$7,IF(AND(L3842="PANTS",T3842=1),[1]装备基础and强化!$AB$7,IF(AND(L3842="SHOES",T3842=1),[1]装备基础and强化!$AC$7,IF(AND(L3842="CLOTHES",T3842=1),[1]装备基础and强化!$AD$7,0))))</f>
        <v>0</v>
      </c>
      <c r="AP3842" s="43" t="e">
        <f>IF(AND(L3842="BELT",T3842=2),[1]装备基础and强化!$AF$7,IF(AND(L3842="PANTS",T3842=2),[1]装备基础and强化!$AG$7,IF(AND(L3842="SHOES",T3842=2),[1]装备基础and强化!$AH$7,IF(AND(L3842="CLOTHES",T3842=2),[1]装备基础and强化!$AI$7,0))))</f>
        <v>#REF!</v>
      </c>
      <c r="AQ3842" s="43">
        <f>IF(L3842="HAT",[1]装备基础and强化!$AK$7,IF(L3842="JADE",[1]装备基础and强化!$AK$7,0))</f>
        <v>0</v>
      </c>
      <c r="AR3842" s="43" t="e">
        <f t="shared" si="60"/>
        <v>#REF!</v>
      </c>
    </row>
    <row r="3843" spans="1:44" x14ac:dyDescent="0.15">
      <c r="A3843" s="43"/>
      <c r="B3843" s="5" t="s">
        <v>13204</v>
      </c>
      <c r="C3843" s="12">
        <v>23839</v>
      </c>
      <c r="D3843" s="5" t="s">
        <v>13195</v>
      </c>
      <c r="E3843" s="44" t="s">
        <v>25474</v>
      </c>
      <c r="F3843" s="4" t="s">
        <v>13205</v>
      </c>
      <c r="G3843" s="4" t="s">
        <v>13206</v>
      </c>
      <c r="H3843" s="44"/>
      <c r="I3843" s="4" t="s">
        <v>700</v>
      </c>
      <c r="J3843" s="6" t="s">
        <v>700</v>
      </c>
      <c r="K3843" s="45">
        <v>1</v>
      </c>
      <c r="L3843" s="4" t="s">
        <v>756</v>
      </c>
      <c r="M3843" s="104" t="s">
        <v>26654</v>
      </c>
      <c r="N3843" s="45">
        <v>2250400</v>
      </c>
      <c r="O3843" s="4" t="s">
        <v>15491</v>
      </c>
      <c r="P3843" s="4" t="s">
        <v>1097</v>
      </c>
      <c r="Q3843" s="4">
        <v>240</v>
      </c>
      <c r="R3843" s="4">
        <v>4</v>
      </c>
      <c r="S3843" s="4" t="s">
        <v>11252</v>
      </c>
      <c r="T3843" s="4">
        <v>2</v>
      </c>
      <c r="U3843" s="4">
        <v>4</v>
      </c>
      <c r="W3843" s="4" t="s">
        <v>12996</v>
      </c>
      <c r="X3843" s="4" t="s">
        <v>12997</v>
      </c>
      <c r="Y3843" s="45">
        <v>0</v>
      </c>
      <c r="AA3843" s="4">
        <v>1</v>
      </c>
      <c r="AB3843" s="4">
        <v>100</v>
      </c>
      <c r="AC3843" s="4">
        <v>1</v>
      </c>
      <c r="AD3843" s="4">
        <v>1</v>
      </c>
      <c r="AE3843" s="45" t="s">
        <v>16461</v>
      </c>
      <c r="AF3843" s="45" t="s">
        <v>16457</v>
      </c>
      <c r="AG3843" s="45" t="s">
        <v>16459</v>
      </c>
      <c r="AH3843" s="45" t="s">
        <v>16453</v>
      </c>
      <c r="AI3843" s="45" t="s">
        <v>16455</v>
      </c>
      <c r="AJ3843" s="63" t="s">
        <v>20407</v>
      </c>
      <c r="AK3843" s="63" t="s">
        <v>20408</v>
      </c>
      <c r="AL3843" s="4">
        <v>0</v>
      </c>
      <c r="AM3843" s="43">
        <f>IF(AND(L3843="WEAPON",OR(R3843=0,R3843=1,R3843=2)),[1]装备基础and强化!$V$7,IF(AND(L3843="LEFTRING",OR(R3843=0,R3843=1,R3843=2)),[1]装备基础and强化!$W$7,IF(AND(L3843="RIGHTRING",OR(R3843=0,R3843=1,R3843=2)),[1]装备基础and强化!$X$7,IF(AND(L3843="NECKLACE",OR(R3843=0,R3843=1,R3843=2)),[1]装备基础and强化!$Y$7,0))))</f>
        <v>0</v>
      </c>
      <c r="AN3843" s="43">
        <f>IF(AND(L3843="WEAPON",OR(R3843=3,R3843=4)),[1]装备基础and强化!$V$11,IF(AND(L3843="LEFTRING",OR(R3843=3,R3843=4)),[1]装备基础and强化!$W$11,IF(AND(L3843="RIGHTRING",OR(R3843=3,R3843=4)),[1]装备基础and强化!$X$11,IF(AND(L3843="NECKLACE",OR(R3843=3,R3843=4)),[1]装备基础and强化!$Y$11,0))))</f>
        <v>0</v>
      </c>
      <c r="AO3843" s="43">
        <f>IF(AND(L3843="BELT",T3843=1),[1]装备基础and强化!$AA$7,IF(AND(L3843="PANTS",T3843=1),[1]装备基础and强化!$AB$7,IF(AND(L3843="SHOES",T3843=1),[1]装备基础and强化!$AC$7,IF(AND(L3843="CLOTHES",T3843=1),[1]装备基础and强化!$AD$7,0))))</f>
        <v>0</v>
      </c>
      <c r="AP3843" s="43" t="e">
        <f>IF(AND(L3843="BELT",T3843=2),[1]装备基础and强化!$AF$7,IF(AND(L3843="PANTS",T3843=2),[1]装备基础and强化!$AG$7,IF(AND(L3843="SHOES",T3843=2),[1]装备基础and强化!$AH$7,IF(AND(L3843="CLOTHES",T3843=2),[1]装备基础and强化!$AI$7,0))))</f>
        <v>#REF!</v>
      </c>
      <c r="AQ3843" s="43">
        <f>IF(L3843="HAT",[1]装备基础and强化!$AK$7,IF(L3843="JADE",[1]装备基础and强化!$AK$7,0))</f>
        <v>0</v>
      </c>
      <c r="AR3843" s="43" t="e">
        <f t="shared" si="60"/>
        <v>#REF!</v>
      </c>
    </row>
    <row r="3844" spans="1:44" x14ac:dyDescent="0.15">
      <c r="A3844" s="43"/>
      <c r="B3844" s="5" t="s">
        <v>13207</v>
      </c>
      <c r="C3844" s="12">
        <v>23840</v>
      </c>
      <c r="D3844" s="5" t="s">
        <v>13195</v>
      </c>
      <c r="E3844" s="44" t="s">
        <v>25475</v>
      </c>
      <c r="F3844" s="4" t="s">
        <v>13208</v>
      </c>
      <c r="G3844" s="4" t="s">
        <v>13209</v>
      </c>
      <c r="H3844" s="44"/>
      <c r="I3844" s="4" t="s">
        <v>700</v>
      </c>
      <c r="J3844" s="6" t="s">
        <v>700</v>
      </c>
      <c r="K3844" s="45">
        <v>1</v>
      </c>
      <c r="L3844" s="4" t="s">
        <v>756</v>
      </c>
      <c r="M3844" s="104" t="s">
        <v>26655</v>
      </c>
      <c r="N3844" s="45">
        <v>2250500</v>
      </c>
      <c r="O3844" s="4" t="s">
        <v>15492</v>
      </c>
      <c r="P3844" s="4" t="s">
        <v>1097</v>
      </c>
      <c r="Q3844" s="4">
        <v>240</v>
      </c>
      <c r="R3844" s="4">
        <v>4</v>
      </c>
      <c r="S3844" s="4" t="s">
        <v>11252</v>
      </c>
      <c r="T3844" s="4">
        <v>2</v>
      </c>
      <c r="U3844" s="4">
        <v>5</v>
      </c>
      <c r="W3844" s="4" t="s">
        <v>12996</v>
      </c>
      <c r="X3844" s="4" t="s">
        <v>12997</v>
      </c>
      <c r="Y3844" s="45">
        <v>0</v>
      </c>
      <c r="AA3844" s="4">
        <v>1</v>
      </c>
      <c r="AB3844" s="4">
        <v>100</v>
      </c>
      <c r="AC3844" s="4">
        <v>1</v>
      </c>
      <c r="AD3844" s="4">
        <v>1</v>
      </c>
      <c r="AE3844" s="45" t="s">
        <v>16461</v>
      </c>
      <c r="AF3844" s="45" t="s">
        <v>16457</v>
      </c>
      <c r="AG3844" s="45" t="s">
        <v>16459</v>
      </c>
      <c r="AH3844" s="45" t="s">
        <v>16453</v>
      </c>
      <c r="AI3844" s="45" t="s">
        <v>16455</v>
      </c>
      <c r="AJ3844" s="63" t="s">
        <v>20407</v>
      </c>
      <c r="AK3844" s="63" t="s">
        <v>20408</v>
      </c>
      <c r="AL3844" s="45">
        <v>0</v>
      </c>
      <c r="AM3844" s="43">
        <f>IF(AND(L3844="WEAPON",OR(R3844=0,R3844=1,R3844=2)),[1]装备基础and强化!$V$7,IF(AND(L3844="LEFTRING",OR(R3844=0,R3844=1,R3844=2)),[1]装备基础and强化!$W$7,IF(AND(L3844="RIGHTRING",OR(R3844=0,R3844=1,R3844=2)),[1]装备基础and强化!$X$7,IF(AND(L3844="NECKLACE",OR(R3844=0,R3844=1,R3844=2)),[1]装备基础and强化!$Y$7,0))))</f>
        <v>0</v>
      </c>
      <c r="AN3844" s="43">
        <f>IF(AND(L3844="WEAPON",OR(R3844=3,R3844=4)),[1]装备基础and强化!$V$11,IF(AND(L3844="LEFTRING",OR(R3844=3,R3844=4)),[1]装备基础and强化!$W$11,IF(AND(L3844="RIGHTRING",OR(R3844=3,R3844=4)),[1]装备基础and强化!$X$11,IF(AND(L3844="NECKLACE",OR(R3844=3,R3844=4)),[1]装备基础and强化!$Y$11,0))))</f>
        <v>0</v>
      </c>
      <c r="AO3844" s="43">
        <f>IF(AND(L3844="BELT",T3844=1),[1]装备基础and强化!$AA$7,IF(AND(L3844="PANTS",T3844=1),[1]装备基础and强化!$AB$7,IF(AND(L3844="SHOES",T3844=1),[1]装备基础and强化!$AC$7,IF(AND(L3844="CLOTHES",T3844=1),[1]装备基础and强化!$AD$7,0))))</f>
        <v>0</v>
      </c>
      <c r="AP3844" s="43" t="e">
        <f>IF(AND(L3844="BELT",T3844=2),[1]装备基础and强化!$AF$7,IF(AND(L3844="PANTS",T3844=2),[1]装备基础and强化!$AG$7,IF(AND(L3844="SHOES",T3844=2),[1]装备基础and强化!$AH$7,IF(AND(L3844="CLOTHES",T3844=2),[1]装备基础and强化!$AI$7,0))))</f>
        <v>#REF!</v>
      </c>
      <c r="AQ3844" s="43">
        <f>IF(L3844="HAT",[1]装备基础and强化!$AK$7,IF(L3844="JADE",[1]装备基础and强化!$AK$7,0))</f>
        <v>0</v>
      </c>
      <c r="AR3844" s="43" t="e">
        <f t="shared" si="60"/>
        <v>#REF!</v>
      </c>
    </row>
    <row r="3845" spans="1:44" x14ac:dyDescent="0.15">
      <c r="A3845" s="43"/>
      <c r="B3845" s="5" t="s">
        <v>13210</v>
      </c>
      <c r="C3845" s="12">
        <v>23841</v>
      </c>
      <c r="D3845" s="5" t="s">
        <v>13195</v>
      </c>
      <c r="E3845" s="44" t="s">
        <v>25476</v>
      </c>
      <c r="F3845" s="4" t="s">
        <v>13211</v>
      </c>
      <c r="G3845" s="4" t="s">
        <v>13212</v>
      </c>
      <c r="H3845" s="44"/>
      <c r="I3845" s="4" t="s">
        <v>700</v>
      </c>
      <c r="J3845" s="6" t="s">
        <v>700</v>
      </c>
      <c r="K3845" s="45">
        <v>1</v>
      </c>
      <c r="L3845" s="4" t="s">
        <v>756</v>
      </c>
      <c r="M3845" s="104" t="s">
        <v>26656</v>
      </c>
      <c r="N3845" s="45">
        <v>2250600</v>
      </c>
      <c r="O3845" s="4" t="s">
        <v>15270</v>
      </c>
      <c r="P3845" s="4" t="s">
        <v>1097</v>
      </c>
      <c r="Q3845" s="4">
        <v>240</v>
      </c>
      <c r="R3845" s="4">
        <v>4</v>
      </c>
      <c r="S3845" s="4" t="s">
        <v>11252</v>
      </c>
      <c r="T3845" s="4">
        <v>2</v>
      </c>
      <c r="U3845" s="4">
        <v>6</v>
      </c>
      <c r="W3845" s="4" t="s">
        <v>12996</v>
      </c>
      <c r="X3845" s="4" t="s">
        <v>12997</v>
      </c>
      <c r="Y3845" s="45">
        <v>0</v>
      </c>
      <c r="AA3845" s="4">
        <v>1</v>
      </c>
      <c r="AB3845" s="4">
        <v>100</v>
      </c>
      <c r="AC3845" s="4">
        <v>1</v>
      </c>
      <c r="AD3845" s="4">
        <v>1</v>
      </c>
      <c r="AE3845" s="45" t="s">
        <v>16461</v>
      </c>
      <c r="AF3845" s="45" t="s">
        <v>16457</v>
      </c>
      <c r="AG3845" s="45" t="s">
        <v>16459</v>
      </c>
      <c r="AH3845" s="45" t="s">
        <v>16453</v>
      </c>
      <c r="AI3845" s="45" t="s">
        <v>16455</v>
      </c>
      <c r="AJ3845" s="63" t="s">
        <v>20407</v>
      </c>
      <c r="AK3845" s="63" t="s">
        <v>20408</v>
      </c>
      <c r="AL3845" s="4">
        <v>0</v>
      </c>
      <c r="AM3845" s="43">
        <f>IF(AND(L3845="WEAPON",OR(R3845=0,R3845=1,R3845=2)),[1]装备基础and强化!$V$7,IF(AND(L3845="LEFTRING",OR(R3845=0,R3845=1,R3845=2)),[1]装备基础and强化!$W$7,IF(AND(L3845="RIGHTRING",OR(R3845=0,R3845=1,R3845=2)),[1]装备基础and强化!$X$7,IF(AND(L3845="NECKLACE",OR(R3845=0,R3845=1,R3845=2)),[1]装备基础and强化!$Y$7,0))))</f>
        <v>0</v>
      </c>
      <c r="AN3845" s="43">
        <f>IF(AND(L3845="WEAPON",OR(R3845=3,R3845=4)),[1]装备基础and强化!$V$11,IF(AND(L3845="LEFTRING",OR(R3845=3,R3845=4)),[1]装备基础and强化!$W$11,IF(AND(L3845="RIGHTRING",OR(R3845=3,R3845=4)),[1]装备基础and强化!$X$11,IF(AND(L3845="NECKLACE",OR(R3845=3,R3845=4)),[1]装备基础and强化!$Y$11,0))))</f>
        <v>0</v>
      </c>
      <c r="AO3845" s="43">
        <f>IF(AND(L3845="BELT",T3845=1),[1]装备基础and强化!$AA$7,IF(AND(L3845="PANTS",T3845=1),[1]装备基础and强化!$AB$7,IF(AND(L3845="SHOES",T3845=1),[1]装备基础and强化!$AC$7,IF(AND(L3845="CLOTHES",T3845=1),[1]装备基础and强化!$AD$7,0))))</f>
        <v>0</v>
      </c>
      <c r="AP3845" s="43" t="e">
        <f>IF(AND(L3845="BELT",T3845=2),[1]装备基础and强化!$AF$7,IF(AND(L3845="PANTS",T3845=2),[1]装备基础and强化!$AG$7,IF(AND(L3845="SHOES",T3845=2),[1]装备基础and强化!$AH$7,IF(AND(L3845="CLOTHES",T3845=2),[1]装备基础and强化!$AI$7,0))))</f>
        <v>#REF!</v>
      </c>
      <c r="AQ3845" s="43">
        <f>IF(L3845="HAT",[1]装备基础and强化!$AK$7,IF(L3845="JADE",[1]装备基础and强化!$AK$7,0))</f>
        <v>0</v>
      </c>
      <c r="AR3845" s="43" t="e">
        <f t="shared" si="60"/>
        <v>#REF!</v>
      </c>
    </row>
    <row r="3846" spans="1:44" x14ac:dyDescent="0.15">
      <c r="A3846" s="43"/>
      <c r="B3846" s="5" t="s">
        <v>13213</v>
      </c>
      <c r="C3846" s="12">
        <v>23842</v>
      </c>
      <c r="D3846" s="5" t="s">
        <v>13195</v>
      </c>
      <c r="E3846" s="44" t="s">
        <v>25477</v>
      </c>
      <c r="F3846" s="4" t="s">
        <v>13214</v>
      </c>
      <c r="G3846" s="4" t="s">
        <v>13215</v>
      </c>
      <c r="H3846" s="44"/>
      <c r="I3846" s="4" t="s">
        <v>700</v>
      </c>
      <c r="J3846" s="6" t="s">
        <v>700</v>
      </c>
      <c r="K3846" s="45">
        <v>1</v>
      </c>
      <c r="L3846" s="4" t="s">
        <v>756</v>
      </c>
      <c r="M3846" s="104" t="s">
        <v>26657</v>
      </c>
      <c r="N3846" s="45">
        <v>2250700</v>
      </c>
      <c r="O3846" s="4" t="s">
        <v>15493</v>
      </c>
      <c r="P3846" s="4" t="s">
        <v>1097</v>
      </c>
      <c r="Q3846" s="4">
        <v>240</v>
      </c>
      <c r="R3846" s="4">
        <v>4</v>
      </c>
      <c r="S3846" s="4" t="s">
        <v>11252</v>
      </c>
      <c r="T3846" s="4">
        <v>2</v>
      </c>
      <c r="U3846" s="4">
        <v>7</v>
      </c>
      <c r="W3846" s="4" t="s">
        <v>12996</v>
      </c>
      <c r="X3846" s="4" t="s">
        <v>12997</v>
      </c>
      <c r="Y3846" s="45">
        <v>0</v>
      </c>
      <c r="AA3846" s="4">
        <v>1</v>
      </c>
      <c r="AB3846" s="4">
        <v>100</v>
      </c>
      <c r="AC3846" s="4">
        <v>1</v>
      </c>
      <c r="AD3846" s="4">
        <v>1</v>
      </c>
      <c r="AE3846" s="45" t="s">
        <v>16461</v>
      </c>
      <c r="AF3846" s="45" t="s">
        <v>16457</v>
      </c>
      <c r="AG3846" s="45" t="s">
        <v>16459</v>
      </c>
      <c r="AH3846" s="45" t="s">
        <v>16453</v>
      </c>
      <c r="AI3846" s="45" t="s">
        <v>16455</v>
      </c>
      <c r="AJ3846" s="63" t="s">
        <v>20407</v>
      </c>
      <c r="AK3846" s="63" t="s">
        <v>20408</v>
      </c>
      <c r="AL3846" s="45">
        <v>0</v>
      </c>
      <c r="AM3846" s="43">
        <f>IF(AND(L3846="WEAPON",OR(R3846=0,R3846=1,R3846=2)),[1]装备基础and强化!$V$7,IF(AND(L3846="LEFTRING",OR(R3846=0,R3846=1,R3846=2)),[1]装备基础and强化!$W$7,IF(AND(L3846="RIGHTRING",OR(R3846=0,R3846=1,R3846=2)),[1]装备基础and强化!$X$7,IF(AND(L3846="NECKLACE",OR(R3846=0,R3846=1,R3846=2)),[1]装备基础and强化!$Y$7,0))))</f>
        <v>0</v>
      </c>
      <c r="AN3846" s="43">
        <f>IF(AND(L3846="WEAPON",OR(R3846=3,R3846=4)),[1]装备基础and强化!$V$11,IF(AND(L3846="LEFTRING",OR(R3846=3,R3846=4)),[1]装备基础and强化!$W$11,IF(AND(L3846="RIGHTRING",OR(R3846=3,R3846=4)),[1]装备基础and强化!$X$11,IF(AND(L3846="NECKLACE",OR(R3846=3,R3846=4)),[1]装备基础and强化!$Y$11,0))))</f>
        <v>0</v>
      </c>
      <c r="AO3846" s="43">
        <f>IF(AND(L3846="BELT",T3846=1),[1]装备基础and强化!$AA$7,IF(AND(L3846="PANTS",T3846=1),[1]装备基础and强化!$AB$7,IF(AND(L3846="SHOES",T3846=1),[1]装备基础and强化!$AC$7,IF(AND(L3846="CLOTHES",T3846=1),[1]装备基础and强化!$AD$7,0))))</f>
        <v>0</v>
      </c>
      <c r="AP3846" s="43" t="e">
        <f>IF(AND(L3846="BELT",T3846=2),[1]装备基础and强化!$AF$7,IF(AND(L3846="PANTS",T3846=2),[1]装备基础and强化!$AG$7,IF(AND(L3846="SHOES",T3846=2),[1]装备基础and强化!$AH$7,IF(AND(L3846="CLOTHES",T3846=2),[1]装备基础and强化!$AI$7,0))))</f>
        <v>#REF!</v>
      </c>
      <c r="AQ3846" s="43">
        <f>IF(L3846="HAT",[1]装备基础and强化!$AK$7,IF(L3846="JADE",[1]装备基础and强化!$AK$7,0))</f>
        <v>0</v>
      </c>
      <c r="AR3846" s="43" t="e">
        <f t="shared" si="60"/>
        <v>#REF!</v>
      </c>
    </row>
    <row r="3847" spans="1:44" x14ac:dyDescent="0.15">
      <c r="A3847" s="43"/>
      <c r="B3847" s="5" t="s">
        <v>13216</v>
      </c>
      <c r="C3847" s="12">
        <v>23843</v>
      </c>
      <c r="D3847" s="5" t="s">
        <v>13195</v>
      </c>
      <c r="E3847" s="44" t="s">
        <v>25478</v>
      </c>
      <c r="F3847" s="4" t="s">
        <v>13217</v>
      </c>
      <c r="G3847" s="4" t="s">
        <v>13218</v>
      </c>
      <c r="H3847" s="44"/>
      <c r="I3847" s="4" t="s">
        <v>700</v>
      </c>
      <c r="J3847" s="6" t="s">
        <v>700</v>
      </c>
      <c r="K3847" s="45">
        <v>1</v>
      </c>
      <c r="L3847" s="4" t="s">
        <v>756</v>
      </c>
      <c r="M3847" s="104" t="s">
        <v>26658</v>
      </c>
      <c r="N3847" s="45">
        <v>2250800</v>
      </c>
      <c r="O3847" s="4" t="s">
        <v>15494</v>
      </c>
      <c r="P3847" s="4" t="s">
        <v>1097</v>
      </c>
      <c r="Q3847" s="4">
        <v>240</v>
      </c>
      <c r="R3847" s="4">
        <v>4</v>
      </c>
      <c r="S3847" s="4" t="s">
        <v>11252</v>
      </c>
      <c r="T3847" s="4">
        <v>2</v>
      </c>
      <c r="U3847" s="4">
        <v>8</v>
      </c>
      <c r="W3847" s="4" t="s">
        <v>12996</v>
      </c>
      <c r="X3847" s="4" t="s">
        <v>12997</v>
      </c>
      <c r="Y3847" s="45">
        <v>0</v>
      </c>
      <c r="AA3847" s="4">
        <v>1</v>
      </c>
      <c r="AB3847" s="4">
        <v>100</v>
      </c>
      <c r="AC3847" s="4">
        <v>1</v>
      </c>
      <c r="AD3847" s="4">
        <v>1</v>
      </c>
      <c r="AE3847" s="45" t="s">
        <v>16461</v>
      </c>
      <c r="AF3847" s="45" t="s">
        <v>16457</v>
      </c>
      <c r="AG3847" s="45" t="s">
        <v>16459</v>
      </c>
      <c r="AH3847" s="45" t="s">
        <v>16453</v>
      </c>
      <c r="AI3847" s="45" t="s">
        <v>16455</v>
      </c>
      <c r="AJ3847" s="63" t="s">
        <v>20407</v>
      </c>
      <c r="AK3847" s="63" t="s">
        <v>20408</v>
      </c>
      <c r="AL3847" s="4">
        <v>0</v>
      </c>
      <c r="AM3847" s="43">
        <f>IF(AND(L3847="WEAPON",OR(R3847=0,R3847=1,R3847=2)),[1]装备基础and强化!$V$7,IF(AND(L3847="LEFTRING",OR(R3847=0,R3847=1,R3847=2)),[1]装备基础and强化!$W$7,IF(AND(L3847="RIGHTRING",OR(R3847=0,R3847=1,R3847=2)),[1]装备基础and强化!$X$7,IF(AND(L3847="NECKLACE",OR(R3847=0,R3847=1,R3847=2)),[1]装备基础and强化!$Y$7,0))))</f>
        <v>0</v>
      </c>
      <c r="AN3847" s="43">
        <f>IF(AND(L3847="WEAPON",OR(R3847=3,R3847=4)),[1]装备基础and强化!$V$11,IF(AND(L3847="LEFTRING",OR(R3847=3,R3847=4)),[1]装备基础and强化!$W$11,IF(AND(L3847="RIGHTRING",OR(R3847=3,R3847=4)),[1]装备基础and强化!$X$11,IF(AND(L3847="NECKLACE",OR(R3847=3,R3847=4)),[1]装备基础and强化!$Y$11,0))))</f>
        <v>0</v>
      </c>
      <c r="AO3847" s="43">
        <f>IF(AND(L3847="BELT",T3847=1),[1]装备基础and强化!$AA$7,IF(AND(L3847="PANTS",T3847=1),[1]装备基础and强化!$AB$7,IF(AND(L3847="SHOES",T3847=1),[1]装备基础and强化!$AC$7,IF(AND(L3847="CLOTHES",T3847=1),[1]装备基础and强化!$AD$7,0))))</f>
        <v>0</v>
      </c>
      <c r="AP3847" s="43" t="e">
        <f>IF(AND(L3847="BELT",T3847=2),[1]装备基础and强化!$AF$7,IF(AND(L3847="PANTS",T3847=2),[1]装备基础and强化!$AG$7,IF(AND(L3847="SHOES",T3847=2),[1]装备基础and强化!$AH$7,IF(AND(L3847="CLOTHES",T3847=2),[1]装备基础and强化!$AI$7,0))))</f>
        <v>#REF!</v>
      </c>
      <c r="AQ3847" s="43">
        <f>IF(L3847="HAT",[1]装备基础and强化!$AK$7,IF(L3847="JADE",[1]装备基础and强化!$AK$7,0))</f>
        <v>0</v>
      </c>
      <c r="AR3847" s="43" t="e">
        <f t="shared" si="60"/>
        <v>#REF!</v>
      </c>
    </row>
    <row r="3848" spans="1:44" x14ac:dyDescent="0.15">
      <c r="A3848" s="43"/>
      <c r="B3848" s="5" t="s">
        <v>13219</v>
      </c>
      <c r="C3848" s="12">
        <v>23844</v>
      </c>
      <c r="D3848" s="5" t="s">
        <v>13220</v>
      </c>
      <c r="E3848" s="44" t="s">
        <v>25479</v>
      </c>
      <c r="F3848" s="4" t="s">
        <v>13221</v>
      </c>
      <c r="G3848" s="4" t="s">
        <v>13222</v>
      </c>
      <c r="H3848" s="44"/>
      <c r="I3848" s="4" t="s">
        <v>700</v>
      </c>
      <c r="J3848" s="6" t="s">
        <v>700</v>
      </c>
      <c r="K3848" s="45">
        <v>1</v>
      </c>
      <c r="L3848" s="4" t="s">
        <v>714</v>
      </c>
      <c r="M3848" s="104" t="s">
        <v>19334</v>
      </c>
      <c r="N3848" s="45">
        <v>220100</v>
      </c>
      <c r="O3848" s="4" t="s">
        <v>6177</v>
      </c>
      <c r="P3848" s="4" t="s">
        <v>8842</v>
      </c>
      <c r="Q3848" s="4">
        <v>30</v>
      </c>
      <c r="R3848" s="4">
        <v>4</v>
      </c>
      <c r="S3848" s="4" t="s">
        <v>11033</v>
      </c>
      <c r="T3848" s="4">
        <v>1</v>
      </c>
      <c r="U3848" s="4">
        <v>1</v>
      </c>
      <c r="W3848" s="4" t="s">
        <v>13223</v>
      </c>
      <c r="X3848" s="4" t="s">
        <v>13224</v>
      </c>
      <c r="Y3848" s="45">
        <v>0</v>
      </c>
      <c r="Z3848" s="4" t="s">
        <v>13225</v>
      </c>
      <c r="AA3848" s="4">
        <v>1</v>
      </c>
      <c r="AB3848" s="4">
        <v>100</v>
      </c>
      <c r="AC3848" s="4">
        <v>1</v>
      </c>
      <c r="AD3848" s="4">
        <v>1</v>
      </c>
      <c r="AE3848" s="45" t="s">
        <v>16461</v>
      </c>
      <c r="AF3848" s="45" t="s">
        <v>16457</v>
      </c>
      <c r="AG3848" s="45" t="s">
        <v>16459</v>
      </c>
      <c r="AH3848" s="45" t="s">
        <v>16453</v>
      </c>
      <c r="AI3848" s="45" t="s">
        <v>16455</v>
      </c>
      <c r="AJ3848" s="63" t="s">
        <v>20384</v>
      </c>
      <c r="AK3848" s="63" t="s">
        <v>20384</v>
      </c>
      <c r="AL3848" s="45">
        <v>0</v>
      </c>
      <c r="AM3848" s="43">
        <f>IF(AND(L3848="WEAPON",OR(R3848=0,R3848=1,R3848=2)),[1]装备基础and强化!$V$7,IF(AND(L3848="LEFTRING",OR(R3848=0,R3848=1,R3848=2)),[1]装备基础and强化!$W$7,IF(AND(L3848="RIGHTRING",OR(R3848=0,R3848=1,R3848=2)),[1]装备基础and强化!$X$7,IF(AND(L3848="NECKLACE",OR(R3848=0,R3848=1,R3848=2)),[1]装备基础and强化!$Y$7,0))))</f>
        <v>0</v>
      </c>
      <c r="AN3848" s="43">
        <f>IF(AND(L3848="WEAPON",OR(R3848=3,R3848=4)),[1]装备基础and强化!$V$11,IF(AND(L3848="LEFTRING",OR(R3848=3,R3848=4)),[1]装备基础and强化!$W$11,IF(AND(L3848="RIGHTRING",OR(R3848=3,R3848=4)),[1]装备基础and强化!$X$11,IF(AND(L3848="NECKLACE",OR(R3848=3,R3848=4)),[1]装备基础and强化!$Y$11,0))))</f>
        <v>0</v>
      </c>
      <c r="AO3848" s="43" t="e">
        <f>IF(AND(L3848="BELT",T3848=1),[1]装备基础and强化!$AA$7,IF(AND(L3848="PANTS",T3848=1),[1]装备基础and强化!$AB$7,IF(AND(L3848="SHOES",T3848=1),[1]装备基础and强化!$AC$7,IF(AND(L3848="CLOTHES",T3848=1),[1]装备基础and强化!$AD$7,0))))</f>
        <v>#REF!</v>
      </c>
      <c r="AP3848" s="43">
        <f>IF(AND(L3848="BELT",T3848=2),[1]装备基础and强化!$AF$7,IF(AND(L3848="PANTS",T3848=2),[1]装备基础and强化!$AG$7,IF(AND(L3848="SHOES",T3848=2),[1]装备基础and强化!$AH$7,IF(AND(L3848="CLOTHES",T3848=2),[1]装备基础and强化!$AI$7,0))))</f>
        <v>0</v>
      </c>
      <c r="AQ3848" s="43">
        <f>IF(L3848="HAT",[1]装备基础and强化!$AK$7,IF(L3848="JADE",[1]装备基础and强化!$AK$7,0))</f>
        <v>0</v>
      </c>
      <c r="AR3848" s="43" t="e">
        <f t="shared" si="60"/>
        <v>#REF!</v>
      </c>
    </row>
    <row r="3849" spans="1:44" x14ac:dyDescent="0.15">
      <c r="A3849" s="43"/>
      <c r="B3849" s="5" t="s">
        <v>13226</v>
      </c>
      <c r="C3849" s="12">
        <v>23845</v>
      </c>
      <c r="D3849" s="5" t="s">
        <v>13220</v>
      </c>
      <c r="E3849" s="44" t="s">
        <v>25480</v>
      </c>
      <c r="F3849" s="4" t="s">
        <v>13227</v>
      </c>
      <c r="G3849" s="4" t="s">
        <v>13228</v>
      </c>
      <c r="H3849" s="44"/>
      <c r="I3849" s="4" t="s">
        <v>700</v>
      </c>
      <c r="J3849" s="6" t="s">
        <v>700</v>
      </c>
      <c r="K3849" s="45">
        <v>1</v>
      </c>
      <c r="L3849" s="4" t="s">
        <v>714</v>
      </c>
      <c r="M3849" s="104" t="s">
        <v>19335</v>
      </c>
      <c r="N3849" s="45">
        <v>220200</v>
      </c>
      <c r="O3849" s="4" t="s">
        <v>2462</v>
      </c>
      <c r="P3849" s="4" t="s">
        <v>8842</v>
      </c>
      <c r="Q3849" s="4">
        <v>30</v>
      </c>
      <c r="R3849" s="4">
        <v>4</v>
      </c>
      <c r="S3849" s="4" t="s">
        <v>11033</v>
      </c>
      <c r="T3849" s="4">
        <v>1</v>
      </c>
      <c r="U3849" s="4">
        <v>2</v>
      </c>
      <c r="W3849" s="4" t="s">
        <v>13223</v>
      </c>
      <c r="X3849" s="4" t="s">
        <v>13224</v>
      </c>
      <c r="Y3849" s="45">
        <v>0</v>
      </c>
      <c r="Z3849" s="4" t="s">
        <v>13225</v>
      </c>
      <c r="AA3849" s="4">
        <v>1</v>
      </c>
      <c r="AB3849" s="4">
        <v>100</v>
      </c>
      <c r="AC3849" s="4">
        <v>1</v>
      </c>
      <c r="AD3849" s="4">
        <v>1</v>
      </c>
      <c r="AE3849" s="45" t="s">
        <v>16461</v>
      </c>
      <c r="AF3849" s="45" t="s">
        <v>16457</v>
      </c>
      <c r="AG3849" s="45" t="s">
        <v>16459</v>
      </c>
      <c r="AH3849" s="45" t="s">
        <v>16453</v>
      </c>
      <c r="AI3849" s="45" t="s">
        <v>16455</v>
      </c>
      <c r="AJ3849" s="63" t="s">
        <v>20384</v>
      </c>
      <c r="AK3849" s="63" t="s">
        <v>20384</v>
      </c>
      <c r="AL3849" s="4">
        <v>0</v>
      </c>
      <c r="AM3849" s="43">
        <f>IF(AND(L3849="WEAPON",OR(R3849=0,R3849=1,R3849=2)),[1]装备基础and强化!$V$7,IF(AND(L3849="LEFTRING",OR(R3849=0,R3849=1,R3849=2)),[1]装备基础and强化!$W$7,IF(AND(L3849="RIGHTRING",OR(R3849=0,R3849=1,R3849=2)),[1]装备基础and强化!$X$7,IF(AND(L3849="NECKLACE",OR(R3849=0,R3849=1,R3849=2)),[1]装备基础and强化!$Y$7,0))))</f>
        <v>0</v>
      </c>
      <c r="AN3849" s="43">
        <f>IF(AND(L3849="WEAPON",OR(R3849=3,R3849=4)),[1]装备基础and强化!$V$11,IF(AND(L3849="LEFTRING",OR(R3849=3,R3849=4)),[1]装备基础and强化!$W$11,IF(AND(L3849="RIGHTRING",OR(R3849=3,R3849=4)),[1]装备基础and强化!$X$11,IF(AND(L3849="NECKLACE",OR(R3849=3,R3849=4)),[1]装备基础and强化!$Y$11,0))))</f>
        <v>0</v>
      </c>
      <c r="AO3849" s="43" t="e">
        <f>IF(AND(L3849="BELT",T3849=1),[1]装备基础and强化!$AA$7,IF(AND(L3849="PANTS",T3849=1),[1]装备基础and强化!$AB$7,IF(AND(L3849="SHOES",T3849=1),[1]装备基础and强化!$AC$7,IF(AND(L3849="CLOTHES",T3849=1),[1]装备基础and强化!$AD$7,0))))</f>
        <v>#REF!</v>
      </c>
      <c r="AP3849" s="43">
        <f>IF(AND(L3849="BELT",T3849=2),[1]装备基础and强化!$AF$7,IF(AND(L3849="PANTS",T3849=2),[1]装备基础and强化!$AG$7,IF(AND(L3849="SHOES",T3849=2),[1]装备基础and强化!$AH$7,IF(AND(L3849="CLOTHES",T3849=2),[1]装备基础and强化!$AI$7,0))))</f>
        <v>0</v>
      </c>
      <c r="AQ3849" s="43">
        <f>IF(L3849="HAT",[1]装备基础and强化!$AK$7,IF(L3849="JADE",[1]装备基础and强化!$AK$7,0))</f>
        <v>0</v>
      </c>
      <c r="AR3849" s="43" t="e">
        <f t="shared" si="60"/>
        <v>#REF!</v>
      </c>
    </row>
    <row r="3850" spans="1:44" x14ac:dyDescent="0.15">
      <c r="A3850" s="43"/>
      <c r="B3850" s="5" t="s">
        <v>13229</v>
      </c>
      <c r="C3850" s="12">
        <v>23846</v>
      </c>
      <c r="D3850" s="5" t="s">
        <v>13220</v>
      </c>
      <c r="E3850" s="44" t="s">
        <v>25481</v>
      </c>
      <c r="F3850" s="4" t="s">
        <v>13230</v>
      </c>
      <c r="G3850" s="4" t="s">
        <v>13231</v>
      </c>
      <c r="H3850" s="44"/>
      <c r="I3850" s="4" t="s">
        <v>700</v>
      </c>
      <c r="J3850" s="6" t="s">
        <v>700</v>
      </c>
      <c r="K3850" s="45">
        <v>1</v>
      </c>
      <c r="L3850" s="4" t="s">
        <v>714</v>
      </c>
      <c r="M3850" s="104" t="s">
        <v>19336</v>
      </c>
      <c r="N3850" s="45">
        <v>220300</v>
      </c>
      <c r="O3850" s="4" t="s">
        <v>2497</v>
      </c>
      <c r="P3850" s="4" t="s">
        <v>8842</v>
      </c>
      <c r="Q3850" s="4">
        <v>30</v>
      </c>
      <c r="R3850" s="4">
        <v>4</v>
      </c>
      <c r="S3850" s="4" t="s">
        <v>11033</v>
      </c>
      <c r="T3850" s="4">
        <v>1</v>
      </c>
      <c r="U3850" s="4">
        <v>3</v>
      </c>
      <c r="W3850" s="4" t="s">
        <v>13223</v>
      </c>
      <c r="X3850" s="4" t="s">
        <v>13224</v>
      </c>
      <c r="Y3850" s="45">
        <v>0</v>
      </c>
      <c r="Z3850" s="4" t="s">
        <v>13225</v>
      </c>
      <c r="AA3850" s="4">
        <v>1</v>
      </c>
      <c r="AB3850" s="4">
        <v>100</v>
      </c>
      <c r="AC3850" s="4">
        <v>1</v>
      </c>
      <c r="AD3850" s="4">
        <v>1</v>
      </c>
      <c r="AE3850" s="45" t="s">
        <v>16461</v>
      </c>
      <c r="AF3850" s="45" t="s">
        <v>16457</v>
      </c>
      <c r="AG3850" s="45" t="s">
        <v>16459</v>
      </c>
      <c r="AH3850" s="45" t="s">
        <v>16453</v>
      </c>
      <c r="AI3850" s="45" t="s">
        <v>16455</v>
      </c>
      <c r="AJ3850" s="63" t="s">
        <v>20384</v>
      </c>
      <c r="AK3850" s="63" t="s">
        <v>20384</v>
      </c>
      <c r="AL3850" s="45">
        <v>0</v>
      </c>
      <c r="AM3850" s="43">
        <f>IF(AND(L3850="WEAPON",OR(R3850=0,R3850=1,R3850=2)),[1]装备基础and强化!$V$7,IF(AND(L3850="LEFTRING",OR(R3850=0,R3850=1,R3850=2)),[1]装备基础and强化!$W$7,IF(AND(L3850="RIGHTRING",OR(R3850=0,R3850=1,R3850=2)),[1]装备基础and强化!$X$7,IF(AND(L3850="NECKLACE",OR(R3850=0,R3850=1,R3850=2)),[1]装备基础and强化!$Y$7,0))))</f>
        <v>0</v>
      </c>
      <c r="AN3850" s="43">
        <f>IF(AND(L3850="WEAPON",OR(R3850=3,R3850=4)),[1]装备基础and强化!$V$11,IF(AND(L3850="LEFTRING",OR(R3850=3,R3850=4)),[1]装备基础and强化!$W$11,IF(AND(L3850="RIGHTRING",OR(R3850=3,R3850=4)),[1]装备基础and强化!$X$11,IF(AND(L3850="NECKLACE",OR(R3850=3,R3850=4)),[1]装备基础and强化!$Y$11,0))))</f>
        <v>0</v>
      </c>
      <c r="AO3850" s="43" t="e">
        <f>IF(AND(L3850="BELT",T3850=1),[1]装备基础and强化!$AA$7,IF(AND(L3850="PANTS",T3850=1),[1]装备基础and强化!$AB$7,IF(AND(L3850="SHOES",T3850=1),[1]装备基础and强化!$AC$7,IF(AND(L3850="CLOTHES",T3850=1),[1]装备基础and强化!$AD$7,0))))</f>
        <v>#REF!</v>
      </c>
      <c r="AP3850" s="43">
        <f>IF(AND(L3850="BELT",T3850=2),[1]装备基础and强化!$AF$7,IF(AND(L3850="PANTS",T3850=2),[1]装备基础and强化!$AG$7,IF(AND(L3850="SHOES",T3850=2),[1]装备基础and强化!$AH$7,IF(AND(L3850="CLOTHES",T3850=2),[1]装备基础and强化!$AI$7,0))))</f>
        <v>0</v>
      </c>
      <c r="AQ3850" s="43">
        <f>IF(L3850="HAT",[1]装备基础and强化!$AK$7,IF(L3850="JADE",[1]装备基础and强化!$AK$7,0))</f>
        <v>0</v>
      </c>
      <c r="AR3850" s="43" t="e">
        <f t="shared" si="60"/>
        <v>#REF!</v>
      </c>
    </row>
    <row r="3851" spans="1:44" x14ac:dyDescent="0.15">
      <c r="A3851" s="43"/>
      <c r="B3851" s="5" t="s">
        <v>13232</v>
      </c>
      <c r="C3851" s="12">
        <v>23847</v>
      </c>
      <c r="D3851" s="5" t="s">
        <v>13220</v>
      </c>
      <c r="E3851" s="44" t="s">
        <v>25482</v>
      </c>
      <c r="F3851" s="4" t="s">
        <v>13233</v>
      </c>
      <c r="G3851" s="4" t="s">
        <v>13234</v>
      </c>
      <c r="H3851" s="44"/>
      <c r="I3851" s="4" t="s">
        <v>700</v>
      </c>
      <c r="J3851" s="6" t="s">
        <v>700</v>
      </c>
      <c r="K3851" s="45">
        <v>1</v>
      </c>
      <c r="L3851" s="4" t="s">
        <v>714</v>
      </c>
      <c r="M3851" s="104" t="s">
        <v>19337</v>
      </c>
      <c r="N3851" s="45">
        <v>220400</v>
      </c>
      <c r="O3851" s="4" t="s">
        <v>9311</v>
      </c>
      <c r="P3851" s="4" t="s">
        <v>8842</v>
      </c>
      <c r="Q3851" s="4">
        <v>30</v>
      </c>
      <c r="R3851" s="4">
        <v>4</v>
      </c>
      <c r="S3851" s="4" t="s">
        <v>11033</v>
      </c>
      <c r="T3851" s="4">
        <v>1</v>
      </c>
      <c r="U3851" s="4">
        <v>4</v>
      </c>
      <c r="W3851" s="4" t="s">
        <v>13223</v>
      </c>
      <c r="X3851" s="4" t="s">
        <v>13224</v>
      </c>
      <c r="Y3851" s="45">
        <v>0</v>
      </c>
      <c r="Z3851" s="4" t="s">
        <v>13225</v>
      </c>
      <c r="AA3851" s="4">
        <v>1</v>
      </c>
      <c r="AB3851" s="4">
        <v>100</v>
      </c>
      <c r="AC3851" s="4">
        <v>1</v>
      </c>
      <c r="AD3851" s="4">
        <v>1</v>
      </c>
      <c r="AE3851" s="45" t="s">
        <v>16461</v>
      </c>
      <c r="AF3851" s="45" t="s">
        <v>16457</v>
      </c>
      <c r="AG3851" s="45" t="s">
        <v>16459</v>
      </c>
      <c r="AH3851" s="45" t="s">
        <v>16453</v>
      </c>
      <c r="AI3851" s="45" t="s">
        <v>16455</v>
      </c>
      <c r="AJ3851" s="63" t="s">
        <v>20430</v>
      </c>
      <c r="AK3851" s="63" t="s">
        <v>20430</v>
      </c>
      <c r="AL3851" s="4">
        <v>0</v>
      </c>
      <c r="AM3851" s="43">
        <f>IF(AND(L3851="WEAPON",OR(R3851=0,R3851=1,R3851=2)),[1]装备基础and强化!$V$7,IF(AND(L3851="LEFTRING",OR(R3851=0,R3851=1,R3851=2)),[1]装备基础and强化!$W$7,IF(AND(L3851="RIGHTRING",OR(R3851=0,R3851=1,R3851=2)),[1]装备基础and强化!$X$7,IF(AND(L3851="NECKLACE",OR(R3851=0,R3851=1,R3851=2)),[1]装备基础and强化!$Y$7,0))))</f>
        <v>0</v>
      </c>
      <c r="AN3851" s="43">
        <f>IF(AND(L3851="WEAPON",OR(R3851=3,R3851=4)),[1]装备基础and强化!$V$11,IF(AND(L3851="LEFTRING",OR(R3851=3,R3851=4)),[1]装备基础and强化!$W$11,IF(AND(L3851="RIGHTRING",OR(R3851=3,R3851=4)),[1]装备基础and强化!$X$11,IF(AND(L3851="NECKLACE",OR(R3851=3,R3851=4)),[1]装备基础and强化!$Y$11,0))))</f>
        <v>0</v>
      </c>
      <c r="AO3851" s="43" t="e">
        <f>IF(AND(L3851="BELT",T3851=1),[1]装备基础and强化!$AA$7,IF(AND(L3851="PANTS",T3851=1),[1]装备基础and强化!$AB$7,IF(AND(L3851="SHOES",T3851=1),[1]装备基础and强化!$AC$7,IF(AND(L3851="CLOTHES",T3851=1),[1]装备基础and强化!$AD$7,0))))</f>
        <v>#REF!</v>
      </c>
      <c r="AP3851" s="43">
        <f>IF(AND(L3851="BELT",T3851=2),[1]装备基础and强化!$AF$7,IF(AND(L3851="PANTS",T3851=2),[1]装备基础and强化!$AG$7,IF(AND(L3851="SHOES",T3851=2),[1]装备基础and强化!$AH$7,IF(AND(L3851="CLOTHES",T3851=2),[1]装备基础and强化!$AI$7,0))))</f>
        <v>0</v>
      </c>
      <c r="AQ3851" s="43">
        <f>IF(L3851="HAT",[1]装备基础and强化!$AK$7,IF(L3851="JADE",[1]装备基础and强化!$AK$7,0))</f>
        <v>0</v>
      </c>
      <c r="AR3851" s="43" t="e">
        <f t="shared" si="60"/>
        <v>#REF!</v>
      </c>
    </row>
    <row r="3852" spans="1:44" x14ac:dyDescent="0.15">
      <c r="A3852" s="43"/>
      <c r="B3852" s="5" t="s">
        <v>13235</v>
      </c>
      <c r="C3852" s="12">
        <v>23848</v>
      </c>
      <c r="D3852" s="5" t="s">
        <v>13220</v>
      </c>
      <c r="E3852" s="44" t="s">
        <v>25483</v>
      </c>
      <c r="F3852" s="4" t="s">
        <v>13236</v>
      </c>
      <c r="G3852" s="4" t="s">
        <v>13237</v>
      </c>
      <c r="H3852" s="44"/>
      <c r="I3852" s="4" t="s">
        <v>700</v>
      </c>
      <c r="J3852" s="6" t="s">
        <v>700</v>
      </c>
      <c r="K3852" s="45">
        <v>1</v>
      </c>
      <c r="L3852" s="4" t="s">
        <v>714</v>
      </c>
      <c r="M3852" s="104" t="s">
        <v>19338</v>
      </c>
      <c r="N3852" s="45">
        <v>220500</v>
      </c>
      <c r="O3852" s="4" t="s">
        <v>3001</v>
      </c>
      <c r="P3852" s="4" t="s">
        <v>8842</v>
      </c>
      <c r="Q3852" s="4">
        <v>30</v>
      </c>
      <c r="R3852" s="4">
        <v>4</v>
      </c>
      <c r="S3852" s="4" t="s">
        <v>11033</v>
      </c>
      <c r="T3852" s="4">
        <v>1</v>
      </c>
      <c r="U3852" s="4">
        <v>5</v>
      </c>
      <c r="W3852" s="4" t="s">
        <v>13223</v>
      </c>
      <c r="X3852" s="4" t="s">
        <v>13224</v>
      </c>
      <c r="Y3852" s="45">
        <v>0</v>
      </c>
      <c r="Z3852" s="4" t="s">
        <v>13225</v>
      </c>
      <c r="AA3852" s="4">
        <v>1</v>
      </c>
      <c r="AB3852" s="4">
        <v>100</v>
      </c>
      <c r="AC3852" s="4">
        <v>1</v>
      </c>
      <c r="AD3852" s="4">
        <v>1</v>
      </c>
      <c r="AE3852" s="45" t="s">
        <v>16461</v>
      </c>
      <c r="AF3852" s="45" t="s">
        <v>16457</v>
      </c>
      <c r="AG3852" s="45" t="s">
        <v>16459</v>
      </c>
      <c r="AH3852" s="45" t="s">
        <v>16453</v>
      </c>
      <c r="AI3852" s="45" t="s">
        <v>16455</v>
      </c>
      <c r="AJ3852" s="63" t="s">
        <v>20430</v>
      </c>
      <c r="AK3852" s="63" t="s">
        <v>20430</v>
      </c>
      <c r="AL3852" s="45">
        <v>0</v>
      </c>
      <c r="AM3852" s="43">
        <f>IF(AND(L3852="WEAPON",OR(R3852=0,R3852=1,R3852=2)),[1]装备基础and强化!$V$7,IF(AND(L3852="LEFTRING",OR(R3852=0,R3852=1,R3852=2)),[1]装备基础and强化!$W$7,IF(AND(L3852="RIGHTRING",OR(R3852=0,R3852=1,R3852=2)),[1]装备基础and强化!$X$7,IF(AND(L3852="NECKLACE",OR(R3852=0,R3852=1,R3852=2)),[1]装备基础and强化!$Y$7,0))))</f>
        <v>0</v>
      </c>
      <c r="AN3852" s="43">
        <f>IF(AND(L3852="WEAPON",OR(R3852=3,R3852=4)),[1]装备基础and强化!$V$11,IF(AND(L3852="LEFTRING",OR(R3852=3,R3852=4)),[1]装备基础and强化!$W$11,IF(AND(L3852="RIGHTRING",OR(R3852=3,R3852=4)),[1]装备基础and强化!$X$11,IF(AND(L3852="NECKLACE",OR(R3852=3,R3852=4)),[1]装备基础and强化!$Y$11,0))))</f>
        <v>0</v>
      </c>
      <c r="AO3852" s="43" t="e">
        <f>IF(AND(L3852="BELT",T3852=1),[1]装备基础and强化!$AA$7,IF(AND(L3852="PANTS",T3852=1),[1]装备基础and强化!$AB$7,IF(AND(L3852="SHOES",T3852=1),[1]装备基础and强化!$AC$7,IF(AND(L3852="CLOTHES",T3852=1),[1]装备基础and强化!$AD$7,0))))</f>
        <v>#REF!</v>
      </c>
      <c r="AP3852" s="43">
        <f>IF(AND(L3852="BELT",T3852=2),[1]装备基础and强化!$AF$7,IF(AND(L3852="PANTS",T3852=2),[1]装备基础and强化!$AG$7,IF(AND(L3852="SHOES",T3852=2),[1]装备基础and强化!$AH$7,IF(AND(L3852="CLOTHES",T3852=2),[1]装备基础and强化!$AI$7,0))))</f>
        <v>0</v>
      </c>
      <c r="AQ3852" s="43">
        <f>IF(L3852="HAT",[1]装备基础and强化!$AK$7,IF(L3852="JADE",[1]装备基础and强化!$AK$7,0))</f>
        <v>0</v>
      </c>
      <c r="AR3852" s="43" t="e">
        <f t="shared" si="60"/>
        <v>#REF!</v>
      </c>
    </row>
    <row r="3853" spans="1:44" x14ac:dyDescent="0.15">
      <c r="A3853" s="43"/>
      <c r="B3853" s="5" t="s">
        <v>13238</v>
      </c>
      <c r="C3853" s="12">
        <v>23849</v>
      </c>
      <c r="D3853" s="5" t="s">
        <v>13220</v>
      </c>
      <c r="E3853" s="44" t="s">
        <v>25484</v>
      </c>
      <c r="F3853" s="4" t="s">
        <v>13239</v>
      </c>
      <c r="G3853" s="4" t="s">
        <v>13240</v>
      </c>
      <c r="H3853" s="44"/>
      <c r="I3853" s="4" t="s">
        <v>700</v>
      </c>
      <c r="J3853" s="6" t="s">
        <v>700</v>
      </c>
      <c r="K3853" s="45">
        <v>1</v>
      </c>
      <c r="L3853" s="4" t="s">
        <v>714</v>
      </c>
      <c r="M3853" s="104" t="s">
        <v>19339</v>
      </c>
      <c r="N3853" s="45">
        <v>220600</v>
      </c>
      <c r="O3853" s="4" t="s">
        <v>2513</v>
      </c>
      <c r="P3853" s="4" t="s">
        <v>8842</v>
      </c>
      <c r="Q3853" s="4">
        <v>30</v>
      </c>
      <c r="R3853" s="4">
        <v>4</v>
      </c>
      <c r="S3853" s="4" t="s">
        <v>11033</v>
      </c>
      <c r="T3853" s="4">
        <v>1</v>
      </c>
      <c r="U3853" s="4">
        <v>6</v>
      </c>
      <c r="W3853" s="4" t="s">
        <v>13223</v>
      </c>
      <c r="X3853" s="4" t="s">
        <v>13224</v>
      </c>
      <c r="Y3853" s="45">
        <v>0</v>
      </c>
      <c r="Z3853" s="4" t="s">
        <v>13225</v>
      </c>
      <c r="AA3853" s="4">
        <v>1</v>
      </c>
      <c r="AB3853" s="4">
        <v>100</v>
      </c>
      <c r="AC3853" s="4">
        <v>1</v>
      </c>
      <c r="AD3853" s="4">
        <v>1</v>
      </c>
      <c r="AE3853" s="45" t="s">
        <v>16461</v>
      </c>
      <c r="AF3853" s="45" t="s">
        <v>16457</v>
      </c>
      <c r="AG3853" s="45" t="s">
        <v>16459</v>
      </c>
      <c r="AH3853" s="45" t="s">
        <v>16453</v>
      </c>
      <c r="AI3853" s="45" t="s">
        <v>16455</v>
      </c>
      <c r="AJ3853" s="63" t="s">
        <v>20430</v>
      </c>
      <c r="AK3853" s="63" t="s">
        <v>20430</v>
      </c>
      <c r="AL3853" s="4">
        <v>0</v>
      </c>
      <c r="AM3853" s="43">
        <f>IF(AND(L3853="WEAPON",OR(R3853=0,R3853=1,R3853=2)),[1]装备基础and强化!$V$7,IF(AND(L3853="LEFTRING",OR(R3853=0,R3853=1,R3853=2)),[1]装备基础and强化!$W$7,IF(AND(L3853="RIGHTRING",OR(R3853=0,R3853=1,R3853=2)),[1]装备基础and强化!$X$7,IF(AND(L3853="NECKLACE",OR(R3853=0,R3853=1,R3853=2)),[1]装备基础and强化!$Y$7,0))))</f>
        <v>0</v>
      </c>
      <c r="AN3853" s="43">
        <f>IF(AND(L3853="WEAPON",OR(R3853=3,R3853=4)),[1]装备基础and强化!$V$11,IF(AND(L3853="LEFTRING",OR(R3853=3,R3853=4)),[1]装备基础and强化!$W$11,IF(AND(L3853="RIGHTRING",OR(R3853=3,R3853=4)),[1]装备基础and强化!$X$11,IF(AND(L3853="NECKLACE",OR(R3853=3,R3853=4)),[1]装备基础and强化!$Y$11,0))))</f>
        <v>0</v>
      </c>
      <c r="AO3853" s="43" t="e">
        <f>IF(AND(L3853="BELT",T3853=1),[1]装备基础and强化!$AA$7,IF(AND(L3853="PANTS",T3853=1),[1]装备基础and强化!$AB$7,IF(AND(L3853="SHOES",T3853=1),[1]装备基础and强化!$AC$7,IF(AND(L3853="CLOTHES",T3853=1),[1]装备基础and强化!$AD$7,0))))</f>
        <v>#REF!</v>
      </c>
      <c r="AP3853" s="43">
        <f>IF(AND(L3853="BELT",T3853=2),[1]装备基础and强化!$AF$7,IF(AND(L3853="PANTS",T3853=2),[1]装备基础and强化!$AG$7,IF(AND(L3853="SHOES",T3853=2),[1]装备基础and强化!$AH$7,IF(AND(L3853="CLOTHES",T3853=2),[1]装备基础and强化!$AI$7,0))))</f>
        <v>0</v>
      </c>
      <c r="AQ3853" s="43">
        <f>IF(L3853="HAT",[1]装备基础and强化!$AK$7,IF(L3853="JADE",[1]装备基础and强化!$AK$7,0))</f>
        <v>0</v>
      </c>
      <c r="AR3853" s="43" t="e">
        <f t="shared" si="60"/>
        <v>#REF!</v>
      </c>
    </row>
    <row r="3854" spans="1:44" x14ac:dyDescent="0.15">
      <c r="A3854" s="43"/>
      <c r="B3854" s="5" t="s">
        <v>13241</v>
      </c>
      <c r="C3854" s="12">
        <v>23850</v>
      </c>
      <c r="D3854" s="5" t="s">
        <v>13220</v>
      </c>
      <c r="E3854" s="44" t="s">
        <v>25485</v>
      </c>
      <c r="F3854" s="4" t="s">
        <v>13242</v>
      </c>
      <c r="G3854" s="4" t="s">
        <v>13243</v>
      </c>
      <c r="H3854" s="44"/>
      <c r="I3854" s="4" t="s">
        <v>700</v>
      </c>
      <c r="J3854" s="6" t="s">
        <v>700</v>
      </c>
      <c r="K3854" s="45">
        <v>1</v>
      </c>
      <c r="L3854" s="4" t="s">
        <v>714</v>
      </c>
      <c r="M3854" s="104" t="s">
        <v>19340</v>
      </c>
      <c r="N3854" s="45">
        <v>220700</v>
      </c>
      <c r="O3854" s="4" t="s">
        <v>10159</v>
      </c>
      <c r="P3854" s="4" t="s">
        <v>8842</v>
      </c>
      <c r="Q3854" s="4">
        <v>30</v>
      </c>
      <c r="R3854" s="4">
        <v>4</v>
      </c>
      <c r="S3854" s="4" t="s">
        <v>11033</v>
      </c>
      <c r="T3854" s="4">
        <v>1</v>
      </c>
      <c r="U3854" s="4">
        <v>7</v>
      </c>
      <c r="W3854" s="4" t="s">
        <v>13223</v>
      </c>
      <c r="X3854" s="4" t="s">
        <v>13224</v>
      </c>
      <c r="Y3854" s="45">
        <v>0</v>
      </c>
      <c r="Z3854" s="4" t="s">
        <v>13225</v>
      </c>
      <c r="AA3854" s="4">
        <v>1</v>
      </c>
      <c r="AB3854" s="4">
        <v>100</v>
      </c>
      <c r="AC3854" s="4">
        <v>1</v>
      </c>
      <c r="AD3854" s="4">
        <v>1</v>
      </c>
      <c r="AE3854" s="45" t="s">
        <v>16461</v>
      </c>
      <c r="AF3854" s="45" t="s">
        <v>16457</v>
      </c>
      <c r="AG3854" s="45" t="s">
        <v>16459</v>
      </c>
      <c r="AH3854" s="45" t="s">
        <v>16453</v>
      </c>
      <c r="AI3854" s="45" t="s">
        <v>16455</v>
      </c>
      <c r="AJ3854" s="63" t="s">
        <v>20430</v>
      </c>
      <c r="AK3854" s="63" t="s">
        <v>20430</v>
      </c>
      <c r="AL3854" s="45">
        <v>0</v>
      </c>
      <c r="AM3854" s="43">
        <f>IF(AND(L3854="WEAPON",OR(R3854=0,R3854=1,R3854=2)),[1]装备基础and强化!$V$7,IF(AND(L3854="LEFTRING",OR(R3854=0,R3854=1,R3854=2)),[1]装备基础and强化!$W$7,IF(AND(L3854="RIGHTRING",OR(R3854=0,R3854=1,R3854=2)),[1]装备基础and强化!$X$7,IF(AND(L3854="NECKLACE",OR(R3854=0,R3854=1,R3854=2)),[1]装备基础and强化!$Y$7,0))))</f>
        <v>0</v>
      </c>
      <c r="AN3854" s="43">
        <f>IF(AND(L3854="WEAPON",OR(R3854=3,R3854=4)),[1]装备基础and强化!$V$11,IF(AND(L3854="LEFTRING",OR(R3854=3,R3854=4)),[1]装备基础and强化!$W$11,IF(AND(L3854="RIGHTRING",OR(R3854=3,R3854=4)),[1]装备基础and强化!$X$11,IF(AND(L3854="NECKLACE",OR(R3854=3,R3854=4)),[1]装备基础and强化!$Y$11,0))))</f>
        <v>0</v>
      </c>
      <c r="AO3854" s="43" t="e">
        <f>IF(AND(L3854="BELT",T3854=1),[1]装备基础and强化!$AA$7,IF(AND(L3854="PANTS",T3854=1),[1]装备基础and强化!$AB$7,IF(AND(L3854="SHOES",T3854=1),[1]装备基础and强化!$AC$7,IF(AND(L3854="CLOTHES",T3854=1),[1]装备基础and强化!$AD$7,0))))</f>
        <v>#REF!</v>
      </c>
      <c r="AP3854" s="43">
        <f>IF(AND(L3854="BELT",T3854=2),[1]装备基础and强化!$AF$7,IF(AND(L3854="PANTS",T3854=2),[1]装备基础and强化!$AG$7,IF(AND(L3854="SHOES",T3854=2),[1]装备基础and强化!$AH$7,IF(AND(L3854="CLOTHES",T3854=2),[1]装备基础and强化!$AI$7,0))))</f>
        <v>0</v>
      </c>
      <c r="AQ3854" s="43">
        <f>IF(L3854="HAT",[1]装备基础and强化!$AK$7,IF(L3854="JADE",[1]装备基础and强化!$AK$7,0))</f>
        <v>0</v>
      </c>
      <c r="AR3854" s="43" t="e">
        <f t="shared" si="60"/>
        <v>#REF!</v>
      </c>
    </row>
    <row r="3855" spans="1:44" x14ac:dyDescent="0.15">
      <c r="A3855" s="43"/>
      <c r="B3855" s="5" t="s">
        <v>13244</v>
      </c>
      <c r="C3855" s="12">
        <v>23851</v>
      </c>
      <c r="D3855" s="5" t="s">
        <v>13220</v>
      </c>
      <c r="E3855" s="44" t="s">
        <v>25486</v>
      </c>
      <c r="F3855" s="4" t="s">
        <v>13245</v>
      </c>
      <c r="G3855" s="4" t="s">
        <v>13246</v>
      </c>
      <c r="H3855" s="44"/>
      <c r="I3855" s="4" t="s">
        <v>700</v>
      </c>
      <c r="J3855" s="6" t="s">
        <v>700</v>
      </c>
      <c r="K3855" s="45">
        <v>1</v>
      </c>
      <c r="L3855" s="4" t="s">
        <v>714</v>
      </c>
      <c r="M3855" s="104" t="s">
        <v>19341</v>
      </c>
      <c r="N3855" s="45">
        <v>202800</v>
      </c>
      <c r="O3855" s="4" t="s">
        <v>4312</v>
      </c>
      <c r="P3855" s="4" t="s">
        <v>8842</v>
      </c>
      <c r="Q3855" s="4">
        <v>30</v>
      </c>
      <c r="R3855" s="4">
        <v>4</v>
      </c>
      <c r="S3855" s="4" t="s">
        <v>11033</v>
      </c>
      <c r="T3855" s="4">
        <v>1</v>
      </c>
      <c r="U3855" s="4">
        <v>8</v>
      </c>
      <c r="W3855" s="4" t="s">
        <v>13223</v>
      </c>
      <c r="X3855" s="4" t="s">
        <v>13224</v>
      </c>
      <c r="Y3855" s="45">
        <v>0</v>
      </c>
      <c r="Z3855" s="4" t="s">
        <v>13225</v>
      </c>
      <c r="AA3855" s="4">
        <v>1</v>
      </c>
      <c r="AB3855" s="4">
        <v>100</v>
      </c>
      <c r="AC3855" s="4">
        <v>1</v>
      </c>
      <c r="AD3855" s="4">
        <v>1</v>
      </c>
      <c r="AE3855" s="45" t="s">
        <v>16461</v>
      </c>
      <c r="AF3855" s="45" t="s">
        <v>16457</v>
      </c>
      <c r="AG3855" s="45" t="s">
        <v>16459</v>
      </c>
      <c r="AH3855" s="45" t="s">
        <v>16453</v>
      </c>
      <c r="AI3855" s="45" t="s">
        <v>16455</v>
      </c>
      <c r="AJ3855" s="63" t="s">
        <v>20430</v>
      </c>
      <c r="AK3855" s="63" t="s">
        <v>20430</v>
      </c>
      <c r="AL3855" s="4">
        <v>0</v>
      </c>
      <c r="AM3855" s="43">
        <f>IF(AND(L3855="WEAPON",OR(R3855=0,R3855=1,R3855=2)),[1]装备基础and强化!$V$7,IF(AND(L3855="LEFTRING",OR(R3855=0,R3855=1,R3855=2)),[1]装备基础and强化!$W$7,IF(AND(L3855="RIGHTRING",OR(R3855=0,R3855=1,R3855=2)),[1]装备基础and强化!$X$7,IF(AND(L3855="NECKLACE",OR(R3855=0,R3855=1,R3855=2)),[1]装备基础and强化!$Y$7,0))))</f>
        <v>0</v>
      </c>
      <c r="AN3855" s="43">
        <f>IF(AND(L3855="WEAPON",OR(R3855=3,R3855=4)),[1]装备基础and强化!$V$11,IF(AND(L3855="LEFTRING",OR(R3855=3,R3855=4)),[1]装备基础and强化!$W$11,IF(AND(L3855="RIGHTRING",OR(R3855=3,R3855=4)),[1]装备基础and强化!$X$11,IF(AND(L3855="NECKLACE",OR(R3855=3,R3855=4)),[1]装备基础and强化!$Y$11,0))))</f>
        <v>0</v>
      </c>
      <c r="AO3855" s="43" t="e">
        <f>IF(AND(L3855="BELT",T3855=1),[1]装备基础and强化!$AA$7,IF(AND(L3855="PANTS",T3855=1),[1]装备基础and强化!$AB$7,IF(AND(L3855="SHOES",T3855=1),[1]装备基础and强化!$AC$7,IF(AND(L3855="CLOTHES",T3855=1),[1]装备基础and强化!$AD$7,0))))</f>
        <v>#REF!</v>
      </c>
      <c r="AP3855" s="43">
        <f>IF(AND(L3855="BELT",T3855=2),[1]装备基础and强化!$AF$7,IF(AND(L3855="PANTS",T3855=2),[1]装备基础and强化!$AG$7,IF(AND(L3855="SHOES",T3855=2),[1]装备基础and强化!$AH$7,IF(AND(L3855="CLOTHES",T3855=2),[1]装备基础and强化!$AI$7,0))))</f>
        <v>0</v>
      </c>
      <c r="AQ3855" s="43">
        <f>IF(L3855="HAT",[1]装备基础and强化!$AK$7,IF(L3855="JADE",[1]装备基础and强化!$AK$7,0))</f>
        <v>0</v>
      </c>
      <c r="AR3855" s="43" t="e">
        <f t="shared" si="60"/>
        <v>#REF!</v>
      </c>
    </row>
    <row r="3856" spans="1:44" x14ac:dyDescent="0.15">
      <c r="A3856" s="43"/>
      <c r="B3856" s="5" t="s">
        <v>13247</v>
      </c>
      <c r="C3856" s="12">
        <v>23852</v>
      </c>
      <c r="D3856" s="5" t="s">
        <v>13248</v>
      </c>
      <c r="E3856" s="44" t="s">
        <v>25487</v>
      </c>
      <c r="F3856" s="4" t="s">
        <v>13249</v>
      </c>
      <c r="G3856" s="4" t="s">
        <v>13250</v>
      </c>
      <c r="H3856" s="44"/>
      <c r="I3856" s="4" t="s">
        <v>700</v>
      </c>
      <c r="J3856" s="6" t="s">
        <v>700</v>
      </c>
      <c r="K3856" s="45">
        <v>1</v>
      </c>
      <c r="L3856" s="4" t="s">
        <v>714</v>
      </c>
      <c r="M3856" s="104" t="s">
        <v>19342</v>
      </c>
      <c r="N3856" s="45">
        <v>250100</v>
      </c>
      <c r="O3856" s="4" t="s">
        <v>4309</v>
      </c>
      <c r="P3856" s="4" t="s">
        <v>8842</v>
      </c>
      <c r="Q3856" s="4">
        <v>50</v>
      </c>
      <c r="R3856" s="4">
        <v>4</v>
      </c>
      <c r="S3856" s="4" t="s">
        <v>11064</v>
      </c>
      <c r="T3856" s="4">
        <v>1</v>
      </c>
      <c r="U3856" s="4">
        <v>1</v>
      </c>
      <c r="W3856" s="4" t="s">
        <v>13251</v>
      </c>
      <c r="X3856" s="4" t="s">
        <v>13252</v>
      </c>
      <c r="Y3856" s="45">
        <v>0</v>
      </c>
      <c r="Z3856" s="4" t="s">
        <v>13253</v>
      </c>
      <c r="AA3856" s="4">
        <v>1</v>
      </c>
      <c r="AB3856" s="4">
        <v>100</v>
      </c>
      <c r="AC3856" s="4">
        <v>1</v>
      </c>
      <c r="AD3856" s="4">
        <v>1</v>
      </c>
      <c r="AE3856" s="45" t="s">
        <v>16461</v>
      </c>
      <c r="AF3856" s="45" t="s">
        <v>16457</v>
      </c>
      <c r="AG3856" s="45" t="s">
        <v>16459</v>
      </c>
      <c r="AH3856" s="45" t="s">
        <v>16453</v>
      </c>
      <c r="AI3856" s="45" t="s">
        <v>16455</v>
      </c>
      <c r="AJ3856" s="63" t="s">
        <v>20430</v>
      </c>
      <c r="AK3856" s="63" t="s">
        <v>20430</v>
      </c>
      <c r="AL3856" s="45">
        <v>0</v>
      </c>
      <c r="AM3856" s="43">
        <f>IF(AND(L3856="WEAPON",OR(R3856=0,R3856=1,R3856=2)),[1]装备基础and强化!$V$7,IF(AND(L3856="LEFTRING",OR(R3856=0,R3856=1,R3856=2)),[1]装备基础and强化!$W$7,IF(AND(L3856="RIGHTRING",OR(R3856=0,R3856=1,R3856=2)),[1]装备基础and强化!$X$7,IF(AND(L3856="NECKLACE",OR(R3856=0,R3856=1,R3856=2)),[1]装备基础and强化!$Y$7,0))))</f>
        <v>0</v>
      </c>
      <c r="AN3856" s="43">
        <f>IF(AND(L3856="WEAPON",OR(R3856=3,R3856=4)),[1]装备基础and强化!$V$11,IF(AND(L3856="LEFTRING",OR(R3856=3,R3856=4)),[1]装备基础and强化!$W$11,IF(AND(L3856="RIGHTRING",OR(R3856=3,R3856=4)),[1]装备基础and强化!$X$11,IF(AND(L3856="NECKLACE",OR(R3856=3,R3856=4)),[1]装备基础and强化!$Y$11,0))))</f>
        <v>0</v>
      </c>
      <c r="AO3856" s="43" t="e">
        <f>IF(AND(L3856="BELT",T3856=1),[1]装备基础and强化!$AA$7,IF(AND(L3856="PANTS",T3856=1),[1]装备基础and强化!$AB$7,IF(AND(L3856="SHOES",T3856=1),[1]装备基础and强化!$AC$7,IF(AND(L3856="CLOTHES",T3856=1),[1]装备基础and强化!$AD$7,0))))</f>
        <v>#REF!</v>
      </c>
      <c r="AP3856" s="43">
        <f>IF(AND(L3856="BELT",T3856=2),[1]装备基础and强化!$AF$7,IF(AND(L3856="PANTS",T3856=2),[1]装备基础and强化!$AG$7,IF(AND(L3856="SHOES",T3856=2),[1]装备基础and强化!$AH$7,IF(AND(L3856="CLOTHES",T3856=2),[1]装备基础and强化!$AI$7,0))))</f>
        <v>0</v>
      </c>
      <c r="AQ3856" s="43">
        <f>IF(L3856="HAT",[1]装备基础and强化!$AK$7,IF(L3856="JADE",[1]装备基础and强化!$AK$7,0))</f>
        <v>0</v>
      </c>
      <c r="AR3856" s="43" t="e">
        <f t="shared" si="60"/>
        <v>#REF!</v>
      </c>
    </row>
    <row r="3857" spans="1:44" x14ac:dyDescent="0.15">
      <c r="A3857" s="43"/>
      <c r="B3857" s="5" t="s">
        <v>13254</v>
      </c>
      <c r="C3857" s="12">
        <v>23853</v>
      </c>
      <c r="D3857" s="5" t="s">
        <v>13248</v>
      </c>
      <c r="E3857" s="44" t="s">
        <v>25488</v>
      </c>
      <c r="F3857" s="4" t="s">
        <v>13255</v>
      </c>
      <c r="G3857" s="4" t="s">
        <v>13256</v>
      </c>
      <c r="H3857" s="44"/>
      <c r="I3857" s="4" t="s">
        <v>700</v>
      </c>
      <c r="J3857" s="6" t="s">
        <v>700</v>
      </c>
      <c r="K3857" s="45">
        <v>1</v>
      </c>
      <c r="L3857" s="4" t="s">
        <v>714</v>
      </c>
      <c r="M3857" s="104" t="s">
        <v>19343</v>
      </c>
      <c r="N3857" s="45">
        <v>250200</v>
      </c>
      <c r="O3857" s="4" t="s">
        <v>2493</v>
      </c>
      <c r="P3857" s="4" t="s">
        <v>8842</v>
      </c>
      <c r="Q3857" s="4">
        <v>50</v>
      </c>
      <c r="R3857" s="4">
        <v>4</v>
      </c>
      <c r="S3857" s="4" t="s">
        <v>11064</v>
      </c>
      <c r="T3857" s="4">
        <v>1</v>
      </c>
      <c r="U3857" s="4">
        <v>2</v>
      </c>
      <c r="W3857" s="4" t="s">
        <v>13251</v>
      </c>
      <c r="X3857" s="4" t="s">
        <v>13252</v>
      </c>
      <c r="Y3857" s="45">
        <v>0</v>
      </c>
      <c r="Z3857" s="4" t="s">
        <v>13253</v>
      </c>
      <c r="AA3857" s="4">
        <v>1</v>
      </c>
      <c r="AB3857" s="4">
        <v>100</v>
      </c>
      <c r="AC3857" s="4">
        <v>1</v>
      </c>
      <c r="AD3857" s="4">
        <v>1</v>
      </c>
      <c r="AE3857" s="45" t="s">
        <v>16461</v>
      </c>
      <c r="AF3857" s="45" t="s">
        <v>16457</v>
      </c>
      <c r="AG3857" s="45" t="s">
        <v>16459</v>
      </c>
      <c r="AH3857" s="45" t="s">
        <v>16453</v>
      </c>
      <c r="AI3857" s="45" t="s">
        <v>16455</v>
      </c>
      <c r="AJ3857" s="63" t="s">
        <v>20430</v>
      </c>
      <c r="AK3857" s="63" t="s">
        <v>20430</v>
      </c>
      <c r="AL3857" s="4">
        <v>0</v>
      </c>
      <c r="AM3857" s="43">
        <f>IF(AND(L3857="WEAPON",OR(R3857=0,R3857=1,R3857=2)),[1]装备基础and强化!$V$7,IF(AND(L3857="LEFTRING",OR(R3857=0,R3857=1,R3857=2)),[1]装备基础and强化!$W$7,IF(AND(L3857="RIGHTRING",OR(R3857=0,R3857=1,R3857=2)),[1]装备基础and强化!$X$7,IF(AND(L3857="NECKLACE",OR(R3857=0,R3857=1,R3857=2)),[1]装备基础and强化!$Y$7,0))))</f>
        <v>0</v>
      </c>
      <c r="AN3857" s="43">
        <f>IF(AND(L3857="WEAPON",OR(R3857=3,R3857=4)),[1]装备基础and强化!$V$11,IF(AND(L3857="LEFTRING",OR(R3857=3,R3857=4)),[1]装备基础and强化!$W$11,IF(AND(L3857="RIGHTRING",OR(R3857=3,R3857=4)),[1]装备基础and强化!$X$11,IF(AND(L3857="NECKLACE",OR(R3857=3,R3857=4)),[1]装备基础and强化!$Y$11,0))))</f>
        <v>0</v>
      </c>
      <c r="AO3857" s="43" t="e">
        <f>IF(AND(L3857="BELT",T3857=1),[1]装备基础and强化!$AA$7,IF(AND(L3857="PANTS",T3857=1),[1]装备基础and强化!$AB$7,IF(AND(L3857="SHOES",T3857=1),[1]装备基础and强化!$AC$7,IF(AND(L3857="CLOTHES",T3857=1),[1]装备基础and强化!$AD$7,0))))</f>
        <v>#REF!</v>
      </c>
      <c r="AP3857" s="43">
        <f>IF(AND(L3857="BELT",T3857=2),[1]装备基础and强化!$AF$7,IF(AND(L3857="PANTS",T3857=2),[1]装备基础and强化!$AG$7,IF(AND(L3857="SHOES",T3857=2),[1]装备基础and强化!$AH$7,IF(AND(L3857="CLOTHES",T3857=2),[1]装备基础and强化!$AI$7,0))))</f>
        <v>0</v>
      </c>
      <c r="AQ3857" s="43">
        <f>IF(L3857="HAT",[1]装备基础and强化!$AK$7,IF(L3857="JADE",[1]装备基础and强化!$AK$7,0))</f>
        <v>0</v>
      </c>
      <c r="AR3857" s="43" t="e">
        <f t="shared" si="60"/>
        <v>#REF!</v>
      </c>
    </row>
    <row r="3858" spans="1:44" x14ac:dyDescent="0.15">
      <c r="A3858" s="43"/>
      <c r="B3858" s="5" t="s">
        <v>13257</v>
      </c>
      <c r="C3858" s="12">
        <v>23854</v>
      </c>
      <c r="D3858" s="5" t="s">
        <v>13248</v>
      </c>
      <c r="E3858" s="44" t="s">
        <v>25489</v>
      </c>
      <c r="F3858" s="4" t="s">
        <v>13258</v>
      </c>
      <c r="G3858" s="4" t="s">
        <v>13259</v>
      </c>
      <c r="H3858" s="44"/>
      <c r="I3858" s="4" t="s">
        <v>700</v>
      </c>
      <c r="J3858" s="6" t="s">
        <v>700</v>
      </c>
      <c r="K3858" s="45">
        <v>1</v>
      </c>
      <c r="L3858" s="4" t="s">
        <v>714</v>
      </c>
      <c r="M3858" s="104" t="s">
        <v>19344</v>
      </c>
      <c r="N3858" s="45">
        <v>250300</v>
      </c>
      <c r="O3858" s="4" t="s">
        <v>5817</v>
      </c>
      <c r="P3858" s="4" t="s">
        <v>8842</v>
      </c>
      <c r="Q3858" s="4">
        <v>50</v>
      </c>
      <c r="R3858" s="4">
        <v>4</v>
      </c>
      <c r="S3858" s="4" t="s">
        <v>11064</v>
      </c>
      <c r="T3858" s="4">
        <v>1</v>
      </c>
      <c r="U3858" s="4">
        <v>3</v>
      </c>
      <c r="W3858" s="4" t="s">
        <v>13251</v>
      </c>
      <c r="X3858" s="4" t="s">
        <v>13252</v>
      </c>
      <c r="Y3858" s="45">
        <v>0</v>
      </c>
      <c r="Z3858" s="4" t="s">
        <v>13253</v>
      </c>
      <c r="AA3858" s="4">
        <v>1</v>
      </c>
      <c r="AB3858" s="4">
        <v>100</v>
      </c>
      <c r="AC3858" s="4">
        <v>1</v>
      </c>
      <c r="AD3858" s="4">
        <v>1</v>
      </c>
      <c r="AE3858" s="45" t="s">
        <v>16461</v>
      </c>
      <c r="AF3858" s="45" t="s">
        <v>16457</v>
      </c>
      <c r="AG3858" s="45" t="s">
        <v>16459</v>
      </c>
      <c r="AH3858" s="45" t="s">
        <v>16453</v>
      </c>
      <c r="AI3858" s="45" t="s">
        <v>16455</v>
      </c>
      <c r="AJ3858" s="63" t="s">
        <v>20430</v>
      </c>
      <c r="AK3858" s="63" t="s">
        <v>20430</v>
      </c>
      <c r="AL3858" s="45">
        <v>0</v>
      </c>
      <c r="AM3858" s="43">
        <f>IF(AND(L3858="WEAPON",OR(R3858=0,R3858=1,R3858=2)),[1]装备基础and强化!$V$7,IF(AND(L3858="LEFTRING",OR(R3858=0,R3858=1,R3858=2)),[1]装备基础and强化!$W$7,IF(AND(L3858="RIGHTRING",OR(R3858=0,R3858=1,R3858=2)),[1]装备基础and强化!$X$7,IF(AND(L3858="NECKLACE",OR(R3858=0,R3858=1,R3858=2)),[1]装备基础and强化!$Y$7,0))))</f>
        <v>0</v>
      </c>
      <c r="AN3858" s="43">
        <f>IF(AND(L3858="WEAPON",OR(R3858=3,R3858=4)),[1]装备基础and强化!$V$11,IF(AND(L3858="LEFTRING",OR(R3858=3,R3858=4)),[1]装备基础and强化!$W$11,IF(AND(L3858="RIGHTRING",OR(R3858=3,R3858=4)),[1]装备基础and强化!$X$11,IF(AND(L3858="NECKLACE",OR(R3858=3,R3858=4)),[1]装备基础and强化!$Y$11,0))))</f>
        <v>0</v>
      </c>
      <c r="AO3858" s="43" t="e">
        <f>IF(AND(L3858="BELT",T3858=1),[1]装备基础and强化!$AA$7,IF(AND(L3858="PANTS",T3858=1),[1]装备基础and强化!$AB$7,IF(AND(L3858="SHOES",T3858=1),[1]装备基础and强化!$AC$7,IF(AND(L3858="CLOTHES",T3858=1),[1]装备基础and强化!$AD$7,0))))</f>
        <v>#REF!</v>
      </c>
      <c r="AP3858" s="43">
        <f>IF(AND(L3858="BELT",T3858=2),[1]装备基础and强化!$AF$7,IF(AND(L3858="PANTS",T3858=2),[1]装备基础and强化!$AG$7,IF(AND(L3858="SHOES",T3858=2),[1]装备基础and强化!$AH$7,IF(AND(L3858="CLOTHES",T3858=2),[1]装备基础and强化!$AI$7,0))))</f>
        <v>0</v>
      </c>
      <c r="AQ3858" s="43">
        <f>IF(L3858="HAT",[1]装备基础and强化!$AK$7,IF(L3858="JADE",[1]装备基础and强化!$AK$7,0))</f>
        <v>0</v>
      </c>
      <c r="AR3858" s="43" t="e">
        <f t="shared" si="60"/>
        <v>#REF!</v>
      </c>
    </row>
    <row r="3859" spans="1:44" x14ac:dyDescent="0.15">
      <c r="A3859" s="43"/>
      <c r="B3859" s="5" t="s">
        <v>13260</v>
      </c>
      <c r="C3859" s="12">
        <v>23855</v>
      </c>
      <c r="D3859" s="5" t="s">
        <v>13248</v>
      </c>
      <c r="E3859" s="44" t="s">
        <v>25490</v>
      </c>
      <c r="F3859" s="4" t="s">
        <v>13261</v>
      </c>
      <c r="G3859" s="4" t="s">
        <v>13262</v>
      </c>
      <c r="H3859" s="44"/>
      <c r="I3859" s="4" t="s">
        <v>700</v>
      </c>
      <c r="J3859" s="6" t="s">
        <v>700</v>
      </c>
      <c r="K3859" s="45">
        <v>1</v>
      </c>
      <c r="L3859" s="4" t="s">
        <v>714</v>
      </c>
      <c r="M3859" s="104" t="s">
        <v>19345</v>
      </c>
      <c r="N3859" s="45">
        <v>250400</v>
      </c>
      <c r="O3859" s="4" t="s">
        <v>2618</v>
      </c>
      <c r="P3859" s="4" t="s">
        <v>8842</v>
      </c>
      <c r="Q3859" s="4">
        <v>50</v>
      </c>
      <c r="R3859" s="4">
        <v>4</v>
      </c>
      <c r="S3859" s="4" t="s">
        <v>11064</v>
      </c>
      <c r="T3859" s="4">
        <v>1</v>
      </c>
      <c r="U3859" s="4">
        <v>4</v>
      </c>
      <c r="W3859" s="4" t="s">
        <v>13251</v>
      </c>
      <c r="X3859" s="4" t="s">
        <v>13252</v>
      </c>
      <c r="Y3859" s="45">
        <v>0</v>
      </c>
      <c r="Z3859" s="4" t="s">
        <v>13253</v>
      </c>
      <c r="AA3859" s="4">
        <v>1</v>
      </c>
      <c r="AB3859" s="4">
        <v>100</v>
      </c>
      <c r="AC3859" s="4">
        <v>1</v>
      </c>
      <c r="AD3859" s="4">
        <v>1</v>
      </c>
      <c r="AE3859" s="45" t="s">
        <v>16461</v>
      </c>
      <c r="AF3859" s="45" t="s">
        <v>16457</v>
      </c>
      <c r="AG3859" s="45" t="s">
        <v>16459</v>
      </c>
      <c r="AH3859" s="45" t="s">
        <v>16453</v>
      </c>
      <c r="AI3859" s="45" t="s">
        <v>16455</v>
      </c>
      <c r="AJ3859" s="63" t="s">
        <v>20430</v>
      </c>
      <c r="AK3859" s="63" t="s">
        <v>20430</v>
      </c>
      <c r="AL3859" s="4">
        <v>0</v>
      </c>
      <c r="AM3859" s="43">
        <f>IF(AND(L3859="WEAPON",OR(R3859=0,R3859=1,R3859=2)),[1]装备基础and强化!$V$7,IF(AND(L3859="LEFTRING",OR(R3859=0,R3859=1,R3859=2)),[1]装备基础and强化!$W$7,IF(AND(L3859="RIGHTRING",OR(R3859=0,R3859=1,R3859=2)),[1]装备基础and强化!$X$7,IF(AND(L3859="NECKLACE",OR(R3859=0,R3859=1,R3859=2)),[1]装备基础and强化!$Y$7,0))))</f>
        <v>0</v>
      </c>
      <c r="AN3859" s="43">
        <f>IF(AND(L3859="WEAPON",OR(R3859=3,R3859=4)),[1]装备基础and强化!$V$11,IF(AND(L3859="LEFTRING",OR(R3859=3,R3859=4)),[1]装备基础and强化!$W$11,IF(AND(L3859="RIGHTRING",OR(R3859=3,R3859=4)),[1]装备基础and强化!$X$11,IF(AND(L3859="NECKLACE",OR(R3859=3,R3859=4)),[1]装备基础and强化!$Y$11,0))))</f>
        <v>0</v>
      </c>
      <c r="AO3859" s="43" t="e">
        <f>IF(AND(L3859="BELT",T3859=1),[1]装备基础and强化!$AA$7,IF(AND(L3859="PANTS",T3859=1),[1]装备基础and强化!$AB$7,IF(AND(L3859="SHOES",T3859=1),[1]装备基础and强化!$AC$7,IF(AND(L3859="CLOTHES",T3859=1),[1]装备基础and强化!$AD$7,0))))</f>
        <v>#REF!</v>
      </c>
      <c r="AP3859" s="43">
        <f>IF(AND(L3859="BELT",T3859=2),[1]装备基础and强化!$AF$7,IF(AND(L3859="PANTS",T3859=2),[1]装备基础and强化!$AG$7,IF(AND(L3859="SHOES",T3859=2),[1]装备基础and强化!$AH$7,IF(AND(L3859="CLOTHES",T3859=2),[1]装备基础and强化!$AI$7,0))))</f>
        <v>0</v>
      </c>
      <c r="AQ3859" s="43">
        <f>IF(L3859="HAT",[1]装备基础and强化!$AK$7,IF(L3859="JADE",[1]装备基础and强化!$AK$7,0))</f>
        <v>0</v>
      </c>
      <c r="AR3859" s="43" t="e">
        <f t="shared" si="60"/>
        <v>#REF!</v>
      </c>
    </row>
    <row r="3860" spans="1:44" x14ac:dyDescent="0.15">
      <c r="A3860" s="43"/>
      <c r="B3860" s="5" t="s">
        <v>13263</v>
      </c>
      <c r="C3860" s="12">
        <v>23856</v>
      </c>
      <c r="D3860" s="5" t="s">
        <v>13248</v>
      </c>
      <c r="E3860" s="44" t="s">
        <v>25491</v>
      </c>
      <c r="F3860" s="4" t="s">
        <v>13264</v>
      </c>
      <c r="G3860" s="4" t="s">
        <v>13265</v>
      </c>
      <c r="H3860" s="44"/>
      <c r="I3860" s="4" t="s">
        <v>700</v>
      </c>
      <c r="J3860" s="6" t="s">
        <v>700</v>
      </c>
      <c r="K3860" s="45">
        <v>1</v>
      </c>
      <c r="L3860" s="4" t="s">
        <v>714</v>
      </c>
      <c r="M3860" s="104" t="s">
        <v>19346</v>
      </c>
      <c r="N3860" s="45">
        <v>250500</v>
      </c>
      <c r="O3860" s="4" t="s">
        <v>2590</v>
      </c>
      <c r="P3860" s="4" t="s">
        <v>8842</v>
      </c>
      <c r="Q3860" s="4">
        <v>50</v>
      </c>
      <c r="R3860" s="4">
        <v>4</v>
      </c>
      <c r="S3860" s="4" t="s">
        <v>11064</v>
      </c>
      <c r="T3860" s="4">
        <v>1</v>
      </c>
      <c r="U3860" s="4">
        <v>5</v>
      </c>
      <c r="W3860" s="4" t="s">
        <v>13251</v>
      </c>
      <c r="X3860" s="4" t="s">
        <v>13252</v>
      </c>
      <c r="Y3860" s="45">
        <v>0</v>
      </c>
      <c r="Z3860" s="4" t="s">
        <v>13253</v>
      </c>
      <c r="AA3860" s="4">
        <v>1</v>
      </c>
      <c r="AB3860" s="4">
        <v>100</v>
      </c>
      <c r="AC3860" s="4">
        <v>1</v>
      </c>
      <c r="AD3860" s="4">
        <v>1</v>
      </c>
      <c r="AE3860" s="45" t="s">
        <v>16461</v>
      </c>
      <c r="AF3860" s="45" t="s">
        <v>16457</v>
      </c>
      <c r="AG3860" s="45" t="s">
        <v>16459</v>
      </c>
      <c r="AH3860" s="45" t="s">
        <v>16453</v>
      </c>
      <c r="AI3860" s="45" t="s">
        <v>16455</v>
      </c>
      <c r="AJ3860" s="63" t="s">
        <v>20430</v>
      </c>
      <c r="AK3860" s="63" t="s">
        <v>20430</v>
      </c>
      <c r="AL3860" s="45">
        <v>0</v>
      </c>
      <c r="AM3860" s="43">
        <f>IF(AND(L3860="WEAPON",OR(R3860=0,R3860=1,R3860=2)),[1]装备基础and强化!$V$7,IF(AND(L3860="LEFTRING",OR(R3860=0,R3860=1,R3860=2)),[1]装备基础and强化!$W$7,IF(AND(L3860="RIGHTRING",OR(R3860=0,R3860=1,R3860=2)),[1]装备基础and强化!$X$7,IF(AND(L3860="NECKLACE",OR(R3860=0,R3860=1,R3860=2)),[1]装备基础and强化!$Y$7,0))))</f>
        <v>0</v>
      </c>
      <c r="AN3860" s="43">
        <f>IF(AND(L3860="WEAPON",OR(R3860=3,R3860=4)),[1]装备基础and强化!$V$11,IF(AND(L3860="LEFTRING",OR(R3860=3,R3860=4)),[1]装备基础and强化!$W$11,IF(AND(L3860="RIGHTRING",OR(R3860=3,R3860=4)),[1]装备基础and强化!$X$11,IF(AND(L3860="NECKLACE",OR(R3860=3,R3860=4)),[1]装备基础and强化!$Y$11,0))))</f>
        <v>0</v>
      </c>
      <c r="AO3860" s="43" t="e">
        <f>IF(AND(L3860="BELT",T3860=1),[1]装备基础and强化!$AA$7,IF(AND(L3860="PANTS",T3860=1),[1]装备基础and强化!$AB$7,IF(AND(L3860="SHOES",T3860=1),[1]装备基础and强化!$AC$7,IF(AND(L3860="CLOTHES",T3860=1),[1]装备基础and强化!$AD$7,0))))</f>
        <v>#REF!</v>
      </c>
      <c r="AP3860" s="43">
        <f>IF(AND(L3860="BELT",T3860=2),[1]装备基础and强化!$AF$7,IF(AND(L3860="PANTS",T3860=2),[1]装备基础and强化!$AG$7,IF(AND(L3860="SHOES",T3860=2),[1]装备基础and强化!$AH$7,IF(AND(L3860="CLOTHES",T3860=2),[1]装备基础and强化!$AI$7,0))))</f>
        <v>0</v>
      </c>
      <c r="AQ3860" s="43">
        <f>IF(L3860="HAT",[1]装备基础and强化!$AK$7,IF(L3860="JADE",[1]装备基础and强化!$AK$7,0))</f>
        <v>0</v>
      </c>
      <c r="AR3860" s="43" t="e">
        <f t="shared" si="60"/>
        <v>#REF!</v>
      </c>
    </row>
    <row r="3861" spans="1:44" x14ac:dyDescent="0.15">
      <c r="A3861" s="43"/>
      <c r="B3861" s="5" t="s">
        <v>13266</v>
      </c>
      <c r="C3861" s="12">
        <v>23857</v>
      </c>
      <c r="D3861" s="5" t="s">
        <v>13248</v>
      </c>
      <c r="E3861" s="44" t="s">
        <v>25492</v>
      </c>
      <c r="F3861" s="4" t="s">
        <v>13267</v>
      </c>
      <c r="G3861" s="4" t="s">
        <v>13268</v>
      </c>
      <c r="H3861" s="44"/>
      <c r="I3861" s="4" t="s">
        <v>700</v>
      </c>
      <c r="J3861" s="6" t="s">
        <v>700</v>
      </c>
      <c r="K3861" s="45">
        <v>1</v>
      </c>
      <c r="L3861" s="4" t="s">
        <v>714</v>
      </c>
      <c r="M3861" s="104" t="s">
        <v>19347</v>
      </c>
      <c r="N3861" s="45">
        <v>250600</v>
      </c>
      <c r="O3861" s="4" t="s">
        <v>5778</v>
      </c>
      <c r="P3861" s="4" t="s">
        <v>8842</v>
      </c>
      <c r="Q3861" s="4">
        <v>50</v>
      </c>
      <c r="R3861" s="4">
        <v>4</v>
      </c>
      <c r="S3861" s="4" t="s">
        <v>11064</v>
      </c>
      <c r="T3861" s="4">
        <v>1</v>
      </c>
      <c r="U3861" s="4">
        <v>6</v>
      </c>
      <c r="W3861" s="4" t="s">
        <v>13251</v>
      </c>
      <c r="X3861" s="4" t="s">
        <v>13252</v>
      </c>
      <c r="Y3861" s="45">
        <v>0</v>
      </c>
      <c r="Z3861" s="4" t="s">
        <v>13253</v>
      </c>
      <c r="AA3861" s="4">
        <v>1</v>
      </c>
      <c r="AB3861" s="4">
        <v>100</v>
      </c>
      <c r="AC3861" s="4">
        <v>1</v>
      </c>
      <c r="AD3861" s="4">
        <v>1</v>
      </c>
      <c r="AE3861" s="45" t="s">
        <v>16461</v>
      </c>
      <c r="AF3861" s="45" t="s">
        <v>16457</v>
      </c>
      <c r="AG3861" s="45" t="s">
        <v>16459</v>
      </c>
      <c r="AH3861" s="45" t="s">
        <v>16453</v>
      </c>
      <c r="AI3861" s="45" t="s">
        <v>16455</v>
      </c>
      <c r="AJ3861" s="63" t="s">
        <v>20430</v>
      </c>
      <c r="AK3861" s="63" t="s">
        <v>20430</v>
      </c>
      <c r="AL3861" s="4">
        <v>0</v>
      </c>
      <c r="AM3861" s="43">
        <f>IF(AND(L3861="WEAPON",OR(R3861=0,R3861=1,R3861=2)),[1]装备基础and强化!$V$7,IF(AND(L3861="LEFTRING",OR(R3861=0,R3861=1,R3861=2)),[1]装备基础and强化!$W$7,IF(AND(L3861="RIGHTRING",OR(R3861=0,R3861=1,R3861=2)),[1]装备基础and强化!$X$7,IF(AND(L3861="NECKLACE",OR(R3861=0,R3861=1,R3861=2)),[1]装备基础and强化!$Y$7,0))))</f>
        <v>0</v>
      </c>
      <c r="AN3861" s="43">
        <f>IF(AND(L3861="WEAPON",OR(R3861=3,R3861=4)),[1]装备基础and强化!$V$11,IF(AND(L3861="LEFTRING",OR(R3861=3,R3861=4)),[1]装备基础and强化!$W$11,IF(AND(L3861="RIGHTRING",OR(R3861=3,R3861=4)),[1]装备基础and强化!$X$11,IF(AND(L3861="NECKLACE",OR(R3861=3,R3861=4)),[1]装备基础and强化!$Y$11,0))))</f>
        <v>0</v>
      </c>
      <c r="AO3861" s="43" t="e">
        <f>IF(AND(L3861="BELT",T3861=1),[1]装备基础and强化!$AA$7,IF(AND(L3861="PANTS",T3861=1),[1]装备基础and强化!$AB$7,IF(AND(L3861="SHOES",T3861=1),[1]装备基础and强化!$AC$7,IF(AND(L3861="CLOTHES",T3861=1),[1]装备基础and强化!$AD$7,0))))</f>
        <v>#REF!</v>
      </c>
      <c r="AP3861" s="43">
        <f>IF(AND(L3861="BELT",T3861=2),[1]装备基础and强化!$AF$7,IF(AND(L3861="PANTS",T3861=2),[1]装备基础and强化!$AG$7,IF(AND(L3861="SHOES",T3861=2),[1]装备基础and强化!$AH$7,IF(AND(L3861="CLOTHES",T3861=2),[1]装备基础and强化!$AI$7,0))))</f>
        <v>0</v>
      </c>
      <c r="AQ3861" s="43">
        <f>IF(L3861="HAT",[1]装备基础and强化!$AK$7,IF(L3861="JADE",[1]装备基础and强化!$AK$7,0))</f>
        <v>0</v>
      </c>
      <c r="AR3861" s="43" t="e">
        <f t="shared" ref="AR3861:AR3924" si="61">IF(AM3861&lt;&gt;0,AM3861,IF(AN3861&lt;&gt;0,AN3861,IF(AO3861&lt;&gt;0,AO3861,IF(AP3861&lt;&gt;0,AP3861,IF(AQ3861&lt;&gt;0,AQ3861,0)))))</f>
        <v>#REF!</v>
      </c>
    </row>
    <row r="3862" spans="1:44" x14ac:dyDescent="0.15">
      <c r="A3862" s="43"/>
      <c r="B3862" s="5" t="s">
        <v>13269</v>
      </c>
      <c r="C3862" s="12">
        <v>23858</v>
      </c>
      <c r="D3862" s="5" t="s">
        <v>13248</v>
      </c>
      <c r="E3862" s="44" t="s">
        <v>25493</v>
      </c>
      <c r="F3862" s="4" t="s">
        <v>13270</v>
      </c>
      <c r="G3862" s="4" t="s">
        <v>13271</v>
      </c>
      <c r="H3862" s="44"/>
      <c r="I3862" s="4" t="s">
        <v>700</v>
      </c>
      <c r="J3862" s="6" t="s">
        <v>700</v>
      </c>
      <c r="K3862" s="45">
        <v>1</v>
      </c>
      <c r="L3862" s="4" t="s">
        <v>714</v>
      </c>
      <c r="M3862" s="104" t="s">
        <v>19348</v>
      </c>
      <c r="N3862" s="45">
        <v>250700</v>
      </c>
      <c r="O3862" s="4" t="s">
        <v>3060</v>
      </c>
      <c r="P3862" s="4" t="s">
        <v>8842</v>
      </c>
      <c r="Q3862" s="4">
        <v>50</v>
      </c>
      <c r="R3862" s="4">
        <v>4</v>
      </c>
      <c r="S3862" s="4" t="s">
        <v>11064</v>
      </c>
      <c r="T3862" s="4">
        <v>1</v>
      </c>
      <c r="U3862" s="4">
        <v>7</v>
      </c>
      <c r="W3862" s="4" t="s">
        <v>13251</v>
      </c>
      <c r="X3862" s="4" t="s">
        <v>13252</v>
      </c>
      <c r="Y3862" s="45">
        <v>0</v>
      </c>
      <c r="Z3862" s="4" t="s">
        <v>13253</v>
      </c>
      <c r="AA3862" s="4">
        <v>1</v>
      </c>
      <c r="AB3862" s="4">
        <v>100</v>
      </c>
      <c r="AC3862" s="4">
        <v>1</v>
      </c>
      <c r="AD3862" s="4">
        <v>1</v>
      </c>
      <c r="AE3862" s="45" t="s">
        <v>16461</v>
      </c>
      <c r="AF3862" s="45" t="s">
        <v>16457</v>
      </c>
      <c r="AG3862" s="45" t="s">
        <v>16459</v>
      </c>
      <c r="AH3862" s="45" t="s">
        <v>16453</v>
      </c>
      <c r="AI3862" s="45" t="s">
        <v>16455</v>
      </c>
      <c r="AJ3862" s="63" t="s">
        <v>20430</v>
      </c>
      <c r="AK3862" s="63" t="s">
        <v>20430</v>
      </c>
      <c r="AL3862" s="45">
        <v>0</v>
      </c>
      <c r="AM3862" s="43">
        <f>IF(AND(L3862="WEAPON",OR(R3862=0,R3862=1,R3862=2)),[1]装备基础and强化!$V$7,IF(AND(L3862="LEFTRING",OR(R3862=0,R3862=1,R3862=2)),[1]装备基础and强化!$W$7,IF(AND(L3862="RIGHTRING",OR(R3862=0,R3862=1,R3862=2)),[1]装备基础and强化!$X$7,IF(AND(L3862="NECKLACE",OR(R3862=0,R3862=1,R3862=2)),[1]装备基础and强化!$Y$7,0))))</f>
        <v>0</v>
      </c>
      <c r="AN3862" s="43">
        <f>IF(AND(L3862="WEAPON",OR(R3862=3,R3862=4)),[1]装备基础and强化!$V$11,IF(AND(L3862="LEFTRING",OR(R3862=3,R3862=4)),[1]装备基础and强化!$W$11,IF(AND(L3862="RIGHTRING",OR(R3862=3,R3862=4)),[1]装备基础and强化!$X$11,IF(AND(L3862="NECKLACE",OR(R3862=3,R3862=4)),[1]装备基础and强化!$Y$11,0))))</f>
        <v>0</v>
      </c>
      <c r="AO3862" s="43" t="e">
        <f>IF(AND(L3862="BELT",T3862=1),[1]装备基础and强化!$AA$7,IF(AND(L3862="PANTS",T3862=1),[1]装备基础and强化!$AB$7,IF(AND(L3862="SHOES",T3862=1),[1]装备基础and强化!$AC$7,IF(AND(L3862="CLOTHES",T3862=1),[1]装备基础and强化!$AD$7,0))))</f>
        <v>#REF!</v>
      </c>
      <c r="AP3862" s="43">
        <f>IF(AND(L3862="BELT",T3862=2),[1]装备基础and强化!$AF$7,IF(AND(L3862="PANTS",T3862=2),[1]装备基础and强化!$AG$7,IF(AND(L3862="SHOES",T3862=2),[1]装备基础and强化!$AH$7,IF(AND(L3862="CLOTHES",T3862=2),[1]装备基础and强化!$AI$7,0))))</f>
        <v>0</v>
      </c>
      <c r="AQ3862" s="43">
        <f>IF(L3862="HAT",[1]装备基础and强化!$AK$7,IF(L3862="JADE",[1]装备基础and强化!$AK$7,0))</f>
        <v>0</v>
      </c>
      <c r="AR3862" s="43" t="e">
        <f t="shared" si="61"/>
        <v>#REF!</v>
      </c>
    </row>
    <row r="3863" spans="1:44" x14ac:dyDescent="0.15">
      <c r="A3863" s="43"/>
      <c r="B3863" s="5" t="s">
        <v>13272</v>
      </c>
      <c r="C3863" s="12">
        <v>23859</v>
      </c>
      <c r="D3863" s="5" t="s">
        <v>13248</v>
      </c>
      <c r="E3863" s="44" t="s">
        <v>25494</v>
      </c>
      <c r="F3863" s="4" t="s">
        <v>13273</v>
      </c>
      <c r="G3863" s="4" t="s">
        <v>13274</v>
      </c>
      <c r="H3863" s="44"/>
      <c r="I3863" s="4" t="s">
        <v>700</v>
      </c>
      <c r="J3863" s="6" t="s">
        <v>700</v>
      </c>
      <c r="K3863" s="45">
        <v>1</v>
      </c>
      <c r="L3863" s="4" t="s">
        <v>714</v>
      </c>
      <c r="M3863" s="104" t="s">
        <v>19349</v>
      </c>
      <c r="N3863" s="45">
        <v>250800</v>
      </c>
      <c r="O3863" s="4" t="s">
        <v>6266</v>
      </c>
      <c r="P3863" s="4" t="s">
        <v>8842</v>
      </c>
      <c r="Q3863" s="4">
        <v>50</v>
      </c>
      <c r="R3863" s="4">
        <v>4</v>
      </c>
      <c r="S3863" s="4" t="s">
        <v>11064</v>
      </c>
      <c r="T3863" s="4">
        <v>1</v>
      </c>
      <c r="U3863" s="4">
        <v>8</v>
      </c>
      <c r="W3863" s="4" t="s">
        <v>13251</v>
      </c>
      <c r="X3863" s="4" t="s">
        <v>13252</v>
      </c>
      <c r="Y3863" s="45">
        <v>0</v>
      </c>
      <c r="Z3863" s="4" t="s">
        <v>13253</v>
      </c>
      <c r="AA3863" s="4">
        <v>1</v>
      </c>
      <c r="AB3863" s="4">
        <v>100</v>
      </c>
      <c r="AC3863" s="4">
        <v>1</v>
      </c>
      <c r="AE3863" s="45" t="s">
        <v>16461</v>
      </c>
      <c r="AF3863" s="45" t="s">
        <v>16457</v>
      </c>
      <c r="AG3863" s="45" t="s">
        <v>16459</v>
      </c>
      <c r="AH3863" s="45" t="s">
        <v>16453</v>
      </c>
      <c r="AI3863" s="45" t="s">
        <v>16455</v>
      </c>
      <c r="AJ3863" s="63" t="s">
        <v>20430</v>
      </c>
      <c r="AK3863" s="63" t="s">
        <v>20430</v>
      </c>
      <c r="AL3863" s="4">
        <v>0</v>
      </c>
      <c r="AM3863" s="43">
        <f>IF(AND(L3863="WEAPON",OR(R3863=0,R3863=1,R3863=2)),[1]装备基础and强化!$V$7,IF(AND(L3863="LEFTRING",OR(R3863=0,R3863=1,R3863=2)),[1]装备基础and强化!$W$7,IF(AND(L3863="RIGHTRING",OR(R3863=0,R3863=1,R3863=2)),[1]装备基础and强化!$X$7,IF(AND(L3863="NECKLACE",OR(R3863=0,R3863=1,R3863=2)),[1]装备基础and强化!$Y$7,0))))</f>
        <v>0</v>
      </c>
      <c r="AN3863" s="43">
        <f>IF(AND(L3863="WEAPON",OR(R3863=3,R3863=4)),[1]装备基础and强化!$V$11,IF(AND(L3863="LEFTRING",OR(R3863=3,R3863=4)),[1]装备基础and强化!$W$11,IF(AND(L3863="RIGHTRING",OR(R3863=3,R3863=4)),[1]装备基础and强化!$X$11,IF(AND(L3863="NECKLACE",OR(R3863=3,R3863=4)),[1]装备基础and强化!$Y$11,0))))</f>
        <v>0</v>
      </c>
      <c r="AO3863" s="43" t="e">
        <f>IF(AND(L3863="BELT",T3863=1),[1]装备基础and强化!$AA$7,IF(AND(L3863="PANTS",T3863=1),[1]装备基础and强化!$AB$7,IF(AND(L3863="SHOES",T3863=1),[1]装备基础and强化!$AC$7,IF(AND(L3863="CLOTHES",T3863=1),[1]装备基础and强化!$AD$7,0))))</f>
        <v>#REF!</v>
      </c>
      <c r="AP3863" s="43">
        <f>IF(AND(L3863="BELT",T3863=2),[1]装备基础and强化!$AF$7,IF(AND(L3863="PANTS",T3863=2),[1]装备基础and强化!$AG$7,IF(AND(L3863="SHOES",T3863=2),[1]装备基础and强化!$AH$7,IF(AND(L3863="CLOTHES",T3863=2),[1]装备基础and强化!$AI$7,0))))</f>
        <v>0</v>
      </c>
      <c r="AQ3863" s="43">
        <f>IF(L3863="HAT",[1]装备基础and强化!$AK$7,IF(L3863="JADE",[1]装备基础and强化!$AK$7,0))</f>
        <v>0</v>
      </c>
      <c r="AR3863" s="43" t="e">
        <f t="shared" si="61"/>
        <v>#REF!</v>
      </c>
    </row>
    <row r="3864" spans="1:44" x14ac:dyDescent="0.15">
      <c r="A3864" s="43"/>
      <c r="B3864" s="5" t="s">
        <v>13275</v>
      </c>
      <c r="C3864" s="12">
        <v>23860</v>
      </c>
      <c r="D3864" s="5" t="s">
        <v>13276</v>
      </c>
      <c r="E3864" s="44" t="s">
        <v>25495</v>
      </c>
      <c r="F3864" s="4" t="s">
        <v>13277</v>
      </c>
      <c r="G3864" s="4" t="s">
        <v>13278</v>
      </c>
      <c r="H3864" s="44"/>
      <c r="I3864" s="4" t="s">
        <v>700</v>
      </c>
      <c r="J3864" s="6" t="s">
        <v>700</v>
      </c>
      <c r="K3864" s="45">
        <v>1</v>
      </c>
      <c r="L3864" s="4" t="s">
        <v>714</v>
      </c>
      <c r="M3864" s="104" t="s">
        <v>19350</v>
      </c>
      <c r="N3864" s="45">
        <v>280100</v>
      </c>
      <c r="O3864" s="4" t="s">
        <v>3877</v>
      </c>
      <c r="P3864" s="4" t="s">
        <v>8842</v>
      </c>
      <c r="Q3864" s="4">
        <v>90</v>
      </c>
      <c r="R3864" s="4">
        <v>4</v>
      </c>
      <c r="S3864" s="4" t="s">
        <v>11096</v>
      </c>
      <c r="T3864" s="4">
        <v>1</v>
      </c>
      <c r="U3864" s="4">
        <v>1</v>
      </c>
      <c r="W3864" s="4" t="s">
        <v>13279</v>
      </c>
      <c r="X3864" s="4" t="s">
        <v>13280</v>
      </c>
      <c r="Y3864" s="45">
        <v>0</v>
      </c>
      <c r="Z3864" s="4" t="s">
        <v>13281</v>
      </c>
      <c r="AA3864" s="4">
        <v>1</v>
      </c>
      <c r="AB3864" s="4">
        <v>100</v>
      </c>
      <c r="AC3864" s="4">
        <v>1</v>
      </c>
      <c r="AD3864" s="4">
        <v>1</v>
      </c>
      <c r="AE3864" s="45" t="s">
        <v>16461</v>
      </c>
      <c r="AF3864" s="45" t="s">
        <v>16457</v>
      </c>
      <c r="AG3864" s="45" t="s">
        <v>16459</v>
      </c>
      <c r="AH3864" s="45" t="s">
        <v>16453</v>
      </c>
      <c r="AI3864" s="45" t="s">
        <v>16455</v>
      </c>
      <c r="AJ3864" s="63" t="s">
        <v>20431</v>
      </c>
      <c r="AK3864" s="63" t="s">
        <v>20430</v>
      </c>
      <c r="AL3864" s="45">
        <v>0</v>
      </c>
      <c r="AM3864" s="43">
        <f>IF(AND(L3864="WEAPON",OR(R3864=0,R3864=1,R3864=2)),[1]装备基础and强化!$V$7,IF(AND(L3864="LEFTRING",OR(R3864=0,R3864=1,R3864=2)),[1]装备基础and强化!$W$7,IF(AND(L3864="RIGHTRING",OR(R3864=0,R3864=1,R3864=2)),[1]装备基础and强化!$X$7,IF(AND(L3864="NECKLACE",OR(R3864=0,R3864=1,R3864=2)),[1]装备基础and强化!$Y$7,0))))</f>
        <v>0</v>
      </c>
      <c r="AN3864" s="43">
        <f>IF(AND(L3864="WEAPON",OR(R3864=3,R3864=4)),[1]装备基础and强化!$V$11,IF(AND(L3864="LEFTRING",OR(R3864=3,R3864=4)),[1]装备基础and强化!$W$11,IF(AND(L3864="RIGHTRING",OR(R3864=3,R3864=4)),[1]装备基础and强化!$X$11,IF(AND(L3864="NECKLACE",OR(R3864=3,R3864=4)),[1]装备基础and强化!$Y$11,0))))</f>
        <v>0</v>
      </c>
      <c r="AO3864" s="43" t="e">
        <f>IF(AND(L3864="BELT",T3864=1),[1]装备基础and强化!$AA$7,IF(AND(L3864="PANTS",T3864=1),[1]装备基础and强化!$AB$7,IF(AND(L3864="SHOES",T3864=1),[1]装备基础and强化!$AC$7,IF(AND(L3864="CLOTHES",T3864=1),[1]装备基础and强化!$AD$7,0))))</f>
        <v>#REF!</v>
      </c>
      <c r="AP3864" s="43">
        <f>IF(AND(L3864="BELT",T3864=2),[1]装备基础and强化!$AF$7,IF(AND(L3864="PANTS",T3864=2),[1]装备基础and强化!$AG$7,IF(AND(L3864="SHOES",T3864=2),[1]装备基础and强化!$AH$7,IF(AND(L3864="CLOTHES",T3864=2),[1]装备基础and强化!$AI$7,0))))</f>
        <v>0</v>
      </c>
      <c r="AQ3864" s="43">
        <f>IF(L3864="HAT",[1]装备基础and强化!$AK$7,IF(L3864="JADE",[1]装备基础and强化!$AK$7,0))</f>
        <v>0</v>
      </c>
      <c r="AR3864" s="43" t="e">
        <f t="shared" si="61"/>
        <v>#REF!</v>
      </c>
    </row>
    <row r="3865" spans="1:44" x14ac:dyDescent="0.15">
      <c r="A3865" s="43"/>
      <c r="B3865" s="5" t="s">
        <v>13282</v>
      </c>
      <c r="C3865" s="12">
        <v>23861</v>
      </c>
      <c r="D3865" s="5" t="s">
        <v>13276</v>
      </c>
      <c r="E3865" s="44" t="s">
        <v>25496</v>
      </c>
      <c r="F3865" s="4" t="s">
        <v>13283</v>
      </c>
      <c r="G3865" s="4" t="s">
        <v>13284</v>
      </c>
      <c r="H3865" s="44"/>
      <c r="I3865" s="4" t="s">
        <v>700</v>
      </c>
      <c r="J3865" s="6" t="s">
        <v>700</v>
      </c>
      <c r="K3865" s="45">
        <v>1</v>
      </c>
      <c r="L3865" s="4" t="s">
        <v>714</v>
      </c>
      <c r="M3865" s="104" t="s">
        <v>19351</v>
      </c>
      <c r="N3865" s="45">
        <v>280200</v>
      </c>
      <c r="O3865" s="4" t="s">
        <v>2618</v>
      </c>
      <c r="P3865" s="4" t="s">
        <v>8842</v>
      </c>
      <c r="Q3865" s="4">
        <v>90</v>
      </c>
      <c r="R3865" s="4">
        <v>4</v>
      </c>
      <c r="S3865" s="4" t="s">
        <v>11096</v>
      </c>
      <c r="T3865" s="4">
        <v>1</v>
      </c>
      <c r="U3865" s="4">
        <v>2</v>
      </c>
      <c r="W3865" s="4" t="s">
        <v>13279</v>
      </c>
      <c r="X3865" s="4" t="s">
        <v>13280</v>
      </c>
      <c r="Y3865" s="45">
        <v>0</v>
      </c>
      <c r="Z3865" s="4" t="s">
        <v>13281</v>
      </c>
      <c r="AA3865" s="4">
        <v>1</v>
      </c>
      <c r="AB3865" s="4">
        <v>100</v>
      </c>
      <c r="AC3865" s="4">
        <v>1</v>
      </c>
      <c r="AD3865" s="4">
        <v>1</v>
      </c>
      <c r="AE3865" s="45" t="s">
        <v>16461</v>
      </c>
      <c r="AF3865" s="45" t="s">
        <v>16457</v>
      </c>
      <c r="AG3865" s="45" t="s">
        <v>16459</v>
      </c>
      <c r="AH3865" s="45" t="s">
        <v>16453</v>
      </c>
      <c r="AI3865" s="45" t="s">
        <v>16455</v>
      </c>
      <c r="AJ3865" s="63" t="s">
        <v>20431</v>
      </c>
      <c r="AK3865" s="63" t="s">
        <v>20430</v>
      </c>
      <c r="AL3865" s="4">
        <v>0</v>
      </c>
      <c r="AM3865" s="43">
        <f>IF(AND(L3865="WEAPON",OR(R3865=0,R3865=1,R3865=2)),[1]装备基础and强化!$V$7,IF(AND(L3865="LEFTRING",OR(R3865=0,R3865=1,R3865=2)),[1]装备基础and强化!$W$7,IF(AND(L3865="RIGHTRING",OR(R3865=0,R3865=1,R3865=2)),[1]装备基础and强化!$X$7,IF(AND(L3865="NECKLACE",OR(R3865=0,R3865=1,R3865=2)),[1]装备基础and强化!$Y$7,0))))</f>
        <v>0</v>
      </c>
      <c r="AN3865" s="43">
        <f>IF(AND(L3865="WEAPON",OR(R3865=3,R3865=4)),[1]装备基础and强化!$V$11,IF(AND(L3865="LEFTRING",OR(R3865=3,R3865=4)),[1]装备基础and强化!$W$11,IF(AND(L3865="RIGHTRING",OR(R3865=3,R3865=4)),[1]装备基础and强化!$X$11,IF(AND(L3865="NECKLACE",OR(R3865=3,R3865=4)),[1]装备基础and强化!$Y$11,0))))</f>
        <v>0</v>
      </c>
      <c r="AO3865" s="43" t="e">
        <f>IF(AND(L3865="BELT",T3865=1),[1]装备基础and强化!$AA$7,IF(AND(L3865="PANTS",T3865=1),[1]装备基础and强化!$AB$7,IF(AND(L3865="SHOES",T3865=1),[1]装备基础and强化!$AC$7,IF(AND(L3865="CLOTHES",T3865=1),[1]装备基础and强化!$AD$7,0))))</f>
        <v>#REF!</v>
      </c>
      <c r="AP3865" s="43">
        <f>IF(AND(L3865="BELT",T3865=2),[1]装备基础and强化!$AF$7,IF(AND(L3865="PANTS",T3865=2),[1]装备基础and强化!$AG$7,IF(AND(L3865="SHOES",T3865=2),[1]装备基础and强化!$AH$7,IF(AND(L3865="CLOTHES",T3865=2),[1]装备基础and强化!$AI$7,0))))</f>
        <v>0</v>
      </c>
      <c r="AQ3865" s="43">
        <f>IF(L3865="HAT",[1]装备基础and强化!$AK$7,IF(L3865="JADE",[1]装备基础and强化!$AK$7,0))</f>
        <v>0</v>
      </c>
      <c r="AR3865" s="43" t="e">
        <f t="shared" si="61"/>
        <v>#REF!</v>
      </c>
    </row>
    <row r="3866" spans="1:44" x14ac:dyDescent="0.15">
      <c r="A3866" s="43"/>
      <c r="B3866" s="5" t="s">
        <v>13285</v>
      </c>
      <c r="C3866" s="12">
        <v>23862</v>
      </c>
      <c r="D3866" s="5" t="s">
        <v>13276</v>
      </c>
      <c r="E3866" s="44" t="s">
        <v>25497</v>
      </c>
      <c r="F3866" s="4" t="s">
        <v>13286</v>
      </c>
      <c r="G3866" s="4" t="s">
        <v>13287</v>
      </c>
      <c r="H3866" s="44"/>
      <c r="I3866" s="4" t="s">
        <v>700</v>
      </c>
      <c r="J3866" s="6" t="s">
        <v>700</v>
      </c>
      <c r="K3866" s="45">
        <v>1</v>
      </c>
      <c r="L3866" s="4" t="s">
        <v>714</v>
      </c>
      <c r="M3866" s="104" t="s">
        <v>19352</v>
      </c>
      <c r="N3866" s="45">
        <v>280300</v>
      </c>
      <c r="O3866" s="4" t="s">
        <v>3068</v>
      </c>
      <c r="P3866" s="4" t="s">
        <v>8842</v>
      </c>
      <c r="Q3866" s="4">
        <v>90</v>
      </c>
      <c r="R3866" s="4">
        <v>4</v>
      </c>
      <c r="S3866" s="4" t="s">
        <v>11096</v>
      </c>
      <c r="T3866" s="4">
        <v>1</v>
      </c>
      <c r="U3866" s="4">
        <v>3</v>
      </c>
      <c r="W3866" s="4" t="s">
        <v>13279</v>
      </c>
      <c r="X3866" s="4" t="s">
        <v>13280</v>
      </c>
      <c r="Y3866" s="45">
        <v>0</v>
      </c>
      <c r="Z3866" s="4" t="s">
        <v>13281</v>
      </c>
      <c r="AA3866" s="4">
        <v>1</v>
      </c>
      <c r="AB3866" s="4">
        <v>100</v>
      </c>
      <c r="AC3866" s="4">
        <v>1</v>
      </c>
      <c r="AD3866" s="4">
        <v>1</v>
      </c>
      <c r="AE3866" s="45" t="s">
        <v>16461</v>
      </c>
      <c r="AF3866" s="45" t="s">
        <v>16457</v>
      </c>
      <c r="AG3866" s="45" t="s">
        <v>16459</v>
      </c>
      <c r="AH3866" s="45" t="s">
        <v>16453</v>
      </c>
      <c r="AI3866" s="45" t="s">
        <v>16455</v>
      </c>
      <c r="AJ3866" s="63" t="s">
        <v>20431</v>
      </c>
      <c r="AK3866" s="63" t="s">
        <v>20430</v>
      </c>
      <c r="AL3866" s="45">
        <v>0</v>
      </c>
      <c r="AM3866" s="43">
        <f>IF(AND(L3866="WEAPON",OR(R3866=0,R3866=1,R3866=2)),[1]装备基础and强化!$V$7,IF(AND(L3866="LEFTRING",OR(R3866=0,R3866=1,R3866=2)),[1]装备基础and强化!$W$7,IF(AND(L3866="RIGHTRING",OR(R3866=0,R3866=1,R3866=2)),[1]装备基础and强化!$X$7,IF(AND(L3866="NECKLACE",OR(R3866=0,R3866=1,R3866=2)),[1]装备基础and强化!$Y$7,0))))</f>
        <v>0</v>
      </c>
      <c r="AN3866" s="43">
        <f>IF(AND(L3866="WEAPON",OR(R3866=3,R3866=4)),[1]装备基础and强化!$V$11,IF(AND(L3866="LEFTRING",OR(R3866=3,R3866=4)),[1]装备基础and强化!$W$11,IF(AND(L3866="RIGHTRING",OR(R3866=3,R3866=4)),[1]装备基础and强化!$X$11,IF(AND(L3866="NECKLACE",OR(R3866=3,R3866=4)),[1]装备基础and强化!$Y$11,0))))</f>
        <v>0</v>
      </c>
      <c r="AO3866" s="43" t="e">
        <f>IF(AND(L3866="BELT",T3866=1),[1]装备基础and强化!$AA$7,IF(AND(L3866="PANTS",T3866=1),[1]装备基础and强化!$AB$7,IF(AND(L3866="SHOES",T3866=1),[1]装备基础and强化!$AC$7,IF(AND(L3866="CLOTHES",T3866=1),[1]装备基础and强化!$AD$7,0))))</f>
        <v>#REF!</v>
      </c>
      <c r="AP3866" s="43">
        <f>IF(AND(L3866="BELT",T3866=2),[1]装备基础and强化!$AF$7,IF(AND(L3866="PANTS",T3866=2),[1]装备基础and强化!$AG$7,IF(AND(L3866="SHOES",T3866=2),[1]装备基础and强化!$AH$7,IF(AND(L3866="CLOTHES",T3866=2),[1]装备基础and强化!$AI$7,0))))</f>
        <v>0</v>
      </c>
      <c r="AQ3866" s="43">
        <f>IF(L3866="HAT",[1]装备基础and强化!$AK$7,IF(L3866="JADE",[1]装备基础and强化!$AK$7,0))</f>
        <v>0</v>
      </c>
      <c r="AR3866" s="43" t="e">
        <f t="shared" si="61"/>
        <v>#REF!</v>
      </c>
    </row>
    <row r="3867" spans="1:44" x14ac:dyDescent="0.15">
      <c r="A3867" s="43"/>
      <c r="B3867" s="5" t="s">
        <v>13288</v>
      </c>
      <c r="C3867" s="12">
        <v>23863</v>
      </c>
      <c r="D3867" s="5" t="s">
        <v>13276</v>
      </c>
      <c r="E3867" s="44" t="s">
        <v>25498</v>
      </c>
      <c r="F3867" s="4" t="s">
        <v>13289</v>
      </c>
      <c r="G3867" s="4" t="s">
        <v>13290</v>
      </c>
      <c r="H3867" s="44"/>
      <c r="I3867" s="4" t="s">
        <v>700</v>
      </c>
      <c r="J3867" s="6" t="s">
        <v>700</v>
      </c>
      <c r="K3867" s="45">
        <v>1</v>
      </c>
      <c r="L3867" s="4" t="s">
        <v>714</v>
      </c>
      <c r="M3867" s="104" t="s">
        <v>19353</v>
      </c>
      <c r="N3867" s="45">
        <v>280400</v>
      </c>
      <c r="O3867" s="4" t="s">
        <v>2594</v>
      </c>
      <c r="P3867" s="4" t="s">
        <v>8842</v>
      </c>
      <c r="Q3867" s="4">
        <v>90</v>
      </c>
      <c r="R3867" s="4">
        <v>4</v>
      </c>
      <c r="S3867" s="4" t="s">
        <v>11096</v>
      </c>
      <c r="T3867" s="4">
        <v>1</v>
      </c>
      <c r="U3867" s="4">
        <v>4</v>
      </c>
      <c r="W3867" s="4" t="s">
        <v>13279</v>
      </c>
      <c r="X3867" s="4" t="s">
        <v>13280</v>
      </c>
      <c r="Y3867" s="45">
        <v>0</v>
      </c>
      <c r="Z3867" s="4" t="s">
        <v>13281</v>
      </c>
      <c r="AA3867" s="4">
        <v>1</v>
      </c>
      <c r="AB3867" s="4">
        <v>100</v>
      </c>
      <c r="AC3867" s="4">
        <v>1</v>
      </c>
      <c r="AE3867" s="45" t="s">
        <v>16461</v>
      </c>
      <c r="AF3867" s="45" t="s">
        <v>16457</v>
      </c>
      <c r="AG3867" s="45" t="s">
        <v>16459</v>
      </c>
      <c r="AH3867" s="45" t="s">
        <v>16453</v>
      </c>
      <c r="AI3867" s="45" t="s">
        <v>16455</v>
      </c>
      <c r="AJ3867" s="63" t="s">
        <v>20431</v>
      </c>
      <c r="AK3867" s="63" t="s">
        <v>20430</v>
      </c>
      <c r="AL3867" s="4">
        <v>0</v>
      </c>
      <c r="AM3867" s="43">
        <f>IF(AND(L3867="WEAPON",OR(R3867=0,R3867=1,R3867=2)),[1]装备基础and强化!$V$7,IF(AND(L3867="LEFTRING",OR(R3867=0,R3867=1,R3867=2)),[1]装备基础and强化!$W$7,IF(AND(L3867="RIGHTRING",OR(R3867=0,R3867=1,R3867=2)),[1]装备基础and强化!$X$7,IF(AND(L3867="NECKLACE",OR(R3867=0,R3867=1,R3867=2)),[1]装备基础and强化!$Y$7,0))))</f>
        <v>0</v>
      </c>
      <c r="AN3867" s="43">
        <f>IF(AND(L3867="WEAPON",OR(R3867=3,R3867=4)),[1]装备基础and强化!$V$11,IF(AND(L3867="LEFTRING",OR(R3867=3,R3867=4)),[1]装备基础and强化!$W$11,IF(AND(L3867="RIGHTRING",OR(R3867=3,R3867=4)),[1]装备基础and强化!$X$11,IF(AND(L3867="NECKLACE",OR(R3867=3,R3867=4)),[1]装备基础and强化!$Y$11,0))))</f>
        <v>0</v>
      </c>
      <c r="AO3867" s="43" t="e">
        <f>IF(AND(L3867="BELT",T3867=1),[1]装备基础and强化!$AA$7,IF(AND(L3867="PANTS",T3867=1),[1]装备基础and强化!$AB$7,IF(AND(L3867="SHOES",T3867=1),[1]装备基础and强化!$AC$7,IF(AND(L3867="CLOTHES",T3867=1),[1]装备基础and强化!$AD$7,0))))</f>
        <v>#REF!</v>
      </c>
      <c r="AP3867" s="43">
        <f>IF(AND(L3867="BELT",T3867=2),[1]装备基础and强化!$AF$7,IF(AND(L3867="PANTS",T3867=2),[1]装备基础and强化!$AG$7,IF(AND(L3867="SHOES",T3867=2),[1]装备基础and强化!$AH$7,IF(AND(L3867="CLOTHES",T3867=2),[1]装备基础and强化!$AI$7,0))))</f>
        <v>0</v>
      </c>
      <c r="AQ3867" s="43">
        <f>IF(L3867="HAT",[1]装备基础and强化!$AK$7,IF(L3867="JADE",[1]装备基础and强化!$AK$7,0))</f>
        <v>0</v>
      </c>
      <c r="AR3867" s="43" t="e">
        <f t="shared" si="61"/>
        <v>#REF!</v>
      </c>
    </row>
    <row r="3868" spans="1:44" x14ac:dyDescent="0.15">
      <c r="A3868" s="43"/>
      <c r="B3868" s="5" t="s">
        <v>13291</v>
      </c>
      <c r="C3868" s="12">
        <v>23864</v>
      </c>
      <c r="D3868" s="5" t="s">
        <v>13276</v>
      </c>
      <c r="E3868" s="44" t="s">
        <v>25499</v>
      </c>
      <c r="F3868" s="4" t="s">
        <v>13292</v>
      </c>
      <c r="G3868" s="4" t="s">
        <v>13293</v>
      </c>
      <c r="H3868" s="44"/>
      <c r="I3868" s="4" t="s">
        <v>700</v>
      </c>
      <c r="J3868" s="6" t="s">
        <v>700</v>
      </c>
      <c r="K3868" s="45">
        <v>1</v>
      </c>
      <c r="L3868" s="4" t="s">
        <v>714</v>
      </c>
      <c r="M3868" s="104" t="s">
        <v>19354</v>
      </c>
      <c r="N3868" s="45">
        <v>280500</v>
      </c>
      <c r="O3868" s="4" t="s">
        <v>6278</v>
      </c>
      <c r="P3868" s="4" t="s">
        <v>8842</v>
      </c>
      <c r="Q3868" s="4">
        <v>90</v>
      </c>
      <c r="R3868" s="4">
        <v>4</v>
      </c>
      <c r="S3868" s="4" t="s">
        <v>11096</v>
      </c>
      <c r="T3868" s="4">
        <v>1</v>
      </c>
      <c r="U3868" s="4">
        <v>5</v>
      </c>
      <c r="W3868" s="4" t="s">
        <v>13279</v>
      </c>
      <c r="X3868" s="4" t="s">
        <v>13280</v>
      </c>
      <c r="Y3868" s="45">
        <v>0</v>
      </c>
      <c r="Z3868" s="4" t="s">
        <v>13281</v>
      </c>
      <c r="AA3868" s="4">
        <v>1</v>
      </c>
      <c r="AB3868" s="4">
        <v>100</v>
      </c>
      <c r="AC3868" s="4">
        <v>1</v>
      </c>
      <c r="AD3868" s="4">
        <v>1</v>
      </c>
      <c r="AE3868" s="45" t="s">
        <v>16461</v>
      </c>
      <c r="AF3868" s="45" t="s">
        <v>16457</v>
      </c>
      <c r="AG3868" s="45" t="s">
        <v>16459</v>
      </c>
      <c r="AH3868" s="45" t="s">
        <v>16453</v>
      </c>
      <c r="AI3868" s="45" t="s">
        <v>16455</v>
      </c>
      <c r="AJ3868" s="63" t="s">
        <v>20431</v>
      </c>
      <c r="AK3868" s="63" t="s">
        <v>20431</v>
      </c>
      <c r="AL3868" s="45">
        <v>0</v>
      </c>
      <c r="AM3868" s="43">
        <f>IF(AND(L3868="WEAPON",OR(R3868=0,R3868=1,R3868=2)),[1]装备基础and强化!$V$7,IF(AND(L3868="LEFTRING",OR(R3868=0,R3868=1,R3868=2)),[1]装备基础and强化!$W$7,IF(AND(L3868="RIGHTRING",OR(R3868=0,R3868=1,R3868=2)),[1]装备基础and强化!$X$7,IF(AND(L3868="NECKLACE",OR(R3868=0,R3868=1,R3868=2)),[1]装备基础and强化!$Y$7,0))))</f>
        <v>0</v>
      </c>
      <c r="AN3868" s="43">
        <f>IF(AND(L3868="WEAPON",OR(R3868=3,R3868=4)),[1]装备基础and强化!$V$11,IF(AND(L3868="LEFTRING",OR(R3868=3,R3868=4)),[1]装备基础and强化!$W$11,IF(AND(L3868="RIGHTRING",OR(R3868=3,R3868=4)),[1]装备基础and强化!$X$11,IF(AND(L3868="NECKLACE",OR(R3868=3,R3868=4)),[1]装备基础and强化!$Y$11,0))))</f>
        <v>0</v>
      </c>
      <c r="AO3868" s="43" t="e">
        <f>IF(AND(L3868="BELT",T3868=1),[1]装备基础and强化!$AA$7,IF(AND(L3868="PANTS",T3868=1),[1]装备基础and强化!$AB$7,IF(AND(L3868="SHOES",T3868=1),[1]装备基础and强化!$AC$7,IF(AND(L3868="CLOTHES",T3868=1),[1]装备基础and强化!$AD$7,0))))</f>
        <v>#REF!</v>
      </c>
      <c r="AP3868" s="43">
        <f>IF(AND(L3868="BELT",T3868=2),[1]装备基础and强化!$AF$7,IF(AND(L3868="PANTS",T3868=2),[1]装备基础and强化!$AG$7,IF(AND(L3868="SHOES",T3868=2),[1]装备基础and强化!$AH$7,IF(AND(L3868="CLOTHES",T3868=2),[1]装备基础and强化!$AI$7,0))))</f>
        <v>0</v>
      </c>
      <c r="AQ3868" s="43">
        <f>IF(L3868="HAT",[1]装备基础and强化!$AK$7,IF(L3868="JADE",[1]装备基础and强化!$AK$7,0))</f>
        <v>0</v>
      </c>
      <c r="AR3868" s="43" t="e">
        <f t="shared" si="61"/>
        <v>#REF!</v>
      </c>
    </row>
    <row r="3869" spans="1:44" x14ac:dyDescent="0.15">
      <c r="A3869" s="43"/>
      <c r="B3869" s="5" t="s">
        <v>13294</v>
      </c>
      <c r="C3869" s="12">
        <v>23865</v>
      </c>
      <c r="D3869" s="5" t="s">
        <v>13276</v>
      </c>
      <c r="E3869" s="44" t="s">
        <v>25500</v>
      </c>
      <c r="F3869" s="4" t="s">
        <v>13295</v>
      </c>
      <c r="G3869" s="4" t="s">
        <v>13296</v>
      </c>
      <c r="H3869" s="44"/>
      <c r="I3869" s="4" t="s">
        <v>700</v>
      </c>
      <c r="J3869" s="6" t="s">
        <v>700</v>
      </c>
      <c r="K3869" s="45">
        <v>1</v>
      </c>
      <c r="L3869" s="4" t="s">
        <v>714</v>
      </c>
      <c r="M3869" s="104" t="s">
        <v>19355</v>
      </c>
      <c r="N3869" s="45">
        <v>280600</v>
      </c>
      <c r="O3869" s="4" t="s">
        <v>10328</v>
      </c>
      <c r="P3869" s="4" t="s">
        <v>8842</v>
      </c>
      <c r="Q3869" s="4">
        <v>90</v>
      </c>
      <c r="R3869" s="4">
        <v>4</v>
      </c>
      <c r="S3869" s="4" t="s">
        <v>11096</v>
      </c>
      <c r="T3869" s="4">
        <v>1</v>
      </c>
      <c r="U3869" s="4">
        <v>6</v>
      </c>
      <c r="W3869" s="4" t="s">
        <v>13279</v>
      </c>
      <c r="X3869" s="4" t="s">
        <v>13280</v>
      </c>
      <c r="Y3869" s="45">
        <v>0</v>
      </c>
      <c r="Z3869" s="4" t="s">
        <v>13281</v>
      </c>
      <c r="AA3869" s="4">
        <v>1</v>
      </c>
      <c r="AB3869" s="4">
        <v>100</v>
      </c>
      <c r="AC3869" s="4">
        <v>1</v>
      </c>
      <c r="AD3869" s="4">
        <v>1</v>
      </c>
      <c r="AE3869" s="45" t="s">
        <v>16461</v>
      </c>
      <c r="AF3869" s="45" t="s">
        <v>16457</v>
      </c>
      <c r="AG3869" s="45" t="s">
        <v>16459</v>
      </c>
      <c r="AH3869" s="45" t="s">
        <v>16453</v>
      </c>
      <c r="AI3869" s="45" t="s">
        <v>16455</v>
      </c>
      <c r="AJ3869" s="63" t="s">
        <v>20431</v>
      </c>
      <c r="AK3869" s="63" t="s">
        <v>20430</v>
      </c>
      <c r="AL3869" s="4">
        <v>0</v>
      </c>
      <c r="AM3869" s="43">
        <f>IF(AND(L3869="WEAPON",OR(R3869=0,R3869=1,R3869=2)),[1]装备基础and强化!$V$7,IF(AND(L3869="LEFTRING",OR(R3869=0,R3869=1,R3869=2)),[1]装备基础and强化!$W$7,IF(AND(L3869="RIGHTRING",OR(R3869=0,R3869=1,R3869=2)),[1]装备基础and强化!$X$7,IF(AND(L3869="NECKLACE",OR(R3869=0,R3869=1,R3869=2)),[1]装备基础and强化!$Y$7,0))))</f>
        <v>0</v>
      </c>
      <c r="AN3869" s="43">
        <f>IF(AND(L3869="WEAPON",OR(R3869=3,R3869=4)),[1]装备基础and强化!$V$11,IF(AND(L3869="LEFTRING",OR(R3869=3,R3869=4)),[1]装备基础and强化!$W$11,IF(AND(L3869="RIGHTRING",OR(R3869=3,R3869=4)),[1]装备基础and强化!$X$11,IF(AND(L3869="NECKLACE",OR(R3869=3,R3869=4)),[1]装备基础and强化!$Y$11,0))))</f>
        <v>0</v>
      </c>
      <c r="AO3869" s="43" t="e">
        <f>IF(AND(L3869="BELT",T3869=1),[1]装备基础and强化!$AA$7,IF(AND(L3869="PANTS",T3869=1),[1]装备基础and强化!$AB$7,IF(AND(L3869="SHOES",T3869=1),[1]装备基础and强化!$AC$7,IF(AND(L3869="CLOTHES",T3869=1),[1]装备基础and强化!$AD$7,0))))</f>
        <v>#REF!</v>
      </c>
      <c r="AP3869" s="43">
        <f>IF(AND(L3869="BELT",T3869=2),[1]装备基础and强化!$AF$7,IF(AND(L3869="PANTS",T3869=2),[1]装备基础and强化!$AG$7,IF(AND(L3869="SHOES",T3869=2),[1]装备基础and强化!$AH$7,IF(AND(L3869="CLOTHES",T3869=2),[1]装备基础and强化!$AI$7,0))))</f>
        <v>0</v>
      </c>
      <c r="AQ3869" s="43">
        <f>IF(L3869="HAT",[1]装备基础and强化!$AK$7,IF(L3869="JADE",[1]装备基础and强化!$AK$7,0))</f>
        <v>0</v>
      </c>
      <c r="AR3869" s="43" t="e">
        <f t="shared" si="61"/>
        <v>#REF!</v>
      </c>
    </row>
    <row r="3870" spans="1:44" x14ac:dyDescent="0.15">
      <c r="A3870" s="43"/>
      <c r="B3870" s="5" t="s">
        <v>13297</v>
      </c>
      <c r="C3870" s="12">
        <v>23866</v>
      </c>
      <c r="D3870" s="5" t="s">
        <v>13276</v>
      </c>
      <c r="E3870" s="44" t="s">
        <v>25501</v>
      </c>
      <c r="F3870" s="4" t="s">
        <v>13298</v>
      </c>
      <c r="G3870" s="4" t="s">
        <v>13299</v>
      </c>
      <c r="H3870" s="44"/>
      <c r="I3870" s="4" t="s">
        <v>700</v>
      </c>
      <c r="J3870" s="6" t="s">
        <v>700</v>
      </c>
      <c r="K3870" s="45">
        <v>1</v>
      </c>
      <c r="L3870" s="4" t="s">
        <v>714</v>
      </c>
      <c r="M3870" s="104" t="s">
        <v>19356</v>
      </c>
      <c r="N3870" s="45">
        <v>280700</v>
      </c>
      <c r="O3870" s="4" t="s">
        <v>14713</v>
      </c>
      <c r="P3870" s="4" t="s">
        <v>8842</v>
      </c>
      <c r="Q3870" s="4">
        <v>90</v>
      </c>
      <c r="R3870" s="4">
        <v>4</v>
      </c>
      <c r="S3870" s="4" t="s">
        <v>11096</v>
      </c>
      <c r="T3870" s="4">
        <v>1</v>
      </c>
      <c r="U3870" s="4">
        <v>7</v>
      </c>
      <c r="W3870" s="4" t="s">
        <v>13279</v>
      </c>
      <c r="X3870" s="4" t="s">
        <v>13280</v>
      </c>
      <c r="Y3870" s="45">
        <v>0</v>
      </c>
      <c r="Z3870" s="4" t="s">
        <v>13281</v>
      </c>
      <c r="AA3870" s="4">
        <v>1</v>
      </c>
      <c r="AB3870" s="4">
        <v>100</v>
      </c>
      <c r="AC3870" s="4">
        <v>1</v>
      </c>
      <c r="AD3870" s="4">
        <v>1</v>
      </c>
      <c r="AE3870" s="45" t="s">
        <v>16461</v>
      </c>
      <c r="AF3870" s="45" t="s">
        <v>16457</v>
      </c>
      <c r="AG3870" s="45" t="s">
        <v>16459</v>
      </c>
      <c r="AH3870" s="45" t="s">
        <v>16453</v>
      </c>
      <c r="AI3870" s="45" t="s">
        <v>16455</v>
      </c>
      <c r="AJ3870" s="63" t="s">
        <v>20431</v>
      </c>
      <c r="AK3870" s="63" t="s">
        <v>20430</v>
      </c>
      <c r="AL3870" s="45">
        <v>0</v>
      </c>
      <c r="AM3870" s="43">
        <f>IF(AND(L3870="WEAPON",OR(R3870=0,R3870=1,R3870=2)),[1]装备基础and强化!$V$7,IF(AND(L3870="LEFTRING",OR(R3870=0,R3870=1,R3870=2)),[1]装备基础and强化!$W$7,IF(AND(L3870="RIGHTRING",OR(R3870=0,R3870=1,R3870=2)),[1]装备基础and强化!$X$7,IF(AND(L3870="NECKLACE",OR(R3870=0,R3870=1,R3870=2)),[1]装备基础and强化!$Y$7,0))))</f>
        <v>0</v>
      </c>
      <c r="AN3870" s="43">
        <f>IF(AND(L3870="WEAPON",OR(R3870=3,R3870=4)),[1]装备基础and强化!$V$11,IF(AND(L3870="LEFTRING",OR(R3870=3,R3870=4)),[1]装备基础and强化!$W$11,IF(AND(L3870="RIGHTRING",OR(R3870=3,R3870=4)),[1]装备基础and强化!$X$11,IF(AND(L3870="NECKLACE",OR(R3870=3,R3870=4)),[1]装备基础and强化!$Y$11,0))))</f>
        <v>0</v>
      </c>
      <c r="AO3870" s="43" t="e">
        <f>IF(AND(L3870="BELT",T3870=1),[1]装备基础and强化!$AA$7,IF(AND(L3870="PANTS",T3870=1),[1]装备基础and强化!$AB$7,IF(AND(L3870="SHOES",T3870=1),[1]装备基础and强化!$AC$7,IF(AND(L3870="CLOTHES",T3870=1),[1]装备基础and强化!$AD$7,0))))</f>
        <v>#REF!</v>
      </c>
      <c r="AP3870" s="43">
        <f>IF(AND(L3870="BELT",T3870=2),[1]装备基础and强化!$AF$7,IF(AND(L3870="PANTS",T3870=2),[1]装备基础and强化!$AG$7,IF(AND(L3870="SHOES",T3870=2),[1]装备基础and强化!$AH$7,IF(AND(L3870="CLOTHES",T3870=2),[1]装备基础and强化!$AI$7,0))))</f>
        <v>0</v>
      </c>
      <c r="AQ3870" s="43">
        <f>IF(L3870="HAT",[1]装备基础and强化!$AK$7,IF(L3870="JADE",[1]装备基础and强化!$AK$7,0))</f>
        <v>0</v>
      </c>
      <c r="AR3870" s="43" t="e">
        <f t="shared" si="61"/>
        <v>#REF!</v>
      </c>
    </row>
    <row r="3871" spans="1:44" x14ac:dyDescent="0.15">
      <c r="A3871" s="43"/>
      <c r="B3871" s="5" t="s">
        <v>13300</v>
      </c>
      <c r="C3871" s="12">
        <v>23867</v>
      </c>
      <c r="D3871" s="5" t="s">
        <v>13276</v>
      </c>
      <c r="E3871" s="44" t="s">
        <v>25502</v>
      </c>
      <c r="F3871" s="4" t="s">
        <v>13301</v>
      </c>
      <c r="G3871" s="4" t="s">
        <v>13302</v>
      </c>
      <c r="H3871" s="44"/>
      <c r="I3871" s="4" t="s">
        <v>700</v>
      </c>
      <c r="J3871" s="6" t="s">
        <v>700</v>
      </c>
      <c r="K3871" s="45">
        <v>1</v>
      </c>
      <c r="L3871" s="4" t="s">
        <v>714</v>
      </c>
      <c r="M3871" s="104" t="s">
        <v>19357</v>
      </c>
      <c r="N3871" s="45">
        <v>280800</v>
      </c>
      <c r="O3871" s="4" t="s">
        <v>14686</v>
      </c>
      <c r="P3871" s="4" t="s">
        <v>8842</v>
      </c>
      <c r="Q3871" s="4">
        <v>90</v>
      </c>
      <c r="R3871" s="4">
        <v>4</v>
      </c>
      <c r="S3871" s="4" t="s">
        <v>11096</v>
      </c>
      <c r="T3871" s="4">
        <v>1</v>
      </c>
      <c r="U3871" s="4">
        <v>8</v>
      </c>
      <c r="W3871" s="4" t="s">
        <v>13279</v>
      </c>
      <c r="X3871" s="4" t="s">
        <v>13280</v>
      </c>
      <c r="Y3871" s="45">
        <v>0</v>
      </c>
      <c r="Z3871" s="4" t="s">
        <v>13281</v>
      </c>
      <c r="AA3871" s="4">
        <v>1</v>
      </c>
      <c r="AB3871" s="4">
        <v>100</v>
      </c>
      <c r="AC3871" s="4">
        <v>1</v>
      </c>
      <c r="AD3871" s="4">
        <v>1</v>
      </c>
      <c r="AE3871" s="45" t="s">
        <v>16461</v>
      </c>
      <c r="AF3871" s="45" t="s">
        <v>16457</v>
      </c>
      <c r="AG3871" s="45" t="s">
        <v>16459</v>
      </c>
      <c r="AH3871" s="45" t="s">
        <v>16453</v>
      </c>
      <c r="AI3871" s="45" t="s">
        <v>16455</v>
      </c>
      <c r="AJ3871" s="63" t="s">
        <v>20431</v>
      </c>
      <c r="AK3871" s="63" t="s">
        <v>20430</v>
      </c>
      <c r="AL3871" s="4">
        <v>0</v>
      </c>
      <c r="AM3871" s="43">
        <f>IF(AND(L3871="WEAPON",OR(R3871=0,R3871=1,R3871=2)),[1]装备基础and强化!$V$7,IF(AND(L3871="LEFTRING",OR(R3871=0,R3871=1,R3871=2)),[1]装备基础and强化!$W$7,IF(AND(L3871="RIGHTRING",OR(R3871=0,R3871=1,R3871=2)),[1]装备基础and强化!$X$7,IF(AND(L3871="NECKLACE",OR(R3871=0,R3871=1,R3871=2)),[1]装备基础and强化!$Y$7,0))))</f>
        <v>0</v>
      </c>
      <c r="AN3871" s="43">
        <f>IF(AND(L3871="WEAPON",OR(R3871=3,R3871=4)),[1]装备基础and强化!$V$11,IF(AND(L3871="LEFTRING",OR(R3871=3,R3871=4)),[1]装备基础and强化!$W$11,IF(AND(L3871="RIGHTRING",OR(R3871=3,R3871=4)),[1]装备基础and强化!$X$11,IF(AND(L3871="NECKLACE",OR(R3871=3,R3871=4)),[1]装备基础and强化!$Y$11,0))))</f>
        <v>0</v>
      </c>
      <c r="AO3871" s="43" t="e">
        <f>IF(AND(L3871="BELT",T3871=1),[1]装备基础and强化!$AA$7,IF(AND(L3871="PANTS",T3871=1),[1]装备基础and强化!$AB$7,IF(AND(L3871="SHOES",T3871=1),[1]装备基础and强化!$AC$7,IF(AND(L3871="CLOTHES",T3871=1),[1]装备基础and强化!$AD$7,0))))</f>
        <v>#REF!</v>
      </c>
      <c r="AP3871" s="43">
        <f>IF(AND(L3871="BELT",T3871=2),[1]装备基础and强化!$AF$7,IF(AND(L3871="PANTS",T3871=2),[1]装备基础and强化!$AG$7,IF(AND(L3871="SHOES",T3871=2),[1]装备基础and强化!$AH$7,IF(AND(L3871="CLOTHES",T3871=2),[1]装备基础and强化!$AI$7,0))))</f>
        <v>0</v>
      </c>
      <c r="AQ3871" s="43">
        <f>IF(L3871="HAT",[1]装备基础and强化!$AK$7,IF(L3871="JADE",[1]装备基础and强化!$AK$7,0))</f>
        <v>0</v>
      </c>
      <c r="AR3871" s="43" t="e">
        <f t="shared" si="61"/>
        <v>#REF!</v>
      </c>
    </row>
    <row r="3872" spans="1:44" x14ac:dyDescent="0.15">
      <c r="A3872" s="43"/>
      <c r="B3872" s="5" t="s">
        <v>13303</v>
      </c>
      <c r="C3872" s="12">
        <v>23868</v>
      </c>
      <c r="D3872" s="5" t="s">
        <v>13304</v>
      </c>
      <c r="E3872" s="44" t="s">
        <v>25503</v>
      </c>
      <c r="F3872" s="4" t="s">
        <v>13305</v>
      </c>
      <c r="G3872" s="4" t="s">
        <v>13306</v>
      </c>
      <c r="H3872" s="44"/>
      <c r="I3872" s="4" t="s">
        <v>700</v>
      </c>
      <c r="J3872" s="6" t="s">
        <v>700</v>
      </c>
      <c r="K3872" s="45">
        <v>1</v>
      </c>
      <c r="L3872" s="4" t="s">
        <v>714</v>
      </c>
      <c r="M3872" s="104" t="s">
        <v>19358</v>
      </c>
      <c r="N3872" s="45">
        <v>2110100</v>
      </c>
      <c r="O3872" s="4" t="s">
        <v>7121</v>
      </c>
      <c r="P3872" s="4" t="s">
        <v>8842</v>
      </c>
      <c r="Q3872" s="4">
        <v>120</v>
      </c>
      <c r="R3872" s="4">
        <v>4</v>
      </c>
      <c r="S3872" s="4" t="s">
        <v>11127</v>
      </c>
      <c r="T3872" s="4">
        <v>1</v>
      </c>
      <c r="U3872" s="4">
        <v>1</v>
      </c>
      <c r="W3872" s="4" t="s">
        <v>13307</v>
      </c>
      <c r="X3872" s="4" t="s">
        <v>13308</v>
      </c>
      <c r="Y3872" s="45">
        <v>0</v>
      </c>
      <c r="Z3872" s="4" t="s">
        <v>13309</v>
      </c>
      <c r="AA3872" s="4">
        <v>1</v>
      </c>
      <c r="AB3872" s="4">
        <v>100</v>
      </c>
      <c r="AC3872" s="4">
        <v>1</v>
      </c>
      <c r="AD3872" s="4">
        <v>1</v>
      </c>
      <c r="AE3872" s="45" t="s">
        <v>16461</v>
      </c>
      <c r="AF3872" s="45" t="s">
        <v>16457</v>
      </c>
      <c r="AG3872" s="45" t="s">
        <v>16459</v>
      </c>
      <c r="AH3872" s="45" t="s">
        <v>16453</v>
      </c>
      <c r="AI3872" s="45" t="s">
        <v>16455</v>
      </c>
      <c r="AJ3872" s="63" t="s">
        <v>20431</v>
      </c>
      <c r="AK3872" s="63" t="s">
        <v>20430</v>
      </c>
      <c r="AL3872" s="45">
        <v>0</v>
      </c>
      <c r="AM3872" s="43">
        <f>IF(AND(L3872="WEAPON",OR(R3872=0,R3872=1,R3872=2)),[1]装备基础and强化!$V$7,IF(AND(L3872="LEFTRING",OR(R3872=0,R3872=1,R3872=2)),[1]装备基础and强化!$W$7,IF(AND(L3872="RIGHTRING",OR(R3872=0,R3872=1,R3872=2)),[1]装备基础and强化!$X$7,IF(AND(L3872="NECKLACE",OR(R3872=0,R3872=1,R3872=2)),[1]装备基础and强化!$Y$7,0))))</f>
        <v>0</v>
      </c>
      <c r="AN3872" s="43">
        <f>IF(AND(L3872="WEAPON",OR(R3872=3,R3872=4)),[1]装备基础and强化!$V$11,IF(AND(L3872="LEFTRING",OR(R3872=3,R3872=4)),[1]装备基础and强化!$W$11,IF(AND(L3872="RIGHTRING",OR(R3872=3,R3872=4)),[1]装备基础and强化!$X$11,IF(AND(L3872="NECKLACE",OR(R3872=3,R3872=4)),[1]装备基础and强化!$Y$11,0))))</f>
        <v>0</v>
      </c>
      <c r="AO3872" s="43" t="e">
        <f>IF(AND(L3872="BELT",T3872=1),[1]装备基础and强化!$AA$7,IF(AND(L3872="PANTS",T3872=1),[1]装备基础and强化!$AB$7,IF(AND(L3872="SHOES",T3872=1),[1]装备基础and强化!$AC$7,IF(AND(L3872="CLOTHES",T3872=1),[1]装备基础and强化!$AD$7,0))))</f>
        <v>#REF!</v>
      </c>
      <c r="AP3872" s="43">
        <f>IF(AND(L3872="BELT",T3872=2),[1]装备基础and强化!$AF$7,IF(AND(L3872="PANTS",T3872=2),[1]装备基础and强化!$AG$7,IF(AND(L3872="SHOES",T3872=2),[1]装备基础and强化!$AH$7,IF(AND(L3872="CLOTHES",T3872=2),[1]装备基础and强化!$AI$7,0))))</f>
        <v>0</v>
      </c>
      <c r="AQ3872" s="43">
        <f>IF(L3872="HAT",[1]装备基础and强化!$AK$7,IF(L3872="JADE",[1]装备基础and强化!$AK$7,0))</f>
        <v>0</v>
      </c>
      <c r="AR3872" s="43" t="e">
        <f t="shared" si="61"/>
        <v>#REF!</v>
      </c>
    </row>
    <row r="3873" spans="1:44" x14ac:dyDescent="0.15">
      <c r="A3873" s="43"/>
      <c r="B3873" s="5" t="s">
        <v>13310</v>
      </c>
      <c r="C3873" s="12">
        <v>23869</v>
      </c>
      <c r="D3873" s="5" t="s">
        <v>13304</v>
      </c>
      <c r="E3873" s="44" t="s">
        <v>25504</v>
      </c>
      <c r="F3873" s="4" t="s">
        <v>13311</v>
      </c>
      <c r="G3873" s="4" t="s">
        <v>13312</v>
      </c>
      <c r="H3873" s="44"/>
      <c r="I3873" s="4" t="s">
        <v>700</v>
      </c>
      <c r="J3873" s="6" t="s">
        <v>700</v>
      </c>
      <c r="K3873" s="45">
        <v>1</v>
      </c>
      <c r="L3873" s="4" t="s">
        <v>714</v>
      </c>
      <c r="M3873" s="104" t="s">
        <v>19359</v>
      </c>
      <c r="N3873" s="45">
        <v>2110200</v>
      </c>
      <c r="O3873" s="4" t="s">
        <v>3173</v>
      </c>
      <c r="P3873" s="4" t="s">
        <v>8842</v>
      </c>
      <c r="Q3873" s="4">
        <v>120</v>
      </c>
      <c r="R3873" s="4">
        <v>4</v>
      </c>
      <c r="S3873" s="4" t="s">
        <v>11127</v>
      </c>
      <c r="T3873" s="4">
        <v>1</v>
      </c>
      <c r="U3873" s="4">
        <v>2</v>
      </c>
      <c r="W3873" s="4" t="s">
        <v>13307</v>
      </c>
      <c r="X3873" s="4" t="s">
        <v>13308</v>
      </c>
      <c r="Y3873" s="45">
        <v>0</v>
      </c>
      <c r="Z3873" s="4" t="s">
        <v>13309</v>
      </c>
      <c r="AA3873" s="4">
        <v>1</v>
      </c>
      <c r="AB3873" s="4">
        <v>100</v>
      </c>
      <c r="AC3873" s="4">
        <v>1</v>
      </c>
      <c r="AD3873" s="4">
        <v>1</v>
      </c>
      <c r="AE3873" s="45" t="s">
        <v>16461</v>
      </c>
      <c r="AF3873" s="45" t="s">
        <v>16457</v>
      </c>
      <c r="AG3873" s="45" t="s">
        <v>16459</v>
      </c>
      <c r="AH3873" s="45" t="s">
        <v>16453</v>
      </c>
      <c r="AI3873" s="45" t="s">
        <v>16455</v>
      </c>
      <c r="AJ3873" s="63" t="s">
        <v>20431</v>
      </c>
      <c r="AK3873" s="63" t="s">
        <v>20430</v>
      </c>
      <c r="AL3873" s="4">
        <v>0</v>
      </c>
      <c r="AM3873" s="43">
        <f>IF(AND(L3873="WEAPON",OR(R3873=0,R3873=1,R3873=2)),[1]装备基础and强化!$V$7,IF(AND(L3873="LEFTRING",OR(R3873=0,R3873=1,R3873=2)),[1]装备基础and强化!$W$7,IF(AND(L3873="RIGHTRING",OR(R3873=0,R3873=1,R3873=2)),[1]装备基础and强化!$X$7,IF(AND(L3873="NECKLACE",OR(R3873=0,R3873=1,R3873=2)),[1]装备基础and强化!$Y$7,0))))</f>
        <v>0</v>
      </c>
      <c r="AN3873" s="43">
        <f>IF(AND(L3873="WEAPON",OR(R3873=3,R3873=4)),[1]装备基础and强化!$V$11,IF(AND(L3873="LEFTRING",OR(R3873=3,R3873=4)),[1]装备基础and强化!$W$11,IF(AND(L3873="RIGHTRING",OR(R3873=3,R3873=4)),[1]装备基础and强化!$X$11,IF(AND(L3873="NECKLACE",OR(R3873=3,R3873=4)),[1]装备基础and强化!$Y$11,0))))</f>
        <v>0</v>
      </c>
      <c r="AO3873" s="43" t="e">
        <f>IF(AND(L3873="BELT",T3873=1),[1]装备基础and强化!$AA$7,IF(AND(L3873="PANTS",T3873=1),[1]装备基础and强化!$AB$7,IF(AND(L3873="SHOES",T3873=1),[1]装备基础and强化!$AC$7,IF(AND(L3873="CLOTHES",T3873=1),[1]装备基础and强化!$AD$7,0))))</f>
        <v>#REF!</v>
      </c>
      <c r="AP3873" s="43">
        <f>IF(AND(L3873="BELT",T3873=2),[1]装备基础and强化!$AF$7,IF(AND(L3873="PANTS",T3873=2),[1]装备基础and强化!$AG$7,IF(AND(L3873="SHOES",T3873=2),[1]装备基础and强化!$AH$7,IF(AND(L3873="CLOTHES",T3873=2),[1]装备基础and强化!$AI$7,0))))</f>
        <v>0</v>
      </c>
      <c r="AQ3873" s="43">
        <f>IF(L3873="HAT",[1]装备基础and强化!$AK$7,IF(L3873="JADE",[1]装备基础and强化!$AK$7,0))</f>
        <v>0</v>
      </c>
      <c r="AR3873" s="43" t="e">
        <f t="shared" si="61"/>
        <v>#REF!</v>
      </c>
    </row>
    <row r="3874" spans="1:44" x14ac:dyDescent="0.15">
      <c r="A3874" s="43"/>
      <c r="B3874" s="5" t="s">
        <v>13313</v>
      </c>
      <c r="C3874" s="12">
        <v>23870</v>
      </c>
      <c r="D3874" s="5" t="s">
        <v>13304</v>
      </c>
      <c r="E3874" s="44" t="s">
        <v>25505</v>
      </c>
      <c r="F3874" s="4" t="s">
        <v>13314</v>
      </c>
      <c r="G3874" s="4" t="s">
        <v>13315</v>
      </c>
      <c r="H3874" s="44"/>
      <c r="I3874" s="4" t="s">
        <v>700</v>
      </c>
      <c r="J3874" s="6" t="s">
        <v>700</v>
      </c>
      <c r="K3874" s="45">
        <v>1</v>
      </c>
      <c r="L3874" s="4" t="s">
        <v>714</v>
      </c>
      <c r="M3874" s="104" t="s">
        <v>19360</v>
      </c>
      <c r="N3874" s="45">
        <v>2110300</v>
      </c>
      <c r="O3874" s="4" t="s">
        <v>4069</v>
      </c>
      <c r="P3874" s="4" t="s">
        <v>8842</v>
      </c>
      <c r="Q3874" s="4">
        <v>120</v>
      </c>
      <c r="R3874" s="4">
        <v>4</v>
      </c>
      <c r="S3874" s="4" t="s">
        <v>11127</v>
      </c>
      <c r="T3874" s="4">
        <v>1</v>
      </c>
      <c r="U3874" s="4">
        <v>3</v>
      </c>
      <c r="W3874" s="4" t="s">
        <v>13307</v>
      </c>
      <c r="X3874" s="4" t="s">
        <v>13308</v>
      </c>
      <c r="Y3874" s="45">
        <v>0</v>
      </c>
      <c r="Z3874" s="4" t="s">
        <v>13309</v>
      </c>
      <c r="AA3874" s="4">
        <v>1</v>
      </c>
      <c r="AB3874" s="4">
        <v>100</v>
      </c>
      <c r="AC3874" s="4">
        <v>1</v>
      </c>
      <c r="AD3874" s="4">
        <v>1</v>
      </c>
      <c r="AE3874" s="45" t="s">
        <v>16461</v>
      </c>
      <c r="AF3874" s="45" t="s">
        <v>16457</v>
      </c>
      <c r="AG3874" s="45" t="s">
        <v>16459</v>
      </c>
      <c r="AH3874" s="45" t="s">
        <v>16453</v>
      </c>
      <c r="AI3874" s="45" t="s">
        <v>16455</v>
      </c>
      <c r="AJ3874" s="63" t="s">
        <v>20431</v>
      </c>
      <c r="AK3874" s="63" t="s">
        <v>20430</v>
      </c>
      <c r="AL3874" s="45">
        <v>0</v>
      </c>
      <c r="AM3874" s="43">
        <f>IF(AND(L3874="WEAPON",OR(R3874=0,R3874=1,R3874=2)),[1]装备基础and强化!$V$7,IF(AND(L3874="LEFTRING",OR(R3874=0,R3874=1,R3874=2)),[1]装备基础and强化!$W$7,IF(AND(L3874="RIGHTRING",OR(R3874=0,R3874=1,R3874=2)),[1]装备基础and强化!$X$7,IF(AND(L3874="NECKLACE",OR(R3874=0,R3874=1,R3874=2)),[1]装备基础and强化!$Y$7,0))))</f>
        <v>0</v>
      </c>
      <c r="AN3874" s="43">
        <f>IF(AND(L3874="WEAPON",OR(R3874=3,R3874=4)),[1]装备基础and强化!$V$11,IF(AND(L3874="LEFTRING",OR(R3874=3,R3874=4)),[1]装备基础and强化!$W$11,IF(AND(L3874="RIGHTRING",OR(R3874=3,R3874=4)),[1]装备基础and强化!$X$11,IF(AND(L3874="NECKLACE",OR(R3874=3,R3874=4)),[1]装备基础and强化!$Y$11,0))))</f>
        <v>0</v>
      </c>
      <c r="AO3874" s="43" t="e">
        <f>IF(AND(L3874="BELT",T3874=1),[1]装备基础and强化!$AA$7,IF(AND(L3874="PANTS",T3874=1),[1]装备基础and强化!$AB$7,IF(AND(L3874="SHOES",T3874=1),[1]装备基础and强化!$AC$7,IF(AND(L3874="CLOTHES",T3874=1),[1]装备基础and强化!$AD$7,0))))</f>
        <v>#REF!</v>
      </c>
      <c r="AP3874" s="43">
        <f>IF(AND(L3874="BELT",T3874=2),[1]装备基础and强化!$AF$7,IF(AND(L3874="PANTS",T3874=2),[1]装备基础and强化!$AG$7,IF(AND(L3874="SHOES",T3874=2),[1]装备基础and强化!$AH$7,IF(AND(L3874="CLOTHES",T3874=2),[1]装备基础and强化!$AI$7,0))))</f>
        <v>0</v>
      </c>
      <c r="AQ3874" s="43">
        <f>IF(L3874="HAT",[1]装备基础and强化!$AK$7,IF(L3874="JADE",[1]装备基础and强化!$AK$7,0))</f>
        <v>0</v>
      </c>
      <c r="AR3874" s="43" t="e">
        <f t="shared" si="61"/>
        <v>#REF!</v>
      </c>
    </row>
    <row r="3875" spans="1:44" x14ac:dyDescent="0.15">
      <c r="A3875" s="43"/>
      <c r="B3875" s="5" t="s">
        <v>13316</v>
      </c>
      <c r="C3875" s="12">
        <v>23871</v>
      </c>
      <c r="D3875" s="5" t="s">
        <v>13304</v>
      </c>
      <c r="E3875" s="44" t="s">
        <v>25506</v>
      </c>
      <c r="F3875" s="4" t="s">
        <v>13317</v>
      </c>
      <c r="G3875" s="4" t="s">
        <v>13318</v>
      </c>
      <c r="H3875" s="44"/>
      <c r="I3875" s="4" t="s">
        <v>700</v>
      </c>
      <c r="J3875" s="6" t="s">
        <v>700</v>
      </c>
      <c r="K3875" s="45">
        <v>1</v>
      </c>
      <c r="L3875" s="4" t="s">
        <v>714</v>
      </c>
      <c r="M3875" s="104" t="s">
        <v>19361</v>
      </c>
      <c r="N3875" s="45">
        <v>2110400</v>
      </c>
      <c r="O3875" s="4" t="s">
        <v>14686</v>
      </c>
      <c r="P3875" s="4" t="s">
        <v>8842</v>
      </c>
      <c r="Q3875" s="4">
        <v>120</v>
      </c>
      <c r="R3875" s="4">
        <v>4</v>
      </c>
      <c r="S3875" s="4" t="s">
        <v>11127</v>
      </c>
      <c r="T3875" s="4">
        <v>1</v>
      </c>
      <c r="U3875" s="4">
        <v>4</v>
      </c>
      <c r="W3875" s="4" t="s">
        <v>13307</v>
      </c>
      <c r="X3875" s="4" t="s">
        <v>13308</v>
      </c>
      <c r="Y3875" s="45">
        <v>0</v>
      </c>
      <c r="Z3875" s="4" t="s">
        <v>13309</v>
      </c>
      <c r="AA3875" s="4">
        <v>1</v>
      </c>
      <c r="AB3875" s="4">
        <v>100</v>
      </c>
      <c r="AC3875" s="4">
        <v>1</v>
      </c>
      <c r="AD3875" s="4">
        <v>1</v>
      </c>
      <c r="AE3875" s="45" t="s">
        <v>16461</v>
      </c>
      <c r="AF3875" s="45" t="s">
        <v>16457</v>
      </c>
      <c r="AG3875" s="45" t="s">
        <v>16459</v>
      </c>
      <c r="AH3875" s="45" t="s">
        <v>16453</v>
      </c>
      <c r="AI3875" s="45" t="s">
        <v>16455</v>
      </c>
      <c r="AJ3875" s="63" t="s">
        <v>20431</v>
      </c>
      <c r="AK3875" s="63" t="s">
        <v>20430</v>
      </c>
      <c r="AL3875" s="4">
        <v>0</v>
      </c>
      <c r="AM3875" s="43">
        <f>IF(AND(L3875="WEAPON",OR(R3875=0,R3875=1,R3875=2)),[1]装备基础and强化!$V$7,IF(AND(L3875="LEFTRING",OR(R3875=0,R3875=1,R3875=2)),[1]装备基础and强化!$W$7,IF(AND(L3875="RIGHTRING",OR(R3875=0,R3875=1,R3875=2)),[1]装备基础and强化!$X$7,IF(AND(L3875="NECKLACE",OR(R3875=0,R3875=1,R3875=2)),[1]装备基础and强化!$Y$7,0))))</f>
        <v>0</v>
      </c>
      <c r="AN3875" s="43">
        <f>IF(AND(L3875="WEAPON",OR(R3875=3,R3875=4)),[1]装备基础and强化!$V$11,IF(AND(L3875="LEFTRING",OR(R3875=3,R3875=4)),[1]装备基础and强化!$W$11,IF(AND(L3875="RIGHTRING",OR(R3875=3,R3875=4)),[1]装备基础and强化!$X$11,IF(AND(L3875="NECKLACE",OR(R3875=3,R3875=4)),[1]装备基础and强化!$Y$11,0))))</f>
        <v>0</v>
      </c>
      <c r="AO3875" s="43" t="e">
        <f>IF(AND(L3875="BELT",T3875=1),[1]装备基础and强化!$AA$7,IF(AND(L3875="PANTS",T3875=1),[1]装备基础and强化!$AB$7,IF(AND(L3875="SHOES",T3875=1),[1]装备基础and强化!$AC$7,IF(AND(L3875="CLOTHES",T3875=1),[1]装备基础and强化!$AD$7,0))))</f>
        <v>#REF!</v>
      </c>
      <c r="AP3875" s="43">
        <f>IF(AND(L3875="BELT",T3875=2),[1]装备基础and强化!$AF$7,IF(AND(L3875="PANTS",T3875=2),[1]装备基础and强化!$AG$7,IF(AND(L3875="SHOES",T3875=2),[1]装备基础and强化!$AH$7,IF(AND(L3875="CLOTHES",T3875=2),[1]装备基础and强化!$AI$7,0))))</f>
        <v>0</v>
      </c>
      <c r="AQ3875" s="43">
        <f>IF(L3875="HAT",[1]装备基础and强化!$AK$7,IF(L3875="JADE",[1]装备基础and强化!$AK$7,0))</f>
        <v>0</v>
      </c>
      <c r="AR3875" s="43" t="e">
        <f t="shared" si="61"/>
        <v>#REF!</v>
      </c>
    </row>
    <row r="3876" spans="1:44" x14ac:dyDescent="0.15">
      <c r="A3876" s="43"/>
      <c r="B3876" s="5" t="s">
        <v>13319</v>
      </c>
      <c r="C3876" s="12">
        <v>23872</v>
      </c>
      <c r="D3876" s="5" t="s">
        <v>13304</v>
      </c>
      <c r="E3876" s="44" t="s">
        <v>25507</v>
      </c>
      <c r="F3876" s="4" t="s">
        <v>13320</v>
      </c>
      <c r="G3876" s="4" t="s">
        <v>13321</v>
      </c>
      <c r="H3876" s="44"/>
      <c r="I3876" s="4" t="s">
        <v>700</v>
      </c>
      <c r="J3876" s="6" t="s">
        <v>700</v>
      </c>
      <c r="K3876" s="45">
        <v>1</v>
      </c>
      <c r="L3876" s="4" t="s">
        <v>714</v>
      </c>
      <c r="M3876" s="104" t="s">
        <v>19362</v>
      </c>
      <c r="N3876" s="45">
        <v>2110500</v>
      </c>
      <c r="O3876" s="4" t="s">
        <v>7116</v>
      </c>
      <c r="P3876" s="4" t="s">
        <v>8842</v>
      </c>
      <c r="Q3876" s="4">
        <v>120</v>
      </c>
      <c r="R3876" s="4">
        <v>4</v>
      </c>
      <c r="S3876" s="4" t="s">
        <v>11127</v>
      </c>
      <c r="T3876" s="4">
        <v>1</v>
      </c>
      <c r="U3876" s="4">
        <v>5</v>
      </c>
      <c r="W3876" s="4" t="s">
        <v>13307</v>
      </c>
      <c r="X3876" s="4" t="s">
        <v>13308</v>
      </c>
      <c r="Y3876" s="45">
        <v>0</v>
      </c>
      <c r="Z3876" s="4" t="s">
        <v>13309</v>
      </c>
      <c r="AA3876" s="4">
        <v>1</v>
      </c>
      <c r="AB3876" s="4">
        <v>100</v>
      </c>
      <c r="AC3876" s="4">
        <v>1</v>
      </c>
      <c r="AD3876" s="4">
        <v>1</v>
      </c>
      <c r="AE3876" s="45" t="s">
        <v>16461</v>
      </c>
      <c r="AF3876" s="45" t="s">
        <v>16457</v>
      </c>
      <c r="AG3876" s="45" t="s">
        <v>16459</v>
      </c>
      <c r="AH3876" s="45" t="s">
        <v>16453</v>
      </c>
      <c r="AI3876" s="45" t="s">
        <v>16455</v>
      </c>
      <c r="AJ3876" s="63" t="s">
        <v>20431</v>
      </c>
      <c r="AK3876" s="63" t="s">
        <v>20430</v>
      </c>
      <c r="AL3876" s="45">
        <v>0</v>
      </c>
      <c r="AM3876" s="43">
        <f>IF(AND(L3876="WEAPON",OR(R3876=0,R3876=1,R3876=2)),[1]装备基础and强化!$V$7,IF(AND(L3876="LEFTRING",OR(R3876=0,R3876=1,R3876=2)),[1]装备基础and强化!$W$7,IF(AND(L3876="RIGHTRING",OR(R3876=0,R3876=1,R3876=2)),[1]装备基础and强化!$X$7,IF(AND(L3876="NECKLACE",OR(R3876=0,R3876=1,R3876=2)),[1]装备基础and强化!$Y$7,0))))</f>
        <v>0</v>
      </c>
      <c r="AN3876" s="43">
        <f>IF(AND(L3876="WEAPON",OR(R3876=3,R3876=4)),[1]装备基础and强化!$V$11,IF(AND(L3876="LEFTRING",OR(R3876=3,R3876=4)),[1]装备基础and强化!$W$11,IF(AND(L3876="RIGHTRING",OR(R3876=3,R3876=4)),[1]装备基础and强化!$X$11,IF(AND(L3876="NECKLACE",OR(R3876=3,R3876=4)),[1]装备基础and强化!$Y$11,0))))</f>
        <v>0</v>
      </c>
      <c r="AO3876" s="43" t="e">
        <f>IF(AND(L3876="BELT",T3876=1),[1]装备基础and强化!$AA$7,IF(AND(L3876="PANTS",T3876=1),[1]装备基础and强化!$AB$7,IF(AND(L3876="SHOES",T3876=1),[1]装备基础and强化!$AC$7,IF(AND(L3876="CLOTHES",T3876=1),[1]装备基础and强化!$AD$7,0))))</f>
        <v>#REF!</v>
      </c>
      <c r="AP3876" s="43">
        <f>IF(AND(L3876="BELT",T3876=2),[1]装备基础and强化!$AF$7,IF(AND(L3876="PANTS",T3876=2),[1]装备基础and强化!$AG$7,IF(AND(L3876="SHOES",T3876=2),[1]装备基础and强化!$AH$7,IF(AND(L3876="CLOTHES",T3876=2),[1]装备基础and强化!$AI$7,0))))</f>
        <v>0</v>
      </c>
      <c r="AQ3876" s="43">
        <f>IF(L3876="HAT",[1]装备基础and强化!$AK$7,IF(L3876="JADE",[1]装备基础and强化!$AK$7,0))</f>
        <v>0</v>
      </c>
      <c r="AR3876" s="43" t="e">
        <f t="shared" si="61"/>
        <v>#REF!</v>
      </c>
    </row>
    <row r="3877" spans="1:44" x14ac:dyDescent="0.15">
      <c r="A3877" s="43"/>
      <c r="B3877" s="5" t="s">
        <v>13322</v>
      </c>
      <c r="C3877" s="12">
        <v>23873</v>
      </c>
      <c r="D3877" s="5" t="s">
        <v>13304</v>
      </c>
      <c r="E3877" s="44" t="s">
        <v>25508</v>
      </c>
      <c r="F3877" s="4" t="s">
        <v>13323</v>
      </c>
      <c r="G3877" s="4" t="s">
        <v>13324</v>
      </c>
      <c r="H3877" s="44"/>
      <c r="I3877" s="4" t="s">
        <v>700</v>
      </c>
      <c r="J3877" s="6" t="s">
        <v>700</v>
      </c>
      <c r="K3877" s="45">
        <v>1</v>
      </c>
      <c r="L3877" s="4" t="s">
        <v>714</v>
      </c>
      <c r="M3877" s="104" t="s">
        <v>19363</v>
      </c>
      <c r="N3877" s="45">
        <v>2110600</v>
      </c>
      <c r="O3877" s="4" t="s">
        <v>3183</v>
      </c>
      <c r="P3877" s="4" t="s">
        <v>8842</v>
      </c>
      <c r="Q3877" s="4">
        <v>120</v>
      </c>
      <c r="R3877" s="4">
        <v>4</v>
      </c>
      <c r="S3877" s="4" t="s">
        <v>11127</v>
      </c>
      <c r="T3877" s="4">
        <v>1</v>
      </c>
      <c r="U3877" s="4">
        <v>6</v>
      </c>
      <c r="W3877" s="4" t="s">
        <v>13307</v>
      </c>
      <c r="X3877" s="4" t="s">
        <v>13308</v>
      </c>
      <c r="Y3877" s="45">
        <v>0</v>
      </c>
      <c r="Z3877" s="4" t="s">
        <v>13309</v>
      </c>
      <c r="AA3877" s="4">
        <v>1</v>
      </c>
      <c r="AB3877" s="4">
        <v>100</v>
      </c>
      <c r="AC3877" s="4">
        <v>1</v>
      </c>
      <c r="AD3877" s="4">
        <v>1</v>
      </c>
      <c r="AE3877" s="45" t="s">
        <v>16461</v>
      </c>
      <c r="AF3877" s="45" t="s">
        <v>16457</v>
      </c>
      <c r="AG3877" s="45" t="s">
        <v>16459</v>
      </c>
      <c r="AH3877" s="45" t="s">
        <v>16453</v>
      </c>
      <c r="AI3877" s="45" t="s">
        <v>16455</v>
      </c>
      <c r="AJ3877" s="63" t="s">
        <v>20431</v>
      </c>
      <c r="AK3877" s="63" t="s">
        <v>20430</v>
      </c>
      <c r="AL3877" s="4">
        <v>0</v>
      </c>
      <c r="AM3877" s="43">
        <f>IF(AND(L3877="WEAPON",OR(R3877=0,R3877=1,R3877=2)),[1]装备基础and强化!$V$7,IF(AND(L3877="LEFTRING",OR(R3877=0,R3877=1,R3877=2)),[1]装备基础and强化!$W$7,IF(AND(L3877="RIGHTRING",OR(R3877=0,R3877=1,R3877=2)),[1]装备基础and强化!$X$7,IF(AND(L3877="NECKLACE",OR(R3877=0,R3877=1,R3877=2)),[1]装备基础and强化!$Y$7,0))))</f>
        <v>0</v>
      </c>
      <c r="AN3877" s="43">
        <f>IF(AND(L3877="WEAPON",OR(R3877=3,R3877=4)),[1]装备基础and强化!$V$11,IF(AND(L3877="LEFTRING",OR(R3877=3,R3877=4)),[1]装备基础and强化!$W$11,IF(AND(L3877="RIGHTRING",OR(R3877=3,R3877=4)),[1]装备基础and强化!$X$11,IF(AND(L3877="NECKLACE",OR(R3877=3,R3877=4)),[1]装备基础and强化!$Y$11,0))))</f>
        <v>0</v>
      </c>
      <c r="AO3877" s="43" t="e">
        <f>IF(AND(L3877="BELT",T3877=1),[1]装备基础and强化!$AA$7,IF(AND(L3877="PANTS",T3877=1),[1]装备基础and强化!$AB$7,IF(AND(L3877="SHOES",T3877=1),[1]装备基础and强化!$AC$7,IF(AND(L3877="CLOTHES",T3877=1),[1]装备基础and强化!$AD$7,0))))</f>
        <v>#REF!</v>
      </c>
      <c r="AP3877" s="43">
        <f>IF(AND(L3877="BELT",T3877=2),[1]装备基础and强化!$AF$7,IF(AND(L3877="PANTS",T3877=2),[1]装备基础and强化!$AG$7,IF(AND(L3877="SHOES",T3877=2),[1]装备基础and强化!$AH$7,IF(AND(L3877="CLOTHES",T3877=2),[1]装备基础and强化!$AI$7,0))))</f>
        <v>0</v>
      </c>
      <c r="AQ3877" s="43">
        <f>IF(L3877="HAT",[1]装备基础and强化!$AK$7,IF(L3877="JADE",[1]装备基础and强化!$AK$7,0))</f>
        <v>0</v>
      </c>
      <c r="AR3877" s="43" t="e">
        <f t="shared" si="61"/>
        <v>#REF!</v>
      </c>
    </row>
    <row r="3878" spans="1:44" x14ac:dyDescent="0.15">
      <c r="A3878" s="43"/>
      <c r="B3878" s="5" t="s">
        <v>13326</v>
      </c>
      <c r="C3878" s="12">
        <v>23874</v>
      </c>
      <c r="D3878" s="5" t="s">
        <v>13304</v>
      </c>
      <c r="E3878" s="44" t="s">
        <v>25509</v>
      </c>
      <c r="F3878" s="4" t="s">
        <v>13327</v>
      </c>
      <c r="G3878" s="4" t="s">
        <v>13328</v>
      </c>
      <c r="H3878" s="44"/>
      <c r="I3878" s="4" t="s">
        <v>700</v>
      </c>
      <c r="J3878" s="6" t="s">
        <v>700</v>
      </c>
      <c r="K3878" s="45">
        <v>1</v>
      </c>
      <c r="L3878" s="4" t="s">
        <v>714</v>
      </c>
      <c r="M3878" s="104" t="s">
        <v>19364</v>
      </c>
      <c r="N3878" s="45">
        <v>2110700</v>
      </c>
      <c r="O3878" s="4" t="s">
        <v>9476</v>
      </c>
      <c r="P3878" s="4" t="s">
        <v>8842</v>
      </c>
      <c r="Q3878" s="4">
        <v>120</v>
      </c>
      <c r="R3878" s="4">
        <v>4</v>
      </c>
      <c r="S3878" s="4" t="s">
        <v>11127</v>
      </c>
      <c r="T3878" s="4">
        <v>1</v>
      </c>
      <c r="U3878" s="4">
        <v>7</v>
      </c>
      <c r="W3878" s="4" t="s">
        <v>13307</v>
      </c>
      <c r="X3878" s="4" t="s">
        <v>13308</v>
      </c>
      <c r="Y3878" s="45">
        <v>0</v>
      </c>
      <c r="Z3878" s="4" t="s">
        <v>13309</v>
      </c>
      <c r="AA3878" s="4">
        <v>1</v>
      </c>
      <c r="AB3878" s="4">
        <v>100</v>
      </c>
      <c r="AC3878" s="4">
        <v>1</v>
      </c>
      <c r="AD3878" s="4">
        <v>1</v>
      </c>
      <c r="AE3878" s="45" t="s">
        <v>16461</v>
      </c>
      <c r="AF3878" s="45" t="s">
        <v>16457</v>
      </c>
      <c r="AG3878" s="45" t="s">
        <v>16459</v>
      </c>
      <c r="AH3878" s="45" t="s">
        <v>16453</v>
      </c>
      <c r="AI3878" s="45" t="s">
        <v>16455</v>
      </c>
      <c r="AJ3878" s="63" t="s">
        <v>20431</v>
      </c>
      <c r="AK3878" s="63" t="s">
        <v>20430</v>
      </c>
      <c r="AL3878" s="45">
        <v>0</v>
      </c>
      <c r="AM3878" s="43">
        <f>IF(AND(L3878="WEAPON",OR(R3878=0,R3878=1,R3878=2)),[1]装备基础and强化!$V$7,IF(AND(L3878="LEFTRING",OR(R3878=0,R3878=1,R3878=2)),[1]装备基础and强化!$W$7,IF(AND(L3878="RIGHTRING",OR(R3878=0,R3878=1,R3878=2)),[1]装备基础and强化!$X$7,IF(AND(L3878="NECKLACE",OR(R3878=0,R3878=1,R3878=2)),[1]装备基础and强化!$Y$7,0))))</f>
        <v>0</v>
      </c>
      <c r="AN3878" s="43">
        <f>IF(AND(L3878="WEAPON",OR(R3878=3,R3878=4)),[1]装备基础and强化!$V$11,IF(AND(L3878="LEFTRING",OR(R3878=3,R3878=4)),[1]装备基础and强化!$W$11,IF(AND(L3878="RIGHTRING",OR(R3878=3,R3878=4)),[1]装备基础and强化!$X$11,IF(AND(L3878="NECKLACE",OR(R3878=3,R3878=4)),[1]装备基础and强化!$Y$11,0))))</f>
        <v>0</v>
      </c>
      <c r="AO3878" s="43" t="e">
        <f>IF(AND(L3878="BELT",T3878=1),[1]装备基础and强化!$AA$7,IF(AND(L3878="PANTS",T3878=1),[1]装备基础and强化!$AB$7,IF(AND(L3878="SHOES",T3878=1),[1]装备基础and强化!$AC$7,IF(AND(L3878="CLOTHES",T3878=1),[1]装备基础and强化!$AD$7,0))))</f>
        <v>#REF!</v>
      </c>
      <c r="AP3878" s="43">
        <f>IF(AND(L3878="BELT",T3878=2),[1]装备基础and强化!$AF$7,IF(AND(L3878="PANTS",T3878=2),[1]装备基础and强化!$AG$7,IF(AND(L3878="SHOES",T3878=2),[1]装备基础and强化!$AH$7,IF(AND(L3878="CLOTHES",T3878=2),[1]装备基础and强化!$AI$7,0))))</f>
        <v>0</v>
      </c>
      <c r="AQ3878" s="43">
        <f>IF(L3878="HAT",[1]装备基础and强化!$AK$7,IF(L3878="JADE",[1]装备基础and强化!$AK$7,0))</f>
        <v>0</v>
      </c>
      <c r="AR3878" s="43" t="e">
        <f t="shared" si="61"/>
        <v>#REF!</v>
      </c>
    </row>
    <row r="3879" spans="1:44" x14ac:dyDescent="0.15">
      <c r="A3879" s="43"/>
      <c r="B3879" s="5" t="s">
        <v>13330</v>
      </c>
      <c r="C3879" s="12">
        <v>23875</v>
      </c>
      <c r="D3879" s="5" t="s">
        <v>13304</v>
      </c>
      <c r="E3879" s="44" t="s">
        <v>25510</v>
      </c>
      <c r="F3879" s="4" t="s">
        <v>13331</v>
      </c>
      <c r="G3879" s="4" t="s">
        <v>13332</v>
      </c>
      <c r="H3879" s="44"/>
      <c r="I3879" s="4" t="s">
        <v>700</v>
      </c>
      <c r="J3879" s="6" t="s">
        <v>700</v>
      </c>
      <c r="K3879" s="45">
        <v>1</v>
      </c>
      <c r="L3879" s="4" t="s">
        <v>714</v>
      </c>
      <c r="M3879" s="104" t="s">
        <v>19365</v>
      </c>
      <c r="N3879" s="45">
        <v>2110800</v>
      </c>
      <c r="O3879" s="4" t="s">
        <v>15495</v>
      </c>
      <c r="P3879" s="4" t="s">
        <v>8842</v>
      </c>
      <c r="Q3879" s="4">
        <v>120</v>
      </c>
      <c r="R3879" s="4">
        <v>4</v>
      </c>
      <c r="S3879" s="4" t="s">
        <v>11127</v>
      </c>
      <c r="T3879" s="4">
        <v>1</v>
      </c>
      <c r="U3879" s="4">
        <v>8</v>
      </c>
      <c r="W3879" s="4" t="s">
        <v>13307</v>
      </c>
      <c r="X3879" s="4" t="s">
        <v>13308</v>
      </c>
      <c r="Y3879" s="45">
        <v>0</v>
      </c>
      <c r="Z3879" s="4" t="s">
        <v>13309</v>
      </c>
      <c r="AA3879" s="4">
        <v>1</v>
      </c>
      <c r="AB3879" s="4">
        <v>100</v>
      </c>
      <c r="AC3879" s="4">
        <v>1</v>
      </c>
      <c r="AD3879" s="4">
        <v>1</v>
      </c>
      <c r="AE3879" s="45" t="s">
        <v>16461</v>
      </c>
      <c r="AF3879" s="45" t="s">
        <v>16457</v>
      </c>
      <c r="AG3879" s="45" t="s">
        <v>16459</v>
      </c>
      <c r="AH3879" s="45" t="s">
        <v>16453</v>
      </c>
      <c r="AI3879" s="45" t="s">
        <v>16455</v>
      </c>
      <c r="AJ3879" s="63" t="s">
        <v>20431</v>
      </c>
      <c r="AK3879" s="63" t="s">
        <v>20430</v>
      </c>
      <c r="AL3879" s="4">
        <v>0</v>
      </c>
      <c r="AM3879" s="43">
        <f>IF(AND(L3879="WEAPON",OR(R3879=0,R3879=1,R3879=2)),[1]装备基础and强化!$V$7,IF(AND(L3879="LEFTRING",OR(R3879=0,R3879=1,R3879=2)),[1]装备基础and强化!$W$7,IF(AND(L3879="RIGHTRING",OR(R3879=0,R3879=1,R3879=2)),[1]装备基础and强化!$X$7,IF(AND(L3879="NECKLACE",OR(R3879=0,R3879=1,R3879=2)),[1]装备基础and强化!$Y$7,0))))</f>
        <v>0</v>
      </c>
      <c r="AN3879" s="43">
        <f>IF(AND(L3879="WEAPON",OR(R3879=3,R3879=4)),[1]装备基础and强化!$V$11,IF(AND(L3879="LEFTRING",OR(R3879=3,R3879=4)),[1]装备基础and强化!$W$11,IF(AND(L3879="RIGHTRING",OR(R3879=3,R3879=4)),[1]装备基础and强化!$X$11,IF(AND(L3879="NECKLACE",OR(R3879=3,R3879=4)),[1]装备基础and强化!$Y$11,0))))</f>
        <v>0</v>
      </c>
      <c r="AO3879" s="43" t="e">
        <f>IF(AND(L3879="BELT",T3879=1),[1]装备基础and强化!$AA$7,IF(AND(L3879="PANTS",T3879=1),[1]装备基础and强化!$AB$7,IF(AND(L3879="SHOES",T3879=1),[1]装备基础and强化!$AC$7,IF(AND(L3879="CLOTHES",T3879=1),[1]装备基础and强化!$AD$7,0))))</f>
        <v>#REF!</v>
      </c>
      <c r="AP3879" s="43">
        <f>IF(AND(L3879="BELT",T3879=2),[1]装备基础and强化!$AF$7,IF(AND(L3879="PANTS",T3879=2),[1]装备基础and强化!$AG$7,IF(AND(L3879="SHOES",T3879=2),[1]装备基础and强化!$AH$7,IF(AND(L3879="CLOTHES",T3879=2),[1]装备基础and强化!$AI$7,0))))</f>
        <v>0</v>
      </c>
      <c r="AQ3879" s="43">
        <f>IF(L3879="HAT",[1]装备基础and强化!$AK$7,IF(L3879="JADE",[1]装备基础and强化!$AK$7,0))</f>
        <v>0</v>
      </c>
      <c r="AR3879" s="43" t="e">
        <f t="shared" si="61"/>
        <v>#REF!</v>
      </c>
    </row>
    <row r="3880" spans="1:44" x14ac:dyDescent="0.15">
      <c r="A3880" s="43"/>
      <c r="B3880" s="5" t="s">
        <v>13333</v>
      </c>
      <c r="C3880" s="12">
        <v>23876</v>
      </c>
      <c r="D3880" s="5" t="s">
        <v>13334</v>
      </c>
      <c r="E3880" s="44" t="s">
        <v>25511</v>
      </c>
      <c r="F3880" s="4" t="s">
        <v>13335</v>
      </c>
      <c r="G3880" s="4" t="s">
        <v>13336</v>
      </c>
      <c r="H3880" s="44"/>
      <c r="I3880" s="4" t="s">
        <v>700</v>
      </c>
      <c r="J3880" s="6" t="s">
        <v>700</v>
      </c>
      <c r="K3880" s="45">
        <v>1</v>
      </c>
      <c r="L3880" s="4" t="s">
        <v>714</v>
      </c>
      <c r="M3880" s="104" t="s">
        <v>19366</v>
      </c>
      <c r="N3880" s="45">
        <v>2140100</v>
      </c>
      <c r="O3880" s="4" t="s">
        <v>3060</v>
      </c>
      <c r="P3880" s="4" t="s">
        <v>8842</v>
      </c>
      <c r="Q3880" s="4">
        <v>150</v>
      </c>
      <c r="R3880" s="4">
        <v>4</v>
      </c>
      <c r="S3880" s="4" t="s">
        <v>11157</v>
      </c>
      <c r="T3880" s="4">
        <v>1</v>
      </c>
      <c r="U3880" s="4">
        <v>1</v>
      </c>
      <c r="W3880" s="4" t="s">
        <v>13337</v>
      </c>
      <c r="X3880" s="4" t="s">
        <v>13338</v>
      </c>
      <c r="Y3880" s="45">
        <v>0</v>
      </c>
      <c r="Z3880" s="4" t="s">
        <v>13339</v>
      </c>
      <c r="AA3880" s="4">
        <v>1</v>
      </c>
      <c r="AB3880" s="4">
        <v>100</v>
      </c>
      <c r="AC3880" s="4">
        <v>1</v>
      </c>
      <c r="AD3880" s="4">
        <v>1</v>
      </c>
      <c r="AE3880" s="45" t="s">
        <v>16461</v>
      </c>
      <c r="AF3880" s="45" t="s">
        <v>16457</v>
      </c>
      <c r="AG3880" s="45" t="s">
        <v>16459</v>
      </c>
      <c r="AH3880" s="45" t="s">
        <v>16453</v>
      </c>
      <c r="AI3880" s="45" t="s">
        <v>16455</v>
      </c>
      <c r="AJ3880" s="63" t="s">
        <v>20431</v>
      </c>
      <c r="AK3880" s="63" t="s">
        <v>20430</v>
      </c>
      <c r="AL3880" s="45">
        <v>0</v>
      </c>
      <c r="AM3880" s="43">
        <f>IF(AND(L3880="WEAPON",OR(R3880=0,R3880=1,R3880=2)),[1]装备基础and强化!$V$7,IF(AND(L3880="LEFTRING",OR(R3880=0,R3880=1,R3880=2)),[1]装备基础and强化!$W$7,IF(AND(L3880="RIGHTRING",OR(R3880=0,R3880=1,R3880=2)),[1]装备基础and强化!$X$7,IF(AND(L3880="NECKLACE",OR(R3880=0,R3880=1,R3880=2)),[1]装备基础and强化!$Y$7,0))))</f>
        <v>0</v>
      </c>
      <c r="AN3880" s="43">
        <f>IF(AND(L3880="WEAPON",OR(R3880=3,R3880=4)),[1]装备基础and强化!$V$11,IF(AND(L3880="LEFTRING",OR(R3880=3,R3880=4)),[1]装备基础and强化!$W$11,IF(AND(L3880="RIGHTRING",OR(R3880=3,R3880=4)),[1]装备基础and强化!$X$11,IF(AND(L3880="NECKLACE",OR(R3880=3,R3880=4)),[1]装备基础and强化!$Y$11,0))))</f>
        <v>0</v>
      </c>
      <c r="AO3880" s="43" t="e">
        <f>IF(AND(L3880="BELT",T3880=1),[1]装备基础and强化!$AA$7,IF(AND(L3880="PANTS",T3880=1),[1]装备基础and强化!$AB$7,IF(AND(L3880="SHOES",T3880=1),[1]装备基础and强化!$AC$7,IF(AND(L3880="CLOTHES",T3880=1),[1]装备基础and强化!$AD$7,0))))</f>
        <v>#REF!</v>
      </c>
      <c r="AP3880" s="43">
        <f>IF(AND(L3880="BELT",T3880=2),[1]装备基础and强化!$AF$7,IF(AND(L3880="PANTS",T3880=2),[1]装备基础and强化!$AG$7,IF(AND(L3880="SHOES",T3880=2),[1]装备基础and强化!$AH$7,IF(AND(L3880="CLOTHES",T3880=2),[1]装备基础and强化!$AI$7,0))))</f>
        <v>0</v>
      </c>
      <c r="AQ3880" s="43">
        <f>IF(L3880="HAT",[1]装备基础and强化!$AK$7,IF(L3880="JADE",[1]装备基础and强化!$AK$7,0))</f>
        <v>0</v>
      </c>
      <c r="AR3880" s="43" t="e">
        <f t="shared" si="61"/>
        <v>#REF!</v>
      </c>
    </row>
    <row r="3881" spans="1:44" x14ac:dyDescent="0.15">
      <c r="A3881" s="43"/>
      <c r="B3881" s="5" t="s">
        <v>13340</v>
      </c>
      <c r="C3881" s="12">
        <v>23877</v>
      </c>
      <c r="D3881" s="5" t="s">
        <v>13334</v>
      </c>
      <c r="E3881" s="44" t="s">
        <v>25512</v>
      </c>
      <c r="F3881" s="4" t="s">
        <v>13341</v>
      </c>
      <c r="G3881" s="4" t="s">
        <v>13342</v>
      </c>
      <c r="H3881" s="44"/>
      <c r="I3881" s="4" t="s">
        <v>700</v>
      </c>
      <c r="J3881" s="6" t="s">
        <v>700</v>
      </c>
      <c r="K3881" s="45">
        <v>1</v>
      </c>
      <c r="L3881" s="4" t="s">
        <v>714</v>
      </c>
      <c r="M3881" s="104" t="s">
        <v>19367</v>
      </c>
      <c r="N3881" s="45">
        <v>2140200</v>
      </c>
      <c r="O3881" s="4" t="s">
        <v>7083</v>
      </c>
      <c r="P3881" s="4" t="s">
        <v>8842</v>
      </c>
      <c r="Q3881" s="4">
        <v>150</v>
      </c>
      <c r="R3881" s="4">
        <v>4</v>
      </c>
      <c r="S3881" s="4" t="s">
        <v>11157</v>
      </c>
      <c r="T3881" s="4">
        <v>1</v>
      </c>
      <c r="U3881" s="4">
        <v>2</v>
      </c>
      <c r="W3881" s="4" t="s">
        <v>13337</v>
      </c>
      <c r="X3881" s="4" t="s">
        <v>13338</v>
      </c>
      <c r="Y3881" s="45">
        <v>0</v>
      </c>
      <c r="Z3881" s="4" t="s">
        <v>13339</v>
      </c>
      <c r="AA3881" s="4">
        <v>1</v>
      </c>
      <c r="AB3881" s="4">
        <v>100</v>
      </c>
      <c r="AC3881" s="4">
        <v>1</v>
      </c>
      <c r="AD3881" s="4">
        <v>1</v>
      </c>
      <c r="AE3881" s="45" t="s">
        <v>16461</v>
      </c>
      <c r="AF3881" s="45" t="s">
        <v>16457</v>
      </c>
      <c r="AG3881" s="45" t="s">
        <v>16459</v>
      </c>
      <c r="AH3881" s="45" t="s">
        <v>16453</v>
      </c>
      <c r="AI3881" s="45" t="s">
        <v>16455</v>
      </c>
      <c r="AJ3881" s="63" t="s">
        <v>20431</v>
      </c>
      <c r="AK3881" s="63" t="s">
        <v>20430</v>
      </c>
      <c r="AL3881" s="4">
        <v>0</v>
      </c>
      <c r="AM3881" s="43">
        <f>IF(AND(L3881="WEAPON",OR(R3881=0,R3881=1,R3881=2)),[1]装备基础and强化!$V$7,IF(AND(L3881="LEFTRING",OR(R3881=0,R3881=1,R3881=2)),[1]装备基础and强化!$W$7,IF(AND(L3881="RIGHTRING",OR(R3881=0,R3881=1,R3881=2)),[1]装备基础and强化!$X$7,IF(AND(L3881="NECKLACE",OR(R3881=0,R3881=1,R3881=2)),[1]装备基础and强化!$Y$7,0))))</f>
        <v>0</v>
      </c>
      <c r="AN3881" s="43">
        <f>IF(AND(L3881="WEAPON",OR(R3881=3,R3881=4)),[1]装备基础and强化!$V$11,IF(AND(L3881="LEFTRING",OR(R3881=3,R3881=4)),[1]装备基础and强化!$W$11,IF(AND(L3881="RIGHTRING",OR(R3881=3,R3881=4)),[1]装备基础and强化!$X$11,IF(AND(L3881="NECKLACE",OR(R3881=3,R3881=4)),[1]装备基础and强化!$Y$11,0))))</f>
        <v>0</v>
      </c>
      <c r="AO3881" s="43" t="e">
        <f>IF(AND(L3881="BELT",T3881=1),[1]装备基础and强化!$AA$7,IF(AND(L3881="PANTS",T3881=1),[1]装备基础and强化!$AB$7,IF(AND(L3881="SHOES",T3881=1),[1]装备基础and强化!$AC$7,IF(AND(L3881="CLOTHES",T3881=1),[1]装备基础and强化!$AD$7,0))))</f>
        <v>#REF!</v>
      </c>
      <c r="AP3881" s="43">
        <f>IF(AND(L3881="BELT",T3881=2),[1]装备基础and强化!$AF$7,IF(AND(L3881="PANTS",T3881=2),[1]装备基础and强化!$AG$7,IF(AND(L3881="SHOES",T3881=2),[1]装备基础and强化!$AH$7,IF(AND(L3881="CLOTHES",T3881=2),[1]装备基础and强化!$AI$7,0))))</f>
        <v>0</v>
      </c>
      <c r="AQ3881" s="43">
        <f>IF(L3881="HAT",[1]装备基础and强化!$AK$7,IF(L3881="JADE",[1]装备基础and强化!$AK$7,0))</f>
        <v>0</v>
      </c>
      <c r="AR3881" s="43" t="e">
        <f t="shared" si="61"/>
        <v>#REF!</v>
      </c>
    </row>
    <row r="3882" spans="1:44" x14ac:dyDescent="0.15">
      <c r="A3882" s="43"/>
      <c r="B3882" s="5" t="s">
        <v>13343</v>
      </c>
      <c r="C3882" s="12">
        <v>23878</v>
      </c>
      <c r="D3882" s="5" t="s">
        <v>13334</v>
      </c>
      <c r="E3882" s="44" t="s">
        <v>25513</v>
      </c>
      <c r="F3882" s="4" t="s">
        <v>13344</v>
      </c>
      <c r="G3882" s="4" t="s">
        <v>13345</v>
      </c>
      <c r="H3882" s="44"/>
      <c r="I3882" s="4" t="s">
        <v>700</v>
      </c>
      <c r="J3882" s="6" t="s">
        <v>700</v>
      </c>
      <c r="K3882" s="45">
        <v>1</v>
      </c>
      <c r="L3882" s="4" t="s">
        <v>714</v>
      </c>
      <c r="M3882" s="104" t="s">
        <v>19368</v>
      </c>
      <c r="N3882" s="45">
        <v>2140300</v>
      </c>
      <c r="O3882" s="4" t="s">
        <v>15464</v>
      </c>
      <c r="P3882" s="4" t="s">
        <v>8842</v>
      </c>
      <c r="Q3882" s="4">
        <v>150</v>
      </c>
      <c r="R3882" s="4">
        <v>4</v>
      </c>
      <c r="S3882" s="4" t="s">
        <v>11157</v>
      </c>
      <c r="T3882" s="4">
        <v>1</v>
      </c>
      <c r="U3882" s="4">
        <v>3</v>
      </c>
      <c r="W3882" s="4" t="s">
        <v>13337</v>
      </c>
      <c r="X3882" s="4" t="s">
        <v>13338</v>
      </c>
      <c r="Y3882" s="45">
        <v>0</v>
      </c>
      <c r="Z3882" s="4" t="s">
        <v>13339</v>
      </c>
      <c r="AA3882" s="4">
        <v>1</v>
      </c>
      <c r="AB3882" s="4">
        <v>100</v>
      </c>
      <c r="AC3882" s="4">
        <v>1</v>
      </c>
      <c r="AD3882" s="4">
        <v>1</v>
      </c>
      <c r="AE3882" s="45" t="s">
        <v>16461</v>
      </c>
      <c r="AF3882" s="45" t="s">
        <v>16457</v>
      </c>
      <c r="AG3882" s="45" t="s">
        <v>16459</v>
      </c>
      <c r="AH3882" s="45" t="s">
        <v>16453</v>
      </c>
      <c r="AI3882" s="45" t="s">
        <v>16455</v>
      </c>
      <c r="AJ3882" s="63" t="s">
        <v>20431</v>
      </c>
      <c r="AK3882" s="63" t="s">
        <v>20430</v>
      </c>
      <c r="AL3882" s="45">
        <v>0</v>
      </c>
      <c r="AM3882" s="43">
        <f>IF(AND(L3882="WEAPON",OR(R3882=0,R3882=1,R3882=2)),[1]装备基础and强化!$V$7,IF(AND(L3882="LEFTRING",OR(R3882=0,R3882=1,R3882=2)),[1]装备基础and强化!$W$7,IF(AND(L3882="RIGHTRING",OR(R3882=0,R3882=1,R3882=2)),[1]装备基础and强化!$X$7,IF(AND(L3882="NECKLACE",OR(R3882=0,R3882=1,R3882=2)),[1]装备基础and强化!$Y$7,0))))</f>
        <v>0</v>
      </c>
      <c r="AN3882" s="43">
        <f>IF(AND(L3882="WEAPON",OR(R3882=3,R3882=4)),[1]装备基础and强化!$V$11,IF(AND(L3882="LEFTRING",OR(R3882=3,R3882=4)),[1]装备基础and强化!$W$11,IF(AND(L3882="RIGHTRING",OR(R3882=3,R3882=4)),[1]装备基础and强化!$X$11,IF(AND(L3882="NECKLACE",OR(R3882=3,R3882=4)),[1]装备基础and强化!$Y$11,0))))</f>
        <v>0</v>
      </c>
      <c r="AO3882" s="43" t="e">
        <f>IF(AND(L3882="BELT",T3882=1),[1]装备基础and强化!$AA$7,IF(AND(L3882="PANTS",T3882=1),[1]装备基础and强化!$AB$7,IF(AND(L3882="SHOES",T3882=1),[1]装备基础and强化!$AC$7,IF(AND(L3882="CLOTHES",T3882=1),[1]装备基础and强化!$AD$7,0))))</f>
        <v>#REF!</v>
      </c>
      <c r="AP3882" s="43">
        <f>IF(AND(L3882="BELT",T3882=2),[1]装备基础and强化!$AF$7,IF(AND(L3882="PANTS",T3882=2),[1]装备基础and强化!$AG$7,IF(AND(L3882="SHOES",T3882=2),[1]装备基础and强化!$AH$7,IF(AND(L3882="CLOTHES",T3882=2),[1]装备基础and强化!$AI$7,0))))</f>
        <v>0</v>
      </c>
      <c r="AQ3882" s="43">
        <f>IF(L3882="HAT",[1]装备基础and强化!$AK$7,IF(L3882="JADE",[1]装备基础and强化!$AK$7,0))</f>
        <v>0</v>
      </c>
      <c r="AR3882" s="43" t="e">
        <f t="shared" si="61"/>
        <v>#REF!</v>
      </c>
    </row>
    <row r="3883" spans="1:44" x14ac:dyDescent="0.15">
      <c r="A3883" s="43"/>
      <c r="B3883" s="5" t="s">
        <v>13346</v>
      </c>
      <c r="C3883" s="12">
        <v>23879</v>
      </c>
      <c r="D3883" s="5" t="s">
        <v>13334</v>
      </c>
      <c r="E3883" s="44" t="s">
        <v>25514</v>
      </c>
      <c r="F3883" s="4" t="s">
        <v>13347</v>
      </c>
      <c r="G3883" s="4" t="s">
        <v>13348</v>
      </c>
      <c r="H3883" s="44"/>
      <c r="I3883" s="4" t="s">
        <v>700</v>
      </c>
      <c r="J3883" s="6" t="s">
        <v>700</v>
      </c>
      <c r="K3883" s="45">
        <v>1</v>
      </c>
      <c r="L3883" s="4" t="s">
        <v>714</v>
      </c>
      <c r="M3883" s="104" t="s">
        <v>19369</v>
      </c>
      <c r="N3883" s="45">
        <v>2140400</v>
      </c>
      <c r="O3883" s="4" t="s">
        <v>2641</v>
      </c>
      <c r="P3883" s="4" t="s">
        <v>8842</v>
      </c>
      <c r="Q3883" s="4">
        <v>150</v>
      </c>
      <c r="R3883" s="4">
        <v>4</v>
      </c>
      <c r="S3883" s="4" t="s">
        <v>11157</v>
      </c>
      <c r="T3883" s="4">
        <v>1</v>
      </c>
      <c r="U3883" s="4">
        <v>4</v>
      </c>
      <c r="W3883" s="4" t="s">
        <v>13337</v>
      </c>
      <c r="X3883" s="4" t="s">
        <v>13338</v>
      </c>
      <c r="Y3883" s="45">
        <v>0</v>
      </c>
      <c r="Z3883" s="4" t="s">
        <v>13339</v>
      </c>
      <c r="AA3883" s="4">
        <v>1</v>
      </c>
      <c r="AB3883" s="4">
        <v>100</v>
      </c>
      <c r="AC3883" s="4">
        <v>1</v>
      </c>
      <c r="AD3883" s="4">
        <v>1</v>
      </c>
      <c r="AE3883" s="45" t="s">
        <v>16461</v>
      </c>
      <c r="AF3883" s="45" t="s">
        <v>16457</v>
      </c>
      <c r="AG3883" s="45" t="s">
        <v>16459</v>
      </c>
      <c r="AH3883" s="45" t="s">
        <v>16453</v>
      </c>
      <c r="AI3883" s="45" t="s">
        <v>16455</v>
      </c>
      <c r="AJ3883" s="63" t="s">
        <v>20431</v>
      </c>
      <c r="AK3883" s="63" t="s">
        <v>20430</v>
      </c>
      <c r="AL3883" s="4">
        <v>0</v>
      </c>
      <c r="AM3883" s="43">
        <f>IF(AND(L3883="WEAPON",OR(R3883=0,R3883=1,R3883=2)),[1]装备基础and强化!$V$7,IF(AND(L3883="LEFTRING",OR(R3883=0,R3883=1,R3883=2)),[1]装备基础and强化!$W$7,IF(AND(L3883="RIGHTRING",OR(R3883=0,R3883=1,R3883=2)),[1]装备基础and强化!$X$7,IF(AND(L3883="NECKLACE",OR(R3883=0,R3883=1,R3883=2)),[1]装备基础and强化!$Y$7,0))))</f>
        <v>0</v>
      </c>
      <c r="AN3883" s="43">
        <f>IF(AND(L3883="WEAPON",OR(R3883=3,R3883=4)),[1]装备基础and强化!$V$11,IF(AND(L3883="LEFTRING",OR(R3883=3,R3883=4)),[1]装备基础and强化!$W$11,IF(AND(L3883="RIGHTRING",OR(R3883=3,R3883=4)),[1]装备基础and强化!$X$11,IF(AND(L3883="NECKLACE",OR(R3883=3,R3883=4)),[1]装备基础and强化!$Y$11,0))))</f>
        <v>0</v>
      </c>
      <c r="AO3883" s="43" t="e">
        <f>IF(AND(L3883="BELT",T3883=1),[1]装备基础and强化!$AA$7,IF(AND(L3883="PANTS",T3883=1),[1]装备基础and强化!$AB$7,IF(AND(L3883="SHOES",T3883=1),[1]装备基础and强化!$AC$7,IF(AND(L3883="CLOTHES",T3883=1),[1]装备基础and强化!$AD$7,0))))</f>
        <v>#REF!</v>
      </c>
      <c r="AP3883" s="43">
        <f>IF(AND(L3883="BELT",T3883=2),[1]装备基础and强化!$AF$7,IF(AND(L3883="PANTS",T3883=2),[1]装备基础and强化!$AG$7,IF(AND(L3883="SHOES",T3883=2),[1]装备基础and强化!$AH$7,IF(AND(L3883="CLOTHES",T3883=2),[1]装备基础and强化!$AI$7,0))))</f>
        <v>0</v>
      </c>
      <c r="AQ3883" s="43">
        <f>IF(L3883="HAT",[1]装备基础and强化!$AK$7,IF(L3883="JADE",[1]装备基础and强化!$AK$7,0))</f>
        <v>0</v>
      </c>
      <c r="AR3883" s="43" t="e">
        <f t="shared" si="61"/>
        <v>#REF!</v>
      </c>
    </row>
    <row r="3884" spans="1:44" x14ac:dyDescent="0.15">
      <c r="A3884" s="43"/>
      <c r="B3884" s="5" t="s">
        <v>13349</v>
      </c>
      <c r="C3884" s="12">
        <v>23880</v>
      </c>
      <c r="D3884" s="5" t="s">
        <v>13334</v>
      </c>
      <c r="E3884" s="44" t="s">
        <v>25515</v>
      </c>
      <c r="F3884" s="4" t="s">
        <v>13350</v>
      </c>
      <c r="G3884" s="4" t="s">
        <v>13351</v>
      </c>
      <c r="H3884" s="44"/>
      <c r="I3884" s="4" t="s">
        <v>700</v>
      </c>
      <c r="J3884" s="6" t="s">
        <v>700</v>
      </c>
      <c r="K3884" s="45">
        <v>1</v>
      </c>
      <c r="L3884" s="4" t="s">
        <v>714</v>
      </c>
      <c r="M3884" s="104" t="s">
        <v>19370</v>
      </c>
      <c r="N3884" s="45">
        <v>2140500</v>
      </c>
      <c r="O3884" s="4" t="s">
        <v>13355</v>
      </c>
      <c r="P3884" s="4" t="s">
        <v>8842</v>
      </c>
      <c r="Q3884" s="4">
        <v>150</v>
      </c>
      <c r="R3884" s="4">
        <v>4</v>
      </c>
      <c r="S3884" s="4" t="s">
        <v>11157</v>
      </c>
      <c r="T3884" s="4">
        <v>1</v>
      </c>
      <c r="U3884" s="4">
        <v>5</v>
      </c>
      <c r="W3884" s="4" t="s">
        <v>13337</v>
      </c>
      <c r="X3884" s="4" t="s">
        <v>13338</v>
      </c>
      <c r="Y3884" s="45">
        <v>0</v>
      </c>
      <c r="Z3884" s="4" t="s">
        <v>13339</v>
      </c>
      <c r="AA3884" s="4">
        <v>1</v>
      </c>
      <c r="AB3884" s="4">
        <v>100</v>
      </c>
      <c r="AC3884" s="4">
        <v>1</v>
      </c>
      <c r="AD3884" s="4">
        <v>1</v>
      </c>
      <c r="AE3884" s="45" t="s">
        <v>16461</v>
      </c>
      <c r="AF3884" s="45" t="s">
        <v>16457</v>
      </c>
      <c r="AG3884" s="45" t="s">
        <v>16459</v>
      </c>
      <c r="AH3884" s="45" t="s">
        <v>16453</v>
      </c>
      <c r="AI3884" s="45" t="s">
        <v>16455</v>
      </c>
      <c r="AJ3884" s="63" t="s">
        <v>20431</v>
      </c>
      <c r="AK3884" s="63" t="s">
        <v>20430</v>
      </c>
      <c r="AL3884" s="45">
        <v>0</v>
      </c>
      <c r="AM3884" s="43">
        <f>IF(AND(L3884="WEAPON",OR(R3884=0,R3884=1,R3884=2)),[1]装备基础and强化!$V$7,IF(AND(L3884="LEFTRING",OR(R3884=0,R3884=1,R3884=2)),[1]装备基础and强化!$W$7,IF(AND(L3884="RIGHTRING",OR(R3884=0,R3884=1,R3884=2)),[1]装备基础and强化!$X$7,IF(AND(L3884="NECKLACE",OR(R3884=0,R3884=1,R3884=2)),[1]装备基础and强化!$Y$7,0))))</f>
        <v>0</v>
      </c>
      <c r="AN3884" s="43">
        <f>IF(AND(L3884="WEAPON",OR(R3884=3,R3884=4)),[1]装备基础and强化!$V$11,IF(AND(L3884="LEFTRING",OR(R3884=3,R3884=4)),[1]装备基础and强化!$W$11,IF(AND(L3884="RIGHTRING",OR(R3884=3,R3884=4)),[1]装备基础and强化!$X$11,IF(AND(L3884="NECKLACE",OR(R3884=3,R3884=4)),[1]装备基础and强化!$Y$11,0))))</f>
        <v>0</v>
      </c>
      <c r="AO3884" s="43" t="e">
        <f>IF(AND(L3884="BELT",T3884=1),[1]装备基础and强化!$AA$7,IF(AND(L3884="PANTS",T3884=1),[1]装备基础and强化!$AB$7,IF(AND(L3884="SHOES",T3884=1),[1]装备基础and强化!$AC$7,IF(AND(L3884="CLOTHES",T3884=1),[1]装备基础and强化!$AD$7,0))))</f>
        <v>#REF!</v>
      </c>
      <c r="AP3884" s="43">
        <f>IF(AND(L3884="BELT",T3884=2),[1]装备基础and强化!$AF$7,IF(AND(L3884="PANTS",T3884=2),[1]装备基础and强化!$AG$7,IF(AND(L3884="SHOES",T3884=2),[1]装备基础and强化!$AH$7,IF(AND(L3884="CLOTHES",T3884=2),[1]装备基础and强化!$AI$7,0))))</f>
        <v>0</v>
      </c>
      <c r="AQ3884" s="43">
        <f>IF(L3884="HAT",[1]装备基础and强化!$AK$7,IF(L3884="JADE",[1]装备基础and强化!$AK$7,0))</f>
        <v>0</v>
      </c>
      <c r="AR3884" s="43" t="e">
        <f t="shared" si="61"/>
        <v>#REF!</v>
      </c>
    </row>
    <row r="3885" spans="1:44" x14ac:dyDescent="0.15">
      <c r="A3885" s="43"/>
      <c r="B3885" s="5" t="s">
        <v>13352</v>
      </c>
      <c r="C3885" s="12">
        <v>23881</v>
      </c>
      <c r="D3885" s="5" t="s">
        <v>13334</v>
      </c>
      <c r="E3885" s="44" t="s">
        <v>25516</v>
      </c>
      <c r="F3885" s="4" t="s">
        <v>13353</v>
      </c>
      <c r="G3885" s="4" t="s">
        <v>13354</v>
      </c>
      <c r="H3885" s="44"/>
      <c r="I3885" s="4" t="s">
        <v>700</v>
      </c>
      <c r="J3885" s="6" t="s">
        <v>700</v>
      </c>
      <c r="K3885" s="45">
        <v>1</v>
      </c>
      <c r="L3885" s="4" t="s">
        <v>714</v>
      </c>
      <c r="M3885" s="104" t="s">
        <v>19371</v>
      </c>
      <c r="N3885" s="45">
        <v>2140600</v>
      </c>
      <c r="O3885" s="4" t="s">
        <v>14687</v>
      </c>
      <c r="P3885" s="4" t="s">
        <v>8842</v>
      </c>
      <c r="Q3885" s="4">
        <v>150</v>
      </c>
      <c r="R3885" s="4">
        <v>4</v>
      </c>
      <c r="S3885" s="4" t="s">
        <v>11157</v>
      </c>
      <c r="T3885" s="4">
        <v>1</v>
      </c>
      <c r="U3885" s="4">
        <v>6</v>
      </c>
      <c r="W3885" s="4" t="s">
        <v>13337</v>
      </c>
      <c r="X3885" s="4" t="s">
        <v>13338</v>
      </c>
      <c r="Y3885" s="45">
        <v>0</v>
      </c>
      <c r="Z3885" s="4" t="s">
        <v>13339</v>
      </c>
      <c r="AA3885" s="4">
        <v>1</v>
      </c>
      <c r="AB3885" s="4">
        <v>100</v>
      </c>
      <c r="AC3885" s="4">
        <v>1</v>
      </c>
      <c r="AD3885" s="4">
        <v>1</v>
      </c>
      <c r="AE3885" s="45" t="s">
        <v>16461</v>
      </c>
      <c r="AF3885" s="45" t="s">
        <v>16457</v>
      </c>
      <c r="AG3885" s="45" t="s">
        <v>16459</v>
      </c>
      <c r="AH3885" s="45" t="s">
        <v>16453</v>
      </c>
      <c r="AI3885" s="45" t="s">
        <v>16455</v>
      </c>
      <c r="AJ3885" s="63" t="s">
        <v>20431</v>
      </c>
      <c r="AK3885" s="63" t="s">
        <v>20430</v>
      </c>
      <c r="AL3885" s="4">
        <v>0</v>
      </c>
      <c r="AM3885" s="43">
        <f>IF(AND(L3885="WEAPON",OR(R3885=0,R3885=1,R3885=2)),[1]装备基础and强化!$V$7,IF(AND(L3885="LEFTRING",OR(R3885=0,R3885=1,R3885=2)),[1]装备基础and强化!$W$7,IF(AND(L3885="RIGHTRING",OR(R3885=0,R3885=1,R3885=2)),[1]装备基础and强化!$X$7,IF(AND(L3885="NECKLACE",OR(R3885=0,R3885=1,R3885=2)),[1]装备基础and强化!$Y$7,0))))</f>
        <v>0</v>
      </c>
      <c r="AN3885" s="43">
        <f>IF(AND(L3885="WEAPON",OR(R3885=3,R3885=4)),[1]装备基础and强化!$V$11,IF(AND(L3885="LEFTRING",OR(R3885=3,R3885=4)),[1]装备基础and强化!$W$11,IF(AND(L3885="RIGHTRING",OR(R3885=3,R3885=4)),[1]装备基础and强化!$X$11,IF(AND(L3885="NECKLACE",OR(R3885=3,R3885=4)),[1]装备基础and强化!$Y$11,0))))</f>
        <v>0</v>
      </c>
      <c r="AO3885" s="43" t="e">
        <f>IF(AND(L3885="BELT",T3885=1),[1]装备基础and强化!$AA$7,IF(AND(L3885="PANTS",T3885=1),[1]装备基础and强化!$AB$7,IF(AND(L3885="SHOES",T3885=1),[1]装备基础and强化!$AC$7,IF(AND(L3885="CLOTHES",T3885=1),[1]装备基础and强化!$AD$7,0))))</f>
        <v>#REF!</v>
      </c>
      <c r="AP3885" s="43">
        <f>IF(AND(L3885="BELT",T3885=2),[1]装备基础and强化!$AF$7,IF(AND(L3885="PANTS",T3885=2),[1]装备基础and强化!$AG$7,IF(AND(L3885="SHOES",T3885=2),[1]装备基础and强化!$AH$7,IF(AND(L3885="CLOTHES",T3885=2),[1]装备基础and强化!$AI$7,0))))</f>
        <v>0</v>
      </c>
      <c r="AQ3885" s="43">
        <f>IF(L3885="HAT",[1]装备基础and强化!$AK$7,IF(L3885="JADE",[1]装备基础and强化!$AK$7,0))</f>
        <v>0</v>
      </c>
      <c r="AR3885" s="43" t="e">
        <f t="shared" si="61"/>
        <v>#REF!</v>
      </c>
    </row>
    <row r="3886" spans="1:44" x14ac:dyDescent="0.15">
      <c r="A3886" s="43"/>
      <c r="B3886" s="5" t="s">
        <v>13356</v>
      </c>
      <c r="C3886" s="12">
        <v>23882</v>
      </c>
      <c r="D3886" s="5" t="s">
        <v>13334</v>
      </c>
      <c r="E3886" s="44" t="s">
        <v>25517</v>
      </c>
      <c r="F3886" s="4" t="s">
        <v>13357</v>
      </c>
      <c r="G3886" s="4" t="s">
        <v>13358</v>
      </c>
      <c r="H3886" s="44"/>
      <c r="I3886" s="4" t="s">
        <v>700</v>
      </c>
      <c r="J3886" s="6" t="s">
        <v>700</v>
      </c>
      <c r="K3886" s="45">
        <v>1</v>
      </c>
      <c r="L3886" s="4" t="s">
        <v>714</v>
      </c>
      <c r="M3886" s="104" t="s">
        <v>19372</v>
      </c>
      <c r="N3886" s="45">
        <v>2140700</v>
      </c>
      <c r="O3886" s="4" t="s">
        <v>14893</v>
      </c>
      <c r="P3886" s="4" t="s">
        <v>8842</v>
      </c>
      <c r="Q3886" s="4">
        <v>150</v>
      </c>
      <c r="R3886" s="4">
        <v>4</v>
      </c>
      <c r="S3886" s="4" t="s">
        <v>11157</v>
      </c>
      <c r="T3886" s="4">
        <v>1</v>
      </c>
      <c r="U3886" s="4">
        <v>7</v>
      </c>
      <c r="W3886" s="4" t="s">
        <v>13337</v>
      </c>
      <c r="X3886" s="4" t="s">
        <v>13338</v>
      </c>
      <c r="Y3886" s="45">
        <v>0</v>
      </c>
      <c r="Z3886" s="4" t="s">
        <v>13339</v>
      </c>
      <c r="AA3886" s="4">
        <v>1</v>
      </c>
      <c r="AB3886" s="4">
        <v>100</v>
      </c>
      <c r="AC3886" s="4">
        <v>1</v>
      </c>
      <c r="AD3886" s="4">
        <v>1</v>
      </c>
      <c r="AE3886" s="45" t="s">
        <v>16461</v>
      </c>
      <c r="AF3886" s="45" t="s">
        <v>16457</v>
      </c>
      <c r="AG3886" s="45" t="s">
        <v>16459</v>
      </c>
      <c r="AH3886" s="45" t="s">
        <v>16453</v>
      </c>
      <c r="AI3886" s="45" t="s">
        <v>16455</v>
      </c>
      <c r="AJ3886" s="63" t="s">
        <v>20431</v>
      </c>
      <c r="AK3886" s="63" t="s">
        <v>20430</v>
      </c>
      <c r="AL3886" s="45">
        <v>0</v>
      </c>
      <c r="AM3886" s="43">
        <f>IF(AND(L3886="WEAPON",OR(R3886=0,R3886=1,R3886=2)),[1]装备基础and强化!$V$7,IF(AND(L3886="LEFTRING",OR(R3886=0,R3886=1,R3886=2)),[1]装备基础and强化!$W$7,IF(AND(L3886="RIGHTRING",OR(R3886=0,R3886=1,R3886=2)),[1]装备基础and强化!$X$7,IF(AND(L3886="NECKLACE",OR(R3886=0,R3886=1,R3886=2)),[1]装备基础and强化!$Y$7,0))))</f>
        <v>0</v>
      </c>
      <c r="AN3886" s="43">
        <f>IF(AND(L3886="WEAPON",OR(R3886=3,R3886=4)),[1]装备基础and强化!$V$11,IF(AND(L3886="LEFTRING",OR(R3886=3,R3886=4)),[1]装备基础and强化!$W$11,IF(AND(L3886="RIGHTRING",OR(R3886=3,R3886=4)),[1]装备基础and强化!$X$11,IF(AND(L3886="NECKLACE",OR(R3886=3,R3886=4)),[1]装备基础and强化!$Y$11,0))))</f>
        <v>0</v>
      </c>
      <c r="AO3886" s="43" t="e">
        <f>IF(AND(L3886="BELT",T3886=1),[1]装备基础and强化!$AA$7,IF(AND(L3886="PANTS",T3886=1),[1]装备基础and强化!$AB$7,IF(AND(L3886="SHOES",T3886=1),[1]装备基础and强化!$AC$7,IF(AND(L3886="CLOTHES",T3886=1),[1]装备基础and强化!$AD$7,0))))</f>
        <v>#REF!</v>
      </c>
      <c r="AP3886" s="43">
        <f>IF(AND(L3886="BELT",T3886=2),[1]装备基础and强化!$AF$7,IF(AND(L3886="PANTS",T3886=2),[1]装备基础and强化!$AG$7,IF(AND(L3886="SHOES",T3886=2),[1]装备基础and强化!$AH$7,IF(AND(L3886="CLOTHES",T3886=2),[1]装备基础and强化!$AI$7,0))))</f>
        <v>0</v>
      </c>
      <c r="AQ3886" s="43">
        <f>IF(L3886="HAT",[1]装备基础and强化!$AK$7,IF(L3886="JADE",[1]装备基础and强化!$AK$7,0))</f>
        <v>0</v>
      </c>
      <c r="AR3886" s="43" t="e">
        <f t="shared" si="61"/>
        <v>#REF!</v>
      </c>
    </row>
    <row r="3887" spans="1:44" x14ac:dyDescent="0.15">
      <c r="A3887" s="43"/>
      <c r="B3887" s="5" t="s">
        <v>13359</v>
      </c>
      <c r="C3887" s="12">
        <v>23883</v>
      </c>
      <c r="D3887" s="5" t="s">
        <v>13334</v>
      </c>
      <c r="E3887" s="44" t="s">
        <v>25518</v>
      </c>
      <c r="F3887" s="4" t="s">
        <v>13360</v>
      </c>
      <c r="G3887" s="4" t="s">
        <v>13361</v>
      </c>
      <c r="H3887" s="44"/>
      <c r="I3887" s="4" t="s">
        <v>700</v>
      </c>
      <c r="J3887" s="6" t="s">
        <v>700</v>
      </c>
      <c r="K3887" s="45">
        <v>1</v>
      </c>
      <c r="L3887" s="4" t="s">
        <v>714</v>
      </c>
      <c r="M3887" s="104" t="s">
        <v>19373</v>
      </c>
      <c r="N3887" s="45">
        <v>2140800</v>
      </c>
      <c r="O3887" s="4" t="s">
        <v>15279</v>
      </c>
      <c r="P3887" s="4" t="s">
        <v>8842</v>
      </c>
      <c r="Q3887" s="4">
        <v>150</v>
      </c>
      <c r="R3887" s="4">
        <v>4</v>
      </c>
      <c r="S3887" s="4" t="s">
        <v>11157</v>
      </c>
      <c r="T3887" s="4">
        <v>1</v>
      </c>
      <c r="U3887" s="4">
        <v>8</v>
      </c>
      <c r="W3887" s="4" t="s">
        <v>13337</v>
      </c>
      <c r="X3887" s="4" t="s">
        <v>13338</v>
      </c>
      <c r="Y3887" s="45">
        <v>0</v>
      </c>
      <c r="Z3887" s="4" t="s">
        <v>13339</v>
      </c>
      <c r="AA3887" s="4">
        <v>1</v>
      </c>
      <c r="AB3887" s="4">
        <v>100</v>
      </c>
      <c r="AC3887" s="4">
        <v>1</v>
      </c>
      <c r="AD3887" s="4">
        <v>1</v>
      </c>
      <c r="AE3887" s="45" t="s">
        <v>16461</v>
      </c>
      <c r="AF3887" s="45" t="s">
        <v>16457</v>
      </c>
      <c r="AG3887" s="45" t="s">
        <v>16459</v>
      </c>
      <c r="AH3887" s="45" t="s">
        <v>16453</v>
      </c>
      <c r="AI3887" s="45" t="s">
        <v>16455</v>
      </c>
      <c r="AJ3887" s="63" t="s">
        <v>20431</v>
      </c>
      <c r="AK3887" s="63" t="s">
        <v>20430</v>
      </c>
      <c r="AL3887" s="4">
        <v>0</v>
      </c>
      <c r="AM3887" s="43">
        <f>IF(AND(L3887="WEAPON",OR(R3887=0,R3887=1,R3887=2)),[1]装备基础and强化!$V$7,IF(AND(L3887="LEFTRING",OR(R3887=0,R3887=1,R3887=2)),[1]装备基础and强化!$W$7,IF(AND(L3887="RIGHTRING",OR(R3887=0,R3887=1,R3887=2)),[1]装备基础and强化!$X$7,IF(AND(L3887="NECKLACE",OR(R3887=0,R3887=1,R3887=2)),[1]装备基础and强化!$Y$7,0))))</f>
        <v>0</v>
      </c>
      <c r="AN3887" s="43">
        <f>IF(AND(L3887="WEAPON",OR(R3887=3,R3887=4)),[1]装备基础and强化!$V$11,IF(AND(L3887="LEFTRING",OR(R3887=3,R3887=4)),[1]装备基础and强化!$W$11,IF(AND(L3887="RIGHTRING",OR(R3887=3,R3887=4)),[1]装备基础and强化!$X$11,IF(AND(L3887="NECKLACE",OR(R3887=3,R3887=4)),[1]装备基础and强化!$Y$11,0))))</f>
        <v>0</v>
      </c>
      <c r="AO3887" s="43" t="e">
        <f>IF(AND(L3887="BELT",T3887=1),[1]装备基础and强化!$AA$7,IF(AND(L3887="PANTS",T3887=1),[1]装备基础and强化!$AB$7,IF(AND(L3887="SHOES",T3887=1),[1]装备基础and强化!$AC$7,IF(AND(L3887="CLOTHES",T3887=1),[1]装备基础and强化!$AD$7,0))))</f>
        <v>#REF!</v>
      </c>
      <c r="AP3887" s="43">
        <f>IF(AND(L3887="BELT",T3887=2),[1]装备基础and强化!$AF$7,IF(AND(L3887="PANTS",T3887=2),[1]装备基础and强化!$AG$7,IF(AND(L3887="SHOES",T3887=2),[1]装备基础and强化!$AH$7,IF(AND(L3887="CLOTHES",T3887=2),[1]装备基础and强化!$AI$7,0))))</f>
        <v>0</v>
      </c>
      <c r="AQ3887" s="43">
        <f>IF(L3887="HAT",[1]装备基础and强化!$AK$7,IF(L3887="JADE",[1]装备基础and强化!$AK$7,0))</f>
        <v>0</v>
      </c>
      <c r="AR3887" s="43" t="e">
        <f t="shared" si="61"/>
        <v>#REF!</v>
      </c>
    </row>
    <row r="3888" spans="1:44" x14ac:dyDescent="0.15">
      <c r="A3888" s="43"/>
      <c r="B3888" s="5" t="s">
        <v>13362</v>
      </c>
      <c r="C3888" s="12">
        <v>23884</v>
      </c>
      <c r="D3888" s="5" t="s">
        <v>13363</v>
      </c>
      <c r="E3888" s="44" t="s">
        <v>25519</v>
      </c>
      <c r="F3888" s="4" t="s">
        <v>13364</v>
      </c>
      <c r="G3888" s="4" t="s">
        <v>13365</v>
      </c>
      <c r="H3888" s="44"/>
      <c r="I3888" s="4" t="s">
        <v>700</v>
      </c>
      <c r="J3888" s="6" t="s">
        <v>700</v>
      </c>
      <c r="K3888" s="45">
        <v>1</v>
      </c>
      <c r="L3888" s="4" t="s">
        <v>714</v>
      </c>
      <c r="M3888" s="104" t="s">
        <v>19374</v>
      </c>
      <c r="N3888" s="45">
        <v>2170100</v>
      </c>
      <c r="O3888" s="4" t="s">
        <v>4316</v>
      </c>
      <c r="P3888" s="4" t="s">
        <v>8842</v>
      </c>
      <c r="Q3888" s="4">
        <v>180</v>
      </c>
      <c r="R3888" s="4">
        <v>4</v>
      </c>
      <c r="S3888" s="4" t="s">
        <v>11192</v>
      </c>
      <c r="T3888" s="4">
        <v>1</v>
      </c>
      <c r="U3888" s="4">
        <v>1</v>
      </c>
      <c r="W3888" s="4" t="s">
        <v>13366</v>
      </c>
      <c r="X3888" s="4" t="s">
        <v>13367</v>
      </c>
      <c r="Y3888" s="45">
        <v>0</v>
      </c>
      <c r="Z3888" s="4" t="s">
        <v>13368</v>
      </c>
      <c r="AA3888" s="4">
        <v>1</v>
      </c>
      <c r="AB3888" s="4">
        <v>100</v>
      </c>
      <c r="AC3888" s="4">
        <v>1</v>
      </c>
      <c r="AD3888" s="4">
        <v>1</v>
      </c>
      <c r="AE3888" s="45" t="s">
        <v>16461</v>
      </c>
      <c r="AF3888" s="45" t="s">
        <v>16457</v>
      </c>
      <c r="AG3888" s="45" t="s">
        <v>16459</v>
      </c>
      <c r="AH3888" s="45" t="s">
        <v>16453</v>
      </c>
      <c r="AI3888" s="45" t="s">
        <v>16455</v>
      </c>
      <c r="AJ3888" s="63" t="s">
        <v>20431</v>
      </c>
      <c r="AK3888" s="63" t="s">
        <v>20430</v>
      </c>
      <c r="AL3888" s="45">
        <v>0</v>
      </c>
      <c r="AM3888" s="43">
        <f>IF(AND(L3888="WEAPON",OR(R3888=0,R3888=1,R3888=2)),[1]装备基础and强化!$V$7,IF(AND(L3888="LEFTRING",OR(R3888=0,R3888=1,R3888=2)),[1]装备基础and强化!$W$7,IF(AND(L3888="RIGHTRING",OR(R3888=0,R3888=1,R3888=2)),[1]装备基础and强化!$X$7,IF(AND(L3888="NECKLACE",OR(R3888=0,R3888=1,R3888=2)),[1]装备基础and强化!$Y$7,0))))</f>
        <v>0</v>
      </c>
      <c r="AN3888" s="43">
        <f>IF(AND(L3888="WEAPON",OR(R3888=3,R3888=4)),[1]装备基础and强化!$V$11,IF(AND(L3888="LEFTRING",OR(R3888=3,R3888=4)),[1]装备基础and强化!$W$11,IF(AND(L3888="RIGHTRING",OR(R3888=3,R3888=4)),[1]装备基础and强化!$X$11,IF(AND(L3888="NECKLACE",OR(R3888=3,R3888=4)),[1]装备基础and强化!$Y$11,0))))</f>
        <v>0</v>
      </c>
      <c r="AO3888" s="43" t="e">
        <f>IF(AND(L3888="BELT",T3888=1),[1]装备基础and强化!$AA$7,IF(AND(L3888="PANTS",T3888=1),[1]装备基础and强化!$AB$7,IF(AND(L3888="SHOES",T3888=1),[1]装备基础and强化!$AC$7,IF(AND(L3888="CLOTHES",T3888=1),[1]装备基础and强化!$AD$7,0))))</f>
        <v>#REF!</v>
      </c>
      <c r="AP3888" s="43">
        <f>IF(AND(L3888="BELT",T3888=2),[1]装备基础and强化!$AF$7,IF(AND(L3888="PANTS",T3888=2),[1]装备基础and强化!$AG$7,IF(AND(L3888="SHOES",T3888=2),[1]装备基础and强化!$AH$7,IF(AND(L3888="CLOTHES",T3888=2),[1]装备基础and强化!$AI$7,0))))</f>
        <v>0</v>
      </c>
      <c r="AQ3888" s="43">
        <f>IF(L3888="HAT",[1]装备基础and强化!$AK$7,IF(L3888="JADE",[1]装备基础and强化!$AK$7,0))</f>
        <v>0</v>
      </c>
      <c r="AR3888" s="43" t="e">
        <f t="shared" si="61"/>
        <v>#REF!</v>
      </c>
    </row>
    <row r="3889" spans="1:44" x14ac:dyDescent="0.15">
      <c r="A3889" s="43"/>
      <c r="B3889" s="5" t="s">
        <v>13369</v>
      </c>
      <c r="C3889" s="12">
        <v>23885</v>
      </c>
      <c r="D3889" s="5" t="s">
        <v>13363</v>
      </c>
      <c r="E3889" s="44" t="s">
        <v>25520</v>
      </c>
      <c r="F3889" s="4" t="s">
        <v>13370</v>
      </c>
      <c r="G3889" s="4" t="s">
        <v>13371</v>
      </c>
      <c r="H3889" s="44"/>
      <c r="I3889" s="4" t="s">
        <v>700</v>
      </c>
      <c r="J3889" s="6" t="s">
        <v>700</v>
      </c>
      <c r="K3889" s="45">
        <v>1</v>
      </c>
      <c r="L3889" s="4" t="s">
        <v>714</v>
      </c>
      <c r="M3889" s="104" t="s">
        <v>19375</v>
      </c>
      <c r="N3889" s="45">
        <v>2170200</v>
      </c>
      <c r="O3889" s="4" t="s">
        <v>5839</v>
      </c>
      <c r="P3889" s="4" t="s">
        <v>8842</v>
      </c>
      <c r="Q3889" s="4">
        <v>180</v>
      </c>
      <c r="R3889" s="4">
        <v>4</v>
      </c>
      <c r="S3889" s="4" t="s">
        <v>11192</v>
      </c>
      <c r="T3889" s="4">
        <v>1</v>
      </c>
      <c r="U3889" s="4">
        <v>2</v>
      </c>
      <c r="W3889" s="4" t="s">
        <v>13366</v>
      </c>
      <c r="X3889" s="4" t="s">
        <v>13367</v>
      </c>
      <c r="Y3889" s="45">
        <v>0</v>
      </c>
      <c r="Z3889" s="4" t="s">
        <v>13368</v>
      </c>
      <c r="AA3889" s="4">
        <v>1</v>
      </c>
      <c r="AB3889" s="4">
        <v>100</v>
      </c>
      <c r="AC3889" s="4">
        <v>1</v>
      </c>
      <c r="AD3889" s="4">
        <v>1</v>
      </c>
      <c r="AE3889" s="45" t="s">
        <v>16461</v>
      </c>
      <c r="AF3889" s="45" t="s">
        <v>16457</v>
      </c>
      <c r="AG3889" s="45" t="s">
        <v>16459</v>
      </c>
      <c r="AH3889" s="45" t="s">
        <v>16453</v>
      </c>
      <c r="AI3889" s="45" t="s">
        <v>16455</v>
      </c>
      <c r="AJ3889" s="63" t="s">
        <v>20431</v>
      </c>
      <c r="AK3889" s="63" t="s">
        <v>20430</v>
      </c>
      <c r="AL3889" s="4">
        <v>0</v>
      </c>
      <c r="AM3889" s="43">
        <f>IF(AND(L3889="WEAPON",OR(R3889=0,R3889=1,R3889=2)),[1]装备基础and强化!$V$7,IF(AND(L3889="LEFTRING",OR(R3889=0,R3889=1,R3889=2)),[1]装备基础and强化!$W$7,IF(AND(L3889="RIGHTRING",OR(R3889=0,R3889=1,R3889=2)),[1]装备基础and强化!$X$7,IF(AND(L3889="NECKLACE",OR(R3889=0,R3889=1,R3889=2)),[1]装备基础and强化!$Y$7,0))))</f>
        <v>0</v>
      </c>
      <c r="AN3889" s="43">
        <f>IF(AND(L3889="WEAPON",OR(R3889=3,R3889=4)),[1]装备基础and强化!$V$11,IF(AND(L3889="LEFTRING",OR(R3889=3,R3889=4)),[1]装备基础and强化!$W$11,IF(AND(L3889="RIGHTRING",OR(R3889=3,R3889=4)),[1]装备基础and强化!$X$11,IF(AND(L3889="NECKLACE",OR(R3889=3,R3889=4)),[1]装备基础and强化!$Y$11,0))))</f>
        <v>0</v>
      </c>
      <c r="AO3889" s="43" t="e">
        <f>IF(AND(L3889="BELT",T3889=1),[1]装备基础and强化!$AA$7,IF(AND(L3889="PANTS",T3889=1),[1]装备基础and强化!$AB$7,IF(AND(L3889="SHOES",T3889=1),[1]装备基础and强化!$AC$7,IF(AND(L3889="CLOTHES",T3889=1),[1]装备基础and强化!$AD$7,0))))</f>
        <v>#REF!</v>
      </c>
      <c r="AP3889" s="43">
        <f>IF(AND(L3889="BELT",T3889=2),[1]装备基础and强化!$AF$7,IF(AND(L3889="PANTS",T3889=2),[1]装备基础and强化!$AG$7,IF(AND(L3889="SHOES",T3889=2),[1]装备基础and强化!$AH$7,IF(AND(L3889="CLOTHES",T3889=2),[1]装备基础and强化!$AI$7,0))))</f>
        <v>0</v>
      </c>
      <c r="AQ3889" s="43">
        <f>IF(L3889="HAT",[1]装备基础and强化!$AK$7,IF(L3889="JADE",[1]装备基础and强化!$AK$7,0))</f>
        <v>0</v>
      </c>
      <c r="AR3889" s="43" t="e">
        <f t="shared" si="61"/>
        <v>#REF!</v>
      </c>
    </row>
    <row r="3890" spans="1:44" x14ac:dyDescent="0.15">
      <c r="A3890" s="43"/>
      <c r="B3890" s="5" t="s">
        <v>13373</v>
      </c>
      <c r="C3890" s="12">
        <v>23886</v>
      </c>
      <c r="D3890" s="5" t="s">
        <v>13363</v>
      </c>
      <c r="E3890" s="44" t="s">
        <v>25521</v>
      </c>
      <c r="F3890" s="4" t="s">
        <v>13374</v>
      </c>
      <c r="G3890" s="4" t="s">
        <v>13375</v>
      </c>
      <c r="H3890" s="44"/>
      <c r="I3890" s="4" t="s">
        <v>700</v>
      </c>
      <c r="J3890" s="6" t="s">
        <v>700</v>
      </c>
      <c r="K3890" s="45">
        <v>1</v>
      </c>
      <c r="L3890" s="4" t="s">
        <v>714</v>
      </c>
      <c r="M3890" s="104" t="s">
        <v>19376</v>
      </c>
      <c r="N3890" s="45">
        <v>2170300</v>
      </c>
      <c r="O3890" s="4" t="s">
        <v>14837</v>
      </c>
      <c r="P3890" s="4" t="s">
        <v>8842</v>
      </c>
      <c r="Q3890" s="4">
        <v>180</v>
      </c>
      <c r="R3890" s="4">
        <v>4</v>
      </c>
      <c r="S3890" s="4" t="s">
        <v>11192</v>
      </c>
      <c r="T3890" s="4">
        <v>1</v>
      </c>
      <c r="U3890" s="4">
        <v>3</v>
      </c>
      <c r="W3890" s="4" t="s">
        <v>13366</v>
      </c>
      <c r="X3890" s="4" t="s">
        <v>13367</v>
      </c>
      <c r="Y3890" s="45">
        <v>0</v>
      </c>
      <c r="Z3890" s="4" t="s">
        <v>13368</v>
      </c>
      <c r="AA3890" s="4">
        <v>1</v>
      </c>
      <c r="AB3890" s="4">
        <v>100</v>
      </c>
      <c r="AC3890" s="4">
        <v>1</v>
      </c>
      <c r="AD3890" s="4">
        <v>1</v>
      </c>
      <c r="AE3890" s="45" t="s">
        <v>16461</v>
      </c>
      <c r="AF3890" s="45" t="s">
        <v>16457</v>
      </c>
      <c r="AG3890" s="45" t="s">
        <v>16459</v>
      </c>
      <c r="AH3890" s="45" t="s">
        <v>16453</v>
      </c>
      <c r="AI3890" s="45" t="s">
        <v>16455</v>
      </c>
      <c r="AJ3890" s="63" t="s">
        <v>20431</v>
      </c>
      <c r="AK3890" s="63" t="s">
        <v>20430</v>
      </c>
      <c r="AL3890" s="45">
        <v>0</v>
      </c>
      <c r="AM3890" s="43">
        <f>IF(AND(L3890="WEAPON",OR(R3890=0,R3890=1,R3890=2)),[1]装备基础and强化!$V$7,IF(AND(L3890="LEFTRING",OR(R3890=0,R3890=1,R3890=2)),[1]装备基础and强化!$W$7,IF(AND(L3890="RIGHTRING",OR(R3890=0,R3890=1,R3890=2)),[1]装备基础and强化!$X$7,IF(AND(L3890="NECKLACE",OR(R3890=0,R3890=1,R3890=2)),[1]装备基础and强化!$Y$7,0))))</f>
        <v>0</v>
      </c>
      <c r="AN3890" s="43">
        <f>IF(AND(L3890="WEAPON",OR(R3890=3,R3890=4)),[1]装备基础and强化!$V$11,IF(AND(L3890="LEFTRING",OR(R3890=3,R3890=4)),[1]装备基础and强化!$W$11,IF(AND(L3890="RIGHTRING",OR(R3890=3,R3890=4)),[1]装备基础and强化!$X$11,IF(AND(L3890="NECKLACE",OR(R3890=3,R3890=4)),[1]装备基础and强化!$Y$11,0))))</f>
        <v>0</v>
      </c>
      <c r="AO3890" s="43" t="e">
        <f>IF(AND(L3890="BELT",T3890=1),[1]装备基础and强化!$AA$7,IF(AND(L3890="PANTS",T3890=1),[1]装备基础and强化!$AB$7,IF(AND(L3890="SHOES",T3890=1),[1]装备基础and强化!$AC$7,IF(AND(L3890="CLOTHES",T3890=1),[1]装备基础and强化!$AD$7,0))))</f>
        <v>#REF!</v>
      </c>
      <c r="AP3890" s="43">
        <f>IF(AND(L3890="BELT",T3890=2),[1]装备基础and强化!$AF$7,IF(AND(L3890="PANTS",T3890=2),[1]装备基础and强化!$AG$7,IF(AND(L3890="SHOES",T3890=2),[1]装备基础and强化!$AH$7,IF(AND(L3890="CLOTHES",T3890=2),[1]装备基础and强化!$AI$7,0))))</f>
        <v>0</v>
      </c>
      <c r="AQ3890" s="43">
        <f>IF(L3890="HAT",[1]装备基础and强化!$AK$7,IF(L3890="JADE",[1]装备基础and强化!$AK$7,0))</f>
        <v>0</v>
      </c>
      <c r="AR3890" s="43" t="e">
        <f t="shared" si="61"/>
        <v>#REF!</v>
      </c>
    </row>
    <row r="3891" spans="1:44" x14ac:dyDescent="0.15">
      <c r="A3891" s="43"/>
      <c r="B3891" s="5" t="s">
        <v>13376</v>
      </c>
      <c r="C3891" s="12">
        <v>23887</v>
      </c>
      <c r="D3891" s="5" t="s">
        <v>13363</v>
      </c>
      <c r="E3891" s="44" t="s">
        <v>25522</v>
      </c>
      <c r="F3891" s="4" t="s">
        <v>13377</v>
      </c>
      <c r="G3891" s="4" t="s">
        <v>13378</v>
      </c>
      <c r="H3891" s="44"/>
      <c r="I3891" s="4" t="s">
        <v>700</v>
      </c>
      <c r="J3891" s="6" t="s">
        <v>700</v>
      </c>
      <c r="K3891" s="45">
        <v>1</v>
      </c>
      <c r="L3891" s="4" t="s">
        <v>714</v>
      </c>
      <c r="M3891" s="104" t="s">
        <v>19377</v>
      </c>
      <c r="N3891" s="45">
        <v>2170400</v>
      </c>
      <c r="O3891" s="4" t="s">
        <v>10307</v>
      </c>
      <c r="P3891" s="4" t="s">
        <v>8842</v>
      </c>
      <c r="Q3891" s="4">
        <v>180</v>
      </c>
      <c r="R3891" s="4">
        <v>4</v>
      </c>
      <c r="S3891" s="4" t="s">
        <v>11192</v>
      </c>
      <c r="T3891" s="4">
        <v>1</v>
      </c>
      <c r="U3891" s="4">
        <v>4</v>
      </c>
      <c r="W3891" s="4" t="s">
        <v>13366</v>
      </c>
      <c r="X3891" s="4" t="s">
        <v>13367</v>
      </c>
      <c r="Y3891" s="45">
        <v>0</v>
      </c>
      <c r="Z3891" s="4" t="s">
        <v>13368</v>
      </c>
      <c r="AA3891" s="4">
        <v>1</v>
      </c>
      <c r="AB3891" s="4">
        <v>100</v>
      </c>
      <c r="AC3891" s="4">
        <v>1</v>
      </c>
      <c r="AD3891" s="4">
        <v>1</v>
      </c>
      <c r="AE3891" s="45" t="s">
        <v>16461</v>
      </c>
      <c r="AF3891" s="45" t="s">
        <v>16457</v>
      </c>
      <c r="AG3891" s="45" t="s">
        <v>16459</v>
      </c>
      <c r="AH3891" s="45" t="s">
        <v>16453</v>
      </c>
      <c r="AI3891" s="45" t="s">
        <v>16455</v>
      </c>
      <c r="AJ3891" s="63" t="s">
        <v>20431</v>
      </c>
      <c r="AK3891" s="63" t="s">
        <v>20430</v>
      </c>
      <c r="AL3891" s="4">
        <v>0</v>
      </c>
      <c r="AM3891" s="43">
        <f>IF(AND(L3891="WEAPON",OR(R3891=0,R3891=1,R3891=2)),[1]装备基础and强化!$V$7,IF(AND(L3891="LEFTRING",OR(R3891=0,R3891=1,R3891=2)),[1]装备基础and强化!$W$7,IF(AND(L3891="RIGHTRING",OR(R3891=0,R3891=1,R3891=2)),[1]装备基础and强化!$X$7,IF(AND(L3891="NECKLACE",OR(R3891=0,R3891=1,R3891=2)),[1]装备基础and强化!$Y$7,0))))</f>
        <v>0</v>
      </c>
      <c r="AN3891" s="43">
        <f>IF(AND(L3891="WEAPON",OR(R3891=3,R3891=4)),[1]装备基础and强化!$V$11,IF(AND(L3891="LEFTRING",OR(R3891=3,R3891=4)),[1]装备基础and强化!$W$11,IF(AND(L3891="RIGHTRING",OR(R3891=3,R3891=4)),[1]装备基础and强化!$X$11,IF(AND(L3891="NECKLACE",OR(R3891=3,R3891=4)),[1]装备基础and强化!$Y$11,0))))</f>
        <v>0</v>
      </c>
      <c r="AO3891" s="43" t="e">
        <f>IF(AND(L3891="BELT",T3891=1),[1]装备基础and强化!$AA$7,IF(AND(L3891="PANTS",T3891=1),[1]装备基础and强化!$AB$7,IF(AND(L3891="SHOES",T3891=1),[1]装备基础and强化!$AC$7,IF(AND(L3891="CLOTHES",T3891=1),[1]装备基础and强化!$AD$7,0))))</f>
        <v>#REF!</v>
      </c>
      <c r="AP3891" s="43">
        <f>IF(AND(L3891="BELT",T3891=2),[1]装备基础and强化!$AF$7,IF(AND(L3891="PANTS",T3891=2),[1]装备基础and强化!$AG$7,IF(AND(L3891="SHOES",T3891=2),[1]装备基础and强化!$AH$7,IF(AND(L3891="CLOTHES",T3891=2),[1]装备基础and强化!$AI$7,0))))</f>
        <v>0</v>
      </c>
      <c r="AQ3891" s="43">
        <f>IF(L3891="HAT",[1]装备基础and强化!$AK$7,IF(L3891="JADE",[1]装备基础and强化!$AK$7,0))</f>
        <v>0</v>
      </c>
      <c r="AR3891" s="43" t="e">
        <f t="shared" si="61"/>
        <v>#REF!</v>
      </c>
    </row>
    <row r="3892" spans="1:44" x14ac:dyDescent="0.15">
      <c r="A3892" s="43"/>
      <c r="B3892" s="5" t="s">
        <v>13379</v>
      </c>
      <c r="C3892" s="12">
        <v>23888</v>
      </c>
      <c r="D3892" s="5" t="s">
        <v>13363</v>
      </c>
      <c r="E3892" s="44" t="s">
        <v>25523</v>
      </c>
      <c r="F3892" s="4" t="s">
        <v>13380</v>
      </c>
      <c r="G3892" s="4" t="s">
        <v>13381</v>
      </c>
      <c r="H3892" s="44"/>
      <c r="I3892" s="4" t="s">
        <v>700</v>
      </c>
      <c r="J3892" s="6" t="s">
        <v>700</v>
      </c>
      <c r="K3892" s="45">
        <v>1</v>
      </c>
      <c r="L3892" s="4" t="s">
        <v>714</v>
      </c>
      <c r="M3892" s="104" t="s">
        <v>19378</v>
      </c>
      <c r="N3892" s="45">
        <v>2170500</v>
      </c>
      <c r="O3892" s="4" t="s">
        <v>4320</v>
      </c>
      <c r="P3892" s="4" t="s">
        <v>8842</v>
      </c>
      <c r="Q3892" s="4">
        <v>180</v>
      </c>
      <c r="R3892" s="4">
        <v>4</v>
      </c>
      <c r="S3892" s="4" t="s">
        <v>11192</v>
      </c>
      <c r="T3892" s="4">
        <v>1</v>
      </c>
      <c r="U3892" s="4">
        <v>5</v>
      </c>
      <c r="W3892" s="4" t="s">
        <v>13366</v>
      </c>
      <c r="X3892" s="4" t="s">
        <v>13367</v>
      </c>
      <c r="Y3892" s="45">
        <v>0</v>
      </c>
      <c r="Z3892" s="4" t="s">
        <v>13368</v>
      </c>
      <c r="AA3892" s="4">
        <v>1</v>
      </c>
      <c r="AB3892" s="4">
        <v>100</v>
      </c>
      <c r="AC3892" s="4">
        <v>1</v>
      </c>
      <c r="AD3892" s="4">
        <v>1</v>
      </c>
      <c r="AE3892" s="45" t="s">
        <v>16461</v>
      </c>
      <c r="AF3892" s="45" t="s">
        <v>16457</v>
      </c>
      <c r="AG3892" s="45" t="s">
        <v>16459</v>
      </c>
      <c r="AH3892" s="45" t="s">
        <v>16453</v>
      </c>
      <c r="AI3892" s="45" t="s">
        <v>16455</v>
      </c>
      <c r="AJ3892" s="63" t="s">
        <v>20431</v>
      </c>
      <c r="AK3892" s="63" t="s">
        <v>20430</v>
      </c>
      <c r="AL3892" s="45">
        <v>0</v>
      </c>
      <c r="AM3892" s="43">
        <f>IF(AND(L3892="WEAPON",OR(R3892=0,R3892=1,R3892=2)),[1]装备基础and强化!$V$7,IF(AND(L3892="LEFTRING",OR(R3892=0,R3892=1,R3892=2)),[1]装备基础and强化!$W$7,IF(AND(L3892="RIGHTRING",OR(R3892=0,R3892=1,R3892=2)),[1]装备基础and强化!$X$7,IF(AND(L3892="NECKLACE",OR(R3892=0,R3892=1,R3892=2)),[1]装备基础and强化!$Y$7,0))))</f>
        <v>0</v>
      </c>
      <c r="AN3892" s="43">
        <f>IF(AND(L3892="WEAPON",OR(R3892=3,R3892=4)),[1]装备基础and强化!$V$11,IF(AND(L3892="LEFTRING",OR(R3892=3,R3892=4)),[1]装备基础and强化!$W$11,IF(AND(L3892="RIGHTRING",OR(R3892=3,R3892=4)),[1]装备基础and强化!$X$11,IF(AND(L3892="NECKLACE",OR(R3892=3,R3892=4)),[1]装备基础and强化!$Y$11,0))))</f>
        <v>0</v>
      </c>
      <c r="AO3892" s="43" t="e">
        <f>IF(AND(L3892="BELT",T3892=1),[1]装备基础and强化!$AA$7,IF(AND(L3892="PANTS",T3892=1),[1]装备基础and强化!$AB$7,IF(AND(L3892="SHOES",T3892=1),[1]装备基础and强化!$AC$7,IF(AND(L3892="CLOTHES",T3892=1),[1]装备基础and强化!$AD$7,0))))</f>
        <v>#REF!</v>
      </c>
      <c r="AP3892" s="43">
        <f>IF(AND(L3892="BELT",T3892=2),[1]装备基础and强化!$AF$7,IF(AND(L3892="PANTS",T3892=2),[1]装备基础and强化!$AG$7,IF(AND(L3892="SHOES",T3892=2),[1]装备基础and强化!$AH$7,IF(AND(L3892="CLOTHES",T3892=2),[1]装备基础and强化!$AI$7,0))))</f>
        <v>0</v>
      </c>
      <c r="AQ3892" s="43">
        <f>IF(L3892="HAT",[1]装备基础and强化!$AK$7,IF(L3892="JADE",[1]装备基础and强化!$AK$7,0))</f>
        <v>0</v>
      </c>
      <c r="AR3892" s="43" t="e">
        <f t="shared" si="61"/>
        <v>#REF!</v>
      </c>
    </row>
    <row r="3893" spans="1:44" x14ac:dyDescent="0.15">
      <c r="A3893" s="43"/>
      <c r="B3893" s="5" t="s">
        <v>13383</v>
      </c>
      <c r="C3893" s="12">
        <v>23889</v>
      </c>
      <c r="D3893" s="5" t="s">
        <v>13363</v>
      </c>
      <c r="E3893" s="44" t="s">
        <v>25524</v>
      </c>
      <c r="F3893" s="4" t="s">
        <v>13384</v>
      </c>
      <c r="G3893" s="4" t="s">
        <v>13385</v>
      </c>
      <c r="H3893" s="44"/>
      <c r="I3893" s="4" t="s">
        <v>700</v>
      </c>
      <c r="J3893" s="6" t="s">
        <v>700</v>
      </c>
      <c r="K3893" s="45">
        <v>1</v>
      </c>
      <c r="L3893" s="4" t="s">
        <v>714</v>
      </c>
      <c r="M3893" s="104" t="s">
        <v>19379</v>
      </c>
      <c r="N3893" s="45">
        <v>2170600</v>
      </c>
      <c r="O3893" s="4" t="s">
        <v>15496</v>
      </c>
      <c r="P3893" s="4" t="s">
        <v>8842</v>
      </c>
      <c r="Q3893" s="4">
        <v>180</v>
      </c>
      <c r="R3893" s="4">
        <v>4</v>
      </c>
      <c r="S3893" s="4" t="s">
        <v>11192</v>
      </c>
      <c r="T3893" s="4">
        <v>1</v>
      </c>
      <c r="U3893" s="4">
        <v>6</v>
      </c>
      <c r="W3893" s="4" t="s">
        <v>13366</v>
      </c>
      <c r="X3893" s="4" t="s">
        <v>13367</v>
      </c>
      <c r="Y3893" s="45">
        <v>0</v>
      </c>
      <c r="Z3893" s="4" t="s">
        <v>13368</v>
      </c>
      <c r="AA3893" s="4">
        <v>1</v>
      </c>
      <c r="AB3893" s="4">
        <v>100</v>
      </c>
      <c r="AC3893" s="4">
        <v>1</v>
      </c>
      <c r="AD3893" s="4">
        <v>1</v>
      </c>
      <c r="AE3893" s="45" t="s">
        <v>16461</v>
      </c>
      <c r="AF3893" s="45" t="s">
        <v>16457</v>
      </c>
      <c r="AG3893" s="45" t="s">
        <v>16459</v>
      </c>
      <c r="AH3893" s="45" t="s">
        <v>16453</v>
      </c>
      <c r="AI3893" s="45" t="s">
        <v>16455</v>
      </c>
      <c r="AJ3893" s="63" t="s">
        <v>20431</v>
      </c>
      <c r="AK3893" s="63" t="s">
        <v>20430</v>
      </c>
      <c r="AL3893" s="4">
        <v>0</v>
      </c>
      <c r="AM3893" s="43">
        <f>IF(AND(L3893="WEAPON",OR(R3893=0,R3893=1,R3893=2)),[1]装备基础and强化!$V$7,IF(AND(L3893="LEFTRING",OR(R3893=0,R3893=1,R3893=2)),[1]装备基础and强化!$W$7,IF(AND(L3893="RIGHTRING",OR(R3893=0,R3893=1,R3893=2)),[1]装备基础and强化!$X$7,IF(AND(L3893="NECKLACE",OR(R3893=0,R3893=1,R3893=2)),[1]装备基础and强化!$Y$7,0))))</f>
        <v>0</v>
      </c>
      <c r="AN3893" s="43">
        <f>IF(AND(L3893="WEAPON",OR(R3893=3,R3893=4)),[1]装备基础and强化!$V$11,IF(AND(L3893="LEFTRING",OR(R3893=3,R3893=4)),[1]装备基础and强化!$W$11,IF(AND(L3893="RIGHTRING",OR(R3893=3,R3893=4)),[1]装备基础and强化!$X$11,IF(AND(L3893="NECKLACE",OR(R3893=3,R3893=4)),[1]装备基础and强化!$Y$11,0))))</f>
        <v>0</v>
      </c>
      <c r="AO3893" s="43" t="e">
        <f>IF(AND(L3893="BELT",T3893=1),[1]装备基础and强化!$AA$7,IF(AND(L3893="PANTS",T3893=1),[1]装备基础and强化!$AB$7,IF(AND(L3893="SHOES",T3893=1),[1]装备基础and强化!$AC$7,IF(AND(L3893="CLOTHES",T3893=1),[1]装备基础and强化!$AD$7,0))))</f>
        <v>#REF!</v>
      </c>
      <c r="AP3893" s="43">
        <f>IF(AND(L3893="BELT",T3893=2),[1]装备基础and强化!$AF$7,IF(AND(L3893="PANTS",T3893=2),[1]装备基础and强化!$AG$7,IF(AND(L3893="SHOES",T3893=2),[1]装备基础and强化!$AH$7,IF(AND(L3893="CLOTHES",T3893=2),[1]装备基础and强化!$AI$7,0))))</f>
        <v>0</v>
      </c>
      <c r="AQ3893" s="43">
        <f>IF(L3893="HAT",[1]装备基础and强化!$AK$7,IF(L3893="JADE",[1]装备基础and强化!$AK$7,0))</f>
        <v>0</v>
      </c>
      <c r="AR3893" s="43" t="e">
        <f t="shared" si="61"/>
        <v>#REF!</v>
      </c>
    </row>
    <row r="3894" spans="1:44" x14ac:dyDescent="0.15">
      <c r="A3894" s="43"/>
      <c r="B3894" s="5" t="s">
        <v>13386</v>
      </c>
      <c r="C3894" s="12">
        <v>23890</v>
      </c>
      <c r="D3894" s="5" t="s">
        <v>13363</v>
      </c>
      <c r="E3894" s="44" t="s">
        <v>25525</v>
      </c>
      <c r="F3894" s="4" t="s">
        <v>13387</v>
      </c>
      <c r="G3894" s="4" t="s">
        <v>13388</v>
      </c>
      <c r="H3894" s="44"/>
      <c r="I3894" s="4" t="s">
        <v>700</v>
      </c>
      <c r="J3894" s="6" t="s">
        <v>700</v>
      </c>
      <c r="K3894" s="45">
        <v>1</v>
      </c>
      <c r="L3894" s="4" t="s">
        <v>714</v>
      </c>
      <c r="M3894" s="104" t="s">
        <v>19380</v>
      </c>
      <c r="N3894" s="45">
        <v>2170700</v>
      </c>
      <c r="O3894" s="4" t="s">
        <v>15497</v>
      </c>
      <c r="P3894" s="4" t="s">
        <v>8842</v>
      </c>
      <c r="Q3894" s="4">
        <v>180</v>
      </c>
      <c r="R3894" s="4">
        <v>4</v>
      </c>
      <c r="S3894" s="4" t="s">
        <v>11192</v>
      </c>
      <c r="T3894" s="4">
        <v>1</v>
      </c>
      <c r="U3894" s="4">
        <v>7</v>
      </c>
      <c r="W3894" s="4" t="s">
        <v>13366</v>
      </c>
      <c r="X3894" s="4" t="s">
        <v>13367</v>
      </c>
      <c r="Y3894" s="45">
        <v>0</v>
      </c>
      <c r="Z3894" s="4" t="s">
        <v>13368</v>
      </c>
      <c r="AA3894" s="4">
        <v>1</v>
      </c>
      <c r="AB3894" s="4">
        <v>100</v>
      </c>
      <c r="AC3894" s="4">
        <v>1</v>
      </c>
      <c r="AD3894" s="4">
        <v>1</v>
      </c>
      <c r="AE3894" s="45" t="s">
        <v>16461</v>
      </c>
      <c r="AF3894" s="45" t="s">
        <v>16457</v>
      </c>
      <c r="AG3894" s="45" t="s">
        <v>16459</v>
      </c>
      <c r="AH3894" s="45" t="s">
        <v>16453</v>
      </c>
      <c r="AI3894" s="45" t="s">
        <v>16455</v>
      </c>
      <c r="AJ3894" s="63" t="s">
        <v>20431</v>
      </c>
      <c r="AK3894" s="63" t="s">
        <v>20430</v>
      </c>
      <c r="AL3894" s="45">
        <v>0</v>
      </c>
      <c r="AM3894" s="43">
        <f>IF(AND(L3894="WEAPON",OR(R3894=0,R3894=1,R3894=2)),[1]装备基础and强化!$V$7,IF(AND(L3894="LEFTRING",OR(R3894=0,R3894=1,R3894=2)),[1]装备基础and强化!$W$7,IF(AND(L3894="RIGHTRING",OR(R3894=0,R3894=1,R3894=2)),[1]装备基础and强化!$X$7,IF(AND(L3894="NECKLACE",OR(R3894=0,R3894=1,R3894=2)),[1]装备基础and强化!$Y$7,0))))</f>
        <v>0</v>
      </c>
      <c r="AN3894" s="43">
        <f>IF(AND(L3894="WEAPON",OR(R3894=3,R3894=4)),[1]装备基础and强化!$V$11,IF(AND(L3894="LEFTRING",OR(R3894=3,R3894=4)),[1]装备基础and强化!$W$11,IF(AND(L3894="RIGHTRING",OR(R3894=3,R3894=4)),[1]装备基础and强化!$X$11,IF(AND(L3894="NECKLACE",OR(R3894=3,R3894=4)),[1]装备基础and强化!$Y$11,0))))</f>
        <v>0</v>
      </c>
      <c r="AO3894" s="43" t="e">
        <f>IF(AND(L3894="BELT",T3894=1),[1]装备基础and强化!$AA$7,IF(AND(L3894="PANTS",T3894=1),[1]装备基础and强化!$AB$7,IF(AND(L3894="SHOES",T3894=1),[1]装备基础and强化!$AC$7,IF(AND(L3894="CLOTHES",T3894=1),[1]装备基础and强化!$AD$7,0))))</f>
        <v>#REF!</v>
      </c>
      <c r="AP3894" s="43">
        <f>IF(AND(L3894="BELT",T3894=2),[1]装备基础and强化!$AF$7,IF(AND(L3894="PANTS",T3894=2),[1]装备基础and强化!$AG$7,IF(AND(L3894="SHOES",T3894=2),[1]装备基础and强化!$AH$7,IF(AND(L3894="CLOTHES",T3894=2),[1]装备基础and强化!$AI$7,0))))</f>
        <v>0</v>
      </c>
      <c r="AQ3894" s="43">
        <f>IF(L3894="HAT",[1]装备基础and强化!$AK$7,IF(L3894="JADE",[1]装备基础and强化!$AK$7,0))</f>
        <v>0</v>
      </c>
      <c r="AR3894" s="43" t="e">
        <f t="shared" si="61"/>
        <v>#REF!</v>
      </c>
    </row>
    <row r="3895" spans="1:44" x14ac:dyDescent="0.15">
      <c r="A3895" s="43"/>
      <c r="B3895" s="5" t="s">
        <v>13389</v>
      </c>
      <c r="C3895" s="12">
        <v>23891</v>
      </c>
      <c r="D3895" s="5" t="s">
        <v>13363</v>
      </c>
      <c r="E3895" s="44" t="s">
        <v>25526</v>
      </c>
      <c r="F3895" s="4" t="s">
        <v>13390</v>
      </c>
      <c r="G3895" s="4" t="s">
        <v>13391</v>
      </c>
      <c r="H3895" s="44"/>
      <c r="I3895" s="4" t="s">
        <v>700</v>
      </c>
      <c r="J3895" s="6" t="s">
        <v>700</v>
      </c>
      <c r="K3895" s="45">
        <v>1</v>
      </c>
      <c r="L3895" s="4" t="s">
        <v>714</v>
      </c>
      <c r="M3895" s="104" t="s">
        <v>19381</v>
      </c>
      <c r="N3895" s="45">
        <v>2170800</v>
      </c>
      <c r="O3895" s="4" t="s">
        <v>4058</v>
      </c>
      <c r="P3895" s="4" t="s">
        <v>8842</v>
      </c>
      <c r="Q3895" s="4">
        <v>180</v>
      </c>
      <c r="R3895" s="4">
        <v>4</v>
      </c>
      <c r="S3895" s="4" t="s">
        <v>11192</v>
      </c>
      <c r="T3895" s="4">
        <v>1</v>
      </c>
      <c r="U3895" s="4">
        <v>8</v>
      </c>
      <c r="W3895" s="4" t="s">
        <v>13366</v>
      </c>
      <c r="X3895" s="4" t="s">
        <v>13367</v>
      </c>
      <c r="Y3895" s="45">
        <v>0</v>
      </c>
      <c r="Z3895" s="4" t="s">
        <v>13368</v>
      </c>
      <c r="AA3895" s="4">
        <v>1</v>
      </c>
      <c r="AB3895" s="4">
        <v>100</v>
      </c>
      <c r="AC3895" s="4">
        <v>1</v>
      </c>
      <c r="AD3895" s="4">
        <v>1</v>
      </c>
      <c r="AE3895" s="45" t="s">
        <v>16461</v>
      </c>
      <c r="AF3895" s="45" t="s">
        <v>16457</v>
      </c>
      <c r="AG3895" s="45" t="s">
        <v>16459</v>
      </c>
      <c r="AH3895" s="45" t="s">
        <v>16453</v>
      </c>
      <c r="AI3895" s="45" t="s">
        <v>16455</v>
      </c>
      <c r="AJ3895" s="63" t="s">
        <v>20431</v>
      </c>
      <c r="AK3895" s="63" t="s">
        <v>20430</v>
      </c>
      <c r="AL3895" s="4">
        <v>0</v>
      </c>
      <c r="AM3895" s="43">
        <f>IF(AND(L3895="WEAPON",OR(R3895=0,R3895=1,R3895=2)),[1]装备基础and强化!$V$7,IF(AND(L3895="LEFTRING",OR(R3895=0,R3895=1,R3895=2)),[1]装备基础and强化!$W$7,IF(AND(L3895="RIGHTRING",OR(R3895=0,R3895=1,R3895=2)),[1]装备基础and强化!$X$7,IF(AND(L3895="NECKLACE",OR(R3895=0,R3895=1,R3895=2)),[1]装备基础and强化!$Y$7,0))))</f>
        <v>0</v>
      </c>
      <c r="AN3895" s="43">
        <f>IF(AND(L3895="WEAPON",OR(R3895=3,R3895=4)),[1]装备基础and强化!$V$11,IF(AND(L3895="LEFTRING",OR(R3895=3,R3895=4)),[1]装备基础and强化!$W$11,IF(AND(L3895="RIGHTRING",OR(R3895=3,R3895=4)),[1]装备基础and强化!$X$11,IF(AND(L3895="NECKLACE",OR(R3895=3,R3895=4)),[1]装备基础and强化!$Y$11,0))))</f>
        <v>0</v>
      </c>
      <c r="AO3895" s="43" t="e">
        <f>IF(AND(L3895="BELT",T3895=1),[1]装备基础and强化!$AA$7,IF(AND(L3895="PANTS",T3895=1),[1]装备基础and强化!$AB$7,IF(AND(L3895="SHOES",T3895=1),[1]装备基础and强化!$AC$7,IF(AND(L3895="CLOTHES",T3895=1),[1]装备基础and强化!$AD$7,0))))</f>
        <v>#REF!</v>
      </c>
      <c r="AP3895" s="43">
        <f>IF(AND(L3895="BELT",T3895=2),[1]装备基础and强化!$AF$7,IF(AND(L3895="PANTS",T3895=2),[1]装备基础and强化!$AG$7,IF(AND(L3895="SHOES",T3895=2),[1]装备基础and强化!$AH$7,IF(AND(L3895="CLOTHES",T3895=2),[1]装备基础and强化!$AI$7,0))))</f>
        <v>0</v>
      </c>
      <c r="AQ3895" s="43">
        <f>IF(L3895="HAT",[1]装备基础and强化!$AK$7,IF(L3895="JADE",[1]装备基础and强化!$AK$7,0))</f>
        <v>0</v>
      </c>
      <c r="AR3895" s="43" t="e">
        <f t="shared" si="61"/>
        <v>#REF!</v>
      </c>
    </row>
    <row r="3896" spans="1:44" x14ac:dyDescent="0.15">
      <c r="A3896" s="43"/>
      <c r="B3896" s="5" t="s">
        <v>13392</v>
      </c>
      <c r="C3896" s="12">
        <v>23892</v>
      </c>
      <c r="D3896" s="5" t="s">
        <v>13393</v>
      </c>
      <c r="E3896" s="44" t="s">
        <v>25527</v>
      </c>
      <c r="F3896" s="4" t="s">
        <v>13394</v>
      </c>
      <c r="G3896" s="4" t="s">
        <v>13395</v>
      </c>
      <c r="H3896" s="44"/>
      <c r="I3896" s="4" t="s">
        <v>700</v>
      </c>
      <c r="J3896" s="6" t="s">
        <v>700</v>
      </c>
      <c r="K3896" s="45">
        <v>1</v>
      </c>
      <c r="L3896" s="4" t="s">
        <v>714</v>
      </c>
      <c r="M3896" s="104" t="s">
        <v>19382</v>
      </c>
      <c r="N3896" s="45">
        <v>2220100</v>
      </c>
      <c r="O3896" s="4" t="s">
        <v>5856</v>
      </c>
      <c r="P3896" s="4" t="s">
        <v>8842</v>
      </c>
      <c r="Q3896" s="4">
        <v>210</v>
      </c>
      <c r="R3896" s="4">
        <v>4</v>
      </c>
      <c r="S3896" s="4" t="s">
        <v>11223</v>
      </c>
      <c r="T3896" s="4">
        <v>1</v>
      </c>
      <c r="U3896" s="4">
        <v>1</v>
      </c>
      <c r="W3896" s="4" t="s">
        <v>13396</v>
      </c>
      <c r="X3896" s="4" t="s">
        <v>13397</v>
      </c>
      <c r="Y3896" s="45">
        <v>0</v>
      </c>
      <c r="Z3896" s="4" t="s">
        <v>13398</v>
      </c>
      <c r="AA3896" s="4">
        <v>1</v>
      </c>
      <c r="AB3896" s="4">
        <v>100</v>
      </c>
      <c r="AC3896" s="4">
        <v>1</v>
      </c>
      <c r="AD3896" s="4">
        <v>1</v>
      </c>
      <c r="AE3896" s="45" t="s">
        <v>16461</v>
      </c>
      <c r="AF3896" s="45" t="s">
        <v>16457</v>
      </c>
      <c r="AG3896" s="45" t="s">
        <v>16459</v>
      </c>
      <c r="AH3896" s="45" t="s">
        <v>16453</v>
      </c>
      <c r="AI3896" s="45" t="s">
        <v>16455</v>
      </c>
      <c r="AJ3896" s="63" t="s">
        <v>20431</v>
      </c>
      <c r="AK3896" s="63" t="s">
        <v>20430</v>
      </c>
      <c r="AL3896" s="45">
        <v>0</v>
      </c>
      <c r="AM3896" s="43">
        <f>IF(AND(L3896="WEAPON",OR(R3896=0,R3896=1,R3896=2)),[1]装备基础and强化!$V$7,IF(AND(L3896="LEFTRING",OR(R3896=0,R3896=1,R3896=2)),[1]装备基础and强化!$W$7,IF(AND(L3896="RIGHTRING",OR(R3896=0,R3896=1,R3896=2)),[1]装备基础and强化!$X$7,IF(AND(L3896="NECKLACE",OR(R3896=0,R3896=1,R3896=2)),[1]装备基础and强化!$Y$7,0))))</f>
        <v>0</v>
      </c>
      <c r="AN3896" s="43">
        <f>IF(AND(L3896="WEAPON",OR(R3896=3,R3896=4)),[1]装备基础and强化!$V$11,IF(AND(L3896="LEFTRING",OR(R3896=3,R3896=4)),[1]装备基础and强化!$W$11,IF(AND(L3896="RIGHTRING",OR(R3896=3,R3896=4)),[1]装备基础and强化!$X$11,IF(AND(L3896="NECKLACE",OR(R3896=3,R3896=4)),[1]装备基础and强化!$Y$11,0))))</f>
        <v>0</v>
      </c>
      <c r="AO3896" s="43" t="e">
        <f>IF(AND(L3896="BELT",T3896=1),[1]装备基础and强化!$AA$7,IF(AND(L3896="PANTS",T3896=1),[1]装备基础and强化!$AB$7,IF(AND(L3896="SHOES",T3896=1),[1]装备基础and强化!$AC$7,IF(AND(L3896="CLOTHES",T3896=1),[1]装备基础and强化!$AD$7,0))))</f>
        <v>#REF!</v>
      </c>
      <c r="AP3896" s="43">
        <f>IF(AND(L3896="BELT",T3896=2),[1]装备基础and强化!$AF$7,IF(AND(L3896="PANTS",T3896=2),[1]装备基础and强化!$AG$7,IF(AND(L3896="SHOES",T3896=2),[1]装备基础and强化!$AH$7,IF(AND(L3896="CLOTHES",T3896=2),[1]装备基础and强化!$AI$7,0))))</f>
        <v>0</v>
      </c>
      <c r="AQ3896" s="43">
        <f>IF(L3896="HAT",[1]装备基础and强化!$AK$7,IF(L3896="JADE",[1]装备基础and强化!$AK$7,0))</f>
        <v>0</v>
      </c>
      <c r="AR3896" s="43" t="e">
        <f t="shared" si="61"/>
        <v>#REF!</v>
      </c>
    </row>
    <row r="3897" spans="1:44" x14ac:dyDescent="0.15">
      <c r="A3897" s="43"/>
      <c r="B3897" s="5" t="s">
        <v>13399</v>
      </c>
      <c r="C3897" s="12">
        <v>23893</v>
      </c>
      <c r="D3897" s="5" t="s">
        <v>13393</v>
      </c>
      <c r="E3897" s="44" t="s">
        <v>25528</v>
      </c>
      <c r="F3897" s="4" t="s">
        <v>13400</v>
      </c>
      <c r="G3897" s="4" t="s">
        <v>13401</v>
      </c>
      <c r="H3897" s="44"/>
      <c r="I3897" s="4" t="s">
        <v>700</v>
      </c>
      <c r="J3897" s="6" t="s">
        <v>700</v>
      </c>
      <c r="K3897" s="45">
        <v>1</v>
      </c>
      <c r="L3897" s="4" t="s">
        <v>714</v>
      </c>
      <c r="M3897" s="104" t="s">
        <v>19383</v>
      </c>
      <c r="N3897" s="45">
        <v>2220200</v>
      </c>
      <c r="O3897" s="4" t="s">
        <v>3136</v>
      </c>
      <c r="P3897" s="4" t="s">
        <v>8842</v>
      </c>
      <c r="Q3897" s="4">
        <v>210</v>
      </c>
      <c r="R3897" s="4">
        <v>4</v>
      </c>
      <c r="S3897" s="4" t="s">
        <v>11223</v>
      </c>
      <c r="T3897" s="4">
        <v>1</v>
      </c>
      <c r="U3897" s="4">
        <v>2</v>
      </c>
      <c r="W3897" s="4" t="s">
        <v>13396</v>
      </c>
      <c r="X3897" s="4" t="s">
        <v>13397</v>
      </c>
      <c r="Y3897" s="45">
        <v>0</v>
      </c>
      <c r="Z3897" s="4" t="s">
        <v>13398</v>
      </c>
      <c r="AA3897" s="4">
        <v>1</v>
      </c>
      <c r="AB3897" s="4">
        <v>100</v>
      </c>
      <c r="AC3897" s="4">
        <v>1</v>
      </c>
      <c r="AD3897" s="4">
        <v>1</v>
      </c>
      <c r="AE3897" s="45" t="s">
        <v>16461</v>
      </c>
      <c r="AF3897" s="45" t="s">
        <v>16457</v>
      </c>
      <c r="AG3897" s="45" t="s">
        <v>16459</v>
      </c>
      <c r="AH3897" s="45" t="s">
        <v>16453</v>
      </c>
      <c r="AI3897" s="45" t="s">
        <v>16455</v>
      </c>
      <c r="AJ3897" s="63" t="s">
        <v>20431</v>
      </c>
      <c r="AK3897" s="63" t="s">
        <v>20430</v>
      </c>
      <c r="AL3897" s="4">
        <v>0</v>
      </c>
      <c r="AM3897" s="43">
        <f>IF(AND(L3897="WEAPON",OR(R3897=0,R3897=1,R3897=2)),[1]装备基础and强化!$V$7,IF(AND(L3897="LEFTRING",OR(R3897=0,R3897=1,R3897=2)),[1]装备基础and强化!$W$7,IF(AND(L3897="RIGHTRING",OR(R3897=0,R3897=1,R3897=2)),[1]装备基础and强化!$X$7,IF(AND(L3897="NECKLACE",OR(R3897=0,R3897=1,R3897=2)),[1]装备基础and强化!$Y$7,0))))</f>
        <v>0</v>
      </c>
      <c r="AN3897" s="43">
        <f>IF(AND(L3897="WEAPON",OR(R3897=3,R3897=4)),[1]装备基础and强化!$V$11,IF(AND(L3897="LEFTRING",OR(R3897=3,R3897=4)),[1]装备基础and强化!$W$11,IF(AND(L3897="RIGHTRING",OR(R3897=3,R3897=4)),[1]装备基础and强化!$X$11,IF(AND(L3897="NECKLACE",OR(R3897=3,R3897=4)),[1]装备基础and强化!$Y$11,0))))</f>
        <v>0</v>
      </c>
      <c r="AO3897" s="43" t="e">
        <f>IF(AND(L3897="BELT",T3897=1),[1]装备基础and强化!$AA$7,IF(AND(L3897="PANTS",T3897=1),[1]装备基础and强化!$AB$7,IF(AND(L3897="SHOES",T3897=1),[1]装备基础and强化!$AC$7,IF(AND(L3897="CLOTHES",T3897=1),[1]装备基础and强化!$AD$7,0))))</f>
        <v>#REF!</v>
      </c>
      <c r="AP3897" s="43">
        <f>IF(AND(L3897="BELT",T3897=2),[1]装备基础and强化!$AF$7,IF(AND(L3897="PANTS",T3897=2),[1]装备基础and强化!$AG$7,IF(AND(L3897="SHOES",T3897=2),[1]装备基础and强化!$AH$7,IF(AND(L3897="CLOTHES",T3897=2),[1]装备基础and强化!$AI$7,0))))</f>
        <v>0</v>
      </c>
      <c r="AQ3897" s="43">
        <f>IF(L3897="HAT",[1]装备基础and强化!$AK$7,IF(L3897="JADE",[1]装备基础and强化!$AK$7,0))</f>
        <v>0</v>
      </c>
      <c r="AR3897" s="43" t="e">
        <f t="shared" si="61"/>
        <v>#REF!</v>
      </c>
    </row>
    <row r="3898" spans="1:44" x14ac:dyDescent="0.15">
      <c r="A3898" s="43"/>
      <c r="B3898" s="5" t="s">
        <v>13402</v>
      </c>
      <c r="C3898" s="12">
        <v>23894</v>
      </c>
      <c r="D3898" s="5" t="s">
        <v>13393</v>
      </c>
      <c r="E3898" s="44" t="s">
        <v>25529</v>
      </c>
      <c r="F3898" s="4" t="s">
        <v>13403</v>
      </c>
      <c r="G3898" s="4" t="s">
        <v>13404</v>
      </c>
      <c r="H3898" s="44"/>
      <c r="I3898" s="4" t="s">
        <v>700</v>
      </c>
      <c r="J3898" s="6" t="s">
        <v>700</v>
      </c>
      <c r="K3898" s="45">
        <v>1</v>
      </c>
      <c r="L3898" s="4" t="s">
        <v>714</v>
      </c>
      <c r="M3898" s="104" t="s">
        <v>19384</v>
      </c>
      <c r="N3898" s="45">
        <v>2220300</v>
      </c>
      <c r="O3898" s="4" t="s">
        <v>15139</v>
      </c>
      <c r="P3898" s="4" t="s">
        <v>8842</v>
      </c>
      <c r="Q3898" s="4">
        <v>210</v>
      </c>
      <c r="R3898" s="4">
        <v>4</v>
      </c>
      <c r="S3898" s="4" t="s">
        <v>11223</v>
      </c>
      <c r="T3898" s="4">
        <v>1</v>
      </c>
      <c r="U3898" s="4">
        <v>3</v>
      </c>
      <c r="W3898" s="4" t="s">
        <v>13396</v>
      </c>
      <c r="X3898" s="4" t="s">
        <v>13397</v>
      </c>
      <c r="Y3898" s="45">
        <v>0</v>
      </c>
      <c r="Z3898" s="4" t="s">
        <v>13398</v>
      </c>
      <c r="AA3898" s="4">
        <v>1</v>
      </c>
      <c r="AB3898" s="4">
        <v>100</v>
      </c>
      <c r="AC3898" s="4">
        <v>1</v>
      </c>
      <c r="AD3898" s="4">
        <v>1</v>
      </c>
      <c r="AE3898" s="45" t="s">
        <v>16461</v>
      </c>
      <c r="AF3898" s="45" t="s">
        <v>16457</v>
      </c>
      <c r="AG3898" s="45" t="s">
        <v>16459</v>
      </c>
      <c r="AH3898" s="45" t="s">
        <v>16453</v>
      </c>
      <c r="AI3898" s="45" t="s">
        <v>16455</v>
      </c>
      <c r="AJ3898" s="63" t="s">
        <v>20431</v>
      </c>
      <c r="AK3898" s="63" t="s">
        <v>20430</v>
      </c>
      <c r="AL3898" s="45">
        <v>0</v>
      </c>
      <c r="AM3898" s="43">
        <f>IF(AND(L3898="WEAPON",OR(R3898=0,R3898=1,R3898=2)),[1]装备基础and强化!$V$7,IF(AND(L3898="LEFTRING",OR(R3898=0,R3898=1,R3898=2)),[1]装备基础and强化!$W$7,IF(AND(L3898="RIGHTRING",OR(R3898=0,R3898=1,R3898=2)),[1]装备基础and强化!$X$7,IF(AND(L3898="NECKLACE",OR(R3898=0,R3898=1,R3898=2)),[1]装备基础and强化!$Y$7,0))))</f>
        <v>0</v>
      </c>
      <c r="AN3898" s="43">
        <f>IF(AND(L3898="WEAPON",OR(R3898=3,R3898=4)),[1]装备基础and强化!$V$11,IF(AND(L3898="LEFTRING",OR(R3898=3,R3898=4)),[1]装备基础and强化!$W$11,IF(AND(L3898="RIGHTRING",OR(R3898=3,R3898=4)),[1]装备基础and强化!$X$11,IF(AND(L3898="NECKLACE",OR(R3898=3,R3898=4)),[1]装备基础and强化!$Y$11,0))))</f>
        <v>0</v>
      </c>
      <c r="AO3898" s="43" t="e">
        <f>IF(AND(L3898="BELT",T3898=1),[1]装备基础and强化!$AA$7,IF(AND(L3898="PANTS",T3898=1),[1]装备基础and强化!$AB$7,IF(AND(L3898="SHOES",T3898=1),[1]装备基础and强化!$AC$7,IF(AND(L3898="CLOTHES",T3898=1),[1]装备基础and强化!$AD$7,0))))</f>
        <v>#REF!</v>
      </c>
      <c r="AP3898" s="43">
        <f>IF(AND(L3898="BELT",T3898=2),[1]装备基础and强化!$AF$7,IF(AND(L3898="PANTS",T3898=2),[1]装备基础and强化!$AG$7,IF(AND(L3898="SHOES",T3898=2),[1]装备基础and强化!$AH$7,IF(AND(L3898="CLOTHES",T3898=2),[1]装备基础and强化!$AI$7,0))))</f>
        <v>0</v>
      </c>
      <c r="AQ3898" s="43">
        <f>IF(L3898="HAT",[1]装备基础and强化!$AK$7,IF(L3898="JADE",[1]装备基础and强化!$AK$7,0))</f>
        <v>0</v>
      </c>
      <c r="AR3898" s="43" t="e">
        <f t="shared" si="61"/>
        <v>#REF!</v>
      </c>
    </row>
    <row r="3899" spans="1:44" x14ac:dyDescent="0.15">
      <c r="A3899" s="43"/>
      <c r="B3899" s="5" t="s">
        <v>13405</v>
      </c>
      <c r="C3899" s="12">
        <v>23895</v>
      </c>
      <c r="D3899" s="5" t="s">
        <v>13393</v>
      </c>
      <c r="E3899" s="44" t="s">
        <v>25530</v>
      </c>
      <c r="F3899" s="4" t="s">
        <v>13406</v>
      </c>
      <c r="G3899" s="4" t="s">
        <v>13407</v>
      </c>
      <c r="H3899" s="44"/>
      <c r="I3899" s="4" t="s">
        <v>700</v>
      </c>
      <c r="J3899" s="6" t="s">
        <v>700</v>
      </c>
      <c r="K3899" s="45">
        <v>1</v>
      </c>
      <c r="L3899" s="4" t="s">
        <v>714</v>
      </c>
      <c r="M3899" s="104" t="s">
        <v>19385</v>
      </c>
      <c r="N3899" s="45">
        <v>2220400</v>
      </c>
      <c r="O3899" s="4" t="s">
        <v>15498</v>
      </c>
      <c r="P3899" s="4" t="s">
        <v>8842</v>
      </c>
      <c r="Q3899" s="4">
        <v>210</v>
      </c>
      <c r="R3899" s="4">
        <v>4</v>
      </c>
      <c r="S3899" s="4" t="s">
        <v>11223</v>
      </c>
      <c r="T3899" s="4">
        <v>1</v>
      </c>
      <c r="U3899" s="4">
        <v>4</v>
      </c>
      <c r="W3899" s="4" t="s">
        <v>13396</v>
      </c>
      <c r="X3899" s="4" t="s">
        <v>13397</v>
      </c>
      <c r="Y3899" s="45">
        <v>0</v>
      </c>
      <c r="Z3899" s="4" t="s">
        <v>13398</v>
      </c>
      <c r="AA3899" s="4">
        <v>1</v>
      </c>
      <c r="AB3899" s="4">
        <v>100</v>
      </c>
      <c r="AC3899" s="4">
        <v>1</v>
      </c>
      <c r="AD3899" s="4">
        <v>1</v>
      </c>
      <c r="AE3899" s="45" t="s">
        <v>16461</v>
      </c>
      <c r="AF3899" s="45" t="s">
        <v>16457</v>
      </c>
      <c r="AG3899" s="45" t="s">
        <v>16459</v>
      </c>
      <c r="AH3899" s="45" t="s">
        <v>16453</v>
      </c>
      <c r="AI3899" s="45" t="s">
        <v>16455</v>
      </c>
      <c r="AJ3899" s="63" t="s">
        <v>20431</v>
      </c>
      <c r="AK3899" s="63" t="s">
        <v>20430</v>
      </c>
      <c r="AL3899" s="4">
        <v>0</v>
      </c>
      <c r="AM3899" s="43">
        <f>IF(AND(L3899="WEAPON",OR(R3899=0,R3899=1,R3899=2)),[1]装备基础and强化!$V$7,IF(AND(L3899="LEFTRING",OR(R3899=0,R3899=1,R3899=2)),[1]装备基础and强化!$W$7,IF(AND(L3899="RIGHTRING",OR(R3899=0,R3899=1,R3899=2)),[1]装备基础and强化!$X$7,IF(AND(L3899="NECKLACE",OR(R3899=0,R3899=1,R3899=2)),[1]装备基础and强化!$Y$7,0))))</f>
        <v>0</v>
      </c>
      <c r="AN3899" s="43">
        <f>IF(AND(L3899="WEAPON",OR(R3899=3,R3899=4)),[1]装备基础and强化!$V$11,IF(AND(L3899="LEFTRING",OR(R3899=3,R3899=4)),[1]装备基础and强化!$W$11,IF(AND(L3899="RIGHTRING",OR(R3899=3,R3899=4)),[1]装备基础and强化!$X$11,IF(AND(L3899="NECKLACE",OR(R3899=3,R3899=4)),[1]装备基础and强化!$Y$11,0))))</f>
        <v>0</v>
      </c>
      <c r="AO3899" s="43" t="e">
        <f>IF(AND(L3899="BELT",T3899=1),[1]装备基础and强化!$AA$7,IF(AND(L3899="PANTS",T3899=1),[1]装备基础and强化!$AB$7,IF(AND(L3899="SHOES",T3899=1),[1]装备基础and强化!$AC$7,IF(AND(L3899="CLOTHES",T3899=1),[1]装备基础and强化!$AD$7,0))))</f>
        <v>#REF!</v>
      </c>
      <c r="AP3899" s="43">
        <f>IF(AND(L3899="BELT",T3899=2),[1]装备基础and强化!$AF$7,IF(AND(L3899="PANTS",T3899=2),[1]装备基础and强化!$AG$7,IF(AND(L3899="SHOES",T3899=2),[1]装备基础and强化!$AH$7,IF(AND(L3899="CLOTHES",T3899=2),[1]装备基础and强化!$AI$7,0))))</f>
        <v>0</v>
      </c>
      <c r="AQ3899" s="43">
        <f>IF(L3899="HAT",[1]装备基础and强化!$AK$7,IF(L3899="JADE",[1]装备基础and强化!$AK$7,0))</f>
        <v>0</v>
      </c>
      <c r="AR3899" s="43" t="e">
        <f t="shared" si="61"/>
        <v>#REF!</v>
      </c>
    </row>
    <row r="3900" spans="1:44" x14ac:dyDescent="0.15">
      <c r="A3900" s="43"/>
      <c r="B3900" s="5" t="s">
        <v>13408</v>
      </c>
      <c r="C3900" s="12">
        <v>23896</v>
      </c>
      <c r="D3900" s="5" t="s">
        <v>13393</v>
      </c>
      <c r="E3900" s="44" t="s">
        <v>25531</v>
      </c>
      <c r="F3900" s="4" t="s">
        <v>13409</v>
      </c>
      <c r="G3900" s="4" t="s">
        <v>13410</v>
      </c>
      <c r="H3900" s="44"/>
      <c r="I3900" s="4" t="s">
        <v>700</v>
      </c>
      <c r="J3900" s="6" t="s">
        <v>700</v>
      </c>
      <c r="K3900" s="45">
        <v>1</v>
      </c>
      <c r="L3900" s="4" t="s">
        <v>714</v>
      </c>
      <c r="M3900" s="104" t="s">
        <v>19386</v>
      </c>
      <c r="N3900" s="45">
        <v>2220500</v>
      </c>
      <c r="O3900" s="4" t="s">
        <v>15499</v>
      </c>
      <c r="P3900" s="4" t="s">
        <v>8842</v>
      </c>
      <c r="Q3900" s="4">
        <v>210</v>
      </c>
      <c r="R3900" s="4">
        <v>4</v>
      </c>
      <c r="S3900" s="4" t="s">
        <v>11223</v>
      </c>
      <c r="T3900" s="4">
        <v>1</v>
      </c>
      <c r="U3900" s="4">
        <v>5</v>
      </c>
      <c r="W3900" s="4" t="s">
        <v>13396</v>
      </c>
      <c r="X3900" s="4" t="s">
        <v>13397</v>
      </c>
      <c r="Y3900" s="45">
        <v>0</v>
      </c>
      <c r="Z3900" s="4" t="s">
        <v>13398</v>
      </c>
      <c r="AA3900" s="4">
        <v>1</v>
      </c>
      <c r="AB3900" s="4">
        <v>100</v>
      </c>
      <c r="AC3900" s="4">
        <v>1</v>
      </c>
      <c r="AD3900" s="4">
        <v>1</v>
      </c>
      <c r="AE3900" s="45" t="s">
        <v>16461</v>
      </c>
      <c r="AF3900" s="45" t="s">
        <v>16457</v>
      </c>
      <c r="AG3900" s="45" t="s">
        <v>16459</v>
      </c>
      <c r="AH3900" s="45" t="s">
        <v>16453</v>
      </c>
      <c r="AI3900" s="45" t="s">
        <v>16455</v>
      </c>
      <c r="AJ3900" s="63" t="s">
        <v>20431</v>
      </c>
      <c r="AK3900" s="63" t="s">
        <v>20430</v>
      </c>
      <c r="AL3900" s="45">
        <v>0</v>
      </c>
      <c r="AM3900" s="43">
        <f>IF(AND(L3900="WEAPON",OR(R3900=0,R3900=1,R3900=2)),[1]装备基础and强化!$V$7,IF(AND(L3900="LEFTRING",OR(R3900=0,R3900=1,R3900=2)),[1]装备基础and强化!$W$7,IF(AND(L3900="RIGHTRING",OR(R3900=0,R3900=1,R3900=2)),[1]装备基础and强化!$X$7,IF(AND(L3900="NECKLACE",OR(R3900=0,R3900=1,R3900=2)),[1]装备基础and强化!$Y$7,0))))</f>
        <v>0</v>
      </c>
      <c r="AN3900" s="43">
        <f>IF(AND(L3900="WEAPON",OR(R3900=3,R3900=4)),[1]装备基础and强化!$V$11,IF(AND(L3900="LEFTRING",OR(R3900=3,R3900=4)),[1]装备基础and强化!$W$11,IF(AND(L3900="RIGHTRING",OR(R3900=3,R3900=4)),[1]装备基础and强化!$X$11,IF(AND(L3900="NECKLACE",OR(R3900=3,R3900=4)),[1]装备基础and强化!$Y$11,0))))</f>
        <v>0</v>
      </c>
      <c r="AO3900" s="43" t="e">
        <f>IF(AND(L3900="BELT",T3900=1),[1]装备基础and强化!$AA$7,IF(AND(L3900="PANTS",T3900=1),[1]装备基础and强化!$AB$7,IF(AND(L3900="SHOES",T3900=1),[1]装备基础and强化!$AC$7,IF(AND(L3900="CLOTHES",T3900=1),[1]装备基础and强化!$AD$7,0))))</f>
        <v>#REF!</v>
      </c>
      <c r="AP3900" s="43">
        <f>IF(AND(L3900="BELT",T3900=2),[1]装备基础and强化!$AF$7,IF(AND(L3900="PANTS",T3900=2),[1]装备基础and强化!$AG$7,IF(AND(L3900="SHOES",T3900=2),[1]装备基础and强化!$AH$7,IF(AND(L3900="CLOTHES",T3900=2),[1]装备基础and强化!$AI$7,0))))</f>
        <v>0</v>
      </c>
      <c r="AQ3900" s="43">
        <f>IF(L3900="HAT",[1]装备基础and强化!$AK$7,IF(L3900="JADE",[1]装备基础and强化!$AK$7,0))</f>
        <v>0</v>
      </c>
      <c r="AR3900" s="43" t="e">
        <f t="shared" si="61"/>
        <v>#REF!</v>
      </c>
    </row>
    <row r="3901" spans="1:44" x14ac:dyDescent="0.15">
      <c r="A3901" s="43"/>
      <c r="B3901" s="5" t="s">
        <v>13411</v>
      </c>
      <c r="C3901" s="12">
        <v>23897</v>
      </c>
      <c r="D3901" s="5" t="s">
        <v>13393</v>
      </c>
      <c r="E3901" s="44" t="s">
        <v>25532</v>
      </c>
      <c r="F3901" s="4" t="s">
        <v>13412</v>
      </c>
      <c r="G3901" s="4" t="s">
        <v>13413</v>
      </c>
      <c r="H3901" s="44"/>
      <c r="I3901" s="4" t="s">
        <v>700</v>
      </c>
      <c r="J3901" s="6" t="s">
        <v>700</v>
      </c>
      <c r="K3901" s="45">
        <v>1</v>
      </c>
      <c r="L3901" s="4" t="s">
        <v>714</v>
      </c>
      <c r="M3901" s="104" t="s">
        <v>19387</v>
      </c>
      <c r="N3901" s="45">
        <v>2220600</v>
      </c>
      <c r="O3901" s="4" t="s">
        <v>15500</v>
      </c>
      <c r="P3901" s="4" t="s">
        <v>8842</v>
      </c>
      <c r="Q3901" s="4">
        <v>210</v>
      </c>
      <c r="R3901" s="4">
        <v>4</v>
      </c>
      <c r="S3901" s="4" t="s">
        <v>11223</v>
      </c>
      <c r="T3901" s="4">
        <v>1</v>
      </c>
      <c r="U3901" s="4">
        <v>6</v>
      </c>
      <c r="W3901" s="4" t="s">
        <v>13396</v>
      </c>
      <c r="X3901" s="4" t="s">
        <v>13397</v>
      </c>
      <c r="Y3901" s="45">
        <v>0</v>
      </c>
      <c r="Z3901" s="4" t="s">
        <v>13398</v>
      </c>
      <c r="AA3901" s="4">
        <v>1</v>
      </c>
      <c r="AB3901" s="4">
        <v>100</v>
      </c>
      <c r="AC3901" s="4">
        <v>1</v>
      </c>
      <c r="AD3901" s="4">
        <v>1</v>
      </c>
      <c r="AE3901" s="45" t="s">
        <v>16461</v>
      </c>
      <c r="AF3901" s="45" t="s">
        <v>16457</v>
      </c>
      <c r="AG3901" s="45" t="s">
        <v>16459</v>
      </c>
      <c r="AH3901" s="45" t="s">
        <v>16453</v>
      </c>
      <c r="AI3901" s="45" t="s">
        <v>16455</v>
      </c>
      <c r="AJ3901" s="63" t="s">
        <v>20431</v>
      </c>
      <c r="AK3901" s="63" t="s">
        <v>20430</v>
      </c>
      <c r="AL3901" s="4">
        <v>0</v>
      </c>
      <c r="AM3901" s="43">
        <f>IF(AND(L3901="WEAPON",OR(R3901=0,R3901=1,R3901=2)),[1]装备基础and强化!$V$7,IF(AND(L3901="LEFTRING",OR(R3901=0,R3901=1,R3901=2)),[1]装备基础and强化!$W$7,IF(AND(L3901="RIGHTRING",OR(R3901=0,R3901=1,R3901=2)),[1]装备基础and强化!$X$7,IF(AND(L3901="NECKLACE",OR(R3901=0,R3901=1,R3901=2)),[1]装备基础and强化!$Y$7,0))))</f>
        <v>0</v>
      </c>
      <c r="AN3901" s="43">
        <f>IF(AND(L3901="WEAPON",OR(R3901=3,R3901=4)),[1]装备基础and强化!$V$11,IF(AND(L3901="LEFTRING",OR(R3901=3,R3901=4)),[1]装备基础and强化!$W$11,IF(AND(L3901="RIGHTRING",OR(R3901=3,R3901=4)),[1]装备基础and强化!$X$11,IF(AND(L3901="NECKLACE",OR(R3901=3,R3901=4)),[1]装备基础and强化!$Y$11,0))))</f>
        <v>0</v>
      </c>
      <c r="AO3901" s="43" t="e">
        <f>IF(AND(L3901="BELT",T3901=1),[1]装备基础and强化!$AA$7,IF(AND(L3901="PANTS",T3901=1),[1]装备基础and强化!$AB$7,IF(AND(L3901="SHOES",T3901=1),[1]装备基础and强化!$AC$7,IF(AND(L3901="CLOTHES",T3901=1),[1]装备基础and强化!$AD$7,0))))</f>
        <v>#REF!</v>
      </c>
      <c r="AP3901" s="43">
        <f>IF(AND(L3901="BELT",T3901=2),[1]装备基础and强化!$AF$7,IF(AND(L3901="PANTS",T3901=2),[1]装备基础and强化!$AG$7,IF(AND(L3901="SHOES",T3901=2),[1]装备基础and强化!$AH$7,IF(AND(L3901="CLOTHES",T3901=2),[1]装备基础and强化!$AI$7,0))))</f>
        <v>0</v>
      </c>
      <c r="AQ3901" s="43">
        <f>IF(L3901="HAT",[1]装备基础and强化!$AK$7,IF(L3901="JADE",[1]装备基础and强化!$AK$7,0))</f>
        <v>0</v>
      </c>
      <c r="AR3901" s="43" t="e">
        <f t="shared" si="61"/>
        <v>#REF!</v>
      </c>
    </row>
    <row r="3902" spans="1:44" x14ac:dyDescent="0.15">
      <c r="A3902" s="43"/>
      <c r="B3902" s="5" t="s">
        <v>13414</v>
      </c>
      <c r="C3902" s="12">
        <v>23898</v>
      </c>
      <c r="D3902" s="5" t="s">
        <v>13393</v>
      </c>
      <c r="E3902" s="44" t="s">
        <v>25533</v>
      </c>
      <c r="F3902" s="4" t="s">
        <v>13415</v>
      </c>
      <c r="G3902" s="4" t="s">
        <v>13416</v>
      </c>
      <c r="H3902" s="44"/>
      <c r="I3902" s="4" t="s">
        <v>700</v>
      </c>
      <c r="J3902" s="6" t="s">
        <v>700</v>
      </c>
      <c r="K3902" s="45">
        <v>1</v>
      </c>
      <c r="L3902" s="4" t="s">
        <v>714</v>
      </c>
      <c r="M3902" s="104" t="s">
        <v>19388</v>
      </c>
      <c r="N3902" s="45">
        <v>2220700</v>
      </c>
      <c r="O3902" s="4" t="s">
        <v>15501</v>
      </c>
      <c r="P3902" s="4" t="s">
        <v>8842</v>
      </c>
      <c r="Q3902" s="4">
        <v>210</v>
      </c>
      <c r="R3902" s="4">
        <v>4</v>
      </c>
      <c r="S3902" s="4" t="s">
        <v>11223</v>
      </c>
      <c r="T3902" s="4">
        <v>1</v>
      </c>
      <c r="U3902" s="4">
        <v>7</v>
      </c>
      <c r="W3902" s="4" t="s">
        <v>13396</v>
      </c>
      <c r="X3902" s="4" t="s">
        <v>13397</v>
      </c>
      <c r="Y3902" s="45">
        <v>0</v>
      </c>
      <c r="Z3902" s="4" t="s">
        <v>13398</v>
      </c>
      <c r="AA3902" s="4">
        <v>1</v>
      </c>
      <c r="AB3902" s="4">
        <v>100</v>
      </c>
      <c r="AC3902" s="4">
        <v>1</v>
      </c>
      <c r="AD3902" s="4">
        <v>1</v>
      </c>
      <c r="AE3902" s="45" t="s">
        <v>16461</v>
      </c>
      <c r="AF3902" s="45" t="s">
        <v>16457</v>
      </c>
      <c r="AG3902" s="45" t="s">
        <v>16459</v>
      </c>
      <c r="AH3902" s="45" t="s">
        <v>16453</v>
      </c>
      <c r="AI3902" s="45" t="s">
        <v>16455</v>
      </c>
      <c r="AJ3902" s="63" t="s">
        <v>20431</v>
      </c>
      <c r="AK3902" s="63" t="s">
        <v>20430</v>
      </c>
      <c r="AL3902" s="45">
        <v>0</v>
      </c>
      <c r="AM3902" s="43">
        <f>IF(AND(L3902="WEAPON",OR(R3902=0,R3902=1,R3902=2)),[1]装备基础and强化!$V$7,IF(AND(L3902="LEFTRING",OR(R3902=0,R3902=1,R3902=2)),[1]装备基础and强化!$W$7,IF(AND(L3902="RIGHTRING",OR(R3902=0,R3902=1,R3902=2)),[1]装备基础and强化!$X$7,IF(AND(L3902="NECKLACE",OR(R3902=0,R3902=1,R3902=2)),[1]装备基础and强化!$Y$7,0))))</f>
        <v>0</v>
      </c>
      <c r="AN3902" s="43">
        <f>IF(AND(L3902="WEAPON",OR(R3902=3,R3902=4)),[1]装备基础and强化!$V$11,IF(AND(L3902="LEFTRING",OR(R3902=3,R3902=4)),[1]装备基础and强化!$W$11,IF(AND(L3902="RIGHTRING",OR(R3902=3,R3902=4)),[1]装备基础and强化!$X$11,IF(AND(L3902="NECKLACE",OR(R3902=3,R3902=4)),[1]装备基础and强化!$Y$11,0))))</f>
        <v>0</v>
      </c>
      <c r="AO3902" s="43" t="e">
        <f>IF(AND(L3902="BELT",T3902=1),[1]装备基础and强化!$AA$7,IF(AND(L3902="PANTS",T3902=1),[1]装备基础and强化!$AB$7,IF(AND(L3902="SHOES",T3902=1),[1]装备基础and强化!$AC$7,IF(AND(L3902="CLOTHES",T3902=1),[1]装备基础and强化!$AD$7,0))))</f>
        <v>#REF!</v>
      </c>
      <c r="AP3902" s="43">
        <f>IF(AND(L3902="BELT",T3902=2),[1]装备基础and强化!$AF$7,IF(AND(L3902="PANTS",T3902=2),[1]装备基础and强化!$AG$7,IF(AND(L3902="SHOES",T3902=2),[1]装备基础and强化!$AH$7,IF(AND(L3902="CLOTHES",T3902=2),[1]装备基础and强化!$AI$7,0))))</f>
        <v>0</v>
      </c>
      <c r="AQ3902" s="43">
        <f>IF(L3902="HAT",[1]装备基础and强化!$AK$7,IF(L3902="JADE",[1]装备基础and强化!$AK$7,0))</f>
        <v>0</v>
      </c>
      <c r="AR3902" s="43" t="e">
        <f t="shared" si="61"/>
        <v>#REF!</v>
      </c>
    </row>
    <row r="3903" spans="1:44" x14ac:dyDescent="0.15">
      <c r="A3903" s="43"/>
      <c r="B3903" s="5" t="s">
        <v>13417</v>
      </c>
      <c r="C3903" s="12">
        <v>23899</v>
      </c>
      <c r="D3903" s="5" t="s">
        <v>13393</v>
      </c>
      <c r="E3903" s="44" t="s">
        <v>25534</v>
      </c>
      <c r="F3903" s="4" t="s">
        <v>13418</v>
      </c>
      <c r="G3903" s="4" t="s">
        <v>13419</v>
      </c>
      <c r="H3903" s="44"/>
      <c r="I3903" s="4" t="s">
        <v>700</v>
      </c>
      <c r="J3903" s="6" t="s">
        <v>700</v>
      </c>
      <c r="K3903" s="45">
        <v>1</v>
      </c>
      <c r="L3903" s="4" t="s">
        <v>714</v>
      </c>
      <c r="M3903" s="104" t="s">
        <v>19389</v>
      </c>
      <c r="N3903" s="45">
        <v>2220800</v>
      </c>
      <c r="O3903" s="4" t="s">
        <v>15502</v>
      </c>
      <c r="P3903" s="4" t="s">
        <v>8842</v>
      </c>
      <c r="Q3903" s="4">
        <v>210</v>
      </c>
      <c r="R3903" s="4">
        <v>4</v>
      </c>
      <c r="S3903" s="4" t="s">
        <v>11223</v>
      </c>
      <c r="T3903" s="4">
        <v>1</v>
      </c>
      <c r="U3903" s="4">
        <v>8</v>
      </c>
      <c r="W3903" s="4" t="s">
        <v>13396</v>
      </c>
      <c r="X3903" s="4" t="s">
        <v>13397</v>
      </c>
      <c r="Y3903" s="45">
        <v>0</v>
      </c>
      <c r="Z3903" s="4" t="s">
        <v>13398</v>
      </c>
      <c r="AA3903" s="4">
        <v>1</v>
      </c>
      <c r="AB3903" s="4">
        <v>100</v>
      </c>
      <c r="AC3903" s="4">
        <v>1</v>
      </c>
      <c r="AD3903" s="4">
        <v>1</v>
      </c>
      <c r="AE3903" s="45" t="s">
        <v>16461</v>
      </c>
      <c r="AF3903" s="45" t="s">
        <v>16457</v>
      </c>
      <c r="AG3903" s="45" t="s">
        <v>16459</v>
      </c>
      <c r="AH3903" s="45" t="s">
        <v>16453</v>
      </c>
      <c r="AI3903" s="45" t="s">
        <v>16455</v>
      </c>
      <c r="AJ3903" s="63" t="s">
        <v>20431</v>
      </c>
      <c r="AK3903" s="63" t="s">
        <v>20430</v>
      </c>
      <c r="AL3903" s="4">
        <v>0</v>
      </c>
      <c r="AM3903" s="43">
        <f>IF(AND(L3903="WEAPON",OR(R3903=0,R3903=1,R3903=2)),[1]装备基础and强化!$V$7,IF(AND(L3903="LEFTRING",OR(R3903=0,R3903=1,R3903=2)),[1]装备基础and强化!$W$7,IF(AND(L3903="RIGHTRING",OR(R3903=0,R3903=1,R3903=2)),[1]装备基础and强化!$X$7,IF(AND(L3903="NECKLACE",OR(R3903=0,R3903=1,R3903=2)),[1]装备基础and强化!$Y$7,0))))</f>
        <v>0</v>
      </c>
      <c r="AN3903" s="43">
        <f>IF(AND(L3903="WEAPON",OR(R3903=3,R3903=4)),[1]装备基础and强化!$V$11,IF(AND(L3903="LEFTRING",OR(R3903=3,R3903=4)),[1]装备基础and强化!$W$11,IF(AND(L3903="RIGHTRING",OR(R3903=3,R3903=4)),[1]装备基础and强化!$X$11,IF(AND(L3903="NECKLACE",OR(R3903=3,R3903=4)),[1]装备基础and强化!$Y$11,0))))</f>
        <v>0</v>
      </c>
      <c r="AO3903" s="43" t="e">
        <f>IF(AND(L3903="BELT",T3903=1),[1]装备基础and强化!$AA$7,IF(AND(L3903="PANTS",T3903=1),[1]装备基础and强化!$AB$7,IF(AND(L3903="SHOES",T3903=1),[1]装备基础and强化!$AC$7,IF(AND(L3903="CLOTHES",T3903=1),[1]装备基础and强化!$AD$7,0))))</f>
        <v>#REF!</v>
      </c>
      <c r="AP3903" s="43">
        <f>IF(AND(L3903="BELT",T3903=2),[1]装备基础and强化!$AF$7,IF(AND(L3903="PANTS",T3903=2),[1]装备基础and强化!$AG$7,IF(AND(L3903="SHOES",T3903=2),[1]装备基础and强化!$AH$7,IF(AND(L3903="CLOTHES",T3903=2),[1]装备基础and强化!$AI$7,0))))</f>
        <v>0</v>
      </c>
      <c r="AQ3903" s="43">
        <f>IF(L3903="HAT",[1]装备基础and强化!$AK$7,IF(L3903="JADE",[1]装备基础and强化!$AK$7,0))</f>
        <v>0</v>
      </c>
      <c r="AR3903" s="43" t="e">
        <f t="shared" si="61"/>
        <v>#REF!</v>
      </c>
    </row>
    <row r="3904" spans="1:44" x14ac:dyDescent="0.15">
      <c r="A3904" s="43"/>
      <c r="B3904" s="5" t="s">
        <v>13421</v>
      </c>
      <c r="C3904" s="12">
        <v>23900</v>
      </c>
      <c r="D3904" s="5" t="s">
        <v>13422</v>
      </c>
      <c r="E3904" s="44" t="s">
        <v>25535</v>
      </c>
      <c r="F3904" s="4" t="s">
        <v>13423</v>
      </c>
      <c r="G3904" s="4" t="s">
        <v>13424</v>
      </c>
      <c r="H3904" s="44"/>
      <c r="I3904" s="4" t="s">
        <v>700</v>
      </c>
      <c r="J3904" s="6" t="s">
        <v>700</v>
      </c>
      <c r="K3904" s="45">
        <v>1</v>
      </c>
      <c r="L3904" s="4" t="s">
        <v>714</v>
      </c>
      <c r="M3904" s="104" t="s">
        <v>19390</v>
      </c>
      <c r="N3904" s="45">
        <v>2250100</v>
      </c>
      <c r="O3904" s="4" t="s">
        <v>14889</v>
      </c>
      <c r="P3904" s="4" t="s">
        <v>8842</v>
      </c>
      <c r="Q3904" s="4">
        <v>240</v>
      </c>
      <c r="R3904" s="4">
        <v>4</v>
      </c>
      <c r="S3904" s="4" t="s">
        <v>11252</v>
      </c>
      <c r="T3904" s="4">
        <v>1</v>
      </c>
      <c r="U3904" s="4">
        <v>1</v>
      </c>
      <c r="W3904" s="4" t="s">
        <v>13425</v>
      </c>
      <c r="X3904" s="4" t="s">
        <v>13426</v>
      </c>
      <c r="Y3904" s="45">
        <v>0</v>
      </c>
      <c r="Z3904" s="4" t="s">
        <v>13427</v>
      </c>
      <c r="AA3904" s="4">
        <v>1</v>
      </c>
      <c r="AB3904" s="4">
        <v>100</v>
      </c>
      <c r="AC3904" s="4">
        <v>1</v>
      </c>
      <c r="AD3904" s="4">
        <v>1</v>
      </c>
      <c r="AE3904" s="45" t="s">
        <v>16461</v>
      </c>
      <c r="AF3904" s="45" t="s">
        <v>16457</v>
      </c>
      <c r="AG3904" s="45" t="s">
        <v>16459</v>
      </c>
      <c r="AH3904" s="45" t="s">
        <v>16453</v>
      </c>
      <c r="AI3904" s="45" t="s">
        <v>16455</v>
      </c>
      <c r="AJ3904" s="63" t="s">
        <v>20431</v>
      </c>
      <c r="AK3904" s="63" t="s">
        <v>20430</v>
      </c>
      <c r="AL3904" s="45">
        <v>0</v>
      </c>
      <c r="AM3904" s="43">
        <f>IF(AND(L3904="WEAPON",OR(R3904=0,R3904=1,R3904=2)),[1]装备基础and强化!$V$7,IF(AND(L3904="LEFTRING",OR(R3904=0,R3904=1,R3904=2)),[1]装备基础and强化!$W$7,IF(AND(L3904="RIGHTRING",OR(R3904=0,R3904=1,R3904=2)),[1]装备基础and强化!$X$7,IF(AND(L3904="NECKLACE",OR(R3904=0,R3904=1,R3904=2)),[1]装备基础and强化!$Y$7,0))))</f>
        <v>0</v>
      </c>
      <c r="AN3904" s="43">
        <f>IF(AND(L3904="WEAPON",OR(R3904=3,R3904=4)),[1]装备基础and强化!$V$11,IF(AND(L3904="LEFTRING",OR(R3904=3,R3904=4)),[1]装备基础and强化!$W$11,IF(AND(L3904="RIGHTRING",OR(R3904=3,R3904=4)),[1]装备基础and强化!$X$11,IF(AND(L3904="NECKLACE",OR(R3904=3,R3904=4)),[1]装备基础and强化!$Y$11,0))))</f>
        <v>0</v>
      </c>
      <c r="AO3904" s="43" t="e">
        <f>IF(AND(L3904="BELT",T3904=1),[1]装备基础and强化!$AA$7,IF(AND(L3904="PANTS",T3904=1),[1]装备基础and强化!$AB$7,IF(AND(L3904="SHOES",T3904=1),[1]装备基础and强化!$AC$7,IF(AND(L3904="CLOTHES",T3904=1),[1]装备基础and强化!$AD$7,0))))</f>
        <v>#REF!</v>
      </c>
      <c r="AP3904" s="43">
        <f>IF(AND(L3904="BELT",T3904=2),[1]装备基础and强化!$AF$7,IF(AND(L3904="PANTS",T3904=2),[1]装备基础and强化!$AG$7,IF(AND(L3904="SHOES",T3904=2),[1]装备基础and强化!$AH$7,IF(AND(L3904="CLOTHES",T3904=2),[1]装备基础and强化!$AI$7,0))))</f>
        <v>0</v>
      </c>
      <c r="AQ3904" s="43">
        <f>IF(L3904="HAT",[1]装备基础and强化!$AK$7,IF(L3904="JADE",[1]装备基础and强化!$AK$7,0))</f>
        <v>0</v>
      </c>
      <c r="AR3904" s="43" t="e">
        <f t="shared" si="61"/>
        <v>#REF!</v>
      </c>
    </row>
    <row r="3905" spans="1:44" x14ac:dyDescent="0.15">
      <c r="A3905" s="43"/>
      <c r="B3905" s="5" t="s">
        <v>13428</v>
      </c>
      <c r="C3905" s="12">
        <v>23901</v>
      </c>
      <c r="D3905" s="5" t="s">
        <v>13422</v>
      </c>
      <c r="E3905" s="44" t="s">
        <v>25536</v>
      </c>
      <c r="F3905" s="4" t="s">
        <v>13429</v>
      </c>
      <c r="G3905" s="4" t="s">
        <v>13430</v>
      </c>
      <c r="H3905" s="44"/>
      <c r="I3905" s="4" t="s">
        <v>700</v>
      </c>
      <c r="J3905" s="6" t="s">
        <v>700</v>
      </c>
      <c r="K3905" s="45">
        <v>1</v>
      </c>
      <c r="L3905" s="4" t="s">
        <v>714</v>
      </c>
      <c r="M3905" s="104" t="s">
        <v>19391</v>
      </c>
      <c r="N3905" s="45">
        <v>2250200</v>
      </c>
      <c r="O3905" s="4" t="s">
        <v>13382</v>
      </c>
      <c r="P3905" s="4" t="s">
        <v>8842</v>
      </c>
      <c r="Q3905" s="4">
        <v>240</v>
      </c>
      <c r="R3905" s="4">
        <v>4</v>
      </c>
      <c r="S3905" s="4" t="s">
        <v>11252</v>
      </c>
      <c r="T3905" s="4">
        <v>1</v>
      </c>
      <c r="U3905" s="4">
        <v>2</v>
      </c>
      <c r="W3905" s="4" t="s">
        <v>13425</v>
      </c>
      <c r="X3905" s="4" t="s">
        <v>13426</v>
      </c>
      <c r="Y3905" s="45">
        <v>0</v>
      </c>
      <c r="Z3905" s="4" t="s">
        <v>13427</v>
      </c>
      <c r="AA3905" s="4">
        <v>1</v>
      </c>
      <c r="AB3905" s="4">
        <v>100</v>
      </c>
      <c r="AC3905" s="4">
        <v>1</v>
      </c>
      <c r="AD3905" s="4">
        <v>1</v>
      </c>
      <c r="AE3905" s="45" t="s">
        <v>16461</v>
      </c>
      <c r="AF3905" s="45" t="s">
        <v>16457</v>
      </c>
      <c r="AG3905" s="45" t="s">
        <v>16459</v>
      </c>
      <c r="AH3905" s="45" t="s">
        <v>16453</v>
      </c>
      <c r="AI3905" s="45" t="s">
        <v>16455</v>
      </c>
      <c r="AJ3905" s="63" t="s">
        <v>20431</v>
      </c>
      <c r="AK3905" s="63" t="s">
        <v>20430</v>
      </c>
      <c r="AL3905" s="4">
        <v>0</v>
      </c>
      <c r="AM3905" s="43">
        <f>IF(AND(L3905="WEAPON",OR(R3905=0,R3905=1,R3905=2)),[1]装备基础and强化!$V$7,IF(AND(L3905="LEFTRING",OR(R3905=0,R3905=1,R3905=2)),[1]装备基础and强化!$W$7,IF(AND(L3905="RIGHTRING",OR(R3905=0,R3905=1,R3905=2)),[1]装备基础and强化!$X$7,IF(AND(L3905="NECKLACE",OR(R3905=0,R3905=1,R3905=2)),[1]装备基础and强化!$Y$7,0))))</f>
        <v>0</v>
      </c>
      <c r="AN3905" s="43">
        <f>IF(AND(L3905="WEAPON",OR(R3905=3,R3905=4)),[1]装备基础and强化!$V$11,IF(AND(L3905="LEFTRING",OR(R3905=3,R3905=4)),[1]装备基础and强化!$W$11,IF(AND(L3905="RIGHTRING",OR(R3905=3,R3905=4)),[1]装备基础and强化!$X$11,IF(AND(L3905="NECKLACE",OR(R3905=3,R3905=4)),[1]装备基础and强化!$Y$11,0))))</f>
        <v>0</v>
      </c>
      <c r="AO3905" s="43" t="e">
        <f>IF(AND(L3905="BELT",T3905=1),[1]装备基础and强化!$AA$7,IF(AND(L3905="PANTS",T3905=1),[1]装备基础and强化!$AB$7,IF(AND(L3905="SHOES",T3905=1),[1]装备基础and强化!$AC$7,IF(AND(L3905="CLOTHES",T3905=1),[1]装备基础and强化!$AD$7,0))))</f>
        <v>#REF!</v>
      </c>
      <c r="AP3905" s="43">
        <f>IF(AND(L3905="BELT",T3905=2),[1]装备基础and强化!$AF$7,IF(AND(L3905="PANTS",T3905=2),[1]装备基础and强化!$AG$7,IF(AND(L3905="SHOES",T3905=2),[1]装备基础and强化!$AH$7,IF(AND(L3905="CLOTHES",T3905=2),[1]装备基础and强化!$AI$7,0))))</f>
        <v>0</v>
      </c>
      <c r="AQ3905" s="43">
        <f>IF(L3905="HAT",[1]装备基础and强化!$AK$7,IF(L3905="JADE",[1]装备基础and强化!$AK$7,0))</f>
        <v>0</v>
      </c>
      <c r="AR3905" s="43" t="e">
        <f t="shared" si="61"/>
        <v>#REF!</v>
      </c>
    </row>
    <row r="3906" spans="1:44" x14ac:dyDescent="0.15">
      <c r="A3906" s="43"/>
      <c r="B3906" s="5" t="s">
        <v>13431</v>
      </c>
      <c r="C3906" s="12">
        <v>23902</v>
      </c>
      <c r="D3906" s="5" t="s">
        <v>13422</v>
      </c>
      <c r="E3906" s="44" t="s">
        <v>25537</v>
      </c>
      <c r="F3906" s="4" t="s">
        <v>13432</v>
      </c>
      <c r="G3906" s="4" t="s">
        <v>13433</v>
      </c>
      <c r="H3906" s="44"/>
      <c r="I3906" s="4" t="s">
        <v>700</v>
      </c>
      <c r="J3906" s="6" t="s">
        <v>700</v>
      </c>
      <c r="K3906" s="45">
        <v>1</v>
      </c>
      <c r="L3906" s="4" t="s">
        <v>714</v>
      </c>
      <c r="M3906" s="104" t="s">
        <v>19392</v>
      </c>
      <c r="N3906" s="45">
        <v>2250300</v>
      </c>
      <c r="O3906" s="4" t="s">
        <v>15503</v>
      </c>
      <c r="P3906" s="4" t="s">
        <v>8842</v>
      </c>
      <c r="Q3906" s="4">
        <v>240</v>
      </c>
      <c r="R3906" s="4">
        <v>4</v>
      </c>
      <c r="S3906" s="4" t="s">
        <v>11252</v>
      </c>
      <c r="T3906" s="4">
        <v>1</v>
      </c>
      <c r="U3906" s="4">
        <v>3</v>
      </c>
      <c r="W3906" s="4" t="s">
        <v>13425</v>
      </c>
      <c r="X3906" s="4" t="s">
        <v>13426</v>
      </c>
      <c r="Y3906" s="45">
        <v>0</v>
      </c>
      <c r="Z3906" s="4" t="s">
        <v>13427</v>
      </c>
      <c r="AA3906" s="4">
        <v>1</v>
      </c>
      <c r="AB3906" s="4">
        <v>100</v>
      </c>
      <c r="AC3906" s="4">
        <v>1</v>
      </c>
      <c r="AD3906" s="4">
        <v>1</v>
      </c>
      <c r="AE3906" s="45" t="s">
        <v>16461</v>
      </c>
      <c r="AF3906" s="45" t="s">
        <v>16457</v>
      </c>
      <c r="AG3906" s="45" t="s">
        <v>16459</v>
      </c>
      <c r="AH3906" s="45" t="s">
        <v>16453</v>
      </c>
      <c r="AI3906" s="45" t="s">
        <v>16455</v>
      </c>
      <c r="AJ3906" s="63" t="s">
        <v>20431</v>
      </c>
      <c r="AK3906" s="63" t="s">
        <v>20430</v>
      </c>
      <c r="AL3906" s="45">
        <v>0</v>
      </c>
      <c r="AM3906" s="43">
        <f>IF(AND(L3906="WEAPON",OR(R3906=0,R3906=1,R3906=2)),[1]装备基础and强化!$V$7,IF(AND(L3906="LEFTRING",OR(R3906=0,R3906=1,R3906=2)),[1]装备基础and强化!$W$7,IF(AND(L3906="RIGHTRING",OR(R3906=0,R3906=1,R3906=2)),[1]装备基础and强化!$X$7,IF(AND(L3906="NECKLACE",OR(R3906=0,R3906=1,R3906=2)),[1]装备基础and强化!$Y$7,0))))</f>
        <v>0</v>
      </c>
      <c r="AN3906" s="43">
        <f>IF(AND(L3906="WEAPON",OR(R3906=3,R3906=4)),[1]装备基础and强化!$V$11,IF(AND(L3906="LEFTRING",OR(R3906=3,R3906=4)),[1]装备基础and强化!$W$11,IF(AND(L3906="RIGHTRING",OR(R3906=3,R3906=4)),[1]装备基础and强化!$X$11,IF(AND(L3906="NECKLACE",OR(R3906=3,R3906=4)),[1]装备基础and强化!$Y$11,0))))</f>
        <v>0</v>
      </c>
      <c r="AO3906" s="43" t="e">
        <f>IF(AND(L3906="BELT",T3906=1),[1]装备基础and强化!$AA$7,IF(AND(L3906="PANTS",T3906=1),[1]装备基础and强化!$AB$7,IF(AND(L3906="SHOES",T3906=1),[1]装备基础and强化!$AC$7,IF(AND(L3906="CLOTHES",T3906=1),[1]装备基础and强化!$AD$7,0))))</f>
        <v>#REF!</v>
      </c>
      <c r="AP3906" s="43">
        <f>IF(AND(L3906="BELT",T3906=2),[1]装备基础and强化!$AF$7,IF(AND(L3906="PANTS",T3906=2),[1]装备基础and强化!$AG$7,IF(AND(L3906="SHOES",T3906=2),[1]装备基础and强化!$AH$7,IF(AND(L3906="CLOTHES",T3906=2),[1]装备基础and强化!$AI$7,0))))</f>
        <v>0</v>
      </c>
      <c r="AQ3906" s="43">
        <f>IF(L3906="HAT",[1]装备基础and强化!$AK$7,IF(L3906="JADE",[1]装备基础and强化!$AK$7,0))</f>
        <v>0</v>
      </c>
      <c r="AR3906" s="43" t="e">
        <f t="shared" si="61"/>
        <v>#REF!</v>
      </c>
    </row>
    <row r="3907" spans="1:44" x14ac:dyDescent="0.15">
      <c r="A3907" s="43"/>
      <c r="B3907" s="5" t="s">
        <v>13435</v>
      </c>
      <c r="C3907" s="12">
        <v>23903</v>
      </c>
      <c r="D3907" s="5" t="s">
        <v>13422</v>
      </c>
      <c r="E3907" s="44" t="s">
        <v>25538</v>
      </c>
      <c r="F3907" s="4" t="s">
        <v>13436</v>
      </c>
      <c r="G3907" s="4" t="s">
        <v>13437</v>
      </c>
      <c r="H3907" s="44"/>
      <c r="I3907" s="4" t="s">
        <v>700</v>
      </c>
      <c r="J3907" s="6" t="s">
        <v>700</v>
      </c>
      <c r="K3907" s="45">
        <v>1</v>
      </c>
      <c r="L3907" s="4" t="s">
        <v>714</v>
      </c>
      <c r="M3907" s="104" t="s">
        <v>19393</v>
      </c>
      <c r="N3907" s="45">
        <v>2250400</v>
      </c>
      <c r="O3907" s="4" t="s">
        <v>15504</v>
      </c>
      <c r="P3907" s="4" t="s">
        <v>8842</v>
      </c>
      <c r="Q3907" s="4">
        <v>240</v>
      </c>
      <c r="R3907" s="4">
        <v>4</v>
      </c>
      <c r="S3907" s="4" t="s">
        <v>11252</v>
      </c>
      <c r="T3907" s="4">
        <v>1</v>
      </c>
      <c r="U3907" s="4">
        <v>4</v>
      </c>
      <c r="W3907" s="4" t="s">
        <v>13425</v>
      </c>
      <c r="X3907" s="4" t="s">
        <v>13426</v>
      </c>
      <c r="Y3907" s="45">
        <v>0</v>
      </c>
      <c r="Z3907" s="4" t="s">
        <v>13427</v>
      </c>
      <c r="AA3907" s="4">
        <v>1</v>
      </c>
      <c r="AB3907" s="4">
        <v>100</v>
      </c>
      <c r="AC3907" s="4">
        <v>1</v>
      </c>
      <c r="AD3907" s="4">
        <v>1</v>
      </c>
      <c r="AE3907" s="45" t="s">
        <v>16461</v>
      </c>
      <c r="AF3907" s="45" t="s">
        <v>16457</v>
      </c>
      <c r="AG3907" s="45" t="s">
        <v>16459</v>
      </c>
      <c r="AH3907" s="45" t="s">
        <v>16453</v>
      </c>
      <c r="AI3907" s="45" t="s">
        <v>16455</v>
      </c>
      <c r="AJ3907" s="63" t="s">
        <v>20431</v>
      </c>
      <c r="AK3907" s="63" t="s">
        <v>20430</v>
      </c>
      <c r="AL3907" s="4">
        <v>0</v>
      </c>
      <c r="AM3907" s="43">
        <f>IF(AND(L3907="WEAPON",OR(R3907=0,R3907=1,R3907=2)),[1]装备基础and强化!$V$7,IF(AND(L3907="LEFTRING",OR(R3907=0,R3907=1,R3907=2)),[1]装备基础and强化!$W$7,IF(AND(L3907="RIGHTRING",OR(R3907=0,R3907=1,R3907=2)),[1]装备基础and强化!$X$7,IF(AND(L3907="NECKLACE",OR(R3907=0,R3907=1,R3907=2)),[1]装备基础and强化!$Y$7,0))))</f>
        <v>0</v>
      </c>
      <c r="AN3907" s="43">
        <f>IF(AND(L3907="WEAPON",OR(R3907=3,R3907=4)),[1]装备基础and强化!$V$11,IF(AND(L3907="LEFTRING",OR(R3907=3,R3907=4)),[1]装备基础and强化!$W$11,IF(AND(L3907="RIGHTRING",OR(R3907=3,R3907=4)),[1]装备基础and强化!$X$11,IF(AND(L3907="NECKLACE",OR(R3907=3,R3907=4)),[1]装备基础and强化!$Y$11,0))))</f>
        <v>0</v>
      </c>
      <c r="AO3907" s="43" t="e">
        <f>IF(AND(L3907="BELT",T3907=1),[1]装备基础and强化!$AA$7,IF(AND(L3907="PANTS",T3907=1),[1]装备基础and强化!$AB$7,IF(AND(L3907="SHOES",T3907=1),[1]装备基础and强化!$AC$7,IF(AND(L3907="CLOTHES",T3907=1),[1]装备基础and强化!$AD$7,0))))</f>
        <v>#REF!</v>
      </c>
      <c r="AP3907" s="43">
        <f>IF(AND(L3907="BELT",T3907=2),[1]装备基础and强化!$AF$7,IF(AND(L3907="PANTS",T3907=2),[1]装备基础and强化!$AG$7,IF(AND(L3907="SHOES",T3907=2),[1]装备基础and强化!$AH$7,IF(AND(L3907="CLOTHES",T3907=2),[1]装备基础and强化!$AI$7,0))))</f>
        <v>0</v>
      </c>
      <c r="AQ3907" s="43">
        <f>IF(L3907="HAT",[1]装备基础and强化!$AK$7,IF(L3907="JADE",[1]装备基础and强化!$AK$7,0))</f>
        <v>0</v>
      </c>
      <c r="AR3907" s="43" t="e">
        <f t="shared" si="61"/>
        <v>#REF!</v>
      </c>
    </row>
    <row r="3908" spans="1:44" x14ac:dyDescent="0.15">
      <c r="A3908" s="43"/>
      <c r="B3908" s="5" t="s">
        <v>13438</v>
      </c>
      <c r="C3908" s="12">
        <v>23904</v>
      </c>
      <c r="D3908" s="5" t="s">
        <v>13422</v>
      </c>
      <c r="E3908" s="44" t="s">
        <v>25539</v>
      </c>
      <c r="F3908" s="4" t="s">
        <v>13439</v>
      </c>
      <c r="G3908" s="4" t="s">
        <v>13440</v>
      </c>
      <c r="H3908" s="44"/>
      <c r="I3908" s="4" t="s">
        <v>700</v>
      </c>
      <c r="J3908" s="6" t="s">
        <v>700</v>
      </c>
      <c r="K3908" s="45">
        <v>1</v>
      </c>
      <c r="L3908" s="4" t="s">
        <v>714</v>
      </c>
      <c r="M3908" s="104" t="s">
        <v>19394</v>
      </c>
      <c r="N3908" s="45">
        <v>2250500</v>
      </c>
      <c r="O3908" s="4" t="s">
        <v>15505</v>
      </c>
      <c r="P3908" s="4" t="s">
        <v>8842</v>
      </c>
      <c r="Q3908" s="4">
        <v>240</v>
      </c>
      <c r="R3908" s="4">
        <v>4</v>
      </c>
      <c r="S3908" s="4" t="s">
        <v>11252</v>
      </c>
      <c r="T3908" s="4">
        <v>1</v>
      </c>
      <c r="U3908" s="4">
        <v>5</v>
      </c>
      <c r="W3908" s="4" t="s">
        <v>13425</v>
      </c>
      <c r="X3908" s="4" t="s">
        <v>13426</v>
      </c>
      <c r="Y3908" s="45">
        <v>0</v>
      </c>
      <c r="Z3908" s="4" t="s">
        <v>13427</v>
      </c>
      <c r="AA3908" s="4">
        <v>1</v>
      </c>
      <c r="AB3908" s="4">
        <v>100</v>
      </c>
      <c r="AC3908" s="4">
        <v>1</v>
      </c>
      <c r="AD3908" s="4">
        <v>1</v>
      </c>
      <c r="AE3908" s="45" t="s">
        <v>16461</v>
      </c>
      <c r="AF3908" s="45" t="s">
        <v>16457</v>
      </c>
      <c r="AG3908" s="45" t="s">
        <v>16459</v>
      </c>
      <c r="AH3908" s="45" t="s">
        <v>16453</v>
      </c>
      <c r="AI3908" s="45" t="s">
        <v>16455</v>
      </c>
      <c r="AJ3908" s="63" t="s">
        <v>20431</v>
      </c>
      <c r="AK3908" s="63" t="s">
        <v>20430</v>
      </c>
      <c r="AL3908" s="45">
        <v>0</v>
      </c>
      <c r="AM3908" s="43">
        <f>IF(AND(L3908="WEAPON",OR(R3908=0,R3908=1,R3908=2)),[1]装备基础and强化!$V$7,IF(AND(L3908="LEFTRING",OR(R3908=0,R3908=1,R3908=2)),[1]装备基础and强化!$W$7,IF(AND(L3908="RIGHTRING",OR(R3908=0,R3908=1,R3908=2)),[1]装备基础and强化!$X$7,IF(AND(L3908="NECKLACE",OR(R3908=0,R3908=1,R3908=2)),[1]装备基础and强化!$Y$7,0))))</f>
        <v>0</v>
      </c>
      <c r="AN3908" s="43">
        <f>IF(AND(L3908="WEAPON",OR(R3908=3,R3908=4)),[1]装备基础and强化!$V$11,IF(AND(L3908="LEFTRING",OR(R3908=3,R3908=4)),[1]装备基础and强化!$W$11,IF(AND(L3908="RIGHTRING",OR(R3908=3,R3908=4)),[1]装备基础and强化!$X$11,IF(AND(L3908="NECKLACE",OR(R3908=3,R3908=4)),[1]装备基础and强化!$Y$11,0))))</f>
        <v>0</v>
      </c>
      <c r="AO3908" s="43" t="e">
        <f>IF(AND(L3908="BELT",T3908=1),[1]装备基础and强化!$AA$7,IF(AND(L3908="PANTS",T3908=1),[1]装备基础and强化!$AB$7,IF(AND(L3908="SHOES",T3908=1),[1]装备基础and强化!$AC$7,IF(AND(L3908="CLOTHES",T3908=1),[1]装备基础and强化!$AD$7,0))))</f>
        <v>#REF!</v>
      </c>
      <c r="AP3908" s="43">
        <f>IF(AND(L3908="BELT",T3908=2),[1]装备基础and强化!$AF$7,IF(AND(L3908="PANTS",T3908=2),[1]装备基础and强化!$AG$7,IF(AND(L3908="SHOES",T3908=2),[1]装备基础and强化!$AH$7,IF(AND(L3908="CLOTHES",T3908=2),[1]装备基础and强化!$AI$7,0))))</f>
        <v>0</v>
      </c>
      <c r="AQ3908" s="43">
        <f>IF(L3908="HAT",[1]装备基础and强化!$AK$7,IF(L3908="JADE",[1]装备基础and强化!$AK$7,0))</f>
        <v>0</v>
      </c>
      <c r="AR3908" s="43" t="e">
        <f t="shared" si="61"/>
        <v>#REF!</v>
      </c>
    </row>
    <row r="3909" spans="1:44" x14ac:dyDescent="0.15">
      <c r="A3909" s="43"/>
      <c r="B3909" s="5" t="s">
        <v>13442</v>
      </c>
      <c r="C3909" s="12">
        <v>23905</v>
      </c>
      <c r="D3909" s="5" t="s">
        <v>13422</v>
      </c>
      <c r="E3909" s="44" t="s">
        <v>25540</v>
      </c>
      <c r="F3909" s="4" t="s">
        <v>13443</v>
      </c>
      <c r="G3909" s="4" t="s">
        <v>13444</v>
      </c>
      <c r="H3909" s="44"/>
      <c r="I3909" s="4" t="s">
        <v>700</v>
      </c>
      <c r="J3909" s="6" t="s">
        <v>700</v>
      </c>
      <c r="K3909" s="45">
        <v>1</v>
      </c>
      <c r="L3909" s="4" t="s">
        <v>714</v>
      </c>
      <c r="M3909" s="104" t="s">
        <v>19395</v>
      </c>
      <c r="N3909" s="45">
        <v>2250600</v>
      </c>
      <c r="O3909" s="4" t="s">
        <v>15506</v>
      </c>
      <c r="P3909" s="4" t="s">
        <v>8842</v>
      </c>
      <c r="Q3909" s="4">
        <v>240</v>
      </c>
      <c r="R3909" s="4">
        <v>4</v>
      </c>
      <c r="S3909" s="4" t="s">
        <v>11252</v>
      </c>
      <c r="T3909" s="4">
        <v>1</v>
      </c>
      <c r="U3909" s="4">
        <v>6</v>
      </c>
      <c r="W3909" s="4" t="s">
        <v>13425</v>
      </c>
      <c r="X3909" s="4" t="s">
        <v>13426</v>
      </c>
      <c r="Y3909" s="45">
        <v>0</v>
      </c>
      <c r="Z3909" s="4" t="s">
        <v>13427</v>
      </c>
      <c r="AA3909" s="4">
        <v>1</v>
      </c>
      <c r="AB3909" s="4">
        <v>100</v>
      </c>
      <c r="AC3909" s="4">
        <v>1</v>
      </c>
      <c r="AD3909" s="4">
        <v>1</v>
      </c>
      <c r="AE3909" s="45" t="s">
        <v>16461</v>
      </c>
      <c r="AF3909" s="45" t="s">
        <v>16457</v>
      </c>
      <c r="AG3909" s="45" t="s">
        <v>16459</v>
      </c>
      <c r="AH3909" s="45" t="s">
        <v>16453</v>
      </c>
      <c r="AI3909" s="45" t="s">
        <v>16455</v>
      </c>
      <c r="AJ3909" s="63" t="s">
        <v>20431</v>
      </c>
      <c r="AK3909" s="63" t="s">
        <v>20430</v>
      </c>
      <c r="AL3909" s="4">
        <v>0</v>
      </c>
      <c r="AM3909" s="43">
        <f>IF(AND(L3909="WEAPON",OR(R3909=0,R3909=1,R3909=2)),[1]装备基础and强化!$V$7,IF(AND(L3909="LEFTRING",OR(R3909=0,R3909=1,R3909=2)),[1]装备基础and强化!$W$7,IF(AND(L3909="RIGHTRING",OR(R3909=0,R3909=1,R3909=2)),[1]装备基础and强化!$X$7,IF(AND(L3909="NECKLACE",OR(R3909=0,R3909=1,R3909=2)),[1]装备基础and强化!$Y$7,0))))</f>
        <v>0</v>
      </c>
      <c r="AN3909" s="43">
        <f>IF(AND(L3909="WEAPON",OR(R3909=3,R3909=4)),[1]装备基础and强化!$V$11,IF(AND(L3909="LEFTRING",OR(R3909=3,R3909=4)),[1]装备基础and强化!$W$11,IF(AND(L3909="RIGHTRING",OR(R3909=3,R3909=4)),[1]装备基础and强化!$X$11,IF(AND(L3909="NECKLACE",OR(R3909=3,R3909=4)),[1]装备基础and强化!$Y$11,0))))</f>
        <v>0</v>
      </c>
      <c r="AO3909" s="43" t="e">
        <f>IF(AND(L3909="BELT",T3909=1),[1]装备基础and强化!$AA$7,IF(AND(L3909="PANTS",T3909=1),[1]装备基础and强化!$AB$7,IF(AND(L3909="SHOES",T3909=1),[1]装备基础and强化!$AC$7,IF(AND(L3909="CLOTHES",T3909=1),[1]装备基础and强化!$AD$7,0))))</f>
        <v>#REF!</v>
      </c>
      <c r="AP3909" s="43">
        <f>IF(AND(L3909="BELT",T3909=2),[1]装备基础and强化!$AF$7,IF(AND(L3909="PANTS",T3909=2),[1]装备基础and强化!$AG$7,IF(AND(L3909="SHOES",T3909=2),[1]装备基础and强化!$AH$7,IF(AND(L3909="CLOTHES",T3909=2),[1]装备基础and强化!$AI$7,0))))</f>
        <v>0</v>
      </c>
      <c r="AQ3909" s="43">
        <f>IF(L3909="HAT",[1]装备基础and强化!$AK$7,IF(L3909="JADE",[1]装备基础and强化!$AK$7,0))</f>
        <v>0</v>
      </c>
      <c r="AR3909" s="43" t="e">
        <f t="shared" si="61"/>
        <v>#REF!</v>
      </c>
    </row>
    <row r="3910" spans="1:44" x14ac:dyDescent="0.15">
      <c r="A3910" s="43"/>
      <c r="B3910" s="5" t="s">
        <v>13445</v>
      </c>
      <c r="C3910" s="12">
        <v>23906</v>
      </c>
      <c r="D3910" s="5" t="s">
        <v>13422</v>
      </c>
      <c r="E3910" s="44" t="s">
        <v>25541</v>
      </c>
      <c r="F3910" s="4" t="s">
        <v>13446</v>
      </c>
      <c r="G3910" s="4" t="s">
        <v>13447</v>
      </c>
      <c r="H3910" s="44"/>
      <c r="I3910" s="4" t="s">
        <v>700</v>
      </c>
      <c r="J3910" s="6" t="s">
        <v>700</v>
      </c>
      <c r="K3910" s="45">
        <v>1</v>
      </c>
      <c r="L3910" s="4" t="s">
        <v>714</v>
      </c>
      <c r="M3910" s="104" t="s">
        <v>19396</v>
      </c>
      <c r="N3910" s="45">
        <v>2250700</v>
      </c>
      <c r="O3910" s="4" t="s">
        <v>15507</v>
      </c>
      <c r="P3910" s="4" t="s">
        <v>8842</v>
      </c>
      <c r="Q3910" s="4">
        <v>240</v>
      </c>
      <c r="R3910" s="4">
        <v>4</v>
      </c>
      <c r="S3910" s="4" t="s">
        <v>11252</v>
      </c>
      <c r="T3910" s="4">
        <v>1</v>
      </c>
      <c r="U3910" s="4">
        <v>7</v>
      </c>
      <c r="W3910" s="4" t="s">
        <v>13425</v>
      </c>
      <c r="X3910" s="4" t="s">
        <v>13426</v>
      </c>
      <c r="Y3910" s="45">
        <v>0</v>
      </c>
      <c r="Z3910" s="4" t="s">
        <v>13427</v>
      </c>
      <c r="AA3910" s="4">
        <v>1</v>
      </c>
      <c r="AB3910" s="4">
        <v>100</v>
      </c>
      <c r="AC3910" s="4">
        <v>1</v>
      </c>
      <c r="AD3910" s="4">
        <v>1</v>
      </c>
      <c r="AE3910" s="45" t="s">
        <v>16461</v>
      </c>
      <c r="AF3910" s="45" t="s">
        <v>16457</v>
      </c>
      <c r="AG3910" s="45" t="s">
        <v>16459</v>
      </c>
      <c r="AH3910" s="45" t="s">
        <v>16453</v>
      </c>
      <c r="AI3910" s="45" t="s">
        <v>16455</v>
      </c>
      <c r="AJ3910" s="63" t="s">
        <v>20431</v>
      </c>
      <c r="AK3910" s="63" t="s">
        <v>20430</v>
      </c>
      <c r="AL3910" s="45">
        <v>0</v>
      </c>
      <c r="AM3910" s="43">
        <f>IF(AND(L3910="WEAPON",OR(R3910=0,R3910=1,R3910=2)),[1]装备基础and强化!$V$7,IF(AND(L3910="LEFTRING",OR(R3910=0,R3910=1,R3910=2)),[1]装备基础and强化!$W$7,IF(AND(L3910="RIGHTRING",OR(R3910=0,R3910=1,R3910=2)),[1]装备基础and强化!$X$7,IF(AND(L3910="NECKLACE",OR(R3910=0,R3910=1,R3910=2)),[1]装备基础and强化!$Y$7,0))))</f>
        <v>0</v>
      </c>
      <c r="AN3910" s="43">
        <f>IF(AND(L3910="WEAPON",OR(R3910=3,R3910=4)),[1]装备基础and强化!$V$11,IF(AND(L3910="LEFTRING",OR(R3910=3,R3910=4)),[1]装备基础and强化!$W$11,IF(AND(L3910="RIGHTRING",OR(R3910=3,R3910=4)),[1]装备基础and强化!$X$11,IF(AND(L3910="NECKLACE",OR(R3910=3,R3910=4)),[1]装备基础and强化!$Y$11,0))))</f>
        <v>0</v>
      </c>
      <c r="AO3910" s="43" t="e">
        <f>IF(AND(L3910="BELT",T3910=1),[1]装备基础and强化!$AA$7,IF(AND(L3910="PANTS",T3910=1),[1]装备基础and强化!$AB$7,IF(AND(L3910="SHOES",T3910=1),[1]装备基础and强化!$AC$7,IF(AND(L3910="CLOTHES",T3910=1),[1]装备基础and强化!$AD$7,0))))</f>
        <v>#REF!</v>
      </c>
      <c r="AP3910" s="43">
        <f>IF(AND(L3910="BELT",T3910=2),[1]装备基础and强化!$AF$7,IF(AND(L3910="PANTS",T3910=2),[1]装备基础and强化!$AG$7,IF(AND(L3910="SHOES",T3910=2),[1]装备基础and强化!$AH$7,IF(AND(L3910="CLOTHES",T3910=2),[1]装备基础and强化!$AI$7,0))))</f>
        <v>0</v>
      </c>
      <c r="AQ3910" s="43">
        <f>IF(L3910="HAT",[1]装备基础and强化!$AK$7,IF(L3910="JADE",[1]装备基础and强化!$AK$7,0))</f>
        <v>0</v>
      </c>
      <c r="AR3910" s="43" t="e">
        <f t="shared" si="61"/>
        <v>#REF!</v>
      </c>
    </row>
    <row r="3911" spans="1:44" x14ac:dyDescent="0.15">
      <c r="A3911" s="43"/>
      <c r="B3911" s="5" t="s">
        <v>13448</v>
      </c>
      <c r="C3911" s="12">
        <v>23907</v>
      </c>
      <c r="D3911" s="5" t="s">
        <v>13422</v>
      </c>
      <c r="E3911" s="44" t="s">
        <v>25542</v>
      </c>
      <c r="F3911" s="4" t="s">
        <v>13449</v>
      </c>
      <c r="G3911" s="4" t="s">
        <v>13450</v>
      </c>
      <c r="H3911" s="44"/>
      <c r="I3911" s="4" t="s">
        <v>700</v>
      </c>
      <c r="J3911" s="6" t="s">
        <v>700</v>
      </c>
      <c r="K3911" s="45">
        <v>1</v>
      </c>
      <c r="L3911" s="4" t="s">
        <v>714</v>
      </c>
      <c r="M3911" s="104" t="s">
        <v>19397</v>
      </c>
      <c r="N3911" s="45">
        <v>2250800</v>
      </c>
      <c r="O3911" s="4" t="s">
        <v>15508</v>
      </c>
      <c r="P3911" s="4" t="s">
        <v>8842</v>
      </c>
      <c r="Q3911" s="4">
        <v>240</v>
      </c>
      <c r="R3911" s="4">
        <v>4</v>
      </c>
      <c r="S3911" s="4" t="s">
        <v>11252</v>
      </c>
      <c r="T3911" s="4">
        <v>1</v>
      </c>
      <c r="U3911" s="4">
        <v>8</v>
      </c>
      <c r="W3911" s="4" t="s">
        <v>13425</v>
      </c>
      <c r="X3911" s="4" t="s">
        <v>13426</v>
      </c>
      <c r="Y3911" s="45">
        <v>0</v>
      </c>
      <c r="Z3911" s="4" t="s">
        <v>13427</v>
      </c>
      <c r="AA3911" s="4">
        <v>1</v>
      </c>
      <c r="AB3911" s="4">
        <v>100</v>
      </c>
      <c r="AC3911" s="4">
        <v>1</v>
      </c>
      <c r="AD3911" s="4">
        <v>1</v>
      </c>
      <c r="AE3911" s="45" t="s">
        <v>16461</v>
      </c>
      <c r="AF3911" s="45" t="s">
        <v>16457</v>
      </c>
      <c r="AG3911" s="45" t="s">
        <v>16459</v>
      </c>
      <c r="AH3911" s="45" t="s">
        <v>16453</v>
      </c>
      <c r="AI3911" s="45" t="s">
        <v>16455</v>
      </c>
      <c r="AJ3911" s="63" t="s">
        <v>20431</v>
      </c>
      <c r="AK3911" s="63" t="s">
        <v>20430</v>
      </c>
      <c r="AL3911" s="4">
        <v>0</v>
      </c>
      <c r="AM3911" s="43">
        <f>IF(AND(L3911="WEAPON",OR(R3911=0,R3911=1,R3911=2)),[1]装备基础and强化!$V$7,IF(AND(L3911="LEFTRING",OR(R3911=0,R3911=1,R3911=2)),[1]装备基础and强化!$W$7,IF(AND(L3911="RIGHTRING",OR(R3911=0,R3911=1,R3911=2)),[1]装备基础and强化!$X$7,IF(AND(L3911="NECKLACE",OR(R3911=0,R3911=1,R3911=2)),[1]装备基础and强化!$Y$7,0))))</f>
        <v>0</v>
      </c>
      <c r="AN3911" s="43">
        <f>IF(AND(L3911="WEAPON",OR(R3911=3,R3911=4)),[1]装备基础and强化!$V$11,IF(AND(L3911="LEFTRING",OR(R3911=3,R3911=4)),[1]装备基础and强化!$W$11,IF(AND(L3911="RIGHTRING",OR(R3911=3,R3911=4)),[1]装备基础and强化!$X$11,IF(AND(L3911="NECKLACE",OR(R3911=3,R3911=4)),[1]装备基础and强化!$Y$11,0))))</f>
        <v>0</v>
      </c>
      <c r="AO3911" s="43" t="e">
        <f>IF(AND(L3911="BELT",T3911=1),[1]装备基础and强化!$AA$7,IF(AND(L3911="PANTS",T3911=1),[1]装备基础and强化!$AB$7,IF(AND(L3911="SHOES",T3911=1),[1]装备基础and强化!$AC$7,IF(AND(L3911="CLOTHES",T3911=1),[1]装备基础and强化!$AD$7,0))))</f>
        <v>#REF!</v>
      </c>
      <c r="AP3911" s="43">
        <f>IF(AND(L3911="BELT",T3911=2),[1]装备基础and强化!$AF$7,IF(AND(L3911="PANTS",T3911=2),[1]装备基础and强化!$AG$7,IF(AND(L3911="SHOES",T3911=2),[1]装备基础and强化!$AH$7,IF(AND(L3911="CLOTHES",T3911=2),[1]装备基础and强化!$AI$7,0))))</f>
        <v>0</v>
      </c>
      <c r="AQ3911" s="43">
        <f>IF(L3911="HAT",[1]装备基础and强化!$AK$7,IF(L3911="JADE",[1]装备基础and强化!$AK$7,0))</f>
        <v>0</v>
      </c>
      <c r="AR3911" s="43" t="e">
        <f t="shared" si="61"/>
        <v>#REF!</v>
      </c>
    </row>
    <row r="3912" spans="1:44" x14ac:dyDescent="0.15">
      <c r="A3912" s="43"/>
      <c r="B3912" s="5" t="s">
        <v>13451</v>
      </c>
      <c r="C3912" s="12">
        <v>23908</v>
      </c>
      <c r="D3912" s="5" t="s">
        <v>13452</v>
      </c>
      <c r="E3912" s="44" t="s">
        <v>25543</v>
      </c>
      <c r="F3912" s="4" t="s">
        <v>13453</v>
      </c>
      <c r="G3912" s="4" t="s">
        <v>13454</v>
      </c>
      <c r="H3912" s="44"/>
      <c r="I3912" s="4" t="s">
        <v>700</v>
      </c>
      <c r="J3912" s="6" t="s">
        <v>700</v>
      </c>
      <c r="K3912" s="45">
        <v>1</v>
      </c>
      <c r="L3912" s="4" t="s">
        <v>714</v>
      </c>
      <c r="M3912" s="104" t="s">
        <v>19398</v>
      </c>
      <c r="N3912" s="45">
        <v>220100</v>
      </c>
      <c r="O3912" s="4" t="s">
        <v>3235</v>
      </c>
      <c r="P3912" s="4" t="s">
        <v>5936</v>
      </c>
      <c r="Q3912" s="4">
        <v>30</v>
      </c>
      <c r="R3912" s="4">
        <v>4</v>
      </c>
      <c r="S3912" s="4" t="s">
        <v>11033</v>
      </c>
      <c r="T3912" s="4">
        <v>2</v>
      </c>
      <c r="U3912" s="4">
        <v>1</v>
      </c>
      <c r="W3912" s="4" t="s">
        <v>13223</v>
      </c>
      <c r="X3912" s="4" t="s">
        <v>13224</v>
      </c>
      <c r="Y3912" s="45">
        <v>0</v>
      </c>
      <c r="Z3912" s="4" t="s">
        <v>13225</v>
      </c>
      <c r="AA3912" s="4">
        <v>1</v>
      </c>
      <c r="AB3912" s="4">
        <v>100</v>
      </c>
      <c r="AC3912" s="4">
        <v>1</v>
      </c>
      <c r="AD3912" s="4">
        <v>1</v>
      </c>
      <c r="AE3912" s="45" t="s">
        <v>16461</v>
      </c>
      <c r="AF3912" s="45" t="s">
        <v>16457</v>
      </c>
      <c r="AG3912" s="45" t="s">
        <v>16459</v>
      </c>
      <c r="AH3912" s="45" t="s">
        <v>16453</v>
      </c>
      <c r="AI3912" s="45" t="s">
        <v>16455</v>
      </c>
      <c r="AJ3912" s="63" t="s">
        <v>20430</v>
      </c>
      <c r="AK3912" s="63" t="s">
        <v>20430</v>
      </c>
      <c r="AL3912" s="45">
        <v>0</v>
      </c>
      <c r="AM3912" s="43">
        <f>IF(AND(L3912="WEAPON",OR(R3912=0,R3912=1,R3912=2)),[1]装备基础and强化!$V$7,IF(AND(L3912="LEFTRING",OR(R3912=0,R3912=1,R3912=2)),[1]装备基础and强化!$W$7,IF(AND(L3912="RIGHTRING",OR(R3912=0,R3912=1,R3912=2)),[1]装备基础and强化!$X$7,IF(AND(L3912="NECKLACE",OR(R3912=0,R3912=1,R3912=2)),[1]装备基础and强化!$Y$7,0))))</f>
        <v>0</v>
      </c>
      <c r="AN3912" s="43">
        <f>IF(AND(L3912="WEAPON",OR(R3912=3,R3912=4)),[1]装备基础and强化!$V$11,IF(AND(L3912="LEFTRING",OR(R3912=3,R3912=4)),[1]装备基础and强化!$W$11,IF(AND(L3912="RIGHTRING",OR(R3912=3,R3912=4)),[1]装备基础and强化!$X$11,IF(AND(L3912="NECKLACE",OR(R3912=3,R3912=4)),[1]装备基础and强化!$Y$11,0))))</f>
        <v>0</v>
      </c>
      <c r="AO3912" s="43">
        <f>IF(AND(L3912="BELT",T3912=1),[1]装备基础and强化!$AA$7,IF(AND(L3912="PANTS",T3912=1),[1]装备基础and强化!$AB$7,IF(AND(L3912="SHOES",T3912=1),[1]装备基础and强化!$AC$7,IF(AND(L3912="CLOTHES",T3912=1),[1]装备基础and强化!$AD$7,0))))</f>
        <v>0</v>
      </c>
      <c r="AP3912" s="43" t="e">
        <f>IF(AND(L3912="BELT",T3912=2),[1]装备基础and强化!$AF$7,IF(AND(L3912="PANTS",T3912=2),[1]装备基础and强化!$AG$7,IF(AND(L3912="SHOES",T3912=2),[1]装备基础and强化!$AH$7,IF(AND(L3912="CLOTHES",T3912=2),[1]装备基础and强化!$AI$7,0))))</f>
        <v>#REF!</v>
      </c>
      <c r="AQ3912" s="43">
        <f>IF(L3912="HAT",[1]装备基础and强化!$AK$7,IF(L3912="JADE",[1]装备基础and强化!$AK$7,0))</f>
        <v>0</v>
      </c>
      <c r="AR3912" s="43" t="e">
        <f t="shared" si="61"/>
        <v>#REF!</v>
      </c>
    </row>
    <row r="3913" spans="1:44" x14ac:dyDescent="0.15">
      <c r="A3913" s="43"/>
      <c r="B3913" s="5" t="s">
        <v>13455</v>
      </c>
      <c r="C3913" s="12">
        <v>23909</v>
      </c>
      <c r="D3913" s="5" t="s">
        <v>13452</v>
      </c>
      <c r="E3913" s="44" t="s">
        <v>25544</v>
      </c>
      <c r="F3913" s="4" t="s">
        <v>13456</v>
      </c>
      <c r="G3913" s="4" t="s">
        <v>13457</v>
      </c>
      <c r="H3913" s="44"/>
      <c r="I3913" s="4" t="s">
        <v>700</v>
      </c>
      <c r="J3913" s="6" t="s">
        <v>700</v>
      </c>
      <c r="K3913" s="45">
        <v>1</v>
      </c>
      <c r="L3913" s="4" t="s">
        <v>714</v>
      </c>
      <c r="M3913" s="104" t="s">
        <v>19399</v>
      </c>
      <c r="N3913" s="45">
        <v>220200</v>
      </c>
      <c r="O3913" s="4" t="s">
        <v>2768</v>
      </c>
      <c r="P3913" s="4" t="s">
        <v>5936</v>
      </c>
      <c r="Q3913" s="4">
        <v>30</v>
      </c>
      <c r="R3913" s="4">
        <v>4</v>
      </c>
      <c r="S3913" s="4" t="s">
        <v>11033</v>
      </c>
      <c r="T3913" s="4">
        <v>2</v>
      </c>
      <c r="U3913" s="4">
        <v>2</v>
      </c>
      <c r="W3913" s="4" t="s">
        <v>13223</v>
      </c>
      <c r="X3913" s="4" t="s">
        <v>13224</v>
      </c>
      <c r="Y3913" s="45">
        <v>0</v>
      </c>
      <c r="Z3913" s="4" t="s">
        <v>13225</v>
      </c>
      <c r="AA3913" s="4">
        <v>1</v>
      </c>
      <c r="AB3913" s="4">
        <v>100</v>
      </c>
      <c r="AC3913" s="4">
        <v>1</v>
      </c>
      <c r="AD3913" s="4">
        <v>1</v>
      </c>
      <c r="AE3913" s="45" t="s">
        <v>16461</v>
      </c>
      <c r="AF3913" s="45" t="s">
        <v>16457</v>
      </c>
      <c r="AG3913" s="45" t="s">
        <v>16459</v>
      </c>
      <c r="AH3913" s="45" t="s">
        <v>16453</v>
      </c>
      <c r="AI3913" s="45" t="s">
        <v>16455</v>
      </c>
      <c r="AJ3913" s="63" t="s">
        <v>20430</v>
      </c>
      <c r="AK3913" s="63" t="s">
        <v>20430</v>
      </c>
      <c r="AL3913" s="4">
        <v>0</v>
      </c>
      <c r="AM3913" s="43">
        <f>IF(AND(L3913="WEAPON",OR(R3913=0,R3913=1,R3913=2)),[1]装备基础and强化!$V$7,IF(AND(L3913="LEFTRING",OR(R3913=0,R3913=1,R3913=2)),[1]装备基础and强化!$W$7,IF(AND(L3913="RIGHTRING",OR(R3913=0,R3913=1,R3913=2)),[1]装备基础and强化!$X$7,IF(AND(L3913="NECKLACE",OR(R3913=0,R3913=1,R3913=2)),[1]装备基础and强化!$Y$7,0))))</f>
        <v>0</v>
      </c>
      <c r="AN3913" s="43">
        <f>IF(AND(L3913="WEAPON",OR(R3913=3,R3913=4)),[1]装备基础and强化!$V$11,IF(AND(L3913="LEFTRING",OR(R3913=3,R3913=4)),[1]装备基础and强化!$W$11,IF(AND(L3913="RIGHTRING",OR(R3913=3,R3913=4)),[1]装备基础and强化!$X$11,IF(AND(L3913="NECKLACE",OR(R3913=3,R3913=4)),[1]装备基础and强化!$Y$11,0))))</f>
        <v>0</v>
      </c>
      <c r="AO3913" s="43">
        <f>IF(AND(L3913="BELT",T3913=1),[1]装备基础and强化!$AA$7,IF(AND(L3913="PANTS",T3913=1),[1]装备基础and强化!$AB$7,IF(AND(L3913="SHOES",T3913=1),[1]装备基础and强化!$AC$7,IF(AND(L3913="CLOTHES",T3913=1),[1]装备基础and强化!$AD$7,0))))</f>
        <v>0</v>
      </c>
      <c r="AP3913" s="43" t="e">
        <f>IF(AND(L3913="BELT",T3913=2),[1]装备基础and强化!$AF$7,IF(AND(L3913="PANTS",T3913=2),[1]装备基础and强化!$AG$7,IF(AND(L3913="SHOES",T3913=2),[1]装备基础and强化!$AH$7,IF(AND(L3913="CLOTHES",T3913=2),[1]装备基础and强化!$AI$7,0))))</f>
        <v>#REF!</v>
      </c>
      <c r="AQ3913" s="43">
        <f>IF(L3913="HAT",[1]装备基础and强化!$AK$7,IF(L3913="JADE",[1]装备基础and强化!$AK$7,0))</f>
        <v>0</v>
      </c>
      <c r="AR3913" s="43" t="e">
        <f t="shared" si="61"/>
        <v>#REF!</v>
      </c>
    </row>
    <row r="3914" spans="1:44" x14ac:dyDescent="0.15">
      <c r="A3914" s="43"/>
      <c r="B3914" s="5" t="s">
        <v>13458</v>
      </c>
      <c r="C3914" s="12">
        <v>23910</v>
      </c>
      <c r="D3914" s="5" t="s">
        <v>13452</v>
      </c>
      <c r="E3914" s="44" t="s">
        <v>25545</v>
      </c>
      <c r="F3914" s="4" t="s">
        <v>13459</v>
      </c>
      <c r="G3914" s="4" t="s">
        <v>13460</v>
      </c>
      <c r="H3914" s="44"/>
      <c r="I3914" s="4" t="s">
        <v>700</v>
      </c>
      <c r="J3914" s="6" t="s">
        <v>700</v>
      </c>
      <c r="K3914" s="45">
        <v>1</v>
      </c>
      <c r="L3914" s="4" t="s">
        <v>714</v>
      </c>
      <c r="M3914" s="104" t="s">
        <v>19400</v>
      </c>
      <c r="N3914" s="45">
        <v>220300</v>
      </c>
      <c r="O3914" s="4" t="s">
        <v>3254</v>
      </c>
      <c r="P3914" s="4" t="s">
        <v>5936</v>
      </c>
      <c r="Q3914" s="4">
        <v>30</v>
      </c>
      <c r="R3914" s="4">
        <v>4</v>
      </c>
      <c r="S3914" s="4" t="s">
        <v>11033</v>
      </c>
      <c r="T3914" s="4">
        <v>2</v>
      </c>
      <c r="U3914" s="4">
        <v>3</v>
      </c>
      <c r="W3914" s="4" t="s">
        <v>13223</v>
      </c>
      <c r="X3914" s="4" t="s">
        <v>13224</v>
      </c>
      <c r="Y3914" s="45">
        <v>0</v>
      </c>
      <c r="Z3914" s="4" t="s">
        <v>13225</v>
      </c>
      <c r="AA3914" s="4">
        <v>1</v>
      </c>
      <c r="AB3914" s="4">
        <v>100</v>
      </c>
      <c r="AC3914" s="4">
        <v>1</v>
      </c>
      <c r="AD3914" s="4">
        <v>1</v>
      </c>
      <c r="AE3914" s="45" t="s">
        <v>16461</v>
      </c>
      <c r="AF3914" s="45" t="s">
        <v>16457</v>
      </c>
      <c r="AG3914" s="45" t="s">
        <v>16459</v>
      </c>
      <c r="AH3914" s="45" t="s">
        <v>16453</v>
      </c>
      <c r="AI3914" s="45" t="s">
        <v>16455</v>
      </c>
      <c r="AJ3914" s="63" t="s">
        <v>20430</v>
      </c>
      <c r="AK3914" s="63" t="s">
        <v>20430</v>
      </c>
      <c r="AL3914" s="45">
        <v>0</v>
      </c>
      <c r="AM3914" s="43">
        <f>IF(AND(L3914="WEAPON",OR(R3914=0,R3914=1,R3914=2)),[1]装备基础and强化!$V$7,IF(AND(L3914="LEFTRING",OR(R3914=0,R3914=1,R3914=2)),[1]装备基础and强化!$W$7,IF(AND(L3914="RIGHTRING",OR(R3914=0,R3914=1,R3914=2)),[1]装备基础and强化!$X$7,IF(AND(L3914="NECKLACE",OR(R3914=0,R3914=1,R3914=2)),[1]装备基础and强化!$Y$7,0))))</f>
        <v>0</v>
      </c>
      <c r="AN3914" s="43">
        <f>IF(AND(L3914="WEAPON",OR(R3914=3,R3914=4)),[1]装备基础and强化!$V$11,IF(AND(L3914="LEFTRING",OR(R3914=3,R3914=4)),[1]装备基础and强化!$W$11,IF(AND(L3914="RIGHTRING",OR(R3914=3,R3914=4)),[1]装备基础and强化!$X$11,IF(AND(L3914="NECKLACE",OR(R3914=3,R3914=4)),[1]装备基础and强化!$Y$11,0))))</f>
        <v>0</v>
      </c>
      <c r="AO3914" s="43">
        <f>IF(AND(L3914="BELT",T3914=1),[1]装备基础and强化!$AA$7,IF(AND(L3914="PANTS",T3914=1),[1]装备基础and强化!$AB$7,IF(AND(L3914="SHOES",T3914=1),[1]装备基础and强化!$AC$7,IF(AND(L3914="CLOTHES",T3914=1),[1]装备基础and强化!$AD$7,0))))</f>
        <v>0</v>
      </c>
      <c r="AP3914" s="43" t="e">
        <f>IF(AND(L3914="BELT",T3914=2),[1]装备基础and强化!$AF$7,IF(AND(L3914="PANTS",T3914=2),[1]装备基础and强化!$AG$7,IF(AND(L3914="SHOES",T3914=2),[1]装备基础and强化!$AH$7,IF(AND(L3914="CLOTHES",T3914=2),[1]装备基础and强化!$AI$7,0))))</f>
        <v>#REF!</v>
      </c>
      <c r="AQ3914" s="43">
        <f>IF(L3914="HAT",[1]装备基础and强化!$AK$7,IF(L3914="JADE",[1]装备基础and强化!$AK$7,0))</f>
        <v>0</v>
      </c>
      <c r="AR3914" s="43" t="e">
        <f t="shared" si="61"/>
        <v>#REF!</v>
      </c>
    </row>
    <row r="3915" spans="1:44" x14ac:dyDescent="0.15">
      <c r="A3915" s="43"/>
      <c r="B3915" s="5" t="s">
        <v>13461</v>
      </c>
      <c r="C3915" s="12">
        <v>23911</v>
      </c>
      <c r="D3915" s="5" t="s">
        <v>13452</v>
      </c>
      <c r="E3915" s="44" t="s">
        <v>25546</v>
      </c>
      <c r="F3915" s="4" t="s">
        <v>13462</v>
      </c>
      <c r="G3915" s="4" t="s">
        <v>13463</v>
      </c>
      <c r="H3915" s="44"/>
      <c r="I3915" s="4" t="s">
        <v>700</v>
      </c>
      <c r="J3915" s="6" t="s">
        <v>700</v>
      </c>
      <c r="K3915" s="45">
        <v>1</v>
      </c>
      <c r="L3915" s="4" t="s">
        <v>714</v>
      </c>
      <c r="M3915" s="104" t="s">
        <v>19401</v>
      </c>
      <c r="N3915" s="45">
        <v>220400</v>
      </c>
      <c r="O3915" s="4" t="s">
        <v>14659</v>
      </c>
      <c r="P3915" s="4" t="s">
        <v>5936</v>
      </c>
      <c r="Q3915" s="4">
        <v>30</v>
      </c>
      <c r="R3915" s="4">
        <v>4</v>
      </c>
      <c r="S3915" s="4" t="s">
        <v>11033</v>
      </c>
      <c r="T3915" s="4">
        <v>2</v>
      </c>
      <c r="U3915" s="4">
        <v>4</v>
      </c>
      <c r="W3915" s="4" t="s">
        <v>13223</v>
      </c>
      <c r="X3915" s="4" t="s">
        <v>13224</v>
      </c>
      <c r="Y3915" s="45">
        <v>0</v>
      </c>
      <c r="Z3915" s="4" t="s">
        <v>13225</v>
      </c>
      <c r="AA3915" s="4">
        <v>1</v>
      </c>
      <c r="AB3915" s="4">
        <v>100</v>
      </c>
      <c r="AC3915" s="4">
        <v>1</v>
      </c>
      <c r="AD3915" s="4">
        <v>1</v>
      </c>
      <c r="AE3915" s="45" t="s">
        <v>16461</v>
      </c>
      <c r="AF3915" s="45" t="s">
        <v>16457</v>
      </c>
      <c r="AG3915" s="45" t="s">
        <v>16459</v>
      </c>
      <c r="AH3915" s="45" t="s">
        <v>16453</v>
      </c>
      <c r="AI3915" s="45" t="s">
        <v>16455</v>
      </c>
      <c r="AJ3915" s="63" t="s">
        <v>20430</v>
      </c>
      <c r="AK3915" s="63" t="s">
        <v>20430</v>
      </c>
      <c r="AL3915" s="4">
        <v>0</v>
      </c>
      <c r="AM3915" s="43">
        <f>IF(AND(L3915="WEAPON",OR(R3915=0,R3915=1,R3915=2)),[1]装备基础and强化!$V$7,IF(AND(L3915="LEFTRING",OR(R3915=0,R3915=1,R3915=2)),[1]装备基础and强化!$W$7,IF(AND(L3915="RIGHTRING",OR(R3915=0,R3915=1,R3915=2)),[1]装备基础and强化!$X$7,IF(AND(L3915="NECKLACE",OR(R3915=0,R3915=1,R3915=2)),[1]装备基础and强化!$Y$7,0))))</f>
        <v>0</v>
      </c>
      <c r="AN3915" s="43">
        <f>IF(AND(L3915="WEAPON",OR(R3915=3,R3915=4)),[1]装备基础and强化!$V$11,IF(AND(L3915="LEFTRING",OR(R3915=3,R3915=4)),[1]装备基础and强化!$W$11,IF(AND(L3915="RIGHTRING",OR(R3915=3,R3915=4)),[1]装备基础and强化!$X$11,IF(AND(L3915="NECKLACE",OR(R3915=3,R3915=4)),[1]装备基础and强化!$Y$11,0))))</f>
        <v>0</v>
      </c>
      <c r="AO3915" s="43">
        <f>IF(AND(L3915="BELT",T3915=1),[1]装备基础and强化!$AA$7,IF(AND(L3915="PANTS",T3915=1),[1]装备基础and强化!$AB$7,IF(AND(L3915="SHOES",T3915=1),[1]装备基础and强化!$AC$7,IF(AND(L3915="CLOTHES",T3915=1),[1]装备基础and强化!$AD$7,0))))</f>
        <v>0</v>
      </c>
      <c r="AP3915" s="43" t="e">
        <f>IF(AND(L3915="BELT",T3915=2),[1]装备基础and强化!$AF$7,IF(AND(L3915="PANTS",T3915=2),[1]装备基础and强化!$AG$7,IF(AND(L3915="SHOES",T3915=2),[1]装备基础and强化!$AH$7,IF(AND(L3915="CLOTHES",T3915=2),[1]装备基础and强化!$AI$7,0))))</f>
        <v>#REF!</v>
      </c>
      <c r="AQ3915" s="43">
        <f>IF(L3915="HAT",[1]装备基础and强化!$AK$7,IF(L3915="JADE",[1]装备基础and强化!$AK$7,0))</f>
        <v>0</v>
      </c>
      <c r="AR3915" s="43" t="e">
        <f t="shared" si="61"/>
        <v>#REF!</v>
      </c>
    </row>
    <row r="3916" spans="1:44" x14ac:dyDescent="0.15">
      <c r="A3916" s="43"/>
      <c r="B3916" s="5" t="s">
        <v>13464</v>
      </c>
      <c r="C3916" s="12">
        <v>23912</v>
      </c>
      <c r="D3916" s="5" t="s">
        <v>13452</v>
      </c>
      <c r="E3916" s="44" t="s">
        <v>25547</v>
      </c>
      <c r="F3916" s="4" t="s">
        <v>13465</v>
      </c>
      <c r="G3916" s="4" t="s">
        <v>13466</v>
      </c>
      <c r="H3916" s="44"/>
      <c r="I3916" s="4" t="s">
        <v>700</v>
      </c>
      <c r="J3916" s="6" t="s">
        <v>700</v>
      </c>
      <c r="K3916" s="45">
        <v>1</v>
      </c>
      <c r="L3916" s="4" t="s">
        <v>714</v>
      </c>
      <c r="M3916" s="104" t="s">
        <v>19402</v>
      </c>
      <c r="N3916" s="45">
        <v>220500</v>
      </c>
      <c r="O3916" s="4" t="s">
        <v>2760</v>
      </c>
      <c r="P3916" s="4" t="s">
        <v>5936</v>
      </c>
      <c r="Q3916" s="4">
        <v>30</v>
      </c>
      <c r="R3916" s="4">
        <v>4</v>
      </c>
      <c r="S3916" s="4" t="s">
        <v>11033</v>
      </c>
      <c r="T3916" s="4">
        <v>2</v>
      </c>
      <c r="U3916" s="4">
        <v>5</v>
      </c>
      <c r="W3916" s="4" t="s">
        <v>13223</v>
      </c>
      <c r="X3916" s="4" t="s">
        <v>13224</v>
      </c>
      <c r="Y3916" s="45">
        <v>0</v>
      </c>
      <c r="Z3916" s="4" t="s">
        <v>13225</v>
      </c>
      <c r="AA3916" s="4">
        <v>1</v>
      </c>
      <c r="AB3916" s="4">
        <v>100</v>
      </c>
      <c r="AC3916" s="4">
        <v>1</v>
      </c>
      <c r="AD3916" s="4">
        <v>1</v>
      </c>
      <c r="AE3916" s="45" t="s">
        <v>16461</v>
      </c>
      <c r="AF3916" s="45" t="s">
        <v>16457</v>
      </c>
      <c r="AG3916" s="45" t="s">
        <v>16459</v>
      </c>
      <c r="AH3916" s="45" t="s">
        <v>16453</v>
      </c>
      <c r="AI3916" s="45" t="s">
        <v>16455</v>
      </c>
      <c r="AJ3916" s="63" t="s">
        <v>20430</v>
      </c>
      <c r="AK3916" s="63" t="s">
        <v>20430</v>
      </c>
      <c r="AL3916" s="45">
        <v>0</v>
      </c>
      <c r="AM3916" s="43">
        <f>IF(AND(L3916="WEAPON",OR(R3916=0,R3916=1,R3916=2)),[1]装备基础and强化!$V$7,IF(AND(L3916="LEFTRING",OR(R3916=0,R3916=1,R3916=2)),[1]装备基础and强化!$W$7,IF(AND(L3916="RIGHTRING",OR(R3916=0,R3916=1,R3916=2)),[1]装备基础and强化!$X$7,IF(AND(L3916="NECKLACE",OR(R3916=0,R3916=1,R3916=2)),[1]装备基础and强化!$Y$7,0))))</f>
        <v>0</v>
      </c>
      <c r="AN3916" s="43">
        <f>IF(AND(L3916="WEAPON",OR(R3916=3,R3916=4)),[1]装备基础and强化!$V$11,IF(AND(L3916="LEFTRING",OR(R3916=3,R3916=4)),[1]装备基础and强化!$W$11,IF(AND(L3916="RIGHTRING",OR(R3916=3,R3916=4)),[1]装备基础and强化!$X$11,IF(AND(L3916="NECKLACE",OR(R3916=3,R3916=4)),[1]装备基础and强化!$Y$11,0))))</f>
        <v>0</v>
      </c>
      <c r="AO3916" s="43">
        <f>IF(AND(L3916="BELT",T3916=1),[1]装备基础and强化!$AA$7,IF(AND(L3916="PANTS",T3916=1),[1]装备基础and强化!$AB$7,IF(AND(L3916="SHOES",T3916=1),[1]装备基础and强化!$AC$7,IF(AND(L3916="CLOTHES",T3916=1),[1]装备基础and强化!$AD$7,0))))</f>
        <v>0</v>
      </c>
      <c r="AP3916" s="43" t="e">
        <f>IF(AND(L3916="BELT",T3916=2),[1]装备基础and强化!$AF$7,IF(AND(L3916="PANTS",T3916=2),[1]装备基础and强化!$AG$7,IF(AND(L3916="SHOES",T3916=2),[1]装备基础and强化!$AH$7,IF(AND(L3916="CLOTHES",T3916=2),[1]装备基础and强化!$AI$7,0))))</f>
        <v>#REF!</v>
      </c>
      <c r="AQ3916" s="43">
        <f>IF(L3916="HAT",[1]装备基础and强化!$AK$7,IF(L3916="JADE",[1]装备基础and强化!$AK$7,0))</f>
        <v>0</v>
      </c>
      <c r="AR3916" s="43" t="e">
        <f t="shared" si="61"/>
        <v>#REF!</v>
      </c>
    </row>
    <row r="3917" spans="1:44" x14ac:dyDescent="0.15">
      <c r="A3917" s="43"/>
      <c r="B3917" s="5" t="s">
        <v>13467</v>
      </c>
      <c r="C3917" s="12">
        <v>23913</v>
      </c>
      <c r="D3917" s="5" t="s">
        <v>13452</v>
      </c>
      <c r="E3917" s="44" t="s">
        <v>25548</v>
      </c>
      <c r="F3917" s="4" t="s">
        <v>13468</v>
      </c>
      <c r="G3917" s="4" t="s">
        <v>13469</v>
      </c>
      <c r="H3917" s="44"/>
      <c r="I3917" s="4" t="s">
        <v>700</v>
      </c>
      <c r="J3917" s="6" t="s">
        <v>700</v>
      </c>
      <c r="K3917" s="45">
        <v>1</v>
      </c>
      <c r="L3917" s="4" t="s">
        <v>714</v>
      </c>
      <c r="M3917" s="104" t="s">
        <v>19403</v>
      </c>
      <c r="N3917" s="45">
        <v>220600</v>
      </c>
      <c r="O3917" s="4" t="s">
        <v>3327</v>
      </c>
      <c r="P3917" s="4" t="s">
        <v>5936</v>
      </c>
      <c r="Q3917" s="4">
        <v>30</v>
      </c>
      <c r="R3917" s="4">
        <v>4</v>
      </c>
      <c r="S3917" s="4" t="s">
        <v>11033</v>
      </c>
      <c r="T3917" s="4">
        <v>2</v>
      </c>
      <c r="U3917" s="4">
        <v>6</v>
      </c>
      <c r="W3917" s="4" t="s">
        <v>13223</v>
      </c>
      <c r="X3917" s="4" t="s">
        <v>13224</v>
      </c>
      <c r="Y3917" s="45">
        <v>0</v>
      </c>
      <c r="Z3917" s="4" t="s">
        <v>13225</v>
      </c>
      <c r="AA3917" s="4">
        <v>1</v>
      </c>
      <c r="AB3917" s="4">
        <v>100</v>
      </c>
      <c r="AC3917" s="4">
        <v>1</v>
      </c>
      <c r="AD3917" s="4">
        <v>1</v>
      </c>
      <c r="AE3917" s="45" t="s">
        <v>16461</v>
      </c>
      <c r="AF3917" s="45" t="s">
        <v>16457</v>
      </c>
      <c r="AG3917" s="45" t="s">
        <v>16459</v>
      </c>
      <c r="AH3917" s="45" t="s">
        <v>16453</v>
      </c>
      <c r="AI3917" s="45" t="s">
        <v>16455</v>
      </c>
      <c r="AJ3917" s="63" t="s">
        <v>20430</v>
      </c>
      <c r="AK3917" s="63" t="s">
        <v>20430</v>
      </c>
      <c r="AL3917" s="4">
        <v>0</v>
      </c>
      <c r="AM3917" s="43">
        <f>IF(AND(L3917="WEAPON",OR(R3917=0,R3917=1,R3917=2)),[1]装备基础and强化!$V$7,IF(AND(L3917="LEFTRING",OR(R3917=0,R3917=1,R3917=2)),[1]装备基础and强化!$W$7,IF(AND(L3917="RIGHTRING",OR(R3917=0,R3917=1,R3917=2)),[1]装备基础and强化!$X$7,IF(AND(L3917="NECKLACE",OR(R3917=0,R3917=1,R3917=2)),[1]装备基础and强化!$Y$7,0))))</f>
        <v>0</v>
      </c>
      <c r="AN3917" s="43">
        <f>IF(AND(L3917="WEAPON",OR(R3917=3,R3917=4)),[1]装备基础and强化!$V$11,IF(AND(L3917="LEFTRING",OR(R3917=3,R3917=4)),[1]装备基础and强化!$W$11,IF(AND(L3917="RIGHTRING",OR(R3917=3,R3917=4)),[1]装备基础and强化!$X$11,IF(AND(L3917="NECKLACE",OR(R3917=3,R3917=4)),[1]装备基础and强化!$Y$11,0))))</f>
        <v>0</v>
      </c>
      <c r="AO3917" s="43">
        <f>IF(AND(L3917="BELT",T3917=1),[1]装备基础and强化!$AA$7,IF(AND(L3917="PANTS",T3917=1),[1]装备基础and强化!$AB$7,IF(AND(L3917="SHOES",T3917=1),[1]装备基础and强化!$AC$7,IF(AND(L3917="CLOTHES",T3917=1),[1]装备基础and强化!$AD$7,0))))</f>
        <v>0</v>
      </c>
      <c r="AP3917" s="43" t="e">
        <f>IF(AND(L3917="BELT",T3917=2),[1]装备基础and强化!$AF$7,IF(AND(L3917="PANTS",T3917=2),[1]装备基础and强化!$AG$7,IF(AND(L3917="SHOES",T3917=2),[1]装备基础and强化!$AH$7,IF(AND(L3917="CLOTHES",T3917=2),[1]装备基础and强化!$AI$7,0))))</f>
        <v>#REF!</v>
      </c>
      <c r="AQ3917" s="43">
        <f>IF(L3917="HAT",[1]装备基础and强化!$AK$7,IF(L3917="JADE",[1]装备基础and强化!$AK$7,0))</f>
        <v>0</v>
      </c>
      <c r="AR3917" s="43" t="e">
        <f t="shared" si="61"/>
        <v>#REF!</v>
      </c>
    </row>
    <row r="3918" spans="1:44" x14ac:dyDescent="0.15">
      <c r="A3918" s="43"/>
      <c r="B3918" s="5" t="s">
        <v>13470</v>
      </c>
      <c r="C3918" s="12">
        <v>23914</v>
      </c>
      <c r="D3918" s="5" t="s">
        <v>13452</v>
      </c>
      <c r="E3918" s="44" t="s">
        <v>25549</v>
      </c>
      <c r="F3918" s="4" t="s">
        <v>13471</v>
      </c>
      <c r="G3918" s="4" t="s">
        <v>13472</v>
      </c>
      <c r="H3918" s="44"/>
      <c r="I3918" s="4" t="s">
        <v>700</v>
      </c>
      <c r="J3918" s="6" t="s">
        <v>700</v>
      </c>
      <c r="K3918" s="45">
        <v>1</v>
      </c>
      <c r="L3918" s="4" t="s">
        <v>714</v>
      </c>
      <c r="M3918" s="104" t="s">
        <v>19404</v>
      </c>
      <c r="N3918" s="45">
        <v>220700</v>
      </c>
      <c r="O3918" s="4" t="s">
        <v>14718</v>
      </c>
      <c r="P3918" s="4" t="s">
        <v>5936</v>
      </c>
      <c r="Q3918" s="4">
        <v>30</v>
      </c>
      <c r="R3918" s="4">
        <v>4</v>
      </c>
      <c r="S3918" s="4" t="s">
        <v>11033</v>
      </c>
      <c r="T3918" s="4">
        <v>2</v>
      </c>
      <c r="U3918" s="4">
        <v>7</v>
      </c>
      <c r="W3918" s="4" t="s">
        <v>13223</v>
      </c>
      <c r="X3918" s="4" t="s">
        <v>13224</v>
      </c>
      <c r="Y3918" s="45">
        <v>0</v>
      </c>
      <c r="Z3918" s="4" t="s">
        <v>13225</v>
      </c>
      <c r="AA3918" s="4">
        <v>1</v>
      </c>
      <c r="AB3918" s="4">
        <v>100</v>
      </c>
      <c r="AC3918" s="4">
        <v>1</v>
      </c>
      <c r="AD3918" s="4">
        <v>1</v>
      </c>
      <c r="AE3918" s="45" t="s">
        <v>16461</v>
      </c>
      <c r="AF3918" s="45" t="s">
        <v>16457</v>
      </c>
      <c r="AG3918" s="45" t="s">
        <v>16459</v>
      </c>
      <c r="AH3918" s="45" t="s">
        <v>16453</v>
      </c>
      <c r="AI3918" s="45" t="s">
        <v>16455</v>
      </c>
      <c r="AJ3918" s="63" t="s">
        <v>20430</v>
      </c>
      <c r="AK3918" s="63" t="s">
        <v>20430</v>
      </c>
      <c r="AL3918" s="45">
        <v>0</v>
      </c>
      <c r="AM3918" s="43">
        <f>IF(AND(L3918="WEAPON",OR(R3918=0,R3918=1,R3918=2)),[1]装备基础and强化!$V$7,IF(AND(L3918="LEFTRING",OR(R3918=0,R3918=1,R3918=2)),[1]装备基础and强化!$W$7,IF(AND(L3918="RIGHTRING",OR(R3918=0,R3918=1,R3918=2)),[1]装备基础and强化!$X$7,IF(AND(L3918="NECKLACE",OR(R3918=0,R3918=1,R3918=2)),[1]装备基础and强化!$Y$7,0))))</f>
        <v>0</v>
      </c>
      <c r="AN3918" s="43">
        <f>IF(AND(L3918="WEAPON",OR(R3918=3,R3918=4)),[1]装备基础and强化!$V$11,IF(AND(L3918="LEFTRING",OR(R3918=3,R3918=4)),[1]装备基础and强化!$W$11,IF(AND(L3918="RIGHTRING",OR(R3918=3,R3918=4)),[1]装备基础and强化!$X$11,IF(AND(L3918="NECKLACE",OR(R3918=3,R3918=4)),[1]装备基础and强化!$Y$11,0))))</f>
        <v>0</v>
      </c>
      <c r="AO3918" s="43">
        <f>IF(AND(L3918="BELT",T3918=1),[1]装备基础and强化!$AA$7,IF(AND(L3918="PANTS",T3918=1),[1]装备基础and强化!$AB$7,IF(AND(L3918="SHOES",T3918=1),[1]装备基础and强化!$AC$7,IF(AND(L3918="CLOTHES",T3918=1),[1]装备基础and强化!$AD$7,0))))</f>
        <v>0</v>
      </c>
      <c r="AP3918" s="43" t="e">
        <f>IF(AND(L3918="BELT",T3918=2),[1]装备基础and强化!$AF$7,IF(AND(L3918="PANTS",T3918=2),[1]装备基础and强化!$AG$7,IF(AND(L3918="SHOES",T3918=2),[1]装备基础and强化!$AH$7,IF(AND(L3918="CLOTHES",T3918=2),[1]装备基础and强化!$AI$7,0))))</f>
        <v>#REF!</v>
      </c>
      <c r="AQ3918" s="43">
        <f>IF(L3918="HAT",[1]装备基础and强化!$AK$7,IF(L3918="JADE",[1]装备基础and强化!$AK$7,0))</f>
        <v>0</v>
      </c>
      <c r="AR3918" s="43" t="e">
        <f t="shared" si="61"/>
        <v>#REF!</v>
      </c>
    </row>
    <row r="3919" spans="1:44" x14ac:dyDescent="0.15">
      <c r="A3919" s="43"/>
      <c r="B3919" s="5" t="s">
        <v>13473</v>
      </c>
      <c r="C3919" s="12">
        <v>23915</v>
      </c>
      <c r="D3919" s="5" t="s">
        <v>13452</v>
      </c>
      <c r="E3919" s="44" t="s">
        <v>25550</v>
      </c>
      <c r="F3919" s="4" t="s">
        <v>13474</v>
      </c>
      <c r="G3919" s="4" t="s">
        <v>13475</v>
      </c>
      <c r="H3919" s="44"/>
      <c r="I3919" s="4" t="s">
        <v>700</v>
      </c>
      <c r="J3919" s="6" t="s">
        <v>700</v>
      </c>
      <c r="K3919" s="45">
        <v>1</v>
      </c>
      <c r="L3919" s="4" t="s">
        <v>714</v>
      </c>
      <c r="M3919" s="104" t="s">
        <v>19405</v>
      </c>
      <c r="N3919" s="45">
        <v>202800</v>
      </c>
      <c r="O3919" s="4" t="s">
        <v>4324</v>
      </c>
      <c r="P3919" s="4" t="s">
        <v>5936</v>
      </c>
      <c r="Q3919" s="4">
        <v>30</v>
      </c>
      <c r="R3919" s="4">
        <v>4</v>
      </c>
      <c r="S3919" s="4" t="s">
        <v>11033</v>
      </c>
      <c r="T3919" s="4">
        <v>2</v>
      </c>
      <c r="U3919" s="4">
        <v>8</v>
      </c>
      <c r="W3919" s="4" t="s">
        <v>13223</v>
      </c>
      <c r="X3919" s="4" t="s">
        <v>13224</v>
      </c>
      <c r="Y3919" s="45">
        <v>0</v>
      </c>
      <c r="Z3919" s="4" t="s">
        <v>13225</v>
      </c>
      <c r="AA3919" s="4">
        <v>1</v>
      </c>
      <c r="AB3919" s="4">
        <v>100</v>
      </c>
      <c r="AC3919" s="4">
        <v>1</v>
      </c>
      <c r="AD3919" s="4">
        <v>1</v>
      </c>
      <c r="AE3919" s="45" t="s">
        <v>16461</v>
      </c>
      <c r="AF3919" s="45" t="s">
        <v>16457</v>
      </c>
      <c r="AG3919" s="45" t="s">
        <v>16459</v>
      </c>
      <c r="AH3919" s="45" t="s">
        <v>16453</v>
      </c>
      <c r="AI3919" s="45" t="s">
        <v>16455</v>
      </c>
      <c r="AJ3919" s="63" t="s">
        <v>20430</v>
      </c>
      <c r="AK3919" s="63" t="s">
        <v>20430</v>
      </c>
      <c r="AL3919" s="4">
        <v>0</v>
      </c>
      <c r="AM3919" s="43">
        <f>IF(AND(L3919="WEAPON",OR(R3919=0,R3919=1,R3919=2)),[1]装备基础and强化!$V$7,IF(AND(L3919="LEFTRING",OR(R3919=0,R3919=1,R3919=2)),[1]装备基础and强化!$W$7,IF(AND(L3919="RIGHTRING",OR(R3919=0,R3919=1,R3919=2)),[1]装备基础and强化!$X$7,IF(AND(L3919="NECKLACE",OR(R3919=0,R3919=1,R3919=2)),[1]装备基础and强化!$Y$7,0))))</f>
        <v>0</v>
      </c>
      <c r="AN3919" s="43">
        <f>IF(AND(L3919="WEAPON",OR(R3919=3,R3919=4)),[1]装备基础and强化!$V$11,IF(AND(L3919="LEFTRING",OR(R3919=3,R3919=4)),[1]装备基础and强化!$W$11,IF(AND(L3919="RIGHTRING",OR(R3919=3,R3919=4)),[1]装备基础and强化!$X$11,IF(AND(L3919="NECKLACE",OR(R3919=3,R3919=4)),[1]装备基础and强化!$Y$11,0))))</f>
        <v>0</v>
      </c>
      <c r="AO3919" s="43">
        <f>IF(AND(L3919="BELT",T3919=1),[1]装备基础and强化!$AA$7,IF(AND(L3919="PANTS",T3919=1),[1]装备基础and强化!$AB$7,IF(AND(L3919="SHOES",T3919=1),[1]装备基础and强化!$AC$7,IF(AND(L3919="CLOTHES",T3919=1),[1]装备基础and强化!$AD$7,0))))</f>
        <v>0</v>
      </c>
      <c r="AP3919" s="43" t="e">
        <f>IF(AND(L3919="BELT",T3919=2),[1]装备基础and强化!$AF$7,IF(AND(L3919="PANTS",T3919=2),[1]装备基础and强化!$AG$7,IF(AND(L3919="SHOES",T3919=2),[1]装备基础and强化!$AH$7,IF(AND(L3919="CLOTHES",T3919=2),[1]装备基础and强化!$AI$7,0))))</f>
        <v>#REF!</v>
      </c>
      <c r="AQ3919" s="43">
        <f>IF(L3919="HAT",[1]装备基础and强化!$AK$7,IF(L3919="JADE",[1]装备基础and强化!$AK$7,0))</f>
        <v>0</v>
      </c>
      <c r="AR3919" s="43" t="e">
        <f t="shared" si="61"/>
        <v>#REF!</v>
      </c>
    </row>
    <row r="3920" spans="1:44" x14ac:dyDescent="0.15">
      <c r="A3920" s="43"/>
      <c r="B3920" s="5" t="s">
        <v>13476</v>
      </c>
      <c r="C3920" s="12">
        <v>23916</v>
      </c>
      <c r="D3920" s="5" t="s">
        <v>13477</v>
      </c>
      <c r="E3920" s="44" t="s">
        <v>25551</v>
      </c>
      <c r="F3920" s="4" t="s">
        <v>13478</v>
      </c>
      <c r="G3920" s="4" t="s">
        <v>13479</v>
      </c>
      <c r="H3920" s="44"/>
      <c r="I3920" s="4" t="s">
        <v>700</v>
      </c>
      <c r="J3920" s="6" t="s">
        <v>700</v>
      </c>
      <c r="K3920" s="45">
        <v>1</v>
      </c>
      <c r="L3920" s="4" t="s">
        <v>714</v>
      </c>
      <c r="M3920" s="104" t="s">
        <v>19406</v>
      </c>
      <c r="N3920" s="45">
        <v>250100</v>
      </c>
      <c r="O3920" s="4" t="s">
        <v>3239</v>
      </c>
      <c r="P3920" s="4" t="s">
        <v>5936</v>
      </c>
      <c r="Q3920" s="4">
        <v>50</v>
      </c>
      <c r="R3920" s="4">
        <v>4</v>
      </c>
      <c r="S3920" s="4" t="s">
        <v>11064</v>
      </c>
      <c r="T3920" s="4">
        <v>2</v>
      </c>
      <c r="U3920" s="4">
        <v>1</v>
      </c>
      <c r="W3920" s="4" t="s">
        <v>13251</v>
      </c>
      <c r="X3920" s="4" t="s">
        <v>13252</v>
      </c>
      <c r="Y3920" s="45">
        <v>0</v>
      </c>
      <c r="Z3920" s="4" t="s">
        <v>13253</v>
      </c>
      <c r="AA3920" s="4">
        <v>1</v>
      </c>
      <c r="AB3920" s="4">
        <v>100</v>
      </c>
      <c r="AC3920" s="4">
        <v>1</v>
      </c>
      <c r="AD3920" s="4">
        <v>1</v>
      </c>
      <c r="AE3920" s="45" t="s">
        <v>16461</v>
      </c>
      <c r="AF3920" s="45" t="s">
        <v>16457</v>
      </c>
      <c r="AG3920" s="45" t="s">
        <v>16459</v>
      </c>
      <c r="AH3920" s="45" t="s">
        <v>16453</v>
      </c>
      <c r="AI3920" s="45" t="s">
        <v>16455</v>
      </c>
      <c r="AJ3920" s="63" t="s">
        <v>20430</v>
      </c>
      <c r="AK3920" s="63" t="s">
        <v>20430</v>
      </c>
      <c r="AL3920" s="45">
        <v>0</v>
      </c>
      <c r="AM3920" s="43">
        <f>IF(AND(L3920="WEAPON",OR(R3920=0,R3920=1,R3920=2)),[1]装备基础and强化!$V$7,IF(AND(L3920="LEFTRING",OR(R3920=0,R3920=1,R3920=2)),[1]装备基础and强化!$W$7,IF(AND(L3920="RIGHTRING",OR(R3920=0,R3920=1,R3920=2)),[1]装备基础and强化!$X$7,IF(AND(L3920="NECKLACE",OR(R3920=0,R3920=1,R3920=2)),[1]装备基础and强化!$Y$7,0))))</f>
        <v>0</v>
      </c>
      <c r="AN3920" s="43">
        <f>IF(AND(L3920="WEAPON",OR(R3920=3,R3920=4)),[1]装备基础and强化!$V$11,IF(AND(L3920="LEFTRING",OR(R3920=3,R3920=4)),[1]装备基础and强化!$W$11,IF(AND(L3920="RIGHTRING",OR(R3920=3,R3920=4)),[1]装备基础and强化!$X$11,IF(AND(L3920="NECKLACE",OR(R3920=3,R3920=4)),[1]装备基础and强化!$Y$11,0))))</f>
        <v>0</v>
      </c>
      <c r="AO3920" s="43">
        <f>IF(AND(L3920="BELT",T3920=1),[1]装备基础and强化!$AA$7,IF(AND(L3920="PANTS",T3920=1),[1]装备基础and强化!$AB$7,IF(AND(L3920="SHOES",T3920=1),[1]装备基础and强化!$AC$7,IF(AND(L3920="CLOTHES",T3920=1),[1]装备基础and强化!$AD$7,0))))</f>
        <v>0</v>
      </c>
      <c r="AP3920" s="43" t="e">
        <f>IF(AND(L3920="BELT",T3920=2),[1]装备基础and强化!$AF$7,IF(AND(L3920="PANTS",T3920=2),[1]装备基础and强化!$AG$7,IF(AND(L3920="SHOES",T3920=2),[1]装备基础and强化!$AH$7,IF(AND(L3920="CLOTHES",T3920=2),[1]装备基础and强化!$AI$7,0))))</f>
        <v>#REF!</v>
      </c>
      <c r="AQ3920" s="43">
        <f>IF(L3920="HAT",[1]装备基础and强化!$AK$7,IF(L3920="JADE",[1]装备基础and强化!$AK$7,0))</f>
        <v>0</v>
      </c>
      <c r="AR3920" s="43" t="e">
        <f t="shared" si="61"/>
        <v>#REF!</v>
      </c>
    </row>
    <row r="3921" spans="1:44" x14ac:dyDescent="0.15">
      <c r="A3921" s="43"/>
      <c r="B3921" s="5" t="s">
        <v>13480</v>
      </c>
      <c r="C3921" s="12">
        <v>23917</v>
      </c>
      <c r="D3921" s="5" t="s">
        <v>13477</v>
      </c>
      <c r="E3921" s="44" t="s">
        <v>25552</v>
      </c>
      <c r="F3921" s="4" t="s">
        <v>13481</v>
      </c>
      <c r="G3921" s="4" t="s">
        <v>13482</v>
      </c>
      <c r="H3921" s="44"/>
      <c r="I3921" s="4" t="s">
        <v>700</v>
      </c>
      <c r="J3921" s="6" t="s">
        <v>700</v>
      </c>
      <c r="K3921" s="45">
        <v>1</v>
      </c>
      <c r="L3921" s="4" t="s">
        <v>714</v>
      </c>
      <c r="M3921" s="104" t="s">
        <v>19407</v>
      </c>
      <c r="N3921" s="45">
        <v>250200</v>
      </c>
      <c r="O3921" s="4" t="s">
        <v>3250</v>
      </c>
      <c r="P3921" s="4" t="s">
        <v>5936</v>
      </c>
      <c r="Q3921" s="4">
        <v>50</v>
      </c>
      <c r="R3921" s="4">
        <v>4</v>
      </c>
      <c r="S3921" s="4" t="s">
        <v>11064</v>
      </c>
      <c r="T3921" s="4">
        <v>2</v>
      </c>
      <c r="U3921" s="4">
        <v>2</v>
      </c>
      <c r="W3921" s="4" t="s">
        <v>13251</v>
      </c>
      <c r="X3921" s="4" t="s">
        <v>13252</v>
      </c>
      <c r="Y3921" s="45">
        <v>0</v>
      </c>
      <c r="Z3921" s="4" t="s">
        <v>13253</v>
      </c>
      <c r="AA3921" s="4">
        <v>1</v>
      </c>
      <c r="AB3921" s="4">
        <v>100</v>
      </c>
      <c r="AC3921" s="4">
        <v>1</v>
      </c>
      <c r="AD3921" s="4">
        <v>1</v>
      </c>
      <c r="AE3921" s="45" t="s">
        <v>16461</v>
      </c>
      <c r="AF3921" s="45" t="s">
        <v>16457</v>
      </c>
      <c r="AG3921" s="45" t="s">
        <v>16459</v>
      </c>
      <c r="AH3921" s="45" t="s">
        <v>16453</v>
      </c>
      <c r="AI3921" s="45" t="s">
        <v>16455</v>
      </c>
      <c r="AJ3921" s="63" t="s">
        <v>20430</v>
      </c>
      <c r="AK3921" s="63" t="s">
        <v>20430</v>
      </c>
      <c r="AL3921" s="4">
        <v>0</v>
      </c>
      <c r="AM3921" s="43">
        <f>IF(AND(L3921="WEAPON",OR(R3921=0,R3921=1,R3921=2)),[1]装备基础and强化!$V$7,IF(AND(L3921="LEFTRING",OR(R3921=0,R3921=1,R3921=2)),[1]装备基础and强化!$W$7,IF(AND(L3921="RIGHTRING",OR(R3921=0,R3921=1,R3921=2)),[1]装备基础and强化!$X$7,IF(AND(L3921="NECKLACE",OR(R3921=0,R3921=1,R3921=2)),[1]装备基础and强化!$Y$7,0))))</f>
        <v>0</v>
      </c>
      <c r="AN3921" s="43">
        <f>IF(AND(L3921="WEAPON",OR(R3921=3,R3921=4)),[1]装备基础and强化!$V$11,IF(AND(L3921="LEFTRING",OR(R3921=3,R3921=4)),[1]装备基础and强化!$W$11,IF(AND(L3921="RIGHTRING",OR(R3921=3,R3921=4)),[1]装备基础and强化!$X$11,IF(AND(L3921="NECKLACE",OR(R3921=3,R3921=4)),[1]装备基础and强化!$Y$11,0))))</f>
        <v>0</v>
      </c>
      <c r="AO3921" s="43">
        <f>IF(AND(L3921="BELT",T3921=1),[1]装备基础and强化!$AA$7,IF(AND(L3921="PANTS",T3921=1),[1]装备基础and强化!$AB$7,IF(AND(L3921="SHOES",T3921=1),[1]装备基础and强化!$AC$7,IF(AND(L3921="CLOTHES",T3921=1),[1]装备基础and强化!$AD$7,0))))</f>
        <v>0</v>
      </c>
      <c r="AP3921" s="43" t="e">
        <f>IF(AND(L3921="BELT",T3921=2),[1]装备基础and强化!$AF$7,IF(AND(L3921="PANTS",T3921=2),[1]装备基础and强化!$AG$7,IF(AND(L3921="SHOES",T3921=2),[1]装备基础and强化!$AH$7,IF(AND(L3921="CLOTHES",T3921=2),[1]装备基础and强化!$AI$7,0))))</f>
        <v>#REF!</v>
      </c>
      <c r="AQ3921" s="43">
        <f>IF(L3921="HAT",[1]装备基础and强化!$AK$7,IF(L3921="JADE",[1]装备基础and强化!$AK$7,0))</f>
        <v>0</v>
      </c>
      <c r="AR3921" s="43" t="e">
        <f t="shared" si="61"/>
        <v>#REF!</v>
      </c>
    </row>
    <row r="3922" spans="1:44" x14ac:dyDescent="0.15">
      <c r="A3922" s="43"/>
      <c r="B3922" s="5" t="s">
        <v>13483</v>
      </c>
      <c r="C3922" s="12">
        <v>23918</v>
      </c>
      <c r="D3922" s="5" t="s">
        <v>13477</v>
      </c>
      <c r="E3922" s="44" t="s">
        <v>25553</v>
      </c>
      <c r="F3922" s="4" t="s">
        <v>13484</v>
      </c>
      <c r="G3922" s="4" t="s">
        <v>13485</v>
      </c>
      <c r="H3922" s="44"/>
      <c r="I3922" s="4" t="s">
        <v>700</v>
      </c>
      <c r="J3922" s="6" t="s">
        <v>700</v>
      </c>
      <c r="K3922" s="45">
        <v>1</v>
      </c>
      <c r="L3922" s="4" t="s">
        <v>714</v>
      </c>
      <c r="M3922" s="104" t="s">
        <v>19408</v>
      </c>
      <c r="N3922" s="45">
        <v>250300</v>
      </c>
      <c r="O3922" s="4" t="s">
        <v>2835</v>
      </c>
      <c r="P3922" s="4" t="s">
        <v>5936</v>
      </c>
      <c r="Q3922" s="4">
        <v>50</v>
      </c>
      <c r="R3922" s="4">
        <v>4</v>
      </c>
      <c r="S3922" s="4" t="s">
        <v>11064</v>
      </c>
      <c r="T3922" s="4">
        <v>2</v>
      </c>
      <c r="U3922" s="4">
        <v>3</v>
      </c>
      <c r="W3922" s="4" t="s">
        <v>13251</v>
      </c>
      <c r="X3922" s="4" t="s">
        <v>13252</v>
      </c>
      <c r="Y3922" s="45">
        <v>0</v>
      </c>
      <c r="Z3922" s="4" t="s">
        <v>13253</v>
      </c>
      <c r="AA3922" s="4">
        <v>1</v>
      </c>
      <c r="AB3922" s="4">
        <v>100</v>
      </c>
      <c r="AC3922" s="4">
        <v>1</v>
      </c>
      <c r="AD3922" s="4">
        <v>1</v>
      </c>
      <c r="AE3922" s="45" t="s">
        <v>16461</v>
      </c>
      <c r="AF3922" s="45" t="s">
        <v>16457</v>
      </c>
      <c r="AG3922" s="45" t="s">
        <v>16459</v>
      </c>
      <c r="AH3922" s="45" t="s">
        <v>16453</v>
      </c>
      <c r="AI3922" s="45" t="s">
        <v>16455</v>
      </c>
      <c r="AJ3922" s="63" t="s">
        <v>20430</v>
      </c>
      <c r="AK3922" s="63" t="s">
        <v>20430</v>
      </c>
      <c r="AL3922" s="45">
        <v>0</v>
      </c>
      <c r="AM3922" s="43">
        <f>IF(AND(L3922="WEAPON",OR(R3922=0,R3922=1,R3922=2)),[1]装备基础and强化!$V$7,IF(AND(L3922="LEFTRING",OR(R3922=0,R3922=1,R3922=2)),[1]装备基础and强化!$W$7,IF(AND(L3922="RIGHTRING",OR(R3922=0,R3922=1,R3922=2)),[1]装备基础and强化!$X$7,IF(AND(L3922="NECKLACE",OR(R3922=0,R3922=1,R3922=2)),[1]装备基础and强化!$Y$7,0))))</f>
        <v>0</v>
      </c>
      <c r="AN3922" s="43">
        <f>IF(AND(L3922="WEAPON",OR(R3922=3,R3922=4)),[1]装备基础and强化!$V$11,IF(AND(L3922="LEFTRING",OR(R3922=3,R3922=4)),[1]装备基础and强化!$W$11,IF(AND(L3922="RIGHTRING",OR(R3922=3,R3922=4)),[1]装备基础and强化!$X$11,IF(AND(L3922="NECKLACE",OR(R3922=3,R3922=4)),[1]装备基础and强化!$Y$11,0))))</f>
        <v>0</v>
      </c>
      <c r="AO3922" s="43">
        <f>IF(AND(L3922="BELT",T3922=1),[1]装备基础and强化!$AA$7,IF(AND(L3922="PANTS",T3922=1),[1]装备基础and强化!$AB$7,IF(AND(L3922="SHOES",T3922=1),[1]装备基础and强化!$AC$7,IF(AND(L3922="CLOTHES",T3922=1),[1]装备基础and强化!$AD$7,0))))</f>
        <v>0</v>
      </c>
      <c r="AP3922" s="43" t="e">
        <f>IF(AND(L3922="BELT",T3922=2),[1]装备基础and强化!$AF$7,IF(AND(L3922="PANTS",T3922=2),[1]装备基础and强化!$AG$7,IF(AND(L3922="SHOES",T3922=2),[1]装备基础and强化!$AH$7,IF(AND(L3922="CLOTHES",T3922=2),[1]装备基础and强化!$AI$7,0))))</f>
        <v>#REF!</v>
      </c>
      <c r="AQ3922" s="43">
        <f>IF(L3922="HAT",[1]装备基础and强化!$AK$7,IF(L3922="JADE",[1]装备基础and强化!$AK$7,0))</f>
        <v>0</v>
      </c>
      <c r="AR3922" s="43" t="e">
        <f t="shared" si="61"/>
        <v>#REF!</v>
      </c>
    </row>
    <row r="3923" spans="1:44" x14ac:dyDescent="0.15">
      <c r="A3923" s="43"/>
      <c r="B3923" s="5" t="s">
        <v>13486</v>
      </c>
      <c r="C3923" s="12">
        <v>23919</v>
      </c>
      <c r="D3923" s="5" t="s">
        <v>13477</v>
      </c>
      <c r="E3923" s="44" t="s">
        <v>25554</v>
      </c>
      <c r="F3923" s="4" t="s">
        <v>13487</v>
      </c>
      <c r="G3923" s="4" t="s">
        <v>13488</v>
      </c>
      <c r="H3923" s="44"/>
      <c r="I3923" s="4" t="s">
        <v>700</v>
      </c>
      <c r="J3923" s="6" t="s">
        <v>700</v>
      </c>
      <c r="K3923" s="45">
        <v>1</v>
      </c>
      <c r="L3923" s="4" t="s">
        <v>714</v>
      </c>
      <c r="M3923" s="104" t="s">
        <v>19409</v>
      </c>
      <c r="N3923" s="45">
        <v>250400</v>
      </c>
      <c r="O3923" s="4" t="s">
        <v>4142</v>
      </c>
      <c r="P3923" s="4" t="s">
        <v>5936</v>
      </c>
      <c r="Q3923" s="4">
        <v>50</v>
      </c>
      <c r="R3923" s="4">
        <v>4</v>
      </c>
      <c r="S3923" s="4" t="s">
        <v>11064</v>
      </c>
      <c r="T3923" s="4">
        <v>2</v>
      </c>
      <c r="U3923" s="4">
        <v>4</v>
      </c>
      <c r="W3923" s="4" t="s">
        <v>13251</v>
      </c>
      <c r="X3923" s="4" t="s">
        <v>13252</v>
      </c>
      <c r="Y3923" s="45">
        <v>0</v>
      </c>
      <c r="Z3923" s="4" t="s">
        <v>13253</v>
      </c>
      <c r="AA3923" s="4">
        <v>1</v>
      </c>
      <c r="AB3923" s="4">
        <v>100</v>
      </c>
      <c r="AC3923" s="4">
        <v>1</v>
      </c>
      <c r="AD3923" s="4">
        <v>1</v>
      </c>
      <c r="AE3923" s="45" t="s">
        <v>16461</v>
      </c>
      <c r="AF3923" s="45" t="s">
        <v>16457</v>
      </c>
      <c r="AG3923" s="45" t="s">
        <v>16459</v>
      </c>
      <c r="AH3923" s="45" t="s">
        <v>16453</v>
      </c>
      <c r="AI3923" s="45" t="s">
        <v>16455</v>
      </c>
      <c r="AJ3923" s="63" t="s">
        <v>20430</v>
      </c>
      <c r="AK3923" s="63" t="s">
        <v>20430</v>
      </c>
      <c r="AL3923" s="4">
        <v>0</v>
      </c>
      <c r="AM3923" s="43">
        <f>IF(AND(L3923="WEAPON",OR(R3923=0,R3923=1,R3923=2)),[1]装备基础and强化!$V$7,IF(AND(L3923="LEFTRING",OR(R3923=0,R3923=1,R3923=2)),[1]装备基础and强化!$W$7,IF(AND(L3923="RIGHTRING",OR(R3923=0,R3923=1,R3923=2)),[1]装备基础and强化!$X$7,IF(AND(L3923="NECKLACE",OR(R3923=0,R3923=1,R3923=2)),[1]装备基础and强化!$Y$7,0))))</f>
        <v>0</v>
      </c>
      <c r="AN3923" s="43">
        <f>IF(AND(L3923="WEAPON",OR(R3923=3,R3923=4)),[1]装备基础and强化!$V$11,IF(AND(L3923="LEFTRING",OR(R3923=3,R3923=4)),[1]装备基础and强化!$W$11,IF(AND(L3923="RIGHTRING",OR(R3923=3,R3923=4)),[1]装备基础and强化!$X$11,IF(AND(L3923="NECKLACE",OR(R3923=3,R3923=4)),[1]装备基础and强化!$Y$11,0))))</f>
        <v>0</v>
      </c>
      <c r="AO3923" s="43">
        <f>IF(AND(L3923="BELT",T3923=1),[1]装备基础and强化!$AA$7,IF(AND(L3923="PANTS",T3923=1),[1]装备基础and强化!$AB$7,IF(AND(L3923="SHOES",T3923=1),[1]装备基础and强化!$AC$7,IF(AND(L3923="CLOTHES",T3923=1),[1]装备基础and强化!$AD$7,0))))</f>
        <v>0</v>
      </c>
      <c r="AP3923" s="43" t="e">
        <f>IF(AND(L3923="BELT",T3923=2),[1]装备基础and强化!$AF$7,IF(AND(L3923="PANTS",T3923=2),[1]装备基础and强化!$AG$7,IF(AND(L3923="SHOES",T3923=2),[1]装备基础and强化!$AH$7,IF(AND(L3923="CLOTHES",T3923=2),[1]装备基础and强化!$AI$7,0))))</f>
        <v>#REF!</v>
      </c>
      <c r="AQ3923" s="43">
        <f>IF(L3923="HAT",[1]装备基础and强化!$AK$7,IF(L3923="JADE",[1]装备基础and强化!$AK$7,0))</f>
        <v>0</v>
      </c>
      <c r="AR3923" s="43" t="e">
        <f t="shared" si="61"/>
        <v>#REF!</v>
      </c>
    </row>
    <row r="3924" spans="1:44" x14ac:dyDescent="0.15">
      <c r="A3924" s="43"/>
      <c r="B3924" s="5" t="s">
        <v>13489</v>
      </c>
      <c r="C3924" s="12">
        <v>23920</v>
      </c>
      <c r="D3924" s="5" t="s">
        <v>13477</v>
      </c>
      <c r="E3924" s="44" t="s">
        <v>25555</v>
      </c>
      <c r="F3924" s="4" t="s">
        <v>13490</v>
      </c>
      <c r="G3924" s="4" t="s">
        <v>13491</v>
      </c>
      <c r="H3924" s="44"/>
      <c r="I3924" s="4" t="s">
        <v>700</v>
      </c>
      <c r="J3924" s="6" t="s">
        <v>700</v>
      </c>
      <c r="K3924" s="45">
        <v>1</v>
      </c>
      <c r="L3924" s="4" t="s">
        <v>714</v>
      </c>
      <c r="M3924" s="104" t="s">
        <v>19410</v>
      </c>
      <c r="N3924" s="45">
        <v>250500</v>
      </c>
      <c r="O3924" s="4" t="s">
        <v>3358</v>
      </c>
      <c r="P3924" s="4" t="s">
        <v>5936</v>
      </c>
      <c r="Q3924" s="4">
        <v>50</v>
      </c>
      <c r="R3924" s="4">
        <v>4</v>
      </c>
      <c r="S3924" s="4" t="s">
        <v>11064</v>
      </c>
      <c r="T3924" s="4">
        <v>2</v>
      </c>
      <c r="U3924" s="4">
        <v>5</v>
      </c>
      <c r="W3924" s="4" t="s">
        <v>13251</v>
      </c>
      <c r="X3924" s="4" t="s">
        <v>13252</v>
      </c>
      <c r="Y3924" s="45">
        <v>0</v>
      </c>
      <c r="Z3924" s="4" t="s">
        <v>13253</v>
      </c>
      <c r="AA3924" s="4">
        <v>1</v>
      </c>
      <c r="AB3924" s="4">
        <v>100</v>
      </c>
      <c r="AC3924" s="4">
        <v>1</v>
      </c>
      <c r="AD3924" s="4">
        <v>1</v>
      </c>
      <c r="AE3924" s="45" t="s">
        <v>16461</v>
      </c>
      <c r="AF3924" s="45" t="s">
        <v>16457</v>
      </c>
      <c r="AG3924" s="45" t="s">
        <v>16459</v>
      </c>
      <c r="AH3924" s="45" t="s">
        <v>16453</v>
      </c>
      <c r="AI3924" s="45" t="s">
        <v>16455</v>
      </c>
      <c r="AJ3924" s="63" t="s">
        <v>20430</v>
      </c>
      <c r="AK3924" s="63" t="s">
        <v>20430</v>
      </c>
      <c r="AL3924" s="45">
        <v>0</v>
      </c>
      <c r="AM3924" s="43">
        <f>IF(AND(L3924="WEAPON",OR(R3924=0,R3924=1,R3924=2)),[1]装备基础and强化!$V$7,IF(AND(L3924="LEFTRING",OR(R3924=0,R3924=1,R3924=2)),[1]装备基础and强化!$W$7,IF(AND(L3924="RIGHTRING",OR(R3924=0,R3924=1,R3924=2)),[1]装备基础and强化!$X$7,IF(AND(L3924="NECKLACE",OR(R3924=0,R3924=1,R3924=2)),[1]装备基础and强化!$Y$7,0))))</f>
        <v>0</v>
      </c>
      <c r="AN3924" s="43">
        <f>IF(AND(L3924="WEAPON",OR(R3924=3,R3924=4)),[1]装备基础and强化!$V$11,IF(AND(L3924="LEFTRING",OR(R3924=3,R3924=4)),[1]装备基础and强化!$W$11,IF(AND(L3924="RIGHTRING",OR(R3924=3,R3924=4)),[1]装备基础and强化!$X$11,IF(AND(L3924="NECKLACE",OR(R3924=3,R3924=4)),[1]装备基础and强化!$Y$11,0))))</f>
        <v>0</v>
      </c>
      <c r="AO3924" s="43">
        <f>IF(AND(L3924="BELT",T3924=1),[1]装备基础and强化!$AA$7,IF(AND(L3924="PANTS",T3924=1),[1]装备基础and强化!$AB$7,IF(AND(L3924="SHOES",T3924=1),[1]装备基础and强化!$AC$7,IF(AND(L3924="CLOTHES",T3924=1),[1]装备基础and强化!$AD$7,0))))</f>
        <v>0</v>
      </c>
      <c r="AP3924" s="43" t="e">
        <f>IF(AND(L3924="BELT",T3924=2),[1]装备基础and强化!$AF$7,IF(AND(L3924="PANTS",T3924=2),[1]装备基础and强化!$AG$7,IF(AND(L3924="SHOES",T3924=2),[1]装备基础and强化!$AH$7,IF(AND(L3924="CLOTHES",T3924=2),[1]装备基础and强化!$AI$7,0))))</f>
        <v>#REF!</v>
      </c>
      <c r="AQ3924" s="43">
        <f>IF(L3924="HAT",[1]装备基础and强化!$AK$7,IF(L3924="JADE",[1]装备基础and强化!$AK$7,0))</f>
        <v>0</v>
      </c>
      <c r="AR3924" s="43" t="e">
        <f t="shared" si="61"/>
        <v>#REF!</v>
      </c>
    </row>
    <row r="3925" spans="1:44" x14ac:dyDescent="0.15">
      <c r="A3925" s="43"/>
      <c r="B3925" s="5" t="s">
        <v>13492</v>
      </c>
      <c r="C3925" s="12">
        <v>23921</v>
      </c>
      <c r="D3925" s="5" t="s">
        <v>13477</v>
      </c>
      <c r="E3925" s="44" t="s">
        <v>25556</v>
      </c>
      <c r="F3925" s="4" t="s">
        <v>13493</v>
      </c>
      <c r="G3925" s="4" t="s">
        <v>13494</v>
      </c>
      <c r="H3925" s="44"/>
      <c r="I3925" s="4" t="s">
        <v>700</v>
      </c>
      <c r="J3925" s="6" t="s">
        <v>700</v>
      </c>
      <c r="K3925" s="45">
        <v>1</v>
      </c>
      <c r="L3925" s="4" t="s">
        <v>714</v>
      </c>
      <c r="M3925" s="104" t="s">
        <v>19411</v>
      </c>
      <c r="N3925" s="45">
        <v>250600</v>
      </c>
      <c r="O3925" s="4" t="s">
        <v>2796</v>
      </c>
      <c r="P3925" s="4" t="s">
        <v>5936</v>
      </c>
      <c r="Q3925" s="4">
        <v>50</v>
      </c>
      <c r="R3925" s="4">
        <v>4</v>
      </c>
      <c r="S3925" s="4" t="s">
        <v>11064</v>
      </c>
      <c r="T3925" s="4">
        <v>2</v>
      </c>
      <c r="U3925" s="4">
        <v>6</v>
      </c>
      <c r="W3925" s="4" t="s">
        <v>13251</v>
      </c>
      <c r="X3925" s="4" t="s">
        <v>13252</v>
      </c>
      <c r="Y3925" s="45">
        <v>0</v>
      </c>
      <c r="Z3925" s="4" t="s">
        <v>13253</v>
      </c>
      <c r="AA3925" s="4">
        <v>1</v>
      </c>
      <c r="AB3925" s="4">
        <v>100</v>
      </c>
      <c r="AC3925" s="4">
        <v>1</v>
      </c>
      <c r="AD3925" s="4">
        <v>1</v>
      </c>
      <c r="AE3925" s="45" t="s">
        <v>16461</v>
      </c>
      <c r="AF3925" s="45" t="s">
        <v>16457</v>
      </c>
      <c r="AG3925" s="45" t="s">
        <v>16459</v>
      </c>
      <c r="AH3925" s="45" t="s">
        <v>16453</v>
      </c>
      <c r="AI3925" s="45" t="s">
        <v>16455</v>
      </c>
      <c r="AJ3925" s="63" t="s">
        <v>20430</v>
      </c>
      <c r="AK3925" s="63" t="s">
        <v>20430</v>
      </c>
      <c r="AL3925" s="4">
        <v>0</v>
      </c>
      <c r="AM3925" s="43">
        <f>IF(AND(L3925="WEAPON",OR(R3925=0,R3925=1,R3925=2)),[1]装备基础and强化!$V$7,IF(AND(L3925="LEFTRING",OR(R3925=0,R3925=1,R3925=2)),[1]装备基础and强化!$W$7,IF(AND(L3925="RIGHTRING",OR(R3925=0,R3925=1,R3925=2)),[1]装备基础and强化!$X$7,IF(AND(L3925="NECKLACE",OR(R3925=0,R3925=1,R3925=2)),[1]装备基础and强化!$Y$7,0))))</f>
        <v>0</v>
      </c>
      <c r="AN3925" s="43">
        <f>IF(AND(L3925="WEAPON",OR(R3925=3,R3925=4)),[1]装备基础and强化!$V$11,IF(AND(L3925="LEFTRING",OR(R3925=3,R3925=4)),[1]装备基础and强化!$W$11,IF(AND(L3925="RIGHTRING",OR(R3925=3,R3925=4)),[1]装备基础and强化!$X$11,IF(AND(L3925="NECKLACE",OR(R3925=3,R3925=4)),[1]装备基础and强化!$Y$11,0))))</f>
        <v>0</v>
      </c>
      <c r="AO3925" s="43">
        <f>IF(AND(L3925="BELT",T3925=1),[1]装备基础and强化!$AA$7,IF(AND(L3925="PANTS",T3925=1),[1]装备基础and强化!$AB$7,IF(AND(L3925="SHOES",T3925=1),[1]装备基础and强化!$AC$7,IF(AND(L3925="CLOTHES",T3925=1),[1]装备基础and强化!$AD$7,0))))</f>
        <v>0</v>
      </c>
      <c r="AP3925" s="43" t="e">
        <f>IF(AND(L3925="BELT",T3925=2),[1]装备基础and强化!$AF$7,IF(AND(L3925="PANTS",T3925=2),[1]装备基础and强化!$AG$7,IF(AND(L3925="SHOES",T3925=2),[1]装备基础and强化!$AH$7,IF(AND(L3925="CLOTHES",T3925=2),[1]装备基础and强化!$AI$7,0))))</f>
        <v>#REF!</v>
      </c>
      <c r="AQ3925" s="43">
        <f>IF(L3925="HAT",[1]装备基础and强化!$AK$7,IF(L3925="JADE",[1]装备基础and强化!$AK$7,0))</f>
        <v>0</v>
      </c>
      <c r="AR3925" s="43" t="e">
        <f t="shared" ref="AR3925:AR3988" si="62">IF(AM3925&lt;&gt;0,AM3925,IF(AN3925&lt;&gt;0,AN3925,IF(AO3925&lt;&gt;0,AO3925,IF(AP3925&lt;&gt;0,AP3925,IF(AQ3925&lt;&gt;0,AQ3925,0)))))</f>
        <v>#REF!</v>
      </c>
    </row>
    <row r="3926" spans="1:44" x14ac:dyDescent="0.15">
      <c r="A3926" s="43"/>
      <c r="B3926" s="5" t="s">
        <v>13495</v>
      </c>
      <c r="C3926" s="12">
        <v>23922</v>
      </c>
      <c r="D3926" s="5" t="s">
        <v>13477</v>
      </c>
      <c r="E3926" s="44" t="s">
        <v>25557</v>
      </c>
      <c r="F3926" s="4" t="s">
        <v>13496</v>
      </c>
      <c r="G3926" s="4" t="s">
        <v>13497</v>
      </c>
      <c r="H3926" s="44"/>
      <c r="I3926" s="4" t="s">
        <v>700</v>
      </c>
      <c r="J3926" s="6" t="s">
        <v>700</v>
      </c>
      <c r="K3926" s="45">
        <v>1</v>
      </c>
      <c r="L3926" s="4" t="s">
        <v>714</v>
      </c>
      <c r="M3926" s="104" t="s">
        <v>19412</v>
      </c>
      <c r="N3926" s="45">
        <v>250700</v>
      </c>
      <c r="O3926" s="4" t="s">
        <v>3388</v>
      </c>
      <c r="P3926" s="4" t="s">
        <v>5936</v>
      </c>
      <c r="Q3926" s="4">
        <v>50</v>
      </c>
      <c r="R3926" s="4">
        <v>4</v>
      </c>
      <c r="S3926" s="4" t="s">
        <v>11064</v>
      </c>
      <c r="T3926" s="4">
        <v>2</v>
      </c>
      <c r="U3926" s="4">
        <v>7</v>
      </c>
      <c r="W3926" s="4" t="s">
        <v>13251</v>
      </c>
      <c r="X3926" s="4" t="s">
        <v>13252</v>
      </c>
      <c r="Y3926" s="45">
        <v>0</v>
      </c>
      <c r="Z3926" s="4" t="s">
        <v>13253</v>
      </c>
      <c r="AA3926" s="4">
        <v>1</v>
      </c>
      <c r="AB3926" s="4">
        <v>100</v>
      </c>
      <c r="AC3926" s="4">
        <v>1</v>
      </c>
      <c r="AD3926" s="4">
        <v>1</v>
      </c>
      <c r="AE3926" s="45" t="s">
        <v>16461</v>
      </c>
      <c r="AF3926" s="45" t="s">
        <v>16457</v>
      </c>
      <c r="AG3926" s="45" t="s">
        <v>16459</v>
      </c>
      <c r="AH3926" s="45" t="s">
        <v>16453</v>
      </c>
      <c r="AI3926" s="45" t="s">
        <v>16455</v>
      </c>
      <c r="AJ3926" s="63" t="s">
        <v>20430</v>
      </c>
      <c r="AK3926" s="63" t="s">
        <v>20430</v>
      </c>
      <c r="AL3926" s="45">
        <v>0</v>
      </c>
      <c r="AM3926" s="43">
        <f>IF(AND(L3926="WEAPON",OR(R3926=0,R3926=1,R3926=2)),[1]装备基础and强化!$V$7,IF(AND(L3926="LEFTRING",OR(R3926=0,R3926=1,R3926=2)),[1]装备基础and强化!$W$7,IF(AND(L3926="RIGHTRING",OR(R3926=0,R3926=1,R3926=2)),[1]装备基础and强化!$X$7,IF(AND(L3926="NECKLACE",OR(R3926=0,R3926=1,R3926=2)),[1]装备基础and强化!$Y$7,0))))</f>
        <v>0</v>
      </c>
      <c r="AN3926" s="43">
        <f>IF(AND(L3926="WEAPON",OR(R3926=3,R3926=4)),[1]装备基础and强化!$V$11,IF(AND(L3926="LEFTRING",OR(R3926=3,R3926=4)),[1]装备基础and强化!$W$11,IF(AND(L3926="RIGHTRING",OR(R3926=3,R3926=4)),[1]装备基础and强化!$X$11,IF(AND(L3926="NECKLACE",OR(R3926=3,R3926=4)),[1]装备基础and强化!$Y$11,0))))</f>
        <v>0</v>
      </c>
      <c r="AO3926" s="43">
        <f>IF(AND(L3926="BELT",T3926=1),[1]装备基础and强化!$AA$7,IF(AND(L3926="PANTS",T3926=1),[1]装备基础and强化!$AB$7,IF(AND(L3926="SHOES",T3926=1),[1]装备基础and强化!$AC$7,IF(AND(L3926="CLOTHES",T3926=1),[1]装备基础and强化!$AD$7,0))))</f>
        <v>0</v>
      </c>
      <c r="AP3926" s="43" t="e">
        <f>IF(AND(L3926="BELT",T3926=2),[1]装备基础and强化!$AF$7,IF(AND(L3926="PANTS",T3926=2),[1]装备基础and强化!$AG$7,IF(AND(L3926="SHOES",T3926=2),[1]装备基础and强化!$AH$7,IF(AND(L3926="CLOTHES",T3926=2),[1]装备基础and强化!$AI$7,0))))</f>
        <v>#REF!</v>
      </c>
      <c r="AQ3926" s="43">
        <f>IF(L3926="HAT",[1]装备基础and强化!$AK$7,IF(L3926="JADE",[1]装备基础and强化!$AK$7,0))</f>
        <v>0</v>
      </c>
      <c r="AR3926" s="43" t="e">
        <f t="shared" si="62"/>
        <v>#REF!</v>
      </c>
    </row>
    <row r="3927" spans="1:44" x14ac:dyDescent="0.15">
      <c r="A3927" s="43"/>
      <c r="B3927" s="5" t="s">
        <v>13498</v>
      </c>
      <c r="C3927" s="12">
        <v>23923</v>
      </c>
      <c r="D3927" s="5" t="s">
        <v>13477</v>
      </c>
      <c r="E3927" s="44" t="s">
        <v>25558</v>
      </c>
      <c r="F3927" s="4" t="s">
        <v>13499</v>
      </c>
      <c r="G3927" s="4" t="s">
        <v>13500</v>
      </c>
      <c r="H3927" s="44"/>
      <c r="I3927" s="4" t="s">
        <v>700</v>
      </c>
      <c r="J3927" s="6" t="s">
        <v>700</v>
      </c>
      <c r="K3927" s="45">
        <v>1</v>
      </c>
      <c r="L3927" s="4" t="s">
        <v>714</v>
      </c>
      <c r="M3927" s="104" t="s">
        <v>19413</v>
      </c>
      <c r="N3927" s="45">
        <v>250800</v>
      </c>
      <c r="O3927" s="4" t="s">
        <v>3331</v>
      </c>
      <c r="P3927" s="4" t="s">
        <v>5936</v>
      </c>
      <c r="Q3927" s="4">
        <v>50</v>
      </c>
      <c r="R3927" s="4">
        <v>4</v>
      </c>
      <c r="S3927" s="4" t="s">
        <v>11064</v>
      </c>
      <c r="T3927" s="4">
        <v>2</v>
      </c>
      <c r="U3927" s="4">
        <v>8</v>
      </c>
      <c r="W3927" s="4" t="s">
        <v>13251</v>
      </c>
      <c r="X3927" s="4" t="s">
        <v>13252</v>
      </c>
      <c r="Y3927" s="45">
        <v>0</v>
      </c>
      <c r="Z3927" s="4" t="s">
        <v>13253</v>
      </c>
      <c r="AA3927" s="4">
        <v>1</v>
      </c>
      <c r="AB3927" s="4">
        <v>100</v>
      </c>
      <c r="AC3927" s="4">
        <v>1</v>
      </c>
      <c r="AE3927" s="45" t="s">
        <v>16461</v>
      </c>
      <c r="AF3927" s="45" t="s">
        <v>16457</v>
      </c>
      <c r="AG3927" s="45" t="s">
        <v>16459</v>
      </c>
      <c r="AH3927" s="45" t="s">
        <v>16453</v>
      </c>
      <c r="AI3927" s="45" t="s">
        <v>16455</v>
      </c>
      <c r="AJ3927" s="63" t="s">
        <v>20430</v>
      </c>
      <c r="AK3927" s="63" t="s">
        <v>20430</v>
      </c>
      <c r="AL3927" s="4">
        <v>0</v>
      </c>
      <c r="AM3927" s="43">
        <f>IF(AND(L3927="WEAPON",OR(R3927=0,R3927=1,R3927=2)),[1]装备基础and强化!$V$7,IF(AND(L3927="LEFTRING",OR(R3927=0,R3927=1,R3927=2)),[1]装备基础and强化!$W$7,IF(AND(L3927="RIGHTRING",OR(R3927=0,R3927=1,R3927=2)),[1]装备基础and强化!$X$7,IF(AND(L3927="NECKLACE",OR(R3927=0,R3927=1,R3927=2)),[1]装备基础and强化!$Y$7,0))))</f>
        <v>0</v>
      </c>
      <c r="AN3927" s="43">
        <f>IF(AND(L3927="WEAPON",OR(R3927=3,R3927=4)),[1]装备基础and强化!$V$11,IF(AND(L3927="LEFTRING",OR(R3927=3,R3927=4)),[1]装备基础and强化!$W$11,IF(AND(L3927="RIGHTRING",OR(R3927=3,R3927=4)),[1]装备基础and强化!$X$11,IF(AND(L3927="NECKLACE",OR(R3927=3,R3927=4)),[1]装备基础and强化!$Y$11,0))))</f>
        <v>0</v>
      </c>
      <c r="AO3927" s="43">
        <f>IF(AND(L3927="BELT",T3927=1),[1]装备基础and强化!$AA$7,IF(AND(L3927="PANTS",T3927=1),[1]装备基础and强化!$AB$7,IF(AND(L3927="SHOES",T3927=1),[1]装备基础and强化!$AC$7,IF(AND(L3927="CLOTHES",T3927=1),[1]装备基础and强化!$AD$7,0))))</f>
        <v>0</v>
      </c>
      <c r="AP3927" s="43" t="e">
        <f>IF(AND(L3927="BELT",T3927=2),[1]装备基础and强化!$AF$7,IF(AND(L3927="PANTS",T3927=2),[1]装备基础and强化!$AG$7,IF(AND(L3927="SHOES",T3927=2),[1]装备基础and强化!$AH$7,IF(AND(L3927="CLOTHES",T3927=2),[1]装备基础and强化!$AI$7,0))))</f>
        <v>#REF!</v>
      </c>
      <c r="AQ3927" s="43">
        <f>IF(L3927="HAT",[1]装备基础and强化!$AK$7,IF(L3927="JADE",[1]装备基础and强化!$AK$7,0))</f>
        <v>0</v>
      </c>
      <c r="AR3927" s="43" t="e">
        <f t="shared" si="62"/>
        <v>#REF!</v>
      </c>
    </row>
    <row r="3928" spans="1:44" x14ac:dyDescent="0.15">
      <c r="A3928" s="43"/>
      <c r="B3928" s="5" t="s">
        <v>13501</v>
      </c>
      <c r="C3928" s="12">
        <v>23924</v>
      </c>
      <c r="D3928" s="5" t="s">
        <v>13502</v>
      </c>
      <c r="E3928" s="44" t="s">
        <v>25559</v>
      </c>
      <c r="F3928" s="4" t="s">
        <v>13503</v>
      </c>
      <c r="G3928" s="4" t="s">
        <v>13504</v>
      </c>
      <c r="H3928" s="44"/>
      <c r="I3928" s="4" t="s">
        <v>700</v>
      </c>
      <c r="J3928" s="6" t="s">
        <v>700</v>
      </c>
      <c r="K3928" s="45">
        <v>1</v>
      </c>
      <c r="L3928" s="4" t="s">
        <v>714</v>
      </c>
      <c r="M3928" s="104" t="s">
        <v>19414</v>
      </c>
      <c r="N3928" s="45">
        <v>280100</v>
      </c>
      <c r="O3928" s="4" t="s">
        <v>5972</v>
      </c>
      <c r="P3928" s="4" t="s">
        <v>5936</v>
      </c>
      <c r="Q3928" s="4">
        <v>90</v>
      </c>
      <c r="R3928" s="4">
        <v>4</v>
      </c>
      <c r="S3928" s="4" t="s">
        <v>11096</v>
      </c>
      <c r="T3928" s="4">
        <v>2</v>
      </c>
      <c r="U3928" s="4">
        <v>1</v>
      </c>
      <c r="W3928" s="4" t="s">
        <v>13279</v>
      </c>
      <c r="X3928" s="4" t="s">
        <v>13280</v>
      </c>
      <c r="Y3928" s="45">
        <v>0</v>
      </c>
      <c r="Z3928" s="4" t="s">
        <v>13281</v>
      </c>
      <c r="AA3928" s="4">
        <v>1</v>
      </c>
      <c r="AB3928" s="4">
        <v>100</v>
      </c>
      <c r="AC3928" s="4">
        <v>1</v>
      </c>
      <c r="AD3928" s="4">
        <v>1</v>
      </c>
      <c r="AE3928" s="45" t="s">
        <v>16461</v>
      </c>
      <c r="AF3928" s="45" t="s">
        <v>16457</v>
      </c>
      <c r="AG3928" s="45" t="s">
        <v>16459</v>
      </c>
      <c r="AH3928" s="45" t="s">
        <v>16453</v>
      </c>
      <c r="AI3928" s="45" t="s">
        <v>16455</v>
      </c>
      <c r="AJ3928" s="63" t="s">
        <v>20431</v>
      </c>
      <c r="AK3928" s="63" t="s">
        <v>20430</v>
      </c>
      <c r="AL3928" s="45">
        <v>0</v>
      </c>
      <c r="AM3928" s="43">
        <f>IF(AND(L3928="WEAPON",OR(R3928=0,R3928=1,R3928=2)),[1]装备基础and强化!$V$7,IF(AND(L3928="LEFTRING",OR(R3928=0,R3928=1,R3928=2)),[1]装备基础and强化!$W$7,IF(AND(L3928="RIGHTRING",OR(R3928=0,R3928=1,R3928=2)),[1]装备基础and强化!$X$7,IF(AND(L3928="NECKLACE",OR(R3928=0,R3928=1,R3928=2)),[1]装备基础and强化!$Y$7,0))))</f>
        <v>0</v>
      </c>
      <c r="AN3928" s="43">
        <f>IF(AND(L3928="WEAPON",OR(R3928=3,R3928=4)),[1]装备基础and强化!$V$11,IF(AND(L3928="LEFTRING",OR(R3928=3,R3928=4)),[1]装备基础and强化!$W$11,IF(AND(L3928="RIGHTRING",OR(R3928=3,R3928=4)),[1]装备基础and强化!$X$11,IF(AND(L3928="NECKLACE",OR(R3928=3,R3928=4)),[1]装备基础and强化!$Y$11,0))))</f>
        <v>0</v>
      </c>
      <c r="AO3928" s="43">
        <f>IF(AND(L3928="BELT",T3928=1),[1]装备基础and强化!$AA$7,IF(AND(L3928="PANTS",T3928=1),[1]装备基础and强化!$AB$7,IF(AND(L3928="SHOES",T3928=1),[1]装备基础and强化!$AC$7,IF(AND(L3928="CLOTHES",T3928=1),[1]装备基础and强化!$AD$7,0))))</f>
        <v>0</v>
      </c>
      <c r="AP3928" s="43" t="e">
        <f>IF(AND(L3928="BELT",T3928=2),[1]装备基础and强化!$AF$7,IF(AND(L3928="PANTS",T3928=2),[1]装备基础and强化!$AG$7,IF(AND(L3928="SHOES",T3928=2),[1]装备基础and强化!$AH$7,IF(AND(L3928="CLOTHES",T3928=2),[1]装备基础and强化!$AI$7,0))))</f>
        <v>#REF!</v>
      </c>
      <c r="AQ3928" s="43">
        <f>IF(L3928="HAT",[1]装备基础and强化!$AK$7,IF(L3928="JADE",[1]装备基础and强化!$AK$7,0))</f>
        <v>0</v>
      </c>
      <c r="AR3928" s="43" t="e">
        <f t="shared" si="62"/>
        <v>#REF!</v>
      </c>
    </row>
    <row r="3929" spans="1:44" x14ac:dyDescent="0.15">
      <c r="A3929" s="43"/>
      <c r="B3929" s="5" t="s">
        <v>13505</v>
      </c>
      <c r="C3929" s="12">
        <v>23925</v>
      </c>
      <c r="D3929" s="5" t="s">
        <v>13502</v>
      </c>
      <c r="E3929" s="44" t="s">
        <v>25560</v>
      </c>
      <c r="F3929" s="4" t="s">
        <v>13506</v>
      </c>
      <c r="G3929" s="4" t="s">
        <v>13507</v>
      </c>
      <c r="H3929" s="44"/>
      <c r="I3929" s="4" t="s">
        <v>700</v>
      </c>
      <c r="J3929" s="6" t="s">
        <v>700</v>
      </c>
      <c r="K3929" s="45">
        <v>1</v>
      </c>
      <c r="L3929" s="4" t="s">
        <v>714</v>
      </c>
      <c r="M3929" s="104" t="s">
        <v>19415</v>
      </c>
      <c r="N3929" s="45">
        <v>280200</v>
      </c>
      <c r="O3929" s="4" t="s">
        <v>4142</v>
      </c>
      <c r="P3929" s="4" t="s">
        <v>5936</v>
      </c>
      <c r="Q3929" s="4">
        <v>90</v>
      </c>
      <c r="R3929" s="4">
        <v>4</v>
      </c>
      <c r="S3929" s="4" t="s">
        <v>11096</v>
      </c>
      <c r="T3929" s="4">
        <v>2</v>
      </c>
      <c r="U3929" s="4">
        <v>2</v>
      </c>
      <c r="W3929" s="4" t="s">
        <v>13279</v>
      </c>
      <c r="X3929" s="4" t="s">
        <v>13280</v>
      </c>
      <c r="Y3929" s="45">
        <v>0</v>
      </c>
      <c r="Z3929" s="4" t="s">
        <v>13281</v>
      </c>
      <c r="AA3929" s="4">
        <v>1</v>
      </c>
      <c r="AB3929" s="4">
        <v>100</v>
      </c>
      <c r="AC3929" s="4">
        <v>1</v>
      </c>
      <c r="AD3929" s="4">
        <v>1</v>
      </c>
      <c r="AE3929" s="45" t="s">
        <v>16461</v>
      </c>
      <c r="AF3929" s="45" t="s">
        <v>16457</v>
      </c>
      <c r="AG3929" s="45" t="s">
        <v>16459</v>
      </c>
      <c r="AH3929" s="45" t="s">
        <v>16453</v>
      </c>
      <c r="AI3929" s="45" t="s">
        <v>16455</v>
      </c>
      <c r="AJ3929" s="63" t="s">
        <v>20431</v>
      </c>
      <c r="AK3929" s="63" t="s">
        <v>20430</v>
      </c>
      <c r="AL3929" s="4">
        <v>0</v>
      </c>
      <c r="AM3929" s="43">
        <f>IF(AND(L3929="WEAPON",OR(R3929=0,R3929=1,R3929=2)),[1]装备基础and强化!$V$7,IF(AND(L3929="LEFTRING",OR(R3929=0,R3929=1,R3929=2)),[1]装备基础and强化!$W$7,IF(AND(L3929="RIGHTRING",OR(R3929=0,R3929=1,R3929=2)),[1]装备基础and强化!$X$7,IF(AND(L3929="NECKLACE",OR(R3929=0,R3929=1,R3929=2)),[1]装备基础and强化!$Y$7,0))))</f>
        <v>0</v>
      </c>
      <c r="AN3929" s="43">
        <f>IF(AND(L3929="WEAPON",OR(R3929=3,R3929=4)),[1]装备基础and强化!$V$11,IF(AND(L3929="LEFTRING",OR(R3929=3,R3929=4)),[1]装备基础and强化!$W$11,IF(AND(L3929="RIGHTRING",OR(R3929=3,R3929=4)),[1]装备基础and强化!$X$11,IF(AND(L3929="NECKLACE",OR(R3929=3,R3929=4)),[1]装备基础and强化!$Y$11,0))))</f>
        <v>0</v>
      </c>
      <c r="AO3929" s="43">
        <f>IF(AND(L3929="BELT",T3929=1),[1]装备基础and强化!$AA$7,IF(AND(L3929="PANTS",T3929=1),[1]装备基础and强化!$AB$7,IF(AND(L3929="SHOES",T3929=1),[1]装备基础and强化!$AC$7,IF(AND(L3929="CLOTHES",T3929=1),[1]装备基础and强化!$AD$7,0))))</f>
        <v>0</v>
      </c>
      <c r="AP3929" s="43" t="e">
        <f>IF(AND(L3929="BELT",T3929=2),[1]装备基础and强化!$AF$7,IF(AND(L3929="PANTS",T3929=2),[1]装备基础and强化!$AG$7,IF(AND(L3929="SHOES",T3929=2),[1]装备基础and强化!$AH$7,IF(AND(L3929="CLOTHES",T3929=2),[1]装备基础and强化!$AI$7,0))))</f>
        <v>#REF!</v>
      </c>
      <c r="AQ3929" s="43">
        <f>IF(L3929="HAT",[1]装备基础and强化!$AK$7,IF(L3929="JADE",[1]装备基础and强化!$AK$7,0))</f>
        <v>0</v>
      </c>
      <c r="AR3929" s="43" t="e">
        <f t="shared" si="62"/>
        <v>#REF!</v>
      </c>
    </row>
    <row r="3930" spans="1:44" x14ac:dyDescent="0.15">
      <c r="A3930" s="43"/>
      <c r="B3930" s="5" t="s">
        <v>13508</v>
      </c>
      <c r="C3930" s="12">
        <v>23926</v>
      </c>
      <c r="D3930" s="5" t="s">
        <v>13502</v>
      </c>
      <c r="E3930" s="44" t="s">
        <v>25561</v>
      </c>
      <c r="F3930" s="4" t="s">
        <v>13509</v>
      </c>
      <c r="G3930" s="4" t="s">
        <v>13510</v>
      </c>
      <c r="H3930" s="44"/>
      <c r="I3930" s="4" t="s">
        <v>700</v>
      </c>
      <c r="J3930" s="6" t="s">
        <v>700</v>
      </c>
      <c r="K3930" s="45">
        <v>1</v>
      </c>
      <c r="L3930" s="4" t="s">
        <v>714</v>
      </c>
      <c r="M3930" s="104" t="s">
        <v>19416</v>
      </c>
      <c r="N3930" s="45">
        <v>280300</v>
      </c>
      <c r="O3930" s="4" t="s">
        <v>6477</v>
      </c>
      <c r="P3930" s="4" t="s">
        <v>5936</v>
      </c>
      <c r="Q3930" s="4">
        <v>90</v>
      </c>
      <c r="R3930" s="4">
        <v>4</v>
      </c>
      <c r="S3930" s="4" t="s">
        <v>11096</v>
      </c>
      <c r="T3930" s="4">
        <v>2</v>
      </c>
      <c r="U3930" s="4">
        <v>3</v>
      </c>
      <c r="W3930" s="4" t="s">
        <v>13279</v>
      </c>
      <c r="X3930" s="4" t="s">
        <v>13280</v>
      </c>
      <c r="Y3930" s="45">
        <v>0</v>
      </c>
      <c r="Z3930" s="4" t="s">
        <v>13281</v>
      </c>
      <c r="AA3930" s="4">
        <v>1</v>
      </c>
      <c r="AB3930" s="4">
        <v>100</v>
      </c>
      <c r="AC3930" s="4">
        <v>1</v>
      </c>
      <c r="AD3930" s="4">
        <v>1</v>
      </c>
      <c r="AE3930" s="45" t="s">
        <v>16461</v>
      </c>
      <c r="AF3930" s="45" t="s">
        <v>16457</v>
      </c>
      <c r="AG3930" s="45" t="s">
        <v>16459</v>
      </c>
      <c r="AH3930" s="45" t="s">
        <v>16453</v>
      </c>
      <c r="AI3930" s="45" t="s">
        <v>16455</v>
      </c>
      <c r="AJ3930" s="63" t="s">
        <v>20431</v>
      </c>
      <c r="AK3930" s="63" t="s">
        <v>20430</v>
      </c>
      <c r="AL3930" s="45">
        <v>0</v>
      </c>
      <c r="AM3930" s="43">
        <f>IF(AND(L3930="WEAPON",OR(R3930=0,R3930=1,R3930=2)),[1]装备基础and强化!$V$7,IF(AND(L3930="LEFTRING",OR(R3930=0,R3930=1,R3930=2)),[1]装备基础and强化!$W$7,IF(AND(L3930="RIGHTRING",OR(R3930=0,R3930=1,R3930=2)),[1]装备基础and强化!$X$7,IF(AND(L3930="NECKLACE",OR(R3930=0,R3930=1,R3930=2)),[1]装备基础and强化!$Y$7,0))))</f>
        <v>0</v>
      </c>
      <c r="AN3930" s="43">
        <f>IF(AND(L3930="WEAPON",OR(R3930=3,R3930=4)),[1]装备基础and强化!$V$11,IF(AND(L3930="LEFTRING",OR(R3930=3,R3930=4)),[1]装备基础and强化!$W$11,IF(AND(L3930="RIGHTRING",OR(R3930=3,R3930=4)),[1]装备基础and强化!$X$11,IF(AND(L3930="NECKLACE",OR(R3930=3,R3930=4)),[1]装备基础and强化!$Y$11,0))))</f>
        <v>0</v>
      </c>
      <c r="AO3930" s="43">
        <f>IF(AND(L3930="BELT",T3930=1),[1]装备基础and强化!$AA$7,IF(AND(L3930="PANTS",T3930=1),[1]装备基础and强化!$AB$7,IF(AND(L3930="SHOES",T3930=1),[1]装备基础and强化!$AC$7,IF(AND(L3930="CLOTHES",T3930=1),[1]装备基础and强化!$AD$7,0))))</f>
        <v>0</v>
      </c>
      <c r="AP3930" s="43" t="e">
        <f>IF(AND(L3930="BELT",T3930=2),[1]装备基础and强化!$AF$7,IF(AND(L3930="PANTS",T3930=2),[1]装备基础and强化!$AG$7,IF(AND(L3930="SHOES",T3930=2),[1]装备基础and强化!$AH$7,IF(AND(L3930="CLOTHES",T3930=2),[1]装备基础and强化!$AI$7,0))))</f>
        <v>#REF!</v>
      </c>
      <c r="AQ3930" s="43">
        <f>IF(L3930="HAT",[1]装备基础and强化!$AK$7,IF(L3930="JADE",[1]装备基础and强化!$AK$7,0))</f>
        <v>0</v>
      </c>
      <c r="AR3930" s="43" t="e">
        <f t="shared" si="62"/>
        <v>#REF!</v>
      </c>
    </row>
    <row r="3931" spans="1:44" x14ac:dyDescent="0.15">
      <c r="A3931" s="43"/>
      <c r="B3931" s="5" t="s">
        <v>13511</v>
      </c>
      <c r="C3931" s="12">
        <v>23927</v>
      </c>
      <c r="D3931" s="5" t="s">
        <v>13502</v>
      </c>
      <c r="E3931" s="44" t="s">
        <v>25562</v>
      </c>
      <c r="F3931" s="4" t="s">
        <v>13512</v>
      </c>
      <c r="G3931" s="4" t="s">
        <v>13513</v>
      </c>
      <c r="H3931" s="44"/>
      <c r="I3931" s="4" t="s">
        <v>700</v>
      </c>
      <c r="J3931" s="6" t="s">
        <v>700</v>
      </c>
      <c r="K3931" s="45">
        <v>1</v>
      </c>
      <c r="L3931" s="4" t="s">
        <v>714</v>
      </c>
      <c r="M3931" s="104" t="s">
        <v>19417</v>
      </c>
      <c r="N3931" s="45">
        <v>280400</v>
      </c>
      <c r="O3931" s="4" t="s">
        <v>2847</v>
      </c>
      <c r="P3931" s="4" t="s">
        <v>5936</v>
      </c>
      <c r="Q3931" s="4">
        <v>90</v>
      </c>
      <c r="R3931" s="4">
        <v>4</v>
      </c>
      <c r="S3931" s="4" t="s">
        <v>11096</v>
      </c>
      <c r="T3931" s="4">
        <v>2</v>
      </c>
      <c r="U3931" s="4">
        <v>4</v>
      </c>
      <c r="W3931" s="4" t="s">
        <v>13279</v>
      </c>
      <c r="X3931" s="4" t="s">
        <v>13280</v>
      </c>
      <c r="Y3931" s="45">
        <v>0</v>
      </c>
      <c r="Z3931" s="4" t="s">
        <v>13281</v>
      </c>
      <c r="AA3931" s="4">
        <v>1</v>
      </c>
      <c r="AB3931" s="4">
        <v>100</v>
      </c>
      <c r="AC3931" s="4">
        <v>1</v>
      </c>
      <c r="AE3931" s="45" t="s">
        <v>16461</v>
      </c>
      <c r="AF3931" s="45" t="s">
        <v>16457</v>
      </c>
      <c r="AG3931" s="45" t="s">
        <v>16459</v>
      </c>
      <c r="AH3931" s="45" t="s">
        <v>16453</v>
      </c>
      <c r="AI3931" s="45" t="s">
        <v>16455</v>
      </c>
      <c r="AJ3931" s="63" t="s">
        <v>20431</v>
      </c>
      <c r="AK3931" s="63" t="s">
        <v>20430</v>
      </c>
      <c r="AL3931" s="4">
        <v>0</v>
      </c>
      <c r="AM3931" s="43">
        <f>IF(AND(L3931="WEAPON",OR(R3931=0,R3931=1,R3931=2)),[1]装备基础and强化!$V$7,IF(AND(L3931="LEFTRING",OR(R3931=0,R3931=1,R3931=2)),[1]装备基础and强化!$W$7,IF(AND(L3931="RIGHTRING",OR(R3931=0,R3931=1,R3931=2)),[1]装备基础and强化!$X$7,IF(AND(L3931="NECKLACE",OR(R3931=0,R3931=1,R3931=2)),[1]装备基础and强化!$Y$7,0))))</f>
        <v>0</v>
      </c>
      <c r="AN3931" s="43">
        <f>IF(AND(L3931="WEAPON",OR(R3931=3,R3931=4)),[1]装备基础and强化!$V$11,IF(AND(L3931="LEFTRING",OR(R3931=3,R3931=4)),[1]装备基础and强化!$W$11,IF(AND(L3931="RIGHTRING",OR(R3931=3,R3931=4)),[1]装备基础and强化!$X$11,IF(AND(L3931="NECKLACE",OR(R3931=3,R3931=4)),[1]装备基础and强化!$Y$11,0))))</f>
        <v>0</v>
      </c>
      <c r="AO3931" s="43">
        <f>IF(AND(L3931="BELT",T3931=1),[1]装备基础and强化!$AA$7,IF(AND(L3931="PANTS",T3931=1),[1]装备基础and强化!$AB$7,IF(AND(L3931="SHOES",T3931=1),[1]装备基础and强化!$AC$7,IF(AND(L3931="CLOTHES",T3931=1),[1]装备基础and强化!$AD$7,0))))</f>
        <v>0</v>
      </c>
      <c r="AP3931" s="43" t="e">
        <f>IF(AND(L3931="BELT",T3931=2),[1]装备基础and强化!$AF$7,IF(AND(L3931="PANTS",T3931=2),[1]装备基础and强化!$AG$7,IF(AND(L3931="SHOES",T3931=2),[1]装备基础and强化!$AH$7,IF(AND(L3931="CLOTHES",T3931=2),[1]装备基础and强化!$AI$7,0))))</f>
        <v>#REF!</v>
      </c>
      <c r="AQ3931" s="43">
        <f>IF(L3931="HAT",[1]装备基础and强化!$AK$7,IF(L3931="JADE",[1]装备基础and强化!$AK$7,0))</f>
        <v>0</v>
      </c>
      <c r="AR3931" s="43" t="e">
        <f t="shared" si="62"/>
        <v>#REF!</v>
      </c>
    </row>
    <row r="3932" spans="1:44" x14ac:dyDescent="0.15">
      <c r="A3932" s="43"/>
      <c r="B3932" s="5" t="s">
        <v>13514</v>
      </c>
      <c r="C3932" s="12">
        <v>23928</v>
      </c>
      <c r="D3932" s="5" t="s">
        <v>13502</v>
      </c>
      <c r="E3932" s="44" t="s">
        <v>25563</v>
      </c>
      <c r="F3932" s="4" t="s">
        <v>13515</v>
      </c>
      <c r="G3932" s="4" t="s">
        <v>13516</v>
      </c>
      <c r="H3932" s="44"/>
      <c r="I3932" s="4" t="s">
        <v>700</v>
      </c>
      <c r="J3932" s="6" t="s">
        <v>700</v>
      </c>
      <c r="K3932" s="45">
        <v>1</v>
      </c>
      <c r="L3932" s="4" t="s">
        <v>714</v>
      </c>
      <c r="M3932" s="104" t="s">
        <v>19418</v>
      </c>
      <c r="N3932" s="45">
        <v>280500</v>
      </c>
      <c r="O3932" s="4" t="s">
        <v>3343</v>
      </c>
      <c r="P3932" s="4" t="s">
        <v>5936</v>
      </c>
      <c r="Q3932" s="4">
        <v>90</v>
      </c>
      <c r="R3932" s="4">
        <v>4</v>
      </c>
      <c r="S3932" s="4" t="s">
        <v>11096</v>
      </c>
      <c r="T3932" s="4">
        <v>2</v>
      </c>
      <c r="U3932" s="4">
        <v>5</v>
      </c>
      <c r="W3932" s="4" t="s">
        <v>13279</v>
      </c>
      <c r="X3932" s="4" t="s">
        <v>13280</v>
      </c>
      <c r="Y3932" s="45">
        <v>0</v>
      </c>
      <c r="Z3932" s="4" t="s">
        <v>13281</v>
      </c>
      <c r="AA3932" s="4">
        <v>1</v>
      </c>
      <c r="AB3932" s="4">
        <v>100</v>
      </c>
      <c r="AC3932" s="4">
        <v>1</v>
      </c>
      <c r="AD3932" s="4">
        <v>1</v>
      </c>
      <c r="AE3932" s="45" t="s">
        <v>16461</v>
      </c>
      <c r="AF3932" s="45" t="s">
        <v>16457</v>
      </c>
      <c r="AG3932" s="45" t="s">
        <v>16459</v>
      </c>
      <c r="AH3932" s="45" t="s">
        <v>16453</v>
      </c>
      <c r="AI3932" s="45" t="s">
        <v>16455</v>
      </c>
      <c r="AJ3932" s="63" t="s">
        <v>20431</v>
      </c>
      <c r="AK3932" s="63" t="s">
        <v>20430</v>
      </c>
      <c r="AL3932" s="45">
        <v>0</v>
      </c>
      <c r="AM3932" s="43">
        <f>IF(AND(L3932="WEAPON",OR(R3932=0,R3932=1,R3932=2)),[1]装备基础and强化!$V$7,IF(AND(L3932="LEFTRING",OR(R3932=0,R3932=1,R3932=2)),[1]装备基础and强化!$W$7,IF(AND(L3932="RIGHTRING",OR(R3932=0,R3932=1,R3932=2)),[1]装备基础and强化!$X$7,IF(AND(L3932="NECKLACE",OR(R3932=0,R3932=1,R3932=2)),[1]装备基础and强化!$Y$7,0))))</f>
        <v>0</v>
      </c>
      <c r="AN3932" s="43">
        <f>IF(AND(L3932="WEAPON",OR(R3932=3,R3932=4)),[1]装备基础and强化!$V$11,IF(AND(L3932="LEFTRING",OR(R3932=3,R3932=4)),[1]装备基础and强化!$W$11,IF(AND(L3932="RIGHTRING",OR(R3932=3,R3932=4)),[1]装备基础and强化!$X$11,IF(AND(L3932="NECKLACE",OR(R3932=3,R3932=4)),[1]装备基础and强化!$Y$11,0))))</f>
        <v>0</v>
      </c>
      <c r="AO3932" s="43">
        <f>IF(AND(L3932="BELT",T3932=1),[1]装备基础and强化!$AA$7,IF(AND(L3932="PANTS",T3932=1),[1]装备基础and强化!$AB$7,IF(AND(L3932="SHOES",T3932=1),[1]装备基础and强化!$AC$7,IF(AND(L3932="CLOTHES",T3932=1),[1]装备基础and强化!$AD$7,0))))</f>
        <v>0</v>
      </c>
      <c r="AP3932" s="43" t="e">
        <f>IF(AND(L3932="BELT",T3932=2),[1]装备基础and强化!$AF$7,IF(AND(L3932="PANTS",T3932=2),[1]装备基础and强化!$AG$7,IF(AND(L3932="SHOES",T3932=2),[1]装备基础and强化!$AH$7,IF(AND(L3932="CLOTHES",T3932=2),[1]装备基础and强化!$AI$7,0))))</f>
        <v>#REF!</v>
      </c>
      <c r="AQ3932" s="43">
        <f>IF(L3932="HAT",[1]装备基础and强化!$AK$7,IF(L3932="JADE",[1]装备基础and强化!$AK$7,0))</f>
        <v>0</v>
      </c>
      <c r="AR3932" s="43" t="e">
        <f t="shared" si="62"/>
        <v>#REF!</v>
      </c>
    </row>
    <row r="3933" spans="1:44" x14ac:dyDescent="0.15">
      <c r="A3933" s="43"/>
      <c r="B3933" s="5" t="s">
        <v>13517</v>
      </c>
      <c r="C3933" s="12">
        <v>23929</v>
      </c>
      <c r="D3933" s="5" t="s">
        <v>13502</v>
      </c>
      <c r="E3933" s="44" t="s">
        <v>25564</v>
      </c>
      <c r="F3933" s="4" t="s">
        <v>13518</v>
      </c>
      <c r="G3933" s="4" t="s">
        <v>13519</v>
      </c>
      <c r="H3933" s="44"/>
      <c r="I3933" s="4" t="s">
        <v>700</v>
      </c>
      <c r="J3933" s="6" t="s">
        <v>700</v>
      </c>
      <c r="K3933" s="45">
        <v>1</v>
      </c>
      <c r="L3933" s="4" t="s">
        <v>714</v>
      </c>
      <c r="M3933" s="104" t="s">
        <v>19419</v>
      </c>
      <c r="N3933" s="45">
        <v>280600</v>
      </c>
      <c r="O3933" s="4" t="s">
        <v>14719</v>
      </c>
      <c r="P3933" s="4" t="s">
        <v>5936</v>
      </c>
      <c r="Q3933" s="4">
        <v>90</v>
      </c>
      <c r="R3933" s="4">
        <v>4</v>
      </c>
      <c r="S3933" s="4" t="s">
        <v>11096</v>
      </c>
      <c r="T3933" s="4">
        <v>2</v>
      </c>
      <c r="U3933" s="4">
        <v>6</v>
      </c>
      <c r="W3933" s="4" t="s">
        <v>13279</v>
      </c>
      <c r="X3933" s="4" t="s">
        <v>13280</v>
      </c>
      <c r="Y3933" s="45">
        <v>0</v>
      </c>
      <c r="Z3933" s="4" t="s">
        <v>13281</v>
      </c>
      <c r="AA3933" s="4">
        <v>1</v>
      </c>
      <c r="AB3933" s="4">
        <v>100</v>
      </c>
      <c r="AC3933" s="4">
        <v>1</v>
      </c>
      <c r="AD3933" s="4">
        <v>1</v>
      </c>
      <c r="AE3933" s="45" t="s">
        <v>16461</v>
      </c>
      <c r="AF3933" s="45" t="s">
        <v>16457</v>
      </c>
      <c r="AG3933" s="45" t="s">
        <v>16459</v>
      </c>
      <c r="AH3933" s="45" t="s">
        <v>16453</v>
      </c>
      <c r="AI3933" s="45" t="s">
        <v>16455</v>
      </c>
      <c r="AJ3933" s="63" t="s">
        <v>20431</v>
      </c>
      <c r="AK3933" s="63" t="s">
        <v>20430</v>
      </c>
      <c r="AL3933" s="4">
        <v>0</v>
      </c>
      <c r="AM3933" s="43">
        <f>IF(AND(L3933="WEAPON",OR(R3933=0,R3933=1,R3933=2)),[1]装备基础and强化!$V$7,IF(AND(L3933="LEFTRING",OR(R3933=0,R3933=1,R3933=2)),[1]装备基础and强化!$W$7,IF(AND(L3933="RIGHTRING",OR(R3933=0,R3933=1,R3933=2)),[1]装备基础and强化!$X$7,IF(AND(L3933="NECKLACE",OR(R3933=0,R3933=1,R3933=2)),[1]装备基础and强化!$Y$7,0))))</f>
        <v>0</v>
      </c>
      <c r="AN3933" s="43">
        <f>IF(AND(L3933="WEAPON",OR(R3933=3,R3933=4)),[1]装备基础and强化!$V$11,IF(AND(L3933="LEFTRING",OR(R3933=3,R3933=4)),[1]装备基础and强化!$W$11,IF(AND(L3933="RIGHTRING",OR(R3933=3,R3933=4)),[1]装备基础and强化!$X$11,IF(AND(L3933="NECKLACE",OR(R3933=3,R3933=4)),[1]装备基础and强化!$Y$11,0))))</f>
        <v>0</v>
      </c>
      <c r="AO3933" s="43">
        <f>IF(AND(L3933="BELT",T3933=1),[1]装备基础and强化!$AA$7,IF(AND(L3933="PANTS",T3933=1),[1]装备基础and强化!$AB$7,IF(AND(L3933="SHOES",T3933=1),[1]装备基础and强化!$AC$7,IF(AND(L3933="CLOTHES",T3933=1),[1]装备基础and强化!$AD$7,0))))</f>
        <v>0</v>
      </c>
      <c r="AP3933" s="43" t="e">
        <f>IF(AND(L3933="BELT",T3933=2),[1]装备基础and强化!$AF$7,IF(AND(L3933="PANTS",T3933=2),[1]装备基础and强化!$AG$7,IF(AND(L3933="SHOES",T3933=2),[1]装备基础and强化!$AH$7,IF(AND(L3933="CLOTHES",T3933=2),[1]装备基础and强化!$AI$7,0))))</f>
        <v>#REF!</v>
      </c>
      <c r="AQ3933" s="43">
        <f>IF(L3933="HAT",[1]装备基础and强化!$AK$7,IF(L3933="JADE",[1]装备基础and强化!$AK$7,0))</f>
        <v>0</v>
      </c>
      <c r="AR3933" s="43" t="e">
        <f t="shared" si="62"/>
        <v>#REF!</v>
      </c>
    </row>
    <row r="3934" spans="1:44" x14ac:dyDescent="0.15">
      <c r="A3934" s="43"/>
      <c r="B3934" s="5" t="s">
        <v>13520</v>
      </c>
      <c r="C3934" s="12">
        <v>23930</v>
      </c>
      <c r="D3934" s="5" t="s">
        <v>13502</v>
      </c>
      <c r="E3934" s="44" t="s">
        <v>25565</v>
      </c>
      <c r="F3934" s="4" t="s">
        <v>13521</v>
      </c>
      <c r="G3934" s="4" t="s">
        <v>13522</v>
      </c>
      <c r="H3934" s="44"/>
      <c r="I3934" s="4" t="s">
        <v>700</v>
      </c>
      <c r="J3934" s="6" t="s">
        <v>700</v>
      </c>
      <c r="K3934" s="45">
        <v>1</v>
      </c>
      <c r="L3934" s="4" t="s">
        <v>714</v>
      </c>
      <c r="M3934" s="104" t="s">
        <v>19420</v>
      </c>
      <c r="N3934" s="45">
        <v>280700</v>
      </c>
      <c r="O3934" s="4" t="s">
        <v>14720</v>
      </c>
      <c r="P3934" s="4" t="s">
        <v>5936</v>
      </c>
      <c r="Q3934" s="4">
        <v>90</v>
      </c>
      <c r="R3934" s="4">
        <v>4</v>
      </c>
      <c r="S3934" s="4" t="s">
        <v>11096</v>
      </c>
      <c r="T3934" s="4">
        <v>2</v>
      </c>
      <c r="U3934" s="4">
        <v>7</v>
      </c>
      <c r="W3934" s="4" t="s">
        <v>13279</v>
      </c>
      <c r="X3934" s="4" t="s">
        <v>13280</v>
      </c>
      <c r="Y3934" s="45">
        <v>0</v>
      </c>
      <c r="Z3934" s="4" t="s">
        <v>13281</v>
      </c>
      <c r="AA3934" s="4">
        <v>1</v>
      </c>
      <c r="AB3934" s="4">
        <v>100</v>
      </c>
      <c r="AC3934" s="4">
        <v>1</v>
      </c>
      <c r="AD3934" s="4">
        <v>1</v>
      </c>
      <c r="AE3934" s="45" t="s">
        <v>16461</v>
      </c>
      <c r="AF3934" s="45" t="s">
        <v>16457</v>
      </c>
      <c r="AG3934" s="45" t="s">
        <v>16459</v>
      </c>
      <c r="AH3934" s="45" t="s">
        <v>16453</v>
      </c>
      <c r="AI3934" s="45" t="s">
        <v>16455</v>
      </c>
      <c r="AJ3934" s="63" t="s">
        <v>20431</v>
      </c>
      <c r="AK3934" s="63" t="s">
        <v>20430</v>
      </c>
      <c r="AL3934" s="45">
        <v>0</v>
      </c>
      <c r="AM3934" s="43">
        <f>IF(AND(L3934="WEAPON",OR(R3934=0,R3934=1,R3934=2)),[1]装备基础and强化!$V$7,IF(AND(L3934="LEFTRING",OR(R3934=0,R3934=1,R3934=2)),[1]装备基础and强化!$W$7,IF(AND(L3934="RIGHTRING",OR(R3934=0,R3934=1,R3934=2)),[1]装备基础and强化!$X$7,IF(AND(L3934="NECKLACE",OR(R3934=0,R3934=1,R3934=2)),[1]装备基础and强化!$Y$7,0))))</f>
        <v>0</v>
      </c>
      <c r="AN3934" s="43">
        <f>IF(AND(L3934="WEAPON",OR(R3934=3,R3934=4)),[1]装备基础and强化!$V$11,IF(AND(L3934="LEFTRING",OR(R3934=3,R3934=4)),[1]装备基础and强化!$W$11,IF(AND(L3934="RIGHTRING",OR(R3934=3,R3934=4)),[1]装备基础and强化!$X$11,IF(AND(L3934="NECKLACE",OR(R3934=3,R3934=4)),[1]装备基础and强化!$Y$11,0))))</f>
        <v>0</v>
      </c>
      <c r="AO3934" s="43">
        <f>IF(AND(L3934="BELT",T3934=1),[1]装备基础and强化!$AA$7,IF(AND(L3934="PANTS",T3934=1),[1]装备基础and强化!$AB$7,IF(AND(L3934="SHOES",T3934=1),[1]装备基础and强化!$AC$7,IF(AND(L3934="CLOTHES",T3934=1),[1]装备基础and强化!$AD$7,0))))</f>
        <v>0</v>
      </c>
      <c r="AP3934" s="43" t="e">
        <f>IF(AND(L3934="BELT",T3934=2),[1]装备基础and强化!$AF$7,IF(AND(L3934="PANTS",T3934=2),[1]装备基础and强化!$AG$7,IF(AND(L3934="SHOES",T3934=2),[1]装备基础and强化!$AH$7,IF(AND(L3934="CLOTHES",T3934=2),[1]装备基础and强化!$AI$7,0))))</f>
        <v>#REF!</v>
      </c>
      <c r="AQ3934" s="43">
        <f>IF(L3934="HAT",[1]装备基础and强化!$AK$7,IF(L3934="JADE",[1]装备基础and强化!$AK$7,0))</f>
        <v>0</v>
      </c>
      <c r="AR3934" s="43" t="e">
        <f t="shared" si="62"/>
        <v>#REF!</v>
      </c>
    </row>
    <row r="3935" spans="1:44" x14ac:dyDescent="0.15">
      <c r="A3935" s="43"/>
      <c r="B3935" s="5" t="s">
        <v>13523</v>
      </c>
      <c r="C3935" s="12">
        <v>23931</v>
      </c>
      <c r="D3935" s="5" t="s">
        <v>13502</v>
      </c>
      <c r="E3935" s="44" t="s">
        <v>25566</v>
      </c>
      <c r="F3935" s="4" t="s">
        <v>13524</v>
      </c>
      <c r="G3935" s="4" t="s">
        <v>13525</v>
      </c>
      <c r="H3935" s="44"/>
      <c r="I3935" s="4" t="s">
        <v>700</v>
      </c>
      <c r="J3935" s="6" t="s">
        <v>700</v>
      </c>
      <c r="K3935" s="45">
        <v>1</v>
      </c>
      <c r="L3935" s="4" t="s">
        <v>714</v>
      </c>
      <c r="M3935" s="104" t="s">
        <v>19421</v>
      </c>
      <c r="N3935" s="45">
        <v>280800</v>
      </c>
      <c r="O3935" s="4" t="s">
        <v>14700</v>
      </c>
      <c r="P3935" s="4" t="s">
        <v>5936</v>
      </c>
      <c r="Q3935" s="4">
        <v>90</v>
      </c>
      <c r="R3935" s="4">
        <v>4</v>
      </c>
      <c r="S3935" s="4" t="s">
        <v>11096</v>
      </c>
      <c r="T3935" s="4">
        <v>2</v>
      </c>
      <c r="U3935" s="4">
        <v>8</v>
      </c>
      <c r="W3935" s="4" t="s">
        <v>13279</v>
      </c>
      <c r="X3935" s="4" t="s">
        <v>13280</v>
      </c>
      <c r="Y3935" s="45">
        <v>0</v>
      </c>
      <c r="Z3935" s="4" t="s">
        <v>13281</v>
      </c>
      <c r="AA3935" s="4">
        <v>1</v>
      </c>
      <c r="AB3935" s="4">
        <v>100</v>
      </c>
      <c r="AC3935" s="4">
        <v>1</v>
      </c>
      <c r="AD3935" s="4">
        <v>1</v>
      </c>
      <c r="AE3935" s="45" t="s">
        <v>16461</v>
      </c>
      <c r="AF3935" s="45" t="s">
        <v>16457</v>
      </c>
      <c r="AG3935" s="45" t="s">
        <v>16459</v>
      </c>
      <c r="AH3935" s="45" t="s">
        <v>16453</v>
      </c>
      <c r="AI3935" s="45" t="s">
        <v>16455</v>
      </c>
      <c r="AJ3935" s="63" t="s">
        <v>20431</v>
      </c>
      <c r="AK3935" s="63" t="s">
        <v>20430</v>
      </c>
      <c r="AL3935" s="4">
        <v>0</v>
      </c>
      <c r="AM3935" s="43">
        <f>IF(AND(L3935="WEAPON",OR(R3935=0,R3935=1,R3935=2)),[1]装备基础and强化!$V$7,IF(AND(L3935="LEFTRING",OR(R3935=0,R3935=1,R3935=2)),[1]装备基础and强化!$W$7,IF(AND(L3935="RIGHTRING",OR(R3935=0,R3935=1,R3935=2)),[1]装备基础and强化!$X$7,IF(AND(L3935="NECKLACE",OR(R3935=0,R3935=1,R3935=2)),[1]装备基础and强化!$Y$7,0))))</f>
        <v>0</v>
      </c>
      <c r="AN3935" s="43">
        <f>IF(AND(L3935="WEAPON",OR(R3935=3,R3935=4)),[1]装备基础and强化!$V$11,IF(AND(L3935="LEFTRING",OR(R3935=3,R3935=4)),[1]装备基础and强化!$W$11,IF(AND(L3935="RIGHTRING",OR(R3935=3,R3935=4)),[1]装备基础and强化!$X$11,IF(AND(L3935="NECKLACE",OR(R3935=3,R3935=4)),[1]装备基础and强化!$Y$11,0))))</f>
        <v>0</v>
      </c>
      <c r="AO3935" s="43">
        <f>IF(AND(L3935="BELT",T3935=1),[1]装备基础and强化!$AA$7,IF(AND(L3935="PANTS",T3935=1),[1]装备基础and强化!$AB$7,IF(AND(L3935="SHOES",T3935=1),[1]装备基础and强化!$AC$7,IF(AND(L3935="CLOTHES",T3935=1),[1]装备基础and强化!$AD$7,0))))</f>
        <v>0</v>
      </c>
      <c r="AP3935" s="43" t="e">
        <f>IF(AND(L3935="BELT",T3935=2),[1]装备基础and强化!$AF$7,IF(AND(L3935="PANTS",T3935=2),[1]装备基础and强化!$AG$7,IF(AND(L3935="SHOES",T3935=2),[1]装备基础and强化!$AH$7,IF(AND(L3935="CLOTHES",T3935=2),[1]装备基础and强化!$AI$7,0))))</f>
        <v>#REF!</v>
      </c>
      <c r="AQ3935" s="43">
        <f>IF(L3935="HAT",[1]装备基础and强化!$AK$7,IF(L3935="JADE",[1]装备基础and强化!$AK$7,0))</f>
        <v>0</v>
      </c>
      <c r="AR3935" s="43" t="e">
        <f t="shared" si="62"/>
        <v>#REF!</v>
      </c>
    </row>
    <row r="3936" spans="1:44" x14ac:dyDescent="0.15">
      <c r="A3936" s="43"/>
      <c r="B3936" s="5" t="s">
        <v>13526</v>
      </c>
      <c r="C3936" s="12">
        <v>23932</v>
      </c>
      <c r="D3936" s="5" t="s">
        <v>13527</v>
      </c>
      <c r="E3936" s="44" t="s">
        <v>25567</v>
      </c>
      <c r="F3936" s="4" t="s">
        <v>13528</v>
      </c>
      <c r="G3936" s="4" t="s">
        <v>13529</v>
      </c>
      <c r="H3936" s="44"/>
      <c r="I3936" s="4" t="s">
        <v>700</v>
      </c>
      <c r="J3936" s="6" t="s">
        <v>700</v>
      </c>
      <c r="K3936" s="45">
        <v>1</v>
      </c>
      <c r="L3936" s="4" t="s">
        <v>714</v>
      </c>
      <c r="M3936" s="104" t="s">
        <v>19422</v>
      </c>
      <c r="N3936" s="45">
        <v>2110100</v>
      </c>
      <c r="O3936" s="4" t="s">
        <v>4205</v>
      </c>
      <c r="P3936" s="4" t="s">
        <v>5936</v>
      </c>
      <c r="Q3936" s="4">
        <v>120</v>
      </c>
      <c r="R3936" s="4">
        <v>4</v>
      </c>
      <c r="S3936" s="4" t="s">
        <v>11127</v>
      </c>
      <c r="T3936" s="4">
        <v>2</v>
      </c>
      <c r="U3936" s="4">
        <v>1</v>
      </c>
      <c r="W3936" s="4" t="s">
        <v>13307</v>
      </c>
      <c r="X3936" s="4" t="s">
        <v>13308</v>
      </c>
      <c r="Y3936" s="45">
        <v>0</v>
      </c>
      <c r="Z3936" s="4" t="s">
        <v>13309</v>
      </c>
      <c r="AA3936" s="4">
        <v>1</v>
      </c>
      <c r="AB3936" s="4">
        <v>100</v>
      </c>
      <c r="AC3936" s="4">
        <v>1</v>
      </c>
      <c r="AD3936" s="4">
        <v>1</v>
      </c>
      <c r="AE3936" s="45" t="s">
        <v>16461</v>
      </c>
      <c r="AF3936" s="45" t="s">
        <v>16457</v>
      </c>
      <c r="AG3936" s="45" t="s">
        <v>16459</v>
      </c>
      <c r="AH3936" s="45" t="s">
        <v>16453</v>
      </c>
      <c r="AI3936" s="45" t="s">
        <v>16455</v>
      </c>
      <c r="AJ3936" s="63" t="s">
        <v>20431</v>
      </c>
      <c r="AK3936" s="63" t="s">
        <v>20430</v>
      </c>
      <c r="AL3936" s="45">
        <v>0</v>
      </c>
      <c r="AM3936" s="43">
        <f>IF(AND(L3936="WEAPON",OR(R3936=0,R3936=1,R3936=2)),[1]装备基础and强化!$V$7,IF(AND(L3936="LEFTRING",OR(R3936=0,R3936=1,R3936=2)),[1]装备基础and强化!$W$7,IF(AND(L3936="RIGHTRING",OR(R3936=0,R3936=1,R3936=2)),[1]装备基础and强化!$X$7,IF(AND(L3936="NECKLACE",OR(R3936=0,R3936=1,R3936=2)),[1]装备基础and强化!$Y$7,0))))</f>
        <v>0</v>
      </c>
      <c r="AN3936" s="43">
        <f>IF(AND(L3936="WEAPON",OR(R3936=3,R3936=4)),[1]装备基础and强化!$V$11,IF(AND(L3936="LEFTRING",OR(R3936=3,R3936=4)),[1]装备基础and强化!$W$11,IF(AND(L3936="RIGHTRING",OR(R3936=3,R3936=4)),[1]装备基础and强化!$X$11,IF(AND(L3936="NECKLACE",OR(R3936=3,R3936=4)),[1]装备基础and强化!$Y$11,0))))</f>
        <v>0</v>
      </c>
      <c r="AO3936" s="43">
        <f>IF(AND(L3936="BELT",T3936=1),[1]装备基础and强化!$AA$7,IF(AND(L3936="PANTS",T3936=1),[1]装备基础and强化!$AB$7,IF(AND(L3936="SHOES",T3936=1),[1]装备基础and强化!$AC$7,IF(AND(L3936="CLOTHES",T3936=1),[1]装备基础and强化!$AD$7,0))))</f>
        <v>0</v>
      </c>
      <c r="AP3936" s="43" t="e">
        <f>IF(AND(L3936="BELT",T3936=2),[1]装备基础and强化!$AF$7,IF(AND(L3936="PANTS",T3936=2),[1]装备基础and强化!$AG$7,IF(AND(L3936="SHOES",T3936=2),[1]装备基础and强化!$AH$7,IF(AND(L3936="CLOTHES",T3936=2),[1]装备基础and强化!$AI$7,0))))</f>
        <v>#REF!</v>
      </c>
      <c r="AQ3936" s="43">
        <f>IF(L3936="HAT",[1]装备基础and强化!$AK$7,IF(L3936="JADE",[1]装备基础and强化!$AK$7,0))</f>
        <v>0</v>
      </c>
      <c r="AR3936" s="43" t="e">
        <f t="shared" si="62"/>
        <v>#REF!</v>
      </c>
    </row>
    <row r="3937" spans="1:44" x14ac:dyDescent="0.15">
      <c r="A3937" s="43"/>
      <c r="B3937" s="5" t="s">
        <v>13530</v>
      </c>
      <c r="C3937" s="12">
        <v>23933</v>
      </c>
      <c r="D3937" s="5" t="s">
        <v>13527</v>
      </c>
      <c r="E3937" s="44" t="s">
        <v>25568</v>
      </c>
      <c r="F3937" s="4" t="s">
        <v>13531</v>
      </c>
      <c r="G3937" s="4" t="s">
        <v>13532</v>
      </c>
      <c r="H3937" s="44"/>
      <c r="I3937" s="4" t="s">
        <v>700</v>
      </c>
      <c r="J3937" s="6" t="s">
        <v>700</v>
      </c>
      <c r="K3937" s="45">
        <v>1</v>
      </c>
      <c r="L3937" s="4" t="s">
        <v>714</v>
      </c>
      <c r="M3937" s="104" t="s">
        <v>19423</v>
      </c>
      <c r="N3937" s="45">
        <v>2110200</v>
      </c>
      <c r="O3937" s="4" t="s">
        <v>14692</v>
      </c>
      <c r="P3937" s="4" t="s">
        <v>5936</v>
      </c>
      <c r="Q3937" s="4">
        <v>120</v>
      </c>
      <c r="R3937" s="4">
        <v>4</v>
      </c>
      <c r="S3937" s="4" t="s">
        <v>11127</v>
      </c>
      <c r="T3937" s="4">
        <v>2</v>
      </c>
      <c r="U3937" s="4">
        <v>2</v>
      </c>
      <c r="W3937" s="4" t="s">
        <v>13307</v>
      </c>
      <c r="X3937" s="4" t="s">
        <v>13308</v>
      </c>
      <c r="Y3937" s="45">
        <v>0</v>
      </c>
      <c r="Z3937" s="4" t="s">
        <v>13309</v>
      </c>
      <c r="AA3937" s="4">
        <v>1</v>
      </c>
      <c r="AB3937" s="4">
        <v>100</v>
      </c>
      <c r="AC3937" s="4">
        <v>1</v>
      </c>
      <c r="AD3937" s="4">
        <v>1</v>
      </c>
      <c r="AE3937" s="45" t="s">
        <v>16461</v>
      </c>
      <c r="AF3937" s="45" t="s">
        <v>16457</v>
      </c>
      <c r="AG3937" s="45" t="s">
        <v>16459</v>
      </c>
      <c r="AH3937" s="45" t="s">
        <v>16453</v>
      </c>
      <c r="AI3937" s="45" t="s">
        <v>16455</v>
      </c>
      <c r="AJ3937" s="63" t="s">
        <v>20431</v>
      </c>
      <c r="AK3937" s="63" t="s">
        <v>20430</v>
      </c>
      <c r="AL3937" s="4">
        <v>0</v>
      </c>
      <c r="AM3937" s="43">
        <f>IF(AND(L3937="WEAPON",OR(R3937=0,R3937=1,R3937=2)),[1]装备基础and强化!$V$7,IF(AND(L3937="LEFTRING",OR(R3937=0,R3937=1,R3937=2)),[1]装备基础and强化!$W$7,IF(AND(L3937="RIGHTRING",OR(R3937=0,R3937=1,R3937=2)),[1]装备基础and强化!$X$7,IF(AND(L3937="NECKLACE",OR(R3937=0,R3937=1,R3937=2)),[1]装备基础and强化!$Y$7,0))))</f>
        <v>0</v>
      </c>
      <c r="AN3937" s="43">
        <f>IF(AND(L3937="WEAPON",OR(R3937=3,R3937=4)),[1]装备基础and强化!$V$11,IF(AND(L3937="LEFTRING",OR(R3937=3,R3937=4)),[1]装备基础and强化!$W$11,IF(AND(L3937="RIGHTRING",OR(R3937=3,R3937=4)),[1]装备基础and强化!$X$11,IF(AND(L3937="NECKLACE",OR(R3937=3,R3937=4)),[1]装备基础and强化!$Y$11,0))))</f>
        <v>0</v>
      </c>
      <c r="AO3937" s="43">
        <f>IF(AND(L3937="BELT",T3937=1),[1]装备基础and强化!$AA$7,IF(AND(L3937="PANTS",T3937=1),[1]装备基础and强化!$AB$7,IF(AND(L3937="SHOES",T3937=1),[1]装备基础and强化!$AC$7,IF(AND(L3937="CLOTHES",T3937=1),[1]装备基础and强化!$AD$7,0))))</f>
        <v>0</v>
      </c>
      <c r="AP3937" s="43" t="e">
        <f>IF(AND(L3937="BELT",T3937=2),[1]装备基础and强化!$AF$7,IF(AND(L3937="PANTS",T3937=2),[1]装备基础and强化!$AG$7,IF(AND(L3937="SHOES",T3937=2),[1]装备基础and强化!$AH$7,IF(AND(L3937="CLOTHES",T3937=2),[1]装备基础and强化!$AI$7,0))))</f>
        <v>#REF!</v>
      </c>
      <c r="AQ3937" s="43">
        <f>IF(L3937="HAT",[1]装备基础and强化!$AK$7,IF(L3937="JADE",[1]装备基础and强化!$AK$7,0))</f>
        <v>0</v>
      </c>
      <c r="AR3937" s="43" t="e">
        <f t="shared" si="62"/>
        <v>#REF!</v>
      </c>
    </row>
    <row r="3938" spans="1:44" x14ac:dyDescent="0.15">
      <c r="A3938" s="43"/>
      <c r="B3938" s="5" t="s">
        <v>13533</v>
      </c>
      <c r="C3938" s="12">
        <v>23934</v>
      </c>
      <c r="D3938" s="5" t="s">
        <v>13527</v>
      </c>
      <c r="E3938" s="44" t="s">
        <v>25569</v>
      </c>
      <c r="F3938" s="4" t="s">
        <v>13534</v>
      </c>
      <c r="G3938" s="4" t="s">
        <v>13535</v>
      </c>
      <c r="H3938" s="44"/>
      <c r="I3938" s="4" t="s">
        <v>700</v>
      </c>
      <c r="J3938" s="6" t="s">
        <v>700</v>
      </c>
      <c r="K3938" s="45">
        <v>1</v>
      </c>
      <c r="L3938" s="4" t="s">
        <v>714</v>
      </c>
      <c r="M3938" s="104" t="s">
        <v>19424</v>
      </c>
      <c r="N3938" s="45">
        <v>2110300</v>
      </c>
      <c r="O3938" s="4" t="s">
        <v>14665</v>
      </c>
      <c r="P3938" s="4" t="s">
        <v>5936</v>
      </c>
      <c r="Q3938" s="4">
        <v>120</v>
      </c>
      <c r="R3938" s="4">
        <v>4</v>
      </c>
      <c r="S3938" s="4" t="s">
        <v>11127</v>
      </c>
      <c r="T3938" s="4">
        <v>2</v>
      </c>
      <c r="U3938" s="4">
        <v>3</v>
      </c>
      <c r="W3938" s="4" t="s">
        <v>13307</v>
      </c>
      <c r="X3938" s="4" t="s">
        <v>13308</v>
      </c>
      <c r="Y3938" s="45">
        <v>0</v>
      </c>
      <c r="Z3938" s="4" t="s">
        <v>13309</v>
      </c>
      <c r="AA3938" s="4">
        <v>1</v>
      </c>
      <c r="AB3938" s="4">
        <v>100</v>
      </c>
      <c r="AC3938" s="4">
        <v>1</v>
      </c>
      <c r="AD3938" s="4">
        <v>1</v>
      </c>
      <c r="AE3938" s="45" t="s">
        <v>16461</v>
      </c>
      <c r="AF3938" s="45" t="s">
        <v>16457</v>
      </c>
      <c r="AG3938" s="45" t="s">
        <v>16459</v>
      </c>
      <c r="AH3938" s="45" t="s">
        <v>16453</v>
      </c>
      <c r="AI3938" s="45" t="s">
        <v>16455</v>
      </c>
      <c r="AJ3938" s="63" t="s">
        <v>20431</v>
      </c>
      <c r="AK3938" s="63" t="s">
        <v>20430</v>
      </c>
      <c r="AL3938" s="45">
        <v>0</v>
      </c>
      <c r="AM3938" s="43">
        <f>IF(AND(L3938="WEAPON",OR(R3938=0,R3938=1,R3938=2)),[1]装备基础and强化!$V$7,IF(AND(L3938="LEFTRING",OR(R3938=0,R3938=1,R3938=2)),[1]装备基础and强化!$W$7,IF(AND(L3938="RIGHTRING",OR(R3938=0,R3938=1,R3938=2)),[1]装备基础and强化!$X$7,IF(AND(L3938="NECKLACE",OR(R3938=0,R3938=1,R3938=2)),[1]装备基础and强化!$Y$7,0))))</f>
        <v>0</v>
      </c>
      <c r="AN3938" s="43">
        <f>IF(AND(L3938="WEAPON",OR(R3938=3,R3938=4)),[1]装备基础and强化!$V$11,IF(AND(L3938="LEFTRING",OR(R3938=3,R3938=4)),[1]装备基础and强化!$W$11,IF(AND(L3938="RIGHTRING",OR(R3938=3,R3938=4)),[1]装备基础and强化!$X$11,IF(AND(L3938="NECKLACE",OR(R3938=3,R3938=4)),[1]装备基础and强化!$Y$11,0))))</f>
        <v>0</v>
      </c>
      <c r="AO3938" s="43">
        <f>IF(AND(L3938="BELT",T3938=1),[1]装备基础and强化!$AA$7,IF(AND(L3938="PANTS",T3938=1),[1]装备基础and强化!$AB$7,IF(AND(L3938="SHOES",T3938=1),[1]装备基础and强化!$AC$7,IF(AND(L3938="CLOTHES",T3938=1),[1]装备基础and强化!$AD$7,0))))</f>
        <v>0</v>
      </c>
      <c r="AP3938" s="43" t="e">
        <f>IF(AND(L3938="BELT",T3938=2),[1]装备基础and强化!$AF$7,IF(AND(L3938="PANTS",T3938=2),[1]装备基础and强化!$AG$7,IF(AND(L3938="SHOES",T3938=2),[1]装备基础and强化!$AH$7,IF(AND(L3938="CLOTHES",T3938=2),[1]装备基础and强化!$AI$7,0))))</f>
        <v>#REF!</v>
      </c>
      <c r="AQ3938" s="43">
        <f>IF(L3938="HAT",[1]装备基础and强化!$AK$7,IF(L3938="JADE",[1]装备基础and强化!$AK$7,0))</f>
        <v>0</v>
      </c>
      <c r="AR3938" s="43" t="e">
        <f t="shared" si="62"/>
        <v>#REF!</v>
      </c>
    </row>
    <row r="3939" spans="1:44" x14ac:dyDescent="0.15">
      <c r="A3939" s="43"/>
      <c r="B3939" s="5" t="s">
        <v>13536</v>
      </c>
      <c r="C3939" s="12">
        <v>23935</v>
      </c>
      <c r="D3939" s="5" t="s">
        <v>13527</v>
      </c>
      <c r="E3939" s="44" t="s">
        <v>25570</v>
      </c>
      <c r="F3939" s="4" t="s">
        <v>13537</v>
      </c>
      <c r="G3939" s="4" t="s">
        <v>13538</v>
      </c>
      <c r="H3939" s="44"/>
      <c r="I3939" s="4" t="s">
        <v>700</v>
      </c>
      <c r="J3939" s="6" t="s">
        <v>700</v>
      </c>
      <c r="K3939" s="45">
        <v>1</v>
      </c>
      <c r="L3939" s="4" t="s">
        <v>714</v>
      </c>
      <c r="M3939" s="104" t="s">
        <v>19425</v>
      </c>
      <c r="N3939" s="45">
        <v>2110400</v>
      </c>
      <c r="O3939" s="4" t="s">
        <v>14700</v>
      </c>
      <c r="P3939" s="4" t="s">
        <v>5936</v>
      </c>
      <c r="Q3939" s="4">
        <v>120</v>
      </c>
      <c r="R3939" s="4">
        <v>4</v>
      </c>
      <c r="S3939" s="4" t="s">
        <v>11127</v>
      </c>
      <c r="T3939" s="4">
        <v>2</v>
      </c>
      <c r="U3939" s="4">
        <v>4</v>
      </c>
      <c r="W3939" s="4" t="s">
        <v>13307</v>
      </c>
      <c r="X3939" s="4" t="s">
        <v>13308</v>
      </c>
      <c r="Y3939" s="45">
        <v>0</v>
      </c>
      <c r="Z3939" s="4" t="s">
        <v>13309</v>
      </c>
      <c r="AA3939" s="4">
        <v>1</v>
      </c>
      <c r="AB3939" s="4">
        <v>100</v>
      </c>
      <c r="AC3939" s="4">
        <v>1</v>
      </c>
      <c r="AD3939" s="4">
        <v>1</v>
      </c>
      <c r="AE3939" s="45" t="s">
        <v>16461</v>
      </c>
      <c r="AF3939" s="45" t="s">
        <v>16457</v>
      </c>
      <c r="AG3939" s="45" t="s">
        <v>16459</v>
      </c>
      <c r="AH3939" s="45" t="s">
        <v>16453</v>
      </c>
      <c r="AI3939" s="45" t="s">
        <v>16455</v>
      </c>
      <c r="AJ3939" s="63" t="s">
        <v>20431</v>
      </c>
      <c r="AK3939" s="63" t="s">
        <v>20430</v>
      </c>
      <c r="AL3939" s="4">
        <v>0</v>
      </c>
      <c r="AM3939" s="43">
        <f>IF(AND(L3939="WEAPON",OR(R3939=0,R3939=1,R3939=2)),[1]装备基础and强化!$V$7,IF(AND(L3939="LEFTRING",OR(R3939=0,R3939=1,R3939=2)),[1]装备基础and强化!$W$7,IF(AND(L3939="RIGHTRING",OR(R3939=0,R3939=1,R3939=2)),[1]装备基础and强化!$X$7,IF(AND(L3939="NECKLACE",OR(R3939=0,R3939=1,R3939=2)),[1]装备基础and强化!$Y$7,0))))</f>
        <v>0</v>
      </c>
      <c r="AN3939" s="43">
        <f>IF(AND(L3939="WEAPON",OR(R3939=3,R3939=4)),[1]装备基础and强化!$V$11,IF(AND(L3939="LEFTRING",OR(R3939=3,R3939=4)),[1]装备基础and强化!$W$11,IF(AND(L3939="RIGHTRING",OR(R3939=3,R3939=4)),[1]装备基础and强化!$X$11,IF(AND(L3939="NECKLACE",OR(R3939=3,R3939=4)),[1]装备基础and强化!$Y$11,0))))</f>
        <v>0</v>
      </c>
      <c r="AO3939" s="43">
        <f>IF(AND(L3939="BELT",T3939=1),[1]装备基础and强化!$AA$7,IF(AND(L3939="PANTS",T3939=1),[1]装备基础and强化!$AB$7,IF(AND(L3939="SHOES",T3939=1),[1]装备基础and强化!$AC$7,IF(AND(L3939="CLOTHES",T3939=1),[1]装备基础and强化!$AD$7,0))))</f>
        <v>0</v>
      </c>
      <c r="AP3939" s="43" t="e">
        <f>IF(AND(L3939="BELT",T3939=2),[1]装备基础and强化!$AF$7,IF(AND(L3939="PANTS",T3939=2),[1]装备基础and强化!$AG$7,IF(AND(L3939="SHOES",T3939=2),[1]装备基础and强化!$AH$7,IF(AND(L3939="CLOTHES",T3939=2),[1]装备基础and强化!$AI$7,0))))</f>
        <v>#REF!</v>
      </c>
      <c r="AQ3939" s="43">
        <f>IF(L3939="HAT",[1]装备基础and强化!$AK$7,IF(L3939="JADE",[1]装备基础and强化!$AK$7,0))</f>
        <v>0</v>
      </c>
      <c r="AR3939" s="43" t="e">
        <f t="shared" si="62"/>
        <v>#REF!</v>
      </c>
    </row>
    <row r="3940" spans="1:44" x14ac:dyDescent="0.15">
      <c r="A3940" s="43"/>
      <c r="B3940" s="5" t="s">
        <v>13539</v>
      </c>
      <c r="C3940" s="12">
        <v>23936</v>
      </c>
      <c r="D3940" s="5" t="s">
        <v>13527</v>
      </c>
      <c r="E3940" s="44" t="s">
        <v>25571</v>
      </c>
      <c r="F3940" s="4" t="s">
        <v>13540</v>
      </c>
      <c r="G3940" s="4" t="s">
        <v>13541</v>
      </c>
      <c r="H3940" s="44"/>
      <c r="I3940" s="4" t="s">
        <v>700</v>
      </c>
      <c r="J3940" s="6" t="s">
        <v>700</v>
      </c>
      <c r="K3940" s="45">
        <v>1</v>
      </c>
      <c r="L3940" s="4" t="s">
        <v>714</v>
      </c>
      <c r="M3940" s="104" t="s">
        <v>19426</v>
      </c>
      <c r="N3940" s="45">
        <v>2110500</v>
      </c>
      <c r="O3940" s="4" t="s">
        <v>4200</v>
      </c>
      <c r="P3940" s="4" t="s">
        <v>5936</v>
      </c>
      <c r="Q3940" s="4">
        <v>120</v>
      </c>
      <c r="R3940" s="4">
        <v>4</v>
      </c>
      <c r="S3940" s="4" t="s">
        <v>11127</v>
      </c>
      <c r="T3940" s="4">
        <v>2</v>
      </c>
      <c r="U3940" s="4">
        <v>5</v>
      </c>
      <c r="W3940" s="4" t="s">
        <v>13307</v>
      </c>
      <c r="X3940" s="4" t="s">
        <v>13308</v>
      </c>
      <c r="Y3940" s="45">
        <v>0</v>
      </c>
      <c r="Z3940" s="4" t="s">
        <v>13309</v>
      </c>
      <c r="AA3940" s="4">
        <v>1</v>
      </c>
      <c r="AB3940" s="4">
        <v>100</v>
      </c>
      <c r="AC3940" s="4">
        <v>1</v>
      </c>
      <c r="AD3940" s="4">
        <v>1</v>
      </c>
      <c r="AE3940" s="45" t="s">
        <v>16461</v>
      </c>
      <c r="AF3940" s="45" t="s">
        <v>16457</v>
      </c>
      <c r="AG3940" s="45" t="s">
        <v>16459</v>
      </c>
      <c r="AH3940" s="45" t="s">
        <v>16453</v>
      </c>
      <c r="AI3940" s="45" t="s">
        <v>16455</v>
      </c>
      <c r="AJ3940" s="63" t="s">
        <v>20431</v>
      </c>
      <c r="AK3940" s="63" t="s">
        <v>20430</v>
      </c>
      <c r="AL3940" s="45">
        <v>0</v>
      </c>
      <c r="AM3940" s="43">
        <f>IF(AND(L3940="WEAPON",OR(R3940=0,R3940=1,R3940=2)),[1]装备基础and强化!$V$7,IF(AND(L3940="LEFTRING",OR(R3940=0,R3940=1,R3940=2)),[1]装备基础and强化!$W$7,IF(AND(L3940="RIGHTRING",OR(R3940=0,R3940=1,R3940=2)),[1]装备基础and强化!$X$7,IF(AND(L3940="NECKLACE",OR(R3940=0,R3940=1,R3940=2)),[1]装备基础and强化!$Y$7,0))))</f>
        <v>0</v>
      </c>
      <c r="AN3940" s="43">
        <f>IF(AND(L3940="WEAPON",OR(R3940=3,R3940=4)),[1]装备基础and强化!$V$11,IF(AND(L3940="LEFTRING",OR(R3940=3,R3940=4)),[1]装备基础and强化!$W$11,IF(AND(L3940="RIGHTRING",OR(R3940=3,R3940=4)),[1]装备基础and强化!$X$11,IF(AND(L3940="NECKLACE",OR(R3940=3,R3940=4)),[1]装备基础and强化!$Y$11,0))))</f>
        <v>0</v>
      </c>
      <c r="AO3940" s="43">
        <f>IF(AND(L3940="BELT",T3940=1),[1]装备基础and强化!$AA$7,IF(AND(L3940="PANTS",T3940=1),[1]装备基础and强化!$AB$7,IF(AND(L3940="SHOES",T3940=1),[1]装备基础and强化!$AC$7,IF(AND(L3940="CLOTHES",T3940=1),[1]装备基础and强化!$AD$7,0))))</f>
        <v>0</v>
      </c>
      <c r="AP3940" s="43" t="e">
        <f>IF(AND(L3940="BELT",T3940=2),[1]装备基础and强化!$AF$7,IF(AND(L3940="PANTS",T3940=2),[1]装备基础and强化!$AG$7,IF(AND(L3940="SHOES",T3940=2),[1]装备基础and强化!$AH$7,IF(AND(L3940="CLOTHES",T3940=2),[1]装备基础and强化!$AI$7,0))))</f>
        <v>#REF!</v>
      </c>
      <c r="AQ3940" s="43">
        <f>IF(L3940="HAT",[1]装备基础and强化!$AK$7,IF(L3940="JADE",[1]装备基础and强化!$AK$7,0))</f>
        <v>0</v>
      </c>
      <c r="AR3940" s="43" t="e">
        <f t="shared" si="62"/>
        <v>#REF!</v>
      </c>
    </row>
    <row r="3941" spans="1:44" x14ac:dyDescent="0.15">
      <c r="A3941" s="43"/>
      <c r="B3941" s="5" t="s">
        <v>13542</v>
      </c>
      <c r="C3941" s="12">
        <v>23937</v>
      </c>
      <c r="D3941" s="5" t="s">
        <v>13527</v>
      </c>
      <c r="E3941" s="44" t="s">
        <v>25572</v>
      </c>
      <c r="F3941" s="4" t="s">
        <v>13543</v>
      </c>
      <c r="G3941" s="4" t="s">
        <v>13544</v>
      </c>
      <c r="H3941" s="44"/>
      <c r="I3941" s="4" t="s">
        <v>700</v>
      </c>
      <c r="J3941" s="6" t="s">
        <v>700</v>
      </c>
      <c r="K3941" s="45">
        <v>1</v>
      </c>
      <c r="L3941" s="4" t="s">
        <v>714</v>
      </c>
      <c r="M3941" s="104" t="s">
        <v>19427</v>
      </c>
      <c r="N3941" s="45">
        <v>2110600</v>
      </c>
      <c r="O3941" s="4" t="s">
        <v>15509</v>
      </c>
      <c r="P3941" s="4" t="s">
        <v>5936</v>
      </c>
      <c r="Q3941" s="4">
        <v>120</v>
      </c>
      <c r="R3941" s="4">
        <v>4</v>
      </c>
      <c r="S3941" s="4" t="s">
        <v>11127</v>
      </c>
      <c r="T3941" s="4">
        <v>2</v>
      </c>
      <c r="U3941" s="4">
        <v>6</v>
      </c>
      <c r="W3941" s="4" t="s">
        <v>13307</v>
      </c>
      <c r="X3941" s="4" t="s">
        <v>13308</v>
      </c>
      <c r="Y3941" s="45">
        <v>0</v>
      </c>
      <c r="Z3941" s="4" t="s">
        <v>13309</v>
      </c>
      <c r="AA3941" s="4">
        <v>1</v>
      </c>
      <c r="AB3941" s="4">
        <v>100</v>
      </c>
      <c r="AC3941" s="4">
        <v>1</v>
      </c>
      <c r="AD3941" s="4">
        <v>1</v>
      </c>
      <c r="AE3941" s="45" t="s">
        <v>16461</v>
      </c>
      <c r="AF3941" s="45" t="s">
        <v>16457</v>
      </c>
      <c r="AG3941" s="45" t="s">
        <v>16459</v>
      </c>
      <c r="AH3941" s="45" t="s">
        <v>16453</v>
      </c>
      <c r="AI3941" s="45" t="s">
        <v>16455</v>
      </c>
      <c r="AJ3941" s="63" t="s">
        <v>20431</v>
      </c>
      <c r="AK3941" s="63" t="s">
        <v>20430</v>
      </c>
      <c r="AL3941" s="4">
        <v>0</v>
      </c>
      <c r="AM3941" s="43">
        <f>IF(AND(L3941="WEAPON",OR(R3941=0,R3941=1,R3941=2)),[1]装备基础and强化!$V$7,IF(AND(L3941="LEFTRING",OR(R3941=0,R3941=1,R3941=2)),[1]装备基础and强化!$W$7,IF(AND(L3941="RIGHTRING",OR(R3941=0,R3941=1,R3941=2)),[1]装备基础and强化!$X$7,IF(AND(L3941="NECKLACE",OR(R3941=0,R3941=1,R3941=2)),[1]装备基础and强化!$Y$7,0))))</f>
        <v>0</v>
      </c>
      <c r="AN3941" s="43">
        <f>IF(AND(L3941="WEAPON",OR(R3941=3,R3941=4)),[1]装备基础and强化!$V$11,IF(AND(L3941="LEFTRING",OR(R3941=3,R3941=4)),[1]装备基础and强化!$W$11,IF(AND(L3941="RIGHTRING",OR(R3941=3,R3941=4)),[1]装备基础and强化!$X$11,IF(AND(L3941="NECKLACE",OR(R3941=3,R3941=4)),[1]装备基础and强化!$Y$11,0))))</f>
        <v>0</v>
      </c>
      <c r="AO3941" s="43">
        <f>IF(AND(L3941="BELT",T3941=1),[1]装备基础and强化!$AA$7,IF(AND(L3941="PANTS",T3941=1),[1]装备基础and强化!$AB$7,IF(AND(L3941="SHOES",T3941=1),[1]装备基础and强化!$AC$7,IF(AND(L3941="CLOTHES",T3941=1),[1]装备基础and强化!$AD$7,0))))</f>
        <v>0</v>
      </c>
      <c r="AP3941" s="43" t="e">
        <f>IF(AND(L3941="BELT",T3941=2),[1]装备基础and强化!$AF$7,IF(AND(L3941="PANTS",T3941=2),[1]装备基础and强化!$AG$7,IF(AND(L3941="SHOES",T3941=2),[1]装备基础and强化!$AH$7,IF(AND(L3941="CLOTHES",T3941=2),[1]装备基础and强化!$AI$7,0))))</f>
        <v>#REF!</v>
      </c>
      <c r="AQ3941" s="43">
        <f>IF(L3941="HAT",[1]装备基础and强化!$AK$7,IF(L3941="JADE",[1]装备基础and强化!$AK$7,0))</f>
        <v>0</v>
      </c>
      <c r="AR3941" s="43" t="e">
        <f t="shared" si="62"/>
        <v>#REF!</v>
      </c>
    </row>
    <row r="3942" spans="1:44" x14ac:dyDescent="0.15">
      <c r="A3942" s="43"/>
      <c r="B3942" s="5" t="s">
        <v>13545</v>
      </c>
      <c r="C3942" s="12">
        <v>23938</v>
      </c>
      <c r="D3942" s="5" t="s">
        <v>13527</v>
      </c>
      <c r="E3942" s="44" t="s">
        <v>25573</v>
      </c>
      <c r="F3942" s="4" t="s">
        <v>13546</v>
      </c>
      <c r="G3942" s="4" t="s">
        <v>13547</v>
      </c>
      <c r="H3942" s="44"/>
      <c r="I3942" s="4" t="s">
        <v>700</v>
      </c>
      <c r="J3942" s="6" t="s">
        <v>700</v>
      </c>
      <c r="K3942" s="45">
        <v>1</v>
      </c>
      <c r="L3942" s="4" t="s">
        <v>714</v>
      </c>
      <c r="M3942" s="104" t="s">
        <v>19428</v>
      </c>
      <c r="N3942" s="45">
        <v>2110700</v>
      </c>
      <c r="O3942" s="4" t="s">
        <v>15510</v>
      </c>
      <c r="P3942" s="4" t="s">
        <v>5936</v>
      </c>
      <c r="Q3942" s="4">
        <v>120</v>
      </c>
      <c r="R3942" s="4">
        <v>4</v>
      </c>
      <c r="S3942" s="4" t="s">
        <v>11127</v>
      </c>
      <c r="T3942" s="4">
        <v>2</v>
      </c>
      <c r="U3942" s="4">
        <v>7</v>
      </c>
      <c r="W3942" s="4" t="s">
        <v>13307</v>
      </c>
      <c r="X3942" s="4" t="s">
        <v>13308</v>
      </c>
      <c r="Y3942" s="45">
        <v>0</v>
      </c>
      <c r="Z3942" s="4" t="s">
        <v>13309</v>
      </c>
      <c r="AA3942" s="4">
        <v>1</v>
      </c>
      <c r="AB3942" s="4">
        <v>100</v>
      </c>
      <c r="AC3942" s="4">
        <v>1</v>
      </c>
      <c r="AD3942" s="4">
        <v>1</v>
      </c>
      <c r="AE3942" s="45" t="s">
        <v>16461</v>
      </c>
      <c r="AF3942" s="45" t="s">
        <v>16457</v>
      </c>
      <c r="AG3942" s="45" t="s">
        <v>16459</v>
      </c>
      <c r="AH3942" s="45" t="s">
        <v>16453</v>
      </c>
      <c r="AI3942" s="45" t="s">
        <v>16455</v>
      </c>
      <c r="AJ3942" s="63" t="s">
        <v>20431</v>
      </c>
      <c r="AK3942" s="63" t="s">
        <v>20430</v>
      </c>
      <c r="AL3942" s="45">
        <v>0</v>
      </c>
      <c r="AM3942" s="43">
        <f>IF(AND(L3942="WEAPON",OR(R3942=0,R3942=1,R3942=2)),[1]装备基础and强化!$V$7,IF(AND(L3942="LEFTRING",OR(R3942=0,R3942=1,R3942=2)),[1]装备基础and强化!$W$7,IF(AND(L3942="RIGHTRING",OR(R3942=0,R3942=1,R3942=2)),[1]装备基础and强化!$X$7,IF(AND(L3942="NECKLACE",OR(R3942=0,R3942=1,R3942=2)),[1]装备基础and强化!$Y$7,0))))</f>
        <v>0</v>
      </c>
      <c r="AN3942" s="43">
        <f>IF(AND(L3942="WEAPON",OR(R3942=3,R3942=4)),[1]装备基础and强化!$V$11,IF(AND(L3942="LEFTRING",OR(R3942=3,R3942=4)),[1]装备基础and强化!$W$11,IF(AND(L3942="RIGHTRING",OR(R3942=3,R3942=4)),[1]装备基础and强化!$X$11,IF(AND(L3942="NECKLACE",OR(R3942=3,R3942=4)),[1]装备基础and强化!$Y$11,0))))</f>
        <v>0</v>
      </c>
      <c r="AO3942" s="43">
        <f>IF(AND(L3942="BELT",T3942=1),[1]装备基础and强化!$AA$7,IF(AND(L3942="PANTS",T3942=1),[1]装备基础and强化!$AB$7,IF(AND(L3942="SHOES",T3942=1),[1]装备基础and强化!$AC$7,IF(AND(L3942="CLOTHES",T3942=1),[1]装备基础and强化!$AD$7,0))))</f>
        <v>0</v>
      </c>
      <c r="AP3942" s="43" t="e">
        <f>IF(AND(L3942="BELT",T3942=2),[1]装备基础and强化!$AF$7,IF(AND(L3942="PANTS",T3942=2),[1]装备基础and强化!$AG$7,IF(AND(L3942="SHOES",T3942=2),[1]装备基础and强化!$AH$7,IF(AND(L3942="CLOTHES",T3942=2),[1]装备基础and强化!$AI$7,0))))</f>
        <v>#REF!</v>
      </c>
      <c r="AQ3942" s="43">
        <f>IF(L3942="HAT",[1]装备基础and强化!$AK$7,IF(L3942="JADE",[1]装备基础and强化!$AK$7,0))</f>
        <v>0</v>
      </c>
      <c r="AR3942" s="43" t="e">
        <f t="shared" si="62"/>
        <v>#REF!</v>
      </c>
    </row>
    <row r="3943" spans="1:44" x14ac:dyDescent="0.15">
      <c r="A3943" s="43"/>
      <c r="B3943" s="5" t="s">
        <v>13548</v>
      </c>
      <c r="C3943" s="12">
        <v>23939</v>
      </c>
      <c r="D3943" s="5" t="s">
        <v>13527</v>
      </c>
      <c r="E3943" s="44" t="s">
        <v>25574</v>
      </c>
      <c r="F3943" s="4" t="s">
        <v>13549</v>
      </c>
      <c r="G3943" s="4" t="s">
        <v>13550</v>
      </c>
      <c r="H3943" s="44"/>
      <c r="I3943" s="4" t="s">
        <v>700</v>
      </c>
      <c r="J3943" s="6" t="s">
        <v>700</v>
      </c>
      <c r="K3943" s="45">
        <v>1</v>
      </c>
      <c r="L3943" s="4" t="s">
        <v>714</v>
      </c>
      <c r="M3943" s="104" t="s">
        <v>19429</v>
      </c>
      <c r="N3943" s="45">
        <v>2110800</v>
      </c>
      <c r="O3943" s="4" t="s">
        <v>6574</v>
      </c>
      <c r="P3943" s="4" t="s">
        <v>5936</v>
      </c>
      <c r="Q3943" s="4">
        <v>120</v>
      </c>
      <c r="R3943" s="4">
        <v>4</v>
      </c>
      <c r="S3943" s="4" t="s">
        <v>11127</v>
      </c>
      <c r="T3943" s="4">
        <v>2</v>
      </c>
      <c r="U3943" s="4">
        <v>8</v>
      </c>
      <c r="W3943" s="4" t="s">
        <v>13307</v>
      </c>
      <c r="X3943" s="4" t="s">
        <v>13308</v>
      </c>
      <c r="Y3943" s="45">
        <v>0</v>
      </c>
      <c r="Z3943" s="4" t="s">
        <v>13309</v>
      </c>
      <c r="AA3943" s="4">
        <v>1</v>
      </c>
      <c r="AB3943" s="4">
        <v>100</v>
      </c>
      <c r="AC3943" s="4">
        <v>1</v>
      </c>
      <c r="AD3943" s="4">
        <v>1</v>
      </c>
      <c r="AE3943" s="45" t="s">
        <v>16461</v>
      </c>
      <c r="AF3943" s="45" t="s">
        <v>16457</v>
      </c>
      <c r="AG3943" s="45" t="s">
        <v>16459</v>
      </c>
      <c r="AH3943" s="45" t="s">
        <v>16453</v>
      </c>
      <c r="AI3943" s="45" t="s">
        <v>16455</v>
      </c>
      <c r="AJ3943" s="63" t="s">
        <v>20431</v>
      </c>
      <c r="AK3943" s="63" t="s">
        <v>20430</v>
      </c>
      <c r="AL3943" s="4">
        <v>0</v>
      </c>
      <c r="AM3943" s="43">
        <f>IF(AND(L3943="WEAPON",OR(R3943=0,R3943=1,R3943=2)),[1]装备基础and强化!$V$7,IF(AND(L3943="LEFTRING",OR(R3943=0,R3943=1,R3943=2)),[1]装备基础and强化!$W$7,IF(AND(L3943="RIGHTRING",OR(R3943=0,R3943=1,R3943=2)),[1]装备基础and强化!$X$7,IF(AND(L3943="NECKLACE",OR(R3943=0,R3943=1,R3943=2)),[1]装备基础and强化!$Y$7,0))))</f>
        <v>0</v>
      </c>
      <c r="AN3943" s="43">
        <f>IF(AND(L3943="WEAPON",OR(R3943=3,R3943=4)),[1]装备基础and强化!$V$11,IF(AND(L3943="LEFTRING",OR(R3943=3,R3943=4)),[1]装备基础and强化!$W$11,IF(AND(L3943="RIGHTRING",OR(R3943=3,R3943=4)),[1]装备基础and强化!$X$11,IF(AND(L3943="NECKLACE",OR(R3943=3,R3943=4)),[1]装备基础and强化!$Y$11,0))))</f>
        <v>0</v>
      </c>
      <c r="AO3943" s="43">
        <f>IF(AND(L3943="BELT",T3943=1),[1]装备基础and强化!$AA$7,IF(AND(L3943="PANTS",T3943=1),[1]装备基础and强化!$AB$7,IF(AND(L3943="SHOES",T3943=1),[1]装备基础and强化!$AC$7,IF(AND(L3943="CLOTHES",T3943=1),[1]装备基础and强化!$AD$7,0))))</f>
        <v>0</v>
      </c>
      <c r="AP3943" s="43" t="e">
        <f>IF(AND(L3943="BELT",T3943=2),[1]装备基础and强化!$AF$7,IF(AND(L3943="PANTS",T3943=2),[1]装备基础and强化!$AG$7,IF(AND(L3943="SHOES",T3943=2),[1]装备基础and强化!$AH$7,IF(AND(L3943="CLOTHES",T3943=2),[1]装备基础and强化!$AI$7,0))))</f>
        <v>#REF!</v>
      </c>
      <c r="AQ3943" s="43">
        <f>IF(L3943="HAT",[1]装备基础and强化!$AK$7,IF(L3943="JADE",[1]装备基础and强化!$AK$7,0))</f>
        <v>0</v>
      </c>
      <c r="AR3943" s="43" t="e">
        <f t="shared" si="62"/>
        <v>#REF!</v>
      </c>
    </row>
    <row r="3944" spans="1:44" x14ac:dyDescent="0.15">
      <c r="A3944" s="43"/>
      <c r="B3944" s="5" t="s">
        <v>13551</v>
      </c>
      <c r="C3944" s="12">
        <v>23940</v>
      </c>
      <c r="D3944" s="5" t="s">
        <v>13552</v>
      </c>
      <c r="E3944" s="44" t="s">
        <v>25575</v>
      </c>
      <c r="F3944" s="4" t="s">
        <v>13553</v>
      </c>
      <c r="G3944" s="4" t="s">
        <v>13554</v>
      </c>
      <c r="H3944" s="44"/>
      <c r="I3944" s="4" t="s">
        <v>700</v>
      </c>
      <c r="J3944" s="6" t="s">
        <v>700</v>
      </c>
      <c r="K3944" s="45">
        <v>1</v>
      </c>
      <c r="L3944" s="4" t="s">
        <v>714</v>
      </c>
      <c r="M3944" s="104" t="s">
        <v>19430</v>
      </c>
      <c r="N3944" s="45">
        <v>2140100</v>
      </c>
      <c r="O3944" s="4" t="s">
        <v>3388</v>
      </c>
      <c r="P3944" s="4" t="s">
        <v>5936</v>
      </c>
      <c r="Q3944" s="4">
        <v>150</v>
      </c>
      <c r="R3944" s="4">
        <v>4</v>
      </c>
      <c r="S3944" s="4" t="s">
        <v>11157</v>
      </c>
      <c r="T3944" s="4">
        <v>2</v>
      </c>
      <c r="U3944" s="4">
        <v>1</v>
      </c>
      <c r="W3944" s="4" t="s">
        <v>13337</v>
      </c>
      <c r="X3944" s="4" t="s">
        <v>13338</v>
      </c>
      <c r="Y3944" s="45">
        <v>0</v>
      </c>
      <c r="Z3944" s="4" t="s">
        <v>13339</v>
      </c>
      <c r="AA3944" s="4">
        <v>1</v>
      </c>
      <c r="AB3944" s="4">
        <v>100</v>
      </c>
      <c r="AC3944" s="4">
        <v>1</v>
      </c>
      <c r="AD3944" s="4">
        <v>1</v>
      </c>
      <c r="AE3944" s="45" t="s">
        <v>16461</v>
      </c>
      <c r="AF3944" s="45" t="s">
        <v>16457</v>
      </c>
      <c r="AG3944" s="45" t="s">
        <v>16459</v>
      </c>
      <c r="AH3944" s="45" t="s">
        <v>16453</v>
      </c>
      <c r="AI3944" s="45" t="s">
        <v>16455</v>
      </c>
      <c r="AJ3944" s="63" t="s">
        <v>20431</v>
      </c>
      <c r="AK3944" s="63" t="s">
        <v>20430</v>
      </c>
      <c r="AL3944" s="45">
        <v>0</v>
      </c>
      <c r="AM3944" s="43">
        <f>IF(AND(L3944="WEAPON",OR(R3944=0,R3944=1,R3944=2)),[1]装备基础and强化!$V$7,IF(AND(L3944="LEFTRING",OR(R3944=0,R3944=1,R3944=2)),[1]装备基础and强化!$W$7,IF(AND(L3944="RIGHTRING",OR(R3944=0,R3944=1,R3944=2)),[1]装备基础and强化!$X$7,IF(AND(L3944="NECKLACE",OR(R3944=0,R3944=1,R3944=2)),[1]装备基础and强化!$Y$7,0))))</f>
        <v>0</v>
      </c>
      <c r="AN3944" s="43">
        <f>IF(AND(L3944="WEAPON",OR(R3944=3,R3944=4)),[1]装备基础and强化!$V$11,IF(AND(L3944="LEFTRING",OR(R3944=3,R3944=4)),[1]装备基础and强化!$W$11,IF(AND(L3944="RIGHTRING",OR(R3944=3,R3944=4)),[1]装备基础and强化!$X$11,IF(AND(L3944="NECKLACE",OR(R3944=3,R3944=4)),[1]装备基础and强化!$Y$11,0))))</f>
        <v>0</v>
      </c>
      <c r="AO3944" s="43">
        <f>IF(AND(L3944="BELT",T3944=1),[1]装备基础and强化!$AA$7,IF(AND(L3944="PANTS",T3944=1),[1]装备基础and强化!$AB$7,IF(AND(L3944="SHOES",T3944=1),[1]装备基础and强化!$AC$7,IF(AND(L3944="CLOTHES",T3944=1),[1]装备基础and强化!$AD$7,0))))</f>
        <v>0</v>
      </c>
      <c r="AP3944" s="43" t="e">
        <f>IF(AND(L3944="BELT",T3944=2),[1]装备基础and强化!$AF$7,IF(AND(L3944="PANTS",T3944=2),[1]装备基础and强化!$AG$7,IF(AND(L3944="SHOES",T3944=2),[1]装备基础and强化!$AH$7,IF(AND(L3944="CLOTHES",T3944=2),[1]装备基础and强化!$AI$7,0))))</f>
        <v>#REF!</v>
      </c>
      <c r="AQ3944" s="43">
        <f>IF(L3944="HAT",[1]装备基础and强化!$AK$7,IF(L3944="JADE",[1]装备基础and强化!$AK$7,0))</f>
        <v>0</v>
      </c>
      <c r="AR3944" s="43" t="e">
        <f t="shared" si="62"/>
        <v>#REF!</v>
      </c>
    </row>
    <row r="3945" spans="1:44" x14ac:dyDescent="0.15">
      <c r="A3945" s="43"/>
      <c r="B3945" s="5" t="s">
        <v>13555</v>
      </c>
      <c r="C3945" s="12">
        <v>23941</v>
      </c>
      <c r="D3945" s="5" t="s">
        <v>13552</v>
      </c>
      <c r="E3945" s="44" t="s">
        <v>25576</v>
      </c>
      <c r="F3945" s="4" t="s">
        <v>13556</v>
      </c>
      <c r="G3945" s="4" t="s">
        <v>13557</v>
      </c>
      <c r="H3945" s="44"/>
      <c r="I3945" s="4" t="s">
        <v>700</v>
      </c>
      <c r="J3945" s="6" t="s">
        <v>700</v>
      </c>
      <c r="K3945" s="45">
        <v>1</v>
      </c>
      <c r="L3945" s="4" t="s">
        <v>714</v>
      </c>
      <c r="M3945" s="104" t="s">
        <v>19431</v>
      </c>
      <c r="N3945" s="45">
        <v>2140200</v>
      </c>
      <c r="O3945" s="4" t="s">
        <v>4170</v>
      </c>
      <c r="P3945" s="4" t="s">
        <v>5936</v>
      </c>
      <c r="Q3945" s="4">
        <v>150</v>
      </c>
      <c r="R3945" s="4">
        <v>4</v>
      </c>
      <c r="S3945" s="4" t="s">
        <v>11157</v>
      </c>
      <c r="T3945" s="4">
        <v>2</v>
      </c>
      <c r="U3945" s="4">
        <v>2</v>
      </c>
      <c r="W3945" s="4" t="s">
        <v>13337</v>
      </c>
      <c r="X3945" s="4" t="s">
        <v>13338</v>
      </c>
      <c r="Y3945" s="45">
        <v>0</v>
      </c>
      <c r="Z3945" s="4" t="s">
        <v>13339</v>
      </c>
      <c r="AA3945" s="4">
        <v>1</v>
      </c>
      <c r="AB3945" s="4">
        <v>100</v>
      </c>
      <c r="AC3945" s="4">
        <v>1</v>
      </c>
      <c r="AD3945" s="4">
        <v>1</v>
      </c>
      <c r="AE3945" s="45" t="s">
        <v>16461</v>
      </c>
      <c r="AF3945" s="45" t="s">
        <v>16457</v>
      </c>
      <c r="AG3945" s="45" t="s">
        <v>16459</v>
      </c>
      <c r="AH3945" s="45" t="s">
        <v>16453</v>
      </c>
      <c r="AI3945" s="45" t="s">
        <v>16455</v>
      </c>
      <c r="AJ3945" s="63" t="s">
        <v>20431</v>
      </c>
      <c r="AK3945" s="63" t="s">
        <v>20430</v>
      </c>
      <c r="AL3945" s="4">
        <v>0</v>
      </c>
      <c r="AM3945" s="43">
        <f>IF(AND(L3945="WEAPON",OR(R3945=0,R3945=1,R3945=2)),[1]装备基础and强化!$V$7,IF(AND(L3945="LEFTRING",OR(R3945=0,R3945=1,R3945=2)),[1]装备基础and强化!$W$7,IF(AND(L3945="RIGHTRING",OR(R3945=0,R3945=1,R3945=2)),[1]装备基础and强化!$X$7,IF(AND(L3945="NECKLACE",OR(R3945=0,R3945=1,R3945=2)),[1]装备基础and强化!$Y$7,0))))</f>
        <v>0</v>
      </c>
      <c r="AN3945" s="43">
        <f>IF(AND(L3945="WEAPON",OR(R3945=3,R3945=4)),[1]装备基础and强化!$V$11,IF(AND(L3945="LEFTRING",OR(R3945=3,R3945=4)),[1]装备基础and强化!$W$11,IF(AND(L3945="RIGHTRING",OR(R3945=3,R3945=4)),[1]装备基础and强化!$X$11,IF(AND(L3945="NECKLACE",OR(R3945=3,R3945=4)),[1]装备基础and强化!$Y$11,0))))</f>
        <v>0</v>
      </c>
      <c r="AO3945" s="43">
        <f>IF(AND(L3945="BELT",T3945=1),[1]装备基础and强化!$AA$7,IF(AND(L3945="PANTS",T3945=1),[1]装备基础and强化!$AB$7,IF(AND(L3945="SHOES",T3945=1),[1]装备基础and强化!$AC$7,IF(AND(L3945="CLOTHES",T3945=1),[1]装备基础and强化!$AD$7,0))))</f>
        <v>0</v>
      </c>
      <c r="AP3945" s="43" t="e">
        <f>IF(AND(L3945="BELT",T3945=2),[1]装备基础and强化!$AF$7,IF(AND(L3945="PANTS",T3945=2),[1]装备基础and强化!$AG$7,IF(AND(L3945="SHOES",T3945=2),[1]装备基础and强化!$AH$7,IF(AND(L3945="CLOTHES",T3945=2),[1]装备基础and强化!$AI$7,0))))</f>
        <v>#REF!</v>
      </c>
      <c r="AQ3945" s="43">
        <f>IF(L3945="HAT",[1]装备基础and强化!$AK$7,IF(L3945="JADE",[1]装备基础and强化!$AK$7,0))</f>
        <v>0</v>
      </c>
      <c r="AR3945" s="43" t="e">
        <f t="shared" si="62"/>
        <v>#REF!</v>
      </c>
    </row>
    <row r="3946" spans="1:44" x14ac:dyDescent="0.15">
      <c r="A3946" s="43"/>
      <c r="B3946" s="5" t="s">
        <v>13558</v>
      </c>
      <c r="C3946" s="12">
        <v>23942</v>
      </c>
      <c r="D3946" s="5" t="s">
        <v>13552</v>
      </c>
      <c r="E3946" s="44" t="s">
        <v>25577</v>
      </c>
      <c r="F3946" s="4" t="s">
        <v>13559</v>
      </c>
      <c r="G3946" s="4" t="s">
        <v>13560</v>
      </c>
      <c r="H3946" s="44"/>
      <c r="I3946" s="4" t="s">
        <v>700</v>
      </c>
      <c r="J3946" s="6" t="s">
        <v>700</v>
      </c>
      <c r="K3946" s="45">
        <v>1</v>
      </c>
      <c r="L3946" s="4" t="s">
        <v>714</v>
      </c>
      <c r="M3946" s="104" t="s">
        <v>19432</v>
      </c>
      <c r="N3946" s="45">
        <v>2140300</v>
      </c>
      <c r="O3946" s="4" t="s">
        <v>15473</v>
      </c>
      <c r="P3946" s="4" t="s">
        <v>5936</v>
      </c>
      <c r="Q3946" s="4">
        <v>150</v>
      </c>
      <c r="R3946" s="4">
        <v>4</v>
      </c>
      <c r="S3946" s="4" t="s">
        <v>11157</v>
      </c>
      <c r="T3946" s="4">
        <v>2</v>
      </c>
      <c r="U3946" s="4">
        <v>3</v>
      </c>
      <c r="W3946" s="4" t="s">
        <v>13337</v>
      </c>
      <c r="X3946" s="4" t="s">
        <v>13338</v>
      </c>
      <c r="Y3946" s="45">
        <v>0</v>
      </c>
      <c r="Z3946" s="4" t="s">
        <v>13339</v>
      </c>
      <c r="AA3946" s="4">
        <v>1</v>
      </c>
      <c r="AB3946" s="4">
        <v>100</v>
      </c>
      <c r="AC3946" s="4">
        <v>1</v>
      </c>
      <c r="AD3946" s="4">
        <v>1</v>
      </c>
      <c r="AE3946" s="45" t="s">
        <v>16461</v>
      </c>
      <c r="AF3946" s="45" t="s">
        <v>16457</v>
      </c>
      <c r="AG3946" s="45" t="s">
        <v>16459</v>
      </c>
      <c r="AH3946" s="45" t="s">
        <v>16453</v>
      </c>
      <c r="AI3946" s="45" t="s">
        <v>16455</v>
      </c>
      <c r="AJ3946" s="63" t="s">
        <v>20431</v>
      </c>
      <c r="AK3946" s="63" t="s">
        <v>20430</v>
      </c>
      <c r="AL3946" s="45">
        <v>0</v>
      </c>
      <c r="AM3946" s="43">
        <f>IF(AND(L3946="WEAPON",OR(R3946=0,R3946=1,R3946=2)),[1]装备基础and强化!$V$7,IF(AND(L3946="LEFTRING",OR(R3946=0,R3946=1,R3946=2)),[1]装备基础and强化!$W$7,IF(AND(L3946="RIGHTRING",OR(R3946=0,R3946=1,R3946=2)),[1]装备基础and强化!$X$7,IF(AND(L3946="NECKLACE",OR(R3946=0,R3946=1,R3946=2)),[1]装备基础and强化!$Y$7,0))))</f>
        <v>0</v>
      </c>
      <c r="AN3946" s="43">
        <f>IF(AND(L3946="WEAPON",OR(R3946=3,R3946=4)),[1]装备基础and强化!$V$11,IF(AND(L3946="LEFTRING",OR(R3946=3,R3946=4)),[1]装备基础and强化!$W$11,IF(AND(L3946="RIGHTRING",OR(R3946=3,R3946=4)),[1]装备基础and强化!$X$11,IF(AND(L3946="NECKLACE",OR(R3946=3,R3946=4)),[1]装备基础and强化!$Y$11,0))))</f>
        <v>0</v>
      </c>
      <c r="AO3946" s="43">
        <f>IF(AND(L3946="BELT",T3946=1),[1]装备基础and强化!$AA$7,IF(AND(L3946="PANTS",T3946=1),[1]装备基础and强化!$AB$7,IF(AND(L3946="SHOES",T3946=1),[1]装备基础and强化!$AC$7,IF(AND(L3946="CLOTHES",T3946=1),[1]装备基础and强化!$AD$7,0))))</f>
        <v>0</v>
      </c>
      <c r="AP3946" s="43" t="e">
        <f>IF(AND(L3946="BELT",T3946=2),[1]装备基础and强化!$AF$7,IF(AND(L3946="PANTS",T3946=2),[1]装备基础and强化!$AG$7,IF(AND(L3946="SHOES",T3946=2),[1]装备基础and强化!$AH$7,IF(AND(L3946="CLOTHES",T3946=2),[1]装备基础and强化!$AI$7,0))))</f>
        <v>#REF!</v>
      </c>
      <c r="AQ3946" s="43">
        <f>IF(L3946="HAT",[1]装备基础and强化!$AK$7,IF(L3946="JADE",[1]装备基础and强化!$AK$7,0))</f>
        <v>0</v>
      </c>
      <c r="AR3946" s="43" t="e">
        <f t="shared" si="62"/>
        <v>#REF!</v>
      </c>
    </row>
    <row r="3947" spans="1:44" x14ac:dyDescent="0.15">
      <c r="A3947" s="43"/>
      <c r="B3947" s="5" t="s">
        <v>13561</v>
      </c>
      <c r="C3947" s="12">
        <v>23943</v>
      </c>
      <c r="D3947" s="5" t="s">
        <v>13552</v>
      </c>
      <c r="E3947" s="44" t="s">
        <v>25578</v>
      </c>
      <c r="F3947" s="4" t="s">
        <v>13562</v>
      </c>
      <c r="G3947" s="4" t="s">
        <v>13563</v>
      </c>
      <c r="H3947" s="44"/>
      <c r="I3947" s="4" t="s">
        <v>700</v>
      </c>
      <c r="J3947" s="6" t="s">
        <v>700</v>
      </c>
      <c r="K3947" s="45">
        <v>1</v>
      </c>
      <c r="L3947" s="4" t="s">
        <v>714</v>
      </c>
      <c r="M3947" s="104" t="s">
        <v>19433</v>
      </c>
      <c r="N3947" s="45">
        <v>2140400</v>
      </c>
      <c r="O3947" s="4" t="s">
        <v>4330</v>
      </c>
      <c r="P3947" s="4" t="s">
        <v>5936</v>
      </c>
      <c r="Q3947" s="4">
        <v>150</v>
      </c>
      <c r="R3947" s="4">
        <v>4</v>
      </c>
      <c r="S3947" s="4" t="s">
        <v>11157</v>
      </c>
      <c r="T3947" s="4">
        <v>2</v>
      </c>
      <c r="U3947" s="4">
        <v>4</v>
      </c>
      <c r="W3947" s="4" t="s">
        <v>13337</v>
      </c>
      <c r="X3947" s="4" t="s">
        <v>13338</v>
      </c>
      <c r="Y3947" s="45">
        <v>0</v>
      </c>
      <c r="Z3947" s="4" t="s">
        <v>13339</v>
      </c>
      <c r="AA3947" s="4">
        <v>1</v>
      </c>
      <c r="AB3947" s="4">
        <v>100</v>
      </c>
      <c r="AC3947" s="4">
        <v>1</v>
      </c>
      <c r="AD3947" s="4">
        <v>1</v>
      </c>
      <c r="AE3947" s="45" t="s">
        <v>16461</v>
      </c>
      <c r="AF3947" s="45" t="s">
        <v>16457</v>
      </c>
      <c r="AG3947" s="45" t="s">
        <v>16459</v>
      </c>
      <c r="AH3947" s="45" t="s">
        <v>16453</v>
      </c>
      <c r="AI3947" s="45" t="s">
        <v>16455</v>
      </c>
      <c r="AJ3947" s="63" t="s">
        <v>20431</v>
      </c>
      <c r="AK3947" s="63" t="s">
        <v>20430</v>
      </c>
      <c r="AL3947" s="4">
        <v>0</v>
      </c>
      <c r="AM3947" s="43">
        <f>IF(AND(L3947="WEAPON",OR(R3947=0,R3947=1,R3947=2)),[1]装备基础and强化!$V$7,IF(AND(L3947="LEFTRING",OR(R3947=0,R3947=1,R3947=2)),[1]装备基础and强化!$W$7,IF(AND(L3947="RIGHTRING",OR(R3947=0,R3947=1,R3947=2)),[1]装备基础and强化!$X$7,IF(AND(L3947="NECKLACE",OR(R3947=0,R3947=1,R3947=2)),[1]装备基础and强化!$Y$7,0))))</f>
        <v>0</v>
      </c>
      <c r="AN3947" s="43">
        <f>IF(AND(L3947="WEAPON",OR(R3947=3,R3947=4)),[1]装备基础and强化!$V$11,IF(AND(L3947="LEFTRING",OR(R3947=3,R3947=4)),[1]装备基础and强化!$W$11,IF(AND(L3947="RIGHTRING",OR(R3947=3,R3947=4)),[1]装备基础and强化!$X$11,IF(AND(L3947="NECKLACE",OR(R3947=3,R3947=4)),[1]装备基础and强化!$Y$11,0))))</f>
        <v>0</v>
      </c>
      <c r="AO3947" s="43">
        <f>IF(AND(L3947="BELT",T3947=1),[1]装备基础and强化!$AA$7,IF(AND(L3947="PANTS",T3947=1),[1]装备基础and强化!$AB$7,IF(AND(L3947="SHOES",T3947=1),[1]装备基础and强化!$AC$7,IF(AND(L3947="CLOTHES",T3947=1),[1]装备基础and强化!$AD$7,0))))</f>
        <v>0</v>
      </c>
      <c r="AP3947" s="43" t="e">
        <f>IF(AND(L3947="BELT",T3947=2),[1]装备基础and强化!$AF$7,IF(AND(L3947="PANTS",T3947=2),[1]装备基础and强化!$AG$7,IF(AND(L3947="SHOES",T3947=2),[1]装备基础and强化!$AH$7,IF(AND(L3947="CLOTHES",T3947=2),[1]装备基础and强化!$AI$7,0))))</f>
        <v>#REF!</v>
      </c>
      <c r="AQ3947" s="43">
        <f>IF(L3947="HAT",[1]装备基础and强化!$AK$7,IF(L3947="JADE",[1]装备基础and强化!$AK$7,0))</f>
        <v>0</v>
      </c>
      <c r="AR3947" s="43" t="e">
        <f t="shared" si="62"/>
        <v>#REF!</v>
      </c>
    </row>
    <row r="3948" spans="1:44" x14ac:dyDescent="0.15">
      <c r="A3948" s="43"/>
      <c r="B3948" s="5" t="s">
        <v>13564</v>
      </c>
      <c r="C3948" s="12">
        <v>23944</v>
      </c>
      <c r="D3948" s="5" t="s">
        <v>13552</v>
      </c>
      <c r="E3948" s="44" t="s">
        <v>25579</v>
      </c>
      <c r="F3948" s="4" t="s">
        <v>13565</v>
      </c>
      <c r="G3948" s="4" t="s">
        <v>13566</v>
      </c>
      <c r="H3948" s="44"/>
      <c r="I3948" s="4" t="s">
        <v>700</v>
      </c>
      <c r="J3948" s="6" t="s">
        <v>700</v>
      </c>
      <c r="K3948" s="45">
        <v>1</v>
      </c>
      <c r="L3948" s="4" t="s">
        <v>714</v>
      </c>
      <c r="M3948" s="104" t="s">
        <v>19434</v>
      </c>
      <c r="N3948" s="45">
        <v>2140500</v>
      </c>
      <c r="O3948" s="4" t="s">
        <v>6553</v>
      </c>
      <c r="P3948" s="4" t="s">
        <v>5936</v>
      </c>
      <c r="Q3948" s="4">
        <v>150</v>
      </c>
      <c r="R3948" s="4">
        <v>4</v>
      </c>
      <c r="S3948" s="4" t="s">
        <v>11157</v>
      </c>
      <c r="T3948" s="4">
        <v>2</v>
      </c>
      <c r="U3948" s="4">
        <v>5</v>
      </c>
      <c r="W3948" s="4" t="s">
        <v>13337</v>
      </c>
      <c r="X3948" s="4" t="s">
        <v>13338</v>
      </c>
      <c r="Y3948" s="45">
        <v>0</v>
      </c>
      <c r="Z3948" s="4" t="s">
        <v>13339</v>
      </c>
      <c r="AA3948" s="4">
        <v>1</v>
      </c>
      <c r="AB3948" s="4">
        <v>100</v>
      </c>
      <c r="AC3948" s="4">
        <v>1</v>
      </c>
      <c r="AD3948" s="4">
        <v>1</v>
      </c>
      <c r="AE3948" s="45" t="s">
        <v>16461</v>
      </c>
      <c r="AF3948" s="45" t="s">
        <v>16457</v>
      </c>
      <c r="AG3948" s="45" t="s">
        <v>16459</v>
      </c>
      <c r="AH3948" s="45" t="s">
        <v>16453</v>
      </c>
      <c r="AI3948" s="45" t="s">
        <v>16455</v>
      </c>
      <c r="AJ3948" s="63" t="s">
        <v>20431</v>
      </c>
      <c r="AK3948" s="63" t="s">
        <v>20430</v>
      </c>
      <c r="AL3948" s="45">
        <v>0</v>
      </c>
      <c r="AM3948" s="43">
        <f>IF(AND(L3948="WEAPON",OR(R3948=0,R3948=1,R3948=2)),[1]装备基础and强化!$V$7,IF(AND(L3948="LEFTRING",OR(R3948=0,R3948=1,R3948=2)),[1]装备基础and强化!$W$7,IF(AND(L3948="RIGHTRING",OR(R3948=0,R3948=1,R3948=2)),[1]装备基础and强化!$X$7,IF(AND(L3948="NECKLACE",OR(R3948=0,R3948=1,R3948=2)),[1]装备基础and强化!$Y$7,0))))</f>
        <v>0</v>
      </c>
      <c r="AN3948" s="43">
        <f>IF(AND(L3948="WEAPON",OR(R3948=3,R3948=4)),[1]装备基础and强化!$V$11,IF(AND(L3948="LEFTRING",OR(R3948=3,R3948=4)),[1]装备基础and强化!$W$11,IF(AND(L3948="RIGHTRING",OR(R3948=3,R3948=4)),[1]装备基础and强化!$X$11,IF(AND(L3948="NECKLACE",OR(R3948=3,R3948=4)),[1]装备基础and强化!$Y$11,0))))</f>
        <v>0</v>
      </c>
      <c r="AO3948" s="43">
        <f>IF(AND(L3948="BELT",T3948=1),[1]装备基础and强化!$AA$7,IF(AND(L3948="PANTS",T3948=1),[1]装备基础and强化!$AB$7,IF(AND(L3948="SHOES",T3948=1),[1]装备基础and强化!$AC$7,IF(AND(L3948="CLOTHES",T3948=1),[1]装备基础and强化!$AD$7,0))))</f>
        <v>0</v>
      </c>
      <c r="AP3948" s="43" t="e">
        <f>IF(AND(L3948="BELT",T3948=2),[1]装备基础and强化!$AF$7,IF(AND(L3948="PANTS",T3948=2),[1]装备基础and强化!$AG$7,IF(AND(L3948="SHOES",T3948=2),[1]装备基础and强化!$AH$7,IF(AND(L3948="CLOTHES",T3948=2),[1]装备基础and强化!$AI$7,0))))</f>
        <v>#REF!</v>
      </c>
      <c r="AQ3948" s="43">
        <f>IF(L3948="HAT",[1]装备基础and强化!$AK$7,IF(L3948="JADE",[1]装备基础and强化!$AK$7,0))</f>
        <v>0</v>
      </c>
      <c r="AR3948" s="43" t="e">
        <f t="shared" si="62"/>
        <v>#REF!</v>
      </c>
    </row>
    <row r="3949" spans="1:44" x14ac:dyDescent="0.15">
      <c r="A3949" s="43"/>
      <c r="B3949" s="5" t="s">
        <v>13567</v>
      </c>
      <c r="C3949" s="12">
        <v>23945</v>
      </c>
      <c r="D3949" s="5" t="s">
        <v>13552</v>
      </c>
      <c r="E3949" s="44" t="s">
        <v>25580</v>
      </c>
      <c r="F3949" s="4" t="s">
        <v>13568</v>
      </c>
      <c r="G3949" s="4" t="s">
        <v>13569</v>
      </c>
      <c r="H3949" s="44"/>
      <c r="I3949" s="4" t="s">
        <v>700</v>
      </c>
      <c r="J3949" s="6" t="s">
        <v>700</v>
      </c>
      <c r="K3949" s="45">
        <v>1</v>
      </c>
      <c r="L3949" s="4" t="s">
        <v>714</v>
      </c>
      <c r="M3949" s="104" t="s">
        <v>19435</v>
      </c>
      <c r="N3949" s="45">
        <v>2140600</v>
      </c>
      <c r="O3949" s="4" t="s">
        <v>14706</v>
      </c>
      <c r="P3949" s="4" t="s">
        <v>5936</v>
      </c>
      <c r="Q3949" s="4">
        <v>150</v>
      </c>
      <c r="R3949" s="4">
        <v>4</v>
      </c>
      <c r="S3949" s="4" t="s">
        <v>11157</v>
      </c>
      <c r="T3949" s="4">
        <v>2</v>
      </c>
      <c r="U3949" s="4">
        <v>6</v>
      </c>
      <c r="W3949" s="4" t="s">
        <v>13337</v>
      </c>
      <c r="X3949" s="4" t="s">
        <v>13338</v>
      </c>
      <c r="Y3949" s="45">
        <v>0</v>
      </c>
      <c r="Z3949" s="4" t="s">
        <v>13339</v>
      </c>
      <c r="AA3949" s="4">
        <v>1</v>
      </c>
      <c r="AB3949" s="4">
        <v>100</v>
      </c>
      <c r="AC3949" s="4">
        <v>1</v>
      </c>
      <c r="AD3949" s="4">
        <v>1</v>
      </c>
      <c r="AE3949" s="45" t="s">
        <v>16461</v>
      </c>
      <c r="AF3949" s="45" t="s">
        <v>16457</v>
      </c>
      <c r="AG3949" s="45" t="s">
        <v>16459</v>
      </c>
      <c r="AH3949" s="45" t="s">
        <v>16453</v>
      </c>
      <c r="AI3949" s="45" t="s">
        <v>16455</v>
      </c>
      <c r="AJ3949" s="63" t="s">
        <v>20431</v>
      </c>
      <c r="AK3949" s="63" t="s">
        <v>20430</v>
      </c>
      <c r="AL3949" s="4">
        <v>0</v>
      </c>
      <c r="AM3949" s="43">
        <f>IF(AND(L3949="WEAPON",OR(R3949=0,R3949=1,R3949=2)),[1]装备基础and强化!$V$7,IF(AND(L3949="LEFTRING",OR(R3949=0,R3949=1,R3949=2)),[1]装备基础and强化!$W$7,IF(AND(L3949="RIGHTRING",OR(R3949=0,R3949=1,R3949=2)),[1]装备基础and强化!$X$7,IF(AND(L3949="NECKLACE",OR(R3949=0,R3949=1,R3949=2)),[1]装备基础and强化!$Y$7,0))))</f>
        <v>0</v>
      </c>
      <c r="AN3949" s="43">
        <f>IF(AND(L3949="WEAPON",OR(R3949=3,R3949=4)),[1]装备基础and强化!$V$11,IF(AND(L3949="LEFTRING",OR(R3949=3,R3949=4)),[1]装备基础and强化!$W$11,IF(AND(L3949="RIGHTRING",OR(R3949=3,R3949=4)),[1]装备基础and强化!$X$11,IF(AND(L3949="NECKLACE",OR(R3949=3,R3949=4)),[1]装备基础and强化!$Y$11,0))))</f>
        <v>0</v>
      </c>
      <c r="AO3949" s="43">
        <f>IF(AND(L3949="BELT",T3949=1),[1]装备基础and强化!$AA$7,IF(AND(L3949="PANTS",T3949=1),[1]装备基础and强化!$AB$7,IF(AND(L3949="SHOES",T3949=1),[1]装备基础and强化!$AC$7,IF(AND(L3949="CLOTHES",T3949=1),[1]装备基础and强化!$AD$7,0))))</f>
        <v>0</v>
      </c>
      <c r="AP3949" s="43" t="e">
        <f>IF(AND(L3949="BELT",T3949=2),[1]装备基础and强化!$AF$7,IF(AND(L3949="PANTS",T3949=2),[1]装备基础and强化!$AG$7,IF(AND(L3949="SHOES",T3949=2),[1]装备基础and强化!$AH$7,IF(AND(L3949="CLOTHES",T3949=2),[1]装备基础and强化!$AI$7,0))))</f>
        <v>#REF!</v>
      </c>
      <c r="AQ3949" s="43">
        <f>IF(L3949="HAT",[1]装备基础and强化!$AK$7,IF(L3949="JADE",[1]装备基础and强化!$AK$7,0))</f>
        <v>0</v>
      </c>
      <c r="AR3949" s="43" t="e">
        <f t="shared" si="62"/>
        <v>#REF!</v>
      </c>
    </row>
    <row r="3950" spans="1:44" x14ac:dyDescent="0.15">
      <c r="A3950" s="43"/>
      <c r="B3950" s="5" t="s">
        <v>13570</v>
      </c>
      <c r="C3950" s="12">
        <v>23946</v>
      </c>
      <c r="D3950" s="5" t="s">
        <v>13552</v>
      </c>
      <c r="E3950" s="44" t="s">
        <v>25581</v>
      </c>
      <c r="F3950" s="4" t="s">
        <v>13571</v>
      </c>
      <c r="G3950" s="4" t="s">
        <v>13572</v>
      </c>
      <c r="H3950" s="44"/>
      <c r="I3950" s="4" t="s">
        <v>700</v>
      </c>
      <c r="J3950" s="6" t="s">
        <v>700</v>
      </c>
      <c r="K3950" s="45">
        <v>1</v>
      </c>
      <c r="L3950" s="4" t="s">
        <v>714</v>
      </c>
      <c r="M3950" s="104" t="s">
        <v>19436</v>
      </c>
      <c r="N3950" s="45">
        <v>2140700</v>
      </c>
      <c r="O3950" s="4" t="s">
        <v>15511</v>
      </c>
      <c r="P3950" s="4" t="s">
        <v>5936</v>
      </c>
      <c r="Q3950" s="4">
        <v>150</v>
      </c>
      <c r="R3950" s="4">
        <v>4</v>
      </c>
      <c r="S3950" s="4" t="s">
        <v>11157</v>
      </c>
      <c r="T3950" s="4">
        <v>2</v>
      </c>
      <c r="U3950" s="4">
        <v>7</v>
      </c>
      <c r="W3950" s="4" t="s">
        <v>13337</v>
      </c>
      <c r="X3950" s="4" t="s">
        <v>13338</v>
      </c>
      <c r="Y3950" s="45">
        <v>0</v>
      </c>
      <c r="Z3950" s="4" t="s">
        <v>13339</v>
      </c>
      <c r="AA3950" s="4">
        <v>1</v>
      </c>
      <c r="AB3950" s="4">
        <v>100</v>
      </c>
      <c r="AC3950" s="4">
        <v>1</v>
      </c>
      <c r="AD3950" s="4">
        <v>1</v>
      </c>
      <c r="AE3950" s="45" t="s">
        <v>16461</v>
      </c>
      <c r="AF3950" s="45" t="s">
        <v>16457</v>
      </c>
      <c r="AG3950" s="45" t="s">
        <v>16459</v>
      </c>
      <c r="AH3950" s="45" t="s">
        <v>16453</v>
      </c>
      <c r="AI3950" s="45" t="s">
        <v>16455</v>
      </c>
      <c r="AJ3950" s="63" t="s">
        <v>20431</v>
      </c>
      <c r="AK3950" s="63" t="s">
        <v>20430</v>
      </c>
      <c r="AL3950" s="45">
        <v>0</v>
      </c>
      <c r="AM3950" s="43">
        <f>IF(AND(L3950="WEAPON",OR(R3950=0,R3950=1,R3950=2)),[1]装备基础and强化!$V$7,IF(AND(L3950="LEFTRING",OR(R3950=0,R3950=1,R3950=2)),[1]装备基础and强化!$W$7,IF(AND(L3950="RIGHTRING",OR(R3950=0,R3950=1,R3950=2)),[1]装备基础and强化!$X$7,IF(AND(L3950="NECKLACE",OR(R3950=0,R3950=1,R3950=2)),[1]装备基础and强化!$Y$7,0))))</f>
        <v>0</v>
      </c>
      <c r="AN3950" s="43">
        <f>IF(AND(L3950="WEAPON",OR(R3950=3,R3950=4)),[1]装备基础and强化!$V$11,IF(AND(L3950="LEFTRING",OR(R3950=3,R3950=4)),[1]装备基础and强化!$W$11,IF(AND(L3950="RIGHTRING",OR(R3950=3,R3950=4)),[1]装备基础and强化!$X$11,IF(AND(L3950="NECKLACE",OR(R3950=3,R3950=4)),[1]装备基础and强化!$Y$11,0))))</f>
        <v>0</v>
      </c>
      <c r="AO3950" s="43">
        <f>IF(AND(L3950="BELT",T3950=1),[1]装备基础and强化!$AA$7,IF(AND(L3950="PANTS",T3950=1),[1]装备基础and强化!$AB$7,IF(AND(L3950="SHOES",T3950=1),[1]装备基础and强化!$AC$7,IF(AND(L3950="CLOTHES",T3950=1),[1]装备基础and强化!$AD$7,0))))</f>
        <v>0</v>
      </c>
      <c r="AP3950" s="43" t="e">
        <f>IF(AND(L3950="BELT",T3950=2),[1]装备基础and强化!$AF$7,IF(AND(L3950="PANTS",T3950=2),[1]装备基础and强化!$AG$7,IF(AND(L3950="SHOES",T3950=2),[1]装备基础and强化!$AH$7,IF(AND(L3950="CLOTHES",T3950=2),[1]装备基础and强化!$AI$7,0))))</f>
        <v>#REF!</v>
      </c>
      <c r="AQ3950" s="43">
        <f>IF(L3950="HAT",[1]装备基础and强化!$AK$7,IF(L3950="JADE",[1]装备基础and强化!$AK$7,0))</f>
        <v>0</v>
      </c>
      <c r="AR3950" s="43" t="e">
        <f t="shared" si="62"/>
        <v>#REF!</v>
      </c>
    </row>
    <row r="3951" spans="1:44" x14ac:dyDescent="0.15">
      <c r="A3951" s="43"/>
      <c r="B3951" s="5" t="s">
        <v>13573</v>
      </c>
      <c r="C3951" s="12">
        <v>23947</v>
      </c>
      <c r="D3951" s="5" t="s">
        <v>13552</v>
      </c>
      <c r="E3951" s="44" t="s">
        <v>25582</v>
      </c>
      <c r="F3951" s="4" t="s">
        <v>13574</v>
      </c>
      <c r="G3951" s="4" t="s">
        <v>13575</v>
      </c>
      <c r="H3951" s="44"/>
      <c r="I3951" s="4" t="s">
        <v>700</v>
      </c>
      <c r="J3951" s="6" t="s">
        <v>700</v>
      </c>
      <c r="K3951" s="45">
        <v>1</v>
      </c>
      <c r="L3951" s="4" t="s">
        <v>714</v>
      </c>
      <c r="M3951" s="104" t="s">
        <v>19437</v>
      </c>
      <c r="N3951" s="45">
        <v>2140800</v>
      </c>
      <c r="O3951" s="4" t="s">
        <v>15512</v>
      </c>
      <c r="P3951" s="4" t="s">
        <v>5936</v>
      </c>
      <c r="Q3951" s="4">
        <v>150</v>
      </c>
      <c r="R3951" s="4">
        <v>4</v>
      </c>
      <c r="S3951" s="4" t="s">
        <v>11157</v>
      </c>
      <c r="T3951" s="4">
        <v>2</v>
      </c>
      <c r="U3951" s="4">
        <v>8</v>
      </c>
      <c r="W3951" s="4" t="s">
        <v>13337</v>
      </c>
      <c r="X3951" s="4" t="s">
        <v>13338</v>
      </c>
      <c r="Y3951" s="45">
        <v>0</v>
      </c>
      <c r="Z3951" s="4" t="s">
        <v>13339</v>
      </c>
      <c r="AA3951" s="4">
        <v>1</v>
      </c>
      <c r="AB3951" s="4">
        <v>100</v>
      </c>
      <c r="AC3951" s="4">
        <v>1</v>
      </c>
      <c r="AD3951" s="4">
        <v>1</v>
      </c>
      <c r="AE3951" s="45" t="s">
        <v>16461</v>
      </c>
      <c r="AF3951" s="45" t="s">
        <v>16457</v>
      </c>
      <c r="AG3951" s="45" t="s">
        <v>16459</v>
      </c>
      <c r="AH3951" s="45" t="s">
        <v>16453</v>
      </c>
      <c r="AI3951" s="45" t="s">
        <v>16455</v>
      </c>
      <c r="AJ3951" s="63" t="s">
        <v>20431</v>
      </c>
      <c r="AK3951" s="63" t="s">
        <v>20430</v>
      </c>
      <c r="AL3951" s="4">
        <v>0</v>
      </c>
      <c r="AM3951" s="43">
        <f>IF(AND(L3951="WEAPON",OR(R3951=0,R3951=1,R3951=2)),[1]装备基础and强化!$V$7,IF(AND(L3951="LEFTRING",OR(R3951=0,R3951=1,R3951=2)),[1]装备基础and强化!$W$7,IF(AND(L3951="RIGHTRING",OR(R3951=0,R3951=1,R3951=2)),[1]装备基础and强化!$X$7,IF(AND(L3951="NECKLACE",OR(R3951=0,R3951=1,R3951=2)),[1]装备基础and强化!$Y$7,0))))</f>
        <v>0</v>
      </c>
      <c r="AN3951" s="43">
        <f>IF(AND(L3951="WEAPON",OR(R3951=3,R3951=4)),[1]装备基础and强化!$V$11,IF(AND(L3951="LEFTRING",OR(R3951=3,R3951=4)),[1]装备基础and强化!$W$11,IF(AND(L3951="RIGHTRING",OR(R3951=3,R3951=4)),[1]装备基础and强化!$X$11,IF(AND(L3951="NECKLACE",OR(R3951=3,R3951=4)),[1]装备基础and强化!$Y$11,0))))</f>
        <v>0</v>
      </c>
      <c r="AO3951" s="43">
        <f>IF(AND(L3951="BELT",T3951=1),[1]装备基础and强化!$AA$7,IF(AND(L3951="PANTS",T3951=1),[1]装备基础and强化!$AB$7,IF(AND(L3951="SHOES",T3951=1),[1]装备基础and强化!$AC$7,IF(AND(L3951="CLOTHES",T3951=1),[1]装备基础and强化!$AD$7,0))))</f>
        <v>0</v>
      </c>
      <c r="AP3951" s="43" t="e">
        <f>IF(AND(L3951="BELT",T3951=2),[1]装备基础and强化!$AF$7,IF(AND(L3951="PANTS",T3951=2),[1]装备基础and强化!$AG$7,IF(AND(L3951="SHOES",T3951=2),[1]装备基础and强化!$AH$7,IF(AND(L3951="CLOTHES",T3951=2),[1]装备基础and强化!$AI$7,0))))</f>
        <v>#REF!</v>
      </c>
      <c r="AQ3951" s="43">
        <f>IF(L3951="HAT",[1]装备基础and强化!$AK$7,IF(L3951="JADE",[1]装备基础and强化!$AK$7,0))</f>
        <v>0</v>
      </c>
      <c r="AR3951" s="43" t="e">
        <f t="shared" si="62"/>
        <v>#REF!</v>
      </c>
    </row>
    <row r="3952" spans="1:44" x14ac:dyDescent="0.15">
      <c r="A3952" s="43"/>
      <c r="B3952" s="5" t="s">
        <v>13576</v>
      </c>
      <c r="C3952" s="12">
        <v>23948</v>
      </c>
      <c r="D3952" s="5" t="s">
        <v>13577</v>
      </c>
      <c r="E3952" s="44" t="s">
        <v>25583</v>
      </c>
      <c r="F3952" s="4" t="s">
        <v>13578</v>
      </c>
      <c r="G3952" s="4" t="s">
        <v>13579</v>
      </c>
      <c r="H3952" s="44"/>
      <c r="I3952" s="4" t="s">
        <v>700</v>
      </c>
      <c r="J3952" s="6" t="s">
        <v>700</v>
      </c>
      <c r="K3952" s="45">
        <v>1</v>
      </c>
      <c r="L3952" s="4" t="s">
        <v>714</v>
      </c>
      <c r="M3952" s="104" t="s">
        <v>19438</v>
      </c>
      <c r="N3952" s="45">
        <v>2170100</v>
      </c>
      <c r="O3952" s="4" t="s">
        <v>14727</v>
      </c>
      <c r="P3952" s="4" t="s">
        <v>5936</v>
      </c>
      <c r="Q3952" s="4">
        <v>180</v>
      </c>
      <c r="R3952" s="4">
        <v>4</v>
      </c>
      <c r="S3952" s="4" t="s">
        <v>11192</v>
      </c>
      <c r="T3952" s="4">
        <v>2</v>
      </c>
      <c r="U3952" s="4">
        <v>1</v>
      </c>
      <c r="W3952" s="4" t="s">
        <v>13366</v>
      </c>
      <c r="X3952" s="4" t="s">
        <v>13367</v>
      </c>
      <c r="Y3952" s="45">
        <v>0</v>
      </c>
      <c r="Z3952" s="4" t="s">
        <v>13368</v>
      </c>
      <c r="AA3952" s="4">
        <v>1</v>
      </c>
      <c r="AB3952" s="4">
        <v>100</v>
      </c>
      <c r="AC3952" s="4">
        <v>1</v>
      </c>
      <c r="AD3952" s="4">
        <v>1</v>
      </c>
      <c r="AE3952" s="45" t="s">
        <v>16461</v>
      </c>
      <c r="AF3952" s="45" t="s">
        <v>16457</v>
      </c>
      <c r="AG3952" s="45" t="s">
        <v>16459</v>
      </c>
      <c r="AH3952" s="45" t="s">
        <v>16453</v>
      </c>
      <c r="AI3952" s="45" t="s">
        <v>16455</v>
      </c>
      <c r="AJ3952" s="63" t="s">
        <v>20431</v>
      </c>
      <c r="AK3952" s="63" t="s">
        <v>20430</v>
      </c>
      <c r="AL3952" s="45">
        <v>0</v>
      </c>
      <c r="AM3952" s="43">
        <f>IF(AND(L3952="WEAPON",OR(R3952=0,R3952=1,R3952=2)),[1]装备基础and强化!$V$7,IF(AND(L3952="LEFTRING",OR(R3952=0,R3952=1,R3952=2)),[1]装备基础and强化!$W$7,IF(AND(L3952="RIGHTRING",OR(R3952=0,R3952=1,R3952=2)),[1]装备基础and强化!$X$7,IF(AND(L3952="NECKLACE",OR(R3952=0,R3952=1,R3952=2)),[1]装备基础and强化!$Y$7,0))))</f>
        <v>0</v>
      </c>
      <c r="AN3952" s="43">
        <f>IF(AND(L3952="WEAPON",OR(R3952=3,R3952=4)),[1]装备基础and强化!$V$11,IF(AND(L3952="LEFTRING",OR(R3952=3,R3952=4)),[1]装备基础and强化!$W$11,IF(AND(L3952="RIGHTRING",OR(R3952=3,R3952=4)),[1]装备基础and强化!$X$11,IF(AND(L3952="NECKLACE",OR(R3952=3,R3952=4)),[1]装备基础and强化!$Y$11,0))))</f>
        <v>0</v>
      </c>
      <c r="AO3952" s="43">
        <f>IF(AND(L3952="BELT",T3952=1),[1]装备基础and强化!$AA$7,IF(AND(L3952="PANTS",T3952=1),[1]装备基础and强化!$AB$7,IF(AND(L3952="SHOES",T3952=1),[1]装备基础and强化!$AC$7,IF(AND(L3952="CLOTHES",T3952=1),[1]装备基础and强化!$AD$7,0))))</f>
        <v>0</v>
      </c>
      <c r="AP3952" s="43" t="e">
        <f>IF(AND(L3952="BELT",T3952=2),[1]装备基础and强化!$AF$7,IF(AND(L3952="PANTS",T3952=2),[1]装备基础and强化!$AG$7,IF(AND(L3952="SHOES",T3952=2),[1]装备基础and强化!$AH$7,IF(AND(L3952="CLOTHES",T3952=2),[1]装备基础and强化!$AI$7,0))))</f>
        <v>#REF!</v>
      </c>
      <c r="AQ3952" s="43">
        <f>IF(L3952="HAT",[1]装备基础and强化!$AK$7,IF(L3952="JADE",[1]装备基础and强化!$AK$7,0))</f>
        <v>0</v>
      </c>
      <c r="AR3952" s="43" t="e">
        <f t="shared" si="62"/>
        <v>#REF!</v>
      </c>
    </row>
    <row r="3953" spans="1:44" x14ac:dyDescent="0.15">
      <c r="A3953" s="43"/>
      <c r="B3953" s="5" t="s">
        <v>13580</v>
      </c>
      <c r="C3953" s="12">
        <v>23949</v>
      </c>
      <c r="D3953" s="5" t="s">
        <v>13577</v>
      </c>
      <c r="E3953" s="44" t="s">
        <v>25584</v>
      </c>
      <c r="F3953" s="4" t="s">
        <v>13581</v>
      </c>
      <c r="G3953" s="4" t="s">
        <v>13582</v>
      </c>
      <c r="H3953" s="44"/>
      <c r="I3953" s="4" t="s">
        <v>700</v>
      </c>
      <c r="J3953" s="6" t="s">
        <v>700</v>
      </c>
      <c r="K3953" s="45">
        <v>1</v>
      </c>
      <c r="L3953" s="4" t="s">
        <v>714</v>
      </c>
      <c r="M3953" s="104" t="s">
        <v>19439</v>
      </c>
      <c r="N3953" s="45">
        <v>2170200</v>
      </c>
      <c r="O3953" s="4" t="s">
        <v>2858</v>
      </c>
      <c r="P3953" s="4" t="s">
        <v>5936</v>
      </c>
      <c r="Q3953" s="4">
        <v>180</v>
      </c>
      <c r="R3953" s="4">
        <v>4</v>
      </c>
      <c r="S3953" s="4" t="s">
        <v>11192</v>
      </c>
      <c r="T3953" s="4">
        <v>2</v>
      </c>
      <c r="U3953" s="4">
        <v>2</v>
      </c>
      <c r="W3953" s="4" t="s">
        <v>13366</v>
      </c>
      <c r="X3953" s="4" t="s">
        <v>13367</v>
      </c>
      <c r="Y3953" s="45">
        <v>0</v>
      </c>
      <c r="Z3953" s="4" t="s">
        <v>13368</v>
      </c>
      <c r="AA3953" s="4">
        <v>1</v>
      </c>
      <c r="AB3953" s="4">
        <v>100</v>
      </c>
      <c r="AC3953" s="4">
        <v>1</v>
      </c>
      <c r="AD3953" s="4">
        <v>1</v>
      </c>
      <c r="AE3953" s="45" t="s">
        <v>16461</v>
      </c>
      <c r="AF3953" s="45" t="s">
        <v>16457</v>
      </c>
      <c r="AG3953" s="45" t="s">
        <v>16459</v>
      </c>
      <c r="AH3953" s="45" t="s">
        <v>16453</v>
      </c>
      <c r="AI3953" s="45" t="s">
        <v>16455</v>
      </c>
      <c r="AJ3953" s="63" t="s">
        <v>20431</v>
      </c>
      <c r="AK3953" s="63" t="s">
        <v>20430</v>
      </c>
      <c r="AL3953" s="4">
        <v>0</v>
      </c>
      <c r="AM3953" s="43">
        <f>IF(AND(L3953="WEAPON",OR(R3953=0,R3953=1,R3953=2)),[1]装备基础and强化!$V$7,IF(AND(L3953="LEFTRING",OR(R3953=0,R3953=1,R3953=2)),[1]装备基础and强化!$W$7,IF(AND(L3953="RIGHTRING",OR(R3953=0,R3953=1,R3953=2)),[1]装备基础and强化!$X$7,IF(AND(L3953="NECKLACE",OR(R3953=0,R3953=1,R3953=2)),[1]装备基础and强化!$Y$7,0))))</f>
        <v>0</v>
      </c>
      <c r="AN3953" s="43">
        <f>IF(AND(L3953="WEAPON",OR(R3953=3,R3953=4)),[1]装备基础and强化!$V$11,IF(AND(L3953="LEFTRING",OR(R3953=3,R3953=4)),[1]装备基础and强化!$W$11,IF(AND(L3953="RIGHTRING",OR(R3953=3,R3953=4)),[1]装备基础and强化!$X$11,IF(AND(L3953="NECKLACE",OR(R3953=3,R3953=4)),[1]装备基础and强化!$Y$11,0))))</f>
        <v>0</v>
      </c>
      <c r="AO3953" s="43">
        <f>IF(AND(L3953="BELT",T3953=1),[1]装备基础and强化!$AA$7,IF(AND(L3953="PANTS",T3953=1),[1]装备基础and强化!$AB$7,IF(AND(L3953="SHOES",T3953=1),[1]装备基础and强化!$AC$7,IF(AND(L3953="CLOTHES",T3953=1),[1]装备基础and强化!$AD$7,0))))</f>
        <v>0</v>
      </c>
      <c r="AP3953" s="43" t="e">
        <f>IF(AND(L3953="BELT",T3953=2),[1]装备基础and强化!$AF$7,IF(AND(L3953="PANTS",T3953=2),[1]装备基础and强化!$AG$7,IF(AND(L3953="SHOES",T3953=2),[1]装备基础and强化!$AH$7,IF(AND(L3953="CLOTHES",T3953=2),[1]装备基础and强化!$AI$7,0))))</f>
        <v>#REF!</v>
      </c>
      <c r="AQ3953" s="43">
        <f>IF(L3953="HAT",[1]装备基础and强化!$AK$7,IF(L3953="JADE",[1]装备基础and强化!$AK$7,0))</f>
        <v>0</v>
      </c>
      <c r="AR3953" s="43" t="e">
        <f t="shared" si="62"/>
        <v>#REF!</v>
      </c>
    </row>
    <row r="3954" spans="1:44" x14ac:dyDescent="0.15">
      <c r="A3954" s="43"/>
      <c r="B3954" s="5" t="s">
        <v>13584</v>
      </c>
      <c r="C3954" s="12">
        <v>23950</v>
      </c>
      <c r="D3954" s="5" t="s">
        <v>13577</v>
      </c>
      <c r="E3954" s="44" t="s">
        <v>25585</v>
      </c>
      <c r="F3954" s="4" t="s">
        <v>13585</v>
      </c>
      <c r="G3954" s="4" t="s">
        <v>13586</v>
      </c>
      <c r="H3954" s="44"/>
      <c r="I3954" s="4" t="s">
        <v>700</v>
      </c>
      <c r="J3954" s="6" t="s">
        <v>700</v>
      </c>
      <c r="K3954" s="45">
        <v>1</v>
      </c>
      <c r="L3954" s="4" t="s">
        <v>714</v>
      </c>
      <c r="M3954" s="104" t="s">
        <v>19440</v>
      </c>
      <c r="N3954" s="45">
        <v>2170300</v>
      </c>
      <c r="O3954" s="4" t="s">
        <v>15474</v>
      </c>
      <c r="P3954" s="4" t="s">
        <v>5936</v>
      </c>
      <c r="Q3954" s="4">
        <v>180</v>
      </c>
      <c r="R3954" s="4">
        <v>4</v>
      </c>
      <c r="S3954" s="4" t="s">
        <v>11192</v>
      </c>
      <c r="T3954" s="4">
        <v>2</v>
      </c>
      <c r="U3954" s="4">
        <v>3</v>
      </c>
      <c r="W3954" s="4" t="s">
        <v>13366</v>
      </c>
      <c r="X3954" s="4" t="s">
        <v>13367</v>
      </c>
      <c r="Y3954" s="45">
        <v>0</v>
      </c>
      <c r="Z3954" s="4" t="s">
        <v>13368</v>
      </c>
      <c r="AA3954" s="4">
        <v>1</v>
      </c>
      <c r="AB3954" s="4">
        <v>100</v>
      </c>
      <c r="AC3954" s="4">
        <v>1</v>
      </c>
      <c r="AD3954" s="4">
        <v>1</v>
      </c>
      <c r="AE3954" s="45" t="s">
        <v>16461</v>
      </c>
      <c r="AF3954" s="45" t="s">
        <v>16457</v>
      </c>
      <c r="AG3954" s="45" t="s">
        <v>16459</v>
      </c>
      <c r="AH3954" s="45" t="s">
        <v>16453</v>
      </c>
      <c r="AI3954" s="45" t="s">
        <v>16455</v>
      </c>
      <c r="AJ3954" s="63" t="s">
        <v>20431</v>
      </c>
      <c r="AK3954" s="63" t="s">
        <v>20430</v>
      </c>
      <c r="AL3954" s="45">
        <v>0</v>
      </c>
      <c r="AM3954" s="43">
        <f>IF(AND(L3954="WEAPON",OR(R3954=0,R3954=1,R3954=2)),[1]装备基础and强化!$V$7,IF(AND(L3954="LEFTRING",OR(R3954=0,R3954=1,R3954=2)),[1]装备基础and强化!$W$7,IF(AND(L3954="RIGHTRING",OR(R3954=0,R3954=1,R3954=2)),[1]装备基础and强化!$X$7,IF(AND(L3954="NECKLACE",OR(R3954=0,R3954=1,R3954=2)),[1]装备基础and强化!$Y$7,0))))</f>
        <v>0</v>
      </c>
      <c r="AN3954" s="43">
        <f>IF(AND(L3954="WEAPON",OR(R3954=3,R3954=4)),[1]装备基础and强化!$V$11,IF(AND(L3954="LEFTRING",OR(R3954=3,R3954=4)),[1]装备基础and强化!$W$11,IF(AND(L3954="RIGHTRING",OR(R3954=3,R3954=4)),[1]装备基础and强化!$X$11,IF(AND(L3954="NECKLACE",OR(R3954=3,R3954=4)),[1]装备基础and强化!$Y$11,0))))</f>
        <v>0</v>
      </c>
      <c r="AO3954" s="43">
        <f>IF(AND(L3954="BELT",T3954=1),[1]装备基础and强化!$AA$7,IF(AND(L3954="PANTS",T3954=1),[1]装备基础and强化!$AB$7,IF(AND(L3954="SHOES",T3954=1),[1]装备基础and强化!$AC$7,IF(AND(L3954="CLOTHES",T3954=1),[1]装备基础and强化!$AD$7,0))))</f>
        <v>0</v>
      </c>
      <c r="AP3954" s="43" t="e">
        <f>IF(AND(L3954="BELT",T3954=2),[1]装备基础and强化!$AF$7,IF(AND(L3954="PANTS",T3954=2),[1]装备基础and强化!$AG$7,IF(AND(L3954="SHOES",T3954=2),[1]装备基础and强化!$AH$7,IF(AND(L3954="CLOTHES",T3954=2),[1]装备基础and强化!$AI$7,0))))</f>
        <v>#REF!</v>
      </c>
      <c r="AQ3954" s="43">
        <f>IF(L3954="HAT",[1]装备基础and强化!$AK$7,IF(L3954="JADE",[1]装备基础and强化!$AK$7,0))</f>
        <v>0</v>
      </c>
      <c r="AR3954" s="43" t="e">
        <f t="shared" si="62"/>
        <v>#REF!</v>
      </c>
    </row>
    <row r="3955" spans="1:44" x14ac:dyDescent="0.15">
      <c r="A3955" s="43"/>
      <c r="B3955" s="5" t="s">
        <v>13587</v>
      </c>
      <c r="C3955" s="12">
        <v>23951</v>
      </c>
      <c r="D3955" s="5" t="s">
        <v>13577</v>
      </c>
      <c r="E3955" s="44" t="s">
        <v>25586</v>
      </c>
      <c r="F3955" s="4" t="s">
        <v>13588</v>
      </c>
      <c r="G3955" s="4" t="s">
        <v>13589</v>
      </c>
      <c r="H3955" s="44"/>
      <c r="I3955" s="4" t="s">
        <v>700</v>
      </c>
      <c r="J3955" s="6" t="s">
        <v>700</v>
      </c>
      <c r="K3955" s="45">
        <v>1</v>
      </c>
      <c r="L3955" s="4" t="s">
        <v>714</v>
      </c>
      <c r="M3955" s="104" t="s">
        <v>19441</v>
      </c>
      <c r="N3955" s="45">
        <v>2170400</v>
      </c>
      <c r="O3955" s="4" t="s">
        <v>15513</v>
      </c>
      <c r="P3955" s="4" t="s">
        <v>5936</v>
      </c>
      <c r="Q3955" s="4">
        <v>180</v>
      </c>
      <c r="R3955" s="4">
        <v>4</v>
      </c>
      <c r="S3955" s="4" t="s">
        <v>11192</v>
      </c>
      <c r="T3955" s="4">
        <v>2</v>
      </c>
      <c r="U3955" s="4">
        <v>4</v>
      </c>
      <c r="W3955" s="4" t="s">
        <v>13366</v>
      </c>
      <c r="X3955" s="4" t="s">
        <v>13367</v>
      </c>
      <c r="Y3955" s="45">
        <v>0</v>
      </c>
      <c r="Z3955" s="4" t="s">
        <v>13368</v>
      </c>
      <c r="AA3955" s="4">
        <v>1</v>
      </c>
      <c r="AB3955" s="4">
        <v>100</v>
      </c>
      <c r="AC3955" s="4">
        <v>1</v>
      </c>
      <c r="AD3955" s="4">
        <v>1</v>
      </c>
      <c r="AE3955" s="45" t="s">
        <v>16461</v>
      </c>
      <c r="AF3955" s="45" t="s">
        <v>16457</v>
      </c>
      <c r="AG3955" s="45" t="s">
        <v>16459</v>
      </c>
      <c r="AH3955" s="45" t="s">
        <v>16453</v>
      </c>
      <c r="AI3955" s="45" t="s">
        <v>16455</v>
      </c>
      <c r="AJ3955" s="63" t="s">
        <v>20431</v>
      </c>
      <c r="AK3955" s="63" t="s">
        <v>20430</v>
      </c>
      <c r="AL3955" s="4">
        <v>0</v>
      </c>
      <c r="AM3955" s="43">
        <f>IF(AND(L3955="WEAPON",OR(R3955=0,R3955=1,R3955=2)),[1]装备基础and强化!$V$7,IF(AND(L3955="LEFTRING",OR(R3955=0,R3955=1,R3955=2)),[1]装备基础and强化!$W$7,IF(AND(L3955="RIGHTRING",OR(R3955=0,R3955=1,R3955=2)),[1]装备基础and强化!$X$7,IF(AND(L3955="NECKLACE",OR(R3955=0,R3955=1,R3955=2)),[1]装备基础and强化!$Y$7,0))))</f>
        <v>0</v>
      </c>
      <c r="AN3955" s="43">
        <f>IF(AND(L3955="WEAPON",OR(R3955=3,R3955=4)),[1]装备基础and强化!$V$11,IF(AND(L3955="LEFTRING",OR(R3955=3,R3955=4)),[1]装备基础and强化!$W$11,IF(AND(L3955="RIGHTRING",OR(R3955=3,R3955=4)),[1]装备基础and强化!$X$11,IF(AND(L3955="NECKLACE",OR(R3955=3,R3955=4)),[1]装备基础and强化!$Y$11,0))))</f>
        <v>0</v>
      </c>
      <c r="AO3955" s="43">
        <f>IF(AND(L3955="BELT",T3955=1),[1]装备基础and强化!$AA$7,IF(AND(L3955="PANTS",T3955=1),[1]装备基础and强化!$AB$7,IF(AND(L3955="SHOES",T3955=1),[1]装备基础and强化!$AC$7,IF(AND(L3955="CLOTHES",T3955=1),[1]装备基础and强化!$AD$7,0))))</f>
        <v>0</v>
      </c>
      <c r="AP3955" s="43" t="e">
        <f>IF(AND(L3955="BELT",T3955=2),[1]装备基础and强化!$AF$7,IF(AND(L3955="PANTS",T3955=2),[1]装备基础and强化!$AG$7,IF(AND(L3955="SHOES",T3955=2),[1]装备基础and强化!$AH$7,IF(AND(L3955="CLOTHES",T3955=2),[1]装备基础and强化!$AI$7,0))))</f>
        <v>#REF!</v>
      </c>
      <c r="AQ3955" s="43">
        <f>IF(L3955="HAT",[1]装备基础and强化!$AK$7,IF(L3955="JADE",[1]装备基础and强化!$AK$7,0))</f>
        <v>0</v>
      </c>
      <c r="AR3955" s="43" t="e">
        <f t="shared" si="62"/>
        <v>#REF!</v>
      </c>
    </row>
    <row r="3956" spans="1:44" x14ac:dyDescent="0.15">
      <c r="A3956" s="43"/>
      <c r="B3956" s="5" t="s">
        <v>13590</v>
      </c>
      <c r="C3956" s="12">
        <v>23952</v>
      </c>
      <c r="D3956" s="5" t="s">
        <v>13577</v>
      </c>
      <c r="E3956" s="44" t="s">
        <v>25587</v>
      </c>
      <c r="F3956" s="4" t="s">
        <v>13591</v>
      </c>
      <c r="G3956" s="4" t="s">
        <v>13592</v>
      </c>
      <c r="H3956" s="44"/>
      <c r="I3956" s="4" t="s">
        <v>700</v>
      </c>
      <c r="J3956" s="6" t="s">
        <v>700</v>
      </c>
      <c r="K3956" s="45">
        <v>1</v>
      </c>
      <c r="L3956" s="4" t="s">
        <v>714</v>
      </c>
      <c r="M3956" s="104" t="s">
        <v>19442</v>
      </c>
      <c r="N3956" s="45">
        <v>2170500</v>
      </c>
      <c r="O3956" s="4" t="s">
        <v>4258</v>
      </c>
      <c r="P3956" s="4" t="s">
        <v>5936</v>
      </c>
      <c r="Q3956" s="4">
        <v>180</v>
      </c>
      <c r="R3956" s="4">
        <v>4</v>
      </c>
      <c r="S3956" s="4" t="s">
        <v>11192</v>
      </c>
      <c r="T3956" s="4">
        <v>2</v>
      </c>
      <c r="U3956" s="4">
        <v>5</v>
      </c>
      <c r="W3956" s="4" t="s">
        <v>13366</v>
      </c>
      <c r="X3956" s="4" t="s">
        <v>13367</v>
      </c>
      <c r="Y3956" s="45">
        <v>0</v>
      </c>
      <c r="Z3956" s="4" t="s">
        <v>13368</v>
      </c>
      <c r="AA3956" s="4">
        <v>1</v>
      </c>
      <c r="AB3956" s="4">
        <v>100</v>
      </c>
      <c r="AC3956" s="4">
        <v>1</v>
      </c>
      <c r="AD3956" s="4">
        <v>1</v>
      </c>
      <c r="AE3956" s="45" t="s">
        <v>16461</v>
      </c>
      <c r="AF3956" s="45" t="s">
        <v>16457</v>
      </c>
      <c r="AG3956" s="45" t="s">
        <v>16459</v>
      </c>
      <c r="AH3956" s="45" t="s">
        <v>16453</v>
      </c>
      <c r="AI3956" s="45" t="s">
        <v>16455</v>
      </c>
      <c r="AJ3956" s="63" t="s">
        <v>20431</v>
      </c>
      <c r="AK3956" s="63" t="s">
        <v>20430</v>
      </c>
      <c r="AL3956" s="45">
        <v>0</v>
      </c>
      <c r="AM3956" s="43">
        <f>IF(AND(L3956="WEAPON",OR(R3956=0,R3956=1,R3956=2)),[1]装备基础and强化!$V$7,IF(AND(L3956="LEFTRING",OR(R3956=0,R3956=1,R3956=2)),[1]装备基础and强化!$W$7,IF(AND(L3956="RIGHTRING",OR(R3956=0,R3956=1,R3956=2)),[1]装备基础and强化!$X$7,IF(AND(L3956="NECKLACE",OR(R3956=0,R3956=1,R3956=2)),[1]装备基础and强化!$Y$7,0))))</f>
        <v>0</v>
      </c>
      <c r="AN3956" s="43">
        <f>IF(AND(L3956="WEAPON",OR(R3956=3,R3956=4)),[1]装备基础and强化!$V$11,IF(AND(L3956="LEFTRING",OR(R3956=3,R3956=4)),[1]装备基础and强化!$W$11,IF(AND(L3956="RIGHTRING",OR(R3956=3,R3956=4)),[1]装备基础and强化!$X$11,IF(AND(L3956="NECKLACE",OR(R3956=3,R3956=4)),[1]装备基础and强化!$Y$11,0))))</f>
        <v>0</v>
      </c>
      <c r="AO3956" s="43">
        <f>IF(AND(L3956="BELT",T3956=1),[1]装备基础and强化!$AA$7,IF(AND(L3956="PANTS",T3956=1),[1]装备基础and强化!$AB$7,IF(AND(L3956="SHOES",T3956=1),[1]装备基础and强化!$AC$7,IF(AND(L3956="CLOTHES",T3956=1),[1]装备基础and强化!$AD$7,0))))</f>
        <v>0</v>
      </c>
      <c r="AP3956" s="43" t="e">
        <f>IF(AND(L3956="BELT",T3956=2),[1]装备基础and强化!$AF$7,IF(AND(L3956="PANTS",T3956=2),[1]装备基础and强化!$AG$7,IF(AND(L3956="SHOES",T3956=2),[1]装备基础and强化!$AH$7,IF(AND(L3956="CLOTHES",T3956=2),[1]装备基础and强化!$AI$7,0))))</f>
        <v>#REF!</v>
      </c>
      <c r="AQ3956" s="43">
        <f>IF(L3956="HAT",[1]装备基础and强化!$AK$7,IF(L3956="JADE",[1]装备基础and强化!$AK$7,0))</f>
        <v>0</v>
      </c>
      <c r="AR3956" s="43" t="e">
        <f t="shared" si="62"/>
        <v>#REF!</v>
      </c>
    </row>
    <row r="3957" spans="1:44" x14ac:dyDescent="0.15">
      <c r="A3957" s="43"/>
      <c r="B3957" s="5" t="s">
        <v>13594</v>
      </c>
      <c r="C3957" s="12">
        <v>23953</v>
      </c>
      <c r="D3957" s="5" t="s">
        <v>13577</v>
      </c>
      <c r="E3957" s="44" t="s">
        <v>25588</v>
      </c>
      <c r="F3957" s="4" t="s">
        <v>13595</v>
      </c>
      <c r="G3957" s="4" t="s">
        <v>13596</v>
      </c>
      <c r="H3957" s="44"/>
      <c r="I3957" s="4" t="s">
        <v>700</v>
      </c>
      <c r="J3957" s="6" t="s">
        <v>700</v>
      </c>
      <c r="K3957" s="45">
        <v>1</v>
      </c>
      <c r="L3957" s="4" t="s">
        <v>714</v>
      </c>
      <c r="M3957" s="104" t="s">
        <v>19443</v>
      </c>
      <c r="N3957" s="45">
        <v>2170600</v>
      </c>
      <c r="O3957" s="4" t="s">
        <v>15514</v>
      </c>
      <c r="P3957" s="4" t="s">
        <v>5936</v>
      </c>
      <c r="Q3957" s="4">
        <v>180</v>
      </c>
      <c r="R3957" s="4">
        <v>4</v>
      </c>
      <c r="S3957" s="4" t="s">
        <v>11192</v>
      </c>
      <c r="T3957" s="4">
        <v>2</v>
      </c>
      <c r="U3957" s="4">
        <v>6</v>
      </c>
      <c r="W3957" s="4" t="s">
        <v>13366</v>
      </c>
      <c r="X3957" s="4" t="s">
        <v>13367</v>
      </c>
      <c r="Y3957" s="45">
        <v>0</v>
      </c>
      <c r="Z3957" s="4" t="s">
        <v>13368</v>
      </c>
      <c r="AA3957" s="4">
        <v>1</v>
      </c>
      <c r="AB3957" s="4">
        <v>100</v>
      </c>
      <c r="AC3957" s="4">
        <v>1</v>
      </c>
      <c r="AD3957" s="4">
        <v>1</v>
      </c>
      <c r="AE3957" s="45" t="s">
        <v>16461</v>
      </c>
      <c r="AF3957" s="45" t="s">
        <v>16457</v>
      </c>
      <c r="AG3957" s="45" t="s">
        <v>16459</v>
      </c>
      <c r="AH3957" s="45" t="s">
        <v>16453</v>
      </c>
      <c r="AI3957" s="45" t="s">
        <v>16455</v>
      </c>
      <c r="AJ3957" s="63" t="s">
        <v>20431</v>
      </c>
      <c r="AK3957" s="63" t="s">
        <v>20430</v>
      </c>
      <c r="AL3957" s="4">
        <v>0</v>
      </c>
      <c r="AM3957" s="43">
        <f>IF(AND(L3957="WEAPON",OR(R3957=0,R3957=1,R3957=2)),[1]装备基础and强化!$V$7,IF(AND(L3957="LEFTRING",OR(R3957=0,R3957=1,R3957=2)),[1]装备基础and强化!$W$7,IF(AND(L3957="RIGHTRING",OR(R3957=0,R3957=1,R3957=2)),[1]装备基础and强化!$X$7,IF(AND(L3957="NECKLACE",OR(R3957=0,R3957=1,R3957=2)),[1]装备基础and强化!$Y$7,0))))</f>
        <v>0</v>
      </c>
      <c r="AN3957" s="43">
        <f>IF(AND(L3957="WEAPON",OR(R3957=3,R3957=4)),[1]装备基础and强化!$V$11,IF(AND(L3957="LEFTRING",OR(R3957=3,R3957=4)),[1]装备基础and强化!$W$11,IF(AND(L3957="RIGHTRING",OR(R3957=3,R3957=4)),[1]装备基础and强化!$X$11,IF(AND(L3957="NECKLACE",OR(R3957=3,R3957=4)),[1]装备基础and强化!$Y$11,0))))</f>
        <v>0</v>
      </c>
      <c r="AO3957" s="43">
        <f>IF(AND(L3957="BELT",T3957=1),[1]装备基础and强化!$AA$7,IF(AND(L3957="PANTS",T3957=1),[1]装备基础and强化!$AB$7,IF(AND(L3957="SHOES",T3957=1),[1]装备基础and强化!$AC$7,IF(AND(L3957="CLOTHES",T3957=1),[1]装备基础and强化!$AD$7,0))))</f>
        <v>0</v>
      </c>
      <c r="AP3957" s="43" t="e">
        <f>IF(AND(L3957="BELT",T3957=2),[1]装备基础and强化!$AF$7,IF(AND(L3957="PANTS",T3957=2),[1]装备基础and强化!$AG$7,IF(AND(L3957="SHOES",T3957=2),[1]装备基础and强化!$AH$7,IF(AND(L3957="CLOTHES",T3957=2),[1]装备基础and强化!$AI$7,0))))</f>
        <v>#REF!</v>
      </c>
      <c r="AQ3957" s="43">
        <f>IF(L3957="HAT",[1]装备基础and强化!$AK$7,IF(L3957="JADE",[1]装备基础and强化!$AK$7,0))</f>
        <v>0</v>
      </c>
      <c r="AR3957" s="43" t="e">
        <f t="shared" si="62"/>
        <v>#REF!</v>
      </c>
    </row>
    <row r="3958" spans="1:44" x14ac:dyDescent="0.15">
      <c r="A3958" s="43"/>
      <c r="B3958" s="5" t="s">
        <v>13597</v>
      </c>
      <c r="C3958" s="12">
        <v>23954</v>
      </c>
      <c r="D3958" s="5" t="s">
        <v>13577</v>
      </c>
      <c r="E3958" s="44" t="s">
        <v>25589</v>
      </c>
      <c r="F3958" s="4" t="s">
        <v>13598</v>
      </c>
      <c r="G3958" s="4" t="s">
        <v>13599</v>
      </c>
      <c r="H3958" s="44"/>
      <c r="I3958" s="4" t="s">
        <v>700</v>
      </c>
      <c r="J3958" s="6" t="s">
        <v>700</v>
      </c>
      <c r="K3958" s="45">
        <v>1</v>
      </c>
      <c r="L3958" s="4" t="s">
        <v>714</v>
      </c>
      <c r="M3958" s="104" t="s">
        <v>19444</v>
      </c>
      <c r="N3958" s="45">
        <v>2170700</v>
      </c>
      <c r="O3958" s="4" t="s">
        <v>15515</v>
      </c>
      <c r="P3958" s="4" t="s">
        <v>5936</v>
      </c>
      <c r="Q3958" s="4">
        <v>180</v>
      </c>
      <c r="R3958" s="4">
        <v>4</v>
      </c>
      <c r="S3958" s="4" t="s">
        <v>11192</v>
      </c>
      <c r="T3958" s="4">
        <v>2</v>
      </c>
      <c r="U3958" s="4">
        <v>7</v>
      </c>
      <c r="W3958" s="4" t="s">
        <v>13366</v>
      </c>
      <c r="X3958" s="4" t="s">
        <v>13367</v>
      </c>
      <c r="Y3958" s="45">
        <v>0</v>
      </c>
      <c r="Z3958" s="4" t="s">
        <v>13368</v>
      </c>
      <c r="AA3958" s="4">
        <v>1</v>
      </c>
      <c r="AB3958" s="4">
        <v>100</v>
      </c>
      <c r="AC3958" s="4">
        <v>1</v>
      </c>
      <c r="AD3958" s="4">
        <v>1</v>
      </c>
      <c r="AE3958" s="45" t="s">
        <v>16461</v>
      </c>
      <c r="AF3958" s="45" t="s">
        <v>16457</v>
      </c>
      <c r="AG3958" s="45" t="s">
        <v>16459</v>
      </c>
      <c r="AH3958" s="45" t="s">
        <v>16453</v>
      </c>
      <c r="AI3958" s="45" t="s">
        <v>16455</v>
      </c>
      <c r="AJ3958" s="63" t="s">
        <v>20431</v>
      </c>
      <c r="AK3958" s="63" t="s">
        <v>20430</v>
      </c>
      <c r="AL3958" s="45">
        <v>0</v>
      </c>
      <c r="AM3958" s="43">
        <f>IF(AND(L3958="WEAPON",OR(R3958=0,R3958=1,R3958=2)),[1]装备基础and强化!$V$7,IF(AND(L3958="LEFTRING",OR(R3958=0,R3958=1,R3958=2)),[1]装备基础and强化!$W$7,IF(AND(L3958="RIGHTRING",OR(R3958=0,R3958=1,R3958=2)),[1]装备基础and强化!$X$7,IF(AND(L3958="NECKLACE",OR(R3958=0,R3958=1,R3958=2)),[1]装备基础and强化!$Y$7,0))))</f>
        <v>0</v>
      </c>
      <c r="AN3958" s="43">
        <f>IF(AND(L3958="WEAPON",OR(R3958=3,R3958=4)),[1]装备基础and强化!$V$11,IF(AND(L3958="LEFTRING",OR(R3958=3,R3958=4)),[1]装备基础and强化!$W$11,IF(AND(L3958="RIGHTRING",OR(R3958=3,R3958=4)),[1]装备基础and强化!$X$11,IF(AND(L3958="NECKLACE",OR(R3958=3,R3958=4)),[1]装备基础and强化!$Y$11,0))))</f>
        <v>0</v>
      </c>
      <c r="AO3958" s="43">
        <f>IF(AND(L3958="BELT",T3958=1),[1]装备基础and强化!$AA$7,IF(AND(L3958="PANTS",T3958=1),[1]装备基础and强化!$AB$7,IF(AND(L3958="SHOES",T3958=1),[1]装备基础and强化!$AC$7,IF(AND(L3958="CLOTHES",T3958=1),[1]装备基础and强化!$AD$7,0))))</f>
        <v>0</v>
      </c>
      <c r="AP3958" s="43" t="e">
        <f>IF(AND(L3958="BELT",T3958=2),[1]装备基础and强化!$AF$7,IF(AND(L3958="PANTS",T3958=2),[1]装备基础and强化!$AG$7,IF(AND(L3958="SHOES",T3958=2),[1]装备基础and强化!$AH$7,IF(AND(L3958="CLOTHES",T3958=2),[1]装备基础and强化!$AI$7,0))))</f>
        <v>#REF!</v>
      </c>
      <c r="AQ3958" s="43">
        <f>IF(L3958="HAT",[1]装备基础and强化!$AK$7,IF(L3958="JADE",[1]装备基础and强化!$AK$7,0))</f>
        <v>0</v>
      </c>
      <c r="AR3958" s="43" t="e">
        <f t="shared" si="62"/>
        <v>#REF!</v>
      </c>
    </row>
    <row r="3959" spans="1:44" x14ac:dyDescent="0.15">
      <c r="A3959" s="43"/>
      <c r="B3959" s="5" t="s">
        <v>13600</v>
      </c>
      <c r="C3959" s="12">
        <v>23955</v>
      </c>
      <c r="D3959" s="5" t="s">
        <v>13577</v>
      </c>
      <c r="E3959" s="44" t="s">
        <v>25590</v>
      </c>
      <c r="F3959" s="4" t="s">
        <v>13601</v>
      </c>
      <c r="G3959" s="4" t="s">
        <v>13602</v>
      </c>
      <c r="H3959" s="44"/>
      <c r="I3959" s="4" t="s">
        <v>700</v>
      </c>
      <c r="J3959" s="6" t="s">
        <v>700</v>
      </c>
      <c r="K3959" s="45">
        <v>1</v>
      </c>
      <c r="L3959" s="4" t="s">
        <v>714</v>
      </c>
      <c r="M3959" s="104" t="s">
        <v>19445</v>
      </c>
      <c r="N3959" s="45">
        <v>2170800</v>
      </c>
      <c r="O3959" s="4" t="s">
        <v>15516</v>
      </c>
      <c r="P3959" s="4" t="s">
        <v>5936</v>
      </c>
      <c r="Q3959" s="4">
        <v>180</v>
      </c>
      <c r="R3959" s="4">
        <v>4</v>
      </c>
      <c r="S3959" s="4" t="s">
        <v>11192</v>
      </c>
      <c r="T3959" s="4">
        <v>2</v>
      </c>
      <c r="U3959" s="4">
        <v>8</v>
      </c>
      <c r="W3959" s="4" t="s">
        <v>13366</v>
      </c>
      <c r="X3959" s="4" t="s">
        <v>13367</v>
      </c>
      <c r="Y3959" s="45">
        <v>0</v>
      </c>
      <c r="Z3959" s="4" t="s">
        <v>13368</v>
      </c>
      <c r="AA3959" s="4">
        <v>1</v>
      </c>
      <c r="AB3959" s="4">
        <v>100</v>
      </c>
      <c r="AC3959" s="4">
        <v>1</v>
      </c>
      <c r="AD3959" s="4">
        <v>1</v>
      </c>
      <c r="AE3959" s="45" t="s">
        <v>16461</v>
      </c>
      <c r="AF3959" s="45" t="s">
        <v>16457</v>
      </c>
      <c r="AG3959" s="45" t="s">
        <v>16459</v>
      </c>
      <c r="AH3959" s="45" t="s">
        <v>16453</v>
      </c>
      <c r="AI3959" s="45" t="s">
        <v>16455</v>
      </c>
      <c r="AJ3959" s="63" t="s">
        <v>20431</v>
      </c>
      <c r="AK3959" s="63" t="s">
        <v>20430</v>
      </c>
      <c r="AL3959" s="4">
        <v>0</v>
      </c>
      <c r="AM3959" s="43">
        <f>IF(AND(L3959="WEAPON",OR(R3959=0,R3959=1,R3959=2)),[1]装备基础and强化!$V$7,IF(AND(L3959="LEFTRING",OR(R3959=0,R3959=1,R3959=2)),[1]装备基础and强化!$W$7,IF(AND(L3959="RIGHTRING",OR(R3959=0,R3959=1,R3959=2)),[1]装备基础and强化!$X$7,IF(AND(L3959="NECKLACE",OR(R3959=0,R3959=1,R3959=2)),[1]装备基础and强化!$Y$7,0))))</f>
        <v>0</v>
      </c>
      <c r="AN3959" s="43">
        <f>IF(AND(L3959="WEAPON",OR(R3959=3,R3959=4)),[1]装备基础and强化!$V$11,IF(AND(L3959="LEFTRING",OR(R3959=3,R3959=4)),[1]装备基础and强化!$W$11,IF(AND(L3959="RIGHTRING",OR(R3959=3,R3959=4)),[1]装备基础and强化!$X$11,IF(AND(L3959="NECKLACE",OR(R3959=3,R3959=4)),[1]装备基础and强化!$Y$11,0))))</f>
        <v>0</v>
      </c>
      <c r="AO3959" s="43">
        <f>IF(AND(L3959="BELT",T3959=1),[1]装备基础and强化!$AA$7,IF(AND(L3959="PANTS",T3959=1),[1]装备基础and强化!$AB$7,IF(AND(L3959="SHOES",T3959=1),[1]装备基础and强化!$AC$7,IF(AND(L3959="CLOTHES",T3959=1),[1]装备基础and强化!$AD$7,0))))</f>
        <v>0</v>
      </c>
      <c r="AP3959" s="43" t="e">
        <f>IF(AND(L3959="BELT",T3959=2),[1]装备基础and强化!$AF$7,IF(AND(L3959="PANTS",T3959=2),[1]装备基础and强化!$AG$7,IF(AND(L3959="SHOES",T3959=2),[1]装备基础and强化!$AH$7,IF(AND(L3959="CLOTHES",T3959=2),[1]装备基础and强化!$AI$7,0))))</f>
        <v>#REF!</v>
      </c>
      <c r="AQ3959" s="43">
        <f>IF(L3959="HAT",[1]装备基础and强化!$AK$7,IF(L3959="JADE",[1]装备基础and强化!$AK$7,0))</f>
        <v>0</v>
      </c>
      <c r="AR3959" s="43" t="e">
        <f t="shared" si="62"/>
        <v>#REF!</v>
      </c>
    </row>
    <row r="3960" spans="1:44" x14ac:dyDescent="0.15">
      <c r="A3960" s="43"/>
      <c r="B3960" s="5" t="s">
        <v>13604</v>
      </c>
      <c r="C3960" s="12">
        <v>23956</v>
      </c>
      <c r="D3960" s="5" t="s">
        <v>13605</v>
      </c>
      <c r="E3960" s="44" t="s">
        <v>25591</v>
      </c>
      <c r="F3960" s="4" t="s">
        <v>13606</v>
      </c>
      <c r="G3960" s="4" t="s">
        <v>13607</v>
      </c>
      <c r="H3960" s="44"/>
      <c r="I3960" s="4" t="s">
        <v>700</v>
      </c>
      <c r="J3960" s="6" t="s">
        <v>700</v>
      </c>
      <c r="K3960" s="45">
        <v>1</v>
      </c>
      <c r="L3960" s="4" t="s">
        <v>714</v>
      </c>
      <c r="M3960" s="104" t="s">
        <v>20288</v>
      </c>
      <c r="N3960" s="45">
        <v>2220100</v>
      </c>
      <c r="O3960" s="4" t="s">
        <v>2873</v>
      </c>
      <c r="P3960" s="4" t="s">
        <v>5936</v>
      </c>
      <c r="Q3960" s="4">
        <v>210</v>
      </c>
      <c r="R3960" s="4">
        <v>4</v>
      </c>
      <c r="S3960" s="4" t="s">
        <v>11223</v>
      </c>
      <c r="T3960" s="4">
        <v>2</v>
      </c>
      <c r="U3960" s="4">
        <v>1</v>
      </c>
      <c r="W3960" s="4" t="s">
        <v>13396</v>
      </c>
      <c r="X3960" s="4" t="s">
        <v>13397</v>
      </c>
      <c r="Y3960" s="45">
        <v>0</v>
      </c>
      <c r="Z3960" s="4" t="s">
        <v>13398</v>
      </c>
      <c r="AA3960" s="4">
        <v>1</v>
      </c>
      <c r="AB3960" s="4">
        <v>100</v>
      </c>
      <c r="AC3960" s="4">
        <v>1</v>
      </c>
      <c r="AD3960" s="4">
        <v>1</v>
      </c>
      <c r="AE3960" s="45" t="s">
        <v>16461</v>
      </c>
      <c r="AF3960" s="45" t="s">
        <v>16457</v>
      </c>
      <c r="AG3960" s="45" t="s">
        <v>16459</v>
      </c>
      <c r="AH3960" s="45" t="s">
        <v>16453</v>
      </c>
      <c r="AI3960" s="45" t="s">
        <v>16455</v>
      </c>
      <c r="AJ3960" s="63" t="s">
        <v>20431</v>
      </c>
      <c r="AK3960" s="63" t="s">
        <v>20430</v>
      </c>
      <c r="AL3960" s="45">
        <v>0</v>
      </c>
      <c r="AM3960" s="43">
        <f>IF(AND(L3960="WEAPON",OR(R3960=0,R3960=1,R3960=2)),[1]装备基础and强化!$V$7,IF(AND(L3960="LEFTRING",OR(R3960=0,R3960=1,R3960=2)),[1]装备基础and强化!$W$7,IF(AND(L3960="RIGHTRING",OR(R3960=0,R3960=1,R3960=2)),[1]装备基础and强化!$X$7,IF(AND(L3960="NECKLACE",OR(R3960=0,R3960=1,R3960=2)),[1]装备基础and强化!$Y$7,0))))</f>
        <v>0</v>
      </c>
      <c r="AN3960" s="43">
        <f>IF(AND(L3960="WEAPON",OR(R3960=3,R3960=4)),[1]装备基础and强化!$V$11,IF(AND(L3960="LEFTRING",OR(R3960=3,R3960=4)),[1]装备基础and强化!$W$11,IF(AND(L3960="RIGHTRING",OR(R3960=3,R3960=4)),[1]装备基础and强化!$X$11,IF(AND(L3960="NECKLACE",OR(R3960=3,R3960=4)),[1]装备基础and强化!$Y$11,0))))</f>
        <v>0</v>
      </c>
      <c r="AO3960" s="43">
        <f>IF(AND(L3960="BELT",T3960=1),[1]装备基础and强化!$AA$7,IF(AND(L3960="PANTS",T3960=1),[1]装备基础and强化!$AB$7,IF(AND(L3960="SHOES",T3960=1),[1]装备基础and强化!$AC$7,IF(AND(L3960="CLOTHES",T3960=1),[1]装备基础and强化!$AD$7,0))))</f>
        <v>0</v>
      </c>
      <c r="AP3960" s="43" t="e">
        <f>IF(AND(L3960="BELT",T3960=2),[1]装备基础and强化!$AF$7,IF(AND(L3960="PANTS",T3960=2),[1]装备基础and强化!$AG$7,IF(AND(L3960="SHOES",T3960=2),[1]装备基础and强化!$AH$7,IF(AND(L3960="CLOTHES",T3960=2),[1]装备基础and强化!$AI$7,0))))</f>
        <v>#REF!</v>
      </c>
      <c r="AQ3960" s="43">
        <f>IF(L3960="HAT",[1]装备基础and强化!$AK$7,IF(L3960="JADE",[1]装备基础and强化!$AK$7,0))</f>
        <v>0</v>
      </c>
      <c r="AR3960" s="43" t="e">
        <f t="shared" si="62"/>
        <v>#REF!</v>
      </c>
    </row>
    <row r="3961" spans="1:44" x14ac:dyDescent="0.15">
      <c r="A3961" s="43"/>
      <c r="B3961" s="5" t="s">
        <v>13608</v>
      </c>
      <c r="C3961" s="12">
        <v>23957</v>
      </c>
      <c r="D3961" s="5" t="s">
        <v>13605</v>
      </c>
      <c r="E3961" s="44" t="s">
        <v>25592</v>
      </c>
      <c r="F3961" s="4" t="s">
        <v>13609</v>
      </c>
      <c r="G3961" s="4" t="s">
        <v>13610</v>
      </c>
      <c r="H3961" s="44"/>
      <c r="I3961" s="4" t="s">
        <v>700</v>
      </c>
      <c r="J3961" s="6" t="s">
        <v>700</v>
      </c>
      <c r="K3961" s="45">
        <v>1</v>
      </c>
      <c r="L3961" s="4" t="s">
        <v>714</v>
      </c>
      <c r="M3961" s="104" t="s">
        <v>20289</v>
      </c>
      <c r="N3961" s="45">
        <v>2220200</v>
      </c>
      <c r="O3961" s="4" t="s">
        <v>14667</v>
      </c>
      <c r="P3961" s="4" t="s">
        <v>5936</v>
      </c>
      <c r="Q3961" s="4">
        <v>210</v>
      </c>
      <c r="R3961" s="4">
        <v>4</v>
      </c>
      <c r="S3961" s="4" t="s">
        <v>11223</v>
      </c>
      <c r="T3961" s="4">
        <v>2</v>
      </c>
      <c r="U3961" s="4">
        <v>2</v>
      </c>
      <c r="W3961" s="4" t="s">
        <v>13396</v>
      </c>
      <c r="X3961" s="4" t="s">
        <v>13397</v>
      </c>
      <c r="Y3961" s="45">
        <v>0</v>
      </c>
      <c r="Z3961" s="4" t="s">
        <v>13398</v>
      </c>
      <c r="AA3961" s="4">
        <v>1</v>
      </c>
      <c r="AB3961" s="4">
        <v>100</v>
      </c>
      <c r="AC3961" s="4">
        <v>1</v>
      </c>
      <c r="AD3961" s="4">
        <v>1</v>
      </c>
      <c r="AE3961" s="45" t="s">
        <v>16461</v>
      </c>
      <c r="AF3961" s="45" t="s">
        <v>16457</v>
      </c>
      <c r="AG3961" s="45" t="s">
        <v>16459</v>
      </c>
      <c r="AH3961" s="45" t="s">
        <v>16453</v>
      </c>
      <c r="AI3961" s="45" t="s">
        <v>16455</v>
      </c>
      <c r="AJ3961" s="63" t="s">
        <v>20431</v>
      </c>
      <c r="AK3961" s="63" t="s">
        <v>20430</v>
      </c>
      <c r="AL3961" s="4">
        <v>0</v>
      </c>
      <c r="AM3961" s="43">
        <f>IF(AND(L3961="WEAPON",OR(R3961=0,R3961=1,R3961=2)),[1]装备基础and强化!$V$7,IF(AND(L3961="LEFTRING",OR(R3961=0,R3961=1,R3961=2)),[1]装备基础and强化!$W$7,IF(AND(L3961="RIGHTRING",OR(R3961=0,R3961=1,R3961=2)),[1]装备基础and强化!$X$7,IF(AND(L3961="NECKLACE",OR(R3961=0,R3961=1,R3961=2)),[1]装备基础and强化!$Y$7,0))))</f>
        <v>0</v>
      </c>
      <c r="AN3961" s="43">
        <f>IF(AND(L3961="WEAPON",OR(R3961=3,R3961=4)),[1]装备基础and强化!$V$11,IF(AND(L3961="LEFTRING",OR(R3961=3,R3961=4)),[1]装备基础and强化!$W$11,IF(AND(L3961="RIGHTRING",OR(R3961=3,R3961=4)),[1]装备基础and强化!$X$11,IF(AND(L3961="NECKLACE",OR(R3961=3,R3961=4)),[1]装备基础and强化!$Y$11,0))))</f>
        <v>0</v>
      </c>
      <c r="AO3961" s="43">
        <f>IF(AND(L3961="BELT",T3961=1),[1]装备基础and强化!$AA$7,IF(AND(L3961="PANTS",T3961=1),[1]装备基础and强化!$AB$7,IF(AND(L3961="SHOES",T3961=1),[1]装备基础and强化!$AC$7,IF(AND(L3961="CLOTHES",T3961=1),[1]装备基础and强化!$AD$7,0))))</f>
        <v>0</v>
      </c>
      <c r="AP3961" s="43" t="e">
        <f>IF(AND(L3961="BELT",T3961=2),[1]装备基础and强化!$AF$7,IF(AND(L3961="PANTS",T3961=2),[1]装备基础and强化!$AG$7,IF(AND(L3961="SHOES",T3961=2),[1]装备基础and强化!$AH$7,IF(AND(L3961="CLOTHES",T3961=2),[1]装备基础and强化!$AI$7,0))))</f>
        <v>#REF!</v>
      </c>
      <c r="AQ3961" s="43">
        <f>IF(L3961="HAT",[1]装备基础and强化!$AK$7,IF(L3961="JADE",[1]装备基础and强化!$AK$7,0))</f>
        <v>0</v>
      </c>
      <c r="AR3961" s="43" t="e">
        <f t="shared" si="62"/>
        <v>#REF!</v>
      </c>
    </row>
    <row r="3962" spans="1:44" x14ac:dyDescent="0.15">
      <c r="A3962" s="43"/>
      <c r="B3962" s="5" t="s">
        <v>13611</v>
      </c>
      <c r="C3962" s="12">
        <v>23958</v>
      </c>
      <c r="D3962" s="5" t="s">
        <v>13605</v>
      </c>
      <c r="E3962" s="44" t="s">
        <v>25593</v>
      </c>
      <c r="F3962" s="4" t="s">
        <v>13612</v>
      </c>
      <c r="G3962" s="4" t="s">
        <v>13613</v>
      </c>
      <c r="H3962" s="44"/>
      <c r="I3962" s="4" t="s">
        <v>700</v>
      </c>
      <c r="J3962" s="6" t="s">
        <v>700</v>
      </c>
      <c r="K3962" s="45">
        <v>1</v>
      </c>
      <c r="L3962" s="4" t="s">
        <v>714</v>
      </c>
      <c r="M3962" s="104" t="s">
        <v>20290</v>
      </c>
      <c r="N3962" s="45">
        <v>2220300</v>
      </c>
      <c r="O3962" s="4" t="s">
        <v>14886</v>
      </c>
      <c r="P3962" s="4" t="s">
        <v>5936</v>
      </c>
      <c r="Q3962" s="4">
        <v>210</v>
      </c>
      <c r="R3962" s="4">
        <v>4</v>
      </c>
      <c r="S3962" s="4" t="s">
        <v>11223</v>
      </c>
      <c r="T3962" s="4">
        <v>2</v>
      </c>
      <c r="U3962" s="4">
        <v>3</v>
      </c>
      <c r="W3962" s="4" t="s">
        <v>13396</v>
      </c>
      <c r="X3962" s="4" t="s">
        <v>13397</v>
      </c>
      <c r="Y3962" s="45">
        <v>0</v>
      </c>
      <c r="Z3962" s="4" t="s">
        <v>13398</v>
      </c>
      <c r="AA3962" s="4">
        <v>1</v>
      </c>
      <c r="AB3962" s="4">
        <v>100</v>
      </c>
      <c r="AC3962" s="4">
        <v>1</v>
      </c>
      <c r="AD3962" s="4">
        <v>1</v>
      </c>
      <c r="AE3962" s="45" t="s">
        <v>16461</v>
      </c>
      <c r="AF3962" s="45" t="s">
        <v>16457</v>
      </c>
      <c r="AG3962" s="45" t="s">
        <v>16459</v>
      </c>
      <c r="AH3962" s="45" t="s">
        <v>16453</v>
      </c>
      <c r="AI3962" s="45" t="s">
        <v>16455</v>
      </c>
      <c r="AJ3962" s="63" t="s">
        <v>20431</v>
      </c>
      <c r="AK3962" s="63" t="s">
        <v>20430</v>
      </c>
      <c r="AL3962" s="45">
        <v>0</v>
      </c>
      <c r="AM3962" s="43">
        <f>IF(AND(L3962="WEAPON",OR(R3962=0,R3962=1,R3962=2)),[1]装备基础and强化!$V$7,IF(AND(L3962="LEFTRING",OR(R3962=0,R3962=1,R3962=2)),[1]装备基础and强化!$W$7,IF(AND(L3962="RIGHTRING",OR(R3962=0,R3962=1,R3962=2)),[1]装备基础and强化!$X$7,IF(AND(L3962="NECKLACE",OR(R3962=0,R3962=1,R3962=2)),[1]装备基础and强化!$Y$7,0))))</f>
        <v>0</v>
      </c>
      <c r="AN3962" s="43">
        <f>IF(AND(L3962="WEAPON",OR(R3962=3,R3962=4)),[1]装备基础and强化!$V$11,IF(AND(L3962="LEFTRING",OR(R3962=3,R3962=4)),[1]装备基础and强化!$W$11,IF(AND(L3962="RIGHTRING",OR(R3962=3,R3962=4)),[1]装备基础and强化!$X$11,IF(AND(L3962="NECKLACE",OR(R3962=3,R3962=4)),[1]装备基础and强化!$Y$11,0))))</f>
        <v>0</v>
      </c>
      <c r="AO3962" s="43">
        <f>IF(AND(L3962="BELT",T3962=1),[1]装备基础and强化!$AA$7,IF(AND(L3962="PANTS",T3962=1),[1]装备基础and强化!$AB$7,IF(AND(L3962="SHOES",T3962=1),[1]装备基础and强化!$AC$7,IF(AND(L3962="CLOTHES",T3962=1),[1]装备基础and强化!$AD$7,0))))</f>
        <v>0</v>
      </c>
      <c r="AP3962" s="43" t="e">
        <f>IF(AND(L3962="BELT",T3962=2),[1]装备基础and强化!$AF$7,IF(AND(L3962="PANTS",T3962=2),[1]装备基础and强化!$AG$7,IF(AND(L3962="SHOES",T3962=2),[1]装备基础and强化!$AH$7,IF(AND(L3962="CLOTHES",T3962=2),[1]装备基础and强化!$AI$7,0))))</f>
        <v>#REF!</v>
      </c>
      <c r="AQ3962" s="43">
        <f>IF(L3962="HAT",[1]装备基础and强化!$AK$7,IF(L3962="JADE",[1]装备基础and强化!$AK$7,0))</f>
        <v>0</v>
      </c>
      <c r="AR3962" s="43" t="e">
        <f t="shared" si="62"/>
        <v>#REF!</v>
      </c>
    </row>
    <row r="3963" spans="1:44" x14ac:dyDescent="0.15">
      <c r="A3963" s="43"/>
      <c r="B3963" s="5" t="s">
        <v>13614</v>
      </c>
      <c r="C3963" s="12">
        <v>23959</v>
      </c>
      <c r="D3963" s="5" t="s">
        <v>13605</v>
      </c>
      <c r="E3963" s="44" t="s">
        <v>25594</v>
      </c>
      <c r="F3963" s="4" t="s">
        <v>13615</v>
      </c>
      <c r="G3963" s="4" t="s">
        <v>13616</v>
      </c>
      <c r="H3963" s="44"/>
      <c r="I3963" s="4" t="s">
        <v>700</v>
      </c>
      <c r="J3963" s="6" t="s">
        <v>700</v>
      </c>
      <c r="K3963" s="45">
        <v>1</v>
      </c>
      <c r="L3963" s="4" t="s">
        <v>714</v>
      </c>
      <c r="M3963" s="104" t="s">
        <v>20291</v>
      </c>
      <c r="N3963" s="45">
        <v>2220400</v>
      </c>
      <c r="O3963" s="4" t="s">
        <v>15517</v>
      </c>
      <c r="P3963" s="4" t="s">
        <v>5936</v>
      </c>
      <c r="Q3963" s="4">
        <v>210</v>
      </c>
      <c r="R3963" s="4">
        <v>4</v>
      </c>
      <c r="S3963" s="4" t="s">
        <v>11223</v>
      </c>
      <c r="T3963" s="4">
        <v>2</v>
      </c>
      <c r="U3963" s="4">
        <v>4</v>
      </c>
      <c r="W3963" s="4" t="s">
        <v>13396</v>
      </c>
      <c r="X3963" s="4" t="s">
        <v>13397</v>
      </c>
      <c r="Y3963" s="45">
        <v>0</v>
      </c>
      <c r="Z3963" s="4" t="s">
        <v>13398</v>
      </c>
      <c r="AA3963" s="4">
        <v>1</v>
      </c>
      <c r="AB3963" s="4">
        <v>100</v>
      </c>
      <c r="AC3963" s="4">
        <v>1</v>
      </c>
      <c r="AD3963" s="4">
        <v>1</v>
      </c>
      <c r="AE3963" s="45" t="s">
        <v>16461</v>
      </c>
      <c r="AF3963" s="45" t="s">
        <v>16457</v>
      </c>
      <c r="AG3963" s="45" t="s">
        <v>16459</v>
      </c>
      <c r="AH3963" s="45" t="s">
        <v>16453</v>
      </c>
      <c r="AI3963" s="45" t="s">
        <v>16455</v>
      </c>
      <c r="AJ3963" s="63" t="s">
        <v>20431</v>
      </c>
      <c r="AK3963" s="63" t="s">
        <v>20430</v>
      </c>
      <c r="AL3963" s="4">
        <v>0</v>
      </c>
      <c r="AM3963" s="43">
        <f>IF(AND(L3963="WEAPON",OR(R3963=0,R3963=1,R3963=2)),[1]装备基础and强化!$V$7,IF(AND(L3963="LEFTRING",OR(R3963=0,R3963=1,R3963=2)),[1]装备基础and强化!$W$7,IF(AND(L3963="RIGHTRING",OR(R3963=0,R3963=1,R3963=2)),[1]装备基础and强化!$X$7,IF(AND(L3963="NECKLACE",OR(R3963=0,R3963=1,R3963=2)),[1]装备基础and强化!$Y$7,0))))</f>
        <v>0</v>
      </c>
      <c r="AN3963" s="43">
        <f>IF(AND(L3963="WEAPON",OR(R3963=3,R3963=4)),[1]装备基础and强化!$V$11,IF(AND(L3963="LEFTRING",OR(R3963=3,R3963=4)),[1]装备基础and强化!$W$11,IF(AND(L3963="RIGHTRING",OR(R3963=3,R3963=4)),[1]装备基础and强化!$X$11,IF(AND(L3963="NECKLACE",OR(R3963=3,R3963=4)),[1]装备基础and强化!$Y$11,0))))</f>
        <v>0</v>
      </c>
      <c r="AO3963" s="43">
        <f>IF(AND(L3963="BELT",T3963=1),[1]装备基础and强化!$AA$7,IF(AND(L3963="PANTS",T3963=1),[1]装备基础and强化!$AB$7,IF(AND(L3963="SHOES",T3963=1),[1]装备基础and强化!$AC$7,IF(AND(L3963="CLOTHES",T3963=1),[1]装备基础and强化!$AD$7,0))))</f>
        <v>0</v>
      </c>
      <c r="AP3963" s="43" t="e">
        <f>IF(AND(L3963="BELT",T3963=2),[1]装备基础and强化!$AF$7,IF(AND(L3963="PANTS",T3963=2),[1]装备基础and强化!$AG$7,IF(AND(L3963="SHOES",T3963=2),[1]装备基础and强化!$AH$7,IF(AND(L3963="CLOTHES",T3963=2),[1]装备基础and强化!$AI$7,0))))</f>
        <v>#REF!</v>
      </c>
      <c r="AQ3963" s="43">
        <f>IF(L3963="HAT",[1]装备基础and强化!$AK$7,IF(L3963="JADE",[1]装备基础and强化!$AK$7,0))</f>
        <v>0</v>
      </c>
      <c r="AR3963" s="43" t="e">
        <f t="shared" si="62"/>
        <v>#REF!</v>
      </c>
    </row>
    <row r="3964" spans="1:44" x14ac:dyDescent="0.15">
      <c r="A3964" s="43"/>
      <c r="B3964" s="5" t="s">
        <v>13618</v>
      </c>
      <c r="C3964" s="12">
        <v>23960</v>
      </c>
      <c r="D3964" s="5" t="s">
        <v>13605</v>
      </c>
      <c r="E3964" s="44" t="s">
        <v>25595</v>
      </c>
      <c r="F3964" s="4" t="s">
        <v>13619</v>
      </c>
      <c r="G3964" s="4" t="s">
        <v>13620</v>
      </c>
      <c r="H3964" s="44"/>
      <c r="I3964" s="4" t="s">
        <v>700</v>
      </c>
      <c r="J3964" s="6" t="s">
        <v>700</v>
      </c>
      <c r="K3964" s="45">
        <v>1</v>
      </c>
      <c r="L3964" s="4" t="s">
        <v>714</v>
      </c>
      <c r="M3964" s="104" t="s">
        <v>26659</v>
      </c>
      <c r="N3964" s="45">
        <v>2220500</v>
      </c>
      <c r="O3964" s="4" t="s">
        <v>7412</v>
      </c>
      <c r="P3964" s="4" t="s">
        <v>5936</v>
      </c>
      <c r="Q3964" s="4">
        <v>210</v>
      </c>
      <c r="R3964" s="4">
        <v>4</v>
      </c>
      <c r="S3964" s="4" t="s">
        <v>11223</v>
      </c>
      <c r="T3964" s="4">
        <v>2</v>
      </c>
      <c r="U3964" s="4">
        <v>5</v>
      </c>
      <c r="W3964" s="4" t="s">
        <v>13396</v>
      </c>
      <c r="X3964" s="4" t="s">
        <v>13397</v>
      </c>
      <c r="Y3964" s="45">
        <v>0</v>
      </c>
      <c r="Z3964" s="4" t="s">
        <v>13398</v>
      </c>
      <c r="AA3964" s="4">
        <v>1</v>
      </c>
      <c r="AB3964" s="4">
        <v>100</v>
      </c>
      <c r="AC3964" s="4">
        <v>1</v>
      </c>
      <c r="AD3964" s="4">
        <v>1</v>
      </c>
      <c r="AE3964" s="45" t="s">
        <v>16461</v>
      </c>
      <c r="AF3964" s="45" t="s">
        <v>16457</v>
      </c>
      <c r="AG3964" s="45" t="s">
        <v>16459</v>
      </c>
      <c r="AH3964" s="45" t="s">
        <v>16453</v>
      </c>
      <c r="AI3964" s="45" t="s">
        <v>16455</v>
      </c>
      <c r="AJ3964" s="63" t="s">
        <v>20431</v>
      </c>
      <c r="AK3964" s="63" t="s">
        <v>20430</v>
      </c>
      <c r="AL3964" s="45">
        <v>0</v>
      </c>
      <c r="AM3964" s="43">
        <f>IF(AND(L3964="WEAPON",OR(R3964=0,R3964=1,R3964=2)),[1]装备基础and强化!$V$7,IF(AND(L3964="LEFTRING",OR(R3964=0,R3964=1,R3964=2)),[1]装备基础and强化!$W$7,IF(AND(L3964="RIGHTRING",OR(R3964=0,R3964=1,R3964=2)),[1]装备基础and强化!$X$7,IF(AND(L3964="NECKLACE",OR(R3964=0,R3964=1,R3964=2)),[1]装备基础and强化!$Y$7,0))))</f>
        <v>0</v>
      </c>
      <c r="AN3964" s="43">
        <f>IF(AND(L3964="WEAPON",OR(R3964=3,R3964=4)),[1]装备基础and强化!$V$11,IF(AND(L3964="LEFTRING",OR(R3964=3,R3964=4)),[1]装备基础and强化!$W$11,IF(AND(L3964="RIGHTRING",OR(R3964=3,R3964=4)),[1]装备基础and强化!$X$11,IF(AND(L3964="NECKLACE",OR(R3964=3,R3964=4)),[1]装备基础and强化!$Y$11,0))))</f>
        <v>0</v>
      </c>
      <c r="AO3964" s="43">
        <f>IF(AND(L3964="BELT",T3964=1),[1]装备基础and强化!$AA$7,IF(AND(L3964="PANTS",T3964=1),[1]装备基础and强化!$AB$7,IF(AND(L3964="SHOES",T3964=1),[1]装备基础and强化!$AC$7,IF(AND(L3964="CLOTHES",T3964=1),[1]装备基础and强化!$AD$7,0))))</f>
        <v>0</v>
      </c>
      <c r="AP3964" s="43" t="e">
        <f>IF(AND(L3964="BELT",T3964=2),[1]装备基础and强化!$AF$7,IF(AND(L3964="PANTS",T3964=2),[1]装备基础and强化!$AG$7,IF(AND(L3964="SHOES",T3964=2),[1]装备基础and强化!$AH$7,IF(AND(L3964="CLOTHES",T3964=2),[1]装备基础and强化!$AI$7,0))))</f>
        <v>#REF!</v>
      </c>
      <c r="AQ3964" s="43">
        <f>IF(L3964="HAT",[1]装备基础and强化!$AK$7,IF(L3964="JADE",[1]装备基础and强化!$AK$7,0))</f>
        <v>0</v>
      </c>
      <c r="AR3964" s="43" t="e">
        <f t="shared" si="62"/>
        <v>#REF!</v>
      </c>
    </row>
    <row r="3965" spans="1:44" x14ac:dyDescent="0.15">
      <c r="A3965" s="43"/>
      <c r="B3965" s="5" t="s">
        <v>13621</v>
      </c>
      <c r="C3965" s="12">
        <v>23961</v>
      </c>
      <c r="D3965" s="5" t="s">
        <v>13605</v>
      </c>
      <c r="E3965" s="44" t="s">
        <v>25596</v>
      </c>
      <c r="F3965" s="4" t="s">
        <v>13622</v>
      </c>
      <c r="G3965" s="4" t="s">
        <v>13623</v>
      </c>
      <c r="H3965" s="44"/>
      <c r="I3965" s="4" t="s">
        <v>700</v>
      </c>
      <c r="J3965" s="6" t="s">
        <v>700</v>
      </c>
      <c r="K3965" s="45">
        <v>1</v>
      </c>
      <c r="L3965" s="4" t="s">
        <v>714</v>
      </c>
      <c r="M3965" s="104" t="s">
        <v>26660</v>
      </c>
      <c r="N3965" s="45">
        <v>2220600</v>
      </c>
      <c r="O3965" s="4" t="s">
        <v>15302</v>
      </c>
      <c r="P3965" s="4" t="s">
        <v>5936</v>
      </c>
      <c r="Q3965" s="4">
        <v>210</v>
      </c>
      <c r="R3965" s="4">
        <v>4</v>
      </c>
      <c r="S3965" s="4" t="s">
        <v>11223</v>
      </c>
      <c r="T3965" s="4">
        <v>2</v>
      </c>
      <c r="U3965" s="4">
        <v>6</v>
      </c>
      <c r="W3965" s="4" t="s">
        <v>13396</v>
      </c>
      <c r="X3965" s="4" t="s">
        <v>13397</v>
      </c>
      <c r="Y3965" s="45">
        <v>0</v>
      </c>
      <c r="Z3965" s="4" t="s">
        <v>13398</v>
      </c>
      <c r="AA3965" s="4">
        <v>1</v>
      </c>
      <c r="AB3965" s="4">
        <v>100</v>
      </c>
      <c r="AC3965" s="4">
        <v>1</v>
      </c>
      <c r="AD3965" s="4">
        <v>1</v>
      </c>
      <c r="AE3965" s="45" t="s">
        <v>16461</v>
      </c>
      <c r="AF3965" s="45" t="s">
        <v>16457</v>
      </c>
      <c r="AG3965" s="45" t="s">
        <v>16459</v>
      </c>
      <c r="AH3965" s="45" t="s">
        <v>16453</v>
      </c>
      <c r="AI3965" s="45" t="s">
        <v>16455</v>
      </c>
      <c r="AJ3965" s="63" t="s">
        <v>20431</v>
      </c>
      <c r="AK3965" s="63" t="s">
        <v>20430</v>
      </c>
      <c r="AL3965" s="4">
        <v>0</v>
      </c>
      <c r="AM3965" s="43">
        <f>IF(AND(L3965="WEAPON",OR(R3965=0,R3965=1,R3965=2)),[1]装备基础and强化!$V$7,IF(AND(L3965="LEFTRING",OR(R3965=0,R3965=1,R3965=2)),[1]装备基础and强化!$W$7,IF(AND(L3965="RIGHTRING",OR(R3965=0,R3965=1,R3965=2)),[1]装备基础and强化!$X$7,IF(AND(L3965="NECKLACE",OR(R3965=0,R3965=1,R3965=2)),[1]装备基础and强化!$Y$7,0))))</f>
        <v>0</v>
      </c>
      <c r="AN3965" s="43">
        <f>IF(AND(L3965="WEAPON",OR(R3965=3,R3965=4)),[1]装备基础and强化!$V$11,IF(AND(L3965="LEFTRING",OR(R3965=3,R3965=4)),[1]装备基础and强化!$W$11,IF(AND(L3965="RIGHTRING",OR(R3965=3,R3965=4)),[1]装备基础and强化!$X$11,IF(AND(L3965="NECKLACE",OR(R3965=3,R3965=4)),[1]装备基础and强化!$Y$11,0))))</f>
        <v>0</v>
      </c>
      <c r="AO3965" s="43">
        <f>IF(AND(L3965="BELT",T3965=1),[1]装备基础and强化!$AA$7,IF(AND(L3965="PANTS",T3965=1),[1]装备基础and强化!$AB$7,IF(AND(L3965="SHOES",T3965=1),[1]装备基础and强化!$AC$7,IF(AND(L3965="CLOTHES",T3965=1),[1]装备基础and强化!$AD$7,0))))</f>
        <v>0</v>
      </c>
      <c r="AP3965" s="43" t="e">
        <f>IF(AND(L3965="BELT",T3965=2),[1]装备基础and强化!$AF$7,IF(AND(L3965="PANTS",T3965=2),[1]装备基础and强化!$AG$7,IF(AND(L3965="SHOES",T3965=2),[1]装备基础and强化!$AH$7,IF(AND(L3965="CLOTHES",T3965=2),[1]装备基础and强化!$AI$7,0))))</f>
        <v>#REF!</v>
      </c>
      <c r="AQ3965" s="43">
        <f>IF(L3965="HAT",[1]装备基础and强化!$AK$7,IF(L3965="JADE",[1]装备基础and强化!$AK$7,0))</f>
        <v>0</v>
      </c>
      <c r="AR3965" s="43" t="e">
        <f t="shared" si="62"/>
        <v>#REF!</v>
      </c>
    </row>
    <row r="3966" spans="1:44" x14ac:dyDescent="0.15">
      <c r="A3966" s="43"/>
      <c r="B3966" s="5" t="s">
        <v>13624</v>
      </c>
      <c r="C3966" s="12">
        <v>23962</v>
      </c>
      <c r="D3966" s="5" t="s">
        <v>13605</v>
      </c>
      <c r="E3966" s="44" t="s">
        <v>25597</v>
      </c>
      <c r="F3966" s="4" t="s">
        <v>13625</v>
      </c>
      <c r="G3966" s="4" t="s">
        <v>13626</v>
      </c>
      <c r="H3966" s="44"/>
      <c r="I3966" s="4" t="s">
        <v>700</v>
      </c>
      <c r="J3966" s="6" t="s">
        <v>700</v>
      </c>
      <c r="K3966" s="45">
        <v>1</v>
      </c>
      <c r="L3966" s="4" t="s">
        <v>714</v>
      </c>
      <c r="M3966" s="104" t="s">
        <v>26661</v>
      </c>
      <c r="N3966" s="45">
        <v>2220700</v>
      </c>
      <c r="O3966" s="4" t="s">
        <v>15518</v>
      </c>
      <c r="P3966" s="4" t="s">
        <v>5936</v>
      </c>
      <c r="Q3966" s="4">
        <v>210</v>
      </c>
      <c r="R3966" s="4">
        <v>4</v>
      </c>
      <c r="S3966" s="4" t="s">
        <v>11223</v>
      </c>
      <c r="T3966" s="4">
        <v>2</v>
      </c>
      <c r="U3966" s="4">
        <v>7</v>
      </c>
      <c r="W3966" s="4" t="s">
        <v>13396</v>
      </c>
      <c r="X3966" s="4" t="s">
        <v>13397</v>
      </c>
      <c r="Y3966" s="45">
        <v>0</v>
      </c>
      <c r="Z3966" s="4" t="s">
        <v>13398</v>
      </c>
      <c r="AA3966" s="4">
        <v>1</v>
      </c>
      <c r="AB3966" s="4">
        <v>100</v>
      </c>
      <c r="AC3966" s="4">
        <v>1</v>
      </c>
      <c r="AD3966" s="4">
        <v>1</v>
      </c>
      <c r="AE3966" s="45" t="s">
        <v>16461</v>
      </c>
      <c r="AF3966" s="45" t="s">
        <v>16457</v>
      </c>
      <c r="AG3966" s="45" t="s">
        <v>16459</v>
      </c>
      <c r="AH3966" s="45" t="s">
        <v>16453</v>
      </c>
      <c r="AI3966" s="45" t="s">
        <v>16455</v>
      </c>
      <c r="AJ3966" s="63" t="s">
        <v>20431</v>
      </c>
      <c r="AK3966" s="63" t="s">
        <v>20430</v>
      </c>
      <c r="AL3966" s="45">
        <v>0</v>
      </c>
      <c r="AM3966" s="43">
        <f>IF(AND(L3966="WEAPON",OR(R3966=0,R3966=1,R3966=2)),[1]装备基础and强化!$V$7,IF(AND(L3966="LEFTRING",OR(R3966=0,R3966=1,R3966=2)),[1]装备基础and强化!$W$7,IF(AND(L3966="RIGHTRING",OR(R3966=0,R3966=1,R3966=2)),[1]装备基础and强化!$X$7,IF(AND(L3966="NECKLACE",OR(R3966=0,R3966=1,R3966=2)),[1]装备基础and强化!$Y$7,0))))</f>
        <v>0</v>
      </c>
      <c r="AN3966" s="43">
        <f>IF(AND(L3966="WEAPON",OR(R3966=3,R3966=4)),[1]装备基础and强化!$V$11,IF(AND(L3966="LEFTRING",OR(R3966=3,R3966=4)),[1]装备基础and强化!$W$11,IF(AND(L3966="RIGHTRING",OR(R3966=3,R3966=4)),[1]装备基础and强化!$X$11,IF(AND(L3966="NECKLACE",OR(R3966=3,R3966=4)),[1]装备基础and强化!$Y$11,0))))</f>
        <v>0</v>
      </c>
      <c r="AO3966" s="43">
        <f>IF(AND(L3966="BELT",T3966=1),[1]装备基础and强化!$AA$7,IF(AND(L3966="PANTS",T3966=1),[1]装备基础and强化!$AB$7,IF(AND(L3966="SHOES",T3966=1),[1]装备基础and强化!$AC$7,IF(AND(L3966="CLOTHES",T3966=1),[1]装备基础and强化!$AD$7,0))))</f>
        <v>0</v>
      </c>
      <c r="AP3966" s="43" t="e">
        <f>IF(AND(L3966="BELT",T3966=2),[1]装备基础and强化!$AF$7,IF(AND(L3966="PANTS",T3966=2),[1]装备基础and强化!$AG$7,IF(AND(L3966="SHOES",T3966=2),[1]装备基础and强化!$AH$7,IF(AND(L3966="CLOTHES",T3966=2),[1]装备基础and强化!$AI$7,0))))</f>
        <v>#REF!</v>
      </c>
      <c r="AQ3966" s="43">
        <f>IF(L3966="HAT",[1]装备基础and强化!$AK$7,IF(L3966="JADE",[1]装备基础and强化!$AK$7,0))</f>
        <v>0</v>
      </c>
      <c r="AR3966" s="43" t="e">
        <f t="shared" si="62"/>
        <v>#REF!</v>
      </c>
    </row>
    <row r="3967" spans="1:44" x14ac:dyDescent="0.15">
      <c r="A3967" s="43"/>
      <c r="B3967" s="5" t="s">
        <v>13627</v>
      </c>
      <c r="C3967" s="12">
        <v>23963</v>
      </c>
      <c r="D3967" s="5" t="s">
        <v>13605</v>
      </c>
      <c r="E3967" s="44" t="s">
        <v>25598</v>
      </c>
      <c r="F3967" s="4" t="s">
        <v>13628</v>
      </c>
      <c r="G3967" s="4" t="s">
        <v>13629</v>
      </c>
      <c r="H3967" s="44"/>
      <c r="I3967" s="4" t="s">
        <v>700</v>
      </c>
      <c r="J3967" s="6" t="s">
        <v>700</v>
      </c>
      <c r="K3967" s="45">
        <v>1</v>
      </c>
      <c r="L3967" s="4" t="s">
        <v>714</v>
      </c>
      <c r="M3967" s="104" t="s">
        <v>26662</v>
      </c>
      <c r="N3967" s="45">
        <v>2220800</v>
      </c>
      <c r="O3967" s="4" t="s">
        <v>15519</v>
      </c>
      <c r="P3967" s="4" t="s">
        <v>5936</v>
      </c>
      <c r="Q3967" s="4">
        <v>210</v>
      </c>
      <c r="R3967" s="4">
        <v>4</v>
      </c>
      <c r="S3967" s="4" t="s">
        <v>11223</v>
      </c>
      <c r="T3967" s="4">
        <v>2</v>
      </c>
      <c r="U3967" s="4">
        <v>8</v>
      </c>
      <c r="W3967" s="4" t="s">
        <v>13396</v>
      </c>
      <c r="X3967" s="4" t="s">
        <v>13397</v>
      </c>
      <c r="Y3967" s="45">
        <v>0</v>
      </c>
      <c r="Z3967" s="4" t="s">
        <v>13398</v>
      </c>
      <c r="AA3967" s="4">
        <v>1</v>
      </c>
      <c r="AB3967" s="4">
        <v>100</v>
      </c>
      <c r="AC3967" s="4">
        <v>1</v>
      </c>
      <c r="AD3967" s="4">
        <v>1</v>
      </c>
      <c r="AE3967" s="45" t="s">
        <v>16461</v>
      </c>
      <c r="AF3967" s="45" t="s">
        <v>16457</v>
      </c>
      <c r="AG3967" s="45" t="s">
        <v>16459</v>
      </c>
      <c r="AH3967" s="45" t="s">
        <v>16453</v>
      </c>
      <c r="AI3967" s="45" t="s">
        <v>16455</v>
      </c>
      <c r="AJ3967" s="63" t="s">
        <v>20431</v>
      </c>
      <c r="AK3967" s="63" t="s">
        <v>20430</v>
      </c>
      <c r="AL3967" s="4">
        <v>0</v>
      </c>
      <c r="AM3967" s="43">
        <f>IF(AND(L3967="WEAPON",OR(R3967=0,R3967=1,R3967=2)),[1]装备基础and强化!$V$7,IF(AND(L3967="LEFTRING",OR(R3967=0,R3967=1,R3967=2)),[1]装备基础and强化!$W$7,IF(AND(L3967="RIGHTRING",OR(R3967=0,R3967=1,R3967=2)),[1]装备基础and强化!$X$7,IF(AND(L3967="NECKLACE",OR(R3967=0,R3967=1,R3967=2)),[1]装备基础and强化!$Y$7,0))))</f>
        <v>0</v>
      </c>
      <c r="AN3967" s="43">
        <f>IF(AND(L3967="WEAPON",OR(R3967=3,R3967=4)),[1]装备基础and强化!$V$11,IF(AND(L3967="LEFTRING",OR(R3967=3,R3967=4)),[1]装备基础and强化!$W$11,IF(AND(L3967="RIGHTRING",OR(R3967=3,R3967=4)),[1]装备基础and强化!$X$11,IF(AND(L3967="NECKLACE",OR(R3967=3,R3967=4)),[1]装备基础and强化!$Y$11,0))))</f>
        <v>0</v>
      </c>
      <c r="AO3967" s="43">
        <f>IF(AND(L3967="BELT",T3967=1),[1]装备基础and强化!$AA$7,IF(AND(L3967="PANTS",T3967=1),[1]装备基础and强化!$AB$7,IF(AND(L3967="SHOES",T3967=1),[1]装备基础and强化!$AC$7,IF(AND(L3967="CLOTHES",T3967=1),[1]装备基础and强化!$AD$7,0))))</f>
        <v>0</v>
      </c>
      <c r="AP3967" s="43" t="e">
        <f>IF(AND(L3967="BELT",T3967=2),[1]装备基础and强化!$AF$7,IF(AND(L3967="PANTS",T3967=2),[1]装备基础and强化!$AG$7,IF(AND(L3967="SHOES",T3967=2),[1]装备基础and强化!$AH$7,IF(AND(L3967="CLOTHES",T3967=2),[1]装备基础and强化!$AI$7,0))))</f>
        <v>#REF!</v>
      </c>
      <c r="AQ3967" s="43">
        <f>IF(L3967="HAT",[1]装备基础and强化!$AK$7,IF(L3967="JADE",[1]装备基础and强化!$AK$7,0))</f>
        <v>0</v>
      </c>
      <c r="AR3967" s="43" t="e">
        <f t="shared" si="62"/>
        <v>#REF!</v>
      </c>
    </row>
    <row r="3968" spans="1:44" x14ac:dyDescent="0.15">
      <c r="A3968" s="43"/>
      <c r="B3968" s="5" t="s">
        <v>13631</v>
      </c>
      <c r="C3968" s="12">
        <v>23964</v>
      </c>
      <c r="D3968" s="5" t="s">
        <v>13632</v>
      </c>
      <c r="E3968" s="44" t="s">
        <v>25599</v>
      </c>
      <c r="F3968" s="4" t="s">
        <v>13633</v>
      </c>
      <c r="G3968" s="4" t="s">
        <v>13634</v>
      </c>
      <c r="H3968" s="44"/>
      <c r="I3968" s="4" t="s">
        <v>700</v>
      </c>
      <c r="J3968" s="6" t="s">
        <v>700</v>
      </c>
      <c r="K3968" s="45">
        <v>1</v>
      </c>
      <c r="L3968" s="4" t="s">
        <v>714</v>
      </c>
      <c r="M3968" s="104" t="s">
        <v>26663</v>
      </c>
      <c r="N3968" s="45">
        <v>2250100</v>
      </c>
      <c r="O3968" s="4" t="s">
        <v>15520</v>
      </c>
      <c r="P3968" s="4" t="s">
        <v>5936</v>
      </c>
      <c r="Q3968" s="4">
        <v>240</v>
      </c>
      <c r="R3968" s="4">
        <v>4</v>
      </c>
      <c r="S3968" s="4" t="s">
        <v>11252</v>
      </c>
      <c r="T3968" s="4">
        <v>2</v>
      </c>
      <c r="U3968" s="4">
        <v>1</v>
      </c>
      <c r="W3968" s="4" t="s">
        <v>13425</v>
      </c>
      <c r="X3968" s="4" t="s">
        <v>13426</v>
      </c>
      <c r="Y3968" s="45">
        <v>0</v>
      </c>
      <c r="Z3968" s="4" t="s">
        <v>13427</v>
      </c>
      <c r="AA3968" s="4">
        <v>1</v>
      </c>
      <c r="AB3968" s="4">
        <v>100</v>
      </c>
      <c r="AC3968" s="4">
        <v>1</v>
      </c>
      <c r="AD3968" s="4">
        <v>1</v>
      </c>
      <c r="AE3968" s="45" t="s">
        <v>16461</v>
      </c>
      <c r="AF3968" s="45" t="s">
        <v>16457</v>
      </c>
      <c r="AG3968" s="45" t="s">
        <v>16459</v>
      </c>
      <c r="AH3968" s="45" t="s">
        <v>16453</v>
      </c>
      <c r="AI3968" s="45" t="s">
        <v>16455</v>
      </c>
      <c r="AJ3968" s="63" t="s">
        <v>20431</v>
      </c>
      <c r="AK3968" s="63" t="s">
        <v>20430</v>
      </c>
      <c r="AL3968" s="45">
        <v>0</v>
      </c>
      <c r="AM3968" s="43">
        <f>IF(AND(L3968="WEAPON",OR(R3968=0,R3968=1,R3968=2)),[1]装备基础and强化!$V$7,IF(AND(L3968="LEFTRING",OR(R3968=0,R3968=1,R3968=2)),[1]装备基础and强化!$W$7,IF(AND(L3968="RIGHTRING",OR(R3968=0,R3968=1,R3968=2)),[1]装备基础and强化!$X$7,IF(AND(L3968="NECKLACE",OR(R3968=0,R3968=1,R3968=2)),[1]装备基础and强化!$Y$7,0))))</f>
        <v>0</v>
      </c>
      <c r="AN3968" s="43">
        <f>IF(AND(L3968="WEAPON",OR(R3968=3,R3968=4)),[1]装备基础and强化!$V$11,IF(AND(L3968="LEFTRING",OR(R3968=3,R3968=4)),[1]装备基础and强化!$W$11,IF(AND(L3968="RIGHTRING",OR(R3968=3,R3968=4)),[1]装备基础and强化!$X$11,IF(AND(L3968="NECKLACE",OR(R3968=3,R3968=4)),[1]装备基础and强化!$Y$11,0))))</f>
        <v>0</v>
      </c>
      <c r="AO3968" s="43">
        <f>IF(AND(L3968="BELT",T3968=1),[1]装备基础and强化!$AA$7,IF(AND(L3968="PANTS",T3968=1),[1]装备基础and强化!$AB$7,IF(AND(L3968="SHOES",T3968=1),[1]装备基础and强化!$AC$7,IF(AND(L3968="CLOTHES",T3968=1),[1]装备基础and强化!$AD$7,0))))</f>
        <v>0</v>
      </c>
      <c r="AP3968" s="43" t="e">
        <f>IF(AND(L3968="BELT",T3968=2),[1]装备基础and强化!$AF$7,IF(AND(L3968="PANTS",T3968=2),[1]装备基础and强化!$AG$7,IF(AND(L3968="SHOES",T3968=2),[1]装备基础and强化!$AH$7,IF(AND(L3968="CLOTHES",T3968=2),[1]装备基础and强化!$AI$7,0))))</f>
        <v>#REF!</v>
      </c>
      <c r="AQ3968" s="43">
        <f>IF(L3968="HAT",[1]装备基础and强化!$AK$7,IF(L3968="JADE",[1]装备基础and强化!$AK$7,0))</f>
        <v>0</v>
      </c>
      <c r="AR3968" s="43" t="e">
        <f t="shared" si="62"/>
        <v>#REF!</v>
      </c>
    </row>
    <row r="3969" spans="1:44" x14ac:dyDescent="0.15">
      <c r="A3969" s="43"/>
      <c r="B3969" s="5" t="s">
        <v>13635</v>
      </c>
      <c r="C3969" s="12">
        <v>23965</v>
      </c>
      <c r="D3969" s="5" t="s">
        <v>13632</v>
      </c>
      <c r="E3969" s="44" t="s">
        <v>25600</v>
      </c>
      <c r="F3969" s="4" t="s">
        <v>13636</v>
      </c>
      <c r="G3969" s="4" t="s">
        <v>13637</v>
      </c>
      <c r="H3969" s="44"/>
      <c r="I3969" s="4" t="s">
        <v>700</v>
      </c>
      <c r="J3969" s="6" t="s">
        <v>700</v>
      </c>
      <c r="K3969" s="45">
        <v>1</v>
      </c>
      <c r="L3969" s="4" t="s">
        <v>714</v>
      </c>
      <c r="M3969" s="104" t="s">
        <v>26664</v>
      </c>
      <c r="N3969" s="45">
        <v>2250200</v>
      </c>
      <c r="O3969" s="4" t="s">
        <v>13593</v>
      </c>
      <c r="P3969" s="4" t="s">
        <v>5936</v>
      </c>
      <c r="Q3969" s="4">
        <v>240</v>
      </c>
      <c r="R3969" s="4">
        <v>4</v>
      </c>
      <c r="S3969" s="4" t="s">
        <v>11252</v>
      </c>
      <c r="T3969" s="4">
        <v>2</v>
      </c>
      <c r="U3969" s="4">
        <v>2</v>
      </c>
      <c r="W3969" s="4" t="s">
        <v>13425</v>
      </c>
      <c r="X3969" s="4" t="s">
        <v>13426</v>
      </c>
      <c r="Y3969" s="45">
        <v>0</v>
      </c>
      <c r="Z3969" s="4" t="s">
        <v>13427</v>
      </c>
      <c r="AA3969" s="4">
        <v>1</v>
      </c>
      <c r="AB3969" s="4">
        <v>100</v>
      </c>
      <c r="AC3969" s="4">
        <v>1</v>
      </c>
      <c r="AD3969" s="4">
        <v>1</v>
      </c>
      <c r="AE3969" s="45" t="s">
        <v>16461</v>
      </c>
      <c r="AF3969" s="45" t="s">
        <v>16457</v>
      </c>
      <c r="AG3969" s="45" t="s">
        <v>16459</v>
      </c>
      <c r="AH3969" s="45" t="s">
        <v>16453</v>
      </c>
      <c r="AI3969" s="45" t="s">
        <v>16455</v>
      </c>
      <c r="AJ3969" s="63" t="s">
        <v>20431</v>
      </c>
      <c r="AK3969" s="63" t="s">
        <v>20430</v>
      </c>
      <c r="AL3969" s="4">
        <v>0</v>
      </c>
      <c r="AM3969" s="43">
        <f>IF(AND(L3969="WEAPON",OR(R3969=0,R3969=1,R3969=2)),[1]装备基础and强化!$V$7,IF(AND(L3969="LEFTRING",OR(R3969=0,R3969=1,R3969=2)),[1]装备基础and强化!$W$7,IF(AND(L3969="RIGHTRING",OR(R3969=0,R3969=1,R3969=2)),[1]装备基础and强化!$X$7,IF(AND(L3969="NECKLACE",OR(R3969=0,R3969=1,R3969=2)),[1]装备基础and强化!$Y$7,0))))</f>
        <v>0</v>
      </c>
      <c r="AN3969" s="43">
        <f>IF(AND(L3969="WEAPON",OR(R3969=3,R3969=4)),[1]装备基础and强化!$V$11,IF(AND(L3969="LEFTRING",OR(R3969=3,R3969=4)),[1]装备基础and强化!$W$11,IF(AND(L3969="RIGHTRING",OR(R3969=3,R3969=4)),[1]装备基础and强化!$X$11,IF(AND(L3969="NECKLACE",OR(R3969=3,R3969=4)),[1]装备基础and强化!$Y$11,0))))</f>
        <v>0</v>
      </c>
      <c r="AO3969" s="43">
        <f>IF(AND(L3969="BELT",T3969=1),[1]装备基础and强化!$AA$7,IF(AND(L3969="PANTS",T3969=1),[1]装备基础and强化!$AB$7,IF(AND(L3969="SHOES",T3969=1),[1]装备基础and强化!$AC$7,IF(AND(L3969="CLOTHES",T3969=1),[1]装备基础and强化!$AD$7,0))))</f>
        <v>0</v>
      </c>
      <c r="AP3969" s="43" t="e">
        <f>IF(AND(L3969="BELT",T3969=2),[1]装备基础and强化!$AF$7,IF(AND(L3969="PANTS",T3969=2),[1]装备基础and强化!$AG$7,IF(AND(L3969="SHOES",T3969=2),[1]装备基础and强化!$AH$7,IF(AND(L3969="CLOTHES",T3969=2),[1]装备基础and强化!$AI$7,0))))</f>
        <v>#REF!</v>
      </c>
      <c r="AQ3969" s="43">
        <f>IF(L3969="HAT",[1]装备基础and强化!$AK$7,IF(L3969="JADE",[1]装备基础and强化!$AK$7,0))</f>
        <v>0</v>
      </c>
      <c r="AR3969" s="43" t="e">
        <f t="shared" si="62"/>
        <v>#REF!</v>
      </c>
    </row>
    <row r="3970" spans="1:44" x14ac:dyDescent="0.15">
      <c r="A3970" s="43"/>
      <c r="B3970" s="5" t="s">
        <v>13638</v>
      </c>
      <c r="C3970" s="12">
        <v>23966</v>
      </c>
      <c r="D3970" s="5" t="s">
        <v>13632</v>
      </c>
      <c r="E3970" s="44" t="s">
        <v>25601</v>
      </c>
      <c r="F3970" s="4" t="s">
        <v>13639</v>
      </c>
      <c r="G3970" s="4" t="s">
        <v>13640</v>
      </c>
      <c r="H3970" s="44"/>
      <c r="I3970" s="4" t="s">
        <v>700</v>
      </c>
      <c r="J3970" s="6" t="s">
        <v>700</v>
      </c>
      <c r="K3970" s="45">
        <v>1</v>
      </c>
      <c r="L3970" s="4" t="s">
        <v>714</v>
      </c>
      <c r="M3970" s="104" t="s">
        <v>26665</v>
      </c>
      <c r="N3970" s="45">
        <v>2250300</v>
      </c>
      <c r="O3970" s="4" t="s">
        <v>15521</v>
      </c>
      <c r="P3970" s="4" t="s">
        <v>5936</v>
      </c>
      <c r="Q3970" s="4">
        <v>240</v>
      </c>
      <c r="R3970" s="4">
        <v>4</v>
      </c>
      <c r="S3970" s="4" t="s">
        <v>11252</v>
      </c>
      <c r="T3970" s="4">
        <v>2</v>
      </c>
      <c r="U3970" s="4">
        <v>3</v>
      </c>
      <c r="W3970" s="4" t="s">
        <v>13425</v>
      </c>
      <c r="X3970" s="4" t="s">
        <v>13426</v>
      </c>
      <c r="Y3970" s="45">
        <v>0</v>
      </c>
      <c r="Z3970" s="4" t="s">
        <v>13427</v>
      </c>
      <c r="AA3970" s="4">
        <v>1</v>
      </c>
      <c r="AB3970" s="4">
        <v>100</v>
      </c>
      <c r="AC3970" s="4">
        <v>1</v>
      </c>
      <c r="AD3970" s="4">
        <v>1</v>
      </c>
      <c r="AE3970" s="45" t="s">
        <v>16461</v>
      </c>
      <c r="AF3970" s="45" t="s">
        <v>16457</v>
      </c>
      <c r="AG3970" s="45" t="s">
        <v>16459</v>
      </c>
      <c r="AH3970" s="45" t="s">
        <v>16453</v>
      </c>
      <c r="AI3970" s="45" t="s">
        <v>16455</v>
      </c>
      <c r="AJ3970" s="63" t="s">
        <v>20431</v>
      </c>
      <c r="AK3970" s="63" t="s">
        <v>20430</v>
      </c>
      <c r="AL3970" s="45">
        <v>0</v>
      </c>
      <c r="AM3970" s="43">
        <f>IF(AND(L3970="WEAPON",OR(R3970=0,R3970=1,R3970=2)),[1]装备基础and强化!$V$7,IF(AND(L3970="LEFTRING",OR(R3970=0,R3970=1,R3970=2)),[1]装备基础and强化!$W$7,IF(AND(L3970="RIGHTRING",OR(R3970=0,R3970=1,R3970=2)),[1]装备基础and强化!$X$7,IF(AND(L3970="NECKLACE",OR(R3970=0,R3970=1,R3970=2)),[1]装备基础and强化!$Y$7,0))))</f>
        <v>0</v>
      </c>
      <c r="AN3970" s="43">
        <f>IF(AND(L3970="WEAPON",OR(R3970=3,R3970=4)),[1]装备基础and强化!$V$11,IF(AND(L3970="LEFTRING",OR(R3970=3,R3970=4)),[1]装备基础and强化!$W$11,IF(AND(L3970="RIGHTRING",OR(R3970=3,R3970=4)),[1]装备基础and强化!$X$11,IF(AND(L3970="NECKLACE",OR(R3970=3,R3970=4)),[1]装备基础and强化!$Y$11,0))))</f>
        <v>0</v>
      </c>
      <c r="AO3970" s="43">
        <f>IF(AND(L3970="BELT",T3970=1),[1]装备基础and强化!$AA$7,IF(AND(L3970="PANTS",T3970=1),[1]装备基础and强化!$AB$7,IF(AND(L3970="SHOES",T3970=1),[1]装备基础and强化!$AC$7,IF(AND(L3970="CLOTHES",T3970=1),[1]装备基础and强化!$AD$7,0))))</f>
        <v>0</v>
      </c>
      <c r="AP3970" s="43" t="e">
        <f>IF(AND(L3970="BELT",T3970=2),[1]装备基础and强化!$AF$7,IF(AND(L3970="PANTS",T3970=2),[1]装备基础and强化!$AG$7,IF(AND(L3970="SHOES",T3970=2),[1]装备基础and强化!$AH$7,IF(AND(L3970="CLOTHES",T3970=2),[1]装备基础and强化!$AI$7,0))))</f>
        <v>#REF!</v>
      </c>
      <c r="AQ3970" s="43">
        <f>IF(L3970="HAT",[1]装备基础and强化!$AK$7,IF(L3970="JADE",[1]装备基础and强化!$AK$7,0))</f>
        <v>0</v>
      </c>
      <c r="AR3970" s="43" t="e">
        <f t="shared" si="62"/>
        <v>#REF!</v>
      </c>
    </row>
    <row r="3971" spans="1:44" x14ac:dyDescent="0.15">
      <c r="A3971" s="43"/>
      <c r="B3971" s="5" t="s">
        <v>13642</v>
      </c>
      <c r="C3971" s="12">
        <v>23967</v>
      </c>
      <c r="D3971" s="5" t="s">
        <v>13632</v>
      </c>
      <c r="E3971" s="44" t="s">
        <v>25602</v>
      </c>
      <c r="F3971" s="4" t="s">
        <v>13643</v>
      </c>
      <c r="G3971" s="4" t="s">
        <v>13644</v>
      </c>
      <c r="H3971" s="44"/>
      <c r="I3971" s="4" t="s">
        <v>700</v>
      </c>
      <c r="J3971" s="6" t="s">
        <v>700</v>
      </c>
      <c r="K3971" s="45">
        <v>1</v>
      </c>
      <c r="L3971" s="4" t="s">
        <v>714</v>
      </c>
      <c r="M3971" s="104" t="s">
        <v>26666</v>
      </c>
      <c r="N3971" s="45">
        <v>2250400</v>
      </c>
      <c r="O3971" s="4" t="s">
        <v>15522</v>
      </c>
      <c r="P3971" s="4" t="s">
        <v>5936</v>
      </c>
      <c r="Q3971" s="4">
        <v>240</v>
      </c>
      <c r="R3971" s="4">
        <v>4</v>
      </c>
      <c r="S3971" s="4" t="s">
        <v>11252</v>
      </c>
      <c r="T3971" s="4">
        <v>2</v>
      </c>
      <c r="U3971" s="4">
        <v>4</v>
      </c>
      <c r="W3971" s="4" t="s">
        <v>13425</v>
      </c>
      <c r="X3971" s="4" t="s">
        <v>13426</v>
      </c>
      <c r="Y3971" s="45">
        <v>0</v>
      </c>
      <c r="Z3971" s="4" t="s">
        <v>13427</v>
      </c>
      <c r="AA3971" s="4">
        <v>1</v>
      </c>
      <c r="AB3971" s="4">
        <v>100</v>
      </c>
      <c r="AC3971" s="4">
        <v>1</v>
      </c>
      <c r="AD3971" s="4">
        <v>1</v>
      </c>
      <c r="AE3971" s="45" t="s">
        <v>16461</v>
      </c>
      <c r="AF3971" s="45" t="s">
        <v>16457</v>
      </c>
      <c r="AG3971" s="45" t="s">
        <v>16459</v>
      </c>
      <c r="AH3971" s="45" t="s">
        <v>16453</v>
      </c>
      <c r="AI3971" s="45" t="s">
        <v>16455</v>
      </c>
      <c r="AJ3971" s="63" t="s">
        <v>20431</v>
      </c>
      <c r="AK3971" s="63" t="s">
        <v>20430</v>
      </c>
      <c r="AL3971" s="4">
        <v>0</v>
      </c>
      <c r="AM3971" s="43">
        <f>IF(AND(L3971="WEAPON",OR(R3971=0,R3971=1,R3971=2)),[1]装备基础and强化!$V$7,IF(AND(L3971="LEFTRING",OR(R3971=0,R3971=1,R3971=2)),[1]装备基础and强化!$W$7,IF(AND(L3971="RIGHTRING",OR(R3971=0,R3971=1,R3971=2)),[1]装备基础and强化!$X$7,IF(AND(L3971="NECKLACE",OR(R3971=0,R3971=1,R3971=2)),[1]装备基础and强化!$Y$7,0))))</f>
        <v>0</v>
      </c>
      <c r="AN3971" s="43">
        <f>IF(AND(L3971="WEAPON",OR(R3971=3,R3971=4)),[1]装备基础and强化!$V$11,IF(AND(L3971="LEFTRING",OR(R3971=3,R3971=4)),[1]装备基础and强化!$W$11,IF(AND(L3971="RIGHTRING",OR(R3971=3,R3971=4)),[1]装备基础and强化!$X$11,IF(AND(L3971="NECKLACE",OR(R3971=3,R3971=4)),[1]装备基础and强化!$Y$11,0))))</f>
        <v>0</v>
      </c>
      <c r="AO3971" s="43">
        <f>IF(AND(L3971="BELT",T3971=1),[1]装备基础and强化!$AA$7,IF(AND(L3971="PANTS",T3971=1),[1]装备基础and强化!$AB$7,IF(AND(L3971="SHOES",T3971=1),[1]装备基础and强化!$AC$7,IF(AND(L3971="CLOTHES",T3971=1),[1]装备基础and强化!$AD$7,0))))</f>
        <v>0</v>
      </c>
      <c r="AP3971" s="43" t="e">
        <f>IF(AND(L3971="BELT",T3971=2),[1]装备基础and强化!$AF$7,IF(AND(L3971="PANTS",T3971=2),[1]装备基础and强化!$AG$7,IF(AND(L3971="SHOES",T3971=2),[1]装备基础and强化!$AH$7,IF(AND(L3971="CLOTHES",T3971=2),[1]装备基础and强化!$AI$7,0))))</f>
        <v>#REF!</v>
      </c>
      <c r="AQ3971" s="43">
        <f>IF(L3971="HAT",[1]装备基础and强化!$AK$7,IF(L3971="JADE",[1]装备基础and强化!$AK$7,0))</f>
        <v>0</v>
      </c>
      <c r="AR3971" s="43" t="e">
        <f t="shared" si="62"/>
        <v>#REF!</v>
      </c>
    </row>
    <row r="3972" spans="1:44" x14ac:dyDescent="0.15">
      <c r="A3972" s="43"/>
      <c r="B3972" s="5" t="s">
        <v>13645</v>
      </c>
      <c r="C3972" s="12">
        <v>23968</v>
      </c>
      <c r="D3972" s="5" t="s">
        <v>13632</v>
      </c>
      <c r="E3972" s="44" t="s">
        <v>25603</v>
      </c>
      <c r="F3972" s="4" t="s">
        <v>13646</v>
      </c>
      <c r="G3972" s="4" t="s">
        <v>13647</v>
      </c>
      <c r="H3972" s="44"/>
      <c r="I3972" s="4" t="s">
        <v>700</v>
      </c>
      <c r="J3972" s="6" t="s">
        <v>700</v>
      </c>
      <c r="K3972" s="45">
        <v>1</v>
      </c>
      <c r="L3972" s="4" t="s">
        <v>714</v>
      </c>
      <c r="M3972" s="104" t="s">
        <v>26667</v>
      </c>
      <c r="N3972" s="45">
        <v>2250500</v>
      </c>
      <c r="O3972" s="4" t="s">
        <v>15523</v>
      </c>
      <c r="P3972" s="4" t="s">
        <v>5936</v>
      </c>
      <c r="Q3972" s="4">
        <v>240</v>
      </c>
      <c r="R3972" s="4">
        <v>4</v>
      </c>
      <c r="S3972" s="4" t="s">
        <v>11252</v>
      </c>
      <c r="T3972" s="4">
        <v>2</v>
      </c>
      <c r="U3972" s="4">
        <v>5</v>
      </c>
      <c r="W3972" s="4" t="s">
        <v>13425</v>
      </c>
      <c r="X3972" s="4" t="s">
        <v>13426</v>
      </c>
      <c r="Y3972" s="45">
        <v>0</v>
      </c>
      <c r="Z3972" s="4" t="s">
        <v>13427</v>
      </c>
      <c r="AA3972" s="4">
        <v>1</v>
      </c>
      <c r="AB3972" s="4">
        <v>100</v>
      </c>
      <c r="AC3972" s="4">
        <v>1</v>
      </c>
      <c r="AD3972" s="4">
        <v>1</v>
      </c>
      <c r="AE3972" s="45" t="s">
        <v>16461</v>
      </c>
      <c r="AF3972" s="45" t="s">
        <v>16457</v>
      </c>
      <c r="AG3972" s="45" t="s">
        <v>16459</v>
      </c>
      <c r="AH3972" s="45" t="s">
        <v>16453</v>
      </c>
      <c r="AI3972" s="45" t="s">
        <v>16455</v>
      </c>
      <c r="AJ3972" s="63" t="s">
        <v>20431</v>
      </c>
      <c r="AK3972" s="63" t="s">
        <v>20430</v>
      </c>
      <c r="AL3972" s="45">
        <v>0</v>
      </c>
      <c r="AM3972" s="43">
        <f>IF(AND(L3972="WEAPON",OR(R3972=0,R3972=1,R3972=2)),[1]装备基础and强化!$V$7,IF(AND(L3972="LEFTRING",OR(R3972=0,R3972=1,R3972=2)),[1]装备基础and强化!$W$7,IF(AND(L3972="RIGHTRING",OR(R3972=0,R3972=1,R3972=2)),[1]装备基础and强化!$X$7,IF(AND(L3972="NECKLACE",OR(R3972=0,R3972=1,R3972=2)),[1]装备基础and强化!$Y$7,0))))</f>
        <v>0</v>
      </c>
      <c r="AN3972" s="43">
        <f>IF(AND(L3972="WEAPON",OR(R3972=3,R3972=4)),[1]装备基础and强化!$V$11,IF(AND(L3972="LEFTRING",OR(R3972=3,R3972=4)),[1]装备基础and强化!$W$11,IF(AND(L3972="RIGHTRING",OR(R3972=3,R3972=4)),[1]装备基础and强化!$X$11,IF(AND(L3972="NECKLACE",OR(R3972=3,R3972=4)),[1]装备基础and强化!$Y$11,0))))</f>
        <v>0</v>
      </c>
      <c r="AO3972" s="43">
        <f>IF(AND(L3972="BELT",T3972=1),[1]装备基础and强化!$AA$7,IF(AND(L3972="PANTS",T3972=1),[1]装备基础and强化!$AB$7,IF(AND(L3972="SHOES",T3972=1),[1]装备基础and强化!$AC$7,IF(AND(L3972="CLOTHES",T3972=1),[1]装备基础and强化!$AD$7,0))))</f>
        <v>0</v>
      </c>
      <c r="AP3972" s="43" t="e">
        <f>IF(AND(L3972="BELT",T3972=2),[1]装备基础and强化!$AF$7,IF(AND(L3972="PANTS",T3972=2),[1]装备基础and强化!$AG$7,IF(AND(L3972="SHOES",T3972=2),[1]装备基础and强化!$AH$7,IF(AND(L3972="CLOTHES",T3972=2),[1]装备基础and强化!$AI$7,0))))</f>
        <v>#REF!</v>
      </c>
      <c r="AQ3972" s="43">
        <f>IF(L3972="HAT",[1]装备基础and强化!$AK$7,IF(L3972="JADE",[1]装备基础and强化!$AK$7,0))</f>
        <v>0</v>
      </c>
      <c r="AR3972" s="43" t="e">
        <f t="shared" si="62"/>
        <v>#REF!</v>
      </c>
    </row>
    <row r="3973" spans="1:44" x14ac:dyDescent="0.15">
      <c r="A3973" s="43"/>
      <c r="B3973" s="5" t="s">
        <v>13648</v>
      </c>
      <c r="C3973" s="12">
        <v>23969</v>
      </c>
      <c r="D3973" s="5" t="s">
        <v>13632</v>
      </c>
      <c r="E3973" s="44" t="s">
        <v>25604</v>
      </c>
      <c r="F3973" s="4" t="s">
        <v>13649</v>
      </c>
      <c r="G3973" s="4" t="s">
        <v>13650</v>
      </c>
      <c r="H3973" s="44"/>
      <c r="I3973" s="4" t="s">
        <v>700</v>
      </c>
      <c r="J3973" s="6" t="s">
        <v>700</v>
      </c>
      <c r="K3973" s="45">
        <v>1</v>
      </c>
      <c r="L3973" s="4" t="s">
        <v>714</v>
      </c>
      <c r="M3973" s="104" t="s">
        <v>26668</v>
      </c>
      <c r="N3973" s="45">
        <v>2250600</v>
      </c>
      <c r="O3973" s="4" t="s">
        <v>15524</v>
      </c>
      <c r="P3973" s="4" t="s">
        <v>5936</v>
      </c>
      <c r="Q3973" s="4">
        <v>240</v>
      </c>
      <c r="R3973" s="4">
        <v>4</v>
      </c>
      <c r="S3973" s="4" t="s">
        <v>11252</v>
      </c>
      <c r="T3973" s="4">
        <v>2</v>
      </c>
      <c r="U3973" s="4">
        <v>6</v>
      </c>
      <c r="W3973" s="4" t="s">
        <v>13425</v>
      </c>
      <c r="X3973" s="4" t="s">
        <v>13426</v>
      </c>
      <c r="Y3973" s="45">
        <v>0</v>
      </c>
      <c r="Z3973" s="4" t="s">
        <v>13427</v>
      </c>
      <c r="AA3973" s="4">
        <v>1</v>
      </c>
      <c r="AB3973" s="4">
        <v>100</v>
      </c>
      <c r="AC3973" s="4">
        <v>1</v>
      </c>
      <c r="AD3973" s="4">
        <v>1</v>
      </c>
      <c r="AE3973" s="45" t="s">
        <v>16461</v>
      </c>
      <c r="AF3973" s="45" t="s">
        <v>16457</v>
      </c>
      <c r="AG3973" s="45" t="s">
        <v>16459</v>
      </c>
      <c r="AH3973" s="45" t="s">
        <v>16453</v>
      </c>
      <c r="AI3973" s="45" t="s">
        <v>16455</v>
      </c>
      <c r="AJ3973" s="63" t="s">
        <v>20431</v>
      </c>
      <c r="AK3973" s="63" t="s">
        <v>20430</v>
      </c>
      <c r="AL3973" s="4">
        <v>0</v>
      </c>
      <c r="AM3973" s="43">
        <f>IF(AND(L3973="WEAPON",OR(R3973=0,R3973=1,R3973=2)),[1]装备基础and强化!$V$7,IF(AND(L3973="LEFTRING",OR(R3973=0,R3973=1,R3973=2)),[1]装备基础and强化!$W$7,IF(AND(L3973="RIGHTRING",OR(R3973=0,R3973=1,R3973=2)),[1]装备基础and强化!$X$7,IF(AND(L3973="NECKLACE",OR(R3973=0,R3973=1,R3973=2)),[1]装备基础and强化!$Y$7,0))))</f>
        <v>0</v>
      </c>
      <c r="AN3973" s="43">
        <f>IF(AND(L3973="WEAPON",OR(R3973=3,R3973=4)),[1]装备基础and强化!$V$11,IF(AND(L3973="LEFTRING",OR(R3973=3,R3973=4)),[1]装备基础and强化!$W$11,IF(AND(L3973="RIGHTRING",OR(R3973=3,R3973=4)),[1]装备基础and强化!$X$11,IF(AND(L3973="NECKLACE",OR(R3973=3,R3973=4)),[1]装备基础and强化!$Y$11,0))))</f>
        <v>0</v>
      </c>
      <c r="AO3973" s="43">
        <f>IF(AND(L3973="BELT",T3973=1),[1]装备基础and强化!$AA$7,IF(AND(L3973="PANTS",T3973=1),[1]装备基础and强化!$AB$7,IF(AND(L3973="SHOES",T3973=1),[1]装备基础and强化!$AC$7,IF(AND(L3973="CLOTHES",T3973=1),[1]装备基础and强化!$AD$7,0))))</f>
        <v>0</v>
      </c>
      <c r="AP3973" s="43" t="e">
        <f>IF(AND(L3973="BELT",T3973=2),[1]装备基础and强化!$AF$7,IF(AND(L3973="PANTS",T3973=2),[1]装备基础and强化!$AG$7,IF(AND(L3973="SHOES",T3973=2),[1]装备基础and强化!$AH$7,IF(AND(L3973="CLOTHES",T3973=2),[1]装备基础and强化!$AI$7,0))))</f>
        <v>#REF!</v>
      </c>
      <c r="AQ3973" s="43">
        <f>IF(L3973="HAT",[1]装备基础and强化!$AK$7,IF(L3973="JADE",[1]装备基础and强化!$AK$7,0))</f>
        <v>0</v>
      </c>
      <c r="AR3973" s="43" t="e">
        <f t="shared" si="62"/>
        <v>#REF!</v>
      </c>
    </row>
    <row r="3974" spans="1:44" x14ac:dyDescent="0.15">
      <c r="A3974" s="43"/>
      <c r="B3974" s="5" t="s">
        <v>13651</v>
      </c>
      <c r="C3974" s="12">
        <v>23970</v>
      </c>
      <c r="D3974" s="5" t="s">
        <v>13632</v>
      </c>
      <c r="E3974" s="44" t="s">
        <v>25605</v>
      </c>
      <c r="F3974" s="4" t="s">
        <v>13652</v>
      </c>
      <c r="G3974" s="4" t="s">
        <v>13653</v>
      </c>
      <c r="H3974" s="44"/>
      <c r="I3974" s="4" t="s">
        <v>700</v>
      </c>
      <c r="J3974" s="6" t="s">
        <v>700</v>
      </c>
      <c r="K3974" s="45">
        <v>1</v>
      </c>
      <c r="L3974" s="4" t="s">
        <v>714</v>
      </c>
      <c r="M3974" s="104" t="s">
        <v>26669</v>
      </c>
      <c r="N3974" s="45">
        <v>2250700</v>
      </c>
      <c r="O3974" s="4" t="s">
        <v>15525</v>
      </c>
      <c r="P3974" s="4" t="s">
        <v>5936</v>
      </c>
      <c r="Q3974" s="4">
        <v>240</v>
      </c>
      <c r="R3974" s="4">
        <v>4</v>
      </c>
      <c r="S3974" s="4" t="s">
        <v>11252</v>
      </c>
      <c r="T3974" s="4">
        <v>2</v>
      </c>
      <c r="U3974" s="4">
        <v>7</v>
      </c>
      <c r="W3974" s="4" t="s">
        <v>13425</v>
      </c>
      <c r="X3974" s="4" t="s">
        <v>13426</v>
      </c>
      <c r="Y3974" s="45">
        <v>0</v>
      </c>
      <c r="Z3974" s="4" t="s">
        <v>13427</v>
      </c>
      <c r="AA3974" s="4">
        <v>1</v>
      </c>
      <c r="AB3974" s="4">
        <v>100</v>
      </c>
      <c r="AC3974" s="4">
        <v>1</v>
      </c>
      <c r="AD3974" s="4">
        <v>1</v>
      </c>
      <c r="AE3974" s="45" t="s">
        <v>16461</v>
      </c>
      <c r="AF3974" s="45" t="s">
        <v>16457</v>
      </c>
      <c r="AG3974" s="45" t="s">
        <v>16459</v>
      </c>
      <c r="AH3974" s="45" t="s">
        <v>16453</v>
      </c>
      <c r="AI3974" s="45" t="s">
        <v>16455</v>
      </c>
      <c r="AJ3974" s="63" t="s">
        <v>20431</v>
      </c>
      <c r="AK3974" s="63" t="s">
        <v>20430</v>
      </c>
      <c r="AL3974" s="45">
        <v>0</v>
      </c>
      <c r="AM3974" s="43">
        <f>IF(AND(L3974="WEAPON",OR(R3974=0,R3974=1,R3974=2)),[1]装备基础and强化!$V$7,IF(AND(L3974="LEFTRING",OR(R3974=0,R3974=1,R3974=2)),[1]装备基础and强化!$W$7,IF(AND(L3974="RIGHTRING",OR(R3974=0,R3974=1,R3974=2)),[1]装备基础and强化!$X$7,IF(AND(L3974="NECKLACE",OR(R3974=0,R3974=1,R3974=2)),[1]装备基础and强化!$Y$7,0))))</f>
        <v>0</v>
      </c>
      <c r="AN3974" s="43">
        <f>IF(AND(L3974="WEAPON",OR(R3974=3,R3974=4)),[1]装备基础and强化!$V$11,IF(AND(L3974="LEFTRING",OR(R3974=3,R3974=4)),[1]装备基础and强化!$W$11,IF(AND(L3974="RIGHTRING",OR(R3974=3,R3974=4)),[1]装备基础and强化!$X$11,IF(AND(L3974="NECKLACE",OR(R3974=3,R3974=4)),[1]装备基础and强化!$Y$11,0))))</f>
        <v>0</v>
      </c>
      <c r="AO3974" s="43">
        <f>IF(AND(L3974="BELT",T3974=1),[1]装备基础and强化!$AA$7,IF(AND(L3974="PANTS",T3974=1),[1]装备基础and强化!$AB$7,IF(AND(L3974="SHOES",T3974=1),[1]装备基础and强化!$AC$7,IF(AND(L3974="CLOTHES",T3974=1),[1]装备基础and强化!$AD$7,0))))</f>
        <v>0</v>
      </c>
      <c r="AP3974" s="43" t="e">
        <f>IF(AND(L3974="BELT",T3974=2),[1]装备基础and强化!$AF$7,IF(AND(L3974="PANTS",T3974=2),[1]装备基础and强化!$AG$7,IF(AND(L3974="SHOES",T3974=2),[1]装备基础and强化!$AH$7,IF(AND(L3974="CLOTHES",T3974=2),[1]装备基础and强化!$AI$7,0))))</f>
        <v>#REF!</v>
      </c>
      <c r="AQ3974" s="43">
        <f>IF(L3974="HAT",[1]装备基础and强化!$AK$7,IF(L3974="JADE",[1]装备基础and强化!$AK$7,0))</f>
        <v>0</v>
      </c>
      <c r="AR3974" s="43" t="e">
        <f t="shared" si="62"/>
        <v>#REF!</v>
      </c>
    </row>
    <row r="3975" spans="1:44" x14ac:dyDescent="0.15">
      <c r="A3975" s="43"/>
      <c r="B3975" s="5" t="s">
        <v>13654</v>
      </c>
      <c r="C3975" s="12">
        <v>23971</v>
      </c>
      <c r="D3975" s="5" t="s">
        <v>13632</v>
      </c>
      <c r="E3975" s="44" t="s">
        <v>25606</v>
      </c>
      <c r="F3975" s="4" t="s">
        <v>13655</v>
      </c>
      <c r="G3975" s="4" t="s">
        <v>13656</v>
      </c>
      <c r="H3975" s="44"/>
      <c r="I3975" s="4" t="s">
        <v>700</v>
      </c>
      <c r="J3975" s="6" t="s">
        <v>700</v>
      </c>
      <c r="K3975" s="45">
        <v>1</v>
      </c>
      <c r="L3975" s="4" t="s">
        <v>714</v>
      </c>
      <c r="M3975" s="104" t="s">
        <v>26670</v>
      </c>
      <c r="N3975" s="45">
        <v>2250800</v>
      </c>
      <c r="O3975" s="4" t="s">
        <v>15526</v>
      </c>
      <c r="P3975" s="4" t="s">
        <v>5936</v>
      </c>
      <c r="Q3975" s="4">
        <v>240</v>
      </c>
      <c r="R3975" s="4">
        <v>4</v>
      </c>
      <c r="S3975" s="4" t="s">
        <v>11252</v>
      </c>
      <c r="T3975" s="4">
        <v>2</v>
      </c>
      <c r="U3975" s="4">
        <v>8</v>
      </c>
      <c r="W3975" s="4" t="s">
        <v>13425</v>
      </c>
      <c r="X3975" s="4" t="s">
        <v>13426</v>
      </c>
      <c r="Y3975" s="45">
        <v>0</v>
      </c>
      <c r="Z3975" s="4" t="s">
        <v>13427</v>
      </c>
      <c r="AA3975" s="4">
        <v>1</v>
      </c>
      <c r="AB3975" s="4">
        <v>100</v>
      </c>
      <c r="AC3975" s="4">
        <v>1</v>
      </c>
      <c r="AD3975" s="4">
        <v>1</v>
      </c>
      <c r="AE3975" s="45" t="s">
        <v>16461</v>
      </c>
      <c r="AF3975" s="45" t="s">
        <v>16457</v>
      </c>
      <c r="AG3975" s="45" t="s">
        <v>16459</v>
      </c>
      <c r="AH3975" s="45" t="s">
        <v>16453</v>
      </c>
      <c r="AI3975" s="45" t="s">
        <v>16455</v>
      </c>
      <c r="AJ3975" s="63" t="s">
        <v>20431</v>
      </c>
      <c r="AK3975" s="63" t="s">
        <v>20430</v>
      </c>
      <c r="AL3975" s="4">
        <v>0</v>
      </c>
      <c r="AM3975" s="43">
        <f>IF(AND(L3975="WEAPON",OR(R3975=0,R3975=1,R3975=2)),[1]装备基础and强化!$V$7,IF(AND(L3975="LEFTRING",OR(R3975=0,R3975=1,R3975=2)),[1]装备基础and强化!$W$7,IF(AND(L3975="RIGHTRING",OR(R3975=0,R3975=1,R3975=2)),[1]装备基础and强化!$X$7,IF(AND(L3975="NECKLACE",OR(R3975=0,R3975=1,R3975=2)),[1]装备基础and强化!$Y$7,0))))</f>
        <v>0</v>
      </c>
      <c r="AN3975" s="43">
        <f>IF(AND(L3975="WEAPON",OR(R3975=3,R3975=4)),[1]装备基础and强化!$V$11,IF(AND(L3975="LEFTRING",OR(R3975=3,R3975=4)),[1]装备基础and强化!$W$11,IF(AND(L3975="RIGHTRING",OR(R3975=3,R3975=4)),[1]装备基础and强化!$X$11,IF(AND(L3975="NECKLACE",OR(R3975=3,R3975=4)),[1]装备基础and强化!$Y$11,0))))</f>
        <v>0</v>
      </c>
      <c r="AO3975" s="43">
        <f>IF(AND(L3975="BELT",T3975=1),[1]装备基础and强化!$AA$7,IF(AND(L3975="PANTS",T3975=1),[1]装备基础and强化!$AB$7,IF(AND(L3975="SHOES",T3975=1),[1]装备基础and强化!$AC$7,IF(AND(L3975="CLOTHES",T3975=1),[1]装备基础and强化!$AD$7,0))))</f>
        <v>0</v>
      </c>
      <c r="AP3975" s="43" t="e">
        <f>IF(AND(L3975="BELT",T3975=2),[1]装备基础and强化!$AF$7,IF(AND(L3975="PANTS",T3975=2),[1]装备基础and强化!$AG$7,IF(AND(L3975="SHOES",T3975=2),[1]装备基础and强化!$AH$7,IF(AND(L3975="CLOTHES",T3975=2),[1]装备基础and强化!$AI$7,0))))</f>
        <v>#REF!</v>
      </c>
      <c r="AQ3975" s="43">
        <f>IF(L3975="HAT",[1]装备基础and强化!$AK$7,IF(L3975="JADE",[1]装备基础and强化!$AK$7,0))</f>
        <v>0</v>
      </c>
      <c r="AR3975" s="43" t="e">
        <f t="shared" si="62"/>
        <v>#REF!</v>
      </c>
    </row>
    <row r="3976" spans="1:44" x14ac:dyDescent="0.15">
      <c r="A3976" s="43"/>
      <c r="B3976" s="5" t="s">
        <v>13657</v>
      </c>
      <c r="C3976" s="12">
        <v>23972</v>
      </c>
      <c r="D3976" s="5" t="s">
        <v>13658</v>
      </c>
      <c r="E3976" s="44" t="s">
        <v>25607</v>
      </c>
      <c r="F3976" s="4" t="s">
        <v>13659</v>
      </c>
      <c r="G3976" s="4" t="s">
        <v>13660</v>
      </c>
      <c r="H3976" s="44"/>
      <c r="I3976" s="4" t="s">
        <v>700</v>
      </c>
      <c r="J3976" s="6" t="s">
        <v>700</v>
      </c>
      <c r="K3976" s="45">
        <v>1</v>
      </c>
      <c r="L3976" s="4" t="s">
        <v>701</v>
      </c>
      <c r="M3976" s="104" t="s">
        <v>19446</v>
      </c>
      <c r="N3976" s="45">
        <v>220100</v>
      </c>
      <c r="O3976" s="4" t="s">
        <v>15527</v>
      </c>
      <c r="P3976" s="4" t="s">
        <v>19989</v>
      </c>
      <c r="Q3976" s="4">
        <v>30</v>
      </c>
      <c r="R3976" s="4">
        <v>4</v>
      </c>
      <c r="S3976" s="4" t="s">
        <v>11033</v>
      </c>
      <c r="U3976" s="4">
        <v>1</v>
      </c>
      <c r="W3976" s="4" t="s">
        <v>13661</v>
      </c>
      <c r="X3976" s="4" t="s">
        <v>13662</v>
      </c>
      <c r="Y3976" s="45">
        <v>0</v>
      </c>
      <c r="AA3976" s="4">
        <v>1</v>
      </c>
      <c r="AB3976" s="4">
        <v>100</v>
      </c>
      <c r="AC3976" s="4">
        <v>1</v>
      </c>
      <c r="AD3976" s="4">
        <v>1</v>
      </c>
      <c r="AE3976" s="45" t="s">
        <v>16461</v>
      </c>
      <c r="AF3976" s="45" t="s">
        <v>16457</v>
      </c>
      <c r="AG3976" s="45" t="s">
        <v>16459</v>
      </c>
      <c r="AH3976" s="45" t="s">
        <v>16453</v>
      </c>
      <c r="AI3976" s="45" t="s">
        <v>16455</v>
      </c>
      <c r="AJ3976" s="63" t="s">
        <v>20430</v>
      </c>
      <c r="AK3976" s="63" t="s">
        <v>20430</v>
      </c>
      <c r="AL3976" s="45">
        <v>0</v>
      </c>
      <c r="AM3976" s="43">
        <f>IF(AND(L3976="WEAPON",OR(R3976=0,R3976=1,R3976=2)),[1]装备基础and强化!$V$7,IF(AND(L3976="LEFTRING",OR(R3976=0,R3976=1,R3976=2)),[1]装备基础and强化!$W$7,IF(AND(L3976="RIGHTRING",OR(R3976=0,R3976=1,R3976=2)),[1]装备基础and强化!$X$7,IF(AND(L3976="NECKLACE",OR(R3976=0,R3976=1,R3976=2)),[1]装备基础and强化!$Y$7,0))))</f>
        <v>0</v>
      </c>
      <c r="AN3976" s="43">
        <f>IF(AND(L3976="WEAPON",OR(R3976=3,R3976=4)),[1]装备基础and强化!$V$11,IF(AND(L3976="LEFTRING",OR(R3976=3,R3976=4)),[1]装备基础and强化!$W$11,IF(AND(L3976="RIGHTRING",OR(R3976=3,R3976=4)),[1]装备基础and强化!$X$11,IF(AND(L3976="NECKLACE",OR(R3976=3,R3976=4)),[1]装备基础and强化!$Y$11,0))))</f>
        <v>0</v>
      </c>
      <c r="AO3976" s="43">
        <f>IF(AND(L3976="BELT",T3976=1),[1]装备基础and强化!$AA$7,IF(AND(L3976="PANTS",T3976=1),[1]装备基础and强化!$AB$7,IF(AND(L3976="SHOES",T3976=1),[1]装备基础and强化!$AC$7,IF(AND(L3976="CLOTHES",T3976=1),[1]装备基础and强化!$AD$7,0))))</f>
        <v>0</v>
      </c>
      <c r="AP3976" s="43">
        <f>IF(AND(L3976="BELT",T3976=2),[1]装备基础and强化!$AF$7,IF(AND(L3976="PANTS",T3976=2),[1]装备基础and强化!$AG$7,IF(AND(L3976="SHOES",T3976=2),[1]装备基础and强化!$AH$7,IF(AND(L3976="CLOTHES",T3976=2),[1]装备基础and强化!$AI$7,0))))</f>
        <v>0</v>
      </c>
      <c r="AQ3976" s="43" t="e">
        <f>IF(L3976="HAT",[1]装备基础and强化!$AK$7,IF(L3976="JADE",[1]装备基础and强化!$AK$7,0))</f>
        <v>#REF!</v>
      </c>
      <c r="AR3976" s="43" t="e">
        <f t="shared" si="62"/>
        <v>#REF!</v>
      </c>
    </row>
    <row r="3977" spans="1:44" x14ac:dyDescent="0.15">
      <c r="A3977" s="43"/>
      <c r="B3977" s="5" t="s">
        <v>13663</v>
      </c>
      <c r="C3977" s="12">
        <v>23973</v>
      </c>
      <c r="D3977" s="5" t="s">
        <v>13658</v>
      </c>
      <c r="E3977" s="44" t="s">
        <v>25608</v>
      </c>
      <c r="F3977" s="4" t="s">
        <v>13664</v>
      </c>
      <c r="G3977" s="4" t="s">
        <v>13665</v>
      </c>
      <c r="H3977" s="44"/>
      <c r="I3977" s="4" t="s">
        <v>700</v>
      </c>
      <c r="J3977" s="6" t="s">
        <v>700</v>
      </c>
      <c r="K3977" s="45">
        <v>1</v>
      </c>
      <c r="L3977" s="4" t="s">
        <v>701</v>
      </c>
      <c r="M3977" s="104" t="s">
        <v>19447</v>
      </c>
      <c r="N3977" s="45">
        <v>220200</v>
      </c>
      <c r="O3977" s="4" t="s">
        <v>15528</v>
      </c>
      <c r="P3977" s="4" t="s">
        <v>19989</v>
      </c>
      <c r="Q3977" s="4">
        <v>30</v>
      </c>
      <c r="R3977" s="4">
        <v>4</v>
      </c>
      <c r="S3977" s="4" t="s">
        <v>11033</v>
      </c>
      <c r="U3977" s="4">
        <v>2</v>
      </c>
      <c r="W3977" s="4" t="s">
        <v>13661</v>
      </c>
      <c r="X3977" s="4" t="s">
        <v>13662</v>
      </c>
      <c r="Y3977" s="45">
        <v>0</v>
      </c>
      <c r="AA3977" s="4">
        <v>1</v>
      </c>
      <c r="AB3977" s="4">
        <v>100</v>
      </c>
      <c r="AC3977" s="4">
        <v>1</v>
      </c>
      <c r="AD3977" s="4">
        <v>1</v>
      </c>
      <c r="AE3977" s="45" t="s">
        <v>16461</v>
      </c>
      <c r="AF3977" s="45" t="s">
        <v>16457</v>
      </c>
      <c r="AG3977" s="45" t="s">
        <v>16459</v>
      </c>
      <c r="AH3977" s="45" t="s">
        <v>16453</v>
      </c>
      <c r="AI3977" s="45" t="s">
        <v>16455</v>
      </c>
      <c r="AJ3977" s="63" t="s">
        <v>20417</v>
      </c>
      <c r="AK3977" s="63" t="s">
        <v>20417</v>
      </c>
      <c r="AL3977" s="4">
        <v>0</v>
      </c>
      <c r="AM3977" s="43">
        <f>IF(AND(L3977="WEAPON",OR(R3977=0,R3977=1,R3977=2)),[1]装备基础and强化!$V$7,IF(AND(L3977="LEFTRING",OR(R3977=0,R3977=1,R3977=2)),[1]装备基础and强化!$W$7,IF(AND(L3977="RIGHTRING",OR(R3977=0,R3977=1,R3977=2)),[1]装备基础and强化!$X$7,IF(AND(L3977="NECKLACE",OR(R3977=0,R3977=1,R3977=2)),[1]装备基础and强化!$Y$7,0))))</f>
        <v>0</v>
      </c>
      <c r="AN3977" s="43">
        <f>IF(AND(L3977="WEAPON",OR(R3977=3,R3977=4)),[1]装备基础and强化!$V$11,IF(AND(L3977="LEFTRING",OR(R3977=3,R3977=4)),[1]装备基础and强化!$W$11,IF(AND(L3977="RIGHTRING",OR(R3977=3,R3977=4)),[1]装备基础and强化!$X$11,IF(AND(L3977="NECKLACE",OR(R3977=3,R3977=4)),[1]装备基础and强化!$Y$11,0))))</f>
        <v>0</v>
      </c>
      <c r="AO3977" s="43">
        <f>IF(AND(L3977="BELT",T3977=1),[1]装备基础and强化!$AA$7,IF(AND(L3977="PANTS",T3977=1),[1]装备基础and强化!$AB$7,IF(AND(L3977="SHOES",T3977=1),[1]装备基础and强化!$AC$7,IF(AND(L3977="CLOTHES",T3977=1),[1]装备基础and强化!$AD$7,0))))</f>
        <v>0</v>
      </c>
      <c r="AP3977" s="43">
        <f>IF(AND(L3977="BELT",T3977=2),[1]装备基础and强化!$AF$7,IF(AND(L3977="PANTS",T3977=2),[1]装备基础and强化!$AG$7,IF(AND(L3977="SHOES",T3977=2),[1]装备基础and强化!$AH$7,IF(AND(L3977="CLOTHES",T3977=2),[1]装备基础and强化!$AI$7,0))))</f>
        <v>0</v>
      </c>
      <c r="AQ3977" s="43" t="e">
        <f>IF(L3977="HAT",[1]装备基础and强化!$AK$7,IF(L3977="JADE",[1]装备基础and强化!$AK$7,0))</f>
        <v>#REF!</v>
      </c>
      <c r="AR3977" s="43" t="e">
        <f t="shared" si="62"/>
        <v>#REF!</v>
      </c>
    </row>
    <row r="3978" spans="1:44" x14ac:dyDescent="0.15">
      <c r="A3978" s="43"/>
      <c r="B3978" s="5" t="s">
        <v>13667</v>
      </c>
      <c r="C3978" s="12">
        <v>23974</v>
      </c>
      <c r="D3978" s="5" t="s">
        <v>13658</v>
      </c>
      <c r="E3978" s="44" t="s">
        <v>25609</v>
      </c>
      <c r="F3978" s="4" t="s">
        <v>13668</v>
      </c>
      <c r="G3978" s="4" t="s">
        <v>13669</v>
      </c>
      <c r="H3978" s="44"/>
      <c r="I3978" s="4" t="s">
        <v>700</v>
      </c>
      <c r="J3978" s="6" t="s">
        <v>700</v>
      </c>
      <c r="K3978" s="45">
        <v>1</v>
      </c>
      <c r="L3978" s="4" t="s">
        <v>701</v>
      </c>
      <c r="M3978" s="104" t="s">
        <v>19448</v>
      </c>
      <c r="N3978" s="45">
        <v>220300</v>
      </c>
      <c r="O3978" s="4" t="s">
        <v>15529</v>
      </c>
      <c r="P3978" s="4" t="s">
        <v>19989</v>
      </c>
      <c r="Q3978" s="4">
        <v>30</v>
      </c>
      <c r="R3978" s="4">
        <v>4</v>
      </c>
      <c r="S3978" s="4" t="s">
        <v>11033</v>
      </c>
      <c r="U3978" s="4">
        <v>3</v>
      </c>
      <c r="W3978" s="4" t="s">
        <v>13661</v>
      </c>
      <c r="X3978" s="4" t="s">
        <v>13662</v>
      </c>
      <c r="Y3978" s="45">
        <v>0</v>
      </c>
      <c r="AA3978" s="4">
        <v>1</v>
      </c>
      <c r="AB3978" s="4">
        <v>100</v>
      </c>
      <c r="AC3978" s="4">
        <v>1</v>
      </c>
      <c r="AD3978" s="4">
        <v>1</v>
      </c>
      <c r="AE3978" s="45" t="s">
        <v>16461</v>
      </c>
      <c r="AF3978" s="45" t="s">
        <v>16457</v>
      </c>
      <c r="AG3978" s="45" t="s">
        <v>16459</v>
      </c>
      <c r="AH3978" s="45" t="s">
        <v>16453</v>
      </c>
      <c r="AI3978" s="45" t="s">
        <v>16455</v>
      </c>
      <c r="AJ3978" s="63" t="s">
        <v>20417</v>
      </c>
      <c r="AK3978" s="63" t="s">
        <v>20417</v>
      </c>
      <c r="AL3978" s="45">
        <v>0</v>
      </c>
      <c r="AM3978" s="43">
        <f>IF(AND(L3978="WEAPON",OR(R3978=0,R3978=1,R3978=2)),[1]装备基础and强化!$V$7,IF(AND(L3978="LEFTRING",OR(R3978=0,R3978=1,R3978=2)),[1]装备基础and强化!$W$7,IF(AND(L3978="RIGHTRING",OR(R3978=0,R3978=1,R3978=2)),[1]装备基础and强化!$X$7,IF(AND(L3978="NECKLACE",OR(R3978=0,R3978=1,R3978=2)),[1]装备基础and强化!$Y$7,0))))</f>
        <v>0</v>
      </c>
      <c r="AN3978" s="43">
        <f>IF(AND(L3978="WEAPON",OR(R3978=3,R3978=4)),[1]装备基础and强化!$V$11,IF(AND(L3978="LEFTRING",OR(R3978=3,R3978=4)),[1]装备基础and强化!$W$11,IF(AND(L3978="RIGHTRING",OR(R3978=3,R3978=4)),[1]装备基础and强化!$X$11,IF(AND(L3978="NECKLACE",OR(R3978=3,R3978=4)),[1]装备基础and强化!$Y$11,0))))</f>
        <v>0</v>
      </c>
      <c r="AO3978" s="43">
        <f>IF(AND(L3978="BELT",T3978=1),[1]装备基础and强化!$AA$7,IF(AND(L3978="PANTS",T3978=1),[1]装备基础and强化!$AB$7,IF(AND(L3978="SHOES",T3978=1),[1]装备基础and强化!$AC$7,IF(AND(L3978="CLOTHES",T3978=1),[1]装备基础and强化!$AD$7,0))))</f>
        <v>0</v>
      </c>
      <c r="AP3978" s="43">
        <f>IF(AND(L3978="BELT",T3978=2),[1]装备基础and强化!$AF$7,IF(AND(L3978="PANTS",T3978=2),[1]装备基础and强化!$AG$7,IF(AND(L3978="SHOES",T3978=2),[1]装备基础and强化!$AH$7,IF(AND(L3978="CLOTHES",T3978=2),[1]装备基础and强化!$AI$7,0))))</f>
        <v>0</v>
      </c>
      <c r="AQ3978" s="43" t="e">
        <f>IF(L3978="HAT",[1]装备基础and强化!$AK$7,IF(L3978="JADE",[1]装备基础and强化!$AK$7,0))</f>
        <v>#REF!</v>
      </c>
      <c r="AR3978" s="43" t="e">
        <f t="shared" si="62"/>
        <v>#REF!</v>
      </c>
    </row>
    <row r="3979" spans="1:44" x14ac:dyDescent="0.15">
      <c r="A3979" s="43"/>
      <c r="B3979" s="5" t="s">
        <v>13670</v>
      </c>
      <c r="C3979" s="12">
        <v>23975</v>
      </c>
      <c r="D3979" s="5" t="s">
        <v>13658</v>
      </c>
      <c r="E3979" s="44" t="s">
        <v>25610</v>
      </c>
      <c r="F3979" s="4" t="s">
        <v>13671</v>
      </c>
      <c r="G3979" s="4" t="s">
        <v>13672</v>
      </c>
      <c r="H3979" s="44"/>
      <c r="I3979" s="4" t="s">
        <v>700</v>
      </c>
      <c r="J3979" s="6" t="s">
        <v>700</v>
      </c>
      <c r="K3979" s="45">
        <v>1</v>
      </c>
      <c r="L3979" s="4" t="s">
        <v>701</v>
      </c>
      <c r="M3979" s="104" t="s">
        <v>19449</v>
      </c>
      <c r="N3979" s="45">
        <v>220400</v>
      </c>
      <c r="O3979" s="4" t="s">
        <v>13686</v>
      </c>
      <c r="P3979" s="4" t="s">
        <v>19989</v>
      </c>
      <c r="Q3979" s="4">
        <v>30</v>
      </c>
      <c r="R3979" s="4">
        <v>4</v>
      </c>
      <c r="S3979" s="4" t="s">
        <v>11033</v>
      </c>
      <c r="U3979" s="4">
        <v>4</v>
      </c>
      <c r="W3979" s="4" t="s">
        <v>13661</v>
      </c>
      <c r="X3979" s="4" t="s">
        <v>13662</v>
      </c>
      <c r="Y3979" s="45">
        <v>0</v>
      </c>
      <c r="AA3979" s="4">
        <v>1</v>
      </c>
      <c r="AB3979" s="4">
        <v>100</v>
      </c>
      <c r="AC3979" s="4">
        <v>1</v>
      </c>
      <c r="AD3979" s="4">
        <v>1</v>
      </c>
      <c r="AE3979" s="45" t="s">
        <v>16461</v>
      </c>
      <c r="AF3979" s="45" t="s">
        <v>16457</v>
      </c>
      <c r="AG3979" s="45" t="s">
        <v>16459</v>
      </c>
      <c r="AH3979" s="45" t="s">
        <v>16453</v>
      </c>
      <c r="AI3979" s="45" t="s">
        <v>16455</v>
      </c>
      <c r="AJ3979" s="63" t="s">
        <v>20417</v>
      </c>
      <c r="AK3979" s="63" t="s">
        <v>20417</v>
      </c>
      <c r="AL3979" s="4">
        <v>0</v>
      </c>
      <c r="AM3979" s="43">
        <f>IF(AND(L3979="WEAPON",OR(R3979=0,R3979=1,R3979=2)),[1]装备基础and强化!$V$7,IF(AND(L3979="LEFTRING",OR(R3979=0,R3979=1,R3979=2)),[1]装备基础and强化!$W$7,IF(AND(L3979="RIGHTRING",OR(R3979=0,R3979=1,R3979=2)),[1]装备基础and强化!$X$7,IF(AND(L3979="NECKLACE",OR(R3979=0,R3979=1,R3979=2)),[1]装备基础and强化!$Y$7,0))))</f>
        <v>0</v>
      </c>
      <c r="AN3979" s="43">
        <f>IF(AND(L3979="WEAPON",OR(R3979=3,R3979=4)),[1]装备基础and强化!$V$11,IF(AND(L3979="LEFTRING",OR(R3979=3,R3979=4)),[1]装备基础and强化!$W$11,IF(AND(L3979="RIGHTRING",OR(R3979=3,R3979=4)),[1]装备基础and强化!$X$11,IF(AND(L3979="NECKLACE",OR(R3979=3,R3979=4)),[1]装备基础and强化!$Y$11,0))))</f>
        <v>0</v>
      </c>
      <c r="AO3979" s="43">
        <f>IF(AND(L3979="BELT",T3979=1),[1]装备基础and强化!$AA$7,IF(AND(L3979="PANTS",T3979=1),[1]装备基础and强化!$AB$7,IF(AND(L3979="SHOES",T3979=1),[1]装备基础and强化!$AC$7,IF(AND(L3979="CLOTHES",T3979=1),[1]装备基础and强化!$AD$7,0))))</f>
        <v>0</v>
      </c>
      <c r="AP3979" s="43">
        <f>IF(AND(L3979="BELT",T3979=2),[1]装备基础and强化!$AF$7,IF(AND(L3979="PANTS",T3979=2),[1]装备基础and强化!$AG$7,IF(AND(L3979="SHOES",T3979=2),[1]装备基础and强化!$AH$7,IF(AND(L3979="CLOTHES",T3979=2),[1]装备基础and强化!$AI$7,0))))</f>
        <v>0</v>
      </c>
      <c r="AQ3979" s="43" t="e">
        <f>IF(L3979="HAT",[1]装备基础and强化!$AK$7,IF(L3979="JADE",[1]装备基础and强化!$AK$7,0))</f>
        <v>#REF!</v>
      </c>
      <c r="AR3979" s="43" t="e">
        <f t="shared" si="62"/>
        <v>#REF!</v>
      </c>
    </row>
    <row r="3980" spans="1:44" x14ac:dyDescent="0.15">
      <c r="A3980" s="43"/>
      <c r="B3980" s="5" t="s">
        <v>13673</v>
      </c>
      <c r="C3980" s="12">
        <v>23976</v>
      </c>
      <c r="D3980" s="5" t="s">
        <v>13658</v>
      </c>
      <c r="E3980" s="44" t="s">
        <v>25611</v>
      </c>
      <c r="F3980" s="4" t="s">
        <v>13674</v>
      </c>
      <c r="G3980" s="4" t="s">
        <v>13675</v>
      </c>
      <c r="H3980" s="44"/>
      <c r="I3980" s="4" t="s">
        <v>700</v>
      </c>
      <c r="J3980" s="6" t="s">
        <v>700</v>
      </c>
      <c r="K3980" s="45">
        <v>1</v>
      </c>
      <c r="L3980" s="4" t="s">
        <v>701</v>
      </c>
      <c r="M3980" s="104" t="s">
        <v>19450</v>
      </c>
      <c r="N3980" s="45">
        <v>220500</v>
      </c>
      <c r="O3980" s="4" t="s">
        <v>15530</v>
      </c>
      <c r="P3980" s="4" t="s">
        <v>19989</v>
      </c>
      <c r="Q3980" s="4">
        <v>30</v>
      </c>
      <c r="R3980" s="4">
        <v>4</v>
      </c>
      <c r="S3980" s="4" t="s">
        <v>11033</v>
      </c>
      <c r="U3980" s="4">
        <v>5</v>
      </c>
      <c r="W3980" s="4" t="s">
        <v>13661</v>
      </c>
      <c r="X3980" s="4" t="s">
        <v>13662</v>
      </c>
      <c r="Y3980" s="45">
        <v>0</v>
      </c>
      <c r="AA3980" s="4">
        <v>1</v>
      </c>
      <c r="AB3980" s="4">
        <v>100</v>
      </c>
      <c r="AC3980" s="4">
        <v>1</v>
      </c>
      <c r="AD3980" s="4">
        <v>1</v>
      </c>
      <c r="AE3980" s="45" t="s">
        <v>16461</v>
      </c>
      <c r="AF3980" s="45" t="s">
        <v>16457</v>
      </c>
      <c r="AG3980" s="45" t="s">
        <v>16459</v>
      </c>
      <c r="AH3980" s="45" t="s">
        <v>16453</v>
      </c>
      <c r="AI3980" s="45" t="s">
        <v>16455</v>
      </c>
      <c r="AJ3980" s="63" t="s">
        <v>20417</v>
      </c>
      <c r="AK3980" s="63" t="s">
        <v>20417</v>
      </c>
      <c r="AL3980" s="45">
        <v>0</v>
      </c>
      <c r="AM3980" s="43">
        <f>IF(AND(L3980="WEAPON",OR(R3980=0,R3980=1,R3980=2)),[1]装备基础and强化!$V$7,IF(AND(L3980="LEFTRING",OR(R3980=0,R3980=1,R3980=2)),[1]装备基础and强化!$W$7,IF(AND(L3980="RIGHTRING",OR(R3980=0,R3980=1,R3980=2)),[1]装备基础and强化!$X$7,IF(AND(L3980="NECKLACE",OR(R3980=0,R3980=1,R3980=2)),[1]装备基础and强化!$Y$7,0))))</f>
        <v>0</v>
      </c>
      <c r="AN3980" s="43">
        <f>IF(AND(L3980="WEAPON",OR(R3980=3,R3980=4)),[1]装备基础and强化!$V$11,IF(AND(L3980="LEFTRING",OR(R3980=3,R3980=4)),[1]装备基础and强化!$W$11,IF(AND(L3980="RIGHTRING",OR(R3980=3,R3980=4)),[1]装备基础and强化!$X$11,IF(AND(L3980="NECKLACE",OR(R3980=3,R3980=4)),[1]装备基础and强化!$Y$11,0))))</f>
        <v>0</v>
      </c>
      <c r="AO3980" s="43">
        <f>IF(AND(L3980="BELT",T3980=1),[1]装备基础and强化!$AA$7,IF(AND(L3980="PANTS",T3980=1),[1]装备基础and强化!$AB$7,IF(AND(L3980="SHOES",T3980=1),[1]装备基础and强化!$AC$7,IF(AND(L3980="CLOTHES",T3980=1),[1]装备基础and强化!$AD$7,0))))</f>
        <v>0</v>
      </c>
      <c r="AP3980" s="43">
        <f>IF(AND(L3980="BELT",T3980=2),[1]装备基础and强化!$AF$7,IF(AND(L3980="PANTS",T3980=2),[1]装备基础and强化!$AG$7,IF(AND(L3980="SHOES",T3980=2),[1]装备基础and强化!$AH$7,IF(AND(L3980="CLOTHES",T3980=2),[1]装备基础and强化!$AI$7,0))))</f>
        <v>0</v>
      </c>
      <c r="AQ3980" s="43" t="e">
        <f>IF(L3980="HAT",[1]装备基础and强化!$AK$7,IF(L3980="JADE",[1]装备基础and强化!$AK$7,0))</f>
        <v>#REF!</v>
      </c>
      <c r="AR3980" s="43" t="e">
        <f t="shared" si="62"/>
        <v>#REF!</v>
      </c>
    </row>
    <row r="3981" spans="1:44" x14ac:dyDescent="0.15">
      <c r="A3981" s="43"/>
      <c r="B3981" s="5" t="s">
        <v>13676</v>
      </c>
      <c r="C3981" s="12">
        <v>23977</v>
      </c>
      <c r="D3981" s="5" t="s">
        <v>13658</v>
      </c>
      <c r="E3981" s="44" t="s">
        <v>25612</v>
      </c>
      <c r="F3981" s="4" t="s">
        <v>13677</v>
      </c>
      <c r="G3981" s="4" t="s">
        <v>13678</v>
      </c>
      <c r="H3981" s="44"/>
      <c r="I3981" s="4" t="s">
        <v>700</v>
      </c>
      <c r="J3981" s="6" t="s">
        <v>700</v>
      </c>
      <c r="K3981" s="45">
        <v>1</v>
      </c>
      <c r="L3981" s="4" t="s">
        <v>701</v>
      </c>
      <c r="M3981" s="104" t="s">
        <v>19451</v>
      </c>
      <c r="N3981" s="45">
        <v>220600</v>
      </c>
      <c r="O3981" s="4" t="s">
        <v>15531</v>
      </c>
      <c r="P3981" s="4" t="s">
        <v>19989</v>
      </c>
      <c r="Q3981" s="4">
        <v>30</v>
      </c>
      <c r="R3981" s="4">
        <v>4</v>
      </c>
      <c r="S3981" s="4" t="s">
        <v>11033</v>
      </c>
      <c r="U3981" s="4">
        <v>6</v>
      </c>
      <c r="W3981" s="4" t="s">
        <v>13661</v>
      </c>
      <c r="X3981" s="4" t="s">
        <v>13662</v>
      </c>
      <c r="Y3981" s="45">
        <v>0</v>
      </c>
      <c r="AA3981" s="4">
        <v>1</v>
      </c>
      <c r="AB3981" s="4">
        <v>100</v>
      </c>
      <c r="AC3981" s="4">
        <v>1</v>
      </c>
      <c r="AD3981" s="4">
        <v>1</v>
      </c>
      <c r="AE3981" s="45" t="s">
        <v>16461</v>
      </c>
      <c r="AF3981" s="45" t="s">
        <v>16457</v>
      </c>
      <c r="AG3981" s="45" t="s">
        <v>16459</v>
      </c>
      <c r="AH3981" s="45" t="s">
        <v>16453</v>
      </c>
      <c r="AI3981" s="45" t="s">
        <v>16455</v>
      </c>
      <c r="AJ3981" s="63" t="s">
        <v>20417</v>
      </c>
      <c r="AK3981" s="63" t="s">
        <v>20417</v>
      </c>
      <c r="AL3981" s="4">
        <v>0</v>
      </c>
      <c r="AM3981" s="43">
        <f>IF(AND(L3981="WEAPON",OR(R3981=0,R3981=1,R3981=2)),[1]装备基础and强化!$V$7,IF(AND(L3981="LEFTRING",OR(R3981=0,R3981=1,R3981=2)),[1]装备基础and强化!$W$7,IF(AND(L3981="RIGHTRING",OR(R3981=0,R3981=1,R3981=2)),[1]装备基础and强化!$X$7,IF(AND(L3981="NECKLACE",OR(R3981=0,R3981=1,R3981=2)),[1]装备基础and强化!$Y$7,0))))</f>
        <v>0</v>
      </c>
      <c r="AN3981" s="43">
        <f>IF(AND(L3981="WEAPON",OR(R3981=3,R3981=4)),[1]装备基础and强化!$V$11,IF(AND(L3981="LEFTRING",OR(R3981=3,R3981=4)),[1]装备基础and强化!$W$11,IF(AND(L3981="RIGHTRING",OR(R3981=3,R3981=4)),[1]装备基础and强化!$X$11,IF(AND(L3981="NECKLACE",OR(R3981=3,R3981=4)),[1]装备基础and强化!$Y$11,0))))</f>
        <v>0</v>
      </c>
      <c r="AO3981" s="43">
        <f>IF(AND(L3981="BELT",T3981=1),[1]装备基础and强化!$AA$7,IF(AND(L3981="PANTS",T3981=1),[1]装备基础and强化!$AB$7,IF(AND(L3981="SHOES",T3981=1),[1]装备基础and强化!$AC$7,IF(AND(L3981="CLOTHES",T3981=1),[1]装备基础and强化!$AD$7,0))))</f>
        <v>0</v>
      </c>
      <c r="AP3981" s="43">
        <f>IF(AND(L3981="BELT",T3981=2),[1]装备基础and强化!$AF$7,IF(AND(L3981="PANTS",T3981=2),[1]装备基础and强化!$AG$7,IF(AND(L3981="SHOES",T3981=2),[1]装备基础and强化!$AH$7,IF(AND(L3981="CLOTHES",T3981=2),[1]装备基础and强化!$AI$7,0))))</f>
        <v>0</v>
      </c>
      <c r="AQ3981" s="43" t="e">
        <f>IF(L3981="HAT",[1]装备基础and强化!$AK$7,IF(L3981="JADE",[1]装备基础and强化!$AK$7,0))</f>
        <v>#REF!</v>
      </c>
      <c r="AR3981" s="43" t="e">
        <f t="shared" si="62"/>
        <v>#REF!</v>
      </c>
    </row>
    <row r="3982" spans="1:44" x14ac:dyDescent="0.15">
      <c r="A3982" s="43"/>
      <c r="B3982" s="5" t="s">
        <v>13680</v>
      </c>
      <c r="C3982" s="12">
        <v>23978</v>
      </c>
      <c r="D3982" s="5" t="s">
        <v>13658</v>
      </c>
      <c r="E3982" s="44" t="s">
        <v>25613</v>
      </c>
      <c r="F3982" s="4" t="s">
        <v>13681</v>
      </c>
      <c r="G3982" s="4" t="s">
        <v>13682</v>
      </c>
      <c r="H3982" s="44"/>
      <c r="I3982" s="4" t="s">
        <v>700</v>
      </c>
      <c r="J3982" s="6" t="s">
        <v>700</v>
      </c>
      <c r="K3982" s="45">
        <v>1</v>
      </c>
      <c r="L3982" s="4" t="s">
        <v>701</v>
      </c>
      <c r="M3982" s="104" t="s">
        <v>19452</v>
      </c>
      <c r="N3982" s="45">
        <v>220700</v>
      </c>
      <c r="O3982" s="4" t="s">
        <v>15532</v>
      </c>
      <c r="P3982" s="4" t="s">
        <v>19989</v>
      </c>
      <c r="Q3982" s="4">
        <v>30</v>
      </c>
      <c r="R3982" s="4">
        <v>4</v>
      </c>
      <c r="S3982" s="4" t="s">
        <v>11033</v>
      </c>
      <c r="U3982" s="4">
        <v>7</v>
      </c>
      <c r="W3982" s="4" t="s">
        <v>13661</v>
      </c>
      <c r="X3982" s="4" t="s">
        <v>13662</v>
      </c>
      <c r="Y3982" s="45">
        <v>0</v>
      </c>
      <c r="AA3982" s="4">
        <v>1</v>
      </c>
      <c r="AB3982" s="4">
        <v>100</v>
      </c>
      <c r="AC3982" s="4">
        <v>1</v>
      </c>
      <c r="AD3982" s="4">
        <v>1</v>
      </c>
      <c r="AE3982" s="45" t="s">
        <v>16461</v>
      </c>
      <c r="AF3982" s="45" t="s">
        <v>16457</v>
      </c>
      <c r="AG3982" s="45" t="s">
        <v>16459</v>
      </c>
      <c r="AH3982" s="45" t="s">
        <v>16453</v>
      </c>
      <c r="AI3982" s="45" t="s">
        <v>16455</v>
      </c>
      <c r="AJ3982" s="63" t="s">
        <v>20417</v>
      </c>
      <c r="AK3982" s="63" t="s">
        <v>20417</v>
      </c>
      <c r="AL3982" s="45">
        <v>0</v>
      </c>
      <c r="AM3982" s="43">
        <f>IF(AND(L3982="WEAPON",OR(R3982=0,R3982=1,R3982=2)),[1]装备基础and强化!$V$7,IF(AND(L3982="LEFTRING",OR(R3982=0,R3982=1,R3982=2)),[1]装备基础and强化!$W$7,IF(AND(L3982="RIGHTRING",OR(R3982=0,R3982=1,R3982=2)),[1]装备基础and强化!$X$7,IF(AND(L3982="NECKLACE",OR(R3982=0,R3982=1,R3982=2)),[1]装备基础and强化!$Y$7,0))))</f>
        <v>0</v>
      </c>
      <c r="AN3982" s="43">
        <f>IF(AND(L3982="WEAPON",OR(R3982=3,R3982=4)),[1]装备基础and强化!$V$11,IF(AND(L3982="LEFTRING",OR(R3982=3,R3982=4)),[1]装备基础and强化!$W$11,IF(AND(L3982="RIGHTRING",OR(R3982=3,R3982=4)),[1]装备基础and强化!$X$11,IF(AND(L3982="NECKLACE",OR(R3982=3,R3982=4)),[1]装备基础and强化!$Y$11,0))))</f>
        <v>0</v>
      </c>
      <c r="AO3982" s="43">
        <f>IF(AND(L3982="BELT",T3982=1),[1]装备基础and强化!$AA$7,IF(AND(L3982="PANTS",T3982=1),[1]装备基础and强化!$AB$7,IF(AND(L3982="SHOES",T3982=1),[1]装备基础and强化!$AC$7,IF(AND(L3982="CLOTHES",T3982=1),[1]装备基础and强化!$AD$7,0))))</f>
        <v>0</v>
      </c>
      <c r="AP3982" s="43">
        <f>IF(AND(L3982="BELT",T3982=2),[1]装备基础and强化!$AF$7,IF(AND(L3982="PANTS",T3982=2),[1]装备基础and强化!$AG$7,IF(AND(L3982="SHOES",T3982=2),[1]装备基础and强化!$AH$7,IF(AND(L3982="CLOTHES",T3982=2),[1]装备基础and强化!$AI$7,0))))</f>
        <v>0</v>
      </c>
      <c r="AQ3982" s="43" t="e">
        <f>IF(L3982="HAT",[1]装备基础and强化!$AK$7,IF(L3982="JADE",[1]装备基础and强化!$AK$7,0))</f>
        <v>#REF!</v>
      </c>
      <c r="AR3982" s="43" t="e">
        <f t="shared" si="62"/>
        <v>#REF!</v>
      </c>
    </row>
    <row r="3983" spans="1:44" x14ac:dyDescent="0.15">
      <c r="A3983" s="43"/>
      <c r="B3983" s="5" t="s">
        <v>13683</v>
      </c>
      <c r="C3983" s="12">
        <v>23979</v>
      </c>
      <c r="D3983" s="5" t="s">
        <v>13658</v>
      </c>
      <c r="E3983" s="44" t="s">
        <v>25614</v>
      </c>
      <c r="F3983" s="4" t="s">
        <v>13684</v>
      </c>
      <c r="G3983" s="4" t="s">
        <v>13685</v>
      </c>
      <c r="H3983" s="44"/>
      <c r="I3983" s="4" t="s">
        <v>700</v>
      </c>
      <c r="J3983" s="6" t="s">
        <v>700</v>
      </c>
      <c r="K3983" s="45">
        <v>1</v>
      </c>
      <c r="L3983" s="4" t="s">
        <v>701</v>
      </c>
      <c r="M3983" s="104" t="s">
        <v>19453</v>
      </c>
      <c r="N3983" s="45">
        <v>202800</v>
      </c>
      <c r="O3983" s="4" t="s">
        <v>15533</v>
      </c>
      <c r="P3983" s="4" t="s">
        <v>19989</v>
      </c>
      <c r="Q3983" s="4">
        <v>30</v>
      </c>
      <c r="R3983" s="4">
        <v>4</v>
      </c>
      <c r="S3983" s="4" t="s">
        <v>11033</v>
      </c>
      <c r="U3983" s="4">
        <v>8</v>
      </c>
      <c r="W3983" s="4" t="s">
        <v>13661</v>
      </c>
      <c r="X3983" s="4" t="s">
        <v>13662</v>
      </c>
      <c r="Y3983" s="45">
        <v>0</v>
      </c>
      <c r="AA3983" s="4">
        <v>1</v>
      </c>
      <c r="AB3983" s="4">
        <v>100</v>
      </c>
      <c r="AC3983" s="4">
        <v>1</v>
      </c>
      <c r="AD3983" s="4">
        <v>1</v>
      </c>
      <c r="AE3983" s="45" t="s">
        <v>16461</v>
      </c>
      <c r="AF3983" s="45" t="s">
        <v>16457</v>
      </c>
      <c r="AG3983" s="45" t="s">
        <v>16459</v>
      </c>
      <c r="AH3983" s="45" t="s">
        <v>16453</v>
      </c>
      <c r="AI3983" s="45" t="s">
        <v>16455</v>
      </c>
      <c r="AJ3983" s="63" t="s">
        <v>20417</v>
      </c>
      <c r="AK3983" s="63" t="s">
        <v>20417</v>
      </c>
      <c r="AL3983" s="4">
        <v>0</v>
      </c>
      <c r="AM3983" s="43">
        <f>IF(AND(L3983="WEAPON",OR(R3983=0,R3983=1,R3983=2)),[1]装备基础and强化!$V$7,IF(AND(L3983="LEFTRING",OR(R3983=0,R3983=1,R3983=2)),[1]装备基础and强化!$W$7,IF(AND(L3983="RIGHTRING",OR(R3983=0,R3983=1,R3983=2)),[1]装备基础and强化!$X$7,IF(AND(L3983="NECKLACE",OR(R3983=0,R3983=1,R3983=2)),[1]装备基础and强化!$Y$7,0))))</f>
        <v>0</v>
      </c>
      <c r="AN3983" s="43">
        <f>IF(AND(L3983="WEAPON",OR(R3983=3,R3983=4)),[1]装备基础and强化!$V$11,IF(AND(L3983="LEFTRING",OR(R3983=3,R3983=4)),[1]装备基础and强化!$W$11,IF(AND(L3983="RIGHTRING",OR(R3983=3,R3983=4)),[1]装备基础and强化!$X$11,IF(AND(L3983="NECKLACE",OR(R3983=3,R3983=4)),[1]装备基础and强化!$Y$11,0))))</f>
        <v>0</v>
      </c>
      <c r="AO3983" s="43">
        <f>IF(AND(L3983="BELT",T3983=1),[1]装备基础and强化!$AA$7,IF(AND(L3983="PANTS",T3983=1),[1]装备基础and强化!$AB$7,IF(AND(L3983="SHOES",T3983=1),[1]装备基础and强化!$AC$7,IF(AND(L3983="CLOTHES",T3983=1),[1]装备基础and强化!$AD$7,0))))</f>
        <v>0</v>
      </c>
      <c r="AP3983" s="43">
        <f>IF(AND(L3983="BELT",T3983=2),[1]装备基础and强化!$AF$7,IF(AND(L3983="PANTS",T3983=2),[1]装备基础and强化!$AG$7,IF(AND(L3983="SHOES",T3983=2),[1]装备基础and强化!$AH$7,IF(AND(L3983="CLOTHES",T3983=2),[1]装备基础and强化!$AI$7,0))))</f>
        <v>0</v>
      </c>
      <c r="AQ3983" s="43" t="e">
        <f>IF(L3983="HAT",[1]装备基础and强化!$AK$7,IF(L3983="JADE",[1]装备基础and强化!$AK$7,0))</f>
        <v>#REF!</v>
      </c>
      <c r="AR3983" s="43" t="e">
        <f t="shared" si="62"/>
        <v>#REF!</v>
      </c>
    </row>
    <row r="3984" spans="1:44" x14ac:dyDescent="0.15">
      <c r="A3984" s="43"/>
      <c r="B3984" s="5" t="s">
        <v>13687</v>
      </c>
      <c r="C3984" s="12">
        <v>23980</v>
      </c>
      <c r="D3984" s="5" t="s">
        <v>13688</v>
      </c>
      <c r="E3984" s="44" t="s">
        <v>25615</v>
      </c>
      <c r="F3984" s="4" t="s">
        <v>13689</v>
      </c>
      <c r="G3984" s="4" t="s">
        <v>13690</v>
      </c>
      <c r="H3984" s="44"/>
      <c r="I3984" s="4" t="s">
        <v>700</v>
      </c>
      <c r="J3984" s="6" t="s">
        <v>700</v>
      </c>
      <c r="K3984" s="45">
        <v>1</v>
      </c>
      <c r="L3984" s="4" t="s">
        <v>701</v>
      </c>
      <c r="M3984" s="104" t="s">
        <v>19454</v>
      </c>
      <c r="N3984" s="45">
        <v>250100</v>
      </c>
      <c r="O3984" s="4" t="s">
        <v>15534</v>
      </c>
      <c r="P3984" s="4" t="s">
        <v>19989</v>
      </c>
      <c r="Q3984" s="4">
        <v>50</v>
      </c>
      <c r="R3984" s="4">
        <v>4</v>
      </c>
      <c r="S3984" s="4" t="s">
        <v>11064</v>
      </c>
      <c r="U3984" s="4">
        <v>1</v>
      </c>
      <c r="W3984" s="4" t="s">
        <v>13691</v>
      </c>
      <c r="X3984" s="4" t="s">
        <v>13692</v>
      </c>
      <c r="Y3984" s="45">
        <v>0</v>
      </c>
      <c r="AA3984" s="4">
        <v>1</v>
      </c>
      <c r="AB3984" s="4">
        <v>100</v>
      </c>
      <c r="AC3984" s="4">
        <v>1</v>
      </c>
      <c r="AD3984" s="4">
        <v>1</v>
      </c>
      <c r="AE3984" s="45" t="s">
        <v>16461</v>
      </c>
      <c r="AF3984" s="45" t="s">
        <v>16457</v>
      </c>
      <c r="AG3984" s="45" t="s">
        <v>16459</v>
      </c>
      <c r="AH3984" s="45" t="s">
        <v>16453</v>
      </c>
      <c r="AI3984" s="45" t="s">
        <v>16455</v>
      </c>
      <c r="AJ3984" s="63" t="s">
        <v>20417</v>
      </c>
      <c r="AK3984" s="63" t="s">
        <v>20417</v>
      </c>
      <c r="AL3984" s="45">
        <v>0</v>
      </c>
      <c r="AM3984" s="43">
        <f>IF(AND(L3984="WEAPON",OR(R3984=0,R3984=1,R3984=2)),[1]装备基础and强化!$V$7,IF(AND(L3984="LEFTRING",OR(R3984=0,R3984=1,R3984=2)),[1]装备基础and强化!$W$7,IF(AND(L3984="RIGHTRING",OR(R3984=0,R3984=1,R3984=2)),[1]装备基础and强化!$X$7,IF(AND(L3984="NECKLACE",OR(R3984=0,R3984=1,R3984=2)),[1]装备基础and强化!$Y$7,0))))</f>
        <v>0</v>
      </c>
      <c r="AN3984" s="43">
        <f>IF(AND(L3984="WEAPON",OR(R3984=3,R3984=4)),[1]装备基础and强化!$V$11,IF(AND(L3984="LEFTRING",OR(R3984=3,R3984=4)),[1]装备基础and强化!$W$11,IF(AND(L3984="RIGHTRING",OR(R3984=3,R3984=4)),[1]装备基础and强化!$X$11,IF(AND(L3984="NECKLACE",OR(R3984=3,R3984=4)),[1]装备基础and强化!$Y$11,0))))</f>
        <v>0</v>
      </c>
      <c r="AO3984" s="43">
        <f>IF(AND(L3984="BELT",T3984=1),[1]装备基础and强化!$AA$7,IF(AND(L3984="PANTS",T3984=1),[1]装备基础and强化!$AB$7,IF(AND(L3984="SHOES",T3984=1),[1]装备基础and强化!$AC$7,IF(AND(L3984="CLOTHES",T3984=1),[1]装备基础and强化!$AD$7,0))))</f>
        <v>0</v>
      </c>
      <c r="AP3984" s="43">
        <f>IF(AND(L3984="BELT",T3984=2),[1]装备基础and强化!$AF$7,IF(AND(L3984="PANTS",T3984=2),[1]装备基础and强化!$AG$7,IF(AND(L3984="SHOES",T3984=2),[1]装备基础and强化!$AH$7,IF(AND(L3984="CLOTHES",T3984=2),[1]装备基础and强化!$AI$7,0))))</f>
        <v>0</v>
      </c>
      <c r="AQ3984" s="43" t="e">
        <f>IF(L3984="HAT",[1]装备基础and强化!$AK$7,IF(L3984="JADE",[1]装备基础and强化!$AK$7,0))</f>
        <v>#REF!</v>
      </c>
      <c r="AR3984" s="43" t="e">
        <f t="shared" si="62"/>
        <v>#REF!</v>
      </c>
    </row>
    <row r="3985" spans="1:44" x14ac:dyDescent="0.15">
      <c r="A3985" s="43"/>
      <c r="B3985" s="5" t="s">
        <v>13693</v>
      </c>
      <c r="C3985" s="12">
        <v>23981</v>
      </c>
      <c r="D3985" s="5" t="s">
        <v>13688</v>
      </c>
      <c r="E3985" s="44" t="s">
        <v>25616</v>
      </c>
      <c r="F3985" s="4" t="s">
        <v>13694</v>
      </c>
      <c r="G3985" s="4" t="s">
        <v>13695</v>
      </c>
      <c r="H3985" s="44"/>
      <c r="I3985" s="4" t="s">
        <v>700</v>
      </c>
      <c r="J3985" s="6" t="s">
        <v>700</v>
      </c>
      <c r="K3985" s="45">
        <v>1</v>
      </c>
      <c r="L3985" s="4" t="s">
        <v>701</v>
      </c>
      <c r="M3985" s="104" t="s">
        <v>19455</v>
      </c>
      <c r="N3985" s="45">
        <v>250200</v>
      </c>
      <c r="O3985" s="4" t="s">
        <v>4648</v>
      </c>
      <c r="P3985" s="4" t="s">
        <v>19989</v>
      </c>
      <c r="Q3985" s="4">
        <v>50</v>
      </c>
      <c r="R3985" s="4">
        <v>4</v>
      </c>
      <c r="S3985" s="4" t="s">
        <v>11064</v>
      </c>
      <c r="U3985" s="4">
        <v>2</v>
      </c>
      <c r="W3985" s="4" t="s">
        <v>13691</v>
      </c>
      <c r="X3985" s="4" t="s">
        <v>13692</v>
      </c>
      <c r="Y3985" s="45">
        <v>0</v>
      </c>
      <c r="AA3985" s="4">
        <v>1</v>
      </c>
      <c r="AB3985" s="4">
        <v>100</v>
      </c>
      <c r="AC3985" s="4">
        <v>1</v>
      </c>
      <c r="AD3985" s="4">
        <v>1</v>
      </c>
      <c r="AE3985" s="45" t="s">
        <v>16461</v>
      </c>
      <c r="AF3985" s="45" t="s">
        <v>16457</v>
      </c>
      <c r="AG3985" s="45" t="s">
        <v>16459</v>
      </c>
      <c r="AH3985" s="45" t="s">
        <v>16453</v>
      </c>
      <c r="AI3985" s="45" t="s">
        <v>16455</v>
      </c>
      <c r="AJ3985" s="63" t="s">
        <v>20417</v>
      </c>
      <c r="AK3985" s="63" t="s">
        <v>20417</v>
      </c>
      <c r="AL3985" s="4">
        <v>0</v>
      </c>
      <c r="AM3985" s="43">
        <f>IF(AND(L3985="WEAPON",OR(R3985=0,R3985=1,R3985=2)),[1]装备基础and强化!$V$7,IF(AND(L3985="LEFTRING",OR(R3985=0,R3985=1,R3985=2)),[1]装备基础and强化!$W$7,IF(AND(L3985="RIGHTRING",OR(R3985=0,R3985=1,R3985=2)),[1]装备基础and强化!$X$7,IF(AND(L3985="NECKLACE",OR(R3985=0,R3985=1,R3985=2)),[1]装备基础and强化!$Y$7,0))))</f>
        <v>0</v>
      </c>
      <c r="AN3985" s="43">
        <f>IF(AND(L3985="WEAPON",OR(R3985=3,R3985=4)),[1]装备基础and强化!$V$11,IF(AND(L3985="LEFTRING",OR(R3985=3,R3985=4)),[1]装备基础and强化!$W$11,IF(AND(L3985="RIGHTRING",OR(R3985=3,R3985=4)),[1]装备基础and强化!$X$11,IF(AND(L3985="NECKLACE",OR(R3985=3,R3985=4)),[1]装备基础and强化!$Y$11,0))))</f>
        <v>0</v>
      </c>
      <c r="AO3985" s="43">
        <f>IF(AND(L3985="BELT",T3985=1),[1]装备基础and强化!$AA$7,IF(AND(L3985="PANTS",T3985=1),[1]装备基础and强化!$AB$7,IF(AND(L3985="SHOES",T3985=1),[1]装备基础and强化!$AC$7,IF(AND(L3985="CLOTHES",T3985=1),[1]装备基础and强化!$AD$7,0))))</f>
        <v>0</v>
      </c>
      <c r="AP3985" s="43">
        <f>IF(AND(L3985="BELT",T3985=2),[1]装备基础and强化!$AF$7,IF(AND(L3985="PANTS",T3985=2),[1]装备基础and强化!$AG$7,IF(AND(L3985="SHOES",T3985=2),[1]装备基础and强化!$AH$7,IF(AND(L3985="CLOTHES",T3985=2),[1]装备基础and强化!$AI$7,0))))</f>
        <v>0</v>
      </c>
      <c r="AQ3985" s="43" t="e">
        <f>IF(L3985="HAT",[1]装备基础and强化!$AK$7,IF(L3985="JADE",[1]装备基础and强化!$AK$7,0))</f>
        <v>#REF!</v>
      </c>
      <c r="AR3985" s="43" t="e">
        <f t="shared" si="62"/>
        <v>#REF!</v>
      </c>
    </row>
    <row r="3986" spans="1:44" x14ac:dyDescent="0.15">
      <c r="A3986" s="43"/>
      <c r="B3986" s="5" t="s">
        <v>13696</v>
      </c>
      <c r="C3986" s="12">
        <v>23982</v>
      </c>
      <c r="D3986" s="5" t="s">
        <v>13688</v>
      </c>
      <c r="E3986" s="44" t="s">
        <v>25617</v>
      </c>
      <c r="F3986" s="4" t="s">
        <v>13697</v>
      </c>
      <c r="G3986" s="4" t="s">
        <v>13698</v>
      </c>
      <c r="H3986" s="44"/>
      <c r="I3986" s="4" t="s">
        <v>700</v>
      </c>
      <c r="J3986" s="6" t="s">
        <v>700</v>
      </c>
      <c r="K3986" s="45">
        <v>1</v>
      </c>
      <c r="L3986" s="4" t="s">
        <v>701</v>
      </c>
      <c r="M3986" s="104" t="s">
        <v>19456</v>
      </c>
      <c r="N3986" s="45">
        <v>250300</v>
      </c>
      <c r="O3986" s="4" t="s">
        <v>15535</v>
      </c>
      <c r="P3986" s="4" t="s">
        <v>19989</v>
      </c>
      <c r="Q3986" s="4">
        <v>50</v>
      </c>
      <c r="R3986" s="4">
        <v>4</v>
      </c>
      <c r="S3986" s="4" t="s">
        <v>11064</v>
      </c>
      <c r="U3986" s="4">
        <v>3</v>
      </c>
      <c r="W3986" s="4" t="s">
        <v>13691</v>
      </c>
      <c r="X3986" s="4" t="s">
        <v>13692</v>
      </c>
      <c r="Y3986" s="45">
        <v>0</v>
      </c>
      <c r="AA3986" s="4">
        <v>1</v>
      </c>
      <c r="AB3986" s="4">
        <v>100</v>
      </c>
      <c r="AC3986" s="4">
        <v>1</v>
      </c>
      <c r="AD3986" s="4">
        <v>1</v>
      </c>
      <c r="AE3986" s="45" t="s">
        <v>16461</v>
      </c>
      <c r="AF3986" s="45" t="s">
        <v>16457</v>
      </c>
      <c r="AG3986" s="45" t="s">
        <v>16459</v>
      </c>
      <c r="AH3986" s="45" t="s">
        <v>16453</v>
      </c>
      <c r="AI3986" s="45" t="s">
        <v>16455</v>
      </c>
      <c r="AJ3986" s="63" t="s">
        <v>20417</v>
      </c>
      <c r="AK3986" s="63" t="s">
        <v>20417</v>
      </c>
      <c r="AL3986" s="45">
        <v>0</v>
      </c>
      <c r="AM3986" s="43">
        <f>IF(AND(L3986="WEAPON",OR(R3986=0,R3986=1,R3986=2)),[1]装备基础and强化!$V$7,IF(AND(L3986="LEFTRING",OR(R3986=0,R3986=1,R3986=2)),[1]装备基础and强化!$W$7,IF(AND(L3986="RIGHTRING",OR(R3986=0,R3986=1,R3986=2)),[1]装备基础and强化!$X$7,IF(AND(L3986="NECKLACE",OR(R3986=0,R3986=1,R3986=2)),[1]装备基础and强化!$Y$7,0))))</f>
        <v>0</v>
      </c>
      <c r="AN3986" s="43">
        <f>IF(AND(L3986="WEAPON",OR(R3986=3,R3986=4)),[1]装备基础and强化!$V$11,IF(AND(L3986="LEFTRING",OR(R3986=3,R3986=4)),[1]装备基础and强化!$W$11,IF(AND(L3986="RIGHTRING",OR(R3986=3,R3986=4)),[1]装备基础and强化!$X$11,IF(AND(L3986="NECKLACE",OR(R3986=3,R3986=4)),[1]装备基础and强化!$Y$11,0))))</f>
        <v>0</v>
      </c>
      <c r="AO3986" s="43">
        <f>IF(AND(L3986="BELT",T3986=1),[1]装备基础and强化!$AA$7,IF(AND(L3986="PANTS",T3986=1),[1]装备基础and强化!$AB$7,IF(AND(L3986="SHOES",T3986=1),[1]装备基础and强化!$AC$7,IF(AND(L3986="CLOTHES",T3986=1),[1]装备基础and强化!$AD$7,0))))</f>
        <v>0</v>
      </c>
      <c r="AP3986" s="43">
        <f>IF(AND(L3986="BELT",T3986=2),[1]装备基础and强化!$AF$7,IF(AND(L3986="PANTS",T3986=2),[1]装备基础and强化!$AG$7,IF(AND(L3986="SHOES",T3986=2),[1]装备基础and强化!$AH$7,IF(AND(L3986="CLOTHES",T3986=2),[1]装备基础and强化!$AI$7,0))))</f>
        <v>0</v>
      </c>
      <c r="AQ3986" s="43" t="e">
        <f>IF(L3986="HAT",[1]装备基础and强化!$AK$7,IF(L3986="JADE",[1]装备基础and强化!$AK$7,0))</f>
        <v>#REF!</v>
      </c>
      <c r="AR3986" s="43" t="e">
        <f t="shared" si="62"/>
        <v>#REF!</v>
      </c>
    </row>
    <row r="3987" spans="1:44" x14ac:dyDescent="0.15">
      <c r="A3987" s="43"/>
      <c r="B3987" s="5" t="s">
        <v>13699</v>
      </c>
      <c r="C3987" s="12">
        <v>23983</v>
      </c>
      <c r="D3987" s="5" t="s">
        <v>13688</v>
      </c>
      <c r="E3987" s="44" t="s">
        <v>25618</v>
      </c>
      <c r="F3987" s="4" t="s">
        <v>13700</v>
      </c>
      <c r="G3987" s="4" t="s">
        <v>13701</v>
      </c>
      <c r="H3987" s="44"/>
      <c r="I3987" s="4" t="s">
        <v>700</v>
      </c>
      <c r="J3987" s="6" t="s">
        <v>700</v>
      </c>
      <c r="K3987" s="45">
        <v>1</v>
      </c>
      <c r="L3987" s="4" t="s">
        <v>701</v>
      </c>
      <c r="M3987" s="104" t="s">
        <v>19457</v>
      </c>
      <c r="N3987" s="45">
        <v>250400</v>
      </c>
      <c r="O3987" s="4" t="s">
        <v>4684</v>
      </c>
      <c r="P3987" s="4" t="s">
        <v>19989</v>
      </c>
      <c r="Q3987" s="4">
        <v>50</v>
      </c>
      <c r="R3987" s="4">
        <v>4</v>
      </c>
      <c r="S3987" s="4" t="s">
        <v>11064</v>
      </c>
      <c r="U3987" s="4">
        <v>4</v>
      </c>
      <c r="W3987" s="4" t="s">
        <v>13691</v>
      </c>
      <c r="X3987" s="4" t="s">
        <v>13692</v>
      </c>
      <c r="Y3987" s="45">
        <v>0</v>
      </c>
      <c r="AA3987" s="4">
        <v>1</v>
      </c>
      <c r="AB3987" s="4">
        <v>100</v>
      </c>
      <c r="AC3987" s="4">
        <v>1</v>
      </c>
      <c r="AD3987" s="4">
        <v>1</v>
      </c>
      <c r="AE3987" s="45" t="s">
        <v>16461</v>
      </c>
      <c r="AF3987" s="45" t="s">
        <v>16457</v>
      </c>
      <c r="AG3987" s="45" t="s">
        <v>16459</v>
      </c>
      <c r="AH3987" s="45" t="s">
        <v>16453</v>
      </c>
      <c r="AI3987" s="45" t="s">
        <v>16455</v>
      </c>
      <c r="AJ3987" s="63" t="s">
        <v>20417</v>
      </c>
      <c r="AK3987" s="63" t="s">
        <v>20417</v>
      </c>
      <c r="AL3987" s="4">
        <v>0</v>
      </c>
      <c r="AM3987" s="43">
        <f>IF(AND(L3987="WEAPON",OR(R3987=0,R3987=1,R3987=2)),[1]装备基础and强化!$V$7,IF(AND(L3987="LEFTRING",OR(R3987=0,R3987=1,R3987=2)),[1]装备基础and强化!$W$7,IF(AND(L3987="RIGHTRING",OR(R3987=0,R3987=1,R3987=2)),[1]装备基础and强化!$X$7,IF(AND(L3987="NECKLACE",OR(R3987=0,R3987=1,R3987=2)),[1]装备基础and强化!$Y$7,0))))</f>
        <v>0</v>
      </c>
      <c r="AN3987" s="43">
        <f>IF(AND(L3987="WEAPON",OR(R3987=3,R3987=4)),[1]装备基础and强化!$V$11,IF(AND(L3987="LEFTRING",OR(R3987=3,R3987=4)),[1]装备基础and强化!$W$11,IF(AND(L3987="RIGHTRING",OR(R3987=3,R3987=4)),[1]装备基础and强化!$X$11,IF(AND(L3987="NECKLACE",OR(R3987=3,R3987=4)),[1]装备基础and强化!$Y$11,0))))</f>
        <v>0</v>
      </c>
      <c r="AO3987" s="43">
        <f>IF(AND(L3987="BELT",T3987=1),[1]装备基础and强化!$AA$7,IF(AND(L3987="PANTS",T3987=1),[1]装备基础and强化!$AB$7,IF(AND(L3987="SHOES",T3987=1),[1]装备基础and强化!$AC$7,IF(AND(L3987="CLOTHES",T3987=1),[1]装备基础and强化!$AD$7,0))))</f>
        <v>0</v>
      </c>
      <c r="AP3987" s="43">
        <f>IF(AND(L3987="BELT",T3987=2),[1]装备基础and强化!$AF$7,IF(AND(L3987="PANTS",T3987=2),[1]装备基础and强化!$AG$7,IF(AND(L3987="SHOES",T3987=2),[1]装备基础and强化!$AH$7,IF(AND(L3987="CLOTHES",T3987=2),[1]装备基础and强化!$AI$7,0))))</f>
        <v>0</v>
      </c>
      <c r="AQ3987" s="43" t="e">
        <f>IF(L3987="HAT",[1]装备基础and强化!$AK$7,IF(L3987="JADE",[1]装备基础and强化!$AK$7,0))</f>
        <v>#REF!</v>
      </c>
      <c r="AR3987" s="43" t="e">
        <f t="shared" si="62"/>
        <v>#REF!</v>
      </c>
    </row>
    <row r="3988" spans="1:44" x14ac:dyDescent="0.15">
      <c r="A3988" s="43"/>
      <c r="B3988" s="5" t="s">
        <v>13702</v>
      </c>
      <c r="C3988" s="12">
        <v>23984</v>
      </c>
      <c r="D3988" s="5" t="s">
        <v>13688</v>
      </c>
      <c r="E3988" s="44" t="s">
        <v>25619</v>
      </c>
      <c r="F3988" s="4" t="s">
        <v>13703</v>
      </c>
      <c r="G3988" s="4" t="s">
        <v>13704</v>
      </c>
      <c r="H3988" s="44"/>
      <c r="I3988" s="4" t="s">
        <v>700</v>
      </c>
      <c r="J3988" s="6" t="s">
        <v>700</v>
      </c>
      <c r="K3988" s="45">
        <v>1</v>
      </c>
      <c r="L3988" s="4" t="s">
        <v>701</v>
      </c>
      <c r="M3988" s="104" t="s">
        <v>19458</v>
      </c>
      <c r="N3988" s="45">
        <v>250500</v>
      </c>
      <c r="O3988" s="4" t="s">
        <v>15536</v>
      </c>
      <c r="P3988" s="4" t="s">
        <v>19989</v>
      </c>
      <c r="Q3988" s="4">
        <v>50</v>
      </c>
      <c r="R3988" s="4">
        <v>4</v>
      </c>
      <c r="S3988" s="4" t="s">
        <v>11064</v>
      </c>
      <c r="U3988" s="4">
        <v>5</v>
      </c>
      <c r="W3988" s="4" t="s">
        <v>13691</v>
      </c>
      <c r="X3988" s="4" t="s">
        <v>13692</v>
      </c>
      <c r="Y3988" s="45">
        <v>0</v>
      </c>
      <c r="AA3988" s="4">
        <v>1</v>
      </c>
      <c r="AB3988" s="4">
        <v>100</v>
      </c>
      <c r="AC3988" s="4">
        <v>1</v>
      </c>
      <c r="AD3988" s="4">
        <v>1</v>
      </c>
      <c r="AE3988" s="45" t="s">
        <v>16461</v>
      </c>
      <c r="AF3988" s="45" t="s">
        <v>16457</v>
      </c>
      <c r="AG3988" s="45" t="s">
        <v>16459</v>
      </c>
      <c r="AH3988" s="45" t="s">
        <v>16453</v>
      </c>
      <c r="AI3988" s="45" t="s">
        <v>16455</v>
      </c>
      <c r="AJ3988" s="63" t="s">
        <v>20417</v>
      </c>
      <c r="AK3988" s="63" t="s">
        <v>20417</v>
      </c>
      <c r="AL3988" s="45">
        <v>0</v>
      </c>
      <c r="AM3988" s="43">
        <f>IF(AND(L3988="WEAPON",OR(R3988=0,R3988=1,R3988=2)),[1]装备基础and强化!$V$7,IF(AND(L3988="LEFTRING",OR(R3988=0,R3988=1,R3988=2)),[1]装备基础and强化!$W$7,IF(AND(L3988="RIGHTRING",OR(R3988=0,R3988=1,R3988=2)),[1]装备基础and强化!$X$7,IF(AND(L3988="NECKLACE",OR(R3988=0,R3988=1,R3988=2)),[1]装备基础and强化!$Y$7,0))))</f>
        <v>0</v>
      </c>
      <c r="AN3988" s="43">
        <f>IF(AND(L3988="WEAPON",OR(R3988=3,R3988=4)),[1]装备基础and强化!$V$11,IF(AND(L3988="LEFTRING",OR(R3988=3,R3988=4)),[1]装备基础and强化!$W$11,IF(AND(L3988="RIGHTRING",OR(R3988=3,R3988=4)),[1]装备基础and强化!$X$11,IF(AND(L3988="NECKLACE",OR(R3988=3,R3988=4)),[1]装备基础and强化!$Y$11,0))))</f>
        <v>0</v>
      </c>
      <c r="AO3988" s="43">
        <f>IF(AND(L3988="BELT",T3988=1),[1]装备基础and强化!$AA$7,IF(AND(L3988="PANTS",T3988=1),[1]装备基础and强化!$AB$7,IF(AND(L3988="SHOES",T3988=1),[1]装备基础and强化!$AC$7,IF(AND(L3988="CLOTHES",T3988=1),[1]装备基础and强化!$AD$7,0))))</f>
        <v>0</v>
      </c>
      <c r="AP3988" s="43">
        <f>IF(AND(L3988="BELT",T3988=2),[1]装备基础and强化!$AF$7,IF(AND(L3988="PANTS",T3988=2),[1]装备基础and强化!$AG$7,IF(AND(L3988="SHOES",T3988=2),[1]装备基础and强化!$AH$7,IF(AND(L3988="CLOTHES",T3988=2),[1]装备基础and强化!$AI$7,0))))</f>
        <v>0</v>
      </c>
      <c r="AQ3988" s="43" t="e">
        <f>IF(L3988="HAT",[1]装备基础and强化!$AK$7,IF(L3988="JADE",[1]装备基础and强化!$AK$7,0))</f>
        <v>#REF!</v>
      </c>
      <c r="AR3988" s="43" t="e">
        <f t="shared" si="62"/>
        <v>#REF!</v>
      </c>
    </row>
    <row r="3989" spans="1:44" x14ac:dyDescent="0.15">
      <c r="A3989" s="43"/>
      <c r="B3989" s="5" t="s">
        <v>13705</v>
      </c>
      <c r="C3989" s="12">
        <v>23985</v>
      </c>
      <c r="D3989" s="5" t="s">
        <v>13688</v>
      </c>
      <c r="E3989" s="44" t="s">
        <v>25620</v>
      </c>
      <c r="F3989" s="4" t="s">
        <v>13706</v>
      </c>
      <c r="G3989" s="4" t="s">
        <v>13707</v>
      </c>
      <c r="H3989" s="44"/>
      <c r="I3989" s="4" t="s">
        <v>700</v>
      </c>
      <c r="J3989" s="6" t="s">
        <v>700</v>
      </c>
      <c r="K3989" s="45">
        <v>1</v>
      </c>
      <c r="L3989" s="4" t="s">
        <v>701</v>
      </c>
      <c r="M3989" s="104" t="s">
        <v>19459</v>
      </c>
      <c r="N3989" s="45">
        <v>250600</v>
      </c>
      <c r="O3989" s="4" t="s">
        <v>4657</v>
      </c>
      <c r="P3989" s="4" t="s">
        <v>19989</v>
      </c>
      <c r="Q3989" s="4">
        <v>50</v>
      </c>
      <c r="R3989" s="4">
        <v>4</v>
      </c>
      <c r="S3989" s="4" t="s">
        <v>11064</v>
      </c>
      <c r="U3989" s="4">
        <v>6</v>
      </c>
      <c r="W3989" s="4" t="s">
        <v>13691</v>
      </c>
      <c r="X3989" s="4" t="s">
        <v>13692</v>
      </c>
      <c r="Y3989" s="45">
        <v>0</v>
      </c>
      <c r="AA3989" s="4">
        <v>1</v>
      </c>
      <c r="AB3989" s="4">
        <v>100</v>
      </c>
      <c r="AC3989" s="4">
        <v>1</v>
      </c>
      <c r="AD3989" s="4">
        <v>1</v>
      </c>
      <c r="AE3989" s="45" t="s">
        <v>16461</v>
      </c>
      <c r="AF3989" s="45" t="s">
        <v>16457</v>
      </c>
      <c r="AG3989" s="45" t="s">
        <v>16459</v>
      </c>
      <c r="AH3989" s="45" t="s">
        <v>16453</v>
      </c>
      <c r="AI3989" s="45" t="s">
        <v>16455</v>
      </c>
      <c r="AJ3989" s="63" t="s">
        <v>20417</v>
      </c>
      <c r="AK3989" s="63" t="s">
        <v>20417</v>
      </c>
      <c r="AL3989" s="4">
        <v>0</v>
      </c>
      <c r="AM3989" s="43">
        <f>IF(AND(L3989="WEAPON",OR(R3989=0,R3989=1,R3989=2)),[1]装备基础and强化!$V$7,IF(AND(L3989="LEFTRING",OR(R3989=0,R3989=1,R3989=2)),[1]装备基础and强化!$W$7,IF(AND(L3989="RIGHTRING",OR(R3989=0,R3989=1,R3989=2)),[1]装备基础and强化!$X$7,IF(AND(L3989="NECKLACE",OR(R3989=0,R3989=1,R3989=2)),[1]装备基础and强化!$Y$7,0))))</f>
        <v>0</v>
      </c>
      <c r="AN3989" s="43">
        <f>IF(AND(L3989="WEAPON",OR(R3989=3,R3989=4)),[1]装备基础and强化!$V$11,IF(AND(L3989="LEFTRING",OR(R3989=3,R3989=4)),[1]装备基础and强化!$W$11,IF(AND(L3989="RIGHTRING",OR(R3989=3,R3989=4)),[1]装备基础and强化!$X$11,IF(AND(L3989="NECKLACE",OR(R3989=3,R3989=4)),[1]装备基础and强化!$Y$11,0))))</f>
        <v>0</v>
      </c>
      <c r="AO3989" s="43">
        <f>IF(AND(L3989="BELT",T3989=1),[1]装备基础and强化!$AA$7,IF(AND(L3989="PANTS",T3989=1),[1]装备基础and强化!$AB$7,IF(AND(L3989="SHOES",T3989=1),[1]装备基础and强化!$AC$7,IF(AND(L3989="CLOTHES",T3989=1),[1]装备基础and强化!$AD$7,0))))</f>
        <v>0</v>
      </c>
      <c r="AP3989" s="43">
        <f>IF(AND(L3989="BELT",T3989=2),[1]装备基础and强化!$AF$7,IF(AND(L3989="PANTS",T3989=2),[1]装备基础and强化!$AG$7,IF(AND(L3989="SHOES",T3989=2),[1]装备基础and强化!$AH$7,IF(AND(L3989="CLOTHES",T3989=2),[1]装备基础and强化!$AI$7,0))))</f>
        <v>0</v>
      </c>
      <c r="AQ3989" s="43" t="e">
        <f>IF(L3989="HAT",[1]装备基础and强化!$AK$7,IF(L3989="JADE",[1]装备基础and强化!$AK$7,0))</f>
        <v>#REF!</v>
      </c>
      <c r="AR3989" s="43" t="e">
        <f t="shared" ref="AR3989:AR4052" si="63">IF(AM3989&lt;&gt;0,AM3989,IF(AN3989&lt;&gt;0,AN3989,IF(AO3989&lt;&gt;0,AO3989,IF(AP3989&lt;&gt;0,AP3989,IF(AQ3989&lt;&gt;0,AQ3989,0)))))</f>
        <v>#REF!</v>
      </c>
    </row>
    <row r="3990" spans="1:44" x14ac:dyDescent="0.15">
      <c r="A3990" s="43"/>
      <c r="B3990" s="5" t="s">
        <v>13709</v>
      </c>
      <c r="C3990" s="12">
        <v>23986</v>
      </c>
      <c r="D3990" s="5" t="s">
        <v>13688</v>
      </c>
      <c r="E3990" s="44" t="s">
        <v>25621</v>
      </c>
      <c r="F3990" s="4" t="s">
        <v>13710</v>
      </c>
      <c r="G3990" s="4" t="s">
        <v>13711</v>
      </c>
      <c r="H3990" s="44"/>
      <c r="I3990" s="4" t="s">
        <v>700</v>
      </c>
      <c r="J3990" s="6" t="s">
        <v>700</v>
      </c>
      <c r="K3990" s="45">
        <v>1</v>
      </c>
      <c r="L3990" s="4" t="s">
        <v>701</v>
      </c>
      <c r="M3990" s="104" t="s">
        <v>19460</v>
      </c>
      <c r="N3990" s="45">
        <v>250700</v>
      </c>
      <c r="O3990" s="4" t="s">
        <v>15537</v>
      </c>
      <c r="P3990" s="4" t="s">
        <v>19989</v>
      </c>
      <c r="Q3990" s="4">
        <v>50</v>
      </c>
      <c r="R3990" s="4">
        <v>4</v>
      </c>
      <c r="S3990" s="4" t="s">
        <v>11064</v>
      </c>
      <c r="U3990" s="4">
        <v>7</v>
      </c>
      <c r="W3990" s="4" t="s">
        <v>13691</v>
      </c>
      <c r="X3990" s="4" t="s">
        <v>13692</v>
      </c>
      <c r="Y3990" s="45">
        <v>0</v>
      </c>
      <c r="AA3990" s="4">
        <v>1</v>
      </c>
      <c r="AB3990" s="4">
        <v>100</v>
      </c>
      <c r="AC3990" s="4">
        <v>1</v>
      </c>
      <c r="AD3990" s="4">
        <v>1</v>
      </c>
      <c r="AE3990" s="45" t="s">
        <v>16461</v>
      </c>
      <c r="AF3990" s="45" t="s">
        <v>16457</v>
      </c>
      <c r="AG3990" s="45" t="s">
        <v>16459</v>
      </c>
      <c r="AH3990" s="45" t="s">
        <v>16453</v>
      </c>
      <c r="AI3990" s="45" t="s">
        <v>16455</v>
      </c>
      <c r="AJ3990" s="63" t="s">
        <v>20417</v>
      </c>
      <c r="AK3990" s="63" t="s">
        <v>20417</v>
      </c>
      <c r="AL3990" s="45">
        <v>0</v>
      </c>
      <c r="AM3990" s="43">
        <f>IF(AND(L3990="WEAPON",OR(R3990=0,R3990=1,R3990=2)),[1]装备基础and强化!$V$7,IF(AND(L3990="LEFTRING",OR(R3990=0,R3990=1,R3990=2)),[1]装备基础and强化!$W$7,IF(AND(L3990="RIGHTRING",OR(R3990=0,R3990=1,R3990=2)),[1]装备基础and强化!$X$7,IF(AND(L3990="NECKLACE",OR(R3990=0,R3990=1,R3990=2)),[1]装备基础and强化!$Y$7,0))))</f>
        <v>0</v>
      </c>
      <c r="AN3990" s="43">
        <f>IF(AND(L3990="WEAPON",OR(R3990=3,R3990=4)),[1]装备基础and强化!$V$11,IF(AND(L3990="LEFTRING",OR(R3990=3,R3990=4)),[1]装备基础and强化!$W$11,IF(AND(L3990="RIGHTRING",OR(R3990=3,R3990=4)),[1]装备基础and强化!$X$11,IF(AND(L3990="NECKLACE",OR(R3990=3,R3990=4)),[1]装备基础and强化!$Y$11,0))))</f>
        <v>0</v>
      </c>
      <c r="AO3990" s="43">
        <f>IF(AND(L3990="BELT",T3990=1),[1]装备基础and强化!$AA$7,IF(AND(L3990="PANTS",T3990=1),[1]装备基础and强化!$AB$7,IF(AND(L3990="SHOES",T3990=1),[1]装备基础and强化!$AC$7,IF(AND(L3990="CLOTHES",T3990=1),[1]装备基础and强化!$AD$7,0))))</f>
        <v>0</v>
      </c>
      <c r="AP3990" s="43">
        <f>IF(AND(L3990="BELT",T3990=2),[1]装备基础and强化!$AF$7,IF(AND(L3990="PANTS",T3990=2),[1]装备基础and强化!$AG$7,IF(AND(L3990="SHOES",T3990=2),[1]装备基础and强化!$AH$7,IF(AND(L3990="CLOTHES",T3990=2),[1]装备基础and强化!$AI$7,0))))</f>
        <v>0</v>
      </c>
      <c r="AQ3990" s="43" t="e">
        <f>IF(L3990="HAT",[1]装备基础and强化!$AK$7,IF(L3990="JADE",[1]装备基础and强化!$AK$7,0))</f>
        <v>#REF!</v>
      </c>
      <c r="AR3990" s="43" t="e">
        <f t="shared" si="63"/>
        <v>#REF!</v>
      </c>
    </row>
    <row r="3991" spans="1:44" x14ac:dyDescent="0.15">
      <c r="A3991" s="43"/>
      <c r="B3991" s="5" t="s">
        <v>13712</v>
      </c>
      <c r="C3991" s="12">
        <v>23987</v>
      </c>
      <c r="D3991" s="5" t="s">
        <v>13688</v>
      </c>
      <c r="E3991" s="44" t="s">
        <v>25622</v>
      </c>
      <c r="F3991" s="4" t="s">
        <v>13713</v>
      </c>
      <c r="G3991" s="4" t="s">
        <v>13714</v>
      </c>
      <c r="H3991" s="44"/>
      <c r="I3991" s="4" t="s">
        <v>700</v>
      </c>
      <c r="J3991" s="6" t="s">
        <v>700</v>
      </c>
      <c r="K3991" s="45">
        <v>1</v>
      </c>
      <c r="L3991" s="4" t="s">
        <v>701</v>
      </c>
      <c r="M3991" s="104" t="s">
        <v>19461</v>
      </c>
      <c r="N3991" s="45">
        <v>250800</v>
      </c>
      <c r="O3991" s="4" t="s">
        <v>15538</v>
      </c>
      <c r="P3991" s="4" t="s">
        <v>19989</v>
      </c>
      <c r="Q3991" s="4">
        <v>50</v>
      </c>
      <c r="R3991" s="4">
        <v>4</v>
      </c>
      <c r="S3991" s="4" t="s">
        <v>11064</v>
      </c>
      <c r="U3991" s="4">
        <v>8</v>
      </c>
      <c r="W3991" s="4" t="s">
        <v>13691</v>
      </c>
      <c r="X3991" s="4" t="s">
        <v>13692</v>
      </c>
      <c r="Y3991" s="45">
        <v>0</v>
      </c>
      <c r="AA3991" s="4">
        <v>1</v>
      </c>
      <c r="AB3991" s="4">
        <v>100</v>
      </c>
      <c r="AC3991" s="4">
        <v>1</v>
      </c>
      <c r="AD3991" s="4">
        <v>1</v>
      </c>
      <c r="AE3991" s="45" t="s">
        <v>16461</v>
      </c>
      <c r="AF3991" s="45" t="s">
        <v>16457</v>
      </c>
      <c r="AG3991" s="45" t="s">
        <v>16459</v>
      </c>
      <c r="AH3991" s="45" t="s">
        <v>16453</v>
      </c>
      <c r="AI3991" s="45" t="s">
        <v>16455</v>
      </c>
      <c r="AJ3991" s="63" t="s">
        <v>20417</v>
      </c>
      <c r="AK3991" s="63" t="s">
        <v>20417</v>
      </c>
      <c r="AL3991" s="4">
        <v>0</v>
      </c>
      <c r="AM3991" s="43">
        <f>IF(AND(L3991="WEAPON",OR(R3991=0,R3991=1,R3991=2)),[1]装备基础and强化!$V$7,IF(AND(L3991="LEFTRING",OR(R3991=0,R3991=1,R3991=2)),[1]装备基础and强化!$W$7,IF(AND(L3991="RIGHTRING",OR(R3991=0,R3991=1,R3991=2)),[1]装备基础and强化!$X$7,IF(AND(L3991="NECKLACE",OR(R3991=0,R3991=1,R3991=2)),[1]装备基础and强化!$Y$7,0))))</f>
        <v>0</v>
      </c>
      <c r="AN3991" s="43">
        <f>IF(AND(L3991="WEAPON",OR(R3991=3,R3991=4)),[1]装备基础and强化!$V$11,IF(AND(L3991="LEFTRING",OR(R3991=3,R3991=4)),[1]装备基础and强化!$W$11,IF(AND(L3991="RIGHTRING",OR(R3991=3,R3991=4)),[1]装备基础and强化!$X$11,IF(AND(L3991="NECKLACE",OR(R3991=3,R3991=4)),[1]装备基础and强化!$Y$11,0))))</f>
        <v>0</v>
      </c>
      <c r="AO3991" s="43">
        <f>IF(AND(L3991="BELT",T3991=1),[1]装备基础and强化!$AA$7,IF(AND(L3991="PANTS",T3991=1),[1]装备基础and强化!$AB$7,IF(AND(L3991="SHOES",T3991=1),[1]装备基础and强化!$AC$7,IF(AND(L3991="CLOTHES",T3991=1),[1]装备基础and强化!$AD$7,0))))</f>
        <v>0</v>
      </c>
      <c r="AP3991" s="43">
        <f>IF(AND(L3991="BELT",T3991=2),[1]装备基础and强化!$AF$7,IF(AND(L3991="PANTS",T3991=2),[1]装备基础and强化!$AG$7,IF(AND(L3991="SHOES",T3991=2),[1]装备基础and强化!$AH$7,IF(AND(L3991="CLOTHES",T3991=2),[1]装备基础and强化!$AI$7,0))))</f>
        <v>0</v>
      </c>
      <c r="AQ3991" s="43" t="e">
        <f>IF(L3991="HAT",[1]装备基础and强化!$AK$7,IF(L3991="JADE",[1]装备基础and强化!$AK$7,0))</f>
        <v>#REF!</v>
      </c>
      <c r="AR3991" s="43" t="e">
        <f t="shared" si="63"/>
        <v>#REF!</v>
      </c>
    </row>
    <row r="3992" spans="1:44" x14ac:dyDescent="0.15">
      <c r="A3992" s="43"/>
      <c r="B3992" s="5" t="s">
        <v>13715</v>
      </c>
      <c r="C3992" s="12">
        <v>23988</v>
      </c>
      <c r="D3992" s="5" t="s">
        <v>13716</v>
      </c>
      <c r="E3992" s="44" t="s">
        <v>25623</v>
      </c>
      <c r="F3992" s="4" t="s">
        <v>13717</v>
      </c>
      <c r="G3992" s="4" t="s">
        <v>13718</v>
      </c>
      <c r="H3992" s="44"/>
      <c r="I3992" s="4" t="s">
        <v>700</v>
      </c>
      <c r="J3992" s="6" t="s">
        <v>700</v>
      </c>
      <c r="K3992" s="45">
        <v>1</v>
      </c>
      <c r="L3992" s="4" t="s">
        <v>701</v>
      </c>
      <c r="M3992" s="104" t="s">
        <v>19462</v>
      </c>
      <c r="N3992" s="45">
        <v>280100</v>
      </c>
      <c r="O3992" s="4" t="s">
        <v>4609</v>
      </c>
      <c r="P3992" s="4" t="s">
        <v>19989</v>
      </c>
      <c r="Q3992" s="4">
        <v>90</v>
      </c>
      <c r="R3992" s="4">
        <v>4</v>
      </c>
      <c r="S3992" s="4" t="s">
        <v>11096</v>
      </c>
      <c r="U3992" s="4">
        <v>1</v>
      </c>
      <c r="W3992" s="4" t="s">
        <v>13719</v>
      </c>
      <c r="X3992" s="4" t="s">
        <v>13720</v>
      </c>
      <c r="Y3992" s="45">
        <v>0</v>
      </c>
      <c r="AA3992" s="4">
        <v>1</v>
      </c>
      <c r="AB3992" s="4">
        <v>100</v>
      </c>
      <c r="AC3992" s="4">
        <v>1</v>
      </c>
      <c r="AD3992" s="4">
        <v>1</v>
      </c>
      <c r="AE3992" s="45" t="s">
        <v>16461</v>
      </c>
      <c r="AF3992" s="45" t="s">
        <v>16457</v>
      </c>
      <c r="AG3992" s="45" t="s">
        <v>16459</v>
      </c>
      <c r="AH3992" s="45" t="s">
        <v>16453</v>
      </c>
      <c r="AI3992" s="45" t="s">
        <v>16455</v>
      </c>
      <c r="AJ3992" s="63" t="s">
        <v>20432</v>
      </c>
      <c r="AK3992" s="63" t="s">
        <v>20417</v>
      </c>
      <c r="AL3992" s="45">
        <v>0</v>
      </c>
      <c r="AM3992" s="43">
        <f>IF(AND(L3992="WEAPON",OR(R3992=0,R3992=1,R3992=2)),[1]装备基础and强化!$V$7,IF(AND(L3992="LEFTRING",OR(R3992=0,R3992=1,R3992=2)),[1]装备基础and强化!$W$7,IF(AND(L3992="RIGHTRING",OR(R3992=0,R3992=1,R3992=2)),[1]装备基础and强化!$X$7,IF(AND(L3992="NECKLACE",OR(R3992=0,R3992=1,R3992=2)),[1]装备基础and强化!$Y$7,0))))</f>
        <v>0</v>
      </c>
      <c r="AN3992" s="43">
        <f>IF(AND(L3992="WEAPON",OR(R3992=3,R3992=4)),[1]装备基础and强化!$V$11,IF(AND(L3992="LEFTRING",OR(R3992=3,R3992=4)),[1]装备基础and强化!$W$11,IF(AND(L3992="RIGHTRING",OR(R3992=3,R3992=4)),[1]装备基础and强化!$X$11,IF(AND(L3992="NECKLACE",OR(R3992=3,R3992=4)),[1]装备基础and强化!$Y$11,0))))</f>
        <v>0</v>
      </c>
      <c r="AO3992" s="43">
        <f>IF(AND(L3992="BELT",T3992=1),[1]装备基础and强化!$AA$7,IF(AND(L3992="PANTS",T3992=1),[1]装备基础and强化!$AB$7,IF(AND(L3992="SHOES",T3992=1),[1]装备基础and强化!$AC$7,IF(AND(L3992="CLOTHES",T3992=1),[1]装备基础and强化!$AD$7,0))))</f>
        <v>0</v>
      </c>
      <c r="AP3992" s="43">
        <f>IF(AND(L3992="BELT",T3992=2),[1]装备基础and强化!$AF$7,IF(AND(L3992="PANTS",T3992=2),[1]装备基础and强化!$AG$7,IF(AND(L3992="SHOES",T3992=2),[1]装备基础and强化!$AH$7,IF(AND(L3992="CLOTHES",T3992=2),[1]装备基础and强化!$AI$7,0))))</f>
        <v>0</v>
      </c>
      <c r="AQ3992" s="43" t="e">
        <f>IF(L3992="HAT",[1]装备基础and强化!$AK$7,IF(L3992="JADE",[1]装备基础and强化!$AK$7,0))</f>
        <v>#REF!</v>
      </c>
      <c r="AR3992" s="43" t="e">
        <f t="shared" si="63"/>
        <v>#REF!</v>
      </c>
    </row>
    <row r="3993" spans="1:44" x14ac:dyDescent="0.15">
      <c r="A3993" s="43"/>
      <c r="B3993" s="5" t="s">
        <v>13721</v>
      </c>
      <c r="C3993" s="12">
        <v>23989</v>
      </c>
      <c r="D3993" s="5" t="s">
        <v>13716</v>
      </c>
      <c r="E3993" s="44" t="s">
        <v>25624</v>
      </c>
      <c r="F3993" s="4" t="s">
        <v>13722</v>
      </c>
      <c r="G3993" s="4" t="s">
        <v>13723</v>
      </c>
      <c r="H3993" s="44"/>
      <c r="I3993" s="4" t="s">
        <v>700</v>
      </c>
      <c r="J3993" s="6" t="s">
        <v>700</v>
      </c>
      <c r="K3993" s="45">
        <v>1</v>
      </c>
      <c r="L3993" s="4" t="s">
        <v>701</v>
      </c>
      <c r="M3993" s="104" t="s">
        <v>19463</v>
      </c>
      <c r="N3993" s="45">
        <v>280200</v>
      </c>
      <c r="O3993" s="4" t="s">
        <v>15539</v>
      </c>
      <c r="P3993" s="4" t="s">
        <v>19989</v>
      </c>
      <c r="Q3993" s="4">
        <v>90</v>
      </c>
      <c r="R3993" s="4">
        <v>4</v>
      </c>
      <c r="S3993" s="4" t="s">
        <v>11096</v>
      </c>
      <c r="U3993" s="4">
        <v>2</v>
      </c>
      <c r="W3993" s="4" t="s">
        <v>13719</v>
      </c>
      <c r="X3993" s="4" t="s">
        <v>13720</v>
      </c>
      <c r="Y3993" s="45">
        <v>0</v>
      </c>
      <c r="AA3993" s="4">
        <v>1</v>
      </c>
      <c r="AB3993" s="4">
        <v>100</v>
      </c>
      <c r="AC3993" s="4">
        <v>1</v>
      </c>
      <c r="AD3993" s="4">
        <v>1</v>
      </c>
      <c r="AE3993" s="45" t="s">
        <v>16461</v>
      </c>
      <c r="AF3993" s="45" t="s">
        <v>16457</v>
      </c>
      <c r="AG3993" s="45" t="s">
        <v>16459</v>
      </c>
      <c r="AH3993" s="45" t="s">
        <v>16453</v>
      </c>
      <c r="AI3993" s="45" t="s">
        <v>16455</v>
      </c>
      <c r="AJ3993" s="63" t="s">
        <v>20432</v>
      </c>
      <c r="AK3993" s="63" t="s">
        <v>20417</v>
      </c>
      <c r="AL3993" s="4">
        <v>0</v>
      </c>
      <c r="AM3993" s="43">
        <f>IF(AND(L3993="WEAPON",OR(R3993=0,R3993=1,R3993=2)),[1]装备基础and强化!$V$7,IF(AND(L3993="LEFTRING",OR(R3993=0,R3993=1,R3993=2)),[1]装备基础and强化!$W$7,IF(AND(L3993="RIGHTRING",OR(R3993=0,R3993=1,R3993=2)),[1]装备基础and强化!$X$7,IF(AND(L3993="NECKLACE",OR(R3993=0,R3993=1,R3993=2)),[1]装备基础and强化!$Y$7,0))))</f>
        <v>0</v>
      </c>
      <c r="AN3993" s="43">
        <f>IF(AND(L3993="WEAPON",OR(R3993=3,R3993=4)),[1]装备基础and强化!$V$11,IF(AND(L3993="LEFTRING",OR(R3993=3,R3993=4)),[1]装备基础and强化!$W$11,IF(AND(L3993="RIGHTRING",OR(R3993=3,R3993=4)),[1]装备基础and强化!$X$11,IF(AND(L3993="NECKLACE",OR(R3993=3,R3993=4)),[1]装备基础and强化!$Y$11,0))))</f>
        <v>0</v>
      </c>
      <c r="AO3993" s="43">
        <f>IF(AND(L3993="BELT",T3993=1),[1]装备基础and强化!$AA$7,IF(AND(L3993="PANTS",T3993=1),[1]装备基础and强化!$AB$7,IF(AND(L3993="SHOES",T3993=1),[1]装备基础and强化!$AC$7,IF(AND(L3993="CLOTHES",T3993=1),[1]装备基础and强化!$AD$7,0))))</f>
        <v>0</v>
      </c>
      <c r="AP3993" s="43">
        <f>IF(AND(L3993="BELT",T3993=2),[1]装备基础and强化!$AF$7,IF(AND(L3993="PANTS",T3993=2),[1]装备基础and强化!$AG$7,IF(AND(L3993="SHOES",T3993=2),[1]装备基础and强化!$AH$7,IF(AND(L3993="CLOTHES",T3993=2),[1]装备基础and强化!$AI$7,0))))</f>
        <v>0</v>
      </c>
      <c r="AQ3993" s="43" t="e">
        <f>IF(L3993="HAT",[1]装备基础and强化!$AK$7,IF(L3993="JADE",[1]装备基础and强化!$AK$7,0))</f>
        <v>#REF!</v>
      </c>
      <c r="AR3993" s="43" t="e">
        <f t="shared" si="63"/>
        <v>#REF!</v>
      </c>
    </row>
    <row r="3994" spans="1:44" x14ac:dyDescent="0.15">
      <c r="A3994" s="43"/>
      <c r="B3994" s="5" t="s">
        <v>13725</v>
      </c>
      <c r="C3994" s="12">
        <v>23990</v>
      </c>
      <c r="D3994" s="5" t="s">
        <v>13716</v>
      </c>
      <c r="E3994" s="44" t="s">
        <v>25625</v>
      </c>
      <c r="F3994" s="4" t="s">
        <v>13726</v>
      </c>
      <c r="G3994" s="4" t="s">
        <v>13727</v>
      </c>
      <c r="H3994" s="44"/>
      <c r="I3994" s="4" t="s">
        <v>700</v>
      </c>
      <c r="J3994" s="6" t="s">
        <v>700</v>
      </c>
      <c r="K3994" s="45">
        <v>1</v>
      </c>
      <c r="L3994" s="4" t="s">
        <v>701</v>
      </c>
      <c r="M3994" s="104" t="s">
        <v>19464</v>
      </c>
      <c r="N3994" s="45">
        <v>280300</v>
      </c>
      <c r="O3994" s="4" t="s">
        <v>15540</v>
      </c>
      <c r="P3994" s="4" t="s">
        <v>19989</v>
      </c>
      <c r="Q3994" s="4">
        <v>90</v>
      </c>
      <c r="R3994" s="4">
        <v>4</v>
      </c>
      <c r="S3994" s="4" t="s">
        <v>11096</v>
      </c>
      <c r="U3994" s="4">
        <v>3</v>
      </c>
      <c r="W3994" s="4" t="s">
        <v>13719</v>
      </c>
      <c r="X3994" s="4" t="s">
        <v>13720</v>
      </c>
      <c r="Y3994" s="45">
        <v>0</v>
      </c>
      <c r="AA3994" s="4">
        <v>1</v>
      </c>
      <c r="AB3994" s="4">
        <v>100</v>
      </c>
      <c r="AC3994" s="4">
        <v>1</v>
      </c>
      <c r="AD3994" s="4">
        <v>1</v>
      </c>
      <c r="AE3994" s="45" t="s">
        <v>16461</v>
      </c>
      <c r="AF3994" s="45" t="s">
        <v>16457</v>
      </c>
      <c r="AG3994" s="45" t="s">
        <v>16459</v>
      </c>
      <c r="AH3994" s="45" t="s">
        <v>16453</v>
      </c>
      <c r="AI3994" s="45" t="s">
        <v>16455</v>
      </c>
      <c r="AJ3994" s="63" t="s">
        <v>20432</v>
      </c>
      <c r="AK3994" s="63" t="s">
        <v>20417</v>
      </c>
      <c r="AL3994" s="45">
        <v>0</v>
      </c>
      <c r="AM3994" s="43">
        <f>IF(AND(L3994="WEAPON",OR(R3994=0,R3994=1,R3994=2)),[1]装备基础and强化!$V$7,IF(AND(L3994="LEFTRING",OR(R3994=0,R3994=1,R3994=2)),[1]装备基础and强化!$W$7,IF(AND(L3994="RIGHTRING",OR(R3994=0,R3994=1,R3994=2)),[1]装备基础and强化!$X$7,IF(AND(L3994="NECKLACE",OR(R3994=0,R3994=1,R3994=2)),[1]装备基础and强化!$Y$7,0))))</f>
        <v>0</v>
      </c>
      <c r="AN3994" s="43">
        <f>IF(AND(L3994="WEAPON",OR(R3994=3,R3994=4)),[1]装备基础and强化!$V$11,IF(AND(L3994="LEFTRING",OR(R3994=3,R3994=4)),[1]装备基础and强化!$W$11,IF(AND(L3994="RIGHTRING",OR(R3994=3,R3994=4)),[1]装备基础and强化!$X$11,IF(AND(L3994="NECKLACE",OR(R3994=3,R3994=4)),[1]装备基础and强化!$Y$11,0))))</f>
        <v>0</v>
      </c>
      <c r="AO3994" s="43">
        <f>IF(AND(L3994="BELT",T3994=1),[1]装备基础and强化!$AA$7,IF(AND(L3994="PANTS",T3994=1),[1]装备基础and强化!$AB$7,IF(AND(L3994="SHOES",T3994=1),[1]装备基础and强化!$AC$7,IF(AND(L3994="CLOTHES",T3994=1),[1]装备基础and强化!$AD$7,0))))</f>
        <v>0</v>
      </c>
      <c r="AP3994" s="43">
        <f>IF(AND(L3994="BELT",T3994=2),[1]装备基础and强化!$AF$7,IF(AND(L3994="PANTS",T3994=2),[1]装备基础and强化!$AG$7,IF(AND(L3994="SHOES",T3994=2),[1]装备基础and强化!$AH$7,IF(AND(L3994="CLOTHES",T3994=2),[1]装备基础and强化!$AI$7,0))))</f>
        <v>0</v>
      </c>
      <c r="AQ3994" s="43" t="e">
        <f>IF(L3994="HAT",[1]装备基础and强化!$AK$7,IF(L3994="JADE",[1]装备基础and强化!$AK$7,0))</f>
        <v>#REF!</v>
      </c>
      <c r="AR3994" s="43" t="e">
        <f t="shared" si="63"/>
        <v>#REF!</v>
      </c>
    </row>
    <row r="3995" spans="1:44" x14ac:dyDescent="0.15">
      <c r="A3995" s="43"/>
      <c r="B3995" s="5" t="s">
        <v>13728</v>
      </c>
      <c r="C3995" s="12">
        <v>23991</v>
      </c>
      <c r="D3995" s="5" t="s">
        <v>13716</v>
      </c>
      <c r="E3995" s="44" t="s">
        <v>25626</v>
      </c>
      <c r="F3995" s="4" t="s">
        <v>13729</v>
      </c>
      <c r="G3995" s="4" t="s">
        <v>13730</v>
      </c>
      <c r="H3995" s="44"/>
      <c r="I3995" s="4" t="s">
        <v>700</v>
      </c>
      <c r="J3995" s="6" t="s">
        <v>700</v>
      </c>
      <c r="K3995" s="45">
        <v>1</v>
      </c>
      <c r="L3995" s="4" t="s">
        <v>701</v>
      </c>
      <c r="M3995" s="104" t="s">
        <v>19465</v>
      </c>
      <c r="N3995" s="45">
        <v>280400</v>
      </c>
      <c r="O3995" s="4" t="s">
        <v>13744</v>
      </c>
      <c r="P3995" s="4" t="s">
        <v>19989</v>
      </c>
      <c r="Q3995" s="4">
        <v>90</v>
      </c>
      <c r="R3995" s="4">
        <v>4</v>
      </c>
      <c r="S3995" s="4" t="s">
        <v>11096</v>
      </c>
      <c r="U3995" s="4">
        <v>4</v>
      </c>
      <c r="W3995" s="4" t="s">
        <v>13719</v>
      </c>
      <c r="X3995" s="4" t="s">
        <v>13720</v>
      </c>
      <c r="Y3995" s="45">
        <v>0</v>
      </c>
      <c r="AA3995" s="4">
        <v>1</v>
      </c>
      <c r="AB3995" s="4">
        <v>100</v>
      </c>
      <c r="AC3995" s="4">
        <v>1</v>
      </c>
      <c r="AD3995" s="4">
        <v>1</v>
      </c>
      <c r="AE3995" s="45" t="s">
        <v>16461</v>
      </c>
      <c r="AF3995" s="45" t="s">
        <v>16457</v>
      </c>
      <c r="AG3995" s="45" t="s">
        <v>16459</v>
      </c>
      <c r="AH3995" s="45" t="s">
        <v>16453</v>
      </c>
      <c r="AI3995" s="45" t="s">
        <v>16455</v>
      </c>
      <c r="AJ3995" s="63" t="s">
        <v>20432</v>
      </c>
      <c r="AK3995" s="63" t="s">
        <v>20417</v>
      </c>
      <c r="AL3995" s="4">
        <v>0</v>
      </c>
      <c r="AM3995" s="43">
        <f>IF(AND(L3995="WEAPON",OR(R3995=0,R3995=1,R3995=2)),[1]装备基础and强化!$V$7,IF(AND(L3995="LEFTRING",OR(R3995=0,R3995=1,R3995=2)),[1]装备基础and强化!$W$7,IF(AND(L3995="RIGHTRING",OR(R3995=0,R3995=1,R3995=2)),[1]装备基础and强化!$X$7,IF(AND(L3995="NECKLACE",OR(R3995=0,R3995=1,R3995=2)),[1]装备基础and强化!$Y$7,0))))</f>
        <v>0</v>
      </c>
      <c r="AN3995" s="43">
        <f>IF(AND(L3995="WEAPON",OR(R3995=3,R3995=4)),[1]装备基础and强化!$V$11,IF(AND(L3995="LEFTRING",OR(R3995=3,R3995=4)),[1]装备基础and强化!$W$11,IF(AND(L3995="RIGHTRING",OR(R3995=3,R3995=4)),[1]装备基础and强化!$X$11,IF(AND(L3995="NECKLACE",OR(R3995=3,R3995=4)),[1]装备基础and强化!$Y$11,0))))</f>
        <v>0</v>
      </c>
      <c r="AO3995" s="43">
        <f>IF(AND(L3995="BELT",T3995=1),[1]装备基础and强化!$AA$7,IF(AND(L3995="PANTS",T3995=1),[1]装备基础and强化!$AB$7,IF(AND(L3995="SHOES",T3995=1),[1]装备基础and强化!$AC$7,IF(AND(L3995="CLOTHES",T3995=1),[1]装备基础and强化!$AD$7,0))))</f>
        <v>0</v>
      </c>
      <c r="AP3995" s="43">
        <f>IF(AND(L3995="BELT",T3995=2),[1]装备基础and强化!$AF$7,IF(AND(L3995="PANTS",T3995=2),[1]装备基础and强化!$AG$7,IF(AND(L3995="SHOES",T3995=2),[1]装备基础and强化!$AH$7,IF(AND(L3995="CLOTHES",T3995=2),[1]装备基础and强化!$AI$7,0))))</f>
        <v>0</v>
      </c>
      <c r="AQ3995" s="43" t="e">
        <f>IF(L3995="HAT",[1]装备基础and强化!$AK$7,IF(L3995="JADE",[1]装备基础and强化!$AK$7,0))</f>
        <v>#REF!</v>
      </c>
      <c r="AR3995" s="43" t="e">
        <f t="shared" si="63"/>
        <v>#REF!</v>
      </c>
    </row>
    <row r="3996" spans="1:44" x14ac:dyDescent="0.15">
      <c r="A3996" s="43"/>
      <c r="B3996" s="5" t="s">
        <v>13731</v>
      </c>
      <c r="C3996" s="12">
        <v>23992</v>
      </c>
      <c r="D3996" s="5" t="s">
        <v>13716</v>
      </c>
      <c r="E3996" s="44" t="s">
        <v>25627</v>
      </c>
      <c r="F3996" s="4" t="s">
        <v>13732</v>
      </c>
      <c r="G3996" s="4" t="s">
        <v>13733</v>
      </c>
      <c r="H3996" s="44"/>
      <c r="I3996" s="4" t="s">
        <v>700</v>
      </c>
      <c r="J3996" s="6" t="s">
        <v>700</v>
      </c>
      <c r="K3996" s="45">
        <v>1</v>
      </c>
      <c r="L3996" s="4" t="s">
        <v>701</v>
      </c>
      <c r="M3996" s="104" t="s">
        <v>19466</v>
      </c>
      <c r="N3996" s="45">
        <v>280500</v>
      </c>
      <c r="O3996" s="4" t="s">
        <v>15541</v>
      </c>
      <c r="P3996" s="4" t="s">
        <v>19989</v>
      </c>
      <c r="Q3996" s="4">
        <v>90</v>
      </c>
      <c r="R3996" s="4">
        <v>4</v>
      </c>
      <c r="S3996" s="4" t="s">
        <v>11096</v>
      </c>
      <c r="U3996" s="4">
        <v>5</v>
      </c>
      <c r="W3996" s="4" t="s">
        <v>13719</v>
      </c>
      <c r="X3996" s="4" t="s">
        <v>13720</v>
      </c>
      <c r="Y3996" s="45">
        <v>0</v>
      </c>
      <c r="AA3996" s="4">
        <v>1</v>
      </c>
      <c r="AB3996" s="4">
        <v>100</v>
      </c>
      <c r="AC3996" s="4">
        <v>1</v>
      </c>
      <c r="AD3996" s="4">
        <v>1</v>
      </c>
      <c r="AE3996" s="45" t="s">
        <v>16461</v>
      </c>
      <c r="AF3996" s="45" t="s">
        <v>16457</v>
      </c>
      <c r="AG3996" s="45" t="s">
        <v>16459</v>
      </c>
      <c r="AH3996" s="45" t="s">
        <v>16453</v>
      </c>
      <c r="AI3996" s="45" t="s">
        <v>16455</v>
      </c>
      <c r="AJ3996" s="63" t="s">
        <v>20432</v>
      </c>
      <c r="AK3996" s="63" t="s">
        <v>20432</v>
      </c>
      <c r="AL3996" s="45">
        <v>0</v>
      </c>
      <c r="AM3996" s="43">
        <f>IF(AND(L3996="WEAPON",OR(R3996=0,R3996=1,R3996=2)),[1]装备基础and强化!$V$7,IF(AND(L3996="LEFTRING",OR(R3996=0,R3996=1,R3996=2)),[1]装备基础and强化!$W$7,IF(AND(L3996="RIGHTRING",OR(R3996=0,R3996=1,R3996=2)),[1]装备基础and强化!$X$7,IF(AND(L3996="NECKLACE",OR(R3996=0,R3996=1,R3996=2)),[1]装备基础and强化!$Y$7,0))))</f>
        <v>0</v>
      </c>
      <c r="AN3996" s="43">
        <f>IF(AND(L3996="WEAPON",OR(R3996=3,R3996=4)),[1]装备基础and强化!$V$11,IF(AND(L3996="LEFTRING",OR(R3996=3,R3996=4)),[1]装备基础and强化!$W$11,IF(AND(L3996="RIGHTRING",OR(R3996=3,R3996=4)),[1]装备基础and强化!$X$11,IF(AND(L3996="NECKLACE",OR(R3996=3,R3996=4)),[1]装备基础and强化!$Y$11,0))))</f>
        <v>0</v>
      </c>
      <c r="AO3996" s="43">
        <f>IF(AND(L3996="BELT",T3996=1),[1]装备基础and强化!$AA$7,IF(AND(L3996="PANTS",T3996=1),[1]装备基础and强化!$AB$7,IF(AND(L3996="SHOES",T3996=1),[1]装备基础and强化!$AC$7,IF(AND(L3996="CLOTHES",T3996=1),[1]装备基础and强化!$AD$7,0))))</f>
        <v>0</v>
      </c>
      <c r="AP3996" s="43">
        <f>IF(AND(L3996="BELT",T3996=2),[1]装备基础and强化!$AF$7,IF(AND(L3996="PANTS",T3996=2),[1]装备基础and强化!$AG$7,IF(AND(L3996="SHOES",T3996=2),[1]装备基础and强化!$AH$7,IF(AND(L3996="CLOTHES",T3996=2),[1]装备基础and强化!$AI$7,0))))</f>
        <v>0</v>
      </c>
      <c r="AQ3996" s="43" t="e">
        <f>IF(L3996="HAT",[1]装备基础and强化!$AK$7,IF(L3996="JADE",[1]装备基础and强化!$AK$7,0))</f>
        <v>#REF!</v>
      </c>
      <c r="AR3996" s="43" t="e">
        <f t="shared" si="63"/>
        <v>#REF!</v>
      </c>
    </row>
    <row r="3997" spans="1:44" x14ac:dyDescent="0.15">
      <c r="A3997" s="43"/>
      <c r="B3997" s="5" t="s">
        <v>13734</v>
      </c>
      <c r="C3997" s="12">
        <v>23993</v>
      </c>
      <c r="D3997" s="5" t="s">
        <v>13716</v>
      </c>
      <c r="E3997" s="44" t="s">
        <v>25628</v>
      </c>
      <c r="F3997" s="4" t="s">
        <v>13735</v>
      </c>
      <c r="G3997" s="4" t="s">
        <v>13736</v>
      </c>
      <c r="H3997" s="44"/>
      <c r="I3997" s="4" t="s">
        <v>700</v>
      </c>
      <c r="J3997" s="6" t="s">
        <v>700</v>
      </c>
      <c r="K3997" s="45">
        <v>1</v>
      </c>
      <c r="L3997" s="4" t="s">
        <v>701</v>
      </c>
      <c r="M3997" s="104" t="s">
        <v>19467</v>
      </c>
      <c r="N3997" s="45">
        <v>280600</v>
      </c>
      <c r="O3997" s="4" t="s">
        <v>15542</v>
      </c>
      <c r="P3997" s="4" t="s">
        <v>19989</v>
      </c>
      <c r="Q3997" s="4">
        <v>90</v>
      </c>
      <c r="R3997" s="4">
        <v>4</v>
      </c>
      <c r="S3997" s="4" t="s">
        <v>11096</v>
      </c>
      <c r="U3997" s="4">
        <v>6</v>
      </c>
      <c r="W3997" s="4" t="s">
        <v>13719</v>
      </c>
      <c r="X3997" s="4" t="s">
        <v>13720</v>
      </c>
      <c r="Y3997" s="45">
        <v>0</v>
      </c>
      <c r="AA3997" s="4">
        <v>1</v>
      </c>
      <c r="AB3997" s="4">
        <v>100</v>
      </c>
      <c r="AC3997" s="4">
        <v>1</v>
      </c>
      <c r="AD3997" s="4">
        <v>1</v>
      </c>
      <c r="AE3997" s="45" t="s">
        <v>16461</v>
      </c>
      <c r="AF3997" s="45" t="s">
        <v>16457</v>
      </c>
      <c r="AG3997" s="45" t="s">
        <v>16459</v>
      </c>
      <c r="AH3997" s="45" t="s">
        <v>16453</v>
      </c>
      <c r="AI3997" s="45" t="s">
        <v>16455</v>
      </c>
      <c r="AJ3997" s="63" t="s">
        <v>20432</v>
      </c>
      <c r="AK3997" s="63" t="s">
        <v>20417</v>
      </c>
      <c r="AL3997" s="4">
        <v>0</v>
      </c>
      <c r="AM3997" s="43">
        <f>IF(AND(L3997="WEAPON",OR(R3997=0,R3997=1,R3997=2)),[1]装备基础and强化!$V$7,IF(AND(L3997="LEFTRING",OR(R3997=0,R3997=1,R3997=2)),[1]装备基础and强化!$W$7,IF(AND(L3997="RIGHTRING",OR(R3997=0,R3997=1,R3997=2)),[1]装备基础and强化!$X$7,IF(AND(L3997="NECKLACE",OR(R3997=0,R3997=1,R3997=2)),[1]装备基础and强化!$Y$7,0))))</f>
        <v>0</v>
      </c>
      <c r="AN3997" s="43">
        <f>IF(AND(L3997="WEAPON",OR(R3997=3,R3997=4)),[1]装备基础and强化!$V$11,IF(AND(L3997="LEFTRING",OR(R3997=3,R3997=4)),[1]装备基础and强化!$W$11,IF(AND(L3997="RIGHTRING",OR(R3997=3,R3997=4)),[1]装备基础and强化!$X$11,IF(AND(L3997="NECKLACE",OR(R3997=3,R3997=4)),[1]装备基础and强化!$Y$11,0))))</f>
        <v>0</v>
      </c>
      <c r="AO3997" s="43">
        <f>IF(AND(L3997="BELT",T3997=1),[1]装备基础and强化!$AA$7,IF(AND(L3997="PANTS",T3997=1),[1]装备基础and强化!$AB$7,IF(AND(L3997="SHOES",T3997=1),[1]装备基础and强化!$AC$7,IF(AND(L3997="CLOTHES",T3997=1),[1]装备基础and强化!$AD$7,0))))</f>
        <v>0</v>
      </c>
      <c r="AP3997" s="43">
        <f>IF(AND(L3997="BELT",T3997=2),[1]装备基础and强化!$AF$7,IF(AND(L3997="PANTS",T3997=2),[1]装备基础and强化!$AG$7,IF(AND(L3997="SHOES",T3997=2),[1]装备基础and强化!$AH$7,IF(AND(L3997="CLOTHES",T3997=2),[1]装备基础and强化!$AI$7,0))))</f>
        <v>0</v>
      </c>
      <c r="AQ3997" s="43" t="e">
        <f>IF(L3997="HAT",[1]装备基础and强化!$AK$7,IF(L3997="JADE",[1]装备基础and强化!$AK$7,0))</f>
        <v>#REF!</v>
      </c>
      <c r="AR3997" s="43" t="e">
        <f t="shared" si="63"/>
        <v>#REF!</v>
      </c>
    </row>
    <row r="3998" spans="1:44" x14ac:dyDescent="0.15">
      <c r="A3998" s="43"/>
      <c r="B3998" s="5" t="s">
        <v>13738</v>
      </c>
      <c r="C3998" s="12">
        <v>23994</v>
      </c>
      <c r="D3998" s="5" t="s">
        <v>13716</v>
      </c>
      <c r="E3998" s="44" t="s">
        <v>25629</v>
      </c>
      <c r="F3998" s="4" t="s">
        <v>13739</v>
      </c>
      <c r="G3998" s="4" t="s">
        <v>13740</v>
      </c>
      <c r="H3998" s="44"/>
      <c r="I3998" s="4" t="s">
        <v>700</v>
      </c>
      <c r="J3998" s="6" t="s">
        <v>700</v>
      </c>
      <c r="K3998" s="45">
        <v>1</v>
      </c>
      <c r="L3998" s="4" t="s">
        <v>701</v>
      </c>
      <c r="M3998" s="104" t="s">
        <v>19468</v>
      </c>
      <c r="N3998" s="45">
        <v>280700</v>
      </c>
      <c r="O3998" s="4" t="s">
        <v>15543</v>
      </c>
      <c r="P3998" s="4" t="s">
        <v>19989</v>
      </c>
      <c r="Q3998" s="4">
        <v>90</v>
      </c>
      <c r="R3998" s="4">
        <v>4</v>
      </c>
      <c r="S3998" s="4" t="s">
        <v>11096</v>
      </c>
      <c r="U3998" s="4">
        <v>7</v>
      </c>
      <c r="W3998" s="4" t="s">
        <v>13719</v>
      </c>
      <c r="X3998" s="4" t="s">
        <v>13720</v>
      </c>
      <c r="Y3998" s="45">
        <v>0</v>
      </c>
      <c r="AA3998" s="4">
        <v>1</v>
      </c>
      <c r="AB3998" s="4">
        <v>100</v>
      </c>
      <c r="AC3998" s="4">
        <v>1</v>
      </c>
      <c r="AD3998" s="4">
        <v>1</v>
      </c>
      <c r="AE3998" s="45" t="s">
        <v>16461</v>
      </c>
      <c r="AF3998" s="45" t="s">
        <v>16457</v>
      </c>
      <c r="AG3998" s="45" t="s">
        <v>16459</v>
      </c>
      <c r="AH3998" s="45" t="s">
        <v>16453</v>
      </c>
      <c r="AI3998" s="45" t="s">
        <v>16455</v>
      </c>
      <c r="AJ3998" s="63" t="s">
        <v>20432</v>
      </c>
      <c r="AK3998" s="63" t="s">
        <v>20417</v>
      </c>
      <c r="AL3998" s="45">
        <v>0</v>
      </c>
      <c r="AM3998" s="43">
        <f>IF(AND(L3998="WEAPON",OR(R3998=0,R3998=1,R3998=2)),[1]装备基础and强化!$V$7,IF(AND(L3998="LEFTRING",OR(R3998=0,R3998=1,R3998=2)),[1]装备基础and强化!$W$7,IF(AND(L3998="RIGHTRING",OR(R3998=0,R3998=1,R3998=2)),[1]装备基础and强化!$X$7,IF(AND(L3998="NECKLACE",OR(R3998=0,R3998=1,R3998=2)),[1]装备基础and强化!$Y$7,0))))</f>
        <v>0</v>
      </c>
      <c r="AN3998" s="43">
        <f>IF(AND(L3998="WEAPON",OR(R3998=3,R3998=4)),[1]装备基础and强化!$V$11,IF(AND(L3998="LEFTRING",OR(R3998=3,R3998=4)),[1]装备基础and强化!$W$11,IF(AND(L3998="RIGHTRING",OR(R3998=3,R3998=4)),[1]装备基础and强化!$X$11,IF(AND(L3998="NECKLACE",OR(R3998=3,R3998=4)),[1]装备基础and强化!$Y$11,0))))</f>
        <v>0</v>
      </c>
      <c r="AO3998" s="43">
        <f>IF(AND(L3998="BELT",T3998=1),[1]装备基础and强化!$AA$7,IF(AND(L3998="PANTS",T3998=1),[1]装备基础and强化!$AB$7,IF(AND(L3998="SHOES",T3998=1),[1]装备基础and强化!$AC$7,IF(AND(L3998="CLOTHES",T3998=1),[1]装备基础and强化!$AD$7,0))))</f>
        <v>0</v>
      </c>
      <c r="AP3998" s="43">
        <f>IF(AND(L3998="BELT",T3998=2),[1]装备基础and强化!$AF$7,IF(AND(L3998="PANTS",T3998=2),[1]装备基础and强化!$AG$7,IF(AND(L3998="SHOES",T3998=2),[1]装备基础and强化!$AH$7,IF(AND(L3998="CLOTHES",T3998=2),[1]装备基础and强化!$AI$7,0))))</f>
        <v>0</v>
      </c>
      <c r="AQ3998" s="43" t="e">
        <f>IF(L3998="HAT",[1]装备基础and强化!$AK$7,IF(L3998="JADE",[1]装备基础and强化!$AK$7,0))</f>
        <v>#REF!</v>
      </c>
      <c r="AR3998" s="43" t="e">
        <f t="shared" si="63"/>
        <v>#REF!</v>
      </c>
    </row>
    <row r="3999" spans="1:44" x14ac:dyDescent="0.15">
      <c r="A3999" s="43"/>
      <c r="B3999" s="5" t="s">
        <v>13741</v>
      </c>
      <c r="C3999" s="12">
        <v>23995</v>
      </c>
      <c r="D3999" s="5" t="s">
        <v>13716</v>
      </c>
      <c r="E3999" s="44" t="s">
        <v>25630</v>
      </c>
      <c r="F3999" s="4" t="s">
        <v>13742</v>
      </c>
      <c r="G3999" s="4" t="s">
        <v>13743</v>
      </c>
      <c r="H3999" s="44"/>
      <c r="I3999" s="4" t="s">
        <v>700</v>
      </c>
      <c r="J3999" s="6" t="s">
        <v>700</v>
      </c>
      <c r="K3999" s="45">
        <v>1</v>
      </c>
      <c r="L3999" s="4" t="s">
        <v>701</v>
      </c>
      <c r="M3999" s="104" t="s">
        <v>19469</v>
      </c>
      <c r="N3999" s="45">
        <v>280800</v>
      </c>
      <c r="O3999" s="4" t="s">
        <v>10983</v>
      </c>
      <c r="P3999" s="4" t="s">
        <v>19989</v>
      </c>
      <c r="Q3999" s="4">
        <v>90</v>
      </c>
      <c r="R3999" s="4">
        <v>4</v>
      </c>
      <c r="S3999" s="4" t="s">
        <v>11096</v>
      </c>
      <c r="U3999" s="4">
        <v>8</v>
      </c>
      <c r="W3999" s="4" t="s">
        <v>13719</v>
      </c>
      <c r="X3999" s="4" t="s">
        <v>13720</v>
      </c>
      <c r="Y3999" s="45">
        <v>0</v>
      </c>
      <c r="AA3999" s="4">
        <v>1</v>
      </c>
      <c r="AB3999" s="4">
        <v>100</v>
      </c>
      <c r="AC3999" s="4">
        <v>1</v>
      </c>
      <c r="AD3999" s="4">
        <v>1</v>
      </c>
      <c r="AE3999" s="45" t="s">
        <v>16461</v>
      </c>
      <c r="AF3999" s="45" t="s">
        <v>16457</v>
      </c>
      <c r="AG3999" s="45" t="s">
        <v>16459</v>
      </c>
      <c r="AH3999" s="45" t="s">
        <v>16453</v>
      </c>
      <c r="AI3999" s="45" t="s">
        <v>16455</v>
      </c>
      <c r="AJ3999" s="63" t="s">
        <v>20432</v>
      </c>
      <c r="AK3999" s="63" t="s">
        <v>20417</v>
      </c>
      <c r="AL3999" s="4">
        <v>0</v>
      </c>
      <c r="AM3999" s="43">
        <f>IF(AND(L3999="WEAPON",OR(R3999=0,R3999=1,R3999=2)),[1]装备基础and强化!$V$7,IF(AND(L3999="LEFTRING",OR(R3999=0,R3999=1,R3999=2)),[1]装备基础and强化!$W$7,IF(AND(L3999="RIGHTRING",OR(R3999=0,R3999=1,R3999=2)),[1]装备基础and强化!$X$7,IF(AND(L3999="NECKLACE",OR(R3999=0,R3999=1,R3999=2)),[1]装备基础and强化!$Y$7,0))))</f>
        <v>0</v>
      </c>
      <c r="AN3999" s="43">
        <f>IF(AND(L3999="WEAPON",OR(R3999=3,R3999=4)),[1]装备基础and强化!$V$11,IF(AND(L3999="LEFTRING",OR(R3999=3,R3999=4)),[1]装备基础and强化!$W$11,IF(AND(L3999="RIGHTRING",OR(R3999=3,R3999=4)),[1]装备基础and强化!$X$11,IF(AND(L3999="NECKLACE",OR(R3999=3,R3999=4)),[1]装备基础and强化!$Y$11,0))))</f>
        <v>0</v>
      </c>
      <c r="AO3999" s="43">
        <f>IF(AND(L3999="BELT",T3999=1),[1]装备基础and强化!$AA$7,IF(AND(L3999="PANTS",T3999=1),[1]装备基础and强化!$AB$7,IF(AND(L3999="SHOES",T3999=1),[1]装备基础and强化!$AC$7,IF(AND(L3999="CLOTHES",T3999=1),[1]装备基础and强化!$AD$7,0))))</f>
        <v>0</v>
      </c>
      <c r="AP3999" s="43">
        <f>IF(AND(L3999="BELT",T3999=2),[1]装备基础and强化!$AF$7,IF(AND(L3999="PANTS",T3999=2),[1]装备基础and强化!$AG$7,IF(AND(L3999="SHOES",T3999=2),[1]装备基础and强化!$AH$7,IF(AND(L3999="CLOTHES",T3999=2),[1]装备基础and强化!$AI$7,0))))</f>
        <v>0</v>
      </c>
      <c r="AQ3999" s="43" t="e">
        <f>IF(L3999="HAT",[1]装备基础and强化!$AK$7,IF(L3999="JADE",[1]装备基础and强化!$AK$7,0))</f>
        <v>#REF!</v>
      </c>
      <c r="AR3999" s="43" t="e">
        <f t="shared" si="63"/>
        <v>#REF!</v>
      </c>
    </row>
    <row r="4000" spans="1:44" x14ac:dyDescent="0.15">
      <c r="A4000" s="43"/>
      <c r="B4000" s="5" t="s">
        <v>13745</v>
      </c>
      <c r="C4000" s="12">
        <v>23996</v>
      </c>
      <c r="D4000" s="5" t="s">
        <v>13746</v>
      </c>
      <c r="E4000" s="44" t="s">
        <v>25631</v>
      </c>
      <c r="F4000" s="4" t="s">
        <v>13747</v>
      </c>
      <c r="G4000" s="4" t="s">
        <v>13748</v>
      </c>
      <c r="H4000" s="44"/>
      <c r="I4000" s="4" t="s">
        <v>700</v>
      </c>
      <c r="J4000" s="6" t="s">
        <v>700</v>
      </c>
      <c r="K4000" s="45">
        <v>1</v>
      </c>
      <c r="L4000" s="4" t="s">
        <v>701</v>
      </c>
      <c r="M4000" s="104" t="s">
        <v>19470</v>
      </c>
      <c r="N4000" s="45">
        <v>2110100</v>
      </c>
      <c r="O4000" s="4" t="s">
        <v>15544</v>
      </c>
      <c r="P4000" s="4" t="s">
        <v>19989</v>
      </c>
      <c r="Q4000" s="4">
        <v>120</v>
      </c>
      <c r="R4000" s="4">
        <v>4</v>
      </c>
      <c r="S4000" s="4" t="s">
        <v>11127</v>
      </c>
      <c r="U4000" s="4">
        <v>1</v>
      </c>
      <c r="W4000" s="4" t="s">
        <v>13749</v>
      </c>
      <c r="X4000" s="4" t="s">
        <v>13750</v>
      </c>
      <c r="Y4000" s="45">
        <v>0</v>
      </c>
      <c r="AA4000" s="4">
        <v>1</v>
      </c>
      <c r="AB4000" s="4">
        <v>100</v>
      </c>
      <c r="AC4000" s="4">
        <v>1</v>
      </c>
      <c r="AD4000" s="4">
        <v>1</v>
      </c>
      <c r="AE4000" s="45" t="s">
        <v>16461</v>
      </c>
      <c r="AF4000" s="45" t="s">
        <v>16457</v>
      </c>
      <c r="AG4000" s="45" t="s">
        <v>16459</v>
      </c>
      <c r="AH4000" s="45" t="s">
        <v>16453</v>
      </c>
      <c r="AI4000" s="45" t="s">
        <v>16455</v>
      </c>
      <c r="AJ4000" s="63" t="s">
        <v>20432</v>
      </c>
      <c r="AK4000" s="63" t="s">
        <v>20417</v>
      </c>
      <c r="AL4000" s="45">
        <v>0</v>
      </c>
      <c r="AM4000" s="43">
        <f>IF(AND(L4000="WEAPON",OR(R4000=0,R4000=1,R4000=2)),[1]装备基础and强化!$V$7,IF(AND(L4000="LEFTRING",OR(R4000=0,R4000=1,R4000=2)),[1]装备基础and强化!$W$7,IF(AND(L4000="RIGHTRING",OR(R4000=0,R4000=1,R4000=2)),[1]装备基础and强化!$X$7,IF(AND(L4000="NECKLACE",OR(R4000=0,R4000=1,R4000=2)),[1]装备基础and强化!$Y$7,0))))</f>
        <v>0</v>
      </c>
      <c r="AN4000" s="43">
        <f>IF(AND(L4000="WEAPON",OR(R4000=3,R4000=4)),[1]装备基础and强化!$V$11,IF(AND(L4000="LEFTRING",OR(R4000=3,R4000=4)),[1]装备基础and强化!$W$11,IF(AND(L4000="RIGHTRING",OR(R4000=3,R4000=4)),[1]装备基础and强化!$X$11,IF(AND(L4000="NECKLACE",OR(R4000=3,R4000=4)),[1]装备基础and强化!$Y$11,0))))</f>
        <v>0</v>
      </c>
      <c r="AO4000" s="43">
        <f>IF(AND(L4000="BELT",T4000=1),[1]装备基础and强化!$AA$7,IF(AND(L4000="PANTS",T4000=1),[1]装备基础and强化!$AB$7,IF(AND(L4000="SHOES",T4000=1),[1]装备基础and强化!$AC$7,IF(AND(L4000="CLOTHES",T4000=1),[1]装备基础and强化!$AD$7,0))))</f>
        <v>0</v>
      </c>
      <c r="AP4000" s="43">
        <f>IF(AND(L4000="BELT",T4000=2),[1]装备基础and强化!$AF$7,IF(AND(L4000="PANTS",T4000=2),[1]装备基础and强化!$AG$7,IF(AND(L4000="SHOES",T4000=2),[1]装备基础and强化!$AH$7,IF(AND(L4000="CLOTHES",T4000=2),[1]装备基础and强化!$AI$7,0))))</f>
        <v>0</v>
      </c>
      <c r="AQ4000" s="43" t="e">
        <f>IF(L4000="HAT",[1]装备基础and强化!$AK$7,IF(L4000="JADE",[1]装备基础and强化!$AK$7,0))</f>
        <v>#REF!</v>
      </c>
      <c r="AR4000" s="43" t="e">
        <f t="shared" si="63"/>
        <v>#REF!</v>
      </c>
    </row>
    <row r="4001" spans="1:44" x14ac:dyDescent="0.15">
      <c r="A4001" s="43"/>
      <c r="B4001" s="5" t="s">
        <v>13751</v>
      </c>
      <c r="C4001" s="12">
        <v>23997</v>
      </c>
      <c r="D4001" s="5" t="s">
        <v>13746</v>
      </c>
      <c r="E4001" s="44" t="s">
        <v>25632</v>
      </c>
      <c r="F4001" s="4" t="s">
        <v>13752</v>
      </c>
      <c r="G4001" s="4" t="s">
        <v>13753</v>
      </c>
      <c r="H4001" s="44"/>
      <c r="I4001" s="4" t="s">
        <v>700</v>
      </c>
      <c r="J4001" s="6" t="s">
        <v>700</v>
      </c>
      <c r="K4001" s="45">
        <v>1</v>
      </c>
      <c r="L4001" s="4" t="s">
        <v>701</v>
      </c>
      <c r="M4001" s="104" t="s">
        <v>19471</v>
      </c>
      <c r="N4001" s="45">
        <v>2110200</v>
      </c>
      <c r="O4001" s="4" t="s">
        <v>15545</v>
      </c>
      <c r="P4001" s="4" t="s">
        <v>19989</v>
      </c>
      <c r="Q4001" s="4">
        <v>120</v>
      </c>
      <c r="R4001" s="4">
        <v>4</v>
      </c>
      <c r="S4001" s="4" t="s">
        <v>11127</v>
      </c>
      <c r="U4001" s="4">
        <v>2</v>
      </c>
      <c r="W4001" s="4" t="s">
        <v>13749</v>
      </c>
      <c r="X4001" s="4" t="s">
        <v>13750</v>
      </c>
      <c r="Y4001" s="45">
        <v>0</v>
      </c>
      <c r="AA4001" s="4">
        <v>1</v>
      </c>
      <c r="AB4001" s="4">
        <v>100</v>
      </c>
      <c r="AC4001" s="4">
        <v>1</v>
      </c>
      <c r="AD4001" s="4">
        <v>1</v>
      </c>
      <c r="AE4001" s="45" t="s">
        <v>16461</v>
      </c>
      <c r="AF4001" s="45" t="s">
        <v>16457</v>
      </c>
      <c r="AG4001" s="45" t="s">
        <v>16459</v>
      </c>
      <c r="AH4001" s="45" t="s">
        <v>16453</v>
      </c>
      <c r="AI4001" s="45" t="s">
        <v>16455</v>
      </c>
      <c r="AJ4001" s="63" t="s">
        <v>20432</v>
      </c>
      <c r="AK4001" s="63" t="s">
        <v>20417</v>
      </c>
      <c r="AL4001" s="4">
        <v>0</v>
      </c>
      <c r="AM4001" s="43">
        <f>IF(AND(L4001="WEAPON",OR(R4001=0,R4001=1,R4001=2)),[1]装备基础and强化!$V$7,IF(AND(L4001="LEFTRING",OR(R4001=0,R4001=1,R4001=2)),[1]装备基础and强化!$W$7,IF(AND(L4001="RIGHTRING",OR(R4001=0,R4001=1,R4001=2)),[1]装备基础and强化!$X$7,IF(AND(L4001="NECKLACE",OR(R4001=0,R4001=1,R4001=2)),[1]装备基础and强化!$Y$7,0))))</f>
        <v>0</v>
      </c>
      <c r="AN4001" s="43">
        <f>IF(AND(L4001="WEAPON",OR(R4001=3,R4001=4)),[1]装备基础and强化!$V$11,IF(AND(L4001="LEFTRING",OR(R4001=3,R4001=4)),[1]装备基础and强化!$W$11,IF(AND(L4001="RIGHTRING",OR(R4001=3,R4001=4)),[1]装备基础and强化!$X$11,IF(AND(L4001="NECKLACE",OR(R4001=3,R4001=4)),[1]装备基础and强化!$Y$11,0))))</f>
        <v>0</v>
      </c>
      <c r="AO4001" s="43">
        <f>IF(AND(L4001="BELT",T4001=1),[1]装备基础and强化!$AA$7,IF(AND(L4001="PANTS",T4001=1),[1]装备基础and强化!$AB$7,IF(AND(L4001="SHOES",T4001=1),[1]装备基础and强化!$AC$7,IF(AND(L4001="CLOTHES",T4001=1),[1]装备基础and强化!$AD$7,0))))</f>
        <v>0</v>
      </c>
      <c r="AP4001" s="43">
        <f>IF(AND(L4001="BELT",T4001=2),[1]装备基础and强化!$AF$7,IF(AND(L4001="PANTS",T4001=2),[1]装备基础and强化!$AG$7,IF(AND(L4001="SHOES",T4001=2),[1]装备基础and强化!$AH$7,IF(AND(L4001="CLOTHES",T4001=2),[1]装备基础and强化!$AI$7,0))))</f>
        <v>0</v>
      </c>
      <c r="AQ4001" s="43" t="e">
        <f>IF(L4001="HAT",[1]装备基础and强化!$AK$7,IF(L4001="JADE",[1]装备基础and强化!$AK$7,0))</f>
        <v>#REF!</v>
      </c>
      <c r="AR4001" s="43" t="e">
        <f t="shared" si="63"/>
        <v>#REF!</v>
      </c>
    </row>
    <row r="4002" spans="1:44" x14ac:dyDescent="0.15">
      <c r="A4002" s="43"/>
      <c r="B4002" s="5" t="s">
        <v>13755</v>
      </c>
      <c r="C4002" s="12">
        <v>23998</v>
      </c>
      <c r="D4002" s="5" t="s">
        <v>13746</v>
      </c>
      <c r="E4002" s="44" t="s">
        <v>25633</v>
      </c>
      <c r="F4002" s="4" t="s">
        <v>13756</v>
      </c>
      <c r="G4002" s="4" t="s">
        <v>13757</v>
      </c>
      <c r="H4002" s="44"/>
      <c r="I4002" s="4" t="s">
        <v>700</v>
      </c>
      <c r="J4002" s="6" t="s">
        <v>700</v>
      </c>
      <c r="K4002" s="45">
        <v>1</v>
      </c>
      <c r="L4002" s="4" t="s">
        <v>701</v>
      </c>
      <c r="M4002" s="104" t="s">
        <v>19472</v>
      </c>
      <c r="N4002" s="45">
        <v>2110300</v>
      </c>
      <c r="O4002" s="4" t="s">
        <v>15546</v>
      </c>
      <c r="P4002" s="4" t="s">
        <v>19989</v>
      </c>
      <c r="Q4002" s="4">
        <v>120</v>
      </c>
      <c r="R4002" s="4">
        <v>4</v>
      </c>
      <c r="S4002" s="4" t="s">
        <v>11127</v>
      </c>
      <c r="U4002" s="4">
        <v>3</v>
      </c>
      <c r="W4002" s="4" t="s">
        <v>13749</v>
      </c>
      <c r="X4002" s="4" t="s">
        <v>13750</v>
      </c>
      <c r="Y4002" s="45">
        <v>0</v>
      </c>
      <c r="AA4002" s="4">
        <v>1</v>
      </c>
      <c r="AB4002" s="4">
        <v>100</v>
      </c>
      <c r="AC4002" s="4">
        <v>1</v>
      </c>
      <c r="AD4002" s="4">
        <v>1</v>
      </c>
      <c r="AE4002" s="45" t="s">
        <v>16461</v>
      </c>
      <c r="AF4002" s="45" t="s">
        <v>16457</v>
      </c>
      <c r="AG4002" s="45" t="s">
        <v>16459</v>
      </c>
      <c r="AH4002" s="45" t="s">
        <v>16453</v>
      </c>
      <c r="AI4002" s="45" t="s">
        <v>16455</v>
      </c>
      <c r="AJ4002" s="63" t="s">
        <v>20432</v>
      </c>
      <c r="AK4002" s="63" t="s">
        <v>20417</v>
      </c>
      <c r="AL4002" s="45">
        <v>0</v>
      </c>
      <c r="AM4002" s="43">
        <f>IF(AND(L4002="WEAPON",OR(R4002=0,R4002=1,R4002=2)),[1]装备基础and强化!$V$7,IF(AND(L4002="LEFTRING",OR(R4002=0,R4002=1,R4002=2)),[1]装备基础and强化!$W$7,IF(AND(L4002="RIGHTRING",OR(R4002=0,R4002=1,R4002=2)),[1]装备基础and强化!$X$7,IF(AND(L4002="NECKLACE",OR(R4002=0,R4002=1,R4002=2)),[1]装备基础and强化!$Y$7,0))))</f>
        <v>0</v>
      </c>
      <c r="AN4002" s="43">
        <f>IF(AND(L4002="WEAPON",OR(R4002=3,R4002=4)),[1]装备基础and强化!$V$11,IF(AND(L4002="LEFTRING",OR(R4002=3,R4002=4)),[1]装备基础and强化!$W$11,IF(AND(L4002="RIGHTRING",OR(R4002=3,R4002=4)),[1]装备基础and强化!$X$11,IF(AND(L4002="NECKLACE",OR(R4002=3,R4002=4)),[1]装备基础and强化!$Y$11,0))))</f>
        <v>0</v>
      </c>
      <c r="AO4002" s="43">
        <f>IF(AND(L4002="BELT",T4002=1),[1]装备基础and强化!$AA$7,IF(AND(L4002="PANTS",T4002=1),[1]装备基础and强化!$AB$7,IF(AND(L4002="SHOES",T4002=1),[1]装备基础and强化!$AC$7,IF(AND(L4002="CLOTHES",T4002=1),[1]装备基础and强化!$AD$7,0))))</f>
        <v>0</v>
      </c>
      <c r="AP4002" s="43">
        <f>IF(AND(L4002="BELT",T4002=2),[1]装备基础and强化!$AF$7,IF(AND(L4002="PANTS",T4002=2),[1]装备基础and强化!$AG$7,IF(AND(L4002="SHOES",T4002=2),[1]装备基础and强化!$AH$7,IF(AND(L4002="CLOTHES",T4002=2),[1]装备基础and强化!$AI$7,0))))</f>
        <v>0</v>
      </c>
      <c r="AQ4002" s="43" t="e">
        <f>IF(L4002="HAT",[1]装备基础and强化!$AK$7,IF(L4002="JADE",[1]装备基础and强化!$AK$7,0))</f>
        <v>#REF!</v>
      </c>
      <c r="AR4002" s="43" t="e">
        <f t="shared" si="63"/>
        <v>#REF!</v>
      </c>
    </row>
    <row r="4003" spans="1:44" x14ac:dyDescent="0.15">
      <c r="A4003" s="43"/>
      <c r="B4003" s="5" t="s">
        <v>13758</v>
      </c>
      <c r="C4003" s="12">
        <v>23999</v>
      </c>
      <c r="D4003" s="5" t="s">
        <v>13746</v>
      </c>
      <c r="E4003" s="44" t="s">
        <v>25634</v>
      </c>
      <c r="F4003" s="4" t="s">
        <v>13759</v>
      </c>
      <c r="G4003" s="4" t="s">
        <v>13760</v>
      </c>
      <c r="H4003" s="44"/>
      <c r="I4003" s="4" t="s">
        <v>700</v>
      </c>
      <c r="J4003" s="6" t="s">
        <v>700</v>
      </c>
      <c r="K4003" s="45">
        <v>1</v>
      </c>
      <c r="L4003" s="4" t="s">
        <v>701</v>
      </c>
      <c r="M4003" s="104" t="s">
        <v>19473</v>
      </c>
      <c r="N4003" s="45">
        <v>2110400</v>
      </c>
      <c r="O4003" s="4" t="s">
        <v>13774</v>
      </c>
      <c r="P4003" s="4" t="s">
        <v>19989</v>
      </c>
      <c r="Q4003" s="4">
        <v>120</v>
      </c>
      <c r="R4003" s="4">
        <v>4</v>
      </c>
      <c r="S4003" s="4" t="s">
        <v>11127</v>
      </c>
      <c r="U4003" s="4">
        <v>4</v>
      </c>
      <c r="W4003" s="4" t="s">
        <v>13749</v>
      </c>
      <c r="X4003" s="4" t="s">
        <v>13750</v>
      </c>
      <c r="Y4003" s="45">
        <v>0</v>
      </c>
      <c r="AA4003" s="4">
        <v>1</v>
      </c>
      <c r="AB4003" s="4">
        <v>100</v>
      </c>
      <c r="AC4003" s="4">
        <v>1</v>
      </c>
      <c r="AD4003" s="4">
        <v>1</v>
      </c>
      <c r="AE4003" s="45" t="s">
        <v>16461</v>
      </c>
      <c r="AF4003" s="45" t="s">
        <v>16457</v>
      </c>
      <c r="AG4003" s="45" t="s">
        <v>16459</v>
      </c>
      <c r="AH4003" s="45" t="s">
        <v>16453</v>
      </c>
      <c r="AI4003" s="45" t="s">
        <v>16455</v>
      </c>
      <c r="AJ4003" s="63" t="s">
        <v>20432</v>
      </c>
      <c r="AK4003" s="63" t="s">
        <v>20417</v>
      </c>
      <c r="AL4003" s="4">
        <v>0</v>
      </c>
      <c r="AM4003" s="43">
        <f>IF(AND(L4003="WEAPON",OR(R4003=0,R4003=1,R4003=2)),[1]装备基础and强化!$V$7,IF(AND(L4003="LEFTRING",OR(R4003=0,R4003=1,R4003=2)),[1]装备基础and强化!$W$7,IF(AND(L4003="RIGHTRING",OR(R4003=0,R4003=1,R4003=2)),[1]装备基础and强化!$X$7,IF(AND(L4003="NECKLACE",OR(R4003=0,R4003=1,R4003=2)),[1]装备基础and强化!$Y$7,0))))</f>
        <v>0</v>
      </c>
      <c r="AN4003" s="43">
        <f>IF(AND(L4003="WEAPON",OR(R4003=3,R4003=4)),[1]装备基础and强化!$V$11,IF(AND(L4003="LEFTRING",OR(R4003=3,R4003=4)),[1]装备基础and强化!$W$11,IF(AND(L4003="RIGHTRING",OR(R4003=3,R4003=4)),[1]装备基础and强化!$X$11,IF(AND(L4003="NECKLACE",OR(R4003=3,R4003=4)),[1]装备基础and强化!$Y$11,0))))</f>
        <v>0</v>
      </c>
      <c r="AO4003" s="43">
        <f>IF(AND(L4003="BELT",T4003=1),[1]装备基础and强化!$AA$7,IF(AND(L4003="PANTS",T4003=1),[1]装备基础and强化!$AB$7,IF(AND(L4003="SHOES",T4003=1),[1]装备基础and强化!$AC$7,IF(AND(L4003="CLOTHES",T4003=1),[1]装备基础and强化!$AD$7,0))))</f>
        <v>0</v>
      </c>
      <c r="AP4003" s="43">
        <f>IF(AND(L4003="BELT",T4003=2),[1]装备基础and强化!$AF$7,IF(AND(L4003="PANTS",T4003=2),[1]装备基础and强化!$AG$7,IF(AND(L4003="SHOES",T4003=2),[1]装备基础and强化!$AH$7,IF(AND(L4003="CLOTHES",T4003=2),[1]装备基础and强化!$AI$7,0))))</f>
        <v>0</v>
      </c>
      <c r="AQ4003" s="43" t="e">
        <f>IF(L4003="HAT",[1]装备基础and强化!$AK$7,IF(L4003="JADE",[1]装备基础and强化!$AK$7,0))</f>
        <v>#REF!</v>
      </c>
      <c r="AR4003" s="43" t="e">
        <f t="shared" si="63"/>
        <v>#REF!</v>
      </c>
    </row>
    <row r="4004" spans="1:44" x14ac:dyDescent="0.15">
      <c r="A4004" s="43"/>
      <c r="B4004" s="5" t="s">
        <v>13761</v>
      </c>
      <c r="C4004" s="12">
        <v>24000</v>
      </c>
      <c r="D4004" s="5" t="s">
        <v>13746</v>
      </c>
      <c r="E4004" s="44" t="s">
        <v>25635</v>
      </c>
      <c r="F4004" s="4" t="s">
        <v>13762</v>
      </c>
      <c r="G4004" s="4" t="s">
        <v>13763</v>
      </c>
      <c r="H4004" s="44"/>
      <c r="I4004" s="4" t="s">
        <v>700</v>
      </c>
      <c r="J4004" s="6" t="s">
        <v>700</v>
      </c>
      <c r="K4004" s="45">
        <v>1</v>
      </c>
      <c r="L4004" s="4" t="s">
        <v>701</v>
      </c>
      <c r="M4004" s="104" t="s">
        <v>19474</v>
      </c>
      <c r="N4004" s="45">
        <v>2110500</v>
      </c>
      <c r="O4004" s="4" t="s">
        <v>15547</v>
      </c>
      <c r="P4004" s="4" t="s">
        <v>19989</v>
      </c>
      <c r="Q4004" s="4">
        <v>120</v>
      </c>
      <c r="R4004" s="4">
        <v>4</v>
      </c>
      <c r="S4004" s="4" t="s">
        <v>11127</v>
      </c>
      <c r="U4004" s="4">
        <v>5</v>
      </c>
      <c r="W4004" s="4" t="s">
        <v>13749</v>
      </c>
      <c r="X4004" s="4" t="s">
        <v>13750</v>
      </c>
      <c r="Y4004" s="45">
        <v>0</v>
      </c>
      <c r="AA4004" s="4">
        <v>1</v>
      </c>
      <c r="AB4004" s="4">
        <v>100</v>
      </c>
      <c r="AC4004" s="4">
        <v>1</v>
      </c>
      <c r="AD4004" s="4">
        <v>1</v>
      </c>
      <c r="AE4004" s="45" t="s">
        <v>16461</v>
      </c>
      <c r="AF4004" s="45" t="s">
        <v>16457</v>
      </c>
      <c r="AG4004" s="45" t="s">
        <v>16459</v>
      </c>
      <c r="AH4004" s="45" t="s">
        <v>16453</v>
      </c>
      <c r="AI4004" s="45" t="s">
        <v>16455</v>
      </c>
      <c r="AJ4004" s="63" t="s">
        <v>20432</v>
      </c>
      <c r="AK4004" s="63" t="s">
        <v>20417</v>
      </c>
      <c r="AL4004" s="45">
        <v>0</v>
      </c>
      <c r="AM4004" s="43">
        <f>IF(AND(L4004="WEAPON",OR(R4004=0,R4004=1,R4004=2)),[1]装备基础and强化!$V$7,IF(AND(L4004="LEFTRING",OR(R4004=0,R4004=1,R4004=2)),[1]装备基础and强化!$W$7,IF(AND(L4004="RIGHTRING",OR(R4004=0,R4004=1,R4004=2)),[1]装备基础and强化!$X$7,IF(AND(L4004="NECKLACE",OR(R4004=0,R4004=1,R4004=2)),[1]装备基础and强化!$Y$7,0))))</f>
        <v>0</v>
      </c>
      <c r="AN4004" s="43">
        <f>IF(AND(L4004="WEAPON",OR(R4004=3,R4004=4)),[1]装备基础and强化!$V$11,IF(AND(L4004="LEFTRING",OR(R4004=3,R4004=4)),[1]装备基础and强化!$W$11,IF(AND(L4004="RIGHTRING",OR(R4004=3,R4004=4)),[1]装备基础and强化!$X$11,IF(AND(L4004="NECKLACE",OR(R4004=3,R4004=4)),[1]装备基础and强化!$Y$11,0))))</f>
        <v>0</v>
      </c>
      <c r="AO4004" s="43">
        <f>IF(AND(L4004="BELT",T4004=1),[1]装备基础and强化!$AA$7,IF(AND(L4004="PANTS",T4004=1),[1]装备基础and强化!$AB$7,IF(AND(L4004="SHOES",T4004=1),[1]装备基础and强化!$AC$7,IF(AND(L4004="CLOTHES",T4004=1),[1]装备基础and强化!$AD$7,0))))</f>
        <v>0</v>
      </c>
      <c r="AP4004" s="43">
        <f>IF(AND(L4004="BELT",T4004=2),[1]装备基础and强化!$AF$7,IF(AND(L4004="PANTS",T4004=2),[1]装备基础and强化!$AG$7,IF(AND(L4004="SHOES",T4004=2),[1]装备基础and强化!$AH$7,IF(AND(L4004="CLOTHES",T4004=2),[1]装备基础and强化!$AI$7,0))))</f>
        <v>0</v>
      </c>
      <c r="AQ4004" s="43" t="e">
        <f>IF(L4004="HAT",[1]装备基础and强化!$AK$7,IF(L4004="JADE",[1]装备基础and强化!$AK$7,0))</f>
        <v>#REF!</v>
      </c>
      <c r="AR4004" s="43" t="e">
        <f t="shared" si="63"/>
        <v>#REF!</v>
      </c>
    </row>
    <row r="4005" spans="1:44" x14ac:dyDescent="0.15">
      <c r="A4005" s="43"/>
      <c r="B4005" s="5" t="s">
        <v>13764</v>
      </c>
      <c r="C4005" s="12">
        <v>24001</v>
      </c>
      <c r="D4005" s="5" t="s">
        <v>13746</v>
      </c>
      <c r="E4005" s="44" t="s">
        <v>25636</v>
      </c>
      <c r="F4005" s="4" t="s">
        <v>13765</v>
      </c>
      <c r="G4005" s="4" t="s">
        <v>13766</v>
      </c>
      <c r="H4005" s="44"/>
      <c r="I4005" s="4" t="s">
        <v>700</v>
      </c>
      <c r="J4005" s="6" t="s">
        <v>700</v>
      </c>
      <c r="K4005" s="45">
        <v>1</v>
      </c>
      <c r="L4005" s="4" t="s">
        <v>701</v>
      </c>
      <c r="M4005" s="104" t="s">
        <v>19475</v>
      </c>
      <c r="N4005" s="45">
        <v>2110600</v>
      </c>
      <c r="O4005" s="4" t="s">
        <v>15548</v>
      </c>
      <c r="P4005" s="4" t="s">
        <v>19989</v>
      </c>
      <c r="Q4005" s="4">
        <v>120</v>
      </c>
      <c r="R4005" s="4">
        <v>4</v>
      </c>
      <c r="S4005" s="4" t="s">
        <v>11127</v>
      </c>
      <c r="U4005" s="4">
        <v>6</v>
      </c>
      <c r="W4005" s="4" t="s">
        <v>13749</v>
      </c>
      <c r="X4005" s="4" t="s">
        <v>13750</v>
      </c>
      <c r="Y4005" s="45">
        <v>0</v>
      </c>
      <c r="AA4005" s="4">
        <v>1</v>
      </c>
      <c r="AB4005" s="4">
        <v>100</v>
      </c>
      <c r="AC4005" s="4">
        <v>1</v>
      </c>
      <c r="AD4005" s="4">
        <v>1</v>
      </c>
      <c r="AE4005" s="45" t="s">
        <v>16461</v>
      </c>
      <c r="AF4005" s="45" t="s">
        <v>16457</v>
      </c>
      <c r="AG4005" s="45" t="s">
        <v>16459</v>
      </c>
      <c r="AH4005" s="45" t="s">
        <v>16453</v>
      </c>
      <c r="AI4005" s="45" t="s">
        <v>16455</v>
      </c>
      <c r="AJ4005" s="63" t="s">
        <v>20432</v>
      </c>
      <c r="AK4005" s="63" t="s">
        <v>20417</v>
      </c>
      <c r="AL4005" s="4">
        <v>0</v>
      </c>
      <c r="AM4005" s="43">
        <f>IF(AND(L4005="WEAPON",OR(R4005=0,R4005=1,R4005=2)),[1]装备基础and强化!$V$7,IF(AND(L4005="LEFTRING",OR(R4005=0,R4005=1,R4005=2)),[1]装备基础and强化!$W$7,IF(AND(L4005="RIGHTRING",OR(R4005=0,R4005=1,R4005=2)),[1]装备基础and强化!$X$7,IF(AND(L4005="NECKLACE",OR(R4005=0,R4005=1,R4005=2)),[1]装备基础and强化!$Y$7,0))))</f>
        <v>0</v>
      </c>
      <c r="AN4005" s="43">
        <f>IF(AND(L4005="WEAPON",OR(R4005=3,R4005=4)),[1]装备基础and强化!$V$11,IF(AND(L4005="LEFTRING",OR(R4005=3,R4005=4)),[1]装备基础and强化!$W$11,IF(AND(L4005="RIGHTRING",OR(R4005=3,R4005=4)),[1]装备基础and强化!$X$11,IF(AND(L4005="NECKLACE",OR(R4005=3,R4005=4)),[1]装备基础and强化!$Y$11,0))))</f>
        <v>0</v>
      </c>
      <c r="AO4005" s="43">
        <f>IF(AND(L4005="BELT",T4005=1),[1]装备基础and强化!$AA$7,IF(AND(L4005="PANTS",T4005=1),[1]装备基础and强化!$AB$7,IF(AND(L4005="SHOES",T4005=1),[1]装备基础and强化!$AC$7,IF(AND(L4005="CLOTHES",T4005=1),[1]装备基础and强化!$AD$7,0))))</f>
        <v>0</v>
      </c>
      <c r="AP4005" s="43">
        <f>IF(AND(L4005="BELT",T4005=2),[1]装备基础and强化!$AF$7,IF(AND(L4005="PANTS",T4005=2),[1]装备基础and强化!$AG$7,IF(AND(L4005="SHOES",T4005=2),[1]装备基础and强化!$AH$7,IF(AND(L4005="CLOTHES",T4005=2),[1]装备基础and强化!$AI$7,0))))</f>
        <v>0</v>
      </c>
      <c r="AQ4005" s="43" t="e">
        <f>IF(L4005="HAT",[1]装备基础and强化!$AK$7,IF(L4005="JADE",[1]装备基础and强化!$AK$7,0))</f>
        <v>#REF!</v>
      </c>
      <c r="AR4005" s="43" t="e">
        <f t="shared" si="63"/>
        <v>#REF!</v>
      </c>
    </row>
    <row r="4006" spans="1:44" x14ac:dyDescent="0.15">
      <c r="A4006" s="43"/>
      <c r="B4006" s="5" t="s">
        <v>13768</v>
      </c>
      <c r="C4006" s="12">
        <v>24002</v>
      </c>
      <c r="D4006" s="5" t="s">
        <v>13746</v>
      </c>
      <c r="E4006" s="44" t="s">
        <v>25637</v>
      </c>
      <c r="F4006" s="4" t="s">
        <v>13769</v>
      </c>
      <c r="G4006" s="4" t="s">
        <v>13770</v>
      </c>
      <c r="H4006" s="44"/>
      <c r="I4006" s="4" t="s">
        <v>700</v>
      </c>
      <c r="J4006" s="6" t="s">
        <v>700</v>
      </c>
      <c r="K4006" s="45">
        <v>1</v>
      </c>
      <c r="L4006" s="4" t="s">
        <v>701</v>
      </c>
      <c r="M4006" s="104" t="s">
        <v>19476</v>
      </c>
      <c r="N4006" s="45">
        <v>2110700</v>
      </c>
      <c r="O4006" s="4" t="s">
        <v>15549</v>
      </c>
      <c r="P4006" s="4" t="s">
        <v>19989</v>
      </c>
      <c r="Q4006" s="4">
        <v>120</v>
      </c>
      <c r="R4006" s="4">
        <v>4</v>
      </c>
      <c r="S4006" s="4" t="s">
        <v>11127</v>
      </c>
      <c r="U4006" s="4">
        <v>7</v>
      </c>
      <c r="W4006" s="4" t="s">
        <v>13749</v>
      </c>
      <c r="X4006" s="4" t="s">
        <v>13750</v>
      </c>
      <c r="Y4006" s="45">
        <v>0</v>
      </c>
      <c r="AA4006" s="4">
        <v>1</v>
      </c>
      <c r="AB4006" s="4">
        <v>100</v>
      </c>
      <c r="AC4006" s="4">
        <v>1</v>
      </c>
      <c r="AD4006" s="4">
        <v>1</v>
      </c>
      <c r="AE4006" s="45" t="s">
        <v>16461</v>
      </c>
      <c r="AF4006" s="45" t="s">
        <v>16457</v>
      </c>
      <c r="AG4006" s="45" t="s">
        <v>16459</v>
      </c>
      <c r="AH4006" s="45" t="s">
        <v>16453</v>
      </c>
      <c r="AI4006" s="45" t="s">
        <v>16455</v>
      </c>
      <c r="AJ4006" s="63" t="s">
        <v>20432</v>
      </c>
      <c r="AK4006" s="63" t="s">
        <v>20417</v>
      </c>
      <c r="AL4006" s="45">
        <v>0</v>
      </c>
      <c r="AM4006" s="43">
        <f>IF(AND(L4006="WEAPON",OR(R4006=0,R4006=1,R4006=2)),[1]装备基础and强化!$V$7,IF(AND(L4006="LEFTRING",OR(R4006=0,R4006=1,R4006=2)),[1]装备基础and强化!$W$7,IF(AND(L4006="RIGHTRING",OR(R4006=0,R4006=1,R4006=2)),[1]装备基础and强化!$X$7,IF(AND(L4006="NECKLACE",OR(R4006=0,R4006=1,R4006=2)),[1]装备基础and强化!$Y$7,0))))</f>
        <v>0</v>
      </c>
      <c r="AN4006" s="43">
        <f>IF(AND(L4006="WEAPON",OR(R4006=3,R4006=4)),[1]装备基础and强化!$V$11,IF(AND(L4006="LEFTRING",OR(R4006=3,R4006=4)),[1]装备基础and强化!$W$11,IF(AND(L4006="RIGHTRING",OR(R4006=3,R4006=4)),[1]装备基础and强化!$X$11,IF(AND(L4006="NECKLACE",OR(R4006=3,R4006=4)),[1]装备基础and强化!$Y$11,0))))</f>
        <v>0</v>
      </c>
      <c r="AO4006" s="43">
        <f>IF(AND(L4006="BELT",T4006=1),[1]装备基础and强化!$AA$7,IF(AND(L4006="PANTS",T4006=1),[1]装备基础and强化!$AB$7,IF(AND(L4006="SHOES",T4006=1),[1]装备基础and强化!$AC$7,IF(AND(L4006="CLOTHES",T4006=1),[1]装备基础and强化!$AD$7,0))))</f>
        <v>0</v>
      </c>
      <c r="AP4006" s="43">
        <f>IF(AND(L4006="BELT",T4006=2),[1]装备基础and强化!$AF$7,IF(AND(L4006="PANTS",T4006=2),[1]装备基础and强化!$AG$7,IF(AND(L4006="SHOES",T4006=2),[1]装备基础and强化!$AH$7,IF(AND(L4006="CLOTHES",T4006=2),[1]装备基础and强化!$AI$7,0))))</f>
        <v>0</v>
      </c>
      <c r="AQ4006" s="43" t="e">
        <f>IF(L4006="HAT",[1]装备基础and强化!$AK$7,IF(L4006="JADE",[1]装备基础and强化!$AK$7,0))</f>
        <v>#REF!</v>
      </c>
      <c r="AR4006" s="43" t="e">
        <f t="shared" si="63"/>
        <v>#REF!</v>
      </c>
    </row>
    <row r="4007" spans="1:44" x14ac:dyDescent="0.15">
      <c r="A4007" s="43"/>
      <c r="B4007" s="5" t="s">
        <v>13771</v>
      </c>
      <c r="C4007" s="12">
        <v>24003</v>
      </c>
      <c r="D4007" s="5" t="s">
        <v>13746</v>
      </c>
      <c r="E4007" s="44" t="s">
        <v>25638</v>
      </c>
      <c r="F4007" s="4" t="s">
        <v>13772</v>
      </c>
      <c r="G4007" s="4" t="s">
        <v>13773</v>
      </c>
      <c r="H4007" s="44"/>
      <c r="I4007" s="4" t="s">
        <v>700</v>
      </c>
      <c r="J4007" s="6" t="s">
        <v>700</v>
      </c>
      <c r="K4007" s="45">
        <v>1</v>
      </c>
      <c r="L4007" s="4" t="s">
        <v>701</v>
      </c>
      <c r="M4007" s="104" t="s">
        <v>19477</v>
      </c>
      <c r="N4007" s="45">
        <v>2110800</v>
      </c>
      <c r="O4007" s="4" t="s">
        <v>15550</v>
      </c>
      <c r="P4007" s="4" t="s">
        <v>19989</v>
      </c>
      <c r="Q4007" s="4">
        <v>120</v>
      </c>
      <c r="R4007" s="4">
        <v>4</v>
      </c>
      <c r="S4007" s="4" t="s">
        <v>11127</v>
      </c>
      <c r="U4007" s="4">
        <v>8</v>
      </c>
      <c r="W4007" s="4" t="s">
        <v>13749</v>
      </c>
      <c r="X4007" s="4" t="s">
        <v>13750</v>
      </c>
      <c r="Y4007" s="45">
        <v>0</v>
      </c>
      <c r="AA4007" s="4">
        <v>1</v>
      </c>
      <c r="AB4007" s="4">
        <v>100</v>
      </c>
      <c r="AC4007" s="4">
        <v>1</v>
      </c>
      <c r="AD4007" s="4">
        <v>1</v>
      </c>
      <c r="AE4007" s="45" t="s">
        <v>16461</v>
      </c>
      <c r="AF4007" s="45" t="s">
        <v>16457</v>
      </c>
      <c r="AG4007" s="45" t="s">
        <v>16459</v>
      </c>
      <c r="AH4007" s="45" t="s">
        <v>16453</v>
      </c>
      <c r="AI4007" s="45" t="s">
        <v>16455</v>
      </c>
      <c r="AJ4007" s="63" t="s">
        <v>20432</v>
      </c>
      <c r="AK4007" s="63" t="s">
        <v>20417</v>
      </c>
      <c r="AL4007" s="4">
        <v>0</v>
      </c>
      <c r="AM4007" s="43">
        <f>IF(AND(L4007="WEAPON",OR(R4007=0,R4007=1,R4007=2)),[1]装备基础and强化!$V$7,IF(AND(L4007="LEFTRING",OR(R4007=0,R4007=1,R4007=2)),[1]装备基础and强化!$W$7,IF(AND(L4007="RIGHTRING",OR(R4007=0,R4007=1,R4007=2)),[1]装备基础and强化!$X$7,IF(AND(L4007="NECKLACE",OR(R4007=0,R4007=1,R4007=2)),[1]装备基础and强化!$Y$7,0))))</f>
        <v>0</v>
      </c>
      <c r="AN4007" s="43">
        <f>IF(AND(L4007="WEAPON",OR(R4007=3,R4007=4)),[1]装备基础and强化!$V$11,IF(AND(L4007="LEFTRING",OR(R4007=3,R4007=4)),[1]装备基础and强化!$W$11,IF(AND(L4007="RIGHTRING",OR(R4007=3,R4007=4)),[1]装备基础and强化!$X$11,IF(AND(L4007="NECKLACE",OR(R4007=3,R4007=4)),[1]装备基础and强化!$Y$11,0))))</f>
        <v>0</v>
      </c>
      <c r="AO4007" s="43">
        <f>IF(AND(L4007="BELT",T4007=1),[1]装备基础and强化!$AA$7,IF(AND(L4007="PANTS",T4007=1),[1]装备基础and强化!$AB$7,IF(AND(L4007="SHOES",T4007=1),[1]装备基础and强化!$AC$7,IF(AND(L4007="CLOTHES",T4007=1),[1]装备基础and强化!$AD$7,0))))</f>
        <v>0</v>
      </c>
      <c r="AP4007" s="43">
        <f>IF(AND(L4007="BELT",T4007=2),[1]装备基础and强化!$AF$7,IF(AND(L4007="PANTS",T4007=2),[1]装备基础and强化!$AG$7,IF(AND(L4007="SHOES",T4007=2),[1]装备基础and强化!$AH$7,IF(AND(L4007="CLOTHES",T4007=2),[1]装备基础and强化!$AI$7,0))))</f>
        <v>0</v>
      </c>
      <c r="AQ4007" s="43" t="e">
        <f>IF(L4007="HAT",[1]装备基础and强化!$AK$7,IF(L4007="JADE",[1]装备基础and强化!$AK$7,0))</f>
        <v>#REF!</v>
      </c>
      <c r="AR4007" s="43" t="e">
        <f t="shared" si="63"/>
        <v>#REF!</v>
      </c>
    </row>
    <row r="4008" spans="1:44" x14ac:dyDescent="0.15">
      <c r="A4008" s="43"/>
      <c r="B4008" s="5" t="s">
        <v>13775</v>
      </c>
      <c r="C4008" s="12">
        <v>24004</v>
      </c>
      <c r="D4008" s="5" t="s">
        <v>13776</v>
      </c>
      <c r="E4008" s="44" t="s">
        <v>25639</v>
      </c>
      <c r="F4008" s="4" t="s">
        <v>13777</v>
      </c>
      <c r="G4008" s="4" t="s">
        <v>13778</v>
      </c>
      <c r="H4008" s="44"/>
      <c r="I4008" s="4" t="s">
        <v>700</v>
      </c>
      <c r="J4008" s="6" t="s">
        <v>700</v>
      </c>
      <c r="K4008" s="45">
        <v>1</v>
      </c>
      <c r="L4008" s="4" t="s">
        <v>701</v>
      </c>
      <c r="M4008" s="104" t="s">
        <v>19478</v>
      </c>
      <c r="N4008" s="45">
        <v>2140100</v>
      </c>
      <c r="O4008" s="4" t="s">
        <v>10643</v>
      </c>
      <c r="P4008" s="4" t="s">
        <v>19989</v>
      </c>
      <c r="Q4008" s="4">
        <v>150</v>
      </c>
      <c r="R4008" s="4">
        <v>4</v>
      </c>
      <c r="S4008" s="4" t="s">
        <v>11157</v>
      </c>
      <c r="U4008" s="4">
        <v>1</v>
      </c>
      <c r="W4008" s="4" t="s">
        <v>13779</v>
      </c>
      <c r="X4008" s="4" t="s">
        <v>13780</v>
      </c>
      <c r="Y4008" s="45">
        <v>0</v>
      </c>
      <c r="AA4008" s="4">
        <v>1</v>
      </c>
      <c r="AB4008" s="4">
        <v>100</v>
      </c>
      <c r="AC4008" s="4">
        <v>1</v>
      </c>
      <c r="AD4008" s="4">
        <v>1</v>
      </c>
      <c r="AE4008" s="45" t="s">
        <v>16461</v>
      </c>
      <c r="AF4008" s="45" t="s">
        <v>16457</v>
      </c>
      <c r="AG4008" s="45" t="s">
        <v>16459</v>
      </c>
      <c r="AH4008" s="45" t="s">
        <v>16453</v>
      </c>
      <c r="AI4008" s="45" t="s">
        <v>16455</v>
      </c>
      <c r="AJ4008" s="63" t="s">
        <v>20432</v>
      </c>
      <c r="AK4008" s="63" t="s">
        <v>20417</v>
      </c>
      <c r="AL4008" s="45">
        <v>0</v>
      </c>
      <c r="AM4008" s="43">
        <f>IF(AND(L4008="WEAPON",OR(R4008=0,R4008=1,R4008=2)),[1]装备基础and强化!$V$7,IF(AND(L4008="LEFTRING",OR(R4008=0,R4008=1,R4008=2)),[1]装备基础and强化!$W$7,IF(AND(L4008="RIGHTRING",OR(R4008=0,R4008=1,R4008=2)),[1]装备基础and强化!$X$7,IF(AND(L4008="NECKLACE",OR(R4008=0,R4008=1,R4008=2)),[1]装备基础and强化!$Y$7,0))))</f>
        <v>0</v>
      </c>
      <c r="AN4008" s="43">
        <f>IF(AND(L4008="WEAPON",OR(R4008=3,R4008=4)),[1]装备基础and强化!$V$11,IF(AND(L4008="LEFTRING",OR(R4008=3,R4008=4)),[1]装备基础and强化!$W$11,IF(AND(L4008="RIGHTRING",OR(R4008=3,R4008=4)),[1]装备基础and强化!$X$11,IF(AND(L4008="NECKLACE",OR(R4008=3,R4008=4)),[1]装备基础and强化!$Y$11,0))))</f>
        <v>0</v>
      </c>
      <c r="AO4008" s="43">
        <f>IF(AND(L4008="BELT",T4008=1),[1]装备基础and强化!$AA$7,IF(AND(L4008="PANTS",T4008=1),[1]装备基础and强化!$AB$7,IF(AND(L4008="SHOES",T4008=1),[1]装备基础and强化!$AC$7,IF(AND(L4008="CLOTHES",T4008=1),[1]装备基础and强化!$AD$7,0))))</f>
        <v>0</v>
      </c>
      <c r="AP4008" s="43">
        <f>IF(AND(L4008="BELT",T4008=2),[1]装备基础and强化!$AF$7,IF(AND(L4008="PANTS",T4008=2),[1]装备基础and强化!$AG$7,IF(AND(L4008="SHOES",T4008=2),[1]装备基础and强化!$AH$7,IF(AND(L4008="CLOTHES",T4008=2),[1]装备基础and强化!$AI$7,0))))</f>
        <v>0</v>
      </c>
      <c r="AQ4008" s="43" t="e">
        <f>IF(L4008="HAT",[1]装备基础and强化!$AK$7,IF(L4008="JADE",[1]装备基础and强化!$AK$7,0))</f>
        <v>#REF!</v>
      </c>
      <c r="AR4008" s="43" t="e">
        <f t="shared" si="63"/>
        <v>#REF!</v>
      </c>
    </row>
    <row r="4009" spans="1:44" x14ac:dyDescent="0.15">
      <c r="A4009" s="43"/>
      <c r="B4009" s="5" t="s">
        <v>13781</v>
      </c>
      <c r="C4009" s="12">
        <v>24005</v>
      </c>
      <c r="D4009" s="5" t="s">
        <v>13776</v>
      </c>
      <c r="E4009" s="44" t="s">
        <v>25640</v>
      </c>
      <c r="F4009" s="4" t="s">
        <v>13782</v>
      </c>
      <c r="G4009" s="4" t="s">
        <v>13783</v>
      </c>
      <c r="H4009" s="44"/>
      <c r="I4009" s="4" t="s">
        <v>700</v>
      </c>
      <c r="J4009" s="6" t="s">
        <v>700</v>
      </c>
      <c r="K4009" s="45">
        <v>1</v>
      </c>
      <c r="L4009" s="4" t="s">
        <v>701</v>
      </c>
      <c r="M4009" s="104" t="s">
        <v>19479</v>
      </c>
      <c r="N4009" s="45">
        <v>2140200</v>
      </c>
      <c r="O4009" s="4" t="s">
        <v>15551</v>
      </c>
      <c r="P4009" s="4" t="s">
        <v>19989</v>
      </c>
      <c r="Q4009" s="4">
        <v>150</v>
      </c>
      <c r="R4009" s="4">
        <v>4</v>
      </c>
      <c r="S4009" s="4" t="s">
        <v>11157</v>
      </c>
      <c r="U4009" s="4">
        <v>2</v>
      </c>
      <c r="W4009" s="4" t="s">
        <v>13779</v>
      </c>
      <c r="X4009" s="4" t="s">
        <v>13780</v>
      </c>
      <c r="Y4009" s="45">
        <v>0</v>
      </c>
      <c r="AA4009" s="4">
        <v>1</v>
      </c>
      <c r="AB4009" s="4">
        <v>100</v>
      </c>
      <c r="AC4009" s="4">
        <v>1</v>
      </c>
      <c r="AD4009" s="4">
        <v>1</v>
      </c>
      <c r="AE4009" s="45" t="s">
        <v>16461</v>
      </c>
      <c r="AF4009" s="45" t="s">
        <v>16457</v>
      </c>
      <c r="AG4009" s="45" t="s">
        <v>16459</v>
      </c>
      <c r="AH4009" s="45" t="s">
        <v>16453</v>
      </c>
      <c r="AI4009" s="45" t="s">
        <v>16455</v>
      </c>
      <c r="AJ4009" s="63" t="s">
        <v>20432</v>
      </c>
      <c r="AK4009" s="63" t="s">
        <v>20417</v>
      </c>
      <c r="AL4009" s="4">
        <v>0</v>
      </c>
      <c r="AM4009" s="43">
        <f>IF(AND(L4009="WEAPON",OR(R4009=0,R4009=1,R4009=2)),[1]装备基础and强化!$V$7,IF(AND(L4009="LEFTRING",OR(R4009=0,R4009=1,R4009=2)),[1]装备基础and强化!$W$7,IF(AND(L4009="RIGHTRING",OR(R4009=0,R4009=1,R4009=2)),[1]装备基础and强化!$X$7,IF(AND(L4009="NECKLACE",OR(R4009=0,R4009=1,R4009=2)),[1]装备基础and强化!$Y$7,0))))</f>
        <v>0</v>
      </c>
      <c r="AN4009" s="43">
        <f>IF(AND(L4009="WEAPON",OR(R4009=3,R4009=4)),[1]装备基础and强化!$V$11,IF(AND(L4009="LEFTRING",OR(R4009=3,R4009=4)),[1]装备基础and强化!$W$11,IF(AND(L4009="RIGHTRING",OR(R4009=3,R4009=4)),[1]装备基础and强化!$X$11,IF(AND(L4009="NECKLACE",OR(R4009=3,R4009=4)),[1]装备基础and强化!$Y$11,0))))</f>
        <v>0</v>
      </c>
      <c r="AO4009" s="43">
        <f>IF(AND(L4009="BELT",T4009=1),[1]装备基础and强化!$AA$7,IF(AND(L4009="PANTS",T4009=1),[1]装备基础and强化!$AB$7,IF(AND(L4009="SHOES",T4009=1),[1]装备基础and强化!$AC$7,IF(AND(L4009="CLOTHES",T4009=1),[1]装备基础and强化!$AD$7,0))))</f>
        <v>0</v>
      </c>
      <c r="AP4009" s="43">
        <f>IF(AND(L4009="BELT",T4009=2),[1]装备基础and强化!$AF$7,IF(AND(L4009="PANTS",T4009=2),[1]装备基础and强化!$AG$7,IF(AND(L4009="SHOES",T4009=2),[1]装备基础and强化!$AH$7,IF(AND(L4009="CLOTHES",T4009=2),[1]装备基础and强化!$AI$7,0))))</f>
        <v>0</v>
      </c>
      <c r="AQ4009" s="43" t="e">
        <f>IF(L4009="HAT",[1]装备基础and强化!$AK$7,IF(L4009="JADE",[1]装备基础and强化!$AK$7,0))</f>
        <v>#REF!</v>
      </c>
      <c r="AR4009" s="43" t="e">
        <f t="shared" si="63"/>
        <v>#REF!</v>
      </c>
    </row>
    <row r="4010" spans="1:44" x14ac:dyDescent="0.15">
      <c r="A4010" s="43"/>
      <c r="B4010" s="5" t="s">
        <v>13785</v>
      </c>
      <c r="C4010" s="12">
        <v>24006</v>
      </c>
      <c r="D4010" s="5" t="s">
        <v>13776</v>
      </c>
      <c r="E4010" s="44" t="s">
        <v>25641</v>
      </c>
      <c r="F4010" s="4" t="s">
        <v>13786</v>
      </c>
      <c r="G4010" s="4" t="s">
        <v>13787</v>
      </c>
      <c r="H4010" s="44"/>
      <c r="I4010" s="4" t="s">
        <v>700</v>
      </c>
      <c r="J4010" s="6" t="s">
        <v>700</v>
      </c>
      <c r="K4010" s="45">
        <v>1</v>
      </c>
      <c r="L4010" s="4" t="s">
        <v>701</v>
      </c>
      <c r="M4010" s="104" t="s">
        <v>19480</v>
      </c>
      <c r="N4010" s="45">
        <v>2140300</v>
      </c>
      <c r="O4010" s="4" t="s">
        <v>15552</v>
      </c>
      <c r="P4010" s="4" t="s">
        <v>19989</v>
      </c>
      <c r="Q4010" s="4">
        <v>150</v>
      </c>
      <c r="R4010" s="4">
        <v>4</v>
      </c>
      <c r="S4010" s="4" t="s">
        <v>11157</v>
      </c>
      <c r="U4010" s="4">
        <v>3</v>
      </c>
      <c r="W4010" s="4" t="s">
        <v>13779</v>
      </c>
      <c r="X4010" s="4" t="s">
        <v>13780</v>
      </c>
      <c r="Y4010" s="45">
        <v>0</v>
      </c>
      <c r="AA4010" s="4">
        <v>1</v>
      </c>
      <c r="AB4010" s="4">
        <v>100</v>
      </c>
      <c r="AC4010" s="4">
        <v>1</v>
      </c>
      <c r="AD4010" s="4">
        <v>1</v>
      </c>
      <c r="AE4010" s="45" t="s">
        <v>16461</v>
      </c>
      <c r="AF4010" s="45" t="s">
        <v>16457</v>
      </c>
      <c r="AG4010" s="45" t="s">
        <v>16459</v>
      </c>
      <c r="AH4010" s="45" t="s">
        <v>16453</v>
      </c>
      <c r="AI4010" s="45" t="s">
        <v>16455</v>
      </c>
      <c r="AJ4010" s="63" t="s">
        <v>20432</v>
      </c>
      <c r="AK4010" s="63" t="s">
        <v>20417</v>
      </c>
      <c r="AL4010" s="45">
        <v>0</v>
      </c>
      <c r="AM4010" s="43">
        <f>IF(AND(L4010="WEAPON",OR(R4010=0,R4010=1,R4010=2)),[1]装备基础and强化!$V$7,IF(AND(L4010="LEFTRING",OR(R4010=0,R4010=1,R4010=2)),[1]装备基础and强化!$W$7,IF(AND(L4010="RIGHTRING",OR(R4010=0,R4010=1,R4010=2)),[1]装备基础and强化!$X$7,IF(AND(L4010="NECKLACE",OR(R4010=0,R4010=1,R4010=2)),[1]装备基础and强化!$Y$7,0))))</f>
        <v>0</v>
      </c>
      <c r="AN4010" s="43">
        <f>IF(AND(L4010="WEAPON",OR(R4010=3,R4010=4)),[1]装备基础and强化!$V$11,IF(AND(L4010="LEFTRING",OR(R4010=3,R4010=4)),[1]装备基础and强化!$W$11,IF(AND(L4010="RIGHTRING",OR(R4010=3,R4010=4)),[1]装备基础and强化!$X$11,IF(AND(L4010="NECKLACE",OR(R4010=3,R4010=4)),[1]装备基础and强化!$Y$11,0))))</f>
        <v>0</v>
      </c>
      <c r="AO4010" s="43">
        <f>IF(AND(L4010="BELT",T4010=1),[1]装备基础and强化!$AA$7,IF(AND(L4010="PANTS",T4010=1),[1]装备基础and强化!$AB$7,IF(AND(L4010="SHOES",T4010=1),[1]装备基础and强化!$AC$7,IF(AND(L4010="CLOTHES",T4010=1),[1]装备基础and强化!$AD$7,0))))</f>
        <v>0</v>
      </c>
      <c r="AP4010" s="43">
        <f>IF(AND(L4010="BELT",T4010=2),[1]装备基础and强化!$AF$7,IF(AND(L4010="PANTS",T4010=2),[1]装备基础and强化!$AG$7,IF(AND(L4010="SHOES",T4010=2),[1]装备基础and强化!$AH$7,IF(AND(L4010="CLOTHES",T4010=2),[1]装备基础and强化!$AI$7,0))))</f>
        <v>0</v>
      </c>
      <c r="AQ4010" s="43" t="e">
        <f>IF(L4010="HAT",[1]装备基础and强化!$AK$7,IF(L4010="JADE",[1]装备基础and强化!$AK$7,0))</f>
        <v>#REF!</v>
      </c>
      <c r="AR4010" s="43" t="e">
        <f t="shared" si="63"/>
        <v>#REF!</v>
      </c>
    </row>
    <row r="4011" spans="1:44" x14ac:dyDescent="0.15">
      <c r="A4011" s="43"/>
      <c r="B4011" s="5" t="s">
        <v>13788</v>
      </c>
      <c r="C4011" s="12">
        <v>24007</v>
      </c>
      <c r="D4011" s="5" t="s">
        <v>13776</v>
      </c>
      <c r="E4011" s="44" t="s">
        <v>25642</v>
      </c>
      <c r="F4011" s="4" t="s">
        <v>13789</v>
      </c>
      <c r="G4011" s="4" t="s">
        <v>13790</v>
      </c>
      <c r="H4011" s="44"/>
      <c r="I4011" s="4" t="s">
        <v>700</v>
      </c>
      <c r="J4011" s="6" t="s">
        <v>700</v>
      </c>
      <c r="K4011" s="45">
        <v>1</v>
      </c>
      <c r="L4011" s="4" t="s">
        <v>701</v>
      </c>
      <c r="M4011" s="104" t="s">
        <v>19481</v>
      </c>
      <c r="N4011" s="45">
        <v>2140400</v>
      </c>
      <c r="O4011" s="4" t="s">
        <v>13804</v>
      </c>
      <c r="P4011" s="4" t="s">
        <v>19989</v>
      </c>
      <c r="Q4011" s="4">
        <v>150</v>
      </c>
      <c r="R4011" s="4">
        <v>4</v>
      </c>
      <c r="S4011" s="4" t="s">
        <v>11157</v>
      </c>
      <c r="U4011" s="4">
        <v>4</v>
      </c>
      <c r="W4011" s="4" t="s">
        <v>13779</v>
      </c>
      <c r="X4011" s="4" t="s">
        <v>13780</v>
      </c>
      <c r="Y4011" s="45">
        <v>0</v>
      </c>
      <c r="AA4011" s="4">
        <v>1</v>
      </c>
      <c r="AB4011" s="4">
        <v>100</v>
      </c>
      <c r="AC4011" s="4">
        <v>1</v>
      </c>
      <c r="AD4011" s="4">
        <v>1</v>
      </c>
      <c r="AE4011" s="45" t="s">
        <v>16461</v>
      </c>
      <c r="AF4011" s="45" t="s">
        <v>16457</v>
      </c>
      <c r="AG4011" s="45" t="s">
        <v>16459</v>
      </c>
      <c r="AH4011" s="45" t="s">
        <v>16453</v>
      </c>
      <c r="AI4011" s="45" t="s">
        <v>16455</v>
      </c>
      <c r="AJ4011" s="63" t="s">
        <v>20432</v>
      </c>
      <c r="AK4011" s="63" t="s">
        <v>20417</v>
      </c>
      <c r="AL4011" s="4">
        <v>0</v>
      </c>
      <c r="AM4011" s="43">
        <f>IF(AND(L4011="WEAPON",OR(R4011=0,R4011=1,R4011=2)),[1]装备基础and强化!$V$7,IF(AND(L4011="LEFTRING",OR(R4011=0,R4011=1,R4011=2)),[1]装备基础and强化!$W$7,IF(AND(L4011="RIGHTRING",OR(R4011=0,R4011=1,R4011=2)),[1]装备基础and强化!$X$7,IF(AND(L4011="NECKLACE",OR(R4011=0,R4011=1,R4011=2)),[1]装备基础and强化!$Y$7,0))))</f>
        <v>0</v>
      </c>
      <c r="AN4011" s="43">
        <f>IF(AND(L4011="WEAPON",OR(R4011=3,R4011=4)),[1]装备基础and强化!$V$11,IF(AND(L4011="LEFTRING",OR(R4011=3,R4011=4)),[1]装备基础and强化!$W$11,IF(AND(L4011="RIGHTRING",OR(R4011=3,R4011=4)),[1]装备基础and强化!$X$11,IF(AND(L4011="NECKLACE",OR(R4011=3,R4011=4)),[1]装备基础and强化!$Y$11,0))))</f>
        <v>0</v>
      </c>
      <c r="AO4011" s="43">
        <f>IF(AND(L4011="BELT",T4011=1),[1]装备基础and强化!$AA$7,IF(AND(L4011="PANTS",T4011=1),[1]装备基础and强化!$AB$7,IF(AND(L4011="SHOES",T4011=1),[1]装备基础and强化!$AC$7,IF(AND(L4011="CLOTHES",T4011=1),[1]装备基础and强化!$AD$7,0))))</f>
        <v>0</v>
      </c>
      <c r="AP4011" s="43">
        <f>IF(AND(L4011="BELT",T4011=2),[1]装备基础and强化!$AF$7,IF(AND(L4011="PANTS",T4011=2),[1]装备基础and强化!$AG$7,IF(AND(L4011="SHOES",T4011=2),[1]装备基础and强化!$AH$7,IF(AND(L4011="CLOTHES",T4011=2),[1]装备基础and强化!$AI$7,0))))</f>
        <v>0</v>
      </c>
      <c r="AQ4011" s="43" t="e">
        <f>IF(L4011="HAT",[1]装备基础and强化!$AK$7,IF(L4011="JADE",[1]装备基础and强化!$AK$7,0))</f>
        <v>#REF!</v>
      </c>
      <c r="AR4011" s="43" t="e">
        <f t="shared" si="63"/>
        <v>#REF!</v>
      </c>
    </row>
    <row r="4012" spans="1:44" x14ac:dyDescent="0.15">
      <c r="A4012" s="43"/>
      <c r="B4012" s="5" t="s">
        <v>13791</v>
      </c>
      <c r="C4012" s="12">
        <v>24008</v>
      </c>
      <c r="D4012" s="5" t="s">
        <v>13776</v>
      </c>
      <c r="E4012" s="44" t="s">
        <v>25643</v>
      </c>
      <c r="F4012" s="4" t="s">
        <v>13792</v>
      </c>
      <c r="G4012" s="4" t="s">
        <v>13793</v>
      </c>
      <c r="H4012" s="44"/>
      <c r="I4012" s="4" t="s">
        <v>700</v>
      </c>
      <c r="J4012" s="6" t="s">
        <v>700</v>
      </c>
      <c r="K4012" s="45">
        <v>1</v>
      </c>
      <c r="L4012" s="4" t="s">
        <v>701</v>
      </c>
      <c r="M4012" s="104" t="s">
        <v>19482</v>
      </c>
      <c r="N4012" s="45">
        <v>2140500</v>
      </c>
      <c r="O4012" s="4" t="s">
        <v>15553</v>
      </c>
      <c r="P4012" s="4" t="s">
        <v>19989</v>
      </c>
      <c r="Q4012" s="4">
        <v>150</v>
      </c>
      <c r="R4012" s="4">
        <v>4</v>
      </c>
      <c r="S4012" s="4" t="s">
        <v>11157</v>
      </c>
      <c r="U4012" s="4">
        <v>5</v>
      </c>
      <c r="W4012" s="4" t="s">
        <v>13779</v>
      </c>
      <c r="X4012" s="4" t="s">
        <v>13780</v>
      </c>
      <c r="Y4012" s="45">
        <v>0</v>
      </c>
      <c r="AA4012" s="4">
        <v>1</v>
      </c>
      <c r="AB4012" s="4">
        <v>100</v>
      </c>
      <c r="AC4012" s="4">
        <v>1</v>
      </c>
      <c r="AD4012" s="4">
        <v>1</v>
      </c>
      <c r="AE4012" s="45" t="s">
        <v>16461</v>
      </c>
      <c r="AF4012" s="45" t="s">
        <v>16457</v>
      </c>
      <c r="AG4012" s="45" t="s">
        <v>16459</v>
      </c>
      <c r="AH4012" s="45" t="s">
        <v>16453</v>
      </c>
      <c r="AI4012" s="45" t="s">
        <v>16455</v>
      </c>
      <c r="AJ4012" s="63" t="s">
        <v>20432</v>
      </c>
      <c r="AK4012" s="63" t="s">
        <v>20417</v>
      </c>
      <c r="AL4012" s="45">
        <v>0</v>
      </c>
      <c r="AM4012" s="43">
        <f>IF(AND(L4012="WEAPON",OR(R4012=0,R4012=1,R4012=2)),[1]装备基础and强化!$V$7,IF(AND(L4012="LEFTRING",OR(R4012=0,R4012=1,R4012=2)),[1]装备基础and强化!$W$7,IF(AND(L4012="RIGHTRING",OR(R4012=0,R4012=1,R4012=2)),[1]装备基础and强化!$X$7,IF(AND(L4012="NECKLACE",OR(R4012=0,R4012=1,R4012=2)),[1]装备基础and强化!$Y$7,0))))</f>
        <v>0</v>
      </c>
      <c r="AN4012" s="43">
        <f>IF(AND(L4012="WEAPON",OR(R4012=3,R4012=4)),[1]装备基础and强化!$V$11,IF(AND(L4012="LEFTRING",OR(R4012=3,R4012=4)),[1]装备基础and强化!$W$11,IF(AND(L4012="RIGHTRING",OR(R4012=3,R4012=4)),[1]装备基础and强化!$X$11,IF(AND(L4012="NECKLACE",OR(R4012=3,R4012=4)),[1]装备基础and强化!$Y$11,0))))</f>
        <v>0</v>
      </c>
      <c r="AO4012" s="43">
        <f>IF(AND(L4012="BELT",T4012=1),[1]装备基础and强化!$AA$7,IF(AND(L4012="PANTS",T4012=1),[1]装备基础and强化!$AB$7,IF(AND(L4012="SHOES",T4012=1),[1]装备基础and强化!$AC$7,IF(AND(L4012="CLOTHES",T4012=1),[1]装备基础and强化!$AD$7,0))))</f>
        <v>0</v>
      </c>
      <c r="AP4012" s="43">
        <f>IF(AND(L4012="BELT",T4012=2),[1]装备基础and强化!$AF$7,IF(AND(L4012="PANTS",T4012=2),[1]装备基础and强化!$AG$7,IF(AND(L4012="SHOES",T4012=2),[1]装备基础and强化!$AH$7,IF(AND(L4012="CLOTHES",T4012=2),[1]装备基础and强化!$AI$7,0))))</f>
        <v>0</v>
      </c>
      <c r="AQ4012" s="43" t="e">
        <f>IF(L4012="HAT",[1]装备基础and强化!$AK$7,IF(L4012="JADE",[1]装备基础and强化!$AK$7,0))</f>
        <v>#REF!</v>
      </c>
      <c r="AR4012" s="43" t="e">
        <f t="shared" si="63"/>
        <v>#REF!</v>
      </c>
    </row>
    <row r="4013" spans="1:44" x14ac:dyDescent="0.15">
      <c r="A4013" s="43"/>
      <c r="B4013" s="5" t="s">
        <v>13794</v>
      </c>
      <c r="C4013" s="12">
        <v>24009</v>
      </c>
      <c r="D4013" s="5" t="s">
        <v>13776</v>
      </c>
      <c r="E4013" s="44" t="s">
        <v>25644</v>
      </c>
      <c r="F4013" s="4" t="s">
        <v>13795</v>
      </c>
      <c r="G4013" s="4" t="s">
        <v>13796</v>
      </c>
      <c r="H4013" s="44"/>
      <c r="I4013" s="4" t="s">
        <v>700</v>
      </c>
      <c r="J4013" s="6" t="s">
        <v>700</v>
      </c>
      <c r="K4013" s="45">
        <v>1</v>
      </c>
      <c r="L4013" s="4" t="s">
        <v>701</v>
      </c>
      <c r="M4013" s="104" t="s">
        <v>19483</v>
      </c>
      <c r="N4013" s="45">
        <v>2140600</v>
      </c>
      <c r="O4013" s="4" t="s">
        <v>15554</v>
      </c>
      <c r="P4013" s="4" t="s">
        <v>19989</v>
      </c>
      <c r="Q4013" s="4">
        <v>150</v>
      </c>
      <c r="R4013" s="4">
        <v>4</v>
      </c>
      <c r="S4013" s="4" t="s">
        <v>11157</v>
      </c>
      <c r="U4013" s="4">
        <v>6</v>
      </c>
      <c r="W4013" s="4" t="s">
        <v>13779</v>
      </c>
      <c r="X4013" s="4" t="s">
        <v>13780</v>
      </c>
      <c r="Y4013" s="45">
        <v>0</v>
      </c>
      <c r="AA4013" s="4">
        <v>1</v>
      </c>
      <c r="AB4013" s="4">
        <v>100</v>
      </c>
      <c r="AC4013" s="4">
        <v>1</v>
      </c>
      <c r="AD4013" s="4">
        <v>1</v>
      </c>
      <c r="AE4013" s="45" t="s">
        <v>16461</v>
      </c>
      <c r="AF4013" s="45" t="s">
        <v>16457</v>
      </c>
      <c r="AG4013" s="45" t="s">
        <v>16459</v>
      </c>
      <c r="AH4013" s="45" t="s">
        <v>16453</v>
      </c>
      <c r="AI4013" s="45" t="s">
        <v>16455</v>
      </c>
      <c r="AJ4013" s="63" t="s">
        <v>20432</v>
      </c>
      <c r="AK4013" s="63" t="s">
        <v>20417</v>
      </c>
      <c r="AL4013" s="4">
        <v>0</v>
      </c>
      <c r="AM4013" s="43">
        <f>IF(AND(L4013="WEAPON",OR(R4013=0,R4013=1,R4013=2)),[1]装备基础and强化!$V$7,IF(AND(L4013="LEFTRING",OR(R4013=0,R4013=1,R4013=2)),[1]装备基础and强化!$W$7,IF(AND(L4013="RIGHTRING",OR(R4013=0,R4013=1,R4013=2)),[1]装备基础and强化!$X$7,IF(AND(L4013="NECKLACE",OR(R4013=0,R4013=1,R4013=2)),[1]装备基础and强化!$Y$7,0))))</f>
        <v>0</v>
      </c>
      <c r="AN4013" s="43">
        <f>IF(AND(L4013="WEAPON",OR(R4013=3,R4013=4)),[1]装备基础and强化!$V$11,IF(AND(L4013="LEFTRING",OR(R4013=3,R4013=4)),[1]装备基础and强化!$W$11,IF(AND(L4013="RIGHTRING",OR(R4013=3,R4013=4)),[1]装备基础and强化!$X$11,IF(AND(L4013="NECKLACE",OR(R4013=3,R4013=4)),[1]装备基础and强化!$Y$11,0))))</f>
        <v>0</v>
      </c>
      <c r="AO4013" s="43">
        <f>IF(AND(L4013="BELT",T4013=1),[1]装备基础and强化!$AA$7,IF(AND(L4013="PANTS",T4013=1),[1]装备基础and强化!$AB$7,IF(AND(L4013="SHOES",T4013=1),[1]装备基础and强化!$AC$7,IF(AND(L4013="CLOTHES",T4013=1),[1]装备基础and强化!$AD$7,0))))</f>
        <v>0</v>
      </c>
      <c r="AP4013" s="43">
        <f>IF(AND(L4013="BELT",T4013=2),[1]装备基础and强化!$AF$7,IF(AND(L4013="PANTS",T4013=2),[1]装备基础and强化!$AG$7,IF(AND(L4013="SHOES",T4013=2),[1]装备基础and强化!$AH$7,IF(AND(L4013="CLOTHES",T4013=2),[1]装备基础and强化!$AI$7,0))))</f>
        <v>0</v>
      </c>
      <c r="AQ4013" s="43" t="e">
        <f>IF(L4013="HAT",[1]装备基础and强化!$AK$7,IF(L4013="JADE",[1]装备基础and强化!$AK$7,0))</f>
        <v>#REF!</v>
      </c>
      <c r="AR4013" s="43" t="e">
        <f t="shared" si="63"/>
        <v>#REF!</v>
      </c>
    </row>
    <row r="4014" spans="1:44" x14ac:dyDescent="0.15">
      <c r="A4014" s="43"/>
      <c r="B4014" s="5" t="s">
        <v>13798</v>
      </c>
      <c r="C4014" s="12">
        <v>24010</v>
      </c>
      <c r="D4014" s="5" t="s">
        <v>13776</v>
      </c>
      <c r="E4014" s="44" t="s">
        <v>25645</v>
      </c>
      <c r="F4014" s="4" t="s">
        <v>13799</v>
      </c>
      <c r="G4014" s="4" t="s">
        <v>13800</v>
      </c>
      <c r="H4014" s="44"/>
      <c r="I4014" s="4" t="s">
        <v>700</v>
      </c>
      <c r="J4014" s="6" t="s">
        <v>700</v>
      </c>
      <c r="K4014" s="45">
        <v>1</v>
      </c>
      <c r="L4014" s="4" t="s">
        <v>701</v>
      </c>
      <c r="M4014" s="104" t="s">
        <v>19484</v>
      </c>
      <c r="N4014" s="45">
        <v>2140700</v>
      </c>
      <c r="O4014" s="4" t="s">
        <v>15555</v>
      </c>
      <c r="P4014" s="4" t="s">
        <v>19989</v>
      </c>
      <c r="Q4014" s="4">
        <v>150</v>
      </c>
      <c r="R4014" s="4">
        <v>4</v>
      </c>
      <c r="S4014" s="4" t="s">
        <v>11157</v>
      </c>
      <c r="U4014" s="4">
        <v>7</v>
      </c>
      <c r="W4014" s="4" t="s">
        <v>13779</v>
      </c>
      <c r="X4014" s="4" t="s">
        <v>13780</v>
      </c>
      <c r="Y4014" s="45">
        <v>0</v>
      </c>
      <c r="AA4014" s="4">
        <v>1</v>
      </c>
      <c r="AB4014" s="4">
        <v>100</v>
      </c>
      <c r="AC4014" s="4">
        <v>1</v>
      </c>
      <c r="AD4014" s="4">
        <v>1</v>
      </c>
      <c r="AE4014" s="45" t="s">
        <v>16461</v>
      </c>
      <c r="AF4014" s="45" t="s">
        <v>16457</v>
      </c>
      <c r="AG4014" s="45" t="s">
        <v>16459</v>
      </c>
      <c r="AH4014" s="45" t="s">
        <v>16453</v>
      </c>
      <c r="AI4014" s="45" t="s">
        <v>16455</v>
      </c>
      <c r="AJ4014" s="63" t="s">
        <v>20432</v>
      </c>
      <c r="AK4014" s="63" t="s">
        <v>20417</v>
      </c>
      <c r="AL4014" s="45">
        <v>0</v>
      </c>
      <c r="AM4014" s="43">
        <f>IF(AND(L4014="WEAPON",OR(R4014=0,R4014=1,R4014=2)),[1]装备基础and强化!$V$7,IF(AND(L4014="LEFTRING",OR(R4014=0,R4014=1,R4014=2)),[1]装备基础and强化!$W$7,IF(AND(L4014="RIGHTRING",OR(R4014=0,R4014=1,R4014=2)),[1]装备基础and强化!$X$7,IF(AND(L4014="NECKLACE",OR(R4014=0,R4014=1,R4014=2)),[1]装备基础and强化!$Y$7,0))))</f>
        <v>0</v>
      </c>
      <c r="AN4014" s="43">
        <f>IF(AND(L4014="WEAPON",OR(R4014=3,R4014=4)),[1]装备基础and强化!$V$11,IF(AND(L4014="LEFTRING",OR(R4014=3,R4014=4)),[1]装备基础and强化!$W$11,IF(AND(L4014="RIGHTRING",OR(R4014=3,R4014=4)),[1]装备基础and强化!$X$11,IF(AND(L4014="NECKLACE",OR(R4014=3,R4014=4)),[1]装备基础and强化!$Y$11,0))))</f>
        <v>0</v>
      </c>
      <c r="AO4014" s="43">
        <f>IF(AND(L4014="BELT",T4014=1),[1]装备基础and强化!$AA$7,IF(AND(L4014="PANTS",T4014=1),[1]装备基础and强化!$AB$7,IF(AND(L4014="SHOES",T4014=1),[1]装备基础and强化!$AC$7,IF(AND(L4014="CLOTHES",T4014=1),[1]装备基础and强化!$AD$7,0))))</f>
        <v>0</v>
      </c>
      <c r="AP4014" s="43">
        <f>IF(AND(L4014="BELT",T4014=2),[1]装备基础and强化!$AF$7,IF(AND(L4014="PANTS",T4014=2),[1]装备基础and强化!$AG$7,IF(AND(L4014="SHOES",T4014=2),[1]装备基础and强化!$AH$7,IF(AND(L4014="CLOTHES",T4014=2),[1]装备基础and强化!$AI$7,0))))</f>
        <v>0</v>
      </c>
      <c r="AQ4014" s="43" t="e">
        <f>IF(L4014="HAT",[1]装备基础and强化!$AK$7,IF(L4014="JADE",[1]装备基础and强化!$AK$7,0))</f>
        <v>#REF!</v>
      </c>
      <c r="AR4014" s="43" t="e">
        <f t="shared" si="63"/>
        <v>#REF!</v>
      </c>
    </row>
    <row r="4015" spans="1:44" x14ac:dyDescent="0.15">
      <c r="A4015" s="43"/>
      <c r="B4015" s="5" t="s">
        <v>13801</v>
      </c>
      <c r="C4015" s="12">
        <v>24011</v>
      </c>
      <c r="D4015" s="5" t="s">
        <v>13776</v>
      </c>
      <c r="E4015" s="44" t="s">
        <v>25646</v>
      </c>
      <c r="F4015" s="4" t="s">
        <v>13802</v>
      </c>
      <c r="G4015" s="4" t="s">
        <v>13803</v>
      </c>
      <c r="H4015" s="44"/>
      <c r="I4015" s="4" t="s">
        <v>700</v>
      </c>
      <c r="J4015" s="6" t="s">
        <v>700</v>
      </c>
      <c r="K4015" s="45">
        <v>1</v>
      </c>
      <c r="L4015" s="4" t="s">
        <v>701</v>
      </c>
      <c r="M4015" s="104" t="s">
        <v>19485</v>
      </c>
      <c r="N4015" s="45">
        <v>2140800</v>
      </c>
      <c r="O4015" s="4" t="s">
        <v>15556</v>
      </c>
      <c r="P4015" s="4" t="s">
        <v>19989</v>
      </c>
      <c r="Q4015" s="4">
        <v>150</v>
      </c>
      <c r="R4015" s="4">
        <v>4</v>
      </c>
      <c r="S4015" s="4" t="s">
        <v>11157</v>
      </c>
      <c r="U4015" s="4">
        <v>8</v>
      </c>
      <c r="W4015" s="4" t="s">
        <v>13779</v>
      </c>
      <c r="X4015" s="4" t="s">
        <v>13780</v>
      </c>
      <c r="Y4015" s="45">
        <v>0</v>
      </c>
      <c r="AA4015" s="4">
        <v>1</v>
      </c>
      <c r="AB4015" s="4">
        <v>100</v>
      </c>
      <c r="AC4015" s="4">
        <v>1</v>
      </c>
      <c r="AD4015" s="4">
        <v>1</v>
      </c>
      <c r="AE4015" s="45" t="s">
        <v>16461</v>
      </c>
      <c r="AF4015" s="45" t="s">
        <v>16457</v>
      </c>
      <c r="AG4015" s="45" t="s">
        <v>16459</v>
      </c>
      <c r="AH4015" s="45" t="s">
        <v>16453</v>
      </c>
      <c r="AI4015" s="45" t="s">
        <v>16455</v>
      </c>
      <c r="AJ4015" s="63" t="s">
        <v>20432</v>
      </c>
      <c r="AK4015" s="63" t="s">
        <v>20417</v>
      </c>
      <c r="AL4015" s="4">
        <v>0</v>
      </c>
      <c r="AM4015" s="43">
        <f>IF(AND(L4015="WEAPON",OR(R4015=0,R4015=1,R4015=2)),[1]装备基础and强化!$V$7,IF(AND(L4015="LEFTRING",OR(R4015=0,R4015=1,R4015=2)),[1]装备基础and强化!$W$7,IF(AND(L4015="RIGHTRING",OR(R4015=0,R4015=1,R4015=2)),[1]装备基础and强化!$X$7,IF(AND(L4015="NECKLACE",OR(R4015=0,R4015=1,R4015=2)),[1]装备基础and强化!$Y$7,0))))</f>
        <v>0</v>
      </c>
      <c r="AN4015" s="43">
        <f>IF(AND(L4015="WEAPON",OR(R4015=3,R4015=4)),[1]装备基础and强化!$V$11,IF(AND(L4015="LEFTRING",OR(R4015=3,R4015=4)),[1]装备基础and强化!$W$11,IF(AND(L4015="RIGHTRING",OR(R4015=3,R4015=4)),[1]装备基础and强化!$X$11,IF(AND(L4015="NECKLACE",OR(R4015=3,R4015=4)),[1]装备基础and强化!$Y$11,0))))</f>
        <v>0</v>
      </c>
      <c r="AO4015" s="43">
        <f>IF(AND(L4015="BELT",T4015=1),[1]装备基础and强化!$AA$7,IF(AND(L4015="PANTS",T4015=1),[1]装备基础and强化!$AB$7,IF(AND(L4015="SHOES",T4015=1),[1]装备基础and强化!$AC$7,IF(AND(L4015="CLOTHES",T4015=1),[1]装备基础and强化!$AD$7,0))))</f>
        <v>0</v>
      </c>
      <c r="AP4015" s="43">
        <f>IF(AND(L4015="BELT",T4015=2),[1]装备基础and强化!$AF$7,IF(AND(L4015="PANTS",T4015=2),[1]装备基础and强化!$AG$7,IF(AND(L4015="SHOES",T4015=2),[1]装备基础and强化!$AH$7,IF(AND(L4015="CLOTHES",T4015=2),[1]装备基础and强化!$AI$7,0))))</f>
        <v>0</v>
      </c>
      <c r="AQ4015" s="43" t="e">
        <f>IF(L4015="HAT",[1]装备基础and强化!$AK$7,IF(L4015="JADE",[1]装备基础and强化!$AK$7,0))</f>
        <v>#REF!</v>
      </c>
      <c r="AR4015" s="43" t="e">
        <f t="shared" si="63"/>
        <v>#REF!</v>
      </c>
    </row>
    <row r="4016" spans="1:44" x14ac:dyDescent="0.15">
      <c r="A4016" s="43"/>
      <c r="B4016" s="5" t="s">
        <v>13805</v>
      </c>
      <c r="C4016" s="12">
        <v>24012</v>
      </c>
      <c r="D4016" s="5" t="s">
        <v>13806</v>
      </c>
      <c r="E4016" s="44" t="s">
        <v>25647</v>
      </c>
      <c r="F4016" s="4" t="s">
        <v>13807</v>
      </c>
      <c r="G4016" s="4" t="s">
        <v>13808</v>
      </c>
      <c r="H4016" s="44"/>
      <c r="I4016" s="4" t="s">
        <v>700</v>
      </c>
      <c r="J4016" s="6" t="s">
        <v>700</v>
      </c>
      <c r="K4016" s="45">
        <v>1</v>
      </c>
      <c r="L4016" s="4" t="s">
        <v>701</v>
      </c>
      <c r="M4016" s="104" t="s">
        <v>19486</v>
      </c>
      <c r="N4016" s="45">
        <v>2170100</v>
      </c>
      <c r="O4016" s="4" t="s">
        <v>15557</v>
      </c>
      <c r="P4016" s="4" t="s">
        <v>19989</v>
      </c>
      <c r="Q4016" s="4">
        <v>180</v>
      </c>
      <c r="R4016" s="4">
        <v>4</v>
      </c>
      <c r="S4016" s="4" t="s">
        <v>11192</v>
      </c>
      <c r="U4016" s="4">
        <v>1</v>
      </c>
      <c r="W4016" s="4" t="s">
        <v>13809</v>
      </c>
      <c r="X4016" s="4" t="s">
        <v>13810</v>
      </c>
      <c r="Y4016" s="45">
        <v>0</v>
      </c>
      <c r="AA4016" s="4">
        <v>1</v>
      </c>
      <c r="AB4016" s="4">
        <v>100</v>
      </c>
      <c r="AC4016" s="4">
        <v>1</v>
      </c>
      <c r="AD4016" s="4">
        <v>1</v>
      </c>
      <c r="AE4016" s="45" t="s">
        <v>16461</v>
      </c>
      <c r="AF4016" s="45" t="s">
        <v>16457</v>
      </c>
      <c r="AG4016" s="45" t="s">
        <v>16459</v>
      </c>
      <c r="AH4016" s="45" t="s">
        <v>16453</v>
      </c>
      <c r="AI4016" s="45" t="s">
        <v>16455</v>
      </c>
      <c r="AJ4016" s="63" t="s">
        <v>20432</v>
      </c>
      <c r="AK4016" s="63" t="s">
        <v>20417</v>
      </c>
      <c r="AL4016" s="45">
        <v>0</v>
      </c>
      <c r="AM4016" s="43">
        <f>IF(AND(L4016="WEAPON",OR(R4016=0,R4016=1,R4016=2)),[1]装备基础and强化!$V$7,IF(AND(L4016="LEFTRING",OR(R4016=0,R4016=1,R4016=2)),[1]装备基础and强化!$W$7,IF(AND(L4016="RIGHTRING",OR(R4016=0,R4016=1,R4016=2)),[1]装备基础and强化!$X$7,IF(AND(L4016="NECKLACE",OR(R4016=0,R4016=1,R4016=2)),[1]装备基础and强化!$Y$7,0))))</f>
        <v>0</v>
      </c>
      <c r="AN4016" s="43">
        <f>IF(AND(L4016="WEAPON",OR(R4016=3,R4016=4)),[1]装备基础and强化!$V$11,IF(AND(L4016="LEFTRING",OR(R4016=3,R4016=4)),[1]装备基础and强化!$W$11,IF(AND(L4016="RIGHTRING",OR(R4016=3,R4016=4)),[1]装备基础and强化!$X$11,IF(AND(L4016="NECKLACE",OR(R4016=3,R4016=4)),[1]装备基础and强化!$Y$11,0))))</f>
        <v>0</v>
      </c>
      <c r="AO4016" s="43">
        <f>IF(AND(L4016="BELT",T4016=1),[1]装备基础and强化!$AA$7,IF(AND(L4016="PANTS",T4016=1),[1]装备基础and强化!$AB$7,IF(AND(L4016="SHOES",T4016=1),[1]装备基础and强化!$AC$7,IF(AND(L4016="CLOTHES",T4016=1),[1]装备基础and强化!$AD$7,0))))</f>
        <v>0</v>
      </c>
      <c r="AP4016" s="43">
        <f>IF(AND(L4016="BELT",T4016=2),[1]装备基础and强化!$AF$7,IF(AND(L4016="PANTS",T4016=2),[1]装备基础and强化!$AG$7,IF(AND(L4016="SHOES",T4016=2),[1]装备基础and强化!$AH$7,IF(AND(L4016="CLOTHES",T4016=2),[1]装备基础and强化!$AI$7,0))))</f>
        <v>0</v>
      </c>
      <c r="AQ4016" s="43" t="e">
        <f>IF(L4016="HAT",[1]装备基础and强化!$AK$7,IF(L4016="JADE",[1]装备基础and强化!$AK$7,0))</f>
        <v>#REF!</v>
      </c>
      <c r="AR4016" s="43" t="e">
        <f t="shared" si="63"/>
        <v>#REF!</v>
      </c>
    </row>
    <row r="4017" spans="1:44" x14ac:dyDescent="0.15">
      <c r="A4017" s="43"/>
      <c r="B4017" s="5" t="s">
        <v>13811</v>
      </c>
      <c r="C4017" s="12">
        <v>24013</v>
      </c>
      <c r="D4017" s="5" t="s">
        <v>13806</v>
      </c>
      <c r="E4017" s="44" t="s">
        <v>25648</v>
      </c>
      <c r="F4017" s="4" t="s">
        <v>13812</v>
      </c>
      <c r="G4017" s="4" t="s">
        <v>13813</v>
      </c>
      <c r="H4017" s="44"/>
      <c r="I4017" s="4" t="s">
        <v>700</v>
      </c>
      <c r="J4017" s="6" t="s">
        <v>700</v>
      </c>
      <c r="K4017" s="45">
        <v>1</v>
      </c>
      <c r="L4017" s="4" t="s">
        <v>701</v>
      </c>
      <c r="M4017" s="104" t="s">
        <v>19487</v>
      </c>
      <c r="N4017" s="45">
        <v>2170200</v>
      </c>
      <c r="O4017" s="4" t="s">
        <v>15558</v>
      </c>
      <c r="P4017" s="4" t="s">
        <v>19989</v>
      </c>
      <c r="Q4017" s="4">
        <v>180</v>
      </c>
      <c r="R4017" s="4">
        <v>4</v>
      </c>
      <c r="S4017" s="4" t="s">
        <v>11192</v>
      </c>
      <c r="U4017" s="4">
        <v>2</v>
      </c>
      <c r="W4017" s="4" t="s">
        <v>13809</v>
      </c>
      <c r="X4017" s="4" t="s">
        <v>13810</v>
      </c>
      <c r="Y4017" s="45">
        <v>0</v>
      </c>
      <c r="AA4017" s="4">
        <v>1</v>
      </c>
      <c r="AB4017" s="4">
        <v>100</v>
      </c>
      <c r="AC4017" s="4">
        <v>1</v>
      </c>
      <c r="AD4017" s="4">
        <v>1</v>
      </c>
      <c r="AE4017" s="45" t="s">
        <v>16461</v>
      </c>
      <c r="AF4017" s="45" t="s">
        <v>16457</v>
      </c>
      <c r="AG4017" s="45" t="s">
        <v>16459</v>
      </c>
      <c r="AH4017" s="45" t="s">
        <v>16453</v>
      </c>
      <c r="AI4017" s="45" t="s">
        <v>16455</v>
      </c>
      <c r="AJ4017" s="63" t="s">
        <v>20432</v>
      </c>
      <c r="AK4017" s="63" t="s">
        <v>20417</v>
      </c>
      <c r="AL4017" s="4">
        <v>0</v>
      </c>
      <c r="AM4017" s="43">
        <f>IF(AND(L4017="WEAPON",OR(R4017=0,R4017=1,R4017=2)),[1]装备基础and强化!$V$7,IF(AND(L4017="LEFTRING",OR(R4017=0,R4017=1,R4017=2)),[1]装备基础and强化!$W$7,IF(AND(L4017="RIGHTRING",OR(R4017=0,R4017=1,R4017=2)),[1]装备基础and强化!$X$7,IF(AND(L4017="NECKLACE",OR(R4017=0,R4017=1,R4017=2)),[1]装备基础and强化!$Y$7,0))))</f>
        <v>0</v>
      </c>
      <c r="AN4017" s="43">
        <f>IF(AND(L4017="WEAPON",OR(R4017=3,R4017=4)),[1]装备基础and强化!$V$11,IF(AND(L4017="LEFTRING",OR(R4017=3,R4017=4)),[1]装备基础and强化!$W$11,IF(AND(L4017="RIGHTRING",OR(R4017=3,R4017=4)),[1]装备基础and强化!$X$11,IF(AND(L4017="NECKLACE",OR(R4017=3,R4017=4)),[1]装备基础and强化!$Y$11,0))))</f>
        <v>0</v>
      </c>
      <c r="AO4017" s="43">
        <f>IF(AND(L4017="BELT",T4017=1),[1]装备基础and强化!$AA$7,IF(AND(L4017="PANTS",T4017=1),[1]装备基础and强化!$AB$7,IF(AND(L4017="SHOES",T4017=1),[1]装备基础and强化!$AC$7,IF(AND(L4017="CLOTHES",T4017=1),[1]装备基础and强化!$AD$7,0))))</f>
        <v>0</v>
      </c>
      <c r="AP4017" s="43">
        <f>IF(AND(L4017="BELT",T4017=2),[1]装备基础and强化!$AF$7,IF(AND(L4017="PANTS",T4017=2),[1]装备基础and强化!$AG$7,IF(AND(L4017="SHOES",T4017=2),[1]装备基础and强化!$AH$7,IF(AND(L4017="CLOTHES",T4017=2),[1]装备基础and强化!$AI$7,0))))</f>
        <v>0</v>
      </c>
      <c r="AQ4017" s="43" t="e">
        <f>IF(L4017="HAT",[1]装备基础and强化!$AK$7,IF(L4017="JADE",[1]装备基础and强化!$AK$7,0))</f>
        <v>#REF!</v>
      </c>
      <c r="AR4017" s="43" t="e">
        <f t="shared" si="63"/>
        <v>#REF!</v>
      </c>
    </row>
    <row r="4018" spans="1:44" x14ac:dyDescent="0.15">
      <c r="A4018" s="43"/>
      <c r="B4018" s="5" t="s">
        <v>13815</v>
      </c>
      <c r="C4018" s="12">
        <v>24014</v>
      </c>
      <c r="D4018" s="5" t="s">
        <v>13806</v>
      </c>
      <c r="E4018" s="44" t="s">
        <v>25649</v>
      </c>
      <c r="F4018" s="4" t="s">
        <v>13816</v>
      </c>
      <c r="G4018" s="4" t="s">
        <v>13817</v>
      </c>
      <c r="H4018" s="44"/>
      <c r="I4018" s="4" t="s">
        <v>700</v>
      </c>
      <c r="J4018" s="6" t="s">
        <v>700</v>
      </c>
      <c r="K4018" s="45">
        <v>1</v>
      </c>
      <c r="L4018" s="4" t="s">
        <v>701</v>
      </c>
      <c r="M4018" s="104" t="s">
        <v>19488</v>
      </c>
      <c r="N4018" s="45">
        <v>2170300</v>
      </c>
      <c r="O4018" s="4" t="s">
        <v>15559</v>
      </c>
      <c r="P4018" s="4" t="s">
        <v>19989</v>
      </c>
      <c r="Q4018" s="4">
        <v>180</v>
      </c>
      <c r="R4018" s="4">
        <v>4</v>
      </c>
      <c r="S4018" s="4" t="s">
        <v>11192</v>
      </c>
      <c r="U4018" s="4">
        <v>3</v>
      </c>
      <c r="W4018" s="4" t="s">
        <v>13809</v>
      </c>
      <c r="X4018" s="4" t="s">
        <v>13810</v>
      </c>
      <c r="Y4018" s="45">
        <v>0</v>
      </c>
      <c r="AA4018" s="4">
        <v>1</v>
      </c>
      <c r="AB4018" s="4">
        <v>100</v>
      </c>
      <c r="AC4018" s="4">
        <v>1</v>
      </c>
      <c r="AD4018" s="4">
        <v>1</v>
      </c>
      <c r="AE4018" s="45" t="s">
        <v>16461</v>
      </c>
      <c r="AF4018" s="45" t="s">
        <v>16457</v>
      </c>
      <c r="AG4018" s="45" t="s">
        <v>16459</v>
      </c>
      <c r="AH4018" s="45" t="s">
        <v>16453</v>
      </c>
      <c r="AI4018" s="45" t="s">
        <v>16455</v>
      </c>
      <c r="AJ4018" s="63" t="s">
        <v>20432</v>
      </c>
      <c r="AK4018" s="63" t="s">
        <v>20417</v>
      </c>
      <c r="AL4018" s="45">
        <v>0</v>
      </c>
      <c r="AM4018" s="43">
        <f>IF(AND(L4018="WEAPON",OR(R4018=0,R4018=1,R4018=2)),[1]装备基础and强化!$V$7,IF(AND(L4018="LEFTRING",OR(R4018=0,R4018=1,R4018=2)),[1]装备基础and强化!$W$7,IF(AND(L4018="RIGHTRING",OR(R4018=0,R4018=1,R4018=2)),[1]装备基础and强化!$X$7,IF(AND(L4018="NECKLACE",OR(R4018=0,R4018=1,R4018=2)),[1]装备基础and强化!$Y$7,0))))</f>
        <v>0</v>
      </c>
      <c r="AN4018" s="43">
        <f>IF(AND(L4018="WEAPON",OR(R4018=3,R4018=4)),[1]装备基础and强化!$V$11,IF(AND(L4018="LEFTRING",OR(R4018=3,R4018=4)),[1]装备基础and强化!$W$11,IF(AND(L4018="RIGHTRING",OR(R4018=3,R4018=4)),[1]装备基础and强化!$X$11,IF(AND(L4018="NECKLACE",OR(R4018=3,R4018=4)),[1]装备基础and强化!$Y$11,0))))</f>
        <v>0</v>
      </c>
      <c r="AO4018" s="43">
        <f>IF(AND(L4018="BELT",T4018=1),[1]装备基础and强化!$AA$7,IF(AND(L4018="PANTS",T4018=1),[1]装备基础and强化!$AB$7,IF(AND(L4018="SHOES",T4018=1),[1]装备基础and强化!$AC$7,IF(AND(L4018="CLOTHES",T4018=1),[1]装备基础and强化!$AD$7,0))))</f>
        <v>0</v>
      </c>
      <c r="AP4018" s="43">
        <f>IF(AND(L4018="BELT",T4018=2),[1]装备基础and强化!$AF$7,IF(AND(L4018="PANTS",T4018=2),[1]装备基础and强化!$AG$7,IF(AND(L4018="SHOES",T4018=2),[1]装备基础and强化!$AH$7,IF(AND(L4018="CLOTHES",T4018=2),[1]装备基础and强化!$AI$7,0))))</f>
        <v>0</v>
      </c>
      <c r="AQ4018" s="43" t="e">
        <f>IF(L4018="HAT",[1]装备基础and强化!$AK$7,IF(L4018="JADE",[1]装备基础and强化!$AK$7,0))</f>
        <v>#REF!</v>
      </c>
      <c r="AR4018" s="43" t="e">
        <f t="shared" si="63"/>
        <v>#REF!</v>
      </c>
    </row>
    <row r="4019" spans="1:44" x14ac:dyDescent="0.15">
      <c r="A4019" s="43"/>
      <c r="B4019" s="5" t="s">
        <v>13818</v>
      </c>
      <c r="C4019" s="12">
        <v>24015</v>
      </c>
      <c r="D4019" s="5" t="s">
        <v>13806</v>
      </c>
      <c r="E4019" s="44" t="s">
        <v>25650</v>
      </c>
      <c r="F4019" s="4" t="s">
        <v>13819</v>
      </c>
      <c r="G4019" s="4" t="s">
        <v>13820</v>
      </c>
      <c r="H4019" s="44"/>
      <c r="I4019" s="4" t="s">
        <v>700</v>
      </c>
      <c r="J4019" s="6" t="s">
        <v>700</v>
      </c>
      <c r="K4019" s="45">
        <v>1</v>
      </c>
      <c r="L4019" s="4" t="s">
        <v>701</v>
      </c>
      <c r="M4019" s="104" t="s">
        <v>19489</v>
      </c>
      <c r="N4019" s="45">
        <v>2170400</v>
      </c>
      <c r="O4019" s="4" t="s">
        <v>13835</v>
      </c>
      <c r="P4019" s="4" t="s">
        <v>19989</v>
      </c>
      <c r="Q4019" s="4">
        <v>180</v>
      </c>
      <c r="R4019" s="4">
        <v>4</v>
      </c>
      <c r="S4019" s="4" t="s">
        <v>11192</v>
      </c>
      <c r="U4019" s="4">
        <v>4</v>
      </c>
      <c r="W4019" s="4" t="s">
        <v>13809</v>
      </c>
      <c r="X4019" s="4" t="s">
        <v>13810</v>
      </c>
      <c r="Y4019" s="45">
        <v>0</v>
      </c>
      <c r="AA4019" s="4">
        <v>1</v>
      </c>
      <c r="AB4019" s="4">
        <v>100</v>
      </c>
      <c r="AC4019" s="4">
        <v>1</v>
      </c>
      <c r="AD4019" s="4">
        <v>1</v>
      </c>
      <c r="AE4019" s="45" t="s">
        <v>16461</v>
      </c>
      <c r="AF4019" s="45" t="s">
        <v>16457</v>
      </c>
      <c r="AG4019" s="45" t="s">
        <v>16459</v>
      </c>
      <c r="AH4019" s="45" t="s">
        <v>16453</v>
      </c>
      <c r="AI4019" s="45" t="s">
        <v>16455</v>
      </c>
      <c r="AJ4019" s="63" t="s">
        <v>20432</v>
      </c>
      <c r="AK4019" s="63" t="s">
        <v>20417</v>
      </c>
      <c r="AL4019" s="4">
        <v>0</v>
      </c>
      <c r="AM4019" s="43">
        <f>IF(AND(L4019="WEAPON",OR(R4019=0,R4019=1,R4019=2)),[1]装备基础and强化!$V$7,IF(AND(L4019="LEFTRING",OR(R4019=0,R4019=1,R4019=2)),[1]装备基础and强化!$W$7,IF(AND(L4019="RIGHTRING",OR(R4019=0,R4019=1,R4019=2)),[1]装备基础and强化!$X$7,IF(AND(L4019="NECKLACE",OR(R4019=0,R4019=1,R4019=2)),[1]装备基础and强化!$Y$7,0))))</f>
        <v>0</v>
      </c>
      <c r="AN4019" s="43">
        <f>IF(AND(L4019="WEAPON",OR(R4019=3,R4019=4)),[1]装备基础and强化!$V$11,IF(AND(L4019="LEFTRING",OR(R4019=3,R4019=4)),[1]装备基础and强化!$W$11,IF(AND(L4019="RIGHTRING",OR(R4019=3,R4019=4)),[1]装备基础and强化!$X$11,IF(AND(L4019="NECKLACE",OR(R4019=3,R4019=4)),[1]装备基础and强化!$Y$11,0))))</f>
        <v>0</v>
      </c>
      <c r="AO4019" s="43">
        <f>IF(AND(L4019="BELT",T4019=1),[1]装备基础and强化!$AA$7,IF(AND(L4019="PANTS",T4019=1),[1]装备基础and强化!$AB$7,IF(AND(L4019="SHOES",T4019=1),[1]装备基础and强化!$AC$7,IF(AND(L4019="CLOTHES",T4019=1),[1]装备基础and强化!$AD$7,0))))</f>
        <v>0</v>
      </c>
      <c r="AP4019" s="43">
        <f>IF(AND(L4019="BELT",T4019=2),[1]装备基础and强化!$AF$7,IF(AND(L4019="PANTS",T4019=2),[1]装备基础and强化!$AG$7,IF(AND(L4019="SHOES",T4019=2),[1]装备基础and强化!$AH$7,IF(AND(L4019="CLOTHES",T4019=2),[1]装备基础and强化!$AI$7,0))))</f>
        <v>0</v>
      </c>
      <c r="AQ4019" s="43" t="e">
        <f>IF(L4019="HAT",[1]装备基础and强化!$AK$7,IF(L4019="JADE",[1]装备基础and强化!$AK$7,0))</f>
        <v>#REF!</v>
      </c>
      <c r="AR4019" s="43" t="e">
        <f t="shared" si="63"/>
        <v>#REF!</v>
      </c>
    </row>
    <row r="4020" spans="1:44" x14ac:dyDescent="0.15">
      <c r="A4020" s="43"/>
      <c r="B4020" s="5" t="s">
        <v>13821</v>
      </c>
      <c r="C4020" s="12">
        <v>24016</v>
      </c>
      <c r="D4020" s="5" t="s">
        <v>13806</v>
      </c>
      <c r="E4020" s="44" t="s">
        <v>25651</v>
      </c>
      <c r="F4020" s="4" t="s">
        <v>13822</v>
      </c>
      <c r="G4020" s="4" t="s">
        <v>13823</v>
      </c>
      <c r="H4020" s="44"/>
      <c r="I4020" s="4" t="s">
        <v>700</v>
      </c>
      <c r="J4020" s="6" t="s">
        <v>700</v>
      </c>
      <c r="K4020" s="45">
        <v>1</v>
      </c>
      <c r="L4020" s="4" t="s">
        <v>701</v>
      </c>
      <c r="M4020" s="104" t="s">
        <v>19490</v>
      </c>
      <c r="N4020" s="45">
        <v>2170500</v>
      </c>
      <c r="O4020" s="4" t="s">
        <v>15560</v>
      </c>
      <c r="P4020" s="4" t="s">
        <v>19989</v>
      </c>
      <c r="Q4020" s="4">
        <v>180</v>
      </c>
      <c r="R4020" s="4">
        <v>4</v>
      </c>
      <c r="S4020" s="4" t="s">
        <v>11192</v>
      </c>
      <c r="U4020" s="4">
        <v>5</v>
      </c>
      <c r="W4020" s="4" t="s">
        <v>13809</v>
      </c>
      <c r="X4020" s="4" t="s">
        <v>13810</v>
      </c>
      <c r="Y4020" s="45">
        <v>0</v>
      </c>
      <c r="AA4020" s="4">
        <v>1</v>
      </c>
      <c r="AB4020" s="4">
        <v>100</v>
      </c>
      <c r="AC4020" s="4">
        <v>1</v>
      </c>
      <c r="AD4020" s="4">
        <v>1</v>
      </c>
      <c r="AE4020" s="45" t="s">
        <v>16461</v>
      </c>
      <c r="AF4020" s="45" t="s">
        <v>16457</v>
      </c>
      <c r="AG4020" s="45" t="s">
        <v>16459</v>
      </c>
      <c r="AH4020" s="45" t="s">
        <v>16453</v>
      </c>
      <c r="AI4020" s="45" t="s">
        <v>16455</v>
      </c>
      <c r="AJ4020" s="63" t="s">
        <v>20432</v>
      </c>
      <c r="AK4020" s="63" t="s">
        <v>20417</v>
      </c>
      <c r="AL4020" s="45">
        <v>0</v>
      </c>
      <c r="AM4020" s="43">
        <f>IF(AND(L4020="WEAPON",OR(R4020=0,R4020=1,R4020=2)),[1]装备基础and强化!$V$7,IF(AND(L4020="LEFTRING",OR(R4020=0,R4020=1,R4020=2)),[1]装备基础and强化!$W$7,IF(AND(L4020="RIGHTRING",OR(R4020=0,R4020=1,R4020=2)),[1]装备基础and强化!$X$7,IF(AND(L4020="NECKLACE",OR(R4020=0,R4020=1,R4020=2)),[1]装备基础and强化!$Y$7,0))))</f>
        <v>0</v>
      </c>
      <c r="AN4020" s="43">
        <f>IF(AND(L4020="WEAPON",OR(R4020=3,R4020=4)),[1]装备基础and强化!$V$11,IF(AND(L4020="LEFTRING",OR(R4020=3,R4020=4)),[1]装备基础and强化!$W$11,IF(AND(L4020="RIGHTRING",OR(R4020=3,R4020=4)),[1]装备基础and强化!$X$11,IF(AND(L4020="NECKLACE",OR(R4020=3,R4020=4)),[1]装备基础and强化!$Y$11,0))))</f>
        <v>0</v>
      </c>
      <c r="AO4020" s="43">
        <f>IF(AND(L4020="BELT",T4020=1),[1]装备基础and强化!$AA$7,IF(AND(L4020="PANTS",T4020=1),[1]装备基础and强化!$AB$7,IF(AND(L4020="SHOES",T4020=1),[1]装备基础and强化!$AC$7,IF(AND(L4020="CLOTHES",T4020=1),[1]装备基础and强化!$AD$7,0))))</f>
        <v>0</v>
      </c>
      <c r="AP4020" s="43">
        <f>IF(AND(L4020="BELT",T4020=2),[1]装备基础and强化!$AF$7,IF(AND(L4020="PANTS",T4020=2),[1]装备基础and强化!$AG$7,IF(AND(L4020="SHOES",T4020=2),[1]装备基础and强化!$AH$7,IF(AND(L4020="CLOTHES",T4020=2),[1]装备基础and强化!$AI$7,0))))</f>
        <v>0</v>
      </c>
      <c r="AQ4020" s="43" t="e">
        <f>IF(L4020="HAT",[1]装备基础and强化!$AK$7,IF(L4020="JADE",[1]装备基础and强化!$AK$7,0))</f>
        <v>#REF!</v>
      </c>
      <c r="AR4020" s="43" t="e">
        <f t="shared" si="63"/>
        <v>#REF!</v>
      </c>
    </row>
    <row r="4021" spans="1:44" x14ac:dyDescent="0.15">
      <c r="A4021" s="43"/>
      <c r="B4021" s="5" t="s">
        <v>13825</v>
      </c>
      <c r="C4021" s="12">
        <v>24017</v>
      </c>
      <c r="D4021" s="5" t="s">
        <v>13806</v>
      </c>
      <c r="E4021" s="44" t="s">
        <v>25652</v>
      </c>
      <c r="F4021" s="4" t="s">
        <v>13826</v>
      </c>
      <c r="G4021" s="4" t="s">
        <v>13827</v>
      </c>
      <c r="H4021" s="44"/>
      <c r="I4021" s="4" t="s">
        <v>700</v>
      </c>
      <c r="J4021" s="6" t="s">
        <v>700</v>
      </c>
      <c r="K4021" s="45">
        <v>1</v>
      </c>
      <c r="L4021" s="4" t="s">
        <v>701</v>
      </c>
      <c r="M4021" s="104" t="s">
        <v>19491</v>
      </c>
      <c r="N4021" s="45">
        <v>2170600</v>
      </c>
      <c r="O4021" s="4" t="s">
        <v>15561</v>
      </c>
      <c r="P4021" s="4" t="s">
        <v>19989</v>
      </c>
      <c r="Q4021" s="4">
        <v>180</v>
      </c>
      <c r="R4021" s="4">
        <v>4</v>
      </c>
      <c r="S4021" s="4" t="s">
        <v>11192</v>
      </c>
      <c r="U4021" s="4">
        <v>6</v>
      </c>
      <c r="W4021" s="4" t="s">
        <v>13809</v>
      </c>
      <c r="X4021" s="4" t="s">
        <v>13810</v>
      </c>
      <c r="Y4021" s="45">
        <v>0</v>
      </c>
      <c r="AA4021" s="4">
        <v>1</v>
      </c>
      <c r="AB4021" s="4">
        <v>100</v>
      </c>
      <c r="AC4021" s="4">
        <v>1</v>
      </c>
      <c r="AD4021" s="4">
        <v>1</v>
      </c>
      <c r="AE4021" s="45" t="s">
        <v>16461</v>
      </c>
      <c r="AF4021" s="45" t="s">
        <v>16457</v>
      </c>
      <c r="AG4021" s="45" t="s">
        <v>16459</v>
      </c>
      <c r="AH4021" s="45" t="s">
        <v>16453</v>
      </c>
      <c r="AI4021" s="45" t="s">
        <v>16455</v>
      </c>
      <c r="AJ4021" s="63" t="s">
        <v>20432</v>
      </c>
      <c r="AK4021" s="63" t="s">
        <v>20417</v>
      </c>
      <c r="AL4021" s="4">
        <v>0</v>
      </c>
      <c r="AM4021" s="43">
        <f>IF(AND(L4021="WEAPON",OR(R4021=0,R4021=1,R4021=2)),[1]装备基础and强化!$V$7,IF(AND(L4021="LEFTRING",OR(R4021=0,R4021=1,R4021=2)),[1]装备基础and强化!$W$7,IF(AND(L4021="RIGHTRING",OR(R4021=0,R4021=1,R4021=2)),[1]装备基础and强化!$X$7,IF(AND(L4021="NECKLACE",OR(R4021=0,R4021=1,R4021=2)),[1]装备基础and强化!$Y$7,0))))</f>
        <v>0</v>
      </c>
      <c r="AN4021" s="43">
        <f>IF(AND(L4021="WEAPON",OR(R4021=3,R4021=4)),[1]装备基础and强化!$V$11,IF(AND(L4021="LEFTRING",OR(R4021=3,R4021=4)),[1]装备基础and强化!$W$11,IF(AND(L4021="RIGHTRING",OR(R4021=3,R4021=4)),[1]装备基础and强化!$X$11,IF(AND(L4021="NECKLACE",OR(R4021=3,R4021=4)),[1]装备基础and强化!$Y$11,0))))</f>
        <v>0</v>
      </c>
      <c r="AO4021" s="43">
        <f>IF(AND(L4021="BELT",T4021=1),[1]装备基础and强化!$AA$7,IF(AND(L4021="PANTS",T4021=1),[1]装备基础and强化!$AB$7,IF(AND(L4021="SHOES",T4021=1),[1]装备基础and强化!$AC$7,IF(AND(L4021="CLOTHES",T4021=1),[1]装备基础and强化!$AD$7,0))))</f>
        <v>0</v>
      </c>
      <c r="AP4021" s="43">
        <f>IF(AND(L4021="BELT",T4021=2),[1]装备基础and强化!$AF$7,IF(AND(L4021="PANTS",T4021=2),[1]装备基础and强化!$AG$7,IF(AND(L4021="SHOES",T4021=2),[1]装备基础and强化!$AH$7,IF(AND(L4021="CLOTHES",T4021=2),[1]装备基础and强化!$AI$7,0))))</f>
        <v>0</v>
      </c>
      <c r="AQ4021" s="43" t="e">
        <f>IF(L4021="HAT",[1]装备基础and强化!$AK$7,IF(L4021="JADE",[1]装备基础and强化!$AK$7,0))</f>
        <v>#REF!</v>
      </c>
      <c r="AR4021" s="43" t="e">
        <f t="shared" si="63"/>
        <v>#REF!</v>
      </c>
    </row>
    <row r="4022" spans="1:44" x14ac:dyDescent="0.15">
      <c r="A4022" s="43"/>
      <c r="B4022" s="5" t="s">
        <v>13829</v>
      </c>
      <c r="C4022" s="12">
        <v>24018</v>
      </c>
      <c r="D4022" s="5" t="s">
        <v>13806</v>
      </c>
      <c r="E4022" s="44" t="s">
        <v>25653</v>
      </c>
      <c r="F4022" s="4" t="s">
        <v>13830</v>
      </c>
      <c r="G4022" s="4" t="s">
        <v>13831</v>
      </c>
      <c r="H4022" s="44"/>
      <c r="I4022" s="4" t="s">
        <v>700</v>
      </c>
      <c r="J4022" s="6" t="s">
        <v>700</v>
      </c>
      <c r="K4022" s="45">
        <v>1</v>
      </c>
      <c r="L4022" s="4" t="s">
        <v>701</v>
      </c>
      <c r="M4022" s="104" t="s">
        <v>19492</v>
      </c>
      <c r="N4022" s="45">
        <v>2170700</v>
      </c>
      <c r="O4022" s="4" t="s">
        <v>15562</v>
      </c>
      <c r="P4022" s="4" t="s">
        <v>19989</v>
      </c>
      <c r="Q4022" s="4">
        <v>180</v>
      </c>
      <c r="R4022" s="4">
        <v>4</v>
      </c>
      <c r="S4022" s="4" t="s">
        <v>11192</v>
      </c>
      <c r="U4022" s="4">
        <v>7</v>
      </c>
      <c r="W4022" s="4" t="s">
        <v>13809</v>
      </c>
      <c r="X4022" s="4" t="s">
        <v>13810</v>
      </c>
      <c r="Y4022" s="45">
        <v>0</v>
      </c>
      <c r="AA4022" s="4">
        <v>1</v>
      </c>
      <c r="AB4022" s="4">
        <v>100</v>
      </c>
      <c r="AC4022" s="4">
        <v>1</v>
      </c>
      <c r="AD4022" s="4">
        <v>1</v>
      </c>
      <c r="AE4022" s="45" t="s">
        <v>16461</v>
      </c>
      <c r="AF4022" s="45" t="s">
        <v>16457</v>
      </c>
      <c r="AG4022" s="45" t="s">
        <v>16459</v>
      </c>
      <c r="AH4022" s="45" t="s">
        <v>16453</v>
      </c>
      <c r="AI4022" s="45" t="s">
        <v>16455</v>
      </c>
      <c r="AJ4022" s="63" t="s">
        <v>20432</v>
      </c>
      <c r="AK4022" s="63" t="s">
        <v>20417</v>
      </c>
      <c r="AL4022" s="45">
        <v>0</v>
      </c>
      <c r="AM4022" s="43">
        <f>IF(AND(L4022="WEAPON",OR(R4022=0,R4022=1,R4022=2)),[1]装备基础and强化!$V$7,IF(AND(L4022="LEFTRING",OR(R4022=0,R4022=1,R4022=2)),[1]装备基础and强化!$W$7,IF(AND(L4022="RIGHTRING",OR(R4022=0,R4022=1,R4022=2)),[1]装备基础and强化!$X$7,IF(AND(L4022="NECKLACE",OR(R4022=0,R4022=1,R4022=2)),[1]装备基础and强化!$Y$7,0))))</f>
        <v>0</v>
      </c>
      <c r="AN4022" s="43">
        <f>IF(AND(L4022="WEAPON",OR(R4022=3,R4022=4)),[1]装备基础and强化!$V$11,IF(AND(L4022="LEFTRING",OR(R4022=3,R4022=4)),[1]装备基础and强化!$W$11,IF(AND(L4022="RIGHTRING",OR(R4022=3,R4022=4)),[1]装备基础and强化!$X$11,IF(AND(L4022="NECKLACE",OR(R4022=3,R4022=4)),[1]装备基础and强化!$Y$11,0))))</f>
        <v>0</v>
      </c>
      <c r="AO4022" s="43">
        <f>IF(AND(L4022="BELT",T4022=1),[1]装备基础and强化!$AA$7,IF(AND(L4022="PANTS",T4022=1),[1]装备基础and强化!$AB$7,IF(AND(L4022="SHOES",T4022=1),[1]装备基础and强化!$AC$7,IF(AND(L4022="CLOTHES",T4022=1),[1]装备基础and强化!$AD$7,0))))</f>
        <v>0</v>
      </c>
      <c r="AP4022" s="43">
        <f>IF(AND(L4022="BELT",T4022=2),[1]装备基础and强化!$AF$7,IF(AND(L4022="PANTS",T4022=2),[1]装备基础and强化!$AG$7,IF(AND(L4022="SHOES",T4022=2),[1]装备基础and强化!$AH$7,IF(AND(L4022="CLOTHES",T4022=2),[1]装备基础and强化!$AI$7,0))))</f>
        <v>0</v>
      </c>
      <c r="AQ4022" s="43" t="e">
        <f>IF(L4022="HAT",[1]装备基础and强化!$AK$7,IF(L4022="JADE",[1]装备基础and强化!$AK$7,0))</f>
        <v>#REF!</v>
      </c>
      <c r="AR4022" s="43" t="e">
        <f t="shared" si="63"/>
        <v>#REF!</v>
      </c>
    </row>
    <row r="4023" spans="1:44" x14ac:dyDescent="0.15">
      <c r="A4023" s="43"/>
      <c r="B4023" s="5" t="s">
        <v>13832</v>
      </c>
      <c r="C4023" s="12">
        <v>24019</v>
      </c>
      <c r="D4023" s="5" t="s">
        <v>13806</v>
      </c>
      <c r="E4023" s="44" t="s">
        <v>25654</v>
      </c>
      <c r="F4023" s="4" t="s">
        <v>13833</v>
      </c>
      <c r="G4023" s="4" t="s">
        <v>13834</v>
      </c>
      <c r="H4023" s="44"/>
      <c r="I4023" s="4" t="s">
        <v>700</v>
      </c>
      <c r="J4023" s="6" t="s">
        <v>700</v>
      </c>
      <c r="K4023" s="45">
        <v>1</v>
      </c>
      <c r="L4023" s="4" t="s">
        <v>701</v>
      </c>
      <c r="M4023" s="104" t="s">
        <v>19493</v>
      </c>
      <c r="N4023" s="45">
        <v>2170800</v>
      </c>
      <c r="O4023" s="4" t="s">
        <v>15563</v>
      </c>
      <c r="P4023" s="4" t="s">
        <v>19989</v>
      </c>
      <c r="Q4023" s="4">
        <v>180</v>
      </c>
      <c r="R4023" s="4">
        <v>4</v>
      </c>
      <c r="S4023" s="4" t="s">
        <v>11192</v>
      </c>
      <c r="U4023" s="4">
        <v>8</v>
      </c>
      <c r="W4023" s="4" t="s">
        <v>13809</v>
      </c>
      <c r="X4023" s="4" t="s">
        <v>13810</v>
      </c>
      <c r="Y4023" s="45">
        <v>0</v>
      </c>
      <c r="AA4023" s="4">
        <v>1</v>
      </c>
      <c r="AB4023" s="4">
        <v>100</v>
      </c>
      <c r="AC4023" s="4">
        <v>1</v>
      </c>
      <c r="AD4023" s="4">
        <v>1</v>
      </c>
      <c r="AE4023" s="45" t="s">
        <v>16461</v>
      </c>
      <c r="AF4023" s="45" t="s">
        <v>16457</v>
      </c>
      <c r="AG4023" s="45" t="s">
        <v>16459</v>
      </c>
      <c r="AH4023" s="45" t="s">
        <v>16453</v>
      </c>
      <c r="AI4023" s="45" t="s">
        <v>16455</v>
      </c>
      <c r="AJ4023" s="63" t="s">
        <v>20432</v>
      </c>
      <c r="AK4023" s="63" t="s">
        <v>20417</v>
      </c>
      <c r="AL4023" s="4">
        <v>0</v>
      </c>
      <c r="AM4023" s="43">
        <f>IF(AND(L4023="WEAPON",OR(R4023=0,R4023=1,R4023=2)),[1]装备基础and强化!$V$7,IF(AND(L4023="LEFTRING",OR(R4023=0,R4023=1,R4023=2)),[1]装备基础and强化!$W$7,IF(AND(L4023="RIGHTRING",OR(R4023=0,R4023=1,R4023=2)),[1]装备基础and强化!$X$7,IF(AND(L4023="NECKLACE",OR(R4023=0,R4023=1,R4023=2)),[1]装备基础and强化!$Y$7,0))))</f>
        <v>0</v>
      </c>
      <c r="AN4023" s="43">
        <f>IF(AND(L4023="WEAPON",OR(R4023=3,R4023=4)),[1]装备基础and强化!$V$11,IF(AND(L4023="LEFTRING",OR(R4023=3,R4023=4)),[1]装备基础and强化!$W$11,IF(AND(L4023="RIGHTRING",OR(R4023=3,R4023=4)),[1]装备基础and强化!$X$11,IF(AND(L4023="NECKLACE",OR(R4023=3,R4023=4)),[1]装备基础and强化!$Y$11,0))))</f>
        <v>0</v>
      </c>
      <c r="AO4023" s="43">
        <f>IF(AND(L4023="BELT",T4023=1),[1]装备基础and强化!$AA$7,IF(AND(L4023="PANTS",T4023=1),[1]装备基础and强化!$AB$7,IF(AND(L4023="SHOES",T4023=1),[1]装备基础and强化!$AC$7,IF(AND(L4023="CLOTHES",T4023=1),[1]装备基础and强化!$AD$7,0))))</f>
        <v>0</v>
      </c>
      <c r="AP4023" s="43">
        <f>IF(AND(L4023="BELT",T4023=2),[1]装备基础and强化!$AF$7,IF(AND(L4023="PANTS",T4023=2),[1]装备基础and强化!$AG$7,IF(AND(L4023="SHOES",T4023=2),[1]装备基础and强化!$AH$7,IF(AND(L4023="CLOTHES",T4023=2),[1]装备基础and强化!$AI$7,0))))</f>
        <v>0</v>
      </c>
      <c r="AQ4023" s="43" t="e">
        <f>IF(L4023="HAT",[1]装备基础and强化!$AK$7,IF(L4023="JADE",[1]装备基础and强化!$AK$7,0))</f>
        <v>#REF!</v>
      </c>
      <c r="AR4023" s="43" t="e">
        <f t="shared" si="63"/>
        <v>#REF!</v>
      </c>
    </row>
    <row r="4024" spans="1:44" x14ac:dyDescent="0.15">
      <c r="A4024" s="43"/>
      <c r="B4024" s="5" t="s">
        <v>13836</v>
      </c>
      <c r="C4024" s="12">
        <v>24020</v>
      </c>
      <c r="D4024" s="5" t="s">
        <v>13837</v>
      </c>
      <c r="E4024" s="44" t="s">
        <v>25655</v>
      </c>
      <c r="F4024" s="4" t="s">
        <v>13838</v>
      </c>
      <c r="G4024" s="4" t="s">
        <v>13839</v>
      </c>
      <c r="H4024" s="44"/>
      <c r="I4024" s="4" t="s">
        <v>700</v>
      </c>
      <c r="J4024" s="6" t="s">
        <v>700</v>
      </c>
      <c r="K4024" s="45">
        <v>1</v>
      </c>
      <c r="L4024" s="4" t="s">
        <v>701</v>
      </c>
      <c r="M4024" s="104" t="s">
        <v>20292</v>
      </c>
      <c r="N4024" s="45">
        <v>2220100</v>
      </c>
      <c r="O4024" s="4" t="s">
        <v>15564</v>
      </c>
      <c r="P4024" s="4" t="s">
        <v>19989</v>
      </c>
      <c r="Q4024" s="4">
        <v>210</v>
      </c>
      <c r="R4024" s="4">
        <v>4</v>
      </c>
      <c r="S4024" s="4" t="s">
        <v>11223</v>
      </c>
      <c r="U4024" s="4">
        <v>1</v>
      </c>
      <c r="W4024" s="4" t="s">
        <v>13840</v>
      </c>
      <c r="X4024" s="4" t="s">
        <v>13841</v>
      </c>
      <c r="Y4024" s="45">
        <v>0</v>
      </c>
      <c r="AA4024" s="4">
        <v>1</v>
      </c>
      <c r="AB4024" s="4">
        <v>100</v>
      </c>
      <c r="AC4024" s="4">
        <v>1</v>
      </c>
      <c r="AD4024" s="4">
        <v>1</v>
      </c>
      <c r="AE4024" s="45" t="s">
        <v>16461</v>
      </c>
      <c r="AF4024" s="45" t="s">
        <v>16457</v>
      </c>
      <c r="AG4024" s="45" t="s">
        <v>16459</v>
      </c>
      <c r="AH4024" s="45" t="s">
        <v>16453</v>
      </c>
      <c r="AI4024" s="45" t="s">
        <v>16455</v>
      </c>
      <c r="AJ4024" s="63" t="s">
        <v>20432</v>
      </c>
      <c r="AK4024" s="63" t="s">
        <v>20417</v>
      </c>
      <c r="AL4024" s="45">
        <v>0</v>
      </c>
      <c r="AM4024" s="43">
        <f>IF(AND(L4024="WEAPON",OR(R4024=0,R4024=1,R4024=2)),[1]装备基础and强化!$V$7,IF(AND(L4024="LEFTRING",OR(R4024=0,R4024=1,R4024=2)),[1]装备基础and强化!$W$7,IF(AND(L4024="RIGHTRING",OR(R4024=0,R4024=1,R4024=2)),[1]装备基础and强化!$X$7,IF(AND(L4024="NECKLACE",OR(R4024=0,R4024=1,R4024=2)),[1]装备基础and强化!$Y$7,0))))</f>
        <v>0</v>
      </c>
      <c r="AN4024" s="43">
        <f>IF(AND(L4024="WEAPON",OR(R4024=3,R4024=4)),[1]装备基础and强化!$V$11,IF(AND(L4024="LEFTRING",OR(R4024=3,R4024=4)),[1]装备基础and强化!$W$11,IF(AND(L4024="RIGHTRING",OR(R4024=3,R4024=4)),[1]装备基础and强化!$X$11,IF(AND(L4024="NECKLACE",OR(R4024=3,R4024=4)),[1]装备基础and强化!$Y$11,0))))</f>
        <v>0</v>
      </c>
      <c r="AO4024" s="43">
        <f>IF(AND(L4024="BELT",T4024=1),[1]装备基础and强化!$AA$7,IF(AND(L4024="PANTS",T4024=1),[1]装备基础and强化!$AB$7,IF(AND(L4024="SHOES",T4024=1),[1]装备基础and强化!$AC$7,IF(AND(L4024="CLOTHES",T4024=1),[1]装备基础and强化!$AD$7,0))))</f>
        <v>0</v>
      </c>
      <c r="AP4024" s="43">
        <f>IF(AND(L4024="BELT",T4024=2),[1]装备基础and强化!$AF$7,IF(AND(L4024="PANTS",T4024=2),[1]装备基础and强化!$AG$7,IF(AND(L4024="SHOES",T4024=2),[1]装备基础and强化!$AH$7,IF(AND(L4024="CLOTHES",T4024=2),[1]装备基础and强化!$AI$7,0))))</f>
        <v>0</v>
      </c>
      <c r="AQ4024" s="43" t="e">
        <f>IF(L4024="HAT",[1]装备基础and强化!$AK$7,IF(L4024="JADE",[1]装备基础and强化!$AK$7,0))</f>
        <v>#REF!</v>
      </c>
      <c r="AR4024" s="43" t="e">
        <f t="shared" si="63"/>
        <v>#REF!</v>
      </c>
    </row>
    <row r="4025" spans="1:44" x14ac:dyDescent="0.15">
      <c r="A4025" s="43"/>
      <c r="B4025" s="5" t="s">
        <v>13842</v>
      </c>
      <c r="C4025" s="12">
        <v>24021</v>
      </c>
      <c r="D4025" s="5" t="s">
        <v>13837</v>
      </c>
      <c r="E4025" s="44" t="s">
        <v>25656</v>
      </c>
      <c r="F4025" s="4" t="s">
        <v>13843</v>
      </c>
      <c r="G4025" s="4" t="s">
        <v>13844</v>
      </c>
      <c r="H4025" s="44"/>
      <c r="I4025" s="4" t="s">
        <v>700</v>
      </c>
      <c r="J4025" s="6" t="s">
        <v>700</v>
      </c>
      <c r="K4025" s="45">
        <v>1</v>
      </c>
      <c r="L4025" s="4" t="s">
        <v>701</v>
      </c>
      <c r="M4025" s="104" t="s">
        <v>20293</v>
      </c>
      <c r="N4025" s="45">
        <v>2220200</v>
      </c>
      <c r="O4025" s="4" t="s">
        <v>4727</v>
      </c>
      <c r="P4025" s="4" t="s">
        <v>19989</v>
      </c>
      <c r="Q4025" s="4">
        <v>210</v>
      </c>
      <c r="R4025" s="4">
        <v>4</v>
      </c>
      <c r="S4025" s="4" t="s">
        <v>11223</v>
      </c>
      <c r="U4025" s="4">
        <v>2</v>
      </c>
      <c r="W4025" s="4" t="s">
        <v>13840</v>
      </c>
      <c r="X4025" s="4" t="s">
        <v>13841</v>
      </c>
      <c r="Y4025" s="45">
        <v>0</v>
      </c>
      <c r="AA4025" s="4">
        <v>1</v>
      </c>
      <c r="AB4025" s="4">
        <v>100</v>
      </c>
      <c r="AC4025" s="4">
        <v>1</v>
      </c>
      <c r="AD4025" s="4">
        <v>1</v>
      </c>
      <c r="AE4025" s="45" t="s">
        <v>16461</v>
      </c>
      <c r="AF4025" s="45" t="s">
        <v>16457</v>
      </c>
      <c r="AG4025" s="45" t="s">
        <v>16459</v>
      </c>
      <c r="AH4025" s="45" t="s">
        <v>16453</v>
      </c>
      <c r="AI4025" s="45" t="s">
        <v>16455</v>
      </c>
      <c r="AJ4025" s="63" t="s">
        <v>20432</v>
      </c>
      <c r="AK4025" s="63" t="s">
        <v>20417</v>
      </c>
      <c r="AL4025" s="4">
        <v>0</v>
      </c>
      <c r="AM4025" s="43">
        <f>IF(AND(L4025="WEAPON",OR(R4025=0,R4025=1,R4025=2)),[1]装备基础and强化!$V$7,IF(AND(L4025="LEFTRING",OR(R4025=0,R4025=1,R4025=2)),[1]装备基础and强化!$W$7,IF(AND(L4025="RIGHTRING",OR(R4025=0,R4025=1,R4025=2)),[1]装备基础and强化!$X$7,IF(AND(L4025="NECKLACE",OR(R4025=0,R4025=1,R4025=2)),[1]装备基础and强化!$Y$7,0))))</f>
        <v>0</v>
      </c>
      <c r="AN4025" s="43">
        <f>IF(AND(L4025="WEAPON",OR(R4025=3,R4025=4)),[1]装备基础and强化!$V$11,IF(AND(L4025="LEFTRING",OR(R4025=3,R4025=4)),[1]装备基础and强化!$W$11,IF(AND(L4025="RIGHTRING",OR(R4025=3,R4025=4)),[1]装备基础and强化!$X$11,IF(AND(L4025="NECKLACE",OR(R4025=3,R4025=4)),[1]装备基础and强化!$Y$11,0))))</f>
        <v>0</v>
      </c>
      <c r="AO4025" s="43">
        <f>IF(AND(L4025="BELT",T4025=1),[1]装备基础and强化!$AA$7,IF(AND(L4025="PANTS",T4025=1),[1]装备基础and强化!$AB$7,IF(AND(L4025="SHOES",T4025=1),[1]装备基础and强化!$AC$7,IF(AND(L4025="CLOTHES",T4025=1),[1]装备基础and强化!$AD$7,0))))</f>
        <v>0</v>
      </c>
      <c r="AP4025" s="43">
        <f>IF(AND(L4025="BELT",T4025=2),[1]装备基础and强化!$AF$7,IF(AND(L4025="PANTS",T4025=2),[1]装备基础and强化!$AG$7,IF(AND(L4025="SHOES",T4025=2),[1]装备基础and强化!$AH$7,IF(AND(L4025="CLOTHES",T4025=2),[1]装备基础and强化!$AI$7,0))))</f>
        <v>0</v>
      </c>
      <c r="AQ4025" s="43" t="e">
        <f>IF(L4025="HAT",[1]装备基础and强化!$AK$7,IF(L4025="JADE",[1]装备基础and强化!$AK$7,0))</f>
        <v>#REF!</v>
      </c>
      <c r="AR4025" s="43" t="e">
        <f t="shared" si="63"/>
        <v>#REF!</v>
      </c>
    </row>
    <row r="4026" spans="1:44" x14ac:dyDescent="0.15">
      <c r="A4026" s="43"/>
      <c r="B4026" s="5" t="s">
        <v>13845</v>
      </c>
      <c r="C4026" s="12">
        <v>24022</v>
      </c>
      <c r="D4026" s="5" t="s">
        <v>13837</v>
      </c>
      <c r="E4026" s="44" t="s">
        <v>25657</v>
      </c>
      <c r="F4026" s="4" t="s">
        <v>13846</v>
      </c>
      <c r="G4026" s="4" t="s">
        <v>13847</v>
      </c>
      <c r="H4026" s="44"/>
      <c r="I4026" s="4" t="s">
        <v>700</v>
      </c>
      <c r="J4026" s="6" t="s">
        <v>700</v>
      </c>
      <c r="K4026" s="45">
        <v>1</v>
      </c>
      <c r="L4026" s="4" t="s">
        <v>701</v>
      </c>
      <c r="M4026" s="104" t="s">
        <v>20294</v>
      </c>
      <c r="N4026" s="45">
        <v>2220300</v>
      </c>
      <c r="O4026" s="4" t="s">
        <v>15565</v>
      </c>
      <c r="P4026" s="4" t="s">
        <v>19989</v>
      </c>
      <c r="Q4026" s="4">
        <v>210</v>
      </c>
      <c r="R4026" s="4">
        <v>4</v>
      </c>
      <c r="S4026" s="4" t="s">
        <v>11223</v>
      </c>
      <c r="U4026" s="4">
        <v>3</v>
      </c>
      <c r="W4026" s="4" t="s">
        <v>13840</v>
      </c>
      <c r="X4026" s="4" t="s">
        <v>13841</v>
      </c>
      <c r="Y4026" s="45">
        <v>0</v>
      </c>
      <c r="AA4026" s="4">
        <v>1</v>
      </c>
      <c r="AB4026" s="4">
        <v>100</v>
      </c>
      <c r="AC4026" s="4">
        <v>1</v>
      </c>
      <c r="AD4026" s="4">
        <v>1</v>
      </c>
      <c r="AE4026" s="45" t="s">
        <v>16461</v>
      </c>
      <c r="AF4026" s="45" t="s">
        <v>16457</v>
      </c>
      <c r="AG4026" s="45" t="s">
        <v>16459</v>
      </c>
      <c r="AH4026" s="45" t="s">
        <v>16453</v>
      </c>
      <c r="AI4026" s="45" t="s">
        <v>16455</v>
      </c>
      <c r="AJ4026" s="63" t="s">
        <v>20432</v>
      </c>
      <c r="AK4026" s="63" t="s">
        <v>20417</v>
      </c>
      <c r="AL4026" s="45">
        <v>0</v>
      </c>
      <c r="AM4026" s="43">
        <f>IF(AND(L4026="WEAPON",OR(R4026=0,R4026=1,R4026=2)),[1]装备基础and强化!$V$7,IF(AND(L4026="LEFTRING",OR(R4026=0,R4026=1,R4026=2)),[1]装备基础and强化!$W$7,IF(AND(L4026="RIGHTRING",OR(R4026=0,R4026=1,R4026=2)),[1]装备基础and强化!$X$7,IF(AND(L4026="NECKLACE",OR(R4026=0,R4026=1,R4026=2)),[1]装备基础and强化!$Y$7,0))))</f>
        <v>0</v>
      </c>
      <c r="AN4026" s="43">
        <f>IF(AND(L4026="WEAPON",OR(R4026=3,R4026=4)),[1]装备基础and强化!$V$11,IF(AND(L4026="LEFTRING",OR(R4026=3,R4026=4)),[1]装备基础and强化!$W$11,IF(AND(L4026="RIGHTRING",OR(R4026=3,R4026=4)),[1]装备基础and强化!$X$11,IF(AND(L4026="NECKLACE",OR(R4026=3,R4026=4)),[1]装备基础and强化!$Y$11,0))))</f>
        <v>0</v>
      </c>
      <c r="AO4026" s="43">
        <f>IF(AND(L4026="BELT",T4026=1),[1]装备基础and强化!$AA$7,IF(AND(L4026="PANTS",T4026=1),[1]装备基础and强化!$AB$7,IF(AND(L4026="SHOES",T4026=1),[1]装备基础and强化!$AC$7,IF(AND(L4026="CLOTHES",T4026=1),[1]装备基础and强化!$AD$7,0))))</f>
        <v>0</v>
      </c>
      <c r="AP4026" s="43">
        <f>IF(AND(L4026="BELT",T4026=2),[1]装备基础and强化!$AF$7,IF(AND(L4026="PANTS",T4026=2),[1]装备基础and强化!$AG$7,IF(AND(L4026="SHOES",T4026=2),[1]装备基础and强化!$AH$7,IF(AND(L4026="CLOTHES",T4026=2),[1]装备基础and强化!$AI$7,0))))</f>
        <v>0</v>
      </c>
      <c r="AQ4026" s="43" t="e">
        <f>IF(L4026="HAT",[1]装备基础and强化!$AK$7,IF(L4026="JADE",[1]装备基础and强化!$AK$7,0))</f>
        <v>#REF!</v>
      </c>
      <c r="AR4026" s="43" t="e">
        <f t="shared" si="63"/>
        <v>#REF!</v>
      </c>
    </row>
    <row r="4027" spans="1:44" x14ac:dyDescent="0.15">
      <c r="A4027" s="43"/>
      <c r="B4027" s="5" t="s">
        <v>13848</v>
      </c>
      <c r="C4027" s="12">
        <v>24023</v>
      </c>
      <c r="D4027" s="5" t="s">
        <v>13837</v>
      </c>
      <c r="E4027" s="44" t="s">
        <v>25658</v>
      </c>
      <c r="F4027" s="4" t="s">
        <v>13849</v>
      </c>
      <c r="G4027" s="4" t="s">
        <v>13850</v>
      </c>
      <c r="H4027" s="44"/>
      <c r="I4027" s="4" t="s">
        <v>700</v>
      </c>
      <c r="J4027" s="6" t="s">
        <v>700</v>
      </c>
      <c r="K4027" s="45">
        <v>1</v>
      </c>
      <c r="L4027" s="4" t="s">
        <v>701</v>
      </c>
      <c r="M4027" s="104" t="s">
        <v>20295</v>
      </c>
      <c r="N4027" s="45">
        <v>2220400</v>
      </c>
      <c r="O4027" s="4" t="s">
        <v>13863</v>
      </c>
      <c r="P4027" s="4" t="s">
        <v>19989</v>
      </c>
      <c r="Q4027" s="4">
        <v>210</v>
      </c>
      <c r="R4027" s="4">
        <v>4</v>
      </c>
      <c r="S4027" s="4" t="s">
        <v>11223</v>
      </c>
      <c r="U4027" s="4">
        <v>4</v>
      </c>
      <c r="W4027" s="4" t="s">
        <v>13840</v>
      </c>
      <c r="X4027" s="4" t="s">
        <v>13841</v>
      </c>
      <c r="Y4027" s="45">
        <v>0</v>
      </c>
      <c r="AA4027" s="4">
        <v>1</v>
      </c>
      <c r="AB4027" s="4">
        <v>100</v>
      </c>
      <c r="AC4027" s="4">
        <v>1</v>
      </c>
      <c r="AD4027" s="4">
        <v>1</v>
      </c>
      <c r="AE4027" s="45" t="s">
        <v>16461</v>
      </c>
      <c r="AF4027" s="45" t="s">
        <v>16457</v>
      </c>
      <c r="AG4027" s="45" t="s">
        <v>16459</v>
      </c>
      <c r="AH4027" s="45" t="s">
        <v>16453</v>
      </c>
      <c r="AI4027" s="45" t="s">
        <v>16455</v>
      </c>
      <c r="AJ4027" s="63" t="s">
        <v>20432</v>
      </c>
      <c r="AK4027" s="63" t="s">
        <v>20417</v>
      </c>
      <c r="AL4027" s="4">
        <v>0</v>
      </c>
      <c r="AM4027" s="43">
        <f>IF(AND(L4027="WEAPON",OR(R4027=0,R4027=1,R4027=2)),[1]装备基础and强化!$V$7,IF(AND(L4027="LEFTRING",OR(R4027=0,R4027=1,R4027=2)),[1]装备基础and强化!$W$7,IF(AND(L4027="RIGHTRING",OR(R4027=0,R4027=1,R4027=2)),[1]装备基础and强化!$X$7,IF(AND(L4027="NECKLACE",OR(R4027=0,R4027=1,R4027=2)),[1]装备基础and强化!$Y$7,0))))</f>
        <v>0</v>
      </c>
      <c r="AN4027" s="43">
        <f>IF(AND(L4027="WEAPON",OR(R4027=3,R4027=4)),[1]装备基础and强化!$V$11,IF(AND(L4027="LEFTRING",OR(R4027=3,R4027=4)),[1]装备基础and强化!$W$11,IF(AND(L4027="RIGHTRING",OR(R4027=3,R4027=4)),[1]装备基础and强化!$X$11,IF(AND(L4027="NECKLACE",OR(R4027=3,R4027=4)),[1]装备基础and强化!$Y$11,0))))</f>
        <v>0</v>
      </c>
      <c r="AO4027" s="43">
        <f>IF(AND(L4027="BELT",T4027=1),[1]装备基础and强化!$AA$7,IF(AND(L4027="PANTS",T4027=1),[1]装备基础and强化!$AB$7,IF(AND(L4027="SHOES",T4027=1),[1]装备基础and强化!$AC$7,IF(AND(L4027="CLOTHES",T4027=1),[1]装备基础and强化!$AD$7,0))))</f>
        <v>0</v>
      </c>
      <c r="AP4027" s="43">
        <f>IF(AND(L4027="BELT",T4027=2),[1]装备基础and强化!$AF$7,IF(AND(L4027="PANTS",T4027=2),[1]装备基础and强化!$AG$7,IF(AND(L4027="SHOES",T4027=2),[1]装备基础and强化!$AH$7,IF(AND(L4027="CLOTHES",T4027=2),[1]装备基础and强化!$AI$7,0))))</f>
        <v>0</v>
      </c>
      <c r="AQ4027" s="43" t="e">
        <f>IF(L4027="HAT",[1]装备基础and强化!$AK$7,IF(L4027="JADE",[1]装备基础and强化!$AK$7,0))</f>
        <v>#REF!</v>
      </c>
      <c r="AR4027" s="43" t="e">
        <f t="shared" si="63"/>
        <v>#REF!</v>
      </c>
    </row>
    <row r="4028" spans="1:44" x14ac:dyDescent="0.15">
      <c r="A4028" s="43"/>
      <c r="B4028" s="5" t="s">
        <v>13851</v>
      </c>
      <c r="C4028" s="12">
        <v>24024</v>
      </c>
      <c r="D4028" s="5" t="s">
        <v>13837</v>
      </c>
      <c r="E4028" s="44" t="s">
        <v>25659</v>
      </c>
      <c r="F4028" s="4" t="s">
        <v>13852</v>
      </c>
      <c r="G4028" s="4" t="s">
        <v>13853</v>
      </c>
      <c r="H4028" s="44"/>
      <c r="I4028" s="4" t="s">
        <v>700</v>
      </c>
      <c r="J4028" s="6" t="s">
        <v>700</v>
      </c>
      <c r="K4028" s="45">
        <v>1</v>
      </c>
      <c r="L4028" s="4" t="s">
        <v>701</v>
      </c>
      <c r="M4028" s="104" t="s">
        <v>26671</v>
      </c>
      <c r="N4028" s="45">
        <v>2220500</v>
      </c>
      <c r="O4028" s="4" t="s">
        <v>15566</v>
      </c>
      <c r="P4028" s="4" t="s">
        <v>19989</v>
      </c>
      <c r="Q4028" s="4">
        <v>210</v>
      </c>
      <c r="R4028" s="4">
        <v>4</v>
      </c>
      <c r="S4028" s="4" t="s">
        <v>11223</v>
      </c>
      <c r="U4028" s="4">
        <v>5</v>
      </c>
      <c r="W4028" s="4" t="s">
        <v>13840</v>
      </c>
      <c r="X4028" s="4" t="s">
        <v>13841</v>
      </c>
      <c r="Y4028" s="45">
        <v>0</v>
      </c>
      <c r="AA4028" s="4">
        <v>1</v>
      </c>
      <c r="AB4028" s="4">
        <v>100</v>
      </c>
      <c r="AC4028" s="4">
        <v>1</v>
      </c>
      <c r="AD4028" s="4">
        <v>1</v>
      </c>
      <c r="AE4028" s="45" t="s">
        <v>16461</v>
      </c>
      <c r="AF4028" s="45" t="s">
        <v>16457</v>
      </c>
      <c r="AG4028" s="45" t="s">
        <v>16459</v>
      </c>
      <c r="AH4028" s="45" t="s">
        <v>16453</v>
      </c>
      <c r="AI4028" s="45" t="s">
        <v>16455</v>
      </c>
      <c r="AJ4028" s="63" t="s">
        <v>20432</v>
      </c>
      <c r="AK4028" s="63" t="s">
        <v>20417</v>
      </c>
      <c r="AL4028" s="45">
        <v>0</v>
      </c>
      <c r="AM4028" s="43">
        <f>IF(AND(L4028="WEAPON",OR(R4028=0,R4028=1,R4028=2)),[1]装备基础and强化!$V$7,IF(AND(L4028="LEFTRING",OR(R4028=0,R4028=1,R4028=2)),[1]装备基础and强化!$W$7,IF(AND(L4028="RIGHTRING",OR(R4028=0,R4028=1,R4028=2)),[1]装备基础and强化!$X$7,IF(AND(L4028="NECKLACE",OR(R4028=0,R4028=1,R4028=2)),[1]装备基础and强化!$Y$7,0))))</f>
        <v>0</v>
      </c>
      <c r="AN4028" s="43">
        <f>IF(AND(L4028="WEAPON",OR(R4028=3,R4028=4)),[1]装备基础and强化!$V$11,IF(AND(L4028="LEFTRING",OR(R4028=3,R4028=4)),[1]装备基础and强化!$W$11,IF(AND(L4028="RIGHTRING",OR(R4028=3,R4028=4)),[1]装备基础and强化!$X$11,IF(AND(L4028="NECKLACE",OR(R4028=3,R4028=4)),[1]装备基础and强化!$Y$11,0))))</f>
        <v>0</v>
      </c>
      <c r="AO4028" s="43">
        <f>IF(AND(L4028="BELT",T4028=1),[1]装备基础and强化!$AA$7,IF(AND(L4028="PANTS",T4028=1),[1]装备基础and强化!$AB$7,IF(AND(L4028="SHOES",T4028=1),[1]装备基础and强化!$AC$7,IF(AND(L4028="CLOTHES",T4028=1),[1]装备基础and强化!$AD$7,0))))</f>
        <v>0</v>
      </c>
      <c r="AP4028" s="43">
        <f>IF(AND(L4028="BELT",T4028=2),[1]装备基础and强化!$AF$7,IF(AND(L4028="PANTS",T4028=2),[1]装备基础and强化!$AG$7,IF(AND(L4028="SHOES",T4028=2),[1]装备基础and强化!$AH$7,IF(AND(L4028="CLOTHES",T4028=2),[1]装备基础and强化!$AI$7,0))))</f>
        <v>0</v>
      </c>
      <c r="AQ4028" s="43" t="e">
        <f>IF(L4028="HAT",[1]装备基础and强化!$AK$7,IF(L4028="JADE",[1]装备基础and强化!$AK$7,0))</f>
        <v>#REF!</v>
      </c>
      <c r="AR4028" s="43" t="e">
        <f t="shared" si="63"/>
        <v>#REF!</v>
      </c>
    </row>
    <row r="4029" spans="1:44" x14ac:dyDescent="0.15">
      <c r="A4029" s="43"/>
      <c r="B4029" s="5" t="s">
        <v>13854</v>
      </c>
      <c r="C4029" s="12">
        <v>24025</v>
      </c>
      <c r="D4029" s="5" t="s">
        <v>13837</v>
      </c>
      <c r="E4029" s="44" t="s">
        <v>25660</v>
      </c>
      <c r="F4029" s="4" t="s">
        <v>13855</v>
      </c>
      <c r="G4029" s="4" t="s">
        <v>13856</v>
      </c>
      <c r="H4029" s="44"/>
      <c r="I4029" s="4" t="s">
        <v>700</v>
      </c>
      <c r="J4029" s="6" t="s">
        <v>700</v>
      </c>
      <c r="K4029" s="45">
        <v>1</v>
      </c>
      <c r="L4029" s="4" t="s">
        <v>701</v>
      </c>
      <c r="M4029" s="104" t="s">
        <v>26672</v>
      </c>
      <c r="N4029" s="45">
        <v>2220600</v>
      </c>
      <c r="O4029" s="4" t="s">
        <v>15567</v>
      </c>
      <c r="P4029" s="4" t="s">
        <v>19989</v>
      </c>
      <c r="Q4029" s="4">
        <v>210</v>
      </c>
      <c r="R4029" s="4">
        <v>4</v>
      </c>
      <c r="S4029" s="4" t="s">
        <v>11223</v>
      </c>
      <c r="U4029" s="4">
        <v>6</v>
      </c>
      <c r="W4029" s="4" t="s">
        <v>13840</v>
      </c>
      <c r="X4029" s="4" t="s">
        <v>13841</v>
      </c>
      <c r="Y4029" s="45">
        <v>0</v>
      </c>
      <c r="AA4029" s="4">
        <v>1</v>
      </c>
      <c r="AB4029" s="4">
        <v>100</v>
      </c>
      <c r="AC4029" s="4">
        <v>1</v>
      </c>
      <c r="AD4029" s="4">
        <v>1</v>
      </c>
      <c r="AE4029" s="45" t="s">
        <v>16461</v>
      </c>
      <c r="AF4029" s="45" t="s">
        <v>16457</v>
      </c>
      <c r="AG4029" s="45" t="s">
        <v>16459</v>
      </c>
      <c r="AH4029" s="45" t="s">
        <v>16453</v>
      </c>
      <c r="AI4029" s="45" t="s">
        <v>16455</v>
      </c>
      <c r="AJ4029" s="63" t="s">
        <v>20432</v>
      </c>
      <c r="AK4029" s="63" t="s">
        <v>20417</v>
      </c>
      <c r="AL4029" s="4">
        <v>0</v>
      </c>
      <c r="AM4029" s="43">
        <f>IF(AND(L4029="WEAPON",OR(R4029=0,R4029=1,R4029=2)),[1]装备基础and强化!$V$7,IF(AND(L4029="LEFTRING",OR(R4029=0,R4029=1,R4029=2)),[1]装备基础and强化!$W$7,IF(AND(L4029="RIGHTRING",OR(R4029=0,R4029=1,R4029=2)),[1]装备基础and强化!$X$7,IF(AND(L4029="NECKLACE",OR(R4029=0,R4029=1,R4029=2)),[1]装备基础and强化!$Y$7,0))))</f>
        <v>0</v>
      </c>
      <c r="AN4029" s="43">
        <f>IF(AND(L4029="WEAPON",OR(R4029=3,R4029=4)),[1]装备基础and强化!$V$11,IF(AND(L4029="LEFTRING",OR(R4029=3,R4029=4)),[1]装备基础and强化!$W$11,IF(AND(L4029="RIGHTRING",OR(R4029=3,R4029=4)),[1]装备基础and强化!$X$11,IF(AND(L4029="NECKLACE",OR(R4029=3,R4029=4)),[1]装备基础and强化!$Y$11,0))))</f>
        <v>0</v>
      </c>
      <c r="AO4029" s="43">
        <f>IF(AND(L4029="BELT",T4029=1),[1]装备基础and强化!$AA$7,IF(AND(L4029="PANTS",T4029=1),[1]装备基础and强化!$AB$7,IF(AND(L4029="SHOES",T4029=1),[1]装备基础and强化!$AC$7,IF(AND(L4029="CLOTHES",T4029=1),[1]装备基础and强化!$AD$7,0))))</f>
        <v>0</v>
      </c>
      <c r="AP4029" s="43">
        <f>IF(AND(L4029="BELT",T4029=2),[1]装备基础and强化!$AF$7,IF(AND(L4029="PANTS",T4029=2),[1]装备基础and强化!$AG$7,IF(AND(L4029="SHOES",T4029=2),[1]装备基础and强化!$AH$7,IF(AND(L4029="CLOTHES",T4029=2),[1]装备基础and强化!$AI$7,0))))</f>
        <v>0</v>
      </c>
      <c r="AQ4029" s="43" t="e">
        <f>IF(L4029="HAT",[1]装备基础and强化!$AK$7,IF(L4029="JADE",[1]装备基础and强化!$AK$7,0))</f>
        <v>#REF!</v>
      </c>
      <c r="AR4029" s="43" t="e">
        <f t="shared" si="63"/>
        <v>#REF!</v>
      </c>
    </row>
    <row r="4030" spans="1:44" x14ac:dyDescent="0.15">
      <c r="A4030" s="43"/>
      <c r="B4030" s="5" t="s">
        <v>13857</v>
      </c>
      <c r="C4030" s="12">
        <v>24026</v>
      </c>
      <c r="D4030" s="5" t="s">
        <v>13837</v>
      </c>
      <c r="E4030" s="44" t="s">
        <v>25661</v>
      </c>
      <c r="F4030" s="4" t="s">
        <v>13858</v>
      </c>
      <c r="G4030" s="4" t="s">
        <v>13859</v>
      </c>
      <c r="H4030" s="44"/>
      <c r="I4030" s="4" t="s">
        <v>700</v>
      </c>
      <c r="J4030" s="6" t="s">
        <v>700</v>
      </c>
      <c r="K4030" s="45">
        <v>1</v>
      </c>
      <c r="L4030" s="4" t="s">
        <v>701</v>
      </c>
      <c r="M4030" s="104" t="s">
        <v>26673</v>
      </c>
      <c r="N4030" s="45">
        <v>2220700</v>
      </c>
      <c r="O4030" s="4" t="s">
        <v>15568</v>
      </c>
      <c r="P4030" s="4" t="s">
        <v>19989</v>
      </c>
      <c r="Q4030" s="4">
        <v>210</v>
      </c>
      <c r="R4030" s="4">
        <v>4</v>
      </c>
      <c r="S4030" s="4" t="s">
        <v>11223</v>
      </c>
      <c r="U4030" s="4">
        <v>7</v>
      </c>
      <c r="W4030" s="4" t="s">
        <v>13840</v>
      </c>
      <c r="X4030" s="4" t="s">
        <v>13841</v>
      </c>
      <c r="Y4030" s="45">
        <v>0</v>
      </c>
      <c r="AA4030" s="4">
        <v>1</v>
      </c>
      <c r="AB4030" s="4">
        <v>100</v>
      </c>
      <c r="AC4030" s="4">
        <v>1</v>
      </c>
      <c r="AD4030" s="4">
        <v>1</v>
      </c>
      <c r="AE4030" s="45" t="s">
        <v>16461</v>
      </c>
      <c r="AF4030" s="45" t="s">
        <v>16457</v>
      </c>
      <c r="AG4030" s="45" t="s">
        <v>16459</v>
      </c>
      <c r="AH4030" s="45" t="s">
        <v>16453</v>
      </c>
      <c r="AI4030" s="45" t="s">
        <v>16455</v>
      </c>
      <c r="AJ4030" s="63" t="s">
        <v>20432</v>
      </c>
      <c r="AK4030" s="63" t="s">
        <v>20417</v>
      </c>
      <c r="AL4030" s="45">
        <v>0</v>
      </c>
      <c r="AM4030" s="43">
        <f>IF(AND(L4030="WEAPON",OR(R4030=0,R4030=1,R4030=2)),[1]装备基础and强化!$V$7,IF(AND(L4030="LEFTRING",OR(R4030=0,R4030=1,R4030=2)),[1]装备基础and强化!$W$7,IF(AND(L4030="RIGHTRING",OR(R4030=0,R4030=1,R4030=2)),[1]装备基础and强化!$X$7,IF(AND(L4030="NECKLACE",OR(R4030=0,R4030=1,R4030=2)),[1]装备基础and强化!$Y$7,0))))</f>
        <v>0</v>
      </c>
      <c r="AN4030" s="43">
        <f>IF(AND(L4030="WEAPON",OR(R4030=3,R4030=4)),[1]装备基础and强化!$V$11,IF(AND(L4030="LEFTRING",OR(R4030=3,R4030=4)),[1]装备基础and强化!$W$11,IF(AND(L4030="RIGHTRING",OR(R4030=3,R4030=4)),[1]装备基础and强化!$X$11,IF(AND(L4030="NECKLACE",OR(R4030=3,R4030=4)),[1]装备基础and强化!$Y$11,0))))</f>
        <v>0</v>
      </c>
      <c r="AO4030" s="43">
        <f>IF(AND(L4030="BELT",T4030=1),[1]装备基础and强化!$AA$7,IF(AND(L4030="PANTS",T4030=1),[1]装备基础and强化!$AB$7,IF(AND(L4030="SHOES",T4030=1),[1]装备基础and强化!$AC$7,IF(AND(L4030="CLOTHES",T4030=1),[1]装备基础and强化!$AD$7,0))))</f>
        <v>0</v>
      </c>
      <c r="AP4030" s="43">
        <f>IF(AND(L4030="BELT",T4030=2),[1]装备基础and强化!$AF$7,IF(AND(L4030="PANTS",T4030=2),[1]装备基础and强化!$AG$7,IF(AND(L4030="SHOES",T4030=2),[1]装备基础and强化!$AH$7,IF(AND(L4030="CLOTHES",T4030=2),[1]装备基础and强化!$AI$7,0))))</f>
        <v>0</v>
      </c>
      <c r="AQ4030" s="43" t="e">
        <f>IF(L4030="HAT",[1]装备基础and强化!$AK$7,IF(L4030="JADE",[1]装备基础and强化!$AK$7,0))</f>
        <v>#REF!</v>
      </c>
      <c r="AR4030" s="43" t="e">
        <f t="shared" si="63"/>
        <v>#REF!</v>
      </c>
    </row>
    <row r="4031" spans="1:44" x14ac:dyDescent="0.15">
      <c r="A4031" s="43"/>
      <c r="B4031" s="5" t="s">
        <v>13860</v>
      </c>
      <c r="C4031" s="12">
        <v>24027</v>
      </c>
      <c r="D4031" s="5" t="s">
        <v>13837</v>
      </c>
      <c r="E4031" s="44" t="s">
        <v>25662</v>
      </c>
      <c r="F4031" s="4" t="s">
        <v>13861</v>
      </c>
      <c r="G4031" s="4" t="s">
        <v>13862</v>
      </c>
      <c r="H4031" s="44"/>
      <c r="I4031" s="4" t="s">
        <v>700</v>
      </c>
      <c r="J4031" s="6" t="s">
        <v>700</v>
      </c>
      <c r="K4031" s="45">
        <v>1</v>
      </c>
      <c r="L4031" s="4" t="s">
        <v>701</v>
      </c>
      <c r="M4031" s="104" t="s">
        <v>26674</v>
      </c>
      <c r="N4031" s="45">
        <v>2220800</v>
      </c>
      <c r="O4031" s="4" t="s">
        <v>15569</v>
      </c>
      <c r="P4031" s="4" t="s">
        <v>19989</v>
      </c>
      <c r="Q4031" s="4">
        <v>210</v>
      </c>
      <c r="R4031" s="4">
        <v>4</v>
      </c>
      <c r="S4031" s="4" t="s">
        <v>11223</v>
      </c>
      <c r="U4031" s="4">
        <v>8</v>
      </c>
      <c r="W4031" s="4" t="s">
        <v>13840</v>
      </c>
      <c r="X4031" s="4" t="s">
        <v>13841</v>
      </c>
      <c r="Y4031" s="45">
        <v>0</v>
      </c>
      <c r="AA4031" s="4">
        <v>1</v>
      </c>
      <c r="AB4031" s="4">
        <v>100</v>
      </c>
      <c r="AC4031" s="4">
        <v>1</v>
      </c>
      <c r="AD4031" s="4">
        <v>1</v>
      </c>
      <c r="AE4031" s="45" t="s">
        <v>16461</v>
      </c>
      <c r="AF4031" s="45" t="s">
        <v>16457</v>
      </c>
      <c r="AG4031" s="45" t="s">
        <v>16459</v>
      </c>
      <c r="AH4031" s="45" t="s">
        <v>16453</v>
      </c>
      <c r="AI4031" s="45" t="s">
        <v>16455</v>
      </c>
      <c r="AJ4031" s="63" t="s">
        <v>20432</v>
      </c>
      <c r="AK4031" s="63" t="s">
        <v>20417</v>
      </c>
      <c r="AL4031" s="4">
        <v>0</v>
      </c>
      <c r="AM4031" s="43">
        <f>IF(AND(L4031="WEAPON",OR(R4031=0,R4031=1,R4031=2)),[1]装备基础and强化!$V$7,IF(AND(L4031="LEFTRING",OR(R4031=0,R4031=1,R4031=2)),[1]装备基础and强化!$W$7,IF(AND(L4031="RIGHTRING",OR(R4031=0,R4031=1,R4031=2)),[1]装备基础and强化!$X$7,IF(AND(L4031="NECKLACE",OR(R4031=0,R4031=1,R4031=2)),[1]装备基础and强化!$Y$7,0))))</f>
        <v>0</v>
      </c>
      <c r="AN4031" s="43">
        <f>IF(AND(L4031="WEAPON",OR(R4031=3,R4031=4)),[1]装备基础and强化!$V$11,IF(AND(L4031="LEFTRING",OR(R4031=3,R4031=4)),[1]装备基础and强化!$W$11,IF(AND(L4031="RIGHTRING",OR(R4031=3,R4031=4)),[1]装备基础and强化!$X$11,IF(AND(L4031="NECKLACE",OR(R4031=3,R4031=4)),[1]装备基础and强化!$Y$11,0))))</f>
        <v>0</v>
      </c>
      <c r="AO4031" s="43">
        <f>IF(AND(L4031="BELT",T4031=1),[1]装备基础and强化!$AA$7,IF(AND(L4031="PANTS",T4031=1),[1]装备基础and强化!$AB$7,IF(AND(L4031="SHOES",T4031=1),[1]装备基础and强化!$AC$7,IF(AND(L4031="CLOTHES",T4031=1),[1]装备基础and强化!$AD$7,0))))</f>
        <v>0</v>
      </c>
      <c r="AP4031" s="43">
        <f>IF(AND(L4031="BELT",T4031=2),[1]装备基础and强化!$AF$7,IF(AND(L4031="PANTS",T4031=2),[1]装备基础and强化!$AG$7,IF(AND(L4031="SHOES",T4031=2),[1]装备基础and强化!$AH$7,IF(AND(L4031="CLOTHES",T4031=2),[1]装备基础and强化!$AI$7,0))))</f>
        <v>0</v>
      </c>
      <c r="AQ4031" s="43" t="e">
        <f>IF(L4031="HAT",[1]装备基础and强化!$AK$7,IF(L4031="JADE",[1]装备基础and强化!$AK$7,0))</f>
        <v>#REF!</v>
      </c>
      <c r="AR4031" s="43" t="e">
        <f t="shared" si="63"/>
        <v>#REF!</v>
      </c>
    </row>
    <row r="4032" spans="1:44" x14ac:dyDescent="0.15">
      <c r="A4032" s="43"/>
      <c r="B4032" s="5" t="s">
        <v>13864</v>
      </c>
      <c r="C4032" s="12">
        <v>24028</v>
      </c>
      <c r="D4032" s="5" t="s">
        <v>13865</v>
      </c>
      <c r="E4032" s="44" t="s">
        <v>25663</v>
      </c>
      <c r="F4032" s="4" t="s">
        <v>13866</v>
      </c>
      <c r="G4032" s="4" t="s">
        <v>13867</v>
      </c>
      <c r="H4032" s="44"/>
      <c r="I4032" s="4" t="s">
        <v>700</v>
      </c>
      <c r="J4032" s="6" t="s">
        <v>700</v>
      </c>
      <c r="K4032" s="45">
        <v>1</v>
      </c>
      <c r="L4032" s="4" t="s">
        <v>701</v>
      </c>
      <c r="M4032" s="104" t="s">
        <v>26675</v>
      </c>
      <c r="N4032" s="45">
        <v>2250100</v>
      </c>
      <c r="O4032" s="4" t="s">
        <v>7857</v>
      </c>
      <c r="P4032" s="4" t="s">
        <v>19989</v>
      </c>
      <c r="Q4032" s="4">
        <v>240</v>
      </c>
      <c r="R4032" s="4">
        <v>4</v>
      </c>
      <c r="S4032" s="4" t="s">
        <v>11252</v>
      </c>
      <c r="U4032" s="4">
        <v>1</v>
      </c>
      <c r="W4032" s="4" t="s">
        <v>13868</v>
      </c>
      <c r="X4032" s="4" t="s">
        <v>13869</v>
      </c>
      <c r="Y4032" s="45">
        <v>0</v>
      </c>
      <c r="AA4032" s="4">
        <v>1</v>
      </c>
      <c r="AB4032" s="4">
        <v>100</v>
      </c>
      <c r="AC4032" s="4">
        <v>1</v>
      </c>
      <c r="AD4032" s="4">
        <v>1</v>
      </c>
      <c r="AE4032" s="45" t="s">
        <v>16461</v>
      </c>
      <c r="AF4032" s="45" t="s">
        <v>16457</v>
      </c>
      <c r="AG4032" s="45" t="s">
        <v>16459</v>
      </c>
      <c r="AH4032" s="45" t="s">
        <v>16453</v>
      </c>
      <c r="AI4032" s="45" t="s">
        <v>16455</v>
      </c>
      <c r="AJ4032" s="63" t="s">
        <v>20432</v>
      </c>
      <c r="AK4032" s="63" t="s">
        <v>20417</v>
      </c>
      <c r="AL4032" s="45">
        <v>0</v>
      </c>
      <c r="AM4032" s="43">
        <f>IF(AND(L4032="WEAPON",OR(R4032=0,R4032=1,R4032=2)),[1]装备基础and强化!$V$7,IF(AND(L4032="LEFTRING",OR(R4032=0,R4032=1,R4032=2)),[1]装备基础and强化!$W$7,IF(AND(L4032="RIGHTRING",OR(R4032=0,R4032=1,R4032=2)),[1]装备基础and强化!$X$7,IF(AND(L4032="NECKLACE",OR(R4032=0,R4032=1,R4032=2)),[1]装备基础and强化!$Y$7,0))))</f>
        <v>0</v>
      </c>
      <c r="AN4032" s="43">
        <f>IF(AND(L4032="WEAPON",OR(R4032=3,R4032=4)),[1]装备基础and强化!$V$11,IF(AND(L4032="LEFTRING",OR(R4032=3,R4032=4)),[1]装备基础and强化!$W$11,IF(AND(L4032="RIGHTRING",OR(R4032=3,R4032=4)),[1]装备基础and强化!$X$11,IF(AND(L4032="NECKLACE",OR(R4032=3,R4032=4)),[1]装备基础and强化!$Y$11,0))))</f>
        <v>0</v>
      </c>
      <c r="AO4032" s="43">
        <f>IF(AND(L4032="BELT",T4032=1),[1]装备基础and强化!$AA$7,IF(AND(L4032="PANTS",T4032=1),[1]装备基础and强化!$AB$7,IF(AND(L4032="SHOES",T4032=1),[1]装备基础and强化!$AC$7,IF(AND(L4032="CLOTHES",T4032=1),[1]装备基础and强化!$AD$7,0))))</f>
        <v>0</v>
      </c>
      <c r="AP4032" s="43">
        <f>IF(AND(L4032="BELT",T4032=2),[1]装备基础and强化!$AF$7,IF(AND(L4032="PANTS",T4032=2),[1]装备基础and强化!$AG$7,IF(AND(L4032="SHOES",T4032=2),[1]装备基础and强化!$AH$7,IF(AND(L4032="CLOTHES",T4032=2),[1]装备基础and强化!$AI$7,0))))</f>
        <v>0</v>
      </c>
      <c r="AQ4032" s="43" t="e">
        <f>IF(L4032="HAT",[1]装备基础and强化!$AK$7,IF(L4032="JADE",[1]装备基础and强化!$AK$7,0))</f>
        <v>#REF!</v>
      </c>
      <c r="AR4032" s="43" t="e">
        <f t="shared" si="63"/>
        <v>#REF!</v>
      </c>
    </row>
    <row r="4033" spans="1:44" x14ac:dyDescent="0.15">
      <c r="A4033" s="43"/>
      <c r="B4033" s="5" t="s">
        <v>13870</v>
      </c>
      <c r="C4033" s="12">
        <v>24029</v>
      </c>
      <c r="D4033" s="5" t="s">
        <v>13865</v>
      </c>
      <c r="E4033" s="44" t="s">
        <v>25664</v>
      </c>
      <c r="F4033" s="4" t="s">
        <v>13871</v>
      </c>
      <c r="G4033" s="4" t="s">
        <v>13872</v>
      </c>
      <c r="H4033" s="44"/>
      <c r="I4033" s="4" t="s">
        <v>700</v>
      </c>
      <c r="J4033" s="6" t="s">
        <v>700</v>
      </c>
      <c r="K4033" s="45">
        <v>1</v>
      </c>
      <c r="L4033" s="4" t="s">
        <v>701</v>
      </c>
      <c r="M4033" s="104" t="s">
        <v>26676</v>
      </c>
      <c r="N4033" s="45">
        <v>2250200</v>
      </c>
      <c r="O4033" s="4" t="s">
        <v>15570</v>
      </c>
      <c r="P4033" s="4" t="s">
        <v>19989</v>
      </c>
      <c r="Q4033" s="4">
        <v>240</v>
      </c>
      <c r="R4033" s="4">
        <v>4</v>
      </c>
      <c r="S4033" s="4" t="s">
        <v>11252</v>
      </c>
      <c r="U4033" s="4">
        <v>2</v>
      </c>
      <c r="W4033" s="4" t="s">
        <v>13868</v>
      </c>
      <c r="X4033" s="4" t="s">
        <v>13869</v>
      </c>
      <c r="Y4033" s="45">
        <v>0</v>
      </c>
      <c r="AA4033" s="4">
        <v>1</v>
      </c>
      <c r="AB4033" s="4">
        <v>100</v>
      </c>
      <c r="AC4033" s="4">
        <v>1</v>
      </c>
      <c r="AD4033" s="4">
        <v>1</v>
      </c>
      <c r="AE4033" s="45" t="s">
        <v>16461</v>
      </c>
      <c r="AF4033" s="45" t="s">
        <v>16457</v>
      </c>
      <c r="AG4033" s="45" t="s">
        <v>16459</v>
      </c>
      <c r="AH4033" s="45" t="s">
        <v>16453</v>
      </c>
      <c r="AI4033" s="45" t="s">
        <v>16455</v>
      </c>
      <c r="AJ4033" s="63" t="s">
        <v>20432</v>
      </c>
      <c r="AK4033" s="63" t="s">
        <v>20417</v>
      </c>
      <c r="AL4033" s="4">
        <v>0</v>
      </c>
      <c r="AM4033" s="43">
        <f>IF(AND(L4033="WEAPON",OR(R4033=0,R4033=1,R4033=2)),[1]装备基础and强化!$V$7,IF(AND(L4033="LEFTRING",OR(R4033=0,R4033=1,R4033=2)),[1]装备基础and强化!$W$7,IF(AND(L4033="RIGHTRING",OR(R4033=0,R4033=1,R4033=2)),[1]装备基础and强化!$X$7,IF(AND(L4033="NECKLACE",OR(R4033=0,R4033=1,R4033=2)),[1]装备基础and强化!$Y$7,0))))</f>
        <v>0</v>
      </c>
      <c r="AN4033" s="43">
        <f>IF(AND(L4033="WEAPON",OR(R4033=3,R4033=4)),[1]装备基础and强化!$V$11,IF(AND(L4033="LEFTRING",OR(R4033=3,R4033=4)),[1]装备基础and强化!$W$11,IF(AND(L4033="RIGHTRING",OR(R4033=3,R4033=4)),[1]装备基础and强化!$X$11,IF(AND(L4033="NECKLACE",OR(R4033=3,R4033=4)),[1]装备基础and强化!$Y$11,0))))</f>
        <v>0</v>
      </c>
      <c r="AO4033" s="43">
        <f>IF(AND(L4033="BELT",T4033=1),[1]装备基础and强化!$AA$7,IF(AND(L4033="PANTS",T4033=1),[1]装备基础and强化!$AB$7,IF(AND(L4033="SHOES",T4033=1),[1]装备基础and强化!$AC$7,IF(AND(L4033="CLOTHES",T4033=1),[1]装备基础and强化!$AD$7,0))))</f>
        <v>0</v>
      </c>
      <c r="AP4033" s="43">
        <f>IF(AND(L4033="BELT",T4033=2),[1]装备基础and强化!$AF$7,IF(AND(L4033="PANTS",T4033=2),[1]装备基础and强化!$AG$7,IF(AND(L4033="SHOES",T4033=2),[1]装备基础and强化!$AH$7,IF(AND(L4033="CLOTHES",T4033=2),[1]装备基础and强化!$AI$7,0))))</f>
        <v>0</v>
      </c>
      <c r="AQ4033" s="43" t="e">
        <f>IF(L4033="HAT",[1]装备基础and强化!$AK$7,IF(L4033="JADE",[1]装备基础and强化!$AK$7,0))</f>
        <v>#REF!</v>
      </c>
      <c r="AR4033" s="43" t="e">
        <f t="shared" si="63"/>
        <v>#REF!</v>
      </c>
    </row>
    <row r="4034" spans="1:44" x14ac:dyDescent="0.15">
      <c r="A4034" s="43"/>
      <c r="B4034" s="5" t="s">
        <v>13873</v>
      </c>
      <c r="C4034" s="12">
        <v>24030</v>
      </c>
      <c r="D4034" s="5" t="s">
        <v>13865</v>
      </c>
      <c r="E4034" s="44" t="s">
        <v>25665</v>
      </c>
      <c r="F4034" s="4" t="s">
        <v>13874</v>
      </c>
      <c r="G4034" s="4" t="s">
        <v>13875</v>
      </c>
      <c r="H4034" s="44"/>
      <c r="I4034" s="4" t="s">
        <v>700</v>
      </c>
      <c r="J4034" s="6" t="s">
        <v>700</v>
      </c>
      <c r="K4034" s="45">
        <v>1</v>
      </c>
      <c r="L4034" s="4" t="s">
        <v>701</v>
      </c>
      <c r="M4034" s="104" t="s">
        <v>26677</v>
      </c>
      <c r="N4034" s="45">
        <v>2250300</v>
      </c>
      <c r="O4034" s="4" t="s">
        <v>15571</v>
      </c>
      <c r="P4034" s="4" t="s">
        <v>19989</v>
      </c>
      <c r="Q4034" s="4">
        <v>240</v>
      </c>
      <c r="R4034" s="4">
        <v>4</v>
      </c>
      <c r="S4034" s="4" t="s">
        <v>11252</v>
      </c>
      <c r="U4034" s="4">
        <v>3</v>
      </c>
      <c r="W4034" s="4" t="s">
        <v>13868</v>
      </c>
      <c r="X4034" s="4" t="s">
        <v>13869</v>
      </c>
      <c r="Y4034" s="45">
        <v>0</v>
      </c>
      <c r="AA4034" s="4">
        <v>1</v>
      </c>
      <c r="AB4034" s="4">
        <v>100</v>
      </c>
      <c r="AC4034" s="4">
        <v>1</v>
      </c>
      <c r="AD4034" s="4">
        <v>1</v>
      </c>
      <c r="AE4034" s="45" t="s">
        <v>16461</v>
      </c>
      <c r="AF4034" s="45" t="s">
        <v>16457</v>
      </c>
      <c r="AG4034" s="45" t="s">
        <v>16459</v>
      </c>
      <c r="AH4034" s="45" t="s">
        <v>16453</v>
      </c>
      <c r="AI4034" s="45" t="s">
        <v>16455</v>
      </c>
      <c r="AJ4034" s="63" t="s">
        <v>20432</v>
      </c>
      <c r="AK4034" s="63" t="s">
        <v>20417</v>
      </c>
      <c r="AL4034" s="45">
        <v>0</v>
      </c>
      <c r="AM4034" s="43">
        <f>IF(AND(L4034="WEAPON",OR(R4034=0,R4034=1,R4034=2)),[1]装备基础and强化!$V$7,IF(AND(L4034="LEFTRING",OR(R4034=0,R4034=1,R4034=2)),[1]装备基础and强化!$W$7,IF(AND(L4034="RIGHTRING",OR(R4034=0,R4034=1,R4034=2)),[1]装备基础and强化!$X$7,IF(AND(L4034="NECKLACE",OR(R4034=0,R4034=1,R4034=2)),[1]装备基础and强化!$Y$7,0))))</f>
        <v>0</v>
      </c>
      <c r="AN4034" s="43">
        <f>IF(AND(L4034="WEAPON",OR(R4034=3,R4034=4)),[1]装备基础and强化!$V$11,IF(AND(L4034="LEFTRING",OR(R4034=3,R4034=4)),[1]装备基础and强化!$W$11,IF(AND(L4034="RIGHTRING",OR(R4034=3,R4034=4)),[1]装备基础and强化!$X$11,IF(AND(L4034="NECKLACE",OR(R4034=3,R4034=4)),[1]装备基础and强化!$Y$11,0))))</f>
        <v>0</v>
      </c>
      <c r="AO4034" s="43">
        <f>IF(AND(L4034="BELT",T4034=1),[1]装备基础and强化!$AA$7,IF(AND(L4034="PANTS",T4034=1),[1]装备基础and强化!$AB$7,IF(AND(L4034="SHOES",T4034=1),[1]装备基础and强化!$AC$7,IF(AND(L4034="CLOTHES",T4034=1),[1]装备基础and强化!$AD$7,0))))</f>
        <v>0</v>
      </c>
      <c r="AP4034" s="43">
        <f>IF(AND(L4034="BELT",T4034=2),[1]装备基础and强化!$AF$7,IF(AND(L4034="PANTS",T4034=2),[1]装备基础and强化!$AG$7,IF(AND(L4034="SHOES",T4034=2),[1]装备基础and强化!$AH$7,IF(AND(L4034="CLOTHES",T4034=2),[1]装备基础and强化!$AI$7,0))))</f>
        <v>0</v>
      </c>
      <c r="AQ4034" s="43" t="e">
        <f>IF(L4034="HAT",[1]装备基础and强化!$AK$7,IF(L4034="JADE",[1]装备基础and强化!$AK$7,0))</f>
        <v>#REF!</v>
      </c>
      <c r="AR4034" s="43" t="e">
        <f t="shared" si="63"/>
        <v>#REF!</v>
      </c>
    </row>
    <row r="4035" spans="1:44" x14ac:dyDescent="0.15">
      <c r="A4035" s="43"/>
      <c r="B4035" s="5" t="s">
        <v>13876</v>
      </c>
      <c r="C4035" s="12">
        <v>24031</v>
      </c>
      <c r="D4035" s="5" t="s">
        <v>13865</v>
      </c>
      <c r="E4035" s="44" t="s">
        <v>25666</v>
      </c>
      <c r="F4035" s="4" t="s">
        <v>13877</v>
      </c>
      <c r="G4035" s="4" t="s">
        <v>13878</v>
      </c>
      <c r="H4035" s="44"/>
      <c r="I4035" s="4" t="s">
        <v>700</v>
      </c>
      <c r="J4035" s="6" t="s">
        <v>700</v>
      </c>
      <c r="K4035" s="45">
        <v>1</v>
      </c>
      <c r="L4035" s="4" t="s">
        <v>701</v>
      </c>
      <c r="M4035" s="104" t="s">
        <v>26678</v>
      </c>
      <c r="N4035" s="45">
        <v>2250400</v>
      </c>
      <c r="O4035" s="4" t="s">
        <v>15572</v>
      </c>
      <c r="P4035" s="4" t="s">
        <v>19989</v>
      </c>
      <c r="Q4035" s="4">
        <v>240</v>
      </c>
      <c r="R4035" s="4">
        <v>4</v>
      </c>
      <c r="S4035" s="4" t="s">
        <v>11252</v>
      </c>
      <c r="U4035" s="4">
        <v>4</v>
      </c>
      <c r="W4035" s="4" t="s">
        <v>13868</v>
      </c>
      <c r="X4035" s="4" t="s">
        <v>13869</v>
      </c>
      <c r="Y4035" s="45">
        <v>0</v>
      </c>
      <c r="AA4035" s="4">
        <v>1</v>
      </c>
      <c r="AB4035" s="4">
        <v>100</v>
      </c>
      <c r="AC4035" s="4">
        <v>1</v>
      </c>
      <c r="AD4035" s="4">
        <v>1</v>
      </c>
      <c r="AE4035" s="45" t="s">
        <v>16461</v>
      </c>
      <c r="AF4035" s="45" t="s">
        <v>16457</v>
      </c>
      <c r="AG4035" s="45" t="s">
        <v>16459</v>
      </c>
      <c r="AH4035" s="45" t="s">
        <v>16453</v>
      </c>
      <c r="AI4035" s="45" t="s">
        <v>16455</v>
      </c>
      <c r="AJ4035" s="63" t="s">
        <v>20432</v>
      </c>
      <c r="AK4035" s="63" t="s">
        <v>20417</v>
      </c>
      <c r="AL4035" s="4">
        <v>0</v>
      </c>
      <c r="AM4035" s="43">
        <f>IF(AND(L4035="WEAPON",OR(R4035=0,R4035=1,R4035=2)),[1]装备基础and强化!$V$7,IF(AND(L4035="LEFTRING",OR(R4035=0,R4035=1,R4035=2)),[1]装备基础and强化!$W$7,IF(AND(L4035="RIGHTRING",OR(R4035=0,R4035=1,R4035=2)),[1]装备基础and强化!$X$7,IF(AND(L4035="NECKLACE",OR(R4035=0,R4035=1,R4035=2)),[1]装备基础and强化!$Y$7,0))))</f>
        <v>0</v>
      </c>
      <c r="AN4035" s="43">
        <f>IF(AND(L4035="WEAPON",OR(R4035=3,R4035=4)),[1]装备基础and强化!$V$11,IF(AND(L4035="LEFTRING",OR(R4035=3,R4035=4)),[1]装备基础and强化!$W$11,IF(AND(L4035="RIGHTRING",OR(R4035=3,R4035=4)),[1]装备基础and强化!$X$11,IF(AND(L4035="NECKLACE",OR(R4035=3,R4035=4)),[1]装备基础and强化!$Y$11,0))))</f>
        <v>0</v>
      </c>
      <c r="AO4035" s="43">
        <f>IF(AND(L4035="BELT",T4035=1),[1]装备基础and强化!$AA$7,IF(AND(L4035="PANTS",T4035=1),[1]装备基础and强化!$AB$7,IF(AND(L4035="SHOES",T4035=1),[1]装备基础and强化!$AC$7,IF(AND(L4035="CLOTHES",T4035=1),[1]装备基础and强化!$AD$7,0))))</f>
        <v>0</v>
      </c>
      <c r="AP4035" s="43">
        <f>IF(AND(L4035="BELT",T4035=2),[1]装备基础and强化!$AF$7,IF(AND(L4035="PANTS",T4035=2),[1]装备基础and强化!$AG$7,IF(AND(L4035="SHOES",T4035=2),[1]装备基础and强化!$AH$7,IF(AND(L4035="CLOTHES",T4035=2),[1]装备基础and强化!$AI$7,0))))</f>
        <v>0</v>
      </c>
      <c r="AQ4035" s="43" t="e">
        <f>IF(L4035="HAT",[1]装备基础and强化!$AK$7,IF(L4035="JADE",[1]装备基础and强化!$AK$7,0))</f>
        <v>#REF!</v>
      </c>
      <c r="AR4035" s="43" t="e">
        <f t="shared" si="63"/>
        <v>#REF!</v>
      </c>
    </row>
    <row r="4036" spans="1:44" x14ac:dyDescent="0.15">
      <c r="A4036" s="43"/>
      <c r="B4036" s="5" t="s">
        <v>13879</v>
      </c>
      <c r="C4036" s="12">
        <v>24032</v>
      </c>
      <c r="D4036" s="5" t="s">
        <v>13865</v>
      </c>
      <c r="E4036" s="44" t="s">
        <v>25667</v>
      </c>
      <c r="F4036" s="4" t="s">
        <v>13880</v>
      </c>
      <c r="G4036" s="4" t="s">
        <v>13881</v>
      </c>
      <c r="H4036" s="44"/>
      <c r="I4036" s="4" t="s">
        <v>700</v>
      </c>
      <c r="J4036" s="6" t="s">
        <v>700</v>
      </c>
      <c r="K4036" s="45">
        <v>1</v>
      </c>
      <c r="L4036" s="4" t="s">
        <v>701</v>
      </c>
      <c r="M4036" s="104" t="s">
        <v>26679</v>
      </c>
      <c r="N4036" s="45">
        <v>2250500</v>
      </c>
      <c r="O4036" s="4" t="s">
        <v>15573</v>
      </c>
      <c r="P4036" s="4" t="s">
        <v>19989</v>
      </c>
      <c r="Q4036" s="4">
        <v>240</v>
      </c>
      <c r="R4036" s="4">
        <v>4</v>
      </c>
      <c r="S4036" s="4" t="s">
        <v>11252</v>
      </c>
      <c r="U4036" s="4">
        <v>5</v>
      </c>
      <c r="W4036" s="4" t="s">
        <v>13868</v>
      </c>
      <c r="X4036" s="4" t="s">
        <v>13869</v>
      </c>
      <c r="Y4036" s="45">
        <v>0</v>
      </c>
      <c r="AA4036" s="4">
        <v>1</v>
      </c>
      <c r="AB4036" s="4">
        <v>100</v>
      </c>
      <c r="AC4036" s="4">
        <v>1</v>
      </c>
      <c r="AD4036" s="4">
        <v>1</v>
      </c>
      <c r="AE4036" s="45" t="s">
        <v>16461</v>
      </c>
      <c r="AF4036" s="45" t="s">
        <v>16457</v>
      </c>
      <c r="AG4036" s="45" t="s">
        <v>16459</v>
      </c>
      <c r="AH4036" s="45" t="s">
        <v>16453</v>
      </c>
      <c r="AI4036" s="45" t="s">
        <v>16455</v>
      </c>
      <c r="AJ4036" s="63" t="s">
        <v>20432</v>
      </c>
      <c r="AK4036" s="63" t="s">
        <v>20417</v>
      </c>
      <c r="AL4036" s="45">
        <v>0</v>
      </c>
      <c r="AM4036" s="43">
        <f>IF(AND(L4036="WEAPON",OR(R4036=0,R4036=1,R4036=2)),[1]装备基础and强化!$V$7,IF(AND(L4036="LEFTRING",OR(R4036=0,R4036=1,R4036=2)),[1]装备基础and强化!$W$7,IF(AND(L4036="RIGHTRING",OR(R4036=0,R4036=1,R4036=2)),[1]装备基础and强化!$X$7,IF(AND(L4036="NECKLACE",OR(R4036=0,R4036=1,R4036=2)),[1]装备基础and强化!$Y$7,0))))</f>
        <v>0</v>
      </c>
      <c r="AN4036" s="43">
        <f>IF(AND(L4036="WEAPON",OR(R4036=3,R4036=4)),[1]装备基础and强化!$V$11,IF(AND(L4036="LEFTRING",OR(R4036=3,R4036=4)),[1]装备基础and强化!$W$11,IF(AND(L4036="RIGHTRING",OR(R4036=3,R4036=4)),[1]装备基础and强化!$X$11,IF(AND(L4036="NECKLACE",OR(R4036=3,R4036=4)),[1]装备基础and强化!$Y$11,0))))</f>
        <v>0</v>
      </c>
      <c r="AO4036" s="43">
        <f>IF(AND(L4036="BELT",T4036=1),[1]装备基础and强化!$AA$7,IF(AND(L4036="PANTS",T4036=1),[1]装备基础and强化!$AB$7,IF(AND(L4036="SHOES",T4036=1),[1]装备基础and强化!$AC$7,IF(AND(L4036="CLOTHES",T4036=1),[1]装备基础and强化!$AD$7,0))))</f>
        <v>0</v>
      </c>
      <c r="AP4036" s="43">
        <f>IF(AND(L4036="BELT",T4036=2),[1]装备基础and强化!$AF$7,IF(AND(L4036="PANTS",T4036=2),[1]装备基础and强化!$AG$7,IF(AND(L4036="SHOES",T4036=2),[1]装备基础and强化!$AH$7,IF(AND(L4036="CLOTHES",T4036=2),[1]装备基础and强化!$AI$7,0))))</f>
        <v>0</v>
      </c>
      <c r="AQ4036" s="43" t="e">
        <f>IF(L4036="HAT",[1]装备基础and强化!$AK$7,IF(L4036="JADE",[1]装备基础and强化!$AK$7,0))</f>
        <v>#REF!</v>
      </c>
      <c r="AR4036" s="43" t="e">
        <f t="shared" si="63"/>
        <v>#REF!</v>
      </c>
    </row>
    <row r="4037" spans="1:44" x14ac:dyDescent="0.15">
      <c r="A4037" s="43"/>
      <c r="B4037" s="5" t="s">
        <v>13882</v>
      </c>
      <c r="C4037" s="12">
        <v>24033</v>
      </c>
      <c r="D4037" s="5" t="s">
        <v>13865</v>
      </c>
      <c r="E4037" s="44" t="s">
        <v>25668</v>
      </c>
      <c r="F4037" s="4" t="s">
        <v>13883</v>
      </c>
      <c r="G4037" s="4" t="s">
        <v>13884</v>
      </c>
      <c r="H4037" s="44"/>
      <c r="I4037" s="4" t="s">
        <v>700</v>
      </c>
      <c r="J4037" s="6" t="s">
        <v>700</v>
      </c>
      <c r="K4037" s="45">
        <v>1</v>
      </c>
      <c r="L4037" s="4" t="s">
        <v>701</v>
      </c>
      <c r="M4037" s="104" t="s">
        <v>26680</v>
      </c>
      <c r="N4037" s="45">
        <v>2250600</v>
      </c>
      <c r="O4037" s="4" t="s">
        <v>15574</v>
      </c>
      <c r="P4037" s="4" t="s">
        <v>19989</v>
      </c>
      <c r="Q4037" s="4">
        <v>240</v>
      </c>
      <c r="R4037" s="4">
        <v>4</v>
      </c>
      <c r="S4037" s="4" t="s">
        <v>11252</v>
      </c>
      <c r="U4037" s="4">
        <v>6</v>
      </c>
      <c r="W4037" s="4" t="s">
        <v>13868</v>
      </c>
      <c r="X4037" s="4" t="s">
        <v>13869</v>
      </c>
      <c r="Y4037" s="45">
        <v>0</v>
      </c>
      <c r="AA4037" s="4">
        <v>1</v>
      </c>
      <c r="AB4037" s="4">
        <v>100</v>
      </c>
      <c r="AC4037" s="4">
        <v>1</v>
      </c>
      <c r="AD4037" s="4">
        <v>1</v>
      </c>
      <c r="AE4037" s="45" t="s">
        <v>16461</v>
      </c>
      <c r="AF4037" s="45" t="s">
        <v>16457</v>
      </c>
      <c r="AG4037" s="45" t="s">
        <v>16459</v>
      </c>
      <c r="AH4037" s="45" t="s">
        <v>16453</v>
      </c>
      <c r="AI4037" s="45" t="s">
        <v>16455</v>
      </c>
      <c r="AJ4037" s="63" t="s">
        <v>20432</v>
      </c>
      <c r="AK4037" s="63" t="s">
        <v>20417</v>
      </c>
      <c r="AL4037" s="4">
        <v>0</v>
      </c>
      <c r="AM4037" s="43">
        <f>IF(AND(L4037="WEAPON",OR(R4037=0,R4037=1,R4037=2)),[1]装备基础and强化!$V$7,IF(AND(L4037="LEFTRING",OR(R4037=0,R4037=1,R4037=2)),[1]装备基础and强化!$W$7,IF(AND(L4037="RIGHTRING",OR(R4037=0,R4037=1,R4037=2)),[1]装备基础and强化!$X$7,IF(AND(L4037="NECKLACE",OR(R4037=0,R4037=1,R4037=2)),[1]装备基础and强化!$Y$7,0))))</f>
        <v>0</v>
      </c>
      <c r="AN4037" s="43">
        <f>IF(AND(L4037="WEAPON",OR(R4037=3,R4037=4)),[1]装备基础and强化!$V$11,IF(AND(L4037="LEFTRING",OR(R4037=3,R4037=4)),[1]装备基础and强化!$W$11,IF(AND(L4037="RIGHTRING",OR(R4037=3,R4037=4)),[1]装备基础and强化!$X$11,IF(AND(L4037="NECKLACE",OR(R4037=3,R4037=4)),[1]装备基础and强化!$Y$11,0))))</f>
        <v>0</v>
      </c>
      <c r="AO4037" s="43">
        <f>IF(AND(L4037="BELT",T4037=1),[1]装备基础and强化!$AA$7,IF(AND(L4037="PANTS",T4037=1),[1]装备基础and强化!$AB$7,IF(AND(L4037="SHOES",T4037=1),[1]装备基础and强化!$AC$7,IF(AND(L4037="CLOTHES",T4037=1),[1]装备基础and强化!$AD$7,0))))</f>
        <v>0</v>
      </c>
      <c r="AP4037" s="43">
        <f>IF(AND(L4037="BELT",T4037=2),[1]装备基础and强化!$AF$7,IF(AND(L4037="PANTS",T4037=2),[1]装备基础and强化!$AG$7,IF(AND(L4037="SHOES",T4037=2),[1]装备基础and强化!$AH$7,IF(AND(L4037="CLOTHES",T4037=2),[1]装备基础and强化!$AI$7,0))))</f>
        <v>0</v>
      </c>
      <c r="AQ4037" s="43" t="e">
        <f>IF(L4037="HAT",[1]装备基础and强化!$AK$7,IF(L4037="JADE",[1]装备基础and强化!$AK$7,0))</f>
        <v>#REF!</v>
      </c>
      <c r="AR4037" s="43" t="e">
        <f t="shared" si="63"/>
        <v>#REF!</v>
      </c>
    </row>
    <row r="4038" spans="1:44" x14ac:dyDescent="0.15">
      <c r="A4038" s="43"/>
      <c r="B4038" s="5" t="s">
        <v>13885</v>
      </c>
      <c r="C4038" s="12">
        <v>24034</v>
      </c>
      <c r="D4038" s="5" t="s">
        <v>13865</v>
      </c>
      <c r="E4038" s="44" t="s">
        <v>25669</v>
      </c>
      <c r="F4038" s="4" t="s">
        <v>13886</v>
      </c>
      <c r="G4038" s="4" t="s">
        <v>13887</v>
      </c>
      <c r="H4038" s="44"/>
      <c r="I4038" s="4" t="s">
        <v>700</v>
      </c>
      <c r="J4038" s="6" t="s">
        <v>700</v>
      </c>
      <c r="K4038" s="45">
        <v>1</v>
      </c>
      <c r="L4038" s="4" t="s">
        <v>701</v>
      </c>
      <c r="M4038" s="104" t="s">
        <v>26681</v>
      </c>
      <c r="N4038" s="45">
        <v>2250700</v>
      </c>
      <c r="O4038" s="4" t="s">
        <v>15575</v>
      </c>
      <c r="P4038" s="4" t="s">
        <v>19989</v>
      </c>
      <c r="Q4038" s="4">
        <v>240</v>
      </c>
      <c r="R4038" s="4">
        <v>4</v>
      </c>
      <c r="S4038" s="4" t="s">
        <v>11252</v>
      </c>
      <c r="U4038" s="4">
        <v>7</v>
      </c>
      <c r="W4038" s="4" t="s">
        <v>13868</v>
      </c>
      <c r="X4038" s="4" t="s">
        <v>13869</v>
      </c>
      <c r="Y4038" s="45">
        <v>0</v>
      </c>
      <c r="AA4038" s="4">
        <v>1</v>
      </c>
      <c r="AB4038" s="4">
        <v>100</v>
      </c>
      <c r="AC4038" s="4">
        <v>1</v>
      </c>
      <c r="AD4038" s="4">
        <v>1</v>
      </c>
      <c r="AE4038" s="45" t="s">
        <v>16461</v>
      </c>
      <c r="AF4038" s="45" t="s">
        <v>16457</v>
      </c>
      <c r="AG4038" s="45" t="s">
        <v>16459</v>
      </c>
      <c r="AH4038" s="45" t="s">
        <v>16453</v>
      </c>
      <c r="AI4038" s="45" t="s">
        <v>16455</v>
      </c>
      <c r="AJ4038" s="63" t="s">
        <v>20432</v>
      </c>
      <c r="AK4038" s="63" t="s">
        <v>20417</v>
      </c>
      <c r="AL4038" s="45">
        <v>0</v>
      </c>
      <c r="AM4038" s="43">
        <f>IF(AND(L4038="WEAPON",OR(R4038=0,R4038=1,R4038=2)),[1]装备基础and强化!$V$7,IF(AND(L4038="LEFTRING",OR(R4038=0,R4038=1,R4038=2)),[1]装备基础and强化!$W$7,IF(AND(L4038="RIGHTRING",OR(R4038=0,R4038=1,R4038=2)),[1]装备基础and强化!$X$7,IF(AND(L4038="NECKLACE",OR(R4038=0,R4038=1,R4038=2)),[1]装备基础and强化!$Y$7,0))))</f>
        <v>0</v>
      </c>
      <c r="AN4038" s="43">
        <f>IF(AND(L4038="WEAPON",OR(R4038=3,R4038=4)),[1]装备基础and强化!$V$11,IF(AND(L4038="LEFTRING",OR(R4038=3,R4038=4)),[1]装备基础and强化!$W$11,IF(AND(L4038="RIGHTRING",OR(R4038=3,R4038=4)),[1]装备基础and强化!$X$11,IF(AND(L4038="NECKLACE",OR(R4038=3,R4038=4)),[1]装备基础and强化!$Y$11,0))))</f>
        <v>0</v>
      </c>
      <c r="AO4038" s="43">
        <f>IF(AND(L4038="BELT",T4038=1),[1]装备基础and强化!$AA$7,IF(AND(L4038="PANTS",T4038=1),[1]装备基础and强化!$AB$7,IF(AND(L4038="SHOES",T4038=1),[1]装备基础and强化!$AC$7,IF(AND(L4038="CLOTHES",T4038=1),[1]装备基础and强化!$AD$7,0))))</f>
        <v>0</v>
      </c>
      <c r="AP4038" s="43">
        <f>IF(AND(L4038="BELT",T4038=2),[1]装备基础and强化!$AF$7,IF(AND(L4038="PANTS",T4038=2),[1]装备基础and强化!$AG$7,IF(AND(L4038="SHOES",T4038=2),[1]装备基础and强化!$AH$7,IF(AND(L4038="CLOTHES",T4038=2),[1]装备基础and强化!$AI$7,0))))</f>
        <v>0</v>
      </c>
      <c r="AQ4038" s="43" t="e">
        <f>IF(L4038="HAT",[1]装备基础and强化!$AK$7,IF(L4038="JADE",[1]装备基础and强化!$AK$7,0))</f>
        <v>#REF!</v>
      </c>
      <c r="AR4038" s="43" t="e">
        <f t="shared" si="63"/>
        <v>#REF!</v>
      </c>
    </row>
    <row r="4039" spans="1:44" x14ac:dyDescent="0.15">
      <c r="A4039" s="43"/>
      <c r="B4039" s="5" t="s">
        <v>13888</v>
      </c>
      <c r="C4039" s="12">
        <v>24035</v>
      </c>
      <c r="D4039" s="5" t="s">
        <v>13865</v>
      </c>
      <c r="E4039" s="44" t="s">
        <v>25670</v>
      </c>
      <c r="F4039" s="4" t="s">
        <v>13889</v>
      </c>
      <c r="G4039" s="4" t="s">
        <v>13890</v>
      </c>
      <c r="H4039" s="44"/>
      <c r="I4039" s="4" t="s">
        <v>700</v>
      </c>
      <c r="J4039" s="6" t="s">
        <v>700</v>
      </c>
      <c r="K4039" s="45">
        <v>1</v>
      </c>
      <c r="L4039" s="4" t="s">
        <v>701</v>
      </c>
      <c r="M4039" s="104" t="s">
        <v>26682</v>
      </c>
      <c r="N4039" s="45">
        <v>2250800</v>
      </c>
      <c r="O4039" s="4" t="s">
        <v>15576</v>
      </c>
      <c r="P4039" s="4" t="s">
        <v>19989</v>
      </c>
      <c r="Q4039" s="4">
        <v>240</v>
      </c>
      <c r="R4039" s="4">
        <v>4</v>
      </c>
      <c r="S4039" s="4" t="s">
        <v>11252</v>
      </c>
      <c r="U4039" s="4">
        <v>8</v>
      </c>
      <c r="W4039" s="4" t="s">
        <v>13868</v>
      </c>
      <c r="X4039" s="4" t="s">
        <v>13869</v>
      </c>
      <c r="Y4039" s="45">
        <v>0</v>
      </c>
      <c r="AA4039" s="4">
        <v>1</v>
      </c>
      <c r="AB4039" s="4">
        <v>100</v>
      </c>
      <c r="AC4039" s="4">
        <v>1</v>
      </c>
      <c r="AD4039" s="4">
        <v>1</v>
      </c>
      <c r="AE4039" s="45" t="s">
        <v>16461</v>
      </c>
      <c r="AF4039" s="45" t="s">
        <v>16457</v>
      </c>
      <c r="AG4039" s="45" t="s">
        <v>16459</v>
      </c>
      <c r="AH4039" s="45" t="s">
        <v>16453</v>
      </c>
      <c r="AI4039" s="45" t="s">
        <v>16455</v>
      </c>
      <c r="AJ4039" s="63" t="s">
        <v>20432</v>
      </c>
      <c r="AK4039" s="63" t="s">
        <v>20417</v>
      </c>
      <c r="AL4039" s="4">
        <v>0</v>
      </c>
      <c r="AM4039" s="43">
        <f>IF(AND(L4039="WEAPON",OR(R4039=0,R4039=1,R4039=2)),[1]装备基础and强化!$V$7,IF(AND(L4039="LEFTRING",OR(R4039=0,R4039=1,R4039=2)),[1]装备基础and强化!$W$7,IF(AND(L4039="RIGHTRING",OR(R4039=0,R4039=1,R4039=2)),[1]装备基础and强化!$X$7,IF(AND(L4039="NECKLACE",OR(R4039=0,R4039=1,R4039=2)),[1]装备基础and强化!$Y$7,0))))</f>
        <v>0</v>
      </c>
      <c r="AN4039" s="43">
        <f>IF(AND(L4039="WEAPON",OR(R4039=3,R4039=4)),[1]装备基础and强化!$V$11,IF(AND(L4039="LEFTRING",OR(R4039=3,R4039=4)),[1]装备基础and强化!$W$11,IF(AND(L4039="RIGHTRING",OR(R4039=3,R4039=4)),[1]装备基础and强化!$X$11,IF(AND(L4039="NECKLACE",OR(R4039=3,R4039=4)),[1]装备基础and强化!$Y$11,0))))</f>
        <v>0</v>
      </c>
      <c r="AO4039" s="43">
        <f>IF(AND(L4039="BELT",T4039=1),[1]装备基础and强化!$AA$7,IF(AND(L4039="PANTS",T4039=1),[1]装备基础and强化!$AB$7,IF(AND(L4039="SHOES",T4039=1),[1]装备基础and强化!$AC$7,IF(AND(L4039="CLOTHES",T4039=1),[1]装备基础and强化!$AD$7,0))))</f>
        <v>0</v>
      </c>
      <c r="AP4039" s="43">
        <f>IF(AND(L4039="BELT",T4039=2),[1]装备基础and强化!$AF$7,IF(AND(L4039="PANTS",T4039=2),[1]装备基础and强化!$AG$7,IF(AND(L4039="SHOES",T4039=2),[1]装备基础and强化!$AH$7,IF(AND(L4039="CLOTHES",T4039=2),[1]装备基础and强化!$AI$7,0))))</f>
        <v>0</v>
      </c>
      <c r="AQ4039" s="43" t="e">
        <f>IF(L4039="HAT",[1]装备基础and强化!$AK$7,IF(L4039="JADE",[1]装备基础and强化!$AK$7,0))</f>
        <v>#REF!</v>
      </c>
      <c r="AR4039" s="43" t="e">
        <f t="shared" si="63"/>
        <v>#REF!</v>
      </c>
    </row>
    <row r="4040" spans="1:44" x14ac:dyDescent="0.15">
      <c r="A4040" s="43"/>
      <c r="B4040" s="5" t="s">
        <v>13891</v>
      </c>
      <c r="C4040" s="12">
        <v>24036</v>
      </c>
      <c r="D4040" s="5" t="s">
        <v>13892</v>
      </c>
      <c r="E4040" s="44" t="s">
        <v>25671</v>
      </c>
      <c r="F4040" s="4" t="s">
        <v>13893</v>
      </c>
      <c r="G4040" s="4" t="s">
        <v>13894</v>
      </c>
      <c r="H4040" s="44"/>
      <c r="I4040" s="4" t="s">
        <v>700</v>
      </c>
      <c r="J4040" s="6" t="s">
        <v>700</v>
      </c>
      <c r="K4040" s="45">
        <v>1</v>
      </c>
      <c r="L4040" s="4" t="s">
        <v>771</v>
      </c>
      <c r="M4040" s="104" t="s">
        <v>19494</v>
      </c>
      <c r="N4040" s="45">
        <v>220100</v>
      </c>
      <c r="O4040" s="4" t="s">
        <v>15577</v>
      </c>
      <c r="P4040" s="4" t="s">
        <v>15632</v>
      </c>
      <c r="Q4040" s="4">
        <v>30</v>
      </c>
      <c r="R4040" s="4">
        <v>4</v>
      </c>
      <c r="S4040" s="4" t="s">
        <v>11033</v>
      </c>
      <c r="U4040" s="4">
        <v>1</v>
      </c>
      <c r="W4040" s="4" t="s">
        <v>13895</v>
      </c>
      <c r="X4040" s="4" t="s">
        <v>13896</v>
      </c>
      <c r="Y4040" s="45">
        <v>0</v>
      </c>
      <c r="AA4040" s="4">
        <v>1</v>
      </c>
      <c r="AB4040" s="4">
        <v>100</v>
      </c>
      <c r="AC4040" s="4">
        <v>1</v>
      </c>
      <c r="AD4040" s="4">
        <v>1</v>
      </c>
      <c r="AE4040" s="45" t="s">
        <v>16461</v>
      </c>
      <c r="AF4040" s="45" t="s">
        <v>16457</v>
      </c>
      <c r="AG4040" s="45" t="s">
        <v>16459</v>
      </c>
      <c r="AH4040" s="45" t="s">
        <v>16453</v>
      </c>
      <c r="AI4040" s="45" t="s">
        <v>16455</v>
      </c>
      <c r="AJ4040" s="63" t="s">
        <v>20417</v>
      </c>
      <c r="AK4040" s="63" t="s">
        <v>20417</v>
      </c>
      <c r="AL4040" s="45">
        <v>0</v>
      </c>
      <c r="AM4040" s="43">
        <f>IF(AND(L4040="WEAPON",OR(R4040=0,R4040=1,R4040=2)),[1]装备基础and强化!$V$7,IF(AND(L4040="LEFTRING",OR(R4040=0,R4040=1,R4040=2)),[1]装备基础and强化!$W$7,IF(AND(L4040="RIGHTRING",OR(R4040=0,R4040=1,R4040=2)),[1]装备基础and强化!$X$7,IF(AND(L4040="NECKLACE",OR(R4040=0,R4040=1,R4040=2)),[1]装备基础and强化!$Y$7,0))))</f>
        <v>0</v>
      </c>
      <c r="AN4040" s="43">
        <f>IF(AND(L4040="WEAPON",OR(R4040=3,R4040=4)),[1]装备基础and强化!$V$11,IF(AND(L4040="LEFTRING",OR(R4040=3,R4040=4)),[1]装备基础and强化!$W$11,IF(AND(L4040="RIGHTRING",OR(R4040=3,R4040=4)),[1]装备基础and强化!$X$11,IF(AND(L4040="NECKLACE",OR(R4040=3,R4040=4)),[1]装备基础and强化!$Y$11,0))))</f>
        <v>0</v>
      </c>
      <c r="AO4040" s="43">
        <f>IF(AND(L4040="BELT",T4040=1),[1]装备基础and强化!$AA$7,IF(AND(L4040="PANTS",T4040=1),[1]装备基础and强化!$AB$7,IF(AND(L4040="SHOES",T4040=1),[1]装备基础and强化!$AC$7,IF(AND(L4040="CLOTHES",T4040=1),[1]装备基础and强化!$AD$7,0))))</f>
        <v>0</v>
      </c>
      <c r="AP4040" s="43">
        <f>IF(AND(L4040="BELT",T4040=2),[1]装备基础and强化!$AF$7,IF(AND(L4040="PANTS",T4040=2),[1]装备基础and强化!$AG$7,IF(AND(L4040="SHOES",T4040=2),[1]装备基础and强化!$AH$7,IF(AND(L4040="CLOTHES",T4040=2),[1]装备基础and强化!$AI$7,0))))</f>
        <v>0</v>
      </c>
      <c r="AQ4040" s="43" t="e">
        <f>IF(L4040="HAT",[1]装备基础and强化!$AK$7,IF(L4040="JADE",[1]装备基础and强化!$AK$7,0))</f>
        <v>#REF!</v>
      </c>
      <c r="AR4040" s="43" t="e">
        <f t="shared" si="63"/>
        <v>#REF!</v>
      </c>
    </row>
    <row r="4041" spans="1:44" x14ac:dyDescent="0.15">
      <c r="A4041" s="43"/>
      <c r="B4041" s="5" t="s">
        <v>13897</v>
      </c>
      <c r="C4041" s="12">
        <v>24037</v>
      </c>
      <c r="D4041" s="5" t="s">
        <v>13892</v>
      </c>
      <c r="E4041" s="44" t="s">
        <v>25672</v>
      </c>
      <c r="F4041" s="4" t="s">
        <v>13898</v>
      </c>
      <c r="G4041" s="4" t="s">
        <v>13899</v>
      </c>
      <c r="H4041" s="44"/>
      <c r="I4041" s="4" t="s">
        <v>700</v>
      </c>
      <c r="J4041" s="6" t="s">
        <v>700</v>
      </c>
      <c r="K4041" s="45">
        <v>1</v>
      </c>
      <c r="L4041" s="4" t="s">
        <v>771</v>
      </c>
      <c r="M4041" s="104" t="s">
        <v>19495</v>
      </c>
      <c r="N4041" s="45">
        <v>220200</v>
      </c>
      <c r="O4041" s="4" t="s">
        <v>15578</v>
      </c>
      <c r="P4041" s="4" t="s">
        <v>15632</v>
      </c>
      <c r="Q4041" s="4">
        <v>30</v>
      </c>
      <c r="R4041" s="4">
        <v>4</v>
      </c>
      <c r="S4041" s="4" t="s">
        <v>11033</v>
      </c>
      <c r="U4041" s="4">
        <v>2</v>
      </c>
      <c r="W4041" s="4" t="s">
        <v>13895</v>
      </c>
      <c r="X4041" s="4" t="s">
        <v>13896</v>
      </c>
      <c r="Y4041" s="45">
        <v>0</v>
      </c>
      <c r="AA4041" s="4">
        <v>1</v>
      </c>
      <c r="AB4041" s="4">
        <v>100</v>
      </c>
      <c r="AC4041" s="4">
        <v>1</v>
      </c>
      <c r="AD4041" s="4">
        <v>1</v>
      </c>
      <c r="AE4041" s="45" t="s">
        <v>16461</v>
      </c>
      <c r="AF4041" s="45" t="s">
        <v>16457</v>
      </c>
      <c r="AG4041" s="45" t="s">
        <v>16459</v>
      </c>
      <c r="AH4041" s="45" t="s">
        <v>16453</v>
      </c>
      <c r="AI4041" s="45" t="s">
        <v>16455</v>
      </c>
      <c r="AJ4041" s="63" t="s">
        <v>20417</v>
      </c>
      <c r="AK4041" s="63" t="s">
        <v>20417</v>
      </c>
      <c r="AL4041" s="4">
        <v>0</v>
      </c>
      <c r="AM4041" s="43">
        <f>IF(AND(L4041="WEAPON",OR(R4041=0,R4041=1,R4041=2)),[1]装备基础and强化!$V$7,IF(AND(L4041="LEFTRING",OR(R4041=0,R4041=1,R4041=2)),[1]装备基础and强化!$W$7,IF(AND(L4041="RIGHTRING",OR(R4041=0,R4041=1,R4041=2)),[1]装备基础and强化!$X$7,IF(AND(L4041="NECKLACE",OR(R4041=0,R4041=1,R4041=2)),[1]装备基础and强化!$Y$7,0))))</f>
        <v>0</v>
      </c>
      <c r="AN4041" s="43">
        <f>IF(AND(L4041="WEAPON",OR(R4041=3,R4041=4)),[1]装备基础and强化!$V$11,IF(AND(L4041="LEFTRING",OR(R4041=3,R4041=4)),[1]装备基础and强化!$W$11,IF(AND(L4041="RIGHTRING",OR(R4041=3,R4041=4)),[1]装备基础and强化!$X$11,IF(AND(L4041="NECKLACE",OR(R4041=3,R4041=4)),[1]装备基础and强化!$Y$11,0))))</f>
        <v>0</v>
      </c>
      <c r="AO4041" s="43">
        <f>IF(AND(L4041="BELT",T4041=1),[1]装备基础and强化!$AA$7,IF(AND(L4041="PANTS",T4041=1),[1]装备基础and强化!$AB$7,IF(AND(L4041="SHOES",T4041=1),[1]装备基础and强化!$AC$7,IF(AND(L4041="CLOTHES",T4041=1),[1]装备基础and强化!$AD$7,0))))</f>
        <v>0</v>
      </c>
      <c r="AP4041" s="43">
        <f>IF(AND(L4041="BELT",T4041=2),[1]装备基础and强化!$AF$7,IF(AND(L4041="PANTS",T4041=2),[1]装备基础and强化!$AG$7,IF(AND(L4041="SHOES",T4041=2),[1]装备基础and强化!$AH$7,IF(AND(L4041="CLOTHES",T4041=2),[1]装备基础and强化!$AI$7,0))))</f>
        <v>0</v>
      </c>
      <c r="AQ4041" s="43" t="e">
        <f>IF(L4041="HAT",[1]装备基础and强化!$AK$7,IF(L4041="JADE",[1]装备基础and强化!$AK$7,0))</f>
        <v>#REF!</v>
      </c>
      <c r="AR4041" s="43" t="e">
        <f t="shared" si="63"/>
        <v>#REF!</v>
      </c>
    </row>
    <row r="4042" spans="1:44" x14ac:dyDescent="0.15">
      <c r="A4042" s="43"/>
      <c r="B4042" s="5" t="s">
        <v>13900</v>
      </c>
      <c r="C4042" s="12">
        <v>24038</v>
      </c>
      <c r="D4042" s="5" t="s">
        <v>13892</v>
      </c>
      <c r="E4042" s="44" t="s">
        <v>25673</v>
      </c>
      <c r="F4042" s="4" t="s">
        <v>13901</v>
      </c>
      <c r="G4042" s="4" t="s">
        <v>13902</v>
      </c>
      <c r="H4042" s="44"/>
      <c r="I4042" s="4" t="s">
        <v>700</v>
      </c>
      <c r="J4042" s="6" t="s">
        <v>700</v>
      </c>
      <c r="K4042" s="45">
        <v>1</v>
      </c>
      <c r="L4042" s="4" t="s">
        <v>771</v>
      </c>
      <c r="M4042" s="104" t="s">
        <v>19496</v>
      </c>
      <c r="N4042" s="45">
        <v>220300</v>
      </c>
      <c r="O4042" s="4" t="s">
        <v>15579</v>
      </c>
      <c r="P4042" s="4" t="s">
        <v>15632</v>
      </c>
      <c r="Q4042" s="4">
        <v>30</v>
      </c>
      <c r="R4042" s="4">
        <v>4</v>
      </c>
      <c r="S4042" s="4" t="s">
        <v>11033</v>
      </c>
      <c r="U4042" s="4">
        <v>3</v>
      </c>
      <c r="W4042" s="4" t="s">
        <v>13895</v>
      </c>
      <c r="X4042" s="4" t="s">
        <v>13896</v>
      </c>
      <c r="Y4042" s="45">
        <v>0</v>
      </c>
      <c r="AA4042" s="4">
        <v>1</v>
      </c>
      <c r="AB4042" s="4">
        <v>100</v>
      </c>
      <c r="AC4042" s="4">
        <v>1</v>
      </c>
      <c r="AD4042" s="4">
        <v>1</v>
      </c>
      <c r="AE4042" s="45" t="s">
        <v>16461</v>
      </c>
      <c r="AF4042" s="45" t="s">
        <v>16457</v>
      </c>
      <c r="AG4042" s="45" t="s">
        <v>16459</v>
      </c>
      <c r="AH4042" s="45" t="s">
        <v>16453</v>
      </c>
      <c r="AI4042" s="45" t="s">
        <v>16455</v>
      </c>
      <c r="AJ4042" s="63" t="s">
        <v>20417</v>
      </c>
      <c r="AK4042" s="63" t="s">
        <v>20417</v>
      </c>
      <c r="AL4042" s="45">
        <v>0</v>
      </c>
      <c r="AM4042" s="43">
        <f>IF(AND(L4042="WEAPON",OR(R4042=0,R4042=1,R4042=2)),[1]装备基础and强化!$V$7,IF(AND(L4042="LEFTRING",OR(R4042=0,R4042=1,R4042=2)),[1]装备基础and强化!$W$7,IF(AND(L4042="RIGHTRING",OR(R4042=0,R4042=1,R4042=2)),[1]装备基础and强化!$X$7,IF(AND(L4042="NECKLACE",OR(R4042=0,R4042=1,R4042=2)),[1]装备基础and强化!$Y$7,0))))</f>
        <v>0</v>
      </c>
      <c r="AN4042" s="43">
        <f>IF(AND(L4042="WEAPON",OR(R4042=3,R4042=4)),[1]装备基础and强化!$V$11,IF(AND(L4042="LEFTRING",OR(R4042=3,R4042=4)),[1]装备基础and强化!$W$11,IF(AND(L4042="RIGHTRING",OR(R4042=3,R4042=4)),[1]装备基础and强化!$X$11,IF(AND(L4042="NECKLACE",OR(R4042=3,R4042=4)),[1]装备基础and强化!$Y$11,0))))</f>
        <v>0</v>
      </c>
      <c r="AO4042" s="43">
        <f>IF(AND(L4042="BELT",T4042=1),[1]装备基础and强化!$AA$7,IF(AND(L4042="PANTS",T4042=1),[1]装备基础and强化!$AB$7,IF(AND(L4042="SHOES",T4042=1),[1]装备基础and强化!$AC$7,IF(AND(L4042="CLOTHES",T4042=1),[1]装备基础and强化!$AD$7,0))))</f>
        <v>0</v>
      </c>
      <c r="AP4042" s="43">
        <f>IF(AND(L4042="BELT",T4042=2),[1]装备基础and强化!$AF$7,IF(AND(L4042="PANTS",T4042=2),[1]装备基础and强化!$AG$7,IF(AND(L4042="SHOES",T4042=2),[1]装备基础and强化!$AH$7,IF(AND(L4042="CLOTHES",T4042=2),[1]装备基础and强化!$AI$7,0))))</f>
        <v>0</v>
      </c>
      <c r="AQ4042" s="43" t="e">
        <f>IF(L4042="HAT",[1]装备基础and强化!$AK$7,IF(L4042="JADE",[1]装备基础and强化!$AK$7,0))</f>
        <v>#REF!</v>
      </c>
      <c r="AR4042" s="43" t="e">
        <f t="shared" si="63"/>
        <v>#REF!</v>
      </c>
    </row>
    <row r="4043" spans="1:44" x14ac:dyDescent="0.15">
      <c r="A4043" s="43"/>
      <c r="B4043" s="5" t="s">
        <v>13903</v>
      </c>
      <c r="C4043" s="12">
        <v>24039</v>
      </c>
      <c r="D4043" s="5" t="s">
        <v>13892</v>
      </c>
      <c r="E4043" s="44" t="s">
        <v>25674</v>
      </c>
      <c r="F4043" s="4" t="s">
        <v>13904</v>
      </c>
      <c r="G4043" s="4" t="s">
        <v>13905</v>
      </c>
      <c r="H4043" s="44"/>
      <c r="I4043" s="4" t="s">
        <v>700</v>
      </c>
      <c r="J4043" s="6" t="s">
        <v>700</v>
      </c>
      <c r="K4043" s="45">
        <v>1</v>
      </c>
      <c r="L4043" s="4" t="s">
        <v>771</v>
      </c>
      <c r="M4043" s="104" t="s">
        <v>19497</v>
      </c>
      <c r="N4043" s="45">
        <v>220400</v>
      </c>
      <c r="O4043" s="4" t="s">
        <v>13918</v>
      </c>
      <c r="P4043" s="4" t="s">
        <v>15632</v>
      </c>
      <c r="Q4043" s="4">
        <v>30</v>
      </c>
      <c r="R4043" s="4">
        <v>4</v>
      </c>
      <c r="S4043" s="4" t="s">
        <v>11033</v>
      </c>
      <c r="U4043" s="4">
        <v>4</v>
      </c>
      <c r="W4043" s="4" t="s">
        <v>13895</v>
      </c>
      <c r="X4043" s="4" t="s">
        <v>13896</v>
      </c>
      <c r="Y4043" s="45">
        <v>0</v>
      </c>
      <c r="AA4043" s="4">
        <v>1</v>
      </c>
      <c r="AB4043" s="4">
        <v>100</v>
      </c>
      <c r="AC4043" s="4">
        <v>1</v>
      </c>
      <c r="AD4043" s="4">
        <v>1</v>
      </c>
      <c r="AE4043" s="45" t="s">
        <v>16461</v>
      </c>
      <c r="AF4043" s="45" t="s">
        <v>16457</v>
      </c>
      <c r="AG4043" s="45" t="s">
        <v>16459</v>
      </c>
      <c r="AH4043" s="45" t="s">
        <v>16453</v>
      </c>
      <c r="AI4043" s="45" t="s">
        <v>16455</v>
      </c>
      <c r="AJ4043" s="63" t="s">
        <v>20417</v>
      </c>
      <c r="AK4043" s="63" t="s">
        <v>20417</v>
      </c>
      <c r="AL4043" s="4">
        <v>0</v>
      </c>
      <c r="AM4043" s="43">
        <f>IF(AND(L4043="WEAPON",OR(R4043=0,R4043=1,R4043=2)),[1]装备基础and强化!$V$7,IF(AND(L4043="LEFTRING",OR(R4043=0,R4043=1,R4043=2)),[1]装备基础and强化!$W$7,IF(AND(L4043="RIGHTRING",OR(R4043=0,R4043=1,R4043=2)),[1]装备基础and强化!$X$7,IF(AND(L4043="NECKLACE",OR(R4043=0,R4043=1,R4043=2)),[1]装备基础and强化!$Y$7,0))))</f>
        <v>0</v>
      </c>
      <c r="AN4043" s="43">
        <f>IF(AND(L4043="WEAPON",OR(R4043=3,R4043=4)),[1]装备基础and强化!$V$11,IF(AND(L4043="LEFTRING",OR(R4043=3,R4043=4)),[1]装备基础and强化!$W$11,IF(AND(L4043="RIGHTRING",OR(R4043=3,R4043=4)),[1]装备基础and强化!$X$11,IF(AND(L4043="NECKLACE",OR(R4043=3,R4043=4)),[1]装备基础and强化!$Y$11,0))))</f>
        <v>0</v>
      </c>
      <c r="AO4043" s="43">
        <f>IF(AND(L4043="BELT",T4043=1),[1]装备基础and强化!$AA$7,IF(AND(L4043="PANTS",T4043=1),[1]装备基础and强化!$AB$7,IF(AND(L4043="SHOES",T4043=1),[1]装备基础and强化!$AC$7,IF(AND(L4043="CLOTHES",T4043=1),[1]装备基础and强化!$AD$7,0))))</f>
        <v>0</v>
      </c>
      <c r="AP4043" s="43">
        <f>IF(AND(L4043="BELT",T4043=2),[1]装备基础and强化!$AF$7,IF(AND(L4043="PANTS",T4043=2),[1]装备基础and强化!$AG$7,IF(AND(L4043="SHOES",T4043=2),[1]装备基础and强化!$AH$7,IF(AND(L4043="CLOTHES",T4043=2),[1]装备基础and强化!$AI$7,0))))</f>
        <v>0</v>
      </c>
      <c r="AQ4043" s="43" t="e">
        <f>IF(L4043="HAT",[1]装备基础and强化!$AK$7,IF(L4043="JADE",[1]装备基础and强化!$AK$7,0))</f>
        <v>#REF!</v>
      </c>
      <c r="AR4043" s="43" t="e">
        <f t="shared" si="63"/>
        <v>#REF!</v>
      </c>
    </row>
    <row r="4044" spans="1:44" x14ac:dyDescent="0.15">
      <c r="A4044" s="43"/>
      <c r="B4044" s="5" t="s">
        <v>13906</v>
      </c>
      <c r="C4044" s="12">
        <v>24040</v>
      </c>
      <c r="D4044" s="5" t="s">
        <v>13892</v>
      </c>
      <c r="E4044" s="44" t="s">
        <v>25675</v>
      </c>
      <c r="F4044" s="4" t="s">
        <v>13907</v>
      </c>
      <c r="G4044" s="4" t="s">
        <v>13908</v>
      </c>
      <c r="H4044" s="44"/>
      <c r="I4044" s="4" t="s">
        <v>700</v>
      </c>
      <c r="J4044" s="6" t="s">
        <v>700</v>
      </c>
      <c r="K4044" s="45">
        <v>1</v>
      </c>
      <c r="L4044" s="4" t="s">
        <v>771</v>
      </c>
      <c r="M4044" s="104" t="s">
        <v>19498</v>
      </c>
      <c r="N4044" s="45">
        <v>220500</v>
      </c>
      <c r="O4044" s="4" t="s">
        <v>15580</v>
      </c>
      <c r="P4044" s="4" t="s">
        <v>15632</v>
      </c>
      <c r="Q4044" s="4">
        <v>30</v>
      </c>
      <c r="R4044" s="4">
        <v>4</v>
      </c>
      <c r="S4044" s="4" t="s">
        <v>11033</v>
      </c>
      <c r="U4044" s="4">
        <v>5</v>
      </c>
      <c r="W4044" s="4" t="s">
        <v>13895</v>
      </c>
      <c r="X4044" s="4" t="s">
        <v>13896</v>
      </c>
      <c r="Y4044" s="45">
        <v>0</v>
      </c>
      <c r="AA4044" s="4">
        <v>1</v>
      </c>
      <c r="AB4044" s="4">
        <v>100</v>
      </c>
      <c r="AC4044" s="4">
        <v>1</v>
      </c>
      <c r="AD4044" s="4">
        <v>1</v>
      </c>
      <c r="AE4044" s="45" t="s">
        <v>16461</v>
      </c>
      <c r="AF4044" s="45" t="s">
        <v>16457</v>
      </c>
      <c r="AG4044" s="45" t="s">
        <v>16459</v>
      </c>
      <c r="AH4044" s="45" t="s">
        <v>16453</v>
      </c>
      <c r="AI4044" s="45" t="s">
        <v>16455</v>
      </c>
      <c r="AJ4044" s="63" t="s">
        <v>20417</v>
      </c>
      <c r="AK4044" s="63" t="s">
        <v>20417</v>
      </c>
      <c r="AL4044" s="45">
        <v>0</v>
      </c>
      <c r="AM4044" s="43">
        <f>IF(AND(L4044="WEAPON",OR(R4044=0,R4044=1,R4044=2)),[1]装备基础and强化!$V$7,IF(AND(L4044="LEFTRING",OR(R4044=0,R4044=1,R4044=2)),[1]装备基础and强化!$W$7,IF(AND(L4044="RIGHTRING",OR(R4044=0,R4044=1,R4044=2)),[1]装备基础and强化!$X$7,IF(AND(L4044="NECKLACE",OR(R4044=0,R4044=1,R4044=2)),[1]装备基础and强化!$Y$7,0))))</f>
        <v>0</v>
      </c>
      <c r="AN4044" s="43">
        <f>IF(AND(L4044="WEAPON",OR(R4044=3,R4044=4)),[1]装备基础and强化!$V$11,IF(AND(L4044="LEFTRING",OR(R4044=3,R4044=4)),[1]装备基础and强化!$W$11,IF(AND(L4044="RIGHTRING",OR(R4044=3,R4044=4)),[1]装备基础and强化!$X$11,IF(AND(L4044="NECKLACE",OR(R4044=3,R4044=4)),[1]装备基础and强化!$Y$11,0))))</f>
        <v>0</v>
      </c>
      <c r="AO4044" s="43">
        <f>IF(AND(L4044="BELT",T4044=1),[1]装备基础and强化!$AA$7,IF(AND(L4044="PANTS",T4044=1),[1]装备基础and强化!$AB$7,IF(AND(L4044="SHOES",T4044=1),[1]装备基础and强化!$AC$7,IF(AND(L4044="CLOTHES",T4044=1),[1]装备基础and强化!$AD$7,0))))</f>
        <v>0</v>
      </c>
      <c r="AP4044" s="43">
        <f>IF(AND(L4044="BELT",T4044=2),[1]装备基础and强化!$AF$7,IF(AND(L4044="PANTS",T4044=2),[1]装备基础and强化!$AG$7,IF(AND(L4044="SHOES",T4044=2),[1]装备基础and强化!$AH$7,IF(AND(L4044="CLOTHES",T4044=2),[1]装备基础and强化!$AI$7,0))))</f>
        <v>0</v>
      </c>
      <c r="AQ4044" s="43" t="e">
        <f>IF(L4044="HAT",[1]装备基础and强化!$AK$7,IF(L4044="JADE",[1]装备基础and强化!$AK$7,0))</f>
        <v>#REF!</v>
      </c>
      <c r="AR4044" s="43" t="e">
        <f t="shared" si="63"/>
        <v>#REF!</v>
      </c>
    </row>
    <row r="4045" spans="1:44" x14ac:dyDescent="0.15">
      <c r="A4045" s="43"/>
      <c r="B4045" s="5" t="s">
        <v>13909</v>
      </c>
      <c r="C4045" s="12">
        <v>24041</v>
      </c>
      <c r="D4045" s="5" t="s">
        <v>13892</v>
      </c>
      <c r="E4045" s="44" t="s">
        <v>25676</v>
      </c>
      <c r="F4045" s="4" t="s">
        <v>13910</v>
      </c>
      <c r="G4045" s="4" t="s">
        <v>13911</v>
      </c>
      <c r="H4045" s="44"/>
      <c r="I4045" s="4" t="s">
        <v>700</v>
      </c>
      <c r="J4045" s="6" t="s">
        <v>700</v>
      </c>
      <c r="K4045" s="45">
        <v>1</v>
      </c>
      <c r="L4045" s="4" t="s">
        <v>771</v>
      </c>
      <c r="M4045" s="104" t="s">
        <v>19499</v>
      </c>
      <c r="N4045" s="45">
        <v>220600</v>
      </c>
      <c r="O4045" s="4" t="s">
        <v>15581</v>
      </c>
      <c r="P4045" s="4" t="s">
        <v>15632</v>
      </c>
      <c r="Q4045" s="4">
        <v>30</v>
      </c>
      <c r="R4045" s="4">
        <v>4</v>
      </c>
      <c r="S4045" s="4" t="s">
        <v>11033</v>
      </c>
      <c r="U4045" s="4">
        <v>6</v>
      </c>
      <c r="W4045" s="4" t="s">
        <v>13895</v>
      </c>
      <c r="X4045" s="4" t="s">
        <v>13896</v>
      </c>
      <c r="Y4045" s="45">
        <v>0</v>
      </c>
      <c r="AA4045" s="4">
        <v>1</v>
      </c>
      <c r="AB4045" s="4">
        <v>100</v>
      </c>
      <c r="AC4045" s="4">
        <v>1</v>
      </c>
      <c r="AD4045" s="4">
        <v>1</v>
      </c>
      <c r="AE4045" s="45" t="s">
        <v>16461</v>
      </c>
      <c r="AF4045" s="45" t="s">
        <v>16457</v>
      </c>
      <c r="AG4045" s="45" t="s">
        <v>16459</v>
      </c>
      <c r="AH4045" s="45" t="s">
        <v>16453</v>
      </c>
      <c r="AI4045" s="45" t="s">
        <v>16455</v>
      </c>
      <c r="AJ4045" s="63" t="s">
        <v>20417</v>
      </c>
      <c r="AK4045" s="63" t="s">
        <v>20417</v>
      </c>
      <c r="AL4045" s="4">
        <v>0</v>
      </c>
      <c r="AM4045" s="43">
        <f>IF(AND(L4045="WEAPON",OR(R4045=0,R4045=1,R4045=2)),[1]装备基础and强化!$V$7,IF(AND(L4045="LEFTRING",OR(R4045=0,R4045=1,R4045=2)),[1]装备基础and强化!$W$7,IF(AND(L4045="RIGHTRING",OR(R4045=0,R4045=1,R4045=2)),[1]装备基础and强化!$X$7,IF(AND(L4045="NECKLACE",OR(R4045=0,R4045=1,R4045=2)),[1]装备基础and强化!$Y$7,0))))</f>
        <v>0</v>
      </c>
      <c r="AN4045" s="43">
        <f>IF(AND(L4045="WEAPON",OR(R4045=3,R4045=4)),[1]装备基础and强化!$V$11,IF(AND(L4045="LEFTRING",OR(R4045=3,R4045=4)),[1]装备基础and强化!$W$11,IF(AND(L4045="RIGHTRING",OR(R4045=3,R4045=4)),[1]装备基础and强化!$X$11,IF(AND(L4045="NECKLACE",OR(R4045=3,R4045=4)),[1]装备基础and强化!$Y$11,0))))</f>
        <v>0</v>
      </c>
      <c r="AO4045" s="43">
        <f>IF(AND(L4045="BELT",T4045=1),[1]装备基础and强化!$AA$7,IF(AND(L4045="PANTS",T4045=1),[1]装备基础and强化!$AB$7,IF(AND(L4045="SHOES",T4045=1),[1]装备基础and强化!$AC$7,IF(AND(L4045="CLOTHES",T4045=1),[1]装备基础and强化!$AD$7,0))))</f>
        <v>0</v>
      </c>
      <c r="AP4045" s="43">
        <f>IF(AND(L4045="BELT",T4045=2),[1]装备基础and强化!$AF$7,IF(AND(L4045="PANTS",T4045=2),[1]装备基础and强化!$AG$7,IF(AND(L4045="SHOES",T4045=2),[1]装备基础and强化!$AH$7,IF(AND(L4045="CLOTHES",T4045=2),[1]装备基础and强化!$AI$7,0))))</f>
        <v>0</v>
      </c>
      <c r="AQ4045" s="43" t="e">
        <f>IF(L4045="HAT",[1]装备基础and强化!$AK$7,IF(L4045="JADE",[1]装备基础and强化!$AK$7,0))</f>
        <v>#REF!</v>
      </c>
      <c r="AR4045" s="43" t="e">
        <f t="shared" si="63"/>
        <v>#REF!</v>
      </c>
    </row>
    <row r="4046" spans="1:44" x14ac:dyDescent="0.15">
      <c r="A4046" s="43"/>
      <c r="B4046" s="5" t="s">
        <v>13912</v>
      </c>
      <c r="C4046" s="12">
        <v>24042</v>
      </c>
      <c r="D4046" s="5" t="s">
        <v>13892</v>
      </c>
      <c r="E4046" s="44" t="s">
        <v>25677</v>
      </c>
      <c r="F4046" s="4" t="s">
        <v>13913</v>
      </c>
      <c r="G4046" s="4" t="s">
        <v>13914</v>
      </c>
      <c r="H4046" s="44"/>
      <c r="I4046" s="4" t="s">
        <v>700</v>
      </c>
      <c r="J4046" s="6" t="s">
        <v>700</v>
      </c>
      <c r="K4046" s="45">
        <v>1</v>
      </c>
      <c r="L4046" s="4" t="s">
        <v>771</v>
      </c>
      <c r="M4046" s="104" t="s">
        <v>19500</v>
      </c>
      <c r="N4046" s="45">
        <v>220700</v>
      </c>
      <c r="O4046" s="4" t="s">
        <v>15582</v>
      </c>
      <c r="P4046" s="4" t="s">
        <v>15632</v>
      </c>
      <c r="Q4046" s="4">
        <v>30</v>
      </c>
      <c r="R4046" s="4">
        <v>4</v>
      </c>
      <c r="S4046" s="4" t="s">
        <v>11033</v>
      </c>
      <c r="U4046" s="4">
        <v>7</v>
      </c>
      <c r="W4046" s="4" t="s">
        <v>13895</v>
      </c>
      <c r="X4046" s="4" t="s">
        <v>13896</v>
      </c>
      <c r="Y4046" s="45">
        <v>0</v>
      </c>
      <c r="AA4046" s="4">
        <v>1</v>
      </c>
      <c r="AB4046" s="4">
        <v>100</v>
      </c>
      <c r="AC4046" s="4">
        <v>1</v>
      </c>
      <c r="AD4046" s="4">
        <v>1</v>
      </c>
      <c r="AE4046" s="45" t="s">
        <v>16461</v>
      </c>
      <c r="AF4046" s="45" t="s">
        <v>16457</v>
      </c>
      <c r="AG4046" s="45" t="s">
        <v>16459</v>
      </c>
      <c r="AH4046" s="45" t="s">
        <v>16453</v>
      </c>
      <c r="AI4046" s="45" t="s">
        <v>16455</v>
      </c>
      <c r="AJ4046" s="63" t="s">
        <v>20417</v>
      </c>
      <c r="AK4046" s="63" t="s">
        <v>20417</v>
      </c>
      <c r="AL4046" s="45">
        <v>0</v>
      </c>
      <c r="AM4046" s="43">
        <f>IF(AND(L4046="WEAPON",OR(R4046=0,R4046=1,R4046=2)),[1]装备基础and强化!$V$7,IF(AND(L4046="LEFTRING",OR(R4046=0,R4046=1,R4046=2)),[1]装备基础and强化!$W$7,IF(AND(L4046="RIGHTRING",OR(R4046=0,R4046=1,R4046=2)),[1]装备基础and强化!$X$7,IF(AND(L4046="NECKLACE",OR(R4046=0,R4046=1,R4046=2)),[1]装备基础and强化!$Y$7,0))))</f>
        <v>0</v>
      </c>
      <c r="AN4046" s="43">
        <f>IF(AND(L4046="WEAPON",OR(R4046=3,R4046=4)),[1]装备基础and强化!$V$11,IF(AND(L4046="LEFTRING",OR(R4046=3,R4046=4)),[1]装备基础and强化!$W$11,IF(AND(L4046="RIGHTRING",OR(R4046=3,R4046=4)),[1]装备基础and强化!$X$11,IF(AND(L4046="NECKLACE",OR(R4046=3,R4046=4)),[1]装备基础and强化!$Y$11,0))))</f>
        <v>0</v>
      </c>
      <c r="AO4046" s="43">
        <f>IF(AND(L4046="BELT",T4046=1),[1]装备基础and强化!$AA$7,IF(AND(L4046="PANTS",T4046=1),[1]装备基础and强化!$AB$7,IF(AND(L4046="SHOES",T4046=1),[1]装备基础and强化!$AC$7,IF(AND(L4046="CLOTHES",T4046=1),[1]装备基础and强化!$AD$7,0))))</f>
        <v>0</v>
      </c>
      <c r="AP4046" s="43">
        <f>IF(AND(L4046="BELT",T4046=2),[1]装备基础and强化!$AF$7,IF(AND(L4046="PANTS",T4046=2),[1]装备基础and强化!$AG$7,IF(AND(L4046="SHOES",T4046=2),[1]装备基础and强化!$AH$7,IF(AND(L4046="CLOTHES",T4046=2),[1]装备基础and强化!$AI$7,0))))</f>
        <v>0</v>
      </c>
      <c r="AQ4046" s="43" t="e">
        <f>IF(L4046="HAT",[1]装备基础and强化!$AK$7,IF(L4046="JADE",[1]装备基础and强化!$AK$7,0))</f>
        <v>#REF!</v>
      </c>
      <c r="AR4046" s="43" t="e">
        <f t="shared" si="63"/>
        <v>#REF!</v>
      </c>
    </row>
    <row r="4047" spans="1:44" x14ac:dyDescent="0.15">
      <c r="A4047" s="43"/>
      <c r="B4047" s="5" t="s">
        <v>13915</v>
      </c>
      <c r="C4047" s="12">
        <v>24043</v>
      </c>
      <c r="D4047" s="5" t="s">
        <v>13892</v>
      </c>
      <c r="E4047" s="44" t="s">
        <v>25678</v>
      </c>
      <c r="F4047" s="4" t="s">
        <v>13916</v>
      </c>
      <c r="G4047" s="4" t="s">
        <v>13917</v>
      </c>
      <c r="H4047" s="44"/>
      <c r="I4047" s="4" t="s">
        <v>700</v>
      </c>
      <c r="J4047" s="6" t="s">
        <v>700</v>
      </c>
      <c r="K4047" s="45">
        <v>1</v>
      </c>
      <c r="L4047" s="4" t="s">
        <v>771</v>
      </c>
      <c r="M4047" s="104" t="s">
        <v>19501</v>
      </c>
      <c r="N4047" s="45">
        <v>202800</v>
      </c>
      <c r="O4047" s="4" t="s">
        <v>15583</v>
      </c>
      <c r="P4047" s="4" t="s">
        <v>15632</v>
      </c>
      <c r="Q4047" s="4">
        <v>30</v>
      </c>
      <c r="R4047" s="4">
        <v>4</v>
      </c>
      <c r="S4047" s="4" t="s">
        <v>11033</v>
      </c>
      <c r="U4047" s="4">
        <v>8</v>
      </c>
      <c r="W4047" s="4" t="s">
        <v>13895</v>
      </c>
      <c r="X4047" s="4" t="s">
        <v>13896</v>
      </c>
      <c r="Y4047" s="45">
        <v>0</v>
      </c>
      <c r="AA4047" s="4">
        <v>1</v>
      </c>
      <c r="AB4047" s="4">
        <v>100</v>
      </c>
      <c r="AC4047" s="4">
        <v>1</v>
      </c>
      <c r="AD4047" s="4">
        <v>1</v>
      </c>
      <c r="AE4047" s="45" t="s">
        <v>16461</v>
      </c>
      <c r="AF4047" s="45" t="s">
        <v>16457</v>
      </c>
      <c r="AG4047" s="45" t="s">
        <v>16459</v>
      </c>
      <c r="AH4047" s="45" t="s">
        <v>16453</v>
      </c>
      <c r="AI4047" s="45" t="s">
        <v>16455</v>
      </c>
      <c r="AJ4047" s="63" t="s">
        <v>20417</v>
      </c>
      <c r="AK4047" s="63" t="s">
        <v>20417</v>
      </c>
      <c r="AL4047" s="4">
        <v>0</v>
      </c>
      <c r="AM4047" s="43">
        <f>IF(AND(L4047="WEAPON",OR(R4047=0,R4047=1,R4047=2)),[1]装备基础and强化!$V$7,IF(AND(L4047="LEFTRING",OR(R4047=0,R4047=1,R4047=2)),[1]装备基础and强化!$W$7,IF(AND(L4047="RIGHTRING",OR(R4047=0,R4047=1,R4047=2)),[1]装备基础and强化!$X$7,IF(AND(L4047="NECKLACE",OR(R4047=0,R4047=1,R4047=2)),[1]装备基础and强化!$Y$7,0))))</f>
        <v>0</v>
      </c>
      <c r="AN4047" s="43">
        <f>IF(AND(L4047="WEAPON",OR(R4047=3,R4047=4)),[1]装备基础and强化!$V$11,IF(AND(L4047="LEFTRING",OR(R4047=3,R4047=4)),[1]装备基础and强化!$W$11,IF(AND(L4047="RIGHTRING",OR(R4047=3,R4047=4)),[1]装备基础and强化!$X$11,IF(AND(L4047="NECKLACE",OR(R4047=3,R4047=4)),[1]装备基础and强化!$Y$11,0))))</f>
        <v>0</v>
      </c>
      <c r="AO4047" s="43">
        <f>IF(AND(L4047="BELT",T4047=1),[1]装备基础and强化!$AA$7,IF(AND(L4047="PANTS",T4047=1),[1]装备基础and强化!$AB$7,IF(AND(L4047="SHOES",T4047=1),[1]装备基础and强化!$AC$7,IF(AND(L4047="CLOTHES",T4047=1),[1]装备基础and强化!$AD$7,0))))</f>
        <v>0</v>
      </c>
      <c r="AP4047" s="43">
        <f>IF(AND(L4047="BELT",T4047=2),[1]装备基础and强化!$AF$7,IF(AND(L4047="PANTS",T4047=2),[1]装备基础and强化!$AG$7,IF(AND(L4047="SHOES",T4047=2),[1]装备基础and强化!$AH$7,IF(AND(L4047="CLOTHES",T4047=2),[1]装备基础and强化!$AI$7,0))))</f>
        <v>0</v>
      </c>
      <c r="AQ4047" s="43" t="e">
        <f>IF(L4047="HAT",[1]装备基础and强化!$AK$7,IF(L4047="JADE",[1]装备基础and强化!$AK$7,0))</f>
        <v>#REF!</v>
      </c>
      <c r="AR4047" s="43" t="e">
        <f t="shared" si="63"/>
        <v>#REF!</v>
      </c>
    </row>
    <row r="4048" spans="1:44" x14ac:dyDescent="0.15">
      <c r="A4048" s="43"/>
      <c r="B4048" s="5" t="s">
        <v>13919</v>
      </c>
      <c r="C4048" s="12">
        <v>24044</v>
      </c>
      <c r="D4048" s="5" t="s">
        <v>13920</v>
      </c>
      <c r="E4048" s="44" t="s">
        <v>25679</v>
      </c>
      <c r="F4048" s="4" t="s">
        <v>13921</v>
      </c>
      <c r="G4048" s="4" t="s">
        <v>13922</v>
      </c>
      <c r="H4048" s="44"/>
      <c r="I4048" s="4" t="s">
        <v>700</v>
      </c>
      <c r="J4048" s="6" t="s">
        <v>700</v>
      </c>
      <c r="K4048" s="45">
        <v>1</v>
      </c>
      <c r="L4048" s="4" t="s">
        <v>771</v>
      </c>
      <c r="M4048" s="104" t="s">
        <v>19502</v>
      </c>
      <c r="N4048" s="45">
        <v>250100</v>
      </c>
      <c r="O4048" s="4" t="s">
        <v>15584</v>
      </c>
      <c r="P4048" s="4" t="s">
        <v>15632</v>
      </c>
      <c r="Q4048" s="4">
        <v>50</v>
      </c>
      <c r="R4048" s="4">
        <v>4</v>
      </c>
      <c r="S4048" s="4" t="s">
        <v>11064</v>
      </c>
      <c r="U4048" s="4">
        <v>1</v>
      </c>
      <c r="W4048" s="4" t="s">
        <v>13923</v>
      </c>
      <c r="X4048" s="4" t="s">
        <v>13924</v>
      </c>
      <c r="Y4048" s="45">
        <v>0</v>
      </c>
      <c r="AA4048" s="4">
        <v>1</v>
      </c>
      <c r="AB4048" s="4">
        <v>100</v>
      </c>
      <c r="AC4048" s="4">
        <v>1</v>
      </c>
      <c r="AD4048" s="4">
        <v>1</v>
      </c>
      <c r="AE4048" s="45" t="s">
        <v>16461</v>
      </c>
      <c r="AF4048" s="45" t="s">
        <v>16457</v>
      </c>
      <c r="AG4048" s="45" t="s">
        <v>16459</v>
      </c>
      <c r="AH4048" s="45" t="s">
        <v>16453</v>
      </c>
      <c r="AI4048" s="45" t="s">
        <v>16455</v>
      </c>
      <c r="AJ4048" s="63" t="s">
        <v>20417</v>
      </c>
      <c r="AK4048" s="63" t="s">
        <v>20417</v>
      </c>
      <c r="AL4048" s="45">
        <v>0</v>
      </c>
      <c r="AM4048" s="43">
        <f>IF(AND(L4048="WEAPON",OR(R4048=0,R4048=1,R4048=2)),[1]装备基础and强化!$V$7,IF(AND(L4048="LEFTRING",OR(R4048=0,R4048=1,R4048=2)),[1]装备基础and强化!$W$7,IF(AND(L4048="RIGHTRING",OR(R4048=0,R4048=1,R4048=2)),[1]装备基础and强化!$X$7,IF(AND(L4048="NECKLACE",OR(R4048=0,R4048=1,R4048=2)),[1]装备基础and强化!$Y$7,0))))</f>
        <v>0</v>
      </c>
      <c r="AN4048" s="43">
        <f>IF(AND(L4048="WEAPON",OR(R4048=3,R4048=4)),[1]装备基础and强化!$V$11,IF(AND(L4048="LEFTRING",OR(R4048=3,R4048=4)),[1]装备基础and强化!$W$11,IF(AND(L4048="RIGHTRING",OR(R4048=3,R4048=4)),[1]装备基础and强化!$X$11,IF(AND(L4048="NECKLACE",OR(R4048=3,R4048=4)),[1]装备基础and强化!$Y$11,0))))</f>
        <v>0</v>
      </c>
      <c r="AO4048" s="43">
        <f>IF(AND(L4048="BELT",T4048=1),[1]装备基础and强化!$AA$7,IF(AND(L4048="PANTS",T4048=1),[1]装备基础and强化!$AB$7,IF(AND(L4048="SHOES",T4048=1),[1]装备基础and强化!$AC$7,IF(AND(L4048="CLOTHES",T4048=1),[1]装备基础and强化!$AD$7,0))))</f>
        <v>0</v>
      </c>
      <c r="AP4048" s="43">
        <f>IF(AND(L4048="BELT",T4048=2),[1]装备基础and强化!$AF$7,IF(AND(L4048="PANTS",T4048=2),[1]装备基础and强化!$AG$7,IF(AND(L4048="SHOES",T4048=2),[1]装备基础and强化!$AH$7,IF(AND(L4048="CLOTHES",T4048=2),[1]装备基础and强化!$AI$7,0))))</f>
        <v>0</v>
      </c>
      <c r="AQ4048" s="43" t="e">
        <f>IF(L4048="HAT",[1]装备基础and强化!$AK$7,IF(L4048="JADE",[1]装备基础and强化!$AK$7,0))</f>
        <v>#REF!</v>
      </c>
      <c r="AR4048" s="43" t="e">
        <f t="shared" si="63"/>
        <v>#REF!</v>
      </c>
    </row>
    <row r="4049" spans="1:44" x14ac:dyDescent="0.15">
      <c r="A4049" s="43"/>
      <c r="B4049" s="5" t="s">
        <v>13925</v>
      </c>
      <c r="C4049" s="12">
        <v>24045</v>
      </c>
      <c r="D4049" s="5" t="s">
        <v>13920</v>
      </c>
      <c r="E4049" s="44" t="s">
        <v>25680</v>
      </c>
      <c r="F4049" s="4" t="s">
        <v>13926</v>
      </c>
      <c r="G4049" s="4" t="s">
        <v>13927</v>
      </c>
      <c r="H4049" s="44"/>
      <c r="I4049" s="4" t="s">
        <v>700</v>
      </c>
      <c r="J4049" s="6" t="s">
        <v>700</v>
      </c>
      <c r="K4049" s="45">
        <v>1</v>
      </c>
      <c r="L4049" s="4" t="s">
        <v>771</v>
      </c>
      <c r="M4049" s="104" t="s">
        <v>19503</v>
      </c>
      <c r="N4049" s="45">
        <v>250200</v>
      </c>
      <c r="O4049" s="4" t="s">
        <v>15585</v>
      </c>
      <c r="P4049" s="4" t="s">
        <v>15632</v>
      </c>
      <c r="Q4049" s="4">
        <v>50</v>
      </c>
      <c r="R4049" s="4">
        <v>4</v>
      </c>
      <c r="S4049" s="4" t="s">
        <v>11064</v>
      </c>
      <c r="U4049" s="4">
        <v>2</v>
      </c>
      <c r="W4049" s="4" t="s">
        <v>13923</v>
      </c>
      <c r="X4049" s="4" t="s">
        <v>13924</v>
      </c>
      <c r="Y4049" s="45">
        <v>0</v>
      </c>
      <c r="AA4049" s="4">
        <v>1</v>
      </c>
      <c r="AB4049" s="4">
        <v>100</v>
      </c>
      <c r="AC4049" s="4">
        <v>1</v>
      </c>
      <c r="AD4049" s="4">
        <v>1</v>
      </c>
      <c r="AE4049" s="45" t="s">
        <v>16461</v>
      </c>
      <c r="AF4049" s="45" t="s">
        <v>16457</v>
      </c>
      <c r="AG4049" s="45" t="s">
        <v>16459</v>
      </c>
      <c r="AH4049" s="45" t="s">
        <v>16453</v>
      </c>
      <c r="AI4049" s="45" t="s">
        <v>16455</v>
      </c>
      <c r="AJ4049" s="63" t="s">
        <v>20417</v>
      </c>
      <c r="AK4049" s="63" t="s">
        <v>20417</v>
      </c>
      <c r="AL4049" s="4">
        <v>0</v>
      </c>
      <c r="AM4049" s="43">
        <f>IF(AND(L4049="WEAPON",OR(R4049=0,R4049=1,R4049=2)),[1]装备基础and强化!$V$7,IF(AND(L4049="LEFTRING",OR(R4049=0,R4049=1,R4049=2)),[1]装备基础and强化!$W$7,IF(AND(L4049="RIGHTRING",OR(R4049=0,R4049=1,R4049=2)),[1]装备基础and强化!$X$7,IF(AND(L4049="NECKLACE",OR(R4049=0,R4049=1,R4049=2)),[1]装备基础and强化!$Y$7,0))))</f>
        <v>0</v>
      </c>
      <c r="AN4049" s="43">
        <f>IF(AND(L4049="WEAPON",OR(R4049=3,R4049=4)),[1]装备基础and强化!$V$11,IF(AND(L4049="LEFTRING",OR(R4049=3,R4049=4)),[1]装备基础and强化!$W$11,IF(AND(L4049="RIGHTRING",OR(R4049=3,R4049=4)),[1]装备基础and强化!$X$11,IF(AND(L4049="NECKLACE",OR(R4049=3,R4049=4)),[1]装备基础and强化!$Y$11,0))))</f>
        <v>0</v>
      </c>
      <c r="AO4049" s="43">
        <f>IF(AND(L4049="BELT",T4049=1),[1]装备基础and强化!$AA$7,IF(AND(L4049="PANTS",T4049=1),[1]装备基础and强化!$AB$7,IF(AND(L4049="SHOES",T4049=1),[1]装备基础and强化!$AC$7,IF(AND(L4049="CLOTHES",T4049=1),[1]装备基础and强化!$AD$7,0))))</f>
        <v>0</v>
      </c>
      <c r="AP4049" s="43">
        <f>IF(AND(L4049="BELT",T4049=2),[1]装备基础and强化!$AF$7,IF(AND(L4049="PANTS",T4049=2),[1]装备基础and强化!$AG$7,IF(AND(L4049="SHOES",T4049=2),[1]装备基础and强化!$AH$7,IF(AND(L4049="CLOTHES",T4049=2),[1]装备基础and强化!$AI$7,0))))</f>
        <v>0</v>
      </c>
      <c r="AQ4049" s="43" t="e">
        <f>IF(L4049="HAT",[1]装备基础and强化!$AK$7,IF(L4049="JADE",[1]装备基础and强化!$AK$7,0))</f>
        <v>#REF!</v>
      </c>
      <c r="AR4049" s="43" t="e">
        <f t="shared" si="63"/>
        <v>#REF!</v>
      </c>
    </row>
    <row r="4050" spans="1:44" x14ac:dyDescent="0.15">
      <c r="A4050" s="43"/>
      <c r="B4050" s="5" t="s">
        <v>13929</v>
      </c>
      <c r="C4050" s="12">
        <v>24046</v>
      </c>
      <c r="D4050" s="5" t="s">
        <v>13920</v>
      </c>
      <c r="E4050" s="44" t="s">
        <v>25681</v>
      </c>
      <c r="F4050" s="4" t="s">
        <v>13930</v>
      </c>
      <c r="G4050" s="4" t="s">
        <v>13931</v>
      </c>
      <c r="H4050" s="44"/>
      <c r="I4050" s="4" t="s">
        <v>700</v>
      </c>
      <c r="J4050" s="6" t="s">
        <v>700</v>
      </c>
      <c r="K4050" s="45">
        <v>1</v>
      </c>
      <c r="L4050" s="4" t="s">
        <v>771</v>
      </c>
      <c r="M4050" s="104" t="s">
        <v>19504</v>
      </c>
      <c r="N4050" s="45">
        <v>250300</v>
      </c>
      <c r="O4050" s="4" t="s">
        <v>15586</v>
      </c>
      <c r="P4050" s="4" t="s">
        <v>15632</v>
      </c>
      <c r="Q4050" s="4">
        <v>50</v>
      </c>
      <c r="R4050" s="4">
        <v>4</v>
      </c>
      <c r="S4050" s="4" t="s">
        <v>11064</v>
      </c>
      <c r="U4050" s="4">
        <v>3</v>
      </c>
      <c r="W4050" s="4" t="s">
        <v>13923</v>
      </c>
      <c r="X4050" s="4" t="s">
        <v>13924</v>
      </c>
      <c r="Y4050" s="45">
        <v>0</v>
      </c>
      <c r="AA4050" s="4">
        <v>1</v>
      </c>
      <c r="AB4050" s="4">
        <v>100</v>
      </c>
      <c r="AC4050" s="4">
        <v>1</v>
      </c>
      <c r="AD4050" s="4">
        <v>1</v>
      </c>
      <c r="AE4050" s="45" t="s">
        <v>16461</v>
      </c>
      <c r="AF4050" s="45" t="s">
        <v>16457</v>
      </c>
      <c r="AG4050" s="45" t="s">
        <v>16459</v>
      </c>
      <c r="AH4050" s="45" t="s">
        <v>16453</v>
      </c>
      <c r="AI4050" s="45" t="s">
        <v>16455</v>
      </c>
      <c r="AJ4050" s="63" t="s">
        <v>20417</v>
      </c>
      <c r="AK4050" s="63" t="s">
        <v>20417</v>
      </c>
      <c r="AL4050" s="45">
        <v>0</v>
      </c>
      <c r="AM4050" s="43">
        <f>IF(AND(L4050="WEAPON",OR(R4050=0,R4050=1,R4050=2)),[1]装备基础and强化!$V$7,IF(AND(L4050="LEFTRING",OR(R4050=0,R4050=1,R4050=2)),[1]装备基础and强化!$W$7,IF(AND(L4050="RIGHTRING",OR(R4050=0,R4050=1,R4050=2)),[1]装备基础and强化!$X$7,IF(AND(L4050="NECKLACE",OR(R4050=0,R4050=1,R4050=2)),[1]装备基础and强化!$Y$7,0))))</f>
        <v>0</v>
      </c>
      <c r="AN4050" s="43">
        <f>IF(AND(L4050="WEAPON",OR(R4050=3,R4050=4)),[1]装备基础and强化!$V$11,IF(AND(L4050="LEFTRING",OR(R4050=3,R4050=4)),[1]装备基础and强化!$W$11,IF(AND(L4050="RIGHTRING",OR(R4050=3,R4050=4)),[1]装备基础and强化!$X$11,IF(AND(L4050="NECKLACE",OR(R4050=3,R4050=4)),[1]装备基础and强化!$Y$11,0))))</f>
        <v>0</v>
      </c>
      <c r="AO4050" s="43">
        <f>IF(AND(L4050="BELT",T4050=1),[1]装备基础and强化!$AA$7,IF(AND(L4050="PANTS",T4050=1),[1]装备基础and强化!$AB$7,IF(AND(L4050="SHOES",T4050=1),[1]装备基础and强化!$AC$7,IF(AND(L4050="CLOTHES",T4050=1),[1]装备基础and强化!$AD$7,0))))</f>
        <v>0</v>
      </c>
      <c r="AP4050" s="43">
        <f>IF(AND(L4050="BELT",T4050=2),[1]装备基础and强化!$AF$7,IF(AND(L4050="PANTS",T4050=2),[1]装备基础and强化!$AG$7,IF(AND(L4050="SHOES",T4050=2),[1]装备基础and强化!$AH$7,IF(AND(L4050="CLOTHES",T4050=2),[1]装备基础and强化!$AI$7,0))))</f>
        <v>0</v>
      </c>
      <c r="AQ4050" s="43" t="e">
        <f>IF(L4050="HAT",[1]装备基础and强化!$AK$7,IF(L4050="JADE",[1]装备基础and强化!$AK$7,0))</f>
        <v>#REF!</v>
      </c>
      <c r="AR4050" s="43" t="e">
        <f t="shared" si="63"/>
        <v>#REF!</v>
      </c>
    </row>
    <row r="4051" spans="1:44" x14ac:dyDescent="0.15">
      <c r="A4051" s="43"/>
      <c r="B4051" s="5" t="s">
        <v>13932</v>
      </c>
      <c r="C4051" s="12">
        <v>24047</v>
      </c>
      <c r="D4051" s="5" t="s">
        <v>13920</v>
      </c>
      <c r="E4051" s="44" t="s">
        <v>25682</v>
      </c>
      <c r="F4051" s="4" t="s">
        <v>13933</v>
      </c>
      <c r="G4051" s="4" t="s">
        <v>13934</v>
      </c>
      <c r="H4051" s="44"/>
      <c r="I4051" s="4" t="s">
        <v>700</v>
      </c>
      <c r="J4051" s="6" t="s">
        <v>700</v>
      </c>
      <c r="K4051" s="45">
        <v>1</v>
      </c>
      <c r="L4051" s="4" t="s">
        <v>771</v>
      </c>
      <c r="M4051" s="104" t="s">
        <v>19505</v>
      </c>
      <c r="N4051" s="45">
        <v>250400</v>
      </c>
      <c r="O4051" s="4" t="s">
        <v>13948</v>
      </c>
      <c r="P4051" s="4" t="s">
        <v>15632</v>
      </c>
      <c r="Q4051" s="4">
        <v>50</v>
      </c>
      <c r="R4051" s="4">
        <v>4</v>
      </c>
      <c r="S4051" s="4" t="s">
        <v>11064</v>
      </c>
      <c r="U4051" s="4">
        <v>4</v>
      </c>
      <c r="W4051" s="4" t="s">
        <v>13923</v>
      </c>
      <c r="X4051" s="4" t="s">
        <v>13924</v>
      </c>
      <c r="Y4051" s="45">
        <v>0</v>
      </c>
      <c r="AA4051" s="4">
        <v>1</v>
      </c>
      <c r="AB4051" s="4">
        <v>100</v>
      </c>
      <c r="AC4051" s="4">
        <v>1</v>
      </c>
      <c r="AD4051" s="4">
        <v>1</v>
      </c>
      <c r="AE4051" s="45" t="s">
        <v>16461</v>
      </c>
      <c r="AF4051" s="45" t="s">
        <v>16457</v>
      </c>
      <c r="AG4051" s="45" t="s">
        <v>16459</v>
      </c>
      <c r="AH4051" s="45" t="s">
        <v>16453</v>
      </c>
      <c r="AI4051" s="45" t="s">
        <v>16455</v>
      </c>
      <c r="AJ4051" s="63" t="s">
        <v>20417</v>
      </c>
      <c r="AK4051" s="63" t="s">
        <v>20417</v>
      </c>
      <c r="AL4051" s="4">
        <v>0</v>
      </c>
      <c r="AM4051" s="43">
        <f>IF(AND(L4051="WEAPON",OR(R4051=0,R4051=1,R4051=2)),[1]装备基础and强化!$V$7,IF(AND(L4051="LEFTRING",OR(R4051=0,R4051=1,R4051=2)),[1]装备基础and强化!$W$7,IF(AND(L4051="RIGHTRING",OR(R4051=0,R4051=1,R4051=2)),[1]装备基础and强化!$X$7,IF(AND(L4051="NECKLACE",OR(R4051=0,R4051=1,R4051=2)),[1]装备基础and强化!$Y$7,0))))</f>
        <v>0</v>
      </c>
      <c r="AN4051" s="43">
        <f>IF(AND(L4051="WEAPON",OR(R4051=3,R4051=4)),[1]装备基础and强化!$V$11,IF(AND(L4051="LEFTRING",OR(R4051=3,R4051=4)),[1]装备基础and强化!$W$11,IF(AND(L4051="RIGHTRING",OR(R4051=3,R4051=4)),[1]装备基础and强化!$X$11,IF(AND(L4051="NECKLACE",OR(R4051=3,R4051=4)),[1]装备基础and强化!$Y$11,0))))</f>
        <v>0</v>
      </c>
      <c r="AO4051" s="43">
        <f>IF(AND(L4051="BELT",T4051=1),[1]装备基础and强化!$AA$7,IF(AND(L4051="PANTS",T4051=1),[1]装备基础and强化!$AB$7,IF(AND(L4051="SHOES",T4051=1),[1]装备基础and强化!$AC$7,IF(AND(L4051="CLOTHES",T4051=1),[1]装备基础and强化!$AD$7,0))))</f>
        <v>0</v>
      </c>
      <c r="AP4051" s="43">
        <f>IF(AND(L4051="BELT",T4051=2),[1]装备基础and强化!$AF$7,IF(AND(L4051="PANTS",T4051=2),[1]装备基础and强化!$AG$7,IF(AND(L4051="SHOES",T4051=2),[1]装备基础and强化!$AH$7,IF(AND(L4051="CLOTHES",T4051=2),[1]装备基础and强化!$AI$7,0))))</f>
        <v>0</v>
      </c>
      <c r="AQ4051" s="43" t="e">
        <f>IF(L4051="HAT",[1]装备基础and强化!$AK$7,IF(L4051="JADE",[1]装备基础and强化!$AK$7,0))</f>
        <v>#REF!</v>
      </c>
      <c r="AR4051" s="43" t="e">
        <f t="shared" si="63"/>
        <v>#REF!</v>
      </c>
    </row>
    <row r="4052" spans="1:44" x14ac:dyDescent="0.15">
      <c r="A4052" s="43"/>
      <c r="B4052" s="5" t="s">
        <v>13935</v>
      </c>
      <c r="C4052" s="12">
        <v>24048</v>
      </c>
      <c r="D4052" s="5" t="s">
        <v>13920</v>
      </c>
      <c r="E4052" s="44" t="s">
        <v>25683</v>
      </c>
      <c r="F4052" s="4" t="s">
        <v>13936</v>
      </c>
      <c r="G4052" s="4" t="s">
        <v>13937</v>
      </c>
      <c r="H4052" s="44"/>
      <c r="I4052" s="4" t="s">
        <v>700</v>
      </c>
      <c r="J4052" s="6" t="s">
        <v>700</v>
      </c>
      <c r="K4052" s="45">
        <v>1</v>
      </c>
      <c r="L4052" s="4" t="s">
        <v>771</v>
      </c>
      <c r="M4052" s="104" t="s">
        <v>19506</v>
      </c>
      <c r="N4052" s="45">
        <v>250500</v>
      </c>
      <c r="O4052" s="4" t="s">
        <v>15587</v>
      </c>
      <c r="P4052" s="4" t="s">
        <v>15632</v>
      </c>
      <c r="Q4052" s="4">
        <v>50</v>
      </c>
      <c r="R4052" s="4">
        <v>4</v>
      </c>
      <c r="S4052" s="4" t="s">
        <v>11064</v>
      </c>
      <c r="U4052" s="4">
        <v>5</v>
      </c>
      <c r="W4052" s="4" t="s">
        <v>13923</v>
      </c>
      <c r="X4052" s="4" t="s">
        <v>13924</v>
      </c>
      <c r="Y4052" s="45">
        <v>0</v>
      </c>
      <c r="AA4052" s="4">
        <v>1</v>
      </c>
      <c r="AB4052" s="4">
        <v>100</v>
      </c>
      <c r="AC4052" s="4">
        <v>1</v>
      </c>
      <c r="AD4052" s="4">
        <v>1</v>
      </c>
      <c r="AE4052" s="45" t="s">
        <v>16461</v>
      </c>
      <c r="AF4052" s="45" t="s">
        <v>16457</v>
      </c>
      <c r="AG4052" s="45" t="s">
        <v>16459</v>
      </c>
      <c r="AH4052" s="45" t="s">
        <v>16453</v>
      </c>
      <c r="AI4052" s="45" t="s">
        <v>16455</v>
      </c>
      <c r="AJ4052" s="63" t="s">
        <v>20417</v>
      </c>
      <c r="AK4052" s="63" t="s">
        <v>20417</v>
      </c>
      <c r="AL4052" s="45">
        <v>0</v>
      </c>
      <c r="AM4052" s="43">
        <f>IF(AND(L4052="WEAPON",OR(R4052=0,R4052=1,R4052=2)),[1]装备基础and强化!$V$7,IF(AND(L4052="LEFTRING",OR(R4052=0,R4052=1,R4052=2)),[1]装备基础and强化!$W$7,IF(AND(L4052="RIGHTRING",OR(R4052=0,R4052=1,R4052=2)),[1]装备基础and强化!$X$7,IF(AND(L4052="NECKLACE",OR(R4052=0,R4052=1,R4052=2)),[1]装备基础and强化!$Y$7,0))))</f>
        <v>0</v>
      </c>
      <c r="AN4052" s="43">
        <f>IF(AND(L4052="WEAPON",OR(R4052=3,R4052=4)),[1]装备基础and强化!$V$11,IF(AND(L4052="LEFTRING",OR(R4052=3,R4052=4)),[1]装备基础and强化!$W$11,IF(AND(L4052="RIGHTRING",OR(R4052=3,R4052=4)),[1]装备基础and强化!$X$11,IF(AND(L4052="NECKLACE",OR(R4052=3,R4052=4)),[1]装备基础and强化!$Y$11,0))))</f>
        <v>0</v>
      </c>
      <c r="AO4052" s="43">
        <f>IF(AND(L4052="BELT",T4052=1),[1]装备基础and强化!$AA$7,IF(AND(L4052="PANTS",T4052=1),[1]装备基础and强化!$AB$7,IF(AND(L4052="SHOES",T4052=1),[1]装备基础and强化!$AC$7,IF(AND(L4052="CLOTHES",T4052=1),[1]装备基础and强化!$AD$7,0))))</f>
        <v>0</v>
      </c>
      <c r="AP4052" s="43">
        <f>IF(AND(L4052="BELT",T4052=2),[1]装备基础and强化!$AF$7,IF(AND(L4052="PANTS",T4052=2),[1]装备基础and强化!$AG$7,IF(AND(L4052="SHOES",T4052=2),[1]装备基础and强化!$AH$7,IF(AND(L4052="CLOTHES",T4052=2),[1]装备基础and强化!$AI$7,0))))</f>
        <v>0</v>
      </c>
      <c r="AQ4052" s="43" t="e">
        <f>IF(L4052="HAT",[1]装备基础and强化!$AK$7,IF(L4052="JADE",[1]装备基础and强化!$AK$7,0))</f>
        <v>#REF!</v>
      </c>
      <c r="AR4052" s="43" t="e">
        <f t="shared" si="63"/>
        <v>#REF!</v>
      </c>
    </row>
    <row r="4053" spans="1:44" x14ac:dyDescent="0.15">
      <c r="A4053" s="43"/>
      <c r="B4053" s="5" t="s">
        <v>13938</v>
      </c>
      <c r="C4053" s="12">
        <v>24049</v>
      </c>
      <c r="D4053" s="5" t="s">
        <v>13920</v>
      </c>
      <c r="E4053" s="44" t="s">
        <v>25684</v>
      </c>
      <c r="F4053" s="4" t="s">
        <v>13939</v>
      </c>
      <c r="G4053" s="4" t="s">
        <v>13940</v>
      </c>
      <c r="H4053" s="44"/>
      <c r="I4053" s="4" t="s">
        <v>700</v>
      </c>
      <c r="J4053" s="6" t="s">
        <v>700</v>
      </c>
      <c r="K4053" s="45">
        <v>1</v>
      </c>
      <c r="L4053" s="4" t="s">
        <v>771</v>
      </c>
      <c r="M4053" s="104" t="s">
        <v>19507</v>
      </c>
      <c r="N4053" s="45">
        <v>250600</v>
      </c>
      <c r="O4053" s="4" t="s">
        <v>15588</v>
      </c>
      <c r="P4053" s="4" t="s">
        <v>15632</v>
      </c>
      <c r="Q4053" s="4">
        <v>50</v>
      </c>
      <c r="R4053" s="4">
        <v>4</v>
      </c>
      <c r="S4053" s="4" t="s">
        <v>11064</v>
      </c>
      <c r="U4053" s="4">
        <v>6</v>
      </c>
      <c r="W4053" s="4" t="s">
        <v>13923</v>
      </c>
      <c r="X4053" s="4" t="s">
        <v>13924</v>
      </c>
      <c r="Y4053" s="45">
        <v>0</v>
      </c>
      <c r="AA4053" s="4">
        <v>1</v>
      </c>
      <c r="AB4053" s="4">
        <v>100</v>
      </c>
      <c r="AC4053" s="4">
        <v>1</v>
      </c>
      <c r="AD4053" s="4">
        <v>1</v>
      </c>
      <c r="AE4053" s="45" t="s">
        <v>16461</v>
      </c>
      <c r="AF4053" s="45" t="s">
        <v>16457</v>
      </c>
      <c r="AG4053" s="45" t="s">
        <v>16459</v>
      </c>
      <c r="AH4053" s="45" t="s">
        <v>16453</v>
      </c>
      <c r="AI4053" s="45" t="s">
        <v>16455</v>
      </c>
      <c r="AJ4053" s="63" t="s">
        <v>20417</v>
      </c>
      <c r="AK4053" s="63" t="s">
        <v>20417</v>
      </c>
      <c r="AL4053" s="4">
        <v>0</v>
      </c>
      <c r="AM4053" s="43">
        <f>IF(AND(L4053="WEAPON",OR(R4053=0,R4053=1,R4053=2)),[1]装备基础and强化!$V$7,IF(AND(L4053="LEFTRING",OR(R4053=0,R4053=1,R4053=2)),[1]装备基础and强化!$W$7,IF(AND(L4053="RIGHTRING",OR(R4053=0,R4053=1,R4053=2)),[1]装备基础and强化!$X$7,IF(AND(L4053="NECKLACE",OR(R4053=0,R4053=1,R4053=2)),[1]装备基础and强化!$Y$7,0))))</f>
        <v>0</v>
      </c>
      <c r="AN4053" s="43">
        <f>IF(AND(L4053="WEAPON",OR(R4053=3,R4053=4)),[1]装备基础and强化!$V$11,IF(AND(L4053="LEFTRING",OR(R4053=3,R4053=4)),[1]装备基础and强化!$W$11,IF(AND(L4053="RIGHTRING",OR(R4053=3,R4053=4)),[1]装备基础and强化!$X$11,IF(AND(L4053="NECKLACE",OR(R4053=3,R4053=4)),[1]装备基础and强化!$Y$11,0))))</f>
        <v>0</v>
      </c>
      <c r="AO4053" s="43">
        <f>IF(AND(L4053="BELT",T4053=1),[1]装备基础and强化!$AA$7,IF(AND(L4053="PANTS",T4053=1),[1]装备基础and强化!$AB$7,IF(AND(L4053="SHOES",T4053=1),[1]装备基础and强化!$AC$7,IF(AND(L4053="CLOTHES",T4053=1),[1]装备基础and强化!$AD$7,0))))</f>
        <v>0</v>
      </c>
      <c r="AP4053" s="43">
        <f>IF(AND(L4053="BELT",T4053=2),[1]装备基础and强化!$AF$7,IF(AND(L4053="PANTS",T4053=2),[1]装备基础and强化!$AG$7,IF(AND(L4053="SHOES",T4053=2),[1]装备基础and强化!$AH$7,IF(AND(L4053="CLOTHES",T4053=2),[1]装备基础and强化!$AI$7,0))))</f>
        <v>0</v>
      </c>
      <c r="AQ4053" s="43" t="e">
        <f>IF(L4053="HAT",[1]装备基础and强化!$AK$7,IF(L4053="JADE",[1]装备基础and强化!$AK$7,0))</f>
        <v>#REF!</v>
      </c>
      <c r="AR4053" s="43" t="e">
        <f t="shared" ref="AR4053:AR4103" si="64">IF(AM4053&lt;&gt;0,AM4053,IF(AN4053&lt;&gt;0,AN4053,IF(AO4053&lt;&gt;0,AO4053,IF(AP4053&lt;&gt;0,AP4053,IF(AQ4053&lt;&gt;0,AQ4053,0)))))</f>
        <v>#REF!</v>
      </c>
    </row>
    <row r="4054" spans="1:44" x14ac:dyDescent="0.15">
      <c r="A4054" s="43"/>
      <c r="B4054" s="5" t="s">
        <v>13942</v>
      </c>
      <c r="C4054" s="12">
        <v>24050</v>
      </c>
      <c r="D4054" s="5" t="s">
        <v>13920</v>
      </c>
      <c r="E4054" s="44" t="s">
        <v>25685</v>
      </c>
      <c r="F4054" s="4" t="s">
        <v>13943</v>
      </c>
      <c r="G4054" s="4" t="s">
        <v>13944</v>
      </c>
      <c r="H4054" s="44"/>
      <c r="I4054" s="4" t="s">
        <v>700</v>
      </c>
      <c r="J4054" s="6" t="s">
        <v>700</v>
      </c>
      <c r="K4054" s="45">
        <v>1</v>
      </c>
      <c r="L4054" s="4" t="s">
        <v>771</v>
      </c>
      <c r="M4054" s="104" t="s">
        <v>19508</v>
      </c>
      <c r="N4054" s="45">
        <v>250700</v>
      </c>
      <c r="O4054" s="4" t="s">
        <v>15589</v>
      </c>
      <c r="P4054" s="4" t="s">
        <v>15632</v>
      </c>
      <c r="Q4054" s="4">
        <v>50</v>
      </c>
      <c r="R4054" s="4">
        <v>4</v>
      </c>
      <c r="S4054" s="4" t="s">
        <v>11064</v>
      </c>
      <c r="U4054" s="4">
        <v>7</v>
      </c>
      <c r="W4054" s="4" t="s">
        <v>13923</v>
      </c>
      <c r="X4054" s="4" t="s">
        <v>13924</v>
      </c>
      <c r="Y4054" s="45">
        <v>0</v>
      </c>
      <c r="AA4054" s="4">
        <v>1</v>
      </c>
      <c r="AB4054" s="4">
        <v>100</v>
      </c>
      <c r="AC4054" s="4">
        <v>1</v>
      </c>
      <c r="AD4054" s="4">
        <v>1</v>
      </c>
      <c r="AE4054" s="45" t="s">
        <v>16461</v>
      </c>
      <c r="AF4054" s="45" t="s">
        <v>16457</v>
      </c>
      <c r="AG4054" s="45" t="s">
        <v>16459</v>
      </c>
      <c r="AH4054" s="45" t="s">
        <v>16453</v>
      </c>
      <c r="AI4054" s="45" t="s">
        <v>16455</v>
      </c>
      <c r="AJ4054" s="63" t="s">
        <v>20417</v>
      </c>
      <c r="AK4054" s="63" t="s">
        <v>20417</v>
      </c>
      <c r="AL4054" s="45">
        <v>0</v>
      </c>
      <c r="AM4054" s="43">
        <f>IF(AND(L4054="WEAPON",OR(R4054=0,R4054=1,R4054=2)),[1]装备基础and强化!$V$7,IF(AND(L4054="LEFTRING",OR(R4054=0,R4054=1,R4054=2)),[1]装备基础and强化!$W$7,IF(AND(L4054="RIGHTRING",OR(R4054=0,R4054=1,R4054=2)),[1]装备基础and强化!$X$7,IF(AND(L4054="NECKLACE",OR(R4054=0,R4054=1,R4054=2)),[1]装备基础and强化!$Y$7,0))))</f>
        <v>0</v>
      </c>
      <c r="AN4054" s="43">
        <f>IF(AND(L4054="WEAPON",OR(R4054=3,R4054=4)),[1]装备基础and强化!$V$11,IF(AND(L4054="LEFTRING",OR(R4054=3,R4054=4)),[1]装备基础and强化!$W$11,IF(AND(L4054="RIGHTRING",OR(R4054=3,R4054=4)),[1]装备基础and强化!$X$11,IF(AND(L4054="NECKLACE",OR(R4054=3,R4054=4)),[1]装备基础and强化!$Y$11,0))))</f>
        <v>0</v>
      </c>
      <c r="AO4054" s="43">
        <f>IF(AND(L4054="BELT",T4054=1),[1]装备基础and强化!$AA$7,IF(AND(L4054="PANTS",T4054=1),[1]装备基础and强化!$AB$7,IF(AND(L4054="SHOES",T4054=1),[1]装备基础and强化!$AC$7,IF(AND(L4054="CLOTHES",T4054=1),[1]装备基础and强化!$AD$7,0))))</f>
        <v>0</v>
      </c>
      <c r="AP4054" s="43">
        <f>IF(AND(L4054="BELT",T4054=2),[1]装备基础and强化!$AF$7,IF(AND(L4054="PANTS",T4054=2),[1]装备基础and强化!$AG$7,IF(AND(L4054="SHOES",T4054=2),[1]装备基础and强化!$AH$7,IF(AND(L4054="CLOTHES",T4054=2),[1]装备基础and强化!$AI$7,0))))</f>
        <v>0</v>
      </c>
      <c r="AQ4054" s="43" t="e">
        <f>IF(L4054="HAT",[1]装备基础and强化!$AK$7,IF(L4054="JADE",[1]装备基础and强化!$AK$7,0))</f>
        <v>#REF!</v>
      </c>
      <c r="AR4054" s="43" t="e">
        <f t="shared" si="64"/>
        <v>#REF!</v>
      </c>
    </row>
    <row r="4055" spans="1:44" x14ac:dyDescent="0.15">
      <c r="A4055" s="43"/>
      <c r="B4055" s="5" t="s">
        <v>13945</v>
      </c>
      <c r="C4055" s="12">
        <v>24051</v>
      </c>
      <c r="D4055" s="5" t="s">
        <v>13920</v>
      </c>
      <c r="E4055" s="44" t="s">
        <v>25686</v>
      </c>
      <c r="F4055" s="4" t="s">
        <v>13946</v>
      </c>
      <c r="G4055" s="4" t="s">
        <v>13947</v>
      </c>
      <c r="H4055" s="44"/>
      <c r="I4055" s="4" t="s">
        <v>700</v>
      </c>
      <c r="J4055" s="6" t="s">
        <v>700</v>
      </c>
      <c r="K4055" s="45">
        <v>1</v>
      </c>
      <c r="L4055" s="4" t="s">
        <v>771</v>
      </c>
      <c r="M4055" s="104" t="s">
        <v>19509</v>
      </c>
      <c r="N4055" s="45">
        <v>250800</v>
      </c>
      <c r="O4055" s="4" t="s">
        <v>15590</v>
      </c>
      <c r="P4055" s="4" t="s">
        <v>15632</v>
      </c>
      <c r="Q4055" s="4">
        <v>50</v>
      </c>
      <c r="R4055" s="4">
        <v>4</v>
      </c>
      <c r="S4055" s="4" t="s">
        <v>11064</v>
      </c>
      <c r="U4055" s="4">
        <v>8</v>
      </c>
      <c r="W4055" s="4" t="s">
        <v>13923</v>
      </c>
      <c r="X4055" s="4" t="s">
        <v>13924</v>
      </c>
      <c r="Y4055" s="45">
        <v>0</v>
      </c>
      <c r="AA4055" s="4">
        <v>1</v>
      </c>
      <c r="AB4055" s="4">
        <v>100</v>
      </c>
      <c r="AC4055" s="4">
        <v>1</v>
      </c>
      <c r="AD4055" s="4">
        <v>1</v>
      </c>
      <c r="AE4055" s="45" t="s">
        <v>16461</v>
      </c>
      <c r="AF4055" s="45" t="s">
        <v>16457</v>
      </c>
      <c r="AG4055" s="45" t="s">
        <v>16459</v>
      </c>
      <c r="AH4055" s="45" t="s">
        <v>16453</v>
      </c>
      <c r="AI4055" s="45" t="s">
        <v>16455</v>
      </c>
      <c r="AJ4055" s="63" t="s">
        <v>20417</v>
      </c>
      <c r="AK4055" s="63" t="s">
        <v>20417</v>
      </c>
      <c r="AL4055" s="4">
        <v>0</v>
      </c>
      <c r="AM4055" s="43">
        <f>IF(AND(L4055="WEAPON",OR(R4055=0,R4055=1,R4055=2)),[1]装备基础and强化!$V$7,IF(AND(L4055="LEFTRING",OR(R4055=0,R4055=1,R4055=2)),[1]装备基础and强化!$W$7,IF(AND(L4055="RIGHTRING",OR(R4055=0,R4055=1,R4055=2)),[1]装备基础and强化!$X$7,IF(AND(L4055="NECKLACE",OR(R4055=0,R4055=1,R4055=2)),[1]装备基础and强化!$Y$7,0))))</f>
        <v>0</v>
      </c>
      <c r="AN4055" s="43">
        <f>IF(AND(L4055="WEAPON",OR(R4055=3,R4055=4)),[1]装备基础and强化!$V$11,IF(AND(L4055="LEFTRING",OR(R4055=3,R4055=4)),[1]装备基础and强化!$W$11,IF(AND(L4055="RIGHTRING",OR(R4055=3,R4055=4)),[1]装备基础and强化!$X$11,IF(AND(L4055="NECKLACE",OR(R4055=3,R4055=4)),[1]装备基础and强化!$Y$11,0))))</f>
        <v>0</v>
      </c>
      <c r="AO4055" s="43">
        <f>IF(AND(L4055="BELT",T4055=1),[1]装备基础and强化!$AA$7,IF(AND(L4055="PANTS",T4055=1),[1]装备基础and强化!$AB$7,IF(AND(L4055="SHOES",T4055=1),[1]装备基础and强化!$AC$7,IF(AND(L4055="CLOTHES",T4055=1),[1]装备基础and强化!$AD$7,0))))</f>
        <v>0</v>
      </c>
      <c r="AP4055" s="43">
        <f>IF(AND(L4055="BELT",T4055=2),[1]装备基础and强化!$AF$7,IF(AND(L4055="PANTS",T4055=2),[1]装备基础and强化!$AG$7,IF(AND(L4055="SHOES",T4055=2),[1]装备基础and强化!$AH$7,IF(AND(L4055="CLOTHES",T4055=2),[1]装备基础and强化!$AI$7,0))))</f>
        <v>0</v>
      </c>
      <c r="AQ4055" s="43" t="e">
        <f>IF(L4055="HAT",[1]装备基础and强化!$AK$7,IF(L4055="JADE",[1]装备基础and强化!$AK$7,0))</f>
        <v>#REF!</v>
      </c>
      <c r="AR4055" s="43" t="e">
        <f t="shared" si="64"/>
        <v>#REF!</v>
      </c>
    </row>
    <row r="4056" spans="1:44" x14ac:dyDescent="0.15">
      <c r="A4056" s="43"/>
      <c r="B4056" s="5" t="s">
        <v>13949</v>
      </c>
      <c r="C4056" s="12">
        <v>24052</v>
      </c>
      <c r="D4056" s="5" t="s">
        <v>13950</v>
      </c>
      <c r="E4056" s="44" t="s">
        <v>25687</v>
      </c>
      <c r="F4056" s="4" t="s">
        <v>13951</v>
      </c>
      <c r="G4056" s="4" t="s">
        <v>13952</v>
      </c>
      <c r="H4056" s="44"/>
      <c r="I4056" s="4" t="s">
        <v>700</v>
      </c>
      <c r="J4056" s="6" t="s">
        <v>700</v>
      </c>
      <c r="K4056" s="45">
        <v>1</v>
      </c>
      <c r="L4056" s="4" t="s">
        <v>771</v>
      </c>
      <c r="M4056" s="104" t="s">
        <v>19510</v>
      </c>
      <c r="N4056" s="45">
        <v>280100</v>
      </c>
      <c r="O4056" s="4" t="s">
        <v>14985</v>
      </c>
      <c r="P4056" s="4" t="s">
        <v>15632</v>
      </c>
      <c r="Q4056" s="4">
        <v>90</v>
      </c>
      <c r="R4056" s="4">
        <v>4</v>
      </c>
      <c r="S4056" s="4" t="s">
        <v>11096</v>
      </c>
      <c r="U4056" s="4">
        <v>1</v>
      </c>
      <c r="W4056" s="4" t="s">
        <v>13953</v>
      </c>
      <c r="X4056" s="4" t="s">
        <v>13954</v>
      </c>
      <c r="Y4056" s="45">
        <v>0</v>
      </c>
      <c r="AA4056" s="4">
        <v>1</v>
      </c>
      <c r="AB4056" s="4">
        <v>100</v>
      </c>
      <c r="AC4056" s="4">
        <v>1</v>
      </c>
      <c r="AD4056" s="4">
        <v>1</v>
      </c>
      <c r="AE4056" s="45" t="s">
        <v>16461</v>
      </c>
      <c r="AF4056" s="45" t="s">
        <v>16457</v>
      </c>
      <c r="AG4056" s="45" t="s">
        <v>16459</v>
      </c>
      <c r="AH4056" s="45" t="s">
        <v>16453</v>
      </c>
      <c r="AI4056" s="45" t="s">
        <v>16455</v>
      </c>
      <c r="AJ4056" s="63" t="s">
        <v>20432</v>
      </c>
      <c r="AK4056" s="63" t="s">
        <v>20417</v>
      </c>
      <c r="AL4056" s="45">
        <v>0</v>
      </c>
      <c r="AM4056" s="43">
        <f>IF(AND(L4056="WEAPON",OR(R4056=0,R4056=1,R4056=2)),[1]装备基础and强化!$V$7,IF(AND(L4056="LEFTRING",OR(R4056=0,R4056=1,R4056=2)),[1]装备基础and强化!$W$7,IF(AND(L4056="RIGHTRING",OR(R4056=0,R4056=1,R4056=2)),[1]装备基础and强化!$X$7,IF(AND(L4056="NECKLACE",OR(R4056=0,R4056=1,R4056=2)),[1]装备基础and强化!$Y$7,0))))</f>
        <v>0</v>
      </c>
      <c r="AN4056" s="43">
        <f>IF(AND(L4056="WEAPON",OR(R4056=3,R4056=4)),[1]装备基础and强化!$V$11,IF(AND(L4056="LEFTRING",OR(R4056=3,R4056=4)),[1]装备基础and强化!$W$11,IF(AND(L4056="RIGHTRING",OR(R4056=3,R4056=4)),[1]装备基础and强化!$X$11,IF(AND(L4056="NECKLACE",OR(R4056=3,R4056=4)),[1]装备基础and强化!$Y$11,0))))</f>
        <v>0</v>
      </c>
      <c r="AO4056" s="43">
        <f>IF(AND(L4056="BELT",T4056=1),[1]装备基础and强化!$AA$7,IF(AND(L4056="PANTS",T4056=1),[1]装备基础and强化!$AB$7,IF(AND(L4056="SHOES",T4056=1),[1]装备基础and强化!$AC$7,IF(AND(L4056="CLOTHES",T4056=1),[1]装备基础and强化!$AD$7,0))))</f>
        <v>0</v>
      </c>
      <c r="AP4056" s="43">
        <f>IF(AND(L4056="BELT",T4056=2),[1]装备基础and强化!$AF$7,IF(AND(L4056="PANTS",T4056=2),[1]装备基础and强化!$AG$7,IF(AND(L4056="SHOES",T4056=2),[1]装备基础and强化!$AH$7,IF(AND(L4056="CLOTHES",T4056=2),[1]装备基础and强化!$AI$7,0))))</f>
        <v>0</v>
      </c>
      <c r="AQ4056" s="43" t="e">
        <f>IF(L4056="HAT",[1]装备基础and强化!$AK$7,IF(L4056="JADE",[1]装备基础and强化!$AK$7,0))</f>
        <v>#REF!</v>
      </c>
      <c r="AR4056" s="43" t="e">
        <f t="shared" si="64"/>
        <v>#REF!</v>
      </c>
    </row>
    <row r="4057" spans="1:44" x14ac:dyDescent="0.15">
      <c r="A4057" s="43"/>
      <c r="B4057" s="5" t="s">
        <v>13955</v>
      </c>
      <c r="C4057" s="12">
        <v>24053</v>
      </c>
      <c r="D4057" s="5" t="s">
        <v>13950</v>
      </c>
      <c r="E4057" s="44" t="s">
        <v>25688</v>
      </c>
      <c r="F4057" s="4" t="s">
        <v>13956</v>
      </c>
      <c r="G4057" s="4" t="s">
        <v>13957</v>
      </c>
      <c r="H4057" s="44"/>
      <c r="I4057" s="4" t="s">
        <v>700</v>
      </c>
      <c r="J4057" s="6" t="s">
        <v>700</v>
      </c>
      <c r="K4057" s="45">
        <v>1</v>
      </c>
      <c r="L4057" s="4" t="s">
        <v>771</v>
      </c>
      <c r="M4057" s="104" t="s">
        <v>19511</v>
      </c>
      <c r="N4057" s="45">
        <v>280200</v>
      </c>
      <c r="O4057" s="4" t="s">
        <v>15591</v>
      </c>
      <c r="P4057" s="4" t="s">
        <v>15632</v>
      </c>
      <c r="Q4057" s="4">
        <v>90</v>
      </c>
      <c r="R4057" s="4">
        <v>4</v>
      </c>
      <c r="S4057" s="4" t="s">
        <v>11096</v>
      </c>
      <c r="U4057" s="4">
        <v>2</v>
      </c>
      <c r="W4057" s="4" t="s">
        <v>13953</v>
      </c>
      <c r="X4057" s="4" t="s">
        <v>13954</v>
      </c>
      <c r="Y4057" s="45">
        <v>0</v>
      </c>
      <c r="AA4057" s="4">
        <v>1</v>
      </c>
      <c r="AB4057" s="4">
        <v>100</v>
      </c>
      <c r="AC4057" s="4">
        <v>1</v>
      </c>
      <c r="AD4057" s="4">
        <v>1</v>
      </c>
      <c r="AE4057" s="45" t="s">
        <v>16461</v>
      </c>
      <c r="AF4057" s="45" t="s">
        <v>16457</v>
      </c>
      <c r="AG4057" s="45" t="s">
        <v>16459</v>
      </c>
      <c r="AH4057" s="45" t="s">
        <v>16453</v>
      </c>
      <c r="AI4057" s="45" t="s">
        <v>16455</v>
      </c>
      <c r="AJ4057" s="63" t="s">
        <v>20432</v>
      </c>
      <c r="AK4057" s="63" t="s">
        <v>20417</v>
      </c>
      <c r="AL4057" s="4">
        <v>0</v>
      </c>
      <c r="AM4057" s="43">
        <f>IF(AND(L4057="WEAPON",OR(R4057=0,R4057=1,R4057=2)),[1]装备基础and强化!$V$7,IF(AND(L4057="LEFTRING",OR(R4057=0,R4057=1,R4057=2)),[1]装备基础and强化!$W$7,IF(AND(L4057="RIGHTRING",OR(R4057=0,R4057=1,R4057=2)),[1]装备基础and强化!$X$7,IF(AND(L4057="NECKLACE",OR(R4057=0,R4057=1,R4057=2)),[1]装备基础and强化!$Y$7,0))))</f>
        <v>0</v>
      </c>
      <c r="AN4057" s="43">
        <f>IF(AND(L4057="WEAPON",OR(R4057=3,R4057=4)),[1]装备基础and强化!$V$11,IF(AND(L4057="LEFTRING",OR(R4057=3,R4057=4)),[1]装备基础and强化!$W$11,IF(AND(L4057="RIGHTRING",OR(R4057=3,R4057=4)),[1]装备基础and强化!$X$11,IF(AND(L4057="NECKLACE",OR(R4057=3,R4057=4)),[1]装备基础and强化!$Y$11,0))))</f>
        <v>0</v>
      </c>
      <c r="AO4057" s="43">
        <f>IF(AND(L4057="BELT",T4057=1),[1]装备基础and强化!$AA$7,IF(AND(L4057="PANTS",T4057=1),[1]装备基础and强化!$AB$7,IF(AND(L4057="SHOES",T4057=1),[1]装备基础and强化!$AC$7,IF(AND(L4057="CLOTHES",T4057=1),[1]装备基础and强化!$AD$7,0))))</f>
        <v>0</v>
      </c>
      <c r="AP4057" s="43">
        <f>IF(AND(L4057="BELT",T4057=2),[1]装备基础and强化!$AF$7,IF(AND(L4057="PANTS",T4057=2),[1]装备基础and强化!$AG$7,IF(AND(L4057="SHOES",T4057=2),[1]装备基础and强化!$AH$7,IF(AND(L4057="CLOTHES",T4057=2),[1]装备基础and强化!$AI$7,0))))</f>
        <v>0</v>
      </c>
      <c r="AQ4057" s="43" t="e">
        <f>IF(L4057="HAT",[1]装备基础and强化!$AK$7,IF(L4057="JADE",[1]装备基础and强化!$AK$7,0))</f>
        <v>#REF!</v>
      </c>
      <c r="AR4057" s="43" t="e">
        <f t="shared" si="64"/>
        <v>#REF!</v>
      </c>
    </row>
    <row r="4058" spans="1:44" x14ac:dyDescent="0.15">
      <c r="A4058" s="43"/>
      <c r="B4058" s="5" t="s">
        <v>13958</v>
      </c>
      <c r="C4058" s="12">
        <v>24054</v>
      </c>
      <c r="D4058" s="5" t="s">
        <v>13950</v>
      </c>
      <c r="E4058" s="44" t="s">
        <v>25689</v>
      </c>
      <c r="F4058" s="4" t="s">
        <v>13959</v>
      </c>
      <c r="G4058" s="4" t="s">
        <v>13960</v>
      </c>
      <c r="H4058" s="44"/>
      <c r="I4058" s="4" t="s">
        <v>700</v>
      </c>
      <c r="J4058" s="6" t="s">
        <v>700</v>
      </c>
      <c r="K4058" s="45">
        <v>1</v>
      </c>
      <c r="L4058" s="4" t="s">
        <v>771</v>
      </c>
      <c r="M4058" s="104" t="s">
        <v>19512</v>
      </c>
      <c r="N4058" s="45">
        <v>280300</v>
      </c>
      <c r="O4058" s="4" t="s">
        <v>15592</v>
      </c>
      <c r="P4058" s="4" t="s">
        <v>15632</v>
      </c>
      <c r="Q4058" s="4">
        <v>90</v>
      </c>
      <c r="R4058" s="4">
        <v>4</v>
      </c>
      <c r="S4058" s="4" t="s">
        <v>11096</v>
      </c>
      <c r="U4058" s="4">
        <v>3</v>
      </c>
      <c r="W4058" s="4" t="s">
        <v>13953</v>
      </c>
      <c r="X4058" s="4" t="s">
        <v>13954</v>
      </c>
      <c r="Y4058" s="45">
        <v>0</v>
      </c>
      <c r="AA4058" s="4">
        <v>1</v>
      </c>
      <c r="AB4058" s="4">
        <v>100</v>
      </c>
      <c r="AC4058" s="4">
        <v>1</v>
      </c>
      <c r="AD4058" s="4">
        <v>1</v>
      </c>
      <c r="AE4058" s="45" t="s">
        <v>16461</v>
      </c>
      <c r="AF4058" s="45" t="s">
        <v>16457</v>
      </c>
      <c r="AG4058" s="45" t="s">
        <v>16459</v>
      </c>
      <c r="AH4058" s="45" t="s">
        <v>16453</v>
      </c>
      <c r="AI4058" s="45" t="s">
        <v>16455</v>
      </c>
      <c r="AJ4058" s="63" t="s">
        <v>20432</v>
      </c>
      <c r="AK4058" s="63" t="s">
        <v>20417</v>
      </c>
      <c r="AL4058" s="45">
        <v>0</v>
      </c>
      <c r="AM4058" s="43">
        <f>IF(AND(L4058="WEAPON",OR(R4058=0,R4058=1,R4058=2)),[1]装备基础and强化!$V$7,IF(AND(L4058="LEFTRING",OR(R4058=0,R4058=1,R4058=2)),[1]装备基础and强化!$W$7,IF(AND(L4058="RIGHTRING",OR(R4058=0,R4058=1,R4058=2)),[1]装备基础and强化!$X$7,IF(AND(L4058="NECKLACE",OR(R4058=0,R4058=1,R4058=2)),[1]装备基础and强化!$Y$7,0))))</f>
        <v>0</v>
      </c>
      <c r="AN4058" s="43">
        <f>IF(AND(L4058="WEAPON",OR(R4058=3,R4058=4)),[1]装备基础and强化!$V$11,IF(AND(L4058="LEFTRING",OR(R4058=3,R4058=4)),[1]装备基础and强化!$W$11,IF(AND(L4058="RIGHTRING",OR(R4058=3,R4058=4)),[1]装备基础and强化!$X$11,IF(AND(L4058="NECKLACE",OR(R4058=3,R4058=4)),[1]装备基础and强化!$Y$11,0))))</f>
        <v>0</v>
      </c>
      <c r="AO4058" s="43">
        <f>IF(AND(L4058="BELT",T4058=1),[1]装备基础and强化!$AA$7,IF(AND(L4058="PANTS",T4058=1),[1]装备基础and强化!$AB$7,IF(AND(L4058="SHOES",T4058=1),[1]装备基础and强化!$AC$7,IF(AND(L4058="CLOTHES",T4058=1),[1]装备基础and强化!$AD$7,0))))</f>
        <v>0</v>
      </c>
      <c r="AP4058" s="43">
        <f>IF(AND(L4058="BELT",T4058=2),[1]装备基础and强化!$AF$7,IF(AND(L4058="PANTS",T4058=2),[1]装备基础and强化!$AG$7,IF(AND(L4058="SHOES",T4058=2),[1]装备基础and强化!$AH$7,IF(AND(L4058="CLOTHES",T4058=2),[1]装备基础and强化!$AI$7,0))))</f>
        <v>0</v>
      </c>
      <c r="AQ4058" s="43" t="e">
        <f>IF(L4058="HAT",[1]装备基础and强化!$AK$7,IF(L4058="JADE",[1]装备基础and强化!$AK$7,0))</f>
        <v>#REF!</v>
      </c>
      <c r="AR4058" s="43" t="e">
        <f t="shared" si="64"/>
        <v>#REF!</v>
      </c>
    </row>
    <row r="4059" spans="1:44" x14ac:dyDescent="0.15">
      <c r="A4059" s="43"/>
      <c r="B4059" s="5" t="s">
        <v>13961</v>
      </c>
      <c r="C4059" s="12">
        <v>24055</v>
      </c>
      <c r="D4059" s="5" t="s">
        <v>13950</v>
      </c>
      <c r="E4059" s="44" t="s">
        <v>25690</v>
      </c>
      <c r="F4059" s="4" t="s">
        <v>13962</v>
      </c>
      <c r="G4059" s="4" t="s">
        <v>13963</v>
      </c>
      <c r="H4059" s="44"/>
      <c r="I4059" s="4" t="s">
        <v>700</v>
      </c>
      <c r="J4059" s="6" t="s">
        <v>700</v>
      </c>
      <c r="K4059" s="45">
        <v>1</v>
      </c>
      <c r="L4059" s="4" t="s">
        <v>771</v>
      </c>
      <c r="M4059" s="104" t="s">
        <v>19513</v>
      </c>
      <c r="N4059" s="45">
        <v>280400</v>
      </c>
      <c r="O4059" s="4" t="s">
        <v>13977</v>
      </c>
      <c r="P4059" s="4" t="s">
        <v>15632</v>
      </c>
      <c r="Q4059" s="4">
        <v>90</v>
      </c>
      <c r="R4059" s="4">
        <v>4</v>
      </c>
      <c r="S4059" s="4" t="s">
        <v>11096</v>
      </c>
      <c r="U4059" s="4">
        <v>4</v>
      </c>
      <c r="W4059" s="4" t="s">
        <v>13953</v>
      </c>
      <c r="X4059" s="4" t="s">
        <v>13954</v>
      </c>
      <c r="Y4059" s="45">
        <v>0</v>
      </c>
      <c r="AA4059" s="4">
        <v>1</v>
      </c>
      <c r="AB4059" s="4">
        <v>100</v>
      </c>
      <c r="AC4059" s="4">
        <v>1</v>
      </c>
      <c r="AD4059" s="4">
        <v>1</v>
      </c>
      <c r="AE4059" s="45" t="s">
        <v>16461</v>
      </c>
      <c r="AF4059" s="45" t="s">
        <v>16457</v>
      </c>
      <c r="AG4059" s="45" t="s">
        <v>16459</v>
      </c>
      <c r="AH4059" s="45" t="s">
        <v>16453</v>
      </c>
      <c r="AI4059" s="45" t="s">
        <v>16455</v>
      </c>
      <c r="AJ4059" s="63" t="s">
        <v>20432</v>
      </c>
      <c r="AK4059" s="63" t="s">
        <v>20417</v>
      </c>
      <c r="AL4059" s="4">
        <v>0</v>
      </c>
      <c r="AM4059" s="43">
        <f>IF(AND(L4059="WEAPON",OR(R4059=0,R4059=1,R4059=2)),[1]装备基础and强化!$V$7,IF(AND(L4059="LEFTRING",OR(R4059=0,R4059=1,R4059=2)),[1]装备基础and强化!$W$7,IF(AND(L4059="RIGHTRING",OR(R4059=0,R4059=1,R4059=2)),[1]装备基础and强化!$X$7,IF(AND(L4059="NECKLACE",OR(R4059=0,R4059=1,R4059=2)),[1]装备基础and强化!$Y$7,0))))</f>
        <v>0</v>
      </c>
      <c r="AN4059" s="43">
        <f>IF(AND(L4059="WEAPON",OR(R4059=3,R4059=4)),[1]装备基础and强化!$V$11,IF(AND(L4059="LEFTRING",OR(R4059=3,R4059=4)),[1]装备基础and强化!$W$11,IF(AND(L4059="RIGHTRING",OR(R4059=3,R4059=4)),[1]装备基础and强化!$X$11,IF(AND(L4059="NECKLACE",OR(R4059=3,R4059=4)),[1]装备基础and强化!$Y$11,0))))</f>
        <v>0</v>
      </c>
      <c r="AO4059" s="43">
        <f>IF(AND(L4059="BELT",T4059=1),[1]装备基础and强化!$AA$7,IF(AND(L4059="PANTS",T4059=1),[1]装备基础and强化!$AB$7,IF(AND(L4059="SHOES",T4059=1),[1]装备基础and强化!$AC$7,IF(AND(L4059="CLOTHES",T4059=1),[1]装备基础and强化!$AD$7,0))))</f>
        <v>0</v>
      </c>
      <c r="AP4059" s="43">
        <f>IF(AND(L4059="BELT",T4059=2),[1]装备基础and强化!$AF$7,IF(AND(L4059="PANTS",T4059=2),[1]装备基础and强化!$AG$7,IF(AND(L4059="SHOES",T4059=2),[1]装备基础and强化!$AH$7,IF(AND(L4059="CLOTHES",T4059=2),[1]装备基础and强化!$AI$7,0))))</f>
        <v>0</v>
      </c>
      <c r="AQ4059" s="43" t="e">
        <f>IF(L4059="HAT",[1]装备基础and强化!$AK$7,IF(L4059="JADE",[1]装备基础and强化!$AK$7,0))</f>
        <v>#REF!</v>
      </c>
      <c r="AR4059" s="43" t="e">
        <f t="shared" si="64"/>
        <v>#REF!</v>
      </c>
    </row>
    <row r="4060" spans="1:44" x14ac:dyDescent="0.15">
      <c r="A4060" s="43"/>
      <c r="B4060" s="5" t="s">
        <v>13964</v>
      </c>
      <c r="C4060" s="12">
        <v>24056</v>
      </c>
      <c r="D4060" s="5" t="s">
        <v>13950</v>
      </c>
      <c r="E4060" s="44" t="s">
        <v>25691</v>
      </c>
      <c r="F4060" s="4" t="s">
        <v>13965</v>
      </c>
      <c r="G4060" s="4" t="s">
        <v>13966</v>
      </c>
      <c r="H4060" s="44"/>
      <c r="I4060" s="4" t="s">
        <v>700</v>
      </c>
      <c r="J4060" s="6" t="s">
        <v>700</v>
      </c>
      <c r="K4060" s="45">
        <v>1</v>
      </c>
      <c r="L4060" s="4" t="s">
        <v>771</v>
      </c>
      <c r="M4060" s="104" t="s">
        <v>19514</v>
      </c>
      <c r="N4060" s="45">
        <v>280500</v>
      </c>
      <c r="O4060" s="4" t="s">
        <v>15593</v>
      </c>
      <c r="P4060" s="4" t="s">
        <v>15632</v>
      </c>
      <c r="Q4060" s="4">
        <v>90</v>
      </c>
      <c r="R4060" s="4">
        <v>4</v>
      </c>
      <c r="S4060" s="4" t="s">
        <v>11096</v>
      </c>
      <c r="U4060" s="4">
        <v>5</v>
      </c>
      <c r="W4060" s="4" t="s">
        <v>13953</v>
      </c>
      <c r="X4060" s="4" t="s">
        <v>13954</v>
      </c>
      <c r="Y4060" s="45">
        <v>0</v>
      </c>
      <c r="AA4060" s="4">
        <v>1</v>
      </c>
      <c r="AB4060" s="4">
        <v>100</v>
      </c>
      <c r="AC4060" s="4">
        <v>1</v>
      </c>
      <c r="AD4060" s="4">
        <v>1</v>
      </c>
      <c r="AE4060" s="45" t="s">
        <v>16461</v>
      </c>
      <c r="AF4060" s="45" t="s">
        <v>16457</v>
      </c>
      <c r="AG4060" s="45" t="s">
        <v>16459</v>
      </c>
      <c r="AH4060" s="45" t="s">
        <v>16453</v>
      </c>
      <c r="AI4060" s="45" t="s">
        <v>16455</v>
      </c>
      <c r="AJ4060" s="63" t="s">
        <v>20432</v>
      </c>
      <c r="AK4060" s="63" t="s">
        <v>20432</v>
      </c>
      <c r="AL4060" s="45">
        <v>0</v>
      </c>
      <c r="AM4060" s="43">
        <f>IF(AND(L4060="WEAPON",OR(R4060=0,R4060=1,R4060=2)),[1]装备基础and强化!$V$7,IF(AND(L4060="LEFTRING",OR(R4060=0,R4060=1,R4060=2)),[1]装备基础and强化!$W$7,IF(AND(L4060="RIGHTRING",OR(R4060=0,R4060=1,R4060=2)),[1]装备基础and强化!$X$7,IF(AND(L4060="NECKLACE",OR(R4060=0,R4060=1,R4060=2)),[1]装备基础and强化!$Y$7,0))))</f>
        <v>0</v>
      </c>
      <c r="AN4060" s="43">
        <f>IF(AND(L4060="WEAPON",OR(R4060=3,R4060=4)),[1]装备基础and强化!$V$11,IF(AND(L4060="LEFTRING",OR(R4060=3,R4060=4)),[1]装备基础and强化!$W$11,IF(AND(L4060="RIGHTRING",OR(R4060=3,R4060=4)),[1]装备基础and强化!$X$11,IF(AND(L4060="NECKLACE",OR(R4060=3,R4060=4)),[1]装备基础and强化!$Y$11,0))))</f>
        <v>0</v>
      </c>
      <c r="AO4060" s="43">
        <f>IF(AND(L4060="BELT",T4060=1),[1]装备基础and强化!$AA$7,IF(AND(L4060="PANTS",T4060=1),[1]装备基础and强化!$AB$7,IF(AND(L4060="SHOES",T4060=1),[1]装备基础and强化!$AC$7,IF(AND(L4060="CLOTHES",T4060=1),[1]装备基础and强化!$AD$7,0))))</f>
        <v>0</v>
      </c>
      <c r="AP4060" s="43">
        <f>IF(AND(L4060="BELT",T4060=2),[1]装备基础and强化!$AF$7,IF(AND(L4060="PANTS",T4060=2),[1]装备基础and强化!$AG$7,IF(AND(L4060="SHOES",T4060=2),[1]装备基础and强化!$AH$7,IF(AND(L4060="CLOTHES",T4060=2),[1]装备基础and强化!$AI$7,0))))</f>
        <v>0</v>
      </c>
      <c r="AQ4060" s="43" t="e">
        <f>IF(L4060="HAT",[1]装备基础and强化!$AK$7,IF(L4060="JADE",[1]装备基础and强化!$AK$7,0))</f>
        <v>#REF!</v>
      </c>
      <c r="AR4060" s="43" t="e">
        <f t="shared" si="64"/>
        <v>#REF!</v>
      </c>
    </row>
    <row r="4061" spans="1:44" x14ac:dyDescent="0.15">
      <c r="A4061" s="43"/>
      <c r="B4061" s="5" t="s">
        <v>13967</v>
      </c>
      <c r="C4061" s="12">
        <v>24057</v>
      </c>
      <c r="D4061" s="5" t="s">
        <v>13950</v>
      </c>
      <c r="E4061" s="44" t="s">
        <v>25692</v>
      </c>
      <c r="F4061" s="4" t="s">
        <v>13968</v>
      </c>
      <c r="G4061" s="4" t="s">
        <v>13969</v>
      </c>
      <c r="H4061" s="44"/>
      <c r="I4061" s="4" t="s">
        <v>700</v>
      </c>
      <c r="J4061" s="6" t="s">
        <v>700</v>
      </c>
      <c r="K4061" s="45">
        <v>1</v>
      </c>
      <c r="L4061" s="4" t="s">
        <v>771</v>
      </c>
      <c r="M4061" s="104" t="s">
        <v>19515</v>
      </c>
      <c r="N4061" s="45">
        <v>280600</v>
      </c>
      <c r="O4061" s="4" t="s">
        <v>15594</v>
      </c>
      <c r="P4061" s="4" t="s">
        <v>15632</v>
      </c>
      <c r="Q4061" s="4">
        <v>90</v>
      </c>
      <c r="R4061" s="4">
        <v>4</v>
      </c>
      <c r="S4061" s="4" t="s">
        <v>11096</v>
      </c>
      <c r="U4061" s="4">
        <v>6</v>
      </c>
      <c r="W4061" s="4" t="s">
        <v>13953</v>
      </c>
      <c r="X4061" s="4" t="s">
        <v>13954</v>
      </c>
      <c r="Y4061" s="45">
        <v>0</v>
      </c>
      <c r="AA4061" s="4">
        <v>1</v>
      </c>
      <c r="AB4061" s="4">
        <v>100</v>
      </c>
      <c r="AC4061" s="4">
        <v>1</v>
      </c>
      <c r="AD4061" s="4">
        <v>1</v>
      </c>
      <c r="AE4061" s="45" t="s">
        <v>16461</v>
      </c>
      <c r="AF4061" s="45" t="s">
        <v>16457</v>
      </c>
      <c r="AG4061" s="45" t="s">
        <v>16459</v>
      </c>
      <c r="AH4061" s="45" t="s">
        <v>16453</v>
      </c>
      <c r="AI4061" s="45" t="s">
        <v>16455</v>
      </c>
      <c r="AJ4061" s="63" t="s">
        <v>20432</v>
      </c>
      <c r="AK4061" s="63" t="s">
        <v>20417</v>
      </c>
      <c r="AL4061" s="4">
        <v>0</v>
      </c>
      <c r="AM4061" s="43">
        <f>IF(AND(L4061="WEAPON",OR(R4061=0,R4061=1,R4061=2)),[1]装备基础and强化!$V$7,IF(AND(L4061="LEFTRING",OR(R4061=0,R4061=1,R4061=2)),[1]装备基础and强化!$W$7,IF(AND(L4061="RIGHTRING",OR(R4061=0,R4061=1,R4061=2)),[1]装备基础and强化!$X$7,IF(AND(L4061="NECKLACE",OR(R4061=0,R4061=1,R4061=2)),[1]装备基础and强化!$Y$7,0))))</f>
        <v>0</v>
      </c>
      <c r="AN4061" s="43">
        <f>IF(AND(L4061="WEAPON",OR(R4061=3,R4061=4)),[1]装备基础and强化!$V$11,IF(AND(L4061="LEFTRING",OR(R4061=3,R4061=4)),[1]装备基础and强化!$W$11,IF(AND(L4061="RIGHTRING",OR(R4061=3,R4061=4)),[1]装备基础and强化!$X$11,IF(AND(L4061="NECKLACE",OR(R4061=3,R4061=4)),[1]装备基础and强化!$Y$11,0))))</f>
        <v>0</v>
      </c>
      <c r="AO4061" s="43">
        <f>IF(AND(L4061="BELT",T4061=1),[1]装备基础and强化!$AA$7,IF(AND(L4061="PANTS",T4061=1),[1]装备基础and强化!$AB$7,IF(AND(L4061="SHOES",T4061=1),[1]装备基础and强化!$AC$7,IF(AND(L4061="CLOTHES",T4061=1),[1]装备基础and强化!$AD$7,0))))</f>
        <v>0</v>
      </c>
      <c r="AP4061" s="43">
        <f>IF(AND(L4061="BELT",T4061=2),[1]装备基础and强化!$AF$7,IF(AND(L4061="PANTS",T4061=2),[1]装备基础and强化!$AG$7,IF(AND(L4061="SHOES",T4061=2),[1]装备基础and强化!$AH$7,IF(AND(L4061="CLOTHES",T4061=2),[1]装备基础and强化!$AI$7,0))))</f>
        <v>0</v>
      </c>
      <c r="AQ4061" s="43" t="e">
        <f>IF(L4061="HAT",[1]装备基础and强化!$AK$7,IF(L4061="JADE",[1]装备基础and强化!$AK$7,0))</f>
        <v>#REF!</v>
      </c>
      <c r="AR4061" s="43" t="e">
        <f t="shared" si="64"/>
        <v>#REF!</v>
      </c>
    </row>
    <row r="4062" spans="1:44" x14ac:dyDescent="0.15">
      <c r="A4062" s="43"/>
      <c r="B4062" s="5" t="s">
        <v>13971</v>
      </c>
      <c r="C4062" s="12">
        <v>24058</v>
      </c>
      <c r="D4062" s="5" t="s">
        <v>13950</v>
      </c>
      <c r="E4062" s="44" t="s">
        <v>25693</v>
      </c>
      <c r="F4062" s="4" t="s">
        <v>13972</v>
      </c>
      <c r="G4062" s="4" t="s">
        <v>13973</v>
      </c>
      <c r="H4062" s="44"/>
      <c r="I4062" s="4" t="s">
        <v>700</v>
      </c>
      <c r="J4062" s="6" t="s">
        <v>700</v>
      </c>
      <c r="K4062" s="45">
        <v>1</v>
      </c>
      <c r="L4062" s="4" t="s">
        <v>771</v>
      </c>
      <c r="M4062" s="104" t="s">
        <v>19516</v>
      </c>
      <c r="N4062" s="45">
        <v>280700</v>
      </c>
      <c r="O4062" s="4" t="s">
        <v>7523</v>
      </c>
      <c r="P4062" s="4" t="s">
        <v>15632</v>
      </c>
      <c r="Q4062" s="4">
        <v>90</v>
      </c>
      <c r="R4062" s="4">
        <v>4</v>
      </c>
      <c r="S4062" s="4" t="s">
        <v>11096</v>
      </c>
      <c r="U4062" s="4">
        <v>7</v>
      </c>
      <c r="W4062" s="4" t="s">
        <v>13953</v>
      </c>
      <c r="X4062" s="4" t="s">
        <v>13954</v>
      </c>
      <c r="Y4062" s="45">
        <v>0</v>
      </c>
      <c r="AA4062" s="4">
        <v>1</v>
      </c>
      <c r="AB4062" s="4">
        <v>100</v>
      </c>
      <c r="AC4062" s="4">
        <v>1</v>
      </c>
      <c r="AD4062" s="4">
        <v>1</v>
      </c>
      <c r="AE4062" s="45" t="s">
        <v>16461</v>
      </c>
      <c r="AF4062" s="45" t="s">
        <v>16457</v>
      </c>
      <c r="AG4062" s="45" t="s">
        <v>16459</v>
      </c>
      <c r="AH4062" s="45" t="s">
        <v>16453</v>
      </c>
      <c r="AI4062" s="45" t="s">
        <v>16455</v>
      </c>
      <c r="AJ4062" s="63" t="s">
        <v>20432</v>
      </c>
      <c r="AK4062" s="63" t="s">
        <v>20417</v>
      </c>
      <c r="AL4062" s="45">
        <v>0</v>
      </c>
      <c r="AM4062" s="43">
        <f>IF(AND(L4062="WEAPON",OR(R4062=0,R4062=1,R4062=2)),[1]装备基础and强化!$V$7,IF(AND(L4062="LEFTRING",OR(R4062=0,R4062=1,R4062=2)),[1]装备基础and强化!$W$7,IF(AND(L4062="RIGHTRING",OR(R4062=0,R4062=1,R4062=2)),[1]装备基础and强化!$X$7,IF(AND(L4062="NECKLACE",OR(R4062=0,R4062=1,R4062=2)),[1]装备基础and强化!$Y$7,0))))</f>
        <v>0</v>
      </c>
      <c r="AN4062" s="43">
        <f>IF(AND(L4062="WEAPON",OR(R4062=3,R4062=4)),[1]装备基础and强化!$V$11,IF(AND(L4062="LEFTRING",OR(R4062=3,R4062=4)),[1]装备基础and强化!$W$11,IF(AND(L4062="RIGHTRING",OR(R4062=3,R4062=4)),[1]装备基础and强化!$X$11,IF(AND(L4062="NECKLACE",OR(R4062=3,R4062=4)),[1]装备基础and强化!$Y$11,0))))</f>
        <v>0</v>
      </c>
      <c r="AO4062" s="43">
        <f>IF(AND(L4062="BELT",T4062=1),[1]装备基础and强化!$AA$7,IF(AND(L4062="PANTS",T4062=1),[1]装备基础and强化!$AB$7,IF(AND(L4062="SHOES",T4062=1),[1]装备基础and强化!$AC$7,IF(AND(L4062="CLOTHES",T4062=1),[1]装备基础and强化!$AD$7,0))))</f>
        <v>0</v>
      </c>
      <c r="AP4062" s="43">
        <f>IF(AND(L4062="BELT",T4062=2),[1]装备基础and强化!$AF$7,IF(AND(L4062="PANTS",T4062=2),[1]装备基础and强化!$AG$7,IF(AND(L4062="SHOES",T4062=2),[1]装备基础and强化!$AH$7,IF(AND(L4062="CLOTHES",T4062=2),[1]装备基础and强化!$AI$7,0))))</f>
        <v>0</v>
      </c>
      <c r="AQ4062" s="43" t="e">
        <f>IF(L4062="HAT",[1]装备基础and强化!$AK$7,IF(L4062="JADE",[1]装备基础and强化!$AK$7,0))</f>
        <v>#REF!</v>
      </c>
      <c r="AR4062" s="43" t="e">
        <f t="shared" si="64"/>
        <v>#REF!</v>
      </c>
    </row>
    <row r="4063" spans="1:44" x14ac:dyDescent="0.15">
      <c r="A4063" s="43"/>
      <c r="B4063" s="5" t="s">
        <v>13974</v>
      </c>
      <c r="C4063" s="12">
        <v>24059</v>
      </c>
      <c r="D4063" s="5" t="s">
        <v>13950</v>
      </c>
      <c r="E4063" s="44" t="s">
        <v>25694</v>
      </c>
      <c r="F4063" s="4" t="s">
        <v>13975</v>
      </c>
      <c r="G4063" s="4" t="s">
        <v>13976</v>
      </c>
      <c r="H4063" s="44"/>
      <c r="I4063" s="4" t="s">
        <v>700</v>
      </c>
      <c r="J4063" s="6" t="s">
        <v>700</v>
      </c>
      <c r="K4063" s="45">
        <v>1</v>
      </c>
      <c r="L4063" s="4" t="s">
        <v>771</v>
      </c>
      <c r="M4063" s="104" t="s">
        <v>19517</v>
      </c>
      <c r="N4063" s="45">
        <v>280800</v>
      </c>
      <c r="O4063" s="4" t="s">
        <v>15595</v>
      </c>
      <c r="P4063" s="4" t="s">
        <v>15632</v>
      </c>
      <c r="Q4063" s="4">
        <v>90</v>
      </c>
      <c r="R4063" s="4">
        <v>4</v>
      </c>
      <c r="S4063" s="4" t="s">
        <v>11096</v>
      </c>
      <c r="U4063" s="4">
        <v>8</v>
      </c>
      <c r="W4063" s="4" t="s">
        <v>13953</v>
      </c>
      <c r="X4063" s="4" t="s">
        <v>13954</v>
      </c>
      <c r="Y4063" s="45">
        <v>0</v>
      </c>
      <c r="AA4063" s="4">
        <v>1</v>
      </c>
      <c r="AB4063" s="4">
        <v>100</v>
      </c>
      <c r="AC4063" s="4">
        <v>1</v>
      </c>
      <c r="AD4063" s="4">
        <v>1</v>
      </c>
      <c r="AE4063" s="45" t="s">
        <v>16461</v>
      </c>
      <c r="AF4063" s="45" t="s">
        <v>16457</v>
      </c>
      <c r="AG4063" s="45" t="s">
        <v>16459</v>
      </c>
      <c r="AH4063" s="45" t="s">
        <v>16453</v>
      </c>
      <c r="AI4063" s="45" t="s">
        <v>16455</v>
      </c>
      <c r="AJ4063" s="63" t="s">
        <v>20432</v>
      </c>
      <c r="AK4063" s="63" t="s">
        <v>20417</v>
      </c>
      <c r="AL4063" s="4">
        <v>0</v>
      </c>
      <c r="AM4063" s="43">
        <f>IF(AND(L4063="WEAPON",OR(R4063=0,R4063=1,R4063=2)),[1]装备基础and强化!$V$7,IF(AND(L4063="LEFTRING",OR(R4063=0,R4063=1,R4063=2)),[1]装备基础and强化!$W$7,IF(AND(L4063="RIGHTRING",OR(R4063=0,R4063=1,R4063=2)),[1]装备基础and强化!$X$7,IF(AND(L4063="NECKLACE",OR(R4063=0,R4063=1,R4063=2)),[1]装备基础and强化!$Y$7,0))))</f>
        <v>0</v>
      </c>
      <c r="AN4063" s="43">
        <f>IF(AND(L4063="WEAPON",OR(R4063=3,R4063=4)),[1]装备基础and强化!$V$11,IF(AND(L4063="LEFTRING",OR(R4063=3,R4063=4)),[1]装备基础and强化!$W$11,IF(AND(L4063="RIGHTRING",OR(R4063=3,R4063=4)),[1]装备基础and强化!$X$11,IF(AND(L4063="NECKLACE",OR(R4063=3,R4063=4)),[1]装备基础and强化!$Y$11,0))))</f>
        <v>0</v>
      </c>
      <c r="AO4063" s="43">
        <f>IF(AND(L4063="BELT",T4063=1),[1]装备基础and强化!$AA$7,IF(AND(L4063="PANTS",T4063=1),[1]装备基础and强化!$AB$7,IF(AND(L4063="SHOES",T4063=1),[1]装备基础and强化!$AC$7,IF(AND(L4063="CLOTHES",T4063=1),[1]装备基础and强化!$AD$7,0))))</f>
        <v>0</v>
      </c>
      <c r="AP4063" s="43">
        <f>IF(AND(L4063="BELT",T4063=2),[1]装备基础and强化!$AF$7,IF(AND(L4063="PANTS",T4063=2),[1]装备基础and强化!$AG$7,IF(AND(L4063="SHOES",T4063=2),[1]装备基础and强化!$AH$7,IF(AND(L4063="CLOTHES",T4063=2),[1]装备基础and强化!$AI$7,0))))</f>
        <v>0</v>
      </c>
      <c r="AQ4063" s="43" t="e">
        <f>IF(L4063="HAT",[1]装备基础and强化!$AK$7,IF(L4063="JADE",[1]装备基础and强化!$AK$7,0))</f>
        <v>#REF!</v>
      </c>
      <c r="AR4063" s="43" t="e">
        <f t="shared" si="64"/>
        <v>#REF!</v>
      </c>
    </row>
    <row r="4064" spans="1:44" x14ac:dyDescent="0.15">
      <c r="A4064" s="43"/>
      <c r="B4064" s="5" t="s">
        <v>13978</v>
      </c>
      <c r="C4064" s="12">
        <v>24060</v>
      </c>
      <c r="D4064" s="5" t="s">
        <v>13979</v>
      </c>
      <c r="E4064" s="44" t="s">
        <v>25695</v>
      </c>
      <c r="F4064" s="4" t="s">
        <v>13980</v>
      </c>
      <c r="G4064" s="4" t="s">
        <v>13981</v>
      </c>
      <c r="H4064" s="44"/>
      <c r="I4064" s="4" t="s">
        <v>700</v>
      </c>
      <c r="J4064" s="6" t="s">
        <v>700</v>
      </c>
      <c r="K4064" s="45">
        <v>1</v>
      </c>
      <c r="L4064" s="4" t="s">
        <v>771</v>
      </c>
      <c r="M4064" s="104" t="s">
        <v>19518</v>
      </c>
      <c r="N4064" s="45">
        <v>2110100</v>
      </c>
      <c r="O4064" s="4" t="s">
        <v>15596</v>
      </c>
      <c r="P4064" s="4" t="s">
        <v>15632</v>
      </c>
      <c r="Q4064" s="4">
        <v>120</v>
      </c>
      <c r="R4064" s="4">
        <v>4</v>
      </c>
      <c r="S4064" s="4" t="s">
        <v>11127</v>
      </c>
      <c r="U4064" s="4">
        <v>1</v>
      </c>
      <c r="W4064" s="4" t="s">
        <v>13982</v>
      </c>
      <c r="X4064" s="4" t="s">
        <v>13983</v>
      </c>
      <c r="Y4064" s="45">
        <v>0</v>
      </c>
      <c r="AA4064" s="4">
        <v>1</v>
      </c>
      <c r="AB4064" s="4">
        <v>100</v>
      </c>
      <c r="AC4064" s="4">
        <v>1</v>
      </c>
      <c r="AD4064" s="4">
        <v>1</v>
      </c>
      <c r="AE4064" s="45" t="s">
        <v>16461</v>
      </c>
      <c r="AF4064" s="45" t="s">
        <v>16457</v>
      </c>
      <c r="AG4064" s="45" t="s">
        <v>16459</v>
      </c>
      <c r="AH4064" s="45" t="s">
        <v>16453</v>
      </c>
      <c r="AI4064" s="45" t="s">
        <v>16455</v>
      </c>
      <c r="AJ4064" s="63" t="s">
        <v>20432</v>
      </c>
      <c r="AK4064" s="63" t="s">
        <v>20417</v>
      </c>
      <c r="AL4064" s="45">
        <v>0</v>
      </c>
      <c r="AM4064" s="43">
        <f>IF(AND(L4064="WEAPON",OR(R4064=0,R4064=1,R4064=2)),[1]装备基础and强化!$V$7,IF(AND(L4064="LEFTRING",OR(R4064=0,R4064=1,R4064=2)),[1]装备基础and强化!$W$7,IF(AND(L4064="RIGHTRING",OR(R4064=0,R4064=1,R4064=2)),[1]装备基础and强化!$X$7,IF(AND(L4064="NECKLACE",OR(R4064=0,R4064=1,R4064=2)),[1]装备基础and强化!$Y$7,0))))</f>
        <v>0</v>
      </c>
      <c r="AN4064" s="43">
        <f>IF(AND(L4064="WEAPON",OR(R4064=3,R4064=4)),[1]装备基础and强化!$V$11,IF(AND(L4064="LEFTRING",OR(R4064=3,R4064=4)),[1]装备基础and强化!$W$11,IF(AND(L4064="RIGHTRING",OR(R4064=3,R4064=4)),[1]装备基础and强化!$X$11,IF(AND(L4064="NECKLACE",OR(R4064=3,R4064=4)),[1]装备基础and强化!$Y$11,0))))</f>
        <v>0</v>
      </c>
      <c r="AO4064" s="43">
        <f>IF(AND(L4064="BELT",T4064=1),[1]装备基础and强化!$AA$7,IF(AND(L4064="PANTS",T4064=1),[1]装备基础and强化!$AB$7,IF(AND(L4064="SHOES",T4064=1),[1]装备基础and强化!$AC$7,IF(AND(L4064="CLOTHES",T4064=1),[1]装备基础and强化!$AD$7,0))))</f>
        <v>0</v>
      </c>
      <c r="AP4064" s="43">
        <f>IF(AND(L4064="BELT",T4064=2),[1]装备基础and强化!$AF$7,IF(AND(L4064="PANTS",T4064=2),[1]装备基础and强化!$AG$7,IF(AND(L4064="SHOES",T4064=2),[1]装备基础and强化!$AH$7,IF(AND(L4064="CLOTHES",T4064=2),[1]装备基础and强化!$AI$7,0))))</f>
        <v>0</v>
      </c>
      <c r="AQ4064" s="43" t="e">
        <f>IF(L4064="HAT",[1]装备基础and强化!$AK$7,IF(L4064="JADE",[1]装备基础and强化!$AK$7,0))</f>
        <v>#REF!</v>
      </c>
      <c r="AR4064" s="43" t="e">
        <f t="shared" si="64"/>
        <v>#REF!</v>
      </c>
    </row>
    <row r="4065" spans="1:44" x14ac:dyDescent="0.15">
      <c r="A4065" s="43"/>
      <c r="B4065" s="5" t="s">
        <v>13984</v>
      </c>
      <c r="C4065" s="12">
        <v>24061</v>
      </c>
      <c r="D4065" s="5" t="s">
        <v>13979</v>
      </c>
      <c r="E4065" s="44" t="s">
        <v>25696</v>
      </c>
      <c r="F4065" s="4" t="s">
        <v>13985</v>
      </c>
      <c r="G4065" s="4" t="s">
        <v>13986</v>
      </c>
      <c r="H4065" s="44"/>
      <c r="I4065" s="4" t="s">
        <v>700</v>
      </c>
      <c r="J4065" s="6" t="s">
        <v>700</v>
      </c>
      <c r="K4065" s="45">
        <v>1</v>
      </c>
      <c r="L4065" s="4" t="s">
        <v>771</v>
      </c>
      <c r="M4065" s="104" t="s">
        <v>19519</v>
      </c>
      <c r="N4065" s="45">
        <v>2110200</v>
      </c>
      <c r="O4065" s="4" t="s">
        <v>15597</v>
      </c>
      <c r="P4065" s="4" t="s">
        <v>15632</v>
      </c>
      <c r="Q4065" s="4">
        <v>120</v>
      </c>
      <c r="R4065" s="4">
        <v>4</v>
      </c>
      <c r="S4065" s="4" t="s">
        <v>11127</v>
      </c>
      <c r="U4065" s="4">
        <v>2</v>
      </c>
      <c r="W4065" s="4" t="s">
        <v>13982</v>
      </c>
      <c r="X4065" s="4" t="s">
        <v>13983</v>
      </c>
      <c r="Y4065" s="45">
        <v>0</v>
      </c>
      <c r="AA4065" s="4">
        <v>1</v>
      </c>
      <c r="AB4065" s="4">
        <v>100</v>
      </c>
      <c r="AC4065" s="4">
        <v>1</v>
      </c>
      <c r="AD4065" s="4">
        <v>1</v>
      </c>
      <c r="AE4065" s="45" t="s">
        <v>16461</v>
      </c>
      <c r="AF4065" s="45" t="s">
        <v>16457</v>
      </c>
      <c r="AG4065" s="45" t="s">
        <v>16459</v>
      </c>
      <c r="AH4065" s="45" t="s">
        <v>16453</v>
      </c>
      <c r="AI4065" s="45" t="s">
        <v>16455</v>
      </c>
      <c r="AJ4065" s="63" t="s">
        <v>20432</v>
      </c>
      <c r="AK4065" s="63" t="s">
        <v>20417</v>
      </c>
      <c r="AL4065" s="4">
        <v>0</v>
      </c>
      <c r="AM4065" s="43">
        <f>IF(AND(L4065="WEAPON",OR(R4065=0,R4065=1,R4065=2)),[1]装备基础and强化!$V$7,IF(AND(L4065="LEFTRING",OR(R4065=0,R4065=1,R4065=2)),[1]装备基础and强化!$W$7,IF(AND(L4065="RIGHTRING",OR(R4065=0,R4065=1,R4065=2)),[1]装备基础and强化!$X$7,IF(AND(L4065="NECKLACE",OR(R4065=0,R4065=1,R4065=2)),[1]装备基础and强化!$Y$7,0))))</f>
        <v>0</v>
      </c>
      <c r="AN4065" s="43">
        <f>IF(AND(L4065="WEAPON",OR(R4065=3,R4065=4)),[1]装备基础and强化!$V$11,IF(AND(L4065="LEFTRING",OR(R4065=3,R4065=4)),[1]装备基础and强化!$W$11,IF(AND(L4065="RIGHTRING",OR(R4065=3,R4065=4)),[1]装备基础and强化!$X$11,IF(AND(L4065="NECKLACE",OR(R4065=3,R4065=4)),[1]装备基础and强化!$Y$11,0))))</f>
        <v>0</v>
      </c>
      <c r="AO4065" s="43">
        <f>IF(AND(L4065="BELT",T4065=1),[1]装备基础and强化!$AA$7,IF(AND(L4065="PANTS",T4065=1),[1]装备基础and强化!$AB$7,IF(AND(L4065="SHOES",T4065=1),[1]装备基础and强化!$AC$7,IF(AND(L4065="CLOTHES",T4065=1),[1]装备基础and强化!$AD$7,0))))</f>
        <v>0</v>
      </c>
      <c r="AP4065" s="43">
        <f>IF(AND(L4065="BELT",T4065=2),[1]装备基础and强化!$AF$7,IF(AND(L4065="PANTS",T4065=2),[1]装备基础and强化!$AG$7,IF(AND(L4065="SHOES",T4065=2),[1]装备基础and强化!$AH$7,IF(AND(L4065="CLOTHES",T4065=2),[1]装备基础and强化!$AI$7,0))))</f>
        <v>0</v>
      </c>
      <c r="AQ4065" s="43" t="e">
        <f>IF(L4065="HAT",[1]装备基础and强化!$AK$7,IF(L4065="JADE",[1]装备基础and强化!$AK$7,0))</f>
        <v>#REF!</v>
      </c>
      <c r="AR4065" s="43" t="e">
        <f t="shared" si="64"/>
        <v>#REF!</v>
      </c>
    </row>
    <row r="4066" spans="1:44" x14ac:dyDescent="0.15">
      <c r="A4066" s="43"/>
      <c r="B4066" s="5" t="s">
        <v>13988</v>
      </c>
      <c r="C4066" s="12">
        <v>24062</v>
      </c>
      <c r="D4066" s="5" t="s">
        <v>13979</v>
      </c>
      <c r="E4066" s="44" t="s">
        <v>25697</v>
      </c>
      <c r="F4066" s="4" t="s">
        <v>13989</v>
      </c>
      <c r="G4066" s="4" t="s">
        <v>13990</v>
      </c>
      <c r="H4066" s="44"/>
      <c r="I4066" s="4" t="s">
        <v>700</v>
      </c>
      <c r="J4066" s="6" t="s">
        <v>700</v>
      </c>
      <c r="K4066" s="45">
        <v>1</v>
      </c>
      <c r="L4066" s="4" t="s">
        <v>771</v>
      </c>
      <c r="M4066" s="104" t="s">
        <v>19520</v>
      </c>
      <c r="N4066" s="45">
        <v>2110300</v>
      </c>
      <c r="O4066" s="4" t="s">
        <v>15598</v>
      </c>
      <c r="P4066" s="4" t="s">
        <v>15632</v>
      </c>
      <c r="Q4066" s="4">
        <v>120</v>
      </c>
      <c r="R4066" s="4">
        <v>4</v>
      </c>
      <c r="S4066" s="4" t="s">
        <v>11127</v>
      </c>
      <c r="U4066" s="4">
        <v>3</v>
      </c>
      <c r="W4066" s="4" t="s">
        <v>13982</v>
      </c>
      <c r="X4066" s="4" t="s">
        <v>13983</v>
      </c>
      <c r="Y4066" s="45">
        <v>0</v>
      </c>
      <c r="AA4066" s="4">
        <v>1</v>
      </c>
      <c r="AB4066" s="4">
        <v>100</v>
      </c>
      <c r="AC4066" s="4">
        <v>1</v>
      </c>
      <c r="AD4066" s="4">
        <v>1</v>
      </c>
      <c r="AE4066" s="45" t="s">
        <v>16461</v>
      </c>
      <c r="AF4066" s="45" t="s">
        <v>16457</v>
      </c>
      <c r="AG4066" s="45" t="s">
        <v>16459</v>
      </c>
      <c r="AH4066" s="45" t="s">
        <v>16453</v>
      </c>
      <c r="AI4066" s="45" t="s">
        <v>16455</v>
      </c>
      <c r="AJ4066" s="63" t="s">
        <v>20432</v>
      </c>
      <c r="AK4066" s="63" t="s">
        <v>20417</v>
      </c>
      <c r="AL4066" s="45">
        <v>0</v>
      </c>
      <c r="AM4066" s="43">
        <f>IF(AND(L4066="WEAPON",OR(R4066=0,R4066=1,R4066=2)),[1]装备基础and强化!$V$7,IF(AND(L4066="LEFTRING",OR(R4066=0,R4066=1,R4066=2)),[1]装备基础and强化!$W$7,IF(AND(L4066="RIGHTRING",OR(R4066=0,R4066=1,R4066=2)),[1]装备基础and强化!$X$7,IF(AND(L4066="NECKLACE",OR(R4066=0,R4066=1,R4066=2)),[1]装备基础and强化!$Y$7,0))))</f>
        <v>0</v>
      </c>
      <c r="AN4066" s="43">
        <f>IF(AND(L4066="WEAPON",OR(R4066=3,R4066=4)),[1]装备基础and强化!$V$11,IF(AND(L4066="LEFTRING",OR(R4066=3,R4066=4)),[1]装备基础and强化!$W$11,IF(AND(L4066="RIGHTRING",OR(R4066=3,R4066=4)),[1]装备基础and强化!$X$11,IF(AND(L4066="NECKLACE",OR(R4066=3,R4066=4)),[1]装备基础and强化!$Y$11,0))))</f>
        <v>0</v>
      </c>
      <c r="AO4066" s="43">
        <f>IF(AND(L4066="BELT",T4066=1),[1]装备基础and强化!$AA$7,IF(AND(L4066="PANTS",T4066=1),[1]装备基础and强化!$AB$7,IF(AND(L4066="SHOES",T4066=1),[1]装备基础and强化!$AC$7,IF(AND(L4066="CLOTHES",T4066=1),[1]装备基础and强化!$AD$7,0))))</f>
        <v>0</v>
      </c>
      <c r="AP4066" s="43">
        <f>IF(AND(L4066="BELT",T4066=2),[1]装备基础and强化!$AF$7,IF(AND(L4066="PANTS",T4066=2),[1]装备基础and强化!$AG$7,IF(AND(L4066="SHOES",T4066=2),[1]装备基础and强化!$AH$7,IF(AND(L4066="CLOTHES",T4066=2),[1]装备基础and强化!$AI$7,0))))</f>
        <v>0</v>
      </c>
      <c r="AQ4066" s="43" t="e">
        <f>IF(L4066="HAT",[1]装备基础and强化!$AK$7,IF(L4066="JADE",[1]装备基础and强化!$AK$7,0))</f>
        <v>#REF!</v>
      </c>
      <c r="AR4066" s="43" t="e">
        <f t="shared" si="64"/>
        <v>#REF!</v>
      </c>
    </row>
    <row r="4067" spans="1:44" x14ac:dyDescent="0.15">
      <c r="A4067" s="43"/>
      <c r="B4067" s="5" t="s">
        <v>13991</v>
      </c>
      <c r="C4067" s="12">
        <v>24063</v>
      </c>
      <c r="D4067" s="5" t="s">
        <v>13979</v>
      </c>
      <c r="E4067" s="44" t="s">
        <v>25698</v>
      </c>
      <c r="F4067" s="4" t="s">
        <v>13992</v>
      </c>
      <c r="G4067" s="4" t="s">
        <v>13993</v>
      </c>
      <c r="H4067" s="44"/>
      <c r="I4067" s="4" t="s">
        <v>700</v>
      </c>
      <c r="J4067" s="6" t="s">
        <v>700</v>
      </c>
      <c r="K4067" s="45">
        <v>1</v>
      </c>
      <c r="L4067" s="4" t="s">
        <v>771</v>
      </c>
      <c r="M4067" s="104" t="s">
        <v>19521</v>
      </c>
      <c r="N4067" s="45">
        <v>2110400</v>
      </c>
      <c r="O4067" s="4" t="s">
        <v>14007</v>
      </c>
      <c r="P4067" s="4" t="s">
        <v>15632</v>
      </c>
      <c r="Q4067" s="4">
        <v>120</v>
      </c>
      <c r="R4067" s="4">
        <v>4</v>
      </c>
      <c r="S4067" s="4" t="s">
        <v>11127</v>
      </c>
      <c r="U4067" s="4">
        <v>4</v>
      </c>
      <c r="W4067" s="4" t="s">
        <v>13982</v>
      </c>
      <c r="X4067" s="4" t="s">
        <v>13983</v>
      </c>
      <c r="Y4067" s="45">
        <v>0</v>
      </c>
      <c r="AA4067" s="4">
        <v>1</v>
      </c>
      <c r="AB4067" s="4">
        <v>100</v>
      </c>
      <c r="AC4067" s="4">
        <v>1</v>
      </c>
      <c r="AD4067" s="4">
        <v>1</v>
      </c>
      <c r="AE4067" s="45" t="s">
        <v>16461</v>
      </c>
      <c r="AF4067" s="45" t="s">
        <v>16457</v>
      </c>
      <c r="AG4067" s="45" t="s">
        <v>16459</v>
      </c>
      <c r="AH4067" s="45" t="s">
        <v>16453</v>
      </c>
      <c r="AI4067" s="45" t="s">
        <v>16455</v>
      </c>
      <c r="AJ4067" s="63" t="s">
        <v>20432</v>
      </c>
      <c r="AK4067" s="63" t="s">
        <v>20417</v>
      </c>
      <c r="AL4067" s="4">
        <v>0</v>
      </c>
      <c r="AM4067" s="43">
        <f>IF(AND(L4067="WEAPON",OR(R4067=0,R4067=1,R4067=2)),[1]装备基础and强化!$V$7,IF(AND(L4067="LEFTRING",OR(R4067=0,R4067=1,R4067=2)),[1]装备基础and强化!$W$7,IF(AND(L4067="RIGHTRING",OR(R4067=0,R4067=1,R4067=2)),[1]装备基础and强化!$X$7,IF(AND(L4067="NECKLACE",OR(R4067=0,R4067=1,R4067=2)),[1]装备基础and强化!$Y$7,0))))</f>
        <v>0</v>
      </c>
      <c r="AN4067" s="43">
        <f>IF(AND(L4067="WEAPON",OR(R4067=3,R4067=4)),[1]装备基础and强化!$V$11,IF(AND(L4067="LEFTRING",OR(R4067=3,R4067=4)),[1]装备基础and强化!$W$11,IF(AND(L4067="RIGHTRING",OR(R4067=3,R4067=4)),[1]装备基础and强化!$X$11,IF(AND(L4067="NECKLACE",OR(R4067=3,R4067=4)),[1]装备基础and强化!$Y$11,0))))</f>
        <v>0</v>
      </c>
      <c r="AO4067" s="43">
        <f>IF(AND(L4067="BELT",T4067=1),[1]装备基础and强化!$AA$7,IF(AND(L4067="PANTS",T4067=1),[1]装备基础and强化!$AB$7,IF(AND(L4067="SHOES",T4067=1),[1]装备基础and强化!$AC$7,IF(AND(L4067="CLOTHES",T4067=1),[1]装备基础and强化!$AD$7,0))))</f>
        <v>0</v>
      </c>
      <c r="AP4067" s="43">
        <f>IF(AND(L4067="BELT",T4067=2),[1]装备基础and强化!$AF$7,IF(AND(L4067="PANTS",T4067=2),[1]装备基础and强化!$AG$7,IF(AND(L4067="SHOES",T4067=2),[1]装备基础and强化!$AH$7,IF(AND(L4067="CLOTHES",T4067=2),[1]装备基础and强化!$AI$7,0))))</f>
        <v>0</v>
      </c>
      <c r="AQ4067" s="43" t="e">
        <f>IF(L4067="HAT",[1]装备基础and强化!$AK$7,IF(L4067="JADE",[1]装备基础and强化!$AK$7,0))</f>
        <v>#REF!</v>
      </c>
      <c r="AR4067" s="43" t="e">
        <f t="shared" si="64"/>
        <v>#REF!</v>
      </c>
    </row>
    <row r="4068" spans="1:44" x14ac:dyDescent="0.15">
      <c r="A4068" s="43"/>
      <c r="B4068" s="5" t="s">
        <v>13994</v>
      </c>
      <c r="C4068" s="12">
        <v>24064</v>
      </c>
      <c r="D4068" s="5" t="s">
        <v>13979</v>
      </c>
      <c r="E4068" s="44" t="s">
        <v>25699</v>
      </c>
      <c r="F4068" s="4" t="s">
        <v>13995</v>
      </c>
      <c r="G4068" s="4" t="s">
        <v>13996</v>
      </c>
      <c r="H4068" s="44"/>
      <c r="I4068" s="4" t="s">
        <v>700</v>
      </c>
      <c r="J4068" s="6" t="s">
        <v>700</v>
      </c>
      <c r="K4068" s="45">
        <v>1</v>
      </c>
      <c r="L4068" s="4" t="s">
        <v>771</v>
      </c>
      <c r="M4068" s="104" t="s">
        <v>19522</v>
      </c>
      <c r="N4068" s="45">
        <v>2110500</v>
      </c>
      <c r="O4068" s="4" t="s">
        <v>15599</v>
      </c>
      <c r="P4068" s="4" t="s">
        <v>15632</v>
      </c>
      <c r="Q4068" s="4">
        <v>120</v>
      </c>
      <c r="R4068" s="4">
        <v>4</v>
      </c>
      <c r="S4068" s="4" t="s">
        <v>11127</v>
      </c>
      <c r="U4068" s="4">
        <v>5</v>
      </c>
      <c r="W4068" s="4" t="s">
        <v>13982</v>
      </c>
      <c r="X4068" s="4" t="s">
        <v>13983</v>
      </c>
      <c r="Y4068" s="45">
        <v>0</v>
      </c>
      <c r="AA4068" s="4">
        <v>1</v>
      </c>
      <c r="AB4068" s="4">
        <v>100</v>
      </c>
      <c r="AC4068" s="4">
        <v>1</v>
      </c>
      <c r="AD4068" s="4">
        <v>1</v>
      </c>
      <c r="AE4068" s="45" t="s">
        <v>16461</v>
      </c>
      <c r="AF4068" s="45" t="s">
        <v>16457</v>
      </c>
      <c r="AG4068" s="45" t="s">
        <v>16459</v>
      </c>
      <c r="AH4068" s="45" t="s">
        <v>16453</v>
      </c>
      <c r="AI4068" s="45" t="s">
        <v>16455</v>
      </c>
      <c r="AJ4068" s="63" t="s">
        <v>20432</v>
      </c>
      <c r="AK4068" s="63" t="s">
        <v>20417</v>
      </c>
      <c r="AL4068" s="45">
        <v>0</v>
      </c>
      <c r="AM4068" s="43">
        <f>IF(AND(L4068="WEAPON",OR(R4068=0,R4068=1,R4068=2)),[1]装备基础and强化!$V$7,IF(AND(L4068="LEFTRING",OR(R4068=0,R4068=1,R4068=2)),[1]装备基础and强化!$W$7,IF(AND(L4068="RIGHTRING",OR(R4068=0,R4068=1,R4068=2)),[1]装备基础and强化!$X$7,IF(AND(L4068="NECKLACE",OR(R4068=0,R4068=1,R4068=2)),[1]装备基础and强化!$Y$7,0))))</f>
        <v>0</v>
      </c>
      <c r="AN4068" s="43">
        <f>IF(AND(L4068="WEAPON",OR(R4068=3,R4068=4)),[1]装备基础and强化!$V$11,IF(AND(L4068="LEFTRING",OR(R4068=3,R4068=4)),[1]装备基础and强化!$W$11,IF(AND(L4068="RIGHTRING",OR(R4068=3,R4068=4)),[1]装备基础and强化!$X$11,IF(AND(L4068="NECKLACE",OR(R4068=3,R4068=4)),[1]装备基础and强化!$Y$11,0))))</f>
        <v>0</v>
      </c>
      <c r="AO4068" s="43">
        <f>IF(AND(L4068="BELT",T4068=1),[1]装备基础and强化!$AA$7,IF(AND(L4068="PANTS",T4068=1),[1]装备基础and强化!$AB$7,IF(AND(L4068="SHOES",T4068=1),[1]装备基础and强化!$AC$7,IF(AND(L4068="CLOTHES",T4068=1),[1]装备基础and强化!$AD$7,0))))</f>
        <v>0</v>
      </c>
      <c r="AP4068" s="43">
        <f>IF(AND(L4068="BELT",T4068=2),[1]装备基础and强化!$AF$7,IF(AND(L4068="PANTS",T4068=2),[1]装备基础and强化!$AG$7,IF(AND(L4068="SHOES",T4068=2),[1]装备基础and强化!$AH$7,IF(AND(L4068="CLOTHES",T4068=2),[1]装备基础and强化!$AI$7,0))))</f>
        <v>0</v>
      </c>
      <c r="AQ4068" s="43" t="e">
        <f>IF(L4068="HAT",[1]装备基础and强化!$AK$7,IF(L4068="JADE",[1]装备基础and强化!$AK$7,0))</f>
        <v>#REF!</v>
      </c>
      <c r="AR4068" s="43" t="e">
        <f t="shared" si="64"/>
        <v>#REF!</v>
      </c>
    </row>
    <row r="4069" spans="1:44" x14ac:dyDescent="0.15">
      <c r="A4069" s="43"/>
      <c r="B4069" s="5" t="s">
        <v>13997</v>
      </c>
      <c r="C4069" s="12">
        <v>24065</v>
      </c>
      <c r="D4069" s="5" t="s">
        <v>13979</v>
      </c>
      <c r="E4069" s="44" t="s">
        <v>25700</v>
      </c>
      <c r="F4069" s="4" t="s">
        <v>13998</v>
      </c>
      <c r="G4069" s="4" t="s">
        <v>13999</v>
      </c>
      <c r="H4069" s="44"/>
      <c r="I4069" s="4" t="s">
        <v>700</v>
      </c>
      <c r="J4069" s="6" t="s">
        <v>700</v>
      </c>
      <c r="K4069" s="45">
        <v>1</v>
      </c>
      <c r="L4069" s="4" t="s">
        <v>771</v>
      </c>
      <c r="M4069" s="104" t="s">
        <v>19523</v>
      </c>
      <c r="N4069" s="45">
        <v>2110600</v>
      </c>
      <c r="O4069" s="4" t="s">
        <v>15600</v>
      </c>
      <c r="P4069" s="4" t="s">
        <v>15632</v>
      </c>
      <c r="Q4069" s="4">
        <v>120</v>
      </c>
      <c r="R4069" s="4">
        <v>4</v>
      </c>
      <c r="S4069" s="4" t="s">
        <v>11127</v>
      </c>
      <c r="U4069" s="4">
        <v>6</v>
      </c>
      <c r="W4069" s="4" t="s">
        <v>13982</v>
      </c>
      <c r="X4069" s="4" t="s">
        <v>13983</v>
      </c>
      <c r="Y4069" s="45">
        <v>0</v>
      </c>
      <c r="AA4069" s="4">
        <v>1</v>
      </c>
      <c r="AB4069" s="4">
        <v>100</v>
      </c>
      <c r="AC4069" s="4">
        <v>1</v>
      </c>
      <c r="AD4069" s="4">
        <v>1</v>
      </c>
      <c r="AE4069" s="45" t="s">
        <v>16461</v>
      </c>
      <c r="AF4069" s="45" t="s">
        <v>16457</v>
      </c>
      <c r="AG4069" s="45" t="s">
        <v>16459</v>
      </c>
      <c r="AH4069" s="45" t="s">
        <v>16453</v>
      </c>
      <c r="AI4069" s="45" t="s">
        <v>16455</v>
      </c>
      <c r="AJ4069" s="63" t="s">
        <v>20432</v>
      </c>
      <c r="AK4069" s="63" t="s">
        <v>20417</v>
      </c>
      <c r="AL4069" s="4">
        <v>0</v>
      </c>
      <c r="AM4069" s="43">
        <f>IF(AND(L4069="WEAPON",OR(R4069=0,R4069=1,R4069=2)),[1]装备基础and强化!$V$7,IF(AND(L4069="LEFTRING",OR(R4069=0,R4069=1,R4069=2)),[1]装备基础and强化!$W$7,IF(AND(L4069="RIGHTRING",OR(R4069=0,R4069=1,R4069=2)),[1]装备基础and强化!$X$7,IF(AND(L4069="NECKLACE",OR(R4069=0,R4069=1,R4069=2)),[1]装备基础and强化!$Y$7,0))))</f>
        <v>0</v>
      </c>
      <c r="AN4069" s="43">
        <f>IF(AND(L4069="WEAPON",OR(R4069=3,R4069=4)),[1]装备基础and强化!$V$11,IF(AND(L4069="LEFTRING",OR(R4069=3,R4069=4)),[1]装备基础and强化!$W$11,IF(AND(L4069="RIGHTRING",OR(R4069=3,R4069=4)),[1]装备基础and强化!$X$11,IF(AND(L4069="NECKLACE",OR(R4069=3,R4069=4)),[1]装备基础and强化!$Y$11,0))))</f>
        <v>0</v>
      </c>
      <c r="AO4069" s="43">
        <f>IF(AND(L4069="BELT",T4069=1),[1]装备基础and强化!$AA$7,IF(AND(L4069="PANTS",T4069=1),[1]装备基础and强化!$AB$7,IF(AND(L4069="SHOES",T4069=1),[1]装备基础and强化!$AC$7,IF(AND(L4069="CLOTHES",T4069=1),[1]装备基础and强化!$AD$7,0))))</f>
        <v>0</v>
      </c>
      <c r="AP4069" s="43">
        <f>IF(AND(L4069="BELT",T4069=2),[1]装备基础and强化!$AF$7,IF(AND(L4069="PANTS",T4069=2),[1]装备基础and强化!$AG$7,IF(AND(L4069="SHOES",T4069=2),[1]装备基础and强化!$AH$7,IF(AND(L4069="CLOTHES",T4069=2),[1]装备基础and强化!$AI$7,0))))</f>
        <v>0</v>
      </c>
      <c r="AQ4069" s="43" t="e">
        <f>IF(L4069="HAT",[1]装备基础and强化!$AK$7,IF(L4069="JADE",[1]装备基础and强化!$AK$7,0))</f>
        <v>#REF!</v>
      </c>
      <c r="AR4069" s="43" t="e">
        <f t="shared" si="64"/>
        <v>#REF!</v>
      </c>
    </row>
    <row r="4070" spans="1:44" x14ac:dyDescent="0.15">
      <c r="A4070" s="43"/>
      <c r="B4070" s="5" t="s">
        <v>14001</v>
      </c>
      <c r="C4070" s="12">
        <v>24066</v>
      </c>
      <c r="D4070" s="5" t="s">
        <v>13979</v>
      </c>
      <c r="E4070" s="44" t="s">
        <v>25701</v>
      </c>
      <c r="F4070" s="4" t="s">
        <v>14002</v>
      </c>
      <c r="G4070" s="4" t="s">
        <v>14003</v>
      </c>
      <c r="H4070" s="44"/>
      <c r="I4070" s="4" t="s">
        <v>700</v>
      </c>
      <c r="J4070" s="6" t="s">
        <v>700</v>
      </c>
      <c r="K4070" s="45">
        <v>1</v>
      </c>
      <c r="L4070" s="4" t="s">
        <v>771</v>
      </c>
      <c r="M4070" s="104" t="s">
        <v>19524</v>
      </c>
      <c r="N4070" s="45">
        <v>2110700</v>
      </c>
      <c r="O4070" s="4" t="s">
        <v>15601</v>
      </c>
      <c r="P4070" s="4" t="s">
        <v>15632</v>
      </c>
      <c r="Q4070" s="4">
        <v>120</v>
      </c>
      <c r="R4070" s="4">
        <v>4</v>
      </c>
      <c r="S4070" s="4" t="s">
        <v>11127</v>
      </c>
      <c r="U4070" s="4">
        <v>7</v>
      </c>
      <c r="W4070" s="4" t="s">
        <v>13982</v>
      </c>
      <c r="X4070" s="4" t="s">
        <v>13983</v>
      </c>
      <c r="Y4070" s="45">
        <v>0</v>
      </c>
      <c r="AA4070" s="4">
        <v>1</v>
      </c>
      <c r="AB4070" s="4">
        <v>100</v>
      </c>
      <c r="AC4070" s="4">
        <v>1</v>
      </c>
      <c r="AD4070" s="4">
        <v>1</v>
      </c>
      <c r="AE4070" s="45" t="s">
        <v>16461</v>
      </c>
      <c r="AF4070" s="45" t="s">
        <v>16457</v>
      </c>
      <c r="AG4070" s="45" t="s">
        <v>16459</v>
      </c>
      <c r="AH4070" s="45" t="s">
        <v>16453</v>
      </c>
      <c r="AI4070" s="45" t="s">
        <v>16455</v>
      </c>
      <c r="AJ4070" s="63" t="s">
        <v>20432</v>
      </c>
      <c r="AK4070" s="63" t="s">
        <v>20417</v>
      </c>
      <c r="AL4070" s="45">
        <v>0</v>
      </c>
      <c r="AM4070" s="43">
        <f>IF(AND(L4070="WEAPON",OR(R4070=0,R4070=1,R4070=2)),[1]装备基础and强化!$V$7,IF(AND(L4070="LEFTRING",OR(R4070=0,R4070=1,R4070=2)),[1]装备基础and强化!$W$7,IF(AND(L4070="RIGHTRING",OR(R4070=0,R4070=1,R4070=2)),[1]装备基础and强化!$X$7,IF(AND(L4070="NECKLACE",OR(R4070=0,R4070=1,R4070=2)),[1]装备基础and强化!$Y$7,0))))</f>
        <v>0</v>
      </c>
      <c r="AN4070" s="43">
        <f>IF(AND(L4070="WEAPON",OR(R4070=3,R4070=4)),[1]装备基础and强化!$V$11,IF(AND(L4070="LEFTRING",OR(R4070=3,R4070=4)),[1]装备基础and强化!$W$11,IF(AND(L4070="RIGHTRING",OR(R4070=3,R4070=4)),[1]装备基础and强化!$X$11,IF(AND(L4070="NECKLACE",OR(R4070=3,R4070=4)),[1]装备基础and强化!$Y$11,0))))</f>
        <v>0</v>
      </c>
      <c r="AO4070" s="43">
        <f>IF(AND(L4070="BELT",T4070=1),[1]装备基础and强化!$AA$7,IF(AND(L4070="PANTS",T4070=1),[1]装备基础and强化!$AB$7,IF(AND(L4070="SHOES",T4070=1),[1]装备基础and强化!$AC$7,IF(AND(L4070="CLOTHES",T4070=1),[1]装备基础and强化!$AD$7,0))))</f>
        <v>0</v>
      </c>
      <c r="AP4070" s="43">
        <f>IF(AND(L4070="BELT",T4070=2),[1]装备基础and强化!$AF$7,IF(AND(L4070="PANTS",T4070=2),[1]装备基础and强化!$AG$7,IF(AND(L4070="SHOES",T4070=2),[1]装备基础and强化!$AH$7,IF(AND(L4070="CLOTHES",T4070=2),[1]装备基础and强化!$AI$7,0))))</f>
        <v>0</v>
      </c>
      <c r="AQ4070" s="43" t="e">
        <f>IF(L4070="HAT",[1]装备基础and强化!$AK$7,IF(L4070="JADE",[1]装备基础and强化!$AK$7,0))</f>
        <v>#REF!</v>
      </c>
      <c r="AR4070" s="43" t="e">
        <f t="shared" si="64"/>
        <v>#REF!</v>
      </c>
    </row>
    <row r="4071" spans="1:44" x14ac:dyDescent="0.15">
      <c r="A4071" s="43"/>
      <c r="B4071" s="5" t="s">
        <v>14004</v>
      </c>
      <c r="C4071" s="12">
        <v>24067</v>
      </c>
      <c r="D4071" s="5" t="s">
        <v>13979</v>
      </c>
      <c r="E4071" s="44" t="s">
        <v>25702</v>
      </c>
      <c r="F4071" s="4" t="s">
        <v>14005</v>
      </c>
      <c r="G4071" s="4" t="s">
        <v>14006</v>
      </c>
      <c r="H4071" s="44"/>
      <c r="I4071" s="4" t="s">
        <v>700</v>
      </c>
      <c r="J4071" s="6" t="s">
        <v>700</v>
      </c>
      <c r="K4071" s="45">
        <v>1</v>
      </c>
      <c r="L4071" s="4" t="s">
        <v>771</v>
      </c>
      <c r="M4071" s="104" t="s">
        <v>19525</v>
      </c>
      <c r="N4071" s="45">
        <v>2110800</v>
      </c>
      <c r="O4071" s="4" t="s">
        <v>15602</v>
      </c>
      <c r="P4071" s="4" t="s">
        <v>15632</v>
      </c>
      <c r="Q4071" s="4">
        <v>120</v>
      </c>
      <c r="R4071" s="4">
        <v>4</v>
      </c>
      <c r="S4071" s="4" t="s">
        <v>11127</v>
      </c>
      <c r="U4071" s="4">
        <v>8</v>
      </c>
      <c r="W4071" s="4" t="s">
        <v>13982</v>
      </c>
      <c r="X4071" s="4" t="s">
        <v>13983</v>
      </c>
      <c r="Y4071" s="45">
        <v>0</v>
      </c>
      <c r="AA4071" s="4">
        <v>1</v>
      </c>
      <c r="AB4071" s="4">
        <v>100</v>
      </c>
      <c r="AC4071" s="4">
        <v>1</v>
      </c>
      <c r="AD4071" s="4">
        <v>1</v>
      </c>
      <c r="AE4071" s="45" t="s">
        <v>16461</v>
      </c>
      <c r="AF4071" s="45" t="s">
        <v>16457</v>
      </c>
      <c r="AG4071" s="45" t="s">
        <v>16459</v>
      </c>
      <c r="AH4071" s="45" t="s">
        <v>16453</v>
      </c>
      <c r="AI4071" s="45" t="s">
        <v>16455</v>
      </c>
      <c r="AJ4071" s="63" t="s">
        <v>20432</v>
      </c>
      <c r="AK4071" s="63" t="s">
        <v>20417</v>
      </c>
      <c r="AL4071" s="4">
        <v>0</v>
      </c>
      <c r="AM4071" s="43">
        <f>IF(AND(L4071="WEAPON",OR(R4071=0,R4071=1,R4071=2)),[1]装备基础and强化!$V$7,IF(AND(L4071="LEFTRING",OR(R4071=0,R4071=1,R4071=2)),[1]装备基础and强化!$W$7,IF(AND(L4071="RIGHTRING",OR(R4071=0,R4071=1,R4071=2)),[1]装备基础and强化!$X$7,IF(AND(L4071="NECKLACE",OR(R4071=0,R4071=1,R4071=2)),[1]装备基础and强化!$Y$7,0))))</f>
        <v>0</v>
      </c>
      <c r="AN4071" s="43">
        <f>IF(AND(L4071="WEAPON",OR(R4071=3,R4071=4)),[1]装备基础and强化!$V$11,IF(AND(L4071="LEFTRING",OR(R4071=3,R4071=4)),[1]装备基础and强化!$W$11,IF(AND(L4071="RIGHTRING",OR(R4071=3,R4071=4)),[1]装备基础and强化!$X$11,IF(AND(L4071="NECKLACE",OR(R4071=3,R4071=4)),[1]装备基础and强化!$Y$11,0))))</f>
        <v>0</v>
      </c>
      <c r="AO4071" s="43">
        <f>IF(AND(L4071="BELT",T4071=1),[1]装备基础and强化!$AA$7,IF(AND(L4071="PANTS",T4071=1),[1]装备基础and强化!$AB$7,IF(AND(L4071="SHOES",T4071=1),[1]装备基础and强化!$AC$7,IF(AND(L4071="CLOTHES",T4071=1),[1]装备基础and强化!$AD$7,0))))</f>
        <v>0</v>
      </c>
      <c r="AP4071" s="43">
        <f>IF(AND(L4071="BELT",T4071=2),[1]装备基础and强化!$AF$7,IF(AND(L4071="PANTS",T4071=2),[1]装备基础and强化!$AG$7,IF(AND(L4071="SHOES",T4071=2),[1]装备基础and强化!$AH$7,IF(AND(L4071="CLOTHES",T4071=2),[1]装备基础and强化!$AI$7,0))))</f>
        <v>0</v>
      </c>
      <c r="AQ4071" s="43" t="e">
        <f>IF(L4071="HAT",[1]装备基础and强化!$AK$7,IF(L4071="JADE",[1]装备基础and强化!$AK$7,0))</f>
        <v>#REF!</v>
      </c>
      <c r="AR4071" s="43" t="e">
        <f t="shared" si="64"/>
        <v>#REF!</v>
      </c>
    </row>
    <row r="4072" spans="1:44" x14ac:dyDescent="0.15">
      <c r="A4072" s="43"/>
      <c r="B4072" s="5" t="s">
        <v>14008</v>
      </c>
      <c r="C4072" s="12">
        <v>24068</v>
      </c>
      <c r="D4072" s="5" t="s">
        <v>14009</v>
      </c>
      <c r="E4072" s="44" t="s">
        <v>25703</v>
      </c>
      <c r="F4072" s="4" t="s">
        <v>14010</v>
      </c>
      <c r="G4072" s="4" t="s">
        <v>14011</v>
      </c>
      <c r="H4072" s="44"/>
      <c r="I4072" s="4" t="s">
        <v>700</v>
      </c>
      <c r="J4072" s="6" t="s">
        <v>700</v>
      </c>
      <c r="K4072" s="45">
        <v>1</v>
      </c>
      <c r="L4072" s="4" t="s">
        <v>771</v>
      </c>
      <c r="M4072" s="104" t="s">
        <v>19526</v>
      </c>
      <c r="N4072" s="45">
        <v>2140100</v>
      </c>
      <c r="O4072" s="4" t="s">
        <v>15603</v>
      </c>
      <c r="P4072" s="4" t="s">
        <v>15632</v>
      </c>
      <c r="Q4072" s="4">
        <v>150</v>
      </c>
      <c r="R4072" s="4">
        <v>4</v>
      </c>
      <c r="S4072" s="4" t="s">
        <v>11157</v>
      </c>
      <c r="U4072" s="4">
        <v>1</v>
      </c>
      <c r="W4072" s="4" t="s">
        <v>14012</v>
      </c>
      <c r="X4072" s="4" t="s">
        <v>14013</v>
      </c>
      <c r="Y4072" s="45">
        <v>0</v>
      </c>
      <c r="AA4072" s="4">
        <v>1</v>
      </c>
      <c r="AB4072" s="4">
        <v>100</v>
      </c>
      <c r="AC4072" s="4">
        <v>1</v>
      </c>
      <c r="AD4072" s="4">
        <v>1</v>
      </c>
      <c r="AE4072" s="45" t="s">
        <v>16461</v>
      </c>
      <c r="AF4072" s="45" t="s">
        <v>16457</v>
      </c>
      <c r="AG4072" s="45" t="s">
        <v>16459</v>
      </c>
      <c r="AH4072" s="45" t="s">
        <v>16453</v>
      </c>
      <c r="AI4072" s="45" t="s">
        <v>16455</v>
      </c>
      <c r="AJ4072" s="63" t="s">
        <v>20432</v>
      </c>
      <c r="AK4072" s="63" t="s">
        <v>20417</v>
      </c>
      <c r="AL4072" s="45">
        <v>0</v>
      </c>
      <c r="AM4072" s="43">
        <f>IF(AND(L4072="WEAPON",OR(R4072=0,R4072=1,R4072=2)),[1]装备基础and强化!$V$7,IF(AND(L4072="LEFTRING",OR(R4072=0,R4072=1,R4072=2)),[1]装备基础and强化!$W$7,IF(AND(L4072="RIGHTRING",OR(R4072=0,R4072=1,R4072=2)),[1]装备基础and强化!$X$7,IF(AND(L4072="NECKLACE",OR(R4072=0,R4072=1,R4072=2)),[1]装备基础and强化!$Y$7,0))))</f>
        <v>0</v>
      </c>
      <c r="AN4072" s="43">
        <f>IF(AND(L4072="WEAPON",OR(R4072=3,R4072=4)),[1]装备基础and强化!$V$11,IF(AND(L4072="LEFTRING",OR(R4072=3,R4072=4)),[1]装备基础and强化!$W$11,IF(AND(L4072="RIGHTRING",OR(R4072=3,R4072=4)),[1]装备基础and强化!$X$11,IF(AND(L4072="NECKLACE",OR(R4072=3,R4072=4)),[1]装备基础and强化!$Y$11,0))))</f>
        <v>0</v>
      </c>
      <c r="AO4072" s="43">
        <f>IF(AND(L4072="BELT",T4072=1),[1]装备基础and强化!$AA$7,IF(AND(L4072="PANTS",T4072=1),[1]装备基础and强化!$AB$7,IF(AND(L4072="SHOES",T4072=1),[1]装备基础and强化!$AC$7,IF(AND(L4072="CLOTHES",T4072=1),[1]装备基础and强化!$AD$7,0))))</f>
        <v>0</v>
      </c>
      <c r="AP4072" s="43">
        <f>IF(AND(L4072="BELT",T4072=2),[1]装备基础and强化!$AF$7,IF(AND(L4072="PANTS",T4072=2),[1]装备基础and强化!$AG$7,IF(AND(L4072="SHOES",T4072=2),[1]装备基础and强化!$AH$7,IF(AND(L4072="CLOTHES",T4072=2),[1]装备基础and强化!$AI$7,0))))</f>
        <v>0</v>
      </c>
      <c r="AQ4072" s="43" t="e">
        <f>IF(L4072="HAT",[1]装备基础and强化!$AK$7,IF(L4072="JADE",[1]装备基础and强化!$AK$7,0))</f>
        <v>#REF!</v>
      </c>
      <c r="AR4072" s="43" t="e">
        <f t="shared" si="64"/>
        <v>#REF!</v>
      </c>
    </row>
    <row r="4073" spans="1:44" x14ac:dyDescent="0.15">
      <c r="A4073" s="43"/>
      <c r="B4073" s="5" t="s">
        <v>14014</v>
      </c>
      <c r="C4073" s="12">
        <v>24069</v>
      </c>
      <c r="D4073" s="5" t="s">
        <v>14009</v>
      </c>
      <c r="E4073" s="44" t="s">
        <v>25704</v>
      </c>
      <c r="F4073" s="4" t="s">
        <v>14015</v>
      </c>
      <c r="G4073" s="4" t="s">
        <v>14016</v>
      </c>
      <c r="H4073" s="44"/>
      <c r="I4073" s="4" t="s">
        <v>700</v>
      </c>
      <c r="J4073" s="6" t="s">
        <v>700</v>
      </c>
      <c r="K4073" s="45">
        <v>1</v>
      </c>
      <c r="L4073" s="4" t="s">
        <v>771</v>
      </c>
      <c r="M4073" s="104" t="s">
        <v>19527</v>
      </c>
      <c r="N4073" s="45">
        <v>2140200</v>
      </c>
      <c r="O4073" s="4" t="s">
        <v>15604</v>
      </c>
      <c r="P4073" s="4" t="s">
        <v>15632</v>
      </c>
      <c r="Q4073" s="4">
        <v>150</v>
      </c>
      <c r="R4073" s="4">
        <v>4</v>
      </c>
      <c r="S4073" s="4" t="s">
        <v>11157</v>
      </c>
      <c r="U4073" s="4">
        <v>2</v>
      </c>
      <c r="W4073" s="4" t="s">
        <v>14012</v>
      </c>
      <c r="X4073" s="4" t="s">
        <v>14013</v>
      </c>
      <c r="Y4073" s="45">
        <v>0</v>
      </c>
      <c r="AA4073" s="4">
        <v>1</v>
      </c>
      <c r="AB4073" s="4">
        <v>100</v>
      </c>
      <c r="AC4073" s="4">
        <v>1</v>
      </c>
      <c r="AD4073" s="4">
        <v>1</v>
      </c>
      <c r="AE4073" s="45" t="s">
        <v>16461</v>
      </c>
      <c r="AF4073" s="45" t="s">
        <v>16457</v>
      </c>
      <c r="AG4073" s="45" t="s">
        <v>16459</v>
      </c>
      <c r="AH4073" s="45" t="s">
        <v>16453</v>
      </c>
      <c r="AI4073" s="45" t="s">
        <v>16455</v>
      </c>
      <c r="AJ4073" s="63" t="s">
        <v>20432</v>
      </c>
      <c r="AK4073" s="63" t="s">
        <v>20417</v>
      </c>
      <c r="AL4073" s="4">
        <v>0</v>
      </c>
      <c r="AM4073" s="43">
        <f>IF(AND(L4073="WEAPON",OR(R4073=0,R4073=1,R4073=2)),[1]装备基础and强化!$V$7,IF(AND(L4073="LEFTRING",OR(R4073=0,R4073=1,R4073=2)),[1]装备基础and强化!$W$7,IF(AND(L4073="RIGHTRING",OR(R4073=0,R4073=1,R4073=2)),[1]装备基础and强化!$X$7,IF(AND(L4073="NECKLACE",OR(R4073=0,R4073=1,R4073=2)),[1]装备基础and强化!$Y$7,0))))</f>
        <v>0</v>
      </c>
      <c r="AN4073" s="43">
        <f>IF(AND(L4073="WEAPON",OR(R4073=3,R4073=4)),[1]装备基础and强化!$V$11,IF(AND(L4073="LEFTRING",OR(R4073=3,R4073=4)),[1]装备基础and强化!$W$11,IF(AND(L4073="RIGHTRING",OR(R4073=3,R4073=4)),[1]装备基础and强化!$X$11,IF(AND(L4073="NECKLACE",OR(R4073=3,R4073=4)),[1]装备基础and强化!$Y$11,0))))</f>
        <v>0</v>
      </c>
      <c r="AO4073" s="43">
        <f>IF(AND(L4073="BELT",T4073=1),[1]装备基础and强化!$AA$7,IF(AND(L4073="PANTS",T4073=1),[1]装备基础and强化!$AB$7,IF(AND(L4073="SHOES",T4073=1),[1]装备基础and强化!$AC$7,IF(AND(L4073="CLOTHES",T4073=1),[1]装备基础and强化!$AD$7,0))))</f>
        <v>0</v>
      </c>
      <c r="AP4073" s="43">
        <f>IF(AND(L4073="BELT",T4073=2),[1]装备基础and强化!$AF$7,IF(AND(L4073="PANTS",T4073=2),[1]装备基础and强化!$AG$7,IF(AND(L4073="SHOES",T4073=2),[1]装备基础and强化!$AH$7,IF(AND(L4073="CLOTHES",T4073=2),[1]装备基础and强化!$AI$7,0))))</f>
        <v>0</v>
      </c>
      <c r="AQ4073" s="43" t="e">
        <f>IF(L4073="HAT",[1]装备基础and强化!$AK$7,IF(L4073="JADE",[1]装备基础and强化!$AK$7,0))</f>
        <v>#REF!</v>
      </c>
      <c r="AR4073" s="43" t="e">
        <f t="shared" si="64"/>
        <v>#REF!</v>
      </c>
    </row>
    <row r="4074" spans="1:44" x14ac:dyDescent="0.15">
      <c r="A4074" s="43"/>
      <c r="B4074" s="5" t="s">
        <v>14017</v>
      </c>
      <c r="C4074" s="12">
        <v>24070</v>
      </c>
      <c r="D4074" s="5" t="s">
        <v>14009</v>
      </c>
      <c r="E4074" s="44" t="s">
        <v>25705</v>
      </c>
      <c r="F4074" s="4" t="s">
        <v>14018</v>
      </c>
      <c r="G4074" s="4" t="s">
        <v>14019</v>
      </c>
      <c r="H4074" s="44"/>
      <c r="I4074" s="4" t="s">
        <v>700</v>
      </c>
      <c r="J4074" s="6" t="s">
        <v>700</v>
      </c>
      <c r="K4074" s="45">
        <v>1</v>
      </c>
      <c r="L4074" s="4" t="s">
        <v>771</v>
      </c>
      <c r="M4074" s="104" t="s">
        <v>19528</v>
      </c>
      <c r="N4074" s="45">
        <v>2140300</v>
      </c>
      <c r="O4074" s="4" t="s">
        <v>15605</v>
      </c>
      <c r="P4074" s="4" t="s">
        <v>15632</v>
      </c>
      <c r="Q4074" s="4">
        <v>150</v>
      </c>
      <c r="R4074" s="4">
        <v>4</v>
      </c>
      <c r="S4074" s="4" t="s">
        <v>11157</v>
      </c>
      <c r="U4074" s="4">
        <v>3</v>
      </c>
      <c r="W4074" s="4" t="s">
        <v>14012</v>
      </c>
      <c r="X4074" s="4" t="s">
        <v>14013</v>
      </c>
      <c r="Y4074" s="45">
        <v>0</v>
      </c>
      <c r="AA4074" s="4">
        <v>1</v>
      </c>
      <c r="AB4074" s="4">
        <v>100</v>
      </c>
      <c r="AC4074" s="4">
        <v>1</v>
      </c>
      <c r="AD4074" s="4">
        <v>1</v>
      </c>
      <c r="AE4074" s="45" t="s">
        <v>16461</v>
      </c>
      <c r="AF4074" s="45" t="s">
        <v>16457</v>
      </c>
      <c r="AG4074" s="45" t="s">
        <v>16459</v>
      </c>
      <c r="AH4074" s="45" t="s">
        <v>16453</v>
      </c>
      <c r="AI4074" s="45" t="s">
        <v>16455</v>
      </c>
      <c r="AJ4074" s="63" t="s">
        <v>20432</v>
      </c>
      <c r="AK4074" s="63" t="s">
        <v>20417</v>
      </c>
      <c r="AL4074" s="45">
        <v>0</v>
      </c>
      <c r="AM4074" s="43">
        <f>IF(AND(L4074="WEAPON",OR(R4074=0,R4074=1,R4074=2)),[1]装备基础and强化!$V$7,IF(AND(L4074="LEFTRING",OR(R4074=0,R4074=1,R4074=2)),[1]装备基础and强化!$W$7,IF(AND(L4074="RIGHTRING",OR(R4074=0,R4074=1,R4074=2)),[1]装备基础and强化!$X$7,IF(AND(L4074="NECKLACE",OR(R4074=0,R4074=1,R4074=2)),[1]装备基础and强化!$Y$7,0))))</f>
        <v>0</v>
      </c>
      <c r="AN4074" s="43">
        <f>IF(AND(L4074="WEAPON",OR(R4074=3,R4074=4)),[1]装备基础and强化!$V$11,IF(AND(L4074="LEFTRING",OR(R4074=3,R4074=4)),[1]装备基础and强化!$W$11,IF(AND(L4074="RIGHTRING",OR(R4074=3,R4074=4)),[1]装备基础and强化!$X$11,IF(AND(L4074="NECKLACE",OR(R4074=3,R4074=4)),[1]装备基础and强化!$Y$11,0))))</f>
        <v>0</v>
      </c>
      <c r="AO4074" s="43">
        <f>IF(AND(L4074="BELT",T4074=1),[1]装备基础and强化!$AA$7,IF(AND(L4074="PANTS",T4074=1),[1]装备基础and强化!$AB$7,IF(AND(L4074="SHOES",T4074=1),[1]装备基础and强化!$AC$7,IF(AND(L4074="CLOTHES",T4074=1),[1]装备基础and强化!$AD$7,0))))</f>
        <v>0</v>
      </c>
      <c r="AP4074" s="43">
        <f>IF(AND(L4074="BELT",T4074=2),[1]装备基础and强化!$AF$7,IF(AND(L4074="PANTS",T4074=2),[1]装备基础and强化!$AG$7,IF(AND(L4074="SHOES",T4074=2),[1]装备基础and强化!$AH$7,IF(AND(L4074="CLOTHES",T4074=2),[1]装备基础and强化!$AI$7,0))))</f>
        <v>0</v>
      </c>
      <c r="AQ4074" s="43" t="e">
        <f>IF(L4074="HAT",[1]装备基础and强化!$AK$7,IF(L4074="JADE",[1]装备基础and强化!$AK$7,0))</f>
        <v>#REF!</v>
      </c>
      <c r="AR4074" s="43" t="e">
        <f t="shared" si="64"/>
        <v>#REF!</v>
      </c>
    </row>
    <row r="4075" spans="1:44" x14ac:dyDescent="0.15">
      <c r="A4075" s="43"/>
      <c r="B4075" s="5" t="s">
        <v>14020</v>
      </c>
      <c r="C4075" s="12">
        <v>24071</v>
      </c>
      <c r="D4075" s="5" t="s">
        <v>14009</v>
      </c>
      <c r="E4075" s="44" t="s">
        <v>25706</v>
      </c>
      <c r="F4075" s="4" t="s">
        <v>14021</v>
      </c>
      <c r="G4075" s="4" t="s">
        <v>14022</v>
      </c>
      <c r="H4075" s="44"/>
      <c r="I4075" s="4" t="s">
        <v>700</v>
      </c>
      <c r="J4075" s="6" t="s">
        <v>700</v>
      </c>
      <c r="K4075" s="45">
        <v>1</v>
      </c>
      <c r="L4075" s="4" t="s">
        <v>771</v>
      </c>
      <c r="M4075" s="104" t="s">
        <v>19529</v>
      </c>
      <c r="N4075" s="45">
        <v>2140400</v>
      </c>
      <c r="O4075" s="4" t="s">
        <v>14035</v>
      </c>
      <c r="P4075" s="4" t="s">
        <v>15632</v>
      </c>
      <c r="Q4075" s="4">
        <v>150</v>
      </c>
      <c r="R4075" s="4">
        <v>4</v>
      </c>
      <c r="S4075" s="4" t="s">
        <v>11157</v>
      </c>
      <c r="U4075" s="4">
        <v>4</v>
      </c>
      <c r="W4075" s="4" t="s">
        <v>14012</v>
      </c>
      <c r="X4075" s="4" t="s">
        <v>14013</v>
      </c>
      <c r="Y4075" s="45">
        <v>0</v>
      </c>
      <c r="AA4075" s="4">
        <v>1</v>
      </c>
      <c r="AB4075" s="4">
        <v>100</v>
      </c>
      <c r="AC4075" s="4">
        <v>1</v>
      </c>
      <c r="AD4075" s="4">
        <v>1</v>
      </c>
      <c r="AE4075" s="45" t="s">
        <v>16461</v>
      </c>
      <c r="AF4075" s="45" t="s">
        <v>16457</v>
      </c>
      <c r="AG4075" s="45" t="s">
        <v>16459</v>
      </c>
      <c r="AH4075" s="45" t="s">
        <v>16453</v>
      </c>
      <c r="AI4075" s="45" t="s">
        <v>16455</v>
      </c>
      <c r="AJ4075" s="63" t="s">
        <v>20432</v>
      </c>
      <c r="AK4075" s="63" t="s">
        <v>20417</v>
      </c>
      <c r="AL4075" s="4">
        <v>0</v>
      </c>
      <c r="AM4075" s="43">
        <f>IF(AND(L4075="WEAPON",OR(R4075=0,R4075=1,R4075=2)),[1]装备基础and强化!$V$7,IF(AND(L4075="LEFTRING",OR(R4075=0,R4075=1,R4075=2)),[1]装备基础and强化!$W$7,IF(AND(L4075="RIGHTRING",OR(R4075=0,R4075=1,R4075=2)),[1]装备基础and强化!$X$7,IF(AND(L4075="NECKLACE",OR(R4075=0,R4075=1,R4075=2)),[1]装备基础and强化!$Y$7,0))))</f>
        <v>0</v>
      </c>
      <c r="AN4075" s="43">
        <f>IF(AND(L4075="WEAPON",OR(R4075=3,R4075=4)),[1]装备基础and强化!$V$11,IF(AND(L4075="LEFTRING",OR(R4075=3,R4075=4)),[1]装备基础and强化!$W$11,IF(AND(L4075="RIGHTRING",OR(R4075=3,R4075=4)),[1]装备基础and强化!$X$11,IF(AND(L4075="NECKLACE",OR(R4075=3,R4075=4)),[1]装备基础and强化!$Y$11,0))))</f>
        <v>0</v>
      </c>
      <c r="AO4075" s="43">
        <f>IF(AND(L4075="BELT",T4075=1),[1]装备基础and强化!$AA$7,IF(AND(L4075="PANTS",T4075=1),[1]装备基础and强化!$AB$7,IF(AND(L4075="SHOES",T4075=1),[1]装备基础and强化!$AC$7,IF(AND(L4075="CLOTHES",T4075=1),[1]装备基础and强化!$AD$7,0))))</f>
        <v>0</v>
      </c>
      <c r="AP4075" s="43">
        <f>IF(AND(L4075="BELT",T4075=2),[1]装备基础and强化!$AF$7,IF(AND(L4075="PANTS",T4075=2),[1]装备基础and强化!$AG$7,IF(AND(L4075="SHOES",T4075=2),[1]装备基础and强化!$AH$7,IF(AND(L4075="CLOTHES",T4075=2),[1]装备基础and强化!$AI$7,0))))</f>
        <v>0</v>
      </c>
      <c r="AQ4075" s="43" t="e">
        <f>IF(L4075="HAT",[1]装备基础and强化!$AK$7,IF(L4075="JADE",[1]装备基础and强化!$AK$7,0))</f>
        <v>#REF!</v>
      </c>
      <c r="AR4075" s="43" t="e">
        <f t="shared" si="64"/>
        <v>#REF!</v>
      </c>
    </row>
    <row r="4076" spans="1:44" x14ac:dyDescent="0.15">
      <c r="A4076" s="43"/>
      <c r="B4076" s="5" t="s">
        <v>14023</v>
      </c>
      <c r="C4076" s="12">
        <v>24072</v>
      </c>
      <c r="D4076" s="5" t="s">
        <v>14009</v>
      </c>
      <c r="E4076" s="44" t="s">
        <v>25707</v>
      </c>
      <c r="F4076" s="4" t="s">
        <v>14024</v>
      </c>
      <c r="G4076" s="4" t="s">
        <v>14025</v>
      </c>
      <c r="H4076" s="44"/>
      <c r="I4076" s="4" t="s">
        <v>700</v>
      </c>
      <c r="J4076" s="6" t="s">
        <v>700</v>
      </c>
      <c r="K4076" s="45">
        <v>1</v>
      </c>
      <c r="L4076" s="4" t="s">
        <v>771</v>
      </c>
      <c r="M4076" s="104" t="s">
        <v>19530</v>
      </c>
      <c r="N4076" s="45">
        <v>2140500</v>
      </c>
      <c r="O4076" s="4" t="s">
        <v>15606</v>
      </c>
      <c r="P4076" s="4" t="s">
        <v>15632</v>
      </c>
      <c r="Q4076" s="4">
        <v>150</v>
      </c>
      <c r="R4076" s="4">
        <v>4</v>
      </c>
      <c r="S4076" s="4" t="s">
        <v>11157</v>
      </c>
      <c r="U4076" s="4">
        <v>5</v>
      </c>
      <c r="W4076" s="4" t="s">
        <v>14012</v>
      </c>
      <c r="X4076" s="4" t="s">
        <v>14013</v>
      </c>
      <c r="Y4076" s="45">
        <v>0</v>
      </c>
      <c r="AA4076" s="4">
        <v>1</v>
      </c>
      <c r="AB4076" s="4">
        <v>100</v>
      </c>
      <c r="AC4076" s="4">
        <v>1</v>
      </c>
      <c r="AD4076" s="4">
        <v>1</v>
      </c>
      <c r="AE4076" s="45" t="s">
        <v>16461</v>
      </c>
      <c r="AF4076" s="45" t="s">
        <v>16457</v>
      </c>
      <c r="AG4076" s="45" t="s">
        <v>16459</v>
      </c>
      <c r="AH4076" s="45" t="s">
        <v>16453</v>
      </c>
      <c r="AI4076" s="45" t="s">
        <v>16455</v>
      </c>
      <c r="AJ4076" s="63" t="s">
        <v>20432</v>
      </c>
      <c r="AK4076" s="63" t="s">
        <v>20417</v>
      </c>
      <c r="AL4076" s="45">
        <v>0</v>
      </c>
      <c r="AM4076" s="43">
        <f>IF(AND(L4076="WEAPON",OR(R4076=0,R4076=1,R4076=2)),[1]装备基础and强化!$V$7,IF(AND(L4076="LEFTRING",OR(R4076=0,R4076=1,R4076=2)),[1]装备基础and强化!$W$7,IF(AND(L4076="RIGHTRING",OR(R4076=0,R4076=1,R4076=2)),[1]装备基础and强化!$X$7,IF(AND(L4076="NECKLACE",OR(R4076=0,R4076=1,R4076=2)),[1]装备基础and强化!$Y$7,0))))</f>
        <v>0</v>
      </c>
      <c r="AN4076" s="43">
        <f>IF(AND(L4076="WEAPON",OR(R4076=3,R4076=4)),[1]装备基础and强化!$V$11,IF(AND(L4076="LEFTRING",OR(R4076=3,R4076=4)),[1]装备基础and强化!$W$11,IF(AND(L4076="RIGHTRING",OR(R4076=3,R4076=4)),[1]装备基础and强化!$X$11,IF(AND(L4076="NECKLACE",OR(R4076=3,R4076=4)),[1]装备基础and强化!$Y$11,0))))</f>
        <v>0</v>
      </c>
      <c r="AO4076" s="43">
        <f>IF(AND(L4076="BELT",T4076=1),[1]装备基础and强化!$AA$7,IF(AND(L4076="PANTS",T4076=1),[1]装备基础and强化!$AB$7,IF(AND(L4076="SHOES",T4076=1),[1]装备基础and强化!$AC$7,IF(AND(L4076="CLOTHES",T4076=1),[1]装备基础and强化!$AD$7,0))))</f>
        <v>0</v>
      </c>
      <c r="AP4076" s="43">
        <f>IF(AND(L4076="BELT",T4076=2),[1]装备基础and强化!$AF$7,IF(AND(L4076="PANTS",T4076=2),[1]装备基础and强化!$AG$7,IF(AND(L4076="SHOES",T4076=2),[1]装备基础and强化!$AH$7,IF(AND(L4076="CLOTHES",T4076=2),[1]装备基础and强化!$AI$7,0))))</f>
        <v>0</v>
      </c>
      <c r="AQ4076" s="43" t="e">
        <f>IF(L4076="HAT",[1]装备基础and强化!$AK$7,IF(L4076="JADE",[1]装备基础and强化!$AK$7,0))</f>
        <v>#REF!</v>
      </c>
      <c r="AR4076" s="43" t="e">
        <f t="shared" si="64"/>
        <v>#REF!</v>
      </c>
    </row>
    <row r="4077" spans="1:44" x14ac:dyDescent="0.15">
      <c r="A4077" s="43"/>
      <c r="B4077" s="5" t="s">
        <v>14026</v>
      </c>
      <c r="C4077" s="12">
        <v>24073</v>
      </c>
      <c r="D4077" s="5" t="s">
        <v>14009</v>
      </c>
      <c r="E4077" s="44" t="s">
        <v>25708</v>
      </c>
      <c r="F4077" s="4" t="s">
        <v>14027</v>
      </c>
      <c r="G4077" s="4" t="s">
        <v>14028</v>
      </c>
      <c r="H4077" s="44"/>
      <c r="I4077" s="4" t="s">
        <v>700</v>
      </c>
      <c r="J4077" s="6" t="s">
        <v>700</v>
      </c>
      <c r="K4077" s="45">
        <v>1</v>
      </c>
      <c r="L4077" s="4" t="s">
        <v>771</v>
      </c>
      <c r="M4077" s="104" t="s">
        <v>19531</v>
      </c>
      <c r="N4077" s="45">
        <v>2140600</v>
      </c>
      <c r="O4077" s="4" t="s">
        <v>15607</v>
      </c>
      <c r="P4077" s="4" t="s">
        <v>15632</v>
      </c>
      <c r="Q4077" s="4">
        <v>150</v>
      </c>
      <c r="R4077" s="4">
        <v>4</v>
      </c>
      <c r="S4077" s="4" t="s">
        <v>11157</v>
      </c>
      <c r="U4077" s="4">
        <v>6</v>
      </c>
      <c r="W4077" s="4" t="s">
        <v>14012</v>
      </c>
      <c r="X4077" s="4" t="s">
        <v>14013</v>
      </c>
      <c r="Y4077" s="45">
        <v>0</v>
      </c>
      <c r="AA4077" s="4">
        <v>1</v>
      </c>
      <c r="AB4077" s="4">
        <v>100</v>
      </c>
      <c r="AC4077" s="4">
        <v>1</v>
      </c>
      <c r="AD4077" s="4">
        <v>1</v>
      </c>
      <c r="AE4077" s="45" t="s">
        <v>16461</v>
      </c>
      <c r="AF4077" s="45" t="s">
        <v>16457</v>
      </c>
      <c r="AG4077" s="45" t="s">
        <v>16459</v>
      </c>
      <c r="AH4077" s="45" t="s">
        <v>16453</v>
      </c>
      <c r="AI4077" s="45" t="s">
        <v>16455</v>
      </c>
      <c r="AJ4077" s="63" t="s">
        <v>20432</v>
      </c>
      <c r="AK4077" s="63" t="s">
        <v>20417</v>
      </c>
      <c r="AL4077" s="4">
        <v>0</v>
      </c>
      <c r="AM4077" s="43">
        <f>IF(AND(L4077="WEAPON",OR(R4077=0,R4077=1,R4077=2)),[1]装备基础and强化!$V$7,IF(AND(L4077="LEFTRING",OR(R4077=0,R4077=1,R4077=2)),[1]装备基础and强化!$W$7,IF(AND(L4077="RIGHTRING",OR(R4077=0,R4077=1,R4077=2)),[1]装备基础and强化!$X$7,IF(AND(L4077="NECKLACE",OR(R4077=0,R4077=1,R4077=2)),[1]装备基础and强化!$Y$7,0))))</f>
        <v>0</v>
      </c>
      <c r="AN4077" s="43">
        <f>IF(AND(L4077="WEAPON",OR(R4077=3,R4077=4)),[1]装备基础and强化!$V$11,IF(AND(L4077="LEFTRING",OR(R4077=3,R4077=4)),[1]装备基础and强化!$W$11,IF(AND(L4077="RIGHTRING",OR(R4077=3,R4077=4)),[1]装备基础and强化!$X$11,IF(AND(L4077="NECKLACE",OR(R4077=3,R4077=4)),[1]装备基础and强化!$Y$11,0))))</f>
        <v>0</v>
      </c>
      <c r="AO4077" s="43">
        <f>IF(AND(L4077="BELT",T4077=1),[1]装备基础and强化!$AA$7,IF(AND(L4077="PANTS",T4077=1),[1]装备基础and强化!$AB$7,IF(AND(L4077="SHOES",T4077=1),[1]装备基础and强化!$AC$7,IF(AND(L4077="CLOTHES",T4077=1),[1]装备基础and强化!$AD$7,0))))</f>
        <v>0</v>
      </c>
      <c r="AP4077" s="43">
        <f>IF(AND(L4077="BELT",T4077=2),[1]装备基础and强化!$AF$7,IF(AND(L4077="PANTS",T4077=2),[1]装备基础and强化!$AG$7,IF(AND(L4077="SHOES",T4077=2),[1]装备基础and强化!$AH$7,IF(AND(L4077="CLOTHES",T4077=2),[1]装备基础and强化!$AI$7,0))))</f>
        <v>0</v>
      </c>
      <c r="AQ4077" s="43" t="e">
        <f>IF(L4077="HAT",[1]装备基础and强化!$AK$7,IF(L4077="JADE",[1]装备基础and强化!$AK$7,0))</f>
        <v>#REF!</v>
      </c>
      <c r="AR4077" s="43" t="e">
        <f t="shared" si="64"/>
        <v>#REF!</v>
      </c>
    </row>
    <row r="4078" spans="1:44" x14ac:dyDescent="0.15">
      <c r="A4078" s="43"/>
      <c r="B4078" s="5" t="s">
        <v>14029</v>
      </c>
      <c r="C4078" s="12">
        <v>24074</v>
      </c>
      <c r="D4078" s="5" t="s">
        <v>14009</v>
      </c>
      <c r="E4078" s="44" t="s">
        <v>25709</v>
      </c>
      <c r="F4078" s="4" t="s">
        <v>14030</v>
      </c>
      <c r="G4078" s="4" t="s">
        <v>14031</v>
      </c>
      <c r="H4078" s="44"/>
      <c r="I4078" s="4" t="s">
        <v>700</v>
      </c>
      <c r="J4078" s="6" t="s">
        <v>700</v>
      </c>
      <c r="K4078" s="45">
        <v>1</v>
      </c>
      <c r="L4078" s="4" t="s">
        <v>771</v>
      </c>
      <c r="M4078" s="104" t="s">
        <v>19532</v>
      </c>
      <c r="N4078" s="45">
        <v>2140700</v>
      </c>
      <c r="O4078" s="4" t="s">
        <v>15608</v>
      </c>
      <c r="P4078" s="4" t="s">
        <v>15632</v>
      </c>
      <c r="Q4078" s="4">
        <v>150</v>
      </c>
      <c r="R4078" s="4">
        <v>4</v>
      </c>
      <c r="S4078" s="4" t="s">
        <v>11157</v>
      </c>
      <c r="U4078" s="4">
        <v>7</v>
      </c>
      <c r="W4078" s="4" t="s">
        <v>14012</v>
      </c>
      <c r="X4078" s="4" t="s">
        <v>14013</v>
      </c>
      <c r="Y4078" s="45">
        <v>0</v>
      </c>
      <c r="AA4078" s="4">
        <v>1</v>
      </c>
      <c r="AB4078" s="4">
        <v>100</v>
      </c>
      <c r="AC4078" s="4">
        <v>1</v>
      </c>
      <c r="AD4078" s="4">
        <v>1</v>
      </c>
      <c r="AE4078" s="45" t="s">
        <v>16461</v>
      </c>
      <c r="AF4078" s="45" t="s">
        <v>16457</v>
      </c>
      <c r="AG4078" s="45" t="s">
        <v>16459</v>
      </c>
      <c r="AH4078" s="45" t="s">
        <v>16453</v>
      </c>
      <c r="AI4078" s="45" t="s">
        <v>16455</v>
      </c>
      <c r="AJ4078" s="63" t="s">
        <v>20432</v>
      </c>
      <c r="AK4078" s="63" t="s">
        <v>20417</v>
      </c>
      <c r="AL4078" s="45">
        <v>0</v>
      </c>
      <c r="AM4078" s="43">
        <f>IF(AND(L4078="WEAPON",OR(R4078=0,R4078=1,R4078=2)),[1]装备基础and强化!$V$7,IF(AND(L4078="LEFTRING",OR(R4078=0,R4078=1,R4078=2)),[1]装备基础and强化!$W$7,IF(AND(L4078="RIGHTRING",OR(R4078=0,R4078=1,R4078=2)),[1]装备基础and强化!$X$7,IF(AND(L4078="NECKLACE",OR(R4078=0,R4078=1,R4078=2)),[1]装备基础and强化!$Y$7,0))))</f>
        <v>0</v>
      </c>
      <c r="AN4078" s="43">
        <f>IF(AND(L4078="WEAPON",OR(R4078=3,R4078=4)),[1]装备基础and强化!$V$11,IF(AND(L4078="LEFTRING",OR(R4078=3,R4078=4)),[1]装备基础and强化!$W$11,IF(AND(L4078="RIGHTRING",OR(R4078=3,R4078=4)),[1]装备基础and强化!$X$11,IF(AND(L4078="NECKLACE",OR(R4078=3,R4078=4)),[1]装备基础and强化!$Y$11,0))))</f>
        <v>0</v>
      </c>
      <c r="AO4078" s="43">
        <f>IF(AND(L4078="BELT",T4078=1),[1]装备基础and强化!$AA$7,IF(AND(L4078="PANTS",T4078=1),[1]装备基础and强化!$AB$7,IF(AND(L4078="SHOES",T4078=1),[1]装备基础and强化!$AC$7,IF(AND(L4078="CLOTHES",T4078=1),[1]装备基础and强化!$AD$7,0))))</f>
        <v>0</v>
      </c>
      <c r="AP4078" s="43">
        <f>IF(AND(L4078="BELT",T4078=2),[1]装备基础and强化!$AF$7,IF(AND(L4078="PANTS",T4078=2),[1]装备基础and强化!$AG$7,IF(AND(L4078="SHOES",T4078=2),[1]装备基础and强化!$AH$7,IF(AND(L4078="CLOTHES",T4078=2),[1]装备基础and强化!$AI$7,0))))</f>
        <v>0</v>
      </c>
      <c r="AQ4078" s="43" t="e">
        <f>IF(L4078="HAT",[1]装备基础and强化!$AK$7,IF(L4078="JADE",[1]装备基础and强化!$AK$7,0))</f>
        <v>#REF!</v>
      </c>
      <c r="AR4078" s="43" t="e">
        <f t="shared" si="64"/>
        <v>#REF!</v>
      </c>
    </row>
    <row r="4079" spans="1:44" x14ac:dyDescent="0.15">
      <c r="A4079" s="43"/>
      <c r="B4079" s="5" t="s">
        <v>14032</v>
      </c>
      <c r="C4079" s="12">
        <v>24075</v>
      </c>
      <c r="D4079" s="5" t="s">
        <v>14009</v>
      </c>
      <c r="E4079" s="44" t="s">
        <v>25710</v>
      </c>
      <c r="F4079" s="4" t="s">
        <v>14033</v>
      </c>
      <c r="G4079" s="4" t="s">
        <v>14034</v>
      </c>
      <c r="H4079" s="44"/>
      <c r="I4079" s="4" t="s">
        <v>700</v>
      </c>
      <c r="J4079" s="6" t="s">
        <v>700</v>
      </c>
      <c r="K4079" s="45">
        <v>1</v>
      </c>
      <c r="L4079" s="4" t="s">
        <v>771</v>
      </c>
      <c r="M4079" s="104" t="s">
        <v>19533</v>
      </c>
      <c r="N4079" s="45">
        <v>2140800</v>
      </c>
      <c r="O4079" s="4" t="s">
        <v>15609</v>
      </c>
      <c r="P4079" s="4" t="s">
        <v>15632</v>
      </c>
      <c r="Q4079" s="4">
        <v>150</v>
      </c>
      <c r="R4079" s="4">
        <v>4</v>
      </c>
      <c r="S4079" s="4" t="s">
        <v>11157</v>
      </c>
      <c r="U4079" s="4">
        <v>8</v>
      </c>
      <c r="W4079" s="4" t="s">
        <v>14012</v>
      </c>
      <c r="X4079" s="4" t="s">
        <v>14013</v>
      </c>
      <c r="Y4079" s="45">
        <v>0</v>
      </c>
      <c r="AA4079" s="4">
        <v>1</v>
      </c>
      <c r="AB4079" s="4">
        <v>100</v>
      </c>
      <c r="AC4079" s="4">
        <v>1</v>
      </c>
      <c r="AD4079" s="4">
        <v>1</v>
      </c>
      <c r="AE4079" s="45" t="s">
        <v>16461</v>
      </c>
      <c r="AF4079" s="45" t="s">
        <v>16457</v>
      </c>
      <c r="AG4079" s="45" t="s">
        <v>16459</v>
      </c>
      <c r="AH4079" s="45" t="s">
        <v>16453</v>
      </c>
      <c r="AI4079" s="45" t="s">
        <v>16455</v>
      </c>
      <c r="AJ4079" s="63" t="s">
        <v>20432</v>
      </c>
      <c r="AK4079" s="63" t="s">
        <v>20417</v>
      </c>
      <c r="AL4079" s="4">
        <v>0</v>
      </c>
      <c r="AM4079" s="43">
        <f>IF(AND(L4079="WEAPON",OR(R4079=0,R4079=1,R4079=2)),[1]装备基础and强化!$V$7,IF(AND(L4079="LEFTRING",OR(R4079=0,R4079=1,R4079=2)),[1]装备基础and强化!$W$7,IF(AND(L4079="RIGHTRING",OR(R4079=0,R4079=1,R4079=2)),[1]装备基础and强化!$X$7,IF(AND(L4079="NECKLACE",OR(R4079=0,R4079=1,R4079=2)),[1]装备基础and强化!$Y$7,0))))</f>
        <v>0</v>
      </c>
      <c r="AN4079" s="43">
        <f>IF(AND(L4079="WEAPON",OR(R4079=3,R4079=4)),[1]装备基础and强化!$V$11,IF(AND(L4079="LEFTRING",OR(R4079=3,R4079=4)),[1]装备基础and强化!$W$11,IF(AND(L4079="RIGHTRING",OR(R4079=3,R4079=4)),[1]装备基础and强化!$X$11,IF(AND(L4079="NECKLACE",OR(R4079=3,R4079=4)),[1]装备基础and强化!$Y$11,0))))</f>
        <v>0</v>
      </c>
      <c r="AO4079" s="43">
        <f>IF(AND(L4079="BELT",T4079=1),[1]装备基础and强化!$AA$7,IF(AND(L4079="PANTS",T4079=1),[1]装备基础and强化!$AB$7,IF(AND(L4079="SHOES",T4079=1),[1]装备基础and强化!$AC$7,IF(AND(L4079="CLOTHES",T4079=1),[1]装备基础and强化!$AD$7,0))))</f>
        <v>0</v>
      </c>
      <c r="AP4079" s="43">
        <f>IF(AND(L4079="BELT",T4079=2),[1]装备基础and强化!$AF$7,IF(AND(L4079="PANTS",T4079=2),[1]装备基础and强化!$AG$7,IF(AND(L4079="SHOES",T4079=2),[1]装备基础and强化!$AH$7,IF(AND(L4079="CLOTHES",T4079=2),[1]装备基础and强化!$AI$7,0))))</f>
        <v>0</v>
      </c>
      <c r="AQ4079" s="43" t="e">
        <f>IF(L4079="HAT",[1]装备基础and强化!$AK$7,IF(L4079="JADE",[1]装备基础and强化!$AK$7,0))</f>
        <v>#REF!</v>
      </c>
      <c r="AR4079" s="43" t="e">
        <f t="shared" si="64"/>
        <v>#REF!</v>
      </c>
    </row>
    <row r="4080" spans="1:44" x14ac:dyDescent="0.15">
      <c r="A4080" s="43"/>
      <c r="B4080" s="5" t="s">
        <v>14036</v>
      </c>
      <c r="C4080" s="12">
        <v>24076</v>
      </c>
      <c r="D4080" s="5" t="s">
        <v>14037</v>
      </c>
      <c r="E4080" s="44" t="s">
        <v>25711</v>
      </c>
      <c r="F4080" s="4" t="s">
        <v>14038</v>
      </c>
      <c r="G4080" s="4" t="s">
        <v>14039</v>
      </c>
      <c r="H4080" s="44"/>
      <c r="I4080" s="4" t="s">
        <v>700</v>
      </c>
      <c r="J4080" s="6" t="s">
        <v>700</v>
      </c>
      <c r="K4080" s="45">
        <v>1</v>
      </c>
      <c r="L4080" s="4" t="s">
        <v>771</v>
      </c>
      <c r="M4080" s="104" t="s">
        <v>19534</v>
      </c>
      <c r="N4080" s="45">
        <v>2170100</v>
      </c>
      <c r="O4080" s="4" t="s">
        <v>15610</v>
      </c>
      <c r="P4080" s="4" t="s">
        <v>15632</v>
      </c>
      <c r="Q4080" s="4">
        <v>180</v>
      </c>
      <c r="R4080" s="4">
        <v>4</v>
      </c>
      <c r="S4080" s="4" t="s">
        <v>11192</v>
      </c>
      <c r="U4080" s="4">
        <v>1</v>
      </c>
      <c r="W4080" s="4" t="s">
        <v>14040</v>
      </c>
      <c r="X4080" s="4" t="s">
        <v>14041</v>
      </c>
      <c r="Y4080" s="45">
        <v>0</v>
      </c>
      <c r="AA4080" s="4">
        <v>1</v>
      </c>
      <c r="AB4080" s="4">
        <v>100</v>
      </c>
      <c r="AC4080" s="4">
        <v>1</v>
      </c>
      <c r="AD4080" s="4">
        <v>1</v>
      </c>
      <c r="AE4080" s="45" t="s">
        <v>16461</v>
      </c>
      <c r="AF4080" s="45" t="s">
        <v>16457</v>
      </c>
      <c r="AG4080" s="45" t="s">
        <v>16459</v>
      </c>
      <c r="AH4080" s="45" t="s">
        <v>16453</v>
      </c>
      <c r="AI4080" s="45" t="s">
        <v>16455</v>
      </c>
      <c r="AJ4080" s="63" t="s">
        <v>20432</v>
      </c>
      <c r="AK4080" s="63" t="s">
        <v>20417</v>
      </c>
      <c r="AL4080" s="45">
        <v>0</v>
      </c>
      <c r="AM4080" s="43">
        <f>IF(AND(L4080="WEAPON",OR(R4080=0,R4080=1,R4080=2)),[1]装备基础and强化!$V$7,IF(AND(L4080="LEFTRING",OR(R4080=0,R4080=1,R4080=2)),[1]装备基础and强化!$W$7,IF(AND(L4080="RIGHTRING",OR(R4080=0,R4080=1,R4080=2)),[1]装备基础and强化!$X$7,IF(AND(L4080="NECKLACE",OR(R4080=0,R4080=1,R4080=2)),[1]装备基础and强化!$Y$7,0))))</f>
        <v>0</v>
      </c>
      <c r="AN4080" s="43">
        <f>IF(AND(L4080="WEAPON",OR(R4080=3,R4080=4)),[1]装备基础and强化!$V$11,IF(AND(L4080="LEFTRING",OR(R4080=3,R4080=4)),[1]装备基础and强化!$W$11,IF(AND(L4080="RIGHTRING",OR(R4080=3,R4080=4)),[1]装备基础and强化!$X$11,IF(AND(L4080="NECKLACE",OR(R4080=3,R4080=4)),[1]装备基础and强化!$Y$11,0))))</f>
        <v>0</v>
      </c>
      <c r="AO4080" s="43">
        <f>IF(AND(L4080="BELT",T4080=1),[1]装备基础and强化!$AA$7,IF(AND(L4080="PANTS",T4080=1),[1]装备基础and强化!$AB$7,IF(AND(L4080="SHOES",T4080=1),[1]装备基础and强化!$AC$7,IF(AND(L4080="CLOTHES",T4080=1),[1]装备基础and强化!$AD$7,0))))</f>
        <v>0</v>
      </c>
      <c r="AP4080" s="43">
        <f>IF(AND(L4080="BELT",T4080=2),[1]装备基础and强化!$AF$7,IF(AND(L4080="PANTS",T4080=2),[1]装备基础and强化!$AG$7,IF(AND(L4080="SHOES",T4080=2),[1]装备基础and强化!$AH$7,IF(AND(L4080="CLOTHES",T4080=2),[1]装备基础and强化!$AI$7,0))))</f>
        <v>0</v>
      </c>
      <c r="AQ4080" s="43" t="e">
        <f>IF(L4080="HAT",[1]装备基础and强化!$AK$7,IF(L4080="JADE",[1]装备基础and强化!$AK$7,0))</f>
        <v>#REF!</v>
      </c>
      <c r="AR4080" s="43" t="e">
        <f t="shared" si="64"/>
        <v>#REF!</v>
      </c>
    </row>
    <row r="4081" spans="1:44" x14ac:dyDescent="0.15">
      <c r="A4081" s="43"/>
      <c r="B4081" s="5" t="s">
        <v>14042</v>
      </c>
      <c r="C4081" s="12">
        <v>24077</v>
      </c>
      <c r="D4081" s="5" t="s">
        <v>14037</v>
      </c>
      <c r="E4081" s="44" t="s">
        <v>25712</v>
      </c>
      <c r="F4081" s="4" t="s">
        <v>14043</v>
      </c>
      <c r="G4081" s="4" t="s">
        <v>14044</v>
      </c>
      <c r="H4081" s="44"/>
      <c r="I4081" s="4" t="s">
        <v>700</v>
      </c>
      <c r="J4081" s="6" t="s">
        <v>700</v>
      </c>
      <c r="K4081" s="45">
        <v>1</v>
      </c>
      <c r="L4081" s="4" t="s">
        <v>771</v>
      </c>
      <c r="M4081" s="104" t="s">
        <v>19535</v>
      </c>
      <c r="N4081" s="45">
        <v>2170200</v>
      </c>
      <c r="O4081" s="4" t="s">
        <v>15611</v>
      </c>
      <c r="P4081" s="4" t="s">
        <v>15632</v>
      </c>
      <c r="Q4081" s="4">
        <v>180</v>
      </c>
      <c r="R4081" s="4">
        <v>4</v>
      </c>
      <c r="S4081" s="4" t="s">
        <v>11192</v>
      </c>
      <c r="U4081" s="4">
        <v>2</v>
      </c>
      <c r="W4081" s="4" t="s">
        <v>14040</v>
      </c>
      <c r="X4081" s="4" t="s">
        <v>14041</v>
      </c>
      <c r="Y4081" s="45">
        <v>0</v>
      </c>
      <c r="AA4081" s="4">
        <v>1</v>
      </c>
      <c r="AB4081" s="4">
        <v>100</v>
      </c>
      <c r="AC4081" s="4">
        <v>1</v>
      </c>
      <c r="AD4081" s="4">
        <v>1</v>
      </c>
      <c r="AE4081" s="45" t="s">
        <v>16461</v>
      </c>
      <c r="AF4081" s="45" t="s">
        <v>16457</v>
      </c>
      <c r="AG4081" s="45" t="s">
        <v>16459</v>
      </c>
      <c r="AH4081" s="45" t="s">
        <v>16453</v>
      </c>
      <c r="AI4081" s="45" t="s">
        <v>16455</v>
      </c>
      <c r="AJ4081" s="63" t="s">
        <v>20432</v>
      </c>
      <c r="AK4081" s="63" t="s">
        <v>20417</v>
      </c>
      <c r="AL4081" s="4">
        <v>0</v>
      </c>
      <c r="AM4081" s="43">
        <f>IF(AND(L4081="WEAPON",OR(R4081=0,R4081=1,R4081=2)),[1]装备基础and强化!$V$7,IF(AND(L4081="LEFTRING",OR(R4081=0,R4081=1,R4081=2)),[1]装备基础and强化!$W$7,IF(AND(L4081="RIGHTRING",OR(R4081=0,R4081=1,R4081=2)),[1]装备基础and强化!$X$7,IF(AND(L4081="NECKLACE",OR(R4081=0,R4081=1,R4081=2)),[1]装备基础and强化!$Y$7,0))))</f>
        <v>0</v>
      </c>
      <c r="AN4081" s="43">
        <f>IF(AND(L4081="WEAPON",OR(R4081=3,R4081=4)),[1]装备基础and强化!$V$11,IF(AND(L4081="LEFTRING",OR(R4081=3,R4081=4)),[1]装备基础and强化!$W$11,IF(AND(L4081="RIGHTRING",OR(R4081=3,R4081=4)),[1]装备基础and强化!$X$11,IF(AND(L4081="NECKLACE",OR(R4081=3,R4081=4)),[1]装备基础and强化!$Y$11,0))))</f>
        <v>0</v>
      </c>
      <c r="AO4081" s="43">
        <f>IF(AND(L4081="BELT",T4081=1),[1]装备基础and强化!$AA$7,IF(AND(L4081="PANTS",T4081=1),[1]装备基础and强化!$AB$7,IF(AND(L4081="SHOES",T4081=1),[1]装备基础and强化!$AC$7,IF(AND(L4081="CLOTHES",T4081=1),[1]装备基础and强化!$AD$7,0))))</f>
        <v>0</v>
      </c>
      <c r="AP4081" s="43">
        <f>IF(AND(L4081="BELT",T4081=2),[1]装备基础and强化!$AF$7,IF(AND(L4081="PANTS",T4081=2),[1]装备基础and强化!$AG$7,IF(AND(L4081="SHOES",T4081=2),[1]装备基础and强化!$AH$7,IF(AND(L4081="CLOTHES",T4081=2),[1]装备基础and强化!$AI$7,0))))</f>
        <v>0</v>
      </c>
      <c r="AQ4081" s="43" t="e">
        <f>IF(L4081="HAT",[1]装备基础and强化!$AK$7,IF(L4081="JADE",[1]装备基础and强化!$AK$7,0))</f>
        <v>#REF!</v>
      </c>
      <c r="AR4081" s="43" t="e">
        <f t="shared" si="64"/>
        <v>#REF!</v>
      </c>
    </row>
    <row r="4082" spans="1:44" x14ac:dyDescent="0.15">
      <c r="A4082" s="43"/>
      <c r="B4082" s="5" t="s">
        <v>14045</v>
      </c>
      <c r="C4082" s="12">
        <v>24078</v>
      </c>
      <c r="D4082" s="5" t="s">
        <v>14037</v>
      </c>
      <c r="E4082" s="44" t="s">
        <v>25713</v>
      </c>
      <c r="F4082" s="4" t="s">
        <v>14046</v>
      </c>
      <c r="G4082" s="4" t="s">
        <v>14047</v>
      </c>
      <c r="H4082" s="44"/>
      <c r="I4082" s="4" t="s">
        <v>700</v>
      </c>
      <c r="J4082" s="6" t="s">
        <v>700</v>
      </c>
      <c r="K4082" s="45">
        <v>1</v>
      </c>
      <c r="L4082" s="4" t="s">
        <v>771</v>
      </c>
      <c r="M4082" s="104" t="s">
        <v>19536</v>
      </c>
      <c r="N4082" s="45">
        <v>2170300</v>
      </c>
      <c r="O4082" s="4" t="s">
        <v>15612</v>
      </c>
      <c r="P4082" s="4" t="s">
        <v>15632</v>
      </c>
      <c r="Q4082" s="4">
        <v>180</v>
      </c>
      <c r="R4082" s="4">
        <v>4</v>
      </c>
      <c r="S4082" s="4" t="s">
        <v>11192</v>
      </c>
      <c r="U4082" s="4">
        <v>3</v>
      </c>
      <c r="W4082" s="4" t="s">
        <v>14040</v>
      </c>
      <c r="X4082" s="4" t="s">
        <v>14041</v>
      </c>
      <c r="Y4082" s="45">
        <v>0</v>
      </c>
      <c r="AA4082" s="4">
        <v>1</v>
      </c>
      <c r="AB4082" s="4">
        <v>100</v>
      </c>
      <c r="AC4082" s="4">
        <v>1</v>
      </c>
      <c r="AD4082" s="4">
        <v>1</v>
      </c>
      <c r="AE4082" s="45" t="s">
        <v>16461</v>
      </c>
      <c r="AF4082" s="45" t="s">
        <v>16457</v>
      </c>
      <c r="AG4082" s="45" t="s">
        <v>16459</v>
      </c>
      <c r="AH4082" s="45" t="s">
        <v>16453</v>
      </c>
      <c r="AI4082" s="45" t="s">
        <v>16455</v>
      </c>
      <c r="AJ4082" s="63" t="s">
        <v>20432</v>
      </c>
      <c r="AK4082" s="63" t="s">
        <v>20417</v>
      </c>
      <c r="AL4082" s="45">
        <v>0</v>
      </c>
      <c r="AM4082" s="43">
        <f>IF(AND(L4082="WEAPON",OR(R4082=0,R4082=1,R4082=2)),[1]装备基础and强化!$V$7,IF(AND(L4082="LEFTRING",OR(R4082=0,R4082=1,R4082=2)),[1]装备基础and强化!$W$7,IF(AND(L4082="RIGHTRING",OR(R4082=0,R4082=1,R4082=2)),[1]装备基础and强化!$X$7,IF(AND(L4082="NECKLACE",OR(R4082=0,R4082=1,R4082=2)),[1]装备基础and强化!$Y$7,0))))</f>
        <v>0</v>
      </c>
      <c r="AN4082" s="43">
        <f>IF(AND(L4082="WEAPON",OR(R4082=3,R4082=4)),[1]装备基础and强化!$V$11,IF(AND(L4082="LEFTRING",OR(R4082=3,R4082=4)),[1]装备基础and强化!$W$11,IF(AND(L4082="RIGHTRING",OR(R4082=3,R4082=4)),[1]装备基础and强化!$X$11,IF(AND(L4082="NECKLACE",OR(R4082=3,R4082=4)),[1]装备基础and强化!$Y$11,0))))</f>
        <v>0</v>
      </c>
      <c r="AO4082" s="43">
        <f>IF(AND(L4082="BELT",T4082=1),[1]装备基础and强化!$AA$7,IF(AND(L4082="PANTS",T4082=1),[1]装备基础and强化!$AB$7,IF(AND(L4082="SHOES",T4082=1),[1]装备基础and强化!$AC$7,IF(AND(L4082="CLOTHES",T4082=1),[1]装备基础and强化!$AD$7,0))))</f>
        <v>0</v>
      </c>
      <c r="AP4082" s="43">
        <f>IF(AND(L4082="BELT",T4082=2),[1]装备基础and强化!$AF$7,IF(AND(L4082="PANTS",T4082=2),[1]装备基础and强化!$AG$7,IF(AND(L4082="SHOES",T4082=2),[1]装备基础and强化!$AH$7,IF(AND(L4082="CLOTHES",T4082=2),[1]装备基础and强化!$AI$7,0))))</f>
        <v>0</v>
      </c>
      <c r="AQ4082" s="43" t="e">
        <f>IF(L4082="HAT",[1]装备基础and强化!$AK$7,IF(L4082="JADE",[1]装备基础and强化!$AK$7,0))</f>
        <v>#REF!</v>
      </c>
      <c r="AR4082" s="43" t="e">
        <f t="shared" si="64"/>
        <v>#REF!</v>
      </c>
    </row>
    <row r="4083" spans="1:44" x14ac:dyDescent="0.15">
      <c r="A4083" s="43"/>
      <c r="B4083" s="5" t="s">
        <v>14048</v>
      </c>
      <c r="C4083" s="12">
        <v>24079</v>
      </c>
      <c r="D4083" s="5" t="s">
        <v>14037</v>
      </c>
      <c r="E4083" s="44" t="s">
        <v>25714</v>
      </c>
      <c r="F4083" s="4" t="s">
        <v>14049</v>
      </c>
      <c r="G4083" s="4" t="s">
        <v>14050</v>
      </c>
      <c r="H4083" s="44"/>
      <c r="I4083" s="4" t="s">
        <v>700</v>
      </c>
      <c r="J4083" s="6" t="s">
        <v>700</v>
      </c>
      <c r="K4083" s="45">
        <v>1</v>
      </c>
      <c r="L4083" s="4" t="s">
        <v>771</v>
      </c>
      <c r="M4083" s="104" t="s">
        <v>19537</v>
      </c>
      <c r="N4083" s="45">
        <v>2170400</v>
      </c>
      <c r="O4083" s="4" t="s">
        <v>15613</v>
      </c>
      <c r="P4083" s="4" t="s">
        <v>15632</v>
      </c>
      <c r="Q4083" s="4">
        <v>180</v>
      </c>
      <c r="R4083" s="4">
        <v>4</v>
      </c>
      <c r="S4083" s="4" t="s">
        <v>11192</v>
      </c>
      <c r="U4083" s="4">
        <v>4</v>
      </c>
      <c r="W4083" s="4" t="s">
        <v>14040</v>
      </c>
      <c r="X4083" s="4" t="s">
        <v>14041</v>
      </c>
      <c r="Y4083" s="45">
        <v>0</v>
      </c>
      <c r="AA4083" s="4">
        <v>1</v>
      </c>
      <c r="AB4083" s="4">
        <v>100</v>
      </c>
      <c r="AC4083" s="4">
        <v>1</v>
      </c>
      <c r="AD4083" s="4">
        <v>1</v>
      </c>
      <c r="AE4083" s="45" t="s">
        <v>16461</v>
      </c>
      <c r="AF4083" s="45" t="s">
        <v>16457</v>
      </c>
      <c r="AG4083" s="45" t="s">
        <v>16459</v>
      </c>
      <c r="AH4083" s="45" t="s">
        <v>16453</v>
      </c>
      <c r="AI4083" s="45" t="s">
        <v>16455</v>
      </c>
      <c r="AJ4083" s="63" t="s">
        <v>20432</v>
      </c>
      <c r="AK4083" s="63" t="s">
        <v>20417</v>
      </c>
      <c r="AL4083" s="4">
        <v>0</v>
      </c>
      <c r="AM4083" s="43">
        <f>IF(AND(L4083="WEAPON",OR(R4083=0,R4083=1,R4083=2)),[1]装备基础and强化!$V$7,IF(AND(L4083="LEFTRING",OR(R4083=0,R4083=1,R4083=2)),[1]装备基础and强化!$W$7,IF(AND(L4083="RIGHTRING",OR(R4083=0,R4083=1,R4083=2)),[1]装备基础and强化!$X$7,IF(AND(L4083="NECKLACE",OR(R4083=0,R4083=1,R4083=2)),[1]装备基础and强化!$Y$7,0))))</f>
        <v>0</v>
      </c>
      <c r="AN4083" s="43">
        <f>IF(AND(L4083="WEAPON",OR(R4083=3,R4083=4)),[1]装备基础and强化!$V$11,IF(AND(L4083="LEFTRING",OR(R4083=3,R4083=4)),[1]装备基础and强化!$W$11,IF(AND(L4083="RIGHTRING",OR(R4083=3,R4083=4)),[1]装备基础and强化!$X$11,IF(AND(L4083="NECKLACE",OR(R4083=3,R4083=4)),[1]装备基础and强化!$Y$11,0))))</f>
        <v>0</v>
      </c>
      <c r="AO4083" s="43">
        <f>IF(AND(L4083="BELT",T4083=1),[1]装备基础and强化!$AA$7,IF(AND(L4083="PANTS",T4083=1),[1]装备基础and强化!$AB$7,IF(AND(L4083="SHOES",T4083=1),[1]装备基础and强化!$AC$7,IF(AND(L4083="CLOTHES",T4083=1),[1]装备基础and强化!$AD$7,0))))</f>
        <v>0</v>
      </c>
      <c r="AP4083" s="43">
        <f>IF(AND(L4083="BELT",T4083=2),[1]装备基础and强化!$AF$7,IF(AND(L4083="PANTS",T4083=2),[1]装备基础and强化!$AG$7,IF(AND(L4083="SHOES",T4083=2),[1]装备基础and强化!$AH$7,IF(AND(L4083="CLOTHES",T4083=2),[1]装备基础and强化!$AI$7,0))))</f>
        <v>0</v>
      </c>
      <c r="AQ4083" s="43" t="e">
        <f>IF(L4083="HAT",[1]装备基础and强化!$AK$7,IF(L4083="JADE",[1]装备基础and强化!$AK$7,0))</f>
        <v>#REF!</v>
      </c>
      <c r="AR4083" s="43" t="e">
        <f t="shared" si="64"/>
        <v>#REF!</v>
      </c>
    </row>
    <row r="4084" spans="1:44" x14ac:dyDescent="0.15">
      <c r="A4084" s="43"/>
      <c r="B4084" s="5" t="s">
        <v>14051</v>
      </c>
      <c r="C4084" s="12">
        <v>24080</v>
      </c>
      <c r="D4084" s="5" t="s">
        <v>14037</v>
      </c>
      <c r="E4084" s="44" t="s">
        <v>25715</v>
      </c>
      <c r="F4084" s="4" t="s">
        <v>14052</v>
      </c>
      <c r="G4084" s="4" t="s">
        <v>14053</v>
      </c>
      <c r="H4084" s="44"/>
      <c r="I4084" s="4" t="s">
        <v>700</v>
      </c>
      <c r="J4084" s="6" t="s">
        <v>700</v>
      </c>
      <c r="K4084" s="45">
        <v>1</v>
      </c>
      <c r="L4084" s="4" t="s">
        <v>771</v>
      </c>
      <c r="M4084" s="104" t="s">
        <v>19538</v>
      </c>
      <c r="N4084" s="45">
        <v>2170500</v>
      </c>
      <c r="O4084" s="4" t="s">
        <v>15614</v>
      </c>
      <c r="P4084" s="4" t="s">
        <v>15632</v>
      </c>
      <c r="Q4084" s="4">
        <v>180</v>
      </c>
      <c r="R4084" s="4">
        <v>4</v>
      </c>
      <c r="S4084" s="4" t="s">
        <v>11192</v>
      </c>
      <c r="U4084" s="4">
        <v>5</v>
      </c>
      <c r="W4084" s="4" t="s">
        <v>14040</v>
      </c>
      <c r="X4084" s="4" t="s">
        <v>14041</v>
      </c>
      <c r="Y4084" s="45">
        <v>0</v>
      </c>
      <c r="AA4084" s="4">
        <v>1</v>
      </c>
      <c r="AB4084" s="4">
        <v>100</v>
      </c>
      <c r="AC4084" s="4">
        <v>1</v>
      </c>
      <c r="AD4084" s="4">
        <v>1</v>
      </c>
      <c r="AE4084" s="45" t="s">
        <v>16461</v>
      </c>
      <c r="AF4084" s="45" t="s">
        <v>16457</v>
      </c>
      <c r="AG4084" s="45" t="s">
        <v>16459</v>
      </c>
      <c r="AH4084" s="45" t="s">
        <v>16453</v>
      </c>
      <c r="AI4084" s="45" t="s">
        <v>16455</v>
      </c>
      <c r="AJ4084" s="63" t="s">
        <v>20432</v>
      </c>
      <c r="AK4084" s="63" t="s">
        <v>20417</v>
      </c>
      <c r="AL4084" s="45">
        <v>0</v>
      </c>
      <c r="AM4084" s="43">
        <f>IF(AND(L4084="WEAPON",OR(R4084=0,R4084=1,R4084=2)),[1]装备基础and强化!$V$7,IF(AND(L4084="LEFTRING",OR(R4084=0,R4084=1,R4084=2)),[1]装备基础and强化!$W$7,IF(AND(L4084="RIGHTRING",OR(R4084=0,R4084=1,R4084=2)),[1]装备基础and强化!$X$7,IF(AND(L4084="NECKLACE",OR(R4084=0,R4084=1,R4084=2)),[1]装备基础and强化!$Y$7,0))))</f>
        <v>0</v>
      </c>
      <c r="AN4084" s="43">
        <f>IF(AND(L4084="WEAPON",OR(R4084=3,R4084=4)),[1]装备基础and强化!$V$11,IF(AND(L4084="LEFTRING",OR(R4084=3,R4084=4)),[1]装备基础and强化!$W$11,IF(AND(L4084="RIGHTRING",OR(R4084=3,R4084=4)),[1]装备基础and强化!$X$11,IF(AND(L4084="NECKLACE",OR(R4084=3,R4084=4)),[1]装备基础and强化!$Y$11,0))))</f>
        <v>0</v>
      </c>
      <c r="AO4084" s="43">
        <f>IF(AND(L4084="BELT",T4084=1),[1]装备基础and强化!$AA$7,IF(AND(L4084="PANTS",T4084=1),[1]装备基础and强化!$AB$7,IF(AND(L4084="SHOES",T4084=1),[1]装备基础and强化!$AC$7,IF(AND(L4084="CLOTHES",T4084=1),[1]装备基础and强化!$AD$7,0))))</f>
        <v>0</v>
      </c>
      <c r="AP4084" s="43">
        <f>IF(AND(L4084="BELT",T4084=2),[1]装备基础and强化!$AF$7,IF(AND(L4084="PANTS",T4084=2),[1]装备基础and强化!$AG$7,IF(AND(L4084="SHOES",T4084=2),[1]装备基础and强化!$AH$7,IF(AND(L4084="CLOTHES",T4084=2),[1]装备基础and强化!$AI$7,0))))</f>
        <v>0</v>
      </c>
      <c r="AQ4084" s="43" t="e">
        <f>IF(L4084="HAT",[1]装备基础and强化!$AK$7,IF(L4084="JADE",[1]装备基础and强化!$AK$7,0))</f>
        <v>#REF!</v>
      </c>
      <c r="AR4084" s="43" t="e">
        <f t="shared" si="64"/>
        <v>#REF!</v>
      </c>
    </row>
    <row r="4085" spans="1:44" x14ac:dyDescent="0.15">
      <c r="A4085" s="43"/>
      <c r="B4085" s="5" t="s">
        <v>14054</v>
      </c>
      <c r="C4085" s="12">
        <v>24081</v>
      </c>
      <c r="D4085" s="5" t="s">
        <v>14037</v>
      </c>
      <c r="E4085" s="44" t="s">
        <v>25716</v>
      </c>
      <c r="F4085" s="4" t="s">
        <v>14055</v>
      </c>
      <c r="G4085" s="4" t="s">
        <v>14056</v>
      </c>
      <c r="H4085" s="44"/>
      <c r="I4085" s="4" t="s">
        <v>700</v>
      </c>
      <c r="J4085" s="6" t="s">
        <v>700</v>
      </c>
      <c r="K4085" s="45">
        <v>1</v>
      </c>
      <c r="L4085" s="4" t="s">
        <v>771</v>
      </c>
      <c r="M4085" s="104" t="s">
        <v>19539</v>
      </c>
      <c r="N4085" s="45">
        <v>2170600</v>
      </c>
      <c r="O4085" s="4" t="s">
        <v>15615</v>
      </c>
      <c r="P4085" s="4" t="s">
        <v>15632</v>
      </c>
      <c r="Q4085" s="4">
        <v>180</v>
      </c>
      <c r="R4085" s="4">
        <v>4</v>
      </c>
      <c r="S4085" s="4" t="s">
        <v>11192</v>
      </c>
      <c r="U4085" s="4">
        <v>6</v>
      </c>
      <c r="W4085" s="4" t="s">
        <v>14040</v>
      </c>
      <c r="X4085" s="4" t="s">
        <v>14041</v>
      </c>
      <c r="Y4085" s="45">
        <v>0</v>
      </c>
      <c r="AA4085" s="4">
        <v>1</v>
      </c>
      <c r="AB4085" s="4">
        <v>100</v>
      </c>
      <c r="AC4085" s="4">
        <v>1</v>
      </c>
      <c r="AD4085" s="4">
        <v>1</v>
      </c>
      <c r="AE4085" s="45" t="s">
        <v>16461</v>
      </c>
      <c r="AF4085" s="45" t="s">
        <v>16457</v>
      </c>
      <c r="AG4085" s="45" t="s">
        <v>16459</v>
      </c>
      <c r="AH4085" s="45" t="s">
        <v>16453</v>
      </c>
      <c r="AI4085" s="45" t="s">
        <v>16455</v>
      </c>
      <c r="AJ4085" s="63" t="s">
        <v>20432</v>
      </c>
      <c r="AK4085" s="63" t="s">
        <v>20417</v>
      </c>
      <c r="AL4085" s="4">
        <v>0</v>
      </c>
      <c r="AM4085" s="43">
        <f>IF(AND(L4085="WEAPON",OR(R4085=0,R4085=1,R4085=2)),[1]装备基础and强化!$V$7,IF(AND(L4085="LEFTRING",OR(R4085=0,R4085=1,R4085=2)),[1]装备基础and强化!$W$7,IF(AND(L4085="RIGHTRING",OR(R4085=0,R4085=1,R4085=2)),[1]装备基础and强化!$X$7,IF(AND(L4085="NECKLACE",OR(R4085=0,R4085=1,R4085=2)),[1]装备基础and强化!$Y$7,0))))</f>
        <v>0</v>
      </c>
      <c r="AN4085" s="43">
        <f>IF(AND(L4085="WEAPON",OR(R4085=3,R4085=4)),[1]装备基础and强化!$V$11,IF(AND(L4085="LEFTRING",OR(R4085=3,R4085=4)),[1]装备基础and强化!$W$11,IF(AND(L4085="RIGHTRING",OR(R4085=3,R4085=4)),[1]装备基础and强化!$X$11,IF(AND(L4085="NECKLACE",OR(R4085=3,R4085=4)),[1]装备基础and强化!$Y$11,0))))</f>
        <v>0</v>
      </c>
      <c r="AO4085" s="43">
        <f>IF(AND(L4085="BELT",T4085=1),[1]装备基础and强化!$AA$7,IF(AND(L4085="PANTS",T4085=1),[1]装备基础and强化!$AB$7,IF(AND(L4085="SHOES",T4085=1),[1]装备基础and强化!$AC$7,IF(AND(L4085="CLOTHES",T4085=1),[1]装备基础and强化!$AD$7,0))))</f>
        <v>0</v>
      </c>
      <c r="AP4085" s="43">
        <f>IF(AND(L4085="BELT",T4085=2),[1]装备基础and强化!$AF$7,IF(AND(L4085="PANTS",T4085=2),[1]装备基础and强化!$AG$7,IF(AND(L4085="SHOES",T4085=2),[1]装备基础and强化!$AH$7,IF(AND(L4085="CLOTHES",T4085=2),[1]装备基础and强化!$AI$7,0))))</f>
        <v>0</v>
      </c>
      <c r="AQ4085" s="43" t="e">
        <f>IF(L4085="HAT",[1]装备基础and强化!$AK$7,IF(L4085="JADE",[1]装备基础and强化!$AK$7,0))</f>
        <v>#REF!</v>
      </c>
      <c r="AR4085" s="43" t="e">
        <f t="shared" si="64"/>
        <v>#REF!</v>
      </c>
    </row>
    <row r="4086" spans="1:44" x14ac:dyDescent="0.15">
      <c r="A4086" s="43"/>
      <c r="B4086" s="5" t="s">
        <v>14057</v>
      </c>
      <c r="C4086" s="12">
        <v>24082</v>
      </c>
      <c r="D4086" s="5" t="s">
        <v>14037</v>
      </c>
      <c r="E4086" s="44" t="s">
        <v>25717</v>
      </c>
      <c r="F4086" s="4" t="s">
        <v>14058</v>
      </c>
      <c r="G4086" s="4" t="s">
        <v>14059</v>
      </c>
      <c r="H4086" s="44"/>
      <c r="I4086" s="4" t="s">
        <v>700</v>
      </c>
      <c r="J4086" s="6" t="s">
        <v>700</v>
      </c>
      <c r="K4086" s="45">
        <v>1</v>
      </c>
      <c r="L4086" s="4" t="s">
        <v>771</v>
      </c>
      <c r="M4086" s="104" t="s">
        <v>19540</v>
      </c>
      <c r="N4086" s="45">
        <v>2170700</v>
      </c>
      <c r="O4086" s="4" t="s">
        <v>15616</v>
      </c>
      <c r="P4086" s="4" t="s">
        <v>15632</v>
      </c>
      <c r="Q4086" s="4">
        <v>180</v>
      </c>
      <c r="R4086" s="4">
        <v>4</v>
      </c>
      <c r="S4086" s="4" t="s">
        <v>11192</v>
      </c>
      <c r="U4086" s="4">
        <v>7</v>
      </c>
      <c r="W4086" s="4" t="s">
        <v>14040</v>
      </c>
      <c r="X4086" s="4" t="s">
        <v>14041</v>
      </c>
      <c r="Y4086" s="45">
        <v>0</v>
      </c>
      <c r="AA4086" s="4">
        <v>1</v>
      </c>
      <c r="AB4086" s="4">
        <v>100</v>
      </c>
      <c r="AC4086" s="4">
        <v>1</v>
      </c>
      <c r="AD4086" s="4">
        <v>1</v>
      </c>
      <c r="AE4086" s="45" t="s">
        <v>16461</v>
      </c>
      <c r="AF4086" s="45" t="s">
        <v>16457</v>
      </c>
      <c r="AG4086" s="45" t="s">
        <v>16459</v>
      </c>
      <c r="AH4086" s="45" t="s">
        <v>16453</v>
      </c>
      <c r="AI4086" s="45" t="s">
        <v>16455</v>
      </c>
      <c r="AJ4086" s="63" t="s">
        <v>20432</v>
      </c>
      <c r="AK4086" s="63" t="s">
        <v>20417</v>
      </c>
      <c r="AL4086" s="45">
        <v>0</v>
      </c>
      <c r="AM4086" s="43">
        <f>IF(AND(L4086="WEAPON",OR(R4086=0,R4086=1,R4086=2)),[1]装备基础and强化!$V$7,IF(AND(L4086="LEFTRING",OR(R4086=0,R4086=1,R4086=2)),[1]装备基础and强化!$W$7,IF(AND(L4086="RIGHTRING",OR(R4086=0,R4086=1,R4086=2)),[1]装备基础and强化!$X$7,IF(AND(L4086="NECKLACE",OR(R4086=0,R4086=1,R4086=2)),[1]装备基础and强化!$Y$7,0))))</f>
        <v>0</v>
      </c>
      <c r="AN4086" s="43">
        <f>IF(AND(L4086="WEAPON",OR(R4086=3,R4086=4)),[1]装备基础and强化!$V$11,IF(AND(L4086="LEFTRING",OR(R4086=3,R4086=4)),[1]装备基础and强化!$W$11,IF(AND(L4086="RIGHTRING",OR(R4086=3,R4086=4)),[1]装备基础and强化!$X$11,IF(AND(L4086="NECKLACE",OR(R4086=3,R4086=4)),[1]装备基础and强化!$Y$11,0))))</f>
        <v>0</v>
      </c>
      <c r="AO4086" s="43">
        <f>IF(AND(L4086="BELT",T4086=1),[1]装备基础and强化!$AA$7,IF(AND(L4086="PANTS",T4086=1),[1]装备基础and强化!$AB$7,IF(AND(L4086="SHOES",T4086=1),[1]装备基础and强化!$AC$7,IF(AND(L4086="CLOTHES",T4086=1),[1]装备基础and强化!$AD$7,0))))</f>
        <v>0</v>
      </c>
      <c r="AP4086" s="43">
        <f>IF(AND(L4086="BELT",T4086=2),[1]装备基础and强化!$AF$7,IF(AND(L4086="PANTS",T4086=2),[1]装备基础and强化!$AG$7,IF(AND(L4086="SHOES",T4086=2),[1]装备基础and强化!$AH$7,IF(AND(L4086="CLOTHES",T4086=2),[1]装备基础and强化!$AI$7,0))))</f>
        <v>0</v>
      </c>
      <c r="AQ4086" s="43" t="e">
        <f>IF(L4086="HAT",[1]装备基础and强化!$AK$7,IF(L4086="JADE",[1]装备基础and强化!$AK$7,0))</f>
        <v>#REF!</v>
      </c>
      <c r="AR4086" s="43" t="e">
        <f t="shared" si="64"/>
        <v>#REF!</v>
      </c>
    </row>
    <row r="4087" spans="1:44" x14ac:dyDescent="0.15">
      <c r="A4087" s="43"/>
      <c r="B4087" s="5" t="s">
        <v>14060</v>
      </c>
      <c r="C4087" s="12">
        <v>24083</v>
      </c>
      <c r="D4087" s="5" t="s">
        <v>14037</v>
      </c>
      <c r="E4087" s="44" t="s">
        <v>25718</v>
      </c>
      <c r="F4087" s="4" t="s">
        <v>14061</v>
      </c>
      <c r="G4087" s="4" t="s">
        <v>14062</v>
      </c>
      <c r="H4087" s="44"/>
      <c r="I4087" s="4" t="s">
        <v>700</v>
      </c>
      <c r="J4087" s="6" t="s">
        <v>700</v>
      </c>
      <c r="K4087" s="45">
        <v>1</v>
      </c>
      <c r="L4087" s="4" t="s">
        <v>771</v>
      </c>
      <c r="M4087" s="104" t="s">
        <v>19541</v>
      </c>
      <c r="N4087" s="45">
        <v>2170800</v>
      </c>
      <c r="O4087" s="4" t="s">
        <v>15617</v>
      </c>
      <c r="P4087" s="4" t="s">
        <v>15632</v>
      </c>
      <c r="Q4087" s="4">
        <v>180</v>
      </c>
      <c r="R4087" s="4">
        <v>4</v>
      </c>
      <c r="S4087" s="4" t="s">
        <v>11192</v>
      </c>
      <c r="U4087" s="4">
        <v>8</v>
      </c>
      <c r="W4087" s="4" t="s">
        <v>14040</v>
      </c>
      <c r="X4087" s="4" t="s">
        <v>14041</v>
      </c>
      <c r="Y4087" s="45">
        <v>0</v>
      </c>
      <c r="AA4087" s="4">
        <v>1</v>
      </c>
      <c r="AB4087" s="4">
        <v>100</v>
      </c>
      <c r="AC4087" s="4">
        <v>1</v>
      </c>
      <c r="AD4087" s="4">
        <v>1</v>
      </c>
      <c r="AE4087" s="45" t="s">
        <v>16461</v>
      </c>
      <c r="AF4087" s="45" t="s">
        <v>16457</v>
      </c>
      <c r="AG4087" s="45" t="s">
        <v>16459</v>
      </c>
      <c r="AH4087" s="45" t="s">
        <v>16453</v>
      </c>
      <c r="AI4087" s="45" t="s">
        <v>16455</v>
      </c>
      <c r="AJ4087" s="63" t="s">
        <v>20432</v>
      </c>
      <c r="AK4087" s="63" t="s">
        <v>20417</v>
      </c>
      <c r="AL4087" s="4">
        <v>0</v>
      </c>
      <c r="AM4087" s="43">
        <f>IF(AND(L4087="WEAPON",OR(R4087=0,R4087=1,R4087=2)),[1]装备基础and强化!$V$7,IF(AND(L4087="LEFTRING",OR(R4087=0,R4087=1,R4087=2)),[1]装备基础and强化!$W$7,IF(AND(L4087="RIGHTRING",OR(R4087=0,R4087=1,R4087=2)),[1]装备基础and强化!$X$7,IF(AND(L4087="NECKLACE",OR(R4087=0,R4087=1,R4087=2)),[1]装备基础and强化!$Y$7,0))))</f>
        <v>0</v>
      </c>
      <c r="AN4087" s="43">
        <f>IF(AND(L4087="WEAPON",OR(R4087=3,R4087=4)),[1]装备基础and强化!$V$11,IF(AND(L4087="LEFTRING",OR(R4087=3,R4087=4)),[1]装备基础and强化!$W$11,IF(AND(L4087="RIGHTRING",OR(R4087=3,R4087=4)),[1]装备基础and强化!$X$11,IF(AND(L4087="NECKLACE",OR(R4087=3,R4087=4)),[1]装备基础and强化!$Y$11,0))))</f>
        <v>0</v>
      </c>
      <c r="AO4087" s="43">
        <f>IF(AND(L4087="BELT",T4087=1),[1]装备基础and强化!$AA$7,IF(AND(L4087="PANTS",T4087=1),[1]装备基础and强化!$AB$7,IF(AND(L4087="SHOES",T4087=1),[1]装备基础and强化!$AC$7,IF(AND(L4087="CLOTHES",T4087=1),[1]装备基础and强化!$AD$7,0))))</f>
        <v>0</v>
      </c>
      <c r="AP4087" s="43">
        <f>IF(AND(L4087="BELT",T4087=2),[1]装备基础and强化!$AF$7,IF(AND(L4087="PANTS",T4087=2),[1]装备基础and强化!$AG$7,IF(AND(L4087="SHOES",T4087=2),[1]装备基础and强化!$AH$7,IF(AND(L4087="CLOTHES",T4087=2),[1]装备基础and强化!$AI$7,0))))</f>
        <v>0</v>
      </c>
      <c r="AQ4087" s="43" t="e">
        <f>IF(L4087="HAT",[1]装备基础and强化!$AK$7,IF(L4087="JADE",[1]装备基础and强化!$AK$7,0))</f>
        <v>#REF!</v>
      </c>
      <c r="AR4087" s="43" t="e">
        <f t="shared" si="64"/>
        <v>#REF!</v>
      </c>
    </row>
    <row r="4088" spans="1:44" x14ac:dyDescent="0.15">
      <c r="A4088" s="43"/>
      <c r="B4088" s="5" t="s">
        <v>14063</v>
      </c>
      <c r="C4088" s="12">
        <v>24084</v>
      </c>
      <c r="D4088" s="5" t="s">
        <v>14064</v>
      </c>
      <c r="E4088" s="44" t="s">
        <v>25719</v>
      </c>
      <c r="F4088" s="4" t="s">
        <v>14065</v>
      </c>
      <c r="G4088" s="4" t="s">
        <v>14066</v>
      </c>
      <c r="H4088" s="44"/>
      <c r="I4088" s="4" t="s">
        <v>700</v>
      </c>
      <c r="J4088" s="6" t="s">
        <v>700</v>
      </c>
      <c r="K4088" s="45">
        <v>1</v>
      </c>
      <c r="L4088" s="4" t="s">
        <v>771</v>
      </c>
      <c r="M4088" s="104" t="s">
        <v>20296</v>
      </c>
      <c r="N4088" s="45">
        <v>2220100</v>
      </c>
      <c r="O4088" s="4" t="s">
        <v>15618</v>
      </c>
      <c r="P4088" s="4" t="s">
        <v>15632</v>
      </c>
      <c r="Q4088" s="4">
        <v>210</v>
      </c>
      <c r="R4088" s="4">
        <v>4</v>
      </c>
      <c r="S4088" s="4" t="s">
        <v>11223</v>
      </c>
      <c r="U4088" s="4">
        <v>1</v>
      </c>
      <c r="W4088" s="4" t="s">
        <v>14067</v>
      </c>
      <c r="X4088" s="4" t="s">
        <v>14068</v>
      </c>
      <c r="Y4088" s="45">
        <v>0</v>
      </c>
      <c r="AA4088" s="4">
        <v>1</v>
      </c>
      <c r="AB4088" s="4">
        <v>100</v>
      </c>
      <c r="AC4088" s="4">
        <v>1</v>
      </c>
      <c r="AD4088" s="4">
        <v>1</v>
      </c>
      <c r="AE4088" s="45" t="s">
        <v>16461</v>
      </c>
      <c r="AF4088" s="45" t="s">
        <v>16457</v>
      </c>
      <c r="AG4088" s="45" t="s">
        <v>16459</v>
      </c>
      <c r="AH4088" s="45" t="s">
        <v>16453</v>
      </c>
      <c r="AI4088" s="45" t="s">
        <v>16455</v>
      </c>
      <c r="AJ4088" s="63" t="s">
        <v>20432</v>
      </c>
      <c r="AK4088" s="63" t="s">
        <v>20417</v>
      </c>
      <c r="AL4088" s="45">
        <v>0</v>
      </c>
      <c r="AM4088" s="43">
        <f>IF(AND(L4088="WEAPON",OR(R4088=0,R4088=1,R4088=2)),[1]装备基础and强化!$V$7,IF(AND(L4088="LEFTRING",OR(R4088=0,R4088=1,R4088=2)),[1]装备基础and强化!$W$7,IF(AND(L4088="RIGHTRING",OR(R4088=0,R4088=1,R4088=2)),[1]装备基础and强化!$X$7,IF(AND(L4088="NECKLACE",OR(R4088=0,R4088=1,R4088=2)),[1]装备基础and强化!$Y$7,0))))</f>
        <v>0</v>
      </c>
      <c r="AN4088" s="43">
        <f>IF(AND(L4088="WEAPON",OR(R4088=3,R4088=4)),[1]装备基础and强化!$V$11,IF(AND(L4088="LEFTRING",OR(R4088=3,R4088=4)),[1]装备基础and强化!$W$11,IF(AND(L4088="RIGHTRING",OR(R4088=3,R4088=4)),[1]装备基础and强化!$X$11,IF(AND(L4088="NECKLACE",OR(R4088=3,R4088=4)),[1]装备基础and强化!$Y$11,0))))</f>
        <v>0</v>
      </c>
      <c r="AO4088" s="43">
        <f>IF(AND(L4088="BELT",T4088=1),[1]装备基础and强化!$AA$7,IF(AND(L4088="PANTS",T4088=1),[1]装备基础and强化!$AB$7,IF(AND(L4088="SHOES",T4088=1),[1]装备基础and强化!$AC$7,IF(AND(L4088="CLOTHES",T4088=1),[1]装备基础and强化!$AD$7,0))))</f>
        <v>0</v>
      </c>
      <c r="AP4088" s="43">
        <f>IF(AND(L4088="BELT",T4088=2),[1]装备基础and强化!$AF$7,IF(AND(L4088="PANTS",T4088=2),[1]装备基础and强化!$AG$7,IF(AND(L4088="SHOES",T4088=2),[1]装备基础and强化!$AH$7,IF(AND(L4088="CLOTHES",T4088=2),[1]装备基础and强化!$AI$7,0))))</f>
        <v>0</v>
      </c>
      <c r="AQ4088" s="43" t="e">
        <f>IF(L4088="HAT",[1]装备基础and强化!$AK$7,IF(L4088="JADE",[1]装备基础and强化!$AK$7,0))</f>
        <v>#REF!</v>
      </c>
      <c r="AR4088" s="43" t="e">
        <f t="shared" si="64"/>
        <v>#REF!</v>
      </c>
    </row>
    <row r="4089" spans="1:44" x14ac:dyDescent="0.15">
      <c r="A4089" s="43"/>
      <c r="B4089" s="5" t="s">
        <v>14069</v>
      </c>
      <c r="C4089" s="12">
        <v>24085</v>
      </c>
      <c r="D4089" s="5" t="s">
        <v>14064</v>
      </c>
      <c r="E4089" s="44" t="s">
        <v>25720</v>
      </c>
      <c r="F4089" s="4" t="s">
        <v>14070</v>
      </c>
      <c r="G4089" s="4" t="s">
        <v>14071</v>
      </c>
      <c r="H4089" s="44"/>
      <c r="I4089" s="4" t="s">
        <v>700</v>
      </c>
      <c r="J4089" s="6" t="s">
        <v>700</v>
      </c>
      <c r="K4089" s="45">
        <v>1</v>
      </c>
      <c r="L4089" s="4" t="s">
        <v>771</v>
      </c>
      <c r="M4089" s="104" t="s">
        <v>20297</v>
      </c>
      <c r="N4089" s="45">
        <v>2220200</v>
      </c>
      <c r="O4089" s="4" t="s">
        <v>15619</v>
      </c>
      <c r="P4089" s="4" t="s">
        <v>15632</v>
      </c>
      <c r="Q4089" s="4">
        <v>210</v>
      </c>
      <c r="R4089" s="4">
        <v>4</v>
      </c>
      <c r="S4089" s="4" t="s">
        <v>11223</v>
      </c>
      <c r="U4089" s="4">
        <v>2</v>
      </c>
      <c r="W4089" s="4" t="s">
        <v>14067</v>
      </c>
      <c r="X4089" s="4" t="s">
        <v>14068</v>
      </c>
      <c r="Y4089" s="45">
        <v>0</v>
      </c>
      <c r="AA4089" s="4">
        <v>1</v>
      </c>
      <c r="AB4089" s="4">
        <v>100</v>
      </c>
      <c r="AC4089" s="4">
        <v>1</v>
      </c>
      <c r="AD4089" s="4">
        <v>1</v>
      </c>
      <c r="AE4089" s="45" t="s">
        <v>16461</v>
      </c>
      <c r="AF4089" s="45" t="s">
        <v>16457</v>
      </c>
      <c r="AG4089" s="45" t="s">
        <v>16459</v>
      </c>
      <c r="AH4089" s="45" t="s">
        <v>16453</v>
      </c>
      <c r="AI4089" s="45" t="s">
        <v>16455</v>
      </c>
      <c r="AJ4089" s="63" t="s">
        <v>20432</v>
      </c>
      <c r="AK4089" s="63" t="s">
        <v>20417</v>
      </c>
      <c r="AL4089" s="4">
        <v>0</v>
      </c>
      <c r="AM4089" s="43">
        <f>IF(AND(L4089="WEAPON",OR(R4089=0,R4089=1,R4089=2)),[1]装备基础and强化!$V$7,IF(AND(L4089="LEFTRING",OR(R4089=0,R4089=1,R4089=2)),[1]装备基础and强化!$W$7,IF(AND(L4089="RIGHTRING",OR(R4089=0,R4089=1,R4089=2)),[1]装备基础and强化!$X$7,IF(AND(L4089="NECKLACE",OR(R4089=0,R4089=1,R4089=2)),[1]装备基础and强化!$Y$7,0))))</f>
        <v>0</v>
      </c>
      <c r="AN4089" s="43">
        <f>IF(AND(L4089="WEAPON",OR(R4089=3,R4089=4)),[1]装备基础and强化!$V$11,IF(AND(L4089="LEFTRING",OR(R4089=3,R4089=4)),[1]装备基础and强化!$W$11,IF(AND(L4089="RIGHTRING",OR(R4089=3,R4089=4)),[1]装备基础and强化!$X$11,IF(AND(L4089="NECKLACE",OR(R4089=3,R4089=4)),[1]装备基础and强化!$Y$11,0))))</f>
        <v>0</v>
      </c>
      <c r="AO4089" s="43">
        <f>IF(AND(L4089="BELT",T4089=1),[1]装备基础and强化!$AA$7,IF(AND(L4089="PANTS",T4089=1),[1]装备基础and强化!$AB$7,IF(AND(L4089="SHOES",T4089=1),[1]装备基础and强化!$AC$7,IF(AND(L4089="CLOTHES",T4089=1),[1]装备基础and强化!$AD$7,0))))</f>
        <v>0</v>
      </c>
      <c r="AP4089" s="43">
        <f>IF(AND(L4089="BELT",T4089=2),[1]装备基础and强化!$AF$7,IF(AND(L4089="PANTS",T4089=2),[1]装备基础and强化!$AG$7,IF(AND(L4089="SHOES",T4089=2),[1]装备基础and强化!$AH$7,IF(AND(L4089="CLOTHES",T4089=2),[1]装备基础and强化!$AI$7,0))))</f>
        <v>0</v>
      </c>
      <c r="AQ4089" s="43" t="e">
        <f>IF(L4089="HAT",[1]装备基础and强化!$AK$7,IF(L4089="JADE",[1]装备基础and强化!$AK$7,0))</f>
        <v>#REF!</v>
      </c>
      <c r="AR4089" s="43" t="e">
        <f t="shared" si="64"/>
        <v>#REF!</v>
      </c>
    </row>
    <row r="4090" spans="1:44" x14ac:dyDescent="0.15">
      <c r="A4090" s="43"/>
      <c r="B4090" s="5" t="s">
        <v>14073</v>
      </c>
      <c r="C4090" s="12">
        <v>24086</v>
      </c>
      <c r="D4090" s="5" t="s">
        <v>14064</v>
      </c>
      <c r="E4090" s="44" t="s">
        <v>25721</v>
      </c>
      <c r="F4090" s="4" t="s">
        <v>14074</v>
      </c>
      <c r="G4090" s="4" t="s">
        <v>14075</v>
      </c>
      <c r="H4090" s="44"/>
      <c r="I4090" s="4" t="s">
        <v>700</v>
      </c>
      <c r="J4090" s="6" t="s">
        <v>700</v>
      </c>
      <c r="K4090" s="45">
        <v>1</v>
      </c>
      <c r="L4090" s="4" t="s">
        <v>771</v>
      </c>
      <c r="M4090" s="104" t="s">
        <v>20298</v>
      </c>
      <c r="N4090" s="45">
        <v>2220300</v>
      </c>
      <c r="O4090" s="4" t="s">
        <v>15620</v>
      </c>
      <c r="P4090" s="4" t="s">
        <v>15632</v>
      </c>
      <c r="Q4090" s="4">
        <v>210</v>
      </c>
      <c r="R4090" s="4">
        <v>4</v>
      </c>
      <c r="S4090" s="4" t="s">
        <v>11223</v>
      </c>
      <c r="U4090" s="4">
        <v>3</v>
      </c>
      <c r="W4090" s="4" t="s">
        <v>14067</v>
      </c>
      <c r="X4090" s="4" t="s">
        <v>14068</v>
      </c>
      <c r="Y4090" s="45">
        <v>0</v>
      </c>
      <c r="AA4090" s="4">
        <v>1</v>
      </c>
      <c r="AB4090" s="4">
        <v>100</v>
      </c>
      <c r="AC4090" s="4">
        <v>1</v>
      </c>
      <c r="AD4090" s="4">
        <v>1</v>
      </c>
      <c r="AE4090" s="45" t="s">
        <v>16461</v>
      </c>
      <c r="AF4090" s="45" t="s">
        <v>16457</v>
      </c>
      <c r="AG4090" s="45" t="s">
        <v>16459</v>
      </c>
      <c r="AH4090" s="45" t="s">
        <v>16453</v>
      </c>
      <c r="AI4090" s="45" t="s">
        <v>16455</v>
      </c>
      <c r="AJ4090" s="63" t="s">
        <v>20432</v>
      </c>
      <c r="AK4090" s="63" t="s">
        <v>20417</v>
      </c>
      <c r="AL4090" s="45">
        <v>0</v>
      </c>
      <c r="AM4090" s="43">
        <f>IF(AND(L4090="WEAPON",OR(R4090=0,R4090=1,R4090=2)),[1]装备基础and强化!$V$7,IF(AND(L4090="LEFTRING",OR(R4090=0,R4090=1,R4090=2)),[1]装备基础and强化!$W$7,IF(AND(L4090="RIGHTRING",OR(R4090=0,R4090=1,R4090=2)),[1]装备基础and强化!$X$7,IF(AND(L4090="NECKLACE",OR(R4090=0,R4090=1,R4090=2)),[1]装备基础and强化!$Y$7,0))))</f>
        <v>0</v>
      </c>
      <c r="AN4090" s="43">
        <f>IF(AND(L4090="WEAPON",OR(R4090=3,R4090=4)),[1]装备基础and强化!$V$11,IF(AND(L4090="LEFTRING",OR(R4090=3,R4090=4)),[1]装备基础and强化!$W$11,IF(AND(L4090="RIGHTRING",OR(R4090=3,R4090=4)),[1]装备基础and强化!$X$11,IF(AND(L4090="NECKLACE",OR(R4090=3,R4090=4)),[1]装备基础and强化!$Y$11,0))))</f>
        <v>0</v>
      </c>
      <c r="AO4090" s="43">
        <f>IF(AND(L4090="BELT",T4090=1),[1]装备基础and强化!$AA$7,IF(AND(L4090="PANTS",T4090=1),[1]装备基础and强化!$AB$7,IF(AND(L4090="SHOES",T4090=1),[1]装备基础and强化!$AC$7,IF(AND(L4090="CLOTHES",T4090=1),[1]装备基础and强化!$AD$7,0))))</f>
        <v>0</v>
      </c>
      <c r="AP4090" s="43">
        <f>IF(AND(L4090="BELT",T4090=2),[1]装备基础and强化!$AF$7,IF(AND(L4090="PANTS",T4090=2),[1]装备基础and强化!$AG$7,IF(AND(L4090="SHOES",T4090=2),[1]装备基础and强化!$AH$7,IF(AND(L4090="CLOTHES",T4090=2),[1]装备基础and强化!$AI$7,0))))</f>
        <v>0</v>
      </c>
      <c r="AQ4090" s="43" t="e">
        <f>IF(L4090="HAT",[1]装备基础and强化!$AK$7,IF(L4090="JADE",[1]装备基础and强化!$AK$7,0))</f>
        <v>#REF!</v>
      </c>
      <c r="AR4090" s="43" t="e">
        <f t="shared" si="64"/>
        <v>#REF!</v>
      </c>
    </row>
    <row r="4091" spans="1:44" x14ac:dyDescent="0.15">
      <c r="A4091" s="43"/>
      <c r="B4091" s="5" t="s">
        <v>14076</v>
      </c>
      <c r="C4091" s="12">
        <v>24087</v>
      </c>
      <c r="D4091" s="5" t="s">
        <v>14064</v>
      </c>
      <c r="E4091" s="44" t="s">
        <v>25722</v>
      </c>
      <c r="F4091" s="4" t="s">
        <v>14077</v>
      </c>
      <c r="G4091" s="4" t="s">
        <v>14078</v>
      </c>
      <c r="H4091" s="44"/>
      <c r="I4091" s="4" t="s">
        <v>700</v>
      </c>
      <c r="J4091" s="6" t="s">
        <v>700</v>
      </c>
      <c r="K4091" s="45">
        <v>1</v>
      </c>
      <c r="L4091" s="4" t="s">
        <v>771</v>
      </c>
      <c r="M4091" s="104" t="s">
        <v>20299</v>
      </c>
      <c r="N4091" s="45">
        <v>2220400</v>
      </c>
      <c r="O4091" s="4" t="s">
        <v>14092</v>
      </c>
      <c r="P4091" s="4" t="s">
        <v>15632</v>
      </c>
      <c r="Q4091" s="4">
        <v>210</v>
      </c>
      <c r="R4091" s="4">
        <v>4</v>
      </c>
      <c r="S4091" s="4" t="s">
        <v>11223</v>
      </c>
      <c r="U4091" s="4">
        <v>4</v>
      </c>
      <c r="W4091" s="4" t="s">
        <v>14067</v>
      </c>
      <c r="X4091" s="4" t="s">
        <v>14068</v>
      </c>
      <c r="Y4091" s="45">
        <v>0</v>
      </c>
      <c r="AA4091" s="4">
        <v>1</v>
      </c>
      <c r="AB4091" s="4">
        <v>100</v>
      </c>
      <c r="AC4091" s="4">
        <v>1</v>
      </c>
      <c r="AD4091" s="4">
        <v>1</v>
      </c>
      <c r="AE4091" s="45" t="s">
        <v>16461</v>
      </c>
      <c r="AF4091" s="45" t="s">
        <v>16457</v>
      </c>
      <c r="AG4091" s="45" t="s">
        <v>16459</v>
      </c>
      <c r="AH4091" s="45" t="s">
        <v>16453</v>
      </c>
      <c r="AI4091" s="45" t="s">
        <v>16455</v>
      </c>
      <c r="AJ4091" s="63" t="s">
        <v>20432</v>
      </c>
      <c r="AK4091" s="63" t="s">
        <v>20417</v>
      </c>
      <c r="AL4091" s="4">
        <v>0</v>
      </c>
      <c r="AM4091" s="43">
        <f>IF(AND(L4091="WEAPON",OR(R4091=0,R4091=1,R4091=2)),[1]装备基础and强化!$V$7,IF(AND(L4091="LEFTRING",OR(R4091=0,R4091=1,R4091=2)),[1]装备基础and强化!$W$7,IF(AND(L4091="RIGHTRING",OR(R4091=0,R4091=1,R4091=2)),[1]装备基础and强化!$X$7,IF(AND(L4091="NECKLACE",OR(R4091=0,R4091=1,R4091=2)),[1]装备基础and强化!$Y$7,0))))</f>
        <v>0</v>
      </c>
      <c r="AN4091" s="43">
        <f>IF(AND(L4091="WEAPON",OR(R4091=3,R4091=4)),[1]装备基础and强化!$V$11,IF(AND(L4091="LEFTRING",OR(R4091=3,R4091=4)),[1]装备基础and强化!$W$11,IF(AND(L4091="RIGHTRING",OR(R4091=3,R4091=4)),[1]装备基础and强化!$X$11,IF(AND(L4091="NECKLACE",OR(R4091=3,R4091=4)),[1]装备基础and强化!$Y$11,0))))</f>
        <v>0</v>
      </c>
      <c r="AO4091" s="43">
        <f>IF(AND(L4091="BELT",T4091=1),[1]装备基础and强化!$AA$7,IF(AND(L4091="PANTS",T4091=1),[1]装备基础and强化!$AB$7,IF(AND(L4091="SHOES",T4091=1),[1]装备基础and强化!$AC$7,IF(AND(L4091="CLOTHES",T4091=1),[1]装备基础and强化!$AD$7,0))))</f>
        <v>0</v>
      </c>
      <c r="AP4091" s="43">
        <f>IF(AND(L4091="BELT",T4091=2),[1]装备基础and强化!$AF$7,IF(AND(L4091="PANTS",T4091=2),[1]装备基础and强化!$AG$7,IF(AND(L4091="SHOES",T4091=2),[1]装备基础and强化!$AH$7,IF(AND(L4091="CLOTHES",T4091=2),[1]装备基础and强化!$AI$7,0))))</f>
        <v>0</v>
      </c>
      <c r="AQ4091" s="43" t="e">
        <f>IF(L4091="HAT",[1]装备基础and强化!$AK$7,IF(L4091="JADE",[1]装备基础and强化!$AK$7,0))</f>
        <v>#REF!</v>
      </c>
      <c r="AR4091" s="43" t="e">
        <f t="shared" si="64"/>
        <v>#REF!</v>
      </c>
    </row>
    <row r="4092" spans="1:44" x14ac:dyDescent="0.15">
      <c r="A4092" s="43"/>
      <c r="B4092" s="5" t="s">
        <v>14079</v>
      </c>
      <c r="C4092" s="12">
        <v>24088</v>
      </c>
      <c r="D4092" s="5" t="s">
        <v>14064</v>
      </c>
      <c r="E4092" s="44" t="s">
        <v>26727</v>
      </c>
      <c r="F4092" s="4" t="s">
        <v>14080</v>
      </c>
      <c r="G4092" s="4" t="s">
        <v>14081</v>
      </c>
      <c r="H4092" s="44"/>
      <c r="I4092" s="4" t="s">
        <v>700</v>
      </c>
      <c r="J4092" s="6" t="s">
        <v>700</v>
      </c>
      <c r="K4092" s="45">
        <v>1</v>
      </c>
      <c r="L4092" s="4" t="s">
        <v>771</v>
      </c>
      <c r="M4092" s="104" t="s">
        <v>26683</v>
      </c>
      <c r="N4092" s="45">
        <v>2220500</v>
      </c>
      <c r="O4092" s="4" t="s">
        <v>15621</v>
      </c>
      <c r="P4092" s="4" t="s">
        <v>15632</v>
      </c>
      <c r="Q4092" s="4">
        <v>210</v>
      </c>
      <c r="R4092" s="4">
        <v>4</v>
      </c>
      <c r="S4092" s="4" t="s">
        <v>11223</v>
      </c>
      <c r="U4092" s="4">
        <v>5</v>
      </c>
      <c r="W4092" s="4" t="s">
        <v>14067</v>
      </c>
      <c r="X4092" s="4" t="s">
        <v>14068</v>
      </c>
      <c r="Y4092" s="45">
        <v>0</v>
      </c>
      <c r="AA4092" s="4">
        <v>1</v>
      </c>
      <c r="AB4092" s="4">
        <v>100</v>
      </c>
      <c r="AC4092" s="4">
        <v>1</v>
      </c>
      <c r="AD4092" s="4">
        <v>1</v>
      </c>
      <c r="AE4092" s="45" t="s">
        <v>16461</v>
      </c>
      <c r="AF4092" s="45" t="s">
        <v>16457</v>
      </c>
      <c r="AG4092" s="45" t="s">
        <v>16459</v>
      </c>
      <c r="AH4092" s="45" t="s">
        <v>16453</v>
      </c>
      <c r="AI4092" s="45" t="s">
        <v>16455</v>
      </c>
      <c r="AJ4092" s="63" t="s">
        <v>20432</v>
      </c>
      <c r="AK4092" s="63" t="s">
        <v>20417</v>
      </c>
      <c r="AL4092" s="45">
        <v>0</v>
      </c>
      <c r="AM4092" s="43">
        <f>IF(AND(L4092="WEAPON",OR(R4092=0,R4092=1,R4092=2)),[1]装备基础and强化!$V$7,IF(AND(L4092="LEFTRING",OR(R4092=0,R4092=1,R4092=2)),[1]装备基础and强化!$W$7,IF(AND(L4092="RIGHTRING",OR(R4092=0,R4092=1,R4092=2)),[1]装备基础and强化!$X$7,IF(AND(L4092="NECKLACE",OR(R4092=0,R4092=1,R4092=2)),[1]装备基础and强化!$Y$7,0))))</f>
        <v>0</v>
      </c>
      <c r="AN4092" s="43">
        <f>IF(AND(L4092="WEAPON",OR(R4092=3,R4092=4)),[1]装备基础and强化!$V$11,IF(AND(L4092="LEFTRING",OR(R4092=3,R4092=4)),[1]装备基础and强化!$W$11,IF(AND(L4092="RIGHTRING",OR(R4092=3,R4092=4)),[1]装备基础and强化!$X$11,IF(AND(L4092="NECKLACE",OR(R4092=3,R4092=4)),[1]装备基础and强化!$Y$11,0))))</f>
        <v>0</v>
      </c>
      <c r="AO4092" s="43">
        <f>IF(AND(L4092="BELT",T4092=1),[1]装备基础and强化!$AA$7,IF(AND(L4092="PANTS",T4092=1),[1]装备基础and强化!$AB$7,IF(AND(L4092="SHOES",T4092=1),[1]装备基础and强化!$AC$7,IF(AND(L4092="CLOTHES",T4092=1),[1]装备基础and强化!$AD$7,0))))</f>
        <v>0</v>
      </c>
      <c r="AP4092" s="43">
        <f>IF(AND(L4092="BELT",T4092=2),[1]装备基础and强化!$AF$7,IF(AND(L4092="PANTS",T4092=2),[1]装备基础and强化!$AG$7,IF(AND(L4092="SHOES",T4092=2),[1]装备基础and强化!$AH$7,IF(AND(L4092="CLOTHES",T4092=2),[1]装备基础and强化!$AI$7,0))))</f>
        <v>0</v>
      </c>
      <c r="AQ4092" s="43" t="e">
        <f>IF(L4092="HAT",[1]装备基础and强化!$AK$7,IF(L4092="JADE",[1]装备基础and强化!$AK$7,0))</f>
        <v>#REF!</v>
      </c>
      <c r="AR4092" s="43" t="e">
        <f t="shared" si="64"/>
        <v>#REF!</v>
      </c>
    </row>
    <row r="4093" spans="1:44" x14ac:dyDescent="0.15">
      <c r="A4093" s="43"/>
      <c r="B4093" s="5" t="s">
        <v>14082</v>
      </c>
      <c r="C4093" s="12">
        <v>24089</v>
      </c>
      <c r="D4093" s="5" t="s">
        <v>14064</v>
      </c>
      <c r="E4093" s="44" t="s">
        <v>26728</v>
      </c>
      <c r="F4093" s="4" t="s">
        <v>14083</v>
      </c>
      <c r="G4093" s="4" t="s">
        <v>14084</v>
      </c>
      <c r="H4093" s="44"/>
      <c r="I4093" s="4" t="s">
        <v>700</v>
      </c>
      <c r="J4093" s="6" t="s">
        <v>700</v>
      </c>
      <c r="K4093" s="45">
        <v>1</v>
      </c>
      <c r="L4093" s="4" t="s">
        <v>771</v>
      </c>
      <c r="M4093" s="104" t="s">
        <v>26684</v>
      </c>
      <c r="N4093" s="45">
        <v>2220600</v>
      </c>
      <c r="O4093" s="4" t="s">
        <v>15622</v>
      </c>
      <c r="P4093" s="4" t="s">
        <v>15632</v>
      </c>
      <c r="Q4093" s="4">
        <v>210</v>
      </c>
      <c r="R4093" s="4">
        <v>4</v>
      </c>
      <c r="S4093" s="4" t="s">
        <v>11223</v>
      </c>
      <c r="U4093" s="4">
        <v>6</v>
      </c>
      <c r="W4093" s="4" t="s">
        <v>14067</v>
      </c>
      <c r="X4093" s="4" t="s">
        <v>14068</v>
      </c>
      <c r="Y4093" s="45">
        <v>0</v>
      </c>
      <c r="AA4093" s="4">
        <v>1</v>
      </c>
      <c r="AB4093" s="4">
        <v>100</v>
      </c>
      <c r="AC4093" s="4">
        <v>1</v>
      </c>
      <c r="AD4093" s="4">
        <v>1</v>
      </c>
      <c r="AE4093" s="45" t="s">
        <v>16461</v>
      </c>
      <c r="AF4093" s="45" t="s">
        <v>16457</v>
      </c>
      <c r="AG4093" s="45" t="s">
        <v>16459</v>
      </c>
      <c r="AH4093" s="45" t="s">
        <v>16453</v>
      </c>
      <c r="AI4093" s="45" t="s">
        <v>16455</v>
      </c>
      <c r="AJ4093" s="63" t="s">
        <v>20432</v>
      </c>
      <c r="AK4093" s="63" t="s">
        <v>20417</v>
      </c>
      <c r="AL4093" s="4">
        <v>0</v>
      </c>
      <c r="AM4093" s="43">
        <f>IF(AND(L4093="WEAPON",OR(R4093=0,R4093=1,R4093=2)),[1]装备基础and强化!$V$7,IF(AND(L4093="LEFTRING",OR(R4093=0,R4093=1,R4093=2)),[1]装备基础and强化!$W$7,IF(AND(L4093="RIGHTRING",OR(R4093=0,R4093=1,R4093=2)),[1]装备基础and强化!$X$7,IF(AND(L4093="NECKLACE",OR(R4093=0,R4093=1,R4093=2)),[1]装备基础and强化!$Y$7,0))))</f>
        <v>0</v>
      </c>
      <c r="AN4093" s="43">
        <f>IF(AND(L4093="WEAPON",OR(R4093=3,R4093=4)),[1]装备基础and强化!$V$11,IF(AND(L4093="LEFTRING",OR(R4093=3,R4093=4)),[1]装备基础and强化!$W$11,IF(AND(L4093="RIGHTRING",OR(R4093=3,R4093=4)),[1]装备基础and强化!$X$11,IF(AND(L4093="NECKLACE",OR(R4093=3,R4093=4)),[1]装备基础and强化!$Y$11,0))))</f>
        <v>0</v>
      </c>
      <c r="AO4093" s="43">
        <f>IF(AND(L4093="BELT",T4093=1),[1]装备基础and强化!$AA$7,IF(AND(L4093="PANTS",T4093=1),[1]装备基础and强化!$AB$7,IF(AND(L4093="SHOES",T4093=1),[1]装备基础and强化!$AC$7,IF(AND(L4093="CLOTHES",T4093=1),[1]装备基础and强化!$AD$7,0))))</f>
        <v>0</v>
      </c>
      <c r="AP4093" s="43">
        <f>IF(AND(L4093="BELT",T4093=2),[1]装备基础and强化!$AF$7,IF(AND(L4093="PANTS",T4093=2),[1]装备基础and强化!$AG$7,IF(AND(L4093="SHOES",T4093=2),[1]装备基础and强化!$AH$7,IF(AND(L4093="CLOTHES",T4093=2),[1]装备基础and强化!$AI$7,0))))</f>
        <v>0</v>
      </c>
      <c r="AQ4093" s="43" t="e">
        <f>IF(L4093="HAT",[1]装备基础and强化!$AK$7,IF(L4093="JADE",[1]装备基础and强化!$AK$7,0))</f>
        <v>#REF!</v>
      </c>
      <c r="AR4093" s="43" t="e">
        <f t="shared" si="64"/>
        <v>#REF!</v>
      </c>
    </row>
    <row r="4094" spans="1:44" x14ac:dyDescent="0.15">
      <c r="A4094" s="43"/>
      <c r="B4094" s="5" t="s">
        <v>14086</v>
      </c>
      <c r="C4094" s="12">
        <v>24090</v>
      </c>
      <c r="D4094" s="5" t="s">
        <v>14064</v>
      </c>
      <c r="E4094" s="44" t="s">
        <v>26729</v>
      </c>
      <c r="F4094" s="4" t="s">
        <v>14087</v>
      </c>
      <c r="G4094" s="4" t="s">
        <v>14088</v>
      </c>
      <c r="H4094" s="44"/>
      <c r="I4094" s="4" t="s">
        <v>700</v>
      </c>
      <c r="J4094" s="6" t="s">
        <v>700</v>
      </c>
      <c r="K4094" s="45">
        <v>1</v>
      </c>
      <c r="L4094" s="4" t="s">
        <v>771</v>
      </c>
      <c r="M4094" s="104" t="s">
        <v>26685</v>
      </c>
      <c r="N4094" s="45">
        <v>2220700</v>
      </c>
      <c r="O4094" s="4" t="s">
        <v>15623</v>
      </c>
      <c r="P4094" s="4" t="s">
        <v>15632</v>
      </c>
      <c r="Q4094" s="4">
        <v>210</v>
      </c>
      <c r="R4094" s="4">
        <v>4</v>
      </c>
      <c r="S4094" s="4" t="s">
        <v>11223</v>
      </c>
      <c r="U4094" s="4">
        <v>7</v>
      </c>
      <c r="W4094" s="4" t="s">
        <v>14067</v>
      </c>
      <c r="X4094" s="4" t="s">
        <v>14068</v>
      </c>
      <c r="Y4094" s="45">
        <v>0</v>
      </c>
      <c r="AA4094" s="4">
        <v>1</v>
      </c>
      <c r="AB4094" s="4">
        <v>100</v>
      </c>
      <c r="AC4094" s="4">
        <v>1</v>
      </c>
      <c r="AD4094" s="4">
        <v>1</v>
      </c>
      <c r="AE4094" s="45" t="s">
        <v>16461</v>
      </c>
      <c r="AF4094" s="45" t="s">
        <v>16457</v>
      </c>
      <c r="AG4094" s="45" t="s">
        <v>16459</v>
      </c>
      <c r="AH4094" s="45" t="s">
        <v>16453</v>
      </c>
      <c r="AI4094" s="45" t="s">
        <v>16455</v>
      </c>
      <c r="AJ4094" s="63" t="s">
        <v>20432</v>
      </c>
      <c r="AK4094" s="63" t="s">
        <v>20417</v>
      </c>
      <c r="AL4094" s="45">
        <v>0</v>
      </c>
      <c r="AM4094" s="43">
        <f>IF(AND(L4094="WEAPON",OR(R4094=0,R4094=1,R4094=2)),[1]装备基础and强化!$V$7,IF(AND(L4094="LEFTRING",OR(R4094=0,R4094=1,R4094=2)),[1]装备基础and强化!$W$7,IF(AND(L4094="RIGHTRING",OR(R4094=0,R4094=1,R4094=2)),[1]装备基础and强化!$X$7,IF(AND(L4094="NECKLACE",OR(R4094=0,R4094=1,R4094=2)),[1]装备基础and强化!$Y$7,0))))</f>
        <v>0</v>
      </c>
      <c r="AN4094" s="43">
        <f>IF(AND(L4094="WEAPON",OR(R4094=3,R4094=4)),[1]装备基础and强化!$V$11,IF(AND(L4094="LEFTRING",OR(R4094=3,R4094=4)),[1]装备基础and强化!$W$11,IF(AND(L4094="RIGHTRING",OR(R4094=3,R4094=4)),[1]装备基础and强化!$X$11,IF(AND(L4094="NECKLACE",OR(R4094=3,R4094=4)),[1]装备基础and强化!$Y$11,0))))</f>
        <v>0</v>
      </c>
      <c r="AO4094" s="43">
        <f>IF(AND(L4094="BELT",T4094=1),[1]装备基础and强化!$AA$7,IF(AND(L4094="PANTS",T4094=1),[1]装备基础and强化!$AB$7,IF(AND(L4094="SHOES",T4094=1),[1]装备基础and强化!$AC$7,IF(AND(L4094="CLOTHES",T4094=1),[1]装备基础and强化!$AD$7,0))))</f>
        <v>0</v>
      </c>
      <c r="AP4094" s="43">
        <f>IF(AND(L4094="BELT",T4094=2),[1]装备基础and强化!$AF$7,IF(AND(L4094="PANTS",T4094=2),[1]装备基础and强化!$AG$7,IF(AND(L4094="SHOES",T4094=2),[1]装备基础and强化!$AH$7,IF(AND(L4094="CLOTHES",T4094=2),[1]装备基础and强化!$AI$7,0))))</f>
        <v>0</v>
      </c>
      <c r="AQ4094" s="43" t="e">
        <f>IF(L4094="HAT",[1]装备基础and强化!$AK$7,IF(L4094="JADE",[1]装备基础and强化!$AK$7,0))</f>
        <v>#REF!</v>
      </c>
      <c r="AR4094" s="43" t="e">
        <f t="shared" si="64"/>
        <v>#REF!</v>
      </c>
    </row>
    <row r="4095" spans="1:44" x14ac:dyDescent="0.15">
      <c r="A4095" s="43"/>
      <c r="B4095" s="5" t="s">
        <v>14089</v>
      </c>
      <c r="C4095" s="12">
        <v>24091</v>
      </c>
      <c r="D4095" s="5" t="s">
        <v>14064</v>
      </c>
      <c r="E4095" s="44" t="s">
        <v>26730</v>
      </c>
      <c r="F4095" s="4" t="s">
        <v>14090</v>
      </c>
      <c r="G4095" s="4" t="s">
        <v>14091</v>
      </c>
      <c r="H4095" s="44"/>
      <c r="I4095" s="4" t="s">
        <v>700</v>
      </c>
      <c r="J4095" s="6" t="s">
        <v>700</v>
      </c>
      <c r="K4095" s="45">
        <v>1</v>
      </c>
      <c r="L4095" s="4" t="s">
        <v>771</v>
      </c>
      <c r="M4095" s="104" t="s">
        <v>26686</v>
      </c>
      <c r="N4095" s="45">
        <v>2220800</v>
      </c>
      <c r="O4095" s="4" t="s">
        <v>15624</v>
      </c>
      <c r="P4095" s="4" t="s">
        <v>15632</v>
      </c>
      <c r="Q4095" s="4">
        <v>210</v>
      </c>
      <c r="R4095" s="4">
        <v>4</v>
      </c>
      <c r="S4095" s="4" t="s">
        <v>11223</v>
      </c>
      <c r="U4095" s="4">
        <v>8</v>
      </c>
      <c r="W4095" s="4" t="s">
        <v>14067</v>
      </c>
      <c r="X4095" s="4" t="s">
        <v>14068</v>
      </c>
      <c r="Y4095" s="45">
        <v>0</v>
      </c>
      <c r="AA4095" s="4">
        <v>1</v>
      </c>
      <c r="AB4095" s="4">
        <v>100</v>
      </c>
      <c r="AC4095" s="4">
        <v>1</v>
      </c>
      <c r="AD4095" s="4">
        <v>1</v>
      </c>
      <c r="AE4095" s="45" t="s">
        <v>16461</v>
      </c>
      <c r="AF4095" s="45" t="s">
        <v>16457</v>
      </c>
      <c r="AG4095" s="45" t="s">
        <v>16459</v>
      </c>
      <c r="AH4095" s="45" t="s">
        <v>16453</v>
      </c>
      <c r="AI4095" s="45" t="s">
        <v>16455</v>
      </c>
      <c r="AJ4095" s="63" t="s">
        <v>20432</v>
      </c>
      <c r="AK4095" s="63" t="s">
        <v>20417</v>
      </c>
      <c r="AL4095" s="4">
        <v>0</v>
      </c>
      <c r="AM4095" s="43">
        <f>IF(AND(L4095="WEAPON",OR(R4095=0,R4095=1,R4095=2)),[1]装备基础and强化!$V$7,IF(AND(L4095="LEFTRING",OR(R4095=0,R4095=1,R4095=2)),[1]装备基础and强化!$W$7,IF(AND(L4095="RIGHTRING",OR(R4095=0,R4095=1,R4095=2)),[1]装备基础and强化!$X$7,IF(AND(L4095="NECKLACE",OR(R4095=0,R4095=1,R4095=2)),[1]装备基础and强化!$Y$7,0))))</f>
        <v>0</v>
      </c>
      <c r="AN4095" s="43">
        <f>IF(AND(L4095="WEAPON",OR(R4095=3,R4095=4)),[1]装备基础and强化!$V$11,IF(AND(L4095="LEFTRING",OR(R4095=3,R4095=4)),[1]装备基础and强化!$W$11,IF(AND(L4095="RIGHTRING",OR(R4095=3,R4095=4)),[1]装备基础and强化!$X$11,IF(AND(L4095="NECKLACE",OR(R4095=3,R4095=4)),[1]装备基础and强化!$Y$11,0))))</f>
        <v>0</v>
      </c>
      <c r="AO4095" s="43">
        <f>IF(AND(L4095="BELT",T4095=1),[1]装备基础and强化!$AA$7,IF(AND(L4095="PANTS",T4095=1),[1]装备基础and强化!$AB$7,IF(AND(L4095="SHOES",T4095=1),[1]装备基础and强化!$AC$7,IF(AND(L4095="CLOTHES",T4095=1),[1]装备基础and强化!$AD$7,0))))</f>
        <v>0</v>
      </c>
      <c r="AP4095" s="43">
        <f>IF(AND(L4095="BELT",T4095=2),[1]装备基础and强化!$AF$7,IF(AND(L4095="PANTS",T4095=2),[1]装备基础and强化!$AG$7,IF(AND(L4095="SHOES",T4095=2),[1]装备基础and强化!$AH$7,IF(AND(L4095="CLOTHES",T4095=2),[1]装备基础and强化!$AI$7,0))))</f>
        <v>0</v>
      </c>
      <c r="AQ4095" s="43" t="e">
        <f>IF(L4095="HAT",[1]装备基础and强化!$AK$7,IF(L4095="JADE",[1]装备基础and强化!$AK$7,0))</f>
        <v>#REF!</v>
      </c>
      <c r="AR4095" s="43" t="e">
        <f t="shared" si="64"/>
        <v>#REF!</v>
      </c>
    </row>
    <row r="4096" spans="1:44" x14ac:dyDescent="0.15">
      <c r="B4096" s="5" t="s">
        <v>14093</v>
      </c>
      <c r="C4096" s="12">
        <v>24092</v>
      </c>
      <c r="D4096" s="5" t="s">
        <v>14094</v>
      </c>
      <c r="E4096" s="44" t="s">
        <v>26731</v>
      </c>
      <c r="F4096" s="4" t="s">
        <v>14095</v>
      </c>
      <c r="G4096" s="4" t="s">
        <v>14096</v>
      </c>
      <c r="H4096" s="44"/>
      <c r="I4096" s="4" t="s">
        <v>700</v>
      </c>
      <c r="J4096" s="6" t="s">
        <v>700</v>
      </c>
      <c r="K4096" s="45">
        <v>1</v>
      </c>
      <c r="L4096" s="4" t="s">
        <v>771</v>
      </c>
      <c r="M4096" s="104" t="s">
        <v>26687</v>
      </c>
      <c r="N4096" s="45">
        <v>2250100</v>
      </c>
      <c r="O4096" s="4" t="s">
        <v>15625</v>
      </c>
      <c r="P4096" s="4" t="s">
        <v>15632</v>
      </c>
      <c r="Q4096" s="4">
        <v>240</v>
      </c>
      <c r="R4096" s="4">
        <v>4</v>
      </c>
      <c r="S4096" s="4" t="s">
        <v>11252</v>
      </c>
      <c r="U4096" s="4">
        <v>1</v>
      </c>
      <c r="W4096" s="4" t="s">
        <v>14097</v>
      </c>
      <c r="X4096" s="4" t="s">
        <v>14098</v>
      </c>
      <c r="Y4096" s="45">
        <v>0</v>
      </c>
      <c r="AA4096" s="4">
        <v>1</v>
      </c>
      <c r="AB4096" s="4">
        <v>100</v>
      </c>
      <c r="AC4096" s="4">
        <v>1</v>
      </c>
      <c r="AD4096" s="4">
        <v>1</v>
      </c>
      <c r="AE4096" s="45" t="s">
        <v>16461</v>
      </c>
      <c r="AF4096" s="45" t="s">
        <v>16457</v>
      </c>
      <c r="AG4096" s="45" t="s">
        <v>16459</v>
      </c>
      <c r="AH4096" s="45" t="s">
        <v>16453</v>
      </c>
      <c r="AI4096" s="45" t="s">
        <v>16455</v>
      </c>
      <c r="AJ4096" s="63" t="s">
        <v>20432</v>
      </c>
      <c r="AK4096" s="63" t="s">
        <v>20417</v>
      </c>
      <c r="AL4096" s="45">
        <v>0</v>
      </c>
      <c r="AM4096" s="43">
        <f>IF(AND(L4096="WEAPON",OR(R4096=0,R4096=1,R4096=2)),[1]装备基础and强化!$V$7,IF(AND(L4096="LEFTRING",OR(R4096=0,R4096=1,R4096=2)),[1]装备基础and强化!$W$7,IF(AND(L4096="RIGHTRING",OR(R4096=0,R4096=1,R4096=2)),[1]装备基础and强化!$X$7,IF(AND(L4096="NECKLACE",OR(R4096=0,R4096=1,R4096=2)),[1]装备基础and强化!$Y$7,0))))</f>
        <v>0</v>
      </c>
      <c r="AN4096" s="43">
        <f>IF(AND(L4096="WEAPON",OR(R4096=3,R4096=4)),[1]装备基础and强化!$V$11,IF(AND(L4096="LEFTRING",OR(R4096=3,R4096=4)),[1]装备基础and强化!$W$11,IF(AND(L4096="RIGHTRING",OR(R4096=3,R4096=4)),[1]装备基础and强化!$X$11,IF(AND(L4096="NECKLACE",OR(R4096=3,R4096=4)),[1]装备基础and强化!$Y$11,0))))</f>
        <v>0</v>
      </c>
      <c r="AO4096" s="43">
        <f>IF(AND(L4096="BELT",T4096=1),[1]装备基础and强化!$AA$7,IF(AND(L4096="PANTS",T4096=1),[1]装备基础and强化!$AB$7,IF(AND(L4096="SHOES",T4096=1),[1]装备基础and强化!$AC$7,IF(AND(L4096="CLOTHES",T4096=1),[1]装备基础and强化!$AD$7,0))))</f>
        <v>0</v>
      </c>
      <c r="AP4096" s="43">
        <f>IF(AND(L4096="BELT",T4096=2),[1]装备基础and强化!$AF$7,IF(AND(L4096="PANTS",T4096=2),[1]装备基础and强化!$AG$7,IF(AND(L4096="SHOES",T4096=2),[1]装备基础and强化!$AH$7,IF(AND(L4096="CLOTHES",T4096=2),[1]装备基础and强化!$AI$7,0))))</f>
        <v>0</v>
      </c>
      <c r="AQ4096" s="43" t="e">
        <f>IF(L4096="HAT",[1]装备基础and强化!$AK$7,IF(L4096="JADE",[1]装备基础and强化!$AK$7,0))</f>
        <v>#REF!</v>
      </c>
      <c r="AR4096" s="43" t="e">
        <f t="shared" si="64"/>
        <v>#REF!</v>
      </c>
    </row>
    <row r="4097" spans="1:44" x14ac:dyDescent="0.15">
      <c r="B4097" s="5" t="s">
        <v>14099</v>
      </c>
      <c r="C4097" s="12">
        <v>24093</v>
      </c>
      <c r="D4097" s="5" t="s">
        <v>14094</v>
      </c>
      <c r="E4097" s="44" t="s">
        <v>26732</v>
      </c>
      <c r="F4097" s="4" t="s">
        <v>14100</v>
      </c>
      <c r="G4097" s="4" t="s">
        <v>14101</v>
      </c>
      <c r="H4097" s="44"/>
      <c r="I4097" s="4" t="s">
        <v>700</v>
      </c>
      <c r="J4097" s="6" t="s">
        <v>700</v>
      </c>
      <c r="K4097" s="45">
        <v>1</v>
      </c>
      <c r="L4097" s="4" t="s">
        <v>771</v>
      </c>
      <c r="M4097" s="104" t="s">
        <v>26688</v>
      </c>
      <c r="N4097" s="45">
        <v>2250200</v>
      </c>
      <c r="O4097" s="4" t="s">
        <v>15626</v>
      </c>
      <c r="P4097" s="4" t="s">
        <v>15632</v>
      </c>
      <c r="Q4097" s="4">
        <v>240</v>
      </c>
      <c r="R4097" s="4">
        <v>4</v>
      </c>
      <c r="S4097" s="4" t="s">
        <v>11252</v>
      </c>
      <c r="U4097" s="4">
        <v>2</v>
      </c>
      <c r="W4097" s="4" t="s">
        <v>14097</v>
      </c>
      <c r="X4097" s="4" t="s">
        <v>14098</v>
      </c>
      <c r="Y4097" s="45">
        <v>0</v>
      </c>
      <c r="AA4097" s="4">
        <v>1</v>
      </c>
      <c r="AB4097" s="4">
        <v>100</v>
      </c>
      <c r="AC4097" s="4">
        <v>1</v>
      </c>
      <c r="AD4097" s="4">
        <v>1</v>
      </c>
      <c r="AE4097" s="45" t="s">
        <v>16461</v>
      </c>
      <c r="AF4097" s="45" t="s">
        <v>16457</v>
      </c>
      <c r="AG4097" s="45" t="s">
        <v>16459</v>
      </c>
      <c r="AH4097" s="45" t="s">
        <v>16453</v>
      </c>
      <c r="AI4097" s="45" t="s">
        <v>16455</v>
      </c>
      <c r="AJ4097" s="63" t="s">
        <v>20432</v>
      </c>
      <c r="AK4097" s="63" t="s">
        <v>20417</v>
      </c>
      <c r="AL4097" s="4">
        <v>0</v>
      </c>
      <c r="AM4097" s="43">
        <f>IF(AND(L4097="WEAPON",OR(R4097=0,R4097=1,R4097=2)),[1]装备基础and强化!$V$7,IF(AND(L4097="LEFTRING",OR(R4097=0,R4097=1,R4097=2)),[1]装备基础and强化!$W$7,IF(AND(L4097="RIGHTRING",OR(R4097=0,R4097=1,R4097=2)),[1]装备基础and强化!$X$7,IF(AND(L4097="NECKLACE",OR(R4097=0,R4097=1,R4097=2)),[1]装备基础and强化!$Y$7,0))))</f>
        <v>0</v>
      </c>
      <c r="AN4097" s="43">
        <f>IF(AND(L4097="WEAPON",OR(R4097=3,R4097=4)),[1]装备基础and强化!$V$11,IF(AND(L4097="LEFTRING",OR(R4097=3,R4097=4)),[1]装备基础and强化!$W$11,IF(AND(L4097="RIGHTRING",OR(R4097=3,R4097=4)),[1]装备基础and强化!$X$11,IF(AND(L4097="NECKLACE",OR(R4097=3,R4097=4)),[1]装备基础and强化!$Y$11,0))))</f>
        <v>0</v>
      </c>
      <c r="AO4097" s="43">
        <f>IF(AND(L4097="BELT",T4097=1),[1]装备基础and强化!$AA$7,IF(AND(L4097="PANTS",T4097=1),[1]装备基础and强化!$AB$7,IF(AND(L4097="SHOES",T4097=1),[1]装备基础and强化!$AC$7,IF(AND(L4097="CLOTHES",T4097=1),[1]装备基础and强化!$AD$7,0))))</f>
        <v>0</v>
      </c>
      <c r="AP4097" s="43">
        <f>IF(AND(L4097="BELT",T4097=2),[1]装备基础and强化!$AF$7,IF(AND(L4097="PANTS",T4097=2),[1]装备基础and强化!$AG$7,IF(AND(L4097="SHOES",T4097=2),[1]装备基础and强化!$AH$7,IF(AND(L4097="CLOTHES",T4097=2),[1]装备基础and强化!$AI$7,0))))</f>
        <v>0</v>
      </c>
      <c r="AQ4097" s="43" t="e">
        <f>IF(L4097="HAT",[1]装备基础and强化!$AK$7,IF(L4097="JADE",[1]装备基础and强化!$AK$7,0))</f>
        <v>#REF!</v>
      </c>
      <c r="AR4097" s="43" t="e">
        <f t="shared" si="64"/>
        <v>#REF!</v>
      </c>
    </row>
    <row r="4098" spans="1:44" x14ac:dyDescent="0.15">
      <c r="B4098" s="5" t="s">
        <v>14102</v>
      </c>
      <c r="C4098" s="12">
        <v>24094</v>
      </c>
      <c r="D4098" s="5" t="s">
        <v>14094</v>
      </c>
      <c r="E4098" s="44" t="s">
        <v>26733</v>
      </c>
      <c r="F4098" s="4" t="s">
        <v>14103</v>
      </c>
      <c r="G4098" s="4" t="s">
        <v>14104</v>
      </c>
      <c r="H4098" s="44"/>
      <c r="I4098" s="4" t="s">
        <v>700</v>
      </c>
      <c r="J4098" s="6" t="s">
        <v>700</v>
      </c>
      <c r="K4098" s="45">
        <v>1</v>
      </c>
      <c r="L4098" s="4" t="s">
        <v>771</v>
      </c>
      <c r="M4098" s="104" t="s">
        <v>26689</v>
      </c>
      <c r="N4098" s="45">
        <v>2250300</v>
      </c>
      <c r="O4098" s="4" t="s">
        <v>15627</v>
      </c>
      <c r="P4098" s="4" t="s">
        <v>15632</v>
      </c>
      <c r="Q4098" s="4">
        <v>240</v>
      </c>
      <c r="R4098" s="4">
        <v>4</v>
      </c>
      <c r="S4098" s="4" t="s">
        <v>11252</v>
      </c>
      <c r="U4098" s="4">
        <v>3</v>
      </c>
      <c r="W4098" s="4" t="s">
        <v>14097</v>
      </c>
      <c r="X4098" s="4" t="s">
        <v>14098</v>
      </c>
      <c r="Y4098" s="45">
        <v>0</v>
      </c>
      <c r="AA4098" s="4">
        <v>1</v>
      </c>
      <c r="AB4098" s="4">
        <v>100</v>
      </c>
      <c r="AC4098" s="4">
        <v>1</v>
      </c>
      <c r="AD4098" s="4">
        <v>1</v>
      </c>
      <c r="AE4098" s="45" t="s">
        <v>16461</v>
      </c>
      <c r="AF4098" s="45" t="s">
        <v>16457</v>
      </c>
      <c r="AG4098" s="45" t="s">
        <v>16459</v>
      </c>
      <c r="AH4098" s="45" t="s">
        <v>16453</v>
      </c>
      <c r="AI4098" s="45" t="s">
        <v>16455</v>
      </c>
      <c r="AJ4098" s="63" t="s">
        <v>20432</v>
      </c>
      <c r="AK4098" s="63" t="s">
        <v>20417</v>
      </c>
      <c r="AL4098" s="45">
        <v>0</v>
      </c>
      <c r="AM4098" s="43">
        <f>IF(AND(L4098="WEAPON",OR(R4098=0,R4098=1,R4098=2)),[1]装备基础and强化!$V$7,IF(AND(L4098="LEFTRING",OR(R4098=0,R4098=1,R4098=2)),[1]装备基础and强化!$W$7,IF(AND(L4098="RIGHTRING",OR(R4098=0,R4098=1,R4098=2)),[1]装备基础and强化!$X$7,IF(AND(L4098="NECKLACE",OR(R4098=0,R4098=1,R4098=2)),[1]装备基础and强化!$Y$7,0))))</f>
        <v>0</v>
      </c>
      <c r="AN4098" s="43">
        <f>IF(AND(L4098="WEAPON",OR(R4098=3,R4098=4)),[1]装备基础and强化!$V$11,IF(AND(L4098="LEFTRING",OR(R4098=3,R4098=4)),[1]装备基础and强化!$W$11,IF(AND(L4098="RIGHTRING",OR(R4098=3,R4098=4)),[1]装备基础and强化!$X$11,IF(AND(L4098="NECKLACE",OR(R4098=3,R4098=4)),[1]装备基础and强化!$Y$11,0))))</f>
        <v>0</v>
      </c>
      <c r="AO4098" s="43">
        <f>IF(AND(L4098="BELT",T4098=1),[1]装备基础and强化!$AA$7,IF(AND(L4098="PANTS",T4098=1),[1]装备基础and强化!$AB$7,IF(AND(L4098="SHOES",T4098=1),[1]装备基础and强化!$AC$7,IF(AND(L4098="CLOTHES",T4098=1),[1]装备基础and强化!$AD$7,0))))</f>
        <v>0</v>
      </c>
      <c r="AP4098" s="43">
        <f>IF(AND(L4098="BELT",T4098=2),[1]装备基础and强化!$AF$7,IF(AND(L4098="PANTS",T4098=2),[1]装备基础and强化!$AG$7,IF(AND(L4098="SHOES",T4098=2),[1]装备基础and强化!$AH$7,IF(AND(L4098="CLOTHES",T4098=2),[1]装备基础and强化!$AI$7,0))))</f>
        <v>0</v>
      </c>
      <c r="AQ4098" s="43" t="e">
        <f>IF(L4098="HAT",[1]装备基础and强化!$AK$7,IF(L4098="JADE",[1]装备基础and强化!$AK$7,0))</f>
        <v>#REF!</v>
      </c>
      <c r="AR4098" s="43" t="e">
        <f t="shared" si="64"/>
        <v>#REF!</v>
      </c>
    </row>
    <row r="4099" spans="1:44" x14ac:dyDescent="0.15">
      <c r="B4099" s="5" t="s">
        <v>14105</v>
      </c>
      <c r="C4099" s="12">
        <v>24095</v>
      </c>
      <c r="D4099" s="5" t="s">
        <v>14094</v>
      </c>
      <c r="E4099" s="44" t="s">
        <v>26734</v>
      </c>
      <c r="F4099" s="4" t="s">
        <v>14106</v>
      </c>
      <c r="G4099" s="4" t="s">
        <v>14107</v>
      </c>
      <c r="H4099" s="44"/>
      <c r="I4099" s="4" t="s">
        <v>700</v>
      </c>
      <c r="J4099" s="6" t="s">
        <v>700</v>
      </c>
      <c r="K4099" s="45">
        <v>1</v>
      </c>
      <c r="L4099" s="4" t="s">
        <v>771</v>
      </c>
      <c r="M4099" s="104" t="s">
        <v>26690</v>
      </c>
      <c r="N4099" s="45">
        <v>2250400</v>
      </c>
      <c r="O4099" s="4" t="s">
        <v>14120</v>
      </c>
      <c r="P4099" s="4" t="s">
        <v>15632</v>
      </c>
      <c r="Q4099" s="4">
        <v>240</v>
      </c>
      <c r="R4099" s="4">
        <v>4</v>
      </c>
      <c r="S4099" s="4" t="s">
        <v>11252</v>
      </c>
      <c r="U4099" s="4">
        <v>4</v>
      </c>
      <c r="W4099" s="4" t="s">
        <v>14097</v>
      </c>
      <c r="X4099" s="4" t="s">
        <v>14098</v>
      </c>
      <c r="Y4099" s="45">
        <v>0</v>
      </c>
      <c r="AA4099" s="4">
        <v>1</v>
      </c>
      <c r="AB4099" s="4">
        <v>100</v>
      </c>
      <c r="AC4099" s="4">
        <v>1</v>
      </c>
      <c r="AD4099" s="4">
        <v>1</v>
      </c>
      <c r="AE4099" s="45" t="s">
        <v>16461</v>
      </c>
      <c r="AF4099" s="45" t="s">
        <v>16457</v>
      </c>
      <c r="AG4099" s="45" t="s">
        <v>16459</v>
      </c>
      <c r="AH4099" s="45" t="s">
        <v>16453</v>
      </c>
      <c r="AI4099" s="45" t="s">
        <v>16455</v>
      </c>
      <c r="AJ4099" s="63" t="s">
        <v>20432</v>
      </c>
      <c r="AK4099" s="63" t="s">
        <v>20417</v>
      </c>
      <c r="AL4099" s="4">
        <v>0</v>
      </c>
      <c r="AM4099" s="43">
        <f>IF(AND(L4099="WEAPON",OR(R4099=0,R4099=1,R4099=2)),[1]装备基础and强化!$V$7,IF(AND(L4099="LEFTRING",OR(R4099=0,R4099=1,R4099=2)),[1]装备基础and强化!$W$7,IF(AND(L4099="RIGHTRING",OR(R4099=0,R4099=1,R4099=2)),[1]装备基础and强化!$X$7,IF(AND(L4099="NECKLACE",OR(R4099=0,R4099=1,R4099=2)),[1]装备基础and强化!$Y$7,0))))</f>
        <v>0</v>
      </c>
      <c r="AN4099" s="43">
        <f>IF(AND(L4099="WEAPON",OR(R4099=3,R4099=4)),[1]装备基础and强化!$V$11,IF(AND(L4099="LEFTRING",OR(R4099=3,R4099=4)),[1]装备基础and强化!$W$11,IF(AND(L4099="RIGHTRING",OR(R4099=3,R4099=4)),[1]装备基础and强化!$X$11,IF(AND(L4099="NECKLACE",OR(R4099=3,R4099=4)),[1]装备基础and强化!$Y$11,0))))</f>
        <v>0</v>
      </c>
      <c r="AO4099" s="43">
        <f>IF(AND(L4099="BELT",T4099=1),[1]装备基础and强化!$AA$7,IF(AND(L4099="PANTS",T4099=1),[1]装备基础and强化!$AB$7,IF(AND(L4099="SHOES",T4099=1),[1]装备基础and强化!$AC$7,IF(AND(L4099="CLOTHES",T4099=1),[1]装备基础and强化!$AD$7,0))))</f>
        <v>0</v>
      </c>
      <c r="AP4099" s="43">
        <f>IF(AND(L4099="BELT",T4099=2),[1]装备基础and强化!$AF$7,IF(AND(L4099="PANTS",T4099=2),[1]装备基础and强化!$AG$7,IF(AND(L4099="SHOES",T4099=2),[1]装备基础and强化!$AH$7,IF(AND(L4099="CLOTHES",T4099=2),[1]装备基础and强化!$AI$7,0))))</f>
        <v>0</v>
      </c>
      <c r="AQ4099" s="43" t="e">
        <f>IF(L4099="HAT",[1]装备基础and强化!$AK$7,IF(L4099="JADE",[1]装备基础and强化!$AK$7,0))</f>
        <v>#REF!</v>
      </c>
      <c r="AR4099" s="43" t="e">
        <f t="shared" si="64"/>
        <v>#REF!</v>
      </c>
    </row>
    <row r="4100" spans="1:44" x14ac:dyDescent="0.15">
      <c r="B4100" s="5" t="s">
        <v>14108</v>
      </c>
      <c r="C4100" s="12">
        <v>24096</v>
      </c>
      <c r="D4100" s="5" t="s">
        <v>14094</v>
      </c>
      <c r="E4100" s="44" t="s">
        <v>26735</v>
      </c>
      <c r="F4100" s="4" t="s">
        <v>14109</v>
      </c>
      <c r="G4100" s="4" t="s">
        <v>14110</v>
      </c>
      <c r="H4100" s="44"/>
      <c r="I4100" s="4" t="s">
        <v>700</v>
      </c>
      <c r="J4100" s="6" t="s">
        <v>700</v>
      </c>
      <c r="K4100" s="45">
        <v>1</v>
      </c>
      <c r="L4100" s="4" t="s">
        <v>771</v>
      </c>
      <c r="M4100" s="104" t="s">
        <v>26691</v>
      </c>
      <c r="N4100" s="45">
        <v>2250500</v>
      </c>
      <c r="O4100" s="4" t="s">
        <v>15628</v>
      </c>
      <c r="P4100" s="4" t="s">
        <v>15632</v>
      </c>
      <c r="Q4100" s="4">
        <v>240</v>
      </c>
      <c r="R4100" s="4">
        <v>4</v>
      </c>
      <c r="S4100" s="4" t="s">
        <v>11252</v>
      </c>
      <c r="U4100" s="4">
        <v>5</v>
      </c>
      <c r="W4100" s="4" t="s">
        <v>14097</v>
      </c>
      <c r="X4100" s="4" t="s">
        <v>14098</v>
      </c>
      <c r="Y4100" s="45">
        <v>0</v>
      </c>
      <c r="AA4100" s="4">
        <v>1</v>
      </c>
      <c r="AB4100" s="4">
        <v>100</v>
      </c>
      <c r="AC4100" s="4">
        <v>1</v>
      </c>
      <c r="AD4100" s="4">
        <v>1</v>
      </c>
      <c r="AE4100" s="45" t="s">
        <v>16461</v>
      </c>
      <c r="AF4100" s="45" t="s">
        <v>16457</v>
      </c>
      <c r="AG4100" s="45" t="s">
        <v>16459</v>
      </c>
      <c r="AH4100" s="45" t="s">
        <v>16453</v>
      </c>
      <c r="AI4100" s="45" t="s">
        <v>16455</v>
      </c>
      <c r="AJ4100" s="63" t="s">
        <v>20432</v>
      </c>
      <c r="AK4100" s="63" t="s">
        <v>20417</v>
      </c>
      <c r="AL4100" s="45">
        <v>0</v>
      </c>
      <c r="AM4100" s="43">
        <f>IF(AND(L4100="WEAPON",OR(R4100=0,R4100=1,R4100=2)),[1]装备基础and强化!$V$7,IF(AND(L4100="LEFTRING",OR(R4100=0,R4100=1,R4100=2)),[1]装备基础and强化!$W$7,IF(AND(L4100="RIGHTRING",OR(R4100=0,R4100=1,R4100=2)),[1]装备基础and强化!$X$7,IF(AND(L4100="NECKLACE",OR(R4100=0,R4100=1,R4100=2)),[1]装备基础and强化!$Y$7,0))))</f>
        <v>0</v>
      </c>
      <c r="AN4100" s="43">
        <f>IF(AND(L4100="WEAPON",OR(R4100=3,R4100=4)),[1]装备基础and强化!$V$11,IF(AND(L4100="LEFTRING",OR(R4100=3,R4100=4)),[1]装备基础and强化!$W$11,IF(AND(L4100="RIGHTRING",OR(R4100=3,R4100=4)),[1]装备基础and强化!$X$11,IF(AND(L4100="NECKLACE",OR(R4100=3,R4100=4)),[1]装备基础and强化!$Y$11,0))))</f>
        <v>0</v>
      </c>
      <c r="AO4100" s="43">
        <f>IF(AND(L4100="BELT",T4100=1),[1]装备基础and强化!$AA$7,IF(AND(L4100="PANTS",T4100=1),[1]装备基础and强化!$AB$7,IF(AND(L4100="SHOES",T4100=1),[1]装备基础and强化!$AC$7,IF(AND(L4100="CLOTHES",T4100=1),[1]装备基础and强化!$AD$7,0))))</f>
        <v>0</v>
      </c>
      <c r="AP4100" s="43">
        <f>IF(AND(L4100="BELT",T4100=2),[1]装备基础and强化!$AF$7,IF(AND(L4100="PANTS",T4100=2),[1]装备基础and强化!$AG$7,IF(AND(L4100="SHOES",T4100=2),[1]装备基础and强化!$AH$7,IF(AND(L4100="CLOTHES",T4100=2),[1]装备基础and强化!$AI$7,0))))</f>
        <v>0</v>
      </c>
      <c r="AQ4100" s="43" t="e">
        <f>IF(L4100="HAT",[1]装备基础and强化!$AK$7,IF(L4100="JADE",[1]装备基础and强化!$AK$7,0))</f>
        <v>#REF!</v>
      </c>
      <c r="AR4100" s="43" t="e">
        <f t="shared" si="64"/>
        <v>#REF!</v>
      </c>
    </row>
    <row r="4101" spans="1:44" x14ac:dyDescent="0.15">
      <c r="B4101" s="5" t="s">
        <v>14111</v>
      </c>
      <c r="C4101" s="12">
        <v>24097</v>
      </c>
      <c r="D4101" s="5" t="s">
        <v>14094</v>
      </c>
      <c r="E4101" s="44" t="s">
        <v>26736</v>
      </c>
      <c r="F4101" s="4" t="s">
        <v>14112</v>
      </c>
      <c r="G4101" s="4" t="s">
        <v>14113</v>
      </c>
      <c r="H4101" s="44"/>
      <c r="I4101" s="4" t="s">
        <v>700</v>
      </c>
      <c r="J4101" s="6" t="s">
        <v>700</v>
      </c>
      <c r="K4101" s="45">
        <v>1</v>
      </c>
      <c r="L4101" s="4" t="s">
        <v>771</v>
      </c>
      <c r="M4101" s="104" t="s">
        <v>26692</v>
      </c>
      <c r="N4101" s="45">
        <v>2250600</v>
      </c>
      <c r="O4101" s="4" t="s">
        <v>15629</v>
      </c>
      <c r="P4101" s="4" t="s">
        <v>15632</v>
      </c>
      <c r="Q4101" s="4">
        <v>240</v>
      </c>
      <c r="R4101" s="4">
        <v>4</v>
      </c>
      <c r="S4101" s="4" t="s">
        <v>11252</v>
      </c>
      <c r="U4101" s="4">
        <v>6</v>
      </c>
      <c r="W4101" s="4" t="s">
        <v>14097</v>
      </c>
      <c r="X4101" s="4" t="s">
        <v>14098</v>
      </c>
      <c r="Y4101" s="45">
        <v>0</v>
      </c>
      <c r="AA4101" s="4">
        <v>1</v>
      </c>
      <c r="AB4101" s="4">
        <v>100</v>
      </c>
      <c r="AC4101" s="4">
        <v>1</v>
      </c>
      <c r="AD4101" s="4">
        <v>1</v>
      </c>
      <c r="AE4101" s="45" t="s">
        <v>16461</v>
      </c>
      <c r="AF4101" s="45" t="s">
        <v>16457</v>
      </c>
      <c r="AG4101" s="45" t="s">
        <v>16459</v>
      </c>
      <c r="AH4101" s="45" t="s">
        <v>16453</v>
      </c>
      <c r="AI4101" s="45" t="s">
        <v>16455</v>
      </c>
      <c r="AJ4101" s="63" t="s">
        <v>20432</v>
      </c>
      <c r="AK4101" s="63" t="s">
        <v>20417</v>
      </c>
      <c r="AL4101" s="4">
        <v>0</v>
      </c>
      <c r="AM4101" s="43">
        <f>IF(AND(L4101="WEAPON",OR(R4101=0,R4101=1,R4101=2)),[1]装备基础and强化!$V$7,IF(AND(L4101="LEFTRING",OR(R4101=0,R4101=1,R4101=2)),[1]装备基础and强化!$W$7,IF(AND(L4101="RIGHTRING",OR(R4101=0,R4101=1,R4101=2)),[1]装备基础and强化!$X$7,IF(AND(L4101="NECKLACE",OR(R4101=0,R4101=1,R4101=2)),[1]装备基础and强化!$Y$7,0))))</f>
        <v>0</v>
      </c>
      <c r="AN4101" s="43">
        <f>IF(AND(L4101="WEAPON",OR(R4101=3,R4101=4)),[1]装备基础and强化!$V$11,IF(AND(L4101="LEFTRING",OR(R4101=3,R4101=4)),[1]装备基础and强化!$W$11,IF(AND(L4101="RIGHTRING",OR(R4101=3,R4101=4)),[1]装备基础and强化!$X$11,IF(AND(L4101="NECKLACE",OR(R4101=3,R4101=4)),[1]装备基础and强化!$Y$11,0))))</f>
        <v>0</v>
      </c>
      <c r="AO4101" s="43">
        <f>IF(AND(L4101="BELT",T4101=1),[1]装备基础and强化!$AA$7,IF(AND(L4101="PANTS",T4101=1),[1]装备基础and强化!$AB$7,IF(AND(L4101="SHOES",T4101=1),[1]装备基础and强化!$AC$7,IF(AND(L4101="CLOTHES",T4101=1),[1]装备基础and强化!$AD$7,0))))</f>
        <v>0</v>
      </c>
      <c r="AP4101" s="43">
        <f>IF(AND(L4101="BELT",T4101=2),[1]装备基础and强化!$AF$7,IF(AND(L4101="PANTS",T4101=2),[1]装备基础and强化!$AG$7,IF(AND(L4101="SHOES",T4101=2),[1]装备基础and强化!$AH$7,IF(AND(L4101="CLOTHES",T4101=2),[1]装备基础and强化!$AI$7,0))))</f>
        <v>0</v>
      </c>
      <c r="AQ4101" s="43" t="e">
        <f>IF(L4101="HAT",[1]装备基础and强化!$AK$7,IF(L4101="JADE",[1]装备基础and强化!$AK$7,0))</f>
        <v>#REF!</v>
      </c>
      <c r="AR4101" s="43" t="e">
        <f t="shared" si="64"/>
        <v>#REF!</v>
      </c>
    </row>
    <row r="4102" spans="1:44" x14ac:dyDescent="0.15">
      <c r="B4102" s="5" t="s">
        <v>14114</v>
      </c>
      <c r="C4102" s="12">
        <v>24098</v>
      </c>
      <c r="D4102" s="5" t="s">
        <v>14094</v>
      </c>
      <c r="E4102" s="44" t="s">
        <v>26737</v>
      </c>
      <c r="F4102" s="4" t="s">
        <v>14115</v>
      </c>
      <c r="G4102" s="4" t="s">
        <v>14116</v>
      </c>
      <c r="H4102" s="44"/>
      <c r="I4102" s="4" t="s">
        <v>700</v>
      </c>
      <c r="J4102" s="6" t="s">
        <v>700</v>
      </c>
      <c r="K4102" s="45">
        <v>1</v>
      </c>
      <c r="L4102" s="4" t="s">
        <v>771</v>
      </c>
      <c r="M4102" s="104" t="s">
        <v>26693</v>
      </c>
      <c r="N4102" s="45">
        <v>2250700</v>
      </c>
      <c r="O4102" s="4" t="s">
        <v>15630</v>
      </c>
      <c r="P4102" s="4" t="s">
        <v>15632</v>
      </c>
      <c r="Q4102" s="4">
        <v>240</v>
      </c>
      <c r="R4102" s="4">
        <v>4</v>
      </c>
      <c r="S4102" s="4" t="s">
        <v>11252</v>
      </c>
      <c r="U4102" s="4">
        <v>7</v>
      </c>
      <c r="W4102" s="4" t="s">
        <v>14097</v>
      </c>
      <c r="X4102" s="4" t="s">
        <v>14098</v>
      </c>
      <c r="Y4102" s="45">
        <v>0</v>
      </c>
      <c r="AA4102" s="4">
        <v>1</v>
      </c>
      <c r="AB4102" s="4">
        <v>100</v>
      </c>
      <c r="AC4102" s="4">
        <v>1</v>
      </c>
      <c r="AD4102" s="4">
        <v>1</v>
      </c>
      <c r="AE4102" s="45" t="s">
        <v>16461</v>
      </c>
      <c r="AF4102" s="45" t="s">
        <v>16457</v>
      </c>
      <c r="AG4102" s="45" t="s">
        <v>16459</v>
      </c>
      <c r="AH4102" s="45" t="s">
        <v>16453</v>
      </c>
      <c r="AI4102" s="45" t="s">
        <v>16455</v>
      </c>
      <c r="AJ4102" s="63" t="s">
        <v>20432</v>
      </c>
      <c r="AK4102" s="63" t="s">
        <v>20417</v>
      </c>
      <c r="AL4102" s="45">
        <v>0</v>
      </c>
      <c r="AM4102" s="43">
        <f>IF(AND(L4102="WEAPON",OR(R4102=0,R4102=1,R4102=2)),[1]装备基础and强化!$V$7,IF(AND(L4102="LEFTRING",OR(R4102=0,R4102=1,R4102=2)),[1]装备基础and强化!$W$7,IF(AND(L4102="RIGHTRING",OR(R4102=0,R4102=1,R4102=2)),[1]装备基础and强化!$X$7,IF(AND(L4102="NECKLACE",OR(R4102=0,R4102=1,R4102=2)),[1]装备基础and强化!$Y$7,0))))</f>
        <v>0</v>
      </c>
      <c r="AN4102" s="43">
        <f>IF(AND(L4102="WEAPON",OR(R4102=3,R4102=4)),[1]装备基础and强化!$V$11,IF(AND(L4102="LEFTRING",OR(R4102=3,R4102=4)),[1]装备基础and强化!$W$11,IF(AND(L4102="RIGHTRING",OR(R4102=3,R4102=4)),[1]装备基础and强化!$X$11,IF(AND(L4102="NECKLACE",OR(R4102=3,R4102=4)),[1]装备基础and强化!$Y$11,0))))</f>
        <v>0</v>
      </c>
      <c r="AO4102" s="43">
        <f>IF(AND(L4102="BELT",T4102=1),[1]装备基础and强化!$AA$7,IF(AND(L4102="PANTS",T4102=1),[1]装备基础and强化!$AB$7,IF(AND(L4102="SHOES",T4102=1),[1]装备基础and强化!$AC$7,IF(AND(L4102="CLOTHES",T4102=1),[1]装备基础and强化!$AD$7,0))))</f>
        <v>0</v>
      </c>
      <c r="AP4102" s="43">
        <f>IF(AND(L4102="BELT",T4102=2),[1]装备基础and强化!$AF$7,IF(AND(L4102="PANTS",T4102=2),[1]装备基础and强化!$AG$7,IF(AND(L4102="SHOES",T4102=2),[1]装备基础and强化!$AH$7,IF(AND(L4102="CLOTHES",T4102=2),[1]装备基础and强化!$AI$7,0))))</f>
        <v>0</v>
      </c>
      <c r="AQ4102" s="43" t="e">
        <f>IF(L4102="HAT",[1]装备基础and强化!$AK$7,IF(L4102="JADE",[1]装备基础and强化!$AK$7,0))</f>
        <v>#REF!</v>
      </c>
      <c r="AR4102" s="43" t="e">
        <f t="shared" si="64"/>
        <v>#REF!</v>
      </c>
    </row>
    <row r="4103" spans="1:44" x14ac:dyDescent="0.15">
      <c r="A4103" s="4" t="s">
        <v>20433</v>
      </c>
      <c r="B4103" s="5" t="s">
        <v>14117</v>
      </c>
      <c r="C4103" s="12">
        <v>24099</v>
      </c>
      <c r="D4103" s="5" t="s">
        <v>14094</v>
      </c>
      <c r="E4103" s="44" t="s">
        <v>26738</v>
      </c>
      <c r="F4103" s="4" t="s">
        <v>14118</v>
      </c>
      <c r="G4103" s="4" t="s">
        <v>14119</v>
      </c>
      <c r="H4103" s="44"/>
      <c r="I4103" s="4" t="s">
        <v>700</v>
      </c>
      <c r="J4103" s="6" t="s">
        <v>700</v>
      </c>
      <c r="K4103" s="45">
        <v>1</v>
      </c>
      <c r="L4103" s="4" t="s">
        <v>771</v>
      </c>
      <c r="M4103" s="104" t="s">
        <v>26694</v>
      </c>
      <c r="N4103" s="45">
        <v>2250800</v>
      </c>
      <c r="O4103" s="4" t="s">
        <v>15631</v>
      </c>
      <c r="P4103" s="4" t="s">
        <v>15632</v>
      </c>
      <c r="Q4103" s="4">
        <v>240</v>
      </c>
      <c r="R4103" s="4">
        <v>4</v>
      </c>
      <c r="S4103" s="4" t="s">
        <v>11252</v>
      </c>
      <c r="U4103" s="4">
        <v>8</v>
      </c>
      <c r="W4103" s="4" t="s">
        <v>14097</v>
      </c>
      <c r="X4103" s="4" t="s">
        <v>14098</v>
      </c>
      <c r="Y4103" s="45">
        <v>0</v>
      </c>
      <c r="AA4103" s="4">
        <v>1</v>
      </c>
      <c r="AB4103" s="4">
        <v>100</v>
      </c>
      <c r="AC4103" s="4">
        <v>1</v>
      </c>
      <c r="AD4103" s="4">
        <v>1</v>
      </c>
      <c r="AE4103" s="45" t="s">
        <v>16461</v>
      </c>
      <c r="AF4103" s="45" t="s">
        <v>16457</v>
      </c>
      <c r="AG4103" s="45" t="s">
        <v>16459</v>
      </c>
      <c r="AH4103" s="45" t="s">
        <v>16453</v>
      </c>
      <c r="AI4103" s="45" t="s">
        <v>16455</v>
      </c>
      <c r="AJ4103" s="63" t="s">
        <v>20432</v>
      </c>
      <c r="AK4103" s="63" t="s">
        <v>20417</v>
      </c>
      <c r="AL4103" s="4">
        <v>0</v>
      </c>
      <c r="AM4103" s="43">
        <f>IF(AND(L4103="WEAPON",OR(R4103=0,R4103=1,R4103=2)),[1]装备基础and强化!$V$7,IF(AND(L4103="LEFTRING",OR(R4103=0,R4103=1,R4103=2)),[1]装备基础and强化!$W$7,IF(AND(L4103="RIGHTRING",OR(R4103=0,R4103=1,R4103=2)),[1]装备基础and强化!$X$7,IF(AND(L4103="NECKLACE",OR(R4103=0,R4103=1,R4103=2)),[1]装备基础and强化!$Y$7,0))))</f>
        <v>0</v>
      </c>
      <c r="AN4103" s="43">
        <f>IF(AND(L4103="WEAPON",OR(R4103=3,R4103=4)),[1]装备基础and强化!$V$11,IF(AND(L4103="LEFTRING",OR(R4103=3,R4103=4)),[1]装备基础and强化!$W$11,IF(AND(L4103="RIGHTRING",OR(R4103=3,R4103=4)),[1]装备基础and强化!$X$11,IF(AND(L4103="NECKLACE",OR(R4103=3,R4103=4)),[1]装备基础and强化!$Y$11,0))))</f>
        <v>0</v>
      </c>
      <c r="AO4103" s="43">
        <f>IF(AND(L4103="BELT",T4103=1),[1]装备基础and强化!$AA$7,IF(AND(L4103="PANTS",T4103=1),[1]装备基础and强化!$AB$7,IF(AND(L4103="SHOES",T4103=1),[1]装备基础and强化!$AC$7,IF(AND(L4103="CLOTHES",T4103=1),[1]装备基础and强化!$AD$7,0))))</f>
        <v>0</v>
      </c>
      <c r="AP4103" s="43">
        <f>IF(AND(L4103="BELT",T4103=2),[1]装备基础and强化!$AF$7,IF(AND(L4103="PANTS",T4103=2),[1]装备基础and强化!$AG$7,IF(AND(L4103="SHOES",T4103=2),[1]装备基础and强化!$AH$7,IF(AND(L4103="CLOTHES",T4103=2),[1]装备基础and强化!$AI$7,0))))</f>
        <v>0</v>
      </c>
      <c r="AQ4103" s="43" t="e">
        <f>IF(L4103="HAT",[1]装备基础and强化!$AK$7,IF(L4103="JADE",[1]装备基础and强化!$AK$7,0))</f>
        <v>#REF!</v>
      </c>
      <c r="AR4103" s="43" t="e">
        <f t="shared" si="64"/>
        <v>#REF!</v>
      </c>
    </row>
    <row r="4104" spans="1:44" x14ac:dyDescent="0.15">
      <c r="C4104" s="13"/>
    </row>
    <row r="4105" spans="1:44" x14ac:dyDescent="0.15">
      <c r="C4105" s="13"/>
    </row>
    <row r="4106" spans="1:44" x14ac:dyDescent="0.15">
      <c r="C4106" s="13"/>
    </row>
    <row r="4107" spans="1:44" x14ac:dyDescent="0.15">
      <c r="A4107" s="43"/>
      <c r="B4107" s="43"/>
      <c r="C4107" s="13"/>
      <c r="E4107" s="43"/>
      <c r="F4107" s="43"/>
      <c r="G4107" s="43"/>
      <c r="H4107" s="43"/>
      <c r="I4107" s="43"/>
      <c r="J4107" s="43"/>
      <c r="K4107" s="43"/>
      <c r="L4107" s="43"/>
      <c r="M4107" s="43"/>
      <c r="N4107" s="43"/>
      <c r="O4107" s="43"/>
      <c r="P4107" s="43"/>
      <c r="Q4107" s="43"/>
      <c r="R4107" s="43"/>
      <c r="S4107" s="43"/>
      <c r="T4107" s="43"/>
      <c r="U4107" s="43"/>
      <c r="V4107" s="43"/>
      <c r="W4107" s="43"/>
      <c r="X4107" s="43"/>
      <c r="Y4107" s="43"/>
      <c r="Z4107" s="43"/>
      <c r="AA4107" s="43"/>
      <c r="AB4107" s="43"/>
      <c r="AC4107" s="43"/>
      <c r="AD4107" s="43"/>
      <c r="AE4107" s="43"/>
      <c r="AF4107" s="43"/>
      <c r="AG4107" s="43"/>
      <c r="AH4107" s="43"/>
      <c r="AI4107" s="43"/>
    </row>
    <row r="4108" spans="1:44" x14ac:dyDescent="0.15">
      <c r="A4108" s="43"/>
      <c r="B4108" s="43"/>
      <c r="C4108" s="13"/>
      <c r="D4108" s="43"/>
      <c r="E4108" s="43"/>
      <c r="F4108" s="43"/>
      <c r="G4108" s="43"/>
      <c r="H4108" s="43"/>
      <c r="I4108" s="43"/>
      <c r="J4108" s="43"/>
      <c r="K4108" s="43"/>
      <c r="L4108" s="43"/>
      <c r="M4108" s="43"/>
      <c r="N4108" s="43"/>
      <c r="O4108" s="43"/>
      <c r="P4108" s="43"/>
      <c r="Q4108" s="43"/>
      <c r="R4108" s="43"/>
      <c r="S4108" s="43"/>
      <c r="T4108" s="43"/>
      <c r="U4108" s="43"/>
      <c r="V4108" s="43"/>
      <c r="W4108" s="43"/>
      <c r="X4108" s="43"/>
      <c r="Y4108" s="43"/>
      <c r="Z4108" s="43"/>
      <c r="AA4108" s="43"/>
      <c r="AB4108" s="43"/>
      <c r="AC4108" s="43"/>
      <c r="AD4108" s="43"/>
      <c r="AE4108" s="43"/>
      <c r="AF4108" s="43"/>
      <c r="AG4108" s="43"/>
      <c r="AH4108" s="43"/>
      <c r="AI4108" s="43"/>
    </row>
    <row r="4109" spans="1:44" x14ac:dyDescent="0.15">
      <c r="A4109" s="43"/>
      <c r="B4109" s="43"/>
      <c r="C4109" s="13"/>
      <c r="D4109" s="43"/>
      <c r="E4109" s="43"/>
      <c r="F4109" s="43"/>
      <c r="G4109" s="43"/>
      <c r="H4109" s="43"/>
      <c r="I4109" s="43"/>
      <c r="J4109" s="43"/>
      <c r="K4109" s="43"/>
      <c r="L4109" s="43"/>
      <c r="M4109" s="43"/>
      <c r="N4109" s="43"/>
      <c r="O4109" s="43"/>
      <c r="P4109" s="43"/>
      <c r="Q4109" s="43"/>
      <c r="R4109" s="43"/>
      <c r="S4109" s="43"/>
      <c r="T4109" s="43"/>
      <c r="U4109" s="43"/>
      <c r="V4109" s="43"/>
      <c r="W4109" s="43"/>
      <c r="X4109" s="43"/>
      <c r="Y4109" s="43"/>
      <c r="Z4109" s="43"/>
      <c r="AA4109" s="43"/>
      <c r="AB4109" s="43"/>
      <c r="AC4109" s="43"/>
      <c r="AD4109" s="43"/>
      <c r="AE4109" s="43"/>
      <c r="AF4109" s="43"/>
      <c r="AG4109" s="43"/>
      <c r="AH4109" s="43"/>
      <c r="AI4109" s="43"/>
    </row>
    <row r="4110" spans="1:44" x14ac:dyDescent="0.15">
      <c r="A4110" s="43"/>
      <c r="B4110" s="43"/>
      <c r="C4110" s="13"/>
      <c r="D4110" s="43"/>
      <c r="E4110" s="43"/>
      <c r="F4110" s="43"/>
      <c r="G4110" s="43"/>
      <c r="H4110" s="43"/>
      <c r="I4110" s="43"/>
      <c r="J4110" s="43"/>
      <c r="K4110" s="43"/>
      <c r="L4110" s="43"/>
      <c r="M4110" s="43"/>
      <c r="N4110" s="43"/>
      <c r="O4110" s="43"/>
      <c r="P4110" s="43"/>
      <c r="Q4110" s="43"/>
      <c r="R4110" s="43"/>
      <c r="S4110" s="43"/>
      <c r="T4110" s="43"/>
      <c r="U4110" s="43"/>
      <c r="V4110" s="43"/>
      <c r="W4110" s="43"/>
      <c r="X4110" s="43"/>
      <c r="Y4110" s="43"/>
      <c r="Z4110" s="43"/>
      <c r="AA4110" s="43"/>
      <c r="AB4110" s="43"/>
      <c r="AC4110" s="43"/>
      <c r="AD4110" s="43"/>
      <c r="AE4110" s="43"/>
      <c r="AF4110" s="43"/>
      <c r="AG4110" s="43"/>
      <c r="AH4110" s="43"/>
      <c r="AI4110" s="43"/>
    </row>
    <row r="4111" spans="1:44" x14ac:dyDescent="0.15">
      <c r="A4111" s="43"/>
      <c r="B4111" s="43"/>
      <c r="C4111" s="13"/>
      <c r="D4111" s="43"/>
      <c r="E4111" s="43"/>
      <c r="F4111" s="43"/>
      <c r="G4111" s="43"/>
      <c r="H4111" s="43"/>
      <c r="I4111" s="43"/>
      <c r="J4111" s="43"/>
      <c r="K4111" s="43"/>
      <c r="L4111" s="43"/>
      <c r="M4111" s="43"/>
      <c r="N4111" s="43"/>
      <c r="O4111" s="43"/>
      <c r="P4111" s="43"/>
      <c r="Q4111" s="43"/>
      <c r="R4111" s="43"/>
      <c r="S4111" s="43"/>
      <c r="T4111" s="43"/>
      <c r="U4111" s="43"/>
      <c r="V4111" s="43"/>
      <c r="W4111" s="43"/>
      <c r="X4111" s="43"/>
      <c r="Y4111" s="43"/>
      <c r="Z4111" s="43"/>
      <c r="AA4111" s="43"/>
      <c r="AB4111" s="43"/>
      <c r="AC4111" s="43"/>
      <c r="AD4111" s="43"/>
      <c r="AE4111" s="43"/>
      <c r="AF4111" s="43"/>
      <c r="AG4111" s="43"/>
      <c r="AH4111" s="43"/>
      <c r="AI4111" s="43"/>
    </row>
    <row r="4112" spans="1:44" x14ac:dyDescent="0.15">
      <c r="A4112" s="43"/>
      <c r="B4112" s="43"/>
      <c r="C4112" s="13"/>
      <c r="D4112" s="43"/>
      <c r="E4112" s="43"/>
      <c r="F4112" s="43"/>
      <c r="G4112" s="43"/>
      <c r="H4112" s="43"/>
      <c r="I4112" s="43"/>
      <c r="J4112" s="43"/>
      <c r="K4112" s="43"/>
      <c r="L4112" s="43"/>
      <c r="M4112" s="43"/>
      <c r="N4112" s="43"/>
      <c r="O4112" s="43"/>
      <c r="P4112" s="43"/>
      <c r="Q4112" s="43"/>
      <c r="R4112" s="43"/>
      <c r="S4112" s="43"/>
      <c r="T4112" s="43"/>
      <c r="U4112" s="43"/>
      <c r="V4112" s="43"/>
      <c r="W4112" s="43"/>
      <c r="X4112" s="43"/>
      <c r="Y4112" s="43"/>
      <c r="Z4112" s="43"/>
      <c r="AA4112" s="43"/>
      <c r="AB4112" s="43"/>
      <c r="AC4112" s="43"/>
      <c r="AD4112" s="43"/>
      <c r="AE4112" s="43"/>
      <c r="AF4112" s="43"/>
      <c r="AG4112" s="43"/>
      <c r="AH4112" s="43"/>
      <c r="AI4112" s="43"/>
    </row>
    <row r="4113" spans="1:35" x14ac:dyDescent="0.15">
      <c r="A4113" s="43"/>
      <c r="B4113" s="43"/>
      <c r="C4113" s="13"/>
      <c r="D4113" s="43"/>
      <c r="E4113" s="43"/>
      <c r="F4113" s="43"/>
      <c r="G4113" s="43"/>
      <c r="H4113" s="43"/>
      <c r="I4113" s="43"/>
      <c r="J4113" s="43"/>
      <c r="K4113" s="43"/>
      <c r="L4113" s="43"/>
      <c r="M4113" s="43"/>
      <c r="N4113" s="43"/>
      <c r="O4113" s="43"/>
      <c r="P4113" s="43"/>
      <c r="Q4113" s="43"/>
      <c r="R4113" s="43"/>
      <c r="S4113" s="43"/>
      <c r="T4113" s="43"/>
      <c r="U4113" s="43"/>
      <c r="V4113" s="43"/>
      <c r="W4113" s="43"/>
      <c r="X4113" s="43"/>
      <c r="Y4113" s="43"/>
      <c r="Z4113" s="43"/>
      <c r="AA4113" s="43"/>
      <c r="AB4113" s="43"/>
      <c r="AC4113" s="43"/>
      <c r="AD4113" s="43"/>
      <c r="AE4113" s="43"/>
      <c r="AF4113" s="43"/>
      <c r="AG4113" s="43"/>
      <c r="AH4113" s="43"/>
      <c r="AI4113" s="43"/>
    </row>
    <row r="4114" spans="1:35" x14ac:dyDescent="0.15">
      <c r="A4114" s="43"/>
      <c r="B4114" s="43"/>
      <c r="C4114" s="13"/>
      <c r="D4114" s="43"/>
      <c r="E4114" s="43"/>
      <c r="F4114" s="43"/>
      <c r="G4114" s="43"/>
      <c r="H4114" s="43"/>
      <c r="I4114" s="43"/>
      <c r="J4114" s="43"/>
      <c r="K4114" s="43"/>
      <c r="L4114" s="43"/>
      <c r="M4114" s="43"/>
      <c r="N4114" s="43"/>
      <c r="O4114" s="43"/>
      <c r="P4114" s="43"/>
      <c r="Q4114" s="43"/>
      <c r="R4114" s="43"/>
      <c r="S4114" s="43"/>
      <c r="T4114" s="43"/>
      <c r="U4114" s="43"/>
      <c r="V4114" s="43"/>
      <c r="W4114" s="43"/>
      <c r="X4114" s="43"/>
      <c r="Y4114" s="43"/>
      <c r="Z4114" s="43"/>
      <c r="AA4114" s="43"/>
      <c r="AB4114" s="43"/>
      <c r="AC4114" s="43"/>
      <c r="AD4114" s="43"/>
      <c r="AE4114" s="43"/>
      <c r="AF4114" s="43"/>
      <c r="AG4114" s="43"/>
      <c r="AH4114" s="43"/>
      <c r="AI4114" s="43"/>
    </row>
    <row r="4115" spans="1:35" x14ac:dyDescent="0.15">
      <c r="A4115" s="43"/>
      <c r="B4115" s="43"/>
      <c r="C4115" s="13"/>
      <c r="D4115" s="43"/>
      <c r="E4115" s="43"/>
      <c r="F4115" s="43"/>
      <c r="G4115" s="43"/>
      <c r="H4115" s="43"/>
      <c r="I4115" s="43"/>
      <c r="J4115" s="43"/>
      <c r="K4115" s="43"/>
      <c r="L4115" s="43"/>
      <c r="M4115" s="43"/>
      <c r="N4115" s="43"/>
      <c r="O4115" s="43"/>
      <c r="P4115" s="43"/>
      <c r="Q4115" s="43"/>
      <c r="R4115" s="43"/>
      <c r="S4115" s="43"/>
      <c r="T4115" s="43"/>
      <c r="U4115" s="43"/>
      <c r="V4115" s="43"/>
      <c r="W4115" s="43"/>
      <c r="X4115" s="43"/>
      <c r="Y4115" s="43"/>
      <c r="Z4115" s="43"/>
      <c r="AA4115" s="43"/>
      <c r="AB4115" s="43"/>
      <c r="AC4115" s="43"/>
      <c r="AD4115" s="43"/>
      <c r="AE4115" s="43"/>
      <c r="AF4115" s="43"/>
      <c r="AG4115" s="43"/>
      <c r="AH4115" s="43"/>
      <c r="AI4115" s="43"/>
    </row>
    <row r="4116" spans="1:35" x14ac:dyDescent="0.15">
      <c r="A4116" s="43"/>
      <c r="B4116" s="43"/>
      <c r="C4116" s="13"/>
      <c r="D4116" s="43"/>
      <c r="E4116" s="43"/>
      <c r="F4116" s="43"/>
      <c r="G4116" s="43"/>
      <c r="H4116" s="43"/>
      <c r="I4116" s="43"/>
      <c r="J4116" s="43"/>
      <c r="K4116" s="43"/>
      <c r="L4116" s="43"/>
      <c r="M4116" s="43"/>
      <c r="N4116" s="43"/>
      <c r="O4116" s="43"/>
      <c r="P4116" s="43"/>
      <c r="Q4116" s="43"/>
      <c r="R4116" s="43"/>
      <c r="S4116" s="43"/>
      <c r="T4116" s="43"/>
      <c r="U4116" s="43"/>
      <c r="V4116" s="43"/>
      <c r="W4116" s="43"/>
      <c r="X4116" s="43"/>
      <c r="Y4116" s="43"/>
      <c r="Z4116" s="43"/>
      <c r="AA4116" s="43"/>
      <c r="AB4116" s="43"/>
      <c r="AC4116" s="43"/>
      <c r="AD4116" s="43"/>
      <c r="AE4116" s="43"/>
      <c r="AF4116" s="43"/>
      <c r="AG4116" s="43"/>
      <c r="AH4116" s="43"/>
      <c r="AI4116" s="43"/>
    </row>
    <row r="4117" spans="1:35" x14ac:dyDescent="0.15">
      <c r="A4117" s="43"/>
      <c r="B4117" s="43"/>
      <c r="C4117" s="13"/>
      <c r="D4117" s="43"/>
      <c r="E4117" s="43"/>
      <c r="F4117" s="43"/>
      <c r="G4117" s="43"/>
      <c r="H4117" s="43"/>
      <c r="I4117" s="43"/>
      <c r="J4117" s="43"/>
      <c r="K4117" s="43"/>
      <c r="L4117" s="43"/>
      <c r="M4117" s="43"/>
      <c r="N4117" s="43"/>
      <c r="O4117" s="43"/>
      <c r="P4117" s="43"/>
      <c r="Q4117" s="43"/>
      <c r="R4117" s="43"/>
      <c r="S4117" s="43"/>
      <c r="T4117" s="43"/>
      <c r="U4117" s="43"/>
      <c r="V4117" s="43"/>
      <c r="W4117" s="43"/>
      <c r="X4117" s="43"/>
      <c r="Y4117" s="43"/>
      <c r="Z4117" s="43"/>
      <c r="AA4117" s="43"/>
      <c r="AB4117" s="43"/>
      <c r="AC4117" s="43"/>
      <c r="AD4117" s="43"/>
      <c r="AE4117" s="43"/>
      <c r="AF4117" s="43"/>
      <c r="AG4117" s="43"/>
      <c r="AH4117" s="43"/>
      <c r="AI4117" s="43"/>
    </row>
    <row r="4118" spans="1:35" x14ac:dyDescent="0.15">
      <c r="A4118" s="43"/>
      <c r="B4118" s="43"/>
      <c r="C4118" s="13"/>
      <c r="D4118" s="43"/>
      <c r="E4118" s="43"/>
      <c r="F4118" s="43"/>
      <c r="G4118" s="43"/>
      <c r="H4118" s="43"/>
      <c r="I4118" s="43"/>
      <c r="J4118" s="43"/>
      <c r="K4118" s="43"/>
      <c r="L4118" s="43"/>
      <c r="M4118" s="43"/>
      <c r="N4118" s="43"/>
      <c r="O4118" s="43"/>
      <c r="P4118" s="43"/>
      <c r="Q4118" s="43"/>
      <c r="R4118" s="43"/>
      <c r="S4118" s="43"/>
      <c r="T4118" s="43"/>
      <c r="U4118" s="43"/>
      <c r="V4118" s="43"/>
      <c r="W4118" s="43"/>
      <c r="X4118" s="43"/>
      <c r="Y4118" s="43"/>
      <c r="Z4118" s="43"/>
      <c r="AA4118" s="43"/>
      <c r="AB4118" s="43"/>
      <c r="AC4118" s="43"/>
      <c r="AD4118" s="43"/>
      <c r="AE4118" s="43"/>
      <c r="AF4118" s="43"/>
      <c r="AG4118" s="43"/>
      <c r="AH4118" s="43"/>
      <c r="AI4118" s="43"/>
    </row>
    <row r="4119" spans="1:35" x14ac:dyDescent="0.15">
      <c r="A4119" s="43"/>
      <c r="B4119" s="43"/>
      <c r="C4119" s="13"/>
      <c r="D4119" s="43"/>
      <c r="E4119" s="43"/>
      <c r="F4119" s="43"/>
      <c r="G4119" s="43"/>
      <c r="H4119" s="43"/>
      <c r="I4119" s="43"/>
      <c r="J4119" s="43"/>
      <c r="K4119" s="43"/>
      <c r="L4119" s="43"/>
      <c r="M4119" s="43"/>
      <c r="N4119" s="43"/>
      <c r="O4119" s="43"/>
      <c r="P4119" s="43"/>
      <c r="Q4119" s="43"/>
      <c r="R4119" s="43"/>
      <c r="S4119" s="43"/>
      <c r="T4119" s="43"/>
      <c r="U4119" s="43"/>
      <c r="V4119" s="43"/>
      <c r="W4119" s="43"/>
      <c r="X4119" s="43"/>
      <c r="Y4119" s="43"/>
      <c r="Z4119" s="43"/>
      <c r="AA4119" s="43"/>
      <c r="AB4119" s="43"/>
      <c r="AC4119" s="43"/>
      <c r="AD4119" s="43"/>
      <c r="AE4119" s="43"/>
      <c r="AF4119" s="43"/>
      <c r="AG4119" s="43"/>
      <c r="AH4119" s="43"/>
      <c r="AI4119" s="43"/>
    </row>
    <row r="4120" spans="1:35" x14ac:dyDescent="0.15">
      <c r="A4120" s="43"/>
      <c r="B4120" s="43"/>
      <c r="C4120" s="13"/>
      <c r="D4120" s="43"/>
      <c r="E4120" s="43"/>
      <c r="F4120" s="43"/>
      <c r="G4120" s="43"/>
      <c r="H4120" s="43"/>
      <c r="I4120" s="43"/>
      <c r="J4120" s="43"/>
      <c r="K4120" s="43"/>
      <c r="L4120" s="43"/>
      <c r="M4120" s="43"/>
      <c r="N4120" s="43"/>
      <c r="O4120" s="43"/>
      <c r="P4120" s="43"/>
      <c r="Q4120" s="43"/>
      <c r="R4120" s="43"/>
      <c r="S4120" s="43"/>
      <c r="T4120" s="43"/>
      <c r="U4120" s="43"/>
      <c r="V4120" s="43"/>
      <c r="W4120" s="43"/>
      <c r="X4120" s="43"/>
      <c r="Y4120" s="43"/>
      <c r="Z4120" s="43"/>
      <c r="AA4120" s="43"/>
      <c r="AB4120" s="43"/>
      <c r="AC4120" s="43"/>
      <c r="AD4120" s="43"/>
      <c r="AE4120" s="43"/>
      <c r="AF4120" s="43"/>
      <c r="AG4120" s="43"/>
      <c r="AH4120" s="43"/>
      <c r="AI4120" s="43"/>
    </row>
    <row r="4121" spans="1:35" x14ac:dyDescent="0.15">
      <c r="A4121" s="43"/>
      <c r="B4121" s="43"/>
      <c r="C4121" s="13"/>
      <c r="D4121" s="43"/>
      <c r="E4121" s="43"/>
      <c r="F4121" s="43"/>
      <c r="G4121" s="43"/>
      <c r="H4121" s="43"/>
      <c r="I4121" s="43"/>
      <c r="J4121" s="43"/>
      <c r="K4121" s="43"/>
      <c r="L4121" s="43"/>
      <c r="M4121" s="43"/>
      <c r="N4121" s="43"/>
      <c r="O4121" s="43"/>
      <c r="P4121" s="43"/>
      <c r="Q4121" s="43"/>
      <c r="R4121" s="43"/>
      <c r="S4121" s="43"/>
      <c r="T4121" s="43"/>
      <c r="U4121" s="43"/>
      <c r="V4121" s="43"/>
      <c r="W4121" s="43"/>
      <c r="X4121" s="43"/>
      <c r="Y4121" s="43"/>
      <c r="Z4121" s="43"/>
      <c r="AA4121" s="43"/>
      <c r="AB4121" s="43"/>
      <c r="AC4121" s="43"/>
      <c r="AD4121" s="43"/>
      <c r="AE4121" s="43"/>
      <c r="AF4121" s="43"/>
      <c r="AG4121" s="43"/>
      <c r="AH4121" s="43"/>
      <c r="AI4121" s="43"/>
    </row>
    <row r="4122" spans="1:35" x14ac:dyDescent="0.15">
      <c r="A4122" s="43"/>
      <c r="B4122" s="43"/>
      <c r="C4122" s="13"/>
      <c r="D4122" s="43"/>
      <c r="E4122" s="43"/>
      <c r="F4122" s="43"/>
      <c r="G4122" s="43"/>
      <c r="H4122" s="43"/>
      <c r="I4122" s="43"/>
      <c r="J4122" s="43"/>
      <c r="K4122" s="43"/>
      <c r="L4122" s="43"/>
      <c r="M4122" s="43"/>
      <c r="N4122" s="43"/>
      <c r="O4122" s="43"/>
      <c r="P4122" s="43"/>
      <c r="Q4122" s="43"/>
      <c r="R4122" s="43"/>
      <c r="S4122" s="43"/>
      <c r="T4122" s="43"/>
      <c r="U4122" s="43"/>
      <c r="V4122" s="43"/>
      <c r="W4122" s="43"/>
      <c r="X4122" s="43"/>
      <c r="Y4122" s="43"/>
      <c r="Z4122" s="43"/>
      <c r="AA4122" s="43"/>
      <c r="AB4122" s="43"/>
      <c r="AC4122" s="43"/>
      <c r="AD4122" s="43"/>
      <c r="AE4122" s="43"/>
      <c r="AF4122" s="43"/>
      <c r="AG4122" s="43"/>
      <c r="AH4122" s="43"/>
      <c r="AI4122" s="43"/>
    </row>
    <row r="4123" spans="1:35" x14ac:dyDescent="0.15">
      <c r="A4123" s="43"/>
      <c r="B4123" s="43"/>
      <c r="C4123" s="13"/>
      <c r="D4123" s="43"/>
      <c r="E4123" s="43"/>
      <c r="F4123" s="43"/>
      <c r="G4123" s="43"/>
      <c r="H4123" s="43"/>
      <c r="I4123" s="43"/>
      <c r="J4123" s="43"/>
      <c r="K4123" s="43"/>
      <c r="L4123" s="43"/>
      <c r="M4123" s="43"/>
      <c r="N4123" s="43"/>
      <c r="O4123" s="43"/>
      <c r="P4123" s="43"/>
      <c r="Q4123" s="43"/>
      <c r="R4123" s="43"/>
      <c r="S4123" s="43"/>
      <c r="T4123" s="43"/>
      <c r="U4123" s="43"/>
      <c r="V4123" s="43"/>
      <c r="W4123" s="43"/>
      <c r="X4123" s="43"/>
      <c r="Y4123" s="43"/>
      <c r="Z4123" s="43"/>
      <c r="AA4123" s="43"/>
      <c r="AB4123" s="43"/>
      <c r="AC4123" s="43"/>
      <c r="AD4123" s="43"/>
      <c r="AE4123" s="43"/>
      <c r="AF4123" s="43"/>
      <c r="AG4123" s="43"/>
      <c r="AH4123" s="43"/>
      <c r="AI4123" s="43"/>
    </row>
    <row r="4124" spans="1:35" x14ac:dyDescent="0.15">
      <c r="A4124" s="43"/>
      <c r="B4124" s="43"/>
      <c r="C4124" s="13"/>
      <c r="D4124" s="43"/>
      <c r="E4124" s="43"/>
      <c r="F4124" s="43"/>
      <c r="G4124" s="43"/>
      <c r="H4124" s="43"/>
      <c r="I4124" s="43"/>
      <c r="J4124" s="43"/>
      <c r="K4124" s="43"/>
      <c r="L4124" s="43"/>
      <c r="M4124" s="43"/>
      <c r="N4124" s="43"/>
      <c r="O4124" s="43"/>
      <c r="P4124" s="43"/>
      <c r="Q4124" s="43"/>
      <c r="R4124" s="43"/>
      <c r="S4124" s="43"/>
      <c r="T4124" s="43"/>
      <c r="U4124" s="43"/>
      <c r="V4124" s="43"/>
      <c r="W4124" s="43"/>
      <c r="X4124" s="43"/>
      <c r="Y4124" s="43"/>
      <c r="Z4124" s="43"/>
      <c r="AA4124" s="43"/>
      <c r="AB4124" s="43"/>
      <c r="AC4124" s="43"/>
      <c r="AD4124" s="43"/>
      <c r="AE4124" s="43"/>
      <c r="AF4124" s="43"/>
      <c r="AG4124" s="43"/>
      <c r="AH4124" s="43"/>
      <c r="AI4124" s="43"/>
    </row>
    <row r="4125" spans="1:35" x14ac:dyDescent="0.15">
      <c r="A4125" s="43"/>
      <c r="B4125" s="43"/>
      <c r="C4125" s="13"/>
      <c r="D4125" s="43"/>
      <c r="E4125" s="43"/>
      <c r="F4125" s="43"/>
      <c r="G4125" s="43"/>
      <c r="H4125" s="43"/>
      <c r="I4125" s="43"/>
      <c r="J4125" s="43"/>
      <c r="K4125" s="43"/>
      <c r="L4125" s="43"/>
      <c r="M4125" s="43"/>
      <c r="N4125" s="43"/>
      <c r="O4125" s="43"/>
      <c r="P4125" s="43"/>
      <c r="Q4125" s="43"/>
      <c r="R4125" s="43"/>
      <c r="S4125" s="43"/>
      <c r="T4125" s="43"/>
      <c r="U4125" s="43"/>
      <c r="V4125" s="43"/>
      <c r="W4125" s="43"/>
      <c r="X4125" s="43"/>
      <c r="Y4125" s="43"/>
      <c r="Z4125" s="43"/>
      <c r="AA4125" s="43"/>
      <c r="AB4125" s="43"/>
      <c r="AC4125" s="43"/>
      <c r="AD4125" s="43"/>
      <c r="AE4125" s="43"/>
      <c r="AF4125" s="43"/>
      <c r="AG4125" s="43"/>
      <c r="AH4125" s="43"/>
      <c r="AI4125" s="43"/>
    </row>
    <row r="4126" spans="1:35" x14ac:dyDescent="0.15">
      <c r="A4126" s="43"/>
      <c r="B4126" s="43"/>
      <c r="C4126" s="13"/>
      <c r="D4126" s="43"/>
      <c r="E4126" s="43"/>
      <c r="F4126" s="43"/>
      <c r="G4126" s="43"/>
      <c r="H4126" s="43"/>
      <c r="I4126" s="43"/>
      <c r="J4126" s="43"/>
      <c r="K4126" s="43"/>
      <c r="L4126" s="43"/>
      <c r="M4126" s="43"/>
      <c r="N4126" s="43"/>
      <c r="O4126" s="43"/>
      <c r="P4126" s="43"/>
      <c r="Q4126" s="43"/>
      <c r="R4126" s="43"/>
      <c r="S4126" s="43"/>
      <c r="T4126" s="43"/>
      <c r="U4126" s="43"/>
      <c r="V4126" s="43"/>
      <c r="W4126" s="43"/>
      <c r="X4126" s="43"/>
      <c r="Y4126" s="43"/>
      <c r="Z4126" s="43"/>
      <c r="AA4126" s="43"/>
      <c r="AB4126" s="43"/>
      <c r="AC4126" s="43"/>
      <c r="AD4126" s="43"/>
      <c r="AE4126" s="43"/>
      <c r="AF4126" s="43"/>
      <c r="AG4126" s="43"/>
      <c r="AH4126" s="43"/>
      <c r="AI4126" s="43"/>
    </row>
    <row r="4127" spans="1:35" x14ac:dyDescent="0.15">
      <c r="A4127" s="43"/>
      <c r="B4127" s="43"/>
      <c r="C4127" s="13"/>
      <c r="D4127" s="43"/>
      <c r="E4127" s="43"/>
      <c r="F4127" s="43"/>
      <c r="G4127" s="43"/>
      <c r="H4127" s="43"/>
      <c r="I4127" s="43"/>
      <c r="J4127" s="43"/>
      <c r="K4127" s="43"/>
      <c r="L4127" s="43"/>
      <c r="M4127" s="43"/>
      <c r="N4127" s="43"/>
      <c r="O4127" s="43"/>
      <c r="P4127" s="43"/>
      <c r="Q4127" s="43"/>
      <c r="R4127" s="43"/>
      <c r="S4127" s="43"/>
      <c r="T4127" s="43"/>
      <c r="U4127" s="43"/>
      <c r="V4127" s="43"/>
      <c r="W4127" s="43"/>
      <c r="X4127" s="43"/>
      <c r="Y4127" s="43"/>
      <c r="Z4127" s="43"/>
      <c r="AA4127" s="43"/>
      <c r="AB4127" s="43"/>
      <c r="AC4127" s="43"/>
      <c r="AD4127" s="43"/>
      <c r="AE4127" s="43"/>
      <c r="AF4127" s="43"/>
      <c r="AG4127" s="43"/>
      <c r="AH4127" s="43"/>
      <c r="AI4127" s="43"/>
    </row>
    <row r="4128" spans="1:35" x14ac:dyDescent="0.15">
      <c r="A4128" s="43"/>
      <c r="B4128" s="43"/>
      <c r="C4128" s="13"/>
      <c r="D4128" s="43"/>
      <c r="E4128" s="43"/>
      <c r="F4128" s="43"/>
      <c r="G4128" s="43"/>
      <c r="H4128" s="43"/>
      <c r="I4128" s="43"/>
      <c r="J4128" s="43"/>
      <c r="K4128" s="43"/>
      <c r="L4128" s="43"/>
      <c r="M4128" s="43"/>
      <c r="N4128" s="43"/>
      <c r="O4128" s="43"/>
      <c r="P4128" s="43"/>
      <c r="Q4128" s="43"/>
      <c r="R4128" s="43"/>
      <c r="S4128" s="43"/>
      <c r="T4128" s="43"/>
      <c r="U4128" s="43"/>
      <c r="V4128" s="43"/>
      <c r="W4128" s="43"/>
      <c r="X4128" s="43"/>
      <c r="Y4128" s="43"/>
      <c r="Z4128" s="43"/>
      <c r="AA4128" s="43"/>
      <c r="AB4128" s="43"/>
      <c r="AC4128" s="43"/>
      <c r="AD4128" s="43"/>
      <c r="AE4128" s="43"/>
      <c r="AF4128" s="43"/>
      <c r="AG4128" s="43"/>
      <c r="AH4128" s="43"/>
      <c r="AI4128" s="43"/>
    </row>
    <row r="4129" spans="1:35" x14ac:dyDescent="0.15">
      <c r="A4129" s="43"/>
      <c r="B4129" s="43"/>
      <c r="C4129" s="13"/>
      <c r="D4129" s="43"/>
      <c r="E4129" s="43"/>
      <c r="F4129" s="43"/>
      <c r="G4129" s="43"/>
      <c r="H4129" s="43"/>
      <c r="I4129" s="43"/>
      <c r="J4129" s="43"/>
      <c r="K4129" s="43"/>
      <c r="L4129" s="43"/>
      <c r="M4129" s="43"/>
      <c r="N4129" s="43"/>
      <c r="O4129" s="43"/>
      <c r="P4129" s="43"/>
      <c r="Q4129" s="43"/>
      <c r="R4129" s="43"/>
      <c r="S4129" s="43"/>
      <c r="T4129" s="43"/>
      <c r="U4129" s="43"/>
      <c r="V4129" s="43"/>
      <c r="W4129" s="43"/>
      <c r="X4129" s="43"/>
      <c r="Y4129" s="43"/>
      <c r="Z4129" s="43"/>
      <c r="AA4129" s="43"/>
      <c r="AB4129" s="43"/>
      <c r="AC4129" s="43"/>
      <c r="AD4129" s="43"/>
      <c r="AE4129" s="43"/>
      <c r="AF4129" s="43"/>
      <c r="AG4129" s="43"/>
      <c r="AH4129" s="43"/>
      <c r="AI4129" s="43"/>
    </row>
    <row r="4130" spans="1:35" x14ac:dyDescent="0.15">
      <c r="A4130" s="43"/>
      <c r="B4130" s="43"/>
      <c r="C4130" s="13"/>
      <c r="D4130" s="43"/>
      <c r="E4130" s="43"/>
      <c r="F4130" s="43"/>
      <c r="G4130" s="43"/>
      <c r="H4130" s="43"/>
      <c r="I4130" s="43"/>
      <c r="J4130" s="43"/>
      <c r="K4130" s="43"/>
      <c r="L4130" s="43"/>
      <c r="M4130" s="43"/>
      <c r="N4130" s="43"/>
      <c r="O4130" s="43"/>
      <c r="P4130" s="43"/>
      <c r="Q4130" s="43"/>
      <c r="R4130" s="43"/>
      <c r="S4130" s="43"/>
      <c r="T4130" s="43"/>
      <c r="U4130" s="43"/>
      <c r="V4130" s="43"/>
      <c r="W4130" s="43"/>
      <c r="X4130" s="43"/>
      <c r="Y4130" s="43"/>
      <c r="Z4130" s="43"/>
      <c r="AA4130" s="43"/>
      <c r="AB4130" s="43"/>
      <c r="AC4130" s="43"/>
      <c r="AD4130" s="43"/>
      <c r="AE4130" s="43"/>
      <c r="AF4130" s="43"/>
      <c r="AG4130" s="43"/>
      <c r="AH4130" s="43"/>
      <c r="AI4130" s="43"/>
    </row>
    <row r="4131" spans="1:35" x14ac:dyDescent="0.15">
      <c r="A4131" s="43"/>
      <c r="B4131" s="43"/>
      <c r="C4131" s="13"/>
      <c r="D4131" s="43"/>
      <c r="E4131" s="43"/>
      <c r="F4131" s="43"/>
      <c r="G4131" s="43"/>
      <c r="H4131" s="43"/>
      <c r="I4131" s="43"/>
      <c r="J4131" s="43"/>
      <c r="K4131" s="43"/>
      <c r="L4131" s="43"/>
      <c r="M4131" s="43"/>
      <c r="N4131" s="43"/>
      <c r="O4131" s="43"/>
      <c r="P4131" s="43"/>
      <c r="Q4131" s="43"/>
      <c r="R4131" s="43"/>
      <c r="S4131" s="43"/>
      <c r="T4131" s="43"/>
      <c r="U4131" s="43"/>
      <c r="V4131" s="43"/>
      <c r="W4131" s="43"/>
      <c r="X4131" s="43"/>
      <c r="Y4131" s="43"/>
      <c r="Z4131" s="43"/>
      <c r="AA4131" s="43"/>
      <c r="AB4131" s="43"/>
      <c r="AC4131" s="43"/>
      <c r="AD4131" s="43"/>
      <c r="AE4131" s="43"/>
      <c r="AF4131" s="43"/>
      <c r="AG4131" s="43"/>
      <c r="AH4131" s="43"/>
      <c r="AI4131" s="43"/>
    </row>
    <row r="4132" spans="1:35" x14ac:dyDescent="0.15">
      <c r="A4132" s="43"/>
      <c r="B4132" s="43"/>
      <c r="C4132" s="13"/>
      <c r="D4132" s="43"/>
      <c r="E4132" s="43"/>
      <c r="F4132" s="43"/>
      <c r="G4132" s="43"/>
      <c r="H4132" s="43"/>
      <c r="I4132" s="43"/>
      <c r="J4132" s="43"/>
      <c r="K4132" s="43"/>
      <c r="L4132" s="43"/>
      <c r="M4132" s="43"/>
      <c r="N4132" s="43"/>
      <c r="O4132" s="43"/>
      <c r="P4132" s="43"/>
      <c r="Q4132" s="43"/>
      <c r="R4132" s="43"/>
      <c r="S4132" s="43"/>
      <c r="T4132" s="43"/>
      <c r="U4132" s="43"/>
      <c r="V4132" s="43"/>
      <c r="W4132" s="43"/>
      <c r="X4132" s="43"/>
      <c r="Y4132" s="43"/>
      <c r="Z4132" s="43"/>
      <c r="AA4132" s="43"/>
      <c r="AB4132" s="43"/>
      <c r="AC4132" s="43"/>
      <c r="AD4132" s="43"/>
      <c r="AE4132" s="43"/>
      <c r="AF4132" s="43"/>
      <c r="AG4132" s="43"/>
      <c r="AH4132" s="43"/>
      <c r="AI4132" s="43"/>
    </row>
    <row r="4133" spans="1:35" x14ac:dyDescent="0.15">
      <c r="A4133" s="43"/>
      <c r="B4133" s="43"/>
      <c r="C4133" s="13"/>
      <c r="D4133" s="43"/>
      <c r="E4133" s="43"/>
      <c r="F4133" s="43"/>
      <c r="G4133" s="43"/>
      <c r="H4133" s="43"/>
      <c r="I4133" s="43"/>
      <c r="J4133" s="43"/>
      <c r="K4133" s="43"/>
      <c r="L4133" s="43"/>
      <c r="M4133" s="43"/>
      <c r="N4133" s="43"/>
      <c r="O4133" s="43"/>
      <c r="P4133" s="43"/>
      <c r="Q4133" s="43"/>
      <c r="R4133" s="43"/>
      <c r="S4133" s="43"/>
      <c r="T4133" s="43"/>
      <c r="U4133" s="43"/>
      <c r="V4133" s="43"/>
      <c r="W4133" s="43"/>
      <c r="X4133" s="43"/>
      <c r="Y4133" s="43"/>
      <c r="Z4133" s="43"/>
      <c r="AA4133" s="43"/>
      <c r="AB4133" s="43"/>
      <c r="AC4133" s="43"/>
      <c r="AD4133" s="43"/>
      <c r="AE4133" s="43"/>
      <c r="AF4133" s="43"/>
      <c r="AG4133" s="43"/>
      <c r="AH4133" s="43"/>
      <c r="AI4133" s="43"/>
    </row>
    <row r="4134" spans="1:35" x14ac:dyDescent="0.15">
      <c r="A4134" s="43"/>
      <c r="B4134" s="43"/>
      <c r="C4134" s="13"/>
      <c r="D4134" s="43"/>
      <c r="E4134" s="43"/>
      <c r="F4134" s="43"/>
      <c r="G4134" s="43"/>
      <c r="H4134" s="43"/>
      <c r="I4134" s="43"/>
      <c r="J4134" s="43"/>
      <c r="K4134" s="43"/>
      <c r="L4134" s="43"/>
      <c r="M4134" s="43"/>
      <c r="N4134" s="43"/>
      <c r="O4134" s="43"/>
      <c r="P4134" s="43"/>
      <c r="Q4134" s="43"/>
      <c r="R4134" s="43"/>
      <c r="S4134" s="43"/>
      <c r="T4134" s="43"/>
      <c r="U4134" s="43"/>
      <c r="V4134" s="43"/>
      <c r="W4134" s="43"/>
      <c r="X4134" s="43"/>
      <c r="Y4134" s="43"/>
      <c r="Z4134" s="43"/>
      <c r="AA4134" s="43"/>
      <c r="AB4134" s="43"/>
      <c r="AC4134" s="43"/>
      <c r="AD4134" s="43"/>
      <c r="AE4134" s="43"/>
      <c r="AF4134" s="43"/>
      <c r="AG4134" s="43"/>
      <c r="AH4134" s="43"/>
      <c r="AI4134" s="43"/>
    </row>
    <row r="4135" spans="1:35" x14ac:dyDescent="0.15">
      <c r="A4135" s="43"/>
      <c r="B4135" s="43"/>
      <c r="C4135" s="13"/>
      <c r="D4135" s="43"/>
      <c r="E4135" s="43"/>
      <c r="F4135" s="43"/>
      <c r="G4135" s="43"/>
      <c r="H4135" s="43"/>
      <c r="I4135" s="43"/>
      <c r="J4135" s="43"/>
      <c r="K4135" s="43"/>
      <c r="L4135" s="43"/>
      <c r="M4135" s="43"/>
      <c r="N4135" s="43"/>
      <c r="O4135" s="43"/>
      <c r="P4135" s="43"/>
      <c r="Q4135" s="43"/>
      <c r="R4135" s="43"/>
      <c r="S4135" s="43"/>
      <c r="T4135" s="43"/>
      <c r="U4135" s="43"/>
      <c r="V4135" s="43"/>
      <c r="W4135" s="43"/>
      <c r="X4135" s="43"/>
      <c r="Y4135" s="43"/>
      <c r="Z4135" s="43"/>
      <c r="AA4135" s="43"/>
      <c r="AB4135" s="43"/>
      <c r="AC4135" s="43"/>
      <c r="AD4135" s="43"/>
      <c r="AE4135" s="43"/>
      <c r="AF4135" s="43"/>
      <c r="AG4135" s="43"/>
      <c r="AH4135" s="43"/>
      <c r="AI4135" s="43"/>
    </row>
    <row r="4136" spans="1:35" x14ac:dyDescent="0.15">
      <c r="A4136" s="43"/>
      <c r="B4136" s="43"/>
      <c r="C4136" s="13"/>
      <c r="D4136" s="43"/>
      <c r="E4136" s="43"/>
      <c r="F4136" s="43"/>
      <c r="G4136" s="43"/>
      <c r="H4136" s="43"/>
      <c r="I4136" s="43"/>
      <c r="J4136" s="43"/>
      <c r="K4136" s="43"/>
      <c r="L4136" s="43"/>
      <c r="M4136" s="43"/>
      <c r="N4136" s="43"/>
      <c r="O4136" s="43"/>
      <c r="P4136" s="43"/>
      <c r="Q4136" s="43"/>
      <c r="R4136" s="43"/>
      <c r="S4136" s="43"/>
      <c r="T4136" s="43"/>
      <c r="U4136" s="43"/>
      <c r="V4136" s="43"/>
      <c r="W4136" s="43"/>
      <c r="X4136" s="43"/>
      <c r="Y4136" s="43"/>
      <c r="Z4136" s="43"/>
      <c r="AA4136" s="43"/>
      <c r="AB4136" s="43"/>
      <c r="AC4136" s="43"/>
      <c r="AD4136" s="43"/>
      <c r="AE4136" s="43"/>
      <c r="AF4136" s="43"/>
      <c r="AG4136" s="43"/>
      <c r="AH4136" s="43"/>
      <c r="AI4136" s="43"/>
    </row>
    <row r="4137" spans="1:35" x14ac:dyDescent="0.15">
      <c r="A4137" s="43"/>
      <c r="B4137" s="43"/>
      <c r="C4137" s="13"/>
      <c r="D4137" s="43"/>
      <c r="E4137" s="43"/>
      <c r="F4137" s="43"/>
      <c r="G4137" s="43"/>
      <c r="H4137" s="43"/>
      <c r="I4137" s="43"/>
      <c r="J4137" s="43"/>
      <c r="K4137" s="43"/>
      <c r="L4137" s="43"/>
      <c r="M4137" s="43"/>
      <c r="N4137" s="43"/>
      <c r="O4137" s="43"/>
      <c r="P4137" s="43"/>
      <c r="Q4137" s="43"/>
      <c r="R4137" s="43"/>
      <c r="S4137" s="43"/>
      <c r="T4137" s="43"/>
      <c r="U4137" s="43"/>
      <c r="V4137" s="43"/>
      <c r="W4137" s="43"/>
      <c r="X4137" s="43"/>
      <c r="Y4137" s="43"/>
      <c r="Z4137" s="43"/>
      <c r="AA4137" s="43"/>
      <c r="AB4137" s="43"/>
      <c r="AC4137" s="43"/>
      <c r="AD4137" s="43"/>
      <c r="AE4137" s="43"/>
      <c r="AF4137" s="43"/>
      <c r="AG4137" s="43"/>
      <c r="AH4137" s="43"/>
      <c r="AI4137" s="43"/>
    </row>
    <row r="4138" spans="1:35" x14ac:dyDescent="0.15">
      <c r="A4138" s="43"/>
      <c r="B4138" s="43"/>
      <c r="C4138" s="13"/>
      <c r="D4138" s="43"/>
      <c r="E4138" s="43"/>
      <c r="F4138" s="43"/>
      <c r="G4138" s="43"/>
      <c r="H4138" s="43"/>
      <c r="I4138" s="43"/>
      <c r="J4138" s="43"/>
      <c r="K4138" s="43"/>
      <c r="L4138" s="43"/>
      <c r="M4138" s="43"/>
      <c r="N4138" s="43"/>
      <c r="O4138" s="43"/>
      <c r="P4138" s="43"/>
      <c r="Q4138" s="43"/>
      <c r="R4138" s="43"/>
      <c r="S4138" s="43"/>
      <c r="T4138" s="43"/>
      <c r="U4138" s="43"/>
      <c r="V4138" s="43"/>
      <c r="W4138" s="43"/>
      <c r="X4138" s="43"/>
      <c r="Y4138" s="43"/>
      <c r="Z4138" s="43"/>
      <c r="AA4138" s="43"/>
      <c r="AB4138" s="43"/>
      <c r="AC4138" s="43"/>
      <c r="AD4138" s="43"/>
      <c r="AE4138" s="43"/>
      <c r="AF4138" s="43"/>
      <c r="AG4138" s="43"/>
      <c r="AH4138" s="43"/>
      <c r="AI4138" s="43"/>
    </row>
    <row r="4139" spans="1:35" x14ac:dyDescent="0.15">
      <c r="A4139" s="43"/>
      <c r="B4139" s="43"/>
      <c r="C4139" s="13"/>
      <c r="D4139" s="43"/>
      <c r="E4139" s="43"/>
      <c r="F4139" s="43"/>
      <c r="G4139" s="43"/>
      <c r="H4139" s="43"/>
      <c r="I4139" s="43"/>
      <c r="J4139" s="43"/>
      <c r="K4139" s="43"/>
      <c r="L4139" s="43"/>
      <c r="M4139" s="43"/>
      <c r="N4139" s="43"/>
      <c r="O4139" s="43"/>
      <c r="P4139" s="43"/>
      <c r="Q4139" s="43"/>
      <c r="R4139" s="43"/>
      <c r="S4139" s="43"/>
      <c r="T4139" s="43"/>
      <c r="U4139" s="43"/>
      <c r="V4139" s="43"/>
      <c r="W4139" s="43"/>
      <c r="X4139" s="43"/>
      <c r="Y4139" s="43"/>
      <c r="Z4139" s="43"/>
      <c r="AA4139" s="43"/>
      <c r="AB4139" s="43"/>
      <c r="AC4139" s="43"/>
      <c r="AD4139" s="43"/>
      <c r="AE4139" s="43"/>
      <c r="AF4139" s="43"/>
      <c r="AG4139" s="43"/>
      <c r="AH4139" s="43"/>
      <c r="AI4139" s="43"/>
    </row>
    <row r="4140" spans="1:35" x14ac:dyDescent="0.15">
      <c r="A4140" s="43"/>
      <c r="B4140" s="43"/>
      <c r="C4140" s="13"/>
      <c r="D4140" s="43"/>
      <c r="E4140" s="43"/>
      <c r="F4140" s="43"/>
      <c r="G4140" s="43"/>
      <c r="H4140" s="43"/>
      <c r="I4140" s="43"/>
      <c r="J4140" s="43"/>
      <c r="K4140" s="43"/>
      <c r="L4140" s="43"/>
      <c r="M4140" s="43"/>
      <c r="N4140" s="43"/>
      <c r="O4140" s="43"/>
      <c r="P4140" s="43"/>
      <c r="Q4140" s="43"/>
      <c r="R4140" s="43"/>
      <c r="S4140" s="43"/>
      <c r="T4140" s="43"/>
      <c r="U4140" s="43"/>
      <c r="V4140" s="43"/>
      <c r="W4140" s="43"/>
      <c r="X4140" s="43"/>
      <c r="Y4140" s="43"/>
      <c r="Z4140" s="43"/>
      <c r="AA4140" s="43"/>
      <c r="AB4140" s="43"/>
      <c r="AC4140" s="43"/>
      <c r="AD4140" s="43"/>
      <c r="AE4140" s="43"/>
      <c r="AF4140" s="43"/>
      <c r="AG4140" s="43"/>
      <c r="AH4140" s="43"/>
      <c r="AI4140" s="43"/>
    </row>
    <row r="4141" spans="1:35" x14ac:dyDescent="0.15">
      <c r="A4141" s="43"/>
      <c r="B4141" s="43"/>
      <c r="C4141" s="13"/>
      <c r="D4141" s="43"/>
      <c r="E4141" s="43"/>
      <c r="F4141" s="43"/>
      <c r="G4141" s="43"/>
      <c r="H4141" s="43"/>
      <c r="I4141" s="43"/>
      <c r="J4141" s="43"/>
      <c r="K4141" s="43"/>
      <c r="L4141" s="43"/>
      <c r="M4141" s="43"/>
      <c r="N4141" s="43"/>
      <c r="O4141" s="43"/>
      <c r="P4141" s="43"/>
      <c r="Q4141" s="43"/>
      <c r="R4141" s="43"/>
      <c r="S4141" s="43"/>
      <c r="T4141" s="43"/>
      <c r="U4141" s="43"/>
      <c r="V4141" s="43"/>
      <c r="W4141" s="43"/>
      <c r="X4141" s="43"/>
      <c r="Y4141" s="43"/>
      <c r="Z4141" s="43"/>
      <c r="AA4141" s="43"/>
      <c r="AB4141" s="43"/>
      <c r="AC4141" s="43"/>
      <c r="AD4141" s="43"/>
      <c r="AE4141" s="43"/>
      <c r="AF4141" s="43"/>
      <c r="AG4141" s="43"/>
      <c r="AH4141" s="43"/>
      <c r="AI4141" s="43"/>
    </row>
    <row r="4142" spans="1:35" x14ac:dyDescent="0.15">
      <c r="A4142" s="43"/>
      <c r="B4142" s="43"/>
      <c r="C4142" s="13"/>
      <c r="D4142" s="43"/>
      <c r="E4142" s="43"/>
      <c r="F4142" s="43"/>
      <c r="G4142" s="43"/>
      <c r="H4142" s="43"/>
      <c r="I4142" s="43"/>
      <c r="J4142" s="43"/>
      <c r="K4142" s="43"/>
      <c r="L4142" s="43"/>
      <c r="M4142" s="43"/>
      <c r="N4142" s="43"/>
      <c r="O4142" s="43"/>
      <c r="P4142" s="43"/>
      <c r="Q4142" s="43"/>
      <c r="R4142" s="43"/>
      <c r="S4142" s="43"/>
      <c r="T4142" s="43"/>
      <c r="U4142" s="43"/>
      <c r="V4142" s="43"/>
      <c r="W4142" s="43"/>
      <c r="X4142" s="43"/>
      <c r="Y4142" s="43"/>
      <c r="Z4142" s="43"/>
      <c r="AA4142" s="43"/>
      <c r="AB4142" s="43"/>
      <c r="AC4142" s="43"/>
      <c r="AD4142" s="43"/>
      <c r="AE4142" s="43"/>
      <c r="AF4142" s="43"/>
      <c r="AG4142" s="43"/>
      <c r="AH4142" s="43"/>
      <c r="AI4142" s="43"/>
    </row>
    <row r="4143" spans="1:35" x14ac:dyDescent="0.15">
      <c r="A4143" s="43"/>
      <c r="B4143" s="43"/>
      <c r="C4143" s="13"/>
      <c r="D4143" s="43"/>
      <c r="E4143" s="43"/>
      <c r="F4143" s="43"/>
      <c r="G4143" s="43"/>
      <c r="H4143" s="43"/>
      <c r="I4143" s="43"/>
      <c r="J4143" s="43"/>
      <c r="K4143" s="43"/>
      <c r="L4143" s="43"/>
      <c r="M4143" s="43"/>
      <c r="N4143" s="43"/>
      <c r="O4143" s="43"/>
      <c r="P4143" s="43"/>
      <c r="Q4143" s="43"/>
      <c r="R4143" s="43"/>
      <c r="S4143" s="43"/>
      <c r="T4143" s="43"/>
      <c r="U4143" s="43"/>
      <c r="V4143" s="43"/>
      <c r="W4143" s="43"/>
      <c r="X4143" s="43"/>
      <c r="Y4143" s="43"/>
      <c r="Z4143" s="43"/>
      <c r="AA4143" s="43"/>
      <c r="AB4143" s="43"/>
      <c r="AC4143" s="43"/>
      <c r="AD4143" s="43"/>
      <c r="AE4143" s="43"/>
      <c r="AF4143" s="43"/>
      <c r="AG4143" s="43"/>
      <c r="AH4143" s="43"/>
      <c r="AI4143" s="43"/>
    </row>
    <row r="4144" spans="1:35" x14ac:dyDescent="0.15">
      <c r="A4144" s="43"/>
      <c r="B4144" s="43"/>
      <c r="C4144" s="13"/>
      <c r="D4144" s="43"/>
      <c r="E4144" s="43"/>
      <c r="F4144" s="43"/>
      <c r="G4144" s="43"/>
      <c r="H4144" s="43"/>
      <c r="I4144" s="43"/>
      <c r="J4144" s="43"/>
      <c r="K4144" s="43"/>
      <c r="L4144" s="43"/>
      <c r="M4144" s="43"/>
      <c r="N4144" s="43"/>
      <c r="O4144" s="43"/>
      <c r="P4144" s="43"/>
      <c r="Q4144" s="43"/>
      <c r="R4144" s="43"/>
      <c r="S4144" s="43"/>
      <c r="T4144" s="43"/>
      <c r="U4144" s="43"/>
      <c r="V4144" s="43"/>
      <c r="W4144" s="43"/>
      <c r="X4144" s="43"/>
      <c r="Y4144" s="43"/>
      <c r="Z4144" s="43"/>
      <c r="AA4144" s="43"/>
      <c r="AB4144" s="43"/>
      <c r="AC4144" s="43"/>
      <c r="AD4144" s="43"/>
      <c r="AE4144" s="43"/>
      <c r="AF4144" s="43"/>
      <c r="AG4144" s="43"/>
      <c r="AH4144" s="43"/>
      <c r="AI4144" s="43"/>
    </row>
    <row r="4145" spans="1:35" x14ac:dyDescent="0.15">
      <c r="A4145" s="43"/>
      <c r="B4145" s="43"/>
      <c r="C4145" s="13"/>
      <c r="D4145" s="43"/>
      <c r="E4145" s="43"/>
      <c r="F4145" s="43"/>
      <c r="G4145" s="43"/>
      <c r="H4145" s="43"/>
      <c r="I4145" s="43"/>
      <c r="J4145" s="43"/>
      <c r="K4145" s="43"/>
      <c r="L4145" s="43"/>
      <c r="M4145" s="43"/>
      <c r="N4145" s="43"/>
      <c r="O4145" s="43"/>
      <c r="P4145" s="43"/>
      <c r="Q4145" s="43"/>
      <c r="R4145" s="43"/>
      <c r="S4145" s="43"/>
      <c r="T4145" s="43"/>
      <c r="U4145" s="43"/>
      <c r="V4145" s="43"/>
      <c r="W4145" s="43"/>
      <c r="X4145" s="43"/>
      <c r="Y4145" s="43"/>
      <c r="Z4145" s="43"/>
      <c r="AA4145" s="43"/>
      <c r="AB4145" s="43"/>
      <c r="AC4145" s="43"/>
      <c r="AD4145" s="43"/>
      <c r="AE4145" s="43"/>
      <c r="AF4145" s="43"/>
      <c r="AG4145" s="43"/>
      <c r="AH4145" s="43"/>
      <c r="AI4145" s="43"/>
    </row>
    <row r="4146" spans="1:35" x14ac:dyDescent="0.15">
      <c r="A4146" s="43"/>
      <c r="B4146" s="43"/>
      <c r="C4146" s="13"/>
      <c r="D4146" s="43"/>
      <c r="E4146" s="43"/>
      <c r="F4146" s="43"/>
      <c r="G4146" s="43"/>
      <c r="H4146" s="43"/>
      <c r="I4146" s="43"/>
      <c r="J4146" s="43"/>
      <c r="K4146" s="43"/>
      <c r="L4146" s="43"/>
      <c r="M4146" s="43"/>
      <c r="N4146" s="43"/>
      <c r="O4146" s="43"/>
      <c r="P4146" s="43"/>
      <c r="Q4146" s="43"/>
      <c r="R4146" s="43"/>
      <c r="S4146" s="43"/>
      <c r="T4146" s="43"/>
      <c r="U4146" s="43"/>
      <c r="V4146" s="43"/>
      <c r="W4146" s="43"/>
      <c r="X4146" s="43"/>
      <c r="Y4146" s="43"/>
      <c r="Z4146" s="43"/>
      <c r="AA4146" s="43"/>
      <c r="AB4146" s="43"/>
      <c r="AC4146" s="43"/>
      <c r="AD4146" s="43"/>
      <c r="AE4146" s="43"/>
      <c r="AF4146" s="43"/>
      <c r="AG4146" s="43"/>
      <c r="AH4146" s="43"/>
      <c r="AI4146" s="43"/>
    </row>
    <row r="4147" spans="1:35" x14ac:dyDescent="0.15">
      <c r="A4147" s="43"/>
      <c r="B4147" s="43"/>
      <c r="C4147" s="13"/>
      <c r="D4147" s="43"/>
      <c r="E4147" s="43"/>
      <c r="F4147" s="43"/>
      <c r="G4147" s="43"/>
      <c r="H4147" s="43"/>
      <c r="I4147" s="43"/>
      <c r="J4147" s="43"/>
      <c r="K4147" s="43"/>
      <c r="L4147" s="43"/>
      <c r="M4147" s="43"/>
      <c r="N4147" s="43"/>
      <c r="O4147" s="43"/>
      <c r="P4147" s="43"/>
      <c r="Q4147" s="43"/>
      <c r="R4147" s="43"/>
      <c r="S4147" s="43"/>
      <c r="T4147" s="43"/>
      <c r="U4147" s="43"/>
      <c r="V4147" s="43"/>
      <c r="W4147" s="43"/>
      <c r="X4147" s="43"/>
      <c r="Y4147" s="43"/>
      <c r="Z4147" s="43"/>
      <c r="AA4147" s="43"/>
      <c r="AB4147" s="43"/>
      <c r="AC4147" s="43"/>
      <c r="AD4147" s="43"/>
      <c r="AE4147" s="43"/>
      <c r="AF4147" s="43"/>
      <c r="AG4147" s="43"/>
      <c r="AH4147" s="43"/>
      <c r="AI4147" s="43"/>
    </row>
    <row r="4148" spans="1:35" x14ac:dyDescent="0.15">
      <c r="A4148" s="43"/>
      <c r="B4148" s="43"/>
      <c r="C4148" s="13"/>
      <c r="D4148" s="43"/>
      <c r="E4148" s="43"/>
      <c r="F4148" s="43"/>
      <c r="G4148" s="43"/>
      <c r="H4148" s="43"/>
      <c r="I4148" s="43"/>
      <c r="J4148" s="43"/>
      <c r="K4148" s="43"/>
      <c r="L4148" s="43"/>
      <c r="M4148" s="43"/>
      <c r="N4148" s="43"/>
      <c r="O4148" s="43"/>
      <c r="P4148" s="43"/>
      <c r="Q4148" s="43"/>
      <c r="R4148" s="43"/>
      <c r="S4148" s="43"/>
      <c r="T4148" s="43"/>
      <c r="U4148" s="43"/>
      <c r="V4148" s="43"/>
      <c r="W4148" s="43"/>
      <c r="X4148" s="43"/>
      <c r="Y4148" s="43"/>
      <c r="Z4148" s="43"/>
      <c r="AA4148" s="43"/>
      <c r="AB4148" s="43"/>
      <c r="AC4148" s="43"/>
      <c r="AD4148" s="43"/>
      <c r="AE4148" s="43"/>
      <c r="AF4148" s="43"/>
      <c r="AG4148" s="43"/>
      <c r="AH4148" s="43"/>
      <c r="AI4148" s="43"/>
    </row>
    <row r="4149" spans="1:35" x14ac:dyDescent="0.15">
      <c r="A4149" s="43"/>
      <c r="B4149" s="43"/>
      <c r="C4149" s="13"/>
      <c r="D4149" s="43"/>
      <c r="E4149" s="43"/>
      <c r="F4149" s="43"/>
      <c r="G4149" s="43"/>
      <c r="H4149" s="43"/>
      <c r="I4149" s="43"/>
      <c r="J4149" s="43"/>
      <c r="K4149" s="43"/>
      <c r="L4149" s="43"/>
      <c r="M4149" s="43"/>
      <c r="N4149" s="43"/>
      <c r="O4149" s="43"/>
      <c r="P4149" s="43"/>
      <c r="Q4149" s="43"/>
      <c r="R4149" s="43"/>
      <c r="S4149" s="43"/>
      <c r="T4149" s="43"/>
      <c r="U4149" s="43"/>
      <c r="V4149" s="43"/>
      <c r="W4149" s="43"/>
      <c r="X4149" s="43"/>
      <c r="Y4149" s="43"/>
      <c r="Z4149" s="43"/>
      <c r="AA4149" s="43"/>
      <c r="AB4149" s="43"/>
      <c r="AC4149" s="43"/>
      <c r="AD4149" s="43"/>
      <c r="AE4149" s="43"/>
      <c r="AF4149" s="43"/>
      <c r="AG4149" s="43"/>
      <c r="AH4149" s="43"/>
      <c r="AI4149" s="43"/>
    </row>
    <row r="4150" spans="1:35" x14ac:dyDescent="0.15">
      <c r="A4150" s="43"/>
      <c r="B4150" s="43"/>
      <c r="C4150" s="13"/>
      <c r="D4150" s="43"/>
      <c r="E4150" s="43"/>
      <c r="F4150" s="43"/>
      <c r="G4150" s="43"/>
      <c r="H4150" s="43"/>
      <c r="I4150" s="43"/>
      <c r="J4150" s="43"/>
      <c r="K4150" s="43"/>
      <c r="L4150" s="43"/>
      <c r="M4150" s="43"/>
      <c r="N4150" s="43"/>
      <c r="O4150" s="43"/>
      <c r="P4150" s="43"/>
      <c r="Q4150" s="43"/>
      <c r="R4150" s="43"/>
      <c r="S4150" s="43"/>
      <c r="T4150" s="43"/>
      <c r="U4150" s="43"/>
      <c r="V4150" s="43"/>
      <c r="W4150" s="43"/>
      <c r="X4150" s="43"/>
      <c r="Y4150" s="43"/>
      <c r="Z4150" s="43"/>
      <c r="AA4150" s="43"/>
      <c r="AB4150" s="43"/>
      <c r="AC4150" s="43"/>
      <c r="AD4150" s="43"/>
      <c r="AE4150" s="43"/>
      <c r="AF4150" s="43"/>
      <c r="AG4150" s="43"/>
      <c r="AH4150" s="43"/>
      <c r="AI4150" s="43"/>
    </row>
    <row r="4151" spans="1:35" x14ac:dyDescent="0.15">
      <c r="A4151" s="43"/>
      <c r="B4151" s="43"/>
      <c r="C4151" s="13"/>
      <c r="D4151" s="43"/>
      <c r="E4151" s="43"/>
      <c r="F4151" s="43"/>
      <c r="G4151" s="43"/>
      <c r="H4151" s="43"/>
      <c r="I4151" s="43"/>
      <c r="J4151" s="43"/>
      <c r="K4151" s="43"/>
      <c r="L4151" s="43"/>
      <c r="M4151" s="43"/>
      <c r="N4151" s="43"/>
      <c r="O4151" s="43"/>
      <c r="P4151" s="43"/>
      <c r="Q4151" s="43"/>
      <c r="R4151" s="43"/>
      <c r="S4151" s="43"/>
      <c r="T4151" s="43"/>
      <c r="U4151" s="43"/>
      <c r="V4151" s="43"/>
      <c r="W4151" s="43"/>
      <c r="X4151" s="43"/>
      <c r="Y4151" s="43"/>
      <c r="Z4151" s="43"/>
      <c r="AA4151" s="43"/>
      <c r="AB4151" s="43"/>
      <c r="AC4151" s="43"/>
      <c r="AD4151" s="43"/>
      <c r="AE4151" s="43"/>
      <c r="AF4151" s="43"/>
      <c r="AG4151" s="43"/>
      <c r="AH4151" s="43"/>
      <c r="AI4151" s="43"/>
    </row>
    <row r="4152" spans="1:35" x14ac:dyDescent="0.15">
      <c r="A4152" s="43"/>
      <c r="B4152" s="43"/>
      <c r="C4152" s="13"/>
      <c r="D4152" s="43"/>
      <c r="E4152" s="43"/>
      <c r="F4152" s="43"/>
      <c r="G4152" s="43"/>
      <c r="H4152" s="43"/>
      <c r="I4152" s="43"/>
      <c r="J4152" s="43"/>
      <c r="K4152" s="43"/>
      <c r="L4152" s="43"/>
      <c r="M4152" s="43"/>
      <c r="N4152" s="43"/>
      <c r="O4152" s="43"/>
      <c r="P4152" s="43"/>
      <c r="Q4152" s="43"/>
      <c r="R4152" s="43"/>
      <c r="S4152" s="43"/>
      <c r="T4152" s="43"/>
      <c r="U4152" s="43"/>
      <c r="V4152" s="43"/>
      <c r="W4152" s="43"/>
      <c r="X4152" s="43"/>
      <c r="Y4152" s="43"/>
      <c r="Z4152" s="43"/>
      <c r="AA4152" s="43"/>
      <c r="AB4152" s="43"/>
      <c r="AC4152" s="43"/>
      <c r="AD4152" s="43"/>
      <c r="AE4152" s="43"/>
      <c r="AF4152" s="43"/>
      <c r="AG4152" s="43"/>
      <c r="AH4152" s="43"/>
      <c r="AI4152" s="43"/>
    </row>
    <row r="4153" spans="1:35" x14ac:dyDescent="0.15">
      <c r="A4153" s="43"/>
      <c r="B4153" s="43"/>
      <c r="C4153" s="13"/>
      <c r="D4153" s="43"/>
      <c r="E4153" s="43"/>
      <c r="F4153" s="43"/>
      <c r="G4153" s="43"/>
      <c r="H4153" s="43"/>
      <c r="I4153" s="43"/>
      <c r="J4153" s="43"/>
      <c r="K4153" s="43"/>
      <c r="L4153" s="43"/>
      <c r="M4153" s="43"/>
      <c r="N4153" s="43"/>
      <c r="O4153" s="43"/>
      <c r="P4153" s="43"/>
      <c r="Q4153" s="43"/>
      <c r="R4153" s="43"/>
      <c r="S4153" s="43"/>
      <c r="T4153" s="43"/>
      <c r="U4153" s="43"/>
      <c r="V4153" s="43"/>
      <c r="W4153" s="43"/>
      <c r="X4153" s="43"/>
      <c r="Y4153" s="43"/>
      <c r="Z4153" s="43"/>
      <c r="AA4153" s="43"/>
      <c r="AB4153" s="43"/>
      <c r="AC4153" s="43"/>
      <c r="AD4153" s="43"/>
      <c r="AE4153" s="43"/>
      <c r="AF4153" s="43"/>
      <c r="AG4153" s="43"/>
      <c r="AH4153" s="43"/>
      <c r="AI4153" s="43"/>
    </row>
    <row r="4154" spans="1:35" x14ac:dyDescent="0.15">
      <c r="A4154" s="43"/>
      <c r="B4154" s="43"/>
      <c r="C4154" s="13"/>
      <c r="D4154" s="43"/>
      <c r="E4154" s="43"/>
      <c r="F4154" s="43"/>
      <c r="G4154" s="43"/>
      <c r="H4154" s="43"/>
      <c r="I4154" s="43"/>
      <c r="J4154" s="43"/>
      <c r="K4154" s="43"/>
      <c r="L4154" s="43"/>
      <c r="M4154" s="43"/>
      <c r="N4154" s="43"/>
      <c r="O4154" s="43"/>
      <c r="P4154" s="43"/>
      <c r="Q4154" s="43"/>
      <c r="R4154" s="43"/>
      <c r="S4154" s="43"/>
      <c r="T4154" s="43"/>
      <c r="U4154" s="43"/>
      <c r="V4154" s="43"/>
      <c r="W4154" s="43"/>
      <c r="X4154" s="43"/>
      <c r="Y4154" s="43"/>
      <c r="Z4154" s="43"/>
      <c r="AA4154" s="43"/>
      <c r="AB4154" s="43"/>
      <c r="AC4154" s="43"/>
      <c r="AD4154" s="43"/>
      <c r="AE4154" s="43"/>
      <c r="AF4154" s="43"/>
      <c r="AG4154" s="43"/>
      <c r="AH4154" s="43"/>
      <c r="AI4154" s="43"/>
    </row>
    <row r="4155" spans="1:35" x14ac:dyDescent="0.15">
      <c r="A4155" s="43"/>
      <c r="B4155" s="43"/>
      <c r="C4155" s="13"/>
      <c r="D4155" s="43"/>
      <c r="E4155" s="43"/>
      <c r="F4155" s="43"/>
      <c r="G4155" s="43"/>
      <c r="H4155" s="43"/>
      <c r="I4155" s="43"/>
      <c r="J4155" s="43"/>
      <c r="K4155" s="43"/>
      <c r="L4155" s="43"/>
      <c r="M4155" s="43"/>
      <c r="N4155" s="43"/>
      <c r="O4155" s="43"/>
      <c r="P4155" s="43"/>
      <c r="Q4155" s="43"/>
      <c r="R4155" s="43"/>
      <c r="S4155" s="43"/>
      <c r="T4155" s="43"/>
      <c r="U4155" s="43"/>
      <c r="V4155" s="43"/>
      <c r="W4155" s="43"/>
      <c r="X4155" s="43"/>
      <c r="Y4155" s="43"/>
      <c r="Z4155" s="43"/>
      <c r="AA4155" s="43"/>
      <c r="AB4155" s="43"/>
      <c r="AC4155" s="43"/>
      <c r="AD4155" s="43"/>
      <c r="AE4155" s="43"/>
      <c r="AF4155" s="43"/>
      <c r="AG4155" s="43"/>
      <c r="AH4155" s="43"/>
      <c r="AI4155" s="43"/>
    </row>
    <row r="4156" spans="1:35" x14ac:dyDescent="0.15">
      <c r="A4156" s="43"/>
      <c r="B4156" s="43"/>
      <c r="C4156" s="13"/>
      <c r="D4156" s="43"/>
      <c r="E4156" s="43"/>
      <c r="F4156" s="43"/>
      <c r="G4156" s="43"/>
      <c r="H4156" s="43"/>
      <c r="I4156" s="43"/>
      <c r="J4156" s="43"/>
      <c r="K4156" s="43"/>
      <c r="L4156" s="43"/>
      <c r="M4156" s="43"/>
      <c r="N4156" s="43"/>
      <c r="O4156" s="43"/>
      <c r="P4156" s="43"/>
      <c r="Q4156" s="43"/>
      <c r="R4156" s="43"/>
      <c r="S4156" s="43"/>
      <c r="T4156" s="43"/>
      <c r="U4156" s="43"/>
      <c r="V4156" s="43"/>
      <c r="W4156" s="43"/>
      <c r="X4156" s="43"/>
      <c r="Y4156" s="43"/>
      <c r="Z4156" s="43"/>
      <c r="AA4156" s="43"/>
      <c r="AB4156" s="43"/>
      <c r="AC4156" s="43"/>
      <c r="AD4156" s="43"/>
      <c r="AE4156" s="43"/>
      <c r="AF4156" s="43"/>
      <c r="AG4156" s="43"/>
      <c r="AH4156" s="43"/>
      <c r="AI4156" s="43"/>
    </row>
    <row r="4157" spans="1:35" x14ac:dyDescent="0.15">
      <c r="A4157" s="43"/>
      <c r="B4157" s="43"/>
      <c r="C4157" s="13"/>
      <c r="D4157" s="43"/>
      <c r="E4157" s="43"/>
      <c r="F4157" s="43"/>
      <c r="G4157" s="43"/>
      <c r="H4157" s="43"/>
      <c r="I4157" s="43"/>
      <c r="J4157" s="43"/>
      <c r="K4157" s="43"/>
      <c r="L4157" s="43"/>
      <c r="M4157" s="43"/>
      <c r="N4157" s="43"/>
      <c r="O4157" s="43"/>
      <c r="P4157" s="43"/>
      <c r="Q4157" s="43"/>
      <c r="R4157" s="43"/>
      <c r="S4157" s="43"/>
      <c r="T4157" s="43"/>
      <c r="U4157" s="43"/>
      <c r="V4157" s="43"/>
      <c r="W4157" s="43"/>
      <c r="X4157" s="43"/>
      <c r="Y4157" s="43"/>
      <c r="Z4157" s="43"/>
      <c r="AA4157" s="43"/>
      <c r="AB4157" s="43"/>
      <c r="AC4157" s="43"/>
      <c r="AD4157" s="43"/>
      <c r="AE4157" s="43"/>
      <c r="AF4157" s="43"/>
      <c r="AG4157" s="43"/>
      <c r="AH4157" s="43"/>
      <c r="AI4157" s="43"/>
    </row>
    <row r="4158" spans="1:35" x14ac:dyDescent="0.15">
      <c r="A4158" s="43"/>
      <c r="B4158" s="43"/>
      <c r="C4158" s="13"/>
      <c r="D4158" s="43"/>
      <c r="E4158" s="43"/>
      <c r="F4158" s="43"/>
      <c r="G4158" s="43"/>
      <c r="H4158" s="43"/>
      <c r="I4158" s="43"/>
      <c r="J4158" s="43"/>
      <c r="K4158" s="43"/>
      <c r="L4158" s="43"/>
      <c r="M4158" s="43"/>
      <c r="N4158" s="43"/>
      <c r="O4158" s="43"/>
      <c r="P4158" s="43"/>
      <c r="Q4158" s="43"/>
      <c r="R4158" s="43"/>
      <c r="S4158" s="43"/>
      <c r="T4158" s="43"/>
      <c r="U4158" s="43"/>
      <c r="V4158" s="43"/>
      <c r="W4158" s="43"/>
      <c r="X4158" s="43"/>
      <c r="Y4158" s="43"/>
      <c r="Z4158" s="43"/>
      <c r="AA4158" s="43"/>
      <c r="AB4158" s="43"/>
      <c r="AC4158" s="43"/>
      <c r="AD4158" s="43"/>
      <c r="AE4158" s="43"/>
      <c r="AF4158" s="43"/>
      <c r="AG4158" s="43"/>
      <c r="AH4158" s="43"/>
      <c r="AI4158" s="43"/>
    </row>
    <row r="4159" spans="1:35" x14ac:dyDescent="0.15">
      <c r="A4159" s="43"/>
      <c r="B4159" s="43"/>
      <c r="C4159" s="13"/>
      <c r="D4159" s="43"/>
      <c r="E4159" s="43"/>
      <c r="F4159" s="43"/>
      <c r="G4159" s="43"/>
      <c r="H4159" s="43"/>
      <c r="I4159" s="43"/>
      <c r="J4159" s="43"/>
      <c r="K4159" s="43"/>
      <c r="L4159" s="43"/>
      <c r="M4159" s="43"/>
      <c r="N4159" s="43"/>
      <c r="O4159" s="43"/>
      <c r="P4159" s="43"/>
      <c r="Q4159" s="43"/>
      <c r="R4159" s="43"/>
      <c r="S4159" s="43"/>
      <c r="T4159" s="43"/>
      <c r="U4159" s="43"/>
      <c r="V4159" s="43"/>
      <c r="W4159" s="43"/>
      <c r="X4159" s="43"/>
      <c r="Y4159" s="43"/>
      <c r="Z4159" s="43"/>
      <c r="AA4159" s="43"/>
      <c r="AB4159" s="43"/>
      <c r="AC4159" s="43"/>
      <c r="AD4159" s="43"/>
      <c r="AE4159" s="43"/>
      <c r="AF4159" s="43"/>
      <c r="AG4159" s="43"/>
      <c r="AH4159" s="43"/>
      <c r="AI4159" s="43"/>
    </row>
    <row r="4160" spans="1:35" x14ac:dyDescent="0.15">
      <c r="A4160" s="43"/>
      <c r="B4160" s="43"/>
      <c r="C4160" s="13"/>
      <c r="D4160" s="43"/>
      <c r="E4160" s="43"/>
      <c r="F4160" s="43"/>
      <c r="G4160" s="43"/>
      <c r="H4160" s="43"/>
      <c r="I4160" s="43"/>
      <c r="J4160" s="43"/>
      <c r="K4160" s="43"/>
      <c r="L4160" s="43"/>
      <c r="M4160" s="43"/>
      <c r="N4160" s="43"/>
      <c r="O4160" s="43"/>
      <c r="P4160" s="43"/>
      <c r="Q4160" s="43"/>
      <c r="R4160" s="43"/>
      <c r="S4160" s="43"/>
      <c r="T4160" s="43"/>
      <c r="U4160" s="43"/>
      <c r="V4160" s="43"/>
      <c r="W4160" s="43"/>
      <c r="X4160" s="43"/>
      <c r="Y4160" s="43"/>
      <c r="Z4160" s="43"/>
      <c r="AA4160" s="43"/>
      <c r="AB4160" s="43"/>
      <c r="AC4160" s="43"/>
      <c r="AD4160" s="43"/>
      <c r="AE4160" s="43"/>
      <c r="AF4160" s="43"/>
      <c r="AG4160" s="43"/>
      <c r="AH4160" s="43"/>
      <c r="AI4160" s="43"/>
    </row>
    <row r="4161" spans="1:35" x14ac:dyDescent="0.15">
      <c r="A4161" s="43"/>
      <c r="B4161" s="43"/>
      <c r="C4161" s="13"/>
      <c r="D4161" s="43"/>
      <c r="E4161" s="43"/>
      <c r="F4161" s="43"/>
      <c r="G4161" s="43"/>
      <c r="H4161" s="43"/>
      <c r="I4161" s="43"/>
      <c r="J4161" s="43"/>
      <c r="K4161" s="43"/>
      <c r="L4161" s="43"/>
      <c r="M4161" s="43"/>
      <c r="N4161" s="43"/>
      <c r="O4161" s="43"/>
      <c r="P4161" s="43"/>
      <c r="Q4161" s="43"/>
      <c r="R4161" s="43"/>
      <c r="S4161" s="43"/>
      <c r="T4161" s="43"/>
      <c r="U4161" s="43"/>
      <c r="V4161" s="43"/>
      <c r="W4161" s="43"/>
      <c r="X4161" s="43"/>
      <c r="Y4161" s="43"/>
      <c r="Z4161" s="43"/>
      <c r="AA4161" s="43"/>
      <c r="AB4161" s="43"/>
      <c r="AC4161" s="43"/>
      <c r="AD4161" s="43"/>
      <c r="AE4161" s="43"/>
      <c r="AF4161" s="43"/>
      <c r="AG4161" s="43"/>
      <c r="AH4161" s="43"/>
      <c r="AI4161" s="43"/>
    </row>
    <row r="4162" spans="1:35" x14ac:dyDescent="0.15">
      <c r="A4162" s="43"/>
      <c r="B4162" s="43"/>
      <c r="C4162" s="13"/>
      <c r="D4162" s="43"/>
      <c r="E4162" s="43"/>
      <c r="F4162" s="43"/>
      <c r="G4162" s="43"/>
      <c r="H4162" s="43"/>
      <c r="I4162" s="43"/>
      <c r="J4162" s="43"/>
      <c r="K4162" s="43"/>
      <c r="L4162" s="43"/>
      <c r="M4162" s="43"/>
      <c r="N4162" s="43"/>
      <c r="O4162" s="43"/>
      <c r="P4162" s="43"/>
      <c r="Q4162" s="43"/>
      <c r="R4162" s="43"/>
      <c r="S4162" s="43"/>
      <c r="T4162" s="43"/>
      <c r="U4162" s="43"/>
      <c r="V4162" s="43"/>
      <c r="W4162" s="43"/>
      <c r="X4162" s="43"/>
      <c r="Y4162" s="43"/>
      <c r="Z4162" s="43"/>
      <c r="AA4162" s="43"/>
      <c r="AB4162" s="43"/>
      <c r="AC4162" s="43"/>
      <c r="AD4162" s="43"/>
      <c r="AE4162" s="43"/>
      <c r="AF4162" s="43"/>
      <c r="AG4162" s="43"/>
      <c r="AH4162" s="43"/>
      <c r="AI4162" s="43"/>
    </row>
    <row r="4163" spans="1:35" x14ac:dyDescent="0.15">
      <c r="A4163" s="43"/>
      <c r="B4163" s="43"/>
      <c r="C4163" s="13"/>
      <c r="D4163" s="43"/>
      <c r="E4163" s="43"/>
      <c r="F4163" s="43"/>
      <c r="G4163" s="43"/>
      <c r="H4163" s="43"/>
      <c r="I4163" s="43"/>
      <c r="J4163" s="43"/>
      <c r="K4163" s="43"/>
      <c r="L4163" s="43"/>
      <c r="M4163" s="43"/>
      <c r="N4163" s="43"/>
      <c r="O4163" s="43"/>
      <c r="P4163" s="43"/>
      <c r="Q4163" s="43"/>
      <c r="R4163" s="43"/>
      <c r="S4163" s="43"/>
      <c r="T4163" s="43"/>
      <c r="U4163" s="43"/>
      <c r="V4163" s="43"/>
      <c r="W4163" s="43"/>
      <c r="X4163" s="43"/>
      <c r="Y4163" s="43"/>
      <c r="Z4163" s="43"/>
      <c r="AA4163" s="43"/>
      <c r="AB4163" s="43"/>
      <c r="AC4163" s="43"/>
      <c r="AD4163" s="43"/>
      <c r="AE4163" s="43"/>
      <c r="AF4163" s="43"/>
      <c r="AG4163" s="43"/>
      <c r="AH4163" s="43"/>
      <c r="AI4163" s="43"/>
    </row>
    <row r="4164" spans="1:35" x14ac:dyDescent="0.15">
      <c r="A4164" s="43"/>
      <c r="B4164" s="43"/>
      <c r="C4164" s="13"/>
      <c r="D4164" s="43"/>
      <c r="E4164" s="43"/>
      <c r="F4164" s="43"/>
      <c r="G4164" s="43"/>
      <c r="H4164" s="43"/>
      <c r="I4164" s="43"/>
      <c r="J4164" s="43"/>
      <c r="K4164" s="43"/>
      <c r="L4164" s="43"/>
      <c r="M4164" s="43"/>
      <c r="N4164" s="43"/>
      <c r="O4164" s="43"/>
      <c r="P4164" s="43"/>
      <c r="Q4164" s="43"/>
      <c r="R4164" s="43"/>
      <c r="S4164" s="43"/>
      <c r="T4164" s="43"/>
      <c r="U4164" s="43"/>
      <c r="V4164" s="43"/>
      <c r="W4164" s="43"/>
      <c r="X4164" s="43"/>
      <c r="Y4164" s="43"/>
      <c r="Z4164" s="43"/>
      <c r="AA4164" s="43"/>
      <c r="AB4164" s="43"/>
      <c r="AC4164" s="43"/>
      <c r="AD4164" s="43"/>
      <c r="AE4164" s="43"/>
      <c r="AF4164" s="43"/>
      <c r="AG4164" s="43"/>
      <c r="AH4164" s="43"/>
      <c r="AI4164" s="43"/>
    </row>
    <row r="4165" spans="1:35" x14ac:dyDescent="0.15">
      <c r="A4165" s="43"/>
      <c r="B4165" s="43"/>
      <c r="C4165" s="13"/>
      <c r="D4165" s="43"/>
      <c r="E4165" s="43"/>
      <c r="F4165" s="43"/>
      <c r="G4165" s="43"/>
      <c r="H4165" s="43"/>
      <c r="I4165" s="43"/>
      <c r="J4165" s="43"/>
      <c r="K4165" s="43"/>
      <c r="L4165" s="43"/>
      <c r="M4165" s="43"/>
      <c r="N4165" s="43"/>
      <c r="O4165" s="43"/>
      <c r="P4165" s="43"/>
      <c r="Q4165" s="43"/>
      <c r="R4165" s="43"/>
      <c r="S4165" s="43"/>
      <c r="T4165" s="43"/>
      <c r="U4165" s="43"/>
      <c r="V4165" s="43"/>
      <c r="W4165" s="43"/>
      <c r="X4165" s="43"/>
      <c r="Y4165" s="43"/>
      <c r="Z4165" s="43"/>
      <c r="AA4165" s="43"/>
      <c r="AB4165" s="43"/>
      <c r="AC4165" s="43"/>
      <c r="AD4165" s="43"/>
      <c r="AE4165" s="43"/>
      <c r="AF4165" s="43"/>
      <c r="AG4165" s="43"/>
      <c r="AH4165" s="43"/>
      <c r="AI4165" s="43"/>
    </row>
    <row r="4166" spans="1:35" x14ac:dyDescent="0.15">
      <c r="A4166" s="43"/>
      <c r="B4166" s="43"/>
      <c r="C4166" s="13"/>
      <c r="D4166" s="43"/>
      <c r="E4166" s="43"/>
      <c r="F4166" s="43"/>
      <c r="G4166" s="43"/>
      <c r="H4166" s="43"/>
      <c r="I4166" s="43"/>
      <c r="J4166" s="43"/>
      <c r="K4166" s="43"/>
      <c r="L4166" s="43"/>
      <c r="M4166" s="43"/>
      <c r="N4166" s="43"/>
      <c r="O4166" s="43"/>
      <c r="P4166" s="43"/>
      <c r="Q4166" s="43"/>
      <c r="R4166" s="43"/>
      <c r="S4166" s="43"/>
      <c r="T4166" s="43"/>
      <c r="U4166" s="43"/>
      <c r="V4166" s="43"/>
      <c r="W4166" s="43"/>
      <c r="X4166" s="43"/>
      <c r="Y4166" s="43"/>
      <c r="Z4166" s="43"/>
      <c r="AA4166" s="43"/>
      <c r="AB4166" s="43"/>
      <c r="AC4166" s="43"/>
      <c r="AD4166" s="43"/>
      <c r="AE4166" s="43"/>
      <c r="AF4166" s="43"/>
      <c r="AG4166" s="43"/>
      <c r="AH4166" s="43"/>
      <c r="AI4166" s="43"/>
    </row>
    <row r="4167" spans="1:35" x14ac:dyDescent="0.15">
      <c r="A4167" s="43"/>
      <c r="B4167" s="43"/>
      <c r="C4167" s="13"/>
      <c r="D4167" s="43"/>
      <c r="E4167" s="43"/>
      <c r="F4167" s="43"/>
      <c r="G4167" s="43"/>
      <c r="H4167" s="43"/>
      <c r="I4167" s="43"/>
      <c r="J4167" s="43"/>
      <c r="K4167" s="43"/>
      <c r="L4167" s="43"/>
      <c r="M4167" s="43"/>
      <c r="N4167" s="43"/>
      <c r="O4167" s="43"/>
      <c r="P4167" s="43"/>
      <c r="Q4167" s="43"/>
      <c r="R4167" s="43"/>
      <c r="S4167" s="43"/>
      <c r="T4167" s="43"/>
      <c r="U4167" s="43"/>
      <c r="V4167" s="43"/>
      <c r="W4167" s="43"/>
      <c r="X4167" s="43"/>
      <c r="Y4167" s="43"/>
      <c r="Z4167" s="43"/>
      <c r="AA4167" s="43"/>
      <c r="AB4167" s="43"/>
      <c r="AC4167" s="43"/>
      <c r="AD4167" s="43"/>
      <c r="AE4167" s="43"/>
      <c r="AF4167" s="43"/>
      <c r="AG4167" s="43"/>
      <c r="AH4167" s="43"/>
      <c r="AI4167" s="43"/>
    </row>
    <row r="4168" spans="1:35" x14ac:dyDescent="0.15">
      <c r="A4168" s="43"/>
      <c r="B4168" s="43"/>
      <c r="C4168" s="13"/>
      <c r="D4168" s="43"/>
      <c r="E4168" s="43"/>
      <c r="F4168" s="43"/>
      <c r="G4168" s="43"/>
      <c r="H4168" s="43"/>
      <c r="I4168" s="43"/>
      <c r="J4168" s="43"/>
      <c r="K4168" s="43"/>
      <c r="L4168" s="43"/>
      <c r="M4168" s="43"/>
      <c r="N4168" s="43"/>
      <c r="O4168" s="43"/>
      <c r="P4168" s="43"/>
      <c r="Q4168" s="43"/>
      <c r="R4168" s="43"/>
      <c r="S4168" s="43"/>
      <c r="T4168" s="43"/>
      <c r="U4168" s="43"/>
      <c r="V4168" s="43"/>
      <c r="W4168" s="43"/>
      <c r="X4168" s="43"/>
      <c r="Y4168" s="43"/>
      <c r="Z4168" s="43"/>
      <c r="AA4168" s="43"/>
      <c r="AB4168" s="43"/>
      <c r="AC4168" s="43"/>
      <c r="AD4168" s="43"/>
      <c r="AE4168" s="43"/>
      <c r="AF4168" s="43"/>
      <c r="AG4168" s="43"/>
      <c r="AH4168" s="43"/>
      <c r="AI4168" s="43"/>
    </row>
    <row r="4169" spans="1:35" x14ac:dyDescent="0.15">
      <c r="A4169" s="43"/>
      <c r="B4169" s="43"/>
      <c r="C4169" s="13"/>
      <c r="D4169" s="43"/>
      <c r="E4169" s="43"/>
      <c r="F4169" s="43"/>
      <c r="G4169" s="43"/>
      <c r="H4169" s="43"/>
      <c r="I4169" s="43"/>
      <c r="J4169" s="43"/>
      <c r="K4169" s="43"/>
      <c r="L4169" s="43"/>
      <c r="M4169" s="43"/>
      <c r="N4169" s="43"/>
      <c r="O4169" s="43"/>
      <c r="P4169" s="43"/>
      <c r="Q4169" s="43"/>
      <c r="R4169" s="43"/>
      <c r="S4169" s="43"/>
      <c r="T4169" s="43"/>
      <c r="U4169" s="43"/>
      <c r="V4169" s="43"/>
      <c r="W4169" s="43"/>
      <c r="X4169" s="43"/>
      <c r="Y4169" s="43"/>
      <c r="Z4169" s="43"/>
      <c r="AA4169" s="43"/>
      <c r="AB4169" s="43"/>
      <c r="AC4169" s="43"/>
      <c r="AD4169" s="43"/>
      <c r="AE4169" s="43"/>
      <c r="AF4169" s="43"/>
      <c r="AG4169" s="43"/>
      <c r="AH4169" s="43"/>
      <c r="AI4169" s="43"/>
    </row>
    <row r="4170" spans="1:35" x14ac:dyDescent="0.15">
      <c r="A4170" s="43"/>
      <c r="B4170" s="43"/>
      <c r="C4170" s="13"/>
      <c r="D4170" s="43"/>
      <c r="E4170" s="43"/>
      <c r="F4170" s="43"/>
      <c r="G4170" s="43"/>
      <c r="H4170" s="43"/>
      <c r="I4170" s="43"/>
      <c r="J4170" s="43"/>
      <c r="K4170" s="43"/>
      <c r="L4170" s="43"/>
      <c r="M4170" s="43"/>
      <c r="N4170" s="43"/>
      <c r="O4170" s="43"/>
      <c r="P4170" s="43"/>
      <c r="Q4170" s="43"/>
      <c r="R4170" s="43"/>
      <c r="S4170" s="43"/>
      <c r="T4170" s="43"/>
      <c r="U4170" s="43"/>
      <c r="V4170" s="43"/>
      <c r="W4170" s="43"/>
      <c r="X4170" s="43"/>
      <c r="Y4170" s="43"/>
      <c r="Z4170" s="43"/>
      <c r="AA4170" s="43"/>
      <c r="AB4170" s="43"/>
      <c r="AC4170" s="43"/>
      <c r="AD4170" s="43"/>
      <c r="AE4170" s="43"/>
      <c r="AF4170" s="43"/>
      <c r="AG4170" s="43"/>
      <c r="AH4170" s="43"/>
      <c r="AI4170" s="43"/>
    </row>
    <row r="4171" spans="1:35" x14ac:dyDescent="0.15">
      <c r="A4171" s="43"/>
      <c r="B4171" s="43"/>
      <c r="C4171" s="13"/>
      <c r="D4171" s="43"/>
      <c r="E4171" s="43"/>
      <c r="F4171" s="43"/>
      <c r="G4171" s="43"/>
      <c r="H4171" s="43"/>
      <c r="I4171" s="43"/>
      <c r="J4171" s="43"/>
      <c r="K4171" s="43"/>
      <c r="L4171" s="43"/>
      <c r="M4171" s="43"/>
      <c r="N4171" s="43"/>
      <c r="O4171" s="43"/>
      <c r="P4171" s="43"/>
      <c r="Q4171" s="43"/>
      <c r="R4171" s="43"/>
      <c r="S4171" s="43"/>
      <c r="T4171" s="43"/>
      <c r="U4171" s="43"/>
      <c r="V4171" s="43"/>
      <c r="W4171" s="43"/>
      <c r="X4171" s="43"/>
      <c r="Y4171" s="43"/>
      <c r="Z4171" s="43"/>
      <c r="AA4171" s="43"/>
      <c r="AB4171" s="43"/>
      <c r="AC4171" s="43"/>
      <c r="AD4171" s="43"/>
      <c r="AE4171" s="43"/>
      <c r="AF4171" s="43"/>
      <c r="AG4171" s="43"/>
      <c r="AH4171" s="43"/>
      <c r="AI4171" s="43"/>
    </row>
    <row r="4172" spans="1:35" x14ac:dyDescent="0.15">
      <c r="A4172" s="43"/>
      <c r="B4172" s="43"/>
      <c r="C4172" s="13"/>
      <c r="D4172" s="43"/>
      <c r="E4172" s="43"/>
      <c r="F4172" s="43"/>
      <c r="G4172" s="43"/>
      <c r="H4172" s="43"/>
      <c r="I4172" s="43"/>
      <c r="J4172" s="43"/>
      <c r="K4172" s="43"/>
      <c r="L4172" s="43"/>
      <c r="M4172" s="43"/>
      <c r="N4172" s="43"/>
      <c r="O4172" s="43"/>
      <c r="P4172" s="43"/>
      <c r="Q4172" s="43"/>
      <c r="R4172" s="43"/>
      <c r="S4172" s="43"/>
      <c r="T4172" s="43"/>
      <c r="U4172" s="43"/>
      <c r="V4172" s="43"/>
      <c r="W4172" s="43"/>
      <c r="X4172" s="43"/>
      <c r="Y4172" s="43"/>
      <c r="Z4172" s="43"/>
      <c r="AA4172" s="43"/>
      <c r="AB4172" s="43"/>
      <c r="AC4172" s="43"/>
      <c r="AD4172" s="43"/>
      <c r="AE4172" s="43"/>
      <c r="AF4172" s="43"/>
      <c r="AG4172" s="43"/>
      <c r="AH4172" s="43"/>
      <c r="AI4172" s="43"/>
    </row>
    <row r="4173" spans="1:35" x14ac:dyDescent="0.15">
      <c r="A4173" s="43"/>
      <c r="B4173" s="43"/>
      <c r="C4173" s="13"/>
      <c r="D4173" s="43"/>
      <c r="E4173" s="43"/>
      <c r="F4173" s="43"/>
      <c r="G4173" s="43"/>
      <c r="H4173" s="43"/>
      <c r="I4173" s="43"/>
      <c r="J4173" s="43"/>
      <c r="K4173" s="43"/>
      <c r="L4173" s="43"/>
      <c r="M4173" s="43"/>
      <c r="N4173" s="43"/>
      <c r="O4173" s="43"/>
      <c r="P4173" s="43"/>
      <c r="Q4173" s="43"/>
      <c r="R4173" s="43"/>
      <c r="S4173" s="43"/>
      <c r="T4173" s="43"/>
      <c r="U4173" s="43"/>
      <c r="V4173" s="43"/>
      <c r="W4173" s="43"/>
      <c r="X4173" s="43"/>
      <c r="Y4173" s="43"/>
      <c r="Z4173" s="43"/>
      <c r="AA4173" s="43"/>
      <c r="AB4173" s="43"/>
      <c r="AC4173" s="43"/>
      <c r="AD4173" s="43"/>
      <c r="AE4173" s="43"/>
      <c r="AF4173" s="43"/>
      <c r="AG4173" s="43"/>
      <c r="AH4173" s="43"/>
      <c r="AI4173" s="43"/>
    </row>
    <row r="4174" spans="1:35" x14ac:dyDescent="0.15">
      <c r="A4174" s="43"/>
      <c r="B4174" s="43"/>
      <c r="C4174" s="13"/>
      <c r="D4174" s="43"/>
      <c r="E4174" s="43"/>
      <c r="F4174" s="43"/>
      <c r="G4174" s="43"/>
      <c r="H4174" s="43"/>
      <c r="I4174" s="43"/>
      <c r="J4174" s="43"/>
      <c r="K4174" s="43"/>
      <c r="L4174" s="43"/>
      <c r="M4174" s="43"/>
      <c r="N4174" s="43"/>
      <c r="O4174" s="43"/>
      <c r="P4174" s="43"/>
      <c r="Q4174" s="43"/>
      <c r="R4174" s="43"/>
      <c r="S4174" s="43"/>
      <c r="T4174" s="43"/>
      <c r="U4174" s="43"/>
      <c r="V4174" s="43"/>
      <c r="W4174" s="43"/>
      <c r="X4174" s="43"/>
      <c r="Y4174" s="43"/>
      <c r="Z4174" s="43"/>
      <c r="AA4174" s="43"/>
      <c r="AB4174" s="43"/>
      <c r="AC4174" s="43"/>
      <c r="AD4174" s="43"/>
      <c r="AE4174" s="43"/>
      <c r="AF4174" s="43"/>
      <c r="AG4174" s="43"/>
      <c r="AH4174" s="43"/>
      <c r="AI4174" s="43"/>
    </row>
    <row r="4175" spans="1:35" x14ac:dyDescent="0.15">
      <c r="A4175" s="43"/>
      <c r="B4175" s="43"/>
      <c r="C4175" s="13"/>
      <c r="D4175" s="43"/>
      <c r="E4175" s="43"/>
      <c r="F4175" s="43"/>
      <c r="G4175" s="43"/>
      <c r="H4175" s="43"/>
      <c r="I4175" s="43"/>
      <c r="J4175" s="43"/>
      <c r="K4175" s="43"/>
      <c r="L4175" s="43"/>
      <c r="M4175" s="43"/>
      <c r="N4175" s="43"/>
      <c r="O4175" s="43"/>
      <c r="P4175" s="43"/>
      <c r="Q4175" s="43"/>
      <c r="R4175" s="43"/>
      <c r="S4175" s="43"/>
      <c r="T4175" s="43"/>
      <c r="U4175" s="43"/>
      <c r="V4175" s="43"/>
      <c r="W4175" s="43"/>
      <c r="X4175" s="43"/>
      <c r="Y4175" s="43"/>
      <c r="Z4175" s="43"/>
      <c r="AA4175" s="43"/>
      <c r="AB4175" s="43"/>
      <c r="AC4175" s="43"/>
      <c r="AD4175" s="43"/>
      <c r="AE4175" s="43"/>
      <c r="AF4175" s="43"/>
      <c r="AG4175" s="43"/>
      <c r="AH4175" s="43"/>
      <c r="AI4175" s="43"/>
    </row>
    <row r="4176" spans="1:35" x14ac:dyDescent="0.15">
      <c r="A4176" s="43"/>
      <c r="B4176" s="43"/>
      <c r="C4176" s="13"/>
      <c r="D4176" s="43"/>
      <c r="E4176" s="43"/>
      <c r="F4176" s="43"/>
      <c r="G4176" s="43"/>
      <c r="H4176" s="43"/>
      <c r="I4176" s="43"/>
      <c r="J4176" s="43"/>
      <c r="K4176" s="43"/>
      <c r="L4176" s="43"/>
      <c r="M4176" s="43"/>
      <c r="N4176" s="43"/>
      <c r="O4176" s="43"/>
      <c r="P4176" s="43"/>
      <c r="Q4176" s="43"/>
      <c r="R4176" s="43"/>
      <c r="S4176" s="43"/>
      <c r="T4176" s="43"/>
      <c r="U4176" s="43"/>
      <c r="V4176" s="43"/>
      <c r="W4176" s="43"/>
      <c r="X4176" s="43"/>
      <c r="Y4176" s="43"/>
      <c r="Z4176" s="43"/>
      <c r="AA4176" s="43"/>
      <c r="AB4176" s="43"/>
      <c r="AC4176" s="43"/>
      <c r="AD4176" s="43"/>
      <c r="AE4176" s="43"/>
      <c r="AF4176" s="43"/>
      <c r="AG4176" s="43"/>
      <c r="AH4176" s="43"/>
      <c r="AI4176" s="43"/>
    </row>
    <row r="4177" spans="1:35" x14ac:dyDescent="0.15">
      <c r="A4177" s="43"/>
      <c r="B4177" s="43"/>
      <c r="C4177" s="13"/>
      <c r="D4177" s="43"/>
      <c r="E4177" s="43"/>
      <c r="F4177" s="43"/>
      <c r="G4177" s="43"/>
      <c r="H4177" s="43"/>
      <c r="I4177" s="43"/>
      <c r="J4177" s="43"/>
      <c r="K4177" s="43"/>
      <c r="L4177" s="43"/>
      <c r="M4177" s="43"/>
      <c r="N4177" s="43"/>
      <c r="O4177" s="43"/>
      <c r="P4177" s="43"/>
      <c r="Q4177" s="43"/>
      <c r="R4177" s="43"/>
      <c r="S4177" s="43"/>
      <c r="T4177" s="43"/>
      <c r="U4177" s="43"/>
      <c r="V4177" s="43"/>
      <c r="W4177" s="43"/>
      <c r="X4177" s="43"/>
      <c r="Y4177" s="43"/>
      <c r="Z4177" s="43"/>
      <c r="AA4177" s="43"/>
      <c r="AB4177" s="43"/>
      <c r="AC4177" s="43"/>
      <c r="AD4177" s="43"/>
      <c r="AE4177" s="43"/>
      <c r="AF4177" s="43"/>
      <c r="AG4177" s="43"/>
      <c r="AH4177" s="43"/>
      <c r="AI4177" s="43"/>
    </row>
    <row r="4178" spans="1:35" x14ac:dyDescent="0.15">
      <c r="A4178" s="43"/>
      <c r="B4178" s="43"/>
      <c r="C4178" s="13"/>
      <c r="D4178" s="43"/>
      <c r="E4178" s="43"/>
      <c r="F4178" s="43"/>
      <c r="G4178" s="43"/>
      <c r="H4178" s="43"/>
      <c r="I4178" s="43"/>
      <c r="J4178" s="43"/>
      <c r="K4178" s="43"/>
      <c r="L4178" s="43"/>
      <c r="M4178" s="43"/>
      <c r="N4178" s="43"/>
      <c r="O4178" s="43"/>
      <c r="P4178" s="43"/>
      <c r="Q4178" s="43"/>
      <c r="R4178" s="43"/>
      <c r="S4178" s="43"/>
      <c r="T4178" s="43"/>
      <c r="U4178" s="43"/>
      <c r="V4178" s="43"/>
      <c r="W4178" s="43"/>
      <c r="X4178" s="43"/>
      <c r="Y4178" s="43"/>
      <c r="Z4178" s="43"/>
      <c r="AA4178" s="43"/>
      <c r="AB4178" s="43"/>
      <c r="AC4178" s="43"/>
      <c r="AD4178" s="43"/>
      <c r="AE4178" s="43"/>
      <c r="AF4178" s="43"/>
      <c r="AG4178" s="43"/>
      <c r="AH4178" s="43"/>
      <c r="AI4178" s="43"/>
    </row>
    <row r="4179" spans="1:35" x14ac:dyDescent="0.15">
      <c r="A4179" s="43"/>
      <c r="B4179" s="43"/>
      <c r="C4179" s="13"/>
      <c r="D4179" s="43"/>
      <c r="E4179" s="43"/>
      <c r="F4179" s="43"/>
      <c r="G4179" s="43"/>
      <c r="H4179" s="43"/>
      <c r="I4179" s="43"/>
      <c r="J4179" s="43"/>
      <c r="K4179" s="43"/>
      <c r="L4179" s="43"/>
      <c r="M4179" s="43"/>
      <c r="N4179" s="43"/>
      <c r="O4179" s="43"/>
      <c r="P4179" s="43"/>
      <c r="Q4179" s="43"/>
      <c r="R4179" s="43"/>
      <c r="S4179" s="43"/>
      <c r="T4179" s="43"/>
      <c r="U4179" s="43"/>
      <c r="V4179" s="43"/>
      <c r="W4179" s="43"/>
      <c r="X4179" s="43"/>
      <c r="Y4179" s="43"/>
      <c r="Z4179" s="43"/>
      <c r="AA4179" s="43"/>
      <c r="AB4179" s="43"/>
      <c r="AC4179" s="43"/>
      <c r="AD4179" s="43"/>
      <c r="AE4179" s="43"/>
      <c r="AF4179" s="43"/>
      <c r="AG4179" s="43"/>
      <c r="AH4179" s="43"/>
      <c r="AI4179" s="43"/>
    </row>
    <row r="4180" spans="1:35" x14ac:dyDescent="0.15">
      <c r="A4180" s="43"/>
      <c r="B4180" s="43"/>
      <c r="C4180" s="13"/>
      <c r="D4180" s="43"/>
      <c r="E4180" s="43"/>
      <c r="F4180" s="43"/>
      <c r="G4180" s="43"/>
      <c r="H4180" s="43"/>
      <c r="I4180" s="43"/>
      <c r="J4180" s="43"/>
      <c r="K4180" s="43"/>
      <c r="L4180" s="43"/>
      <c r="M4180" s="43"/>
      <c r="N4180" s="43"/>
      <c r="O4180" s="43"/>
      <c r="P4180" s="43"/>
      <c r="Q4180" s="43"/>
      <c r="R4180" s="43"/>
      <c r="S4180" s="43"/>
      <c r="T4180" s="43"/>
      <c r="U4180" s="43"/>
      <c r="V4180" s="43"/>
      <c r="W4180" s="43"/>
      <c r="X4180" s="43"/>
      <c r="Y4180" s="43"/>
      <c r="Z4180" s="43"/>
      <c r="AA4180" s="43"/>
      <c r="AB4180" s="43"/>
      <c r="AC4180" s="43"/>
      <c r="AD4180" s="43"/>
      <c r="AE4180" s="43"/>
      <c r="AF4180" s="43"/>
      <c r="AG4180" s="43"/>
      <c r="AH4180" s="43"/>
      <c r="AI4180" s="43"/>
    </row>
    <row r="4181" spans="1:35" x14ac:dyDescent="0.15">
      <c r="A4181" s="43"/>
      <c r="B4181" s="43"/>
      <c r="C4181" s="13"/>
      <c r="D4181" s="43"/>
      <c r="E4181" s="43"/>
      <c r="F4181" s="43"/>
      <c r="G4181" s="43"/>
      <c r="H4181" s="43"/>
      <c r="I4181" s="43"/>
      <c r="J4181" s="43"/>
      <c r="K4181" s="43"/>
      <c r="L4181" s="43"/>
      <c r="M4181" s="43"/>
      <c r="N4181" s="43"/>
      <c r="O4181" s="43"/>
      <c r="P4181" s="43"/>
      <c r="Q4181" s="43"/>
      <c r="R4181" s="43"/>
      <c r="S4181" s="43"/>
      <c r="T4181" s="43"/>
      <c r="U4181" s="43"/>
      <c r="V4181" s="43"/>
      <c r="W4181" s="43"/>
      <c r="X4181" s="43"/>
      <c r="Y4181" s="43"/>
      <c r="Z4181" s="43"/>
      <c r="AA4181" s="43"/>
      <c r="AB4181" s="43"/>
      <c r="AC4181" s="43"/>
      <c r="AD4181" s="43"/>
      <c r="AE4181" s="43"/>
      <c r="AF4181" s="43"/>
      <c r="AG4181" s="43"/>
      <c r="AH4181" s="43"/>
      <c r="AI4181" s="43"/>
    </row>
    <row r="4182" spans="1:35" x14ac:dyDescent="0.15">
      <c r="A4182" s="43"/>
      <c r="B4182" s="43"/>
      <c r="C4182" s="13"/>
      <c r="D4182" s="43"/>
      <c r="E4182" s="43"/>
      <c r="F4182" s="43"/>
      <c r="G4182" s="43"/>
      <c r="H4182" s="43"/>
      <c r="I4182" s="43"/>
      <c r="J4182" s="43"/>
      <c r="K4182" s="43"/>
      <c r="L4182" s="43"/>
      <c r="M4182" s="43"/>
      <c r="N4182" s="43"/>
      <c r="O4182" s="43"/>
      <c r="P4182" s="43"/>
      <c r="Q4182" s="43"/>
      <c r="R4182" s="43"/>
      <c r="S4182" s="43"/>
      <c r="T4182" s="43"/>
      <c r="U4182" s="43"/>
      <c r="V4182" s="43"/>
      <c r="W4182" s="43"/>
      <c r="X4182" s="43"/>
      <c r="Y4182" s="43"/>
      <c r="Z4182" s="43"/>
      <c r="AA4182" s="43"/>
      <c r="AB4182" s="43"/>
      <c r="AC4182" s="43"/>
      <c r="AD4182" s="43"/>
      <c r="AE4182" s="43"/>
      <c r="AF4182" s="43"/>
      <c r="AG4182" s="43"/>
      <c r="AH4182" s="43"/>
      <c r="AI4182" s="43"/>
    </row>
    <row r="4183" spans="1:35" x14ac:dyDescent="0.15">
      <c r="A4183" s="43"/>
      <c r="B4183" s="43"/>
      <c r="C4183" s="13"/>
      <c r="D4183" s="43"/>
      <c r="E4183" s="43"/>
      <c r="F4183" s="43"/>
      <c r="G4183" s="43"/>
      <c r="H4183" s="43"/>
      <c r="I4183" s="43"/>
      <c r="J4183" s="43"/>
      <c r="K4183" s="43"/>
      <c r="L4183" s="43"/>
      <c r="M4183" s="43"/>
      <c r="N4183" s="43"/>
      <c r="O4183" s="43"/>
      <c r="P4183" s="43"/>
      <c r="Q4183" s="43"/>
      <c r="R4183" s="43"/>
      <c r="S4183" s="43"/>
      <c r="T4183" s="43"/>
      <c r="U4183" s="43"/>
      <c r="V4183" s="43"/>
      <c r="W4183" s="43"/>
      <c r="X4183" s="43"/>
      <c r="Y4183" s="43"/>
      <c r="Z4183" s="43"/>
      <c r="AA4183" s="43"/>
      <c r="AB4183" s="43"/>
      <c r="AC4183" s="43"/>
      <c r="AD4183" s="43"/>
      <c r="AE4183" s="43"/>
      <c r="AF4183" s="43"/>
      <c r="AG4183" s="43"/>
      <c r="AH4183" s="43"/>
      <c r="AI4183" s="43"/>
    </row>
    <row r="4184" spans="1:35" x14ac:dyDescent="0.15">
      <c r="A4184" s="43"/>
      <c r="B4184" s="43"/>
      <c r="C4184" s="13"/>
      <c r="D4184" s="43"/>
      <c r="E4184" s="43"/>
      <c r="F4184" s="43"/>
      <c r="G4184" s="43"/>
      <c r="H4184" s="43"/>
      <c r="I4184" s="43"/>
      <c r="J4184" s="43"/>
      <c r="K4184" s="43"/>
      <c r="L4184" s="43"/>
      <c r="M4184" s="43"/>
      <c r="N4184" s="43"/>
      <c r="O4184" s="43"/>
      <c r="P4184" s="43"/>
      <c r="Q4184" s="43"/>
      <c r="R4184" s="43"/>
      <c r="S4184" s="43"/>
      <c r="T4184" s="43"/>
      <c r="U4184" s="43"/>
      <c r="V4184" s="43"/>
      <c r="W4184" s="43"/>
      <c r="X4184" s="43"/>
      <c r="Y4184" s="43"/>
      <c r="Z4184" s="43"/>
      <c r="AA4184" s="43"/>
      <c r="AB4184" s="43"/>
      <c r="AC4184" s="43"/>
      <c r="AD4184" s="43"/>
      <c r="AE4184" s="43"/>
      <c r="AF4184" s="43"/>
      <c r="AG4184" s="43"/>
      <c r="AH4184" s="43"/>
      <c r="AI4184" s="43"/>
    </row>
    <row r="4185" spans="1:35" x14ac:dyDescent="0.15">
      <c r="A4185" s="43"/>
      <c r="B4185" s="43"/>
      <c r="C4185" s="13"/>
      <c r="D4185" s="43"/>
      <c r="E4185" s="43"/>
      <c r="F4185" s="43"/>
      <c r="G4185" s="43"/>
      <c r="H4185" s="43"/>
      <c r="I4185" s="43"/>
      <c r="J4185" s="43"/>
      <c r="K4185" s="43"/>
      <c r="L4185" s="43"/>
      <c r="M4185" s="43"/>
      <c r="N4185" s="43"/>
      <c r="O4185" s="43"/>
      <c r="P4185" s="43"/>
      <c r="Q4185" s="43"/>
      <c r="R4185" s="43"/>
      <c r="S4185" s="43"/>
      <c r="T4185" s="43"/>
      <c r="U4185" s="43"/>
      <c r="V4185" s="43"/>
      <c r="W4185" s="43"/>
      <c r="X4185" s="43"/>
      <c r="Y4185" s="43"/>
      <c r="Z4185" s="43"/>
      <c r="AA4185" s="43"/>
      <c r="AB4185" s="43"/>
      <c r="AC4185" s="43"/>
      <c r="AD4185" s="43"/>
      <c r="AE4185" s="43"/>
      <c r="AF4185" s="43"/>
      <c r="AG4185" s="43"/>
      <c r="AH4185" s="43"/>
      <c r="AI4185" s="43"/>
    </row>
    <row r="4186" spans="1:35" x14ac:dyDescent="0.15">
      <c r="A4186" s="43"/>
      <c r="B4186" s="43"/>
      <c r="C4186" s="13"/>
      <c r="D4186" s="43"/>
      <c r="E4186" s="43"/>
      <c r="F4186" s="43"/>
      <c r="G4186" s="43"/>
      <c r="H4186" s="43"/>
      <c r="I4186" s="43"/>
      <c r="J4186" s="43"/>
      <c r="K4186" s="43"/>
      <c r="L4186" s="43"/>
      <c r="M4186" s="43"/>
      <c r="N4186" s="43"/>
      <c r="O4186" s="43"/>
      <c r="P4186" s="43"/>
      <c r="Q4186" s="43"/>
      <c r="R4186" s="43"/>
      <c r="S4186" s="43"/>
      <c r="T4186" s="43"/>
      <c r="U4186" s="43"/>
      <c r="V4186" s="43"/>
      <c r="W4186" s="43"/>
      <c r="X4186" s="43"/>
      <c r="Y4186" s="43"/>
      <c r="Z4186" s="43"/>
      <c r="AA4186" s="43"/>
      <c r="AB4186" s="43"/>
      <c r="AC4186" s="43"/>
      <c r="AD4186" s="43"/>
      <c r="AE4186" s="43"/>
      <c r="AF4186" s="43"/>
      <c r="AG4186" s="43"/>
      <c r="AH4186" s="43"/>
      <c r="AI4186" s="43"/>
    </row>
    <row r="4187" spans="1:35" x14ac:dyDescent="0.15">
      <c r="A4187" s="43"/>
      <c r="B4187" s="43"/>
      <c r="C4187" s="13"/>
      <c r="D4187" s="43"/>
      <c r="E4187" s="43"/>
      <c r="F4187" s="43"/>
      <c r="G4187" s="43"/>
      <c r="H4187" s="43"/>
      <c r="I4187" s="43"/>
      <c r="J4187" s="43"/>
      <c r="K4187" s="43"/>
      <c r="L4187" s="43"/>
      <c r="M4187" s="43"/>
      <c r="N4187" s="43"/>
      <c r="O4187" s="43"/>
      <c r="P4187" s="43"/>
      <c r="Q4187" s="43"/>
      <c r="R4187" s="43"/>
      <c r="S4187" s="43"/>
      <c r="T4187" s="43"/>
      <c r="U4187" s="43"/>
      <c r="V4187" s="43"/>
      <c r="W4187" s="43"/>
      <c r="X4187" s="43"/>
      <c r="Y4187" s="43"/>
      <c r="Z4187" s="43"/>
      <c r="AA4187" s="43"/>
      <c r="AB4187" s="43"/>
      <c r="AC4187" s="43"/>
      <c r="AD4187" s="43"/>
      <c r="AE4187" s="43"/>
      <c r="AF4187" s="43"/>
      <c r="AG4187" s="43"/>
      <c r="AH4187" s="43"/>
      <c r="AI4187" s="43"/>
    </row>
    <row r="4188" spans="1:35" x14ac:dyDescent="0.15">
      <c r="A4188" s="43"/>
      <c r="B4188" s="43"/>
      <c r="C4188" s="13"/>
      <c r="D4188" s="43"/>
      <c r="E4188" s="43"/>
      <c r="F4188" s="43"/>
      <c r="G4188" s="43"/>
      <c r="H4188" s="43"/>
      <c r="I4188" s="43"/>
      <c r="J4188" s="43"/>
      <c r="K4188" s="43"/>
      <c r="L4188" s="43"/>
      <c r="M4188" s="43"/>
      <c r="N4188" s="43"/>
      <c r="O4188" s="43"/>
      <c r="P4188" s="43"/>
      <c r="Q4188" s="43"/>
      <c r="R4188" s="43"/>
      <c r="S4188" s="43"/>
      <c r="T4188" s="43"/>
      <c r="U4188" s="43"/>
      <c r="V4188" s="43"/>
      <c r="W4188" s="43"/>
      <c r="X4188" s="43"/>
      <c r="Y4188" s="43"/>
      <c r="Z4188" s="43"/>
      <c r="AA4188" s="43"/>
      <c r="AB4188" s="43"/>
      <c r="AC4188" s="43"/>
      <c r="AD4188" s="43"/>
      <c r="AE4188" s="43"/>
      <c r="AF4188" s="43"/>
      <c r="AG4188" s="43"/>
      <c r="AH4188" s="43"/>
      <c r="AI4188" s="43"/>
    </row>
    <row r="4189" spans="1:35" x14ac:dyDescent="0.15">
      <c r="A4189" s="43"/>
      <c r="B4189" s="43"/>
      <c r="C4189" s="13"/>
      <c r="D4189" s="43"/>
      <c r="E4189" s="43"/>
      <c r="F4189" s="43"/>
      <c r="G4189" s="43"/>
      <c r="H4189" s="43"/>
      <c r="I4189" s="43"/>
      <c r="J4189" s="43"/>
      <c r="K4189" s="43"/>
      <c r="L4189" s="43"/>
      <c r="M4189" s="43"/>
      <c r="N4189" s="43"/>
      <c r="O4189" s="43"/>
      <c r="P4189" s="43"/>
      <c r="Q4189" s="43"/>
      <c r="R4189" s="43"/>
      <c r="S4189" s="43"/>
      <c r="T4189" s="43"/>
      <c r="U4189" s="43"/>
      <c r="V4189" s="43"/>
      <c r="W4189" s="43"/>
      <c r="X4189" s="43"/>
      <c r="Y4189" s="43"/>
      <c r="Z4189" s="43"/>
      <c r="AA4189" s="43"/>
      <c r="AB4189" s="43"/>
      <c r="AC4189" s="43"/>
      <c r="AD4189" s="43"/>
      <c r="AE4189" s="43"/>
      <c r="AF4189" s="43"/>
      <c r="AG4189" s="43"/>
      <c r="AH4189" s="43"/>
      <c r="AI4189" s="43"/>
    </row>
    <row r="4190" spans="1:35" x14ac:dyDescent="0.15">
      <c r="A4190" s="43"/>
      <c r="B4190" s="43"/>
      <c r="C4190" s="13"/>
      <c r="D4190" s="43"/>
      <c r="E4190" s="43"/>
      <c r="F4190" s="43"/>
      <c r="G4190" s="43"/>
      <c r="H4190" s="43"/>
      <c r="I4190" s="43"/>
      <c r="J4190" s="43"/>
      <c r="K4190" s="43"/>
      <c r="L4190" s="43"/>
      <c r="M4190" s="43"/>
      <c r="N4190" s="43"/>
      <c r="O4190" s="43"/>
      <c r="P4190" s="43"/>
      <c r="Q4190" s="43"/>
      <c r="R4190" s="43"/>
      <c r="S4190" s="43"/>
      <c r="T4190" s="43"/>
      <c r="U4190" s="43"/>
      <c r="V4190" s="43"/>
      <c r="W4190" s="43"/>
      <c r="X4190" s="43"/>
      <c r="Y4190" s="43"/>
      <c r="Z4190" s="43"/>
      <c r="AA4190" s="43"/>
      <c r="AB4190" s="43"/>
      <c r="AC4190" s="43"/>
      <c r="AD4190" s="43"/>
      <c r="AE4190" s="43"/>
      <c r="AF4190" s="43"/>
      <c r="AG4190" s="43"/>
      <c r="AH4190" s="43"/>
      <c r="AI4190" s="43"/>
    </row>
    <row r="4191" spans="1:35" x14ac:dyDescent="0.15">
      <c r="A4191" s="43"/>
      <c r="B4191" s="43"/>
      <c r="C4191" s="13"/>
      <c r="D4191" s="43"/>
      <c r="E4191" s="43"/>
      <c r="F4191" s="43"/>
      <c r="G4191" s="43"/>
      <c r="H4191" s="43"/>
      <c r="I4191" s="43"/>
      <c r="J4191" s="43"/>
      <c r="K4191" s="43"/>
      <c r="L4191" s="43"/>
      <c r="M4191" s="43"/>
      <c r="N4191" s="43"/>
      <c r="O4191" s="43"/>
      <c r="P4191" s="43"/>
      <c r="Q4191" s="43"/>
      <c r="R4191" s="43"/>
      <c r="S4191" s="43"/>
      <c r="T4191" s="43"/>
      <c r="U4191" s="43"/>
      <c r="V4191" s="43"/>
      <c r="W4191" s="43"/>
      <c r="X4191" s="43"/>
      <c r="Y4191" s="43"/>
      <c r="Z4191" s="43"/>
      <c r="AA4191" s="43"/>
      <c r="AB4191" s="43"/>
      <c r="AC4191" s="43"/>
      <c r="AD4191" s="43"/>
      <c r="AE4191" s="43"/>
      <c r="AF4191" s="43"/>
      <c r="AG4191" s="43"/>
      <c r="AH4191" s="43"/>
      <c r="AI4191" s="43"/>
    </row>
    <row r="4192" spans="1:35" x14ac:dyDescent="0.15">
      <c r="A4192" s="43"/>
      <c r="B4192" s="43"/>
      <c r="C4192" s="13"/>
      <c r="D4192" s="43"/>
      <c r="E4192" s="43"/>
      <c r="F4192" s="43"/>
      <c r="G4192" s="43"/>
      <c r="H4192" s="43"/>
      <c r="I4192" s="43"/>
      <c r="J4192" s="43"/>
      <c r="K4192" s="43"/>
      <c r="L4192" s="43"/>
      <c r="M4192" s="43"/>
      <c r="N4192" s="43"/>
      <c r="O4192" s="43"/>
      <c r="P4192" s="43"/>
      <c r="Q4192" s="43"/>
      <c r="R4192" s="43"/>
      <c r="S4192" s="43"/>
      <c r="T4192" s="43"/>
      <c r="U4192" s="43"/>
      <c r="V4192" s="43"/>
      <c r="W4192" s="43"/>
      <c r="X4192" s="43"/>
      <c r="Y4192" s="43"/>
      <c r="Z4192" s="43"/>
      <c r="AA4192" s="43"/>
      <c r="AB4192" s="43"/>
      <c r="AC4192" s="43"/>
      <c r="AD4192" s="43"/>
      <c r="AE4192" s="43"/>
      <c r="AF4192" s="43"/>
      <c r="AG4192" s="43"/>
      <c r="AH4192" s="43"/>
      <c r="AI4192" s="43"/>
    </row>
    <row r="4193" spans="1:35" x14ac:dyDescent="0.15">
      <c r="A4193" s="43"/>
      <c r="B4193" s="43"/>
      <c r="C4193" s="13"/>
      <c r="D4193" s="43"/>
      <c r="E4193" s="43"/>
      <c r="F4193" s="43"/>
      <c r="G4193" s="43"/>
      <c r="H4193" s="43"/>
      <c r="I4193" s="43"/>
      <c r="J4193" s="43"/>
      <c r="K4193" s="43"/>
      <c r="L4193" s="43"/>
      <c r="M4193" s="43"/>
      <c r="N4193" s="43"/>
      <c r="O4193" s="43"/>
      <c r="P4193" s="43"/>
      <c r="Q4193" s="43"/>
      <c r="R4193" s="43"/>
      <c r="S4193" s="43"/>
      <c r="T4193" s="43"/>
      <c r="U4193" s="43"/>
      <c r="V4193" s="43"/>
      <c r="W4193" s="43"/>
      <c r="X4193" s="43"/>
      <c r="Y4193" s="43"/>
      <c r="Z4193" s="43"/>
      <c r="AA4193" s="43"/>
      <c r="AB4193" s="43"/>
      <c r="AC4193" s="43"/>
      <c r="AD4193" s="43"/>
      <c r="AE4193" s="43"/>
      <c r="AF4193" s="43"/>
      <c r="AG4193" s="43"/>
      <c r="AH4193" s="43"/>
      <c r="AI4193" s="43"/>
    </row>
    <row r="4194" spans="1:35" x14ac:dyDescent="0.15">
      <c r="A4194" s="43"/>
      <c r="B4194" s="43"/>
      <c r="C4194" s="13"/>
      <c r="D4194" s="43"/>
      <c r="E4194" s="43"/>
      <c r="F4194" s="43"/>
      <c r="G4194" s="43"/>
      <c r="H4194" s="43"/>
      <c r="I4194" s="43"/>
      <c r="J4194" s="43"/>
      <c r="K4194" s="43"/>
      <c r="L4194" s="43"/>
      <c r="M4194" s="43"/>
      <c r="N4194" s="43"/>
      <c r="O4194" s="43"/>
      <c r="P4194" s="43"/>
      <c r="Q4194" s="43"/>
      <c r="R4194" s="43"/>
      <c r="S4194" s="43"/>
      <c r="T4194" s="43"/>
      <c r="U4194" s="43"/>
      <c r="V4194" s="43"/>
      <c r="W4194" s="43"/>
      <c r="X4194" s="43"/>
      <c r="Y4194" s="43"/>
      <c r="Z4194" s="43"/>
      <c r="AA4194" s="43"/>
      <c r="AB4194" s="43"/>
      <c r="AC4194" s="43"/>
      <c r="AD4194" s="43"/>
      <c r="AE4194" s="43"/>
      <c r="AF4194" s="43"/>
      <c r="AG4194" s="43"/>
      <c r="AH4194" s="43"/>
      <c r="AI4194" s="43"/>
    </row>
    <row r="4195" spans="1:35" x14ac:dyDescent="0.15">
      <c r="A4195" s="43"/>
      <c r="B4195" s="43"/>
      <c r="C4195" s="13"/>
      <c r="D4195" s="43"/>
      <c r="E4195" s="43"/>
      <c r="F4195" s="43"/>
      <c r="G4195" s="43"/>
      <c r="H4195" s="43"/>
      <c r="I4195" s="43"/>
      <c r="J4195" s="43"/>
      <c r="K4195" s="43"/>
      <c r="L4195" s="43"/>
      <c r="M4195" s="43"/>
      <c r="N4195" s="43"/>
      <c r="O4195" s="43"/>
      <c r="P4195" s="43"/>
      <c r="Q4195" s="43"/>
      <c r="R4195" s="43"/>
      <c r="S4195" s="43"/>
      <c r="T4195" s="43"/>
      <c r="U4195" s="43"/>
      <c r="V4195" s="43"/>
      <c r="W4195" s="43"/>
      <c r="X4195" s="43"/>
      <c r="Y4195" s="43"/>
      <c r="Z4195" s="43"/>
      <c r="AA4195" s="43"/>
      <c r="AB4195" s="43"/>
      <c r="AC4195" s="43"/>
      <c r="AD4195" s="43"/>
      <c r="AE4195" s="43"/>
      <c r="AF4195" s="43"/>
      <c r="AG4195" s="43"/>
      <c r="AH4195" s="43"/>
      <c r="AI4195" s="43"/>
    </row>
    <row r="4196" spans="1:35" x14ac:dyDescent="0.15">
      <c r="A4196" s="43"/>
      <c r="B4196" s="43"/>
      <c r="C4196" s="13"/>
      <c r="D4196" s="43"/>
      <c r="E4196" s="43"/>
      <c r="F4196" s="43"/>
      <c r="G4196" s="43"/>
      <c r="H4196" s="43"/>
      <c r="I4196" s="43"/>
      <c r="J4196" s="43"/>
      <c r="K4196" s="43"/>
      <c r="L4196" s="43"/>
      <c r="M4196" s="43"/>
      <c r="N4196" s="43"/>
      <c r="O4196" s="43"/>
      <c r="P4196" s="43"/>
      <c r="Q4196" s="43"/>
      <c r="R4196" s="43"/>
      <c r="S4196" s="43"/>
      <c r="T4196" s="43"/>
      <c r="U4196" s="43"/>
      <c r="V4196" s="43"/>
      <c r="W4196" s="43"/>
      <c r="X4196" s="43"/>
      <c r="Y4196" s="43"/>
      <c r="Z4196" s="43"/>
      <c r="AA4196" s="43"/>
      <c r="AB4196" s="43"/>
      <c r="AC4196" s="43"/>
      <c r="AD4196" s="43"/>
      <c r="AE4196" s="43"/>
      <c r="AF4196" s="43"/>
      <c r="AG4196" s="43"/>
      <c r="AH4196" s="43"/>
      <c r="AI4196" s="43"/>
    </row>
    <row r="4197" spans="1:35" x14ac:dyDescent="0.15">
      <c r="A4197" s="43"/>
      <c r="B4197" s="43"/>
      <c r="C4197" s="13"/>
      <c r="D4197" s="43"/>
      <c r="E4197" s="43"/>
      <c r="F4197" s="43"/>
      <c r="G4197" s="43"/>
      <c r="H4197" s="43"/>
      <c r="I4197" s="43"/>
      <c r="J4197" s="43"/>
      <c r="K4197" s="43"/>
      <c r="L4197" s="43"/>
      <c r="M4197" s="43"/>
      <c r="N4197" s="43"/>
      <c r="O4197" s="43"/>
      <c r="P4197" s="43"/>
      <c r="Q4197" s="43"/>
      <c r="R4197" s="43"/>
      <c r="S4197" s="43"/>
      <c r="T4197" s="43"/>
      <c r="U4197" s="43"/>
      <c r="V4197" s="43"/>
      <c r="W4197" s="43"/>
      <c r="X4197" s="43"/>
      <c r="Y4197" s="43"/>
      <c r="Z4197" s="43"/>
      <c r="AA4197" s="43"/>
      <c r="AB4197" s="43"/>
      <c r="AC4197" s="43"/>
      <c r="AD4197" s="43"/>
      <c r="AE4197" s="43"/>
      <c r="AF4197" s="43"/>
      <c r="AG4197" s="43"/>
      <c r="AH4197" s="43"/>
      <c r="AI4197" s="43"/>
    </row>
    <row r="4198" spans="1:35" x14ac:dyDescent="0.15">
      <c r="A4198" s="43"/>
      <c r="B4198" s="43"/>
      <c r="C4198" s="13"/>
      <c r="D4198" s="43"/>
      <c r="E4198" s="43"/>
      <c r="F4198" s="43"/>
      <c r="G4198" s="43"/>
      <c r="H4198" s="43"/>
      <c r="I4198" s="43"/>
      <c r="J4198" s="43"/>
      <c r="K4198" s="43"/>
      <c r="L4198" s="43"/>
      <c r="M4198" s="43"/>
      <c r="N4198" s="43"/>
      <c r="O4198" s="43"/>
      <c r="P4198" s="43"/>
      <c r="Q4198" s="43"/>
      <c r="R4198" s="43"/>
      <c r="S4198" s="43"/>
      <c r="T4198" s="43"/>
      <c r="U4198" s="43"/>
      <c r="V4198" s="43"/>
      <c r="W4198" s="43"/>
      <c r="X4198" s="43"/>
      <c r="Y4198" s="43"/>
      <c r="Z4198" s="43"/>
      <c r="AA4198" s="43"/>
      <c r="AB4198" s="43"/>
      <c r="AC4198" s="43"/>
      <c r="AD4198" s="43"/>
      <c r="AE4198" s="43"/>
      <c r="AF4198" s="43"/>
      <c r="AG4198" s="43"/>
      <c r="AH4198" s="43"/>
      <c r="AI4198" s="43"/>
    </row>
    <row r="4199" spans="1:35" x14ac:dyDescent="0.15">
      <c r="A4199" s="43"/>
      <c r="B4199" s="43"/>
      <c r="C4199" s="13"/>
      <c r="D4199" s="43"/>
      <c r="E4199" s="43"/>
      <c r="F4199" s="43"/>
      <c r="G4199" s="43"/>
      <c r="H4199" s="43"/>
      <c r="I4199" s="43"/>
      <c r="J4199" s="43"/>
      <c r="K4199" s="43"/>
      <c r="L4199" s="43"/>
      <c r="M4199" s="43"/>
      <c r="N4199" s="43"/>
      <c r="O4199" s="43"/>
      <c r="P4199" s="43"/>
      <c r="Q4199" s="43"/>
      <c r="R4199" s="43"/>
      <c r="S4199" s="43"/>
      <c r="T4199" s="43"/>
      <c r="U4199" s="43"/>
      <c r="V4199" s="43"/>
      <c r="W4199" s="43"/>
      <c r="X4199" s="43"/>
      <c r="Y4199" s="43"/>
      <c r="Z4199" s="43"/>
      <c r="AA4199" s="43"/>
      <c r="AB4199" s="43"/>
      <c r="AC4199" s="43"/>
      <c r="AD4199" s="43"/>
      <c r="AE4199" s="43"/>
      <c r="AF4199" s="43"/>
      <c r="AG4199" s="43"/>
      <c r="AH4199" s="43"/>
      <c r="AI4199" s="43"/>
    </row>
    <row r="4200" spans="1:35" x14ac:dyDescent="0.15">
      <c r="A4200" s="43"/>
      <c r="B4200" s="43"/>
      <c r="C4200" s="13"/>
      <c r="D4200" s="43"/>
      <c r="E4200" s="43"/>
      <c r="F4200" s="43"/>
      <c r="G4200" s="43"/>
      <c r="H4200" s="43"/>
      <c r="I4200" s="43"/>
      <c r="J4200" s="43"/>
      <c r="K4200" s="43"/>
      <c r="L4200" s="43"/>
      <c r="M4200" s="43"/>
      <c r="N4200" s="43"/>
      <c r="O4200" s="43"/>
      <c r="P4200" s="43"/>
      <c r="Q4200" s="43"/>
      <c r="R4200" s="43"/>
      <c r="S4200" s="43"/>
      <c r="T4200" s="43"/>
      <c r="U4200" s="43"/>
      <c r="V4200" s="43"/>
      <c r="W4200" s="43"/>
      <c r="X4200" s="43"/>
      <c r="Y4200" s="43"/>
      <c r="Z4200" s="43"/>
      <c r="AA4200" s="43"/>
      <c r="AB4200" s="43"/>
      <c r="AC4200" s="43"/>
      <c r="AD4200" s="43"/>
      <c r="AE4200" s="43"/>
      <c r="AF4200" s="43"/>
      <c r="AG4200" s="43"/>
      <c r="AH4200" s="43"/>
      <c r="AI4200" s="43"/>
    </row>
    <row r="4201" spans="1:35" x14ac:dyDescent="0.15">
      <c r="A4201" s="43"/>
      <c r="B4201" s="43"/>
      <c r="C4201" s="13"/>
      <c r="D4201" s="43"/>
      <c r="E4201" s="43"/>
      <c r="F4201" s="43"/>
      <c r="G4201" s="43"/>
      <c r="H4201" s="43"/>
      <c r="I4201" s="43"/>
      <c r="J4201" s="43"/>
      <c r="K4201" s="43"/>
      <c r="L4201" s="43"/>
      <c r="M4201" s="43"/>
      <c r="N4201" s="43"/>
      <c r="O4201" s="43"/>
      <c r="P4201" s="43"/>
      <c r="Q4201" s="43"/>
      <c r="R4201" s="43"/>
      <c r="S4201" s="43"/>
      <c r="T4201" s="43"/>
      <c r="U4201" s="43"/>
      <c r="V4201" s="43"/>
      <c r="W4201" s="43"/>
      <c r="X4201" s="43"/>
      <c r="Y4201" s="43"/>
      <c r="Z4201" s="43"/>
      <c r="AA4201" s="43"/>
      <c r="AB4201" s="43"/>
      <c r="AC4201" s="43"/>
      <c r="AD4201" s="43"/>
      <c r="AE4201" s="43"/>
      <c r="AF4201" s="43"/>
      <c r="AG4201" s="43"/>
      <c r="AH4201" s="43"/>
      <c r="AI4201" s="43"/>
    </row>
    <row r="4202" spans="1:35" x14ac:dyDescent="0.15">
      <c r="A4202" s="43"/>
      <c r="B4202" s="43"/>
      <c r="C4202" s="13"/>
      <c r="D4202" s="43"/>
      <c r="E4202" s="43"/>
      <c r="F4202" s="43"/>
      <c r="G4202" s="43"/>
      <c r="H4202" s="43"/>
      <c r="I4202" s="43"/>
      <c r="J4202" s="43"/>
      <c r="K4202" s="43"/>
      <c r="L4202" s="43"/>
      <c r="M4202" s="43"/>
      <c r="N4202" s="43"/>
      <c r="O4202" s="43"/>
      <c r="P4202" s="43"/>
      <c r="Q4202" s="43"/>
      <c r="R4202" s="43"/>
      <c r="S4202" s="43"/>
      <c r="T4202" s="43"/>
      <c r="U4202" s="43"/>
      <c r="V4202" s="43"/>
      <c r="W4202" s="43"/>
      <c r="X4202" s="43"/>
      <c r="Y4202" s="43"/>
      <c r="Z4202" s="43"/>
      <c r="AA4202" s="43"/>
      <c r="AB4202" s="43"/>
      <c r="AC4202" s="43"/>
      <c r="AD4202" s="43"/>
      <c r="AE4202" s="43"/>
      <c r="AF4202" s="43"/>
      <c r="AG4202" s="43"/>
      <c r="AH4202" s="43"/>
      <c r="AI4202" s="43"/>
    </row>
    <row r="4203" spans="1:35" x14ac:dyDescent="0.15">
      <c r="A4203" s="43"/>
      <c r="B4203" s="43"/>
      <c r="C4203" s="13"/>
      <c r="D4203" s="43"/>
      <c r="E4203" s="43"/>
      <c r="F4203" s="43"/>
      <c r="G4203" s="43"/>
      <c r="H4203" s="43"/>
      <c r="I4203" s="43"/>
      <c r="J4203" s="43"/>
      <c r="K4203" s="43"/>
      <c r="L4203" s="43"/>
      <c r="M4203" s="43"/>
      <c r="N4203" s="43"/>
      <c r="O4203" s="43"/>
      <c r="P4203" s="43"/>
      <c r="Q4203" s="43"/>
      <c r="R4203" s="43"/>
      <c r="S4203" s="43"/>
      <c r="T4203" s="43"/>
      <c r="U4203" s="43"/>
      <c r="V4203" s="43"/>
      <c r="W4203" s="43"/>
      <c r="X4203" s="43"/>
      <c r="Y4203" s="43"/>
      <c r="Z4203" s="43"/>
      <c r="AA4203" s="43"/>
      <c r="AB4203" s="43"/>
      <c r="AC4203" s="43"/>
      <c r="AD4203" s="43"/>
      <c r="AE4203" s="43"/>
      <c r="AF4203" s="43"/>
      <c r="AG4203" s="43"/>
      <c r="AH4203" s="43"/>
      <c r="AI4203" s="43"/>
    </row>
    <row r="4204" spans="1:35" x14ac:dyDescent="0.15">
      <c r="A4204" s="43"/>
      <c r="B4204" s="43"/>
      <c r="C4204" s="13"/>
      <c r="D4204" s="43"/>
      <c r="E4204" s="43"/>
      <c r="F4204" s="43"/>
      <c r="G4204" s="43"/>
      <c r="H4204" s="43"/>
      <c r="I4204" s="43"/>
      <c r="J4204" s="43"/>
      <c r="K4204" s="43"/>
      <c r="L4204" s="43"/>
      <c r="M4204" s="43"/>
      <c r="N4204" s="43"/>
      <c r="O4204" s="43"/>
      <c r="P4204" s="43"/>
      <c r="Q4204" s="43"/>
      <c r="R4204" s="43"/>
      <c r="S4204" s="43"/>
      <c r="T4204" s="43"/>
      <c r="U4204" s="43"/>
      <c r="V4204" s="43"/>
      <c r="W4204" s="43"/>
      <c r="X4204" s="43"/>
      <c r="Y4204" s="43"/>
      <c r="Z4204" s="43"/>
      <c r="AA4204" s="43"/>
      <c r="AB4204" s="43"/>
      <c r="AC4204" s="43"/>
      <c r="AD4204" s="43"/>
      <c r="AE4204" s="43"/>
      <c r="AF4204" s="43"/>
      <c r="AG4204" s="43"/>
      <c r="AH4204" s="43"/>
      <c r="AI4204" s="43"/>
    </row>
    <row r="4205" spans="1:35" x14ac:dyDescent="0.15">
      <c r="A4205" s="43"/>
      <c r="B4205" s="43"/>
      <c r="C4205" s="13"/>
      <c r="D4205" s="43"/>
      <c r="E4205" s="43"/>
      <c r="F4205" s="43"/>
      <c r="G4205" s="43"/>
      <c r="H4205" s="43"/>
      <c r="I4205" s="43"/>
      <c r="J4205" s="43"/>
      <c r="K4205" s="43"/>
      <c r="L4205" s="43"/>
      <c r="M4205" s="43"/>
      <c r="N4205" s="43"/>
      <c r="O4205" s="43"/>
      <c r="P4205" s="43"/>
      <c r="Q4205" s="43"/>
      <c r="R4205" s="43"/>
      <c r="S4205" s="43"/>
      <c r="T4205" s="43"/>
      <c r="U4205" s="43"/>
      <c r="V4205" s="43"/>
      <c r="W4205" s="43"/>
      <c r="X4205" s="43"/>
      <c r="Y4205" s="43"/>
      <c r="Z4205" s="43"/>
      <c r="AA4205" s="43"/>
      <c r="AB4205" s="43"/>
      <c r="AC4205" s="43"/>
      <c r="AD4205" s="43"/>
      <c r="AE4205" s="43"/>
      <c r="AF4205" s="43"/>
      <c r="AG4205" s="43"/>
      <c r="AH4205" s="43"/>
      <c r="AI4205" s="43"/>
    </row>
    <row r="4206" spans="1:35" x14ac:dyDescent="0.15">
      <c r="A4206" s="43"/>
      <c r="B4206" s="43"/>
      <c r="C4206" s="13"/>
      <c r="D4206" s="43"/>
      <c r="E4206" s="43"/>
      <c r="F4206" s="43"/>
      <c r="G4206" s="43"/>
      <c r="H4206" s="43"/>
      <c r="I4206" s="43"/>
      <c r="J4206" s="43"/>
      <c r="K4206" s="43"/>
      <c r="L4206" s="43"/>
      <c r="M4206" s="43"/>
      <c r="N4206" s="43"/>
      <c r="O4206" s="43"/>
      <c r="P4206" s="43"/>
      <c r="Q4206" s="43"/>
      <c r="R4206" s="43"/>
      <c r="S4206" s="43"/>
      <c r="T4206" s="43"/>
      <c r="U4206" s="43"/>
      <c r="V4206" s="43"/>
      <c r="W4206" s="43"/>
      <c r="X4206" s="43"/>
      <c r="Y4206" s="43"/>
      <c r="Z4206" s="43"/>
      <c r="AA4206" s="43"/>
      <c r="AB4206" s="43"/>
      <c r="AC4206" s="43"/>
      <c r="AD4206" s="43"/>
      <c r="AE4206" s="43"/>
      <c r="AF4206" s="43"/>
      <c r="AG4206" s="43"/>
      <c r="AH4206" s="43"/>
      <c r="AI4206" s="43"/>
    </row>
    <row r="4207" spans="1:35" x14ac:dyDescent="0.15">
      <c r="A4207" s="43"/>
      <c r="B4207" s="43"/>
      <c r="C4207" s="13"/>
      <c r="D4207" s="43"/>
      <c r="E4207" s="43"/>
      <c r="F4207" s="43"/>
      <c r="G4207" s="43"/>
      <c r="H4207" s="43"/>
      <c r="I4207" s="43"/>
      <c r="J4207" s="43"/>
      <c r="K4207" s="43"/>
      <c r="L4207" s="43"/>
      <c r="M4207" s="43"/>
      <c r="N4207" s="43"/>
      <c r="O4207" s="43"/>
      <c r="P4207" s="43"/>
      <c r="Q4207" s="43"/>
      <c r="R4207" s="43"/>
      <c r="S4207" s="43"/>
      <c r="T4207" s="43"/>
      <c r="U4207" s="43"/>
      <c r="V4207" s="43"/>
      <c r="W4207" s="43"/>
      <c r="X4207" s="43"/>
      <c r="Y4207" s="43"/>
      <c r="Z4207" s="43"/>
      <c r="AA4207" s="43"/>
      <c r="AB4207" s="43"/>
      <c r="AC4207" s="43"/>
      <c r="AD4207" s="43"/>
      <c r="AE4207" s="43"/>
      <c r="AF4207" s="43"/>
      <c r="AG4207" s="43"/>
      <c r="AH4207" s="43"/>
      <c r="AI4207" s="43"/>
    </row>
    <row r="4208" spans="1:35" x14ac:dyDescent="0.15">
      <c r="A4208" s="43"/>
      <c r="B4208" s="43"/>
      <c r="C4208" s="13"/>
      <c r="D4208" s="43"/>
      <c r="E4208" s="43"/>
      <c r="F4208" s="43"/>
      <c r="G4208" s="43"/>
      <c r="H4208" s="43"/>
      <c r="I4208" s="43"/>
      <c r="J4208" s="43"/>
      <c r="K4208" s="43"/>
      <c r="L4208" s="43"/>
      <c r="M4208" s="43"/>
      <c r="N4208" s="43"/>
      <c r="O4208" s="43"/>
      <c r="P4208" s="43"/>
      <c r="Q4208" s="43"/>
      <c r="R4208" s="43"/>
      <c r="S4208" s="43"/>
      <c r="T4208" s="43"/>
      <c r="U4208" s="43"/>
      <c r="V4208" s="43"/>
      <c r="W4208" s="43"/>
      <c r="X4208" s="43"/>
      <c r="Y4208" s="43"/>
      <c r="Z4208" s="43"/>
      <c r="AA4208" s="43"/>
      <c r="AB4208" s="43"/>
      <c r="AC4208" s="43"/>
      <c r="AD4208" s="43"/>
      <c r="AE4208" s="43"/>
      <c r="AF4208" s="43"/>
      <c r="AG4208" s="43"/>
      <c r="AH4208" s="43"/>
      <c r="AI4208" s="43"/>
    </row>
    <row r="4209" spans="1:35" x14ac:dyDescent="0.15">
      <c r="A4209" s="43"/>
      <c r="B4209" s="43"/>
      <c r="C4209" s="13"/>
      <c r="D4209" s="43"/>
      <c r="E4209" s="43"/>
      <c r="F4209" s="43"/>
      <c r="G4209" s="43"/>
      <c r="H4209" s="43"/>
      <c r="I4209" s="43"/>
      <c r="J4209" s="43"/>
      <c r="K4209" s="43"/>
      <c r="L4209" s="43"/>
      <c r="M4209" s="43"/>
      <c r="N4209" s="43"/>
      <c r="O4209" s="43"/>
      <c r="P4209" s="43"/>
      <c r="Q4209" s="43"/>
      <c r="R4209" s="43"/>
      <c r="S4209" s="43"/>
      <c r="T4209" s="43"/>
      <c r="U4209" s="43"/>
      <c r="V4209" s="43"/>
      <c r="W4209" s="43"/>
      <c r="X4209" s="43"/>
      <c r="Y4209" s="43"/>
      <c r="Z4209" s="43"/>
      <c r="AA4209" s="43"/>
      <c r="AB4209" s="43"/>
      <c r="AC4209" s="43"/>
      <c r="AD4209" s="43"/>
      <c r="AE4209" s="43"/>
      <c r="AF4209" s="43"/>
      <c r="AG4209" s="43"/>
      <c r="AH4209" s="43"/>
      <c r="AI4209" s="43"/>
    </row>
    <row r="4210" spans="1:35" x14ac:dyDescent="0.15">
      <c r="A4210" s="43"/>
      <c r="B4210" s="43"/>
      <c r="C4210" s="13"/>
      <c r="D4210" s="43"/>
      <c r="E4210" s="43"/>
      <c r="F4210" s="43"/>
      <c r="G4210" s="43"/>
      <c r="H4210" s="43"/>
      <c r="I4210" s="43"/>
      <c r="J4210" s="43"/>
      <c r="K4210" s="43"/>
      <c r="L4210" s="43"/>
      <c r="M4210" s="43"/>
      <c r="N4210" s="43"/>
      <c r="O4210" s="43"/>
      <c r="P4210" s="43"/>
      <c r="Q4210" s="43"/>
      <c r="R4210" s="43"/>
      <c r="S4210" s="43"/>
      <c r="T4210" s="43"/>
      <c r="U4210" s="43"/>
      <c r="V4210" s="43"/>
      <c r="W4210" s="43"/>
      <c r="X4210" s="43"/>
      <c r="Y4210" s="43"/>
      <c r="Z4210" s="43"/>
      <c r="AA4210" s="43"/>
      <c r="AB4210" s="43"/>
      <c r="AC4210" s="43"/>
      <c r="AD4210" s="43"/>
      <c r="AE4210" s="43"/>
      <c r="AF4210" s="43"/>
      <c r="AG4210" s="43"/>
      <c r="AH4210" s="43"/>
      <c r="AI4210" s="43"/>
    </row>
    <row r="4211" spans="1:35" x14ac:dyDescent="0.15">
      <c r="A4211" s="43"/>
      <c r="B4211" s="43"/>
      <c r="C4211" s="13"/>
      <c r="D4211" s="43"/>
      <c r="E4211" s="43"/>
      <c r="F4211" s="43"/>
      <c r="G4211" s="43"/>
      <c r="H4211" s="43"/>
      <c r="I4211" s="43"/>
      <c r="J4211" s="43"/>
      <c r="K4211" s="43"/>
      <c r="L4211" s="43"/>
      <c r="M4211" s="43"/>
      <c r="N4211" s="43"/>
      <c r="O4211" s="43"/>
      <c r="P4211" s="43"/>
      <c r="Q4211" s="43"/>
      <c r="R4211" s="43"/>
      <c r="S4211" s="43"/>
      <c r="T4211" s="43"/>
      <c r="U4211" s="43"/>
      <c r="V4211" s="43"/>
      <c r="W4211" s="43"/>
      <c r="X4211" s="43"/>
      <c r="Y4211" s="43"/>
      <c r="Z4211" s="43"/>
      <c r="AA4211" s="43"/>
      <c r="AB4211" s="43"/>
      <c r="AC4211" s="43"/>
      <c r="AD4211" s="43"/>
      <c r="AE4211" s="43"/>
      <c r="AF4211" s="43"/>
      <c r="AG4211" s="43"/>
      <c r="AH4211" s="43"/>
      <c r="AI4211" s="43"/>
    </row>
    <row r="4212" spans="1:35" x14ac:dyDescent="0.15">
      <c r="A4212" s="43"/>
      <c r="B4212" s="43"/>
      <c r="C4212" s="13"/>
      <c r="D4212" s="43"/>
      <c r="E4212" s="43"/>
      <c r="F4212" s="43"/>
      <c r="G4212" s="43"/>
      <c r="H4212" s="43"/>
      <c r="I4212" s="43"/>
      <c r="J4212" s="43"/>
      <c r="K4212" s="43"/>
      <c r="L4212" s="43"/>
      <c r="M4212" s="43"/>
      <c r="N4212" s="43"/>
      <c r="O4212" s="43"/>
      <c r="P4212" s="43"/>
      <c r="Q4212" s="43"/>
      <c r="R4212" s="43"/>
      <c r="S4212" s="43"/>
      <c r="T4212" s="43"/>
      <c r="U4212" s="43"/>
      <c r="V4212" s="43"/>
      <c r="W4212" s="43"/>
      <c r="X4212" s="43"/>
      <c r="Y4212" s="43"/>
      <c r="Z4212" s="43"/>
      <c r="AA4212" s="43"/>
      <c r="AB4212" s="43"/>
      <c r="AC4212" s="43"/>
      <c r="AD4212" s="43"/>
      <c r="AE4212" s="43"/>
      <c r="AF4212" s="43"/>
      <c r="AG4212" s="43"/>
      <c r="AH4212" s="43"/>
      <c r="AI4212" s="43"/>
    </row>
    <row r="4213" spans="1:35" x14ac:dyDescent="0.15">
      <c r="A4213" s="43"/>
      <c r="B4213" s="43"/>
      <c r="C4213" s="13"/>
      <c r="D4213" s="43"/>
      <c r="E4213" s="43"/>
      <c r="F4213" s="43"/>
      <c r="G4213" s="43"/>
      <c r="H4213" s="43"/>
      <c r="I4213" s="43"/>
      <c r="J4213" s="43"/>
      <c r="K4213" s="43"/>
      <c r="L4213" s="43"/>
      <c r="M4213" s="43"/>
      <c r="N4213" s="43"/>
      <c r="O4213" s="43"/>
      <c r="P4213" s="43"/>
      <c r="Q4213" s="43"/>
      <c r="R4213" s="43"/>
      <c r="S4213" s="43"/>
      <c r="T4213" s="43"/>
      <c r="U4213" s="43"/>
      <c r="V4213" s="43"/>
      <c r="W4213" s="43"/>
      <c r="X4213" s="43"/>
      <c r="Y4213" s="43"/>
      <c r="Z4213" s="43"/>
      <c r="AA4213" s="43"/>
      <c r="AB4213" s="43"/>
      <c r="AC4213" s="43"/>
      <c r="AD4213" s="43"/>
      <c r="AE4213" s="43"/>
      <c r="AF4213" s="43"/>
      <c r="AG4213" s="43"/>
      <c r="AH4213" s="43"/>
      <c r="AI4213" s="43"/>
    </row>
    <row r="4214" spans="1:35" x14ac:dyDescent="0.15">
      <c r="A4214" s="43"/>
      <c r="B4214" s="43"/>
      <c r="C4214" s="13"/>
      <c r="D4214" s="43"/>
      <c r="E4214" s="43"/>
      <c r="F4214" s="43"/>
      <c r="G4214" s="43"/>
      <c r="H4214" s="43"/>
      <c r="I4214" s="43"/>
      <c r="J4214" s="43"/>
      <c r="K4214" s="43"/>
      <c r="L4214" s="43"/>
      <c r="M4214" s="43"/>
      <c r="N4214" s="43"/>
      <c r="O4214" s="43"/>
      <c r="P4214" s="43"/>
      <c r="Q4214" s="43"/>
      <c r="R4214" s="43"/>
      <c r="S4214" s="43"/>
      <c r="T4214" s="43"/>
      <c r="U4214" s="43"/>
      <c r="V4214" s="43"/>
      <c r="W4214" s="43"/>
      <c r="X4214" s="43"/>
      <c r="Y4214" s="43"/>
      <c r="Z4214" s="43"/>
      <c r="AA4214" s="43"/>
      <c r="AB4214" s="43"/>
      <c r="AC4214" s="43"/>
      <c r="AD4214" s="43"/>
      <c r="AE4214" s="43"/>
      <c r="AF4214" s="43"/>
      <c r="AG4214" s="43"/>
      <c r="AH4214" s="43"/>
      <c r="AI4214" s="43"/>
    </row>
    <row r="4215" spans="1:35" x14ac:dyDescent="0.15">
      <c r="A4215" s="43"/>
      <c r="B4215" s="43"/>
      <c r="C4215" s="13"/>
      <c r="D4215" s="43"/>
      <c r="E4215" s="43"/>
      <c r="F4215" s="43"/>
      <c r="G4215" s="43"/>
      <c r="H4215" s="43"/>
      <c r="I4215" s="43"/>
      <c r="J4215" s="43"/>
      <c r="K4215" s="43"/>
      <c r="L4215" s="43"/>
      <c r="M4215" s="43"/>
      <c r="N4215" s="43"/>
      <c r="O4215" s="43"/>
      <c r="P4215" s="43"/>
      <c r="Q4215" s="43"/>
      <c r="R4215" s="43"/>
      <c r="S4215" s="43"/>
      <c r="T4215" s="43"/>
      <c r="U4215" s="43"/>
      <c r="V4215" s="43"/>
      <c r="W4215" s="43"/>
      <c r="X4215" s="43"/>
      <c r="Y4215" s="43"/>
      <c r="Z4215" s="43"/>
      <c r="AA4215" s="43"/>
      <c r="AB4215" s="43"/>
      <c r="AC4215" s="43"/>
      <c r="AD4215" s="43"/>
      <c r="AE4215" s="43"/>
      <c r="AF4215" s="43"/>
      <c r="AG4215" s="43"/>
      <c r="AH4215" s="43"/>
      <c r="AI4215" s="43"/>
    </row>
    <row r="4216" spans="1:35" x14ac:dyDescent="0.15">
      <c r="A4216" s="43"/>
      <c r="B4216" s="43"/>
      <c r="C4216" s="13"/>
      <c r="D4216" s="43"/>
      <c r="E4216" s="43"/>
      <c r="F4216" s="43"/>
      <c r="G4216" s="43"/>
      <c r="H4216" s="43"/>
      <c r="I4216" s="43"/>
      <c r="J4216" s="43"/>
      <c r="K4216" s="43"/>
      <c r="L4216" s="43"/>
      <c r="M4216" s="43"/>
      <c r="N4216" s="43"/>
      <c r="O4216" s="43"/>
      <c r="P4216" s="43"/>
      <c r="Q4216" s="43"/>
      <c r="R4216" s="43"/>
      <c r="S4216" s="43"/>
      <c r="T4216" s="43"/>
      <c r="U4216" s="43"/>
      <c r="V4216" s="43"/>
      <c r="W4216" s="43"/>
      <c r="X4216" s="43"/>
      <c r="Y4216" s="43"/>
      <c r="Z4216" s="43"/>
      <c r="AA4216" s="43"/>
      <c r="AB4216" s="43"/>
      <c r="AC4216" s="43"/>
      <c r="AD4216" s="43"/>
      <c r="AE4216" s="43"/>
      <c r="AF4216" s="43"/>
      <c r="AG4216" s="43"/>
      <c r="AH4216" s="43"/>
      <c r="AI4216" s="43"/>
    </row>
    <row r="4217" spans="1:35" x14ac:dyDescent="0.15">
      <c r="A4217" s="43"/>
      <c r="B4217" s="43"/>
      <c r="C4217" s="13"/>
      <c r="D4217" s="43"/>
      <c r="E4217" s="43"/>
      <c r="F4217" s="43"/>
      <c r="G4217" s="43"/>
      <c r="H4217" s="43"/>
      <c r="I4217" s="43"/>
      <c r="J4217" s="43"/>
      <c r="K4217" s="43"/>
      <c r="L4217" s="43"/>
      <c r="M4217" s="43"/>
      <c r="N4217" s="43"/>
      <c r="O4217" s="43"/>
      <c r="P4217" s="43"/>
      <c r="Q4217" s="43"/>
      <c r="R4217" s="43"/>
      <c r="S4217" s="43"/>
      <c r="T4217" s="43"/>
      <c r="U4217" s="43"/>
      <c r="V4217" s="43"/>
      <c r="W4217" s="43"/>
      <c r="X4217" s="43"/>
      <c r="Y4217" s="43"/>
      <c r="Z4217" s="43"/>
      <c r="AA4217" s="43"/>
      <c r="AB4217" s="43"/>
      <c r="AC4217" s="43"/>
      <c r="AD4217" s="43"/>
      <c r="AE4217" s="43"/>
      <c r="AF4217" s="43"/>
      <c r="AG4217" s="43"/>
      <c r="AH4217" s="43"/>
      <c r="AI4217" s="43"/>
    </row>
    <row r="4218" spans="1:35" x14ac:dyDescent="0.15">
      <c r="A4218" s="43"/>
      <c r="B4218" s="43"/>
      <c r="C4218" s="13"/>
      <c r="D4218" s="43"/>
      <c r="E4218" s="43"/>
      <c r="F4218" s="43"/>
      <c r="G4218" s="43"/>
      <c r="H4218" s="43"/>
      <c r="I4218" s="43"/>
      <c r="J4218" s="43"/>
      <c r="K4218" s="43"/>
      <c r="L4218" s="43"/>
      <c r="M4218" s="43"/>
      <c r="N4218" s="43"/>
      <c r="O4218" s="43"/>
      <c r="P4218" s="43"/>
      <c r="Q4218" s="43"/>
      <c r="R4218" s="43"/>
      <c r="S4218" s="43"/>
      <c r="T4218" s="43"/>
      <c r="U4218" s="43"/>
      <c r="V4218" s="43"/>
      <c r="W4218" s="43"/>
      <c r="X4218" s="43"/>
      <c r="Y4218" s="43"/>
      <c r="Z4218" s="43"/>
      <c r="AA4218" s="43"/>
      <c r="AB4218" s="43"/>
      <c r="AC4218" s="43"/>
      <c r="AD4218" s="43"/>
      <c r="AE4218" s="43"/>
      <c r="AF4218" s="43"/>
      <c r="AG4218" s="43"/>
      <c r="AH4218" s="43"/>
      <c r="AI4218" s="43"/>
    </row>
    <row r="4219" spans="1:35" x14ac:dyDescent="0.15">
      <c r="A4219" s="43"/>
      <c r="B4219" s="43"/>
      <c r="C4219" s="13"/>
      <c r="D4219" s="43"/>
      <c r="E4219" s="43"/>
      <c r="F4219" s="43"/>
      <c r="G4219" s="43"/>
      <c r="H4219" s="43"/>
      <c r="I4219" s="43"/>
      <c r="J4219" s="43"/>
      <c r="K4219" s="43"/>
      <c r="L4219" s="43"/>
      <c r="M4219" s="43"/>
      <c r="N4219" s="43"/>
      <c r="O4219" s="43"/>
      <c r="P4219" s="43"/>
      <c r="Q4219" s="43"/>
      <c r="R4219" s="43"/>
      <c r="S4219" s="43"/>
      <c r="T4219" s="43"/>
      <c r="U4219" s="43"/>
      <c r="V4219" s="43"/>
      <c r="W4219" s="43"/>
      <c r="X4219" s="43"/>
      <c r="Y4219" s="43"/>
      <c r="Z4219" s="43"/>
      <c r="AA4219" s="43"/>
      <c r="AB4219" s="43"/>
      <c r="AC4219" s="43"/>
      <c r="AD4219" s="43"/>
      <c r="AE4219" s="43"/>
      <c r="AF4219" s="43"/>
      <c r="AG4219" s="43"/>
      <c r="AH4219" s="43"/>
      <c r="AI4219" s="43"/>
    </row>
    <row r="4220" spans="1:35" x14ac:dyDescent="0.15">
      <c r="A4220" s="43"/>
      <c r="B4220" s="43"/>
      <c r="C4220" s="13"/>
      <c r="D4220" s="43"/>
      <c r="E4220" s="43"/>
      <c r="F4220" s="43"/>
      <c r="G4220" s="43"/>
      <c r="H4220" s="43"/>
      <c r="I4220" s="43"/>
      <c r="J4220" s="43"/>
      <c r="K4220" s="43"/>
      <c r="L4220" s="43"/>
      <c r="M4220" s="43"/>
      <c r="N4220" s="43"/>
      <c r="O4220" s="43"/>
      <c r="P4220" s="43"/>
      <c r="Q4220" s="43"/>
      <c r="R4220" s="43"/>
      <c r="S4220" s="43"/>
      <c r="T4220" s="43"/>
      <c r="U4220" s="43"/>
      <c r="V4220" s="43"/>
      <c r="W4220" s="43"/>
      <c r="X4220" s="43"/>
      <c r="Y4220" s="43"/>
      <c r="Z4220" s="43"/>
      <c r="AA4220" s="43"/>
      <c r="AB4220" s="43"/>
      <c r="AC4220" s="43"/>
      <c r="AD4220" s="43"/>
      <c r="AE4220" s="43"/>
      <c r="AF4220" s="43"/>
      <c r="AG4220" s="43"/>
      <c r="AH4220" s="43"/>
      <c r="AI4220" s="43"/>
    </row>
    <row r="4221" spans="1:35" x14ac:dyDescent="0.15">
      <c r="A4221" s="43"/>
      <c r="B4221" s="43"/>
      <c r="C4221" s="13"/>
      <c r="D4221" s="43"/>
      <c r="E4221" s="43"/>
      <c r="F4221" s="43"/>
      <c r="G4221" s="43"/>
      <c r="H4221" s="43"/>
      <c r="I4221" s="43"/>
      <c r="J4221" s="43"/>
      <c r="K4221" s="43"/>
      <c r="L4221" s="43"/>
      <c r="M4221" s="43"/>
      <c r="N4221" s="43"/>
      <c r="O4221" s="43"/>
      <c r="P4221" s="43"/>
      <c r="Q4221" s="43"/>
      <c r="R4221" s="43"/>
      <c r="S4221" s="43"/>
      <c r="T4221" s="43"/>
      <c r="U4221" s="43"/>
      <c r="V4221" s="43"/>
      <c r="W4221" s="43"/>
      <c r="X4221" s="43"/>
      <c r="Y4221" s="43"/>
      <c r="Z4221" s="43"/>
      <c r="AA4221" s="43"/>
      <c r="AB4221" s="43"/>
      <c r="AC4221" s="43"/>
      <c r="AD4221" s="43"/>
      <c r="AE4221" s="43"/>
      <c r="AF4221" s="43"/>
      <c r="AG4221" s="43"/>
      <c r="AH4221" s="43"/>
      <c r="AI4221" s="43"/>
    </row>
    <row r="4222" spans="1:35" x14ac:dyDescent="0.15">
      <c r="A4222" s="43"/>
      <c r="B4222" s="43"/>
      <c r="C4222" s="13"/>
      <c r="D4222" s="43"/>
      <c r="E4222" s="43"/>
      <c r="F4222" s="43"/>
      <c r="G4222" s="43"/>
      <c r="H4222" s="43"/>
      <c r="I4222" s="43"/>
      <c r="J4222" s="43"/>
      <c r="K4222" s="43"/>
      <c r="L4222" s="43"/>
      <c r="M4222" s="43"/>
      <c r="N4222" s="43"/>
      <c r="O4222" s="43"/>
      <c r="P4222" s="43"/>
      <c r="Q4222" s="43"/>
      <c r="R4222" s="43"/>
      <c r="S4222" s="43"/>
      <c r="T4222" s="43"/>
      <c r="U4222" s="43"/>
      <c r="V4222" s="43"/>
      <c r="W4222" s="43"/>
      <c r="X4222" s="43"/>
      <c r="Y4222" s="43"/>
      <c r="Z4222" s="43"/>
      <c r="AA4222" s="43"/>
      <c r="AB4222" s="43"/>
      <c r="AC4222" s="43"/>
      <c r="AD4222" s="43"/>
      <c r="AE4222" s="43"/>
      <c r="AF4222" s="43"/>
      <c r="AG4222" s="43"/>
      <c r="AH4222" s="43"/>
      <c r="AI4222" s="43"/>
    </row>
    <row r="4223" spans="1:35" x14ac:dyDescent="0.15">
      <c r="A4223" s="43"/>
      <c r="B4223" s="43"/>
      <c r="C4223" s="13"/>
      <c r="D4223" s="43"/>
      <c r="E4223" s="43"/>
      <c r="F4223" s="43"/>
      <c r="G4223" s="43"/>
      <c r="H4223" s="43"/>
      <c r="I4223" s="43"/>
      <c r="J4223" s="43"/>
      <c r="K4223" s="43"/>
      <c r="L4223" s="43"/>
      <c r="M4223" s="43"/>
      <c r="N4223" s="43"/>
      <c r="O4223" s="43"/>
      <c r="P4223" s="43"/>
      <c r="Q4223" s="43"/>
      <c r="R4223" s="43"/>
      <c r="S4223" s="43"/>
      <c r="T4223" s="43"/>
      <c r="U4223" s="43"/>
      <c r="V4223" s="43"/>
      <c r="W4223" s="43"/>
      <c r="X4223" s="43"/>
      <c r="Y4223" s="43"/>
      <c r="Z4223" s="43"/>
      <c r="AA4223" s="43"/>
      <c r="AB4223" s="43"/>
      <c r="AC4223" s="43"/>
      <c r="AD4223" s="43"/>
      <c r="AE4223" s="43"/>
      <c r="AF4223" s="43"/>
      <c r="AG4223" s="43"/>
      <c r="AH4223" s="43"/>
      <c r="AI4223" s="43"/>
    </row>
    <row r="4224" spans="1:35" x14ac:dyDescent="0.15">
      <c r="A4224" s="43"/>
      <c r="B4224" s="43"/>
      <c r="C4224" s="13"/>
      <c r="D4224" s="43"/>
      <c r="E4224" s="43"/>
      <c r="F4224" s="43"/>
      <c r="G4224" s="43"/>
      <c r="H4224" s="43"/>
      <c r="I4224" s="43"/>
      <c r="J4224" s="43"/>
      <c r="K4224" s="43"/>
      <c r="L4224" s="43"/>
      <c r="M4224" s="43"/>
      <c r="N4224" s="43"/>
      <c r="O4224" s="43"/>
      <c r="P4224" s="43"/>
      <c r="Q4224" s="43"/>
      <c r="R4224" s="43"/>
      <c r="S4224" s="43"/>
      <c r="T4224" s="43"/>
      <c r="U4224" s="43"/>
      <c r="V4224" s="43"/>
      <c r="W4224" s="43"/>
      <c r="X4224" s="43"/>
      <c r="Y4224" s="43"/>
      <c r="Z4224" s="43"/>
      <c r="AA4224" s="43"/>
      <c r="AB4224" s="43"/>
      <c r="AC4224" s="43"/>
      <c r="AD4224" s="43"/>
      <c r="AE4224" s="43"/>
      <c r="AF4224" s="43"/>
      <c r="AG4224" s="43"/>
      <c r="AH4224" s="43"/>
      <c r="AI4224" s="43"/>
    </row>
    <row r="4225" spans="1:35" x14ac:dyDescent="0.15">
      <c r="A4225" s="43"/>
      <c r="B4225" s="43"/>
      <c r="C4225" s="13"/>
      <c r="D4225" s="43"/>
      <c r="E4225" s="43"/>
      <c r="F4225" s="43"/>
      <c r="G4225" s="43"/>
      <c r="H4225" s="43"/>
      <c r="I4225" s="43"/>
      <c r="J4225" s="43"/>
      <c r="K4225" s="43"/>
      <c r="L4225" s="43"/>
      <c r="M4225" s="43"/>
      <c r="N4225" s="43"/>
      <c r="O4225" s="43"/>
      <c r="P4225" s="43"/>
      <c r="Q4225" s="43"/>
      <c r="R4225" s="43"/>
      <c r="S4225" s="43"/>
      <c r="T4225" s="43"/>
      <c r="U4225" s="43"/>
      <c r="V4225" s="43"/>
      <c r="W4225" s="43"/>
      <c r="X4225" s="43"/>
      <c r="Y4225" s="43"/>
      <c r="Z4225" s="43"/>
      <c r="AA4225" s="43"/>
      <c r="AB4225" s="43"/>
      <c r="AC4225" s="43"/>
      <c r="AD4225" s="43"/>
      <c r="AE4225" s="43"/>
      <c r="AF4225" s="43"/>
      <c r="AG4225" s="43"/>
      <c r="AH4225" s="43"/>
      <c r="AI4225" s="43"/>
    </row>
    <row r="4226" spans="1:35" x14ac:dyDescent="0.15">
      <c r="A4226" s="43"/>
      <c r="B4226" s="43"/>
      <c r="C4226" s="13"/>
      <c r="D4226" s="43"/>
      <c r="E4226" s="43"/>
      <c r="F4226" s="43"/>
      <c r="G4226" s="43"/>
      <c r="H4226" s="43"/>
      <c r="I4226" s="43"/>
      <c r="J4226" s="43"/>
      <c r="K4226" s="43"/>
      <c r="L4226" s="43"/>
      <c r="M4226" s="43"/>
      <c r="N4226" s="43"/>
      <c r="O4226" s="43"/>
      <c r="P4226" s="43"/>
      <c r="Q4226" s="43"/>
      <c r="R4226" s="43"/>
      <c r="S4226" s="43"/>
      <c r="T4226" s="43"/>
      <c r="U4226" s="43"/>
      <c r="V4226" s="43"/>
      <c r="W4226" s="43"/>
      <c r="X4226" s="43"/>
      <c r="Y4226" s="43"/>
      <c r="Z4226" s="43"/>
      <c r="AA4226" s="43"/>
      <c r="AB4226" s="43"/>
      <c r="AC4226" s="43"/>
      <c r="AD4226" s="43"/>
      <c r="AE4226" s="43"/>
      <c r="AF4226" s="43"/>
      <c r="AG4226" s="43"/>
      <c r="AH4226" s="43"/>
      <c r="AI4226" s="43"/>
    </row>
    <row r="4227" spans="1:35" x14ac:dyDescent="0.15">
      <c r="A4227" s="43"/>
      <c r="B4227" s="43"/>
      <c r="C4227" s="13"/>
      <c r="D4227" s="43"/>
      <c r="E4227" s="43"/>
      <c r="F4227" s="43"/>
      <c r="G4227" s="43"/>
      <c r="H4227" s="43"/>
      <c r="I4227" s="43"/>
      <c r="J4227" s="43"/>
      <c r="K4227" s="43"/>
      <c r="L4227" s="43"/>
      <c r="M4227" s="43"/>
      <c r="N4227" s="43"/>
      <c r="O4227" s="43"/>
      <c r="P4227" s="43"/>
      <c r="Q4227" s="43"/>
      <c r="R4227" s="43"/>
      <c r="S4227" s="43"/>
      <c r="T4227" s="43"/>
      <c r="U4227" s="43"/>
      <c r="V4227" s="43"/>
      <c r="W4227" s="43"/>
      <c r="X4227" s="43"/>
      <c r="Y4227" s="43"/>
      <c r="Z4227" s="43"/>
      <c r="AA4227" s="43"/>
      <c r="AB4227" s="43"/>
      <c r="AC4227" s="43"/>
      <c r="AD4227" s="43"/>
      <c r="AE4227" s="43"/>
      <c r="AF4227" s="43"/>
      <c r="AG4227" s="43"/>
      <c r="AH4227" s="43"/>
      <c r="AI4227" s="43"/>
    </row>
    <row r="4228" spans="1:35" x14ac:dyDescent="0.15">
      <c r="A4228" s="43"/>
      <c r="B4228" s="43"/>
      <c r="C4228" s="13"/>
      <c r="D4228" s="43"/>
      <c r="E4228" s="43"/>
      <c r="F4228" s="43"/>
      <c r="G4228" s="43"/>
      <c r="H4228" s="43"/>
      <c r="I4228" s="43"/>
      <c r="J4228" s="43"/>
      <c r="K4228" s="43"/>
      <c r="L4228" s="43"/>
      <c r="M4228" s="43"/>
      <c r="N4228" s="43"/>
      <c r="O4228" s="43"/>
      <c r="P4228" s="43"/>
      <c r="Q4228" s="43"/>
      <c r="R4228" s="43"/>
      <c r="S4228" s="43"/>
      <c r="T4228" s="43"/>
      <c r="U4228" s="43"/>
      <c r="V4228" s="43"/>
      <c r="W4228" s="43"/>
      <c r="X4228" s="43"/>
      <c r="Y4228" s="43"/>
      <c r="Z4228" s="43"/>
      <c r="AA4228" s="43"/>
      <c r="AB4228" s="43"/>
      <c r="AC4228" s="43"/>
      <c r="AD4228" s="43"/>
      <c r="AE4228" s="43"/>
      <c r="AF4228" s="43"/>
      <c r="AG4228" s="43"/>
      <c r="AH4228" s="43"/>
      <c r="AI4228" s="43"/>
    </row>
    <row r="4229" spans="1:35" x14ac:dyDescent="0.15">
      <c r="A4229" s="43"/>
      <c r="B4229" s="43"/>
      <c r="C4229" s="13"/>
      <c r="D4229" s="43"/>
      <c r="E4229" s="43"/>
      <c r="F4229" s="43"/>
      <c r="G4229" s="43"/>
      <c r="H4229" s="43"/>
      <c r="I4229" s="43"/>
      <c r="J4229" s="43"/>
      <c r="K4229" s="43"/>
      <c r="L4229" s="43"/>
      <c r="M4229" s="43"/>
      <c r="N4229" s="43"/>
      <c r="O4229" s="43"/>
      <c r="P4229" s="43"/>
      <c r="Q4229" s="43"/>
      <c r="R4229" s="43"/>
      <c r="S4229" s="43"/>
      <c r="T4229" s="43"/>
      <c r="U4229" s="43"/>
      <c r="V4229" s="43"/>
      <c r="W4229" s="43"/>
      <c r="X4229" s="43"/>
      <c r="Y4229" s="43"/>
      <c r="Z4229" s="43"/>
      <c r="AA4229" s="43"/>
      <c r="AB4229" s="43"/>
      <c r="AC4229" s="43"/>
      <c r="AD4229" s="43"/>
      <c r="AE4229" s="43"/>
      <c r="AF4229" s="43"/>
      <c r="AG4229" s="43"/>
      <c r="AH4229" s="43"/>
      <c r="AI4229" s="43"/>
    </row>
    <row r="4230" spans="1:35" x14ac:dyDescent="0.15">
      <c r="A4230" s="43"/>
      <c r="B4230" s="43"/>
      <c r="C4230" s="13"/>
      <c r="D4230" s="43"/>
      <c r="E4230" s="43"/>
      <c r="F4230" s="43"/>
      <c r="G4230" s="43"/>
      <c r="H4230" s="43"/>
      <c r="I4230" s="43"/>
      <c r="J4230" s="43"/>
      <c r="K4230" s="43"/>
      <c r="L4230" s="43"/>
      <c r="M4230" s="43"/>
      <c r="N4230" s="43"/>
      <c r="O4230" s="43"/>
      <c r="P4230" s="43"/>
      <c r="Q4230" s="43"/>
      <c r="R4230" s="43"/>
      <c r="S4230" s="43"/>
      <c r="T4230" s="43"/>
      <c r="U4230" s="43"/>
      <c r="V4230" s="43"/>
      <c r="W4230" s="43"/>
      <c r="X4230" s="43"/>
      <c r="Y4230" s="43"/>
      <c r="Z4230" s="43"/>
      <c r="AA4230" s="43"/>
      <c r="AB4230" s="43"/>
      <c r="AC4230" s="43"/>
      <c r="AD4230" s="43"/>
      <c r="AE4230" s="43"/>
      <c r="AF4230" s="43"/>
      <c r="AG4230" s="43"/>
      <c r="AH4230" s="43"/>
      <c r="AI4230" s="43"/>
    </row>
    <row r="4231" spans="1:35" x14ac:dyDescent="0.15">
      <c r="A4231" s="43"/>
      <c r="B4231" s="43"/>
      <c r="C4231" s="13"/>
      <c r="D4231" s="43"/>
      <c r="E4231" s="43"/>
      <c r="F4231" s="43"/>
      <c r="G4231" s="43"/>
      <c r="H4231" s="43"/>
      <c r="I4231" s="43"/>
      <c r="J4231" s="43"/>
      <c r="K4231" s="43"/>
      <c r="L4231" s="43"/>
      <c r="M4231" s="43"/>
      <c r="N4231" s="43"/>
      <c r="O4231" s="43"/>
      <c r="P4231" s="43"/>
      <c r="Q4231" s="43"/>
      <c r="R4231" s="43"/>
      <c r="S4231" s="43"/>
      <c r="T4231" s="43"/>
      <c r="U4231" s="43"/>
      <c r="V4231" s="43"/>
      <c r="W4231" s="43"/>
      <c r="X4231" s="43"/>
      <c r="Y4231" s="43"/>
      <c r="Z4231" s="43"/>
      <c r="AA4231" s="43"/>
      <c r="AB4231" s="43"/>
      <c r="AC4231" s="43"/>
      <c r="AD4231" s="43"/>
      <c r="AE4231" s="43"/>
      <c r="AF4231" s="43"/>
      <c r="AG4231" s="43"/>
      <c r="AH4231" s="43"/>
      <c r="AI4231" s="43"/>
    </row>
    <row r="4232" spans="1:35" x14ac:dyDescent="0.15">
      <c r="A4232" s="43"/>
      <c r="B4232" s="43"/>
      <c r="C4232" s="13"/>
      <c r="D4232" s="43"/>
      <c r="E4232" s="43"/>
      <c r="F4232" s="43"/>
      <c r="G4232" s="43"/>
      <c r="H4232" s="43"/>
      <c r="I4232" s="43"/>
      <c r="J4232" s="43"/>
      <c r="K4232" s="43"/>
      <c r="L4232" s="43"/>
      <c r="M4232" s="43"/>
      <c r="N4232" s="43"/>
      <c r="O4232" s="43"/>
      <c r="P4232" s="43"/>
      <c r="Q4232" s="43"/>
      <c r="R4232" s="43"/>
      <c r="S4232" s="43"/>
      <c r="T4232" s="43"/>
      <c r="U4232" s="43"/>
      <c r="V4232" s="43"/>
      <c r="W4232" s="43"/>
      <c r="X4232" s="43"/>
      <c r="Y4232" s="43"/>
      <c r="Z4232" s="43"/>
      <c r="AA4232" s="43"/>
      <c r="AB4232" s="43"/>
      <c r="AC4232" s="43"/>
      <c r="AD4232" s="43"/>
      <c r="AE4232" s="43"/>
      <c r="AF4232" s="43"/>
      <c r="AG4232" s="43"/>
      <c r="AH4232" s="43"/>
      <c r="AI4232" s="43"/>
    </row>
    <row r="4233" spans="1:35" x14ac:dyDescent="0.15">
      <c r="A4233" s="43"/>
      <c r="B4233" s="43"/>
      <c r="C4233" s="13"/>
      <c r="D4233" s="43"/>
      <c r="E4233" s="43"/>
      <c r="F4233" s="43"/>
      <c r="G4233" s="43"/>
      <c r="H4233" s="43"/>
      <c r="I4233" s="43"/>
      <c r="J4233" s="43"/>
      <c r="K4233" s="43"/>
      <c r="L4233" s="43"/>
      <c r="M4233" s="43"/>
      <c r="N4233" s="43"/>
      <c r="O4233" s="43"/>
      <c r="P4233" s="43"/>
      <c r="Q4233" s="43"/>
      <c r="R4233" s="43"/>
      <c r="S4233" s="43"/>
      <c r="T4233" s="43"/>
      <c r="U4233" s="43"/>
      <c r="V4233" s="43"/>
      <c r="W4233" s="43"/>
      <c r="X4233" s="43"/>
      <c r="Y4233" s="43"/>
      <c r="Z4233" s="43"/>
      <c r="AA4233" s="43"/>
      <c r="AB4233" s="43"/>
      <c r="AC4233" s="43"/>
      <c r="AD4233" s="43"/>
      <c r="AE4233" s="43"/>
      <c r="AF4233" s="43"/>
      <c r="AG4233" s="43"/>
      <c r="AH4233" s="43"/>
      <c r="AI4233" s="43"/>
    </row>
    <row r="4234" spans="1:35" x14ac:dyDescent="0.15">
      <c r="A4234" s="43"/>
      <c r="B4234" s="43"/>
      <c r="C4234" s="13"/>
      <c r="D4234" s="43"/>
      <c r="E4234" s="43"/>
      <c r="F4234" s="43"/>
      <c r="G4234" s="43"/>
      <c r="H4234" s="43"/>
      <c r="I4234" s="43"/>
      <c r="J4234" s="43"/>
      <c r="K4234" s="43"/>
      <c r="L4234" s="43"/>
      <c r="M4234" s="43"/>
      <c r="N4234" s="43"/>
      <c r="O4234" s="43"/>
      <c r="P4234" s="43"/>
      <c r="Q4234" s="43"/>
      <c r="R4234" s="43"/>
      <c r="S4234" s="43"/>
      <c r="T4234" s="43"/>
      <c r="U4234" s="43"/>
      <c r="V4234" s="43"/>
      <c r="W4234" s="43"/>
      <c r="X4234" s="43"/>
      <c r="Y4234" s="43"/>
      <c r="Z4234" s="43"/>
      <c r="AA4234" s="43"/>
      <c r="AB4234" s="43"/>
      <c r="AC4234" s="43"/>
      <c r="AD4234" s="43"/>
      <c r="AE4234" s="43"/>
      <c r="AF4234" s="43"/>
      <c r="AG4234" s="43"/>
      <c r="AH4234" s="43"/>
      <c r="AI4234" s="43"/>
    </row>
    <row r="4235" spans="1:35" x14ac:dyDescent="0.15">
      <c r="A4235" s="43"/>
      <c r="B4235" s="43"/>
      <c r="C4235" s="13"/>
      <c r="D4235" s="43"/>
      <c r="E4235" s="43"/>
      <c r="F4235" s="43"/>
      <c r="G4235" s="43"/>
      <c r="H4235" s="43"/>
      <c r="I4235" s="43"/>
      <c r="J4235" s="43"/>
      <c r="K4235" s="43"/>
      <c r="L4235" s="43"/>
      <c r="M4235" s="43"/>
      <c r="N4235" s="43"/>
      <c r="O4235" s="43"/>
      <c r="P4235" s="43"/>
      <c r="Q4235" s="43"/>
      <c r="R4235" s="43"/>
      <c r="S4235" s="43"/>
      <c r="T4235" s="43"/>
      <c r="U4235" s="43"/>
      <c r="V4235" s="43"/>
      <c r="W4235" s="43"/>
      <c r="X4235" s="43"/>
      <c r="Y4235" s="43"/>
      <c r="Z4235" s="43"/>
      <c r="AA4235" s="43"/>
      <c r="AB4235" s="43"/>
      <c r="AC4235" s="43"/>
      <c r="AD4235" s="43"/>
      <c r="AE4235" s="43"/>
      <c r="AF4235" s="43"/>
      <c r="AG4235" s="43"/>
      <c r="AH4235" s="43"/>
      <c r="AI4235" s="43"/>
    </row>
    <row r="4236" spans="1:35" x14ac:dyDescent="0.15">
      <c r="A4236" s="43"/>
      <c r="B4236" s="43"/>
      <c r="C4236" s="13"/>
      <c r="D4236" s="43"/>
      <c r="E4236" s="43"/>
      <c r="F4236" s="43"/>
      <c r="G4236" s="43"/>
      <c r="H4236" s="43"/>
      <c r="I4236" s="43"/>
      <c r="J4236" s="43"/>
      <c r="K4236" s="43"/>
      <c r="L4236" s="43"/>
      <c r="M4236" s="43"/>
      <c r="N4236" s="43"/>
      <c r="O4236" s="43"/>
      <c r="P4236" s="43"/>
      <c r="Q4236" s="43"/>
      <c r="R4236" s="43"/>
      <c r="S4236" s="43"/>
      <c r="T4236" s="43"/>
      <c r="U4236" s="43"/>
      <c r="V4236" s="43"/>
      <c r="W4236" s="43"/>
      <c r="X4236" s="43"/>
      <c r="Y4236" s="43"/>
      <c r="Z4236" s="43"/>
      <c r="AA4236" s="43"/>
      <c r="AB4236" s="43"/>
      <c r="AC4236" s="43"/>
      <c r="AD4236" s="43"/>
      <c r="AE4236" s="43"/>
      <c r="AF4236" s="43"/>
      <c r="AG4236" s="43"/>
      <c r="AH4236" s="43"/>
      <c r="AI4236" s="43"/>
    </row>
    <row r="4237" spans="1:35" x14ac:dyDescent="0.15">
      <c r="A4237" s="43"/>
      <c r="B4237" s="43"/>
      <c r="C4237" s="13"/>
      <c r="D4237" s="43"/>
      <c r="E4237" s="43"/>
      <c r="F4237" s="43"/>
      <c r="G4237" s="43"/>
      <c r="H4237" s="43"/>
      <c r="I4237" s="43"/>
      <c r="J4237" s="43"/>
      <c r="K4237" s="43"/>
      <c r="L4237" s="43"/>
      <c r="M4237" s="43"/>
      <c r="N4237" s="43"/>
      <c r="O4237" s="43"/>
      <c r="P4237" s="43"/>
      <c r="Q4237" s="43"/>
      <c r="R4237" s="43"/>
      <c r="S4237" s="43"/>
      <c r="T4237" s="43"/>
      <c r="U4237" s="43"/>
      <c r="V4237" s="43"/>
      <c r="W4237" s="43"/>
      <c r="X4237" s="43"/>
      <c r="Y4237" s="43"/>
      <c r="Z4237" s="43"/>
      <c r="AA4237" s="43"/>
      <c r="AB4237" s="43"/>
      <c r="AC4237" s="43"/>
      <c r="AD4237" s="43"/>
      <c r="AE4237" s="43"/>
      <c r="AF4237" s="43"/>
      <c r="AG4237" s="43"/>
      <c r="AH4237" s="43"/>
      <c r="AI4237" s="43"/>
    </row>
    <row r="4238" spans="1:35" x14ac:dyDescent="0.15">
      <c r="A4238" s="43"/>
      <c r="B4238" s="43"/>
      <c r="C4238" s="13"/>
      <c r="D4238" s="43"/>
      <c r="E4238" s="43"/>
      <c r="F4238" s="43"/>
      <c r="G4238" s="43"/>
      <c r="H4238" s="43"/>
      <c r="I4238" s="43"/>
      <c r="J4238" s="43"/>
      <c r="K4238" s="43"/>
      <c r="L4238" s="43"/>
      <c r="M4238" s="43"/>
      <c r="N4238" s="43"/>
      <c r="O4238" s="43"/>
      <c r="P4238" s="43"/>
      <c r="Q4238" s="43"/>
      <c r="R4238" s="43"/>
      <c r="S4238" s="43"/>
      <c r="T4238" s="43"/>
      <c r="U4238" s="43"/>
      <c r="V4238" s="43"/>
      <c r="W4238" s="43"/>
      <c r="X4238" s="43"/>
      <c r="Y4238" s="43"/>
      <c r="Z4238" s="43"/>
      <c r="AA4238" s="43"/>
      <c r="AB4238" s="43"/>
      <c r="AC4238" s="43"/>
      <c r="AD4238" s="43"/>
      <c r="AE4238" s="43"/>
      <c r="AF4238" s="43"/>
      <c r="AG4238" s="43"/>
      <c r="AH4238" s="43"/>
      <c r="AI4238" s="43"/>
    </row>
    <row r="4239" spans="1:35" x14ac:dyDescent="0.15">
      <c r="A4239" s="43"/>
      <c r="B4239" s="43"/>
      <c r="C4239" s="13"/>
      <c r="D4239" s="43"/>
      <c r="E4239" s="43"/>
      <c r="F4239" s="43"/>
      <c r="G4239" s="43"/>
      <c r="H4239" s="43"/>
      <c r="I4239" s="43"/>
      <c r="J4239" s="43"/>
      <c r="K4239" s="43"/>
      <c r="L4239" s="43"/>
      <c r="M4239" s="43"/>
      <c r="N4239" s="43"/>
      <c r="O4239" s="43"/>
      <c r="P4239" s="43"/>
      <c r="Q4239" s="43"/>
      <c r="R4239" s="43"/>
      <c r="S4239" s="43"/>
      <c r="T4239" s="43"/>
      <c r="U4239" s="43"/>
      <c r="V4239" s="43"/>
      <c r="W4239" s="43"/>
      <c r="X4239" s="43"/>
      <c r="Y4239" s="43"/>
      <c r="Z4239" s="43"/>
      <c r="AA4239" s="43"/>
      <c r="AB4239" s="43"/>
      <c r="AC4239" s="43"/>
      <c r="AD4239" s="43"/>
      <c r="AE4239" s="43"/>
      <c r="AF4239" s="43"/>
      <c r="AG4239" s="43"/>
      <c r="AH4239" s="43"/>
      <c r="AI4239" s="43"/>
    </row>
    <row r="4240" spans="1:35" x14ac:dyDescent="0.15">
      <c r="A4240" s="43"/>
      <c r="B4240" s="43"/>
      <c r="C4240" s="13"/>
      <c r="D4240" s="43"/>
      <c r="E4240" s="43"/>
      <c r="F4240" s="43"/>
      <c r="G4240" s="43"/>
      <c r="H4240" s="43"/>
      <c r="I4240" s="43"/>
      <c r="J4240" s="43"/>
      <c r="K4240" s="43"/>
      <c r="L4240" s="43"/>
      <c r="M4240" s="43"/>
      <c r="N4240" s="43"/>
      <c r="O4240" s="43"/>
      <c r="P4240" s="43"/>
      <c r="Q4240" s="43"/>
      <c r="R4240" s="43"/>
      <c r="S4240" s="43"/>
      <c r="T4240" s="43"/>
      <c r="U4240" s="43"/>
      <c r="V4240" s="43"/>
      <c r="W4240" s="43"/>
      <c r="X4240" s="43"/>
      <c r="Y4240" s="43"/>
      <c r="Z4240" s="43"/>
      <c r="AA4240" s="43"/>
      <c r="AB4240" s="43"/>
      <c r="AC4240" s="43"/>
      <c r="AD4240" s="43"/>
      <c r="AE4240" s="43"/>
      <c r="AF4240" s="43"/>
      <c r="AG4240" s="43"/>
      <c r="AH4240" s="43"/>
      <c r="AI4240" s="43"/>
    </row>
    <row r="4241" spans="1:35" x14ac:dyDescent="0.15">
      <c r="A4241" s="43"/>
      <c r="B4241" s="43"/>
      <c r="C4241" s="13"/>
      <c r="D4241" s="43"/>
      <c r="E4241" s="43"/>
      <c r="F4241" s="43"/>
      <c r="G4241" s="43"/>
      <c r="H4241" s="43"/>
      <c r="I4241" s="43"/>
      <c r="J4241" s="43"/>
      <c r="K4241" s="43"/>
      <c r="L4241" s="43"/>
      <c r="M4241" s="43"/>
      <c r="N4241" s="43"/>
      <c r="O4241" s="43"/>
      <c r="P4241" s="43"/>
      <c r="Q4241" s="43"/>
      <c r="R4241" s="43"/>
      <c r="S4241" s="43"/>
      <c r="T4241" s="43"/>
      <c r="U4241" s="43"/>
      <c r="V4241" s="43"/>
      <c r="W4241" s="43"/>
      <c r="X4241" s="43"/>
      <c r="Y4241" s="43"/>
      <c r="Z4241" s="43"/>
      <c r="AA4241" s="43"/>
      <c r="AB4241" s="43"/>
      <c r="AC4241" s="43"/>
      <c r="AD4241" s="43"/>
      <c r="AE4241" s="43"/>
      <c r="AF4241" s="43"/>
      <c r="AG4241" s="43"/>
      <c r="AH4241" s="43"/>
      <c r="AI4241" s="43"/>
    </row>
    <row r="4242" spans="1:35" x14ac:dyDescent="0.15">
      <c r="A4242" s="43"/>
      <c r="B4242" s="43"/>
      <c r="C4242" s="13"/>
      <c r="D4242" s="43"/>
      <c r="E4242" s="43"/>
      <c r="F4242" s="43"/>
      <c r="G4242" s="43"/>
      <c r="H4242" s="43"/>
      <c r="I4242" s="43"/>
      <c r="J4242" s="43"/>
      <c r="K4242" s="43"/>
      <c r="L4242" s="43"/>
      <c r="M4242" s="43"/>
      <c r="N4242" s="43"/>
      <c r="O4242" s="43"/>
      <c r="P4242" s="43"/>
      <c r="Q4242" s="43"/>
      <c r="R4242" s="43"/>
      <c r="S4242" s="43"/>
      <c r="T4242" s="43"/>
      <c r="U4242" s="43"/>
      <c r="V4242" s="43"/>
      <c r="W4242" s="43"/>
      <c r="X4242" s="43"/>
      <c r="Y4242" s="43"/>
      <c r="Z4242" s="43"/>
      <c r="AA4242" s="43"/>
      <c r="AB4242" s="43"/>
      <c r="AC4242" s="43"/>
      <c r="AD4242" s="43"/>
      <c r="AE4242" s="43"/>
      <c r="AF4242" s="43"/>
      <c r="AG4242" s="43"/>
      <c r="AH4242" s="43"/>
      <c r="AI4242" s="43"/>
    </row>
    <row r="4243" spans="1:35" x14ac:dyDescent="0.15">
      <c r="A4243" s="43"/>
      <c r="B4243" s="43"/>
      <c r="C4243" s="13"/>
      <c r="D4243" s="43"/>
      <c r="E4243" s="43"/>
      <c r="F4243" s="43"/>
      <c r="G4243" s="43"/>
      <c r="H4243" s="43"/>
      <c r="I4243" s="43"/>
      <c r="J4243" s="43"/>
      <c r="K4243" s="43"/>
      <c r="L4243" s="43"/>
      <c r="M4243" s="43"/>
      <c r="N4243" s="43"/>
      <c r="O4243" s="43"/>
      <c r="P4243" s="43"/>
      <c r="Q4243" s="43"/>
      <c r="R4243" s="43"/>
      <c r="S4243" s="43"/>
      <c r="T4243" s="43"/>
      <c r="U4243" s="43"/>
      <c r="V4243" s="43"/>
      <c r="W4243" s="43"/>
      <c r="X4243" s="43"/>
      <c r="Y4243" s="43"/>
      <c r="Z4243" s="43"/>
      <c r="AA4243" s="43"/>
      <c r="AB4243" s="43"/>
      <c r="AC4243" s="43"/>
      <c r="AD4243" s="43"/>
      <c r="AE4243" s="43"/>
      <c r="AF4243" s="43"/>
      <c r="AG4243" s="43"/>
      <c r="AH4243" s="43"/>
      <c r="AI4243" s="43"/>
    </row>
    <row r="4244" spans="1:35" x14ac:dyDescent="0.15">
      <c r="A4244" s="43"/>
      <c r="B4244" s="43"/>
      <c r="C4244" s="13"/>
      <c r="D4244" s="43"/>
      <c r="E4244" s="43"/>
      <c r="F4244" s="43"/>
      <c r="G4244" s="43"/>
      <c r="H4244" s="43"/>
      <c r="I4244" s="43"/>
      <c r="J4244" s="43"/>
      <c r="K4244" s="43"/>
      <c r="L4244" s="43"/>
      <c r="M4244" s="43"/>
      <c r="N4244" s="43"/>
      <c r="O4244" s="43"/>
      <c r="P4244" s="43"/>
      <c r="Q4244" s="43"/>
      <c r="R4244" s="43"/>
      <c r="S4244" s="43"/>
      <c r="T4244" s="43"/>
      <c r="U4244" s="43"/>
      <c r="V4244" s="43"/>
      <c r="W4244" s="43"/>
      <c r="X4244" s="43"/>
      <c r="Y4244" s="43"/>
      <c r="Z4244" s="43"/>
      <c r="AA4244" s="43"/>
      <c r="AB4244" s="43"/>
      <c r="AC4244" s="43"/>
      <c r="AD4244" s="43"/>
      <c r="AE4244" s="43"/>
      <c r="AF4244" s="43"/>
      <c r="AG4244" s="43"/>
      <c r="AH4244" s="43"/>
      <c r="AI4244" s="43"/>
    </row>
    <row r="4245" spans="1:35" x14ac:dyDescent="0.15">
      <c r="A4245" s="43"/>
      <c r="B4245" s="43"/>
      <c r="C4245" s="13"/>
      <c r="D4245" s="43"/>
      <c r="E4245" s="43"/>
      <c r="F4245" s="43"/>
      <c r="G4245" s="43"/>
      <c r="H4245" s="43"/>
      <c r="I4245" s="43"/>
      <c r="J4245" s="43"/>
      <c r="K4245" s="43"/>
      <c r="L4245" s="43"/>
      <c r="M4245" s="43"/>
      <c r="N4245" s="43"/>
      <c r="O4245" s="43"/>
      <c r="P4245" s="43"/>
      <c r="Q4245" s="43"/>
      <c r="R4245" s="43"/>
      <c r="S4245" s="43"/>
      <c r="T4245" s="43"/>
      <c r="U4245" s="43"/>
      <c r="V4245" s="43"/>
      <c r="W4245" s="43"/>
      <c r="X4245" s="43"/>
      <c r="Y4245" s="43"/>
      <c r="Z4245" s="43"/>
      <c r="AA4245" s="43"/>
      <c r="AB4245" s="43"/>
      <c r="AC4245" s="43"/>
      <c r="AD4245" s="43"/>
      <c r="AE4245" s="43"/>
      <c r="AF4245" s="43"/>
      <c r="AG4245" s="43"/>
      <c r="AH4245" s="43"/>
      <c r="AI4245" s="43"/>
    </row>
    <row r="4246" spans="1:35" x14ac:dyDescent="0.15">
      <c r="A4246" s="43"/>
      <c r="B4246" s="43"/>
      <c r="C4246" s="13"/>
      <c r="D4246" s="43"/>
      <c r="E4246" s="43"/>
      <c r="F4246" s="43"/>
      <c r="G4246" s="43"/>
      <c r="H4246" s="43"/>
      <c r="I4246" s="43"/>
      <c r="J4246" s="43"/>
      <c r="K4246" s="43"/>
      <c r="L4246" s="43"/>
      <c r="M4246" s="43"/>
      <c r="N4246" s="43"/>
      <c r="O4246" s="43"/>
      <c r="P4246" s="43"/>
      <c r="Q4246" s="43"/>
      <c r="R4246" s="43"/>
      <c r="S4246" s="43"/>
      <c r="T4246" s="43"/>
      <c r="U4246" s="43"/>
      <c r="V4246" s="43"/>
      <c r="W4246" s="43"/>
      <c r="X4246" s="43"/>
      <c r="Y4246" s="43"/>
      <c r="Z4246" s="43"/>
      <c r="AA4246" s="43"/>
      <c r="AB4246" s="43"/>
      <c r="AC4246" s="43"/>
      <c r="AD4246" s="43"/>
      <c r="AE4246" s="43"/>
      <c r="AF4246" s="43"/>
      <c r="AG4246" s="43"/>
      <c r="AH4246" s="43"/>
      <c r="AI4246" s="43"/>
    </row>
    <row r="4247" spans="1:35" x14ac:dyDescent="0.15">
      <c r="A4247" s="43"/>
      <c r="B4247" s="43"/>
      <c r="C4247" s="13"/>
      <c r="D4247" s="43"/>
      <c r="E4247" s="43"/>
      <c r="F4247" s="43"/>
      <c r="G4247" s="43"/>
      <c r="H4247" s="43"/>
      <c r="I4247" s="43"/>
      <c r="J4247" s="43"/>
      <c r="K4247" s="43"/>
      <c r="L4247" s="43"/>
      <c r="M4247" s="43"/>
      <c r="N4247" s="43"/>
      <c r="O4247" s="43"/>
      <c r="P4247" s="43"/>
      <c r="Q4247" s="43"/>
      <c r="R4247" s="43"/>
      <c r="S4247" s="43"/>
      <c r="T4247" s="43"/>
      <c r="U4247" s="43"/>
      <c r="V4247" s="43"/>
      <c r="W4247" s="43"/>
      <c r="X4247" s="43"/>
      <c r="Y4247" s="43"/>
      <c r="Z4247" s="43"/>
      <c r="AA4247" s="43"/>
      <c r="AB4247" s="43"/>
      <c r="AC4247" s="43"/>
      <c r="AD4247" s="43"/>
      <c r="AE4247" s="43"/>
      <c r="AF4247" s="43"/>
      <c r="AG4247" s="43"/>
      <c r="AH4247" s="43"/>
      <c r="AI4247" s="43"/>
    </row>
    <row r="4248" spans="1:35" x14ac:dyDescent="0.15">
      <c r="A4248" s="43"/>
      <c r="B4248" s="43"/>
      <c r="C4248" s="13"/>
      <c r="D4248" s="43"/>
      <c r="E4248" s="43"/>
      <c r="F4248" s="43"/>
      <c r="G4248" s="43"/>
      <c r="H4248" s="43"/>
      <c r="I4248" s="43"/>
      <c r="J4248" s="43"/>
      <c r="K4248" s="43"/>
      <c r="L4248" s="43"/>
      <c r="M4248" s="43"/>
      <c r="N4248" s="43"/>
      <c r="O4248" s="43"/>
      <c r="P4248" s="43"/>
      <c r="Q4248" s="43"/>
      <c r="R4248" s="43"/>
      <c r="S4248" s="43"/>
      <c r="T4248" s="43"/>
      <c r="U4248" s="43"/>
      <c r="V4248" s="43"/>
      <c r="W4248" s="43"/>
      <c r="X4248" s="43"/>
      <c r="Y4248" s="43"/>
      <c r="Z4248" s="43"/>
      <c r="AA4248" s="43"/>
      <c r="AB4248" s="43"/>
      <c r="AC4248" s="43"/>
      <c r="AD4248" s="43"/>
      <c r="AE4248" s="43"/>
      <c r="AF4248" s="43"/>
      <c r="AG4248" s="43"/>
      <c r="AH4248" s="43"/>
      <c r="AI4248" s="43"/>
    </row>
    <row r="4249" spans="1:35" x14ac:dyDescent="0.15">
      <c r="A4249" s="43"/>
      <c r="B4249" s="43"/>
      <c r="C4249" s="13"/>
      <c r="D4249" s="43"/>
      <c r="E4249" s="43"/>
      <c r="F4249" s="43"/>
      <c r="G4249" s="43"/>
      <c r="H4249" s="43"/>
      <c r="I4249" s="43"/>
      <c r="J4249" s="43"/>
      <c r="K4249" s="43"/>
      <c r="L4249" s="43"/>
      <c r="M4249" s="43"/>
      <c r="N4249" s="43"/>
      <c r="O4249" s="43"/>
      <c r="P4249" s="43"/>
      <c r="Q4249" s="43"/>
      <c r="R4249" s="43"/>
      <c r="S4249" s="43"/>
      <c r="T4249" s="43"/>
      <c r="U4249" s="43"/>
      <c r="V4249" s="43"/>
      <c r="W4249" s="43"/>
      <c r="X4249" s="43"/>
      <c r="Y4249" s="43"/>
      <c r="Z4249" s="43"/>
      <c r="AA4249" s="43"/>
      <c r="AB4249" s="43"/>
      <c r="AC4249" s="43"/>
      <c r="AD4249" s="43"/>
      <c r="AE4249" s="43"/>
      <c r="AF4249" s="43"/>
      <c r="AG4249" s="43"/>
      <c r="AH4249" s="43"/>
      <c r="AI4249" s="43"/>
    </row>
    <row r="4250" spans="1:35" x14ac:dyDescent="0.15">
      <c r="A4250" s="43"/>
      <c r="B4250" s="43"/>
      <c r="C4250" s="13"/>
      <c r="D4250" s="43"/>
      <c r="E4250" s="43"/>
      <c r="F4250" s="43"/>
      <c r="G4250" s="43"/>
      <c r="H4250" s="43"/>
      <c r="I4250" s="43"/>
      <c r="J4250" s="43"/>
      <c r="K4250" s="43"/>
      <c r="L4250" s="43"/>
      <c r="M4250" s="43"/>
      <c r="N4250" s="43"/>
      <c r="O4250" s="43"/>
      <c r="P4250" s="43"/>
      <c r="Q4250" s="43"/>
      <c r="R4250" s="43"/>
      <c r="S4250" s="43"/>
      <c r="T4250" s="43"/>
      <c r="U4250" s="43"/>
      <c r="V4250" s="43"/>
      <c r="W4250" s="43"/>
      <c r="X4250" s="43"/>
      <c r="Y4250" s="43"/>
      <c r="Z4250" s="43"/>
      <c r="AA4250" s="43"/>
      <c r="AB4250" s="43"/>
      <c r="AC4250" s="43"/>
      <c r="AD4250" s="43"/>
      <c r="AE4250" s="43"/>
      <c r="AF4250" s="43"/>
      <c r="AG4250" s="43"/>
      <c r="AH4250" s="43"/>
      <c r="AI4250" s="43"/>
    </row>
    <row r="4251" spans="1:35" x14ac:dyDescent="0.15">
      <c r="A4251" s="43"/>
      <c r="B4251" s="43"/>
      <c r="C4251" s="13"/>
      <c r="D4251" s="43"/>
      <c r="E4251" s="43"/>
      <c r="F4251" s="43"/>
      <c r="G4251" s="43"/>
      <c r="H4251" s="43"/>
      <c r="I4251" s="43"/>
      <c r="J4251" s="43"/>
      <c r="K4251" s="43"/>
      <c r="L4251" s="43"/>
      <c r="M4251" s="43"/>
      <c r="N4251" s="43"/>
      <c r="O4251" s="43"/>
      <c r="P4251" s="43"/>
      <c r="Q4251" s="43"/>
      <c r="R4251" s="43"/>
      <c r="S4251" s="43"/>
      <c r="T4251" s="43"/>
      <c r="U4251" s="43"/>
      <c r="V4251" s="43"/>
      <c r="W4251" s="43"/>
      <c r="X4251" s="43"/>
      <c r="Y4251" s="43"/>
      <c r="Z4251" s="43"/>
      <c r="AA4251" s="43"/>
      <c r="AB4251" s="43"/>
      <c r="AC4251" s="43"/>
      <c r="AD4251" s="43"/>
      <c r="AE4251" s="43"/>
      <c r="AF4251" s="43"/>
      <c r="AG4251" s="43"/>
      <c r="AH4251" s="43"/>
      <c r="AI4251" s="43"/>
    </row>
    <row r="4252" spans="1:35" x14ac:dyDescent="0.15">
      <c r="A4252" s="43"/>
      <c r="B4252" s="43"/>
      <c r="C4252" s="13"/>
      <c r="D4252" s="43"/>
      <c r="E4252" s="43"/>
      <c r="F4252" s="43"/>
      <c r="G4252" s="43"/>
      <c r="H4252" s="43"/>
      <c r="I4252" s="43"/>
      <c r="J4252" s="43"/>
      <c r="K4252" s="43"/>
      <c r="L4252" s="43"/>
      <c r="M4252" s="43"/>
      <c r="N4252" s="43"/>
      <c r="O4252" s="43"/>
      <c r="P4252" s="43"/>
      <c r="Q4252" s="43"/>
      <c r="R4252" s="43"/>
      <c r="S4252" s="43"/>
      <c r="T4252" s="43"/>
      <c r="U4252" s="43"/>
      <c r="V4252" s="43"/>
      <c r="W4252" s="43"/>
      <c r="X4252" s="43"/>
      <c r="Y4252" s="43"/>
      <c r="Z4252" s="43"/>
      <c r="AA4252" s="43"/>
      <c r="AB4252" s="43"/>
      <c r="AC4252" s="43"/>
      <c r="AD4252" s="43"/>
      <c r="AE4252" s="43"/>
      <c r="AF4252" s="43"/>
      <c r="AG4252" s="43"/>
      <c r="AH4252" s="43"/>
      <c r="AI4252" s="43"/>
    </row>
    <row r="4253" spans="1:35" x14ac:dyDescent="0.15">
      <c r="A4253" s="43"/>
      <c r="B4253" s="43"/>
      <c r="C4253" s="13"/>
      <c r="D4253" s="43"/>
      <c r="E4253" s="43"/>
      <c r="F4253" s="43"/>
      <c r="G4253" s="43"/>
      <c r="H4253" s="43"/>
      <c r="I4253" s="43"/>
      <c r="J4253" s="43"/>
      <c r="K4253" s="43"/>
      <c r="L4253" s="43"/>
      <c r="M4253" s="43"/>
      <c r="N4253" s="43"/>
      <c r="O4253" s="43"/>
      <c r="P4253" s="43"/>
      <c r="Q4253" s="43"/>
      <c r="R4253" s="43"/>
      <c r="S4253" s="43"/>
      <c r="T4253" s="43"/>
      <c r="U4253" s="43"/>
      <c r="V4253" s="43"/>
      <c r="W4253" s="43"/>
      <c r="X4253" s="43"/>
      <c r="Y4253" s="43"/>
      <c r="Z4253" s="43"/>
      <c r="AA4253" s="43"/>
      <c r="AB4253" s="43"/>
      <c r="AC4253" s="43"/>
      <c r="AD4253" s="43"/>
      <c r="AE4253" s="43"/>
      <c r="AF4253" s="43"/>
      <c r="AG4253" s="43"/>
      <c r="AH4253" s="43"/>
      <c r="AI4253" s="43"/>
    </row>
    <row r="4254" spans="1:35" x14ac:dyDescent="0.15">
      <c r="A4254" s="43"/>
      <c r="B4254" s="43"/>
      <c r="C4254" s="13"/>
      <c r="D4254" s="43"/>
      <c r="E4254" s="43"/>
      <c r="F4254" s="43"/>
      <c r="G4254" s="43"/>
      <c r="H4254" s="43"/>
      <c r="I4254" s="43"/>
      <c r="J4254" s="43"/>
      <c r="K4254" s="43"/>
      <c r="L4254" s="43"/>
      <c r="M4254" s="43"/>
      <c r="N4254" s="43"/>
      <c r="O4254" s="43"/>
      <c r="P4254" s="43"/>
      <c r="Q4254" s="43"/>
      <c r="R4254" s="43"/>
      <c r="S4254" s="43"/>
      <c r="T4254" s="43"/>
      <c r="U4254" s="43"/>
      <c r="V4254" s="43"/>
      <c r="W4254" s="43"/>
      <c r="X4254" s="43"/>
      <c r="Y4254" s="43"/>
      <c r="Z4254" s="43"/>
      <c r="AA4254" s="43"/>
      <c r="AB4254" s="43"/>
      <c r="AC4254" s="43"/>
      <c r="AD4254" s="43"/>
      <c r="AE4254" s="43"/>
      <c r="AF4254" s="43"/>
      <c r="AG4254" s="43"/>
      <c r="AH4254" s="43"/>
      <c r="AI4254" s="43"/>
    </row>
    <row r="4255" spans="1:35" x14ac:dyDescent="0.15">
      <c r="A4255" s="43"/>
      <c r="B4255" s="43"/>
      <c r="C4255" s="13"/>
      <c r="D4255" s="43"/>
      <c r="E4255" s="43"/>
      <c r="F4255" s="43"/>
      <c r="G4255" s="43"/>
      <c r="H4255" s="43"/>
      <c r="I4255" s="43"/>
      <c r="J4255" s="43"/>
      <c r="K4255" s="43"/>
      <c r="L4255" s="43"/>
      <c r="M4255" s="43"/>
      <c r="N4255" s="43"/>
      <c r="O4255" s="43"/>
      <c r="P4255" s="43"/>
      <c r="Q4255" s="43"/>
      <c r="R4255" s="43"/>
      <c r="S4255" s="43"/>
      <c r="T4255" s="43"/>
      <c r="U4255" s="43"/>
      <c r="V4255" s="43"/>
      <c r="W4255" s="43"/>
      <c r="X4255" s="43"/>
      <c r="Y4255" s="43"/>
      <c r="Z4255" s="43"/>
      <c r="AA4255" s="43"/>
      <c r="AB4255" s="43"/>
      <c r="AC4255" s="43"/>
      <c r="AD4255" s="43"/>
      <c r="AE4255" s="43"/>
      <c r="AF4255" s="43"/>
      <c r="AG4255" s="43"/>
      <c r="AH4255" s="43"/>
      <c r="AI4255" s="43"/>
    </row>
    <row r="4256" spans="1:35" x14ac:dyDescent="0.15">
      <c r="A4256" s="43"/>
      <c r="B4256" s="43"/>
      <c r="C4256" s="13"/>
      <c r="D4256" s="43"/>
      <c r="E4256" s="43"/>
      <c r="F4256" s="43"/>
      <c r="G4256" s="43"/>
      <c r="H4256" s="43"/>
      <c r="I4256" s="43"/>
      <c r="J4256" s="43"/>
      <c r="K4256" s="43"/>
      <c r="L4256" s="43"/>
      <c r="M4256" s="43"/>
      <c r="N4256" s="43"/>
      <c r="O4256" s="43"/>
      <c r="P4256" s="43"/>
      <c r="Q4256" s="43"/>
      <c r="R4256" s="43"/>
      <c r="S4256" s="43"/>
      <c r="T4256" s="43"/>
      <c r="U4256" s="43"/>
      <c r="V4256" s="43"/>
      <c r="W4256" s="43"/>
      <c r="X4256" s="43"/>
      <c r="Y4256" s="43"/>
      <c r="Z4256" s="43"/>
      <c r="AA4256" s="43"/>
      <c r="AB4256" s="43"/>
      <c r="AC4256" s="43"/>
      <c r="AD4256" s="43"/>
      <c r="AE4256" s="43"/>
      <c r="AF4256" s="43"/>
      <c r="AG4256" s="43"/>
      <c r="AH4256" s="43"/>
      <c r="AI4256" s="43"/>
    </row>
    <row r="4257" spans="1:35" x14ac:dyDescent="0.15">
      <c r="A4257" s="43"/>
      <c r="B4257" s="43"/>
      <c r="C4257" s="13"/>
      <c r="D4257" s="43"/>
      <c r="E4257" s="43"/>
      <c r="F4257" s="43"/>
      <c r="G4257" s="43"/>
      <c r="H4257" s="43"/>
      <c r="I4257" s="43"/>
      <c r="J4257" s="43"/>
      <c r="K4257" s="43"/>
      <c r="L4257" s="43"/>
      <c r="M4257" s="43"/>
      <c r="N4257" s="43"/>
      <c r="O4257" s="43"/>
      <c r="P4257" s="43"/>
      <c r="Q4257" s="43"/>
      <c r="R4257" s="43"/>
      <c r="S4257" s="43"/>
      <c r="T4257" s="43"/>
      <c r="U4257" s="43"/>
      <c r="V4257" s="43"/>
      <c r="W4257" s="43"/>
      <c r="X4257" s="43"/>
      <c r="Y4257" s="43"/>
      <c r="Z4257" s="43"/>
      <c r="AA4257" s="43"/>
      <c r="AB4257" s="43"/>
      <c r="AC4257" s="43"/>
      <c r="AD4257" s="43"/>
      <c r="AE4257" s="43"/>
      <c r="AF4257" s="43"/>
      <c r="AG4257" s="43"/>
      <c r="AH4257" s="43"/>
      <c r="AI4257" s="43"/>
    </row>
    <row r="4258" spans="1:35" x14ac:dyDescent="0.15">
      <c r="A4258" s="43"/>
      <c r="B4258" s="43"/>
      <c r="C4258" s="13"/>
      <c r="D4258" s="43"/>
      <c r="E4258" s="43"/>
      <c r="F4258" s="43"/>
      <c r="G4258" s="43"/>
      <c r="H4258" s="43"/>
      <c r="I4258" s="43"/>
      <c r="J4258" s="43"/>
      <c r="K4258" s="43"/>
      <c r="L4258" s="43"/>
      <c r="M4258" s="43"/>
      <c r="N4258" s="43"/>
      <c r="O4258" s="43"/>
      <c r="P4258" s="43"/>
      <c r="Q4258" s="43"/>
      <c r="R4258" s="43"/>
      <c r="S4258" s="43"/>
      <c r="T4258" s="43"/>
      <c r="U4258" s="43"/>
      <c r="V4258" s="43"/>
      <c r="W4258" s="43"/>
      <c r="X4258" s="43"/>
      <c r="Y4258" s="43"/>
      <c r="Z4258" s="43"/>
      <c r="AA4258" s="43"/>
      <c r="AB4258" s="43"/>
      <c r="AC4258" s="43"/>
      <c r="AD4258" s="43"/>
      <c r="AE4258" s="43"/>
      <c r="AF4258" s="43"/>
      <c r="AG4258" s="43"/>
      <c r="AH4258" s="43"/>
      <c r="AI4258" s="43"/>
    </row>
    <row r="4259" spans="1:35" x14ac:dyDescent="0.15">
      <c r="A4259" s="43"/>
      <c r="B4259" s="43"/>
      <c r="C4259" s="13"/>
      <c r="D4259" s="43"/>
      <c r="E4259" s="43"/>
      <c r="F4259" s="43"/>
      <c r="G4259" s="43"/>
      <c r="H4259" s="43"/>
      <c r="I4259" s="43"/>
      <c r="J4259" s="43"/>
      <c r="K4259" s="43"/>
      <c r="L4259" s="43"/>
      <c r="M4259" s="43"/>
      <c r="N4259" s="43"/>
      <c r="O4259" s="43"/>
      <c r="P4259" s="43"/>
      <c r="Q4259" s="43"/>
      <c r="R4259" s="43"/>
      <c r="S4259" s="43"/>
      <c r="T4259" s="43"/>
      <c r="U4259" s="43"/>
      <c r="V4259" s="43"/>
      <c r="W4259" s="43"/>
      <c r="X4259" s="43"/>
      <c r="Y4259" s="43"/>
      <c r="Z4259" s="43"/>
      <c r="AA4259" s="43"/>
      <c r="AB4259" s="43"/>
      <c r="AC4259" s="43"/>
      <c r="AD4259" s="43"/>
      <c r="AE4259" s="43"/>
      <c r="AF4259" s="43"/>
      <c r="AG4259" s="43"/>
      <c r="AH4259" s="43"/>
      <c r="AI4259" s="43"/>
    </row>
    <row r="4260" spans="1:35" x14ac:dyDescent="0.15">
      <c r="A4260" s="43"/>
      <c r="B4260" s="43"/>
      <c r="C4260" s="13"/>
      <c r="D4260" s="43"/>
      <c r="E4260" s="43"/>
      <c r="F4260" s="43"/>
      <c r="G4260" s="43"/>
      <c r="H4260" s="43"/>
      <c r="I4260" s="43"/>
      <c r="J4260" s="43"/>
      <c r="K4260" s="43"/>
      <c r="L4260" s="43"/>
      <c r="M4260" s="43"/>
      <c r="N4260" s="43"/>
      <c r="O4260" s="43"/>
      <c r="P4260" s="43"/>
      <c r="Q4260" s="43"/>
      <c r="R4260" s="43"/>
      <c r="S4260" s="43"/>
      <c r="T4260" s="43"/>
      <c r="U4260" s="43"/>
      <c r="V4260" s="43"/>
      <c r="W4260" s="43"/>
      <c r="X4260" s="43"/>
      <c r="Y4260" s="43"/>
      <c r="Z4260" s="43"/>
      <c r="AA4260" s="43"/>
      <c r="AB4260" s="43"/>
      <c r="AC4260" s="43"/>
      <c r="AD4260" s="43"/>
      <c r="AE4260" s="43"/>
      <c r="AF4260" s="43"/>
      <c r="AG4260" s="43"/>
      <c r="AH4260" s="43"/>
      <c r="AI4260" s="43"/>
    </row>
    <row r="4261" spans="1:35" x14ac:dyDescent="0.15">
      <c r="A4261" s="43"/>
      <c r="B4261" s="43"/>
      <c r="C4261" s="13"/>
      <c r="D4261" s="43"/>
      <c r="E4261" s="43"/>
      <c r="F4261" s="43"/>
      <c r="G4261" s="43"/>
      <c r="H4261" s="43"/>
      <c r="I4261" s="43"/>
      <c r="J4261" s="43"/>
      <c r="K4261" s="43"/>
      <c r="L4261" s="43"/>
      <c r="M4261" s="43"/>
      <c r="N4261" s="43"/>
      <c r="O4261" s="43"/>
      <c r="P4261" s="43"/>
      <c r="Q4261" s="43"/>
      <c r="R4261" s="43"/>
      <c r="S4261" s="43"/>
      <c r="T4261" s="43"/>
      <c r="U4261" s="43"/>
      <c r="V4261" s="43"/>
      <c r="W4261" s="43"/>
      <c r="X4261" s="43"/>
      <c r="Y4261" s="43"/>
      <c r="Z4261" s="43"/>
      <c r="AA4261" s="43"/>
      <c r="AB4261" s="43"/>
      <c r="AC4261" s="43"/>
      <c r="AD4261" s="43"/>
      <c r="AE4261" s="43"/>
      <c r="AF4261" s="43"/>
      <c r="AG4261" s="43"/>
      <c r="AH4261" s="43"/>
      <c r="AI4261" s="43"/>
    </row>
    <row r="4262" spans="1:35" x14ac:dyDescent="0.15">
      <c r="A4262" s="43"/>
      <c r="B4262" s="43"/>
      <c r="C4262" s="13"/>
      <c r="D4262" s="43"/>
      <c r="E4262" s="43"/>
      <c r="F4262" s="43"/>
      <c r="G4262" s="43"/>
      <c r="H4262" s="43"/>
      <c r="I4262" s="43"/>
      <c r="J4262" s="43"/>
      <c r="K4262" s="43"/>
      <c r="L4262" s="43"/>
      <c r="M4262" s="43"/>
      <c r="N4262" s="43"/>
      <c r="O4262" s="43"/>
      <c r="P4262" s="43"/>
      <c r="Q4262" s="43"/>
      <c r="R4262" s="43"/>
      <c r="S4262" s="43"/>
      <c r="T4262" s="43"/>
      <c r="U4262" s="43"/>
      <c r="V4262" s="43"/>
      <c r="W4262" s="43"/>
      <c r="X4262" s="43"/>
      <c r="Y4262" s="43"/>
      <c r="Z4262" s="43"/>
      <c r="AA4262" s="43"/>
      <c r="AB4262" s="43"/>
      <c r="AC4262" s="43"/>
      <c r="AD4262" s="43"/>
      <c r="AE4262" s="43"/>
      <c r="AF4262" s="43"/>
      <c r="AG4262" s="43"/>
      <c r="AH4262" s="43"/>
      <c r="AI4262" s="43"/>
    </row>
    <row r="4263" spans="1:35" x14ac:dyDescent="0.15">
      <c r="A4263" s="43"/>
      <c r="B4263" s="43"/>
      <c r="C4263" s="13"/>
      <c r="D4263" s="43"/>
      <c r="E4263" s="43"/>
      <c r="F4263" s="43"/>
      <c r="G4263" s="43"/>
      <c r="H4263" s="43"/>
      <c r="I4263" s="43"/>
      <c r="J4263" s="43"/>
      <c r="K4263" s="43"/>
      <c r="L4263" s="43"/>
      <c r="M4263" s="43"/>
      <c r="N4263" s="43"/>
      <c r="O4263" s="43"/>
      <c r="P4263" s="43"/>
      <c r="Q4263" s="43"/>
      <c r="R4263" s="43"/>
      <c r="S4263" s="43"/>
      <c r="T4263" s="43"/>
      <c r="U4263" s="43"/>
      <c r="V4263" s="43"/>
      <c r="W4263" s="43"/>
      <c r="X4263" s="43"/>
      <c r="Y4263" s="43"/>
      <c r="Z4263" s="43"/>
      <c r="AA4263" s="43"/>
      <c r="AB4263" s="43"/>
      <c r="AC4263" s="43"/>
      <c r="AD4263" s="43"/>
      <c r="AE4263" s="43"/>
      <c r="AF4263" s="43"/>
      <c r="AG4263" s="43"/>
      <c r="AH4263" s="43"/>
      <c r="AI4263" s="43"/>
    </row>
    <row r="4264" spans="1:35" x14ac:dyDescent="0.15">
      <c r="A4264" s="43"/>
      <c r="B4264" s="43"/>
      <c r="C4264" s="13"/>
      <c r="D4264" s="43"/>
      <c r="E4264" s="43"/>
      <c r="F4264" s="43"/>
      <c r="G4264" s="43"/>
      <c r="H4264" s="43"/>
      <c r="I4264" s="43"/>
      <c r="J4264" s="43"/>
      <c r="K4264" s="43"/>
      <c r="L4264" s="43"/>
      <c r="M4264" s="43"/>
      <c r="N4264" s="43"/>
      <c r="O4264" s="43"/>
      <c r="P4264" s="43"/>
      <c r="Q4264" s="43"/>
      <c r="R4264" s="43"/>
      <c r="S4264" s="43"/>
      <c r="T4264" s="43"/>
      <c r="U4264" s="43"/>
      <c r="V4264" s="43"/>
      <c r="W4264" s="43"/>
      <c r="X4264" s="43"/>
      <c r="Y4264" s="43"/>
      <c r="Z4264" s="43"/>
      <c r="AA4264" s="43"/>
      <c r="AB4264" s="43"/>
      <c r="AC4264" s="43"/>
      <c r="AD4264" s="43"/>
      <c r="AE4264" s="43"/>
      <c r="AF4264" s="43"/>
      <c r="AG4264" s="43"/>
      <c r="AH4264" s="43"/>
      <c r="AI4264" s="43"/>
    </row>
    <row r="4265" spans="1:35" x14ac:dyDescent="0.15">
      <c r="A4265" s="43"/>
      <c r="B4265" s="43"/>
      <c r="C4265" s="13"/>
      <c r="D4265" s="43"/>
      <c r="E4265" s="43"/>
      <c r="F4265" s="43"/>
      <c r="G4265" s="43"/>
      <c r="H4265" s="43"/>
      <c r="I4265" s="43"/>
      <c r="J4265" s="43"/>
      <c r="K4265" s="43"/>
      <c r="L4265" s="43"/>
      <c r="M4265" s="43"/>
      <c r="N4265" s="43"/>
      <c r="O4265" s="43"/>
      <c r="P4265" s="43"/>
      <c r="Q4265" s="43"/>
      <c r="R4265" s="43"/>
      <c r="S4265" s="43"/>
      <c r="T4265" s="43"/>
      <c r="U4265" s="43"/>
      <c r="V4265" s="43"/>
      <c r="W4265" s="43"/>
      <c r="X4265" s="43"/>
      <c r="Y4265" s="43"/>
      <c r="Z4265" s="43"/>
      <c r="AA4265" s="43"/>
      <c r="AB4265" s="43"/>
      <c r="AC4265" s="43"/>
      <c r="AD4265" s="43"/>
      <c r="AE4265" s="43"/>
      <c r="AF4265" s="43"/>
      <c r="AG4265" s="43"/>
      <c r="AH4265" s="43"/>
      <c r="AI4265" s="43"/>
    </row>
    <row r="4266" spans="1:35" x14ac:dyDescent="0.15">
      <c r="A4266" s="43"/>
      <c r="B4266" s="43"/>
      <c r="C4266" s="13"/>
      <c r="D4266" s="43"/>
      <c r="E4266" s="43"/>
      <c r="F4266" s="43"/>
      <c r="G4266" s="43"/>
      <c r="H4266" s="43"/>
      <c r="I4266" s="43"/>
      <c r="J4266" s="43"/>
      <c r="K4266" s="43"/>
      <c r="L4266" s="43"/>
      <c r="M4266" s="43"/>
      <c r="N4266" s="43"/>
      <c r="O4266" s="43"/>
      <c r="P4266" s="43"/>
      <c r="Q4266" s="43"/>
      <c r="R4266" s="43"/>
      <c r="S4266" s="43"/>
      <c r="T4266" s="43"/>
      <c r="U4266" s="43"/>
      <c r="V4266" s="43"/>
      <c r="W4266" s="43"/>
      <c r="X4266" s="43"/>
      <c r="Y4266" s="43"/>
      <c r="Z4266" s="43"/>
      <c r="AA4266" s="43"/>
      <c r="AB4266" s="43"/>
      <c r="AC4266" s="43"/>
      <c r="AD4266" s="43"/>
      <c r="AE4266" s="43"/>
      <c r="AF4266" s="43"/>
      <c r="AG4266" s="43"/>
      <c r="AH4266" s="43"/>
      <c r="AI4266" s="43"/>
    </row>
    <row r="4267" spans="1:35" x14ac:dyDescent="0.15">
      <c r="A4267" s="43"/>
      <c r="B4267" s="43"/>
      <c r="C4267" s="13"/>
      <c r="D4267" s="43"/>
      <c r="E4267" s="43"/>
      <c r="F4267" s="43"/>
      <c r="G4267" s="43"/>
      <c r="H4267" s="43"/>
      <c r="I4267" s="43"/>
      <c r="J4267" s="43"/>
      <c r="K4267" s="43"/>
      <c r="L4267" s="43"/>
      <c r="M4267" s="43"/>
      <c r="N4267" s="43"/>
      <c r="O4267" s="43"/>
      <c r="P4267" s="43"/>
      <c r="Q4267" s="43"/>
      <c r="R4267" s="43"/>
      <c r="S4267" s="43"/>
      <c r="T4267" s="43"/>
      <c r="U4267" s="43"/>
      <c r="V4267" s="43"/>
      <c r="W4267" s="43"/>
      <c r="X4267" s="43"/>
      <c r="Y4267" s="43"/>
      <c r="Z4267" s="43"/>
      <c r="AA4267" s="43"/>
      <c r="AB4267" s="43"/>
      <c r="AC4267" s="43"/>
      <c r="AD4267" s="43"/>
      <c r="AE4267" s="43"/>
      <c r="AF4267" s="43"/>
      <c r="AG4267" s="43"/>
      <c r="AH4267" s="43"/>
      <c r="AI4267" s="43"/>
    </row>
    <row r="4268" spans="1:35" x14ac:dyDescent="0.15">
      <c r="A4268" s="43"/>
      <c r="B4268" s="43"/>
      <c r="C4268" s="13"/>
      <c r="D4268" s="43"/>
      <c r="E4268" s="43"/>
      <c r="F4268" s="43"/>
      <c r="G4268" s="43"/>
      <c r="H4268" s="43"/>
      <c r="I4268" s="43"/>
      <c r="J4268" s="43"/>
      <c r="K4268" s="43"/>
      <c r="L4268" s="43"/>
      <c r="M4268" s="43"/>
      <c r="N4268" s="43"/>
      <c r="O4268" s="43"/>
      <c r="P4268" s="43"/>
      <c r="Q4268" s="43"/>
      <c r="R4268" s="43"/>
      <c r="S4268" s="43"/>
      <c r="T4268" s="43"/>
      <c r="U4268" s="43"/>
      <c r="V4268" s="43"/>
      <c r="W4268" s="43"/>
      <c r="X4268" s="43"/>
      <c r="Y4268" s="43"/>
      <c r="Z4268" s="43"/>
      <c r="AA4268" s="43"/>
      <c r="AB4268" s="43"/>
      <c r="AC4268" s="43"/>
      <c r="AD4268" s="43"/>
      <c r="AE4268" s="43"/>
      <c r="AF4268" s="43"/>
      <c r="AG4268" s="43"/>
      <c r="AH4268" s="43"/>
      <c r="AI4268" s="43"/>
    </row>
    <row r="4269" spans="1:35" x14ac:dyDescent="0.15">
      <c r="A4269" s="43"/>
      <c r="B4269" s="43"/>
      <c r="C4269" s="13"/>
      <c r="D4269" s="43"/>
      <c r="E4269" s="43"/>
      <c r="F4269" s="43"/>
      <c r="G4269" s="43"/>
      <c r="H4269" s="43"/>
      <c r="I4269" s="43"/>
      <c r="J4269" s="43"/>
      <c r="K4269" s="43"/>
      <c r="L4269" s="43"/>
      <c r="M4269" s="43"/>
      <c r="N4269" s="43"/>
      <c r="O4269" s="43"/>
      <c r="P4269" s="43"/>
      <c r="Q4269" s="43"/>
      <c r="R4269" s="43"/>
      <c r="S4269" s="43"/>
      <c r="T4269" s="43"/>
      <c r="U4269" s="43"/>
      <c r="V4269" s="43"/>
      <c r="W4269" s="43"/>
      <c r="X4269" s="43"/>
      <c r="Y4269" s="43"/>
      <c r="Z4269" s="43"/>
      <c r="AA4269" s="43"/>
      <c r="AB4269" s="43"/>
      <c r="AC4269" s="43"/>
      <c r="AD4269" s="43"/>
      <c r="AE4269" s="43"/>
      <c r="AF4269" s="43"/>
      <c r="AG4269" s="43"/>
      <c r="AH4269" s="43"/>
      <c r="AI4269" s="43"/>
    </row>
    <row r="4270" spans="1:35" x14ac:dyDescent="0.15">
      <c r="A4270" s="43"/>
      <c r="B4270" s="43"/>
      <c r="C4270" s="13"/>
      <c r="D4270" s="43"/>
      <c r="E4270" s="43"/>
      <c r="F4270" s="43"/>
      <c r="G4270" s="43"/>
      <c r="H4270" s="43"/>
      <c r="I4270" s="43"/>
      <c r="J4270" s="43"/>
      <c r="K4270" s="43"/>
      <c r="L4270" s="43"/>
      <c r="M4270" s="43"/>
      <c r="N4270" s="43"/>
      <c r="O4270" s="43"/>
      <c r="P4270" s="43"/>
      <c r="Q4270" s="43"/>
      <c r="R4270" s="43"/>
      <c r="S4270" s="43"/>
      <c r="T4270" s="43"/>
      <c r="U4270" s="43"/>
      <c r="V4270" s="43"/>
      <c r="W4270" s="43"/>
      <c r="X4270" s="43"/>
      <c r="Y4270" s="43"/>
      <c r="Z4270" s="43"/>
      <c r="AA4270" s="43"/>
      <c r="AB4270" s="43"/>
      <c r="AC4270" s="43"/>
      <c r="AD4270" s="43"/>
      <c r="AE4270" s="43"/>
      <c r="AF4270" s="43"/>
      <c r="AG4270" s="43"/>
      <c r="AH4270" s="43"/>
      <c r="AI4270" s="43"/>
    </row>
    <row r="4271" spans="1:35" x14ac:dyDescent="0.15">
      <c r="A4271" s="43"/>
      <c r="B4271" s="43"/>
      <c r="C4271" s="13"/>
      <c r="D4271" s="43"/>
      <c r="E4271" s="43"/>
      <c r="F4271" s="43"/>
      <c r="G4271" s="43"/>
      <c r="H4271" s="43"/>
      <c r="I4271" s="43"/>
      <c r="J4271" s="43"/>
      <c r="K4271" s="43"/>
      <c r="L4271" s="43"/>
      <c r="M4271" s="43"/>
      <c r="N4271" s="43"/>
      <c r="O4271" s="43"/>
      <c r="P4271" s="43"/>
      <c r="Q4271" s="43"/>
      <c r="R4271" s="43"/>
      <c r="S4271" s="43"/>
      <c r="T4271" s="43"/>
      <c r="U4271" s="43"/>
      <c r="V4271" s="43"/>
      <c r="W4271" s="43"/>
      <c r="X4271" s="43"/>
      <c r="Y4271" s="43"/>
      <c r="Z4271" s="43"/>
      <c r="AA4271" s="43"/>
      <c r="AB4271" s="43"/>
      <c r="AC4271" s="43"/>
      <c r="AD4271" s="43"/>
      <c r="AE4271" s="43"/>
      <c r="AF4271" s="43"/>
      <c r="AG4271" s="43"/>
      <c r="AH4271" s="43"/>
      <c r="AI4271" s="43"/>
    </row>
    <row r="4272" spans="1:35" x14ac:dyDescent="0.15">
      <c r="A4272" s="43"/>
      <c r="B4272" s="43"/>
      <c r="C4272" s="13"/>
      <c r="D4272" s="43"/>
      <c r="E4272" s="43"/>
      <c r="F4272" s="43"/>
      <c r="G4272" s="43"/>
      <c r="H4272" s="43"/>
      <c r="I4272" s="43"/>
      <c r="J4272" s="43"/>
      <c r="K4272" s="43"/>
      <c r="L4272" s="43"/>
      <c r="M4272" s="43"/>
      <c r="N4272" s="43"/>
      <c r="O4272" s="43"/>
      <c r="P4272" s="43"/>
      <c r="Q4272" s="43"/>
      <c r="R4272" s="43"/>
      <c r="S4272" s="43"/>
      <c r="T4272" s="43"/>
      <c r="U4272" s="43"/>
      <c r="V4272" s="43"/>
      <c r="W4272" s="43"/>
      <c r="X4272" s="43"/>
      <c r="Y4272" s="43"/>
      <c r="Z4272" s="43"/>
      <c r="AA4272" s="43"/>
      <c r="AB4272" s="43"/>
      <c r="AC4272" s="43"/>
      <c r="AD4272" s="43"/>
      <c r="AE4272" s="43"/>
      <c r="AF4272" s="43"/>
      <c r="AG4272" s="43"/>
      <c r="AH4272" s="43"/>
      <c r="AI4272" s="43"/>
    </row>
    <row r="4273" spans="1:35" x14ac:dyDescent="0.15">
      <c r="A4273" s="43"/>
      <c r="B4273" s="43"/>
      <c r="C4273" s="13"/>
      <c r="D4273" s="43"/>
      <c r="E4273" s="43"/>
      <c r="F4273" s="43"/>
      <c r="G4273" s="43"/>
      <c r="H4273" s="43"/>
      <c r="I4273" s="43"/>
      <c r="J4273" s="43"/>
      <c r="K4273" s="43"/>
      <c r="L4273" s="43"/>
      <c r="M4273" s="43"/>
      <c r="N4273" s="43"/>
      <c r="O4273" s="43"/>
      <c r="P4273" s="43"/>
      <c r="Q4273" s="43"/>
      <c r="R4273" s="43"/>
      <c r="S4273" s="43"/>
      <c r="T4273" s="43"/>
      <c r="U4273" s="43"/>
      <c r="V4273" s="43"/>
      <c r="W4273" s="43"/>
      <c r="X4273" s="43"/>
      <c r="Y4273" s="43"/>
      <c r="Z4273" s="43"/>
      <c r="AA4273" s="43"/>
      <c r="AB4273" s="43"/>
      <c r="AC4273" s="43"/>
      <c r="AD4273" s="43"/>
      <c r="AE4273" s="43"/>
      <c r="AF4273" s="43"/>
      <c r="AG4273" s="43"/>
      <c r="AH4273" s="43"/>
      <c r="AI4273" s="43"/>
    </row>
    <row r="4274" spans="1:35" x14ac:dyDescent="0.15">
      <c r="A4274" s="43"/>
      <c r="B4274" s="43"/>
      <c r="C4274" s="13"/>
      <c r="D4274" s="43"/>
      <c r="E4274" s="43"/>
      <c r="F4274" s="43"/>
      <c r="G4274" s="43"/>
      <c r="H4274" s="43"/>
      <c r="I4274" s="43"/>
      <c r="J4274" s="43"/>
      <c r="K4274" s="43"/>
      <c r="L4274" s="43"/>
      <c r="M4274" s="43"/>
      <c r="N4274" s="43"/>
      <c r="O4274" s="43"/>
      <c r="P4274" s="43"/>
      <c r="Q4274" s="43"/>
      <c r="R4274" s="43"/>
      <c r="S4274" s="43"/>
      <c r="T4274" s="43"/>
      <c r="U4274" s="43"/>
      <c r="V4274" s="43"/>
      <c r="W4274" s="43"/>
      <c r="X4274" s="43"/>
      <c r="Y4274" s="43"/>
      <c r="Z4274" s="43"/>
      <c r="AA4274" s="43"/>
      <c r="AB4274" s="43"/>
      <c r="AC4274" s="43"/>
      <c r="AD4274" s="43"/>
      <c r="AE4274" s="43"/>
      <c r="AF4274" s="43"/>
      <c r="AG4274" s="43"/>
      <c r="AH4274" s="43"/>
      <c r="AI4274" s="43"/>
    </row>
    <row r="4275" spans="1:35" x14ac:dyDescent="0.15">
      <c r="A4275" s="43"/>
      <c r="B4275" s="43"/>
      <c r="C4275" s="13"/>
      <c r="D4275" s="43"/>
      <c r="E4275" s="43"/>
      <c r="F4275" s="43"/>
      <c r="G4275" s="43"/>
      <c r="H4275" s="43"/>
      <c r="I4275" s="43"/>
      <c r="J4275" s="43"/>
      <c r="K4275" s="43"/>
      <c r="L4275" s="43"/>
      <c r="M4275" s="43"/>
      <c r="N4275" s="43"/>
      <c r="O4275" s="43"/>
      <c r="P4275" s="43"/>
      <c r="Q4275" s="43"/>
      <c r="R4275" s="43"/>
      <c r="S4275" s="43"/>
      <c r="T4275" s="43"/>
      <c r="U4275" s="43"/>
      <c r="V4275" s="43"/>
      <c r="W4275" s="43"/>
      <c r="X4275" s="43"/>
      <c r="Y4275" s="43"/>
      <c r="Z4275" s="43"/>
      <c r="AA4275" s="43"/>
      <c r="AB4275" s="43"/>
      <c r="AC4275" s="43"/>
      <c r="AD4275" s="43"/>
      <c r="AE4275" s="43"/>
      <c r="AF4275" s="43"/>
      <c r="AG4275" s="43"/>
      <c r="AH4275" s="43"/>
      <c r="AI4275" s="43"/>
    </row>
    <row r="4276" spans="1:35" x14ac:dyDescent="0.15">
      <c r="A4276" s="43"/>
      <c r="B4276" s="43"/>
      <c r="C4276" s="13"/>
      <c r="D4276" s="43"/>
      <c r="E4276" s="43"/>
      <c r="F4276" s="43"/>
      <c r="G4276" s="43"/>
      <c r="H4276" s="43"/>
      <c r="I4276" s="43"/>
      <c r="J4276" s="43"/>
      <c r="K4276" s="43"/>
      <c r="L4276" s="43"/>
      <c r="M4276" s="43"/>
      <c r="N4276" s="43"/>
      <c r="O4276" s="43"/>
      <c r="P4276" s="43"/>
      <c r="Q4276" s="43"/>
      <c r="R4276" s="43"/>
      <c r="S4276" s="43"/>
      <c r="T4276" s="43"/>
      <c r="U4276" s="43"/>
      <c r="V4276" s="43"/>
      <c r="W4276" s="43"/>
      <c r="X4276" s="43"/>
      <c r="Y4276" s="43"/>
      <c r="Z4276" s="43"/>
      <c r="AA4276" s="43"/>
      <c r="AB4276" s="43"/>
      <c r="AC4276" s="43"/>
      <c r="AD4276" s="43"/>
      <c r="AE4276" s="43"/>
      <c r="AF4276" s="43"/>
      <c r="AG4276" s="43"/>
      <c r="AH4276" s="43"/>
      <c r="AI4276" s="43"/>
    </row>
    <row r="4277" spans="1:35" x14ac:dyDescent="0.15">
      <c r="A4277" s="43"/>
      <c r="B4277" s="43"/>
      <c r="C4277" s="13"/>
      <c r="D4277" s="43"/>
      <c r="E4277" s="43"/>
      <c r="F4277" s="43"/>
      <c r="G4277" s="43"/>
      <c r="H4277" s="43"/>
      <c r="I4277" s="43"/>
      <c r="J4277" s="43"/>
      <c r="K4277" s="43"/>
      <c r="L4277" s="43"/>
      <c r="M4277" s="43"/>
      <c r="N4277" s="43"/>
      <c r="O4277" s="43"/>
      <c r="P4277" s="43"/>
      <c r="Q4277" s="43"/>
      <c r="R4277" s="43"/>
      <c r="S4277" s="43"/>
      <c r="T4277" s="43"/>
      <c r="U4277" s="43"/>
      <c r="V4277" s="43"/>
      <c r="W4277" s="43"/>
      <c r="X4277" s="43"/>
      <c r="Y4277" s="43"/>
      <c r="Z4277" s="43"/>
      <c r="AA4277" s="43"/>
      <c r="AB4277" s="43"/>
      <c r="AC4277" s="43"/>
      <c r="AD4277" s="43"/>
      <c r="AE4277" s="43"/>
      <c r="AF4277" s="43"/>
      <c r="AG4277" s="43"/>
      <c r="AH4277" s="43"/>
      <c r="AI4277" s="43"/>
    </row>
    <row r="4278" spans="1:35" x14ac:dyDescent="0.15">
      <c r="A4278" s="43"/>
      <c r="B4278" s="43"/>
      <c r="C4278" s="13"/>
      <c r="D4278" s="43"/>
      <c r="E4278" s="43"/>
      <c r="F4278" s="43"/>
      <c r="G4278" s="43"/>
      <c r="H4278" s="43"/>
      <c r="I4278" s="43"/>
      <c r="J4278" s="43"/>
      <c r="K4278" s="43"/>
      <c r="L4278" s="43"/>
      <c r="M4278" s="43"/>
      <c r="N4278" s="43"/>
      <c r="O4278" s="43"/>
      <c r="P4278" s="43"/>
      <c r="Q4278" s="43"/>
      <c r="R4278" s="43"/>
      <c r="S4278" s="43"/>
      <c r="T4278" s="43"/>
      <c r="U4278" s="43"/>
      <c r="V4278" s="43"/>
      <c r="W4278" s="43"/>
      <c r="X4278" s="43"/>
      <c r="Y4278" s="43"/>
      <c r="Z4278" s="43"/>
      <c r="AA4278" s="43"/>
      <c r="AB4278" s="43"/>
      <c r="AC4278" s="43"/>
      <c r="AD4278" s="43"/>
      <c r="AE4278" s="43"/>
      <c r="AF4278" s="43"/>
      <c r="AG4278" s="43"/>
      <c r="AH4278" s="43"/>
      <c r="AI4278" s="43"/>
    </row>
    <row r="4279" spans="1:35" x14ac:dyDescent="0.15">
      <c r="A4279" s="43"/>
      <c r="B4279" s="43"/>
      <c r="C4279" s="13"/>
      <c r="D4279" s="43"/>
      <c r="E4279" s="43"/>
      <c r="F4279" s="43"/>
      <c r="G4279" s="43"/>
      <c r="H4279" s="43"/>
      <c r="I4279" s="43"/>
      <c r="J4279" s="43"/>
      <c r="K4279" s="43"/>
      <c r="L4279" s="43"/>
      <c r="M4279" s="43"/>
      <c r="N4279" s="43"/>
      <c r="O4279" s="43"/>
      <c r="P4279" s="43"/>
      <c r="Q4279" s="43"/>
      <c r="R4279" s="43"/>
      <c r="S4279" s="43"/>
      <c r="T4279" s="43"/>
      <c r="U4279" s="43"/>
      <c r="V4279" s="43"/>
      <c r="W4279" s="43"/>
      <c r="X4279" s="43"/>
      <c r="Y4279" s="43"/>
      <c r="Z4279" s="43"/>
      <c r="AA4279" s="43"/>
      <c r="AB4279" s="43"/>
      <c r="AC4279" s="43"/>
      <c r="AD4279" s="43"/>
      <c r="AE4279" s="43"/>
      <c r="AF4279" s="43"/>
      <c r="AG4279" s="43"/>
      <c r="AH4279" s="43"/>
      <c r="AI4279" s="43"/>
    </row>
    <row r="4280" spans="1:35" x14ac:dyDescent="0.15">
      <c r="A4280" s="43"/>
      <c r="B4280" s="43"/>
      <c r="C4280" s="13"/>
      <c r="D4280" s="43"/>
      <c r="E4280" s="43"/>
      <c r="F4280" s="43"/>
      <c r="G4280" s="43"/>
      <c r="H4280" s="43"/>
      <c r="I4280" s="43"/>
      <c r="J4280" s="43"/>
      <c r="K4280" s="43"/>
      <c r="L4280" s="43"/>
      <c r="M4280" s="43"/>
      <c r="N4280" s="43"/>
      <c r="O4280" s="43"/>
      <c r="P4280" s="43"/>
      <c r="Q4280" s="43"/>
      <c r="R4280" s="43"/>
      <c r="S4280" s="43"/>
      <c r="T4280" s="43"/>
      <c r="U4280" s="43"/>
      <c r="V4280" s="43"/>
      <c r="W4280" s="43"/>
      <c r="X4280" s="43"/>
      <c r="Y4280" s="43"/>
      <c r="Z4280" s="43"/>
      <c r="AA4280" s="43"/>
      <c r="AB4280" s="43"/>
      <c r="AC4280" s="43"/>
      <c r="AD4280" s="43"/>
      <c r="AE4280" s="43"/>
      <c r="AF4280" s="43"/>
      <c r="AG4280" s="43"/>
      <c r="AH4280" s="43"/>
      <c r="AI4280" s="43"/>
    </row>
    <row r="4281" spans="1:35" x14ac:dyDescent="0.15">
      <c r="A4281" s="43"/>
      <c r="B4281" s="43"/>
      <c r="C4281" s="13"/>
      <c r="D4281" s="43"/>
      <c r="E4281" s="43"/>
      <c r="F4281" s="43"/>
      <c r="G4281" s="43"/>
      <c r="H4281" s="43"/>
      <c r="I4281" s="43"/>
      <c r="J4281" s="43"/>
      <c r="K4281" s="43"/>
      <c r="L4281" s="43"/>
      <c r="M4281" s="43"/>
      <c r="N4281" s="43"/>
      <c r="O4281" s="43"/>
      <c r="P4281" s="43"/>
      <c r="Q4281" s="43"/>
      <c r="R4281" s="43"/>
      <c r="S4281" s="43"/>
      <c r="T4281" s="43"/>
      <c r="U4281" s="43"/>
      <c r="V4281" s="43"/>
      <c r="W4281" s="43"/>
      <c r="X4281" s="43"/>
      <c r="Y4281" s="43"/>
      <c r="Z4281" s="43"/>
      <c r="AA4281" s="43"/>
      <c r="AB4281" s="43"/>
      <c r="AC4281" s="43"/>
      <c r="AD4281" s="43"/>
      <c r="AE4281" s="43"/>
      <c r="AF4281" s="43"/>
      <c r="AG4281" s="43"/>
      <c r="AH4281" s="43"/>
      <c r="AI4281" s="43"/>
    </row>
    <row r="4282" spans="1:35" x14ac:dyDescent="0.15">
      <c r="A4282" s="43"/>
      <c r="B4282" s="43"/>
      <c r="C4282" s="13"/>
      <c r="D4282" s="43"/>
      <c r="E4282" s="43"/>
      <c r="F4282" s="43"/>
      <c r="G4282" s="43"/>
      <c r="H4282" s="43"/>
      <c r="I4282" s="43"/>
      <c r="J4282" s="43"/>
      <c r="K4282" s="43"/>
      <c r="L4282" s="43"/>
      <c r="M4282" s="43"/>
      <c r="N4282" s="43"/>
      <c r="O4282" s="43"/>
      <c r="P4282" s="43"/>
      <c r="Q4282" s="43"/>
      <c r="R4282" s="43"/>
      <c r="S4282" s="43"/>
      <c r="T4282" s="43"/>
      <c r="U4282" s="43"/>
      <c r="V4282" s="43"/>
      <c r="W4282" s="43"/>
      <c r="X4282" s="43"/>
      <c r="Y4282" s="43"/>
      <c r="Z4282" s="43"/>
      <c r="AA4282" s="43"/>
      <c r="AB4282" s="43"/>
      <c r="AC4282" s="43"/>
      <c r="AD4282" s="43"/>
      <c r="AE4282" s="43"/>
      <c r="AF4282" s="43"/>
      <c r="AG4282" s="43"/>
      <c r="AH4282" s="43"/>
      <c r="AI4282" s="43"/>
    </row>
    <row r="4283" spans="1:35" x14ac:dyDescent="0.15">
      <c r="A4283" s="43"/>
      <c r="B4283" s="43"/>
      <c r="C4283" s="13"/>
      <c r="D4283" s="43"/>
      <c r="E4283" s="43"/>
      <c r="F4283" s="43"/>
      <c r="G4283" s="43"/>
      <c r="H4283" s="43"/>
      <c r="I4283" s="43"/>
      <c r="J4283" s="43"/>
      <c r="K4283" s="43"/>
      <c r="L4283" s="43"/>
      <c r="M4283" s="43"/>
      <c r="N4283" s="43"/>
      <c r="O4283" s="43"/>
      <c r="P4283" s="43"/>
      <c r="Q4283" s="43"/>
      <c r="R4283" s="43"/>
      <c r="S4283" s="43"/>
      <c r="T4283" s="43"/>
      <c r="U4283" s="43"/>
      <c r="V4283" s="43"/>
      <c r="W4283" s="43"/>
      <c r="X4283" s="43"/>
      <c r="Y4283" s="43"/>
      <c r="Z4283" s="43"/>
      <c r="AA4283" s="43"/>
      <c r="AB4283" s="43"/>
      <c r="AC4283" s="43"/>
      <c r="AD4283" s="43"/>
      <c r="AE4283" s="43"/>
      <c r="AF4283" s="43"/>
      <c r="AG4283" s="43"/>
      <c r="AH4283" s="43"/>
      <c r="AI4283" s="43"/>
    </row>
    <row r="4284" spans="1:35" x14ac:dyDescent="0.15">
      <c r="A4284" s="43"/>
      <c r="B4284" s="43"/>
      <c r="C4284" s="13"/>
      <c r="D4284" s="43"/>
      <c r="E4284" s="43"/>
      <c r="F4284" s="43"/>
      <c r="G4284" s="43"/>
      <c r="H4284" s="43"/>
      <c r="I4284" s="43"/>
      <c r="J4284" s="43"/>
      <c r="K4284" s="43"/>
      <c r="L4284" s="43"/>
      <c r="M4284" s="43"/>
      <c r="N4284" s="43"/>
      <c r="O4284" s="43"/>
      <c r="P4284" s="43"/>
      <c r="Q4284" s="43"/>
      <c r="R4284" s="43"/>
      <c r="S4284" s="43"/>
      <c r="T4284" s="43"/>
      <c r="U4284" s="43"/>
      <c r="V4284" s="43"/>
      <c r="W4284" s="43"/>
      <c r="X4284" s="43"/>
      <c r="Y4284" s="43"/>
      <c r="Z4284" s="43"/>
      <c r="AA4284" s="43"/>
      <c r="AB4284" s="43"/>
      <c r="AC4284" s="43"/>
      <c r="AD4284" s="43"/>
      <c r="AE4284" s="43"/>
      <c r="AF4284" s="43"/>
      <c r="AG4284" s="43"/>
      <c r="AH4284" s="43"/>
      <c r="AI4284" s="43"/>
    </row>
    <row r="4285" spans="1:35" x14ac:dyDescent="0.15">
      <c r="A4285" s="43"/>
      <c r="B4285" s="43"/>
      <c r="C4285" s="13"/>
      <c r="D4285" s="43"/>
      <c r="E4285" s="43"/>
      <c r="F4285" s="43"/>
      <c r="G4285" s="43"/>
      <c r="H4285" s="43"/>
      <c r="I4285" s="43"/>
      <c r="J4285" s="43"/>
      <c r="K4285" s="43"/>
      <c r="L4285" s="43"/>
      <c r="M4285" s="43"/>
      <c r="N4285" s="43"/>
      <c r="O4285" s="43"/>
      <c r="P4285" s="43"/>
      <c r="Q4285" s="43"/>
      <c r="R4285" s="43"/>
      <c r="S4285" s="43"/>
      <c r="T4285" s="43"/>
      <c r="U4285" s="43"/>
      <c r="V4285" s="43"/>
      <c r="W4285" s="43"/>
      <c r="X4285" s="43"/>
      <c r="Y4285" s="43"/>
      <c r="Z4285" s="43"/>
      <c r="AA4285" s="43"/>
      <c r="AB4285" s="43"/>
      <c r="AC4285" s="43"/>
      <c r="AD4285" s="43"/>
      <c r="AE4285" s="43"/>
      <c r="AF4285" s="43"/>
      <c r="AG4285" s="43"/>
      <c r="AH4285" s="43"/>
      <c r="AI4285" s="43"/>
    </row>
    <row r="4286" spans="1:35" x14ac:dyDescent="0.15">
      <c r="A4286" s="43"/>
      <c r="B4286" s="43"/>
      <c r="C4286" s="13"/>
      <c r="D4286" s="43"/>
      <c r="E4286" s="43"/>
      <c r="F4286" s="43"/>
      <c r="G4286" s="43"/>
      <c r="H4286" s="43"/>
      <c r="I4286" s="43"/>
      <c r="J4286" s="43"/>
      <c r="K4286" s="43"/>
      <c r="L4286" s="43"/>
      <c r="M4286" s="43"/>
      <c r="N4286" s="43"/>
      <c r="O4286" s="43"/>
      <c r="P4286" s="43"/>
      <c r="Q4286" s="43"/>
      <c r="R4286" s="43"/>
      <c r="S4286" s="43"/>
      <c r="T4286" s="43"/>
      <c r="U4286" s="43"/>
      <c r="V4286" s="43"/>
      <c r="W4286" s="43"/>
      <c r="X4286" s="43"/>
      <c r="Y4286" s="43"/>
      <c r="Z4286" s="43"/>
      <c r="AA4286" s="43"/>
      <c r="AB4286" s="43"/>
      <c r="AC4286" s="43"/>
      <c r="AD4286" s="43"/>
      <c r="AE4286" s="43"/>
      <c r="AF4286" s="43"/>
      <c r="AG4286" s="43"/>
      <c r="AH4286" s="43"/>
      <c r="AI4286" s="43"/>
    </row>
    <row r="4287" spans="1:35" x14ac:dyDescent="0.15">
      <c r="A4287" s="43"/>
      <c r="B4287" s="43"/>
      <c r="C4287" s="13"/>
      <c r="D4287" s="43"/>
      <c r="E4287" s="43"/>
      <c r="F4287" s="43"/>
      <c r="G4287" s="43"/>
      <c r="H4287" s="43"/>
      <c r="I4287" s="43"/>
      <c r="J4287" s="43"/>
      <c r="K4287" s="43"/>
      <c r="L4287" s="43"/>
      <c r="M4287" s="43"/>
      <c r="N4287" s="43"/>
      <c r="O4287" s="43"/>
      <c r="P4287" s="43"/>
      <c r="Q4287" s="43"/>
      <c r="R4287" s="43"/>
      <c r="S4287" s="43"/>
      <c r="T4287" s="43"/>
      <c r="U4287" s="43"/>
      <c r="V4287" s="43"/>
      <c r="W4287" s="43"/>
      <c r="X4287" s="43"/>
      <c r="Y4287" s="43"/>
      <c r="Z4287" s="43"/>
      <c r="AA4287" s="43"/>
      <c r="AB4287" s="43"/>
      <c r="AC4287" s="43"/>
      <c r="AD4287" s="43"/>
      <c r="AE4287" s="43"/>
      <c r="AF4287" s="43"/>
      <c r="AG4287" s="43"/>
      <c r="AH4287" s="43"/>
      <c r="AI4287" s="43"/>
    </row>
    <row r="4288" spans="1:35" x14ac:dyDescent="0.15">
      <c r="A4288" s="43"/>
      <c r="B4288" s="43"/>
      <c r="C4288" s="13"/>
      <c r="D4288" s="43"/>
      <c r="E4288" s="43"/>
      <c r="F4288" s="43"/>
      <c r="G4288" s="43"/>
      <c r="H4288" s="43"/>
      <c r="I4288" s="43"/>
      <c r="J4288" s="43"/>
      <c r="K4288" s="43"/>
      <c r="L4288" s="43"/>
      <c r="M4288" s="43"/>
      <c r="N4288" s="43"/>
      <c r="O4288" s="43"/>
      <c r="P4288" s="43"/>
      <c r="Q4288" s="43"/>
      <c r="R4288" s="43"/>
      <c r="S4288" s="43"/>
      <c r="T4288" s="43"/>
      <c r="U4288" s="43"/>
      <c r="V4288" s="43"/>
      <c r="W4288" s="43"/>
      <c r="X4288" s="43"/>
      <c r="Y4288" s="43"/>
      <c r="Z4288" s="43"/>
      <c r="AA4288" s="43"/>
      <c r="AB4288" s="43"/>
      <c r="AC4288" s="43"/>
      <c r="AD4288" s="43"/>
      <c r="AE4288" s="43"/>
      <c r="AF4288" s="43"/>
      <c r="AG4288" s="43"/>
      <c r="AH4288" s="43"/>
      <c r="AI4288" s="43"/>
    </row>
    <row r="4289" spans="1:35" x14ac:dyDescent="0.15">
      <c r="A4289" s="43"/>
      <c r="B4289" s="43"/>
      <c r="C4289" s="13"/>
      <c r="D4289" s="43"/>
      <c r="E4289" s="43"/>
      <c r="F4289" s="43"/>
      <c r="G4289" s="43"/>
      <c r="H4289" s="43"/>
      <c r="I4289" s="43"/>
      <c r="J4289" s="43"/>
      <c r="K4289" s="43"/>
      <c r="L4289" s="43"/>
      <c r="M4289" s="43"/>
      <c r="N4289" s="43"/>
      <c r="O4289" s="43"/>
      <c r="P4289" s="43"/>
      <c r="Q4289" s="43"/>
      <c r="R4289" s="43"/>
      <c r="S4289" s="43"/>
      <c r="T4289" s="43"/>
      <c r="U4289" s="43"/>
      <c r="V4289" s="43"/>
      <c r="W4289" s="43"/>
      <c r="X4289" s="43"/>
      <c r="Y4289" s="43"/>
      <c r="Z4289" s="43"/>
      <c r="AA4289" s="43"/>
      <c r="AB4289" s="43"/>
      <c r="AC4289" s="43"/>
      <c r="AD4289" s="43"/>
      <c r="AE4289" s="43"/>
      <c r="AF4289" s="43"/>
      <c r="AG4289" s="43"/>
      <c r="AH4289" s="43"/>
      <c r="AI4289" s="43"/>
    </row>
    <row r="4290" spans="1:35" x14ac:dyDescent="0.15">
      <c r="A4290" s="43"/>
      <c r="B4290" s="43"/>
      <c r="C4290" s="13"/>
      <c r="D4290" s="43"/>
      <c r="E4290" s="43"/>
      <c r="F4290" s="43"/>
      <c r="G4290" s="43"/>
      <c r="H4290" s="43"/>
      <c r="I4290" s="43"/>
      <c r="J4290" s="43"/>
      <c r="K4290" s="43"/>
      <c r="L4290" s="43"/>
      <c r="M4290" s="43"/>
      <c r="N4290" s="43"/>
      <c r="O4290" s="43"/>
      <c r="P4290" s="43"/>
      <c r="Q4290" s="43"/>
      <c r="R4290" s="43"/>
      <c r="S4290" s="43"/>
      <c r="T4290" s="43"/>
      <c r="U4290" s="43"/>
      <c r="V4290" s="43"/>
      <c r="W4290" s="43"/>
      <c r="X4290" s="43"/>
      <c r="Y4290" s="43"/>
      <c r="Z4290" s="43"/>
      <c r="AA4290" s="43"/>
      <c r="AB4290" s="43"/>
      <c r="AC4290" s="43"/>
      <c r="AD4290" s="43"/>
      <c r="AE4290" s="43"/>
      <c r="AF4290" s="43"/>
      <c r="AG4290" s="43"/>
      <c r="AH4290" s="43"/>
      <c r="AI4290" s="43"/>
    </row>
    <row r="4291" spans="1:35" x14ac:dyDescent="0.15">
      <c r="A4291" s="43"/>
      <c r="B4291" s="43"/>
      <c r="C4291" s="13"/>
      <c r="D4291" s="43"/>
      <c r="E4291" s="43"/>
      <c r="F4291" s="43"/>
      <c r="G4291" s="43"/>
      <c r="H4291" s="43"/>
      <c r="I4291" s="43"/>
      <c r="J4291" s="43"/>
      <c r="K4291" s="43"/>
      <c r="L4291" s="43"/>
      <c r="M4291" s="43"/>
      <c r="N4291" s="43"/>
      <c r="O4291" s="43"/>
      <c r="P4291" s="43"/>
      <c r="Q4291" s="43"/>
      <c r="R4291" s="43"/>
      <c r="S4291" s="43"/>
      <c r="T4291" s="43"/>
      <c r="U4291" s="43"/>
      <c r="V4291" s="43"/>
      <c r="W4291" s="43"/>
      <c r="X4291" s="43"/>
      <c r="Y4291" s="43"/>
      <c r="Z4291" s="43"/>
      <c r="AA4291" s="43"/>
      <c r="AB4291" s="43"/>
      <c r="AC4291" s="43"/>
      <c r="AD4291" s="43"/>
      <c r="AE4291" s="43"/>
      <c r="AF4291" s="43"/>
      <c r="AG4291" s="43"/>
      <c r="AH4291" s="43"/>
      <c r="AI4291" s="43"/>
    </row>
    <row r="4292" spans="1:35" x14ac:dyDescent="0.15">
      <c r="A4292" s="43"/>
      <c r="B4292" s="43"/>
      <c r="C4292" s="13"/>
      <c r="D4292" s="43"/>
      <c r="E4292" s="43"/>
      <c r="F4292" s="43"/>
      <c r="G4292" s="43"/>
      <c r="H4292" s="43"/>
      <c r="I4292" s="43"/>
      <c r="J4292" s="43"/>
      <c r="K4292" s="43"/>
      <c r="L4292" s="43"/>
      <c r="M4292" s="43"/>
      <c r="N4292" s="43"/>
      <c r="O4292" s="43"/>
      <c r="P4292" s="43"/>
      <c r="Q4292" s="43"/>
      <c r="R4292" s="43"/>
      <c r="S4292" s="43"/>
      <c r="T4292" s="43"/>
      <c r="U4292" s="43"/>
      <c r="V4292" s="43"/>
      <c r="W4292" s="43"/>
      <c r="X4292" s="43"/>
      <c r="Y4292" s="43"/>
      <c r="Z4292" s="43"/>
      <c r="AA4292" s="43"/>
      <c r="AB4292" s="43"/>
      <c r="AC4292" s="43"/>
      <c r="AD4292" s="43"/>
      <c r="AE4292" s="43"/>
      <c r="AF4292" s="43"/>
      <c r="AG4292" s="43"/>
      <c r="AH4292" s="43"/>
      <c r="AI4292" s="43"/>
    </row>
    <row r="4293" spans="1:35" x14ac:dyDescent="0.15">
      <c r="A4293" s="43"/>
      <c r="B4293" s="43"/>
      <c r="C4293" s="13"/>
      <c r="D4293" s="43"/>
      <c r="E4293" s="43"/>
      <c r="F4293" s="43"/>
      <c r="G4293" s="43"/>
      <c r="H4293" s="43"/>
      <c r="I4293" s="43"/>
      <c r="J4293" s="43"/>
      <c r="K4293" s="43"/>
      <c r="L4293" s="43"/>
      <c r="M4293" s="43"/>
      <c r="N4293" s="43"/>
      <c r="O4293" s="43"/>
      <c r="P4293" s="43"/>
      <c r="Q4293" s="43"/>
      <c r="R4293" s="43"/>
      <c r="S4293" s="43"/>
      <c r="T4293" s="43"/>
      <c r="U4293" s="43"/>
      <c r="V4293" s="43"/>
      <c r="W4293" s="43"/>
      <c r="X4293" s="43"/>
      <c r="Y4293" s="43"/>
      <c r="Z4293" s="43"/>
      <c r="AA4293" s="43"/>
      <c r="AB4293" s="43"/>
      <c r="AC4293" s="43"/>
      <c r="AD4293" s="43"/>
      <c r="AE4293" s="43"/>
      <c r="AF4293" s="43"/>
      <c r="AG4293" s="43"/>
      <c r="AH4293" s="43"/>
      <c r="AI4293" s="43"/>
    </row>
    <row r="4294" spans="1:35" x14ac:dyDescent="0.15">
      <c r="A4294" s="43"/>
      <c r="B4294" s="43"/>
      <c r="C4294" s="13"/>
      <c r="D4294" s="43"/>
      <c r="E4294" s="43"/>
      <c r="F4294" s="43"/>
      <c r="G4294" s="43"/>
      <c r="H4294" s="43"/>
      <c r="I4294" s="43"/>
      <c r="J4294" s="43"/>
      <c r="K4294" s="43"/>
      <c r="L4294" s="43"/>
      <c r="M4294" s="43"/>
      <c r="N4294" s="43"/>
      <c r="O4294" s="43"/>
      <c r="P4294" s="43"/>
      <c r="Q4294" s="43"/>
      <c r="R4294" s="43"/>
      <c r="S4294" s="43"/>
      <c r="T4294" s="43"/>
      <c r="U4294" s="43"/>
      <c r="V4294" s="43"/>
      <c r="W4294" s="43"/>
      <c r="X4294" s="43"/>
      <c r="Y4294" s="43"/>
      <c r="Z4294" s="43"/>
      <c r="AA4294" s="43"/>
      <c r="AB4294" s="43"/>
      <c r="AC4294" s="43"/>
      <c r="AD4294" s="43"/>
      <c r="AE4294" s="43"/>
      <c r="AF4294" s="43"/>
      <c r="AG4294" s="43"/>
      <c r="AH4294" s="43"/>
      <c r="AI4294" s="43"/>
    </row>
    <row r="4295" spans="1:35" x14ac:dyDescent="0.15">
      <c r="A4295" s="43"/>
      <c r="B4295" s="43"/>
      <c r="C4295" s="13"/>
      <c r="D4295" s="43"/>
      <c r="E4295" s="43"/>
      <c r="F4295" s="43"/>
      <c r="G4295" s="43"/>
      <c r="H4295" s="43"/>
      <c r="I4295" s="43"/>
      <c r="J4295" s="43"/>
      <c r="K4295" s="43"/>
      <c r="L4295" s="43"/>
      <c r="M4295" s="43"/>
      <c r="N4295" s="43"/>
      <c r="O4295" s="43"/>
      <c r="P4295" s="43"/>
      <c r="Q4295" s="43"/>
      <c r="R4295" s="43"/>
      <c r="S4295" s="43"/>
      <c r="T4295" s="43"/>
      <c r="U4295" s="43"/>
      <c r="V4295" s="43"/>
      <c r="W4295" s="43"/>
      <c r="X4295" s="43"/>
      <c r="Y4295" s="43"/>
      <c r="Z4295" s="43"/>
      <c r="AA4295" s="43"/>
      <c r="AB4295" s="43"/>
      <c r="AC4295" s="43"/>
      <c r="AD4295" s="43"/>
      <c r="AE4295" s="43"/>
      <c r="AF4295" s="43"/>
      <c r="AG4295" s="43"/>
      <c r="AH4295" s="43"/>
      <c r="AI4295" s="43"/>
    </row>
    <row r="4296" spans="1:35" x14ac:dyDescent="0.15">
      <c r="A4296" s="43"/>
      <c r="B4296" s="43"/>
      <c r="C4296" s="13"/>
      <c r="D4296" s="43"/>
      <c r="E4296" s="43"/>
      <c r="F4296" s="43"/>
      <c r="G4296" s="43"/>
      <c r="H4296" s="43"/>
      <c r="I4296" s="43"/>
      <c r="J4296" s="43"/>
      <c r="K4296" s="43"/>
      <c r="L4296" s="43"/>
      <c r="M4296" s="43"/>
      <c r="N4296" s="43"/>
      <c r="O4296" s="43"/>
      <c r="P4296" s="43"/>
      <c r="Q4296" s="43"/>
      <c r="R4296" s="43"/>
      <c r="S4296" s="43"/>
      <c r="T4296" s="43"/>
      <c r="U4296" s="43"/>
      <c r="V4296" s="43"/>
      <c r="W4296" s="43"/>
      <c r="X4296" s="43"/>
      <c r="Y4296" s="43"/>
      <c r="Z4296" s="43"/>
      <c r="AA4296" s="43"/>
      <c r="AB4296" s="43"/>
      <c r="AC4296" s="43"/>
      <c r="AD4296" s="43"/>
      <c r="AE4296" s="43"/>
      <c r="AF4296" s="43"/>
      <c r="AG4296" s="43"/>
      <c r="AH4296" s="43"/>
      <c r="AI4296" s="43"/>
    </row>
    <row r="4297" spans="1:35" x14ac:dyDescent="0.15">
      <c r="A4297" s="43"/>
      <c r="B4297" s="43"/>
      <c r="C4297" s="13"/>
      <c r="D4297" s="43"/>
      <c r="E4297" s="43"/>
      <c r="F4297" s="43"/>
      <c r="G4297" s="43"/>
      <c r="H4297" s="43"/>
      <c r="I4297" s="43"/>
      <c r="J4297" s="43"/>
      <c r="K4297" s="43"/>
      <c r="L4297" s="43"/>
      <c r="M4297" s="43"/>
      <c r="N4297" s="43"/>
      <c r="O4297" s="43"/>
      <c r="P4297" s="43"/>
      <c r="Q4297" s="43"/>
      <c r="R4297" s="43"/>
      <c r="S4297" s="43"/>
      <c r="T4297" s="43"/>
      <c r="U4297" s="43"/>
      <c r="V4297" s="43"/>
      <c r="W4297" s="43"/>
      <c r="X4297" s="43"/>
      <c r="Y4297" s="43"/>
      <c r="Z4297" s="43"/>
      <c r="AA4297" s="43"/>
      <c r="AB4297" s="43"/>
      <c r="AC4297" s="43"/>
      <c r="AD4297" s="43"/>
      <c r="AE4297" s="43"/>
      <c r="AF4297" s="43"/>
      <c r="AG4297" s="43"/>
      <c r="AH4297" s="43"/>
      <c r="AI4297" s="43"/>
    </row>
    <row r="4298" spans="1:35" x14ac:dyDescent="0.15">
      <c r="A4298" s="43"/>
      <c r="B4298" s="43"/>
      <c r="C4298" s="13"/>
      <c r="D4298" s="43"/>
      <c r="E4298" s="43"/>
      <c r="F4298" s="43"/>
      <c r="G4298" s="43"/>
      <c r="H4298" s="43"/>
      <c r="I4298" s="43"/>
      <c r="J4298" s="43"/>
      <c r="K4298" s="43"/>
      <c r="L4298" s="43"/>
      <c r="M4298" s="43"/>
      <c r="N4298" s="43"/>
      <c r="O4298" s="43"/>
      <c r="P4298" s="43"/>
      <c r="Q4298" s="43"/>
      <c r="R4298" s="43"/>
      <c r="S4298" s="43"/>
      <c r="T4298" s="43"/>
      <c r="U4298" s="43"/>
      <c r="V4298" s="43"/>
      <c r="W4298" s="43"/>
      <c r="X4298" s="43"/>
      <c r="Y4298" s="43"/>
      <c r="Z4298" s="43"/>
      <c r="AA4298" s="43"/>
      <c r="AB4298" s="43"/>
      <c r="AC4298" s="43"/>
      <c r="AD4298" s="43"/>
      <c r="AE4298" s="43"/>
      <c r="AF4298" s="43"/>
      <c r="AG4298" s="43"/>
      <c r="AH4298" s="43"/>
      <c r="AI4298" s="43"/>
    </row>
    <row r="4299" spans="1:35" x14ac:dyDescent="0.15">
      <c r="A4299" s="43"/>
      <c r="B4299" s="43"/>
      <c r="C4299" s="13"/>
      <c r="D4299" s="43"/>
      <c r="E4299" s="43"/>
      <c r="F4299" s="43"/>
      <c r="G4299" s="43"/>
      <c r="H4299" s="43"/>
      <c r="I4299" s="43"/>
      <c r="J4299" s="43"/>
      <c r="K4299" s="43"/>
      <c r="L4299" s="43"/>
      <c r="M4299" s="43"/>
      <c r="N4299" s="43"/>
      <c r="O4299" s="43"/>
      <c r="P4299" s="43"/>
      <c r="Q4299" s="43"/>
      <c r="R4299" s="43"/>
      <c r="S4299" s="43"/>
      <c r="T4299" s="43"/>
      <c r="U4299" s="43"/>
      <c r="V4299" s="43"/>
      <c r="W4299" s="43"/>
      <c r="X4299" s="43"/>
      <c r="Y4299" s="43"/>
      <c r="Z4299" s="43"/>
      <c r="AA4299" s="43"/>
      <c r="AB4299" s="43"/>
      <c r="AC4299" s="43"/>
      <c r="AD4299" s="43"/>
      <c r="AE4299" s="43"/>
      <c r="AF4299" s="43"/>
      <c r="AG4299" s="43"/>
      <c r="AH4299" s="43"/>
      <c r="AI4299" s="43"/>
    </row>
    <row r="4300" spans="1:35" x14ac:dyDescent="0.15">
      <c r="A4300" s="43"/>
      <c r="B4300" s="43"/>
      <c r="C4300" s="13"/>
      <c r="D4300" s="43"/>
      <c r="E4300" s="43"/>
      <c r="F4300" s="43"/>
      <c r="G4300" s="43"/>
      <c r="H4300" s="43"/>
      <c r="I4300" s="43"/>
      <c r="J4300" s="43"/>
      <c r="K4300" s="43"/>
      <c r="L4300" s="43"/>
      <c r="M4300" s="43"/>
      <c r="N4300" s="43"/>
      <c r="O4300" s="43"/>
      <c r="P4300" s="43"/>
      <c r="Q4300" s="43"/>
      <c r="R4300" s="43"/>
      <c r="S4300" s="43"/>
      <c r="T4300" s="43"/>
      <c r="U4300" s="43"/>
      <c r="V4300" s="43"/>
      <c r="W4300" s="43"/>
      <c r="X4300" s="43"/>
      <c r="Y4300" s="43"/>
      <c r="Z4300" s="43"/>
      <c r="AA4300" s="43"/>
      <c r="AB4300" s="43"/>
      <c r="AC4300" s="43"/>
      <c r="AD4300" s="43"/>
      <c r="AE4300" s="43"/>
      <c r="AF4300" s="43"/>
      <c r="AG4300" s="43"/>
      <c r="AH4300" s="43"/>
      <c r="AI4300" s="43"/>
    </row>
    <row r="4301" spans="1:35" x14ac:dyDescent="0.15">
      <c r="A4301" s="43"/>
      <c r="B4301" s="43"/>
      <c r="C4301" s="13"/>
      <c r="D4301" s="43"/>
      <c r="E4301" s="43"/>
      <c r="F4301" s="43"/>
      <c r="G4301" s="43"/>
      <c r="H4301" s="43"/>
      <c r="I4301" s="43"/>
      <c r="J4301" s="43"/>
      <c r="K4301" s="43"/>
      <c r="L4301" s="43"/>
      <c r="M4301" s="43"/>
      <c r="N4301" s="43"/>
      <c r="O4301" s="43"/>
      <c r="P4301" s="43"/>
      <c r="Q4301" s="43"/>
      <c r="R4301" s="43"/>
      <c r="S4301" s="43"/>
      <c r="T4301" s="43"/>
      <c r="U4301" s="43"/>
      <c r="V4301" s="43"/>
      <c r="W4301" s="43"/>
      <c r="X4301" s="43"/>
      <c r="Y4301" s="43"/>
      <c r="Z4301" s="43"/>
      <c r="AA4301" s="43"/>
      <c r="AB4301" s="43"/>
      <c r="AC4301" s="43"/>
      <c r="AD4301" s="43"/>
      <c r="AE4301" s="43"/>
      <c r="AF4301" s="43"/>
      <c r="AG4301" s="43"/>
      <c r="AH4301" s="43"/>
      <c r="AI4301" s="43"/>
    </row>
    <row r="4302" spans="1:35" x14ac:dyDescent="0.15">
      <c r="A4302" s="43"/>
      <c r="B4302" s="43"/>
      <c r="C4302" s="13"/>
      <c r="D4302" s="43"/>
      <c r="E4302" s="43"/>
      <c r="F4302" s="43"/>
      <c r="G4302" s="43"/>
      <c r="H4302" s="43"/>
      <c r="I4302" s="43"/>
      <c r="J4302" s="43"/>
      <c r="K4302" s="43"/>
      <c r="L4302" s="43"/>
      <c r="M4302" s="43"/>
      <c r="N4302" s="43"/>
      <c r="O4302" s="43"/>
      <c r="P4302" s="43"/>
      <c r="Q4302" s="43"/>
      <c r="R4302" s="43"/>
      <c r="S4302" s="43"/>
      <c r="T4302" s="43"/>
      <c r="U4302" s="43"/>
      <c r="V4302" s="43"/>
      <c r="W4302" s="43"/>
      <c r="X4302" s="43"/>
      <c r="Y4302" s="43"/>
      <c r="Z4302" s="43"/>
      <c r="AA4302" s="43"/>
      <c r="AB4302" s="43"/>
      <c r="AC4302" s="43"/>
      <c r="AD4302" s="43"/>
      <c r="AE4302" s="43"/>
      <c r="AF4302" s="43"/>
      <c r="AG4302" s="43"/>
      <c r="AH4302" s="43"/>
      <c r="AI4302" s="43"/>
    </row>
    <row r="4303" spans="1:35" x14ac:dyDescent="0.15">
      <c r="A4303" s="43"/>
      <c r="B4303" s="43"/>
      <c r="C4303" s="13"/>
      <c r="D4303" s="43"/>
      <c r="E4303" s="43"/>
      <c r="F4303" s="43"/>
      <c r="G4303" s="43"/>
      <c r="H4303" s="43"/>
      <c r="I4303" s="43"/>
      <c r="J4303" s="43"/>
      <c r="K4303" s="43"/>
      <c r="L4303" s="43"/>
      <c r="M4303" s="43"/>
      <c r="N4303" s="43"/>
      <c r="O4303" s="43"/>
      <c r="P4303" s="43"/>
      <c r="Q4303" s="43"/>
      <c r="R4303" s="43"/>
      <c r="S4303" s="43"/>
      <c r="T4303" s="43"/>
      <c r="U4303" s="43"/>
      <c r="V4303" s="43"/>
      <c r="W4303" s="43"/>
      <c r="X4303" s="43"/>
      <c r="Y4303" s="43"/>
      <c r="Z4303" s="43"/>
      <c r="AA4303" s="43"/>
      <c r="AB4303" s="43"/>
      <c r="AC4303" s="43"/>
      <c r="AD4303" s="43"/>
      <c r="AE4303" s="43"/>
      <c r="AF4303" s="43"/>
      <c r="AG4303" s="43"/>
      <c r="AH4303" s="43"/>
      <c r="AI4303" s="43"/>
    </row>
    <row r="4304" spans="1:35" x14ac:dyDescent="0.15">
      <c r="A4304" s="43"/>
      <c r="B4304" s="43"/>
      <c r="C4304" s="13"/>
      <c r="D4304" s="43"/>
      <c r="E4304" s="43"/>
      <c r="F4304" s="43"/>
      <c r="G4304" s="43"/>
      <c r="H4304" s="43"/>
      <c r="I4304" s="43"/>
      <c r="J4304" s="43"/>
      <c r="K4304" s="43"/>
      <c r="L4304" s="43"/>
      <c r="M4304" s="43"/>
      <c r="N4304" s="43"/>
      <c r="O4304" s="43"/>
      <c r="P4304" s="43"/>
      <c r="Q4304" s="43"/>
      <c r="R4304" s="43"/>
      <c r="S4304" s="43"/>
      <c r="T4304" s="43"/>
      <c r="U4304" s="43"/>
      <c r="V4304" s="43"/>
      <c r="W4304" s="43"/>
      <c r="X4304" s="43"/>
      <c r="Y4304" s="43"/>
      <c r="Z4304" s="43"/>
      <c r="AA4304" s="43"/>
      <c r="AB4304" s="43"/>
      <c r="AC4304" s="43"/>
      <c r="AD4304" s="43"/>
      <c r="AE4304" s="43"/>
      <c r="AF4304" s="43"/>
      <c r="AG4304" s="43"/>
      <c r="AH4304" s="43"/>
      <c r="AI4304" s="43"/>
    </row>
    <row r="4305" spans="1:35" x14ac:dyDescent="0.15">
      <c r="A4305" s="43"/>
      <c r="B4305" s="43"/>
      <c r="C4305" s="13"/>
      <c r="D4305" s="43"/>
      <c r="E4305" s="43"/>
      <c r="F4305" s="43"/>
      <c r="G4305" s="43"/>
      <c r="H4305" s="43"/>
      <c r="I4305" s="43"/>
      <c r="J4305" s="43"/>
      <c r="K4305" s="43"/>
      <c r="L4305" s="43"/>
      <c r="M4305" s="43"/>
      <c r="N4305" s="43"/>
      <c r="O4305" s="43"/>
      <c r="P4305" s="43"/>
      <c r="Q4305" s="43"/>
      <c r="R4305" s="43"/>
      <c r="S4305" s="43"/>
      <c r="T4305" s="43"/>
      <c r="U4305" s="43"/>
      <c r="V4305" s="43"/>
      <c r="W4305" s="43"/>
      <c r="X4305" s="43"/>
      <c r="Y4305" s="43"/>
      <c r="Z4305" s="43"/>
      <c r="AA4305" s="43"/>
      <c r="AB4305" s="43"/>
      <c r="AC4305" s="43"/>
      <c r="AD4305" s="43"/>
      <c r="AE4305" s="43"/>
      <c r="AF4305" s="43"/>
      <c r="AG4305" s="43"/>
      <c r="AH4305" s="43"/>
      <c r="AI4305" s="43"/>
    </row>
    <row r="4306" spans="1:35" x14ac:dyDescent="0.15">
      <c r="A4306" s="43"/>
      <c r="B4306" s="43"/>
      <c r="C4306" s="13"/>
      <c r="D4306" s="43"/>
      <c r="E4306" s="43"/>
      <c r="F4306" s="43"/>
      <c r="G4306" s="43"/>
      <c r="H4306" s="43"/>
      <c r="I4306" s="43"/>
      <c r="J4306" s="43"/>
      <c r="K4306" s="43"/>
      <c r="L4306" s="43"/>
      <c r="M4306" s="43"/>
      <c r="N4306" s="43"/>
      <c r="O4306" s="43"/>
      <c r="P4306" s="43"/>
      <c r="Q4306" s="43"/>
      <c r="R4306" s="43"/>
      <c r="S4306" s="43"/>
      <c r="T4306" s="43"/>
      <c r="U4306" s="43"/>
      <c r="V4306" s="43"/>
      <c r="W4306" s="43"/>
      <c r="X4306" s="43"/>
      <c r="Y4306" s="43"/>
      <c r="Z4306" s="43"/>
      <c r="AA4306" s="43"/>
      <c r="AB4306" s="43"/>
      <c r="AC4306" s="43"/>
      <c r="AD4306" s="43"/>
      <c r="AE4306" s="43"/>
      <c r="AF4306" s="43"/>
      <c r="AG4306" s="43"/>
      <c r="AH4306" s="43"/>
      <c r="AI4306" s="43"/>
    </row>
    <row r="4307" spans="1:35" x14ac:dyDescent="0.15">
      <c r="A4307" s="43"/>
      <c r="B4307" s="43"/>
      <c r="C4307" s="13"/>
      <c r="D4307" s="43"/>
      <c r="E4307" s="43"/>
      <c r="F4307" s="43"/>
      <c r="G4307" s="43"/>
      <c r="H4307" s="43"/>
      <c r="I4307" s="43"/>
      <c r="J4307" s="43"/>
      <c r="K4307" s="43"/>
      <c r="L4307" s="43"/>
      <c r="M4307" s="43"/>
      <c r="N4307" s="43"/>
      <c r="O4307" s="43"/>
      <c r="P4307" s="43"/>
      <c r="Q4307" s="43"/>
      <c r="R4307" s="43"/>
      <c r="S4307" s="43"/>
      <c r="T4307" s="43"/>
      <c r="U4307" s="43"/>
      <c r="V4307" s="43"/>
      <c r="W4307" s="43"/>
      <c r="X4307" s="43"/>
      <c r="Y4307" s="43"/>
      <c r="Z4307" s="43"/>
      <c r="AA4307" s="43"/>
      <c r="AB4307" s="43"/>
      <c r="AC4307" s="43"/>
      <c r="AD4307" s="43"/>
      <c r="AE4307" s="43"/>
      <c r="AF4307" s="43"/>
      <c r="AG4307" s="43"/>
      <c r="AH4307" s="43"/>
      <c r="AI4307" s="43"/>
    </row>
    <row r="4308" spans="1:35" x14ac:dyDescent="0.15">
      <c r="A4308" s="43"/>
      <c r="B4308" s="43"/>
      <c r="C4308" s="13"/>
      <c r="D4308" s="43"/>
      <c r="E4308" s="43"/>
      <c r="F4308" s="43"/>
      <c r="G4308" s="43"/>
      <c r="H4308" s="43"/>
      <c r="I4308" s="43"/>
      <c r="J4308" s="43"/>
      <c r="K4308" s="43"/>
      <c r="L4308" s="43"/>
      <c r="M4308" s="43"/>
      <c r="N4308" s="43"/>
      <c r="O4308" s="43"/>
      <c r="P4308" s="43"/>
      <c r="Q4308" s="43"/>
      <c r="R4308" s="43"/>
      <c r="S4308" s="43"/>
      <c r="T4308" s="43"/>
      <c r="U4308" s="43"/>
      <c r="V4308" s="43"/>
      <c r="W4308" s="43"/>
      <c r="X4308" s="43"/>
      <c r="Y4308" s="43"/>
      <c r="Z4308" s="43"/>
      <c r="AA4308" s="43"/>
      <c r="AB4308" s="43"/>
      <c r="AC4308" s="43"/>
      <c r="AD4308" s="43"/>
      <c r="AE4308" s="43"/>
      <c r="AF4308" s="43"/>
      <c r="AG4308" s="43"/>
      <c r="AH4308" s="43"/>
      <c r="AI4308" s="43"/>
    </row>
    <row r="4309" spans="1:35" x14ac:dyDescent="0.15">
      <c r="A4309" s="43"/>
      <c r="B4309" s="43"/>
      <c r="C4309" s="13"/>
      <c r="D4309" s="43"/>
      <c r="E4309" s="43"/>
      <c r="F4309" s="43"/>
      <c r="G4309" s="43"/>
      <c r="H4309" s="43"/>
      <c r="I4309" s="43"/>
      <c r="J4309" s="43"/>
      <c r="K4309" s="43"/>
      <c r="L4309" s="43"/>
      <c r="M4309" s="43"/>
      <c r="N4309" s="43"/>
      <c r="O4309" s="43"/>
      <c r="P4309" s="43"/>
      <c r="Q4309" s="43"/>
      <c r="R4309" s="43"/>
      <c r="S4309" s="43"/>
      <c r="T4309" s="43"/>
      <c r="U4309" s="43"/>
      <c r="V4309" s="43"/>
      <c r="W4309" s="43"/>
      <c r="X4309" s="43"/>
      <c r="Y4309" s="43"/>
      <c r="Z4309" s="43"/>
      <c r="AA4309" s="43"/>
      <c r="AB4309" s="43"/>
      <c r="AC4309" s="43"/>
      <c r="AD4309" s="43"/>
      <c r="AE4309" s="43"/>
      <c r="AF4309" s="43"/>
      <c r="AG4309" s="43"/>
      <c r="AH4309" s="43"/>
      <c r="AI4309" s="43"/>
    </row>
    <row r="4310" spans="1:35" x14ac:dyDescent="0.15">
      <c r="A4310" s="43"/>
      <c r="B4310" s="43"/>
      <c r="C4310" s="13"/>
      <c r="D4310" s="43"/>
      <c r="E4310" s="43"/>
      <c r="F4310" s="43"/>
      <c r="G4310" s="43"/>
      <c r="H4310" s="43"/>
      <c r="I4310" s="43"/>
      <c r="J4310" s="43"/>
      <c r="K4310" s="43"/>
      <c r="L4310" s="43"/>
      <c r="M4310" s="43"/>
      <c r="N4310" s="43"/>
      <c r="O4310" s="43"/>
      <c r="P4310" s="43"/>
      <c r="Q4310" s="43"/>
      <c r="R4310" s="43"/>
      <c r="S4310" s="43"/>
      <c r="T4310" s="43"/>
      <c r="U4310" s="43"/>
      <c r="V4310" s="43"/>
      <c r="W4310" s="43"/>
      <c r="X4310" s="43"/>
      <c r="Y4310" s="43"/>
      <c r="Z4310" s="43"/>
      <c r="AA4310" s="43"/>
      <c r="AB4310" s="43"/>
      <c r="AC4310" s="43"/>
      <c r="AD4310" s="43"/>
      <c r="AE4310" s="43"/>
      <c r="AF4310" s="43"/>
      <c r="AG4310" s="43"/>
      <c r="AH4310" s="43"/>
      <c r="AI4310" s="43"/>
    </row>
    <row r="4311" spans="1:35" x14ac:dyDescent="0.15">
      <c r="A4311" s="43"/>
      <c r="B4311" s="43"/>
      <c r="C4311" s="13"/>
      <c r="D4311" s="43"/>
      <c r="E4311" s="43"/>
      <c r="F4311" s="43"/>
      <c r="G4311" s="43"/>
      <c r="H4311" s="43"/>
      <c r="I4311" s="43"/>
      <c r="J4311" s="43"/>
      <c r="K4311" s="43"/>
      <c r="L4311" s="43"/>
      <c r="M4311" s="43"/>
      <c r="N4311" s="43"/>
      <c r="O4311" s="43"/>
      <c r="P4311" s="43"/>
      <c r="Q4311" s="43"/>
      <c r="R4311" s="43"/>
      <c r="S4311" s="43"/>
      <c r="T4311" s="43"/>
      <c r="U4311" s="43"/>
      <c r="V4311" s="43"/>
      <c r="W4311" s="43"/>
      <c r="X4311" s="43"/>
      <c r="Y4311" s="43"/>
      <c r="Z4311" s="43"/>
      <c r="AA4311" s="43"/>
      <c r="AB4311" s="43"/>
      <c r="AC4311" s="43"/>
      <c r="AD4311" s="43"/>
      <c r="AE4311" s="43"/>
      <c r="AF4311" s="43"/>
      <c r="AG4311" s="43"/>
      <c r="AH4311" s="43"/>
      <c r="AI4311" s="43"/>
    </row>
    <row r="4312" spans="1:35" x14ac:dyDescent="0.15">
      <c r="A4312" s="43"/>
      <c r="B4312" s="43"/>
      <c r="C4312" s="13"/>
      <c r="D4312" s="43"/>
      <c r="E4312" s="43"/>
      <c r="F4312" s="43"/>
      <c r="G4312" s="43"/>
      <c r="H4312" s="43"/>
      <c r="I4312" s="43"/>
      <c r="J4312" s="43"/>
      <c r="K4312" s="43"/>
      <c r="L4312" s="43"/>
      <c r="M4312" s="43"/>
      <c r="N4312" s="43"/>
      <c r="O4312" s="43"/>
      <c r="P4312" s="43"/>
      <c r="Q4312" s="43"/>
      <c r="R4312" s="43"/>
      <c r="S4312" s="43"/>
      <c r="T4312" s="43"/>
      <c r="U4312" s="43"/>
      <c r="V4312" s="43"/>
      <c r="W4312" s="43"/>
      <c r="X4312" s="43"/>
      <c r="Y4312" s="43"/>
      <c r="Z4312" s="43"/>
      <c r="AA4312" s="43"/>
      <c r="AB4312" s="43"/>
      <c r="AC4312" s="43"/>
      <c r="AD4312" s="43"/>
      <c r="AE4312" s="43"/>
      <c r="AF4312" s="43"/>
      <c r="AG4312" s="43"/>
      <c r="AH4312" s="43"/>
      <c r="AI4312" s="43"/>
    </row>
    <row r="4313" spans="1:35" x14ac:dyDescent="0.15">
      <c r="A4313" s="43"/>
      <c r="B4313" s="43"/>
      <c r="C4313" s="13"/>
      <c r="D4313" s="43"/>
      <c r="E4313" s="43"/>
      <c r="F4313" s="43"/>
      <c r="G4313" s="43"/>
      <c r="H4313" s="43"/>
      <c r="I4313" s="43"/>
      <c r="J4313" s="43"/>
      <c r="K4313" s="43"/>
      <c r="L4313" s="43"/>
      <c r="M4313" s="43"/>
      <c r="N4313" s="43"/>
      <c r="O4313" s="43"/>
      <c r="P4313" s="43"/>
      <c r="Q4313" s="43"/>
      <c r="R4313" s="43"/>
      <c r="S4313" s="43"/>
      <c r="T4313" s="43"/>
      <c r="U4313" s="43"/>
      <c r="V4313" s="43"/>
      <c r="W4313" s="43"/>
      <c r="X4313" s="43"/>
      <c r="Y4313" s="43"/>
      <c r="Z4313" s="43"/>
      <c r="AA4313" s="43"/>
      <c r="AB4313" s="43"/>
      <c r="AC4313" s="43"/>
      <c r="AD4313" s="43"/>
      <c r="AE4313" s="43"/>
      <c r="AF4313" s="43"/>
      <c r="AG4313" s="43"/>
      <c r="AH4313" s="43"/>
      <c r="AI4313" s="43"/>
    </row>
    <row r="4314" spans="1:35" x14ac:dyDescent="0.15">
      <c r="A4314" s="43"/>
      <c r="B4314" s="43"/>
      <c r="C4314" s="13"/>
      <c r="D4314" s="43"/>
      <c r="E4314" s="43"/>
      <c r="F4314" s="43"/>
      <c r="G4314" s="43"/>
      <c r="H4314" s="43"/>
      <c r="I4314" s="43"/>
      <c r="J4314" s="43"/>
      <c r="K4314" s="43"/>
      <c r="L4314" s="43"/>
      <c r="M4314" s="43"/>
      <c r="N4314" s="43"/>
      <c r="O4314" s="43"/>
      <c r="P4314" s="43"/>
      <c r="Q4314" s="43"/>
      <c r="R4314" s="43"/>
      <c r="S4314" s="43"/>
      <c r="T4314" s="43"/>
      <c r="U4314" s="43"/>
      <c r="V4314" s="43"/>
      <c r="W4314" s="43"/>
      <c r="X4314" s="43"/>
      <c r="Y4314" s="43"/>
      <c r="Z4314" s="43"/>
      <c r="AA4314" s="43"/>
      <c r="AB4314" s="43"/>
      <c r="AC4314" s="43"/>
      <c r="AD4314" s="43"/>
      <c r="AE4314" s="43"/>
      <c r="AF4314" s="43"/>
      <c r="AG4314" s="43"/>
      <c r="AH4314" s="43"/>
      <c r="AI4314" s="43"/>
    </row>
    <row r="4315" spans="1:35" x14ac:dyDescent="0.15">
      <c r="A4315" s="43"/>
      <c r="B4315" s="43"/>
      <c r="C4315" s="13"/>
      <c r="D4315" s="43"/>
      <c r="E4315" s="43"/>
      <c r="F4315" s="43"/>
      <c r="G4315" s="43"/>
      <c r="H4315" s="43"/>
      <c r="I4315" s="43"/>
      <c r="J4315" s="43"/>
      <c r="K4315" s="43"/>
      <c r="L4315" s="43"/>
      <c r="M4315" s="43"/>
      <c r="N4315" s="43"/>
      <c r="O4315" s="43"/>
      <c r="P4315" s="43"/>
      <c r="Q4315" s="43"/>
      <c r="R4315" s="43"/>
      <c r="S4315" s="43"/>
      <c r="T4315" s="43"/>
      <c r="U4315" s="43"/>
      <c r="V4315" s="43"/>
      <c r="W4315" s="43"/>
      <c r="X4315" s="43"/>
      <c r="Y4315" s="43"/>
      <c r="Z4315" s="43"/>
      <c r="AA4315" s="43"/>
      <c r="AB4315" s="43"/>
      <c r="AC4315" s="43"/>
      <c r="AD4315" s="43"/>
      <c r="AE4315" s="43"/>
      <c r="AF4315" s="43"/>
      <c r="AG4315" s="43"/>
      <c r="AH4315" s="43"/>
      <c r="AI4315" s="43"/>
    </row>
    <row r="4316" spans="1:35" x14ac:dyDescent="0.15">
      <c r="A4316" s="43"/>
      <c r="B4316" s="43"/>
      <c r="C4316" s="13"/>
      <c r="D4316" s="43"/>
      <c r="E4316" s="43"/>
      <c r="F4316" s="43"/>
      <c r="G4316" s="43"/>
      <c r="H4316" s="43"/>
      <c r="I4316" s="43"/>
      <c r="J4316" s="43"/>
      <c r="K4316" s="43"/>
      <c r="L4316" s="43"/>
      <c r="M4316" s="43"/>
      <c r="N4316" s="43"/>
      <c r="O4316" s="43"/>
      <c r="P4316" s="43"/>
      <c r="Q4316" s="43"/>
      <c r="R4316" s="43"/>
      <c r="S4316" s="43"/>
      <c r="T4316" s="43"/>
      <c r="U4316" s="43"/>
      <c r="V4316" s="43"/>
      <c r="W4316" s="43"/>
      <c r="X4316" s="43"/>
      <c r="Y4316" s="43"/>
      <c r="Z4316" s="43"/>
      <c r="AA4316" s="43"/>
      <c r="AB4316" s="43"/>
      <c r="AC4316" s="43"/>
      <c r="AD4316" s="43"/>
      <c r="AE4316" s="43"/>
      <c r="AF4316" s="43"/>
      <c r="AG4316" s="43"/>
      <c r="AH4316" s="43"/>
      <c r="AI4316" s="43"/>
    </row>
    <row r="4317" spans="1:35" x14ac:dyDescent="0.15">
      <c r="A4317" s="43"/>
      <c r="B4317" s="43"/>
      <c r="C4317" s="13"/>
      <c r="D4317" s="43"/>
      <c r="E4317" s="43"/>
      <c r="F4317" s="43"/>
      <c r="G4317" s="43"/>
      <c r="H4317" s="43"/>
      <c r="I4317" s="43"/>
      <c r="J4317" s="43"/>
      <c r="K4317" s="43"/>
      <c r="L4317" s="43"/>
      <c r="M4317" s="43"/>
      <c r="N4317" s="43"/>
      <c r="O4317" s="43"/>
      <c r="P4317" s="43"/>
      <c r="Q4317" s="43"/>
      <c r="R4317" s="43"/>
      <c r="S4317" s="43"/>
      <c r="T4317" s="43"/>
      <c r="U4317" s="43"/>
      <c r="V4317" s="43"/>
      <c r="W4317" s="43"/>
      <c r="X4317" s="43"/>
      <c r="Y4317" s="43"/>
      <c r="Z4317" s="43"/>
      <c r="AA4317" s="43"/>
      <c r="AB4317" s="43"/>
      <c r="AC4317" s="43"/>
      <c r="AD4317" s="43"/>
      <c r="AE4317" s="43"/>
      <c r="AF4317" s="43"/>
      <c r="AG4317" s="43"/>
      <c r="AH4317" s="43"/>
      <c r="AI4317" s="43"/>
    </row>
    <row r="4318" spans="1:35" x14ac:dyDescent="0.15">
      <c r="A4318" s="43"/>
      <c r="B4318" s="43"/>
      <c r="C4318" s="13"/>
      <c r="D4318" s="43"/>
      <c r="E4318" s="43"/>
      <c r="F4318" s="43"/>
      <c r="G4318" s="43"/>
      <c r="H4318" s="43"/>
      <c r="I4318" s="43"/>
      <c r="J4318" s="43"/>
      <c r="K4318" s="43"/>
      <c r="L4318" s="43"/>
      <c r="M4318" s="43"/>
      <c r="N4318" s="43"/>
      <c r="O4318" s="43"/>
      <c r="P4318" s="43"/>
      <c r="Q4318" s="43"/>
      <c r="R4318" s="43"/>
      <c r="S4318" s="43"/>
      <c r="T4318" s="43"/>
      <c r="U4318" s="43"/>
      <c r="V4318" s="43"/>
      <c r="W4318" s="43"/>
      <c r="X4318" s="43"/>
      <c r="Y4318" s="43"/>
      <c r="Z4318" s="43"/>
      <c r="AA4318" s="43"/>
      <c r="AB4318" s="43"/>
      <c r="AC4318" s="43"/>
      <c r="AD4318" s="43"/>
      <c r="AE4318" s="43"/>
      <c r="AF4318" s="43"/>
      <c r="AG4318" s="43"/>
      <c r="AH4318" s="43"/>
      <c r="AI4318" s="43"/>
    </row>
    <row r="4319" spans="1:35" x14ac:dyDescent="0.15">
      <c r="A4319" s="43"/>
      <c r="B4319" s="43"/>
      <c r="C4319" s="13"/>
      <c r="D4319" s="43"/>
      <c r="E4319" s="43"/>
      <c r="F4319" s="43"/>
      <c r="G4319" s="43"/>
      <c r="H4319" s="43"/>
      <c r="I4319" s="43"/>
      <c r="J4319" s="43"/>
      <c r="K4319" s="43"/>
      <c r="L4319" s="43"/>
      <c r="M4319" s="43"/>
      <c r="N4319" s="43"/>
      <c r="O4319" s="43"/>
      <c r="P4319" s="43"/>
      <c r="Q4319" s="43"/>
      <c r="R4319" s="43"/>
      <c r="S4319" s="43"/>
      <c r="T4319" s="43"/>
      <c r="U4319" s="43"/>
      <c r="V4319" s="43"/>
      <c r="W4319" s="43"/>
      <c r="X4319" s="43"/>
      <c r="Y4319" s="43"/>
      <c r="Z4319" s="43"/>
      <c r="AA4319" s="43"/>
      <c r="AB4319" s="43"/>
      <c r="AC4319" s="43"/>
      <c r="AD4319" s="43"/>
      <c r="AE4319" s="43"/>
      <c r="AF4319" s="43"/>
      <c r="AG4319" s="43"/>
      <c r="AH4319" s="43"/>
      <c r="AI4319" s="43"/>
    </row>
    <row r="4320" spans="1:35" x14ac:dyDescent="0.15">
      <c r="A4320" s="43"/>
      <c r="B4320" s="43"/>
      <c r="C4320" s="13"/>
      <c r="D4320" s="43"/>
      <c r="E4320" s="43"/>
      <c r="F4320" s="43"/>
      <c r="G4320" s="43"/>
      <c r="H4320" s="43"/>
      <c r="I4320" s="43"/>
      <c r="J4320" s="43"/>
      <c r="K4320" s="43"/>
      <c r="L4320" s="43"/>
      <c r="M4320" s="43"/>
      <c r="N4320" s="43"/>
      <c r="O4320" s="43"/>
      <c r="P4320" s="43"/>
      <c r="Q4320" s="43"/>
      <c r="R4320" s="43"/>
      <c r="S4320" s="43"/>
      <c r="T4320" s="43"/>
      <c r="U4320" s="43"/>
      <c r="V4320" s="43"/>
      <c r="W4320" s="43"/>
      <c r="X4320" s="43"/>
      <c r="Y4320" s="43"/>
      <c r="Z4320" s="43"/>
      <c r="AA4320" s="43"/>
      <c r="AB4320" s="43"/>
      <c r="AC4320" s="43"/>
      <c r="AD4320" s="43"/>
      <c r="AE4320" s="43"/>
      <c r="AF4320" s="43"/>
      <c r="AG4320" s="43"/>
      <c r="AH4320" s="43"/>
      <c r="AI4320" s="43"/>
    </row>
    <row r="4321" spans="1:35" x14ac:dyDescent="0.15">
      <c r="A4321" s="43"/>
      <c r="B4321" s="43"/>
      <c r="C4321" s="13"/>
      <c r="D4321" s="43"/>
      <c r="E4321" s="43"/>
      <c r="F4321" s="43"/>
      <c r="G4321" s="43"/>
      <c r="H4321" s="43"/>
      <c r="I4321" s="43"/>
      <c r="J4321" s="43"/>
      <c r="K4321" s="43"/>
      <c r="L4321" s="43"/>
      <c r="M4321" s="43"/>
      <c r="N4321" s="43"/>
      <c r="O4321" s="43"/>
      <c r="P4321" s="43"/>
      <c r="Q4321" s="43"/>
      <c r="R4321" s="43"/>
      <c r="S4321" s="43"/>
      <c r="T4321" s="43"/>
      <c r="U4321" s="43"/>
      <c r="V4321" s="43"/>
      <c r="W4321" s="43"/>
      <c r="X4321" s="43"/>
      <c r="Y4321" s="43"/>
      <c r="Z4321" s="43"/>
      <c r="AA4321" s="43"/>
      <c r="AB4321" s="43"/>
      <c r="AC4321" s="43"/>
      <c r="AD4321" s="43"/>
      <c r="AE4321" s="43"/>
      <c r="AF4321" s="43"/>
      <c r="AG4321" s="43"/>
      <c r="AH4321" s="43"/>
      <c r="AI4321" s="43"/>
    </row>
    <row r="4322" spans="1:35" x14ac:dyDescent="0.15">
      <c r="A4322" s="43"/>
      <c r="B4322" s="43"/>
      <c r="C4322" s="13"/>
      <c r="D4322" s="43"/>
      <c r="E4322" s="43"/>
      <c r="F4322" s="43"/>
      <c r="G4322" s="43"/>
      <c r="H4322" s="43"/>
      <c r="I4322" s="43"/>
      <c r="J4322" s="43"/>
      <c r="K4322" s="43"/>
      <c r="L4322" s="43"/>
      <c r="M4322" s="43"/>
      <c r="N4322" s="43"/>
      <c r="O4322" s="43"/>
      <c r="P4322" s="43"/>
      <c r="Q4322" s="43"/>
      <c r="R4322" s="43"/>
      <c r="S4322" s="43"/>
      <c r="T4322" s="43"/>
      <c r="U4322" s="43"/>
      <c r="V4322" s="43"/>
      <c r="W4322" s="43"/>
      <c r="X4322" s="43"/>
      <c r="Y4322" s="43"/>
      <c r="Z4322" s="43"/>
      <c r="AA4322" s="43"/>
      <c r="AB4322" s="43"/>
      <c r="AC4322" s="43"/>
      <c r="AD4322" s="43"/>
      <c r="AE4322" s="43"/>
      <c r="AF4322" s="43"/>
      <c r="AG4322" s="43"/>
      <c r="AH4322" s="43"/>
      <c r="AI4322" s="43"/>
    </row>
    <row r="4323" spans="1:35" x14ac:dyDescent="0.15">
      <c r="A4323" s="43"/>
      <c r="B4323" s="43"/>
      <c r="C4323" s="13"/>
      <c r="D4323" s="43"/>
      <c r="E4323" s="43"/>
      <c r="F4323" s="43"/>
      <c r="G4323" s="43"/>
      <c r="H4323" s="43"/>
      <c r="I4323" s="43"/>
      <c r="J4323" s="43"/>
      <c r="K4323" s="43"/>
      <c r="L4323" s="43"/>
      <c r="M4323" s="43"/>
      <c r="N4323" s="43"/>
      <c r="O4323" s="43"/>
      <c r="P4323" s="43"/>
      <c r="Q4323" s="43"/>
      <c r="R4323" s="43"/>
      <c r="S4323" s="43"/>
      <c r="T4323" s="43"/>
      <c r="U4323" s="43"/>
      <c r="V4323" s="43"/>
      <c r="W4323" s="43"/>
      <c r="X4323" s="43"/>
      <c r="Y4323" s="43"/>
      <c r="Z4323" s="43"/>
      <c r="AA4323" s="43"/>
      <c r="AB4323" s="43"/>
      <c r="AC4323" s="43"/>
      <c r="AD4323" s="43"/>
      <c r="AE4323" s="43"/>
      <c r="AF4323" s="43"/>
      <c r="AG4323" s="43"/>
      <c r="AH4323" s="43"/>
      <c r="AI4323" s="43"/>
    </row>
    <row r="4324" spans="1:35" x14ac:dyDescent="0.15">
      <c r="A4324" s="43"/>
      <c r="B4324" s="43"/>
      <c r="C4324" s="13"/>
      <c r="D4324" s="43"/>
      <c r="E4324" s="43"/>
      <c r="F4324" s="43"/>
      <c r="G4324" s="43"/>
      <c r="H4324" s="43"/>
      <c r="I4324" s="43"/>
      <c r="J4324" s="43"/>
      <c r="K4324" s="43"/>
      <c r="L4324" s="43"/>
      <c r="M4324" s="43"/>
      <c r="N4324" s="43"/>
      <c r="O4324" s="43"/>
      <c r="P4324" s="43"/>
      <c r="Q4324" s="43"/>
      <c r="R4324" s="43"/>
      <c r="S4324" s="43"/>
      <c r="T4324" s="43"/>
      <c r="U4324" s="43"/>
      <c r="V4324" s="43"/>
      <c r="W4324" s="43"/>
      <c r="X4324" s="43"/>
      <c r="Y4324" s="43"/>
      <c r="Z4324" s="43"/>
      <c r="AA4324" s="43"/>
      <c r="AB4324" s="43"/>
      <c r="AC4324" s="43"/>
      <c r="AD4324" s="43"/>
      <c r="AE4324" s="43"/>
      <c r="AF4324" s="43"/>
      <c r="AG4324" s="43"/>
      <c r="AH4324" s="43"/>
      <c r="AI4324" s="43"/>
    </row>
    <row r="4325" spans="1:35" x14ac:dyDescent="0.15">
      <c r="A4325" s="43"/>
      <c r="B4325" s="43"/>
      <c r="C4325" s="13"/>
      <c r="D4325" s="43"/>
      <c r="E4325" s="43"/>
      <c r="F4325" s="43"/>
      <c r="G4325" s="43"/>
      <c r="H4325" s="43"/>
      <c r="I4325" s="43"/>
      <c r="J4325" s="43"/>
      <c r="K4325" s="43"/>
      <c r="L4325" s="43"/>
      <c r="M4325" s="43"/>
      <c r="N4325" s="43"/>
      <c r="O4325" s="43"/>
      <c r="P4325" s="43"/>
      <c r="Q4325" s="43"/>
      <c r="R4325" s="43"/>
      <c r="S4325" s="43"/>
      <c r="T4325" s="43"/>
      <c r="U4325" s="43"/>
      <c r="V4325" s="43"/>
      <c r="W4325" s="43"/>
      <c r="X4325" s="43"/>
      <c r="Y4325" s="43"/>
      <c r="Z4325" s="43"/>
      <c r="AA4325" s="43"/>
      <c r="AB4325" s="43"/>
      <c r="AC4325" s="43"/>
      <c r="AD4325" s="43"/>
      <c r="AE4325" s="43"/>
      <c r="AF4325" s="43"/>
      <c r="AG4325" s="43"/>
      <c r="AH4325" s="43"/>
      <c r="AI4325" s="43"/>
    </row>
    <row r="4326" spans="1:35" x14ac:dyDescent="0.15">
      <c r="A4326" s="43"/>
      <c r="B4326" s="43"/>
      <c r="C4326" s="13"/>
      <c r="D4326" s="43"/>
      <c r="E4326" s="43"/>
      <c r="F4326" s="43"/>
      <c r="G4326" s="43"/>
      <c r="H4326" s="43"/>
      <c r="I4326" s="43"/>
      <c r="J4326" s="43"/>
      <c r="K4326" s="43"/>
      <c r="L4326" s="43"/>
      <c r="M4326" s="43"/>
      <c r="N4326" s="43"/>
      <c r="O4326" s="43"/>
      <c r="P4326" s="43"/>
      <c r="Q4326" s="43"/>
      <c r="R4326" s="43"/>
      <c r="S4326" s="43"/>
      <c r="T4326" s="43"/>
      <c r="U4326" s="43"/>
      <c r="V4326" s="43"/>
      <c r="W4326" s="43"/>
      <c r="X4326" s="43"/>
      <c r="Y4326" s="43"/>
      <c r="Z4326" s="43"/>
      <c r="AA4326" s="43"/>
      <c r="AB4326" s="43"/>
      <c r="AC4326" s="43"/>
      <c r="AD4326" s="43"/>
      <c r="AE4326" s="43"/>
      <c r="AF4326" s="43"/>
      <c r="AG4326" s="43"/>
      <c r="AH4326" s="43"/>
      <c r="AI4326" s="43"/>
    </row>
    <row r="4327" spans="1:35" x14ac:dyDescent="0.15">
      <c r="A4327" s="43"/>
      <c r="B4327" s="43"/>
      <c r="C4327" s="13"/>
      <c r="D4327" s="43"/>
      <c r="E4327" s="43"/>
      <c r="F4327" s="43"/>
      <c r="G4327" s="43"/>
      <c r="H4327" s="43"/>
      <c r="I4327" s="43"/>
      <c r="J4327" s="43"/>
      <c r="K4327" s="43"/>
      <c r="L4327" s="43"/>
      <c r="M4327" s="43"/>
      <c r="N4327" s="43"/>
      <c r="O4327" s="43"/>
      <c r="P4327" s="43"/>
      <c r="Q4327" s="43"/>
      <c r="R4327" s="43"/>
      <c r="S4327" s="43"/>
      <c r="T4327" s="43"/>
      <c r="U4327" s="43"/>
      <c r="V4327" s="43"/>
      <c r="W4327" s="43"/>
      <c r="X4327" s="43"/>
      <c r="Y4327" s="43"/>
      <c r="Z4327" s="43"/>
      <c r="AA4327" s="43"/>
      <c r="AB4327" s="43"/>
      <c r="AC4327" s="43"/>
      <c r="AD4327" s="43"/>
      <c r="AE4327" s="43"/>
      <c r="AF4327" s="43"/>
      <c r="AG4327" s="43"/>
      <c r="AH4327" s="43"/>
      <c r="AI4327" s="43"/>
    </row>
    <row r="4328" spans="1:35" x14ac:dyDescent="0.15">
      <c r="A4328" s="43"/>
      <c r="B4328" s="43"/>
      <c r="C4328" s="13"/>
      <c r="D4328" s="43"/>
      <c r="E4328" s="43"/>
      <c r="F4328" s="43"/>
      <c r="G4328" s="43"/>
      <c r="H4328" s="43"/>
      <c r="I4328" s="43"/>
      <c r="J4328" s="43"/>
      <c r="K4328" s="43"/>
      <c r="L4328" s="43"/>
      <c r="M4328" s="43"/>
      <c r="N4328" s="43"/>
      <c r="O4328" s="43"/>
      <c r="P4328" s="43"/>
      <c r="Q4328" s="43"/>
      <c r="R4328" s="43"/>
      <c r="S4328" s="43"/>
      <c r="T4328" s="43"/>
      <c r="U4328" s="43"/>
      <c r="V4328" s="43"/>
      <c r="W4328" s="43"/>
      <c r="X4328" s="43"/>
      <c r="Y4328" s="43"/>
      <c r="Z4328" s="43"/>
      <c r="AA4328" s="43"/>
      <c r="AB4328" s="43"/>
      <c r="AC4328" s="43"/>
      <c r="AD4328" s="43"/>
      <c r="AE4328" s="43"/>
      <c r="AF4328" s="43"/>
      <c r="AG4328" s="43"/>
      <c r="AH4328" s="43"/>
      <c r="AI4328" s="43"/>
    </row>
    <row r="4329" spans="1:35" x14ac:dyDescent="0.15">
      <c r="A4329" s="43"/>
      <c r="B4329" s="43"/>
      <c r="C4329" s="13"/>
      <c r="D4329" s="43"/>
      <c r="E4329" s="43"/>
      <c r="F4329" s="43"/>
      <c r="G4329" s="43"/>
      <c r="H4329" s="43"/>
      <c r="I4329" s="43"/>
      <c r="J4329" s="43"/>
      <c r="K4329" s="43"/>
      <c r="L4329" s="43"/>
      <c r="M4329" s="43"/>
      <c r="N4329" s="43"/>
      <c r="O4329" s="43"/>
      <c r="P4329" s="43"/>
      <c r="Q4329" s="43"/>
      <c r="R4329" s="43"/>
      <c r="S4329" s="43"/>
      <c r="T4329" s="43"/>
      <c r="U4329" s="43"/>
      <c r="V4329" s="43"/>
      <c r="W4329" s="43"/>
      <c r="X4329" s="43"/>
      <c r="Y4329" s="43"/>
      <c r="Z4329" s="43"/>
      <c r="AA4329" s="43"/>
      <c r="AB4329" s="43"/>
      <c r="AC4329" s="43"/>
      <c r="AD4329" s="43"/>
      <c r="AE4329" s="43"/>
      <c r="AF4329" s="43"/>
      <c r="AG4329" s="43"/>
      <c r="AH4329" s="43"/>
      <c r="AI4329" s="43"/>
    </row>
    <row r="4330" spans="1:35" x14ac:dyDescent="0.15">
      <c r="A4330" s="43"/>
      <c r="B4330" s="43"/>
      <c r="C4330" s="13"/>
      <c r="D4330" s="43"/>
      <c r="E4330" s="43"/>
      <c r="F4330" s="43"/>
      <c r="G4330" s="43"/>
      <c r="H4330" s="43"/>
      <c r="I4330" s="43"/>
      <c r="J4330" s="43"/>
      <c r="K4330" s="43"/>
      <c r="L4330" s="43"/>
      <c r="M4330" s="43"/>
      <c r="N4330" s="43"/>
      <c r="O4330" s="43"/>
      <c r="P4330" s="43"/>
      <c r="Q4330" s="43"/>
      <c r="R4330" s="43"/>
      <c r="S4330" s="43"/>
      <c r="T4330" s="43"/>
      <c r="U4330" s="43"/>
      <c r="V4330" s="43"/>
      <c r="W4330" s="43"/>
      <c r="X4330" s="43"/>
      <c r="Y4330" s="43"/>
      <c r="Z4330" s="43"/>
      <c r="AA4330" s="43"/>
      <c r="AB4330" s="43"/>
      <c r="AC4330" s="43"/>
      <c r="AD4330" s="43"/>
      <c r="AE4330" s="43"/>
      <c r="AF4330" s="43"/>
      <c r="AG4330" s="43"/>
      <c r="AH4330" s="43"/>
      <c r="AI4330" s="43"/>
    </row>
    <row r="4331" spans="1:35" x14ac:dyDescent="0.15">
      <c r="A4331" s="43"/>
      <c r="B4331" s="43"/>
      <c r="C4331" s="13"/>
      <c r="D4331" s="43"/>
      <c r="E4331" s="43"/>
      <c r="F4331" s="43"/>
      <c r="G4331" s="43"/>
      <c r="H4331" s="43"/>
      <c r="I4331" s="43"/>
      <c r="J4331" s="43"/>
      <c r="K4331" s="43"/>
      <c r="L4331" s="43"/>
      <c r="M4331" s="43"/>
      <c r="N4331" s="43"/>
      <c r="O4331" s="43"/>
      <c r="P4331" s="43"/>
      <c r="Q4331" s="43"/>
      <c r="R4331" s="43"/>
      <c r="S4331" s="43"/>
      <c r="T4331" s="43"/>
      <c r="U4331" s="43"/>
      <c r="V4331" s="43"/>
      <c r="W4331" s="43"/>
      <c r="X4331" s="43"/>
      <c r="Y4331" s="43"/>
      <c r="Z4331" s="43"/>
      <c r="AA4331" s="43"/>
      <c r="AB4331" s="43"/>
      <c r="AC4331" s="43"/>
      <c r="AD4331" s="43"/>
      <c r="AE4331" s="43"/>
      <c r="AF4331" s="43"/>
      <c r="AG4331" s="43"/>
      <c r="AH4331" s="43"/>
      <c r="AI4331" s="43"/>
    </row>
    <row r="4332" spans="1:35" x14ac:dyDescent="0.15">
      <c r="A4332" s="43"/>
      <c r="B4332" s="43"/>
      <c r="C4332" s="13"/>
      <c r="D4332" s="43"/>
      <c r="E4332" s="43"/>
      <c r="F4332" s="43"/>
      <c r="G4332" s="43"/>
      <c r="H4332" s="43"/>
      <c r="I4332" s="43"/>
      <c r="J4332" s="43"/>
      <c r="K4332" s="43"/>
      <c r="L4332" s="43"/>
      <c r="M4332" s="43"/>
      <c r="N4332" s="43"/>
      <c r="O4332" s="43"/>
      <c r="P4332" s="43"/>
      <c r="Q4332" s="43"/>
      <c r="R4332" s="43"/>
      <c r="S4332" s="43"/>
      <c r="T4332" s="43"/>
      <c r="U4332" s="43"/>
      <c r="V4332" s="43"/>
      <c r="W4332" s="43"/>
      <c r="X4332" s="43"/>
      <c r="Y4332" s="43"/>
      <c r="Z4332" s="43"/>
      <c r="AA4332" s="43"/>
      <c r="AB4332" s="43"/>
      <c r="AC4332" s="43"/>
      <c r="AD4332" s="43"/>
      <c r="AE4332" s="43"/>
      <c r="AF4332" s="43"/>
      <c r="AG4332" s="43"/>
      <c r="AH4332" s="43"/>
      <c r="AI4332" s="43"/>
    </row>
    <row r="4333" spans="1:35" x14ac:dyDescent="0.15">
      <c r="A4333" s="43"/>
      <c r="B4333" s="43"/>
      <c r="C4333" s="13"/>
      <c r="D4333" s="43"/>
      <c r="E4333" s="43"/>
      <c r="F4333" s="43"/>
      <c r="G4333" s="43"/>
      <c r="H4333" s="43"/>
      <c r="I4333" s="43"/>
      <c r="J4333" s="43"/>
      <c r="K4333" s="43"/>
      <c r="L4333" s="43"/>
      <c r="M4333" s="43"/>
      <c r="N4333" s="43"/>
      <c r="O4333" s="43"/>
      <c r="P4333" s="43"/>
      <c r="Q4333" s="43"/>
      <c r="R4333" s="43"/>
      <c r="S4333" s="43"/>
      <c r="T4333" s="43"/>
      <c r="U4333" s="43"/>
      <c r="V4333" s="43"/>
      <c r="W4333" s="43"/>
      <c r="X4333" s="43"/>
      <c r="Y4333" s="43"/>
      <c r="Z4333" s="43"/>
      <c r="AA4333" s="43"/>
      <c r="AB4333" s="43"/>
      <c r="AC4333" s="43"/>
      <c r="AD4333" s="43"/>
      <c r="AE4333" s="43"/>
      <c r="AF4333" s="43"/>
      <c r="AG4333" s="43"/>
      <c r="AH4333" s="43"/>
      <c r="AI4333" s="43"/>
    </row>
    <row r="4334" spans="1:35" x14ac:dyDescent="0.15">
      <c r="A4334" s="43"/>
      <c r="B4334" s="43"/>
      <c r="C4334" s="13"/>
      <c r="D4334" s="43"/>
      <c r="E4334" s="43"/>
      <c r="F4334" s="43"/>
      <c r="G4334" s="43"/>
      <c r="H4334" s="43"/>
      <c r="I4334" s="43"/>
      <c r="J4334" s="43"/>
      <c r="K4334" s="43"/>
      <c r="L4334" s="43"/>
      <c r="M4334" s="43"/>
      <c r="N4334" s="43"/>
      <c r="O4334" s="43"/>
      <c r="P4334" s="43"/>
      <c r="Q4334" s="43"/>
      <c r="R4334" s="43"/>
      <c r="S4334" s="43"/>
      <c r="T4334" s="43"/>
      <c r="U4334" s="43"/>
      <c r="V4334" s="43"/>
      <c r="W4334" s="43"/>
      <c r="X4334" s="43"/>
      <c r="Y4334" s="43"/>
      <c r="Z4334" s="43"/>
      <c r="AA4334" s="43"/>
      <c r="AB4334" s="43"/>
      <c r="AC4334" s="43"/>
      <c r="AD4334" s="43"/>
      <c r="AE4334" s="43"/>
      <c r="AF4334" s="43"/>
      <c r="AG4334" s="43"/>
      <c r="AH4334" s="43"/>
      <c r="AI4334" s="43"/>
    </row>
    <row r="4335" spans="1:35" x14ac:dyDescent="0.15">
      <c r="A4335" s="43"/>
      <c r="B4335" s="43"/>
      <c r="C4335" s="13"/>
      <c r="D4335" s="43"/>
      <c r="E4335" s="43"/>
      <c r="F4335" s="43"/>
      <c r="G4335" s="43"/>
      <c r="H4335" s="43"/>
      <c r="I4335" s="43"/>
      <c r="J4335" s="43"/>
      <c r="K4335" s="43"/>
      <c r="L4335" s="43"/>
      <c r="M4335" s="43"/>
      <c r="N4335" s="43"/>
      <c r="O4335" s="43"/>
      <c r="P4335" s="43"/>
      <c r="Q4335" s="43"/>
      <c r="R4335" s="43"/>
      <c r="S4335" s="43"/>
      <c r="T4335" s="43"/>
      <c r="U4335" s="43"/>
      <c r="V4335" s="43"/>
      <c r="W4335" s="43"/>
      <c r="X4335" s="43"/>
      <c r="Y4335" s="43"/>
      <c r="Z4335" s="43"/>
      <c r="AA4335" s="43"/>
      <c r="AB4335" s="43"/>
      <c r="AC4335" s="43"/>
      <c r="AD4335" s="43"/>
      <c r="AE4335" s="43"/>
      <c r="AF4335" s="43"/>
      <c r="AG4335" s="43"/>
      <c r="AH4335" s="43"/>
      <c r="AI4335" s="43"/>
    </row>
    <row r="4336" spans="1:35" x14ac:dyDescent="0.15">
      <c r="A4336" s="43"/>
      <c r="B4336" s="43"/>
      <c r="C4336" s="13"/>
      <c r="D4336" s="43"/>
      <c r="E4336" s="43"/>
      <c r="F4336" s="43"/>
      <c r="G4336" s="43"/>
      <c r="H4336" s="43"/>
      <c r="I4336" s="43"/>
      <c r="J4336" s="43"/>
      <c r="K4336" s="43"/>
      <c r="L4336" s="43"/>
      <c r="M4336" s="43"/>
      <c r="N4336" s="43"/>
      <c r="O4336" s="43"/>
      <c r="P4336" s="43"/>
      <c r="Q4336" s="43"/>
      <c r="R4336" s="43"/>
      <c r="S4336" s="43"/>
      <c r="T4336" s="43"/>
      <c r="U4336" s="43"/>
      <c r="V4336" s="43"/>
      <c r="W4336" s="43"/>
      <c r="X4336" s="43"/>
      <c r="Y4336" s="43"/>
      <c r="Z4336" s="43"/>
      <c r="AA4336" s="43"/>
      <c r="AB4336" s="43"/>
      <c r="AC4336" s="43"/>
      <c r="AD4336" s="43"/>
      <c r="AE4336" s="43"/>
      <c r="AF4336" s="43"/>
      <c r="AG4336" s="43"/>
      <c r="AH4336" s="43"/>
      <c r="AI4336" s="43"/>
    </row>
    <row r="4337" spans="1:35" x14ac:dyDescent="0.15">
      <c r="A4337" s="43"/>
      <c r="B4337" s="43"/>
      <c r="C4337" s="13"/>
      <c r="D4337" s="43"/>
      <c r="E4337" s="43"/>
      <c r="F4337" s="43"/>
      <c r="G4337" s="43"/>
      <c r="H4337" s="43"/>
      <c r="I4337" s="43"/>
      <c r="J4337" s="43"/>
      <c r="K4337" s="43"/>
      <c r="L4337" s="43"/>
      <c r="M4337" s="43"/>
      <c r="N4337" s="43"/>
      <c r="O4337" s="43"/>
      <c r="P4337" s="43"/>
      <c r="Q4337" s="43"/>
      <c r="R4337" s="43"/>
      <c r="S4337" s="43"/>
      <c r="T4337" s="43"/>
      <c r="U4337" s="43"/>
      <c r="V4337" s="43"/>
      <c r="W4337" s="43"/>
      <c r="X4337" s="43"/>
      <c r="Y4337" s="43"/>
      <c r="Z4337" s="43"/>
      <c r="AA4337" s="43"/>
      <c r="AB4337" s="43"/>
      <c r="AC4337" s="43"/>
      <c r="AD4337" s="43"/>
      <c r="AE4337" s="43"/>
      <c r="AF4337" s="43"/>
      <c r="AG4337" s="43"/>
      <c r="AH4337" s="43"/>
      <c r="AI4337" s="43"/>
    </row>
    <row r="4338" spans="1:35" x14ac:dyDescent="0.15">
      <c r="A4338" s="43"/>
      <c r="B4338" s="43"/>
      <c r="C4338" s="13"/>
      <c r="D4338" s="43"/>
      <c r="E4338" s="43"/>
      <c r="F4338" s="43"/>
      <c r="G4338" s="43"/>
      <c r="H4338" s="43"/>
      <c r="I4338" s="43"/>
      <c r="J4338" s="43"/>
      <c r="K4338" s="43"/>
      <c r="L4338" s="43"/>
      <c r="M4338" s="43"/>
      <c r="N4338" s="43"/>
      <c r="O4338" s="43"/>
      <c r="P4338" s="43"/>
      <c r="Q4338" s="43"/>
      <c r="R4338" s="43"/>
      <c r="S4338" s="43"/>
      <c r="T4338" s="43"/>
      <c r="U4338" s="43"/>
      <c r="V4338" s="43"/>
      <c r="W4338" s="43"/>
      <c r="X4338" s="43"/>
      <c r="Y4338" s="43"/>
      <c r="Z4338" s="43"/>
      <c r="AA4338" s="43"/>
      <c r="AB4338" s="43"/>
      <c r="AC4338" s="43"/>
      <c r="AD4338" s="43"/>
      <c r="AE4338" s="43"/>
      <c r="AF4338" s="43"/>
      <c r="AG4338" s="43"/>
      <c r="AH4338" s="43"/>
      <c r="AI4338" s="43"/>
    </row>
    <row r="4339" spans="1:35" x14ac:dyDescent="0.15">
      <c r="A4339" s="43"/>
      <c r="B4339" s="43"/>
      <c r="C4339" s="13"/>
      <c r="D4339" s="43"/>
      <c r="E4339" s="43"/>
      <c r="F4339" s="43"/>
      <c r="G4339" s="43"/>
      <c r="H4339" s="43"/>
      <c r="I4339" s="43"/>
      <c r="J4339" s="43"/>
      <c r="K4339" s="43"/>
      <c r="L4339" s="43"/>
      <c r="M4339" s="43"/>
      <c r="N4339" s="43"/>
      <c r="O4339" s="43"/>
      <c r="P4339" s="43"/>
      <c r="Q4339" s="43"/>
      <c r="R4339" s="43"/>
      <c r="S4339" s="43"/>
      <c r="T4339" s="43"/>
      <c r="U4339" s="43"/>
      <c r="V4339" s="43"/>
      <c r="W4339" s="43"/>
      <c r="X4339" s="43"/>
      <c r="Y4339" s="43"/>
      <c r="Z4339" s="43"/>
      <c r="AA4339" s="43"/>
      <c r="AB4339" s="43"/>
      <c r="AC4339" s="43"/>
      <c r="AD4339" s="43"/>
      <c r="AE4339" s="43"/>
      <c r="AF4339" s="43"/>
      <c r="AG4339" s="43"/>
      <c r="AH4339" s="43"/>
      <c r="AI4339" s="43"/>
    </row>
    <row r="4340" spans="1:35" x14ac:dyDescent="0.15">
      <c r="A4340" s="43"/>
      <c r="B4340" s="43"/>
      <c r="C4340" s="13"/>
      <c r="D4340" s="43"/>
      <c r="E4340" s="43"/>
      <c r="F4340" s="43"/>
      <c r="G4340" s="43"/>
      <c r="H4340" s="43"/>
      <c r="I4340" s="43"/>
      <c r="J4340" s="43"/>
      <c r="K4340" s="43"/>
      <c r="L4340" s="43"/>
      <c r="M4340" s="43"/>
      <c r="N4340" s="43"/>
      <c r="O4340" s="43"/>
      <c r="P4340" s="43"/>
      <c r="Q4340" s="43"/>
      <c r="R4340" s="43"/>
      <c r="S4340" s="43"/>
      <c r="T4340" s="43"/>
      <c r="U4340" s="43"/>
      <c r="V4340" s="43"/>
      <c r="W4340" s="43"/>
      <c r="X4340" s="43"/>
      <c r="Y4340" s="43"/>
      <c r="Z4340" s="43"/>
      <c r="AA4340" s="43"/>
      <c r="AB4340" s="43"/>
      <c r="AC4340" s="43"/>
      <c r="AD4340" s="43"/>
      <c r="AE4340" s="43"/>
      <c r="AF4340" s="43"/>
      <c r="AG4340" s="43"/>
      <c r="AH4340" s="43"/>
      <c r="AI4340" s="43"/>
    </row>
    <row r="4341" spans="1:35" x14ac:dyDescent="0.15">
      <c r="A4341" s="43"/>
      <c r="B4341" s="43"/>
      <c r="C4341" s="13"/>
      <c r="D4341" s="43"/>
      <c r="E4341" s="43"/>
      <c r="F4341" s="43"/>
      <c r="G4341" s="43"/>
      <c r="H4341" s="43"/>
      <c r="I4341" s="43"/>
      <c r="J4341" s="43"/>
      <c r="K4341" s="43"/>
      <c r="L4341" s="43"/>
      <c r="M4341" s="43"/>
      <c r="N4341" s="43"/>
      <c r="O4341" s="43"/>
      <c r="P4341" s="43"/>
      <c r="Q4341" s="43"/>
      <c r="R4341" s="43"/>
      <c r="S4341" s="43"/>
      <c r="T4341" s="43"/>
      <c r="U4341" s="43"/>
      <c r="V4341" s="43"/>
      <c r="W4341" s="43"/>
      <c r="X4341" s="43"/>
      <c r="Y4341" s="43"/>
      <c r="Z4341" s="43"/>
      <c r="AA4341" s="43"/>
      <c r="AB4341" s="43"/>
      <c r="AC4341" s="43"/>
      <c r="AD4341" s="43"/>
      <c r="AE4341" s="43"/>
      <c r="AF4341" s="43"/>
      <c r="AG4341" s="43"/>
      <c r="AH4341" s="43"/>
      <c r="AI4341" s="43"/>
    </row>
    <row r="4342" spans="1:35" x14ac:dyDescent="0.15">
      <c r="A4342" s="43"/>
      <c r="B4342" s="43"/>
      <c r="C4342" s="13"/>
      <c r="D4342" s="43"/>
      <c r="E4342" s="43"/>
      <c r="F4342" s="43"/>
      <c r="G4342" s="43"/>
      <c r="H4342" s="43"/>
      <c r="I4342" s="43"/>
      <c r="J4342" s="43"/>
      <c r="K4342" s="43"/>
      <c r="L4342" s="43"/>
      <c r="M4342" s="43"/>
      <c r="N4342" s="43"/>
      <c r="O4342" s="43"/>
      <c r="P4342" s="43"/>
      <c r="Q4342" s="43"/>
      <c r="R4342" s="43"/>
      <c r="S4342" s="43"/>
      <c r="T4342" s="43"/>
      <c r="U4342" s="43"/>
      <c r="V4342" s="43"/>
      <c r="W4342" s="43"/>
      <c r="X4342" s="43"/>
      <c r="Y4342" s="43"/>
      <c r="Z4342" s="43"/>
      <c r="AA4342" s="43"/>
      <c r="AB4342" s="43"/>
      <c r="AC4342" s="43"/>
      <c r="AD4342" s="43"/>
      <c r="AE4342" s="43"/>
      <c r="AF4342" s="43"/>
      <c r="AG4342" s="43"/>
      <c r="AH4342" s="43"/>
      <c r="AI4342" s="43"/>
    </row>
    <row r="4343" spans="1:35" x14ac:dyDescent="0.15">
      <c r="A4343" s="43"/>
      <c r="B4343" s="43"/>
      <c r="C4343" s="13"/>
      <c r="D4343" s="43"/>
      <c r="E4343" s="43"/>
      <c r="F4343" s="43"/>
      <c r="G4343" s="43"/>
      <c r="H4343" s="43"/>
      <c r="I4343" s="43"/>
      <c r="J4343" s="43"/>
      <c r="K4343" s="43"/>
      <c r="L4343" s="43"/>
      <c r="M4343" s="43"/>
      <c r="N4343" s="43"/>
      <c r="O4343" s="43"/>
      <c r="P4343" s="43"/>
      <c r="Q4343" s="43"/>
      <c r="R4343" s="43"/>
      <c r="S4343" s="43"/>
      <c r="T4343" s="43"/>
      <c r="U4343" s="43"/>
      <c r="V4343" s="43"/>
      <c r="W4343" s="43"/>
      <c r="X4343" s="43"/>
      <c r="Y4343" s="43"/>
      <c r="Z4343" s="43"/>
      <c r="AA4343" s="43"/>
      <c r="AB4343" s="43"/>
      <c r="AC4343" s="43"/>
      <c r="AD4343" s="43"/>
      <c r="AE4343" s="43"/>
      <c r="AF4343" s="43"/>
      <c r="AG4343" s="43"/>
      <c r="AH4343" s="43"/>
      <c r="AI4343" s="43"/>
    </row>
    <row r="4344" spans="1:35" x14ac:dyDescent="0.15">
      <c r="A4344" s="43"/>
      <c r="B4344" s="43"/>
      <c r="C4344" s="13"/>
      <c r="D4344" s="43"/>
      <c r="E4344" s="43"/>
      <c r="F4344" s="43"/>
      <c r="G4344" s="43"/>
      <c r="H4344" s="43"/>
      <c r="I4344" s="43"/>
      <c r="J4344" s="43"/>
      <c r="K4344" s="43"/>
      <c r="L4344" s="43"/>
      <c r="M4344" s="43"/>
      <c r="N4344" s="43"/>
      <c r="O4344" s="43"/>
      <c r="P4344" s="43"/>
      <c r="Q4344" s="43"/>
      <c r="R4344" s="43"/>
      <c r="S4344" s="43"/>
      <c r="T4344" s="43"/>
      <c r="U4344" s="43"/>
      <c r="V4344" s="43"/>
      <c r="W4344" s="43"/>
      <c r="X4344" s="43"/>
      <c r="Y4344" s="43"/>
      <c r="Z4344" s="43"/>
      <c r="AA4344" s="43"/>
      <c r="AB4344" s="43"/>
      <c r="AC4344" s="43"/>
      <c r="AD4344" s="43"/>
      <c r="AE4344" s="43"/>
      <c r="AF4344" s="43"/>
      <c r="AG4344" s="43"/>
      <c r="AH4344" s="43"/>
      <c r="AI4344" s="43"/>
    </row>
    <row r="4345" spans="1:35" x14ac:dyDescent="0.15">
      <c r="A4345" s="43"/>
      <c r="B4345" s="43"/>
      <c r="C4345" s="13"/>
      <c r="D4345" s="43"/>
      <c r="E4345" s="43"/>
      <c r="F4345" s="43"/>
      <c r="G4345" s="43"/>
      <c r="H4345" s="43"/>
      <c r="I4345" s="43"/>
      <c r="J4345" s="43"/>
      <c r="K4345" s="43"/>
      <c r="L4345" s="43"/>
      <c r="M4345" s="43"/>
      <c r="N4345" s="43"/>
      <c r="O4345" s="43"/>
      <c r="P4345" s="43"/>
      <c r="Q4345" s="43"/>
      <c r="R4345" s="43"/>
      <c r="S4345" s="43"/>
      <c r="T4345" s="43"/>
      <c r="U4345" s="43"/>
      <c r="V4345" s="43"/>
      <c r="W4345" s="43"/>
      <c r="X4345" s="43"/>
      <c r="Y4345" s="43"/>
      <c r="Z4345" s="43"/>
      <c r="AA4345" s="43"/>
      <c r="AB4345" s="43"/>
      <c r="AC4345" s="43"/>
      <c r="AD4345" s="43"/>
      <c r="AE4345" s="43"/>
      <c r="AF4345" s="43"/>
      <c r="AG4345" s="43"/>
      <c r="AH4345" s="43"/>
      <c r="AI4345" s="43"/>
    </row>
    <row r="4346" spans="1:35" x14ac:dyDescent="0.15">
      <c r="A4346" s="43"/>
      <c r="B4346" s="43"/>
      <c r="C4346" s="13"/>
      <c r="D4346" s="43"/>
      <c r="E4346" s="43"/>
      <c r="F4346" s="43"/>
      <c r="G4346" s="43"/>
      <c r="H4346" s="43"/>
      <c r="I4346" s="43"/>
      <c r="J4346" s="43"/>
      <c r="K4346" s="43"/>
      <c r="L4346" s="43"/>
      <c r="M4346" s="43"/>
      <c r="N4346" s="43"/>
      <c r="O4346" s="43"/>
      <c r="P4346" s="43"/>
      <c r="Q4346" s="43"/>
      <c r="R4346" s="43"/>
      <c r="S4346" s="43"/>
      <c r="T4346" s="43"/>
      <c r="U4346" s="43"/>
      <c r="V4346" s="43"/>
      <c r="W4346" s="43"/>
      <c r="X4346" s="43"/>
      <c r="Y4346" s="43"/>
      <c r="Z4346" s="43"/>
      <c r="AA4346" s="43"/>
      <c r="AB4346" s="43"/>
      <c r="AC4346" s="43"/>
      <c r="AD4346" s="43"/>
      <c r="AE4346" s="43"/>
      <c r="AF4346" s="43"/>
      <c r="AG4346" s="43"/>
      <c r="AH4346" s="43"/>
      <c r="AI4346" s="43"/>
    </row>
    <row r="4347" spans="1:35" x14ac:dyDescent="0.15">
      <c r="A4347" s="43"/>
      <c r="B4347" s="43"/>
      <c r="C4347" s="13"/>
      <c r="D4347" s="43"/>
      <c r="E4347" s="43"/>
      <c r="F4347" s="43"/>
      <c r="G4347" s="43"/>
      <c r="H4347" s="43"/>
      <c r="I4347" s="43"/>
      <c r="J4347" s="43"/>
      <c r="K4347" s="43"/>
      <c r="L4347" s="43"/>
      <c r="M4347" s="43"/>
      <c r="N4347" s="43"/>
      <c r="O4347" s="43"/>
      <c r="P4347" s="43"/>
      <c r="Q4347" s="43"/>
      <c r="R4347" s="43"/>
      <c r="S4347" s="43"/>
      <c r="T4347" s="43"/>
      <c r="U4347" s="43"/>
      <c r="V4347" s="43"/>
      <c r="W4347" s="43"/>
      <c r="X4347" s="43"/>
      <c r="Y4347" s="43"/>
      <c r="Z4347" s="43"/>
      <c r="AA4347" s="43"/>
      <c r="AB4347" s="43"/>
      <c r="AC4347" s="43"/>
      <c r="AD4347" s="43"/>
      <c r="AE4347" s="43"/>
      <c r="AF4347" s="43"/>
      <c r="AG4347" s="43"/>
      <c r="AH4347" s="43"/>
      <c r="AI4347" s="43"/>
    </row>
    <row r="4348" spans="1:35" x14ac:dyDescent="0.15">
      <c r="A4348" s="43"/>
      <c r="B4348" s="43"/>
      <c r="C4348" s="13"/>
      <c r="D4348" s="43"/>
      <c r="E4348" s="43"/>
      <c r="F4348" s="43"/>
      <c r="G4348" s="43"/>
      <c r="H4348" s="43"/>
      <c r="I4348" s="43"/>
      <c r="J4348" s="43"/>
      <c r="K4348" s="43"/>
      <c r="L4348" s="43"/>
      <c r="M4348" s="43"/>
      <c r="N4348" s="43"/>
      <c r="O4348" s="43"/>
      <c r="P4348" s="43"/>
      <c r="Q4348" s="43"/>
      <c r="R4348" s="43"/>
      <c r="S4348" s="43"/>
      <c r="T4348" s="43"/>
      <c r="U4348" s="43"/>
      <c r="V4348" s="43"/>
      <c r="W4348" s="43"/>
      <c r="X4348" s="43"/>
      <c r="Y4348" s="43"/>
      <c r="Z4348" s="43"/>
      <c r="AA4348" s="43"/>
      <c r="AB4348" s="43"/>
      <c r="AC4348" s="43"/>
      <c r="AD4348" s="43"/>
      <c r="AE4348" s="43"/>
      <c r="AF4348" s="43"/>
      <c r="AG4348" s="43"/>
      <c r="AH4348" s="43"/>
      <c r="AI4348" s="43"/>
    </row>
    <row r="4349" spans="1:35" x14ac:dyDescent="0.15">
      <c r="A4349" s="43"/>
      <c r="B4349" s="43"/>
      <c r="C4349" s="13"/>
      <c r="D4349" s="43"/>
      <c r="E4349" s="43"/>
      <c r="F4349" s="43"/>
      <c r="G4349" s="43"/>
      <c r="H4349" s="43"/>
      <c r="I4349" s="43"/>
      <c r="J4349" s="43"/>
      <c r="K4349" s="43"/>
      <c r="L4349" s="43"/>
      <c r="M4349" s="43"/>
      <c r="N4349" s="43"/>
      <c r="O4349" s="43"/>
      <c r="P4349" s="43"/>
      <c r="Q4349" s="43"/>
      <c r="R4349" s="43"/>
      <c r="S4349" s="43"/>
      <c r="T4349" s="43"/>
      <c r="U4349" s="43"/>
      <c r="V4349" s="43"/>
      <c r="W4349" s="43"/>
      <c r="X4349" s="43"/>
      <c r="Y4349" s="43"/>
      <c r="Z4349" s="43"/>
      <c r="AA4349" s="43"/>
      <c r="AB4349" s="43"/>
      <c r="AC4349" s="43"/>
      <c r="AD4349" s="43"/>
      <c r="AE4349" s="43"/>
      <c r="AF4349" s="43"/>
      <c r="AG4349" s="43"/>
      <c r="AH4349" s="43"/>
      <c r="AI4349" s="43"/>
    </row>
    <row r="4350" spans="1:35" x14ac:dyDescent="0.15">
      <c r="A4350" s="43"/>
      <c r="B4350" s="43"/>
      <c r="C4350" s="13"/>
      <c r="D4350" s="43"/>
      <c r="E4350" s="43"/>
      <c r="F4350" s="43"/>
      <c r="G4350" s="43"/>
      <c r="H4350" s="43"/>
      <c r="I4350" s="43"/>
      <c r="J4350" s="43"/>
      <c r="K4350" s="43"/>
      <c r="L4350" s="43"/>
      <c r="M4350" s="43"/>
      <c r="N4350" s="43"/>
      <c r="O4350" s="43"/>
      <c r="P4350" s="43"/>
      <c r="Q4350" s="43"/>
      <c r="R4350" s="43"/>
      <c r="S4350" s="43"/>
      <c r="T4350" s="43"/>
      <c r="U4350" s="43"/>
      <c r="V4350" s="43"/>
      <c r="W4350" s="43"/>
      <c r="X4350" s="43"/>
      <c r="Y4350" s="43"/>
      <c r="Z4350" s="43"/>
      <c r="AA4350" s="43"/>
      <c r="AB4350" s="43"/>
      <c r="AC4350" s="43"/>
      <c r="AD4350" s="43"/>
      <c r="AE4350" s="43"/>
      <c r="AF4350" s="43"/>
      <c r="AG4350" s="43"/>
      <c r="AH4350" s="43"/>
      <c r="AI4350" s="43"/>
    </row>
    <row r="4351" spans="1:35" x14ac:dyDescent="0.15">
      <c r="A4351" s="43"/>
      <c r="B4351" s="43"/>
      <c r="C4351" s="13"/>
      <c r="D4351" s="43"/>
      <c r="E4351" s="43"/>
      <c r="F4351" s="43"/>
      <c r="G4351" s="43"/>
      <c r="H4351" s="43"/>
      <c r="I4351" s="43"/>
      <c r="J4351" s="43"/>
      <c r="K4351" s="43"/>
      <c r="L4351" s="43"/>
      <c r="M4351" s="43"/>
      <c r="N4351" s="43"/>
      <c r="O4351" s="43"/>
      <c r="P4351" s="43"/>
      <c r="Q4351" s="43"/>
      <c r="R4351" s="43"/>
      <c r="S4351" s="43"/>
      <c r="T4351" s="43"/>
      <c r="U4351" s="43"/>
      <c r="V4351" s="43"/>
      <c r="W4351" s="43"/>
      <c r="X4351" s="43"/>
      <c r="Y4351" s="43"/>
      <c r="Z4351" s="43"/>
      <c r="AA4351" s="43"/>
      <c r="AB4351" s="43"/>
      <c r="AC4351" s="43"/>
      <c r="AD4351" s="43"/>
      <c r="AE4351" s="43"/>
      <c r="AF4351" s="43"/>
      <c r="AG4351" s="43"/>
      <c r="AH4351" s="43"/>
      <c r="AI4351" s="43"/>
    </row>
    <row r="4352" spans="1:35" x14ac:dyDescent="0.15">
      <c r="A4352" s="43"/>
      <c r="B4352" s="43"/>
      <c r="C4352" s="13"/>
      <c r="D4352" s="43"/>
      <c r="E4352" s="43"/>
      <c r="F4352" s="43"/>
      <c r="G4352" s="43"/>
      <c r="H4352" s="43"/>
      <c r="I4352" s="43"/>
      <c r="J4352" s="43"/>
      <c r="K4352" s="43"/>
      <c r="L4352" s="43"/>
      <c r="M4352" s="43"/>
      <c r="N4352" s="43"/>
      <c r="O4352" s="43"/>
      <c r="P4352" s="43"/>
      <c r="Q4352" s="43"/>
      <c r="R4352" s="43"/>
      <c r="S4352" s="43"/>
      <c r="T4352" s="43"/>
      <c r="U4352" s="43"/>
      <c r="V4352" s="43"/>
      <c r="W4352" s="43"/>
      <c r="X4352" s="43"/>
      <c r="Y4352" s="43"/>
      <c r="Z4352" s="43"/>
      <c r="AA4352" s="43"/>
      <c r="AB4352" s="43"/>
      <c r="AC4352" s="43"/>
      <c r="AD4352" s="43"/>
      <c r="AE4352" s="43"/>
      <c r="AF4352" s="43"/>
      <c r="AG4352" s="43"/>
      <c r="AH4352" s="43"/>
      <c r="AI4352" s="43"/>
    </row>
    <row r="4353" spans="1:35" x14ac:dyDescent="0.15">
      <c r="A4353" s="43"/>
      <c r="B4353" s="43"/>
      <c r="C4353" s="13"/>
      <c r="D4353" s="43"/>
      <c r="E4353" s="43"/>
      <c r="F4353" s="43"/>
      <c r="G4353" s="43"/>
      <c r="H4353" s="43"/>
      <c r="I4353" s="43"/>
      <c r="J4353" s="43"/>
      <c r="K4353" s="43"/>
      <c r="L4353" s="43"/>
      <c r="M4353" s="43"/>
      <c r="N4353" s="43"/>
      <c r="O4353" s="43"/>
      <c r="P4353" s="43"/>
      <c r="Q4353" s="43"/>
      <c r="R4353" s="43"/>
      <c r="S4353" s="43"/>
      <c r="T4353" s="43"/>
      <c r="U4353" s="43"/>
      <c r="V4353" s="43"/>
      <c r="W4353" s="43"/>
      <c r="X4353" s="43"/>
      <c r="Y4353" s="43"/>
      <c r="Z4353" s="43"/>
      <c r="AA4353" s="43"/>
      <c r="AB4353" s="43"/>
      <c r="AC4353" s="43"/>
      <c r="AD4353" s="43"/>
      <c r="AE4353" s="43"/>
      <c r="AF4353" s="43"/>
      <c r="AG4353" s="43"/>
      <c r="AH4353" s="43"/>
      <c r="AI4353" s="43"/>
    </row>
    <row r="4354" spans="1:35" x14ac:dyDescent="0.15">
      <c r="A4354" s="43"/>
      <c r="B4354" s="43"/>
      <c r="C4354" s="13"/>
      <c r="D4354" s="43"/>
      <c r="E4354" s="43"/>
      <c r="F4354" s="43"/>
      <c r="G4354" s="43"/>
      <c r="H4354" s="43"/>
      <c r="I4354" s="43"/>
      <c r="J4354" s="43"/>
      <c r="K4354" s="43"/>
      <c r="L4354" s="43"/>
      <c r="M4354" s="43"/>
      <c r="N4354" s="43"/>
      <c r="O4354" s="43"/>
      <c r="P4354" s="43"/>
      <c r="Q4354" s="43"/>
      <c r="R4354" s="43"/>
      <c r="S4354" s="43"/>
      <c r="T4354" s="43"/>
      <c r="U4354" s="43"/>
      <c r="V4354" s="43"/>
      <c r="W4354" s="43"/>
      <c r="X4354" s="43"/>
      <c r="Y4354" s="43"/>
      <c r="Z4354" s="43"/>
      <c r="AA4354" s="43"/>
      <c r="AB4354" s="43"/>
      <c r="AC4354" s="43"/>
      <c r="AD4354" s="43"/>
      <c r="AE4354" s="43"/>
      <c r="AF4354" s="43"/>
      <c r="AG4354" s="43"/>
      <c r="AH4354" s="43"/>
      <c r="AI4354" s="43"/>
    </row>
    <row r="4355" spans="1:35" x14ac:dyDescent="0.15">
      <c r="A4355" s="43"/>
      <c r="B4355" s="43"/>
      <c r="C4355" s="13"/>
      <c r="D4355" s="43"/>
      <c r="E4355" s="43"/>
      <c r="F4355" s="43"/>
      <c r="G4355" s="43"/>
      <c r="H4355" s="43"/>
      <c r="I4355" s="43"/>
      <c r="J4355" s="43"/>
      <c r="K4355" s="43"/>
      <c r="L4355" s="43"/>
      <c r="M4355" s="43"/>
      <c r="N4355" s="43"/>
      <c r="O4355" s="43"/>
      <c r="P4355" s="43"/>
      <c r="Q4355" s="43"/>
      <c r="R4355" s="43"/>
      <c r="S4355" s="43"/>
      <c r="T4355" s="43"/>
      <c r="U4355" s="43"/>
      <c r="V4355" s="43"/>
      <c r="W4355" s="43"/>
      <c r="X4355" s="43"/>
      <c r="Y4355" s="43"/>
      <c r="Z4355" s="43"/>
      <c r="AA4355" s="43"/>
      <c r="AB4355" s="43"/>
      <c r="AC4355" s="43"/>
      <c r="AD4355" s="43"/>
      <c r="AE4355" s="43"/>
      <c r="AF4355" s="43"/>
      <c r="AG4355" s="43"/>
      <c r="AH4355" s="43"/>
      <c r="AI4355" s="43"/>
    </row>
    <row r="4356" spans="1:35" x14ac:dyDescent="0.15">
      <c r="A4356" s="43"/>
      <c r="B4356" s="43"/>
      <c r="C4356" s="13"/>
      <c r="D4356" s="43"/>
      <c r="E4356" s="43"/>
      <c r="F4356" s="43"/>
      <c r="G4356" s="43"/>
      <c r="H4356" s="43"/>
      <c r="I4356" s="43"/>
      <c r="J4356" s="43"/>
      <c r="K4356" s="43"/>
      <c r="L4356" s="43"/>
      <c r="M4356" s="43"/>
      <c r="N4356" s="43"/>
      <c r="O4356" s="43"/>
      <c r="P4356" s="43"/>
      <c r="Q4356" s="43"/>
      <c r="R4356" s="43"/>
      <c r="S4356" s="43"/>
      <c r="T4356" s="43"/>
      <c r="U4356" s="43"/>
      <c r="V4356" s="43"/>
      <c r="W4356" s="43"/>
      <c r="X4356" s="43"/>
      <c r="Y4356" s="43"/>
      <c r="Z4356" s="43"/>
      <c r="AA4356" s="43"/>
      <c r="AB4356" s="43"/>
      <c r="AC4356" s="43"/>
      <c r="AD4356" s="43"/>
      <c r="AE4356" s="43"/>
      <c r="AF4356" s="43"/>
      <c r="AG4356" s="43"/>
      <c r="AH4356" s="43"/>
      <c r="AI4356" s="43"/>
    </row>
    <row r="4357" spans="1:35" x14ac:dyDescent="0.15">
      <c r="A4357" s="43"/>
      <c r="B4357" s="43"/>
      <c r="C4357" s="13"/>
      <c r="D4357" s="43"/>
      <c r="E4357" s="43"/>
      <c r="F4357" s="43"/>
      <c r="G4357" s="43"/>
      <c r="H4357" s="43"/>
      <c r="I4357" s="43"/>
      <c r="J4357" s="43"/>
      <c r="K4357" s="43"/>
      <c r="L4357" s="43"/>
      <c r="M4357" s="43"/>
      <c r="N4357" s="43"/>
      <c r="O4357" s="43"/>
      <c r="P4357" s="43"/>
      <c r="Q4357" s="43"/>
      <c r="R4357" s="43"/>
      <c r="S4357" s="43"/>
      <c r="T4357" s="43"/>
      <c r="U4357" s="43"/>
      <c r="V4357" s="43"/>
      <c r="W4357" s="43"/>
      <c r="X4357" s="43"/>
      <c r="Y4357" s="43"/>
      <c r="Z4357" s="43"/>
      <c r="AA4357" s="43"/>
      <c r="AB4357" s="43"/>
      <c r="AC4357" s="43"/>
      <c r="AD4357" s="43"/>
      <c r="AE4357" s="43"/>
      <c r="AF4357" s="43"/>
      <c r="AG4357" s="43"/>
      <c r="AH4357" s="43"/>
      <c r="AI4357" s="43"/>
    </row>
    <row r="4358" spans="1:35" x14ac:dyDescent="0.15">
      <c r="A4358" s="43"/>
      <c r="B4358" s="43"/>
      <c r="C4358" s="13"/>
      <c r="D4358" s="43"/>
      <c r="E4358" s="43"/>
      <c r="F4358" s="43"/>
      <c r="G4358" s="43"/>
      <c r="H4358" s="43"/>
      <c r="I4358" s="43"/>
      <c r="J4358" s="43"/>
      <c r="K4358" s="43"/>
      <c r="L4358" s="43"/>
      <c r="M4358" s="43"/>
      <c r="N4358" s="43"/>
      <c r="O4358" s="43"/>
      <c r="P4358" s="43"/>
      <c r="Q4358" s="43"/>
      <c r="R4358" s="43"/>
      <c r="S4358" s="43"/>
      <c r="T4358" s="43"/>
      <c r="U4358" s="43"/>
      <c r="V4358" s="43"/>
      <c r="W4358" s="43"/>
      <c r="X4358" s="43"/>
      <c r="Y4358" s="43"/>
      <c r="Z4358" s="43"/>
      <c r="AA4358" s="43"/>
      <c r="AB4358" s="43"/>
      <c r="AC4358" s="43"/>
      <c r="AD4358" s="43"/>
      <c r="AE4358" s="43"/>
      <c r="AF4358" s="43"/>
      <c r="AG4358" s="43"/>
      <c r="AH4358" s="43"/>
      <c r="AI4358" s="43"/>
    </row>
    <row r="4359" spans="1:35" x14ac:dyDescent="0.15">
      <c r="A4359" s="43"/>
      <c r="B4359" s="43"/>
      <c r="C4359" s="13"/>
      <c r="D4359" s="43"/>
      <c r="E4359" s="43"/>
      <c r="F4359" s="43"/>
      <c r="G4359" s="43"/>
      <c r="H4359" s="43"/>
      <c r="I4359" s="43"/>
      <c r="J4359" s="43"/>
      <c r="K4359" s="43"/>
      <c r="L4359" s="43"/>
      <c r="M4359" s="43"/>
      <c r="N4359" s="43"/>
      <c r="O4359" s="43"/>
      <c r="P4359" s="43"/>
      <c r="Q4359" s="43"/>
      <c r="R4359" s="43"/>
      <c r="S4359" s="43"/>
      <c r="T4359" s="43"/>
      <c r="U4359" s="43"/>
      <c r="V4359" s="43"/>
      <c r="W4359" s="43"/>
      <c r="X4359" s="43"/>
      <c r="Y4359" s="43"/>
      <c r="Z4359" s="43"/>
      <c r="AA4359" s="43"/>
      <c r="AB4359" s="43"/>
      <c r="AC4359" s="43"/>
      <c r="AD4359" s="43"/>
      <c r="AE4359" s="43"/>
      <c r="AF4359" s="43"/>
      <c r="AG4359" s="43"/>
      <c r="AH4359" s="43"/>
      <c r="AI4359" s="43"/>
    </row>
    <row r="4360" spans="1:35" x14ac:dyDescent="0.15">
      <c r="A4360" s="43"/>
      <c r="B4360" s="43"/>
      <c r="C4360" s="13"/>
      <c r="D4360" s="43"/>
      <c r="E4360" s="43"/>
      <c r="F4360" s="43"/>
      <c r="G4360" s="43"/>
      <c r="H4360" s="43"/>
      <c r="I4360" s="43"/>
      <c r="J4360" s="43"/>
      <c r="K4360" s="43"/>
      <c r="L4360" s="43"/>
      <c r="M4360" s="43"/>
      <c r="N4360" s="43"/>
      <c r="O4360" s="43"/>
      <c r="P4360" s="43"/>
      <c r="Q4360" s="43"/>
      <c r="R4360" s="43"/>
      <c r="S4360" s="43"/>
      <c r="T4360" s="43"/>
      <c r="U4360" s="43"/>
      <c r="V4360" s="43"/>
      <c r="W4360" s="43"/>
      <c r="X4360" s="43"/>
      <c r="Y4360" s="43"/>
      <c r="Z4360" s="43"/>
      <c r="AA4360" s="43"/>
      <c r="AB4360" s="43"/>
      <c r="AC4360" s="43"/>
      <c r="AD4360" s="43"/>
      <c r="AE4360" s="43"/>
      <c r="AF4360" s="43"/>
      <c r="AG4360" s="43"/>
      <c r="AH4360" s="43"/>
      <c r="AI4360" s="43"/>
    </row>
    <row r="4361" spans="1:35" x14ac:dyDescent="0.15">
      <c r="A4361" s="43"/>
      <c r="B4361" s="43"/>
      <c r="C4361" s="13"/>
      <c r="D4361" s="43"/>
      <c r="E4361" s="43"/>
      <c r="F4361" s="43"/>
      <c r="G4361" s="43"/>
      <c r="H4361" s="43"/>
      <c r="I4361" s="43"/>
      <c r="J4361" s="43"/>
      <c r="K4361" s="43"/>
      <c r="L4361" s="43"/>
      <c r="M4361" s="43"/>
      <c r="N4361" s="43"/>
      <c r="O4361" s="43"/>
      <c r="P4361" s="43"/>
      <c r="Q4361" s="43"/>
      <c r="R4361" s="43"/>
      <c r="S4361" s="43"/>
      <c r="T4361" s="43"/>
      <c r="U4361" s="43"/>
      <c r="V4361" s="43"/>
      <c r="W4361" s="43"/>
      <c r="X4361" s="43"/>
      <c r="Y4361" s="43"/>
      <c r="Z4361" s="43"/>
      <c r="AA4361" s="43"/>
      <c r="AB4361" s="43"/>
      <c r="AC4361" s="43"/>
      <c r="AD4361" s="43"/>
      <c r="AE4361" s="43"/>
      <c r="AF4361" s="43"/>
      <c r="AG4361" s="43"/>
      <c r="AH4361" s="43"/>
      <c r="AI4361" s="43"/>
    </row>
    <row r="4362" spans="1:35" x14ac:dyDescent="0.15">
      <c r="A4362" s="43"/>
      <c r="B4362" s="43"/>
      <c r="C4362" s="13"/>
      <c r="D4362" s="43"/>
      <c r="E4362" s="43"/>
      <c r="F4362" s="43"/>
      <c r="G4362" s="43"/>
      <c r="H4362" s="43"/>
      <c r="I4362" s="43"/>
      <c r="J4362" s="43"/>
      <c r="K4362" s="43"/>
      <c r="L4362" s="43"/>
      <c r="M4362" s="43"/>
      <c r="N4362" s="43"/>
      <c r="O4362" s="43"/>
      <c r="P4362" s="43"/>
      <c r="Q4362" s="43"/>
      <c r="R4362" s="43"/>
      <c r="S4362" s="43"/>
      <c r="T4362" s="43"/>
      <c r="U4362" s="43"/>
      <c r="V4362" s="43"/>
      <c r="W4362" s="43"/>
      <c r="X4362" s="43"/>
      <c r="Y4362" s="43"/>
      <c r="Z4362" s="43"/>
      <c r="AA4362" s="43"/>
      <c r="AB4362" s="43"/>
      <c r="AC4362" s="43"/>
      <c r="AD4362" s="43"/>
      <c r="AE4362" s="43"/>
      <c r="AF4362" s="43"/>
      <c r="AG4362" s="43"/>
      <c r="AH4362" s="43"/>
      <c r="AI4362" s="43"/>
    </row>
    <row r="4363" spans="1:35" x14ac:dyDescent="0.15">
      <c r="A4363" s="43"/>
      <c r="B4363" s="43"/>
      <c r="C4363" s="13"/>
      <c r="D4363" s="43"/>
      <c r="E4363" s="43"/>
      <c r="F4363" s="43"/>
      <c r="G4363" s="43"/>
      <c r="H4363" s="43"/>
      <c r="I4363" s="43"/>
      <c r="J4363" s="43"/>
      <c r="K4363" s="43"/>
      <c r="L4363" s="43"/>
      <c r="M4363" s="43"/>
      <c r="N4363" s="43"/>
      <c r="O4363" s="43"/>
      <c r="P4363" s="43"/>
      <c r="Q4363" s="43"/>
      <c r="R4363" s="43"/>
      <c r="S4363" s="43"/>
      <c r="T4363" s="43"/>
      <c r="U4363" s="43"/>
      <c r="V4363" s="43"/>
      <c r="W4363" s="43"/>
      <c r="X4363" s="43"/>
      <c r="Y4363" s="43"/>
      <c r="Z4363" s="43"/>
      <c r="AA4363" s="43"/>
      <c r="AB4363" s="43"/>
      <c r="AC4363" s="43"/>
      <c r="AD4363" s="43"/>
      <c r="AE4363" s="43"/>
      <c r="AF4363" s="43"/>
      <c r="AG4363" s="43"/>
      <c r="AH4363" s="43"/>
      <c r="AI4363" s="43"/>
    </row>
    <row r="4364" spans="1:35" x14ac:dyDescent="0.15">
      <c r="A4364" s="43"/>
      <c r="B4364" s="43"/>
      <c r="C4364" s="13"/>
      <c r="D4364" s="43"/>
      <c r="E4364" s="43"/>
      <c r="F4364" s="43"/>
      <c r="G4364" s="43"/>
      <c r="H4364" s="43"/>
      <c r="I4364" s="43"/>
      <c r="J4364" s="43"/>
      <c r="K4364" s="43"/>
      <c r="L4364" s="43"/>
      <c r="M4364" s="43"/>
      <c r="N4364" s="43"/>
      <c r="O4364" s="43"/>
      <c r="P4364" s="43"/>
      <c r="Q4364" s="43"/>
      <c r="R4364" s="43"/>
      <c r="S4364" s="43"/>
      <c r="T4364" s="43"/>
      <c r="U4364" s="43"/>
      <c r="V4364" s="43"/>
      <c r="W4364" s="43"/>
      <c r="X4364" s="43"/>
      <c r="Y4364" s="43"/>
      <c r="Z4364" s="43"/>
      <c r="AA4364" s="43"/>
      <c r="AB4364" s="43"/>
      <c r="AC4364" s="43"/>
      <c r="AD4364" s="43"/>
      <c r="AE4364" s="43"/>
      <c r="AF4364" s="43"/>
      <c r="AG4364" s="43"/>
      <c r="AH4364" s="43"/>
      <c r="AI4364" s="43"/>
    </row>
    <row r="4365" spans="1:35" x14ac:dyDescent="0.15">
      <c r="A4365" s="43"/>
      <c r="B4365" s="43"/>
      <c r="C4365" s="13"/>
      <c r="D4365" s="43"/>
      <c r="E4365" s="43"/>
      <c r="F4365" s="43"/>
      <c r="G4365" s="43"/>
      <c r="H4365" s="43"/>
      <c r="I4365" s="43"/>
      <c r="J4365" s="43"/>
      <c r="K4365" s="43"/>
      <c r="L4365" s="43"/>
      <c r="M4365" s="43"/>
      <c r="N4365" s="43"/>
      <c r="O4365" s="43"/>
      <c r="P4365" s="43"/>
      <c r="Q4365" s="43"/>
      <c r="R4365" s="43"/>
      <c r="S4365" s="43"/>
      <c r="T4365" s="43"/>
      <c r="U4365" s="43"/>
      <c r="V4365" s="43"/>
      <c r="W4365" s="43"/>
      <c r="X4365" s="43"/>
      <c r="Y4365" s="43"/>
      <c r="Z4365" s="43"/>
      <c r="AA4365" s="43"/>
      <c r="AB4365" s="43"/>
      <c r="AC4365" s="43"/>
      <c r="AD4365" s="43"/>
      <c r="AE4365" s="43"/>
      <c r="AF4365" s="43"/>
      <c r="AG4365" s="43"/>
      <c r="AH4365" s="43"/>
      <c r="AI4365" s="43"/>
    </row>
    <row r="4366" spans="1:35" x14ac:dyDescent="0.15">
      <c r="A4366" s="43"/>
      <c r="B4366" s="43"/>
      <c r="C4366" s="13"/>
      <c r="D4366" s="43"/>
      <c r="E4366" s="43"/>
      <c r="F4366" s="43"/>
      <c r="G4366" s="43"/>
      <c r="H4366" s="43"/>
      <c r="I4366" s="43"/>
      <c r="J4366" s="43"/>
      <c r="K4366" s="43"/>
      <c r="L4366" s="43"/>
      <c r="M4366" s="43"/>
      <c r="N4366" s="43"/>
      <c r="O4366" s="43"/>
      <c r="P4366" s="43"/>
      <c r="Q4366" s="43"/>
      <c r="R4366" s="43"/>
      <c r="S4366" s="43"/>
      <c r="T4366" s="43"/>
      <c r="U4366" s="43"/>
      <c r="V4366" s="43"/>
      <c r="W4366" s="43"/>
      <c r="X4366" s="43"/>
      <c r="Y4366" s="43"/>
      <c r="Z4366" s="43"/>
      <c r="AA4366" s="43"/>
      <c r="AB4366" s="43"/>
      <c r="AC4366" s="43"/>
      <c r="AD4366" s="43"/>
      <c r="AE4366" s="43"/>
      <c r="AF4366" s="43"/>
      <c r="AG4366" s="43"/>
      <c r="AH4366" s="43"/>
      <c r="AI4366" s="43"/>
    </row>
    <row r="4367" spans="1:35" x14ac:dyDescent="0.15">
      <c r="A4367" s="43"/>
      <c r="B4367" s="43"/>
      <c r="C4367" s="13"/>
      <c r="D4367" s="43"/>
      <c r="E4367" s="43"/>
      <c r="F4367" s="43"/>
      <c r="G4367" s="43"/>
      <c r="H4367" s="43"/>
      <c r="I4367" s="43"/>
      <c r="J4367" s="43"/>
      <c r="K4367" s="43"/>
      <c r="L4367" s="43"/>
      <c r="M4367" s="43"/>
      <c r="N4367" s="43"/>
      <c r="O4367" s="43"/>
      <c r="P4367" s="43"/>
      <c r="Q4367" s="43"/>
      <c r="R4367" s="43"/>
      <c r="S4367" s="43"/>
      <c r="T4367" s="43"/>
      <c r="U4367" s="43"/>
      <c r="V4367" s="43"/>
      <c r="W4367" s="43"/>
      <c r="X4367" s="43"/>
      <c r="Y4367" s="43"/>
      <c r="Z4367" s="43"/>
      <c r="AA4367" s="43"/>
      <c r="AB4367" s="43"/>
      <c r="AC4367" s="43"/>
      <c r="AD4367" s="43"/>
      <c r="AE4367" s="43"/>
      <c r="AF4367" s="43"/>
      <c r="AG4367" s="43"/>
      <c r="AH4367" s="43"/>
      <c r="AI4367" s="43"/>
    </row>
    <row r="4368" spans="1:35" x14ac:dyDescent="0.15">
      <c r="A4368" s="43"/>
      <c r="B4368" s="43"/>
      <c r="C4368" s="13"/>
      <c r="D4368" s="43"/>
      <c r="E4368" s="43"/>
      <c r="F4368" s="43"/>
      <c r="G4368" s="43"/>
      <c r="H4368" s="43"/>
      <c r="I4368" s="43"/>
      <c r="J4368" s="43"/>
      <c r="K4368" s="43"/>
      <c r="L4368" s="43"/>
      <c r="M4368" s="43"/>
      <c r="N4368" s="43"/>
      <c r="O4368" s="43"/>
      <c r="P4368" s="43"/>
      <c r="Q4368" s="43"/>
      <c r="R4368" s="43"/>
      <c r="S4368" s="43"/>
      <c r="T4368" s="43"/>
      <c r="U4368" s="43"/>
      <c r="V4368" s="43"/>
      <c r="W4368" s="43"/>
      <c r="X4368" s="43"/>
      <c r="Y4368" s="43"/>
      <c r="Z4368" s="43"/>
      <c r="AA4368" s="43"/>
      <c r="AB4368" s="43"/>
      <c r="AC4368" s="43"/>
      <c r="AD4368" s="43"/>
      <c r="AE4368" s="43"/>
      <c r="AF4368" s="43"/>
      <c r="AG4368" s="43"/>
      <c r="AH4368" s="43"/>
      <c r="AI4368" s="43"/>
    </row>
    <row r="4369" spans="1:35" x14ac:dyDescent="0.15">
      <c r="A4369" s="43"/>
      <c r="B4369" s="43"/>
      <c r="C4369" s="13"/>
      <c r="D4369" s="43"/>
      <c r="E4369" s="43"/>
      <c r="F4369" s="43"/>
      <c r="G4369" s="43"/>
      <c r="H4369" s="43"/>
      <c r="I4369" s="43"/>
      <c r="J4369" s="43"/>
      <c r="K4369" s="43"/>
      <c r="L4369" s="43"/>
      <c r="M4369" s="43"/>
      <c r="N4369" s="43"/>
      <c r="O4369" s="43"/>
      <c r="P4369" s="43"/>
      <c r="Q4369" s="43"/>
      <c r="R4369" s="43"/>
      <c r="S4369" s="43"/>
      <c r="T4369" s="43"/>
      <c r="U4369" s="43"/>
      <c r="V4369" s="43"/>
      <c r="W4369" s="43"/>
      <c r="X4369" s="43"/>
      <c r="Y4369" s="43"/>
      <c r="Z4369" s="43"/>
      <c r="AA4369" s="43"/>
      <c r="AB4369" s="43"/>
      <c r="AC4369" s="43"/>
      <c r="AD4369" s="43"/>
      <c r="AE4369" s="43"/>
      <c r="AF4369" s="43"/>
      <c r="AG4369" s="43"/>
      <c r="AH4369" s="43"/>
      <c r="AI4369" s="43"/>
    </row>
    <row r="4370" spans="1:35" x14ac:dyDescent="0.15">
      <c r="A4370" s="43"/>
      <c r="B4370" s="43"/>
      <c r="C4370" s="13"/>
      <c r="D4370" s="43"/>
      <c r="E4370" s="43"/>
      <c r="F4370" s="43"/>
      <c r="G4370" s="43"/>
      <c r="H4370" s="43"/>
      <c r="I4370" s="43"/>
      <c r="J4370" s="43"/>
      <c r="K4370" s="43"/>
      <c r="L4370" s="43"/>
      <c r="M4370" s="43"/>
      <c r="N4370" s="43"/>
      <c r="O4370" s="43"/>
      <c r="P4370" s="43"/>
      <c r="Q4370" s="43"/>
      <c r="R4370" s="43"/>
      <c r="S4370" s="43"/>
      <c r="T4370" s="43"/>
      <c r="U4370" s="43"/>
      <c r="V4370" s="43"/>
      <c r="W4370" s="43"/>
      <c r="X4370" s="43"/>
      <c r="Y4370" s="43"/>
      <c r="Z4370" s="43"/>
      <c r="AA4370" s="43"/>
      <c r="AB4370" s="43"/>
      <c r="AC4370" s="43"/>
      <c r="AD4370" s="43"/>
      <c r="AE4370" s="43"/>
      <c r="AF4370" s="43"/>
      <c r="AG4370" s="43"/>
      <c r="AH4370" s="43"/>
      <c r="AI4370" s="43"/>
    </row>
    <row r="4371" spans="1:35" x14ac:dyDescent="0.15">
      <c r="A4371" s="43"/>
      <c r="B4371" s="43"/>
      <c r="C4371" s="13"/>
      <c r="D4371" s="43"/>
      <c r="E4371" s="43"/>
      <c r="F4371" s="43"/>
      <c r="G4371" s="43"/>
      <c r="H4371" s="43"/>
      <c r="I4371" s="43"/>
      <c r="J4371" s="43"/>
      <c r="K4371" s="43"/>
      <c r="L4371" s="43"/>
      <c r="M4371" s="43"/>
      <c r="N4371" s="43"/>
      <c r="O4371" s="43"/>
      <c r="P4371" s="43"/>
      <c r="Q4371" s="43"/>
      <c r="R4371" s="43"/>
      <c r="S4371" s="43"/>
      <c r="T4371" s="43"/>
      <c r="U4371" s="43"/>
      <c r="V4371" s="43"/>
      <c r="W4371" s="43"/>
      <c r="X4371" s="43"/>
      <c r="Y4371" s="43"/>
      <c r="Z4371" s="43"/>
      <c r="AA4371" s="43"/>
      <c r="AB4371" s="43"/>
      <c r="AC4371" s="43"/>
      <c r="AD4371" s="43"/>
      <c r="AE4371" s="43"/>
      <c r="AF4371" s="43"/>
      <c r="AG4371" s="43"/>
      <c r="AH4371" s="43"/>
      <c r="AI4371" s="43"/>
    </row>
    <row r="4372" spans="1:35" x14ac:dyDescent="0.15">
      <c r="A4372" s="43"/>
      <c r="B4372" s="43"/>
      <c r="C4372" s="13"/>
      <c r="D4372" s="43"/>
      <c r="E4372" s="43"/>
      <c r="F4372" s="43"/>
      <c r="G4372" s="43"/>
      <c r="H4372" s="43"/>
      <c r="I4372" s="43"/>
      <c r="J4372" s="43"/>
      <c r="K4372" s="43"/>
      <c r="L4372" s="43"/>
      <c r="M4372" s="43"/>
      <c r="N4372" s="43"/>
      <c r="O4372" s="43"/>
      <c r="P4372" s="43"/>
      <c r="Q4372" s="43"/>
      <c r="R4372" s="43"/>
      <c r="S4372" s="43"/>
      <c r="T4372" s="43"/>
      <c r="U4372" s="43"/>
      <c r="V4372" s="43"/>
      <c r="W4372" s="43"/>
      <c r="X4372" s="43"/>
      <c r="Y4372" s="43"/>
      <c r="Z4372" s="43"/>
      <c r="AA4372" s="43"/>
      <c r="AB4372" s="43"/>
      <c r="AC4372" s="43"/>
      <c r="AD4372" s="43"/>
      <c r="AE4372" s="43"/>
      <c r="AF4372" s="43"/>
      <c r="AG4372" s="43"/>
      <c r="AH4372" s="43"/>
      <c r="AI4372" s="43"/>
    </row>
    <row r="4373" spans="1:35" x14ac:dyDescent="0.15">
      <c r="A4373" s="43"/>
      <c r="B4373" s="43"/>
      <c r="C4373" s="13"/>
      <c r="D4373" s="43"/>
      <c r="E4373" s="43"/>
      <c r="F4373" s="43"/>
      <c r="G4373" s="43"/>
      <c r="H4373" s="43"/>
      <c r="I4373" s="43"/>
      <c r="J4373" s="43"/>
      <c r="K4373" s="43"/>
      <c r="L4373" s="43"/>
      <c r="M4373" s="43"/>
      <c r="N4373" s="43"/>
      <c r="O4373" s="43"/>
      <c r="P4373" s="43"/>
      <c r="Q4373" s="43"/>
      <c r="R4373" s="43"/>
      <c r="S4373" s="43"/>
      <c r="T4373" s="43"/>
      <c r="U4373" s="43"/>
      <c r="V4373" s="43"/>
      <c r="W4373" s="43"/>
      <c r="X4373" s="43"/>
      <c r="Y4373" s="43"/>
      <c r="Z4373" s="43"/>
      <c r="AA4373" s="43"/>
      <c r="AB4373" s="43"/>
      <c r="AC4373" s="43"/>
      <c r="AD4373" s="43"/>
      <c r="AE4373" s="43"/>
      <c r="AF4373" s="43"/>
      <c r="AG4373" s="43"/>
      <c r="AH4373" s="43"/>
      <c r="AI4373" s="43"/>
    </row>
    <row r="4374" spans="1:35" x14ac:dyDescent="0.15">
      <c r="A4374" s="43"/>
      <c r="B4374" s="43"/>
      <c r="C4374" s="13"/>
      <c r="D4374" s="43"/>
      <c r="E4374" s="43"/>
      <c r="F4374" s="43"/>
      <c r="G4374" s="43"/>
      <c r="H4374" s="43"/>
      <c r="I4374" s="43"/>
      <c r="J4374" s="43"/>
      <c r="K4374" s="43"/>
      <c r="L4374" s="43"/>
      <c r="M4374" s="43"/>
      <c r="N4374" s="43"/>
      <c r="O4374" s="43"/>
      <c r="P4374" s="43"/>
      <c r="Q4374" s="43"/>
      <c r="R4374" s="43"/>
      <c r="S4374" s="43"/>
      <c r="T4374" s="43"/>
      <c r="U4374" s="43"/>
      <c r="V4374" s="43"/>
      <c r="W4374" s="43"/>
      <c r="X4374" s="43"/>
      <c r="Y4374" s="43"/>
      <c r="Z4374" s="43"/>
      <c r="AA4374" s="43"/>
      <c r="AB4374" s="43"/>
      <c r="AC4374" s="43"/>
      <c r="AD4374" s="43"/>
      <c r="AE4374" s="43"/>
      <c r="AF4374" s="43"/>
      <c r="AG4374" s="43"/>
      <c r="AH4374" s="43"/>
      <c r="AI4374" s="43"/>
    </row>
    <row r="4375" spans="1:35" x14ac:dyDescent="0.15">
      <c r="A4375" s="43"/>
      <c r="B4375" s="43"/>
      <c r="C4375" s="13"/>
      <c r="D4375" s="43"/>
      <c r="E4375" s="43"/>
      <c r="F4375" s="43"/>
      <c r="G4375" s="43"/>
      <c r="H4375" s="43"/>
      <c r="I4375" s="43"/>
      <c r="J4375" s="43"/>
      <c r="K4375" s="43"/>
      <c r="L4375" s="43"/>
      <c r="M4375" s="43"/>
      <c r="N4375" s="43"/>
      <c r="O4375" s="43"/>
      <c r="P4375" s="43"/>
      <c r="Q4375" s="43"/>
      <c r="R4375" s="43"/>
      <c r="S4375" s="43"/>
      <c r="T4375" s="43"/>
      <c r="U4375" s="43"/>
      <c r="V4375" s="43"/>
      <c r="W4375" s="43"/>
      <c r="X4375" s="43"/>
      <c r="Y4375" s="43"/>
      <c r="Z4375" s="43"/>
      <c r="AA4375" s="43"/>
      <c r="AB4375" s="43"/>
      <c r="AC4375" s="43"/>
      <c r="AD4375" s="43"/>
      <c r="AE4375" s="43"/>
      <c r="AF4375" s="43"/>
      <c r="AG4375" s="43"/>
      <c r="AH4375" s="43"/>
      <c r="AI4375" s="43"/>
    </row>
    <row r="4376" spans="1:35" x14ac:dyDescent="0.15">
      <c r="A4376" s="43"/>
      <c r="B4376" s="43"/>
      <c r="C4376" s="13"/>
      <c r="D4376" s="43"/>
      <c r="E4376" s="43"/>
      <c r="F4376" s="43"/>
      <c r="G4376" s="43"/>
      <c r="H4376" s="43"/>
      <c r="I4376" s="43"/>
      <c r="J4376" s="43"/>
      <c r="K4376" s="43"/>
      <c r="L4376" s="43"/>
      <c r="M4376" s="43"/>
      <c r="N4376" s="43"/>
      <c r="O4376" s="43"/>
      <c r="P4376" s="43"/>
      <c r="Q4376" s="43"/>
      <c r="R4376" s="43"/>
      <c r="S4376" s="43"/>
      <c r="T4376" s="43"/>
      <c r="U4376" s="43"/>
      <c r="V4376" s="43"/>
      <c r="W4376" s="43"/>
      <c r="X4376" s="43"/>
      <c r="Y4376" s="43"/>
      <c r="Z4376" s="43"/>
      <c r="AA4376" s="43"/>
      <c r="AB4376" s="43"/>
      <c r="AC4376" s="43"/>
      <c r="AD4376" s="43"/>
      <c r="AE4376" s="43"/>
      <c r="AF4376" s="43"/>
      <c r="AG4376" s="43"/>
      <c r="AH4376" s="43"/>
      <c r="AI4376" s="43"/>
    </row>
    <row r="4377" spans="1:35" x14ac:dyDescent="0.15">
      <c r="A4377" s="43"/>
      <c r="B4377" s="43"/>
      <c r="C4377" s="13"/>
      <c r="D4377" s="43"/>
      <c r="E4377" s="43"/>
      <c r="F4377" s="43"/>
      <c r="G4377" s="43"/>
      <c r="H4377" s="43"/>
      <c r="I4377" s="43"/>
      <c r="J4377" s="43"/>
      <c r="K4377" s="43"/>
      <c r="L4377" s="43"/>
      <c r="M4377" s="43"/>
      <c r="N4377" s="43"/>
      <c r="O4377" s="43"/>
      <c r="P4377" s="43"/>
      <c r="Q4377" s="43"/>
      <c r="R4377" s="43"/>
      <c r="S4377" s="43"/>
      <c r="T4377" s="43"/>
      <c r="U4377" s="43"/>
      <c r="V4377" s="43"/>
      <c r="W4377" s="43"/>
      <c r="X4377" s="43"/>
      <c r="Y4377" s="43"/>
      <c r="Z4377" s="43"/>
      <c r="AA4377" s="43"/>
      <c r="AB4377" s="43"/>
      <c r="AC4377" s="43"/>
      <c r="AD4377" s="43"/>
      <c r="AE4377" s="43"/>
      <c r="AF4377" s="43"/>
      <c r="AG4377" s="43"/>
      <c r="AH4377" s="43"/>
      <c r="AI4377" s="43"/>
    </row>
    <row r="4378" spans="1:35" x14ac:dyDescent="0.15">
      <c r="A4378" s="43"/>
      <c r="B4378" s="43"/>
      <c r="C4378" s="13"/>
      <c r="D4378" s="43"/>
      <c r="E4378" s="43"/>
      <c r="F4378" s="43"/>
      <c r="G4378" s="43"/>
      <c r="H4378" s="43"/>
      <c r="I4378" s="43"/>
      <c r="J4378" s="43"/>
      <c r="K4378" s="43"/>
      <c r="L4378" s="43"/>
      <c r="M4378" s="43"/>
      <c r="N4378" s="43"/>
      <c r="O4378" s="43"/>
      <c r="P4378" s="43"/>
      <c r="Q4378" s="43"/>
      <c r="R4378" s="43"/>
      <c r="S4378" s="43"/>
      <c r="T4378" s="43"/>
      <c r="U4378" s="43"/>
      <c r="V4378" s="43"/>
      <c r="W4378" s="43"/>
      <c r="X4378" s="43"/>
      <c r="Y4378" s="43"/>
      <c r="Z4378" s="43"/>
      <c r="AA4378" s="43"/>
      <c r="AB4378" s="43"/>
      <c r="AC4378" s="43"/>
      <c r="AD4378" s="43"/>
      <c r="AE4378" s="43"/>
      <c r="AF4378" s="43"/>
      <c r="AG4378" s="43"/>
      <c r="AH4378" s="43"/>
      <c r="AI4378" s="43"/>
    </row>
    <row r="4379" spans="1:35" x14ac:dyDescent="0.15">
      <c r="A4379" s="43"/>
      <c r="B4379" s="43"/>
      <c r="C4379" s="13"/>
      <c r="D4379" s="43"/>
      <c r="E4379" s="43"/>
      <c r="F4379" s="43"/>
      <c r="G4379" s="43"/>
      <c r="H4379" s="43"/>
      <c r="I4379" s="43"/>
      <c r="J4379" s="43"/>
      <c r="K4379" s="43"/>
      <c r="L4379" s="43"/>
      <c r="M4379" s="43"/>
      <c r="N4379" s="43"/>
      <c r="O4379" s="43"/>
      <c r="P4379" s="43"/>
      <c r="Q4379" s="43"/>
      <c r="R4379" s="43"/>
      <c r="S4379" s="43"/>
      <c r="T4379" s="43"/>
      <c r="U4379" s="43"/>
      <c r="V4379" s="43"/>
      <c r="W4379" s="43"/>
      <c r="X4379" s="43"/>
      <c r="Y4379" s="43"/>
      <c r="Z4379" s="43"/>
      <c r="AA4379" s="43"/>
      <c r="AB4379" s="43"/>
      <c r="AC4379" s="43"/>
      <c r="AD4379" s="43"/>
      <c r="AE4379" s="43"/>
      <c r="AF4379" s="43"/>
      <c r="AG4379" s="43"/>
      <c r="AH4379" s="43"/>
      <c r="AI4379" s="43"/>
    </row>
    <row r="4380" spans="1:35" x14ac:dyDescent="0.15">
      <c r="A4380" s="43"/>
      <c r="B4380" s="43"/>
      <c r="C4380" s="13"/>
      <c r="D4380" s="43"/>
      <c r="E4380" s="43"/>
      <c r="F4380" s="43"/>
      <c r="G4380" s="43"/>
      <c r="H4380" s="43"/>
      <c r="I4380" s="43"/>
      <c r="J4380" s="43"/>
      <c r="K4380" s="43"/>
      <c r="L4380" s="43"/>
      <c r="M4380" s="43"/>
      <c r="N4380" s="43"/>
      <c r="O4380" s="43"/>
      <c r="P4380" s="43"/>
      <c r="Q4380" s="43"/>
      <c r="R4380" s="43"/>
      <c r="S4380" s="43"/>
      <c r="T4380" s="43"/>
      <c r="U4380" s="43"/>
      <c r="V4380" s="43"/>
      <c r="W4380" s="43"/>
      <c r="X4380" s="43"/>
      <c r="Y4380" s="43"/>
      <c r="Z4380" s="43"/>
      <c r="AA4380" s="43"/>
      <c r="AB4380" s="43"/>
      <c r="AC4380" s="43"/>
      <c r="AD4380" s="43"/>
      <c r="AE4380" s="43"/>
      <c r="AF4380" s="43"/>
      <c r="AG4380" s="43"/>
      <c r="AH4380" s="43"/>
      <c r="AI4380" s="43"/>
    </row>
    <row r="4381" spans="1:35" x14ac:dyDescent="0.15">
      <c r="A4381" s="43"/>
      <c r="B4381" s="43"/>
      <c r="C4381" s="13"/>
      <c r="D4381" s="43"/>
      <c r="E4381" s="43"/>
      <c r="F4381" s="43"/>
      <c r="G4381" s="43"/>
      <c r="H4381" s="43"/>
      <c r="I4381" s="43"/>
      <c r="J4381" s="43"/>
      <c r="K4381" s="43"/>
      <c r="L4381" s="43"/>
      <c r="M4381" s="43"/>
      <c r="N4381" s="43"/>
      <c r="O4381" s="43"/>
      <c r="P4381" s="43"/>
      <c r="Q4381" s="43"/>
      <c r="R4381" s="43"/>
      <c r="S4381" s="43"/>
      <c r="T4381" s="43"/>
      <c r="U4381" s="43"/>
      <c r="V4381" s="43"/>
      <c r="W4381" s="43"/>
      <c r="X4381" s="43"/>
      <c r="Y4381" s="43"/>
      <c r="Z4381" s="43"/>
      <c r="AA4381" s="43"/>
      <c r="AB4381" s="43"/>
      <c r="AC4381" s="43"/>
      <c r="AD4381" s="43"/>
      <c r="AE4381" s="43"/>
      <c r="AF4381" s="43"/>
      <c r="AG4381" s="43"/>
      <c r="AH4381" s="43"/>
      <c r="AI4381" s="43"/>
    </row>
    <row r="4382" spans="1:35" x14ac:dyDescent="0.15">
      <c r="A4382" s="43"/>
      <c r="B4382" s="43"/>
      <c r="C4382" s="13"/>
      <c r="D4382" s="43"/>
      <c r="E4382" s="43"/>
      <c r="F4382" s="43"/>
      <c r="G4382" s="43"/>
      <c r="H4382" s="43"/>
      <c r="I4382" s="43"/>
      <c r="J4382" s="43"/>
      <c r="K4382" s="43"/>
      <c r="L4382" s="43"/>
      <c r="M4382" s="43"/>
      <c r="N4382" s="43"/>
      <c r="O4382" s="43"/>
      <c r="P4382" s="43"/>
      <c r="Q4382" s="43"/>
      <c r="R4382" s="43"/>
      <c r="S4382" s="43"/>
      <c r="T4382" s="43"/>
      <c r="U4382" s="43"/>
      <c r="V4382" s="43"/>
      <c r="W4382" s="43"/>
      <c r="X4382" s="43"/>
      <c r="Y4382" s="43"/>
      <c r="Z4382" s="43"/>
      <c r="AA4382" s="43"/>
      <c r="AB4382" s="43"/>
      <c r="AC4382" s="43"/>
      <c r="AD4382" s="43"/>
      <c r="AE4382" s="43"/>
      <c r="AF4382" s="43"/>
      <c r="AG4382" s="43"/>
      <c r="AH4382" s="43"/>
      <c r="AI4382" s="43"/>
    </row>
    <row r="4383" spans="1:35" x14ac:dyDescent="0.15">
      <c r="A4383" s="43"/>
      <c r="B4383" s="43"/>
      <c r="C4383" s="13"/>
      <c r="D4383" s="43"/>
      <c r="E4383" s="43"/>
      <c r="F4383" s="43"/>
      <c r="G4383" s="43"/>
      <c r="H4383" s="43"/>
      <c r="I4383" s="43"/>
      <c r="J4383" s="43"/>
      <c r="K4383" s="43"/>
      <c r="L4383" s="43"/>
      <c r="M4383" s="43"/>
      <c r="N4383" s="43"/>
      <c r="O4383" s="43"/>
      <c r="P4383" s="43"/>
      <c r="Q4383" s="43"/>
      <c r="R4383" s="43"/>
      <c r="S4383" s="43"/>
      <c r="T4383" s="43"/>
      <c r="U4383" s="43"/>
      <c r="V4383" s="43"/>
      <c r="W4383" s="43"/>
      <c r="X4383" s="43"/>
      <c r="Y4383" s="43"/>
      <c r="Z4383" s="43"/>
      <c r="AA4383" s="43"/>
      <c r="AB4383" s="43"/>
      <c r="AC4383" s="43"/>
      <c r="AD4383" s="43"/>
      <c r="AE4383" s="43"/>
      <c r="AF4383" s="43"/>
      <c r="AG4383" s="43"/>
      <c r="AH4383" s="43"/>
      <c r="AI4383" s="43"/>
    </row>
    <row r="4384" spans="1:35" x14ac:dyDescent="0.15">
      <c r="A4384" s="43"/>
      <c r="B4384" s="43"/>
      <c r="C4384" s="13"/>
      <c r="D4384" s="43"/>
      <c r="E4384" s="43"/>
      <c r="F4384" s="43"/>
      <c r="G4384" s="43"/>
      <c r="H4384" s="43"/>
      <c r="I4384" s="43"/>
      <c r="J4384" s="43"/>
      <c r="K4384" s="43"/>
      <c r="L4384" s="43"/>
      <c r="M4384" s="43"/>
      <c r="N4384" s="43"/>
      <c r="O4384" s="43"/>
      <c r="P4384" s="43"/>
      <c r="Q4384" s="43"/>
      <c r="R4384" s="43"/>
      <c r="S4384" s="43"/>
      <c r="T4384" s="43"/>
      <c r="U4384" s="43"/>
      <c r="V4384" s="43"/>
      <c r="W4384" s="43"/>
      <c r="X4384" s="43"/>
      <c r="Y4384" s="43"/>
      <c r="Z4384" s="43"/>
      <c r="AA4384" s="43"/>
      <c r="AB4384" s="43"/>
      <c r="AC4384" s="43"/>
      <c r="AD4384" s="43"/>
      <c r="AE4384" s="43"/>
      <c r="AF4384" s="43"/>
      <c r="AG4384" s="43"/>
      <c r="AH4384" s="43"/>
      <c r="AI4384" s="43"/>
    </row>
    <row r="4385" spans="1:35" x14ac:dyDescent="0.15">
      <c r="A4385" s="43"/>
      <c r="B4385" s="43"/>
      <c r="C4385" s="13"/>
      <c r="D4385" s="43"/>
      <c r="E4385" s="43"/>
      <c r="F4385" s="43"/>
      <c r="G4385" s="43"/>
      <c r="H4385" s="43"/>
      <c r="I4385" s="43"/>
      <c r="J4385" s="43"/>
      <c r="K4385" s="43"/>
      <c r="L4385" s="43"/>
      <c r="M4385" s="43"/>
      <c r="N4385" s="43"/>
      <c r="O4385" s="43"/>
      <c r="P4385" s="43"/>
      <c r="Q4385" s="43"/>
      <c r="R4385" s="43"/>
      <c r="S4385" s="43"/>
      <c r="T4385" s="43"/>
      <c r="U4385" s="43"/>
      <c r="V4385" s="43"/>
      <c r="W4385" s="43"/>
      <c r="X4385" s="43"/>
      <c r="Y4385" s="43"/>
      <c r="Z4385" s="43"/>
      <c r="AA4385" s="43"/>
      <c r="AB4385" s="43"/>
      <c r="AC4385" s="43"/>
      <c r="AD4385" s="43"/>
      <c r="AE4385" s="43"/>
      <c r="AF4385" s="43"/>
      <c r="AG4385" s="43"/>
      <c r="AH4385" s="43"/>
      <c r="AI4385" s="43"/>
    </row>
    <row r="4386" spans="1:35" x14ac:dyDescent="0.15">
      <c r="A4386" s="43"/>
      <c r="B4386" s="43"/>
      <c r="C4386" s="13"/>
      <c r="D4386" s="43"/>
      <c r="E4386" s="43"/>
      <c r="F4386" s="43"/>
      <c r="G4386" s="43"/>
      <c r="H4386" s="43"/>
      <c r="I4386" s="43"/>
      <c r="J4386" s="43"/>
      <c r="K4386" s="43"/>
      <c r="L4386" s="43"/>
      <c r="M4386" s="43"/>
      <c r="N4386" s="43"/>
      <c r="O4386" s="43"/>
      <c r="P4386" s="43"/>
      <c r="Q4386" s="43"/>
      <c r="R4386" s="43"/>
      <c r="S4386" s="43"/>
      <c r="T4386" s="43"/>
      <c r="U4386" s="43"/>
      <c r="V4386" s="43"/>
      <c r="W4386" s="43"/>
      <c r="X4386" s="43"/>
      <c r="Y4386" s="43"/>
      <c r="Z4386" s="43"/>
      <c r="AA4386" s="43"/>
      <c r="AB4386" s="43"/>
      <c r="AC4386" s="43"/>
      <c r="AD4386" s="43"/>
      <c r="AE4386" s="43"/>
      <c r="AF4386" s="43"/>
      <c r="AG4386" s="43"/>
      <c r="AH4386" s="43"/>
      <c r="AI4386" s="43"/>
    </row>
    <row r="4387" spans="1:35" x14ac:dyDescent="0.15">
      <c r="A4387" s="43"/>
      <c r="B4387" s="43"/>
      <c r="C4387" s="13"/>
      <c r="D4387" s="43"/>
      <c r="E4387" s="43"/>
      <c r="F4387" s="43"/>
      <c r="G4387" s="43"/>
      <c r="H4387" s="43"/>
      <c r="I4387" s="43"/>
      <c r="J4387" s="43"/>
      <c r="K4387" s="43"/>
      <c r="L4387" s="43"/>
      <c r="M4387" s="43"/>
      <c r="N4387" s="43"/>
      <c r="O4387" s="43"/>
      <c r="P4387" s="43"/>
      <c r="Q4387" s="43"/>
      <c r="R4387" s="43"/>
      <c r="S4387" s="43"/>
      <c r="T4387" s="43"/>
      <c r="U4387" s="43"/>
      <c r="V4387" s="43"/>
      <c r="W4387" s="43"/>
      <c r="X4387" s="43"/>
      <c r="Y4387" s="43"/>
      <c r="Z4387" s="43"/>
      <c r="AA4387" s="43"/>
      <c r="AB4387" s="43"/>
      <c r="AC4387" s="43"/>
      <c r="AD4387" s="43"/>
      <c r="AE4387" s="43"/>
      <c r="AF4387" s="43"/>
      <c r="AG4387" s="43"/>
      <c r="AH4387" s="43"/>
      <c r="AI4387" s="43"/>
    </row>
    <row r="4388" spans="1:35" x14ac:dyDescent="0.15">
      <c r="A4388" s="43"/>
      <c r="B4388" s="43"/>
      <c r="C4388" s="13"/>
      <c r="D4388" s="43"/>
      <c r="E4388" s="43"/>
      <c r="F4388" s="43"/>
      <c r="G4388" s="43"/>
      <c r="H4388" s="43"/>
      <c r="I4388" s="43"/>
      <c r="J4388" s="43"/>
      <c r="K4388" s="43"/>
      <c r="L4388" s="43"/>
      <c r="M4388" s="43"/>
      <c r="N4388" s="43"/>
      <c r="O4388" s="43"/>
      <c r="P4388" s="43"/>
      <c r="Q4388" s="43"/>
      <c r="R4388" s="43"/>
      <c r="S4388" s="43"/>
      <c r="T4388" s="43"/>
      <c r="U4388" s="43"/>
      <c r="V4388" s="43"/>
      <c r="W4388" s="43"/>
      <c r="X4388" s="43"/>
      <c r="Y4388" s="43"/>
      <c r="Z4388" s="43"/>
      <c r="AA4388" s="43"/>
      <c r="AB4388" s="43"/>
      <c r="AC4388" s="43"/>
      <c r="AD4388" s="43"/>
      <c r="AE4388" s="43"/>
      <c r="AF4388" s="43"/>
      <c r="AG4388" s="43"/>
      <c r="AH4388" s="43"/>
      <c r="AI4388" s="43"/>
    </row>
    <row r="4389" spans="1:35" x14ac:dyDescent="0.15">
      <c r="A4389" s="43"/>
      <c r="B4389" s="43"/>
      <c r="C4389" s="13"/>
      <c r="D4389" s="43"/>
      <c r="E4389" s="43"/>
      <c r="F4389" s="43"/>
      <c r="G4389" s="43"/>
      <c r="H4389" s="43"/>
      <c r="I4389" s="43"/>
      <c r="J4389" s="43"/>
      <c r="K4389" s="43"/>
      <c r="L4389" s="43"/>
      <c r="M4389" s="43"/>
      <c r="N4389" s="43"/>
      <c r="O4389" s="43"/>
      <c r="P4389" s="43"/>
      <c r="Q4389" s="43"/>
      <c r="R4389" s="43"/>
      <c r="S4389" s="43"/>
      <c r="T4389" s="43"/>
      <c r="U4389" s="43"/>
      <c r="V4389" s="43"/>
      <c r="W4389" s="43"/>
      <c r="X4389" s="43"/>
      <c r="Y4389" s="43"/>
      <c r="Z4389" s="43"/>
      <c r="AA4389" s="43"/>
      <c r="AB4389" s="43"/>
      <c r="AC4389" s="43"/>
      <c r="AD4389" s="43"/>
      <c r="AE4389" s="43"/>
      <c r="AF4389" s="43"/>
      <c r="AG4389" s="43"/>
      <c r="AH4389" s="43"/>
      <c r="AI4389" s="43"/>
    </row>
    <row r="4390" spans="1:35" x14ac:dyDescent="0.15">
      <c r="A4390" s="43"/>
      <c r="B4390" s="43"/>
      <c r="C4390" s="13"/>
      <c r="D4390" s="43"/>
      <c r="E4390" s="43"/>
      <c r="F4390" s="43"/>
      <c r="G4390" s="43"/>
      <c r="H4390" s="43"/>
      <c r="I4390" s="43"/>
      <c r="J4390" s="43"/>
      <c r="K4390" s="43"/>
      <c r="L4390" s="43"/>
      <c r="M4390" s="43"/>
      <c r="N4390" s="43"/>
      <c r="O4390" s="43"/>
      <c r="P4390" s="43"/>
      <c r="Q4390" s="43"/>
      <c r="R4390" s="43"/>
      <c r="S4390" s="43"/>
      <c r="T4390" s="43"/>
      <c r="U4390" s="43"/>
      <c r="V4390" s="43"/>
      <c r="W4390" s="43"/>
      <c r="X4390" s="43"/>
      <c r="Y4390" s="43"/>
      <c r="Z4390" s="43"/>
      <c r="AA4390" s="43"/>
      <c r="AB4390" s="43"/>
      <c r="AC4390" s="43"/>
      <c r="AD4390" s="43"/>
      <c r="AE4390" s="43"/>
      <c r="AF4390" s="43"/>
      <c r="AG4390" s="43"/>
      <c r="AH4390" s="43"/>
      <c r="AI4390" s="43"/>
    </row>
    <row r="4391" spans="1:35" x14ac:dyDescent="0.15">
      <c r="A4391" s="43"/>
      <c r="B4391" s="43"/>
      <c r="C4391" s="13"/>
      <c r="D4391" s="43"/>
      <c r="E4391" s="43"/>
      <c r="F4391" s="43"/>
      <c r="G4391" s="43"/>
      <c r="H4391" s="43"/>
      <c r="I4391" s="43"/>
      <c r="J4391" s="43"/>
      <c r="K4391" s="43"/>
      <c r="L4391" s="43"/>
      <c r="M4391" s="43"/>
      <c r="N4391" s="43"/>
      <c r="O4391" s="43"/>
      <c r="P4391" s="43"/>
      <c r="Q4391" s="43"/>
      <c r="R4391" s="43"/>
      <c r="S4391" s="43"/>
      <c r="T4391" s="43"/>
      <c r="U4391" s="43"/>
      <c r="V4391" s="43"/>
      <c r="W4391" s="43"/>
      <c r="X4391" s="43"/>
      <c r="Y4391" s="43"/>
      <c r="Z4391" s="43"/>
      <c r="AA4391" s="43"/>
      <c r="AB4391" s="43"/>
      <c r="AC4391" s="43"/>
      <c r="AD4391" s="43"/>
      <c r="AE4391" s="43"/>
      <c r="AF4391" s="43"/>
      <c r="AG4391" s="43"/>
      <c r="AH4391" s="43"/>
      <c r="AI4391" s="43"/>
    </row>
    <row r="4392" spans="1:35" x14ac:dyDescent="0.15">
      <c r="A4392" s="43"/>
      <c r="B4392" s="43"/>
      <c r="C4392" s="13"/>
      <c r="D4392" s="43"/>
      <c r="E4392" s="43"/>
      <c r="F4392" s="43"/>
      <c r="G4392" s="43"/>
      <c r="H4392" s="43"/>
      <c r="I4392" s="43"/>
      <c r="J4392" s="43"/>
      <c r="K4392" s="43"/>
      <c r="L4392" s="43"/>
      <c r="M4392" s="43"/>
      <c r="N4392" s="43"/>
      <c r="O4392" s="43"/>
      <c r="P4392" s="43"/>
      <c r="Q4392" s="43"/>
      <c r="R4392" s="43"/>
      <c r="S4392" s="43"/>
      <c r="T4392" s="43"/>
      <c r="U4392" s="43"/>
      <c r="V4392" s="43"/>
      <c r="W4392" s="43"/>
      <c r="X4392" s="43"/>
      <c r="Y4392" s="43"/>
      <c r="Z4392" s="43"/>
      <c r="AA4392" s="43"/>
      <c r="AB4392" s="43"/>
      <c r="AC4392" s="43"/>
      <c r="AD4392" s="43"/>
      <c r="AE4392" s="43"/>
      <c r="AF4392" s="43"/>
      <c r="AG4392" s="43"/>
      <c r="AH4392" s="43"/>
      <c r="AI4392" s="43"/>
    </row>
    <row r="4393" spans="1:35" x14ac:dyDescent="0.15">
      <c r="A4393" s="43"/>
      <c r="B4393" s="43"/>
      <c r="C4393" s="13"/>
      <c r="D4393" s="43"/>
      <c r="E4393" s="43"/>
      <c r="F4393" s="43"/>
      <c r="G4393" s="43"/>
      <c r="H4393" s="43"/>
      <c r="I4393" s="43"/>
      <c r="J4393" s="43"/>
      <c r="K4393" s="43"/>
      <c r="L4393" s="43"/>
      <c r="M4393" s="43"/>
      <c r="N4393" s="43"/>
      <c r="O4393" s="43"/>
      <c r="P4393" s="43"/>
      <c r="Q4393" s="43"/>
      <c r="R4393" s="43"/>
      <c r="S4393" s="43"/>
      <c r="T4393" s="43"/>
      <c r="U4393" s="43"/>
      <c r="V4393" s="43"/>
      <c r="W4393" s="43"/>
      <c r="X4393" s="43"/>
      <c r="Y4393" s="43"/>
      <c r="Z4393" s="43"/>
      <c r="AA4393" s="43"/>
      <c r="AB4393" s="43"/>
      <c r="AC4393" s="43"/>
      <c r="AD4393" s="43"/>
      <c r="AE4393" s="43"/>
      <c r="AF4393" s="43"/>
      <c r="AG4393" s="43"/>
      <c r="AH4393" s="43"/>
      <c r="AI4393" s="43"/>
    </row>
    <row r="4394" spans="1:35" x14ac:dyDescent="0.15">
      <c r="A4394" s="43"/>
      <c r="B4394" s="43"/>
      <c r="C4394" s="13"/>
      <c r="D4394" s="43"/>
      <c r="E4394" s="43"/>
      <c r="F4394" s="43"/>
      <c r="G4394" s="43"/>
      <c r="H4394" s="43"/>
      <c r="I4394" s="43"/>
      <c r="J4394" s="43"/>
      <c r="K4394" s="43"/>
      <c r="L4394" s="43"/>
      <c r="M4394" s="43"/>
      <c r="N4394" s="43"/>
      <c r="O4394" s="43"/>
      <c r="P4394" s="43"/>
      <c r="Q4394" s="43"/>
      <c r="R4394" s="43"/>
      <c r="S4394" s="43"/>
      <c r="T4394" s="43"/>
      <c r="U4394" s="43"/>
      <c r="V4394" s="43"/>
      <c r="W4394" s="43"/>
      <c r="X4394" s="43"/>
      <c r="Y4394" s="43"/>
      <c r="Z4394" s="43"/>
      <c r="AA4394" s="43"/>
      <c r="AB4394" s="43"/>
      <c r="AC4394" s="43"/>
      <c r="AD4394" s="43"/>
      <c r="AE4394" s="43"/>
      <c r="AF4394" s="43"/>
      <c r="AG4394" s="43"/>
      <c r="AH4394" s="43"/>
      <c r="AI4394" s="43"/>
    </row>
    <row r="4395" spans="1:35" x14ac:dyDescent="0.15">
      <c r="A4395" s="43"/>
      <c r="B4395" s="43"/>
      <c r="C4395" s="13"/>
      <c r="D4395" s="43"/>
      <c r="E4395" s="43"/>
      <c r="F4395" s="43"/>
      <c r="G4395" s="43"/>
      <c r="H4395" s="43"/>
      <c r="I4395" s="43"/>
      <c r="J4395" s="43"/>
      <c r="K4395" s="43"/>
      <c r="L4395" s="43"/>
      <c r="M4395" s="43"/>
      <c r="N4395" s="43"/>
      <c r="O4395" s="43"/>
      <c r="P4395" s="43"/>
      <c r="Q4395" s="43"/>
      <c r="R4395" s="43"/>
      <c r="S4395" s="43"/>
      <c r="T4395" s="43"/>
      <c r="U4395" s="43"/>
      <c r="V4395" s="43"/>
      <c r="W4395" s="43"/>
      <c r="X4395" s="43"/>
      <c r="Y4395" s="43"/>
      <c r="Z4395" s="43"/>
      <c r="AA4395" s="43"/>
      <c r="AB4395" s="43"/>
      <c r="AC4395" s="43"/>
      <c r="AD4395" s="43"/>
      <c r="AE4395" s="43"/>
      <c r="AF4395" s="43"/>
      <c r="AG4395" s="43"/>
      <c r="AH4395" s="43"/>
      <c r="AI4395" s="43"/>
    </row>
    <row r="4396" spans="1:35" x14ac:dyDescent="0.15">
      <c r="A4396" s="43"/>
      <c r="B4396" s="43"/>
      <c r="C4396" s="13"/>
      <c r="D4396" s="43"/>
      <c r="E4396" s="43"/>
      <c r="F4396" s="43"/>
      <c r="G4396" s="43"/>
      <c r="H4396" s="43"/>
      <c r="I4396" s="43"/>
      <c r="J4396" s="43"/>
      <c r="K4396" s="43"/>
      <c r="L4396" s="43"/>
      <c r="M4396" s="43"/>
      <c r="N4396" s="43"/>
      <c r="O4396" s="43"/>
      <c r="P4396" s="43"/>
      <c r="Q4396" s="43"/>
      <c r="R4396" s="43"/>
      <c r="S4396" s="43"/>
      <c r="T4396" s="43"/>
      <c r="U4396" s="43"/>
      <c r="V4396" s="43"/>
      <c r="W4396" s="43"/>
      <c r="X4396" s="43"/>
      <c r="Y4396" s="43"/>
      <c r="Z4396" s="43"/>
      <c r="AA4396" s="43"/>
      <c r="AB4396" s="43"/>
      <c r="AC4396" s="43"/>
      <c r="AD4396" s="43"/>
      <c r="AE4396" s="43"/>
      <c r="AF4396" s="43"/>
      <c r="AG4396" s="43"/>
      <c r="AH4396" s="43"/>
      <c r="AI4396" s="43"/>
    </row>
    <row r="4397" spans="1:35" x14ac:dyDescent="0.15">
      <c r="A4397" s="43"/>
      <c r="B4397" s="43"/>
      <c r="C4397" s="13"/>
      <c r="D4397" s="43"/>
      <c r="E4397" s="43"/>
      <c r="F4397" s="43"/>
      <c r="G4397" s="43"/>
      <c r="H4397" s="43"/>
      <c r="I4397" s="43"/>
      <c r="J4397" s="43"/>
      <c r="K4397" s="43"/>
      <c r="L4397" s="43"/>
      <c r="M4397" s="43"/>
      <c r="N4397" s="43"/>
      <c r="O4397" s="43"/>
      <c r="P4397" s="43"/>
      <c r="Q4397" s="43"/>
      <c r="R4397" s="43"/>
      <c r="S4397" s="43"/>
      <c r="T4397" s="43"/>
      <c r="U4397" s="43"/>
      <c r="V4397" s="43"/>
      <c r="W4397" s="43"/>
      <c r="X4397" s="43"/>
      <c r="Y4397" s="43"/>
      <c r="Z4397" s="43"/>
      <c r="AA4397" s="43"/>
      <c r="AB4397" s="43"/>
      <c r="AC4397" s="43"/>
      <c r="AD4397" s="43"/>
      <c r="AE4397" s="43"/>
      <c r="AF4397" s="43"/>
      <c r="AG4397" s="43"/>
      <c r="AH4397" s="43"/>
      <c r="AI4397" s="43"/>
    </row>
    <row r="4398" spans="1:35" x14ac:dyDescent="0.15">
      <c r="A4398" s="43"/>
      <c r="B4398" s="43"/>
      <c r="C4398" s="13"/>
      <c r="D4398" s="43"/>
      <c r="E4398" s="43"/>
      <c r="F4398" s="43"/>
      <c r="G4398" s="43"/>
      <c r="H4398" s="43"/>
      <c r="I4398" s="43"/>
      <c r="J4398" s="43"/>
      <c r="K4398" s="43"/>
      <c r="L4398" s="43"/>
      <c r="M4398" s="43"/>
      <c r="N4398" s="43"/>
      <c r="O4398" s="43"/>
      <c r="P4398" s="43"/>
      <c r="Q4398" s="43"/>
      <c r="R4398" s="43"/>
      <c r="S4398" s="43"/>
      <c r="T4398" s="43"/>
      <c r="U4398" s="43"/>
      <c r="V4398" s="43"/>
      <c r="W4398" s="43"/>
      <c r="X4398" s="43"/>
      <c r="Y4398" s="43"/>
      <c r="Z4398" s="43"/>
      <c r="AA4398" s="43"/>
      <c r="AB4398" s="43"/>
      <c r="AC4398" s="43"/>
      <c r="AD4398" s="43"/>
      <c r="AE4398" s="43"/>
      <c r="AF4398" s="43"/>
      <c r="AG4398" s="43"/>
      <c r="AH4398" s="43"/>
      <c r="AI4398" s="43"/>
    </row>
    <row r="4399" spans="1:35" x14ac:dyDescent="0.15">
      <c r="A4399" s="43"/>
      <c r="B4399" s="43"/>
      <c r="C4399" s="13"/>
      <c r="D4399" s="43"/>
      <c r="E4399" s="43"/>
      <c r="F4399" s="43"/>
      <c r="G4399" s="43"/>
      <c r="H4399" s="43"/>
      <c r="I4399" s="43"/>
      <c r="J4399" s="43"/>
      <c r="K4399" s="43"/>
      <c r="L4399" s="43"/>
      <c r="M4399" s="43"/>
      <c r="N4399" s="43"/>
      <c r="O4399" s="43"/>
      <c r="P4399" s="43"/>
      <c r="Q4399" s="43"/>
      <c r="R4399" s="43"/>
      <c r="S4399" s="43"/>
      <c r="T4399" s="43"/>
      <c r="U4399" s="43"/>
      <c r="V4399" s="43"/>
      <c r="W4399" s="43"/>
      <c r="X4399" s="43"/>
      <c r="Y4399" s="43"/>
      <c r="Z4399" s="43"/>
      <c r="AA4399" s="43"/>
      <c r="AB4399" s="43"/>
      <c r="AC4399" s="43"/>
      <c r="AD4399" s="43"/>
      <c r="AE4399" s="43"/>
      <c r="AF4399" s="43"/>
      <c r="AG4399" s="43"/>
      <c r="AH4399" s="43"/>
      <c r="AI4399" s="43"/>
    </row>
    <row r="4400" spans="1:35" x14ac:dyDescent="0.15">
      <c r="A4400" s="43"/>
      <c r="B4400" s="43"/>
      <c r="C4400" s="13"/>
      <c r="D4400" s="43"/>
      <c r="E4400" s="43"/>
      <c r="F4400" s="43"/>
      <c r="G4400" s="43"/>
      <c r="H4400" s="43"/>
      <c r="I4400" s="43"/>
      <c r="J4400" s="43"/>
      <c r="K4400" s="43"/>
      <c r="L4400" s="43"/>
      <c r="M4400" s="43"/>
      <c r="N4400" s="43"/>
      <c r="O4400" s="43"/>
      <c r="P4400" s="43"/>
      <c r="Q4400" s="43"/>
      <c r="R4400" s="43"/>
      <c r="S4400" s="43"/>
      <c r="T4400" s="43"/>
      <c r="U4400" s="43"/>
      <c r="V4400" s="43"/>
      <c r="W4400" s="43"/>
      <c r="X4400" s="43"/>
      <c r="Y4400" s="43"/>
      <c r="Z4400" s="43"/>
      <c r="AA4400" s="43"/>
      <c r="AB4400" s="43"/>
      <c r="AC4400" s="43"/>
      <c r="AD4400" s="43"/>
      <c r="AE4400" s="43"/>
      <c r="AF4400" s="43"/>
      <c r="AG4400" s="43"/>
      <c r="AH4400" s="43"/>
      <c r="AI4400" s="43"/>
    </row>
    <row r="4401" spans="1:35" x14ac:dyDescent="0.15">
      <c r="A4401" s="43"/>
      <c r="B4401" s="43"/>
      <c r="C4401" s="13"/>
      <c r="D4401" s="43"/>
      <c r="E4401" s="43"/>
      <c r="F4401" s="43"/>
      <c r="G4401" s="43"/>
      <c r="H4401" s="43"/>
      <c r="I4401" s="43"/>
      <c r="J4401" s="43"/>
      <c r="K4401" s="43"/>
      <c r="L4401" s="43"/>
      <c r="M4401" s="43"/>
      <c r="N4401" s="43"/>
      <c r="O4401" s="43"/>
      <c r="P4401" s="43"/>
      <c r="Q4401" s="43"/>
      <c r="R4401" s="43"/>
      <c r="S4401" s="43"/>
      <c r="T4401" s="43"/>
      <c r="U4401" s="43"/>
      <c r="V4401" s="43"/>
      <c r="W4401" s="43"/>
      <c r="X4401" s="43"/>
      <c r="Y4401" s="43"/>
      <c r="Z4401" s="43"/>
      <c r="AA4401" s="43"/>
      <c r="AB4401" s="43"/>
      <c r="AC4401" s="43"/>
      <c r="AD4401" s="43"/>
      <c r="AE4401" s="43"/>
      <c r="AF4401" s="43"/>
      <c r="AG4401" s="43"/>
      <c r="AH4401" s="43"/>
      <c r="AI4401" s="43"/>
    </row>
    <row r="4402" spans="1:35" x14ac:dyDescent="0.15">
      <c r="A4402" s="43"/>
      <c r="B4402" s="43"/>
      <c r="C4402" s="13"/>
      <c r="D4402" s="43"/>
      <c r="E4402" s="43"/>
      <c r="F4402" s="43"/>
      <c r="G4402" s="43"/>
      <c r="H4402" s="43"/>
      <c r="I4402" s="43"/>
      <c r="J4402" s="43"/>
      <c r="K4402" s="43"/>
      <c r="L4402" s="43"/>
      <c r="M4402" s="43"/>
      <c r="N4402" s="43"/>
      <c r="O4402" s="43"/>
      <c r="P4402" s="43"/>
      <c r="Q4402" s="43"/>
      <c r="R4402" s="43"/>
      <c r="S4402" s="43"/>
      <c r="T4402" s="43"/>
      <c r="U4402" s="43"/>
      <c r="V4402" s="43"/>
      <c r="W4402" s="43"/>
      <c r="X4402" s="43"/>
      <c r="Y4402" s="43"/>
      <c r="Z4402" s="43"/>
      <c r="AA4402" s="43"/>
      <c r="AB4402" s="43"/>
      <c r="AC4402" s="43"/>
      <c r="AD4402" s="43"/>
      <c r="AE4402" s="43"/>
      <c r="AF4402" s="43"/>
      <c r="AG4402" s="43"/>
      <c r="AH4402" s="43"/>
      <c r="AI4402" s="43"/>
    </row>
    <row r="4403" spans="1:35" x14ac:dyDescent="0.15">
      <c r="A4403" s="43"/>
      <c r="B4403" s="43"/>
      <c r="C4403" s="13"/>
      <c r="D4403" s="43"/>
      <c r="E4403" s="43"/>
      <c r="F4403" s="43"/>
      <c r="G4403" s="43"/>
      <c r="H4403" s="43"/>
      <c r="I4403" s="43"/>
      <c r="J4403" s="43"/>
      <c r="K4403" s="43"/>
      <c r="L4403" s="43"/>
      <c r="M4403" s="43"/>
      <c r="N4403" s="43"/>
      <c r="O4403" s="43"/>
      <c r="P4403" s="43"/>
      <c r="Q4403" s="43"/>
      <c r="R4403" s="43"/>
      <c r="S4403" s="43"/>
      <c r="T4403" s="43"/>
      <c r="U4403" s="43"/>
      <c r="V4403" s="43"/>
      <c r="W4403" s="43"/>
      <c r="X4403" s="43"/>
      <c r="Y4403" s="43"/>
      <c r="Z4403" s="43"/>
      <c r="AA4403" s="43"/>
      <c r="AB4403" s="43"/>
      <c r="AC4403" s="43"/>
      <c r="AD4403" s="43"/>
      <c r="AE4403" s="43"/>
      <c r="AF4403" s="43"/>
      <c r="AG4403" s="43"/>
      <c r="AH4403" s="43"/>
      <c r="AI4403" s="43"/>
    </row>
    <row r="4404" spans="1:35" x14ac:dyDescent="0.15">
      <c r="A4404" s="43"/>
      <c r="B4404" s="43"/>
      <c r="C4404" s="13"/>
      <c r="D4404" s="43"/>
      <c r="E4404" s="43"/>
      <c r="F4404" s="43"/>
      <c r="G4404" s="43"/>
      <c r="H4404" s="43"/>
      <c r="I4404" s="43"/>
      <c r="J4404" s="43"/>
      <c r="K4404" s="43"/>
      <c r="L4404" s="43"/>
      <c r="M4404" s="43"/>
      <c r="N4404" s="43"/>
      <c r="O4404" s="43"/>
      <c r="P4404" s="43"/>
      <c r="Q4404" s="43"/>
      <c r="R4404" s="43"/>
      <c r="S4404" s="43"/>
      <c r="T4404" s="43"/>
      <c r="U4404" s="43"/>
      <c r="V4404" s="43"/>
      <c r="W4404" s="43"/>
      <c r="X4404" s="43"/>
      <c r="Y4404" s="43"/>
      <c r="Z4404" s="43"/>
      <c r="AA4404" s="43"/>
      <c r="AB4404" s="43"/>
      <c r="AC4404" s="43"/>
      <c r="AD4404" s="43"/>
      <c r="AE4404" s="43"/>
      <c r="AF4404" s="43"/>
      <c r="AG4404" s="43"/>
      <c r="AH4404" s="43"/>
      <c r="AI4404" s="43"/>
    </row>
    <row r="4405" spans="1:35" x14ac:dyDescent="0.15">
      <c r="A4405" s="43"/>
      <c r="B4405" s="43"/>
      <c r="C4405" s="13"/>
      <c r="D4405" s="43"/>
      <c r="E4405" s="43"/>
      <c r="F4405" s="43"/>
      <c r="G4405" s="43"/>
      <c r="H4405" s="43"/>
      <c r="I4405" s="43"/>
      <c r="J4405" s="43"/>
      <c r="K4405" s="43"/>
      <c r="L4405" s="43"/>
      <c r="M4405" s="43"/>
      <c r="N4405" s="43"/>
      <c r="O4405" s="43"/>
      <c r="P4405" s="43"/>
      <c r="Q4405" s="43"/>
      <c r="R4405" s="43"/>
      <c r="S4405" s="43"/>
      <c r="T4405" s="43"/>
      <c r="U4405" s="43"/>
      <c r="V4405" s="43"/>
      <c r="W4405" s="43"/>
      <c r="X4405" s="43"/>
      <c r="Y4405" s="43"/>
      <c r="Z4405" s="43"/>
      <c r="AA4405" s="43"/>
      <c r="AB4405" s="43"/>
      <c r="AC4405" s="43"/>
      <c r="AD4405" s="43"/>
      <c r="AE4405" s="43"/>
      <c r="AF4405" s="43"/>
      <c r="AG4405" s="43"/>
      <c r="AH4405" s="43"/>
      <c r="AI4405" s="43"/>
    </row>
    <row r="4406" spans="1:35" x14ac:dyDescent="0.15">
      <c r="A4406" s="43"/>
      <c r="B4406" s="43"/>
      <c r="C4406" s="13"/>
      <c r="D4406" s="43"/>
      <c r="E4406" s="43"/>
      <c r="F4406" s="43"/>
      <c r="G4406" s="43"/>
      <c r="H4406" s="43"/>
      <c r="I4406" s="43"/>
      <c r="J4406" s="43"/>
      <c r="K4406" s="43"/>
      <c r="L4406" s="43"/>
      <c r="M4406" s="43"/>
      <c r="N4406" s="43"/>
      <c r="O4406" s="43"/>
      <c r="P4406" s="43"/>
      <c r="Q4406" s="43"/>
      <c r="R4406" s="43"/>
      <c r="S4406" s="43"/>
      <c r="T4406" s="43"/>
      <c r="U4406" s="43"/>
      <c r="V4406" s="43"/>
      <c r="W4406" s="43"/>
      <c r="X4406" s="43"/>
      <c r="Y4406" s="43"/>
      <c r="Z4406" s="43"/>
      <c r="AA4406" s="43"/>
      <c r="AB4406" s="43"/>
      <c r="AC4406" s="43"/>
      <c r="AD4406" s="43"/>
      <c r="AE4406" s="43"/>
      <c r="AF4406" s="43"/>
      <c r="AG4406" s="43"/>
      <c r="AH4406" s="43"/>
      <c r="AI4406" s="43"/>
    </row>
    <row r="4407" spans="1:35" x14ac:dyDescent="0.15">
      <c r="A4407" s="43"/>
      <c r="B4407" s="43"/>
      <c r="C4407" s="13"/>
      <c r="D4407" s="43"/>
      <c r="E4407" s="43"/>
      <c r="F4407" s="43"/>
      <c r="G4407" s="43"/>
      <c r="H4407" s="43"/>
      <c r="I4407" s="43"/>
      <c r="J4407" s="43"/>
      <c r="K4407" s="43"/>
      <c r="L4407" s="43"/>
      <c r="M4407" s="43"/>
      <c r="N4407" s="43"/>
      <c r="O4407" s="43"/>
      <c r="P4407" s="43"/>
      <c r="Q4407" s="43"/>
      <c r="R4407" s="43"/>
      <c r="S4407" s="43"/>
      <c r="T4407" s="43"/>
      <c r="U4407" s="43"/>
      <c r="V4407" s="43"/>
      <c r="W4407" s="43"/>
      <c r="X4407" s="43"/>
      <c r="Y4407" s="43"/>
      <c r="Z4407" s="43"/>
      <c r="AA4407" s="43"/>
      <c r="AB4407" s="43"/>
      <c r="AC4407" s="43"/>
      <c r="AD4407" s="43"/>
      <c r="AE4407" s="43"/>
      <c r="AF4407" s="43"/>
      <c r="AG4407" s="43"/>
      <c r="AH4407" s="43"/>
      <c r="AI4407" s="43"/>
    </row>
    <row r="4408" spans="1:35" x14ac:dyDescent="0.15">
      <c r="A4408" s="43"/>
      <c r="B4408" s="43"/>
      <c r="C4408" s="13"/>
      <c r="D4408" s="43"/>
      <c r="E4408" s="43"/>
      <c r="F4408" s="43"/>
      <c r="G4408" s="43"/>
      <c r="H4408" s="43"/>
      <c r="I4408" s="43"/>
      <c r="J4408" s="43"/>
      <c r="K4408" s="43"/>
      <c r="L4408" s="43"/>
      <c r="M4408" s="43"/>
      <c r="N4408" s="43"/>
      <c r="O4408" s="43"/>
      <c r="P4408" s="43"/>
      <c r="Q4408" s="43"/>
      <c r="R4408" s="43"/>
      <c r="S4408" s="43"/>
      <c r="T4408" s="43"/>
      <c r="U4408" s="43"/>
      <c r="V4408" s="43"/>
      <c r="W4408" s="43"/>
      <c r="X4408" s="43"/>
      <c r="Y4408" s="43"/>
      <c r="Z4408" s="43"/>
      <c r="AA4408" s="43"/>
      <c r="AB4408" s="43"/>
      <c r="AC4408" s="43"/>
      <c r="AD4408" s="43"/>
      <c r="AE4408" s="43"/>
      <c r="AF4408" s="43"/>
      <c r="AG4408" s="43"/>
      <c r="AH4408" s="43"/>
      <c r="AI4408" s="43"/>
    </row>
    <row r="4409" spans="1:35" x14ac:dyDescent="0.15">
      <c r="A4409" s="43"/>
      <c r="B4409" s="43"/>
      <c r="C4409" s="13"/>
      <c r="D4409" s="43"/>
      <c r="E4409" s="43"/>
      <c r="F4409" s="43"/>
      <c r="G4409" s="43"/>
      <c r="H4409" s="43"/>
      <c r="I4409" s="43"/>
      <c r="J4409" s="43"/>
      <c r="K4409" s="43"/>
      <c r="L4409" s="43"/>
      <c r="M4409" s="43"/>
      <c r="N4409" s="43"/>
      <c r="O4409" s="43"/>
      <c r="P4409" s="43"/>
      <c r="Q4409" s="43"/>
      <c r="R4409" s="43"/>
      <c r="S4409" s="43"/>
      <c r="T4409" s="43"/>
      <c r="U4409" s="43"/>
      <c r="V4409" s="43"/>
      <c r="W4409" s="43"/>
      <c r="X4409" s="43"/>
      <c r="Y4409" s="43"/>
      <c r="Z4409" s="43"/>
      <c r="AA4409" s="43"/>
      <c r="AB4409" s="43"/>
      <c r="AC4409" s="43"/>
      <c r="AD4409" s="43"/>
      <c r="AE4409" s="43"/>
      <c r="AF4409" s="43"/>
      <c r="AG4409" s="43"/>
      <c r="AH4409" s="43"/>
      <c r="AI4409" s="43"/>
    </row>
    <row r="4410" spans="1:35" x14ac:dyDescent="0.15">
      <c r="A4410" s="43"/>
      <c r="B4410" s="43"/>
      <c r="C4410" s="13"/>
      <c r="D4410" s="43"/>
      <c r="E4410" s="43"/>
      <c r="F4410" s="43"/>
      <c r="G4410" s="43"/>
      <c r="H4410" s="43"/>
      <c r="I4410" s="43"/>
      <c r="J4410" s="43"/>
      <c r="K4410" s="43"/>
      <c r="L4410" s="43"/>
      <c r="M4410" s="43"/>
      <c r="N4410" s="43"/>
      <c r="O4410" s="43"/>
      <c r="P4410" s="43"/>
      <c r="Q4410" s="43"/>
      <c r="R4410" s="43"/>
      <c r="S4410" s="43"/>
      <c r="T4410" s="43"/>
      <c r="U4410" s="43"/>
      <c r="V4410" s="43"/>
      <c r="W4410" s="43"/>
      <c r="X4410" s="43"/>
      <c r="Y4410" s="43"/>
      <c r="Z4410" s="43"/>
      <c r="AA4410" s="43"/>
      <c r="AB4410" s="43"/>
      <c r="AC4410" s="43"/>
      <c r="AD4410" s="43"/>
      <c r="AE4410" s="43"/>
      <c r="AF4410" s="43"/>
      <c r="AG4410" s="43"/>
      <c r="AH4410" s="43"/>
      <c r="AI4410" s="43"/>
    </row>
    <row r="4411" spans="1:35" x14ac:dyDescent="0.15">
      <c r="A4411" s="43"/>
      <c r="B4411" s="43"/>
      <c r="C4411" s="13"/>
      <c r="D4411" s="43"/>
      <c r="E4411" s="43"/>
      <c r="F4411" s="43"/>
      <c r="G4411" s="43"/>
      <c r="H4411" s="43"/>
      <c r="I4411" s="43"/>
      <c r="J4411" s="43"/>
      <c r="K4411" s="43"/>
      <c r="L4411" s="43"/>
      <c r="M4411" s="43"/>
      <c r="N4411" s="43"/>
      <c r="O4411" s="43"/>
      <c r="P4411" s="43"/>
      <c r="Q4411" s="43"/>
      <c r="R4411" s="43"/>
      <c r="S4411" s="43"/>
      <c r="T4411" s="43"/>
      <c r="U4411" s="43"/>
      <c r="V4411" s="43"/>
      <c r="W4411" s="43"/>
      <c r="X4411" s="43"/>
      <c r="Y4411" s="43"/>
      <c r="Z4411" s="43"/>
      <c r="AA4411" s="43"/>
      <c r="AB4411" s="43"/>
      <c r="AC4411" s="43"/>
      <c r="AD4411" s="43"/>
      <c r="AE4411" s="43"/>
      <c r="AF4411" s="43"/>
      <c r="AG4411" s="43"/>
      <c r="AH4411" s="43"/>
      <c r="AI4411" s="43"/>
    </row>
    <row r="4412" spans="1:35" x14ac:dyDescent="0.15">
      <c r="A4412" s="43"/>
      <c r="B4412" s="43"/>
      <c r="C4412" s="13"/>
      <c r="D4412" s="43"/>
      <c r="E4412" s="43"/>
      <c r="F4412" s="43"/>
      <c r="G4412" s="43"/>
      <c r="H4412" s="43"/>
      <c r="I4412" s="43"/>
      <c r="J4412" s="43"/>
      <c r="K4412" s="43"/>
      <c r="L4412" s="43"/>
      <c r="M4412" s="43"/>
      <c r="N4412" s="43"/>
      <c r="O4412" s="43"/>
      <c r="P4412" s="43"/>
      <c r="Q4412" s="43"/>
      <c r="R4412" s="43"/>
      <c r="S4412" s="43"/>
      <c r="T4412" s="43"/>
      <c r="U4412" s="43"/>
      <c r="V4412" s="43"/>
      <c r="W4412" s="43"/>
      <c r="X4412" s="43"/>
      <c r="Y4412" s="43"/>
      <c r="Z4412" s="43"/>
      <c r="AA4412" s="43"/>
      <c r="AB4412" s="43"/>
      <c r="AC4412" s="43"/>
      <c r="AD4412" s="43"/>
      <c r="AE4412" s="43"/>
      <c r="AF4412" s="43"/>
      <c r="AG4412" s="43"/>
      <c r="AH4412" s="43"/>
      <c r="AI4412" s="43"/>
    </row>
    <row r="4413" spans="1:35" x14ac:dyDescent="0.15">
      <c r="A4413" s="43"/>
      <c r="B4413" s="43"/>
      <c r="C4413" s="13"/>
      <c r="D4413" s="43"/>
      <c r="E4413" s="43"/>
      <c r="F4413" s="43"/>
      <c r="G4413" s="43"/>
      <c r="H4413" s="43"/>
      <c r="I4413" s="43"/>
      <c r="J4413" s="43"/>
      <c r="K4413" s="43"/>
      <c r="L4413" s="43"/>
      <c r="M4413" s="43"/>
      <c r="N4413" s="43"/>
      <c r="O4413" s="43"/>
      <c r="P4413" s="43"/>
      <c r="Q4413" s="43"/>
      <c r="R4413" s="43"/>
      <c r="S4413" s="43"/>
      <c r="T4413" s="43"/>
      <c r="U4413" s="43"/>
      <c r="V4413" s="43"/>
      <c r="W4413" s="43"/>
      <c r="X4413" s="43"/>
      <c r="Y4413" s="43"/>
      <c r="Z4413" s="43"/>
      <c r="AA4413" s="43"/>
      <c r="AB4413" s="43"/>
      <c r="AC4413" s="43"/>
      <c r="AD4413" s="43"/>
      <c r="AE4413" s="43"/>
      <c r="AF4413" s="43"/>
      <c r="AG4413" s="43"/>
      <c r="AH4413" s="43"/>
      <c r="AI4413" s="43"/>
    </row>
    <row r="4414" spans="1:35" x14ac:dyDescent="0.15">
      <c r="A4414" s="43"/>
      <c r="B4414" s="43"/>
      <c r="C4414" s="13"/>
      <c r="D4414" s="43"/>
      <c r="E4414" s="43"/>
      <c r="F4414" s="43"/>
      <c r="G4414" s="43"/>
      <c r="H4414" s="43"/>
      <c r="I4414" s="43"/>
      <c r="J4414" s="43"/>
      <c r="K4414" s="43"/>
      <c r="L4414" s="43"/>
      <c r="M4414" s="43"/>
      <c r="N4414" s="43"/>
      <c r="O4414" s="43"/>
      <c r="P4414" s="43"/>
      <c r="Q4414" s="43"/>
      <c r="R4414" s="43"/>
      <c r="S4414" s="43"/>
      <c r="T4414" s="43"/>
      <c r="U4414" s="43"/>
      <c r="V4414" s="43"/>
      <c r="W4414" s="43"/>
      <c r="X4414" s="43"/>
      <c r="Y4414" s="43"/>
      <c r="Z4414" s="43"/>
      <c r="AA4414" s="43"/>
      <c r="AB4414" s="43"/>
      <c r="AC4414" s="43"/>
      <c r="AD4414" s="43"/>
      <c r="AE4414" s="43"/>
      <c r="AF4414" s="43"/>
      <c r="AG4414" s="43"/>
      <c r="AH4414" s="43"/>
      <c r="AI4414" s="43"/>
    </row>
    <row r="4415" spans="1:35" x14ac:dyDescent="0.15">
      <c r="A4415" s="43"/>
      <c r="B4415" s="43"/>
      <c r="C4415" s="13"/>
      <c r="D4415" s="43"/>
      <c r="E4415" s="43"/>
      <c r="F4415" s="43"/>
      <c r="G4415" s="43"/>
      <c r="H4415" s="43"/>
      <c r="I4415" s="43"/>
      <c r="J4415" s="43"/>
      <c r="K4415" s="43"/>
      <c r="L4415" s="43"/>
      <c r="M4415" s="43"/>
      <c r="N4415" s="43"/>
      <c r="O4415" s="43"/>
      <c r="P4415" s="43"/>
      <c r="Q4415" s="43"/>
      <c r="R4415" s="43"/>
      <c r="S4415" s="43"/>
      <c r="T4415" s="43"/>
      <c r="U4415" s="43"/>
      <c r="V4415" s="43"/>
      <c r="W4415" s="43"/>
      <c r="X4415" s="43"/>
      <c r="Y4415" s="43"/>
      <c r="Z4415" s="43"/>
      <c r="AA4415" s="43"/>
      <c r="AB4415" s="43"/>
      <c r="AC4415" s="43"/>
      <c r="AD4415" s="43"/>
      <c r="AE4415" s="43"/>
      <c r="AF4415" s="43"/>
      <c r="AG4415" s="43"/>
      <c r="AH4415" s="43"/>
      <c r="AI4415" s="43"/>
    </row>
    <row r="4416" spans="1:35" x14ac:dyDescent="0.15">
      <c r="A4416" s="43"/>
      <c r="B4416" s="43"/>
      <c r="C4416" s="13"/>
      <c r="D4416" s="43"/>
      <c r="E4416" s="43"/>
      <c r="F4416" s="43"/>
      <c r="G4416" s="43"/>
      <c r="H4416" s="43"/>
      <c r="I4416" s="43"/>
      <c r="J4416" s="43"/>
      <c r="K4416" s="43"/>
      <c r="L4416" s="43"/>
      <c r="M4416" s="43"/>
      <c r="N4416" s="43"/>
      <c r="O4416" s="43"/>
      <c r="P4416" s="43"/>
      <c r="Q4416" s="43"/>
      <c r="R4416" s="43"/>
      <c r="S4416" s="43"/>
      <c r="T4416" s="43"/>
      <c r="U4416" s="43"/>
      <c r="V4416" s="43"/>
      <c r="W4416" s="43"/>
      <c r="X4416" s="43"/>
      <c r="Y4416" s="43"/>
      <c r="Z4416" s="43"/>
      <c r="AA4416" s="43"/>
      <c r="AB4416" s="43"/>
      <c r="AC4416" s="43"/>
      <c r="AD4416" s="43"/>
      <c r="AE4416" s="43"/>
      <c r="AF4416" s="43"/>
      <c r="AG4416" s="43"/>
      <c r="AH4416" s="43"/>
      <c r="AI4416" s="43"/>
    </row>
    <row r="4417" spans="1:35" x14ac:dyDescent="0.15">
      <c r="A4417" s="43"/>
      <c r="B4417" s="43"/>
      <c r="C4417" s="13"/>
      <c r="D4417" s="43"/>
      <c r="E4417" s="43"/>
      <c r="F4417" s="43"/>
      <c r="G4417" s="43"/>
      <c r="H4417" s="43"/>
      <c r="I4417" s="43"/>
      <c r="J4417" s="43"/>
      <c r="K4417" s="43"/>
      <c r="L4417" s="43"/>
      <c r="M4417" s="43"/>
      <c r="N4417" s="43"/>
      <c r="O4417" s="43"/>
      <c r="P4417" s="43"/>
      <c r="Q4417" s="43"/>
      <c r="R4417" s="43"/>
      <c r="S4417" s="43"/>
      <c r="T4417" s="43"/>
      <c r="U4417" s="43"/>
      <c r="V4417" s="43"/>
      <c r="W4417" s="43"/>
      <c r="X4417" s="43"/>
      <c r="Y4417" s="43"/>
      <c r="Z4417" s="43"/>
      <c r="AA4417" s="43"/>
      <c r="AB4417" s="43"/>
      <c r="AC4417" s="43"/>
      <c r="AD4417" s="43"/>
      <c r="AE4417" s="43"/>
      <c r="AF4417" s="43"/>
      <c r="AG4417" s="43"/>
      <c r="AH4417" s="43"/>
      <c r="AI4417" s="43"/>
    </row>
    <row r="4418" spans="1:35" x14ac:dyDescent="0.15">
      <c r="A4418" s="43"/>
      <c r="B4418" s="43"/>
      <c r="C4418" s="13"/>
      <c r="D4418" s="43"/>
      <c r="E4418" s="43"/>
      <c r="F4418" s="43"/>
      <c r="G4418" s="43"/>
      <c r="H4418" s="43"/>
      <c r="I4418" s="43"/>
      <c r="J4418" s="43"/>
      <c r="K4418" s="43"/>
      <c r="L4418" s="43"/>
      <c r="M4418" s="43"/>
      <c r="N4418" s="43"/>
      <c r="O4418" s="43"/>
      <c r="P4418" s="43"/>
      <c r="Q4418" s="43"/>
      <c r="R4418" s="43"/>
      <c r="S4418" s="43"/>
      <c r="T4418" s="43"/>
      <c r="U4418" s="43"/>
      <c r="V4418" s="43"/>
      <c r="W4418" s="43"/>
      <c r="X4418" s="43"/>
      <c r="Y4418" s="43"/>
      <c r="Z4418" s="43"/>
      <c r="AA4418" s="43"/>
      <c r="AB4418" s="43"/>
      <c r="AC4418" s="43"/>
      <c r="AD4418" s="43"/>
      <c r="AE4418" s="43"/>
      <c r="AF4418" s="43"/>
      <c r="AG4418" s="43"/>
      <c r="AH4418" s="43"/>
      <c r="AI4418" s="43"/>
    </row>
    <row r="4419" spans="1:35" x14ac:dyDescent="0.15">
      <c r="A4419" s="43"/>
      <c r="B4419" s="43"/>
      <c r="C4419" s="13"/>
      <c r="D4419" s="43"/>
      <c r="E4419" s="43"/>
      <c r="F4419" s="43"/>
      <c r="G4419" s="43"/>
      <c r="H4419" s="43"/>
      <c r="I4419" s="43"/>
      <c r="J4419" s="43"/>
      <c r="K4419" s="43"/>
      <c r="L4419" s="43"/>
      <c r="M4419" s="43"/>
      <c r="N4419" s="43"/>
      <c r="O4419" s="43"/>
      <c r="P4419" s="43"/>
      <c r="Q4419" s="43"/>
      <c r="R4419" s="43"/>
      <c r="S4419" s="43"/>
      <c r="T4419" s="43"/>
      <c r="U4419" s="43"/>
      <c r="V4419" s="43"/>
      <c r="W4419" s="43"/>
      <c r="X4419" s="43"/>
      <c r="Y4419" s="43"/>
      <c r="Z4419" s="43"/>
      <c r="AA4419" s="43"/>
      <c r="AB4419" s="43"/>
      <c r="AC4419" s="43"/>
      <c r="AD4419" s="43"/>
      <c r="AE4419" s="43"/>
      <c r="AF4419" s="43"/>
      <c r="AG4419" s="43"/>
      <c r="AH4419" s="43"/>
      <c r="AI4419" s="43"/>
    </row>
    <row r="4420" spans="1:35" x14ac:dyDescent="0.15">
      <c r="A4420" s="43"/>
      <c r="B4420" s="43"/>
      <c r="C4420" s="13"/>
      <c r="D4420" s="43"/>
      <c r="E4420" s="43"/>
      <c r="F4420" s="43"/>
      <c r="G4420" s="43"/>
      <c r="H4420" s="43"/>
      <c r="I4420" s="43"/>
      <c r="J4420" s="43"/>
      <c r="K4420" s="43"/>
      <c r="L4420" s="43"/>
      <c r="M4420" s="43"/>
      <c r="N4420" s="43"/>
      <c r="O4420" s="43"/>
      <c r="P4420" s="43"/>
      <c r="Q4420" s="43"/>
      <c r="R4420" s="43"/>
      <c r="S4420" s="43"/>
      <c r="T4420" s="43"/>
      <c r="U4420" s="43"/>
      <c r="V4420" s="43"/>
      <c r="W4420" s="43"/>
      <c r="X4420" s="43"/>
      <c r="Y4420" s="43"/>
      <c r="Z4420" s="43"/>
      <c r="AA4420" s="43"/>
      <c r="AB4420" s="43"/>
      <c r="AC4420" s="43"/>
      <c r="AD4420" s="43"/>
      <c r="AE4420" s="43"/>
      <c r="AF4420" s="43"/>
      <c r="AG4420" s="43"/>
      <c r="AH4420" s="43"/>
      <c r="AI4420" s="43"/>
    </row>
    <row r="4421" spans="1:35" x14ac:dyDescent="0.15">
      <c r="A4421" s="43"/>
      <c r="B4421" s="43"/>
      <c r="C4421" s="13"/>
      <c r="D4421" s="43"/>
      <c r="E4421" s="43"/>
      <c r="F4421" s="43"/>
      <c r="G4421" s="43"/>
      <c r="H4421" s="43"/>
      <c r="I4421" s="43"/>
      <c r="J4421" s="43"/>
      <c r="K4421" s="43"/>
      <c r="L4421" s="43"/>
      <c r="M4421" s="43"/>
      <c r="N4421" s="43"/>
      <c r="O4421" s="43"/>
      <c r="P4421" s="43"/>
      <c r="Q4421" s="43"/>
      <c r="R4421" s="43"/>
      <c r="S4421" s="43"/>
      <c r="T4421" s="43"/>
      <c r="U4421" s="43"/>
      <c r="V4421" s="43"/>
      <c r="W4421" s="43"/>
      <c r="X4421" s="43"/>
      <c r="Y4421" s="43"/>
      <c r="Z4421" s="43"/>
      <c r="AA4421" s="43"/>
      <c r="AB4421" s="43"/>
      <c r="AC4421" s="43"/>
      <c r="AD4421" s="43"/>
      <c r="AE4421" s="43"/>
      <c r="AF4421" s="43"/>
      <c r="AG4421" s="43"/>
      <c r="AH4421" s="43"/>
      <c r="AI4421" s="43"/>
    </row>
    <row r="4422" spans="1:35" x14ac:dyDescent="0.15">
      <c r="A4422" s="43"/>
      <c r="B4422" s="43"/>
      <c r="C4422" s="13"/>
      <c r="D4422" s="43"/>
      <c r="E4422" s="43"/>
      <c r="F4422" s="43"/>
      <c r="G4422" s="43"/>
      <c r="H4422" s="43"/>
      <c r="I4422" s="43"/>
      <c r="J4422" s="43"/>
      <c r="K4422" s="43"/>
      <c r="L4422" s="43"/>
      <c r="M4422" s="43"/>
      <c r="N4422" s="43"/>
      <c r="O4422" s="43"/>
      <c r="P4422" s="43"/>
      <c r="Q4422" s="43"/>
      <c r="R4422" s="43"/>
      <c r="S4422" s="43"/>
      <c r="T4422" s="43"/>
      <c r="U4422" s="43"/>
      <c r="V4422" s="43"/>
      <c r="W4422" s="43"/>
      <c r="X4422" s="43"/>
      <c r="Y4422" s="43"/>
      <c r="Z4422" s="43"/>
      <c r="AA4422" s="43"/>
      <c r="AB4422" s="43"/>
      <c r="AC4422" s="43"/>
      <c r="AD4422" s="43"/>
      <c r="AE4422" s="43"/>
      <c r="AF4422" s="43"/>
      <c r="AG4422" s="43"/>
      <c r="AH4422" s="43"/>
      <c r="AI4422" s="43"/>
    </row>
    <row r="4423" spans="1:35" x14ac:dyDescent="0.15">
      <c r="A4423" s="43"/>
      <c r="B4423" s="43"/>
      <c r="C4423" s="13"/>
      <c r="D4423" s="43"/>
      <c r="E4423" s="43"/>
      <c r="F4423" s="43"/>
      <c r="G4423" s="43"/>
      <c r="H4423" s="43"/>
      <c r="I4423" s="43"/>
      <c r="J4423" s="43"/>
      <c r="K4423" s="43"/>
      <c r="L4423" s="43"/>
      <c r="M4423" s="43"/>
      <c r="N4423" s="43"/>
      <c r="O4423" s="43"/>
      <c r="P4423" s="43"/>
      <c r="Q4423" s="43"/>
      <c r="R4423" s="43"/>
      <c r="S4423" s="43"/>
      <c r="T4423" s="43"/>
      <c r="U4423" s="43"/>
      <c r="V4423" s="43"/>
      <c r="W4423" s="43"/>
      <c r="X4423" s="43"/>
      <c r="Y4423" s="43"/>
      <c r="Z4423" s="43"/>
      <c r="AA4423" s="43"/>
      <c r="AB4423" s="43"/>
      <c r="AC4423" s="43"/>
      <c r="AD4423" s="43"/>
      <c r="AE4423" s="43"/>
      <c r="AF4423" s="43"/>
      <c r="AG4423" s="43"/>
      <c r="AH4423" s="43"/>
      <c r="AI4423" s="43"/>
    </row>
    <row r="4424" spans="1:35" x14ac:dyDescent="0.15">
      <c r="A4424" s="43"/>
      <c r="B4424" s="43"/>
      <c r="C4424" s="13"/>
      <c r="D4424" s="43"/>
      <c r="E4424" s="43"/>
      <c r="F4424" s="43"/>
      <c r="G4424" s="43"/>
      <c r="H4424" s="43"/>
      <c r="I4424" s="43"/>
      <c r="J4424" s="43"/>
      <c r="K4424" s="43"/>
      <c r="L4424" s="43"/>
      <c r="M4424" s="43"/>
      <c r="N4424" s="43"/>
      <c r="O4424" s="43"/>
      <c r="P4424" s="43"/>
      <c r="Q4424" s="43"/>
      <c r="R4424" s="43"/>
      <c r="S4424" s="43"/>
      <c r="T4424" s="43"/>
      <c r="U4424" s="43"/>
      <c r="V4424" s="43"/>
      <c r="W4424" s="43"/>
      <c r="X4424" s="43"/>
      <c r="Y4424" s="43"/>
      <c r="Z4424" s="43"/>
      <c r="AA4424" s="43"/>
      <c r="AB4424" s="43"/>
      <c r="AC4424" s="43"/>
      <c r="AD4424" s="43"/>
      <c r="AE4424" s="43"/>
      <c r="AF4424" s="43"/>
      <c r="AG4424" s="43"/>
      <c r="AH4424" s="43"/>
      <c r="AI4424" s="43"/>
    </row>
    <row r="4425" spans="1:35" x14ac:dyDescent="0.15">
      <c r="A4425" s="43"/>
      <c r="B4425" s="43"/>
      <c r="C4425" s="13"/>
      <c r="D4425" s="43"/>
      <c r="E4425" s="43"/>
      <c r="F4425" s="43"/>
      <c r="G4425" s="43"/>
      <c r="H4425" s="43"/>
      <c r="I4425" s="43"/>
      <c r="J4425" s="43"/>
      <c r="K4425" s="43"/>
      <c r="L4425" s="43"/>
      <c r="M4425" s="43"/>
      <c r="N4425" s="43"/>
      <c r="O4425" s="43"/>
      <c r="P4425" s="43"/>
      <c r="Q4425" s="43"/>
      <c r="R4425" s="43"/>
      <c r="S4425" s="43"/>
      <c r="T4425" s="43"/>
      <c r="U4425" s="43"/>
      <c r="V4425" s="43"/>
      <c r="W4425" s="43"/>
      <c r="X4425" s="43"/>
      <c r="Y4425" s="43"/>
      <c r="Z4425" s="43"/>
      <c r="AA4425" s="43"/>
      <c r="AB4425" s="43"/>
      <c r="AC4425" s="43"/>
      <c r="AD4425" s="43"/>
      <c r="AE4425" s="43"/>
      <c r="AF4425" s="43"/>
      <c r="AG4425" s="43"/>
      <c r="AH4425" s="43"/>
      <c r="AI4425" s="43"/>
    </row>
    <row r="4426" spans="1:35" x14ac:dyDescent="0.15">
      <c r="A4426" s="43"/>
      <c r="B4426" s="43"/>
      <c r="C4426" s="13"/>
      <c r="D4426" s="43"/>
      <c r="E4426" s="43"/>
      <c r="F4426" s="43"/>
      <c r="G4426" s="43"/>
      <c r="H4426" s="43"/>
      <c r="I4426" s="43"/>
      <c r="J4426" s="43"/>
      <c r="K4426" s="43"/>
      <c r="L4426" s="43"/>
      <c r="M4426" s="43"/>
      <c r="N4426" s="43"/>
      <c r="O4426" s="43"/>
      <c r="P4426" s="43"/>
      <c r="Q4426" s="43"/>
      <c r="R4426" s="43"/>
      <c r="S4426" s="43"/>
      <c r="T4426" s="43"/>
      <c r="U4426" s="43"/>
      <c r="V4426" s="43"/>
      <c r="W4426" s="43"/>
      <c r="X4426" s="43"/>
      <c r="Y4426" s="43"/>
      <c r="Z4426" s="43"/>
      <c r="AA4426" s="43"/>
      <c r="AB4426" s="43"/>
      <c r="AC4426" s="43"/>
      <c r="AD4426" s="43"/>
      <c r="AE4426" s="43"/>
      <c r="AF4426" s="43"/>
      <c r="AG4426" s="43"/>
      <c r="AH4426" s="43"/>
      <c r="AI4426" s="43"/>
    </row>
    <row r="4427" spans="1:35" x14ac:dyDescent="0.15">
      <c r="A4427" s="43"/>
      <c r="B4427" s="43"/>
      <c r="C4427" s="13"/>
      <c r="D4427" s="43"/>
      <c r="E4427" s="43"/>
      <c r="F4427" s="43"/>
      <c r="G4427" s="43"/>
      <c r="H4427" s="43"/>
      <c r="I4427" s="43"/>
      <c r="J4427" s="43"/>
      <c r="K4427" s="43"/>
      <c r="L4427" s="43"/>
      <c r="M4427" s="43"/>
      <c r="N4427" s="43"/>
      <c r="O4427" s="43"/>
      <c r="P4427" s="43"/>
      <c r="Q4427" s="43"/>
      <c r="R4427" s="43"/>
      <c r="S4427" s="43"/>
      <c r="T4427" s="43"/>
      <c r="U4427" s="43"/>
      <c r="V4427" s="43"/>
      <c r="W4427" s="43"/>
      <c r="X4427" s="43"/>
      <c r="Y4427" s="43"/>
      <c r="Z4427" s="43"/>
      <c r="AA4427" s="43"/>
      <c r="AB4427" s="43"/>
      <c r="AC4427" s="43"/>
      <c r="AD4427" s="43"/>
      <c r="AE4427" s="43"/>
      <c r="AF4427" s="43"/>
      <c r="AG4427" s="43"/>
      <c r="AH4427" s="43"/>
      <c r="AI4427" s="43"/>
    </row>
    <row r="4428" spans="1:35" x14ac:dyDescent="0.15">
      <c r="A4428" s="43"/>
      <c r="B4428" s="43"/>
      <c r="C4428" s="13"/>
      <c r="D4428" s="43"/>
      <c r="E4428" s="43"/>
      <c r="F4428" s="43"/>
      <c r="G4428" s="43"/>
      <c r="H4428" s="43"/>
      <c r="I4428" s="43"/>
      <c r="J4428" s="43"/>
      <c r="K4428" s="43"/>
      <c r="L4428" s="43"/>
      <c r="M4428" s="43"/>
      <c r="N4428" s="43"/>
      <c r="O4428" s="43"/>
      <c r="P4428" s="43"/>
      <c r="Q4428" s="43"/>
      <c r="R4428" s="43"/>
      <c r="S4428" s="43"/>
      <c r="T4428" s="43"/>
      <c r="U4428" s="43"/>
      <c r="V4428" s="43"/>
      <c r="W4428" s="43"/>
      <c r="X4428" s="43"/>
      <c r="Y4428" s="43"/>
      <c r="Z4428" s="43"/>
      <c r="AA4428" s="43"/>
      <c r="AB4428" s="43"/>
      <c r="AC4428" s="43"/>
      <c r="AD4428" s="43"/>
      <c r="AE4428" s="43"/>
      <c r="AF4428" s="43"/>
      <c r="AG4428" s="43"/>
      <c r="AH4428" s="43"/>
      <c r="AI4428" s="43"/>
    </row>
    <row r="4429" spans="1:35" x14ac:dyDescent="0.15">
      <c r="A4429" s="43"/>
      <c r="B4429" s="43"/>
      <c r="C4429" s="13"/>
      <c r="D4429" s="43"/>
      <c r="E4429" s="43"/>
      <c r="F4429" s="43"/>
      <c r="G4429" s="43"/>
      <c r="H4429" s="43"/>
      <c r="I4429" s="43"/>
      <c r="J4429" s="43"/>
      <c r="K4429" s="43"/>
      <c r="L4429" s="43"/>
      <c r="M4429" s="43"/>
      <c r="N4429" s="43"/>
      <c r="O4429" s="43"/>
      <c r="P4429" s="43"/>
      <c r="Q4429" s="43"/>
      <c r="R4429" s="43"/>
      <c r="S4429" s="43"/>
      <c r="T4429" s="43"/>
      <c r="U4429" s="43"/>
      <c r="V4429" s="43"/>
      <c r="W4429" s="43"/>
      <c r="X4429" s="43"/>
      <c r="Y4429" s="43"/>
      <c r="Z4429" s="43"/>
      <c r="AA4429" s="43"/>
      <c r="AB4429" s="43"/>
      <c r="AC4429" s="43"/>
      <c r="AD4429" s="43"/>
      <c r="AE4429" s="43"/>
      <c r="AF4429" s="43"/>
      <c r="AG4429" s="43"/>
      <c r="AH4429" s="43"/>
      <c r="AI4429" s="43"/>
    </row>
    <row r="4430" spans="1:35" x14ac:dyDescent="0.15">
      <c r="A4430" s="43"/>
      <c r="B4430" s="43"/>
      <c r="C4430" s="13"/>
      <c r="D4430" s="43"/>
      <c r="E4430" s="43"/>
      <c r="F4430" s="43"/>
      <c r="G4430" s="43"/>
      <c r="H4430" s="43"/>
      <c r="I4430" s="43"/>
      <c r="J4430" s="43"/>
      <c r="K4430" s="43"/>
      <c r="L4430" s="43"/>
      <c r="M4430" s="43"/>
      <c r="N4430" s="43"/>
      <c r="O4430" s="43"/>
      <c r="P4430" s="43"/>
      <c r="Q4430" s="43"/>
      <c r="R4430" s="43"/>
      <c r="S4430" s="43"/>
      <c r="T4430" s="43"/>
      <c r="U4430" s="43"/>
      <c r="V4430" s="43"/>
      <c r="W4430" s="43"/>
      <c r="X4430" s="43"/>
      <c r="Y4430" s="43"/>
      <c r="Z4430" s="43"/>
      <c r="AA4430" s="43"/>
      <c r="AB4430" s="43"/>
      <c r="AC4430" s="43"/>
      <c r="AD4430" s="43"/>
      <c r="AE4430" s="43"/>
      <c r="AF4430" s="43"/>
      <c r="AG4430" s="43"/>
      <c r="AH4430" s="43"/>
      <c r="AI4430" s="43"/>
    </row>
    <row r="4431" spans="1:35" x14ac:dyDescent="0.15">
      <c r="A4431" s="43"/>
      <c r="B4431" s="43"/>
      <c r="C4431" s="13"/>
      <c r="D4431" s="43"/>
      <c r="E4431" s="43"/>
      <c r="F4431" s="43"/>
      <c r="G4431" s="43"/>
      <c r="H4431" s="43"/>
      <c r="I4431" s="43"/>
      <c r="J4431" s="43"/>
      <c r="K4431" s="43"/>
      <c r="L4431" s="43"/>
      <c r="M4431" s="43"/>
      <c r="N4431" s="43"/>
      <c r="O4431" s="43"/>
      <c r="P4431" s="43"/>
      <c r="Q4431" s="43"/>
      <c r="R4431" s="43"/>
      <c r="S4431" s="43"/>
      <c r="T4431" s="43"/>
      <c r="U4431" s="43"/>
      <c r="V4431" s="43"/>
      <c r="W4431" s="43"/>
      <c r="X4431" s="43"/>
      <c r="Y4431" s="43"/>
      <c r="Z4431" s="43"/>
      <c r="AA4431" s="43"/>
      <c r="AB4431" s="43"/>
      <c r="AC4431" s="43"/>
      <c r="AD4431" s="43"/>
      <c r="AE4431" s="43"/>
      <c r="AF4431" s="43"/>
      <c r="AG4431" s="43"/>
      <c r="AH4431" s="43"/>
      <c r="AI4431" s="43"/>
    </row>
    <row r="4432" spans="1:35" x14ac:dyDescent="0.15">
      <c r="A4432" s="43"/>
      <c r="B4432" s="43"/>
      <c r="C4432" s="13"/>
      <c r="D4432" s="43"/>
      <c r="E4432" s="43"/>
      <c r="F4432" s="43"/>
      <c r="G4432" s="43"/>
      <c r="H4432" s="43"/>
      <c r="I4432" s="43"/>
      <c r="J4432" s="43"/>
      <c r="K4432" s="43"/>
      <c r="L4432" s="43"/>
      <c r="M4432" s="43"/>
      <c r="N4432" s="43"/>
      <c r="O4432" s="43"/>
      <c r="P4432" s="43"/>
      <c r="Q4432" s="43"/>
      <c r="R4432" s="43"/>
      <c r="S4432" s="43"/>
      <c r="T4432" s="43"/>
      <c r="U4432" s="43"/>
      <c r="V4432" s="43"/>
      <c r="W4432" s="43"/>
      <c r="X4432" s="43"/>
      <c r="Y4432" s="43"/>
      <c r="Z4432" s="43"/>
      <c r="AA4432" s="43"/>
      <c r="AB4432" s="43"/>
      <c r="AC4432" s="43"/>
      <c r="AD4432" s="43"/>
      <c r="AE4432" s="43"/>
      <c r="AF4432" s="43"/>
      <c r="AG4432" s="43"/>
      <c r="AH4432" s="43"/>
      <c r="AI4432" s="43"/>
    </row>
    <row r="4433" spans="1:35" x14ac:dyDescent="0.15">
      <c r="A4433" s="43"/>
      <c r="B4433" s="43"/>
      <c r="C4433" s="13"/>
      <c r="D4433" s="43"/>
      <c r="E4433" s="43"/>
      <c r="F4433" s="43"/>
      <c r="G4433" s="43"/>
      <c r="H4433" s="43"/>
      <c r="I4433" s="43"/>
      <c r="J4433" s="43"/>
      <c r="K4433" s="43"/>
      <c r="L4433" s="43"/>
      <c r="M4433" s="43"/>
      <c r="N4433" s="43"/>
      <c r="O4433" s="43"/>
      <c r="P4433" s="43"/>
      <c r="Q4433" s="43"/>
      <c r="R4433" s="43"/>
      <c r="S4433" s="43"/>
      <c r="T4433" s="43"/>
      <c r="U4433" s="43"/>
      <c r="V4433" s="43"/>
      <c r="W4433" s="43"/>
      <c r="X4433" s="43"/>
      <c r="Y4433" s="43"/>
      <c r="Z4433" s="43"/>
      <c r="AA4433" s="43"/>
      <c r="AB4433" s="43"/>
      <c r="AC4433" s="43"/>
      <c r="AD4433" s="43"/>
      <c r="AE4433" s="43"/>
      <c r="AF4433" s="43"/>
      <c r="AG4433" s="43"/>
      <c r="AH4433" s="43"/>
      <c r="AI4433" s="43"/>
    </row>
    <row r="4434" spans="1:35" x14ac:dyDescent="0.15">
      <c r="A4434" s="43"/>
      <c r="B4434" s="43"/>
      <c r="C4434" s="13"/>
      <c r="D4434" s="43"/>
      <c r="E4434" s="43"/>
      <c r="F4434" s="43"/>
      <c r="G4434" s="43"/>
      <c r="H4434" s="43"/>
      <c r="I4434" s="43"/>
      <c r="J4434" s="43"/>
      <c r="K4434" s="43"/>
      <c r="L4434" s="43"/>
      <c r="M4434" s="43"/>
      <c r="N4434" s="43"/>
      <c r="O4434" s="43"/>
      <c r="P4434" s="43"/>
      <c r="Q4434" s="43"/>
      <c r="R4434" s="43"/>
      <c r="S4434" s="43"/>
      <c r="T4434" s="43"/>
      <c r="U4434" s="43"/>
      <c r="V4434" s="43"/>
      <c r="W4434" s="43"/>
      <c r="X4434" s="43"/>
      <c r="Y4434" s="43"/>
      <c r="Z4434" s="43"/>
      <c r="AA4434" s="43"/>
      <c r="AB4434" s="43"/>
      <c r="AC4434" s="43"/>
      <c r="AD4434" s="43"/>
      <c r="AE4434" s="43"/>
      <c r="AF4434" s="43"/>
      <c r="AG4434" s="43"/>
      <c r="AH4434" s="43"/>
      <c r="AI4434" s="43"/>
    </row>
    <row r="4435" spans="1:35" x14ac:dyDescent="0.15">
      <c r="A4435" s="43"/>
      <c r="B4435" s="43"/>
      <c r="C4435" s="13"/>
      <c r="D4435" s="43"/>
      <c r="E4435" s="43"/>
      <c r="F4435" s="43"/>
      <c r="G4435" s="43"/>
      <c r="H4435" s="43"/>
      <c r="I4435" s="43"/>
      <c r="J4435" s="43"/>
      <c r="K4435" s="43"/>
      <c r="L4435" s="43"/>
      <c r="M4435" s="43"/>
      <c r="N4435" s="43"/>
      <c r="O4435" s="43"/>
      <c r="P4435" s="43"/>
      <c r="Q4435" s="43"/>
      <c r="R4435" s="43"/>
      <c r="S4435" s="43"/>
      <c r="T4435" s="43"/>
      <c r="U4435" s="43"/>
      <c r="V4435" s="43"/>
      <c r="W4435" s="43"/>
      <c r="X4435" s="43"/>
      <c r="Y4435" s="43"/>
      <c r="Z4435" s="43"/>
      <c r="AA4435" s="43"/>
      <c r="AB4435" s="43"/>
      <c r="AC4435" s="43"/>
      <c r="AD4435" s="43"/>
      <c r="AE4435" s="43"/>
      <c r="AF4435" s="43"/>
      <c r="AG4435" s="43"/>
      <c r="AH4435" s="43"/>
      <c r="AI4435" s="43"/>
    </row>
    <row r="4436" spans="1:35" x14ac:dyDescent="0.15">
      <c r="A4436" s="43"/>
      <c r="B4436" s="43"/>
      <c r="C4436" s="13"/>
      <c r="D4436" s="43"/>
      <c r="E4436" s="43"/>
      <c r="F4436" s="43"/>
      <c r="G4436" s="43"/>
      <c r="H4436" s="43"/>
      <c r="I4436" s="43"/>
      <c r="J4436" s="43"/>
      <c r="K4436" s="43"/>
      <c r="L4436" s="43"/>
      <c r="M4436" s="43"/>
      <c r="N4436" s="43"/>
      <c r="O4436" s="43"/>
      <c r="P4436" s="43"/>
      <c r="Q4436" s="43"/>
      <c r="R4436" s="43"/>
      <c r="S4436" s="43"/>
      <c r="T4436" s="43"/>
      <c r="U4436" s="43"/>
      <c r="V4436" s="43"/>
      <c r="W4436" s="43"/>
      <c r="X4436" s="43"/>
      <c r="Y4436" s="43"/>
      <c r="Z4436" s="43"/>
      <c r="AA4436" s="43"/>
      <c r="AB4436" s="43"/>
      <c r="AC4436" s="43"/>
      <c r="AD4436" s="43"/>
      <c r="AE4436" s="43"/>
      <c r="AF4436" s="43"/>
      <c r="AG4436" s="43"/>
      <c r="AH4436" s="43"/>
      <c r="AI4436" s="43"/>
    </row>
    <row r="4437" spans="1:35" x14ac:dyDescent="0.15">
      <c r="A4437" s="43"/>
      <c r="B4437" s="43"/>
      <c r="C4437" s="13"/>
      <c r="D4437" s="43"/>
      <c r="E4437" s="43"/>
      <c r="F4437" s="43"/>
      <c r="G4437" s="43"/>
      <c r="H4437" s="43"/>
      <c r="I4437" s="43"/>
      <c r="J4437" s="43"/>
      <c r="K4437" s="43"/>
      <c r="L4437" s="43"/>
      <c r="M4437" s="43"/>
      <c r="N4437" s="43"/>
      <c r="O4437" s="43"/>
      <c r="P4437" s="43"/>
      <c r="Q4437" s="43"/>
      <c r="R4437" s="43"/>
      <c r="S4437" s="43"/>
      <c r="T4437" s="43"/>
      <c r="U4437" s="43"/>
      <c r="V4437" s="43"/>
      <c r="W4437" s="43"/>
      <c r="X4437" s="43"/>
      <c r="Y4437" s="43"/>
      <c r="Z4437" s="43"/>
      <c r="AA4437" s="43"/>
      <c r="AB4437" s="43"/>
      <c r="AC4437" s="43"/>
      <c r="AD4437" s="43"/>
      <c r="AE4437" s="43"/>
      <c r="AF4437" s="43"/>
      <c r="AG4437" s="43"/>
      <c r="AH4437" s="43"/>
      <c r="AI4437" s="43"/>
    </row>
    <row r="4438" spans="1:35" x14ac:dyDescent="0.15">
      <c r="A4438" s="43"/>
      <c r="B4438" s="43"/>
      <c r="C4438" s="13"/>
      <c r="D4438" s="43"/>
      <c r="E4438" s="43"/>
      <c r="F4438" s="43"/>
      <c r="G4438" s="43"/>
      <c r="H4438" s="43"/>
      <c r="I4438" s="43"/>
      <c r="J4438" s="43"/>
      <c r="K4438" s="43"/>
      <c r="L4438" s="43"/>
      <c r="M4438" s="43"/>
      <c r="N4438" s="43"/>
      <c r="O4438" s="43"/>
      <c r="P4438" s="43"/>
      <c r="Q4438" s="43"/>
      <c r="R4438" s="43"/>
      <c r="S4438" s="43"/>
      <c r="T4438" s="43"/>
      <c r="U4438" s="43"/>
      <c r="V4438" s="43"/>
      <c r="W4438" s="43"/>
      <c r="X4438" s="43"/>
      <c r="Y4438" s="43"/>
      <c r="Z4438" s="43"/>
      <c r="AA4438" s="43"/>
      <c r="AB4438" s="43"/>
      <c r="AC4438" s="43"/>
      <c r="AD4438" s="43"/>
      <c r="AE4438" s="43"/>
      <c r="AF4438" s="43"/>
      <c r="AG4438" s="43"/>
      <c r="AH4438" s="43"/>
      <c r="AI4438" s="43"/>
    </row>
    <row r="4439" spans="1:35" x14ac:dyDescent="0.15">
      <c r="A4439" s="43"/>
      <c r="B4439" s="43"/>
      <c r="C4439" s="13"/>
      <c r="D4439" s="43"/>
      <c r="E4439" s="43"/>
      <c r="F4439" s="43"/>
      <c r="G4439" s="43"/>
      <c r="H4439" s="43"/>
      <c r="I4439" s="43"/>
      <c r="J4439" s="43"/>
      <c r="K4439" s="43"/>
      <c r="L4439" s="43"/>
      <c r="M4439" s="43"/>
      <c r="N4439" s="43"/>
      <c r="O4439" s="43"/>
      <c r="P4439" s="43"/>
      <c r="Q4439" s="43"/>
      <c r="R4439" s="43"/>
      <c r="S4439" s="43"/>
      <c r="T4439" s="43"/>
      <c r="U4439" s="43"/>
      <c r="V4439" s="43"/>
      <c r="W4439" s="43"/>
      <c r="X4439" s="43"/>
      <c r="Y4439" s="43"/>
      <c r="Z4439" s="43"/>
      <c r="AA4439" s="43"/>
      <c r="AB4439" s="43"/>
      <c r="AC4439" s="43"/>
      <c r="AD4439" s="43"/>
      <c r="AE4439" s="43"/>
      <c r="AF4439" s="43"/>
      <c r="AG4439" s="43"/>
      <c r="AH4439" s="43"/>
      <c r="AI4439" s="43"/>
    </row>
    <row r="4440" spans="1:35" x14ac:dyDescent="0.15">
      <c r="A4440" s="43"/>
      <c r="B4440" s="43"/>
      <c r="C4440" s="13"/>
      <c r="D4440" s="43"/>
      <c r="E4440" s="43"/>
      <c r="F4440" s="43"/>
      <c r="G4440" s="43"/>
      <c r="H4440" s="43"/>
      <c r="I4440" s="43"/>
      <c r="J4440" s="43"/>
      <c r="K4440" s="43"/>
      <c r="L4440" s="43"/>
      <c r="M4440" s="43"/>
      <c r="N4440" s="43"/>
      <c r="O4440" s="43"/>
      <c r="P4440" s="43"/>
      <c r="Q4440" s="43"/>
      <c r="R4440" s="43"/>
      <c r="S4440" s="43"/>
      <c r="T4440" s="43"/>
      <c r="U4440" s="43"/>
      <c r="V4440" s="43"/>
      <c r="W4440" s="43"/>
      <c r="X4440" s="43"/>
      <c r="Y4440" s="43"/>
      <c r="Z4440" s="43"/>
      <c r="AA4440" s="43"/>
      <c r="AB4440" s="43"/>
      <c r="AC4440" s="43"/>
      <c r="AD4440" s="43"/>
      <c r="AE4440" s="43"/>
      <c r="AF4440" s="43"/>
      <c r="AG4440" s="43"/>
      <c r="AH4440" s="43"/>
      <c r="AI4440" s="43"/>
    </row>
    <row r="4441" spans="1:35" x14ac:dyDescent="0.15">
      <c r="A4441" s="43"/>
      <c r="B4441" s="43"/>
      <c r="C4441" s="13"/>
      <c r="D4441" s="43"/>
      <c r="E4441" s="43"/>
      <c r="F4441" s="43"/>
      <c r="G4441" s="43"/>
      <c r="H4441" s="43"/>
      <c r="I4441" s="43"/>
      <c r="J4441" s="43"/>
      <c r="K4441" s="43"/>
      <c r="L4441" s="43"/>
      <c r="M4441" s="43"/>
      <c r="N4441" s="43"/>
      <c r="O4441" s="43"/>
      <c r="P4441" s="43"/>
      <c r="Q4441" s="43"/>
      <c r="R4441" s="43"/>
      <c r="S4441" s="43"/>
      <c r="T4441" s="43"/>
      <c r="U4441" s="43"/>
      <c r="V4441" s="43"/>
      <c r="W4441" s="43"/>
      <c r="X4441" s="43"/>
      <c r="Y4441" s="43"/>
      <c r="Z4441" s="43"/>
      <c r="AA4441" s="43"/>
      <c r="AB4441" s="43"/>
      <c r="AC4441" s="43"/>
      <c r="AD4441" s="43"/>
      <c r="AE4441" s="43"/>
      <c r="AF4441" s="43"/>
      <c r="AG4441" s="43"/>
      <c r="AH4441" s="43"/>
      <c r="AI4441" s="43"/>
    </row>
    <row r="4442" spans="1:35" x14ac:dyDescent="0.15">
      <c r="A4442" s="43"/>
      <c r="B4442" s="43"/>
      <c r="C4442" s="13"/>
      <c r="D4442" s="43"/>
      <c r="E4442" s="43"/>
      <c r="F4442" s="43"/>
      <c r="G4442" s="43"/>
      <c r="H4442" s="43"/>
      <c r="I4442" s="43"/>
      <c r="J4442" s="43"/>
      <c r="K4442" s="43"/>
      <c r="L4442" s="43"/>
      <c r="M4442" s="43"/>
      <c r="N4442" s="43"/>
      <c r="O4442" s="43"/>
      <c r="P4442" s="43"/>
      <c r="Q4442" s="43"/>
      <c r="R4442" s="43"/>
      <c r="S4442" s="43"/>
      <c r="T4442" s="43"/>
      <c r="U4442" s="43"/>
      <c r="V4442" s="43"/>
      <c r="W4442" s="43"/>
      <c r="X4442" s="43"/>
      <c r="Y4442" s="43"/>
      <c r="Z4442" s="43"/>
      <c r="AA4442" s="43"/>
      <c r="AB4442" s="43"/>
      <c r="AC4442" s="43"/>
      <c r="AD4442" s="43"/>
      <c r="AE4442" s="43"/>
      <c r="AF4442" s="43"/>
      <c r="AG4442" s="43"/>
      <c r="AH4442" s="43"/>
      <c r="AI4442" s="43"/>
    </row>
    <row r="4443" spans="1:35" x14ac:dyDescent="0.15">
      <c r="A4443" s="43"/>
      <c r="B4443" s="43"/>
      <c r="C4443" s="13"/>
      <c r="D4443" s="43"/>
      <c r="E4443" s="43"/>
      <c r="F4443" s="43"/>
      <c r="G4443" s="43"/>
      <c r="H4443" s="43"/>
      <c r="I4443" s="43"/>
      <c r="J4443" s="43"/>
      <c r="K4443" s="43"/>
      <c r="L4443" s="43"/>
      <c r="M4443" s="43"/>
      <c r="N4443" s="43"/>
      <c r="O4443" s="43"/>
      <c r="P4443" s="43"/>
      <c r="Q4443" s="43"/>
      <c r="R4443" s="43"/>
      <c r="S4443" s="43"/>
      <c r="T4443" s="43"/>
      <c r="U4443" s="43"/>
      <c r="V4443" s="43"/>
      <c r="W4443" s="43"/>
      <c r="X4443" s="43"/>
      <c r="Y4443" s="43"/>
      <c r="Z4443" s="43"/>
      <c r="AA4443" s="43"/>
      <c r="AB4443" s="43"/>
      <c r="AC4443" s="43"/>
      <c r="AD4443" s="43"/>
      <c r="AE4443" s="43"/>
      <c r="AF4443" s="43"/>
      <c r="AG4443" s="43"/>
      <c r="AH4443" s="43"/>
      <c r="AI4443" s="43"/>
    </row>
    <row r="4444" spans="1:35" x14ac:dyDescent="0.15">
      <c r="A4444" s="43"/>
      <c r="B4444" s="43"/>
      <c r="C4444" s="13"/>
      <c r="D4444" s="43"/>
      <c r="E4444" s="43"/>
      <c r="F4444" s="43"/>
      <c r="G4444" s="43"/>
      <c r="H4444" s="43"/>
      <c r="I4444" s="43"/>
      <c r="J4444" s="43"/>
      <c r="K4444" s="43"/>
      <c r="L4444" s="43"/>
      <c r="M4444" s="43"/>
      <c r="N4444" s="43"/>
      <c r="O4444" s="43"/>
      <c r="P4444" s="43"/>
      <c r="Q4444" s="43"/>
      <c r="R4444" s="43"/>
      <c r="S4444" s="43"/>
      <c r="T4444" s="43"/>
      <c r="U4444" s="43"/>
      <c r="V4444" s="43"/>
      <c r="W4444" s="43"/>
      <c r="X4444" s="43"/>
      <c r="Y4444" s="43"/>
      <c r="Z4444" s="43"/>
      <c r="AA4444" s="43"/>
      <c r="AB4444" s="43"/>
      <c r="AC4444" s="43"/>
      <c r="AD4444" s="43"/>
      <c r="AE4444" s="43"/>
      <c r="AF4444" s="43"/>
      <c r="AG4444" s="43"/>
      <c r="AH4444" s="43"/>
      <c r="AI4444" s="43"/>
    </row>
    <row r="4445" spans="1:35" x14ac:dyDescent="0.15">
      <c r="A4445" s="43"/>
      <c r="B4445" s="43"/>
      <c r="C4445" s="13"/>
      <c r="D4445" s="43"/>
      <c r="E4445" s="43"/>
      <c r="F4445" s="43"/>
      <c r="G4445" s="43"/>
      <c r="H4445" s="43"/>
      <c r="I4445" s="43"/>
      <c r="J4445" s="43"/>
      <c r="K4445" s="43"/>
      <c r="L4445" s="43"/>
      <c r="M4445" s="43"/>
      <c r="N4445" s="43"/>
      <c r="O4445" s="43"/>
      <c r="P4445" s="43"/>
      <c r="Q4445" s="43"/>
      <c r="R4445" s="43"/>
      <c r="S4445" s="43"/>
      <c r="T4445" s="43"/>
      <c r="U4445" s="43"/>
      <c r="V4445" s="43"/>
      <c r="W4445" s="43"/>
      <c r="X4445" s="43"/>
      <c r="Y4445" s="43"/>
      <c r="Z4445" s="43"/>
      <c r="AA4445" s="43"/>
      <c r="AB4445" s="43"/>
      <c r="AC4445" s="43"/>
      <c r="AD4445" s="43"/>
      <c r="AE4445" s="43"/>
      <c r="AF4445" s="43"/>
      <c r="AG4445" s="43"/>
      <c r="AH4445" s="43"/>
      <c r="AI4445" s="43"/>
    </row>
    <row r="4446" spans="1:35" x14ac:dyDescent="0.15">
      <c r="A4446" s="43"/>
      <c r="B4446" s="43"/>
      <c r="C4446" s="13"/>
      <c r="D4446" s="43"/>
      <c r="E4446" s="43"/>
      <c r="F4446" s="43"/>
      <c r="G4446" s="43"/>
      <c r="H4446" s="43"/>
      <c r="I4446" s="43"/>
      <c r="J4446" s="43"/>
      <c r="K4446" s="43"/>
      <c r="L4446" s="43"/>
      <c r="M4446" s="43"/>
      <c r="N4446" s="43"/>
      <c r="O4446" s="43"/>
      <c r="P4446" s="43"/>
      <c r="Q4446" s="43"/>
      <c r="R4446" s="43"/>
      <c r="S4446" s="43"/>
      <c r="T4446" s="43"/>
      <c r="U4446" s="43"/>
      <c r="V4446" s="43"/>
      <c r="W4446" s="43"/>
      <c r="X4446" s="43"/>
      <c r="Y4446" s="43"/>
      <c r="Z4446" s="43"/>
      <c r="AA4446" s="43"/>
      <c r="AB4446" s="43"/>
      <c r="AC4446" s="43"/>
      <c r="AD4446" s="43"/>
      <c r="AE4446" s="43"/>
      <c r="AF4446" s="43"/>
      <c r="AG4446" s="43"/>
      <c r="AH4446" s="43"/>
      <c r="AI4446" s="43"/>
    </row>
    <row r="4447" spans="1:35" x14ac:dyDescent="0.15">
      <c r="A4447" s="43"/>
      <c r="B4447" s="43"/>
      <c r="C4447" s="13"/>
      <c r="D4447" s="43"/>
      <c r="E4447" s="43"/>
      <c r="F4447" s="43"/>
      <c r="G4447" s="43"/>
      <c r="H4447" s="43"/>
      <c r="I4447" s="43"/>
      <c r="J4447" s="43"/>
      <c r="K4447" s="43"/>
      <c r="L4447" s="43"/>
      <c r="M4447" s="43"/>
      <c r="N4447" s="43"/>
      <c r="O4447" s="43"/>
      <c r="P4447" s="43"/>
      <c r="Q4447" s="43"/>
      <c r="R4447" s="43"/>
      <c r="S4447" s="43"/>
      <c r="T4447" s="43"/>
      <c r="U4447" s="43"/>
      <c r="V4447" s="43"/>
      <c r="W4447" s="43"/>
      <c r="X4447" s="43"/>
      <c r="Y4447" s="43"/>
      <c r="Z4447" s="43"/>
      <c r="AA4447" s="43"/>
      <c r="AB4447" s="43"/>
      <c r="AC4447" s="43"/>
      <c r="AD4447" s="43"/>
      <c r="AE4447" s="43"/>
      <c r="AF4447" s="43"/>
      <c r="AG4447" s="43"/>
      <c r="AH4447" s="43"/>
      <c r="AI4447" s="43"/>
    </row>
    <row r="4448" spans="1:35" x14ac:dyDescent="0.15">
      <c r="A4448" s="43"/>
      <c r="B4448" s="43"/>
      <c r="C4448" s="13"/>
      <c r="D4448" s="43"/>
      <c r="E4448" s="43"/>
      <c r="F4448" s="43"/>
      <c r="G4448" s="43"/>
      <c r="H4448" s="43"/>
      <c r="I4448" s="43"/>
      <c r="J4448" s="43"/>
      <c r="K4448" s="43"/>
      <c r="L4448" s="43"/>
      <c r="M4448" s="43"/>
      <c r="N4448" s="43"/>
      <c r="O4448" s="43"/>
      <c r="P4448" s="43"/>
      <c r="Q4448" s="43"/>
      <c r="R4448" s="43"/>
      <c r="S4448" s="43"/>
      <c r="T4448" s="43"/>
      <c r="U4448" s="43"/>
      <c r="V4448" s="43"/>
      <c r="W4448" s="43"/>
      <c r="X4448" s="43"/>
      <c r="Y4448" s="43"/>
      <c r="Z4448" s="43"/>
      <c r="AA4448" s="43"/>
      <c r="AB4448" s="43"/>
      <c r="AC4448" s="43"/>
      <c r="AD4448" s="43"/>
      <c r="AE4448" s="43"/>
      <c r="AF4448" s="43"/>
      <c r="AG4448" s="43"/>
      <c r="AH4448" s="43"/>
      <c r="AI4448" s="43"/>
    </row>
    <row r="4449" spans="1:35" x14ac:dyDescent="0.15">
      <c r="A4449" s="43"/>
      <c r="B4449" s="43"/>
      <c r="C4449" s="13"/>
      <c r="D4449" s="43"/>
      <c r="E4449" s="43"/>
      <c r="F4449" s="43"/>
      <c r="G4449" s="43"/>
      <c r="H4449" s="43"/>
      <c r="I4449" s="43"/>
      <c r="J4449" s="43"/>
      <c r="K4449" s="43"/>
      <c r="L4449" s="43"/>
      <c r="M4449" s="43"/>
      <c r="N4449" s="43"/>
      <c r="O4449" s="43"/>
      <c r="P4449" s="43"/>
      <c r="Q4449" s="43"/>
      <c r="R4449" s="43"/>
      <c r="S4449" s="43"/>
      <c r="T4449" s="43"/>
      <c r="U4449" s="43"/>
      <c r="V4449" s="43"/>
      <c r="W4449" s="43"/>
      <c r="X4449" s="43"/>
      <c r="Y4449" s="43"/>
      <c r="Z4449" s="43"/>
      <c r="AA4449" s="43"/>
      <c r="AB4449" s="43"/>
      <c r="AC4449" s="43"/>
      <c r="AD4449" s="43"/>
      <c r="AE4449" s="43"/>
      <c r="AF4449" s="43"/>
      <c r="AG4449" s="43"/>
      <c r="AH4449" s="43"/>
      <c r="AI4449" s="43"/>
    </row>
    <row r="4450" spans="1:35" x14ac:dyDescent="0.15">
      <c r="A4450" s="43"/>
      <c r="B4450" s="43"/>
      <c r="C4450" s="13"/>
      <c r="D4450" s="43"/>
      <c r="E4450" s="43"/>
      <c r="F4450" s="43"/>
      <c r="G4450" s="43"/>
      <c r="H4450" s="43"/>
      <c r="I4450" s="43"/>
      <c r="J4450" s="43"/>
      <c r="K4450" s="43"/>
      <c r="L4450" s="43"/>
      <c r="M4450" s="43"/>
      <c r="N4450" s="43"/>
      <c r="O4450" s="43"/>
      <c r="P4450" s="43"/>
      <c r="Q4450" s="43"/>
      <c r="R4450" s="43"/>
      <c r="S4450" s="43"/>
      <c r="T4450" s="43"/>
      <c r="U4450" s="43"/>
      <c r="V4450" s="43"/>
      <c r="W4450" s="43"/>
      <c r="X4450" s="43"/>
      <c r="Y4450" s="43"/>
      <c r="Z4450" s="43"/>
      <c r="AA4450" s="43"/>
      <c r="AB4450" s="43"/>
      <c r="AC4450" s="43"/>
      <c r="AD4450" s="43"/>
      <c r="AE4450" s="43"/>
      <c r="AF4450" s="43"/>
      <c r="AG4450" s="43"/>
      <c r="AH4450" s="43"/>
      <c r="AI4450" s="43"/>
    </row>
    <row r="4451" spans="1:35" x14ac:dyDescent="0.15">
      <c r="A4451" s="43"/>
      <c r="B4451" s="43"/>
      <c r="C4451" s="13"/>
      <c r="D4451" s="43"/>
      <c r="E4451" s="43"/>
      <c r="F4451" s="43"/>
      <c r="G4451" s="43"/>
      <c r="H4451" s="43"/>
      <c r="I4451" s="43"/>
      <c r="J4451" s="43"/>
      <c r="K4451" s="43"/>
      <c r="L4451" s="43"/>
      <c r="M4451" s="43"/>
      <c r="N4451" s="43"/>
      <c r="O4451" s="43"/>
      <c r="P4451" s="43"/>
      <c r="Q4451" s="43"/>
      <c r="R4451" s="43"/>
      <c r="S4451" s="43"/>
      <c r="T4451" s="43"/>
      <c r="U4451" s="43"/>
      <c r="V4451" s="43"/>
      <c r="W4451" s="43"/>
      <c r="X4451" s="43"/>
      <c r="Y4451" s="43"/>
      <c r="Z4451" s="43"/>
      <c r="AA4451" s="43"/>
      <c r="AB4451" s="43"/>
      <c r="AC4451" s="43"/>
      <c r="AD4451" s="43"/>
      <c r="AE4451" s="43"/>
      <c r="AF4451" s="43"/>
      <c r="AG4451" s="43"/>
      <c r="AH4451" s="43"/>
      <c r="AI4451" s="43"/>
    </row>
    <row r="4452" spans="1:35" x14ac:dyDescent="0.15">
      <c r="A4452" s="43"/>
      <c r="B4452" s="43"/>
      <c r="C4452" s="13"/>
      <c r="D4452" s="43"/>
      <c r="E4452" s="43"/>
      <c r="F4452" s="43"/>
      <c r="G4452" s="43"/>
      <c r="H4452" s="43"/>
      <c r="I4452" s="43"/>
      <c r="J4452" s="43"/>
      <c r="K4452" s="43"/>
      <c r="L4452" s="43"/>
      <c r="M4452" s="43"/>
      <c r="N4452" s="43"/>
      <c r="O4452" s="43"/>
      <c r="P4452" s="43"/>
      <c r="Q4452" s="43"/>
      <c r="R4452" s="43"/>
      <c r="S4452" s="43"/>
      <c r="T4452" s="43"/>
      <c r="U4452" s="43"/>
      <c r="V4452" s="43"/>
      <c r="W4452" s="43"/>
      <c r="X4452" s="43"/>
      <c r="Y4452" s="43"/>
      <c r="Z4452" s="43"/>
      <c r="AA4452" s="43"/>
      <c r="AB4452" s="43"/>
      <c r="AC4452" s="43"/>
      <c r="AD4452" s="43"/>
      <c r="AE4452" s="43"/>
      <c r="AF4452" s="43"/>
      <c r="AG4452" s="43"/>
      <c r="AH4452" s="43"/>
      <c r="AI4452" s="43"/>
    </row>
    <row r="4453" spans="1:35" x14ac:dyDescent="0.15">
      <c r="A4453" s="43"/>
      <c r="B4453" s="43"/>
      <c r="C4453" s="13"/>
      <c r="D4453" s="43"/>
      <c r="E4453" s="43"/>
      <c r="F4453" s="43"/>
      <c r="G4453" s="43"/>
      <c r="H4453" s="43"/>
      <c r="I4453" s="43"/>
      <c r="J4453" s="43"/>
      <c r="K4453" s="43"/>
      <c r="L4453" s="43"/>
      <c r="M4453" s="43"/>
      <c r="N4453" s="43"/>
      <c r="O4453" s="43"/>
      <c r="P4453" s="43"/>
      <c r="Q4453" s="43"/>
      <c r="R4453" s="43"/>
      <c r="S4453" s="43"/>
      <c r="T4453" s="43"/>
      <c r="U4453" s="43"/>
      <c r="V4453" s="43"/>
      <c r="W4453" s="43"/>
      <c r="X4453" s="43"/>
      <c r="Y4453" s="43"/>
      <c r="Z4453" s="43"/>
      <c r="AA4453" s="43"/>
      <c r="AB4453" s="43"/>
      <c r="AC4453" s="43"/>
      <c r="AD4453" s="43"/>
      <c r="AE4453" s="43"/>
      <c r="AF4453" s="43"/>
      <c r="AG4453" s="43"/>
      <c r="AH4453" s="43"/>
      <c r="AI4453" s="43"/>
    </row>
    <row r="4454" spans="1:35" x14ac:dyDescent="0.15">
      <c r="A4454" s="43"/>
      <c r="B4454" s="43"/>
      <c r="C4454" s="13"/>
      <c r="D4454" s="43"/>
      <c r="E4454" s="43"/>
      <c r="F4454" s="43"/>
      <c r="G4454" s="43"/>
      <c r="H4454" s="43"/>
      <c r="I4454" s="43"/>
      <c r="J4454" s="43"/>
      <c r="K4454" s="43"/>
      <c r="L4454" s="43"/>
      <c r="M4454" s="43"/>
      <c r="N4454" s="43"/>
      <c r="O4454" s="43"/>
      <c r="P4454" s="43"/>
      <c r="Q4454" s="43"/>
      <c r="R4454" s="43"/>
      <c r="S4454" s="43"/>
      <c r="T4454" s="43"/>
      <c r="U4454" s="43"/>
      <c r="V4454" s="43"/>
      <c r="W4454" s="43"/>
      <c r="X4454" s="43"/>
      <c r="Y4454" s="43"/>
      <c r="Z4454" s="43"/>
      <c r="AA4454" s="43"/>
      <c r="AB4454" s="43"/>
      <c r="AC4454" s="43"/>
      <c r="AD4454" s="43"/>
      <c r="AE4454" s="43"/>
      <c r="AF4454" s="43"/>
      <c r="AG4454" s="43"/>
      <c r="AH4454" s="43"/>
      <c r="AI4454" s="43"/>
    </row>
    <row r="4455" spans="1:35" x14ac:dyDescent="0.15">
      <c r="A4455" s="43"/>
      <c r="B4455" s="43"/>
      <c r="C4455" s="13"/>
      <c r="D4455" s="43"/>
      <c r="E4455" s="43"/>
      <c r="F4455" s="43"/>
      <c r="G4455" s="43"/>
      <c r="H4455" s="43"/>
      <c r="I4455" s="43"/>
      <c r="J4455" s="43"/>
      <c r="K4455" s="43"/>
      <c r="L4455" s="43"/>
      <c r="M4455" s="43"/>
      <c r="N4455" s="43"/>
      <c r="O4455" s="43"/>
      <c r="P4455" s="43"/>
      <c r="Q4455" s="43"/>
      <c r="R4455" s="43"/>
      <c r="S4455" s="43"/>
      <c r="T4455" s="43"/>
      <c r="U4455" s="43"/>
      <c r="V4455" s="43"/>
      <c r="W4455" s="43"/>
      <c r="X4455" s="43"/>
      <c r="Y4455" s="43"/>
      <c r="Z4455" s="43"/>
      <c r="AA4455" s="43"/>
      <c r="AB4455" s="43"/>
      <c r="AC4455" s="43"/>
      <c r="AD4455" s="43"/>
      <c r="AE4455" s="43"/>
      <c r="AF4455" s="43"/>
      <c r="AG4455" s="43"/>
      <c r="AH4455" s="43"/>
      <c r="AI4455" s="43"/>
    </row>
    <row r="4456" spans="1:35" x14ac:dyDescent="0.15">
      <c r="A4456" s="43"/>
      <c r="B4456" s="43"/>
      <c r="C4456" s="13"/>
      <c r="D4456" s="43"/>
      <c r="E4456" s="43"/>
      <c r="F4456" s="43"/>
      <c r="G4456" s="43"/>
      <c r="H4456" s="43"/>
      <c r="I4456" s="43"/>
      <c r="J4456" s="43"/>
      <c r="K4456" s="43"/>
      <c r="L4456" s="43"/>
      <c r="M4456" s="43"/>
      <c r="N4456" s="43"/>
      <c r="O4456" s="43"/>
      <c r="P4456" s="43"/>
      <c r="Q4456" s="43"/>
      <c r="R4456" s="43"/>
      <c r="S4456" s="43"/>
      <c r="T4456" s="43"/>
      <c r="U4456" s="43"/>
      <c r="V4456" s="43"/>
      <c r="W4456" s="43"/>
      <c r="X4456" s="43"/>
      <c r="Y4456" s="43"/>
      <c r="Z4456" s="43"/>
      <c r="AA4456" s="43"/>
      <c r="AB4456" s="43"/>
      <c r="AC4456" s="43"/>
      <c r="AD4456" s="43"/>
      <c r="AE4456" s="43"/>
      <c r="AF4456" s="43"/>
      <c r="AG4456" s="43"/>
      <c r="AH4456" s="43"/>
      <c r="AI4456" s="43"/>
    </row>
    <row r="4457" spans="1:35" x14ac:dyDescent="0.15">
      <c r="A4457" s="43"/>
      <c r="B4457" s="43"/>
      <c r="C4457" s="13"/>
      <c r="D4457" s="43"/>
      <c r="E4457" s="43"/>
      <c r="F4457" s="43"/>
      <c r="G4457" s="43"/>
      <c r="H4457" s="43"/>
      <c r="I4457" s="43"/>
      <c r="J4457" s="43"/>
      <c r="K4457" s="43"/>
      <c r="L4457" s="43"/>
      <c r="M4457" s="43"/>
      <c r="N4457" s="43"/>
      <c r="O4457" s="43"/>
      <c r="P4457" s="43"/>
      <c r="Q4457" s="43"/>
      <c r="R4457" s="43"/>
      <c r="S4457" s="43"/>
      <c r="T4457" s="43"/>
      <c r="U4457" s="43"/>
      <c r="V4457" s="43"/>
      <c r="W4457" s="43"/>
      <c r="X4457" s="43"/>
      <c r="Y4457" s="43"/>
      <c r="Z4457" s="43"/>
      <c r="AA4457" s="43"/>
      <c r="AB4457" s="43"/>
      <c r="AC4457" s="43"/>
      <c r="AD4457" s="43"/>
      <c r="AE4457" s="43"/>
      <c r="AF4457" s="43"/>
      <c r="AG4457" s="43"/>
      <c r="AH4457" s="43"/>
      <c r="AI4457" s="43"/>
    </row>
    <row r="4458" spans="1:35" x14ac:dyDescent="0.15">
      <c r="A4458" s="43"/>
      <c r="B4458" s="43"/>
      <c r="C4458" s="13"/>
      <c r="D4458" s="43"/>
      <c r="E4458" s="43"/>
      <c r="F4458" s="43"/>
      <c r="G4458" s="43"/>
      <c r="H4458" s="43"/>
      <c r="I4458" s="43"/>
      <c r="J4458" s="43"/>
      <c r="K4458" s="43"/>
      <c r="L4458" s="43"/>
      <c r="M4458" s="43"/>
      <c r="N4458" s="43"/>
      <c r="O4458" s="43"/>
      <c r="P4458" s="43"/>
      <c r="Q4458" s="43"/>
      <c r="R4458" s="43"/>
      <c r="S4458" s="43"/>
      <c r="T4458" s="43"/>
      <c r="U4458" s="43"/>
      <c r="V4458" s="43"/>
      <c r="W4458" s="43"/>
      <c r="X4458" s="43"/>
      <c r="Y4458" s="43"/>
      <c r="Z4458" s="43"/>
      <c r="AA4458" s="43"/>
      <c r="AB4458" s="43"/>
      <c r="AC4458" s="43"/>
      <c r="AD4458" s="43"/>
      <c r="AE4458" s="43"/>
      <c r="AF4458" s="43"/>
      <c r="AG4458" s="43"/>
      <c r="AH4458" s="43"/>
      <c r="AI4458" s="43"/>
    </row>
    <row r="4459" spans="1:35" x14ac:dyDescent="0.15">
      <c r="A4459" s="43"/>
      <c r="B4459" s="43"/>
      <c r="C4459" s="13"/>
      <c r="D4459" s="43"/>
      <c r="E4459" s="43"/>
      <c r="F4459" s="43"/>
      <c r="G4459" s="43"/>
      <c r="H4459" s="43"/>
      <c r="I4459" s="43"/>
      <c r="J4459" s="43"/>
      <c r="K4459" s="43"/>
      <c r="L4459" s="43"/>
      <c r="M4459" s="43"/>
      <c r="N4459" s="43"/>
      <c r="O4459" s="43"/>
      <c r="P4459" s="43"/>
      <c r="Q4459" s="43"/>
      <c r="R4459" s="43"/>
      <c r="S4459" s="43"/>
      <c r="T4459" s="43"/>
      <c r="U4459" s="43"/>
      <c r="V4459" s="43"/>
      <c r="W4459" s="43"/>
      <c r="X4459" s="43"/>
      <c r="Y4459" s="43"/>
      <c r="Z4459" s="43"/>
      <c r="AA4459" s="43"/>
      <c r="AB4459" s="43"/>
      <c r="AC4459" s="43"/>
      <c r="AD4459" s="43"/>
      <c r="AE4459" s="43"/>
      <c r="AF4459" s="43"/>
      <c r="AG4459" s="43"/>
      <c r="AH4459" s="43"/>
      <c r="AI4459" s="43"/>
    </row>
    <row r="4460" spans="1:35" x14ac:dyDescent="0.15">
      <c r="A4460" s="43"/>
      <c r="B4460" s="43"/>
      <c r="C4460" s="13"/>
      <c r="D4460" s="43"/>
      <c r="E4460" s="43"/>
      <c r="F4460" s="43"/>
      <c r="G4460" s="43"/>
      <c r="H4460" s="43"/>
      <c r="I4460" s="43"/>
      <c r="J4460" s="43"/>
      <c r="K4460" s="43"/>
      <c r="L4460" s="43"/>
      <c r="M4460" s="43"/>
      <c r="N4460" s="43"/>
      <c r="O4460" s="43"/>
      <c r="P4460" s="43"/>
      <c r="Q4460" s="43"/>
      <c r="R4460" s="43"/>
      <c r="S4460" s="43"/>
      <c r="T4460" s="43"/>
      <c r="U4460" s="43"/>
      <c r="V4460" s="43"/>
      <c r="W4460" s="43"/>
      <c r="X4460" s="43"/>
      <c r="Y4460" s="43"/>
      <c r="Z4460" s="43"/>
      <c r="AA4460" s="43"/>
      <c r="AB4460" s="43"/>
      <c r="AC4460" s="43"/>
      <c r="AD4460" s="43"/>
      <c r="AE4460" s="43"/>
      <c r="AF4460" s="43"/>
      <c r="AG4460" s="43"/>
      <c r="AH4460" s="43"/>
      <c r="AI4460" s="43"/>
    </row>
    <row r="4461" spans="1:35" x14ac:dyDescent="0.15">
      <c r="A4461" s="43"/>
      <c r="B4461" s="43"/>
      <c r="C4461" s="13"/>
      <c r="D4461" s="43"/>
      <c r="E4461" s="43"/>
      <c r="F4461" s="43"/>
      <c r="G4461" s="43"/>
      <c r="H4461" s="43"/>
      <c r="I4461" s="43"/>
      <c r="J4461" s="43"/>
      <c r="K4461" s="43"/>
      <c r="L4461" s="43"/>
      <c r="M4461" s="43"/>
      <c r="N4461" s="43"/>
      <c r="O4461" s="43"/>
      <c r="P4461" s="43"/>
      <c r="Q4461" s="43"/>
      <c r="R4461" s="43"/>
      <c r="S4461" s="43"/>
      <c r="T4461" s="43"/>
      <c r="U4461" s="43"/>
      <c r="V4461" s="43"/>
      <c r="W4461" s="43"/>
      <c r="X4461" s="43"/>
      <c r="Y4461" s="43"/>
      <c r="Z4461" s="43"/>
      <c r="AA4461" s="43"/>
      <c r="AB4461" s="43"/>
      <c r="AC4461" s="43"/>
      <c r="AD4461" s="43"/>
      <c r="AE4461" s="43"/>
      <c r="AF4461" s="43"/>
      <c r="AG4461" s="43"/>
      <c r="AH4461" s="43"/>
      <c r="AI4461" s="43"/>
    </row>
    <row r="4462" spans="1:35" x14ac:dyDescent="0.15">
      <c r="A4462" s="43"/>
      <c r="B4462" s="43"/>
      <c r="C4462" s="13"/>
      <c r="D4462" s="43"/>
      <c r="E4462" s="43"/>
      <c r="F4462" s="43"/>
      <c r="G4462" s="43"/>
      <c r="H4462" s="43"/>
      <c r="I4462" s="43"/>
      <c r="J4462" s="43"/>
      <c r="K4462" s="43"/>
      <c r="L4462" s="43"/>
      <c r="M4462" s="43"/>
      <c r="N4462" s="43"/>
      <c r="O4462" s="43"/>
      <c r="P4462" s="43"/>
      <c r="Q4462" s="43"/>
      <c r="R4462" s="43"/>
      <c r="S4462" s="43"/>
      <c r="T4462" s="43"/>
      <c r="U4462" s="43"/>
      <c r="V4462" s="43"/>
      <c r="W4462" s="43"/>
      <c r="X4462" s="43"/>
      <c r="Y4462" s="43"/>
      <c r="Z4462" s="43"/>
      <c r="AA4462" s="43"/>
      <c r="AB4462" s="43"/>
      <c r="AC4462" s="43"/>
      <c r="AD4462" s="43"/>
      <c r="AE4462" s="43"/>
      <c r="AF4462" s="43"/>
      <c r="AG4462" s="43"/>
      <c r="AH4462" s="43"/>
      <c r="AI4462" s="43"/>
    </row>
    <row r="4463" spans="1:35" x14ac:dyDescent="0.15">
      <c r="A4463" s="43"/>
      <c r="B4463" s="43"/>
      <c r="C4463" s="13"/>
      <c r="D4463" s="43"/>
      <c r="E4463" s="43"/>
      <c r="F4463" s="43"/>
      <c r="G4463" s="43"/>
      <c r="H4463" s="43"/>
      <c r="I4463" s="43"/>
      <c r="J4463" s="43"/>
      <c r="K4463" s="43"/>
      <c r="L4463" s="43"/>
      <c r="M4463" s="43"/>
      <c r="N4463" s="43"/>
      <c r="O4463" s="43"/>
      <c r="P4463" s="43"/>
      <c r="Q4463" s="43"/>
      <c r="R4463" s="43"/>
      <c r="S4463" s="43"/>
      <c r="T4463" s="43"/>
      <c r="U4463" s="43"/>
      <c r="V4463" s="43"/>
      <c r="W4463" s="43"/>
      <c r="X4463" s="43"/>
      <c r="Y4463" s="43"/>
      <c r="Z4463" s="43"/>
      <c r="AA4463" s="43"/>
      <c r="AB4463" s="43"/>
      <c r="AC4463" s="43"/>
      <c r="AD4463" s="43"/>
      <c r="AE4463" s="43"/>
      <c r="AF4463" s="43"/>
      <c r="AG4463" s="43"/>
      <c r="AH4463" s="43"/>
      <c r="AI4463" s="43"/>
    </row>
    <row r="4464" spans="1:35" x14ac:dyDescent="0.15">
      <c r="A4464" s="43"/>
      <c r="B4464" s="43"/>
      <c r="C4464" s="13"/>
      <c r="D4464" s="43"/>
      <c r="E4464" s="43"/>
      <c r="F4464" s="43"/>
      <c r="G4464" s="43"/>
      <c r="H4464" s="43"/>
      <c r="I4464" s="43"/>
      <c r="J4464" s="43"/>
      <c r="K4464" s="43"/>
      <c r="L4464" s="43"/>
      <c r="M4464" s="43"/>
      <c r="N4464" s="43"/>
      <c r="O4464" s="43"/>
      <c r="P4464" s="43"/>
      <c r="Q4464" s="43"/>
      <c r="R4464" s="43"/>
      <c r="S4464" s="43"/>
      <c r="T4464" s="43"/>
      <c r="U4464" s="43"/>
      <c r="V4464" s="43"/>
      <c r="W4464" s="43"/>
      <c r="X4464" s="43"/>
      <c r="Y4464" s="43"/>
      <c r="Z4464" s="43"/>
      <c r="AA4464" s="43"/>
      <c r="AB4464" s="43"/>
      <c r="AC4464" s="43"/>
      <c r="AD4464" s="43"/>
      <c r="AE4464" s="43"/>
      <c r="AF4464" s="43"/>
      <c r="AG4464" s="43"/>
      <c r="AH4464" s="43"/>
      <c r="AI4464" s="43"/>
    </row>
    <row r="4465" spans="1:35" x14ac:dyDescent="0.15">
      <c r="A4465" s="43"/>
      <c r="B4465" s="43"/>
      <c r="C4465" s="13"/>
      <c r="D4465" s="43"/>
      <c r="E4465" s="43"/>
      <c r="F4465" s="43"/>
      <c r="G4465" s="43"/>
      <c r="H4465" s="43"/>
      <c r="I4465" s="43"/>
      <c r="J4465" s="43"/>
      <c r="K4465" s="43"/>
      <c r="L4465" s="43"/>
      <c r="M4465" s="43"/>
      <c r="N4465" s="43"/>
      <c r="O4465" s="43"/>
      <c r="P4465" s="43"/>
      <c r="Q4465" s="43"/>
      <c r="R4465" s="43"/>
      <c r="S4465" s="43"/>
      <c r="T4465" s="43"/>
      <c r="U4465" s="43"/>
      <c r="V4465" s="43"/>
      <c r="W4465" s="43"/>
      <c r="X4465" s="43"/>
      <c r="Y4465" s="43"/>
      <c r="Z4465" s="43"/>
      <c r="AA4465" s="43"/>
      <c r="AB4465" s="43"/>
      <c r="AC4465" s="43"/>
      <c r="AD4465" s="43"/>
      <c r="AE4465" s="43"/>
      <c r="AF4465" s="43"/>
      <c r="AG4465" s="43"/>
      <c r="AH4465" s="43"/>
      <c r="AI4465" s="43"/>
    </row>
    <row r="4466" spans="1:35" x14ac:dyDescent="0.15">
      <c r="A4466" s="43"/>
      <c r="B4466" s="43"/>
      <c r="C4466" s="13"/>
      <c r="D4466" s="43"/>
      <c r="E4466" s="43"/>
      <c r="F4466" s="43"/>
      <c r="G4466" s="43"/>
      <c r="H4466" s="43"/>
      <c r="I4466" s="43"/>
      <c r="J4466" s="43"/>
      <c r="K4466" s="43"/>
      <c r="L4466" s="43"/>
      <c r="M4466" s="43"/>
      <c r="N4466" s="43"/>
      <c r="O4466" s="43"/>
      <c r="P4466" s="43"/>
      <c r="Q4466" s="43"/>
      <c r="R4466" s="43"/>
      <c r="S4466" s="43"/>
      <c r="T4466" s="43"/>
      <c r="U4466" s="43"/>
      <c r="V4466" s="43"/>
      <c r="W4466" s="43"/>
      <c r="X4466" s="43"/>
      <c r="Y4466" s="43"/>
      <c r="Z4466" s="43"/>
      <c r="AA4466" s="43"/>
      <c r="AB4466" s="43"/>
      <c r="AC4466" s="43"/>
      <c r="AD4466" s="43"/>
      <c r="AE4466" s="43"/>
      <c r="AF4466" s="43"/>
      <c r="AG4466" s="43"/>
      <c r="AH4466" s="43"/>
      <c r="AI4466" s="43"/>
    </row>
    <row r="4467" spans="1:35" x14ac:dyDescent="0.15">
      <c r="A4467" s="43"/>
      <c r="B4467" s="43"/>
      <c r="C4467" s="13"/>
      <c r="D4467" s="43"/>
      <c r="E4467" s="43"/>
      <c r="F4467" s="43"/>
      <c r="G4467" s="43"/>
      <c r="H4467" s="43"/>
      <c r="I4467" s="43"/>
      <c r="J4467" s="43"/>
      <c r="K4467" s="43"/>
      <c r="L4467" s="43"/>
      <c r="M4467" s="43"/>
      <c r="N4467" s="43"/>
      <c r="O4467" s="43"/>
      <c r="P4467" s="43"/>
      <c r="Q4467" s="43"/>
      <c r="R4467" s="43"/>
      <c r="S4467" s="43"/>
      <c r="T4467" s="43"/>
      <c r="U4467" s="43"/>
      <c r="V4467" s="43"/>
      <c r="W4467" s="43"/>
      <c r="X4467" s="43"/>
      <c r="Y4467" s="43"/>
      <c r="Z4467" s="43"/>
      <c r="AA4467" s="43"/>
      <c r="AB4467" s="43"/>
      <c r="AC4467" s="43"/>
      <c r="AD4467" s="43"/>
      <c r="AE4467" s="43"/>
      <c r="AF4467" s="43"/>
      <c r="AG4467" s="43"/>
      <c r="AH4467" s="43"/>
      <c r="AI4467" s="43"/>
    </row>
    <row r="4468" spans="1:35" x14ac:dyDescent="0.15">
      <c r="A4468" s="43"/>
      <c r="B4468" s="43"/>
      <c r="C4468" s="13"/>
      <c r="D4468" s="43"/>
      <c r="E4468" s="43"/>
      <c r="F4468" s="43"/>
      <c r="G4468" s="43"/>
      <c r="H4468" s="43"/>
      <c r="I4468" s="43"/>
      <c r="J4468" s="43"/>
      <c r="K4468" s="43"/>
      <c r="L4468" s="43"/>
      <c r="M4468" s="43"/>
      <c r="N4468" s="43"/>
      <c r="O4468" s="43"/>
      <c r="P4468" s="43"/>
      <c r="Q4468" s="43"/>
      <c r="R4468" s="43"/>
      <c r="S4468" s="43"/>
      <c r="T4468" s="43"/>
      <c r="U4468" s="43"/>
      <c r="V4468" s="43"/>
      <c r="W4468" s="43"/>
      <c r="X4468" s="43"/>
      <c r="Y4468" s="43"/>
      <c r="Z4468" s="43"/>
      <c r="AA4468" s="43"/>
      <c r="AB4468" s="43"/>
      <c r="AC4468" s="43"/>
      <c r="AD4468" s="43"/>
      <c r="AE4468" s="43"/>
      <c r="AF4468" s="43"/>
      <c r="AG4468" s="43"/>
      <c r="AH4468" s="43"/>
      <c r="AI4468" s="43"/>
    </row>
    <row r="4469" spans="1:35" x14ac:dyDescent="0.15">
      <c r="A4469" s="43"/>
      <c r="B4469" s="43"/>
      <c r="C4469" s="13"/>
      <c r="D4469" s="43"/>
      <c r="E4469" s="43"/>
      <c r="F4469" s="43"/>
      <c r="G4469" s="43"/>
      <c r="H4469" s="43"/>
      <c r="I4469" s="43"/>
      <c r="J4469" s="43"/>
      <c r="K4469" s="43"/>
      <c r="L4469" s="43"/>
      <c r="M4469" s="43"/>
      <c r="N4469" s="43"/>
      <c r="O4469" s="43"/>
      <c r="P4469" s="43"/>
      <c r="Q4469" s="43"/>
      <c r="R4469" s="43"/>
      <c r="S4469" s="43"/>
      <c r="T4469" s="43"/>
      <c r="U4469" s="43"/>
      <c r="V4469" s="43"/>
      <c r="W4469" s="43"/>
      <c r="X4469" s="43"/>
      <c r="Y4469" s="43"/>
      <c r="Z4469" s="43"/>
      <c r="AA4469" s="43"/>
      <c r="AB4469" s="43"/>
      <c r="AC4469" s="43"/>
      <c r="AD4469" s="43"/>
      <c r="AE4469" s="43"/>
      <c r="AF4469" s="43"/>
      <c r="AG4469" s="43"/>
      <c r="AH4469" s="43"/>
      <c r="AI4469" s="43"/>
    </row>
    <row r="4470" spans="1:35" x14ac:dyDescent="0.15">
      <c r="A4470" s="43"/>
      <c r="B4470" s="43"/>
      <c r="C4470" s="13"/>
      <c r="D4470" s="43"/>
      <c r="E4470" s="43"/>
      <c r="F4470" s="43"/>
      <c r="G4470" s="43"/>
      <c r="H4470" s="43"/>
      <c r="I4470" s="43"/>
      <c r="J4470" s="43"/>
      <c r="K4470" s="43"/>
      <c r="L4470" s="43"/>
      <c r="M4470" s="43"/>
      <c r="N4470" s="43"/>
      <c r="O4470" s="43"/>
      <c r="P4470" s="43"/>
      <c r="Q4470" s="43"/>
      <c r="R4470" s="43"/>
      <c r="S4470" s="43"/>
      <c r="T4470" s="43"/>
      <c r="U4470" s="43"/>
      <c r="V4470" s="43"/>
      <c r="W4470" s="43"/>
      <c r="X4470" s="43"/>
      <c r="Y4470" s="43"/>
      <c r="Z4470" s="43"/>
      <c r="AA4470" s="43"/>
      <c r="AB4470" s="43"/>
      <c r="AC4470" s="43"/>
      <c r="AD4470" s="43"/>
      <c r="AE4470" s="43"/>
      <c r="AF4470" s="43"/>
      <c r="AG4470" s="43"/>
      <c r="AH4470" s="43"/>
      <c r="AI4470" s="43"/>
    </row>
    <row r="4471" spans="1:35" x14ac:dyDescent="0.15">
      <c r="A4471" s="43"/>
      <c r="B4471" s="43"/>
      <c r="C4471" s="13"/>
      <c r="D4471" s="43"/>
      <c r="E4471" s="43"/>
      <c r="F4471" s="43"/>
      <c r="G4471" s="43"/>
      <c r="H4471" s="43"/>
      <c r="I4471" s="43"/>
      <c r="J4471" s="43"/>
      <c r="K4471" s="43"/>
      <c r="L4471" s="43"/>
      <c r="M4471" s="43"/>
      <c r="N4471" s="43"/>
      <c r="O4471" s="43"/>
      <c r="P4471" s="43"/>
      <c r="Q4471" s="43"/>
      <c r="R4471" s="43"/>
      <c r="S4471" s="43"/>
      <c r="T4471" s="43"/>
      <c r="U4471" s="43"/>
      <c r="V4471" s="43"/>
      <c r="W4471" s="43"/>
      <c r="X4471" s="43"/>
      <c r="Y4471" s="43"/>
      <c r="Z4471" s="43"/>
      <c r="AA4471" s="43"/>
      <c r="AB4471" s="43"/>
      <c r="AC4471" s="43"/>
      <c r="AD4471" s="43"/>
      <c r="AE4471" s="43"/>
      <c r="AF4471" s="43"/>
      <c r="AG4471" s="43"/>
      <c r="AH4471" s="43"/>
      <c r="AI4471" s="43"/>
    </row>
    <row r="4472" spans="1:35" x14ac:dyDescent="0.15">
      <c r="A4472" s="43"/>
      <c r="B4472" s="43"/>
      <c r="C4472" s="13"/>
      <c r="D4472" s="43"/>
      <c r="E4472" s="43"/>
      <c r="F4472" s="43"/>
      <c r="G4472" s="43"/>
      <c r="H4472" s="43"/>
      <c r="I4472" s="43"/>
      <c r="J4472" s="43"/>
      <c r="K4472" s="43"/>
      <c r="L4472" s="43"/>
      <c r="M4472" s="43"/>
      <c r="N4472" s="43"/>
      <c r="O4472" s="43"/>
      <c r="P4472" s="43"/>
      <c r="Q4472" s="43"/>
      <c r="R4472" s="43"/>
      <c r="S4472" s="43"/>
      <c r="T4472" s="43"/>
      <c r="U4472" s="43"/>
      <c r="V4472" s="43"/>
      <c r="W4472" s="43"/>
      <c r="X4472" s="43"/>
      <c r="Y4472" s="43"/>
      <c r="Z4472" s="43"/>
      <c r="AA4472" s="43"/>
      <c r="AB4472" s="43"/>
      <c r="AC4472" s="43"/>
      <c r="AD4472" s="43"/>
      <c r="AE4472" s="43"/>
      <c r="AF4472" s="43"/>
      <c r="AG4472" s="43"/>
      <c r="AH4472" s="43"/>
      <c r="AI4472" s="43"/>
    </row>
    <row r="4473" spans="1:35" x14ac:dyDescent="0.15">
      <c r="A4473" s="43"/>
      <c r="B4473" s="43"/>
      <c r="C4473" s="13"/>
      <c r="D4473" s="43"/>
      <c r="E4473" s="43"/>
      <c r="F4473" s="43"/>
      <c r="G4473" s="43"/>
      <c r="H4473" s="43"/>
      <c r="I4473" s="43"/>
      <c r="J4473" s="43"/>
      <c r="K4473" s="43"/>
      <c r="L4473" s="43"/>
      <c r="M4473" s="43"/>
      <c r="N4473" s="43"/>
      <c r="O4473" s="43"/>
      <c r="P4473" s="43"/>
      <c r="Q4473" s="43"/>
      <c r="R4473" s="43"/>
      <c r="S4473" s="43"/>
      <c r="T4473" s="43"/>
      <c r="U4473" s="43"/>
      <c r="V4473" s="43"/>
      <c r="W4473" s="43"/>
      <c r="X4473" s="43"/>
      <c r="Y4473" s="43"/>
      <c r="Z4473" s="43"/>
      <c r="AA4473" s="43"/>
      <c r="AB4473" s="43"/>
      <c r="AC4473" s="43"/>
      <c r="AD4473" s="43"/>
      <c r="AE4473" s="43"/>
      <c r="AF4473" s="43"/>
      <c r="AG4473" s="43"/>
      <c r="AH4473" s="43"/>
      <c r="AI4473" s="43"/>
    </row>
    <row r="4474" spans="1:35" x14ac:dyDescent="0.15">
      <c r="A4474" s="43"/>
      <c r="B4474" s="43"/>
      <c r="C4474" s="13"/>
      <c r="D4474" s="43"/>
      <c r="E4474" s="43"/>
      <c r="F4474" s="43"/>
      <c r="G4474" s="43"/>
      <c r="H4474" s="43"/>
      <c r="I4474" s="43"/>
      <c r="J4474" s="43"/>
      <c r="K4474" s="43"/>
      <c r="L4474" s="43"/>
      <c r="M4474" s="43"/>
      <c r="N4474" s="43"/>
      <c r="O4474" s="43"/>
      <c r="P4474" s="43"/>
      <c r="Q4474" s="43"/>
      <c r="R4474" s="43"/>
      <c r="S4474" s="43"/>
      <c r="T4474" s="43"/>
      <c r="U4474" s="43"/>
      <c r="V4474" s="43"/>
      <c r="W4474" s="43"/>
      <c r="X4474" s="43"/>
      <c r="Y4474" s="43"/>
      <c r="Z4474" s="43"/>
      <c r="AA4474" s="43"/>
      <c r="AB4474" s="43"/>
      <c r="AC4474" s="43"/>
      <c r="AD4474" s="43"/>
      <c r="AE4474" s="43"/>
      <c r="AF4474" s="43"/>
      <c r="AG4474" s="43"/>
      <c r="AH4474" s="43"/>
      <c r="AI4474" s="43"/>
    </row>
    <row r="4475" spans="1:35" x14ac:dyDescent="0.15">
      <c r="A4475" s="43"/>
      <c r="B4475" s="43"/>
      <c r="C4475" s="13"/>
      <c r="D4475" s="43"/>
      <c r="E4475" s="43"/>
      <c r="F4475" s="43"/>
      <c r="G4475" s="43"/>
      <c r="H4475" s="43"/>
      <c r="I4475" s="43"/>
      <c r="J4475" s="43"/>
      <c r="K4475" s="43"/>
      <c r="L4475" s="43"/>
      <c r="M4475" s="43"/>
      <c r="N4475" s="43"/>
      <c r="O4475" s="43"/>
      <c r="P4475" s="43"/>
      <c r="Q4475" s="43"/>
      <c r="R4475" s="43"/>
      <c r="S4475" s="43"/>
      <c r="T4475" s="43"/>
      <c r="U4475" s="43"/>
      <c r="V4475" s="43"/>
      <c r="W4475" s="43"/>
      <c r="X4475" s="43"/>
      <c r="Y4475" s="43"/>
      <c r="Z4475" s="43"/>
      <c r="AA4475" s="43"/>
      <c r="AB4475" s="43"/>
      <c r="AC4475" s="43"/>
      <c r="AD4475" s="43"/>
      <c r="AE4475" s="43"/>
      <c r="AF4475" s="43"/>
      <c r="AG4475" s="43"/>
      <c r="AH4475" s="43"/>
      <c r="AI4475" s="43"/>
    </row>
    <row r="4476" spans="1:35" x14ac:dyDescent="0.15">
      <c r="A4476" s="43"/>
      <c r="B4476" s="43"/>
      <c r="C4476" s="13"/>
      <c r="D4476" s="43"/>
      <c r="E4476" s="43"/>
      <c r="F4476" s="43"/>
      <c r="G4476" s="43"/>
      <c r="H4476" s="43"/>
      <c r="I4476" s="43"/>
      <c r="J4476" s="43"/>
      <c r="K4476" s="43"/>
      <c r="L4476" s="43"/>
      <c r="M4476" s="43"/>
      <c r="N4476" s="43"/>
      <c r="O4476" s="43"/>
      <c r="P4476" s="43"/>
      <c r="Q4476" s="43"/>
      <c r="R4476" s="43"/>
      <c r="S4476" s="43"/>
      <c r="T4476" s="43"/>
      <c r="U4476" s="43"/>
      <c r="V4476" s="43"/>
      <c r="W4476" s="43"/>
      <c r="X4476" s="43"/>
      <c r="Y4476" s="43"/>
      <c r="Z4476" s="43"/>
      <c r="AA4476" s="43"/>
      <c r="AB4476" s="43"/>
      <c r="AC4476" s="43"/>
      <c r="AD4476" s="43"/>
      <c r="AE4476" s="43"/>
      <c r="AF4476" s="43"/>
      <c r="AG4476" s="43"/>
      <c r="AH4476" s="43"/>
      <c r="AI4476" s="43"/>
    </row>
    <row r="4477" spans="1:35" x14ac:dyDescent="0.15">
      <c r="A4477" s="43"/>
      <c r="B4477" s="43"/>
      <c r="C4477" s="13"/>
      <c r="D4477" s="43"/>
      <c r="E4477" s="43"/>
      <c r="F4477" s="43"/>
      <c r="G4477" s="43"/>
      <c r="H4477" s="43"/>
      <c r="I4477" s="43"/>
      <c r="J4477" s="43"/>
      <c r="K4477" s="43"/>
      <c r="L4477" s="43"/>
      <c r="M4477" s="43"/>
      <c r="N4477" s="43"/>
      <c r="O4477" s="43"/>
      <c r="P4477" s="43"/>
      <c r="Q4477" s="43"/>
      <c r="R4477" s="43"/>
      <c r="S4477" s="43"/>
      <c r="T4477" s="43"/>
      <c r="U4477" s="43"/>
      <c r="V4477" s="43"/>
      <c r="W4477" s="43"/>
      <c r="X4477" s="43"/>
      <c r="Y4477" s="43"/>
      <c r="Z4477" s="43"/>
      <c r="AA4477" s="43"/>
      <c r="AB4477" s="43"/>
      <c r="AC4477" s="43"/>
      <c r="AD4477" s="43"/>
      <c r="AE4477" s="43"/>
      <c r="AF4477" s="43"/>
      <c r="AG4477" s="43"/>
      <c r="AH4477" s="43"/>
      <c r="AI4477" s="43"/>
    </row>
    <row r="4478" spans="1:35" x14ac:dyDescent="0.15">
      <c r="A4478" s="43"/>
      <c r="B4478" s="43"/>
      <c r="C4478" s="13"/>
      <c r="D4478" s="43"/>
      <c r="E4478" s="43"/>
      <c r="F4478" s="43"/>
      <c r="G4478" s="43"/>
      <c r="H4478" s="43"/>
      <c r="I4478" s="43"/>
      <c r="J4478" s="43"/>
      <c r="K4478" s="43"/>
      <c r="L4478" s="43"/>
      <c r="M4478" s="43"/>
      <c r="N4478" s="43"/>
      <c r="O4478" s="43"/>
      <c r="P4478" s="43"/>
      <c r="Q4478" s="43"/>
      <c r="R4478" s="43"/>
      <c r="S4478" s="43"/>
      <c r="T4478" s="43"/>
      <c r="U4478" s="43"/>
      <c r="V4478" s="43"/>
      <c r="W4478" s="43"/>
      <c r="X4478" s="43"/>
      <c r="Y4478" s="43"/>
      <c r="Z4478" s="43"/>
      <c r="AA4478" s="43"/>
      <c r="AB4478" s="43"/>
      <c r="AC4478" s="43"/>
      <c r="AD4478" s="43"/>
      <c r="AE4478" s="43"/>
      <c r="AF4478" s="43"/>
      <c r="AG4478" s="43"/>
      <c r="AH4478" s="43"/>
      <c r="AI4478" s="43"/>
    </row>
    <row r="4479" spans="1:35" x14ac:dyDescent="0.15">
      <c r="A4479" s="43"/>
      <c r="B4479" s="43"/>
      <c r="C4479" s="13"/>
      <c r="D4479" s="43"/>
      <c r="E4479" s="43"/>
      <c r="F4479" s="43"/>
      <c r="G4479" s="43"/>
      <c r="H4479" s="43"/>
      <c r="I4479" s="43"/>
      <c r="J4479" s="43"/>
      <c r="K4479" s="43"/>
      <c r="L4479" s="43"/>
      <c r="M4479" s="43"/>
      <c r="N4479" s="43"/>
      <c r="O4479" s="43"/>
      <c r="P4479" s="43"/>
      <c r="Q4479" s="43"/>
      <c r="R4479" s="43"/>
      <c r="S4479" s="43"/>
      <c r="T4479" s="43"/>
      <c r="U4479" s="43"/>
      <c r="V4479" s="43"/>
      <c r="W4479" s="43"/>
      <c r="X4479" s="43"/>
      <c r="Y4479" s="43"/>
      <c r="Z4479" s="43"/>
      <c r="AA4479" s="43"/>
      <c r="AB4479" s="43"/>
      <c r="AC4479" s="43"/>
      <c r="AD4479" s="43"/>
      <c r="AE4479" s="43"/>
      <c r="AF4479" s="43"/>
      <c r="AG4479" s="43"/>
      <c r="AH4479" s="43"/>
      <c r="AI4479" s="43"/>
    </row>
    <row r="4480" spans="1:35" x14ac:dyDescent="0.15">
      <c r="A4480" s="43"/>
      <c r="B4480" s="43"/>
      <c r="C4480" s="13"/>
      <c r="D4480" s="43"/>
      <c r="E4480" s="43"/>
      <c r="F4480" s="43"/>
      <c r="G4480" s="43"/>
      <c r="H4480" s="43"/>
      <c r="I4480" s="43"/>
      <c r="J4480" s="43"/>
      <c r="K4480" s="43"/>
      <c r="L4480" s="43"/>
      <c r="M4480" s="43"/>
      <c r="N4480" s="43"/>
      <c r="O4480" s="43"/>
      <c r="P4480" s="43"/>
      <c r="Q4480" s="43"/>
      <c r="R4480" s="43"/>
      <c r="S4480" s="43"/>
      <c r="T4480" s="43"/>
      <c r="U4480" s="43"/>
      <c r="V4480" s="43"/>
      <c r="W4480" s="43"/>
      <c r="X4480" s="43"/>
      <c r="Y4480" s="43"/>
      <c r="Z4480" s="43"/>
      <c r="AA4480" s="43"/>
      <c r="AB4480" s="43"/>
      <c r="AC4480" s="43"/>
      <c r="AD4480" s="43"/>
      <c r="AE4480" s="43"/>
      <c r="AF4480" s="43"/>
      <c r="AG4480" s="43"/>
      <c r="AH4480" s="43"/>
      <c r="AI4480" s="43"/>
    </row>
    <row r="4481" spans="1:35" x14ac:dyDescent="0.15">
      <c r="A4481" s="43"/>
      <c r="B4481" s="43"/>
      <c r="C4481" s="13"/>
      <c r="D4481" s="43"/>
      <c r="E4481" s="43"/>
      <c r="F4481" s="43"/>
      <c r="G4481" s="43"/>
      <c r="H4481" s="43"/>
      <c r="I4481" s="43"/>
      <c r="J4481" s="43"/>
      <c r="K4481" s="43"/>
      <c r="L4481" s="43"/>
      <c r="M4481" s="43"/>
      <c r="N4481" s="43"/>
      <c r="O4481" s="43"/>
      <c r="P4481" s="43"/>
      <c r="Q4481" s="43"/>
      <c r="R4481" s="43"/>
      <c r="S4481" s="43"/>
      <c r="T4481" s="43"/>
      <c r="U4481" s="43"/>
      <c r="V4481" s="43"/>
      <c r="W4481" s="43"/>
      <c r="X4481" s="43"/>
      <c r="Y4481" s="43"/>
      <c r="Z4481" s="43"/>
      <c r="AA4481" s="43"/>
      <c r="AB4481" s="43"/>
      <c r="AC4481" s="43"/>
      <c r="AD4481" s="43"/>
      <c r="AE4481" s="43"/>
      <c r="AF4481" s="43"/>
      <c r="AG4481" s="43"/>
      <c r="AH4481" s="43"/>
      <c r="AI4481" s="43"/>
    </row>
    <row r="4482" spans="1:35" x14ac:dyDescent="0.15">
      <c r="A4482" s="43"/>
      <c r="B4482" s="43"/>
      <c r="C4482" s="13"/>
      <c r="D4482" s="43"/>
      <c r="E4482" s="43"/>
      <c r="F4482" s="43"/>
      <c r="G4482" s="43"/>
      <c r="H4482" s="43"/>
      <c r="I4482" s="43"/>
      <c r="J4482" s="43"/>
      <c r="K4482" s="43"/>
      <c r="L4482" s="43"/>
      <c r="M4482" s="43"/>
      <c r="N4482" s="43"/>
      <c r="O4482" s="43"/>
      <c r="P4482" s="43"/>
      <c r="Q4482" s="43"/>
      <c r="R4482" s="43"/>
      <c r="S4482" s="43"/>
      <c r="T4482" s="43"/>
      <c r="U4482" s="43"/>
      <c r="V4482" s="43"/>
      <c r="W4482" s="43"/>
      <c r="X4482" s="43"/>
      <c r="Y4482" s="43"/>
      <c r="Z4482" s="43"/>
      <c r="AA4482" s="43"/>
      <c r="AB4482" s="43"/>
      <c r="AC4482" s="43"/>
      <c r="AD4482" s="43"/>
      <c r="AE4482" s="43"/>
      <c r="AF4482" s="43"/>
      <c r="AG4482" s="43"/>
      <c r="AH4482" s="43"/>
      <c r="AI4482" s="43"/>
    </row>
    <row r="4483" spans="1:35" x14ac:dyDescent="0.15">
      <c r="A4483" s="43"/>
      <c r="B4483" s="43"/>
      <c r="C4483" s="13"/>
      <c r="D4483" s="43"/>
      <c r="E4483" s="43"/>
      <c r="F4483" s="43"/>
      <c r="G4483" s="43"/>
      <c r="H4483" s="43"/>
      <c r="I4483" s="43"/>
      <c r="J4483" s="43"/>
      <c r="K4483" s="43"/>
      <c r="L4483" s="43"/>
      <c r="M4483" s="43"/>
      <c r="N4483" s="43"/>
      <c r="O4483" s="43"/>
      <c r="P4483" s="43"/>
      <c r="Q4483" s="43"/>
      <c r="R4483" s="43"/>
      <c r="S4483" s="43"/>
      <c r="T4483" s="43"/>
      <c r="U4483" s="43"/>
      <c r="V4483" s="43"/>
      <c r="W4483" s="43"/>
      <c r="X4483" s="43"/>
      <c r="Y4483" s="43"/>
      <c r="Z4483" s="43"/>
      <c r="AA4483" s="43"/>
      <c r="AB4483" s="43"/>
      <c r="AC4483" s="43"/>
      <c r="AD4483" s="43"/>
      <c r="AE4483" s="43"/>
      <c r="AF4483" s="43"/>
      <c r="AG4483" s="43"/>
      <c r="AH4483" s="43"/>
      <c r="AI4483" s="43"/>
    </row>
    <row r="4484" spans="1:35" x14ac:dyDescent="0.15">
      <c r="A4484" s="43"/>
      <c r="B4484" s="43"/>
      <c r="C4484" s="13"/>
      <c r="D4484" s="43"/>
      <c r="E4484" s="43"/>
      <c r="F4484" s="43"/>
      <c r="G4484" s="43"/>
      <c r="H4484" s="43"/>
      <c r="I4484" s="43"/>
      <c r="J4484" s="43"/>
      <c r="K4484" s="43"/>
      <c r="L4484" s="43"/>
      <c r="M4484" s="43"/>
      <c r="N4484" s="43"/>
      <c r="O4484" s="43"/>
      <c r="P4484" s="43"/>
      <c r="Q4484" s="43"/>
      <c r="R4484" s="43"/>
      <c r="S4484" s="43"/>
      <c r="T4484" s="43"/>
      <c r="U4484" s="43"/>
      <c r="V4484" s="43"/>
      <c r="W4484" s="43"/>
      <c r="X4484" s="43"/>
      <c r="Y4484" s="43"/>
      <c r="Z4484" s="43"/>
      <c r="AA4484" s="43"/>
      <c r="AB4484" s="43"/>
      <c r="AC4484" s="43"/>
      <c r="AD4484" s="43"/>
      <c r="AE4484" s="43"/>
      <c r="AF4484" s="43"/>
      <c r="AG4484" s="43"/>
      <c r="AH4484" s="43"/>
      <c r="AI4484" s="43"/>
    </row>
    <row r="4485" spans="1:35" x14ac:dyDescent="0.15">
      <c r="A4485" s="43"/>
      <c r="B4485" s="43"/>
      <c r="C4485" s="13"/>
      <c r="D4485" s="43"/>
      <c r="E4485" s="43"/>
      <c r="F4485" s="43"/>
      <c r="G4485" s="43"/>
      <c r="H4485" s="43"/>
      <c r="I4485" s="43"/>
      <c r="J4485" s="43"/>
      <c r="K4485" s="43"/>
      <c r="L4485" s="43"/>
      <c r="M4485" s="43"/>
      <c r="N4485" s="43"/>
      <c r="O4485" s="43"/>
      <c r="P4485" s="43"/>
      <c r="Q4485" s="43"/>
      <c r="R4485" s="43"/>
      <c r="S4485" s="43"/>
      <c r="T4485" s="43"/>
      <c r="U4485" s="43"/>
      <c r="V4485" s="43"/>
      <c r="W4485" s="43"/>
      <c r="X4485" s="43"/>
      <c r="Y4485" s="43"/>
      <c r="Z4485" s="43"/>
      <c r="AA4485" s="43"/>
      <c r="AB4485" s="43"/>
      <c r="AC4485" s="43"/>
      <c r="AD4485" s="43"/>
      <c r="AE4485" s="43"/>
      <c r="AF4485" s="43"/>
      <c r="AG4485" s="43"/>
      <c r="AH4485" s="43"/>
      <c r="AI4485" s="43"/>
    </row>
    <row r="4486" spans="1:35" x14ac:dyDescent="0.15">
      <c r="A4486" s="43"/>
      <c r="B4486" s="43"/>
      <c r="C4486" s="13"/>
      <c r="D4486" s="43"/>
      <c r="E4486" s="43"/>
      <c r="F4486" s="43"/>
      <c r="G4486" s="43"/>
      <c r="H4486" s="43"/>
      <c r="I4486" s="43"/>
      <c r="J4486" s="43"/>
      <c r="K4486" s="43"/>
      <c r="L4486" s="43"/>
      <c r="M4486" s="43"/>
      <c r="N4486" s="43"/>
      <c r="O4486" s="43"/>
      <c r="P4486" s="43"/>
      <c r="Q4486" s="43"/>
      <c r="R4486" s="43"/>
      <c r="S4486" s="43"/>
      <c r="T4486" s="43"/>
      <c r="U4486" s="43"/>
      <c r="V4486" s="43"/>
      <c r="W4486" s="43"/>
      <c r="X4486" s="43"/>
      <c r="Y4486" s="43"/>
      <c r="Z4486" s="43"/>
      <c r="AA4486" s="43"/>
      <c r="AB4486" s="43"/>
      <c r="AC4486" s="43"/>
      <c r="AD4486" s="43"/>
      <c r="AE4486" s="43"/>
      <c r="AF4486" s="43"/>
      <c r="AG4486" s="43"/>
      <c r="AH4486" s="43"/>
      <c r="AI4486" s="43"/>
    </row>
    <row r="4487" spans="1:35" x14ac:dyDescent="0.15">
      <c r="A4487" s="43"/>
      <c r="B4487" s="43"/>
      <c r="C4487" s="13"/>
      <c r="D4487" s="43"/>
      <c r="E4487" s="43"/>
      <c r="F4487" s="43"/>
      <c r="G4487" s="43"/>
      <c r="H4487" s="43"/>
      <c r="I4487" s="43"/>
      <c r="J4487" s="43"/>
      <c r="K4487" s="43"/>
      <c r="L4487" s="43"/>
      <c r="M4487" s="43"/>
      <c r="N4487" s="43"/>
      <c r="O4487" s="43"/>
      <c r="P4487" s="43"/>
      <c r="Q4487" s="43"/>
      <c r="R4487" s="43"/>
      <c r="S4487" s="43"/>
      <c r="T4487" s="43"/>
      <c r="U4487" s="43"/>
      <c r="V4487" s="43"/>
      <c r="W4487" s="43"/>
      <c r="X4487" s="43"/>
      <c r="Y4487" s="43"/>
      <c r="Z4487" s="43"/>
      <c r="AA4487" s="43"/>
      <c r="AB4487" s="43"/>
      <c r="AC4487" s="43"/>
      <c r="AD4487" s="43"/>
      <c r="AE4487" s="43"/>
      <c r="AF4487" s="43"/>
      <c r="AG4487" s="43"/>
      <c r="AH4487" s="43"/>
      <c r="AI4487" s="43"/>
    </row>
    <row r="4488" spans="1:35" x14ac:dyDescent="0.15">
      <c r="A4488" s="43"/>
      <c r="B4488" s="43"/>
      <c r="C4488" s="13"/>
      <c r="D4488" s="43"/>
      <c r="E4488" s="43"/>
      <c r="F4488" s="43"/>
      <c r="G4488" s="43"/>
      <c r="H4488" s="43"/>
      <c r="I4488" s="43"/>
      <c r="J4488" s="43"/>
      <c r="K4488" s="43"/>
      <c r="L4488" s="43"/>
      <c r="M4488" s="43"/>
      <c r="N4488" s="43"/>
      <c r="O4488" s="43"/>
      <c r="P4488" s="43"/>
      <c r="Q4488" s="43"/>
      <c r="R4488" s="43"/>
      <c r="S4488" s="43"/>
      <c r="T4488" s="43"/>
      <c r="U4488" s="43"/>
      <c r="V4488" s="43"/>
      <c r="W4488" s="43"/>
      <c r="X4488" s="43"/>
      <c r="Y4488" s="43"/>
      <c r="Z4488" s="43"/>
      <c r="AA4488" s="43"/>
      <c r="AB4488" s="43"/>
      <c r="AC4488" s="43"/>
      <c r="AD4488" s="43"/>
      <c r="AE4488" s="43"/>
      <c r="AF4488" s="43"/>
      <c r="AG4488" s="43"/>
      <c r="AH4488" s="43"/>
      <c r="AI4488" s="43"/>
    </row>
    <row r="4489" spans="1:35" x14ac:dyDescent="0.15">
      <c r="A4489" s="43"/>
      <c r="B4489" s="43"/>
      <c r="C4489" s="13"/>
      <c r="D4489" s="43"/>
      <c r="E4489" s="43"/>
      <c r="F4489" s="43"/>
      <c r="G4489" s="43"/>
      <c r="H4489" s="43"/>
      <c r="I4489" s="43"/>
      <c r="J4489" s="43"/>
      <c r="K4489" s="43"/>
      <c r="L4489" s="43"/>
      <c r="M4489" s="43"/>
      <c r="N4489" s="43"/>
      <c r="O4489" s="43"/>
      <c r="P4489" s="43"/>
      <c r="Q4489" s="43"/>
      <c r="R4489" s="43"/>
      <c r="S4489" s="43"/>
      <c r="T4489" s="43"/>
      <c r="U4489" s="43"/>
      <c r="V4489" s="43"/>
      <c r="W4489" s="43"/>
      <c r="X4489" s="43"/>
      <c r="Y4489" s="43"/>
      <c r="Z4489" s="43"/>
      <c r="AA4489" s="43"/>
      <c r="AB4489" s="43"/>
      <c r="AC4489" s="43"/>
      <c r="AD4489" s="43"/>
      <c r="AE4489" s="43"/>
      <c r="AF4489" s="43"/>
      <c r="AG4489" s="43"/>
      <c r="AH4489" s="43"/>
      <c r="AI4489" s="43"/>
    </row>
    <row r="4490" spans="1:35" x14ac:dyDescent="0.15">
      <c r="A4490" s="43"/>
      <c r="B4490" s="43"/>
      <c r="C4490" s="13"/>
      <c r="D4490" s="43"/>
      <c r="E4490" s="43"/>
      <c r="F4490" s="43"/>
      <c r="G4490" s="43"/>
      <c r="H4490" s="43"/>
      <c r="I4490" s="43"/>
      <c r="J4490" s="43"/>
      <c r="K4490" s="43"/>
      <c r="L4490" s="43"/>
      <c r="M4490" s="43"/>
      <c r="N4490" s="43"/>
      <c r="O4490" s="43"/>
      <c r="P4490" s="43"/>
      <c r="Q4490" s="43"/>
      <c r="R4490" s="43"/>
      <c r="S4490" s="43"/>
      <c r="T4490" s="43"/>
      <c r="U4490" s="43"/>
      <c r="V4490" s="43"/>
      <c r="W4490" s="43"/>
      <c r="X4490" s="43"/>
      <c r="Y4490" s="43"/>
      <c r="Z4490" s="43"/>
      <c r="AA4490" s="43"/>
      <c r="AB4490" s="43"/>
      <c r="AC4490" s="43"/>
      <c r="AD4490" s="43"/>
      <c r="AE4490" s="43"/>
      <c r="AF4490" s="43"/>
      <c r="AG4490" s="43"/>
      <c r="AH4490" s="43"/>
      <c r="AI4490" s="43"/>
    </row>
    <row r="4491" spans="1:35" x14ac:dyDescent="0.15">
      <c r="A4491" s="43"/>
      <c r="B4491" s="43"/>
      <c r="C4491" s="13"/>
      <c r="D4491" s="43"/>
      <c r="E4491" s="43"/>
      <c r="F4491" s="43"/>
      <c r="G4491" s="43"/>
      <c r="H4491" s="43"/>
      <c r="I4491" s="43"/>
      <c r="J4491" s="43"/>
      <c r="K4491" s="43"/>
      <c r="L4491" s="43"/>
      <c r="M4491" s="43"/>
      <c r="N4491" s="43"/>
      <c r="O4491" s="43"/>
      <c r="P4491" s="43"/>
      <c r="Q4491" s="43"/>
      <c r="R4491" s="43"/>
      <c r="S4491" s="43"/>
      <c r="T4491" s="43"/>
      <c r="U4491" s="43"/>
      <c r="V4491" s="43"/>
      <c r="W4491" s="43"/>
      <c r="X4491" s="43"/>
      <c r="Y4491" s="43"/>
      <c r="Z4491" s="43"/>
      <c r="AA4491" s="43"/>
      <c r="AB4491" s="43"/>
      <c r="AC4491" s="43"/>
      <c r="AD4491" s="43"/>
      <c r="AE4491" s="43"/>
      <c r="AF4491" s="43"/>
      <c r="AG4491" s="43"/>
      <c r="AH4491" s="43"/>
      <c r="AI4491" s="43"/>
    </row>
    <row r="4492" spans="1:35" x14ac:dyDescent="0.15">
      <c r="A4492" s="43"/>
      <c r="B4492" s="43"/>
      <c r="C4492" s="13"/>
      <c r="D4492" s="43"/>
      <c r="E4492" s="43"/>
      <c r="F4492" s="43"/>
      <c r="G4492" s="43"/>
      <c r="H4492" s="43"/>
      <c r="I4492" s="43"/>
      <c r="J4492" s="43"/>
      <c r="K4492" s="43"/>
      <c r="L4492" s="43"/>
      <c r="M4492" s="43"/>
      <c r="N4492" s="43"/>
      <c r="O4492" s="43"/>
      <c r="P4492" s="43"/>
      <c r="Q4492" s="43"/>
      <c r="R4492" s="43"/>
      <c r="S4492" s="43"/>
      <c r="T4492" s="43"/>
      <c r="U4492" s="43"/>
      <c r="V4492" s="43"/>
      <c r="W4492" s="43"/>
      <c r="X4492" s="43"/>
      <c r="Y4492" s="43"/>
      <c r="Z4492" s="43"/>
      <c r="AA4492" s="43"/>
      <c r="AB4492" s="43"/>
      <c r="AC4492" s="43"/>
      <c r="AD4492" s="43"/>
      <c r="AE4492" s="43"/>
      <c r="AF4492" s="43"/>
      <c r="AG4492" s="43"/>
      <c r="AH4492" s="43"/>
      <c r="AI4492" s="43"/>
    </row>
    <row r="4493" spans="1:35" x14ac:dyDescent="0.15">
      <c r="A4493" s="43"/>
      <c r="B4493" s="43"/>
      <c r="C4493" s="13"/>
      <c r="D4493" s="43"/>
      <c r="E4493" s="43"/>
      <c r="F4493" s="43"/>
      <c r="G4493" s="43"/>
      <c r="H4493" s="43"/>
      <c r="I4493" s="43"/>
      <c r="J4493" s="43"/>
      <c r="K4493" s="43"/>
      <c r="L4493" s="43"/>
      <c r="M4493" s="43"/>
      <c r="N4493" s="43"/>
      <c r="O4493" s="43"/>
      <c r="P4493" s="43"/>
      <c r="Q4493" s="43"/>
      <c r="R4493" s="43"/>
      <c r="S4493" s="43"/>
      <c r="T4493" s="43"/>
      <c r="U4493" s="43"/>
      <c r="V4493" s="43"/>
      <c r="W4493" s="43"/>
      <c r="X4493" s="43"/>
      <c r="Y4493" s="43"/>
      <c r="Z4493" s="43"/>
      <c r="AA4493" s="43"/>
      <c r="AB4493" s="43"/>
      <c r="AC4493" s="43"/>
      <c r="AD4493" s="43"/>
      <c r="AE4493" s="43"/>
      <c r="AF4493" s="43"/>
      <c r="AG4493" s="43"/>
      <c r="AH4493" s="43"/>
      <c r="AI4493" s="43"/>
    </row>
    <row r="4494" spans="1:35" x14ac:dyDescent="0.15">
      <c r="A4494" s="43"/>
      <c r="B4494" s="43"/>
      <c r="C4494" s="13"/>
      <c r="D4494" s="43"/>
      <c r="E4494" s="43"/>
      <c r="F4494" s="43"/>
      <c r="G4494" s="43"/>
      <c r="H4494" s="43"/>
      <c r="I4494" s="43"/>
      <c r="J4494" s="43"/>
      <c r="K4494" s="43"/>
      <c r="L4494" s="43"/>
      <c r="M4494" s="43"/>
      <c r="N4494" s="43"/>
      <c r="O4494" s="43"/>
      <c r="P4494" s="43"/>
      <c r="Q4494" s="43"/>
      <c r="R4494" s="43"/>
      <c r="S4494" s="43"/>
      <c r="T4494" s="43"/>
      <c r="U4494" s="43"/>
      <c r="V4494" s="43"/>
      <c r="W4494" s="43"/>
      <c r="X4494" s="43"/>
      <c r="Y4494" s="43"/>
      <c r="Z4494" s="43"/>
      <c r="AA4494" s="43"/>
      <c r="AB4494" s="43"/>
      <c r="AC4494" s="43"/>
      <c r="AD4494" s="43"/>
      <c r="AE4494" s="43"/>
      <c r="AF4494" s="43"/>
      <c r="AG4494" s="43"/>
      <c r="AH4494" s="43"/>
      <c r="AI4494" s="43"/>
    </row>
    <row r="4495" spans="1:35" x14ac:dyDescent="0.15">
      <c r="A4495" s="43"/>
      <c r="B4495" s="43"/>
      <c r="C4495" s="13"/>
      <c r="D4495" s="43"/>
      <c r="E4495" s="43"/>
      <c r="F4495" s="43"/>
      <c r="G4495" s="43"/>
      <c r="H4495" s="43"/>
      <c r="I4495" s="43"/>
      <c r="J4495" s="43"/>
      <c r="K4495" s="43"/>
      <c r="L4495" s="43"/>
      <c r="M4495" s="43"/>
      <c r="N4495" s="43"/>
      <c r="O4495" s="43"/>
      <c r="P4495" s="43"/>
      <c r="Q4495" s="43"/>
      <c r="R4495" s="43"/>
      <c r="S4495" s="43"/>
      <c r="T4495" s="43"/>
      <c r="U4495" s="43"/>
      <c r="V4495" s="43"/>
      <c r="W4495" s="43"/>
      <c r="X4495" s="43"/>
      <c r="Y4495" s="43"/>
      <c r="Z4495" s="43"/>
      <c r="AA4495" s="43"/>
      <c r="AB4495" s="43"/>
      <c r="AC4495" s="43"/>
      <c r="AD4495" s="43"/>
      <c r="AE4495" s="43"/>
      <c r="AF4495" s="43"/>
      <c r="AG4495" s="43"/>
      <c r="AH4495" s="43"/>
      <c r="AI4495" s="43"/>
    </row>
    <row r="4496" spans="1:35" x14ac:dyDescent="0.15">
      <c r="A4496" s="43"/>
      <c r="B4496" s="43"/>
      <c r="C4496" s="13"/>
      <c r="D4496" s="43"/>
      <c r="E4496" s="43"/>
      <c r="F4496" s="43"/>
      <c r="G4496" s="43"/>
      <c r="H4496" s="43"/>
      <c r="I4496" s="43"/>
      <c r="J4496" s="43"/>
      <c r="K4496" s="43"/>
      <c r="L4496" s="43"/>
      <c r="M4496" s="43"/>
      <c r="N4496" s="43"/>
      <c r="O4496" s="43"/>
      <c r="P4496" s="43"/>
      <c r="Q4496" s="43"/>
      <c r="R4496" s="43"/>
      <c r="S4496" s="43"/>
      <c r="T4496" s="43"/>
      <c r="U4496" s="43"/>
      <c r="V4496" s="43"/>
      <c r="W4496" s="43"/>
      <c r="X4496" s="43"/>
      <c r="Y4496" s="43"/>
      <c r="Z4496" s="43"/>
      <c r="AA4496" s="43"/>
      <c r="AB4496" s="43"/>
      <c r="AC4496" s="43"/>
      <c r="AD4496" s="43"/>
      <c r="AE4496" s="43"/>
      <c r="AF4496" s="43"/>
      <c r="AG4496" s="43"/>
      <c r="AH4496" s="43"/>
      <c r="AI4496" s="43"/>
    </row>
    <row r="4497" spans="1:35" x14ac:dyDescent="0.15">
      <c r="A4497" s="43"/>
      <c r="B4497" s="43"/>
      <c r="C4497" s="13"/>
      <c r="D4497" s="43"/>
      <c r="E4497" s="43"/>
      <c r="F4497" s="43"/>
      <c r="G4497" s="43"/>
      <c r="H4497" s="43"/>
      <c r="I4497" s="43"/>
      <c r="J4497" s="43"/>
      <c r="K4497" s="43"/>
      <c r="L4497" s="43"/>
      <c r="M4497" s="43"/>
      <c r="N4497" s="43"/>
      <c r="O4497" s="43"/>
      <c r="P4497" s="43"/>
      <c r="Q4497" s="43"/>
      <c r="R4497" s="43"/>
      <c r="S4497" s="43"/>
      <c r="T4497" s="43"/>
      <c r="U4497" s="43"/>
      <c r="V4497" s="43"/>
      <c r="W4497" s="43"/>
      <c r="X4497" s="43"/>
      <c r="Y4497" s="43"/>
      <c r="Z4497" s="43"/>
      <c r="AA4497" s="43"/>
      <c r="AB4497" s="43"/>
      <c r="AC4497" s="43"/>
      <c r="AD4497" s="43"/>
      <c r="AE4497" s="43"/>
      <c r="AF4497" s="43"/>
      <c r="AG4497" s="43"/>
      <c r="AH4497" s="43"/>
      <c r="AI4497" s="43"/>
    </row>
    <row r="4498" spans="1:35" x14ac:dyDescent="0.15">
      <c r="A4498" s="43"/>
      <c r="B4498" s="43"/>
      <c r="C4498" s="13"/>
      <c r="D4498" s="43"/>
      <c r="E4498" s="43"/>
      <c r="F4498" s="43"/>
      <c r="G4498" s="43"/>
      <c r="H4498" s="43"/>
      <c r="I4498" s="43"/>
      <c r="J4498" s="43"/>
      <c r="K4498" s="43"/>
      <c r="L4498" s="43"/>
      <c r="M4498" s="43"/>
      <c r="N4498" s="43"/>
      <c r="O4498" s="43"/>
      <c r="P4498" s="43"/>
      <c r="Q4498" s="43"/>
      <c r="R4498" s="43"/>
      <c r="S4498" s="43"/>
      <c r="T4498" s="43"/>
      <c r="U4498" s="43"/>
      <c r="V4498" s="43"/>
      <c r="W4498" s="43"/>
      <c r="X4498" s="43"/>
      <c r="Y4498" s="43"/>
      <c r="Z4498" s="43"/>
      <c r="AA4498" s="43"/>
      <c r="AB4498" s="43"/>
      <c r="AC4498" s="43"/>
      <c r="AD4498" s="43"/>
      <c r="AE4498" s="43"/>
      <c r="AF4498" s="43"/>
      <c r="AG4498" s="43"/>
      <c r="AH4498" s="43"/>
      <c r="AI4498" s="43"/>
    </row>
    <row r="4499" spans="1:35" x14ac:dyDescent="0.15">
      <c r="A4499" s="43"/>
      <c r="B4499" s="43"/>
      <c r="C4499" s="13"/>
      <c r="D4499" s="43"/>
      <c r="E4499" s="43"/>
      <c r="F4499" s="43"/>
      <c r="G4499" s="43"/>
      <c r="H4499" s="43"/>
      <c r="I4499" s="43"/>
      <c r="J4499" s="43"/>
      <c r="K4499" s="43"/>
      <c r="L4499" s="43"/>
      <c r="M4499" s="43"/>
      <c r="N4499" s="43"/>
      <c r="O4499" s="43"/>
      <c r="P4499" s="43"/>
      <c r="Q4499" s="43"/>
      <c r="R4499" s="43"/>
      <c r="S4499" s="43"/>
      <c r="T4499" s="43"/>
      <c r="U4499" s="43"/>
      <c r="V4499" s="43"/>
      <c r="W4499" s="43"/>
      <c r="X4499" s="43"/>
      <c r="Y4499" s="43"/>
      <c r="Z4499" s="43"/>
      <c r="AA4499" s="43"/>
      <c r="AB4499" s="43"/>
      <c r="AC4499" s="43"/>
      <c r="AD4499" s="43"/>
      <c r="AE4499" s="43"/>
      <c r="AF4499" s="43"/>
      <c r="AG4499" s="43"/>
      <c r="AH4499" s="43"/>
      <c r="AI4499" s="43"/>
    </row>
    <row r="4500" spans="1:35" x14ac:dyDescent="0.15">
      <c r="A4500" s="43"/>
      <c r="B4500" s="43"/>
      <c r="C4500" s="13"/>
      <c r="D4500" s="43"/>
      <c r="E4500" s="43"/>
      <c r="F4500" s="43"/>
      <c r="G4500" s="43"/>
      <c r="H4500" s="43"/>
      <c r="I4500" s="43"/>
      <c r="J4500" s="43"/>
      <c r="K4500" s="43"/>
      <c r="L4500" s="43"/>
      <c r="M4500" s="43"/>
      <c r="N4500" s="43"/>
      <c r="O4500" s="43"/>
      <c r="P4500" s="43"/>
      <c r="Q4500" s="43"/>
      <c r="R4500" s="43"/>
      <c r="S4500" s="43"/>
      <c r="T4500" s="43"/>
      <c r="U4500" s="43"/>
      <c r="V4500" s="43"/>
      <c r="W4500" s="43"/>
      <c r="X4500" s="43"/>
      <c r="Y4500" s="43"/>
      <c r="Z4500" s="43"/>
      <c r="AA4500" s="43"/>
      <c r="AB4500" s="43"/>
      <c r="AC4500" s="43"/>
      <c r="AD4500" s="43"/>
      <c r="AE4500" s="43"/>
      <c r="AF4500" s="43"/>
      <c r="AG4500" s="43"/>
      <c r="AH4500" s="43"/>
      <c r="AI4500" s="43"/>
    </row>
    <row r="4501" spans="1:35" x14ac:dyDescent="0.15">
      <c r="A4501" s="43"/>
      <c r="B4501" s="43"/>
      <c r="C4501" s="13"/>
      <c r="D4501" s="43"/>
      <c r="E4501" s="43"/>
      <c r="F4501" s="43"/>
      <c r="G4501" s="43"/>
      <c r="H4501" s="43"/>
      <c r="I4501" s="43"/>
      <c r="J4501" s="43"/>
      <c r="K4501" s="43"/>
      <c r="L4501" s="43"/>
      <c r="M4501" s="43"/>
      <c r="N4501" s="43"/>
      <c r="O4501" s="43"/>
      <c r="P4501" s="43"/>
      <c r="Q4501" s="43"/>
      <c r="R4501" s="43"/>
      <c r="S4501" s="43"/>
      <c r="T4501" s="43"/>
      <c r="U4501" s="43"/>
      <c r="V4501" s="43"/>
      <c r="W4501" s="43"/>
      <c r="X4501" s="43"/>
      <c r="Y4501" s="43"/>
      <c r="Z4501" s="43"/>
      <c r="AA4501" s="43"/>
      <c r="AB4501" s="43"/>
      <c r="AC4501" s="43"/>
      <c r="AD4501" s="43"/>
      <c r="AE4501" s="43"/>
      <c r="AF4501" s="43"/>
      <c r="AG4501" s="43"/>
      <c r="AH4501" s="43"/>
      <c r="AI4501" s="43"/>
    </row>
    <row r="4502" spans="1:35" x14ac:dyDescent="0.15">
      <c r="A4502" s="43"/>
      <c r="B4502" s="43"/>
      <c r="C4502" s="13"/>
      <c r="D4502" s="43"/>
      <c r="E4502" s="43"/>
      <c r="F4502" s="43"/>
      <c r="G4502" s="43"/>
      <c r="H4502" s="43"/>
      <c r="I4502" s="43"/>
      <c r="J4502" s="43"/>
      <c r="K4502" s="43"/>
      <c r="L4502" s="43"/>
      <c r="M4502" s="43"/>
      <c r="N4502" s="43"/>
      <c r="O4502" s="43"/>
      <c r="P4502" s="43"/>
      <c r="Q4502" s="43"/>
      <c r="R4502" s="43"/>
      <c r="S4502" s="43"/>
      <c r="T4502" s="43"/>
      <c r="U4502" s="43"/>
      <c r="V4502" s="43"/>
      <c r="W4502" s="43"/>
      <c r="X4502" s="43"/>
      <c r="Y4502" s="43"/>
      <c r="Z4502" s="43"/>
      <c r="AA4502" s="43"/>
      <c r="AB4502" s="43"/>
      <c r="AC4502" s="43"/>
      <c r="AD4502" s="43"/>
      <c r="AE4502" s="43"/>
      <c r="AF4502" s="43"/>
      <c r="AG4502" s="43"/>
      <c r="AH4502" s="43"/>
      <c r="AI4502" s="43"/>
    </row>
    <row r="4503" spans="1:35" x14ac:dyDescent="0.15">
      <c r="A4503" s="43"/>
      <c r="B4503" s="43"/>
      <c r="C4503" s="13"/>
      <c r="D4503" s="43"/>
      <c r="E4503" s="43"/>
      <c r="F4503" s="43"/>
      <c r="G4503" s="43"/>
      <c r="H4503" s="43"/>
      <c r="I4503" s="43"/>
      <c r="J4503" s="43"/>
      <c r="K4503" s="43"/>
      <c r="L4503" s="43"/>
      <c r="M4503" s="43"/>
      <c r="N4503" s="43"/>
      <c r="O4503" s="43"/>
      <c r="P4503" s="43"/>
      <c r="Q4503" s="43"/>
      <c r="R4503" s="43"/>
      <c r="S4503" s="43"/>
      <c r="T4503" s="43"/>
      <c r="U4503" s="43"/>
      <c r="V4503" s="43"/>
      <c r="W4503" s="43"/>
      <c r="X4503" s="43"/>
      <c r="Y4503" s="43"/>
      <c r="Z4503" s="43"/>
      <c r="AA4503" s="43"/>
      <c r="AB4503" s="43"/>
      <c r="AC4503" s="43"/>
      <c r="AD4503" s="43"/>
      <c r="AE4503" s="43"/>
      <c r="AF4503" s="43"/>
      <c r="AG4503" s="43"/>
      <c r="AH4503" s="43"/>
      <c r="AI4503" s="43"/>
    </row>
    <row r="4504" spans="1:35" x14ac:dyDescent="0.15">
      <c r="A4504" s="43"/>
      <c r="B4504" s="43"/>
      <c r="C4504" s="13"/>
      <c r="D4504" s="43"/>
      <c r="E4504" s="43"/>
      <c r="F4504" s="43"/>
      <c r="G4504" s="43"/>
      <c r="H4504" s="43"/>
      <c r="I4504" s="43"/>
      <c r="J4504" s="43"/>
      <c r="K4504" s="43"/>
      <c r="L4504" s="43"/>
      <c r="M4504" s="43"/>
      <c r="N4504" s="43"/>
      <c r="O4504" s="43"/>
      <c r="P4504" s="43"/>
      <c r="Q4504" s="43"/>
      <c r="R4504" s="43"/>
      <c r="S4504" s="43"/>
      <c r="T4504" s="43"/>
      <c r="U4504" s="43"/>
      <c r="V4504" s="43"/>
      <c r="W4504" s="43"/>
      <c r="X4504" s="43"/>
      <c r="Y4504" s="43"/>
      <c r="Z4504" s="43"/>
      <c r="AA4504" s="43"/>
      <c r="AB4504" s="43"/>
      <c r="AC4504" s="43"/>
      <c r="AD4504" s="43"/>
      <c r="AE4504" s="43"/>
      <c r="AF4504" s="43"/>
      <c r="AG4504" s="43"/>
      <c r="AH4504" s="43"/>
      <c r="AI4504" s="43"/>
    </row>
    <row r="4505" spans="1:35" x14ac:dyDescent="0.15">
      <c r="A4505" s="43"/>
      <c r="B4505" s="43"/>
      <c r="C4505" s="13"/>
      <c r="D4505" s="43"/>
      <c r="E4505" s="43"/>
      <c r="F4505" s="43"/>
      <c r="G4505" s="43"/>
      <c r="H4505" s="43"/>
      <c r="I4505" s="43"/>
      <c r="J4505" s="43"/>
      <c r="K4505" s="43"/>
      <c r="L4505" s="43"/>
      <c r="M4505" s="43"/>
      <c r="N4505" s="43"/>
      <c r="O4505" s="43"/>
      <c r="P4505" s="43"/>
      <c r="Q4505" s="43"/>
      <c r="R4505" s="43"/>
      <c r="S4505" s="43"/>
      <c r="T4505" s="43"/>
      <c r="U4505" s="43"/>
      <c r="V4505" s="43"/>
      <c r="W4505" s="43"/>
      <c r="X4505" s="43"/>
      <c r="Y4505" s="43"/>
      <c r="Z4505" s="43"/>
      <c r="AA4505" s="43"/>
      <c r="AB4505" s="43"/>
      <c r="AC4505" s="43"/>
      <c r="AD4505" s="43"/>
      <c r="AE4505" s="43"/>
      <c r="AF4505" s="43"/>
      <c r="AG4505" s="43"/>
      <c r="AH4505" s="43"/>
      <c r="AI4505" s="43"/>
    </row>
    <row r="4506" spans="1:35" x14ac:dyDescent="0.15">
      <c r="A4506" s="43"/>
      <c r="B4506" s="43"/>
      <c r="C4506" s="13"/>
      <c r="D4506" s="43"/>
      <c r="E4506" s="43"/>
      <c r="F4506" s="43"/>
      <c r="G4506" s="43"/>
      <c r="H4506" s="43"/>
      <c r="I4506" s="43"/>
      <c r="J4506" s="43"/>
      <c r="K4506" s="43"/>
      <c r="L4506" s="43"/>
      <c r="M4506" s="43"/>
      <c r="N4506" s="43"/>
      <c r="O4506" s="43"/>
      <c r="P4506" s="43"/>
      <c r="Q4506" s="43"/>
      <c r="R4506" s="43"/>
      <c r="S4506" s="43"/>
      <c r="T4506" s="43"/>
      <c r="U4506" s="43"/>
      <c r="V4506" s="43"/>
      <c r="W4506" s="43"/>
      <c r="X4506" s="43"/>
      <c r="Y4506" s="43"/>
      <c r="Z4506" s="43"/>
      <c r="AA4506" s="43"/>
      <c r="AB4506" s="43"/>
      <c r="AC4506" s="43"/>
      <c r="AD4506" s="43"/>
      <c r="AE4506" s="43"/>
      <c r="AF4506" s="43"/>
      <c r="AG4506" s="43"/>
      <c r="AH4506" s="43"/>
      <c r="AI4506" s="43"/>
    </row>
    <row r="4507" spans="1:35" x14ac:dyDescent="0.15">
      <c r="A4507" s="43"/>
      <c r="B4507" s="43"/>
      <c r="C4507" s="13"/>
      <c r="D4507" s="43"/>
      <c r="E4507" s="43"/>
      <c r="F4507" s="43"/>
      <c r="G4507" s="43"/>
      <c r="H4507" s="43"/>
      <c r="I4507" s="43"/>
      <c r="J4507" s="43"/>
      <c r="K4507" s="43"/>
      <c r="L4507" s="43"/>
      <c r="M4507" s="43"/>
      <c r="N4507" s="43"/>
      <c r="O4507" s="43"/>
      <c r="P4507" s="43"/>
      <c r="Q4507" s="43"/>
      <c r="R4507" s="43"/>
      <c r="S4507" s="43"/>
      <c r="T4507" s="43"/>
      <c r="U4507" s="43"/>
      <c r="V4507" s="43"/>
      <c r="W4507" s="43"/>
      <c r="X4507" s="43"/>
      <c r="Y4507" s="43"/>
      <c r="Z4507" s="43"/>
      <c r="AA4507" s="43"/>
      <c r="AB4507" s="43"/>
      <c r="AC4507" s="43"/>
      <c r="AD4507" s="43"/>
      <c r="AE4507" s="43"/>
      <c r="AF4507" s="43"/>
      <c r="AG4507" s="43"/>
      <c r="AH4507" s="43"/>
      <c r="AI4507" s="43"/>
    </row>
    <row r="4508" spans="1:35" x14ac:dyDescent="0.15">
      <c r="A4508" s="43"/>
      <c r="B4508" s="43"/>
      <c r="C4508" s="13"/>
      <c r="D4508" s="43"/>
      <c r="E4508" s="43"/>
      <c r="F4508" s="43"/>
      <c r="G4508" s="43"/>
      <c r="H4508" s="43"/>
      <c r="I4508" s="43"/>
      <c r="J4508" s="43"/>
      <c r="K4508" s="43"/>
      <c r="L4508" s="43"/>
      <c r="M4508" s="43"/>
      <c r="N4508" s="43"/>
      <c r="O4508" s="43"/>
      <c r="P4508" s="43"/>
      <c r="Q4508" s="43"/>
      <c r="R4508" s="43"/>
      <c r="S4508" s="43"/>
      <c r="T4508" s="43"/>
      <c r="U4508" s="43"/>
      <c r="V4508" s="43"/>
      <c r="W4508" s="43"/>
      <c r="X4508" s="43"/>
      <c r="Y4508" s="43"/>
      <c r="Z4508" s="43"/>
      <c r="AA4508" s="43"/>
      <c r="AB4508" s="43"/>
      <c r="AC4508" s="43"/>
      <c r="AD4508" s="43"/>
      <c r="AE4508" s="43"/>
      <c r="AF4508" s="43"/>
      <c r="AG4508" s="43"/>
      <c r="AH4508" s="43"/>
      <c r="AI4508" s="43"/>
    </row>
    <row r="4509" spans="1:35" x14ac:dyDescent="0.15">
      <c r="A4509" s="43"/>
      <c r="B4509" s="43"/>
      <c r="C4509" s="13"/>
      <c r="D4509" s="43"/>
      <c r="E4509" s="43"/>
      <c r="F4509" s="43"/>
      <c r="G4509" s="43"/>
      <c r="H4509" s="43"/>
      <c r="I4509" s="43"/>
      <c r="J4509" s="43"/>
      <c r="K4509" s="43"/>
      <c r="L4509" s="43"/>
      <c r="M4509" s="43"/>
      <c r="N4509" s="43"/>
      <c r="O4509" s="43"/>
      <c r="P4509" s="43"/>
      <c r="Q4509" s="43"/>
      <c r="R4509" s="43"/>
      <c r="S4509" s="43"/>
      <c r="T4509" s="43"/>
      <c r="U4509" s="43"/>
      <c r="V4509" s="43"/>
      <c r="W4509" s="43"/>
      <c r="X4509" s="43"/>
      <c r="Y4509" s="43"/>
      <c r="Z4509" s="43"/>
      <c r="AA4509" s="43"/>
      <c r="AB4509" s="43"/>
      <c r="AC4509" s="43"/>
      <c r="AD4509" s="43"/>
      <c r="AE4509" s="43"/>
      <c r="AF4509" s="43"/>
      <c r="AG4509" s="43"/>
      <c r="AH4509" s="43"/>
      <c r="AI4509" s="43"/>
    </row>
    <row r="4510" spans="1:35" x14ac:dyDescent="0.15">
      <c r="A4510" s="43"/>
      <c r="B4510" s="43"/>
      <c r="C4510" s="13"/>
      <c r="D4510" s="43"/>
      <c r="E4510" s="43"/>
      <c r="F4510" s="43"/>
      <c r="G4510" s="43"/>
      <c r="H4510" s="43"/>
      <c r="I4510" s="43"/>
      <c r="J4510" s="43"/>
      <c r="K4510" s="43"/>
      <c r="L4510" s="43"/>
      <c r="M4510" s="43"/>
      <c r="N4510" s="43"/>
      <c r="O4510" s="43"/>
      <c r="P4510" s="43"/>
      <c r="Q4510" s="43"/>
      <c r="R4510" s="43"/>
      <c r="S4510" s="43"/>
      <c r="T4510" s="43"/>
      <c r="U4510" s="43"/>
      <c r="V4510" s="43"/>
      <c r="W4510" s="43"/>
      <c r="X4510" s="43"/>
      <c r="Y4510" s="43"/>
      <c r="Z4510" s="43"/>
      <c r="AA4510" s="43"/>
      <c r="AB4510" s="43"/>
      <c r="AC4510" s="43"/>
      <c r="AD4510" s="43"/>
      <c r="AE4510" s="43"/>
      <c r="AF4510" s="43"/>
      <c r="AG4510" s="43"/>
      <c r="AH4510" s="43"/>
      <c r="AI4510" s="43"/>
    </row>
    <row r="4511" spans="1:35" x14ac:dyDescent="0.15">
      <c r="A4511" s="43"/>
      <c r="B4511" s="43"/>
      <c r="C4511" s="13"/>
      <c r="D4511" s="43"/>
      <c r="E4511" s="43"/>
      <c r="F4511" s="43"/>
      <c r="G4511" s="43"/>
      <c r="H4511" s="43"/>
      <c r="I4511" s="43"/>
      <c r="J4511" s="43"/>
      <c r="K4511" s="43"/>
      <c r="L4511" s="43"/>
      <c r="M4511" s="43"/>
      <c r="N4511" s="43"/>
      <c r="O4511" s="43"/>
      <c r="P4511" s="43"/>
      <c r="Q4511" s="43"/>
      <c r="R4511" s="43"/>
      <c r="S4511" s="43"/>
      <c r="T4511" s="43"/>
      <c r="U4511" s="43"/>
      <c r="V4511" s="43"/>
      <c r="W4511" s="43"/>
      <c r="X4511" s="43"/>
      <c r="Y4511" s="43"/>
      <c r="Z4511" s="43"/>
      <c r="AA4511" s="43"/>
      <c r="AB4511" s="43"/>
      <c r="AC4511" s="43"/>
      <c r="AD4511" s="43"/>
      <c r="AE4511" s="43"/>
      <c r="AF4511" s="43"/>
      <c r="AG4511" s="43"/>
      <c r="AH4511" s="43"/>
      <c r="AI4511" s="43"/>
    </row>
    <row r="4512" spans="1:35" x14ac:dyDescent="0.15">
      <c r="A4512" s="43"/>
      <c r="B4512" s="43"/>
      <c r="C4512" s="13"/>
      <c r="D4512" s="43"/>
      <c r="E4512" s="43"/>
      <c r="F4512" s="43"/>
      <c r="G4512" s="43"/>
      <c r="H4512" s="43"/>
      <c r="I4512" s="43"/>
      <c r="J4512" s="43"/>
      <c r="K4512" s="43"/>
      <c r="L4512" s="43"/>
      <c r="M4512" s="43"/>
      <c r="N4512" s="43"/>
      <c r="O4512" s="43"/>
      <c r="P4512" s="43"/>
      <c r="Q4512" s="43"/>
      <c r="R4512" s="43"/>
      <c r="S4512" s="43"/>
      <c r="T4512" s="43"/>
      <c r="U4512" s="43"/>
      <c r="V4512" s="43"/>
      <c r="W4512" s="43"/>
      <c r="X4512" s="43"/>
      <c r="Y4512" s="43"/>
      <c r="Z4512" s="43"/>
      <c r="AA4512" s="43"/>
      <c r="AB4512" s="43"/>
      <c r="AC4512" s="43"/>
      <c r="AD4512" s="43"/>
      <c r="AE4512" s="43"/>
      <c r="AF4512" s="43"/>
      <c r="AG4512" s="43"/>
      <c r="AH4512" s="43"/>
      <c r="AI4512" s="43"/>
    </row>
    <row r="4513" spans="1:35" x14ac:dyDescent="0.15">
      <c r="A4513" s="43"/>
      <c r="B4513" s="43"/>
      <c r="C4513" s="13"/>
      <c r="D4513" s="43"/>
      <c r="E4513" s="43"/>
      <c r="F4513" s="43"/>
      <c r="G4513" s="43"/>
      <c r="H4513" s="43"/>
      <c r="I4513" s="43"/>
      <c r="J4513" s="43"/>
      <c r="K4513" s="43"/>
      <c r="L4513" s="43"/>
      <c r="M4513" s="43"/>
      <c r="N4513" s="43"/>
      <c r="O4513" s="43"/>
      <c r="P4513" s="43"/>
      <c r="Q4513" s="43"/>
      <c r="R4513" s="43"/>
      <c r="S4513" s="43"/>
      <c r="T4513" s="43"/>
      <c r="U4513" s="43"/>
      <c r="V4513" s="43"/>
      <c r="W4513" s="43"/>
      <c r="X4513" s="43"/>
      <c r="Y4513" s="43"/>
      <c r="Z4513" s="43"/>
      <c r="AA4513" s="43"/>
      <c r="AB4513" s="43"/>
      <c r="AC4513" s="43"/>
      <c r="AD4513" s="43"/>
      <c r="AE4513" s="43"/>
      <c r="AF4513" s="43"/>
      <c r="AG4513" s="43"/>
      <c r="AH4513" s="43"/>
      <c r="AI4513" s="43"/>
    </row>
    <row r="4514" spans="1:35" x14ac:dyDescent="0.15">
      <c r="A4514" s="43"/>
      <c r="B4514" s="43"/>
      <c r="C4514" s="13"/>
      <c r="D4514" s="43"/>
      <c r="E4514" s="43"/>
      <c r="F4514" s="43"/>
      <c r="G4514" s="43"/>
      <c r="H4514" s="43"/>
      <c r="I4514" s="43"/>
      <c r="J4514" s="43"/>
      <c r="K4514" s="43"/>
      <c r="L4514" s="43"/>
      <c r="M4514" s="43"/>
      <c r="N4514" s="43"/>
      <c r="O4514" s="43"/>
      <c r="P4514" s="43"/>
      <c r="Q4514" s="43"/>
      <c r="R4514" s="43"/>
      <c r="S4514" s="43"/>
      <c r="T4514" s="43"/>
      <c r="U4514" s="43"/>
      <c r="V4514" s="43"/>
      <c r="W4514" s="43"/>
      <c r="X4514" s="43"/>
      <c r="Y4514" s="43"/>
      <c r="Z4514" s="43"/>
      <c r="AA4514" s="43"/>
      <c r="AB4514" s="43"/>
      <c r="AC4514" s="43"/>
      <c r="AD4514" s="43"/>
      <c r="AE4514" s="43"/>
      <c r="AF4514" s="43"/>
      <c r="AG4514" s="43"/>
      <c r="AH4514" s="43"/>
      <c r="AI4514" s="43"/>
    </row>
    <row r="4515" spans="1:35" x14ac:dyDescent="0.15">
      <c r="A4515" s="43"/>
      <c r="B4515" s="43"/>
      <c r="C4515" s="13"/>
      <c r="D4515" s="43"/>
      <c r="E4515" s="43"/>
      <c r="F4515" s="43"/>
      <c r="G4515" s="43"/>
      <c r="H4515" s="43"/>
      <c r="I4515" s="43"/>
      <c r="J4515" s="43"/>
      <c r="K4515" s="43"/>
      <c r="L4515" s="43"/>
      <c r="M4515" s="43"/>
      <c r="N4515" s="43"/>
      <c r="O4515" s="43"/>
      <c r="P4515" s="43"/>
      <c r="Q4515" s="43"/>
      <c r="R4515" s="43"/>
      <c r="S4515" s="43"/>
      <c r="T4515" s="43"/>
      <c r="U4515" s="43"/>
      <c r="V4515" s="43"/>
      <c r="W4515" s="43"/>
      <c r="X4515" s="43"/>
      <c r="Y4515" s="43"/>
      <c r="Z4515" s="43"/>
      <c r="AA4515" s="43"/>
      <c r="AB4515" s="43"/>
      <c r="AC4515" s="43"/>
      <c r="AD4515" s="43"/>
      <c r="AE4515" s="43"/>
      <c r="AF4515" s="43"/>
      <c r="AG4515" s="43"/>
      <c r="AH4515" s="43"/>
      <c r="AI4515" s="43"/>
    </row>
    <row r="4516" spans="1:35" x14ac:dyDescent="0.15">
      <c r="A4516" s="43"/>
      <c r="B4516" s="43"/>
      <c r="C4516" s="13"/>
      <c r="D4516" s="43"/>
      <c r="E4516" s="43"/>
      <c r="F4516" s="43"/>
      <c r="G4516" s="43"/>
      <c r="H4516" s="43"/>
      <c r="I4516" s="43"/>
      <c r="J4516" s="43"/>
      <c r="K4516" s="43"/>
      <c r="L4516" s="43"/>
      <c r="M4516" s="43"/>
      <c r="N4516" s="43"/>
      <c r="O4516" s="43"/>
      <c r="P4516" s="43"/>
      <c r="Q4516" s="43"/>
      <c r="R4516" s="43"/>
      <c r="S4516" s="43"/>
      <c r="T4516" s="43"/>
      <c r="U4516" s="43"/>
      <c r="V4516" s="43"/>
      <c r="W4516" s="43"/>
      <c r="X4516" s="43"/>
      <c r="Y4516" s="43"/>
      <c r="Z4516" s="43"/>
      <c r="AA4516" s="43"/>
      <c r="AB4516" s="43"/>
      <c r="AC4516" s="43"/>
      <c r="AD4516" s="43"/>
      <c r="AE4516" s="43"/>
      <c r="AF4516" s="43"/>
      <c r="AG4516" s="43"/>
      <c r="AH4516" s="43"/>
      <c r="AI4516" s="43"/>
    </row>
    <row r="4517" spans="1:35" x14ac:dyDescent="0.15">
      <c r="A4517" s="43"/>
      <c r="B4517" s="43"/>
      <c r="C4517" s="13"/>
      <c r="D4517" s="43"/>
      <c r="E4517" s="43"/>
      <c r="F4517" s="43"/>
      <c r="G4517" s="43"/>
      <c r="H4517" s="43"/>
      <c r="I4517" s="43"/>
      <c r="J4517" s="43"/>
      <c r="K4517" s="43"/>
      <c r="L4517" s="43"/>
      <c r="M4517" s="43"/>
      <c r="N4517" s="43"/>
      <c r="O4517" s="43"/>
      <c r="P4517" s="43"/>
      <c r="Q4517" s="43"/>
      <c r="R4517" s="43"/>
      <c r="S4517" s="43"/>
      <c r="T4517" s="43"/>
      <c r="U4517" s="43"/>
      <c r="V4517" s="43"/>
      <c r="W4517" s="43"/>
      <c r="X4517" s="43"/>
      <c r="Y4517" s="43"/>
      <c r="Z4517" s="43"/>
      <c r="AA4517" s="43"/>
      <c r="AB4517" s="43"/>
      <c r="AC4517" s="43"/>
      <c r="AD4517" s="43"/>
      <c r="AE4517" s="43"/>
      <c r="AF4517" s="43"/>
      <c r="AG4517" s="43"/>
      <c r="AH4517" s="43"/>
      <c r="AI4517" s="43"/>
    </row>
    <row r="4518" spans="1:35" x14ac:dyDescent="0.15">
      <c r="A4518" s="43"/>
      <c r="B4518" s="43"/>
      <c r="C4518" s="13"/>
      <c r="D4518" s="43"/>
      <c r="E4518" s="43"/>
      <c r="F4518" s="43"/>
      <c r="G4518" s="43"/>
      <c r="H4518" s="43"/>
      <c r="I4518" s="43"/>
      <c r="J4518" s="43"/>
      <c r="K4518" s="43"/>
      <c r="L4518" s="43"/>
      <c r="M4518" s="43"/>
      <c r="N4518" s="43"/>
      <c r="O4518" s="43"/>
      <c r="P4518" s="43"/>
      <c r="Q4518" s="43"/>
      <c r="R4518" s="43"/>
      <c r="S4518" s="43"/>
      <c r="T4518" s="43"/>
      <c r="U4518" s="43"/>
      <c r="V4518" s="43"/>
      <c r="W4518" s="43"/>
      <c r="X4518" s="43"/>
      <c r="Y4518" s="43"/>
      <c r="Z4518" s="43"/>
      <c r="AA4518" s="43"/>
      <c r="AB4518" s="43"/>
      <c r="AC4518" s="43"/>
      <c r="AD4518" s="43"/>
      <c r="AE4518" s="43"/>
      <c r="AF4518" s="43"/>
      <c r="AG4518" s="43"/>
      <c r="AH4518" s="43"/>
      <c r="AI4518" s="43"/>
    </row>
    <row r="4519" spans="1:35" x14ac:dyDescent="0.15">
      <c r="A4519" s="43"/>
      <c r="B4519" s="43"/>
      <c r="C4519" s="13"/>
      <c r="D4519" s="43"/>
      <c r="E4519" s="43"/>
      <c r="F4519" s="43"/>
      <c r="G4519" s="43"/>
      <c r="H4519" s="43"/>
      <c r="I4519" s="43"/>
      <c r="J4519" s="43"/>
      <c r="K4519" s="43"/>
      <c r="L4519" s="43"/>
      <c r="M4519" s="43"/>
      <c r="N4519" s="43"/>
      <c r="O4519" s="43"/>
      <c r="P4519" s="43"/>
      <c r="Q4519" s="43"/>
      <c r="R4519" s="43"/>
      <c r="S4519" s="43"/>
      <c r="T4519" s="43"/>
      <c r="U4519" s="43"/>
      <c r="V4519" s="43"/>
      <c r="W4519" s="43"/>
      <c r="X4519" s="43"/>
      <c r="Y4519" s="43"/>
      <c r="Z4519" s="43"/>
      <c r="AA4519" s="43"/>
      <c r="AB4519" s="43"/>
      <c r="AC4519" s="43"/>
      <c r="AD4519" s="43"/>
      <c r="AE4519" s="43"/>
      <c r="AF4519" s="43"/>
      <c r="AG4519" s="43"/>
      <c r="AH4519" s="43"/>
      <c r="AI4519" s="43"/>
    </row>
    <row r="4520" spans="1:35" x14ac:dyDescent="0.15">
      <c r="A4520" s="43"/>
      <c r="B4520" s="43"/>
      <c r="C4520" s="13"/>
      <c r="D4520" s="43"/>
      <c r="E4520" s="43"/>
      <c r="F4520" s="43"/>
      <c r="G4520" s="43"/>
      <c r="H4520" s="43"/>
      <c r="I4520" s="43"/>
      <c r="J4520" s="43"/>
      <c r="K4520" s="43"/>
      <c r="L4520" s="43"/>
      <c r="M4520" s="43"/>
      <c r="N4520" s="43"/>
      <c r="O4520" s="43"/>
      <c r="P4520" s="43"/>
      <c r="Q4520" s="43"/>
      <c r="R4520" s="43"/>
      <c r="S4520" s="43"/>
      <c r="T4520" s="43"/>
      <c r="U4520" s="43"/>
      <c r="V4520" s="43"/>
      <c r="W4520" s="43"/>
      <c r="X4520" s="43"/>
      <c r="Y4520" s="43"/>
      <c r="Z4520" s="43"/>
      <c r="AA4520" s="43"/>
      <c r="AB4520" s="43"/>
      <c r="AC4520" s="43"/>
      <c r="AD4520" s="43"/>
      <c r="AE4520" s="43"/>
      <c r="AF4520" s="43"/>
      <c r="AG4520" s="43"/>
      <c r="AH4520" s="43"/>
      <c r="AI4520" s="43"/>
    </row>
    <row r="4521" spans="1:35" x14ac:dyDescent="0.15">
      <c r="A4521" s="43"/>
      <c r="B4521" s="43"/>
      <c r="C4521" s="13"/>
      <c r="D4521" s="43"/>
      <c r="E4521" s="43"/>
      <c r="F4521" s="43"/>
      <c r="G4521" s="43"/>
      <c r="H4521" s="43"/>
      <c r="I4521" s="43"/>
      <c r="J4521" s="43"/>
      <c r="K4521" s="43"/>
      <c r="L4521" s="43"/>
      <c r="M4521" s="43"/>
      <c r="N4521" s="43"/>
      <c r="O4521" s="43"/>
      <c r="P4521" s="43"/>
      <c r="Q4521" s="43"/>
      <c r="R4521" s="43"/>
      <c r="S4521" s="43"/>
      <c r="T4521" s="43"/>
      <c r="U4521" s="43"/>
      <c r="V4521" s="43"/>
      <c r="W4521" s="43"/>
      <c r="X4521" s="43"/>
      <c r="Y4521" s="43"/>
      <c r="Z4521" s="43"/>
      <c r="AA4521" s="43"/>
      <c r="AB4521" s="43"/>
      <c r="AC4521" s="43"/>
      <c r="AD4521" s="43"/>
      <c r="AE4521" s="43"/>
      <c r="AF4521" s="43"/>
      <c r="AG4521" s="43"/>
      <c r="AH4521" s="43"/>
      <c r="AI4521" s="43"/>
    </row>
    <row r="4522" spans="1:35" x14ac:dyDescent="0.15">
      <c r="A4522" s="43"/>
      <c r="B4522" s="43"/>
      <c r="C4522" s="13"/>
      <c r="D4522" s="43"/>
      <c r="E4522" s="43"/>
      <c r="F4522" s="43"/>
      <c r="G4522" s="43"/>
      <c r="H4522" s="43"/>
      <c r="I4522" s="43"/>
      <c r="J4522" s="43"/>
      <c r="K4522" s="43"/>
      <c r="L4522" s="43"/>
      <c r="M4522" s="43"/>
      <c r="N4522" s="43"/>
      <c r="O4522" s="43"/>
      <c r="P4522" s="43"/>
      <c r="Q4522" s="43"/>
      <c r="R4522" s="43"/>
      <c r="S4522" s="43"/>
      <c r="T4522" s="43"/>
      <c r="U4522" s="43"/>
      <c r="V4522" s="43"/>
      <c r="W4522" s="43"/>
      <c r="X4522" s="43"/>
      <c r="Y4522" s="43"/>
      <c r="Z4522" s="43"/>
      <c r="AA4522" s="43"/>
      <c r="AB4522" s="43"/>
      <c r="AC4522" s="43"/>
      <c r="AD4522" s="43"/>
      <c r="AE4522" s="43"/>
      <c r="AF4522" s="43"/>
      <c r="AG4522" s="43"/>
      <c r="AH4522" s="43"/>
      <c r="AI4522" s="43"/>
    </row>
    <row r="4523" spans="1:35" x14ac:dyDescent="0.15">
      <c r="A4523" s="43"/>
      <c r="B4523" s="43"/>
      <c r="C4523" s="13"/>
      <c r="D4523" s="43"/>
      <c r="E4523" s="43"/>
      <c r="F4523" s="43"/>
      <c r="G4523" s="43"/>
      <c r="H4523" s="43"/>
      <c r="I4523" s="43"/>
      <c r="J4523" s="43"/>
      <c r="K4523" s="43"/>
      <c r="L4523" s="43"/>
      <c r="M4523" s="43"/>
      <c r="N4523" s="43"/>
      <c r="O4523" s="43"/>
      <c r="P4523" s="43"/>
      <c r="Q4523" s="43"/>
      <c r="R4523" s="43"/>
      <c r="S4523" s="43"/>
      <c r="T4523" s="43"/>
      <c r="U4523" s="43"/>
      <c r="V4523" s="43"/>
      <c r="W4523" s="43"/>
      <c r="X4523" s="43"/>
      <c r="Y4523" s="43"/>
      <c r="Z4523" s="43"/>
      <c r="AA4523" s="43"/>
      <c r="AB4523" s="43"/>
      <c r="AC4523" s="43"/>
      <c r="AD4523" s="43"/>
      <c r="AE4523" s="43"/>
      <c r="AF4523" s="43"/>
      <c r="AG4523" s="43"/>
      <c r="AH4523" s="43"/>
      <c r="AI4523" s="43"/>
    </row>
    <row r="4524" spans="1:35" x14ac:dyDescent="0.15">
      <c r="A4524" s="43"/>
      <c r="B4524" s="43"/>
      <c r="C4524" s="13"/>
      <c r="D4524" s="43"/>
      <c r="E4524" s="43"/>
      <c r="F4524" s="43"/>
      <c r="G4524" s="43"/>
      <c r="H4524" s="43"/>
      <c r="I4524" s="43"/>
      <c r="J4524" s="43"/>
      <c r="K4524" s="43"/>
      <c r="L4524" s="43"/>
      <c r="M4524" s="43"/>
      <c r="N4524" s="43"/>
      <c r="O4524" s="43"/>
      <c r="P4524" s="43"/>
      <c r="Q4524" s="43"/>
      <c r="R4524" s="43"/>
      <c r="S4524" s="43"/>
      <c r="T4524" s="43"/>
      <c r="U4524" s="43"/>
      <c r="V4524" s="43"/>
      <c r="W4524" s="43"/>
      <c r="X4524" s="43"/>
      <c r="Y4524" s="43"/>
      <c r="Z4524" s="43"/>
      <c r="AA4524" s="43"/>
      <c r="AB4524" s="43"/>
      <c r="AC4524" s="43"/>
      <c r="AD4524" s="43"/>
      <c r="AE4524" s="43"/>
      <c r="AF4524" s="43"/>
      <c r="AG4524" s="43"/>
      <c r="AH4524" s="43"/>
      <c r="AI4524" s="43"/>
    </row>
    <row r="4525" spans="1:35" x14ac:dyDescent="0.15">
      <c r="A4525" s="43"/>
      <c r="B4525" s="43"/>
      <c r="C4525" s="13"/>
      <c r="D4525" s="43"/>
      <c r="E4525" s="43"/>
      <c r="F4525" s="43"/>
      <c r="G4525" s="43"/>
      <c r="H4525" s="43"/>
      <c r="I4525" s="43"/>
      <c r="J4525" s="43"/>
      <c r="K4525" s="43"/>
      <c r="L4525" s="43"/>
      <c r="M4525" s="43"/>
      <c r="N4525" s="43"/>
      <c r="O4525" s="43"/>
      <c r="P4525" s="43"/>
      <c r="Q4525" s="43"/>
      <c r="R4525" s="43"/>
      <c r="S4525" s="43"/>
      <c r="T4525" s="43"/>
      <c r="U4525" s="43"/>
      <c r="V4525" s="43"/>
      <c r="W4525" s="43"/>
      <c r="X4525" s="43"/>
      <c r="Y4525" s="43"/>
      <c r="Z4525" s="43"/>
      <c r="AA4525" s="43"/>
      <c r="AB4525" s="43"/>
      <c r="AC4525" s="43"/>
      <c r="AD4525" s="43"/>
      <c r="AE4525" s="43"/>
      <c r="AF4525" s="43"/>
      <c r="AG4525" s="43"/>
      <c r="AH4525" s="43"/>
      <c r="AI4525" s="43"/>
    </row>
    <row r="4526" spans="1:35" x14ac:dyDescent="0.15">
      <c r="A4526" s="43"/>
      <c r="B4526" s="43"/>
      <c r="C4526" s="13"/>
      <c r="D4526" s="43"/>
      <c r="E4526" s="43"/>
      <c r="F4526" s="43"/>
      <c r="G4526" s="43"/>
      <c r="H4526" s="43"/>
      <c r="I4526" s="43"/>
      <c r="J4526" s="43"/>
      <c r="K4526" s="43"/>
      <c r="L4526" s="43"/>
      <c r="M4526" s="43"/>
      <c r="N4526" s="43"/>
      <c r="O4526" s="43"/>
      <c r="P4526" s="43"/>
      <c r="Q4526" s="43"/>
      <c r="R4526" s="43"/>
      <c r="S4526" s="43"/>
      <c r="T4526" s="43"/>
      <c r="U4526" s="43"/>
      <c r="V4526" s="43"/>
      <c r="W4526" s="43"/>
      <c r="X4526" s="43"/>
      <c r="Y4526" s="43"/>
      <c r="Z4526" s="43"/>
      <c r="AA4526" s="43"/>
      <c r="AB4526" s="43"/>
      <c r="AC4526" s="43"/>
      <c r="AD4526" s="43"/>
      <c r="AE4526" s="43"/>
      <c r="AF4526" s="43"/>
      <c r="AG4526" s="43"/>
      <c r="AH4526" s="43"/>
      <c r="AI4526" s="43"/>
    </row>
    <row r="4527" spans="1:35" x14ac:dyDescent="0.15">
      <c r="A4527" s="43"/>
      <c r="B4527" s="43"/>
      <c r="C4527" s="13"/>
      <c r="D4527" s="43"/>
      <c r="E4527" s="43"/>
      <c r="F4527" s="43"/>
      <c r="G4527" s="43"/>
      <c r="H4527" s="43"/>
      <c r="I4527" s="43"/>
      <c r="J4527" s="43"/>
      <c r="K4527" s="43"/>
      <c r="L4527" s="43"/>
      <c r="M4527" s="43"/>
      <c r="N4527" s="43"/>
      <c r="O4527" s="43"/>
      <c r="P4527" s="43"/>
      <c r="Q4527" s="43"/>
      <c r="R4527" s="43"/>
      <c r="S4527" s="43"/>
      <c r="T4527" s="43"/>
      <c r="U4527" s="43"/>
      <c r="V4527" s="43"/>
      <c r="W4527" s="43"/>
      <c r="X4527" s="43"/>
      <c r="Y4527" s="43"/>
      <c r="Z4527" s="43"/>
      <c r="AA4527" s="43"/>
      <c r="AB4527" s="43"/>
      <c r="AC4527" s="43"/>
      <c r="AD4527" s="43"/>
      <c r="AE4527" s="43"/>
      <c r="AF4527" s="43"/>
      <c r="AG4527" s="43"/>
      <c r="AH4527" s="43"/>
      <c r="AI4527" s="43"/>
    </row>
    <row r="4528" spans="1:35" x14ac:dyDescent="0.15">
      <c r="A4528" s="43"/>
      <c r="B4528" s="43"/>
      <c r="C4528" s="13"/>
      <c r="D4528" s="43"/>
      <c r="E4528" s="43"/>
      <c r="F4528" s="43"/>
      <c r="G4528" s="43"/>
      <c r="H4528" s="43"/>
      <c r="I4528" s="43"/>
      <c r="J4528" s="43"/>
      <c r="K4528" s="43"/>
      <c r="L4528" s="43"/>
      <c r="M4528" s="43"/>
      <c r="N4528" s="43"/>
      <c r="O4528" s="43"/>
      <c r="P4528" s="43"/>
      <c r="Q4528" s="43"/>
      <c r="R4528" s="43"/>
      <c r="S4528" s="43"/>
      <c r="T4528" s="43"/>
      <c r="U4528" s="43"/>
      <c r="V4528" s="43"/>
      <c r="W4528" s="43"/>
      <c r="X4528" s="43"/>
      <c r="Y4528" s="43"/>
      <c r="Z4528" s="43"/>
      <c r="AA4528" s="43"/>
      <c r="AB4528" s="43"/>
      <c r="AC4528" s="43"/>
      <c r="AD4528" s="43"/>
      <c r="AE4528" s="43"/>
      <c r="AF4528" s="43"/>
      <c r="AG4528" s="43"/>
      <c r="AH4528" s="43"/>
      <c r="AI4528" s="43"/>
    </row>
    <row r="4529" spans="1:35" x14ac:dyDescent="0.15">
      <c r="A4529" s="43"/>
      <c r="B4529" s="43"/>
      <c r="C4529" s="13"/>
      <c r="D4529" s="43"/>
      <c r="E4529" s="43"/>
      <c r="F4529" s="43"/>
      <c r="G4529" s="43"/>
      <c r="H4529" s="43"/>
      <c r="I4529" s="43"/>
      <c r="J4529" s="43"/>
      <c r="K4529" s="43"/>
      <c r="L4529" s="43"/>
      <c r="M4529" s="43"/>
      <c r="N4529" s="43"/>
      <c r="O4529" s="43"/>
      <c r="P4529" s="43"/>
      <c r="Q4529" s="43"/>
      <c r="R4529" s="43"/>
      <c r="S4529" s="43"/>
      <c r="T4529" s="43"/>
      <c r="U4529" s="43"/>
      <c r="V4529" s="43"/>
      <c r="W4529" s="43"/>
      <c r="X4529" s="43"/>
      <c r="Y4529" s="43"/>
      <c r="Z4529" s="43"/>
      <c r="AA4529" s="43"/>
      <c r="AB4529" s="43"/>
      <c r="AC4529" s="43"/>
      <c r="AD4529" s="43"/>
      <c r="AE4529" s="43"/>
      <c r="AF4529" s="43"/>
      <c r="AG4529" s="43"/>
      <c r="AH4529" s="43"/>
      <c r="AI4529" s="43"/>
    </row>
    <row r="4530" spans="1:35" x14ac:dyDescent="0.15">
      <c r="A4530" s="43"/>
      <c r="B4530" s="43"/>
      <c r="C4530" s="13"/>
      <c r="D4530" s="43"/>
      <c r="E4530" s="43"/>
      <c r="F4530" s="43"/>
      <c r="G4530" s="43"/>
      <c r="H4530" s="43"/>
      <c r="I4530" s="43"/>
      <c r="J4530" s="43"/>
      <c r="K4530" s="43"/>
      <c r="L4530" s="43"/>
      <c r="M4530" s="43"/>
      <c r="N4530" s="43"/>
      <c r="O4530" s="43"/>
      <c r="P4530" s="43"/>
      <c r="Q4530" s="43"/>
      <c r="R4530" s="43"/>
      <c r="S4530" s="43"/>
      <c r="T4530" s="43"/>
      <c r="U4530" s="43"/>
      <c r="V4530" s="43"/>
      <c r="W4530" s="43"/>
      <c r="X4530" s="43"/>
      <c r="Y4530" s="43"/>
      <c r="Z4530" s="43"/>
      <c r="AA4530" s="43"/>
      <c r="AB4530" s="43"/>
      <c r="AC4530" s="43"/>
      <c r="AD4530" s="43"/>
      <c r="AE4530" s="43"/>
      <c r="AF4530" s="43"/>
      <c r="AG4530" s="43"/>
      <c r="AH4530" s="43"/>
      <c r="AI4530" s="43"/>
    </row>
    <row r="4531" spans="1:35" x14ac:dyDescent="0.15">
      <c r="A4531" s="43"/>
      <c r="B4531" s="43"/>
      <c r="C4531" s="13"/>
      <c r="D4531" s="43"/>
      <c r="E4531" s="43"/>
      <c r="F4531" s="43"/>
      <c r="G4531" s="43"/>
      <c r="H4531" s="43"/>
      <c r="I4531" s="43"/>
      <c r="J4531" s="43"/>
      <c r="K4531" s="43"/>
      <c r="L4531" s="43"/>
      <c r="M4531" s="43"/>
      <c r="N4531" s="43"/>
      <c r="O4531" s="43"/>
      <c r="P4531" s="43"/>
      <c r="Q4531" s="43"/>
      <c r="R4531" s="43"/>
      <c r="S4531" s="43"/>
      <c r="T4531" s="43"/>
      <c r="U4531" s="43"/>
      <c r="V4531" s="43"/>
      <c r="W4531" s="43"/>
      <c r="X4531" s="43"/>
      <c r="Y4531" s="43"/>
      <c r="Z4531" s="43"/>
      <c r="AA4531" s="43"/>
      <c r="AB4531" s="43"/>
      <c r="AC4531" s="43"/>
      <c r="AD4531" s="43"/>
      <c r="AE4531" s="43"/>
      <c r="AF4531" s="43"/>
      <c r="AG4531" s="43"/>
      <c r="AH4531" s="43"/>
      <c r="AI4531" s="43"/>
    </row>
    <row r="4532" spans="1:35" x14ac:dyDescent="0.15">
      <c r="A4532" s="43"/>
      <c r="B4532" s="43"/>
      <c r="C4532" s="13"/>
      <c r="D4532" s="43"/>
      <c r="E4532" s="43"/>
      <c r="F4532" s="43"/>
      <c r="G4532" s="43"/>
      <c r="H4532" s="43"/>
      <c r="I4532" s="43"/>
      <c r="J4532" s="43"/>
      <c r="K4532" s="43"/>
      <c r="L4532" s="43"/>
      <c r="M4532" s="43"/>
      <c r="N4532" s="43"/>
      <c r="O4532" s="43"/>
      <c r="P4532" s="43"/>
      <c r="Q4532" s="43"/>
      <c r="R4532" s="43"/>
      <c r="S4532" s="43"/>
      <c r="T4532" s="43"/>
      <c r="U4532" s="43"/>
      <c r="V4532" s="43"/>
      <c r="W4532" s="43"/>
      <c r="X4532" s="43"/>
      <c r="Y4532" s="43"/>
      <c r="Z4532" s="43"/>
      <c r="AA4532" s="43"/>
      <c r="AB4532" s="43"/>
      <c r="AC4532" s="43"/>
      <c r="AD4532" s="43"/>
      <c r="AE4532" s="43"/>
      <c r="AF4532" s="43"/>
      <c r="AG4532" s="43"/>
      <c r="AH4532" s="43"/>
      <c r="AI4532" s="43"/>
    </row>
    <row r="4533" spans="1:35" x14ac:dyDescent="0.15">
      <c r="A4533" s="43"/>
      <c r="B4533" s="43"/>
      <c r="C4533" s="13"/>
      <c r="D4533" s="43"/>
      <c r="E4533" s="43"/>
      <c r="F4533" s="43"/>
      <c r="G4533" s="43"/>
      <c r="H4533" s="43"/>
      <c r="I4533" s="43"/>
      <c r="J4533" s="43"/>
      <c r="K4533" s="43"/>
      <c r="L4533" s="43"/>
      <c r="M4533" s="43"/>
      <c r="N4533" s="43"/>
      <c r="O4533" s="43"/>
      <c r="P4533" s="43"/>
      <c r="Q4533" s="43"/>
      <c r="R4533" s="43"/>
      <c r="S4533" s="43"/>
      <c r="T4533" s="43"/>
      <c r="U4533" s="43"/>
      <c r="V4533" s="43"/>
      <c r="W4533" s="43"/>
      <c r="X4533" s="43"/>
      <c r="Y4533" s="43"/>
      <c r="Z4533" s="43"/>
      <c r="AA4533" s="43"/>
      <c r="AB4533" s="43"/>
      <c r="AC4533" s="43"/>
      <c r="AD4533" s="43"/>
      <c r="AE4533" s="43"/>
      <c r="AF4533" s="43"/>
      <c r="AG4533" s="43"/>
      <c r="AH4533" s="43"/>
      <c r="AI4533" s="43"/>
    </row>
    <row r="4534" spans="1:35" x14ac:dyDescent="0.15">
      <c r="A4534" s="43"/>
      <c r="B4534" s="43"/>
      <c r="C4534" s="13"/>
      <c r="D4534" s="43"/>
      <c r="E4534" s="43"/>
      <c r="F4534" s="43"/>
      <c r="G4534" s="43"/>
      <c r="H4534" s="43"/>
      <c r="I4534" s="43"/>
      <c r="J4534" s="43"/>
      <c r="K4534" s="43"/>
      <c r="L4534" s="43"/>
      <c r="M4534" s="43"/>
      <c r="N4534" s="43"/>
      <c r="O4534" s="43"/>
      <c r="P4534" s="43"/>
      <c r="Q4534" s="43"/>
      <c r="R4534" s="43"/>
      <c r="S4534" s="43"/>
      <c r="T4534" s="43"/>
      <c r="U4534" s="43"/>
      <c r="V4534" s="43"/>
      <c r="W4534" s="43"/>
      <c r="X4534" s="43"/>
      <c r="Y4534" s="43"/>
      <c r="Z4534" s="43"/>
      <c r="AA4534" s="43"/>
      <c r="AB4534" s="43"/>
      <c r="AC4534" s="43"/>
      <c r="AD4534" s="43"/>
      <c r="AE4534" s="43"/>
      <c r="AF4534" s="43"/>
      <c r="AG4534" s="43"/>
      <c r="AH4534" s="43"/>
      <c r="AI4534" s="43"/>
    </row>
    <row r="4535" spans="1:35" x14ac:dyDescent="0.15">
      <c r="A4535" s="43"/>
      <c r="B4535" s="43"/>
      <c r="C4535" s="13"/>
      <c r="D4535" s="43"/>
      <c r="E4535" s="43"/>
      <c r="F4535" s="43"/>
      <c r="G4535" s="43"/>
      <c r="H4535" s="43"/>
      <c r="I4535" s="43"/>
      <c r="J4535" s="43"/>
      <c r="K4535" s="43"/>
      <c r="L4535" s="43"/>
      <c r="M4535" s="43"/>
      <c r="N4535" s="43"/>
      <c r="O4535" s="43"/>
      <c r="P4535" s="43"/>
      <c r="Q4535" s="43"/>
      <c r="R4535" s="43"/>
      <c r="S4535" s="43"/>
      <c r="T4535" s="43"/>
      <c r="U4535" s="43"/>
      <c r="V4535" s="43"/>
      <c r="W4535" s="43"/>
      <c r="X4535" s="43"/>
      <c r="Y4535" s="43"/>
      <c r="Z4535" s="43"/>
      <c r="AA4535" s="43"/>
      <c r="AB4535" s="43"/>
      <c r="AC4535" s="43"/>
      <c r="AD4535" s="43"/>
      <c r="AE4535" s="43"/>
      <c r="AF4535" s="43"/>
      <c r="AG4535" s="43"/>
      <c r="AH4535" s="43"/>
      <c r="AI4535" s="43"/>
    </row>
    <row r="4536" spans="1:35" x14ac:dyDescent="0.15">
      <c r="A4536" s="43"/>
      <c r="B4536" s="43"/>
      <c r="C4536" s="13"/>
      <c r="D4536" s="43"/>
      <c r="E4536" s="43"/>
      <c r="F4536" s="43"/>
      <c r="G4536" s="43"/>
      <c r="H4536" s="43"/>
      <c r="I4536" s="43"/>
      <c r="J4536" s="43"/>
      <c r="K4536" s="43"/>
      <c r="L4536" s="43"/>
      <c r="M4536" s="43"/>
      <c r="N4536" s="43"/>
      <c r="O4536" s="43"/>
      <c r="P4536" s="43"/>
      <c r="Q4536" s="43"/>
      <c r="R4536" s="43"/>
      <c r="S4536" s="43"/>
      <c r="T4536" s="43"/>
      <c r="U4536" s="43"/>
      <c r="V4536" s="43"/>
      <c r="W4536" s="43"/>
      <c r="X4536" s="43"/>
      <c r="Y4536" s="43"/>
      <c r="Z4536" s="43"/>
      <c r="AA4536" s="43"/>
      <c r="AB4536" s="43"/>
      <c r="AC4536" s="43"/>
      <c r="AD4536" s="43"/>
      <c r="AE4536" s="43"/>
      <c r="AF4536" s="43"/>
      <c r="AG4536" s="43"/>
      <c r="AH4536" s="43"/>
      <c r="AI4536" s="43"/>
    </row>
    <row r="4537" spans="1:35" x14ac:dyDescent="0.15">
      <c r="A4537" s="43"/>
      <c r="B4537" s="43"/>
      <c r="C4537" s="13"/>
      <c r="D4537" s="43"/>
      <c r="E4537" s="43"/>
      <c r="F4537" s="43"/>
      <c r="G4537" s="43"/>
      <c r="H4537" s="43"/>
      <c r="I4537" s="43"/>
      <c r="J4537" s="43"/>
      <c r="K4537" s="43"/>
      <c r="L4537" s="43"/>
      <c r="M4537" s="43"/>
      <c r="N4537" s="43"/>
      <c r="O4537" s="43"/>
      <c r="P4537" s="43"/>
      <c r="Q4537" s="43"/>
      <c r="R4537" s="43"/>
      <c r="S4537" s="43"/>
      <c r="T4537" s="43"/>
      <c r="U4537" s="43"/>
      <c r="V4537" s="43"/>
      <c r="W4537" s="43"/>
      <c r="X4537" s="43"/>
      <c r="Y4537" s="43"/>
      <c r="Z4537" s="43"/>
      <c r="AA4537" s="43"/>
      <c r="AB4537" s="43"/>
      <c r="AC4537" s="43"/>
      <c r="AD4537" s="43"/>
      <c r="AE4537" s="43"/>
      <c r="AF4537" s="43"/>
      <c r="AG4537" s="43"/>
      <c r="AH4537" s="43"/>
      <c r="AI4537" s="43"/>
    </row>
    <row r="4538" spans="1:35" x14ac:dyDescent="0.15">
      <c r="A4538" s="43"/>
      <c r="B4538" s="43"/>
      <c r="C4538" s="13"/>
      <c r="D4538" s="43"/>
      <c r="E4538" s="43"/>
      <c r="F4538" s="43"/>
      <c r="G4538" s="43"/>
      <c r="H4538" s="43"/>
      <c r="I4538" s="43"/>
      <c r="J4538" s="43"/>
      <c r="K4538" s="43"/>
      <c r="L4538" s="43"/>
      <c r="M4538" s="43"/>
      <c r="N4538" s="43"/>
      <c r="O4538" s="43"/>
      <c r="P4538" s="43"/>
      <c r="Q4538" s="43"/>
      <c r="R4538" s="43"/>
      <c r="S4538" s="43"/>
      <c r="T4538" s="43"/>
      <c r="U4538" s="43"/>
      <c r="V4538" s="43"/>
      <c r="W4538" s="43"/>
      <c r="X4538" s="43"/>
      <c r="Y4538" s="43"/>
      <c r="Z4538" s="43"/>
      <c r="AA4538" s="43"/>
      <c r="AB4538" s="43"/>
      <c r="AC4538" s="43"/>
      <c r="AD4538" s="43"/>
      <c r="AE4538" s="43"/>
      <c r="AF4538" s="43"/>
      <c r="AG4538" s="43"/>
      <c r="AH4538" s="43"/>
      <c r="AI4538" s="43"/>
    </row>
    <row r="4539" spans="1:35" x14ac:dyDescent="0.15">
      <c r="A4539" s="43"/>
      <c r="B4539" s="43"/>
      <c r="C4539" s="13"/>
      <c r="D4539" s="43"/>
      <c r="E4539" s="43"/>
      <c r="F4539" s="43"/>
      <c r="G4539" s="43"/>
      <c r="H4539" s="43"/>
      <c r="I4539" s="43"/>
      <c r="J4539" s="43"/>
      <c r="K4539" s="43"/>
      <c r="L4539" s="43"/>
      <c r="M4539" s="43"/>
      <c r="N4539" s="43"/>
      <c r="O4539" s="43"/>
      <c r="P4539" s="43"/>
      <c r="Q4539" s="43"/>
      <c r="R4539" s="43"/>
      <c r="S4539" s="43"/>
      <c r="T4539" s="43"/>
      <c r="U4539" s="43"/>
      <c r="V4539" s="43"/>
      <c r="W4539" s="43"/>
      <c r="X4539" s="43"/>
      <c r="Y4539" s="43"/>
      <c r="Z4539" s="43"/>
      <c r="AA4539" s="43"/>
      <c r="AB4539" s="43"/>
      <c r="AC4539" s="43"/>
      <c r="AD4539" s="43"/>
      <c r="AE4539" s="43"/>
      <c r="AF4539" s="43"/>
      <c r="AG4539" s="43"/>
      <c r="AH4539" s="43"/>
      <c r="AI4539" s="43"/>
    </row>
    <row r="4540" spans="1:35" x14ac:dyDescent="0.15">
      <c r="A4540" s="43"/>
      <c r="B4540" s="43"/>
      <c r="C4540" s="13"/>
      <c r="D4540" s="43"/>
      <c r="E4540" s="43"/>
      <c r="F4540" s="43"/>
      <c r="G4540" s="43"/>
      <c r="H4540" s="43"/>
      <c r="I4540" s="43"/>
      <c r="J4540" s="43"/>
      <c r="K4540" s="43"/>
      <c r="L4540" s="43"/>
      <c r="M4540" s="43"/>
      <c r="N4540" s="43"/>
      <c r="O4540" s="43"/>
      <c r="P4540" s="43"/>
      <c r="Q4540" s="43"/>
      <c r="R4540" s="43"/>
      <c r="S4540" s="43"/>
      <c r="T4540" s="43"/>
      <c r="U4540" s="43"/>
      <c r="V4540" s="43"/>
      <c r="W4540" s="43"/>
      <c r="X4540" s="43"/>
      <c r="Y4540" s="43"/>
      <c r="Z4540" s="43"/>
      <c r="AA4540" s="43"/>
      <c r="AB4540" s="43"/>
      <c r="AC4540" s="43"/>
      <c r="AD4540" s="43"/>
      <c r="AE4540" s="43"/>
      <c r="AF4540" s="43"/>
      <c r="AG4540" s="43"/>
      <c r="AH4540" s="43"/>
      <c r="AI4540" s="43"/>
    </row>
    <row r="4541" spans="1:35" x14ac:dyDescent="0.15">
      <c r="A4541" s="43"/>
      <c r="B4541" s="43"/>
      <c r="C4541" s="13"/>
      <c r="D4541" s="43"/>
      <c r="E4541" s="43"/>
      <c r="F4541" s="43"/>
      <c r="G4541" s="43"/>
      <c r="H4541" s="43"/>
      <c r="I4541" s="43"/>
      <c r="J4541" s="43"/>
      <c r="K4541" s="43"/>
      <c r="L4541" s="43"/>
      <c r="M4541" s="43"/>
      <c r="N4541" s="43"/>
      <c r="O4541" s="43"/>
      <c r="P4541" s="43"/>
      <c r="Q4541" s="43"/>
      <c r="R4541" s="43"/>
      <c r="S4541" s="43"/>
      <c r="T4541" s="43"/>
      <c r="U4541" s="43"/>
      <c r="V4541" s="43"/>
      <c r="W4541" s="43"/>
      <c r="X4541" s="43"/>
      <c r="Y4541" s="43"/>
      <c r="Z4541" s="43"/>
      <c r="AA4541" s="43"/>
      <c r="AB4541" s="43"/>
      <c r="AC4541" s="43"/>
      <c r="AD4541" s="43"/>
      <c r="AE4541" s="43"/>
      <c r="AF4541" s="43"/>
      <c r="AG4541" s="43"/>
      <c r="AH4541" s="43"/>
      <c r="AI4541" s="43"/>
    </row>
    <row r="4542" spans="1:35" x14ac:dyDescent="0.15">
      <c r="A4542" s="43"/>
      <c r="B4542" s="43"/>
      <c r="C4542" s="13"/>
      <c r="D4542" s="43"/>
      <c r="E4542" s="43"/>
      <c r="F4542" s="43"/>
      <c r="G4542" s="43"/>
      <c r="H4542" s="43"/>
      <c r="I4542" s="43"/>
      <c r="J4542" s="43"/>
      <c r="K4542" s="43"/>
      <c r="L4542" s="43"/>
      <c r="M4542" s="43"/>
      <c r="N4542" s="43"/>
      <c r="O4542" s="43"/>
      <c r="P4542" s="43"/>
      <c r="Q4542" s="43"/>
      <c r="R4542" s="43"/>
      <c r="S4542" s="43"/>
      <c r="T4542" s="43"/>
      <c r="U4542" s="43"/>
      <c r="V4542" s="43"/>
      <c r="W4542" s="43"/>
      <c r="X4542" s="43"/>
      <c r="Y4542" s="43"/>
      <c r="Z4542" s="43"/>
      <c r="AA4542" s="43"/>
      <c r="AB4542" s="43"/>
      <c r="AC4542" s="43"/>
      <c r="AD4542" s="43"/>
      <c r="AE4542" s="43"/>
      <c r="AF4542" s="43"/>
      <c r="AG4542" s="43"/>
      <c r="AH4542" s="43"/>
      <c r="AI4542" s="43"/>
    </row>
    <row r="4543" spans="1:35" x14ac:dyDescent="0.15">
      <c r="A4543" s="43"/>
      <c r="B4543" s="43"/>
      <c r="C4543" s="13"/>
      <c r="D4543" s="43"/>
      <c r="E4543" s="43"/>
      <c r="F4543" s="43"/>
      <c r="G4543" s="43"/>
      <c r="H4543" s="43"/>
      <c r="I4543" s="43"/>
      <c r="J4543" s="43"/>
      <c r="K4543" s="43"/>
      <c r="L4543" s="43"/>
      <c r="M4543" s="43"/>
      <c r="N4543" s="43"/>
      <c r="O4543" s="43"/>
      <c r="P4543" s="43"/>
      <c r="Q4543" s="43"/>
      <c r="R4543" s="43"/>
      <c r="S4543" s="43"/>
      <c r="T4543" s="43"/>
      <c r="U4543" s="43"/>
      <c r="V4543" s="43"/>
      <c r="W4543" s="43"/>
      <c r="X4543" s="43"/>
      <c r="Y4543" s="43"/>
      <c r="Z4543" s="43"/>
      <c r="AA4543" s="43"/>
      <c r="AB4543" s="43"/>
      <c r="AC4543" s="43"/>
      <c r="AD4543" s="43"/>
      <c r="AE4543" s="43"/>
      <c r="AF4543" s="43"/>
      <c r="AG4543" s="43"/>
      <c r="AH4543" s="43"/>
      <c r="AI4543" s="43"/>
    </row>
    <row r="4544" spans="1:35" x14ac:dyDescent="0.15">
      <c r="A4544" s="43"/>
      <c r="B4544" s="43"/>
      <c r="C4544" s="13"/>
      <c r="D4544" s="43"/>
      <c r="E4544" s="43"/>
      <c r="F4544" s="43"/>
      <c r="G4544" s="43"/>
      <c r="H4544" s="43"/>
      <c r="I4544" s="43"/>
      <c r="J4544" s="43"/>
      <c r="K4544" s="43"/>
      <c r="L4544" s="43"/>
      <c r="M4544" s="43"/>
      <c r="N4544" s="43"/>
      <c r="O4544" s="43"/>
      <c r="P4544" s="43"/>
      <c r="Q4544" s="43"/>
      <c r="R4544" s="43"/>
      <c r="S4544" s="43"/>
      <c r="T4544" s="43"/>
      <c r="U4544" s="43"/>
      <c r="V4544" s="43"/>
      <c r="W4544" s="43"/>
      <c r="X4544" s="43"/>
      <c r="Y4544" s="43"/>
      <c r="Z4544" s="43"/>
      <c r="AA4544" s="43"/>
      <c r="AB4544" s="43"/>
      <c r="AC4544" s="43"/>
      <c r="AD4544" s="43"/>
      <c r="AE4544" s="43"/>
      <c r="AF4544" s="43"/>
      <c r="AG4544" s="43"/>
      <c r="AH4544" s="43"/>
      <c r="AI4544" s="43"/>
    </row>
    <row r="4545" spans="1:35" x14ac:dyDescent="0.15">
      <c r="A4545" s="43"/>
      <c r="B4545" s="43"/>
      <c r="C4545" s="13"/>
      <c r="D4545" s="43"/>
      <c r="E4545" s="43"/>
      <c r="F4545" s="43"/>
      <c r="G4545" s="43"/>
      <c r="H4545" s="43"/>
      <c r="I4545" s="43"/>
      <c r="J4545" s="43"/>
      <c r="K4545" s="43"/>
      <c r="L4545" s="43"/>
      <c r="M4545" s="43"/>
      <c r="N4545" s="43"/>
      <c r="O4545" s="43"/>
      <c r="P4545" s="43"/>
      <c r="Q4545" s="43"/>
      <c r="R4545" s="43"/>
      <c r="S4545" s="43"/>
      <c r="T4545" s="43"/>
      <c r="U4545" s="43"/>
      <c r="V4545" s="43"/>
      <c r="W4545" s="43"/>
      <c r="X4545" s="43"/>
      <c r="Y4545" s="43"/>
      <c r="Z4545" s="43"/>
      <c r="AA4545" s="43"/>
      <c r="AB4545" s="43"/>
      <c r="AC4545" s="43"/>
      <c r="AD4545" s="43"/>
      <c r="AE4545" s="43"/>
      <c r="AF4545" s="43"/>
      <c r="AG4545" s="43"/>
      <c r="AH4545" s="43"/>
      <c r="AI4545" s="43"/>
    </row>
    <row r="4546" spans="1:35" x14ac:dyDescent="0.15">
      <c r="A4546" s="43"/>
      <c r="B4546" s="43"/>
      <c r="C4546" s="13"/>
      <c r="D4546" s="43"/>
      <c r="E4546" s="43"/>
      <c r="F4546" s="43"/>
      <c r="G4546" s="43"/>
      <c r="H4546" s="43"/>
      <c r="I4546" s="43"/>
      <c r="J4546" s="43"/>
      <c r="K4546" s="43"/>
      <c r="L4546" s="43"/>
      <c r="M4546" s="43"/>
      <c r="N4546" s="43"/>
      <c r="O4546" s="43"/>
      <c r="P4546" s="43"/>
      <c r="Q4546" s="43"/>
      <c r="R4546" s="43"/>
      <c r="S4546" s="43"/>
      <c r="T4546" s="43"/>
      <c r="U4546" s="43"/>
      <c r="V4546" s="43"/>
      <c r="W4546" s="43"/>
      <c r="X4546" s="43"/>
      <c r="Y4546" s="43"/>
      <c r="Z4546" s="43"/>
      <c r="AA4546" s="43"/>
      <c r="AB4546" s="43"/>
      <c r="AC4546" s="43"/>
      <c r="AD4546" s="43"/>
      <c r="AE4546" s="43"/>
      <c r="AF4546" s="43"/>
      <c r="AG4546" s="43"/>
      <c r="AH4546" s="43"/>
      <c r="AI4546" s="43"/>
    </row>
    <row r="4547" spans="1:35" x14ac:dyDescent="0.15">
      <c r="A4547" s="43"/>
      <c r="B4547" s="43"/>
      <c r="C4547" s="13"/>
      <c r="D4547" s="43"/>
      <c r="E4547" s="43"/>
      <c r="F4547" s="43"/>
      <c r="G4547" s="43"/>
      <c r="H4547" s="43"/>
      <c r="I4547" s="43"/>
      <c r="J4547" s="43"/>
      <c r="K4547" s="43"/>
      <c r="L4547" s="43"/>
      <c r="M4547" s="43"/>
      <c r="N4547" s="43"/>
      <c r="O4547" s="43"/>
      <c r="P4547" s="43"/>
      <c r="Q4547" s="43"/>
      <c r="R4547" s="43"/>
      <c r="S4547" s="43"/>
      <c r="T4547" s="43"/>
      <c r="U4547" s="43"/>
      <c r="V4547" s="43"/>
      <c r="W4547" s="43"/>
      <c r="X4547" s="43"/>
      <c r="Y4547" s="43"/>
      <c r="Z4547" s="43"/>
      <c r="AA4547" s="43"/>
      <c r="AB4547" s="43"/>
      <c r="AC4547" s="43"/>
      <c r="AD4547" s="43"/>
      <c r="AE4547" s="43"/>
      <c r="AF4547" s="43"/>
      <c r="AG4547" s="43"/>
      <c r="AH4547" s="43"/>
      <c r="AI4547" s="43"/>
    </row>
    <row r="4548" spans="1:35" x14ac:dyDescent="0.15">
      <c r="A4548" s="43"/>
      <c r="B4548" s="43"/>
      <c r="C4548" s="13"/>
      <c r="D4548" s="43"/>
      <c r="E4548" s="43"/>
      <c r="F4548" s="43"/>
      <c r="G4548" s="43"/>
      <c r="H4548" s="43"/>
      <c r="I4548" s="43"/>
      <c r="J4548" s="43"/>
      <c r="K4548" s="43"/>
      <c r="L4548" s="43"/>
      <c r="M4548" s="43"/>
      <c r="N4548" s="43"/>
      <c r="O4548" s="43"/>
      <c r="P4548" s="43"/>
      <c r="Q4548" s="43"/>
      <c r="R4548" s="43"/>
      <c r="S4548" s="43"/>
      <c r="T4548" s="43"/>
      <c r="U4548" s="43"/>
      <c r="V4548" s="43"/>
      <c r="W4548" s="43"/>
      <c r="X4548" s="43"/>
      <c r="Y4548" s="43"/>
      <c r="Z4548" s="43"/>
      <c r="AA4548" s="43"/>
      <c r="AB4548" s="43"/>
      <c r="AC4548" s="43"/>
      <c r="AD4548" s="43"/>
      <c r="AE4548" s="43"/>
      <c r="AF4548" s="43"/>
      <c r="AG4548" s="43"/>
      <c r="AH4548" s="43"/>
      <c r="AI4548" s="43"/>
    </row>
    <row r="4549" spans="1:35" x14ac:dyDescent="0.15">
      <c r="A4549" s="43"/>
      <c r="B4549" s="43"/>
      <c r="C4549" s="13"/>
      <c r="D4549" s="43"/>
      <c r="E4549" s="43"/>
      <c r="F4549" s="43"/>
      <c r="G4549" s="43"/>
      <c r="H4549" s="43"/>
      <c r="I4549" s="43"/>
      <c r="J4549" s="43"/>
      <c r="K4549" s="43"/>
      <c r="L4549" s="43"/>
      <c r="M4549" s="43"/>
      <c r="N4549" s="43"/>
      <c r="O4549" s="43"/>
      <c r="P4549" s="43"/>
      <c r="Q4549" s="43"/>
      <c r="R4549" s="43"/>
      <c r="S4549" s="43"/>
      <c r="T4549" s="43"/>
      <c r="U4549" s="43"/>
      <c r="V4549" s="43"/>
      <c r="W4549" s="43"/>
      <c r="X4549" s="43"/>
      <c r="Y4549" s="43"/>
      <c r="Z4549" s="43"/>
      <c r="AA4549" s="43"/>
      <c r="AB4549" s="43"/>
      <c r="AC4549" s="43"/>
      <c r="AD4549" s="43"/>
      <c r="AE4549" s="43"/>
      <c r="AF4549" s="43"/>
      <c r="AG4549" s="43"/>
      <c r="AH4549" s="43"/>
      <c r="AI4549" s="43"/>
    </row>
    <row r="4550" spans="1:35" x14ac:dyDescent="0.15">
      <c r="A4550" s="43"/>
      <c r="B4550" s="43"/>
      <c r="C4550" s="13"/>
      <c r="D4550" s="43"/>
      <c r="E4550" s="43"/>
      <c r="F4550" s="43"/>
      <c r="G4550" s="43"/>
      <c r="H4550" s="43"/>
      <c r="I4550" s="43"/>
      <c r="J4550" s="43"/>
      <c r="K4550" s="43"/>
      <c r="L4550" s="43"/>
      <c r="M4550" s="43"/>
      <c r="N4550" s="43"/>
      <c r="O4550" s="43"/>
      <c r="P4550" s="43"/>
      <c r="Q4550" s="43"/>
      <c r="R4550" s="43"/>
      <c r="S4550" s="43"/>
      <c r="T4550" s="43"/>
      <c r="U4550" s="43"/>
      <c r="V4550" s="43"/>
      <c r="W4550" s="43"/>
      <c r="X4550" s="43"/>
      <c r="Y4550" s="43"/>
      <c r="Z4550" s="43"/>
      <c r="AA4550" s="43"/>
      <c r="AB4550" s="43"/>
      <c r="AC4550" s="43"/>
      <c r="AD4550" s="43"/>
      <c r="AE4550" s="43"/>
      <c r="AF4550" s="43"/>
      <c r="AG4550" s="43"/>
      <c r="AH4550" s="43"/>
      <c r="AI4550" s="43"/>
    </row>
    <row r="4551" spans="1:35" x14ac:dyDescent="0.15">
      <c r="A4551" s="43"/>
      <c r="B4551" s="43"/>
      <c r="C4551" s="13"/>
      <c r="D4551" s="43"/>
      <c r="E4551" s="43"/>
      <c r="F4551" s="43"/>
      <c r="G4551" s="43"/>
      <c r="H4551" s="43"/>
      <c r="I4551" s="43"/>
      <c r="J4551" s="43"/>
      <c r="K4551" s="43"/>
      <c r="L4551" s="43"/>
      <c r="M4551" s="43"/>
      <c r="N4551" s="43"/>
      <c r="O4551" s="43"/>
      <c r="P4551" s="43"/>
      <c r="Q4551" s="43"/>
      <c r="R4551" s="43"/>
      <c r="S4551" s="43"/>
      <c r="T4551" s="43"/>
      <c r="U4551" s="43"/>
      <c r="V4551" s="43"/>
      <c r="W4551" s="43"/>
      <c r="X4551" s="43"/>
      <c r="Y4551" s="43"/>
      <c r="Z4551" s="43"/>
      <c r="AA4551" s="43"/>
      <c r="AB4551" s="43"/>
      <c r="AC4551" s="43"/>
      <c r="AD4551" s="43"/>
      <c r="AE4551" s="43"/>
      <c r="AF4551" s="43"/>
      <c r="AG4551" s="43"/>
      <c r="AH4551" s="43"/>
      <c r="AI4551" s="43"/>
    </row>
    <row r="4552" spans="1:35" x14ac:dyDescent="0.15">
      <c r="A4552" s="43"/>
      <c r="B4552" s="43"/>
      <c r="C4552" s="13"/>
      <c r="D4552" s="43"/>
      <c r="E4552" s="43"/>
      <c r="F4552" s="43"/>
      <c r="G4552" s="43"/>
      <c r="H4552" s="43"/>
      <c r="I4552" s="43"/>
      <c r="J4552" s="43"/>
      <c r="K4552" s="43"/>
      <c r="L4552" s="43"/>
      <c r="M4552" s="43"/>
      <c r="N4552" s="43"/>
      <c r="O4552" s="43"/>
      <c r="P4552" s="43"/>
      <c r="Q4552" s="43"/>
      <c r="R4552" s="43"/>
      <c r="S4552" s="43"/>
      <c r="T4552" s="43"/>
      <c r="U4552" s="43"/>
      <c r="V4552" s="43"/>
      <c r="W4552" s="43"/>
      <c r="X4552" s="43"/>
      <c r="Y4552" s="43"/>
      <c r="Z4552" s="43"/>
      <c r="AA4552" s="43"/>
      <c r="AB4552" s="43"/>
      <c r="AC4552" s="43"/>
      <c r="AD4552" s="43"/>
      <c r="AE4552" s="43"/>
      <c r="AF4552" s="43"/>
      <c r="AG4552" s="43"/>
      <c r="AH4552" s="43"/>
      <c r="AI4552" s="43"/>
    </row>
    <row r="4553" spans="1:35" x14ac:dyDescent="0.15">
      <c r="A4553" s="43"/>
      <c r="B4553" s="43"/>
      <c r="C4553" s="13"/>
      <c r="D4553" s="43"/>
      <c r="E4553" s="43"/>
      <c r="F4553" s="43"/>
      <c r="G4553" s="43"/>
      <c r="H4553" s="43"/>
      <c r="I4553" s="43"/>
      <c r="J4553" s="43"/>
      <c r="K4553" s="43"/>
      <c r="L4553" s="43"/>
      <c r="M4553" s="43"/>
      <c r="N4553" s="43"/>
      <c r="O4553" s="43"/>
      <c r="P4553" s="43"/>
      <c r="Q4553" s="43"/>
      <c r="R4553" s="43"/>
      <c r="S4553" s="43"/>
      <c r="T4553" s="43"/>
      <c r="U4553" s="43"/>
      <c r="V4553" s="43"/>
      <c r="W4553" s="43"/>
      <c r="X4553" s="43"/>
      <c r="Y4553" s="43"/>
      <c r="Z4553" s="43"/>
      <c r="AA4553" s="43"/>
      <c r="AB4553" s="43"/>
      <c r="AC4553" s="43"/>
      <c r="AD4553" s="43"/>
      <c r="AE4553" s="43"/>
      <c r="AF4553" s="43"/>
      <c r="AG4553" s="43"/>
      <c r="AH4553" s="43"/>
      <c r="AI4553" s="43"/>
    </row>
    <row r="4554" spans="1:35" x14ac:dyDescent="0.15">
      <c r="A4554" s="43"/>
      <c r="B4554" s="43"/>
      <c r="C4554" s="13"/>
      <c r="D4554" s="43"/>
      <c r="E4554" s="43"/>
      <c r="F4554" s="43"/>
      <c r="G4554" s="43"/>
      <c r="H4554" s="43"/>
      <c r="I4554" s="43"/>
      <c r="J4554" s="43"/>
      <c r="K4554" s="43"/>
      <c r="L4554" s="43"/>
      <c r="M4554" s="43"/>
      <c r="N4554" s="43"/>
      <c r="O4554" s="43"/>
      <c r="P4554" s="43"/>
      <c r="Q4554" s="43"/>
      <c r="R4554" s="43"/>
      <c r="S4554" s="43"/>
      <c r="T4554" s="43"/>
      <c r="U4554" s="43"/>
      <c r="V4554" s="43"/>
      <c r="W4554" s="43"/>
      <c r="X4554" s="43"/>
      <c r="Y4554" s="43"/>
      <c r="Z4554" s="43"/>
      <c r="AA4554" s="43"/>
      <c r="AB4554" s="43"/>
      <c r="AC4554" s="43"/>
      <c r="AD4554" s="43"/>
      <c r="AE4554" s="43"/>
      <c r="AF4554" s="43"/>
      <c r="AG4554" s="43"/>
      <c r="AH4554" s="43"/>
      <c r="AI4554" s="43"/>
    </row>
    <row r="4555" spans="1:35" x14ac:dyDescent="0.15">
      <c r="A4555" s="43"/>
      <c r="B4555" s="43"/>
      <c r="C4555" s="13"/>
      <c r="D4555" s="43"/>
      <c r="E4555" s="43"/>
      <c r="F4555" s="43"/>
      <c r="G4555" s="43"/>
      <c r="H4555" s="43"/>
      <c r="I4555" s="43"/>
      <c r="J4555" s="43"/>
      <c r="K4555" s="43"/>
      <c r="L4555" s="43"/>
      <c r="M4555" s="43"/>
      <c r="N4555" s="43"/>
      <c r="O4555" s="43"/>
      <c r="P4555" s="43"/>
      <c r="Q4555" s="43"/>
      <c r="R4555" s="43"/>
      <c r="S4555" s="43"/>
      <c r="T4555" s="43"/>
      <c r="U4555" s="43"/>
      <c r="V4555" s="43"/>
      <c r="W4555" s="43"/>
      <c r="X4555" s="43"/>
      <c r="Y4555" s="43"/>
      <c r="Z4555" s="43"/>
      <c r="AA4555" s="43"/>
      <c r="AB4555" s="43"/>
      <c r="AC4555" s="43"/>
      <c r="AD4555" s="43"/>
      <c r="AE4555" s="43"/>
      <c r="AF4555" s="43"/>
      <c r="AG4555" s="43"/>
      <c r="AH4555" s="43"/>
      <c r="AI4555" s="43"/>
    </row>
    <row r="4556" spans="1:35" x14ac:dyDescent="0.15">
      <c r="A4556" s="43"/>
      <c r="B4556" s="43"/>
      <c r="C4556" s="13"/>
      <c r="D4556" s="43"/>
      <c r="E4556" s="43"/>
      <c r="F4556" s="43"/>
      <c r="G4556" s="43"/>
      <c r="H4556" s="43"/>
      <c r="I4556" s="43"/>
      <c r="J4556" s="43"/>
      <c r="K4556" s="43"/>
      <c r="L4556" s="43"/>
      <c r="M4556" s="43"/>
      <c r="N4556" s="43"/>
      <c r="O4556" s="43"/>
      <c r="P4556" s="43"/>
      <c r="Q4556" s="43"/>
      <c r="R4556" s="43"/>
      <c r="S4556" s="43"/>
      <c r="T4556" s="43"/>
      <c r="U4556" s="43"/>
      <c r="V4556" s="43"/>
      <c r="W4556" s="43"/>
      <c r="X4556" s="43"/>
      <c r="Y4556" s="43"/>
      <c r="Z4556" s="43"/>
      <c r="AA4556" s="43"/>
      <c r="AB4556" s="43"/>
      <c r="AC4556" s="43"/>
      <c r="AD4556" s="43"/>
      <c r="AE4556" s="43"/>
      <c r="AF4556" s="43"/>
      <c r="AG4556" s="43"/>
      <c r="AH4556" s="43"/>
      <c r="AI4556" s="43"/>
    </row>
    <row r="4557" spans="1:35" x14ac:dyDescent="0.15">
      <c r="A4557" s="43"/>
      <c r="B4557" s="43"/>
      <c r="C4557" s="13"/>
      <c r="D4557" s="43"/>
      <c r="E4557" s="43"/>
      <c r="F4557" s="43"/>
      <c r="G4557" s="43"/>
      <c r="H4557" s="43"/>
      <c r="I4557" s="43"/>
      <c r="J4557" s="43"/>
      <c r="K4557" s="43"/>
      <c r="L4557" s="43"/>
      <c r="M4557" s="43"/>
      <c r="N4557" s="43"/>
      <c r="O4557" s="43"/>
      <c r="P4557" s="43"/>
      <c r="Q4557" s="43"/>
      <c r="R4557" s="43"/>
      <c r="S4557" s="43"/>
      <c r="T4557" s="43"/>
      <c r="U4557" s="43"/>
      <c r="V4557" s="43"/>
      <c r="W4557" s="43"/>
      <c r="X4557" s="43"/>
      <c r="Y4557" s="43"/>
      <c r="Z4557" s="43"/>
      <c r="AA4557" s="43"/>
      <c r="AB4557" s="43"/>
      <c r="AC4557" s="43"/>
      <c r="AD4557" s="43"/>
      <c r="AE4557" s="43"/>
      <c r="AF4557" s="43"/>
      <c r="AG4557" s="43"/>
      <c r="AH4557" s="43"/>
      <c r="AI4557" s="43"/>
    </row>
    <row r="4558" spans="1:35" x14ac:dyDescent="0.15">
      <c r="A4558" s="43"/>
      <c r="B4558" s="43"/>
      <c r="C4558" s="13"/>
      <c r="D4558" s="43"/>
      <c r="E4558" s="43"/>
      <c r="F4558" s="43"/>
      <c r="G4558" s="43"/>
      <c r="H4558" s="43"/>
      <c r="I4558" s="43"/>
      <c r="J4558" s="43"/>
      <c r="K4558" s="43"/>
      <c r="L4558" s="43"/>
      <c r="M4558" s="43"/>
      <c r="N4558" s="43"/>
      <c r="O4558" s="43"/>
      <c r="P4558" s="43"/>
      <c r="Q4558" s="43"/>
      <c r="R4558" s="43"/>
      <c r="S4558" s="43"/>
      <c r="T4558" s="43"/>
      <c r="U4558" s="43"/>
      <c r="V4558" s="43"/>
      <c r="W4558" s="43"/>
      <c r="X4558" s="43"/>
      <c r="Y4558" s="43"/>
      <c r="Z4558" s="43"/>
      <c r="AA4558" s="43"/>
      <c r="AB4558" s="43"/>
      <c r="AC4558" s="43"/>
      <c r="AD4558" s="43"/>
      <c r="AE4558" s="43"/>
      <c r="AF4558" s="43"/>
      <c r="AG4558" s="43"/>
      <c r="AH4558" s="43"/>
      <c r="AI4558" s="43"/>
    </row>
    <row r="4559" spans="1:35" x14ac:dyDescent="0.15">
      <c r="A4559" s="43"/>
      <c r="B4559" s="43"/>
      <c r="C4559" s="13"/>
      <c r="D4559" s="43"/>
      <c r="E4559" s="43"/>
      <c r="F4559" s="43"/>
      <c r="G4559" s="43"/>
      <c r="H4559" s="43"/>
      <c r="I4559" s="43"/>
      <c r="J4559" s="43"/>
      <c r="K4559" s="43"/>
      <c r="L4559" s="43"/>
      <c r="M4559" s="43"/>
      <c r="N4559" s="43"/>
      <c r="O4559" s="43"/>
      <c r="P4559" s="43"/>
      <c r="Q4559" s="43"/>
      <c r="R4559" s="43"/>
      <c r="S4559" s="43"/>
      <c r="T4559" s="43"/>
      <c r="U4559" s="43"/>
      <c r="V4559" s="43"/>
      <c r="W4559" s="43"/>
      <c r="X4559" s="43"/>
      <c r="Y4559" s="43"/>
      <c r="Z4559" s="43"/>
      <c r="AA4559" s="43"/>
      <c r="AB4559" s="43"/>
      <c r="AC4559" s="43"/>
      <c r="AD4559" s="43"/>
      <c r="AE4559" s="43"/>
      <c r="AF4559" s="43"/>
      <c r="AG4559" s="43"/>
      <c r="AH4559" s="43"/>
      <c r="AI4559" s="43"/>
    </row>
    <row r="4560" spans="1:35" x14ac:dyDescent="0.15">
      <c r="A4560" s="43"/>
      <c r="B4560" s="43"/>
      <c r="C4560" s="13"/>
      <c r="D4560" s="43"/>
      <c r="E4560" s="43"/>
      <c r="F4560" s="43"/>
      <c r="G4560" s="43"/>
      <c r="H4560" s="43"/>
      <c r="I4560" s="43"/>
      <c r="J4560" s="43"/>
      <c r="K4560" s="43"/>
      <c r="L4560" s="43"/>
      <c r="M4560" s="43"/>
      <c r="N4560" s="43"/>
      <c r="O4560" s="43"/>
      <c r="P4560" s="43"/>
      <c r="Q4560" s="43"/>
      <c r="R4560" s="43"/>
      <c r="S4560" s="43"/>
      <c r="T4560" s="43"/>
      <c r="U4560" s="43"/>
      <c r="V4560" s="43"/>
      <c r="W4560" s="43"/>
      <c r="X4560" s="43"/>
      <c r="Y4560" s="43"/>
      <c r="Z4560" s="43"/>
      <c r="AA4560" s="43"/>
      <c r="AB4560" s="43"/>
      <c r="AC4560" s="43"/>
      <c r="AD4560" s="43"/>
      <c r="AE4560" s="43"/>
      <c r="AF4560" s="43"/>
      <c r="AG4560" s="43"/>
      <c r="AH4560" s="43"/>
      <c r="AI4560" s="43"/>
    </row>
    <row r="4561" spans="1:35" x14ac:dyDescent="0.15">
      <c r="A4561" s="43"/>
      <c r="B4561" s="43"/>
      <c r="C4561" s="13"/>
      <c r="D4561" s="43"/>
      <c r="E4561" s="43"/>
      <c r="F4561" s="43"/>
      <c r="G4561" s="43"/>
      <c r="H4561" s="43"/>
      <c r="I4561" s="43"/>
      <c r="J4561" s="43"/>
      <c r="K4561" s="43"/>
      <c r="L4561" s="43"/>
      <c r="M4561" s="43"/>
      <c r="N4561" s="43"/>
      <c r="O4561" s="43"/>
      <c r="P4561" s="43"/>
      <c r="Q4561" s="43"/>
      <c r="R4561" s="43"/>
      <c r="S4561" s="43"/>
      <c r="T4561" s="43"/>
      <c r="U4561" s="43"/>
      <c r="V4561" s="43"/>
      <c r="W4561" s="43"/>
      <c r="X4561" s="43"/>
      <c r="Y4561" s="43"/>
      <c r="Z4561" s="43"/>
      <c r="AA4561" s="43"/>
      <c r="AB4561" s="43"/>
      <c r="AC4561" s="43"/>
      <c r="AD4561" s="43"/>
      <c r="AE4561" s="43"/>
      <c r="AF4561" s="43"/>
      <c r="AG4561" s="43"/>
      <c r="AH4561" s="43"/>
      <c r="AI4561" s="43"/>
    </row>
    <row r="4562" spans="1:35" x14ac:dyDescent="0.15">
      <c r="A4562" s="43"/>
      <c r="B4562" s="43"/>
      <c r="C4562" s="13"/>
      <c r="D4562" s="43"/>
      <c r="E4562" s="43"/>
      <c r="F4562" s="43"/>
      <c r="G4562" s="43"/>
      <c r="H4562" s="43"/>
      <c r="I4562" s="43"/>
      <c r="J4562" s="43"/>
      <c r="K4562" s="43"/>
      <c r="L4562" s="43"/>
      <c r="M4562" s="43"/>
      <c r="N4562" s="43"/>
      <c r="O4562" s="43"/>
      <c r="P4562" s="43"/>
      <c r="Q4562" s="43"/>
      <c r="R4562" s="43"/>
      <c r="S4562" s="43"/>
      <c r="T4562" s="43"/>
      <c r="U4562" s="43"/>
      <c r="V4562" s="43"/>
      <c r="W4562" s="43"/>
      <c r="X4562" s="43"/>
      <c r="Y4562" s="43"/>
      <c r="Z4562" s="43"/>
      <c r="AA4562" s="43"/>
      <c r="AB4562" s="43"/>
      <c r="AC4562" s="43"/>
      <c r="AD4562" s="43"/>
      <c r="AE4562" s="43"/>
      <c r="AF4562" s="43"/>
      <c r="AG4562" s="43"/>
      <c r="AH4562" s="43"/>
      <c r="AI4562" s="43"/>
    </row>
    <row r="4563" spans="1:35" x14ac:dyDescent="0.15">
      <c r="A4563" s="43"/>
      <c r="B4563" s="43"/>
      <c r="C4563" s="13"/>
      <c r="D4563" s="43"/>
      <c r="E4563" s="43"/>
      <c r="F4563" s="43"/>
      <c r="G4563" s="43"/>
      <c r="H4563" s="43"/>
      <c r="I4563" s="43"/>
      <c r="J4563" s="43"/>
      <c r="K4563" s="43"/>
      <c r="L4563" s="43"/>
      <c r="M4563" s="43"/>
      <c r="N4563" s="43"/>
      <c r="O4563" s="43"/>
      <c r="P4563" s="43"/>
      <c r="Q4563" s="43"/>
      <c r="R4563" s="43"/>
      <c r="S4563" s="43"/>
      <c r="T4563" s="43"/>
      <c r="U4563" s="43"/>
      <c r="V4563" s="43"/>
      <c r="W4563" s="43"/>
      <c r="X4563" s="43"/>
      <c r="Y4563" s="43"/>
      <c r="Z4563" s="43"/>
      <c r="AA4563" s="43"/>
      <c r="AB4563" s="43"/>
      <c r="AC4563" s="43"/>
      <c r="AD4563" s="43"/>
      <c r="AE4563" s="43"/>
      <c r="AF4563" s="43"/>
      <c r="AG4563" s="43"/>
      <c r="AH4563" s="43"/>
      <c r="AI4563" s="43"/>
    </row>
    <row r="4564" spans="1:35" x14ac:dyDescent="0.15">
      <c r="A4564" s="43"/>
      <c r="B4564" s="43"/>
      <c r="C4564" s="13"/>
      <c r="D4564" s="43"/>
      <c r="E4564" s="43"/>
      <c r="F4564" s="43"/>
      <c r="G4564" s="43"/>
      <c r="H4564" s="43"/>
      <c r="I4564" s="43"/>
      <c r="J4564" s="43"/>
      <c r="K4564" s="43"/>
      <c r="L4564" s="43"/>
      <c r="M4564" s="43"/>
      <c r="N4564" s="43"/>
      <c r="O4564" s="43"/>
      <c r="P4564" s="43"/>
      <c r="Q4564" s="43"/>
      <c r="R4564" s="43"/>
      <c r="S4564" s="43"/>
      <c r="T4564" s="43"/>
      <c r="U4564" s="43"/>
      <c r="V4564" s="43"/>
      <c r="W4564" s="43"/>
      <c r="X4564" s="43"/>
      <c r="Y4564" s="43"/>
      <c r="Z4564" s="43"/>
      <c r="AA4564" s="43"/>
      <c r="AB4564" s="43"/>
      <c r="AC4564" s="43"/>
      <c r="AD4564" s="43"/>
      <c r="AE4564" s="43"/>
      <c r="AF4564" s="43"/>
      <c r="AG4564" s="43"/>
      <c r="AH4564" s="43"/>
      <c r="AI4564" s="43"/>
    </row>
    <row r="4565" spans="1:35" x14ac:dyDescent="0.15">
      <c r="A4565" s="43"/>
      <c r="B4565" s="43"/>
      <c r="C4565" s="13"/>
      <c r="D4565" s="43"/>
      <c r="E4565" s="43"/>
      <c r="F4565" s="43"/>
      <c r="G4565" s="43"/>
      <c r="H4565" s="43"/>
      <c r="I4565" s="43"/>
      <c r="J4565" s="43"/>
      <c r="K4565" s="43"/>
      <c r="L4565" s="43"/>
      <c r="M4565" s="43"/>
      <c r="N4565" s="43"/>
      <c r="O4565" s="43"/>
      <c r="P4565" s="43"/>
      <c r="Q4565" s="43"/>
      <c r="R4565" s="43"/>
      <c r="S4565" s="43"/>
      <c r="T4565" s="43"/>
      <c r="U4565" s="43"/>
      <c r="V4565" s="43"/>
      <c r="W4565" s="43"/>
      <c r="X4565" s="43"/>
      <c r="Y4565" s="43"/>
      <c r="Z4565" s="43"/>
      <c r="AA4565" s="43"/>
      <c r="AB4565" s="43"/>
      <c r="AC4565" s="43"/>
      <c r="AD4565" s="43"/>
      <c r="AE4565" s="43"/>
      <c r="AF4565" s="43"/>
      <c r="AG4565" s="43"/>
      <c r="AH4565" s="43"/>
      <c r="AI4565" s="43"/>
    </row>
    <row r="4566" spans="1:35" x14ac:dyDescent="0.15">
      <c r="A4566" s="43"/>
      <c r="B4566" s="43"/>
      <c r="C4566" s="13"/>
      <c r="D4566" s="43"/>
      <c r="E4566" s="43"/>
      <c r="F4566" s="43"/>
      <c r="G4566" s="43"/>
      <c r="H4566" s="43"/>
      <c r="I4566" s="43"/>
      <c r="J4566" s="43"/>
      <c r="K4566" s="43"/>
      <c r="L4566" s="43"/>
      <c r="M4566" s="43"/>
      <c r="N4566" s="43"/>
      <c r="O4566" s="43"/>
      <c r="P4566" s="43"/>
      <c r="Q4566" s="43"/>
      <c r="R4566" s="43"/>
      <c r="S4566" s="43"/>
      <c r="T4566" s="43"/>
      <c r="U4566" s="43"/>
      <c r="V4566" s="43"/>
      <c r="W4566" s="43"/>
      <c r="X4566" s="43"/>
      <c r="Y4566" s="43"/>
      <c r="Z4566" s="43"/>
      <c r="AA4566" s="43"/>
      <c r="AB4566" s="43"/>
      <c r="AC4566" s="43"/>
      <c r="AD4566" s="43"/>
      <c r="AE4566" s="43"/>
      <c r="AF4566" s="43"/>
      <c r="AG4566" s="43"/>
      <c r="AH4566" s="43"/>
      <c r="AI4566" s="43"/>
    </row>
    <row r="4567" spans="1:35" x14ac:dyDescent="0.15">
      <c r="A4567" s="43"/>
      <c r="B4567" s="43"/>
      <c r="C4567" s="13"/>
      <c r="D4567" s="43"/>
      <c r="E4567" s="43"/>
      <c r="F4567" s="43"/>
      <c r="G4567" s="43"/>
      <c r="H4567" s="43"/>
      <c r="I4567" s="43"/>
      <c r="J4567" s="43"/>
      <c r="K4567" s="43"/>
      <c r="L4567" s="43"/>
      <c r="M4567" s="43"/>
      <c r="N4567" s="43"/>
      <c r="O4567" s="43"/>
      <c r="P4567" s="43"/>
      <c r="Q4567" s="43"/>
      <c r="R4567" s="43"/>
      <c r="S4567" s="43"/>
      <c r="T4567" s="43"/>
      <c r="U4567" s="43"/>
      <c r="V4567" s="43"/>
      <c r="W4567" s="43"/>
      <c r="X4567" s="43"/>
      <c r="Y4567" s="43"/>
      <c r="Z4567" s="43"/>
      <c r="AA4567" s="43"/>
      <c r="AB4567" s="43"/>
      <c r="AC4567" s="43"/>
      <c r="AD4567" s="43"/>
      <c r="AE4567" s="43"/>
      <c r="AF4567" s="43"/>
      <c r="AG4567" s="43"/>
      <c r="AH4567" s="43"/>
      <c r="AI4567" s="43"/>
    </row>
    <row r="4568" spans="1:35" x14ac:dyDescent="0.15">
      <c r="A4568" s="43"/>
      <c r="B4568" s="43"/>
      <c r="C4568" s="13"/>
      <c r="D4568" s="43"/>
      <c r="E4568" s="43"/>
      <c r="F4568" s="43"/>
      <c r="G4568" s="43"/>
      <c r="H4568" s="43"/>
      <c r="I4568" s="43"/>
      <c r="J4568" s="43"/>
      <c r="K4568" s="43"/>
      <c r="L4568" s="43"/>
      <c r="M4568" s="43"/>
      <c r="N4568" s="43"/>
      <c r="O4568" s="43"/>
      <c r="P4568" s="43"/>
      <c r="Q4568" s="43"/>
      <c r="R4568" s="43"/>
      <c r="S4568" s="43"/>
      <c r="T4568" s="43"/>
      <c r="U4568" s="43"/>
      <c r="V4568" s="43"/>
      <c r="W4568" s="43"/>
      <c r="X4568" s="43"/>
      <c r="Y4568" s="43"/>
      <c r="Z4568" s="43"/>
      <c r="AA4568" s="43"/>
      <c r="AB4568" s="43"/>
      <c r="AC4568" s="43"/>
      <c r="AD4568" s="43"/>
      <c r="AE4568" s="43"/>
      <c r="AF4568" s="43"/>
      <c r="AG4568" s="43"/>
      <c r="AH4568" s="43"/>
      <c r="AI4568" s="43"/>
    </row>
    <row r="4569" spans="1:35" x14ac:dyDescent="0.15">
      <c r="A4569" s="43"/>
      <c r="B4569" s="43"/>
      <c r="C4569" s="13"/>
      <c r="D4569" s="43"/>
      <c r="E4569" s="43"/>
      <c r="F4569" s="43"/>
      <c r="G4569" s="43"/>
      <c r="H4569" s="43"/>
      <c r="I4569" s="43"/>
      <c r="J4569" s="43"/>
      <c r="K4569" s="43"/>
      <c r="L4569" s="43"/>
      <c r="M4569" s="43"/>
      <c r="N4569" s="43"/>
      <c r="O4569" s="43"/>
      <c r="P4569" s="43"/>
      <c r="Q4569" s="43"/>
      <c r="R4569" s="43"/>
      <c r="S4569" s="43"/>
      <c r="T4569" s="43"/>
      <c r="U4569" s="43"/>
      <c r="V4569" s="43"/>
      <c r="W4569" s="43"/>
      <c r="X4569" s="43"/>
      <c r="Y4569" s="43"/>
      <c r="Z4569" s="43"/>
      <c r="AA4569" s="43"/>
      <c r="AB4569" s="43"/>
      <c r="AC4569" s="43"/>
      <c r="AD4569" s="43"/>
      <c r="AE4569" s="43"/>
      <c r="AF4569" s="43"/>
      <c r="AG4569" s="43"/>
      <c r="AH4569" s="43"/>
      <c r="AI4569" s="43"/>
    </row>
    <row r="4570" spans="1:35" x14ac:dyDescent="0.15">
      <c r="A4570" s="43"/>
      <c r="B4570" s="43"/>
      <c r="C4570" s="13"/>
      <c r="D4570" s="43"/>
      <c r="E4570" s="43"/>
      <c r="F4570" s="43"/>
      <c r="G4570" s="43"/>
      <c r="H4570" s="43"/>
      <c r="I4570" s="43"/>
      <c r="J4570" s="43"/>
      <c r="K4570" s="43"/>
      <c r="L4570" s="43"/>
      <c r="M4570" s="43"/>
      <c r="N4570" s="43"/>
      <c r="O4570" s="43"/>
      <c r="P4570" s="43"/>
      <c r="Q4570" s="43"/>
      <c r="R4570" s="43"/>
      <c r="S4570" s="43"/>
      <c r="T4570" s="43"/>
      <c r="U4570" s="43"/>
      <c r="V4570" s="43"/>
      <c r="W4570" s="43"/>
      <c r="X4570" s="43"/>
      <c r="Y4570" s="43"/>
      <c r="Z4570" s="43"/>
      <c r="AA4570" s="43"/>
      <c r="AB4570" s="43"/>
      <c r="AC4570" s="43"/>
      <c r="AD4570" s="43"/>
      <c r="AE4570" s="43"/>
      <c r="AF4570" s="43"/>
      <c r="AG4570" s="43"/>
      <c r="AH4570" s="43"/>
      <c r="AI4570" s="43"/>
    </row>
    <row r="4571" spans="1:35" x14ac:dyDescent="0.15">
      <c r="A4571" s="43"/>
      <c r="B4571" s="43"/>
      <c r="C4571" s="13"/>
      <c r="D4571" s="43"/>
      <c r="E4571" s="43"/>
      <c r="F4571" s="43"/>
      <c r="G4571" s="43"/>
      <c r="H4571" s="43"/>
      <c r="I4571" s="43"/>
      <c r="J4571" s="43"/>
      <c r="K4571" s="43"/>
      <c r="L4571" s="43"/>
      <c r="M4571" s="43"/>
      <c r="N4571" s="43"/>
      <c r="O4571" s="43"/>
      <c r="P4571" s="43"/>
      <c r="Q4571" s="43"/>
      <c r="R4571" s="43"/>
      <c r="S4571" s="43"/>
      <c r="T4571" s="43"/>
      <c r="U4571" s="43"/>
      <c r="V4571" s="43"/>
      <c r="W4571" s="43"/>
      <c r="X4571" s="43"/>
      <c r="Y4571" s="43"/>
      <c r="Z4571" s="43"/>
      <c r="AA4571" s="43"/>
      <c r="AB4571" s="43"/>
      <c r="AC4571" s="43"/>
      <c r="AD4571" s="43"/>
      <c r="AE4571" s="43"/>
      <c r="AF4571" s="43"/>
      <c r="AG4571" s="43"/>
      <c r="AH4571" s="43"/>
      <c r="AI4571" s="43"/>
    </row>
    <row r="4572" spans="1:35" x14ac:dyDescent="0.15">
      <c r="A4572" s="43"/>
      <c r="B4572" s="43"/>
      <c r="C4572" s="13"/>
      <c r="D4572" s="43"/>
      <c r="E4572" s="43"/>
      <c r="F4572" s="43"/>
      <c r="G4572" s="43"/>
      <c r="H4572" s="43"/>
      <c r="I4572" s="43"/>
      <c r="J4572" s="43"/>
      <c r="K4572" s="43"/>
      <c r="L4572" s="43"/>
      <c r="M4572" s="43"/>
      <c r="N4572" s="43"/>
      <c r="O4572" s="43"/>
      <c r="P4572" s="43"/>
      <c r="Q4572" s="43"/>
      <c r="R4572" s="43"/>
      <c r="S4572" s="43"/>
      <c r="T4572" s="43"/>
      <c r="U4572" s="43"/>
      <c r="V4572" s="43"/>
      <c r="W4572" s="43"/>
      <c r="X4572" s="43"/>
      <c r="Y4572" s="43"/>
      <c r="Z4572" s="43"/>
      <c r="AA4572" s="43"/>
      <c r="AB4572" s="43"/>
      <c r="AC4572" s="43"/>
      <c r="AD4572" s="43"/>
      <c r="AE4572" s="43"/>
      <c r="AF4572" s="43"/>
      <c r="AG4572" s="43"/>
      <c r="AH4572" s="43"/>
      <c r="AI4572" s="43"/>
    </row>
    <row r="4573" spans="1:35" x14ac:dyDescent="0.15">
      <c r="A4573" s="43"/>
      <c r="B4573" s="43"/>
      <c r="C4573" s="13"/>
      <c r="D4573" s="43"/>
      <c r="E4573" s="43"/>
      <c r="F4573" s="43"/>
      <c r="G4573" s="43"/>
      <c r="H4573" s="43"/>
      <c r="I4573" s="43"/>
      <c r="J4573" s="43"/>
      <c r="K4573" s="43"/>
      <c r="L4573" s="43"/>
      <c r="M4573" s="43"/>
      <c r="N4573" s="43"/>
      <c r="O4573" s="43"/>
      <c r="P4573" s="43"/>
      <c r="Q4573" s="43"/>
      <c r="R4573" s="43"/>
      <c r="S4573" s="43"/>
      <c r="T4573" s="43"/>
      <c r="U4573" s="43"/>
      <c r="V4573" s="43"/>
      <c r="W4573" s="43"/>
      <c r="X4573" s="43"/>
      <c r="Y4573" s="43"/>
      <c r="Z4573" s="43"/>
      <c r="AA4573" s="43"/>
      <c r="AB4573" s="43"/>
      <c r="AC4573" s="43"/>
      <c r="AD4573" s="43"/>
      <c r="AE4573" s="43"/>
      <c r="AF4573" s="43"/>
      <c r="AG4573" s="43"/>
      <c r="AH4573" s="43"/>
      <c r="AI4573" s="43"/>
    </row>
    <row r="4574" spans="1:35" x14ac:dyDescent="0.15">
      <c r="A4574" s="43"/>
      <c r="B4574" s="43"/>
      <c r="C4574" s="13"/>
      <c r="D4574" s="43"/>
      <c r="E4574" s="43"/>
      <c r="F4574" s="43"/>
      <c r="G4574" s="43"/>
      <c r="H4574" s="43"/>
      <c r="I4574" s="43"/>
      <c r="J4574" s="43"/>
      <c r="K4574" s="43"/>
      <c r="L4574" s="43"/>
      <c r="M4574" s="43"/>
      <c r="N4574" s="43"/>
      <c r="O4574" s="43"/>
      <c r="P4574" s="43"/>
      <c r="Q4574" s="43"/>
      <c r="R4574" s="43"/>
      <c r="S4574" s="43"/>
      <c r="T4574" s="43"/>
      <c r="U4574" s="43"/>
      <c r="V4574" s="43"/>
      <c r="W4574" s="43"/>
      <c r="X4574" s="43"/>
      <c r="Y4574" s="43"/>
      <c r="Z4574" s="43"/>
      <c r="AA4574" s="43"/>
      <c r="AB4574" s="43"/>
      <c r="AC4574" s="43"/>
      <c r="AD4574" s="43"/>
      <c r="AE4574" s="43"/>
      <c r="AF4574" s="43"/>
      <c r="AG4574" s="43"/>
      <c r="AH4574" s="43"/>
      <c r="AI4574" s="43"/>
    </row>
    <row r="4575" spans="1:35" x14ac:dyDescent="0.15">
      <c r="A4575" s="43"/>
      <c r="B4575" s="43"/>
      <c r="C4575" s="13"/>
      <c r="D4575" s="43"/>
      <c r="E4575" s="43"/>
      <c r="F4575" s="43"/>
      <c r="G4575" s="43"/>
      <c r="H4575" s="43"/>
      <c r="I4575" s="43"/>
      <c r="J4575" s="43"/>
      <c r="K4575" s="43"/>
      <c r="L4575" s="43"/>
      <c r="M4575" s="43"/>
      <c r="N4575" s="43"/>
      <c r="O4575" s="43"/>
      <c r="P4575" s="43"/>
      <c r="Q4575" s="43"/>
      <c r="R4575" s="43"/>
      <c r="S4575" s="43"/>
      <c r="T4575" s="43"/>
      <c r="U4575" s="43"/>
      <c r="V4575" s="43"/>
      <c r="W4575" s="43"/>
      <c r="X4575" s="43"/>
      <c r="Y4575" s="43"/>
      <c r="Z4575" s="43"/>
      <c r="AA4575" s="43"/>
      <c r="AB4575" s="43"/>
      <c r="AC4575" s="43"/>
      <c r="AD4575" s="43"/>
      <c r="AE4575" s="43"/>
      <c r="AF4575" s="43"/>
      <c r="AG4575" s="43"/>
      <c r="AH4575" s="43"/>
      <c r="AI4575" s="43"/>
    </row>
    <row r="4576" spans="1:35" x14ac:dyDescent="0.15">
      <c r="A4576" s="43"/>
      <c r="B4576" s="43"/>
      <c r="C4576" s="13"/>
      <c r="D4576" s="43"/>
      <c r="E4576" s="43"/>
      <c r="F4576" s="43"/>
      <c r="G4576" s="43"/>
      <c r="H4576" s="43"/>
      <c r="I4576" s="43"/>
      <c r="J4576" s="43"/>
      <c r="K4576" s="43"/>
      <c r="L4576" s="43"/>
      <c r="M4576" s="43"/>
      <c r="N4576" s="43"/>
      <c r="O4576" s="43"/>
      <c r="P4576" s="43"/>
      <c r="Q4576" s="43"/>
      <c r="R4576" s="43"/>
      <c r="S4576" s="43"/>
      <c r="T4576" s="43"/>
      <c r="U4576" s="43"/>
      <c r="V4576" s="43"/>
      <c r="W4576" s="43"/>
      <c r="X4576" s="43"/>
      <c r="Y4576" s="43"/>
      <c r="Z4576" s="43"/>
      <c r="AA4576" s="43"/>
      <c r="AB4576" s="43"/>
      <c r="AC4576" s="43"/>
      <c r="AD4576" s="43"/>
      <c r="AE4576" s="43"/>
      <c r="AF4576" s="43"/>
      <c r="AG4576" s="43"/>
      <c r="AH4576" s="43"/>
      <c r="AI4576" s="43"/>
    </row>
    <row r="4577" spans="1:35" x14ac:dyDescent="0.15">
      <c r="A4577" s="43"/>
      <c r="B4577" s="43"/>
      <c r="C4577" s="13"/>
      <c r="D4577" s="43"/>
      <c r="E4577" s="43"/>
      <c r="F4577" s="43"/>
      <c r="G4577" s="43"/>
      <c r="H4577" s="43"/>
      <c r="I4577" s="43"/>
      <c r="J4577" s="43"/>
      <c r="K4577" s="43"/>
      <c r="L4577" s="43"/>
      <c r="M4577" s="43"/>
      <c r="N4577" s="43"/>
      <c r="O4577" s="43"/>
      <c r="P4577" s="43"/>
      <c r="Q4577" s="43"/>
      <c r="R4577" s="43"/>
      <c r="S4577" s="43"/>
      <c r="T4577" s="43"/>
      <c r="U4577" s="43"/>
      <c r="V4577" s="43"/>
      <c r="W4577" s="43"/>
      <c r="X4577" s="43"/>
      <c r="Y4577" s="43"/>
      <c r="Z4577" s="43"/>
      <c r="AA4577" s="43"/>
      <c r="AB4577" s="43"/>
      <c r="AC4577" s="43"/>
      <c r="AD4577" s="43"/>
      <c r="AE4577" s="43"/>
      <c r="AF4577" s="43"/>
      <c r="AG4577" s="43"/>
      <c r="AH4577" s="43"/>
      <c r="AI4577" s="43"/>
    </row>
    <row r="4578" spans="1:35" x14ac:dyDescent="0.15">
      <c r="A4578" s="43"/>
      <c r="B4578" s="43"/>
      <c r="C4578" s="13"/>
      <c r="D4578" s="43"/>
      <c r="E4578" s="43"/>
      <c r="F4578" s="43"/>
      <c r="G4578" s="43"/>
      <c r="H4578" s="43"/>
      <c r="I4578" s="43"/>
      <c r="J4578" s="43"/>
      <c r="K4578" s="43"/>
      <c r="L4578" s="43"/>
      <c r="M4578" s="43"/>
      <c r="N4578" s="43"/>
      <c r="O4578" s="43"/>
      <c r="P4578" s="43"/>
      <c r="Q4578" s="43"/>
      <c r="R4578" s="43"/>
      <c r="S4578" s="43"/>
      <c r="T4578" s="43"/>
      <c r="U4578" s="43"/>
      <c r="V4578" s="43"/>
      <c r="W4578" s="43"/>
      <c r="X4578" s="43"/>
      <c r="Y4578" s="43"/>
      <c r="Z4578" s="43"/>
      <c r="AA4578" s="43"/>
      <c r="AB4578" s="43"/>
      <c r="AC4578" s="43"/>
      <c r="AD4578" s="43"/>
      <c r="AE4578" s="43"/>
      <c r="AF4578" s="43"/>
      <c r="AG4578" s="43"/>
      <c r="AH4578" s="43"/>
      <c r="AI4578" s="43"/>
    </row>
    <row r="4579" spans="1:35" x14ac:dyDescent="0.15">
      <c r="A4579" s="43"/>
      <c r="B4579" s="43"/>
      <c r="C4579" s="13"/>
      <c r="D4579" s="43"/>
      <c r="E4579" s="43"/>
      <c r="F4579" s="43"/>
      <c r="G4579" s="43"/>
      <c r="H4579" s="43"/>
      <c r="I4579" s="43"/>
      <c r="J4579" s="43"/>
      <c r="K4579" s="43"/>
      <c r="L4579" s="43"/>
      <c r="M4579" s="43"/>
      <c r="N4579" s="43"/>
      <c r="O4579" s="43"/>
      <c r="P4579" s="43"/>
      <c r="Q4579" s="43"/>
      <c r="R4579" s="43"/>
      <c r="S4579" s="43"/>
      <c r="T4579" s="43"/>
      <c r="U4579" s="43"/>
      <c r="V4579" s="43"/>
      <c r="W4579" s="43"/>
      <c r="X4579" s="43"/>
      <c r="Y4579" s="43"/>
      <c r="Z4579" s="43"/>
      <c r="AA4579" s="43"/>
      <c r="AB4579" s="43"/>
      <c r="AC4579" s="43"/>
      <c r="AD4579" s="43"/>
      <c r="AE4579" s="43"/>
      <c r="AF4579" s="43"/>
      <c r="AG4579" s="43"/>
      <c r="AH4579" s="43"/>
      <c r="AI4579" s="43"/>
    </row>
    <row r="4580" spans="1:35" x14ac:dyDescent="0.15">
      <c r="A4580" s="43"/>
      <c r="B4580" s="43"/>
      <c r="C4580" s="13"/>
      <c r="D4580" s="43"/>
      <c r="E4580" s="43"/>
      <c r="F4580" s="43"/>
      <c r="G4580" s="43"/>
      <c r="H4580" s="43"/>
      <c r="I4580" s="43"/>
      <c r="J4580" s="43"/>
      <c r="K4580" s="43"/>
      <c r="L4580" s="43"/>
      <c r="M4580" s="43"/>
      <c r="N4580" s="43"/>
      <c r="O4580" s="43"/>
      <c r="P4580" s="43"/>
      <c r="Q4580" s="43"/>
      <c r="R4580" s="43"/>
      <c r="S4580" s="43"/>
      <c r="T4580" s="43"/>
      <c r="U4580" s="43"/>
      <c r="V4580" s="43"/>
      <c r="W4580" s="43"/>
      <c r="X4580" s="43"/>
      <c r="Y4580" s="43"/>
      <c r="Z4580" s="43"/>
      <c r="AA4580" s="43"/>
      <c r="AB4580" s="43"/>
      <c r="AC4580" s="43"/>
      <c r="AD4580" s="43"/>
      <c r="AE4580" s="43"/>
      <c r="AF4580" s="43"/>
      <c r="AG4580" s="43"/>
      <c r="AH4580" s="43"/>
      <c r="AI4580" s="43"/>
    </row>
    <row r="4581" spans="1:35" x14ac:dyDescent="0.15">
      <c r="A4581" s="43"/>
      <c r="B4581" s="43"/>
      <c r="C4581" s="13"/>
      <c r="D4581" s="43"/>
      <c r="E4581" s="43"/>
      <c r="F4581" s="43"/>
      <c r="G4581" s="43"/>
      <c r="H4581" s="43"/>
      <c r="I4581" s="43"/>
      <c r="J4581" s="43"/>
      <c r="K4581" s="43"/>
      <c r="L4581" s="43"/>
      <c r="M4581" s="43"/>
      <c r="N4581" s="43"/>
      <c r="O4581" s="43"/>
      <c r="P4581" s="43"/>
      <c r="Q4581" s="43"/>
      <c r="R4581" s="43"/>
      <c r="S4581" s="43"/>
      <c r="T4581" s="43"/>
      <c r="U4581" s="43"/>
      <c r="V4581" s="43"/>
      <c r="W4581" s="43"/>
      <c r="X4581" s="43"/>
      <c r="Y4581" s="43"/>
      <c r="Z4581" s="43"/>
      <c r="AA4581" s="43"/>
      <c r="AB4581" s="43"/>
      <c r="AC4581" s="43"/>
      <c r="AD4581" s="43"/>
      <c r="AE4581" s="43"/>
      <c r="AF4581" s="43"/>
      <c r="AG4581" s="43"/>
      <c r="AH4581" s="43"/>
      <c r="AI4581" s="43"/>
    </row>
    <row r="4582" spans="1:35" x14ac:dyDescent="0.15">
      <c r="A4582" s="43"/>
      <c r="B4582" s="43"/>
      <c r="C4582" s="13"/>
      <c r="D4582" s="43"/>
      <c r="E4582" s="43"/>
      <c r="F4582" s="43"/>
      <c r="G4582" s="43"/>
      <c r="H4582" s="43"/>
      <c r="I4582" s="43"/>
      <c r="J4582" s="43"/>
      <c r="K4582" s="43"/>
      <c r="L4582" s="43"/>
      <c r="M4582" s="43"/>
      <c r="N4582" s="43"/>
      <c r="O4582" s="43"/>
      <c r="P4582" s="43"/>
      <c r="Q4582" s="43"/>
      <c r="R4582" s="43"/>
      <c r="S4582" s="43"/>
      <c r="T4582" s="43"/>
      <c r="U4582" s="43"/>
      <c r="V4582" s="43"/>
      <c r="W4582" s="43"/>
      <c r="X4582" s="43"/>
      <c r="Y4582" s="43"/>
      <c r="Z4582" s="43"/>
      <c r="AA4582" s="43"/>
      <c r="AB4582" s="43"/>
      <c r="AC4582" s="43"/>
      <c r="AD4582" s="43"/>
      <c r="AE4582" s="43"/>
      <c r="AF4582" s="43"/>
      <c r="AG4582" s="43"/>
      <c r="AH4582" s="43"/>
      <c r="AI4582" s="43"/>
    </row>
    <row r="4583" spans="1:35" x14ac:dyDescent="0.15">
      <c r="A4583" s="43"/>
      <c r="B4583" s="43"/>
      <c r="C4583" s="13"/>
      <c r="D4583" s="43"/>
      <c r="E4583" s="43"/>
      <c r="F4583" s="43"/>
      <c r="G4583" s="43"/>
      <c r="H4583" s="43"/>
      <c r="I4583" s="43"/>
      <c r="J4583" s="43"/>
      <c r="K4583" s="43"/>
      <c r="L4583" s="43"/>
      <c r="M4583" s="43"/>
      <c r="N4583" s="43"/>
      <c r="O4583" s="43"/>
      <c r="P4583" s="43"/>
      <c r="Q4583" s="43"/>
      <c r="R4583" s="43"/>
      <c r="S4583" s="43"/>
      <c r="T4583" s="43"/>
      <c r="U4583" s="43"/>
      <c r="V4583" s="43"/>
      <c r="W4583" s="43"/>
      <c r="X4583" s="43"/>
      <c r="Y4583" s="43"/>
      <c r="Z4583" s="43"/>
      <c r="AA4583" s="43"/>
      <c r="AB4583" s="43"/>
      <c r="AC4583" s="43"/>
      <c r="AD4583" s="43"/>
      <c r="AE4583" s="43"/>
      <c r="AF4583" s="43"/>
      <c r="AG4583" s="43"/>
      <c r="AH4583" s="43"/>
      <c r="AI4583" s="43"/>
    </row>
    <row r="4584" spans="1:35" x14ac:dyDescent="0.15">
      <c r="A4584" s="43"/>
      <c r="B4584" s="43"/>
      <c r="C4584" s="13"/>
      <c r="D4584" s="43"/>
      <c r="E4584" s="43"/>
      <c r="F4584" s="43"/>
      <c r="G4584" s="43"/>
      <c r="H4584" s="43"/>
      <c r="I4584" s="43"/>
      <c r="J4584" s="43"/>
      <c r="K4584" s="43"/>
      <c r="L4584" s="43"/>
      <c r="M4584" s="43"/>
      <c r="N4584" s="43"/>
      <c r="O4584" s="43"/>
      <c r="P4584" s="43"/>
      <c r="Q4584" s="43"/>
      <c r="R4584" s="43"/>
      <c r="S4584" s="43"/>
      <c r="T4584" s="43"/>
      <c r="U4584" s="43"/>
      <c r="V4584" s="43"/>
      <c r="W4584" s="43"/>
      <c r="X4584" s="43"/>
      <c r="Y4584" s="43"/>
      <c r="Z4584" s="43"/>
      <c r="AA4584" s="43"/>
      <c r="AB4584" s="43"/>
      <c r="AC4584" s="43"/>
      <c r="AD4584" s="43"/>
      <c r="AE4584" s="43"/>
      <c r="AF4584" s="43"/>
      <c r="AG4584" s="43"/>
      <c r="AH4584" s="43"/>
      <c r="AI4584" s="43"/>
    </row>
    <row r="4585" spans="1:35" x14ac:dyDescent="0.15">
      <c r="A4585" s="43"/>
      <c r="B4585" s="43"/>
      <c r="C4585" s="13"/>
      <c r="D4585" s="43"/>
      <c r="E4585" s="43"/>
      <c r="F4585" s="43"/>
      <c r="G4585" s="43"/>
      <c r="H4585" s="43"/>
      <c r="I4585" s="43"/>
      <c r="J4585" s="43"/>
      <c r="K4585" s="43"/>
      <c r="L4585" s="43"/>
      <c r="M4585" s="43"/>
      <c r="N4585" s="43"/>
      <c r="O4585" s="43"/>
      <c r="P4585" s="43"/>
      <c r="Q4585" s="43"/>
      <c r="R4585" s="43"/>
      <c r="S4585" s="43"/>
      <c r="T4585" s="43"/>
      <c r="U4585" s="43"/>
      <c r="V4585" s="43"/>
      <c r="W4585" s="43"/>
      <c r="X4585" s="43"/>
      <c r="Y4585" s="43"/>
      <c r="Z4585" s="43"/>
      <c r="AA4585" s="43"/>
      <c r="AB4585" s="43"/>
      <c r="AC4585" s="43"/>
      <c r="AD4585" s="43"/>
      <c r="AE4585" s="43"/>
      <c r="AF4585" s="43"/>
      <c r="AG4585" s="43"/>
      <c r="AH4585" s="43"/>
      <c r="AI4585" s="43"/>
    </row>
    <row r="4586" spans="1:35" x14ac:dyDescent="0.15">
      <c r="A4586" s="43"/>
      <c r="B4586" s="43"/>
      <c r="C4586" s="13"/>
      <c r="D4586" s="43"/>
      <c r="E4586" s="43"/>
      <c r="F4586" s="43"/>
      <c r="G4586" s="43"/>
      <c r="H4586" s="43"/>
      <c r="I4586" s="43"/>
      <c r="J4586" s="43"/>
      <c r="K4586" s="43"/>
      <c r="L4586" s="43"/>
      <c r="M4586" s="43"/>
      <c r="N4586" s="43"/>
      <c r="O4586" s="43"/>
      <c r="P4586" s="43"/>
      <c r="Q4586" s="43"/>
      <c r="R4586" s="43"/>
      <c r="S4586" s="43"/>
      <c r="T4586" s="43"/>
      <c r="U4586" s="43"/>
      <c r="V4586" s="43"/>
      <c r="W4586" s="43"/>
      <c r="X4586" s="43"/>
      <c r="Y4586" s="43"/>
      <c r="Z4586" s="43"/>
      <c r="AA4586" s="43"/>
      <c r="AB4586" s="43"/>
      <c r="AC4586" s="43"/>
      <c r="AD4586" s="43"/>
      <c r="AE4586" s="43"/>
      <c r="AF4586" s="43"/>
      <c r="AG4586" s="43"/>
      <c r="AH4586" s="43"/>
      <c r="AI4586" s="43"/>
    </row>
    <row r="4587" spans="1:35" x14ac:dyDescent="0.15">
      <c r="A4587" s="43"/>
      <c r="B4587" s="43"/>
      <c r="C4587" s="13"/>
      <c r="D4587" s="43"/>
      <c r="E4587" s="43"/>
      <c r="F4587" s="43"/>
      <c r="G4587" s="43"/>
      <c r="H4587" s="43"/>
      <c r="I4587" s="43"/>
      <c r="J4587" s="43"/>
      <c r="K4587" s="43"/>
      <c r="L4587" s="43"/>
      <c r="M4587" s="43"/>
      <c r="N4587" s="43"/>
      <c r="O4587" s="43"/>
      <c r="P4587" s="43"/>
      <c r="Q4587" s="43"/>
      <c r="R4587" s="43"/>
      <c r="S4587" s="43"/>
      <c r="T4587" s="43"/>
      <c r="U4587" s="43"/>
      <c r="V4587" s="43"/>
      <c r="W4587" s="43"/>
      <c r="X4587" s="43"/>
      <c r="Y4587" s="43"/>
      <c r="Z4587" s="43"/>
      <c r="AA4587" s="43"/>
      <c r="AB4587" s="43"/>
      <c r="AC4587" s="43"/>
      <c r="AD4587" s="43"/>
      <c r="AE4587" s="43"/>
      <c r="AF4587" s="43"/>
      <c r="AG4587" s="43"/>
      <c r="AH4587" s="43"/>
      <c r="AI4587" s="43"/>
    </row>
    <row r="4588" spans="1:35" x14ac:dyDescent="0.15">
      <c r="A4588" s="43"/>
      <c r="B4588" s="43"/>
      <c r="C4588" s="13"/>
      <c r="D4588" s="43"/>
      <c r="E4588" s="43"/>
      <c r="F4588" s="43"/>
      <c r="G4588" s="43"/>
      <c r="H4588" s="43"/>
      <c r="I4588" s="43"/>
      <c r="J4588" s="43"/>
      <c r="K4588" s="43"/>
      <c r="L4588" s="43"/>
      <c r="M4588" s="43"/>
      <c r="N4588" s="43"/>
      <c r="O4588" s="43"/>
      <c r="P4588" s="43"/>
      <c r="Q4588" s="43"/>
      <c r="R4588" s="43"/>
      <c r="S4588" s="43"/>
      <c r="T4588" s="43"/>
      <c r="U4588" s="43"/>
      <c r="V4588" s="43"/>
      <c r="W4588" s="43"/>
      <c r="X4588" s="43"/>
      <c r="Y4588" s="43"/>
      <c r="Z4588" s="43"/>
      <c r="AA4588" s="43"/>
      <c r="AB4588" s="43"/>
      <c r="AC4588" s="43"/>
      <c r="AD4588" s="43"/>
      <c r="AE4588" s="43"/>
      <c r="AF4588" s="43"/>
      <c r="AG4588" s="43"/>
      <c r="AH4588" s="43"/>
      <c r="AI4588" s="43"/>
    </row>
    <row r="4589" spans="1:35" x14ac:dyDescent="0.15">
      <c r="A4589" s="43"/>
      <c r="B4589" s="43"/>
      <c r="C4589" s="13"/>
      <c r="D4589" s="43"/>
      <c r="E4589" s="43"/>
      <c r="F4589" s="43"/>
      <c r="G4589" s="43"/>
      <c r="H4589" s="43"/>
      <c r="I4589" s="43"/>
      <c r="J4589" s="43"/>
      <c r="K4589" s="43"/>
      <c r="L4589" s="43"/>
      <c r="M4589" s="43"/>
      <c r="N4589" s="43"/>
      <c r="O4589" s="43"/>
      <c r="P4589" s="43"/>
      <c r="Q4589" s="43"/>
      <c r="R4589" s="43"/>
      <c r="S4589" s="43"/>
      <c r="T4589" s="43"/>
      <c r="U4589" s="43"/>
      <c r="V4589" s="43"/>
      <c r="W4589" s="43"/>
      <c r="X4589" s="43"/>
      <c r="Y4589" s="43"/>
      <c r="Z4589" s="43"/>
      <c r="AA4589" s="43"/>
      <c r="AB4589" s="43"/>
      <c r="AC4589" s="43"/>
      <c r="AD4589" s="43"/>
      <c r="AE4589" s="43"/>
      <c r="AF4589" s="43"/>
      <c r="AG4589" s="43"/>
      <c r="AH4589" s="43"/>
      <c r="AI4589" s="43"/>
    </row>
    <row r="4590" spans="1:35" x14ac:dyDescent="0.15">
      <c r="A4590" s="43"/>
      <c r="B4590" s="43"/>
      <c r="C4590" s="13"/>
      <c r="D4590" s="43"/>
      <c r="E4590" s="43"/>
      <c r="F4590" s="43"/>
      <c r="G4590" s="43"/>
      <c r="H4590" s="43"/>
      <c r="I4590" s="43"/>
      <c r="J4590" s="43"/>
      <c r="K4590" s="43"/>
      <c r="L4590" s="43"/>
      <c r="M4590" s="43"/>
      <c r="N4590" s="43"/>
      <c r="O4590" s="43"/>
      <c r="P4590" s="43"/>
      <c r="Q4590" s="43"/>
      <c r="R4590" s="43"/>
      <c r="S4590" s="43"/>
      <c r="T4590" s="43"/>
      <c r="U4590" s="43"/>
      <c r="V4590" s="43"/>
      <c r="W4590" s="43"/>
      <c r="X4590" s="43"/>
      <c r="Y4590" s="43"/>
      <c r="Z4590" s="43"/>
      <c r="AA4590" s="43"/>
      <c r="AB4590" s="43"/>
      <c r="AC4590" s="43"/>
      <c r="AD4590" s="43"/>
      <c r="AE4590" s="43"/>
      <c r="AF4590" s="43"/>
      <c r="AG4590" s="43"/>
      <c r="AH4590" s="43"/>
      <c r="AI4590" s="43"/>
    </row>
    <row r="4591" spans="1:35" x14ac:dyDescent="0.15">
      <c r="A4591" s="43"/>
      <c r="B4591" s="43"/>
      <c r="C4591" s="13"/>
      <c r="D4591" s="43"/>
      <c r="E4591" s="43"/>
      <c r="F4591" s="43"/>
      <c r="G4591" s="43"/>
      <c r="H4591" s="43"/>
      <c r="I4591" s="43"/>
      <c r="J4591" s="43"/>
      <c r="K4591" s="43"/>
      <c r="L4591" s="43"/>
      <c r="M4591" s="43"/>
      <c r="N4591" s="43"/>
      <c r="O4591" s="43"/>
      <c r="P4591" s="43"/>
      <c r="Q4591" s="43"/>
      <c r="R4591" s="43"/>
      <c r="S4591" s="43"/>
      <c r="T4591" s="43"/>
      <c r="U4591" s="43"/>
      <c r="V4591" s="43"/>
      <c r="W4591" s="43"/>
      <c r="X4591" s="43"/>
      <c r="Y4591" s="43"/>
      <c r="Z4591" s="43"/>
      <c r="AA4591" s="43"/>
      <c r="AB4591" s="43"/>
      <c r="AC4591" s="43"/>
      <c r="AD4591" s="43"/>
      <c r="AE4591" s="43"/>
      <c r="AF4591" s="43"/>
      <c r="AG4591" s="43"/>
      <c r="AH4591" s="43"/>
      <c r="AI4591" s="43"/>
    </row>
    <row r="4592" spans="1:35" x14ac:dyDescent="0.15">
      <c r="A4592" s="43"/>
      <c r="B4592" s="43"/>
      <c r="C4592" s="13"/>
      <c r="D4592" s="43"/>
      <c r="E4592" s="43"/>
      <c r="F4592" s="43"/>
      <c r="G4592" s="43"/>
      <c r="H4592" s="43"/>
      <c r="I4592" s="43"/>
      <c r="J4592" s="43"/>
      <c r="K4592" s="43"/>
      <c r="L4592" s="43"/>
      <c r="M4592" s="43"/>
      <c r="N4592" s="43"/>
      <c r="O4592" s="43"/>
      <c r="P4592" s="43"/>
      <c r="Q4592" s="43"/>
      <c r="R4592" s="43"/>
      <c r="S4592" s="43"/>
      <c r="T4592" s="43"/>
      <c r="U4592" s="43"/>
      <c r="V4592" s="43"/>
      <c r="W4592" s="43"/>
      <c r="X4592" s="43"/>
      <c r="Y4592" s="43"/>
      <c r="Z4592" s="43"/>
      <c r="AA4592" s="43"/>
      <c r="AB4592" s="43"/>
      <c r="AC4592" s="43"/>
      <c r="AD4592" s="43"/>
      <c r="AE4592" s="43"/>
      <c r="AF4592" s="43"/>
      <c r="AG4592" s="43"/>
      <c r="AH4592" s="43"/>
      <c r="AI4592" s="43"/>
    </row>
    <row r="4593" spans="1:35" x14ac:dyDescent="0.15">
      <c r="A4593" s="43"/>
      <c r="B4593" s="43"/>
      <c r="C4593" s="13"/>
      <c r="D4593" s="43"/>
      <c r="E4593" s="43"/>
      <c r="F4593" s="43"/>
      <c r="G4593" s="43"/>
      <c r="H4593" s="43"/>
      <c r="I4593" s="43"/>
      <c r="J4593" s="43"/>
      <c r="K4593" s="43"/>
      <c r="L4593" s="43"/>
      <c r="M4593" s="43"/>
      <c r="N4593" s="43"/>
      <c r="O4593" s="43"/>
      <c r="P4593" s="43"/>
      <c r="Q4593" s="43"/>
      <c r="R4593" s="43"/>
      <c r="S4593" s="43"/>
      <c r="T4593" s="43"/>
      <c r="U4593" s="43"/>
      <c r="V4593" s="43"/>
      <c r="W4593" s="43"/>
      <c r="X4593" s="43"/>
      <c r="Y4593" s="43"/>
      <c r="Z4593" s="43"/>
      <c r="AA4593" s="43"/>
      <c r="AB4593" s="43"/>
      <c r="AC4593" s="43"/>
      <c r="AD4593" s="43"/>
      <c r="AE4593" s="43"/>
      <c r="AF4593" s="43"/>
      <c r="AG4593" s="43"/>
      <c r="AH4593" s="43"/>
      <c r="AI4593" s="43"/>
    </row>
    <row r="4594" spans="1:35" x14ac:dyDescent="0.15">
      <c r="A4594" s="43"/>
      <c r="B4594" s="43"/>
      <c r="C4594" s="13"/>
      <c r="D4594" s="43"/>
      <c r="E4594" s="43"/>
      <c r="F4594" s="43"/>
      <c r="G4594" s="43"/>
      <c r="H4594" s="43"/>
      <c r="I4594" s="43"/>
      <c r="J4594" s="43"/>
      <c r="K4594" s="43"/>
      <c r="L4594" s="43"/>
      <c r="M4594" s="43"/>
      <c r="N4594" s="43"/>
      <c r="O4594" s="43"/>
      <c r="P4594" s="43"/>
      <c r="Q4594" s="43"/>
      <c r="R4594" s="43"/>
      <c r="S4594" s="43"/>
      <c r="T4594" s="43"/>
      <c r="U4594" s="43"/>
      <c r="V4594" s="43"/>
      <c r="W4594" s="43"/>
      <c r="X4594" s="43"/>
      <c r="Y4594" s="43"/>
      <c r="Z4594" s="43"/>
      <c r="AA4594" s="43"/>
      <c r="AB4594" s="43"/>
      <c r="AC4594" s="43"/>
      <c r="AD4594" s="43"/>
      <c r="AE4594" s="43"/>
      <c r="AF4594" s="43"/>
      <c r="AG4594" s="43"/>
      <c r="AH4594" s="43"/>
      <c r="AI4594" s="43"/>
    </row>
    <row r="4595" spans="1:35" x14ac:dyDescent="0.15">
      <c r="A4595" s="43"/>
      <c r="B4595" s="43"/>
      <c r="C4595" s="13"/>
      <c r="D4595" s="43"/>
      <c r="E4595" s="43"/>
      <c r="F4595" s="43"/>
      <c r="G4595" s="43"/>
      <c r="H4595" s="43"/>
      <c r="I4595" s="43"/>
      <c r="J4595" s="43"/>
      <c r="K4595" s="43"/>
      <c r="L4595" s="43"/>
      <c r="M4595" s="43"/>
      <c r="N4595" s="43"/>
      <c r="O4595" s="43"/>
      <c r="P4595" s="43"/>
      <c r="Q4595" s="43"/>
      <c r="R4595" s="43"/>
      <c r="S4595" s="43"/>
      <c r="T4595" s="43"/>
      <c r="U4595" s="43"/>
      <c r="V4595" s="43"/>
      <c r="W4595" s="43"/>
      <c r="X4595" s="43"/>
      <c r="Y4595" s="43"/>
      <c r="Z4595" s="43"/>
      <c r="AA4595" s="43"/>
      <c r="AB4595" s="43"/>
      <c r="AC4595" s="43"/>
      <c r="AD4595" s="43"/>
      <c r="AE4595" s="43"/>
      <c r="AF4595" s="43"/>
      <c r="AG4595" s="43"/>
      <c r="AH4595" s="43"/>
      <c r="AI4595" s="43"/>
    </row>
    <row r="4596" spans="1:35" x14ac:dyDescent="0.15">
      <c r="A4596" s="43"/>
      <c r="B4596" s="43"/>
      <c r="C4596" s="13"/>
      <c r="D4596" s="43"/>
      <c r="E4596" s="43"/>
      <c r="F4596" s="43"/>
      <c r="G4596" s="43"/>
      <c r="H4596" s="43"/>
      <c r="I4596" s="43"/>
      <c r="J4596" s="43"/>
      <c r="K4596" s="43"/>
      <c r="L4596" s="43"/>
      <c r="M4596" s="43"/>
      <c r="N4596" s="43"/>
      <c r="O4596" s="43"/>
      <c r="P4596" s="43"/>
      <c r="Q4596" s="43"/>
      <c r="R4596" s="43"/>
      <c r="S4596" s="43"/>
      <c r="T4596" s="43"/>
      <c r="U4596" s="43"/>
      <c r="V4596" s="43"/>
      <c r="W4596" s="43"/>
      <c r="X4596" s="43"/>
      <c r="Y4596" s="43"/>
      <c r="Z4596" s="43"/>
      <c r="AA4596" s="43"/>
      <c r="AB4596" s="43"/>
      <c r="AC4596" s="43"/>
      <c r="AD4596" s="43"/>
      <c r="AE4596" s="43"/>
      <c r="AF4596" s="43"/>
      <c r="AG4596" s="43"/>
      <c r="AH4596" s="43"/>
      <c r="AI4596" s="43"/>
    </row>
    <row r="4597" spans="1:35" x14ac:dyDescent="0.15">
      <c r="A4597" s="43"/>
      <c r="B4597" s="43"/>
      <c r="C4597" s="13"/>
      <c r="D4597" s="43"/>
      <c r="E4597" s="43"/>
      <c r="F4597" s="43"/>
      <c r="G4597" s="43"/>
      <c r="H4597" s="43"/>
      <c r="I4597" s="43"/>
      <c r="J4597" s="43"/>
      <c r="K4597" s="43"/>
      <c r="L4597" s="43"/>
      <c r="M4597" s="43"/>
      <c r="N4597" s="43"/>
      <c r="O4597" s="43"/>
      <c r="P4597" s="43"/>
      <c r="Q4597" s="43"/>
      <c r="R4597" s="43"/>
      <c r="S4597" s="43"/>
      <c r="T4597" s="43"/>
      <c r="U4597" s="43"/>
      <c r="V4597" s="43"/>
      <c r="W4597" s="43"/>
      <c r="X4597" s="43"/>
      <c r="Y4597" s="43"/>
      <c r="Z4597" s="43"/>
      <c r="AA4597" s="43"/>
      <c r="AB4597" s="43"/>
      <c r="AC4597" s="43"/>
      <c r="AD4597" s="43"/>
      <c r="AE4597" s="43"/>
      <c r="AF4597" s="43"/>
      <c r="AG4597" s="43"/>
      <c r="AH4597" s="43"/>
      <c r="AI4597" s="43"/>
    </row>
    <row r="4598" spans="1:35" x14ac:dyDescent="0.15">
      <c r="A4598" s="43"/>
      <c r="B4598" s="43"/>
      <c r="C4598" s="13"/>
      <c r="D4598" s="43"/>
      <c r="E4598" s="43"/>
      <c r="F4598" s="43"/>
      <c r="G4598" s="43"/>
      <c r="H4598" s="43"/>
      <c r="I4598" s="43"/>
      <c r="J4598" s="43"/>
      <c r="K4598" s="43"/>
      <c r="L4598" s="43"/>
      <c r="M4598" s="43"/>
      <c r="N4598" s="43"/>
      <c r="O4598" s="43"/>
      <c r="P4598" s="43"/>
      <c r="Q4598" s="43"/>
      <c r="R4598" s="43"/>
      <c r="S4598" s="43"/>
      <c r="T4598" s="43"/>
      <c r="U4598" s="43"/>
      <c r="V4598" s="43"/>
      <c r="W4598" s="43"/>
      <c r="X4598" s="43"/>
      <c r="Y4598" s="43"/>
      <c r="Z4598" s="43"/>
      <c r="AA4598" s="43"/>
      <c r="AB4598" s="43"/>
      <c r="AC4598" s="43"/>
      <c r="AD4598" s="43"/>
      <c r="AE4598" s="43"/>
      <c r="AF4598" s="43"/>
      <c r="AG4598" s="43"/>
      <c r="AH4598" s="43"/>
      <c r="AI4598" s="43"/>
    </row>
    <row r="4599" spans="1:35" x14ac:dyDescent="0.15">
      <c r="A4599" s="43"/>
      <c r="B4599" s="43"/>
      <c r="C4599" s="13"/>
      <c r="D4599" s="43"/>
      <c r="E4599" s="43"/>
      <c r="F4599" s="43"/>
      <c r="G4599" s="43"/>
      <c r="H4599" s="43"/>
      <c r="I4599" s="43"/>
      <c r="J4599" s="43"/>
      <c r="K4599" s="43"/>
      <c r="L4599" s="43"/>
      <c r="M4599" s="43"/>
      <c r="N4599" s="43"/>
      <c r="O4599" s="43"/>
      <c r="P4599" s="43"/>
      <c r="Q4599" s="43"/>
      <c r="R4599" s="43"/>
      <c r="S4599" s="43"/>
      <c r="T4599" s="43"/>
      <c r="U4599" s="43"/>
      <c r="V4599" s="43"/>
      <c r="W4599" s="43"/>
      <c r="X4599" s="43"/>
      <c r="Y4599" s="43"/>
      <c r="Z4599" s="43"/>
      <c r="AA4599" s="43"/>
      <c r="AB4599" s="43"/>
      <c r="AC4599" s="43"/>
      <c r="AD4599" s="43"/>
      <c r="AE4599" s="43"/>
      <c r="AF4599" s="43"/>
      <c r="AG4599" s="43"/>
      <c r="AH4599" s="43"/>
      <c r="AI4599" s="43"/>
    </row>
    <row r="4600" spans="1:35" x14ac:dyDescent="0.15">
      <c r="A4600" s="43"/>
      <c r="B4600" s="43"/>
      <c r="C4600" s="13"/>
      <c r="D4600" s="43"/>
      <c r="E4600" s="43"/>
      <c r="F4600" s="43"/>
      <c r="G4600" s="43"/>
      <c r="H4600" s="43"/>
      <c r="I4600" s="43"/>
      <c r="J4600" s="43"/>
      <c r="K4600" s="43"/>
      <c r="L4600" s="43"/>
      <c r="M4600" s="43"/>
      <c r="N4600" s="43"/>
      <c r="O4600" s="43"/>
      <c r="P4600" s="43"/>
      <c r="Q4600" s="43"/>
      <c r="R4600" s="43"/>
      <c r="S4600" s="43"/>
      <c r="T4600" s="43"/>
      <c r="U4600" s="43"/>
      <c r="V4600" s="43"/>
      <c r="W4600" s="43"/>
      <c r="X4600" s="43"/>
      <c r="Y4600" s="43"/>
      <c r="Z4600" s="43"/>
      <c r="AA4600" s="43"/>
      <c r="AB4600" s="43"/>
      <c r="AC4600" s="43"/>
      <c r="AD4600" s="43"/>
      <c r="AE4600" s="43"/>
      <c r="AF4600" s="43"/>
      <c r="AG4600" s="43"/>
      <c r="AH4600" s="43"/>
      <c r="AI4600" s="43"/>
    </row>
    <row r="4601" spans="1:35" x14ac:dyDescent="0.15">
      <c r="A4601" s="43"/>
      <c r="B4601" s="43"/>
      <c r="C4601" s="13"/>
      <c r="D4601" s="43"/>
      <c r="E4601" s="43"/>
      <c r="F4601" s="43"/>
      <c r="G4601" s="43"/>
      <c r="H4601" s="43"/>
      <c r="I4601" s="43"/>
      <c r="J4601" s="43"/>
      <c r="K4601" s="43"/>
      <c r="L4601" s="43"/>
      <c r="M4601" s="43"/>
      <c r="N4601" s="43"/>
      <c r="O4601" s="43"/>
      <c r="P4601" s="43"/>
      <c r="Q4601" s="43"/>
      <c r="R4601" s="43"/>
      <c r="S4601" s="43"/>
      <c r="T4601" s="43"/>
      <c r="U4601" s="43"/>
      <c r="V4601" s="43"/>
      <c r="W4601" s="43"/>
      <c r="X4601" s="43"/>
      <c r="Y4601" s="43"/>
      <c r="Z4601" s="43"/>
      <c r="AA4601" s="43"/>
      <c r="AB4601" s="43"/>
      <c r="AC4601" s="43"/>
      <c r="AD4601" s="43"/>
      <c r="AE4601" s="43"/>
      <c r="AF4601" s="43"/>
      <c r="AG4601" s="43"/>
      <c r="AH4601" s="43"/>
      <c r="AI4601" s="43"/>
    </row>
    <row r="4602" spans="1:35" x14ac:dyDescent="0.15">
      <c r="A4602" s="43"/>
      <c r="B4602" s="43"/>
      <c r="C4602" s="13"/>
      <c r="D4602" s="43"/>
      <c r="E4602" s="43"/>
      <c r="F4602" s="43"/>
      <c r="G4602" s="43"/>
      <c r="H4602" s="43"/>
      <c r="I4602" s="43"/>
      <c r="J4602" s="43"/>
      <c r="K4602" s="43"/>
      <c r="L4602" s="43"/>
      <c r="M4602" s="43"/>
      <c r="N4602" s="43"/>
      <c r="O4602" s="43"/>
      <c r="P4602" s="43"/>
      <c r="Q4602" s="43"/>
      <c r="R4602" s="43"/>
      <c r="S4602" s="43"/>
      <c r="T4602" s="43"/>
      <c r="U4602" s="43"/>
      <c r="V4602" s="43"/>
      <c r="W4602" s="43"/>
      <c r="X4602" s="43"/>
      <c r="Y4602" s="43"/>
      <c r="Z4602" s="43"/>
      <c r="AA4602" s="43"/>
      <c r="AB4602" s="43"/>
      <c r="AC4602" s="43"/>
      <c r="AD4602" s="43"/>
      <c r="AE4602" s="43"/>
      <c r="AF4602" s="43"/>
      <c r="AG4602" s="43"/>
      <c r="AH4602" s="43"/>
      <c r="AI4602" s="43"/>
    </row>
    <row r="4603" spans="1:35" x14ac:dyDescent="0.15">
      <c r="A4603" s="43"/>
      <c r="B4603" s="43"/>
      <c r="C4603" s="13"/>
      <c r="D4603" s="43"/>
      <c r="E4603" s="43"/>
      <c r="F4603" s="43"/>
      <c r="G4603" s="43"/>
      <c r="H4603" s="43"/>
      <c r="I4603" s="43"/>
      <c r="J4603" s="43"/>
      <c r="K4603" s="43"/>
      <c r="L4603" s="43"/>
      <c r="M4603" s="43"/>
      <c r="N4603" s="43"/>
      <c r="O4603" s="43"/>
      <c r="P4603" s="43"/>
      <c r="Q4603" s="43"/>
      <c r="R4603" s="43"/>
      <c r="S4603" s="43"/>
      <c r="T4603" s="43"/>
      <c r="U4603" s="43"/>
      <c r="V4603" s="43"/>
      <c r="W4603" s="43"/>
      <c r="X4603" s="43"/>
      <c r="Y4603" s="43"/>
      <c r="Z4603" s="43"/>
      <c r="AA4603" s="43"/>
      <c r="AB4603" s="43"/>
      <c r="AC4603" s="43"/>
      <c r="AD4603" s="43"/>
      <c r="AE4603" s="43"/>
      <c r="AF4603" s="43"/>
      <c r="AG4603" s="43"/>
      <c r="AH4603" s="43"/>
      <c r="AI4603" s="43"/>
    </row>
    <row r="4604" spans="1:35" x14ac:dyDescent="0.15">
      <c r="A4604" s="43"/>
      <c r="B4604" s="43"/>
      <c r="C4604" s="13"/>
      <c r="D4604" s="43"/>
      <c r="E4604" s="43"/>
      <c r="F4604" s="43"/>
      <c r="G4604" s="43"/>
      <c r="H4604" s="43"/>
      <c r="I4604" s="43"/>
      <c r="J4604" s="43"/>
      <c r="K4604" s="43"/>
      <c r="L4604" s="43"/>
      <c r="M4604" s="43"/>
      <c r="N4604" s="43"/>
      <c r="O4604" s="43"/>
      <c r="P4604" s="43"/>
      <c r="Q4604" s="43"/>
      <c r="R4604" s="43"/>
      <c r="S4604" s="43"/>
      <c r="T4604" s="43"/>
      <c r="U4604" s="43"/>
      <c r="V4604" s="43"/>
      <c r="W4604" s="43"/>
      <c r="X4604" s="43"/>
      <c r="Y4604" s="43"/>
      <c r="Z4604" s="43"/>
      <c r="AA4604" s="43"/>
      <c r="AB4604" s="43"/>
      <c r="AC4604" s="43"/>
      <c r="AD4604" s="43"/>
      <c r="AE4604" s="43"/>
      <c r="AF4604" s="43"/>
      <c r="AG4604" s="43"/>
      <c r="AH4604" s="43"/>
      <c r="AI4604" s="43"/>
    </row>
    <row r="4605" spans="1:35" x14ac:dyDescent="0.15">
      <c r="A4605" s="43"/>
      <c r="B4605" s="43"/>
      <c r="C4605" s="13"/>
      <c r="D4605" s="43"/>
      <c r="E4605" s="43"/>
      <c r="F4605" s="43"/>
      <c r="G4605" s="43"/>
      <c r="H4605" s="43"/>
      <c r="I4605" s="43"/>
      <c r="J4605" s="43"/>
      <c r="K4605" s="43"/>
      <c r="L4605" s="43"/>
      <c r="M4605" s="43"/>
      <c r="N4605" s="43"/>
      <c r="O4605" s="43"/>
      <c r="P4605" s="43"/>
      <c r="Q4605" s="43"/>
      <c r="R4605" s="43"/>
      <c r="S4605" s="43"/>
      <c r="T4605" s="43"/>
      <c r="U4605" s="43"/>
      <c r="V4605" s="43"/>
      <c r="W4605" s="43"/>
      <c r="X4605" s="43"/>
      <c r="Y4605" s="43"/>
      <c r="Z4605" s="43"/>
      <c r="AA4605" s="43"/>
      <c r="AB4605" s="43"/>
      <c r="AC4605" s="43"/>
      <c r="AD4605" s="43"/>
      <c r="AE4605" s="43"/>
      <c r="AF4605" s="43"/>
      <c r="AG4605" s="43"/>
      <c r="AH4605" s="43"/>
      <c r="AI4605" s="43"/>
    </row>
    <row r="4606" spans="1:35" x14ac:dyDescent="0.15">
      <c r="A4606" s="43"/>
      <c r="B4606" s="43"/>
      <c r="C4606" s="13"/>
      <c r="D4606" s="43"/>
      <c r="E4606" s="43"/>
      <c r="F4606" s="43"/>
      <c r="G4606" s="43"/>
      <c r="H4606" s="43"/>
      <c r="I4606" s="43"/>
      <c r="J4606" s="43"/>
      <c r="K4606" s="43"/>
      <c r="L4606" s="43"/>
      <c r="M4606" s="43"/>
      <c r="N4606" s="43"/>
      <c r="O4606" s="43"/>
      <c r="P4606" s="43"/>
      <c r="Q4606" s="43"/>
      <c r="R4606" s="43"/>
      <c r="S4606" s="43"/>
      <c r="T4606" s="43"/>
      <c r="U4606" s="43"/>
      <c r="V4606" s="43"/>
      <c r="W4606" s="43"/>
      <c r="X4606" s="43"/>
      <c r="Y4606" s="43"/>
      <c r="Z4606" s="43"/>
      <c r="AA4606" s="43"/>
      <c r="AB4606" s="43"/>
      <c r="AC4606" s="43"/>
      <c r="AD4606" s="43"/>
      <c r="AE4606" s="43"/>
      <c r="AF4606" s="43"/>
      <c r="AG4606" s="43"/>
      <c r="AH4606" s="43"/>
      <c r="AI4606" s="43"/>
    </row>
    <row r="4607" spans="1:35" x14ac:dyDescent="0.15">
      <c r="A4607" s="43"/>
      <c r="B4607" s="43"/>
      <c r="C4607" s="13"/>
      <c r="D4607" s="43"/>
      <c r="E4607" s="43"/>
      <c r="F4607" s="43"/>
      <c r="G4607" s="43"/>
      <c r="H4607" s="43"/>
      <c r="I4607" s="43"/>
      <c r="J4607" s="43"/>
      <c r="K4607" s="43"/>
      <c r="L4607" s="43"/>
      <c r="M4607" s="43"/>
      <c r="N4607" s="43"/>
      <c r="O4607" s="43"/>
      <c r="P4607" s="43"/>
      <c r="Q4607" s="43"/>
      <c r="R4607" s="43"/>
      <c r="S4607" s="43"/>
      <c r="T4607" s="43"/>
      <c r="U4607" s="43"/>
      <c r="V4607" s="43"/>
      <c r="W4607" s="43"/>
      <c r="X4607" s="43"/>
      <c r="Y4607" s="43"/>
      <c r="Z4607" s="43"/>
      <c r="AA4607" s="43"/>
      <c r="AB4607" s="43"/>
      <c r="AC4607" s="43"/>
      <c r="AD4607" s="43"/>
      <c r="AE4607" s="43"/>
      <c r="AF4607" s="43"/>
      <c r="AG4607" s="43"/>
      <c r="AH4607" s="43"/>
      <c r="AI4607" s="43"/>
    </row>
    <row r="4608" spans="1:35" x14ac:dyDescent="0.15">
      <c r="A4608" s="43"/>
      <c r="B4608" s="43"/>
      <c r="C4608" s="13"/>
      <c r="D4608" s="43"/>
      <c r="E4608" s="43"/>
      <c r="F4608" s="43"/>
      <c r="G4608" s="43"/>
      <c r="H4608" s="43"/>
      <c r="I4608" s="43"/>
      <c r="J4608" s="43"/>
      <c r="K4608" s="43"/>
      <c r="L4608" s="43"/>
      <c r="M4608" s="43"/>
      <c r="N4608" s="43"/>
      <c r="O4608" s="43"/>
      <c r="P4608" s="43"/>
      <c r="Q4608" s="43"/>
      <c r="R4608" s="43"/>
      <c r="S4608" s="43"/>
      <c r="T4608" s="43"/>
      <c r="U4608" s="43"/>
      <c r="V4608" s="43"/>
      <c r="W4608" s="43"/>
      <c r="X4608" s="43"/>
      <c r="Y4608" s="43"/>
      <c r="Z4608" s="43"/>
      <c r="AA4608" s="43"/>
      <c r="AB4608" s="43"/>
      <c r="AC4608" s="43"/>
      <c r="AD4608" s="43"/>
      <c r="AE4608" s="43"/>
      <c r="AF4608" s="43"/>
      <c r="AG4608" s="43"/>
      <c r="AH4608" s="43"/>
      <c r="AI4608" s="43"/>
    </row>
    <row r="4609" spans="1:35" x14ac:dyDescent="0.15">
      <c r="A4609" s="43"/>
      <c r="B4609" s="43"/>
      <c r="C4609" s="13"/>
      <c r="D4609" s="43"/>
      <c r="E4609" s="43"/>
      <c r="F4609" s="43"/>
      <c r="G4609" s="43"/>
      <c r="H4609" s="43"/>
      <c r="I4609" s="43"/>
      <c r="J4609" s="43"/>
      <c r="K4609" s="43"/>
      <c r="L4609" s="43"/>
      <c r="M4609" s="43"/>
      <c r="N4609" s="43"/>
      <c r="O4609" s="43"/>
      <c r="P4609" s="43"/>
      <c r="Q4609" s="43"/>
      <c r="R4609" s="43"/>
      <c r="S4609" s="43"/>
      <c r="T4609" s="43"/>
      <c r="U4609" s="43"/>
      <c r="V4609" s="43"/>
      <c r="W4609" s="43"/>
      <c r="X4609" s="43"/>
      <c r="Y4609" s="43"/>
      <c r="Z4609" s="43"/>
      <c r="AA4609" s="43"/>
      <c r="AB4609" s="43"/>
      <c r="AC4609" s="43"/>
      <c r="AD4609" s="43"/>
      <c r="AE4609" s="43"/>
      <c r="AF4609" s="43"/>
      <c r="AG4609" s="43"/>
      <c r="AH4609" s="43"/>
      <c r="AI4609" s="43"/>
    </row>
    <row r="4610" spans="1:35" x14ac:dyDescent="0.15">
      <c r="A4610" s="43"/>
      <c r="B4610" s="43"/>
      <c r="C4610" s="13"/>
      <c r="D4610" s="43"/>
      <c r="E4610" s="43"/>
      <c r="F4610" s="43"/>
      <c r="G4610" s="43"/>
      <c r="H4610" s="43"/>
      <c r="I4610" s="43"/>
      <c r="J4610" s="43"/>
      <c r="K4610" s="43"/>
      <c r="L4610" s="43"/>
      <c r="M4610" s="43"/>
      <c r="N4610" s="43"/>
      <c r="O4610" s="43"/>
      <c r="P4610" s="43"/>
      <c r="Q4610" s="43"/>
      <c r="R4610" s="43"/>
      <c r="S4610" s="43"/>
      <c r="T4610" s="43"/>
      <c r="U4610" s="43"/>
      <c r="V4610" s="43"/>
      <c r="W4610" s="43"/>
      <c r="X4610" s="43"/>
      <c r="Y4610" s="43"/>
      <c r="Z4610" s="43"/>
      <c r="AA4610" s="43"/>
      <c r="AB4610" s="43"/>
      <c r="AC4610" s="43"/>
      <c r="AD4610" s="43"/>
      <c r="AE4610" s="43"/>
      <c r="AF4610" s="43"/>
      <c r="AG4610" s="43"/>
      <c r="AH4610" s="43"/>
      <c r="AI4610" s="43"/>
    </row>
    <row r="4611" spans="1:35" x14ac:dyDescent="0.15">
      <c r="A4611" s="43"/>
      <c r="B4611" s="43"/>
      <c r="C4611" s="13"/>
      <c r="D4611" s="43"/>
      <c r="E4611" s="43"/>
      <c r="F4611" s="43"/>
      <c r="G4611" s="43"/>
      <c r="H4611" s="43"/>
      <c r="I4611" s="43"/>
      <c r="J4611" s="43"/>
      <c r="K4611" s="43"/>
      <c r="L4611" s="43"/>
      <c r="M4611" s="43"/>
      <c r="N4611" s="43"/>
      <c r="O4611" s="43"/>
      <c r="P4611" s="43"/>
      <c r="Q4611" s="43"/>
      <c r="R4611" s="43"/>
      <c r="S4611" s="43"/>
      <c r="T4611" s="43"/>
      <c r="U4611" s="43"/>
      <c r="V4611" s="43"/>
      <c r="W4611" s="43"/>
      <c r="X4611" s="43"/>
      <c r="Y4611" s="43"/>
      <c r="Z4611" s="43"/>
      <c r="AA4611" s="43"/>
      <c r="AB4611" s="43"/>
      <c r="AC4611" s="43"/>
      <c r="AD4611" s="43"/>
      <c r="AE4611" s="43"/>
      <c r="AF4611" s="43"/>
      <c r="AG4611" s="43"/>
      <c r="AH4611" s="43"/>
      <c r="AI4611" s="43"/>
    </row>
    <row r="4612" spans="1:35" x14ac:dyDescent="0.15">
      <c r="A4612" s="43"/>
      <c r="B4612" s="43"/>
      <c r="C4612" s="13"/>
      <c r="D4612" s="43"/>
      <c r="E4612" s="43"/>
      <c r="F4612" s="43"/>
      <c r="G4612" s="43"/>
      <c r="H4612" s="43"/>
      <c r="I4612" s="43"/>
      <c r="J4612" s="43"/>
      <c r="K4612" s="43"/>
      <c r="L4612" s="43"/>
      <c r="M4612" s="43"/>
      <c r="N4612" s="43"/>
      <c r="O4612" s="43"/>
      <c r="P4612" s="43"/>
      <c r="Q4612" s="43"/>
      <c r="R4612" s="43"/>
      <c r="S4612" s="43"/>
      <c r="T4612" s="43"/>
      <c r="U4612" s="43"/>
      <c r="V4612" s="43"/>
      <c r="W4612" s="43"/>
      <c r="X4612" s="43"/>
      <c r="Y4612" s="43"/>
      <c r="Z4612" s="43"/>
      <c r="AA4612" s="43"/>
      <c r="AB4612" s="43"/>
      <c r="AC4612" s="43"/>
      <c r="AD4612" s="43"/>
      <c r="AE4612" s="43"/>
      <c r="AF4612" s="43"/>
      <c r="AG4612" s="43"/>
      <c r="AH4612" s="43"/>
      <c r="AI4612" s="43"/>
    </row>
    <row r="4613" spans="1:35" x14ac:dyDescent="0.15">
      <c r="A4613" s="43"/>
      <c r="B4613" s="43"/>
      <c r="C4613" s="13"/>
      <c r="D4613" s="43"/>
      <c r="E4613" s="43"/>
      <c r="F4613" s="43"/>
      <c r="G4613" s="43"/>
      <c r="H4613" s="43"/>
      <c r="I4613" s="43"/>
      <c r="J4613" s="43"/>
      <c r="K4613" s="43"/>
      <c r="L4613" s="43"/>
      <c r="M4613" s="43"/>
      <c r="N4613" s="43"/>
      <c r="O4613" s="43"/>
      <c r="P4613" s="43"/>
      <c r="Q4613" s="43"/>
      <c r="R4613" s="43"/>
      <c r="S4613" s="43"/>
      <c r="T4613" s="43"/>
      <c r="U4613" s="43"/>
      <c r="V4613" s="43"/>
      <c r="W4613" s="43"/>
      <c r="X4613" s="43"/>
      <c r="Y4613" s="43"/>
      <c r="Z4613" s="43"/>
      <c r="AA4613" s="43"/>
      <c r="AB4613" s="43"/>
      <c r="AC4613" s="43"/>
      <c r="AD4613" s="43"/>
      <c r="AE4613" s="43"/>
      <c r="AF4613" s="43"/>
      <c r="AG4613" s="43"/>
      <c r="AH4613" s="43"/>
      <c r="AI4613" s="43"/>
    </row>
    <row r="4614" spans="1:35" x14ac:dyDescent="0.15">
      <c r="A4614" s="43"/>
      <c r="B4614" s="43"/>
      <c r="C4614" s="13"/>
      <c r="D4614" s="43"/>
      <c r="E4614" s="43"/>
      <c r="F4614" s="43"/>
      <c r="G4614" s="43"/>
      <c r="H4614" s="43"/>
      <c r="I4614" s="43"/>
      <c r="J4614" s="43"/>
      <c r="K4614" s="43"/>
      <c r="L4614" s="43"/>
      <c r="M4614" s="43"/>
      <c r="N4614" s="43"/>
      <c r="O4614" s="43"/>
      <c r="P4614" s="43"/>
      <c r="Q4614" s="43"/>
      <c r="R4614" s="43"/>
      <c r="S4614" s="43"/>
      <c r="T4614" s="43"/>
      <c r="U4614" s="43"/>
      <c r="V4614" s="43"/>
      <c r="W4614" s="43"/>
      <c r="X4614" s="43"/>
      <c r="Y4614" s="43"/>
      <c r="Z4614" s="43"/>
      <c r="AA4614" s="43"/>
      <c r="AB4614" s="43"/>
      <c r="AC4614" s="43"/>
      <c r="AD4614" s="43"/>
      <c r="AE4614" s="43"/>
      <c r="AF4614" s="43"/>
      <c r="AG4614" s="43"/>
      <c r="AH4614" s="43"/>
      <c r="AI4614" s="43"/>
    </row>
    <row r="4615" spans="1:35" x14ac:dyDescent="0.15">
      <c r="A4615" s="43"/>
      <c r="B4615" s="43"/>
      <c r="C4615" s="13"/>
      <c r="D4615" s="43"/>
      <c r="E4615" s="43"/>
      <c r="F4615" s="43"/>
      <c r="G4615" s="43"/>
      <c r="H4615" s="43"/>
      <c r="I4615" s="43"/>
      <c r="J4615" s="43"/>
      <c r="K4615" s="43"/>
      <c r="L4615" s="43"/>
      <c r="M4615" s="43"/>
      <c r="N4615" s="43"/>
      <c r="O4615" s="43"/>
      <c r="P4615" s="43"/>
      <c r="Q4615" s="43"/>
      <c r="R4615" s="43"/>
      <c r="S4615" s="43"/>
      <c r="T4615" s="43"/>
      <c r="U4615" s="43"/>
      <c r="V4615" s="43"/>
      <c r="W4615" s="43"/>
      <c r="X4615" s="43"/>
      <c r="Y4615" s="43"/>
      <c r="Z4615" s="43"/>
      <c r="AA4615" s="43"/>
      <c r="AB4615" s="43"/>
      <c r="AC4615" s="43"/>
      <c r="AD4615" s="43"/>
      <c r="AE4615" s="43"/>
      <c r="AF4615" s="43"/>
      <c r="AG4615" s="43"/>
      <c r="AH4615" s="43"/>
      <c r="AI4615" s="43"/>
    </row>
    <row r="4616" spans="1:35" x14ac:dyDescent="0.15">
      <c r="A4616" s="43"/>
      <c r="B4616" s="43"/>
      <c r="C4616" s="13"/>
      <c r="D4616" s="43"/>
      <c r="E4616" s="43"/>
      <c r="F4616" s="43"/>
      <c r="G4616" s="43"/>
      <c r="H4616" s="43"/>
      <c r="I4616" s="43"/>
      <c r="J4616" s="43"/>
      <c r="K4616" s="43"/>
      <c r="L4616" s="43"/>
      <c r="M4616" s="43"/>
      <c r="N4616" s="43"/>
      <c r="O4616" s="43"/>
      <c r="P4616" s="43"/>
      <c r="Q4616" s="43"/>
      <c r="R4616" s="43"/>
      <c r="S4616" s="43"/>
      <c r="T4616" s="43"/>
      <c r="U4616" s="43"/>
      <c r="V4616" s="43"/>
      <c r="W4616" s="43"/>
      <c r="X4616" s="43"/>
      <c r="Y4616" s="43"/>
      <c r="Z4616" s="43"/>
      <c r="AA4616" s="43"/>
      <c r="AB4616" s="43"/>
      <c r="AC4616" s="43"/>
      <c r="AD4616" s="43"/>
      <c r="AE4616" s="43"/>
      <c r="AF4616" s="43"/>
      <c r="AG4616" s="43"/>
      <c r="AH4616" s="43"/>
      <c r="AI4616" s="43"/>
    </row>
    <row r="4617" spans="1:35" x14ac:dyDescent="0.15">
      <c r="A4617" s="43"/>
      <c r="B4617" s="43"/>
      <c r="C4617" s="13"/>
      <c r="D4617" s="43"/>
      <c r="E4617" s="43"/>
      <c r="F4617" s="43"/>
      <c r="G4617" s="43"/>
      <c r="H4617" s="43"/>
      <c r="I4617" s="43"/>
      <c r="J4617" s="43"/>
      <c r="K4617" s="43"/>
      <c r="L4617" s="43"/>
      <c r="M4617" s="43"/>
      <c r="N4617" s="43"/>
      <c r="O4617" s="43"/>
      <c r="P4617" s="43"/>
      <c r="Q4617" s="43"/>
      <c r="R4617" s="43"/>
      <c r="S4617" s="43"/>
      <c r="T4617" s="43"/>
      <c r="U4617" s="43"/>
      <c r="V4617" s="43"/>
      <c r="W4617" s="43"/>
      <c r="X4617" s="43"/>
      <c r="Y4617" s="43"/>
      <c r="Z4617" s="43"/>
      <c r="AA4617" s="43"/>
      <c r="AB4617" s="43"/>
      <c r="AC4617" s="43"/>
      <c r="AD4617" s="43"/>
      <c r="AE4617" s="43"/>
      <c r="AF4617" s="43"/>
      <c r="AG4617" s="43"/>
      <c r="AH4617" s="43"/>
      <c r="AI4617" s="43"/>
    </row>
    <row r="4618" spans="1:35" x14ac:dyDescent="0.15">
      <c r="A4618" s="43"/>
      <c r="B4618" s="43"/>
      <c r="C4618" s="13"/>
      <c r="D4618" s="43"/>
      <c r="E4618" s="43"/>
      <c r="F4618" s="43"/>
      <c r="G4618" s="43"/>
      <c r="H4618" s="43"/>
      <c r="I4618" s="43"/>
      <c r="J4618" s="43"/>
      <c r="K4618" s="43"/>
      <c r="L4618" s="43"/>
      <c r="M4618" s="43"/>
      <c r="N4618" s="43"/>
      <c r="O4618" s="43"/>
      <c r="P4618" s="43"/>
      <c r="Q4618" s="43"/>
      <c r="R4618" s="43"/>
      <c r="S4618" s="43"/>
      <c r="T4618" s="43"/>
      <c r="U4618" s="43"/>
      <c r="V4618" s="43"/>
      <c r="W4618" s="43"/>
      <c r="X4618" s="43"/>
      <c r="Y4618" s="43"/>
      <c r="Z4618" s="43"/>
      <c r="AA4618" s="43"/>
      <c r="AB4618" s="43"/>
      <c r="AC4618" s="43"/>
      <c r="AD4618" s="43"/>
      <c r="AE4618" s="43"/>
      <c r="AF4618" s="43"/>
      <c r="AG4618" s="43"/>
      <c r="AH4618" s="43"/>
      <c r="AI4618" s="43"/>
    </row>
    <row r="4619" spans="1:35" x14ac:dyDescent="0.15">
      <c r="A4619" s="43"/>
      <c r="B4619" s="43"/>
      <c r="C4619" s="13"/>
      <c r="D4619" s="43"/>
      <c r="E4619" s="43"/>
      <c r="F4619" s="43"/>
      <c r="G4619" s="43"/>
      <c r="H4619" s="43"/>
      <c r="I4619" s="43"/>
      <c r="J4619" s="43"/>
      <c r="K4619" s="43"/>
      <c r="L4619" s="43"/>
      <c r="M4619" s="43"/>
      <c r="N4619" s="43"/>
      <c r="O4619" s="43"/>
      <c r="P4619" s="43"/>
      <c r="Q4619" s="43"/>
      <c r="R4619" s="43"/>
      <c r="S4619" s="43"/>
      <c r="T4619" s="43"/>
      <c r="U4619" s="43"/>
      <c r="V4619" s="43"/>
      <c r="W4619" s="43"/>
      <c r="X4619" s="43"/>
      <c r="Y4619" s="43"/>
      <c r="Z4619" s="43"/>
      <c r="AA4619" s="43"/>
      <c r="AB4619" s="43"/>
      <c r="AC4619" s="43"/>
      <c r="AD4619" s="43"/>
      <c r="AE4619" s="43"/>
      <c r="AF4619" s="43"/>
      <c r="AG4619" s="43"/>
      <c r="AH4619" s="43"/>
      <c r="AI4619" s="43"/>
    </row>
    <row r="4620" spans="1:35" x14ac:dyDescent="0.15">
      <c r="A4620" s="43"/>
      <c r="B4620" s="43"/>
      <c r="C4620" s="13"/>
      <c r="D4620" s="43"/>
      <c r="E4620" s="43"/>
      <c r="F4620" s="43"/>
      <c r="G4620" s="43"/>
      <c r="H4620" s="43"/>
      <c r="I4620" s="43"/>
      <c r="J4620" s="43"/>
      <c r="K4620" s="43"/>
      <c r="L4620" s="43"/>
      <c r="M4620" s="43"/>
      <c r="N4620" s="43"/>
      <c r="O4620" s="43"/>
      <c r="P4620" s="43"/>
      <c r="Q4620" s="43"/>
      <c r="R4620" s="43"/>
      <c r="S4620" s="43"/>
      <c r="T4620" s="43"/>
      <c r="U4620" s="43"/>
      <c r="V4620" s="43"/>
      <c r="W4620" s="43"/>
      <c r="X4620" s="43"/>
      <c r="Y4620" s="43"/>
      <c r="Z4620" s="43"/>
      <c r="AA4620" s="43"/>
      <c r="AB4620" s="43"/>
      <c r="AC4620" s="43"/>
      <c r="AD4620" s="43"/>
      <c r="AE4620" s="43"/>
      <c r="AF4620" s="43"/>
      <c r="AG4620" s="43"/>
      <c r="AH4620" s="43"/>
      <c r="AI4620" s="43"/>
    </row>
    <row r="4621" spans="1:35" x14ac:dyDescent="0.15">
      <c r="A4621" s="43"/>
      <c r="B4621" s="43"/>
      <c r="C4621" s="13"/>
      <c r="D4621" s="43"/>
      <c r="E4621" s="43"/>
      <c r="F4621" s="43"/>
      <c r="G4621" s="43"/>
      <c r="H4621" s="43"/>
      <c r="I4621" s="43"/>
      <c r="J4621" s="43"/>
      <c r="K4621" s="43"/>
      <c r="L4621" s="43"/>
      <c r="M4621" s="43"/>
      <c r="N4621" s="43"/>
      <c r="O4621" s="43"/>
      <c r="P4621" s="43"/>
      <c r="Q4621" s="43"/>
      <c r="R4621" s="43"/>
      <c r="S4621" s="43"/>
      <c r="T4621" s="43"/>
      <c r="U4621" s="43"/>
      <c r="V4621" s="43"/>
      <c r="W4621" s="43"/>
      <c r="X4621" s="43"/>
      <c r="Y4621" s="43"/>
      <c r="Z4621" s="43"/>
      <c r="AA4621" s="43"/>
      <c r="AB4621" s="43"/>
      <c r="AC4621" s="43"/>
      <c r="AD4621" s="43"/>
      <c r="AE4621" s="43"/>
      <c r="AF4621" s="43"/>
      <c r="AG4621" s="43"/>
      <c r="AH4621" s="43"/>
      <c r="AI4621" s="43"/>
    </row>
    <row r="4622" spans="1:35" x14ac:dyDescent="0.15">
      <c r="A4622" s="43"/>
      <c r="B4622" s="43"/>
      <c r="C4622" s="13"/>
      <c r="D4622" s="43"/>
      <c r="E4622" s="43"/>
      <c r="F4622" s="43"/>
      <c r="G4622" s="43"/>
      <c r="H4622" s="43"/>
      <c r="I4622" s="43"/>
      <c r="J4622" s="43"/>
      <c r="K4622" s="43"/>
      <c r="L4622" s="43"/>
      <c r="M4622" s="43"/>
      <c r="N4622" s="43"/>
      <c r="O4622" s="43"/>
      <c r="P4622" s="43"/>
      <c r="Q4622" s="43"/>
      <c r="R4622" s="43"/>
      <c r="S4622" s="43"/>
      <c r="T4622" s="43"/>
      <c r="U4622" s="43"/>
      <c r="V4622" s="43"/>
      <c r="W4622" s="43"/>
      <c r="X4622" s="43"/>
      <c r="Y4622" s="43"/>
      <c r="Z4622" s="43"/>
      <c r="AA4622" s="43"/>
      <c r="AB4622" s="43"/>
      <c r="AC4622" s="43"/>
      <c r="AD4622" s="43"/>
      <c r="AE4622" s="43"/>
      <c r="AF4622" s="43"/>
      <c r="AG4622" s="43"/>
      <c r="AH4622" s="43"/>
      <c r="AI4622" s="43"/>
    </row>
    <row r="4623" spans="1:35" x14ac:dyDescent="0.15">
      <c r="A4623" s="43"/>
      <c r="B4623" s="43"/>
      <c r="C4623" s="13"/>
      <c r="D4623" s="43"/>
      <c r="E4623" s="43"/>
      <c r="F4623" s="43"/>
      <c r="G4623" s="43"/>
      <c r="H4623" s="43"/>
      <c r="I4623" s="43"/>
      <c r="J4623" s="43"/>
      <c r="K4623" s="43"/>
      <c r="L4623" s="43"/>
      <c r="M4623" s="43"/>
      <c r="N4623" s="43"/>
      <c r="O4623" s="43"/>
      <c r="P4623" s="43"/>
      <c r="Q4623" s="43"/>
      <c r="R4623" s="43"/>
      <c r="S4623" s="43"/>
      <c r="T4623" s="43"/>
      <c r="U4623" s="43"/>
      <c r="V4623" s="43"/>
      <c r="W4623" s="43"/>
      <c r="X4623" s="43"/>
      <c r="Y4623" s="43"/>
      <c r="Z4623" s="43"/>
      <c r="AA4623" s="43"/>
      <c r="AB4623" s="43"/>
      <c r="AC4623" s="43"/>
      <c r="AD4623" s="43"/>
      <c r="AE4623" s="43"/>
      <c r="AF4623" s="43"/>
      <c r="AG4623" s="43"/>
      <c r="AH4623" s="43"/>
      <c r="AI4623" s="43"/>
    </row>
    <row r="4624" spans="1:35" x14ac:dyDescent="0.15">
      <c r="A4624" s="43"/>
      <c r="B4624" s="43"/>
      <c r="C4624" s="13"/>
      <c r="D4624" s="43"/>
      <c r="E4624" s="43"/>
      <c r="F4624" s="43"/>
      <c r="G4624" s="43"/>
      <c r="H4624" s="43"/>
      <c r="I4624" s="43"/>
      <c r="J4624" s="43"/>
      <c r="K4624" s="43"/>
      <c r="L4624" s="43"/>
      <c r="M4624" s="43"/>
      <c r="N4624" s="43"/>
      <c r="O4624" s="43"/>
      <c r="P4624" s="43"/>
      <c r="Q4624" s="43"/>
      <c r="R4624" s="43"/>
      <c r="S4624" s="43"/>
      <c r="T4624" s="43"/>
      <c r="U4624" s="43"/>
      <c r="V4624" s="43"/>
      <c r="W4624" s="43"/>
      <c r="X4624" s="43"/>
      <c r="Y4624" s="43"/>
      <c r="Z4624" s="43"/>
      <c r="AA4624" s="43"/>
      <c r="AB4624" s="43"/>
      <c r="AC4624" s="43"/>
      <c r="AD4624" s="43"/>
      <c r="AE4624" s="43"/>
      <c r="AF4624" s="43"/>
      <c r="AG4624" s="43"/>
      <c r="AH4624" s="43"/>
      <c r="AI4624" s="43"/>
    </row>
    <row r="4625" spans="1:35" x14ac:dyDescent="0.15">
      <c r="A4625" s="43"/>
      <c r="B4625" s="43"/>
      <c r="C4625" s="13"/>
      <c r="D4625" s="43"/>
      <c r="E4625" s="43"/>
      <c r="F4625" s="43"/>
      <c r="G4625" s="43"/>
      <c r="H4625" s="43"/>
      <c r="I4625" s="43"/>
      <c r="J4625" s="43"/>
      <c r="K4625" s="43"/>
      <c r="L4625" s="43"/>
      <c r="M4625" s="43"/>
      <c r="N4625" s="43"/>
      <c r="O4625" s="43"/>
      <c r="P4625" s="43"/>
      <c r="Q4625" s="43"/>
      <c r="R4625" s="43"/>
      <c r="S4625" s="43"/>
      <c r="T4625" s="43"/>
      <c r="U4625" s="43"/>
      <c r="V4625" s="43"/>
      <c r="W4625" s="43"/>
      <c r="X4625" s="43"/>
      <c r="Y4625" s="43"/>
      <c r="Z4625" s="43"/>
      <c r="AA4625" s="43"/>
      <c r="AB4625" s="43"/>
      <c r="AC4625" s="43"/>
      <c r="AD4625" s="43"/>
      <c r="AE4625" s="43"/>
      <c r="AF4625" s="43"/>
      <c r="AG4625" s="43"/>
      <c r="AH4625" s="43"/>
      <c r="AI4625" s="43"/>
    </row>
    <row r="4626" spans="1:35" x14ac:dyDescent="0.15">
      <c r="A4626" s="43"/>
      <c r="B4626" s="43"/>
      <c r="C4626" s="13"/>
      <c r="D4626" s="43"/>
      <c r="E4626" s="43"/>
      <c r="F4626" s="43"/>
      <c r="G4626" s="43"/>
      <c r="H4626" s="43"/>
      <c r="I4626" s="43"/>
      <c r="J4626" s="43"/>
      <c r="K4626" s="43"/>
      <c r="L4626" s="43"/>
      <c r="M4626" s="43"/>
      <c r="N4626" s="43"/>
      <c r="O4626" s="43"/>
      <c r="P4626" s="43"/>
      <c r="Q4626" s="43"/>
      <c r="R4626" s="43"/>
      <c r="S4626" s="43"/>
      <c r="T4626" s="43"/>
      <c r="U4626" s="43"/>
      <c r="V4626" s="43"/>
      <c r="W4626" s="43"/>
      <c r="X4626" s="43"/>
      <c r="Y4626" s="43"/>
      <c r="Z4626" s="43"/>
      <c r="AA4626" s="43"/>
      <c r="AB4626" s="43"/>
      <c r="AC4626" s="43"/>
      <c r="AD4626" s="43"/>
      <c r="AE4626" s="43"/>
      <c r="AF4626" s="43"/>
      <c r="AG4626" s="43"/>
      <c r="AH4626" s="43"/>
      <c r="AI4626" s="43"/>
    </row>
    <row r="4627" spans="1:35" x14ac:dyDescent="0.15">
      <c r="A4627" s="43"/>
      <c r="B4627" s="43"/>
      <c r="C4627" s="13"/>
      <c r="D4627" s="43"/>
      <c r="E4627" s="43"/>
      <c r="F4627" s="43"/>
      <c r="G4627" s="43"/>
      <c r="H4627" s="43"/>
      <c r="I4627" s="43"/>
      <c r="J4627" s="43"/>
      <c r="K4627" s="43"/>
      <c r="L4627" s="43"/>
      <c r="M4627" s="43"/>
      <c r="N4627" s="43"/>
      <c r="O4627" s="43"/>
      <c r="P4627" s="43"/>
      <c r="Q4627" s="43"/>
      <c r="R4627" s="43"/>
      <c r="S4627" s="43"/>
      <c r="T4627" s="43"/>
      <c r="U4627" s="43"/>
      <c r="V4627" s="43"/>
      <c r="W4627" s="43"/>
      <c r="X4627" s="43"/>
      <c r="Y4627" s="43"/>
      <c r="Z4627" s="43"/>
      <c r="AA4627" s="43"/>
      <c r="AB4627" s="43"/>
      <c r="AC4627" s="43"/>
      <c r="AD4627" s="43"/>
      <c r="AE4627" s="43"/>
      <c r="AF4627" s="43"/>
      <c r="AG4627" s="43"/>
      <c r="AH4627" s="43"/>
      <c r="AI4627" s="43"/>
    </row>
    <row r="4628" spans="1:35" x14ac:dyDescent="0.15">
      <c r="A4628" s="43"/>
      <c r="B4628" s="43"/>
      <c r="C4628" s="13"/>
      <c r="D4628" s="43"/>
      <c r="E4628" s="43"/>
      <c r="F4628" s="43"/>
      <c r="G4628" s="43"/>
      <c r="H4628" s="43"/>
      <c r="I4628" s="43"/>
      <c r="J4628" s="43"/>
      <c r="K4628" s="43"/>
      <c r="L4628" s="43"/>
      <c r="M4628" s="43"/>
      <c r="N4628" s="43"/>
      <c r="O4628" s="43"/>
      <c r="P4628" s="43"/>
      <c r="Q4628" s="43"/>
      <c r="R4628" s="43"/>
      <c r="S4628" s="43"/>
      <c r="T4628" s="43"/>
      <c r="U4628" s="43"/>
      <c r="V4628" s="43"/>
      <c r="W4628" s="43"/>
      <c r="X4628" s="43"/>
      <c r="Y4628" s="43"/>
      <c r="Z4628" s="43"/>
      <c r="AA4628" s="43"/>
      <c r="AB4628" s="43"/>
      <c r="AC4628" s="43"/>
      <c r="AD4628" s="43"/>
      <c r="AE4628" s="43"/>
      <c r="AF4628" s="43"/>
      <c r="AG4628" s="43"/>
      <c r="AH4628" s="43"/>
      <c r="AI4628" s="43"/>
    </row>
    <row r="4629" spans="1:35" x14ac:dyDescent="0.15">
      <c r="A4629" s="43"/>
      <c r="B4629" s="43"/>
      <c r="C4629" s="13"/>
      <c r="D4629" s="43"/>
      <c r="E4629" s="43"/>
      <c r="F4629" s="43"/>
      <c r="G4629" s="43"/>
      <c r="H4629" s="43"/>
      <c r="I4629" s="43"/>
      <c r="J4629" s="43"/>
      <c r="K4629" s="43"/>
      <c r="L4629" s="43"/>
      <c r="M4629" s="43"/>
      <c r="N4629" s="43"/>
      <c r="O4629" s="43"/>
      <c r="P4629" s="43"/>
      <c r="Q4629" s="43"/>
      <c r="R4629" s="43"/>
      <c r="S4629" s="43"/>
      <c r="T4629" s="43"/>
      <c r="U4629" s="43"/>
      <c r="V4629" s="43"/>
      <c r="W4629" s="43"/>
      <c r="X4629" s="43"/>
      <c r="Y4629" s="43"/>
      <c r="Z4629" s="43"/>
      <c r="AA4629" s="43"/>
      <c r="AB4629" s="43"/>
      <c r="AC4629" s="43"/>
      <c r="AD4629" s="43"/>
      <c r="AE4629" s="43"/>
      <c r="AF4629" s="43"/>
      <c r="AG4629" s="43"/>
      <c r="AH4629" s="43"/>
      <c r="AI4629" s="43"/>
    </row>
    <row r="4630" spans="1:35" x14ac:dyDescent="0.15">
      <c r="A4630" s="43"/>
      <c r="B4630" s="43"/>
      <c r="C4630" s="13"/>
      <c r="D4630" s="43"/>
      <c r="E4630" s="43"/>
      <c r="F4630" s="43"/>
      <c r="G4630" s="43"/>
      <c r="H4630" s="43"/>
      <c r="I4630" s="43"/>
      <c r="J4630" s="43"/>
      <c r="K4630" s="43"/>
      <c r="L4630" s="43"/>
      <c r="M4630" s="43"/>
      <c r="N4630" s="43"/>
      <c r="O4630" s="43"/>
      <c r="P4630" s="43"/>
      <c r="Q4630" s="43"/>
      <c r="R4630" s="43"/>
      <c r="S4630" s="43"/>
      <c r="T4630" s="43"/>
      <c r="U4630" s="43"/>
      <c r="V4630" s="43"/>
      <c r="W4630" s="43"/>
      <c r="X4630" s="43"/>
      <c r="Y4630" s="43"/>
      <c r="Z4630" s="43"/>
      <c r="AA4630" s="43"/>
      <c r="AB4630" s="43"/>
      <c r="AC4630" s="43"/>
      <c r="AD4630" s="43"/>
      <c r="AE4630" s="43"/>
      <c r="AF4630" s="43"/>
      <c r="AG4630" s="43"/>
      <c r="AH4630" s="43"/>
      <c r="AI4630" s="43"/>
    </row>
    <row r="4631" spans="1:35" x14ac:dyDescent="0.15">
      <c r="A4631" s="43"/>
      <c r="B4631" s="43"/>
      <c r="C4631" s="13"/>
      <c r="D4631" s="43"/>
      <c r="E4631" s="43"/>
      <c r="F4631" s="43"/>
      <c r="G4631" s="43"/>
      <c r="H4631" s="43"/>
      <c r="I4631" s="43"/>
      <c r="J4631" s="43"/>
      <c r="K4631" s="43"/>
      <c r="L4631" s="43"/>
      <c r="M4631" s="43"/>
      <c r="N4631" s="43"/>
      <c r="O4631" s="43"/>
      <c r="P4631" s="43"/>
      <c r="Q4631" s="43"/>
      <c r="R4631" s="43"/>
      <c r="S4631" s="43"/>
      <c r="T4631" s="43"/>
      <c r="U4631" s="43"/>
      <c r="V4631" s="43"/>
      <c r="W4631" s="43"/>
      <c r="X4631" s="43"/>
      <c r="Y4631" s="43"/>
      <c r="Z4631" s="43"/>
      <c r="AA4631" s="43"/>
      <c r="AB4631" s="43"/>
      <c r="AC4631" s="43"/>
      <c r="AD4631" s="43"/>
      <c r="AE4631" s="43"/>
      <c r="AF4631" s="43"/>
      <c r="AG4631" s="43"/>
      <c r="AH4631" s="43"/>
      <c r="AI4631" s="43"/>
    </row>
    <row r="4632" spans="1:35" x14ac:dyDescent="0.15">
      <c r="A4632" s="43"/>
      <c r="B4632" s="43"/>
      <c r="C4632" s="13"/>
      <c r="D4632" s="43"/>
      <c r="E4632" s="43"/>
      <c r="F4632" s="43"/>
      <c r="G4632" s="43"/>
      <c r="H4632" s="43"/>
      <c r="I4632" s="43"/>
      <c r="J4632" s="43"/>
      <c r="K4632" s="43"/>
      <c r="L4632" s="43"/>
      <c r="M4632" s="43"/>
      <c r="N4632" s="43"/>
      <c r="O4632" s="43"/>
      <c r="P4632" s="43"/>
      <c r="Q4632" s="43"/>
      <c r="R4632" s="43"/>
      <c r="S4632" s="43"/>
      <c r="T4632" s="43"/>
      <c r="U4632" s="43"/>
      <c r="V4632" s="43"/>
      <c r="W4632" s="43"/>
      <c r="X4632" s="43"/>
      <c r="Y4632" s="43"/>
      <c r="Z4632" s="43"/>
      <c r="AA4632" s="43"/>
      <c r="AB4632" s="43"/>
      <c r="AC4632" s="43"/>
      <c r="AD4632" s="43"/>
      <c r="AE4632" s="43"/>
      <c r="AF4632" s="43"/>
      <c r="AG4632" s="43"/>
      <c r="AH4632" s="43"/>
      <c r="AI4632" s="43"/>
    </row>
    <row r="4633" spans="1:35" x14ac:dyDescent="0.15">
      <c r="A4633" s="43"/>
      <c r="B4633" s="43"/>
      <c r="C4633" s="13"/>
      <c r="D4633" s="43"/>
      <c r="E4633" s="43"/>
      <c r="F4633" s="43"/>
      <c r="G4633" s="43"/>
      <c r="H4633" s="43"/>
      <c r="I4633" s="43"/>
      <c r="J4633" s="43"/>
      <c r="K4633" s="43"/>
      <c r="L4633" s="43"/>
      <c r="M4633" s="43"/>
      <c r="N4633" s="43"/>
      <c r="O4633" s="43"/>
      <c r="P4633" s="43"/>
      <c r="Q4633" s="43"/>
      <c r="R4633" s="43"/>
      <c r="S4633" s="43"/>
      <c r="T4633" s="43"/>
      <c r="U4633" s="43"/>
      <c r="V4633" s="43"/>
      <c r="W4633" s="43"/>
      <c r="X4633" s="43"/>
      <c r="Y4633" s="43"/>
      <c r="Z4633" s="43"/>
      <c r="AA4633" s="43"/>
      <c r="AB4633" s="43"/>
      <c r="AC4633" s="43"/>
      <c r="AD4633" s="43"/>
      <c r="AE4633" s="43"/>
      <c r="AF4633" s="43"/>
      <c r="AG4633" s="43"/>
      <c r="AH4633" s="43"/>
      <c r="AI4633" s="43"/>
    </row>
    <row r="4634" spans="1:35" x14ac:dyDescent="0.15">
      <c r="A4634" s="43"/>
      <c r="B4634" s="43"/>
      <c r="C4634" s="13"/>
      <c r="D4634" s="43"/>
      <c r="E4634" s="43"/>
      <c r="F4634" s="43"/>
      <c r="G4634" s="43"/>
      <c r="H4634" s="43"/>
      <c r="I4634" s="43"/>
      <c r="J4634" s="43"/>
      <c r="K4634" s="43"/>
      <c r="L4634" s="43"/>
      <c r="M4634" s="43"/>
      <c r="N4634" s="43"/>
      <c r="O4634" s="43"/>
      <c r="P4634" s="43"/>
      <c r="Q4634" s="43"/>
      <c r="R4634" s="43"/>
      <c r="S4634" s="43"/>
      <c r="T4634" s="43"/>
      <c r="U4634" s="43"/>
      <c r="V4634" s="43"/>
      <c r="W4634" s="43"/>
      <c r="X4634" s="43"/>
      <c r="Y4634" s="43"/>
      <c r="Z4634" s="43"/>
      <c r="AA4634" s="43"/>
      <c r="AB4634" s="43"/>
      <c r="AC4634" s="43"/>
      <c r="AD4634" s="43"/>
      <c r="AE4634" s="43"/>
      <c r="AF4634" s="43"/>
      <c r="AG4634" s="43"/>
      <c r="AH4634" s="43"/>
      <c r="AI4634" s="43"/>
    </row>
    <row r="4635" spans="1:35" x14ac:dyDescent="0.15">
      <c r="A4635" s="43"/>
      <c r="B4635" s="43"/>
      <c r="C4635" s="13"/>
      <c r="D4635" s="43"/>
      <c r="E4635" s="43"/>
      <c r="F4635" s="43"/>
      <c r="G4635" s="43"/>
      <c r="H4635" s="43"/>
      <c r="I4635" s="43"/>
      <c r="J4635" s="43"/>
      <c r="K4635" s="43"/>
      <c r="L4635" s="43"/>
      <c r="M4635" s="43"/>
      <c r="N4635" s="43"/>
      <c r="O4635" s="43"/>
      <c r="P4635" s="43"/>
      <c r="Q4635" s="43"/>
      <c r="R4635" s="43"/>
      <c r="S4635" s="43"/>
      <c r="T4635" s="43"/>
      <c r="U4635" s="43"/>
      <c r="V4635" s="43"/>
      <c r="W4635" s="43"/>
      <c r="X4635" s="43"/>
      <c r="Y4635" s="43"/>
      <c r="Z4635" s="43"/>
      <c r="AA4635" s="43"/>
      <c r="AB4635" s="43"/>
      <c r="AC4635" s="43"/>
      <c r="AD4635" s="43"/>
      <c r="AE4635" s="43"/>
      <c r="AF4635" s="43"/>
      <c r="AG4635" s="43"/>
      <c r="AH4635" s="43"/>
      <c r="AI4635" s="43"/>
    </row>
    <row r="4636" spans="1:35" x14ac:dyDescent="0.15">
      <c r="A4636" s="43"/>
      <c r="B4636" s="43"/>
      <c r="C4636" s="13"/>
      <c r="D4636" s="43"/>
      <c r="E4636" s="43"/>
      <c r="F4636" s="43"/>
      <c r="G4636" s="43"/>
      <c r="H4636" s="43"/>
      <c r="I4636" s="43"/>
      <c r="J4636" s="43"/>
      <c r="K4636" s="43"/>
      <c r="L4636" s="43"/>
      <c r="M4636" s="43"/>
      <c r="N4636" s="43"/>
      <c r="O4636" s="43"/>
      <c r="P4636" s="43"/>
      <c r="Q4636" s="43"/>
      <c r="R4636" s="43"/>
      <c r="S4636" s="43"/>
      <c r="T4636" s="43"/>
      <c r="U4636" s="43"/>
      <c r="V4636" s="43"/>
      <c r="W4636" s="43"/>
      <c r="X4636" s="43"/>
      <c r="Y4636" s="43"/>
      <c r="Z4636" s="43"/>
      <c r="AA4636" s="43"/>
      <c r="AB4636" s="43"/>
      <c r="AC4636" s="43"/>
      <c r="AD4636" s="43"/>
      <c r="AE4636" s="43"/>
      <c r="AF4636" s="43"/>
      <c r="AG4636" s="43"/>
      <c r="AH4636" s="43"/>
      <c r="AI4636" s="43"/>
    </row>
    <row r="4637" spans="1:35" x14ac:dyDescent="0.15">
      <c r="A4637" s="43"/>
      <c r="B4637" s="43"/>
      <c r="C4637" s="13"/>
      <c r="D4637" s="43"/>
      <c r="E4637" s="43"/>
      <c r="F4637" s="43"/>
      <c r="G4637" s="43"/>
      <c r="H4637" s="43"/>
      <c r="I4637" s="43"/>
      <c r="J4637" s="43"/>
      <c r="K4637" s="43"/>
      <c r="L4637" s="43"/>
      <c r="M4637" s="43"/>
      <c r="N4637" s="43"/>
      <c r="O4637" s="43"/>
      <c r="P4637" s="43"/>
      <c r="Q4637" s="43"/>
      <c r="R4637" s="43"/>
      <c r="S4637" s="43"/>
      <c r="T4637" s="43"/>
      <c r="U4637" s="43"/>
      <c r="V4637" s="43"/>
      <c r="W4637" s="43"/>
      <c r="X4637" s="43"/>
      <c r="Y4637" s="43"/>
      <c r="Z4637" s="43"/>
      <c r="AA4637" s="43"/>
      <c r="AB4637" s="43"/>
      <c r="AC4637" s="43"/>
      <c r="AD4637" s="43"/>
      <c r="AE4637" s="43"/>
      <c r="AF4637" s="43"/>
      <c r="AG4637" s="43"/>
      <c r="AH4637" s="43"/>
      <c r="AI4637" s="43"/>
    </row>
    <row r="4638" spans="1:35" x14ac:dyDescent="0.15">
      <c r="A4638" s="43"/>
      <c r="B4638" s="43"/>
      <c r="C4638" s="13"/>
      <c r="D4638" s="43"/>
      <c r="E4638" s="43"/>
      <c r="F4638" s="43"/>
      <c r="G4638" s="43"/>
      <c r="H4638" s="43"/>
      <c r="I4638" s="43"/>
      <c r="J4638" s="43"/>
      <c r="K4638" s="43"/>
      <c r="L4638" s="43"/>
      <c r="M4638" s="43"/>
      <c r="N4638" s="43"/>
      <c r="O4638" s="43"/>
      <c r="P4638" s="43"/>
      <c r="Q4638" s="43"/>
      <c r="R4638" s="43"/>
      <c r="S4638" s="43"/>
      <c r="T4638" s="43"/>
      <c r="U4638" s="43"/>
      <c r="V4638" s="43"/>
      <c r="W4638" s="43"/>
      <c r="X4638" s="43"/>
      <c r="Y4638" s="43"/>
      <c r="Z4638" s="43"/>
      <c r="AA4638" s="43"/>
      <c r="AB4638" s="43"/>
      <c r="AC4638" s="43"/>
      <c r="AD4638" s="43"/>
      <c r="AE4638" s="43"/>
      <c r="AF4638" s="43"/>
      <c r="AG4638" s="43"/>
      <c r="AH4638" s="43"/>
      <c r="AI4638" s="43"/>
    </row>
    <row r="4639" spans="1:35" x14ac:dyDescent="0.15">
      <c r="A4639" s="43"/>
      <c r="B4639" s="43"/>
      <c r="C4639" s="13"/>
      <c r="D4639" s="43"/>
      <c r="E4639" s="43"/>
      <c r="F4639" s="43"/>
      <c r="G4639" s="43"/>
      <c r="H4639" s="43"/>
      <c r="I4639" s="43"/>
      <c r="J4639" s="43"/>
      <c r="K4639" s="43"/>
      <c r="L4639" s="43"/>
      <c r="M4639" s="43"/>
      <c r="N4639" s="43"/>
      <c r="O4639" s="43"/>
      <c r="P4639" s="43"/>
      <c r="Q4639" s="43"/>
      <c r="R4639" s="43"/>
      <c r="S4639" s="43"/>
      <c r="T4639" s="43"/>
      <c r="U4639" s="43"/>
      <c r="V4639" s="43"/>
      <c r="W4639" s="43"/>
      <c r="X4639" s="43"/>
      <c r="Y4639" s="43"/>
      <c r="Z4639" s="43"/>
      <c r="AA4639" s="43"/>
      <c r="AB4639" s="43"/>
      <c r="AC4639" s="43"/>
      <c r="AD4639" s="43"/>
      <c r="AE4639" s="43"/>
      <c r="AF4639" s="43"/>
      <c r="AG4639" s="43"/>
      <c r="AH4639" s="43"/>
      <c r="AI4639" s="43"/>
    </row>
    <row r="4640" spans="1:35" x14ac:dyDescent="0.15">
      <c r="A4640" s="43"/>
      <c r="B4640" s="43"/>
      <c r="C4640" s="13"/>
      <c r="D4640" s="43"/>
      <c r="E4640" s="43"/>
      <c r="F4640" s="43"/>
      <c r="G4640" s="43"/>
      <c r="H4640" s="43"/>
      <c r="I4640" s="43"/>
      <c r="J4640" s="43"/>
      <c r="K4640" s="43"/>
      <c r="L4640" s="43"/>
      <c r="M4640" s="43"/>
      <c r="N4640" s="43"/>
      <c r="O4640" s="43"/>
      <c r="P4640" s="43"/>
      <c r="Q4640" s="43"/>
      <c r="R4640" s="43"/>
      <c r="S4640" s="43"/>
      <c r="T4640" s="43"/>
      <c r="U4640" s="43"/>
      <c r="V4640" s="43"/>
      <c r="W4640" s="43"/>
      <c r="X4640" s="43"/>
      <c r="Y4640" s="43"/>
      <c r="Z4640" s="43"/>
      <c r="AA4640" s="43"/>
      <c r="AB4640" s="43"/>
      <c r="AC4640" s="43"/>
      <c r="AD4640" s="43"/>
      <c r="AE4640" s="43"/>
      <c r="AF4640" s="43"/>
      <c r="AG4640" s="43"/>
      <c r="AH4640" s="43"/>
      <c r="AI4640" s="43"/>
    </row>
    <row r="4641" spans="1:35" x14ac:dyDescent="0.15">
      <c r="A4641" s="43"/>
      <c r="B4641" s="43"/>
      <c r="C4641" s="13"/>
      <c r="D4641" s="43"/>
      <c r="E4641" s="43"/>
      <c r="F4641" s="43"/>
      <c r="G4641" s="43"/>
      <c r="H4641" s="43"/>
      <c r="I4641" s="43"/>
      <c r="J4641" s="43"/>
      <c r="K4641" s="43"/>
      <c r="L4641" s="43"/>
      <c r="M4641" s="43"/>
      <c r="N4641" s="43"/>
      <c r="O4641" s="43"/>
      <c r="P4641" s="43"/>
      <c r="Q4641" s="43"/>
      <c r="R4641" s="43"/>
      <c r="S4641" s="43"/>
      <c r="T4641" s="43"/>
      <c r="U4641" s="43"/>
      <c r="V4641" s="43"/>
      <c r="W4641" s="43"/>
      <c r="X4641" s="43"/>
      <c r="Y4641" s="43"/>
      <c r="Z4641" s="43"/>
      <c r="AA4641" s="43"/>
      <c r="AB4641" s="43"/>
      <c r="AC4641" s="43"/>
      <c r="AD4641" s="43"/>
      <c r="AE4641" s="43"/>
      <c r="AF4641" s="43"/>
      <c r="AG4641" s="43"/>
      <c r="AH4641" s="43"/>
      <c r="AI4641" s="43"/>
    </row>
    <row r="4642" spans="1:35" x14ac:dyDescent="0.15">
      <c r="A4642" s="43"/>
      <c r="B4642" s="43"/>
      <c r="C4642" s="13"/>
      <c r="D4642" s="43"/>
      <c r="E4642" s="43"/>
      <c r="F4642" s="43"/>
      <c r="G4642" s="43"/>
      <c r="H4642" s="43"/>
      <c r="I4642" s="43"/>
      <c r="J4642" s="43"/>
      <c r="K4642" s="43"/>
      <c r="L4642" s="43"/>
      <c r="M4642" s="43"/>
      <c r="N4642" s="43"/>
      <c r="O4642" s="43"/>
      <c r="P4642" s="43"/>
      <c r="Q4642" s="43"/>
      <c r="R4642" s="43"/>
      <c r="S4642" s="43"/>
      <c r="T4642" s="43"/>
      <c r="U4642" s="43"/>
      <c r="V4642" s="43"/>
      <c r="W4642" s="43"/>
      <c r="X4642" s="43"/>
      <c r="Y4642" s="43"/>
      <c r="Z4642" s="43"/>
      <c r="AA4642" s="43"/>
      <c r="AB4642" s="43"/>
      <c r="AC4642" s="43"/>
      <c r="AD4642" s="43"/>
      <c r="AE4642" s="43"/>
      <c r="AF4642" s="43"/>
      <c r="AG4642" s="43"/>
      <c r="AH4642" s="43"/>
      <c r="AI4642" s="43"/>
    </row>
    <row r="4643" spans="1:35" x14ac:dyDescent="0.15">
      <c r="A4643" s="43"/>
      <c r="B4643" s="43"/>
      <c r="C4643" s="13"/>
      <c r="D4643" s="43"/>
      <c r="E4643" s="43"/>
      <c r="F4643" s="43"/>
      <c r="G4643" s="43"/>
      <c r="H4643" s="43"/>
      <c r="I4643" s="43"/>
      <c r="J4643" s="43"/>
      <c r="K4643" s="43"/>
      <c r="L4643" s="43"/>
      <c r="M4643" s="43"/>
      <c r="N4643" s="43"/>
      <c r="O4643" s="43"/>
      <c r="P4643" s="43"/>
      <c r="Q4643" s="43"/>
      <c r="R4643" s="43"/>
      <c r="S4643" s="43"/>
      <c r="T4643" s="43"/>
      <c r="U4643" s="43"/>
      <c r="V4643" s="43"/>
      <c r="W4643" s="43"/>
      <c r="X4643" s="43"/>
      <c r="Y4643" s="43"/>
      <c r="Z4643" s="43"/>
      <c r="AA4643" s="43"/>
      <c r="AB4643" s="43"/>
      <c r="AC4643" s="43"/>
      <c r="AD4643" s="43"/>
      <c r="AE4643" s="43"/>
      <c r="AF4643" s="43"/>
      <c r="AG4643" s="43"/>
      <c r="AH4643" s="43"/>
      <c r="AI4643" s="43"/>
    </row>
    <row r="4644" spans="1:35" x14ac:dyDescent="0.15">
      <c r="A4644" s="43"/>
      <c r="B4644" s="43"/>
      <c r="C4644" s="13"/>
      <c r="D4644" s="43"/>
      <c r="E4644" s="43"/>
      <c r="F4644" s="43"/>
      <c r="G4644" s="43"/>
      <c r="H4644" s="43"/>
      <c r="I4644" s="43"/>
      <c r="J4644" s="43"/>
      <c r="K4644" s="43"/>
      <c r="L4644" s="43"/>
      <c r="M4644" s="43"/>
      <c r="N4644" s="43"/>
      <c r="O4644" s="43"/>
      <c r="P4644" s="43"/>
      <c r="Q4644" s="43"/>
      <c r="R4644" s="43"/>
      <c r="S4644" s="43"/>
      <c r="T4644" s="43"/>
      <c r="U4644" s="43"/>
      <c r="V4644" s="43"/>
      <c r="W4644" s="43"/>
      <c r="X4644" s="43"/>
      <c r="Y4644" s="43"/>
      <c r="Z4644" s="43"/>
      <c r="AA4644" s="43"/>
      <c r="AB4644" s="43"/>
      <c r="AC4644" s="43"/>
      <c r="AD4644" s="43"/>
      <c r="AE4644" s="43"/>
      <c r="AF4644" s="43"/>
      <c r="AG4644" s="43"/>
      <c r="AH4644" s="43"/>
      <c r="AI4644" s="43"/>
    </row>
    <row r="4645" spans="1:35" x14ac:dyDescent="0.15">
      <c r="A4645" s="43"/>
      <c r="B4645" s="43"/>
      <c r="C4645" s="13"/>
      <c r="D4645" s="43"/>
      <c r="E4645" s="43"/>
      <c r="F4645" s="43"/>
      <c r="G4645" s="43"/>
      <c r="H4645" s="43"/>
      <c r="I4645" s="43"/>
      <c r="J4645" s="43"/>
      <c r="K4645" s="43"/>
      <c r="L4645" s="43"/>
      <c r="M4645" s="43"/>
      <c r="N4645" s="43"/>
      <c r="O4645" s="43"/>
      <c r="P4645" s="43"/>
      <c r="Q4645" s="43"/>
      <c r="R4645" s="43"/>
      <c r="S4645" s="43"/>
      <c r="T4645" s="43"/>
      <c r="U4645" s="43"/>
      <c r="V4645" s="43"/>
      <c r="W4645" s="43"/>
      <c r="X4645" s="43"/>
      <c r="Y4645" s="43"/>
      <c r="Z4645" s="43"/>
      <c r="AA4645" s="43"/>
      <c r="AB4645" s="43"/>
      <c r="AC4645" s="43"/>
      <c r="AD4645" s="43"/>
      <c r="AE4645" s="43"/>
      <c r="AF4645" s="43"/>
      <c r="AG4645" s="43"/>
      <c r="AH4645" s="43"/>
      <c r="AI4645" s="43"/>
    </row>
    <row r="4646" spans="1:35" x14ac:dyDescent="0.15">
      <c r="A4646" s="43"/>
      <c r="B4646" s="43"/>
      <c r="C4646" s="13"/>
      <c r="D4646" s="43"/>
      <c r="E4646" s="43"/>
      <c r="F4646" s="43"/>
      <c r="G4646" s="43"/>
      <c r="H4646" s="43"/>
      <c r="I4646" s="43"/>
      <c r="J4646" s="43"/>
      <c r="K4646" s="43"/>
      <c r="L4646" s="43"/>
      <c r="M4646" s="43"/>
      <c r="N4646" s="43"/>
      <c r="O4646" s="43"/>
      <c r="P4646" s="43"/>
      <c r="Q4646" s="43"/>
      <c r="R4646" s="43"/>
      <c r="S4646" s="43"/>
      <c r="T4646" s="43"/>
      <c r="U4646" s="43"/>
      <c r="V4646" s="43"/>
      <c r="W4646" s="43"/>
      <c r="X4646" s="43"/>
      <c r="Y4646" s="43"/>
      <c r="Z4646" s="43"/>
      <c r="AA4646" s="43"/>
      <c r="AB4646" s="43"/>
      <c r="AC4646" s="43"/>
      <c r="AD4646" s="43"/>
      <c r="AE4646" s="43"/>
      <c r="AF4646" s="43"/>
      <c r="AG4646" s="43"/>
      <c r="AH4646" s="43"/>
      <c r="AI4646" s="43"/>
    </row>
    <row r="4647" spans="1:35" x14ac:dyDescent="0.15">
      <c r="A4647" s="43"/>
      <c r="B4647" s="43"/>
      <c r="C4647" s="13"/>
      <c r="D4647" s="43"/>
      <c r="E4647" s="43"/>
      <c r="F4647" s="43"/>
      <c r="G4647" s="43"/>
      <c r="H4647" s="43"/>
      <c r="I4647" s="43"/>
      <c r="J4647" s="43"/>
      <c r="K4647" s="43"/>
      <c r="L4647" s="43"/>
      <c r="M4647" s="43"/>
      <c r="N4647" s="43"/>
      <c r="O4647" s="43"/>
      <c r="P4647" s="43"/>
      <c r="Q4647" s="43"/>
      <c r="R4647" s="43"/>
      <c r="S4647" s="43"/>
      <c r="T4647" s="43"/>
      <c r="U4647" s="43"/>
      <c r="V4647" s="43"/>
      <c r="W4647" s="43"/>
      <c r="X4647" s="43"/>
      <c r="Y4647" s="43"/>
      <c r="Z4647" s="43"/>
      <c r="AA4647" s="43"/>
      <c r="AB4647" s="43"/>
      <c r="AC4647" s="43"/>
      <c r="AD4647" s="43"/>
      <c r="AE4647" s="43"/>
      <c r="AF4647" s="43"/>
      <c r="AG4647" s="43"/>
      <c r="AH4647" s="43"/>
      <c r="AI4647" s="43"/>
    </row>
    <row r="4648" spans="1:35" x14ac:dyDescent="0.15">
      <c r="A4648" s="43"/>
      <c r="B4648" s="43"/>
      <c r="C4648" s="13"/>
      <c r="D4648" s="43"/>
      <c r="E4648" s="43"/>
      <c r="F4648" s="43"/>
      <c r="G4648" s="43"/>
      <c r="H4648" s="43"/>
      <c r="I4648" s="43"/>
      <c r="J4648" s="43"/>
      <c r="K4648" s="43"/>
      <c r="L4648" s="43"/>
      <c r="M4648" s="43"/>
      <c r="N4648" s="43"/>
      <c r="O4648" s="43"/>
      <c r="P4648" s="43"/>
      <c r="Q4648" s="43"/>
      <c r="R4648" s="43"/>
      <c r="S4648" s="43"/>
      <c r="T4648" s="43"/>
      <c r="U4648" s="43"/>
      <c r="V4648" s="43"/>
      <c r="W4648" s="43"/>
      <c r="X4648" s="43"/>
      <c r="Y4648" s="43"/>
      <c r="Z4648" s="43"/>
      <c r="AA4648" s="43"/>
      <c r="AB4648" s="43"/>
      <c r="AC4648" s="43"/>
      <c r="AD4648" s="43"/>
      <c r="AE4648" s="43"/>
      <c r="AF4648" s="43"/>
      <c r="AG4648" s="43"/>
      <c r="AH4648" s="43"/>
      <c r="AI4648" s="43"/>
    </row>
    <row r="4649" spans="1:35" x14ac:dyDescent="0.15">
      <c r="A4649" s="43"/>
      <c r="B4649" s="43"/>
      <c r="C4649" s="13"/>
      <c r="D4649" s="43"/>
      <c r="E4649" s="43"/>
      <c r="F4649" s="43"/>
      <c r="G4649" s="43"/>
      <c r="H4649" s="43"/>
      <c r="I4649" s="43"/>
      <c r="J4649" s="43"/>
      <c r="K4649" s="43"/>
      <c r="L4649" s="43"/>
      <c r="M4649" s="43"/>
      <c r="N4649" s="43"/>
      <c r="O4649" s="43"/>
      <c r="P4649" s="43"/>
      <c r="Q4649" s="43"/>
      <c r="R4649" s="43"/>
      <c r="S4649" s="43"/>
      <c r="T4649" s="43"/>
      <c r="U4649" s="43"/>
      <c r="V4649" s="43"/>
      <c r="W4649" s="43"/>
      <c r="X4649" s="43"/>
      <c r="Y4649" s="43"/>
      <c r="Z4649" s="43"/>
      <c r="AA4649" s="43"/>
      <c r="AB4649" s="43"/>
      <c r="AC4649" s="43"/>
      <c r="AD4649" s="43"/>
      <c r="AE4649" s="43"/>
      <c r="AF4649" s="43"/>
      <c r="AG4649" s="43"/>
      <c r="AH4649" s="43"/>
      <c r="AI4649" s="43"/>
    </row>
    <row r="4650" spans="1:35" x14ac:dyDescent="0.15">
      <c r="A4650" s="43"/>
      <c r="B4650" s="43"/>
      <c r="C4650" s="13"/>
      <c r="D4650" s="43"/>
      <c r="E4650" s="43"/>
      <c r="F4650" s="43"/>
      <c r="G4650" s="43"/>
      <c r="H4650" s="43"/>
      <c r="I4650" s="43"/>
      <c r="J4650" s="43"/>
      <c r="K4650" s="43"/>
      <c r="L4650" s="43"/>
      <c r="M4650" s="43"/>
      <c r="N4650" s="43"/>
      <c r="O4650" s="43"/>
      <c r="P4650" s="43"/>
      <c r="Q4650" s="43"/>
      <c r="R4650" s="43"/>
      <c r="S4650" s="43"/>
      <c r="T4650" s="43"/>
      <c r="U4650" s="43"/>
      <c r="V4650" s="43"/>
      <c r="W4650" s="43"/>
      <c r="X4650" s="43"/>
      <c r="Y4650" s="43"/>
      <c r="Z4650" s="43"/>
      <c r="AA4650" s="43"/>
      <c r="AB4650" s="43"/>
      <c r="AC4650" s="43"/>
      <c r="AD4650" s="43"/>
      <c r="AE4650" s="43"/>
      <c r="AF4650" s="43"/>
      <c r="AG4650" s="43"/>
      <c r="AH4650" s="43"/>
      <c r="AI4650" s="43"/>
    </row>
    <row r="4651" spans="1:35" x14ac:dyDescent="0.15">
      <c r="A4651" s="43"/>
      <c r="B4651" s="43"/>
      <c r="C4651" s="13"/>
      <c r="D4651" s="43"/>
      <c r="E4651" s="43"/>
      <c r="F4651" s="43"/>
      <c r="G4651" s="43"/>
      <c r="H4651" s="43"/>
      <c r="I4651" s="43"/>
      <c r="J4651" s="43"/>
      <c r="K4651" s="43"/>
      <c r="L4651" s="43"/>
      <c r="M4651" s="43"/>
      <c r="N4651" s="43"/>
      <c r="O4651" s="43"/>
      <c r="P4651" s="43"/>
      <c r="Q4651" s="43"/>
      <c r="R4651" s="43"/>
      <c r="S4651" s="43"/>
      <c r="T4651" s="43"/>
      <c r="U4651" s="43"/>
      <c r="V4651" s="43"/>
      <c r="W4651" s="43"/>
      <c r="X4651" s="43"/>
      <c r="Y4651" s="43"/>
      <c r="Z4651" s="43"/>
      <c r="AA4651" s="43"/>
      <c r="AB4651" s="43"/>
      <c r="AC4651" s="43"/>
      <c r="AD4651" s="43"/>
      <c r="AE4651" s="43"/>
      <c r="AF4651" s="43"/>
      <c r="AG4651" s="43"/>
      <c r="AH4651" s="43"/>
      <c r="AI4651" s="43"/>
    </row>
    <row r="4652" spans="1:35" x14ac:dyDescent="0.15">
      <c r="A4652" s="43"/>
      <c r="B4652" s="43"/>
      <c r="C4652" s="13"/>
      <c r="D4652" s="43"/>
      <c r="E4652" s="43"/>
      <c r="F4652" s="43"/>
      <c r="G4652" s="43"/>
      <c r="H4652" s="43"/>
      <c r="I4652" s="43"/>
      <c r="J4652" s="43"/>
      <c r="K4652" s="43"/>
      <c r="L4652" s="43"/>
      <c r="M4652" s="43"/>
      <c r="N4652" s="43"/>
      <c r="O4652" s="43"/>
      <c r="P4652" s="43"/>
      <c r="Q4652" s="43"/>
      <c r="R4652" s="43"/>
      <c r="S4652" s="43"/>
      <c r="T4652" s="43"/>
      <c r="U4652" s="43"/>
      <c r="V4652" s="43"/>
      <c r="W4652" s="43"/>
      <c r="X4652" s="43"/>
      <c r="Y4652" s="43"/>
      <c r="Z4652" s="43"/>
      <c r="AA4652" s="43"/>
      <c r="AB4652" s="43"/>
      <c r="AC4652" s="43"/>
      <c r="AD4652" s="43"/>
      <c r="AE4652" s="43"/>
      <c r="AF4652" s="43"/>
      <c r="AG4652" s="43"/>
      <c r="AH4652" s="43"/>
      <c r="AI4652" s="43"/>
    </row>
    <row r="4653" spans="1:35" x14ac:dyDescent="0.15">
      <c r="A4653" s="43"/>
      <c r="B4653" s="43"/>
      <c r="C4653" s="13"/>
      <c r="D4653" s="43"/>
      <c r="E4653" s="43"/>
      <c r="F4653" s="43"/>
      <c r="G4653" s="43"/>
      <c r="H4653" s="43"/>
      <c r="I4653" s="43"/>
      <c r="J4653" s="43"/>
      <c r="K4653" s="43"/>
      <c r="L4653" s="43"/>
      <c r="M4653" s="43"/>
      <c r="N4653" s="43"/>
      <c r="O4653" s="43"/>
      <c r="P4653" s="43"/>
      <c r="Q4653" s="43"/>
      <c r="R4653" s="43"/>
      <c r="S4653" s="43"/>
      <c r="T4653" s="43"/>
      <c r="U4653" s="43"/>
      <c r="V4653" s="43"/>
      <c r="W4653" s="43"/>
      <c r="X4653" s="43"/>
      <c r="Y4653" s="43"/>
      <c r="Z4653" s="43"/>
      <c r="AA4653" s="43"/>
      <c r="AB4653" s="43"/>
      <c r="AC4653" s="43"/>
      <c r="AD4653" s="43"/>
      <c r="AE4653" s="43"/>
      <c r="AF4653" s="43"/>
      <c r="AG4653" s="43"/>
      <c r="AH4653" s="43"/>
      <c r="AI4653" s="43"/>
    </row>
    <row r="4654" spans="1:35" x14ac:dyDescent="0.15">
      <c r="A4654" s="43"/>
      <c r="B4654" s="43"/>
      <c r="C4654" s="13"/>
      <c r="D4654" s="43"/>
      <c r="E4654" s="43"/>
      <c r="F4654" s="43"/>
      <c r="G4654" s="43"/>
      <c r="H4654" s="43"/>
      <c r="I4654" s="43"/>
      <c r="J4654" s="43"/>
      <c r="K4654" s="43"/>
      <c r="L4654" s="43"/>
      <c r="M4654" s="43"/>
      <c r="N4654" s="43"/>
      <c r="O4654" s="43"/>
      <c r="P4654" s="43"/>
      <c r="Q4654" s="43"/>
      <c r="R4654" s="43"/>
      <c r="S4654" s="43"/>
      <c r="T4654" s="43"/>
      <c r="U4654" s="43"/>
      <c r="V4654" s="43"/>
      <c r="W4654" s="43"/>
      <c r="X4654" s="43"/>
      <c r="Y4654" s="43"/>
      <c r="Z4654" s="43"/>
      <c r="AA4654" s="43"/>
      <c r="AB4654" s="43"/>
      <c r="AC4654" s="43"/>
      <c r="AD4654" s="43"/>
      <c r="AE4654" s="43"/>
      <c r="AF4654" s="43"/>
      <c r="AG4654" s="43"/>
      <c r="AH4654" s="43"/>
      <c r="AI4654" s="43"/>
    </row>
    <row r="4655" spans="1:35" x14ac:dyDescent="0.15">
      <c r="A4655" s="43"/>
      <c r="B4655" s="43"/>
      <c r="C4655" s="13"/>
      <c r="D4655" s="43"/>
      <c r="E4655" s="43"/>
      <c r="F4655" s="43"/>
      <c r="G4655" s="43"/>
      <c r="H4655" s="43"/>
      <c r="I4655" s="43"/>
      <c r="J4655" s="43"/>
      <c r="K4655" s="43"/>
      <c r="L4655" s="43"/>
      <c r="M4655" s="43"/>
      <c r="N4655" s="43"/>
      <c r="O4655" s="43"/>
      <c r="P4655" s="43"/>
      <c r="Q4655" s="43"/>
      <c r="R4655" s="43"/>
      <c r="S4655" s="43"/>
      <c r="T4655" s="43"/>
      <c r="U4655" s="43"/>
      <c r="V4655" s="43"/>
      <c r="W4655" s="43"/>
      <c r="X4655" s="43"/>
      <c r="Y4655" s="43"/>
      <c r="Z4655" s="43"/>
      <c r="AA4655" s="43"/>
      <c r="AB4655" s="43"/>
      <c r="AC4655" s="43"/>
      <c r="AD4655" s="43"/>
      <c r="AE4655" s="43"/>
      <c r="AF4655" s="43"/>
      <c r="AG4655" s="43"/>
      <c r="AH4655" s="43"/>
      <c r="AI4655" s="43"/>
    </row>
    <row r="4656" spans="1:35" x14ac:dyDescent="0.15">
      <c r="A4656" s="43"/>
      <c r="B4656" s="43"/>
      <c r="C4656" s="13"/>
      <c r="D4656" s="43"/>
      <c r="E4656" s="43"/>
      <c r="F4656" s="43"/>
      <c r="G4656" s="43"/>
      <c r="H4656" s="43"/>
      <c r="I4656" s="43"/>
      <c r="J4656" s="43"/>
      <c r="K4656" s="43"/>
      <c r="L4656" s="43"/>
      <c r="M4656" s="43"/>
      <c r="N4656" s="43"/>
      <c r="O4656" s="43"/>
      <c r="P4656" s="43"/>
      <c r="Q4656" s="43"/>
      <c r="R4656" s="43"/>
      <c r="S4656" s="43"/>
      <c r="T4656" s="43"/>
      <c r="U4656" s="43"/>
      <c r="V4656" s="43"/>
      <c r="W4656" s="43"/>
      <c r="X4656" s="43"/>
      <c r="Y4656" s="43"/>
      <c r="Z4656" s="43"/>
      <c r="AA4656" s="43"/>
      <c r="AB4656" s="43"/>
      <c r="AC4656" s="43"/>
      <c r="AD4656" s="43"/>
      <c r="AE4656" s="43"/>
      <c r="AF4656" s="43"/>
      <c r="AG4656" s="43"/>
      <c r="AH4656" s="43"/>
      <c r="AI4656" s="43"/>
    </row>
    <row r="4657" spans="1:35" x14ac:dyDescent="0.15">
      <c r="A4657" s="43"/>
      <c r="B4657" s="43"/>
      <c r="C4657" s="13"/>
      <c r="D4657" s="43"/>
      <c r="E4657" s="43"/>
      <c r="F4657" s="43"/>
      <c r="G4657" s="43"/>
      <c r="H4657" s="43"/>
      <c r="I4657" s="43"/>
      <c r="J4657" s="43"/>
      <c r="K4657" s="43"/>
      <c r="L4657" s="43"/>
      <c r="M4657" s="43"/>
      <c r="N4657" s="43"/>
      <c r="O4657" s="43"/>
      <c r="P4657" s="43"/>
      <c r="Q4657" s="43"/>
      <c r="R4657" s="43"/>
      <c r="S4657" s="43"/>
      <c r="T4657" s="43"/>
      <c r="U4657" s="43"/>
      <c r="V4657" s="43"/>
      <c r="W4657" s="43"/>
      <c r="X4657" s="43"/>
      <c r="Y4657" s="43"/>
      <c r="Z4657" s="43"/>
      <c r="AA4657" s="43"/>
      <c r="AB4657" s="43"/>
      <c r="AC4657" s="43"/>
      <c r="AD4657" s="43"/>
      <c r="AE4657" s="43"/>
      <c r="AF4657" s="43"/>
      <c r="AG4657" s="43"/>
      <c r="AH4657" s="43"/>
      <c r="AI4657" s="43"/>
    </row>
    <row r="4658" spans="1:35" x14ac:dyDescent="0.15">
      <c r="A4658" s="43"/>
      <c r="B4658" s="43"/>
      <c r="C4658" s="13"/>
      <c r="D4658" s="43"/>
      <c r="E4658" s="43"/>
      <c r="F4658" s="43"/>
      <c r="G4658" s="43"/>
      <c r="H4658" s="43"/>
      <c r="I4658" s="43"/>
      <c r="J4658" s="43"/>
      <c r="K4658" s="43"/>
      <c r="L4658" s="43"/>
      <c r="M4658" s="43"/>
      <c r="N4658" s="43"/>
      <c r="O4658" s="43"/>
      <c r="P4658" s="43"/>
      <c r="Q4658" s="43"/>
      <c r="R4658" s="43"/>
      <c r="S4658" s="43"/>
      <c r="T4658" s="43"/>
      <c r="U4658" s="43"/>
      <c r="V4658" s="43"/>
      <c r="W4658" s="43"/>
      <c r="X4658" s="43"/>
      <c r="Y4658" s="43"/>
      <c r="Z4658" s="43"/>
      <c r="AA4658" s="43"/>
      <c r="AB4658" s="43"/>
      <c r="AC4658" s="43"/>
      <c r="AD4658" s="43"/>
      <c r="AE4658" s="43"/>
      <c r="AF4658" s="43"/>
      <c r="AG4658" s="43"/>
      <c r="AH4658" s="43"/>
      <c r="AI4658" s="43"/>
    </row>
    <row r="4659" spans="1:35" x14ac:dyDescent="0.15">
      <c r="A4659" s="43"/>
      <c r="B4659" s="43"/>
      <c r="C4659" s="13"/>
      <c r="D4659" s="43"/>
      <c r="E4659" s="43"/>
      <c r="F4659" s="43"/>
      <c r="G4659" s="43"/>
      <c r="H4659" s="43"/>
      <c r="I4659" s="43"/>
      <c r="J4659" s="43"/>
      <c r="K4659" s="43"/>
      <c r="L4659" s="43"/>
      <c r="M4659" s="43"/>
      <c r="N4659" s="43"/>
      <c r="O4659" s="43"/>
      <c r="P4659" s="43"/>
      <c r="Q4659" s="43"/>
      <c r="R4659" s="43"/>
      <c r="S4659" s="43"/>
      <c r="T4659" s="43"/>
      <c r="U4659" s="43"/>
      <c r="V4659" s="43"/>
      <c r="W4659" s="43"/>
      <c r="X4659" s="43"/>
      <c r="Y4659" s="43"/>
      <c r="Z4659" s="43"/>
      <c r="AA4659" s="43"/>
      <c r="AB4659" s="43"/>
      <c r="AC4659" s="43"/>
      <c r="AD4659" s="43"/>
      <c r="AE4659" s="43"/>
      <c r="AF4659" s="43"/>
      <c r="AG4659" s="43"/>
      <c r="AH4659" s="43"/>
      <c r="AI4659" s="43"/>
    </row>
    <row r="4660" spans="1:35" x14ac:dyDescent="0.15">
      <c r="A4660" s="43"/>
      <c r="B4660" s="43"/>
      <c r="C4660" s="13"/>
      <c r="D4660" s="43"/>
      <c r="E4660" s="43"/>
      <c r="F4660" s="43"/>
      <c r="G4660" s="43"/>
      <c r="H4660" s="43"/>
      <c r="I4660" s="43"/>
      <c r="J4660" s="43"/>
      <c r="K4660" s="43"/>
      <c r="L4660" s="43"/>
      <c r="M4660" s="43"/>
      <c r="N4660" s="43"/>
      <c r="O4660" s="43"/>
      <c r="P4660" s="43"/>
      <c r="Q4660" s="43"/>
      <c r="R4660" s="43"/>
      <c r="S4660" s="43"/>
      <c r="T4660" s="43"/>
      <c r="U4660" s="43"/>
      <c r="V4660" s="43"/>
      <c r="W4660" s="43"/>
      <c r="X4660" s="43"/>
      <c r="Y4660" s="43"/>
      <c r="Z4660" s="43"/>
      <c r="AA4660" s="43"/>
      <c r="AB4660" s="43"/>
      <c r="AC4660" s="43"/>
      <c r="AD4660" s="43"/>
      <c r="AE4660" s="43"/>
      <c r="AF4660" s="43"/>
      <c r="AG4660" s="43"/>
      <c r="AH4660" s="43"/>
      <c r="AI4660" s="43"/>
    </row>
    <row r="4661" spans="1:35" x14ac:dyDescent="0.15">
      <c r="A4661" s="43"/>
      <c r="B4661" s="43"/>
      <c r="C4661" s="13"/>
      <c r="D4661" s="43"/>
      <c r="E4661" s="43"/>
      <c r="F4661" s="43"/>
      <c r="G4661" s="43"/>
      <c r="H4661" s="43"/>
      <c r="I4661" s="43"/>
      <c r="J4661" s="43"/>
      <c r="K4661" s="43"/>
      <c r="L4661" s="43"/>
      <c r="M4661" s="43"/>
      <c r="N4661" s="43"/>
      <c r="O4661" s="43"/>
      <c r="P4661" s="43"/>
      <c r="Q4661" s="43"/>
      <c r="R4661" s="43"/>
      <c r="S4661" s="43"/>
      <c r="T4661" s="43"/>
      <c r="U4661" s="43"/>
      <c r="V4661" s="43"/>
      <c r="W4661" s="43"/>
      <c r="X4661" s="43"/>
      <c r="Y4661" s="43"/>
      <c r="Z4661" s="43"/>
      <c r="AA4661" s="43"/>
      <c r="AB4661" s="43"/>
      <c r="AC4661" s="43"/>
      <c r="AD4661" s="43"/>
      <c r="AE4661" s="43"/>
      <c r="AF4661" s="43"/>
      <c r="AG4661" s="43"/>
      <c r="AH4661" s="43"/>
      <c r="AI4661" s="43"/>
    </row>
    <row r="4662" spans="1:35" x14ac:dyDescent="0.15">
      <c r="A4662" s="43"/>
      <c r="B4662" s="43"/>
      <c r="C4662" s="13"/>
      <c r="D4662" s="43"/>
      <c r="E4662" s="43"/>
      <c r="F4662" s="43"/>
      <c r="G4662" s="43"/>
      <c r="H4662" s="43"/>
      <c r="I4662" s="43"/>
      <c r="J4662" s="43"/>
      <c r="K4662" s="43"/>
      <c r="L4662" s="43"/>
      <c r="M4662" s="43"/>
      <c r="N4662" s="43"/>
      <c r="O4662" s="43"/>
      <c r="P4662" s="43"/>
      <c r="Q4662" s="43"/>
      <c r="R4662" s="43"/>
      <c r="S4662" s="43"/>
      <c r="T4662" s="43"/>
      <c r="U4662" s="43"/>
      <c r="V4662" s="43"/>
      <c r="W4662" s="43"/>
      <c r="X4662" s="43"/>
      <c r="Y4662" s="43"/>
      <c r="Z4662" s="43"/>
      <c r="AA4662" s="43"/>
      <c r="AB4662" s="43"/>
      <c r="AC4662" s="43"/>
      <c r="AD4662" s="43"/>
      <c r="AE4662" s="43"/>
      <c r="AF4662" s="43"/>
      <c r="AG4662" s="43"/>
      <c r="AH4662" s="43"/>
      <c r="AI4662" s="43"/>
    </row>
    <row r="4663" spans="1:35" x14ac:dyDescent="0.15">
      <c r="A4663" s="43"/>
      <c r="B4663" s="43"/>
      <c r="C4663" s="13"/>
      <c r="D4663" s="43"/>
      <c r="E4663" s="43"/>
      <c r="F4663" s="43"/>
      <c r="G4663" s="43"/>
      <c r="H4663" s="43"/>
      <c r="I4663" s="43"/>
      <c r="J4663" s="43"/>
      <c r="K4663" s="43"/>
      <c r="L4663" s="43"/>
      <c r="M4663" s="43"/>
      <c r="N4663" s="43"/>
      <c r="O4663" s="43"/>
      <c r="P4663" s="43"/>
      <c r="Q4663" s="43"/>
      <c r="R4663" s="43"/>
      <c r="S4663" s="43"/>
      <c r="T4663" s="43"/>
      <c r="U4663" s="43"/>
      <c r="V4663" s="43"/>
      <c r="W4663" s="43"/>
      <c r="X4663" s="43"/>
      <c r="Y4663" s="43"/>
      <c r="Z4663" s="43"/>
      <c r="AA4663" s="43"/>
      <c r="AB4663" s="43"/>
      <c r="AC4663" s="43"/>
      <c r="AD4663" s="43"/>
      <c r="AE4663" s="43"/>
      <c r="AF4663" s="43"/>
      <c r="AG4663" s="43"/>
      <c r="AH4663" s="43"/>
      <c r="AI4663" s="43"/>
    </row>
    <row r="4664" spans="1:35" x14ac:dyDescent="0.15">
      <c r="A4664" s="43"/>
      <c r="B4664" s="43"/>
      <c r="C4664" s="13"/>
      <c r="D4664" s="43"/>
      <c r="E4664" s="43"/>
      <c r="F4664" s="43"/>
      <c r="G4664" s="43"/>
      <c r="H4664" s="43"/>
      <c r="I4664" s="43"/>
      <c r="J4664" s="43"/>
      <c r="K4664" s="43"/>
      <c r="L4664" s="43"/>
      <c r="M4664" s="43"/>
      <c r="N4664" s="43"/>
      <c r="O4664" s="43"/>
      <c r="P4664" s="43"/>
      <c r="Q4664" s="43"/>
      <c r="R4664" s="43"/>
      <c r="S4664" s="43"/>
      <c r="T4664" s="43"/>
      <c r="U4664" s="43"/>
      <c r="V4664" s="43"/>
      <c r="W4664" s="43"/>
      <c r="X4664" s="43"/>
      <c r="Y4664" s="43"/>
      <c r="Z4664" s="43"/>
      <c r="AA4664" s="43"/>
      <c r="AB4664" s="43"/>
      <c r="AC4664" s="43"/>
      <c r="AD4664" s="43"/>
      <c r="AE4664" s="43"/>
      <c r="AF4664" s="43"/>
      <c r="AG4664" s="43"/>
      <c r="AH4664" s="43"/>
      <c r="AI4664" s="43"/>
    </row>
    <row r="4665" spans="1:35" x14ac:dyDescent="0.15">
      <c r="A4665" s="43"/>
      <c r="B4665" s="43"/>
      <c r="C4665" s="13"/>
      <c r="D4665" s="43"/>
      <c r="E4665" s="43"/>
      <c r="F4665" s="43"/>
      <c r="G4665" s="43"/>
      <c r="H4665" s="43"/>
      <c r="I4665" s="43"/>
      <c r="J4665" s="43"/>
      <c r="K4665" s="43"/>
      <c r="L4665" s="43"/>
      <c r="M4665" s="43"/>
      <c r="N4665" s="43"/>
      <c r="O4665" s="43"/>
      <c r="P4665" s="43"/>
      <c r="Q4665" s="43"/>
      <c r="R4665" s="43"/>
      <c r="S4665" s="43"/>
      <c r="T4665" s="43"/>
      <c r="U4665" s="43"/>
      <c r="V4665" s="43"/>
      <c r="W4665" s="43"/>
      <c r="X4665" s="43"/>
      <c r="Y4665" s="43"/>
      <c r="Z4665" s="43"/>
      <c r="AA4665" s="43"/>
      <c r="AB4665" s="43"/>
      <c r="AC4665" s="43"/>
      <c r="AD4665" s="43"/>
      <c r="AE4665" s="43"/>
      <c r="AF4665" s="43"/>
      <c r="AG4665" s="43"/>
      <c r="AH4665" s="43"/>
      <c r="AI4665" s="43"/>
    </row>
    <row r="4666" spans="1:35" x14ac:dyDescent="0.15">
      <c r="A4666" s="43"/>
      <c r="B4666" s="43"/>
      <c r="C4666" s="13"/>
      <c r="D4666" s="43"/>
      <c r="E4666" s="43"/>
      <c r="F4666" s="43"/>
      <c r="G4666" s="43"/>
      <c r="H4666" s="43"/>
      <c r="I4666" s="43"/>
      <c r="J4666" s="43"/>
      <c r="K4666" s="43"/>
      <c r="L4666" s="43"/>
      <c r="M4666" s="43"/>
      <c r="N4666" s="43"/>
      <c r="O4666" s="43"/>
      <c r="P4666" s="43"/>
      <c r="Q4666" s="43"/>
      <c r="R4666" s="43"/>
      <c r="S4666" s="43"/>
      <c r="T4666" s="43"/>
      <c r="U4666" s="43"/>
      <c r="V4666" s="43"/>
      <c r="W4666" s="43"/>
      <c r="X4666" s="43"/>
      <c r="Y4666" s="43"/>
      <c r="Z4666" s="43"/>
      <c r="AA4666" s="43"/>
      <c r="AB4666" s="43"/>
      <c r="AC4666" s="43"/>
      <c r="AD4666" s="43"/>
      <c r="AE4666" s="43"/>
      <c r="AF4666" s="43"/>
      <c r="AG4666" s="43"/>
      <c r="AH4666" s="43"/>
      <c r="AI4666" s="43"/>
    </row>
    <row r="4667" spans="1:35" x14ac:dyDescent="0.15">
      <c r="A4667" s="43"/>
      <c r="B4667" s="43"/>
      <c r="C4667" s="13"/>
      <c r="D4667" s="43"/>
      <c r="E4667" s="43"/>
      <c r="F4667" s="43"/>
      <c r="G4667" s="43"/>
      <c r="H4667" s="43"/>
      <c r="I4667" s="43"/>
      <c r="J4667" s="43"/>
      <c r="K4667" s="43"/>
      <c r="L4667" s="43"/>
      <c r="M4667" s="43"/>
      <c r="N4667" s="43"/>
      <c r="O4667" s="43"/>
      <c r="P4667" s="43"/>
      <c r="Q4667" s="43"/>
      <c r="R4667" s="43"/>
      <c r="S4667" s="43"/>
      <c r="T4667" s="43"/>
      <c r="U4667" s="43"/>
      <c r="V4667" s="43"/>
      <c r="W4667" s="43"/>
      <c r="X4667" s="43"/>
      <c r="Y4667" s="43"/>
      <c r="Z4667" s="43"/>
      <c r="AA4667" s="43"/>
      <c r="AB4667" s="43"/>
      <c r="AC4667" s="43"/>
      <c r="AD4667" s="43"/>
      <c r="AE4667" s="43"/>
      <c r="AF4667" s="43"/>
      <c r="AG4667" s="43"/>
      <c r="AH4667" s="43"/>
      <c r="AI4667" s="43"/>
    </row>
    <row r="4668" spans="1:35" x14ac:dyDescent="0.15">
      <c r="A4668" s="43"/>
      <c r="B4668" s="43"/>
      <c r="C4668" s="13"/>
      <c r="D4668" s="43"/>
      <c r="E4668" s="43"/>
      <c r="F4668" s="43"/>
      <c r="G4668" s="43"/>
      <c r="H4668" s="43"/>
      <c r="I4668" s="43"/>
      <c r="J4668" s="43"/>
      <c r="K4668" s="43"/>
      <c r="L4668" s="43"/>
      <c r="M4668" s="43"/>
      <c r="N4668" s="43"/>
      <c r="O4668" s="43"/>
      <c r="P4668" s="43"/>
      <c r="Q4668" s="43"/>
      <c r="R4668" s="43"/>
      <c r="S4668" s="43"/>
      <c r="T4668" s="43"/>
      <c r="U4668" s="43"/>
      <c r="V4668" s="43"/>
      <c r="W4668" s="43"/>
      <c r="X4668" s="43"/>
      <c r="Y4668" s="43"/>
      <c r="Z4668" s="43"/>
      <c r="AA4668" s="43"/>
      <c r="AB4668" s="43"/>
      <c r="AC4668" s="43"/>
      <c r="AD4668" s="43"/>
      <c r="AE4668" s="43"/>
      <c r="AF4668" s="43"/>
      <c r="AG4668" s="43"/>
      <c r="AH4668" s="43"/>
      <c r="AI4668" s="43"/>
    </row>
    <row r="4669" spans="1:35" x14ac:dyDescent="0.15">
      <c r="A4669" s="43"/>
      <c r="B4669" s="43"/>
      <c r="C4669" s="13"/>
      <c r="D4669" s="43"/>
      <c r="E4669" s="43"/>
      <c r="F4669" s="43"/>
      <c r="G4669" s="43"/>
      <c r="H4669" s="43"/>
      <c r="I4669" s="43"/>
      <c r="J4669" s="43"/>
      <c r="K4669" s="43"/>
      <c r="L4669" s="43"/>
      <c r="M4669" s="43"/>
      <c r="N4669" s="43"/>
      <c r="O4669" s="43"/>
      <c r="P4669" s="43"/>
      <c r="Q4669" s="43"/>
      <c r="R4669" s="43"/>
      <c r="S4669" s="43"/>
      <c r="T4669" s="43"/>
      <c r="U4669" s="43"/>
      <c r="V4669" s="43"/>
      <c r="W4669" s="43"/>
      <c r="X4669" s="43"/>
      <c r="Y4669" s="43"/>
      <c r="Z4669" s="43"/>
      <c r="AA4669" s="43"/>
      <c r="AB4669" s="43"/>
      <c r="AC4669" s="43"/>
      <c r="AD4669" s="43"/>
      <c r="AE4669" s="43"/>
      <c r="AF4669" s="43"/>
      <c r="AG4669" s="43"/>
      <c r="AH4669" s="43"/>
      <c r="AI4669" s="43"/>
    </row>
    <row r="4670" spans="1:35" x14ac:dyDescent="0.15">
      <c r="A4670" s="43"/>
      <c r="B4670" s="43"/>
      <c r="C4670" s="13"/>
      <c r="D4670" s="43"/>
      <c r="E4670" s="43"/>
      <c r="F4670" s="43"/>
      <c r="G4670" s="43"/>
      <c r="H4670" s="43"/>
      <c r="I4670" s="43"/>
      <c r="J4670" s="43"/>
      <c r="K4670" s="43"/>
      <c r="L4670" s="43"/>
      <c r="M4670" s="43"/>
      <c r="N4670" s="43"/>
      <c r="O4670" s="43"/>
      <c r="P4670" s="43"/>
      <c r="Q4670" s="43"/>
      <c r="R4670" s="43"/>
      <c r="S4670" s="43"/>
      <c r="T4670" s="43"/>
      <c r="U4670" s="43"/>
      <c r="V4670" s="43"/>
      <c r="W4670" s="43"/>
      <c r="X4670" s="43"/>
      <c r="Y4670" s="43"/>
      <c r="Z4670" s="43"/>
      <c r="AA4670" s="43"/>
      <c r="AB4670" s="43"/>
      <c r="AC4670" s="43"/>
      <c r="AD4670" s="43"/>
      <c r="AE4670" s="43"/>
      <c r="AF4670" s="43"/>
      <c r="AG4670" s="43"/>
      <c r="AH4670" s="43"/>
      <c r="AI4670" s="43"/>
    </row>
    <row r="4671" spans="1:35" x14ac:dyDescent="0.15">
      <c r="A4671" s="43"/>
      <c r="B4671" s="43"/>
      <c r="C4671" s="13"/>
      <c r="D4671" s="43"/>
      <c r="E4671" s="43"/>
      <c r="F4671" s="43"/>
      <c r="G4671" s="43"/>
      <c r="H4671" s="43"/>
      <c r="I4671" s="43"/>
      <c r="J4671" s="43"/>
      <c r="K4671" s="43"/>
      <c r="L4671" s="43"/>
      <c r="M4671" s="43"/>
      <c r="N4671" s="43"/>
      <c r="O4671" s="43"/>
      <c r="P4671" s="43"/>
      <c r="Q4671" s="43"/>
      <c r="R4671" s="43"/>
      <c r="S4671" s="43"/>
      <c r="T4671" s="43"/>
      <c r="U4671" s="43"/>
      <c r="V4671" s="43"/>
      <c r="W4671" s="43"/>
      <c r="X4671" s="43"/>
      <c r="Y4671" s="43"/>
      <c r="Z4671" s="43"/>
      <c r="AA4671" s="43"/>
      <c r="AB4671" s="43"/>
      <c r="AC4671" s="43"/>
      <c r="AD4671" s="43"/>
      <c r="AE4671" s="43"/>
      <c r="AF4671" s="43"/>
      <c r="AG4671" s="43"/>
      <c r="AH4671" s="43"/>
      <c r="AI4671" s="43"/>
    </row>
    <row r="4672" spans="1:35" x14ac:dyDescent="0.15">
      <c r="A4672" s="43"/>
      <c r="B4672" s="43"/>
      <c r="C4672" s="13"/>
      <c r="D4672" s="43"/>
      <c r="E4672" s="43"/>
      <c r="F4672" s="43"/>
      <c r="G4672" s="43"/>
      <c r="H4672" s="43"/>
      <c r="I4672" s="43"/>
      <c r="J4672" s="43"/>
      <c r="K4672" s="43"/>
      <c r="L4672" s="43"/>
      <c r="M4672" s="43"/>
      <c r="N4672" s="43"/>
      <c r="O4672" s="43"/>
      <c r="P4672" s="43"/>
      <c r="Q4672" s="43"/>
      <c r="R4672" s="43"/>
      <c r="S4672" s="43"/>
      <c r="T4672" s="43"/>
      <c r="U4672" s="43"/>
      <c r="V4672" s="43"/>
      <c r="W4672" s="43"/>
      <c r="X4672" s="43"/>
      <c r="Y4672" s="43"/>
      <c r="Z4672" s="43"/>
      <c r="AA4672" s="43"/>
      <c r="AB4672" s="43"/>
      <c r="AC4672" s="43"/>
      <c r="AD4672" s="43"/>
      <c r="AE4672" s="43"/>
      <c r="AF4672" s="43"/>
      <c r="AG4672" s="43"/>
      <c r="AH4672" s="43"/>
      <c r="AI4672" s="43"/>
    </row>
    <row r="4673" spans="1:35" x14ac:dyDescent="0.15">
      <c r="A4673" s="43"/>
      <c r="B4673" s="43"/>
      <c r="C4673" s="13"/>
      <c r="D4673" s="43"/>
      <c r="E4673" s="43"/>
      <c r="F4673" s="43"/>
      <c r="G4673" s="43"/>
      <c r="H4673" s="43"/>
      <c r="I4673" s="43"/>
      <c r="J4673" s="43"/>
      <c r="K4673" s="43"/>
      <c r="L4673" s="43"/>
      <c r="M4673" s="43"/>
      <c r="N4673" s="43"/>
      <c r="O4673" s="43"/>
      <c r="P4673" s="43"/>
      <c r="Q4673" s="43"/>
      <c r="R4673" s="43"/>
      <c r="S4673" s="43"/>
      <c r="T4673" s="43"/>
      <c r="U4673" s="43"/>
      <c r="V4673" s="43"/>
      <c r="W4673" s="43"/>
      <c r="X4673" s="43"/>
      <c r="Y4673" s="43"/>
      <c r="Z4673" s="43"/>
      <c r="AA4673" s="43"/>
      <c r="AB4673" s="43"/>
      <c r="AC4673" s="43"/>
      <c r="AD4673" s="43"/>
      <c r="AE4673" s="43"/>
      <c r="AF4673" s="43"/>
      <c r="AG4673" s="43"/>
      <c r="AH4673" s="43"/>
      <c r="AI4673" s="43"/>
    </row>
    <row r="4674" spans="1:35" x14ac:dyDescent="0.15">
      <c r="A4674" s="43"/>
      <c r="B4674" s="43"/>
      <c r="C4674" s="13"/>
      <c r="D4674" s="43"/>
      <c r="E4674" s="43"/>
      <c r="F4674" s="43"/>
      <c r="G4674" s="43"/>
      <c r="H4674" s="43"/>
      <c r="I4674" s="43"/>
      <c r="J4674" s="43"/>
      <c r="K4674" s="43"/>
      <c r="L4674" s="43"/>
      <c r="M4674" s="43"/>
      <c r="N4674" s="43"/>
      <c r="O4674" s="43"/>
      <c r="P4674" s="43"/>
      <c r="Q4674" s="43"/>
      <c r="R4674" s="43"/>
      <c r="S4674" s="43"/>
      <c r="T4674" s="43"/>
      <c r="U4674" s="43"/>
      <c r="V4674" s="43"/>
      <c r="W4674" s="43"/>
      <c r="X4674" s="43"/>
      <c r="Y4674" s="43"/>
      <c r="Z4674" s="43"/>
      <c r="AA4674" s="43"/>
      <c r="AB4674" s="43"/>
      <c r="AC4674" s="43"/>
      <c r="AD4674" s="43"/>
      <c r="AE4674" s="43"/>
      <c r="AF4674" s="43"/>
      <c r="AG4674" s="43"/>
      <c r="AH4674" s="43"/>
      <c r="AI4674" s="43"/>
    </row>
    <row r="4675" spans="1:35" x14ac:dyDescent="0.15">
      <c r="A4675" s="43"/>
      <c r="B4675" s="43"/>
      <c r="C4675" s="13"/>
      <c r="D4675" s="43"/>
      <c r="E4675" s="43"/>
      <c r="F4675" s="43"/>
      <c r="G4675" s="43"/>
      <c r="H4675" s="43"/>
      <c r="I4675" s="43"/>
      <c r="J4675" s="43"/>
      <c r="K4675" s="43"/>
      <c r="L4675" s="43"/>
      <c r="M4675" s="43"/>
      <c r="N4675" s="43"/>
      <c r="O4675" s="43"/>
      <c r="P4675" s="43"/>
      <c r="Q4675" s="43"/>
      <c r="R4675" s="43"/>
      <c r="S4675" s="43"/>
      <c r="T4675" s="43"/>
      <c r="U4675" s="43"/>
      <c r="V4675" s="43"/>
      <c r="W4675" s="43"/>
      <c r="X4675" s="43"/>
      <c r="Y4675" s="43"/>
      <c r="Z4675" s="43"/>
      <c r="AA4675" s="43"/>
      <c r="AB4675" s="43"/>
      <c r="AC4675" s="43"/>
      <c r="AD4675" s="43"/>
      <c r="AE4675" s="43"/>
      <c r="AF4675" s="43"/>
      <c r="AG4675" s="43"/>
      <c r="AH4675" s="43"/>
      <c r="AI4675" s="43"/>
    </row>
    <row r="4676" spans="1:35" x14ac:dyDescent="0.15">
      <c r="A4676" s="43"/>
      <c r="B4676" s="43"/>
      <c r="C4676" s="13"/>
      <c r="D4676" s="43"/>
      <c r="E4676" s="43"/>
      <c r="F4676" s="43"/>
      <c r="G4676" s="43"/>
      <c r="H4676" s="43"/>
      <c r="I4676" s="43"/>
      <c r="J4676" s="43"/>
      <c r="K4676" s="43"/>
      <c r="L4676" s="43"/>
      <c r="M4676" s="43"/>
      <c r="N4676" s="43"/>
      <c r="O4676" s="43"/>
      <c r="P4676" s="43"/>
      <c r="Q4676" s="43"/>
      <c r="R4676" s="43"/>
      <c r="S4676" s="43"/>
      <c r="T4676" s="43"/>
      <c r="U4676" s="43"/>
      <c r="V4676" s="43"/>
      <c r="W4676" s="43"/>
      <c r="X4676" s="43"/>
      <c r="Y4676" s="43"/>
      <c r="Z4676" s="43"/>
      <c r="AA4676" s="43"/>
      <c r="AB4676" s="43"/>
      <c r="AC4676" s="43"/>
      <c r="AD4676" s="43"/>
      <c r="AE4676" s="43"/>
      <c r="AF4676" s="43"/>
      <c r="AG4676" s="43"/>
      <c r="AH4676" s="43"/>
      <c r="AI4676" s="43"/>
    </row>
    <row r="4677" spans="1:35" x14ac:dyDescent="0.15">
      <c r="A4677" s="43"/>
      <c r="B4677" s="43"/>
      <c r="C4677" s="13"/>
      <c r="D4677" s="43"/>
      <c r="E4677" s="43"/>
      <c r="F4677" s="43"/>
      <c r="G4677" s="43"/>
      <c r="H4677" s="43"/>
      <c r="I4677" s="43"/>
      <c r="J4677" s="43"/>
      <c r="K4677" s="43"/>
      <c r="L4677" s="43"/>
      <c r="M4677" s="43"/>
      <c r="N4677" s="43"/>
      <c r="O4677" s="43"/>
      <c r="P4677" s="43"/>
      <c r="Q4677" s="43"/>
      <c r="R4677" s="43"/>
      <c r="S4677" s="43"/>
      <c r="T4677" s="43"/>
      <c r="U4677" s="43"/>
      <c r="V4677" s="43"/>
      <c r="W4677" s="43"/>
      <c r="X4677" s="43"/>
      <c r="Y4677" s="43"/>
      <c r="Z4677" s="43"/>
      <c r="AA4677" s="43"/>
      <c r="AB4677" s="43"/>
      <c r="AC4677" s="43"/>
      <c r="AD4677" s="43"/>
      <c r="AE4677" s="43"/>
      <c r="AF4677" s="43"/>
      <c r="AG4677" s="43"/>
      <c r="AH4677" s="43"/>
      <c r="AI4677" s="43"/>
    </row>
    <row r="4678" spans="1:35" x14ac:dyDescent="0.15">
      <c r="A4678" s="43"/>
      <c r="B4678" s="43"/>
      <c r="C4678" s="13"/>
      <c r="D4678" s="43"/>
      <c r="E4678" s="43"/>
      <c r="F4678" s="43"/>
      <c r="G4678" s="43"/>
      <c r="H4678" s="43"/>
      <c r="I4678" s="43"/>
      <c r="J4678" s="43"/>
      <c r="K4678" s="43"/>
      <c r="L4678" s="43"/>
      <c r="M4678" s="43"/>
      <c r="N4678" s="43"/>
      <c r="O4678" s="43"/>
      <c r="P4678" s="43"/>
      <c r="Q4678" s="43"/>
      <c r="R4678" s="43"/>
      <c r="S4678" s="43"/>
      <c r="T4678" s="43"/>
      <c r="U4678" s="43"/>
      <c r="V4678" s="43"/>
      <c r="W4678" s="43"/>
      <c r="X4678" s="43"/>
      <c r="Y4678" s="43"/>
      <c r="Z4678" s="43"/>
      <c r="AA4678" s="43"/>
      <c r="AB4678" s="43"/>
      <c r="AC4678" s="43"/>
      <c r="AD4678" s="43"/>
      <c r="AE4678" s="43"/>
      <c r="AF4678" s="43"/>
      <c r="AG4678" s="43"/>
      <c r="AH4678" s="43"/>
      <c r="AI4678" s="43"/>
    </row>
    <row r="4679" spans="1:35" x14ac:dyDescent="0.15">
      <c r="A4679" s="43"/>
      <c r="B4679" s="43"/>
      <c r="C4679" s="13"/>
      <c r="D4679" s="43"/>
      <c r="E4679" s="43"/>
      <c r="F4679" s="43"/>
      <c r="G4679" s="43"/>
      <c r="H4679" s="43"/>
      <c r="I4679" s="43"/>
      <c r="J4679" s="43"/>
      <c r="K4679" s="43"/>
      <c r="L4679" s="43"/>
      <c r="M4679" s="43"/>
      <c r="N4679" s="43"/>
      <c r="O4679" s="43"/>
      <c r="P4679" s="43"/>
      <c r="Q4679" s="43"/>
      <c r="R4679" s="43"/>
      <c r="S4679" s="43"/>
      <c r="T4679" s="43"/>
      <c r="U4679" s="43"/>
      <c r="V4679" s="43"/>
      <c r="W4679" s="43"/>
      <c r="X4679" s="43"/>
      <c r="Y4679" s="43"/>
      <c r="Z4679" s="43"/>
      <c r="AA4679" s="43"/>
      <c r="AB4679" s="43"/>
      <c r="AC4679" s="43"/>
      <c r="AD4679" s="43"/>
      <c r="AE4679" s="43"/>
      <c r="AF4679" s="43"/>
      <c r="AG4679" s="43"/>
      <c r="AH4679" s="43"/>
      <c r="AI4679" s="43"/>
    </row>
    <row r="4680" spans="1:35" x14ac:dyDescent="0.15">
      <c r="A4680" s="43"/>
      <c r="B4680" s="43"/>
      <c r="C4680" s="13"/>
      <c r="D4680" s="43"/>
      <c r="E4680" s="43"/>
      <c r="F4680" s="43"/>
      <c r="G4680" s="43"/>
      <c r="H4680" s="43"/>
      <c r="I4680" s="43"/>
      <c r="J4680" s="43"/>
      <c r="K4680" s="43"/>
      <c r="L4680" s="43"/>
      <c r="M4680" s="43"/>
      <c r="N4680" s="43"/>
      <c r="O4680" s="43"/>
      <c r="P4680" s="43"/>
      <c r="Q4680" s="43"/>
      <c r="R4680" s="43"/>
      <c r="S4680" s="43"/>
      <c r="T4680" s="43"/>
      <c r="U4680" s="43"/>
      <c r="V4680" s="43"/>
      <c r="W4680" s="43"/>
      <c r="X4680" s="43"/>
      <c r="Y4680" s="43"/>
      <c r="Z4680" s="43"/>
      <c r="AA4680" s="43"/>
      <c r="AB4680" s="43"/>
      <c r="AC4680" s="43"/>
      <c r="AD4680" s="43"/>
      <c r="AE4680" s="43"/>
      <c r="AF4680" s="43"/>
      <c r="AG4680" s="43"/>
      <c r="AH4680" s="43"/>
      <c r="AI4680" s="43"/>
    </row>
    <row r="4681" spans="1:35" x14ac:dyDescent="0.15">
      <c r="A4681" s="43"/>
      <c r="B4681" s="43"/>
      <c r="C4681" s="13"/>
      <c r="D4681" s="43"/>
      <c r="E4681" s="43"/>
      <c r="F4681" s="43"/>
      <c r="G4681" s="43"/>
      <c r="H4681" s="43"/>
      <c r="I4681" s="43"/>
      <c r="J4681" s="43"/>
      <c r="K4681" s="43"/>
      <c r="L4681" s="43"/>
      <c r="M4681" s="43"/>
      <c r="N4681" s="43"/>
      <c r="O4681" s="43"/>
      <c r="P4681" s="43"/>
      <c r="Q4681" s="43"/>
      <c r="R4681" s="43"/>
      <c r="S4681" s="43"/>
      <c r="T4681" s="43"/>
      <c r="U4681" s="43"/>
      <c r="V4681" s="43"/>
      <c r="W4681" s="43"/>
      <c r="X4681" s="43"/>
      <c r="Y4681" s="43"/>
      <c r="Z4681" s="43"/>
      <c r="AA4681" s="43"/>
      <c r="AB4681" s="43"/>
      <c r="AC4681" s="43"/>
      <c r="AD4681" s="43"/>
      <c r="AE4681" s="43"/>
      <c r="AF4681" s="43"/>
      <c r="AG4681" s="43"/>
      <c r="AH4681" s="43"/>
      <c r="AI4681" s="43"/>
    </row>
    <row r="4682" spans="1:35" x14ac:dyDescent="0.15">
      <c r="A4682" s="43"/>
      <c r="B4682" s="43"/>
      <c r="C4682" s="13"/>
      <c r="D4682" s="43"/>
      <c r="E4682" s="43"/>
      <c r="F4682" s="43"/>
      <c r="G4682" s="43"/>
      <c r="H4682" s="43"/>
      <c r="I4682" s="43"/>
      <c r="J4682" s="43"/>
      <c r="K4682" s="43"/>
      <c r="L4682" s="43"/>
      <c r="M4682" s="43"/>
      <c r="N4682" s="43"/>
      <c r="O4682" s="43"/>
      <c r="P4682" s="43"/>
      <c r="Q4682" s="43"/>
      <c r="R4682" s="43"/>
      <c r="S4682" s="43"/>
      <c r="T4682" s="43"/>
      <c r="U4682" s="43"/>
      <c r="V4682" s="43"/>
      <c r="W4682" s="43"/>
      <c r="X4682" s="43"/>
      <c r="Y4682" s="43"/>
      <c r="Z4682" s="43"/>
      <c r="AA4682" s="43"/>
      <c r="AB4682" s="43"/>
      <c r="AC4682" s="43"/>
      <c r="AD4682" s="43"/>
      <c r="AE4682" s="43"/>
      <c r="AF4682" s="43"/>
      <c r="AG4682" s="43"/>
      <c r="AH4682" s="43"/>
      <c r="AI4682" s="43"/>
    </row>
    <row r="4683" spans="1:35" x14ac:dyDescent="0.15">
      <c r="A4683" s="43"/>
      <c r="B4683" s="43"/>
      <c r="C4683" s="13"/>
      <c r="D4683" s="43"/>
      <c r="E4683" s="43"/>
      <c r="F4683" s="43"/>
      <c r="G4683" s="43"/>
      <c r="H4683" s="43"/>
      <c r="I4683" s="43"/>
      <c r="J4683" s="43"/>
      <c r="K4683" s="43"/>
      <c r="L4683" s="43"/>
      <c r="M4683" s="43"/>
      <c r="N4683" s="43"/>
      <c r="O4683" s="43"/>
      <c r="P4683" s="43"/>
      <c r="Q4683" s="43"/>
      <c r="R4683" s="43"/>
      <c r="S4683" s="43"/>
      <c r="T4683" s="43"/>
      <c r="U4683" s="43"/>
      <c r="V4683" s="43"/>
      <c r="W4683" s="43"/>
      <c r="X4683" s="43"/>
      <c r="Y4683" s="43"/>
      <c r="Z4683" s="43"/>
      <c r="AA4683" s="43"/>
      <c r="AB4683" s="43"/>
      <c r="AC4683" s="43"/>
      <c r="AD4683" s="43"/>
      <c r="AE4683" s="43"/>
      <c r="AF4683" s="43"/>
      <c r="AG4683" s="43"/>
      <c r="AH4683" s="43"/>
      <c r="AI4683" s="43"/>
    </row>
    <row r="4684" spans="1:35" x14ac:dyDescent="0.15">
      <c r="A4684" s="43"/>
      <c r="B4684" s="43"/>
      <c r="C4684" s="13"/>
      <c r="D4684" s="43"/>
      <c r="E4684" s="43"/>
      <c r="F4684" s="43"/>
      <c r="G4684" s="43"/>
      <c r="H4684" s="43"/>
      <c r="I4684" s="43"/>
      <c r="J4684" s="43"/>
      <c r="K4684" s="43"/>
      <c r="L4684" s="43"/>
      <c r="M4684" s="43"/>
      <c r="N4684" s="43"/>
      <c r="O4684" s="43"/>
      <c r="P4684" s="43"/>
      <c r="Q4684" s="43"/>
      <c r="R4684" s="43"/>
      <c r="S4684" s="43"/>
      <c r="T4684" s="43"/>
      <c r="U4684" s="43"/>
      <c r="V4684" s="43"/>
      <c r="W4684" s="43"/>
      <c r="X4684" s="43"/>
      <c r="Y4684" s="43"/>
      <c r="Z4684" s="43"/>
      <c r="AA4684" s="43"/>
      <c r="AB4684" s="43"/>
      <c r="AC4684" s="43"/>
      <c r="AD4684" s="43"/>
      <c r="AE4684" s="43"/>
      <c r="AF4684" s="43"/>
      <c r="AG4684" s="43"/>
      <c r="AH4684" s="43"/>
      <c r="AI4684" s="43"/>
    </row>
    <row r="4685" spans="1:35" x14ac:dyDescent="0.15">
      <c r="A4685" s="43"/>
      <c r="B4685" s="43"/>
      <c r="C4685" s="13"/>
      <c r="D4685" s="43"/>
      <c r="E4685" s="43"/>
      <c r="F4685" s="43"/>
      <c r="G4685" s="43"/>
      <c r="H4685" s="43"/>
      <c r="I4685" s="43"/>
      <c r="J4685" s="43"/>
      <c r="K4685" s="43"/>
      <c r="L4685" s="43"/>
      <c r="M4685" s="43"/>
      <c r="N4685" s="43"/>
      <c r="O4685" s="43"/>
      <c r="P4685" s="43"/>
      <c r="Q4685" s="43"/>
      <c r="R4685" s="43"/>
      <c r="S4685" s="43"/>
      <c r="T4685" s="43"/>
      <c r="U4685" s="43"/>
      <c r="V4685" s="43"/>
      <c r="W4685" s="43"/>
      <c r="X4685" s="43"/>
      <c r="Y4685" s="43"/>
      <c r="Z4685" s="43"/>
      <c r="AA4685" s="43"/>
      <c r="AB4685" s="43"/>
      <c r="AC4685" s="43"/>
      <c r="AD4685" s="43"/>
      <c r="AE4685" s="43"/>
      <c r="AF4685" s="43"/>
      <c r="AG4685" s="43"/>
      <c r="AH4685" s="43"/>
      <c r="AI4685" s="43"/>
    </row>
    <row r="4686" spans="1:35" x14ac:dyDescent="0.15">
      <c r="A4686" s="43"/>
      <c r="B4686" s="43"/>
      <c r="C4686" s="13"/>
      <c r="D4686" s="43"/>
      <c r="E4686" s="43"/>
      <c r="F4686" s="43"/>
      <c r="G4686" s="43"/>
      <c r="H4686" s="43"/>
      <c r="I4686" s="43"/>
      <c r="J4686" s="43"/>
      <c r="K4686" s="43"/>
      <c r="L4686" s="43"/>
      <c r="M4686" s="43"/>
      <c r="N4686" s="43"/>
      <c r="O4686" s="43"/>
      <c r="P4686" s="43"/>
      <c r="Q4686" s="43"/>
      <c r="R4686" s="43"/>
      <c r="S4686" s="43"/>
      <c r="T4686" s="43"/>
      <c r="U4686" s="43"/>
      <c r="V4686" s="43"/>
      <c r="W4686" s="43"/>
      <c r="X4686" s="43"/>
      <c r="Y4686" s="43"/>
      <c r="Z4686" s="43"/>
      <c r="AA4686" s="43"/>
      <c r="AB4686" s="43"/>
      <c r="AC4686" s="43"/>
      <c r="AD4686" s="43"/>
      <c r="AE4686" s="43"/>
      <c r="AF4686" s="43"/>
      <c r="AG4686" s="43"/>
      <c r="AH4686" s="43"/>
      <c r="AI4686" s="43"/>
    </row>
    <row r="4687" spans="1:35" x14ac:dyDescent="0.15">
      <c r="A4687" s="43"/>
      <c r="B4687" s="43"/>
      <c r="C4687" s="13"/>
      <c r="D4687" s="43"/>
      <c r="E4687" s="43"/>
      <c r="F4687" s="43"/>
      <c r="G4687" s="43"/>
      <c r="H4687" s="43"/>
      <c r="I4687" s="43"/>
      <c r="J4687" s="43"/>
      <c r="K4687" s="43"/>
      <c r="L4687" s="43"/>
      <c r="M4687" s="43"/>
      <c r="N4687" s="43"/>
      <c r="O4687" s="43"/>
      <c r="P4687" s="43"/>
      <c r="Q4687" s="43"/>
      <c r="R4687" s="43"/>
      <c r="S4687" s="43"/>
      <c r="T4687" s="43"/>
      <c r="U4687" s="43"/>
      <c r="V4687" s="43"/>
      <c r="W4687" s="43"/>
      <c r="X4687" s="43"/>
      <c r="Y4687" s="43"/>
      <c r="Z4687" s="43"/>
      <c r="AA4687" s="43"/>
      <c r="AB4687" s="43"/>
      <c r="AC4687" s="43"/>
      <c r="AD4687" s="43"/>
      <c r="AE4687" s="43"/>
      <c r="AF4687" s="43"/>
      <c r="AG4687" s="43"/>
      <c r="AH4687" s="43"/>
      <c r="AI4687" s="43"/>
    </row>
    <row r="4688" spans="1:35" x14ac:dyDescent="0.15">
      <c r="A4688" s="43"/>
      <c r="B4688" s="43"/>
      <c r="C4688" s="13"/>
      <c r="D4688" s="43"/>
      <c r="E4688" s="43"/>
      <c r="F4688" s="43"/>
      <c r="G4688" s="43"/>
      <c r="H4688" s="43"/>
      <c r="I4688" s="43"/>
      <c r="J4688" s="43"/>
      <c r="K4688" s="43"/>
      <c r="L4688" s="43"/>
      <c r="M4688" s="43"/>
      <c r="N4688" s="43"/>
      <c r="O4688" s="43"/>
      <c r="P4688" s="43"/>
      <c r="Q4688" s="43"/>
      <c r="R4688" s="43"/>
      <c r="S4688" s="43"/>
      <c r="T4688" s="43"/>
      <c r="U4688" s="43"/>
      <c r="V4688" s="43"/>
      <c r="W4688" s="43"/>
      <c r="X4688" s="43"/>
      <c r="Y4688" s="43"/>
      <c r="Z4688" s="43"/>
      <c r="AA4688" s="43"/>
      <c r="AB4688" s="43"/>
      <c r="AC4688" s="43"/>
      <c r="AD4688" s="43"/>
      <c r="AE4688" s="43"/>
      <c r="AF4688" s="43"/>
      <c r="AG4688" s="43"/>
      <c r="AH4688" s="43"/>
      <c r="AI4688" s="43"/>
    </row>
    <row r="4689" spans="1:35" x14ac:dyDescent="0.15">
      <c r="A4689" s="43"/>
      <c r="B4689" s="43"/>
      <c r="C4689" s="13"/>
      <c r="D4689" s="43"/>
      <c r="E4689" s="43"/>
      <c r="F4689" s="43"/>
      <c r="G4689" s="43"/>
      <c r="H4689" s="43"/>
      <c r="I4689" s="43"/>
      <c r="J4689" s="43"/>
      <c r="K4689" s="43"/>
      <c r="L4689" s="43"/>
      <c r="M4689" s="43"/>
      <c r="N4689" s="43"/>
      <c r="O4689" s="43"/>
      <c r="P4689" s="43"/>
      <c r="Q4689" s="43"/>
      <c r="R4689" s="43"/>
      <c r="S4689" s="43"/>
      <c r="T4689" s="43"/>
      <c r="U4689" s="43"/>
      <c r="V4689" s="43"/>
      <c r="W4689" s="43"/>
      <c r="X4689" s="43"/>
      <c r="Y4689" s="43"/>
      <c r="Z4689" s="43"/>
      <c r="AA4689" s="43"/>
      <c r="AB4689" s="43"/>
      <c r="AC4689" s="43"/>
      <c r="AD4689" s="43"/>
      <c r="AE4689" s="43"/>
      <c r="AF4689" s="43"/>
      <c r="AG4689" s="43"/>
      <c r="AH4689" s="43"/>
      <c r="AI4689" s="43"/>
    </row>
    <row r="4690" spans="1:35" x14ac:dyDescent="0.15">
      <c r="A4690" s="43"/>
      <c r="B4690" s="43"/>
      <c r="C4690" s="13"/>
      <c r="D4690" s="43"/>
      <c r="E4690" s="43"/>
      <c r="F4690" s="43"/>
      <c r="G4690" s="43"/>
      <c r="H4690" s="43"/>
      <c r="I4690" s="43"/>
      <c r="J4690" s="43"/>
      <c r="K4690" s="43"/>
      <c r="L4690" s="43"/>
      <c r="M4690" s="43"/>
      <c r="N4690" s="43"/>
      <c r="O4690" s="43"/>
      <c r="P4690" s="43"/>
      <c r="Q4690" s="43"/>
      <c r="R4690" s="43"/>
      <c r="S4690" s="43"/>
      <c r="T4690" s="43"/>
      <c r="U4690" s="43"/>
      <c r="V4690" s="43"/>
      <c r="W4690" s="43"/>
      <c r="X4690" s="43"/>
      <c r="Y4690" s="43"/>
      <c r="Z4690" s="43"/>
      <c r="AA4690" s="43"/>
      <c r="AB4690" s="43"/>
      <c r="AC4690" s="43"/>
      <c r="AD4690" s="43"/>
      <c r="AE4690" s="43"/>
      <c r="AF4690" s="43"/>
      <c r="AG4690" s="43"/>
      <c r="AH4690" s="43"/>
      <c r="AI4690" s="43"/>
    </row>
    <row r="4691" spans="1:35" x14ac:dyDescent="0.15">
      <c r="A4691" s="43"/>
      <c r="B4691" s="43"/>
      <c r="C4691" s="13"/>
      <c r="D4691" s="43"/>
      <c r="E4691" s="43"/>
      <c r="F4691" s="43"/>
      <c r="G4691" s="43"/>
      <c r="H4691" s="43"/>
      <c r="I4691" s="43"/>
      <c r="J4691" s="43"/>
      <c r="K4691" s="43"/>
      <c r="L4691" s="43"/>
      <c r="M4691" s="43"/>
      <c r="N4691" s="43"/>
      <c r="O4691" s="43"/>
      <c r="P4691" s="43"/>
      <c r="Q4691" s="43"/>
      <c r="R4691" s="43"/>
      <c r="S4691" s="43"/>
      <c r="T4691" s="43"/>
      <c r="U4691" s="43"/>
      <c r="V4691" s="43"/>
      <c r="W4691" s="43"/>
      <c r="X4691" s="43"/>
      <c r="Y4691" s="43"/>
      <c r="Z4691" s="43"/>
      <c r="AA4691" s="43"/>
      <c r="AB4691" s="43"/>
      <c r="AC4691" s="43"/>
      <c r="AD4691" s="43"/>
      <c r="AE4691" s="43"/>
      <c r="AF4691" s="43"/>
      <c r="AG4691" s="43"/>
      <c r="AH4691" s="43"/>
      <c r="AI4691" s="43"/>
    </row>
    <row r="4692" spans="1:35" x14ac:dyDescent="0.15">
      <c r="A4692" s="43"/>
      <c r="B4692" s="43"/>
      <c r="C4692" s="13"/>
      <c r="D4692" s="43"/>
      <c r="E4692" s="43"/>
      <c r="F4692" s="43"/>
      <c r="G4692" s="43"/>
      <c r="H4692" s="43"/>
      <c r="I4692" s="43"/>
      <c r="J4692" s="43"/>
      <c r="K4692" s="43"/>
      <c r="L4692" s="43"/>
      <c r="M4692" s="43"/>
      <c r="N4692" s="43"/>
      <c r="O4692" s="43"/>
      <c r="P4692" s="43"/>
      <c r="Q4692" s="43"/>
      <c r="R4692" s="43"/>
      <c r="S4692" s="43"/>
      <c r="T4692" s="43"/>
      <c r="U4692" s="43"/>
      <c r="V4692" s="43"/>
      <c r="W4692" s="43"/>
      <c r="X4692" s="43"/>
      <c r="Y4692" s="43"/>
      <c r="Z4692" s="43"/>
      <c r="AA4692" s="43"/>
      <c r="AB4692" s="43"/>
      <c r="AC4692" s="43"/>
      <c r="AD4692" s="43"/>
      <c r="AE4692" s="43"/>
      <c r="AF4692" s="43"/>
      <c r="AG4692" s="43"/>
      <c r="AH4692" s="43"/>
      <c r="AI4692" s="43"/>
    </row>
    <row r="4693" spans="1:35" x14ac:dyDescent="0.15">
      <c r="A4693" s="43"/>
      <c r="B4693" s="43"/>
      <c r="C4693" s="13"/>
      <c r="D4693" s="43"/>
      <c r="E4693" s="43"/>
      <c r="F4693" s="43"/>
      <c r="G4693" s="43"/>
      <c r="H4693" s="43"/>
      <c r="I4693" s="43"/>
      <c r="J4693" s="43"/>
      <c r="K4693" s="43"/>
      <c r="L4693" s="43"/>
      <c r="M4693" s="43"/>
      <c r="N4693" s="43"/>
      <c r="O4693" s="43"/>
      <c r="P4693" s="43"/>
      <c r="Q4693" s="43"/>
      <c r="R4693" s="43"/>
      <c r="S4693" s="43"/>
      <c r="T4693" s="43"/>
      <c r="U4693" s="43"/>
      <c r="V4693" s="43"/>
      <c r="W4693" s="43"/>
      <c r="X4693" s="43"/>
      <c r="Y4693" s="43"/>
      <c r="Z4693" s="43"/>
      <c r="AA4693" s="43"/>
      <c r="AB4693" s="43"/>
      <c r="AC4693" s="43"/>
      <c r="AD4693" s="43"/>
      <c r="AE4693" s="43"/>
      <c r="AF4693" s="43"/>
      <c r="AG4693" s="43"/>
      <c r="AH4693" s="43"/>
      <c r="AI4693" s="43"/>
    </row>
    <row r="4694" spans="1:35" x14ac:dyDescent="0.15">
      <c r="A4694" s="43"/>
      <c r="B4694" s="43"/>
      <c r="C4694" s="13"/>
      <c r="D4694" s="43"/>
      <c r="E4694" s="43"/>
      <c r="F4694" s="43"/>
      <c r="G4694" s="43"/>
      <c r="H4694" s="43"/>
      <c r="I4694" s="43"/>
      <c r="J4694" s="43"/>
      <c r="K4694" s="43"/>
      <c r="L4694" s="43"/>
      <c r="M4694" s="43"/>
      <c r="N4694" s="43"/>
      <c r="O4694" s="43"/>
      <c r="P4694" s="43"/>
      <c r="Q4694" s="43"/>
      <c r="R4694" s="43"/>
      <c r="S4694" s="43"/>
      <c r="T4694" s="43"/>
      <c r="U4694" s="43"/>
      <c r="V4694" s="43"/>
      <c r="W4694" s="43"/>
      <c r="X4694" s="43"/>
      <c r="Y4694" s="43"/>
      <c r="Z4694" s="43"/>
      <c r="AA4694" s="43"/>
      <c r="AB4694" s="43"/>
      <c r="AC4694" s="43"/>
      <c r="AD4694" s="43"/>
      <c r="AE4694" s="43"/>
      <c r="AF4694" s="43"/>
      <c r="AG4694" s="43"/>
      <c r="AH4694" s="43"/>
      <c r="AI4694" s="43"/>
    </row>
    <row r="4695" spans="1:35" x14ac:dyDescent="0.15">
      <c r="A4695" s="43"/>
      <c r="B4695" s="43"/>
      <c r="C4695" s="13"/>
      <c r="D4695" s="43"/>
      <c r="E4695" s="43"/>
      <c r="F4695" s="43"/>
      <c r="G4695" s="43"/>
      <c r="H4695" s="43"/>
      <c r="I4695" s="43"/>
      <c r="J4695" s="43"/>
      <c r="K4695" s="43"/>
      <c r="L4695" s="43"/>
      <c r="M4695" s="43"/>
      <c r="N4695" s="43"/>
      <c r="O4695" s="43"/>
      <c r="P4695" s="43"/>
      <c r="Q4695" s="43"/>
      <c r="R4695" s="43"/>
      <c r="S4695" s="43"/>
      <c r="T4695" s="43"/>
      <c r="U4695" s="43"/>
      <c r="V4695" s="43"/>
      <c r="W4695" s="43"/>
      <c r="X4695" s="43"/>
      <c r="Y4695" s="43"/>
      <c r="Z4695" s="43"/>
      <c r="AA4695" s="43"/>
      <c r="AB4695" s="43"/>
      <c r="AC4695" s="43"/>
      <c r="AD4695" s="43"/>
      <c r="AE4695" s="43"/>
      <c r="AF4695" s="43"/>
      <c r="AG4695" s="43"/>
      <c r="AH4695" s="43"/>
      <c r="AI4695" s="43"/>
    </row>
    <row r="4696" spans="1:35" x14ac:dyDescent="0.15">
      <c r="A4696" s="43"/>
      <c r="B4696" s="43"/>
      <c r="C4696" s="13"/>
      <c r="D4696" s="43"/>
      <c r="E4696" s="43"/>
      <c r="F4696" s="43"/>
      <c r="G4696" s="43"/>
      <c r="H4696" s="43"/>
      <c r="I4696" s="43"/>
      <c r="J4696" s="43"/>
      <c r="K4696" s="43"/>
      <c r="L4696" s="43"/>
      <c r="M4696" s="43"/>
      <c r="N4696" s="43"/>
      <c r="O4696" s="43"/>
      <c r="P4696" s="43"/>
      <c r="Q4696" s="43"/>
      <c r="R4696" s="43"/>
      <c r="S4696" s="43"/>
      <c r="T4696" s="43"/>
      <c r="U4696" s="43"/>
      <c r="V4696" s="43"/>
      <c r="W4696" s="43"/>
      <c r="X4696" s="43"/>
      <c r="Y4696" s="43"/>
      <c r="Z4696" s="43"/>
      <c r="AA4696" s="43"/>
      <c r="AB4696" s="43"/>
      <c r="AC4696" s="43"/>
      <c r="AD4696" s="43"/>
      <c r="AE4696" s="43"/>
      <c r="AF4696" s="43"/>
      <c r="AG4696" s="43"/>
      <c r="AH4696" s="43"/>
      <c r="AI4696" s="43"/>
    </row>
    <row r="4697" spans="1:35" x14ac:dyDescent="0.15">
      <c r="A4697" s="43"/>
      <c r="B4697" s="43"/>
      <c r="C4697" s="13"/>
      <c r="D4697" s="43"/>
      <c r="E4697" s="43"/>
      <c r="F4697" s="43"/>
      <c r="G4697" s="43"/>
      <c r="H4697" s="43"/>
      <c r="I4697" s="43"/>
      <c r="J4697" s="43"/>
      <c r="K4697" s="43"/>
      <c r="L4697" s="43"/>
      <c r="M4697" s="43"/>
      <c r="N4697" s="43"/>
      <c r="O4697" s="43"/>
      <c r="P4697" s="43"/>
      <c r="Q4697" s="43"/>
      <c r="R4697" s="43"/>
      <c r="S4697" s="43"/>
      <c r="T4697" s="43"/>
      <c r="U4697" s="43"/>
      <c r="V4697" s="43"/>
      <c r="W4697" s="43"/>
      <c r="X4697" s="43"/>
      <c r="Y4697" s="43"/>
      <c r="Z4697" s="43"/>
      <c r="AA4697" s="43"/>
      <c r="AB4697" s="43"/>
      <c r="AC4697" s="43"/>
      <c r="AD4697" s="43"/>
      <c r="AE4697" s="43"/>
      <c r="AF4697" s="43"/>
      <c r="AG4697" s="43"/>
      <c r="AH4697" s="43"/>
      <c r="AI4697" s="43"/>
    </row>
    <row r="4698" spans="1:35" x14ac:dyDescent="0.15">
      <c r="A4698" s="43"/>
      <c r="B4698" s="43"/>
      <c r="C4698" s="13"/>
      <c r="D4698" s="43"/>
      <c r="E4698" s="43"/>
      <c r="F4698" s="43"/>
      <c r="G4698" s="43"/>
      <c r="H4698" s="43"/>
      <c r="I4698" s="43"/>
      <c r="J4698" s="43"/>
      <c r="K4698" s="43"/>
      <c r="L4698" s="43"/>
      <c r="M4698" s="43"/>
      <c r="N4698" s="43"/>
      <c r="O4698" s="43"/>
      <c r="P4698" s="43"/>
      <c r="Q4698" s="43"/>
      <c r="R4698" s="43"/>
      <c r="S4698" s="43"/>
      <c r="T4698" s="43"/>
      <c r="U4698" s="43"/>
      <c r="V4698" s="43"/>
      <c r="W4698" s="43"/>
      <c r="X4698" s="43"/>
      <c r="Y4698" s="43"/>
      <c r="Z4698" s="43"/>
      <c r="AA4698" s="43"/>
      <c r="AB4698" s="43"/>
      <c r="AC4698" s="43"/>
      <c r="AD4698" s="43"/>
      <c r="AE4698" s="43"/>
      <c r="AF4698" s="43"/>
      <c r="AG4698" s="43"/>
      <c r="AH4698" s="43"/>
      <c r="AI4698" s="43"/>
    </row>
    <row r="4699" spans="1:35" x14ac:dyDescent="0.15">
      <c r="A4699" s="43"/>
      <c r="B4699" s="43"/>
      <c r="C4699" s="13"/>
      <c r="D4699" s="43"/>
      <c r="E4699" s="43"/>
      <c r="F4699" s="43"/>
      <c r="G4699" s="43"/>
      <c r="H4699" s="43"/>
      <c r="I4699" s="43"/>
      <c r="J4699" s="43"/>
      <c r="K4699" s="43"/>
      <c r="L4699" s="43"/>
      <c r="M4699" s="43"/>
      <c r="N4699" s="43"/>
      <c r="O4699" s="43"/>
      <c r="P4699" s="43"/>
      <c r="Q4699" s="43"/>
      <c r="R4699" s="43"/>
      <c r="S4699" s="43"/>
      <c r="T4699" s="43"/>
      <c r="U4699" s="43"/>
      <c r="V4699" s="43"/>
      <c r="W4699" s="43"/>
      <c r="X4699" s="43"/>
      <c r="Y4699" s="43"/>
      <c r="Z4699" s="43"/>
      <c r="AA4699" s="43"/>
      <c r="AB4699" s="43"/>
      <c r="AC4699" s="43"/>
      <c r="AD4699" s="43"/>
      <c r="AE4699" s="43"/>
      <c r="AF4699" s="43"/>
      <c r="AG4699" s="43"/>
      <c r="AH4699" s="43"/>
      <c r="AI4699" s="43"/>
    </row>
    <row r="4700" spans="1:35" x14ac:dyDescent="0.15">
      <c r="A4700" s="43"/>
      <c r="B4700" s="43"/>
      <c r="C4700" s="13"/>
      <c r="D4700" s="43"/>
      <c r="E4700" s="43"/>
      <c r="F4700" s="43"/>
      <c r="G4700" s="43"/>
      <c r="H4700" s="43"/>
      <c r="I4700" s="43"/>
      <c r="J4700" s="43"/>
      <c r="K4700" s="43"/>
      <c r="L4700" s="43"/>
      <c r="M4700" s="43"/>
      <c r="N4700" s="43"/>
      <c r="O4700" s="43"/>
      <c r="P4700" s="43"/>
      <c r="Q4700" s="43"/>
      <c r="R4700" s="43"/>
      <c r="S4700" s="43"/>
      <c r="T4700" s="43"/>
      <c r="U4700" s="43"/>
      <c r="V4700" s="43"/>
      <c r="W4700" s="43"/>
      <c r="X4700" s="43"/>
      <c r="Y4700" s="43"/>
      <c r="Z4700" s="43"/>
      <c r="AA4700" s="43"/>
      <c r="AB4700" s="43"/>
      <c r="AC4700" s="43"/>
      <c r="AD4700" s="43"/>
      <c r="AE4700" s="43"/>
      <c r="AF4700" s="43"/>
      <c r="AG4700" s="43"/>
      <c r="AH4700" s="43"/>
      <c r="AI4700" s="43"/>
    </row>
    <row r="4701" spans="1:35" x14ac:dyDescent="0.15">
      <c r="A4701" s="43"/>
      <c r="B4701" s="43"/>
      <c r="C4701" s="13"/>
      <c r="D4701" s="43"/>
      <c r="E4701" s="43"/>
      <c r="F4701" s="43"/>
      <c r="G4701" s="43"/>
      <c r="H4701" s="43"/>
      <c r="I4701" s="43"/>
      <c r="J4701" s="43"/>
      <c r="K4701" s="43"/>
      <c r="L4701" s="43"/>
      <c r="M4701" s="43"/>
      <c r="N4701" s="43"/>
      <c r="O4701" s="43"/>
      <c r="P4701" s="43"/>
      <c r="Q4701" s="43"/>
      <c r="R4701" s="43"/>
      <c r="S4701" s="43"/>
      <c r="T4701" s="43"/>
      <c r="U4701" s="43"/>
      <c r="V4701" s="43"/>
      <c r="W4701" s="43"/>
      <c r="X4701" s="43"/>
      <c r="Y4701" s="43"/>
      <c r="Z4701" s="43"/>
      <c r="AA4701" s="43"/>
      <c r="AB4701" s="43"/>
      <c r="AC4701" s="43"/>
      <c r="AD4701" s="43"/>
      <c r="AE4701" s="43"/>
      <c r="AF4701" s="43"/>
      <c r="AG4701" s="43"/>
      <c r="AH4701" s="43"/>
      <c r="AI4701" s="43"/>
    </row>
    <row r="4702" spans="1:35" x14ac:dyDescent="0.15">
      <c r="A4702" s="43"/>
      <c r="B4702" s="43"/>
      <c r="C4702" s="13"/>
      <c r="D4702" s="43"/>
      <c r="E4702" s="43"/>
      <c r="F4702" s="43"/>
      <c r="G4702" s="43"/>
      <c r="H4702" s="43"/>
      <c r="I4702" s="43"/>
      <c r="J4702" s="43"/>
      <c r="K4702" s="43"/>
      <c r="L4702" s="43"/>
      <c r="M4702" s="43"/>
      <c r="N4702" s="43"/>
      <c r="O4702" s="43"/>
      <c r="P4702" s="43"/>
      <c r="Q4702" s="43"/>
      <c r="R4702" s="43"/>
      <c r="S4702" s="43"/>
      <c r="T4702" s="43"/>
      <c r="U4702" s="43"/>
      <c r="V4702" s="43"/>
      <c r="W4702" s="43"/>
      <c r="X4702" s="43"/>
      <c r="Y4702" s="43"/>
      <c r="Z4702" s="43"/>
      <c r="AA4702" s="43"/>
      <c r="AB4702" s="43"/>
      <c r="AC4702" s="43"/>
      <c r="AD4702" s="43"/>
      <c r="AE4702" s="43"/>
      <c r="AF4702" s="43"/>
      <c r="AG4702" s="43"/>
      <c r="AH4702" s="43"/>
      <c r="AI4702" s="43"/>
    </row>
    <row r="4703" spans="1:35" x14ac:dyDescent="0.15">
      <c r="A4703" s="43"/>
      <c r="B4703" s="43"/>
      <c r="C4703" s="13"/>
      <c r="D4703" s="43"/>
      <c r="E4703" s="43"/>
      <c r="F4703" s="43"/>
      <c r="G4703" s="43"/>
      <c r="H4703" s="43"/>
      <c r="I4703" s="43"/>
      <c r="J4703" s="43"/>
      <c r="K4703" s="43"/>
      <c r="L4703" s="43"/>
      <c r="M4703" s="43"/>
      <c r="N4703" s="43"/>
      <c r="O4703" s="43"/>
      <c r="P4703" s="43"/>
      <c r="Q4703" s="43"/>
      <c r="R4703" s="43"/>
      <c r="S4703" s="43"/>
      <c r="T4703" s="43"/>
      <c r="U4703" s="43"/>
      <c r="V4703" s="43"/>
      <c r="W4703" s="43"/>
      <c r="X4703" s="43"/>
      <c r="Y4703" s="43"/>
      <c r="Z4703" s="43"/>
      <c r="AA4703" s="43"/>
      <c r="AB4703" s="43"/>
      <c r="AC4703" s="43"/>
      <c r="AD4703" s="43"/>
      <c r="AE4703" s="43"/>
      <c r="AF4703" s="43"/>
      <c r="AG4703" s="43"/>
      <c r="AH4703" s="43"/>
      <c r="AI4703" s="43"/>
    </row>
    <row r="4704" spans="1:35" x14ac:dyDescent="0.15">
      <c r="A4704" s="43"/>
      <c r="B4704" s="43"/>
      <c r="C4704" s="13"/>
      <c r="D4704" s="43"/>
      <c r="E4704" s="43"/>
      <c r="F4704" s="43"/>
      <c r="G4704" s="43"/>
      <c r="H4704" s="43"/>
      <c r="I4704" s="43"/>
      <c r="J4704" s="43"/>
      <c r="K4704" s="43"/>
      <c r="L4704" s="43"/>
      <c r="M4704" s="43"/>
      <c r="N4704" s="43"/>
      <c r="O4704" s="43"/>
      <c r="P4704" s="43"/>
      <c r="Q4704" s="43"/>
      <c r="R4704" s="43"/>
      <c r="S4704" s="43"/>
      <c r="T4704" s="43"/>
      <c r="U4704" s="43"/>
      <c r="V4704" s="43"/>
      <c r="W4704" s="43"/>
      <c r="X4704" s="43"/>
      <c r="Y4704" s="43"/>
      <c r="Z4704" s="43"/>
      <c r="AA4704" s="43"/>
      <c r="AB4704" s="43"/>
      <c r="AC4704" s="43"/>
      <c r="AD4704" s="43"/>
      <c r="AE4704" s="43"/>
      <c r="AF4704" s="43"/>
      <c r="AG4704" s="43"/>
      <c r="AH4704" s="43"/>
      <c r="AI4704" s="43"/>
    </row>
    <row r="4705" spans="1:35" x14ac:dyDescent="0.15">
      <c r="A4705" s="43"/>
      <c r="B4705" s="43"/>
      <c r="C4705" s="13"/>
      <c r="D4705" s="43"/>
      <c r="E4705" s="43"/>
      <c r="F4705" s="43"/>
      <c r="G4705" s="43"/>
      <c r="H4705" s="43"/>
      <c r="I4705" s="43"/>
      <c r="J4705" s="43"/>
      <c r="K4705" s="43"/>
      <c r="L4705" s="43"/>
      <c r="M4705" s="43"/>
      <c r="N4705" s="43"/>
      <c r="O4705" s="43"/>
      <c r="P4705" s="43"/>
      <c r="Q4705" s="43"/>
      <c r="R4705" s="43"/>
      <c r="S4705" s="43"/>
      <c r="T4705" s="43"/>
      <c r="U4705" s="43"/>
      <c r="V4705" s="43"/>
      <c r="W4705" s="43"/>
      <c r="X4705" s="43"/>
      <c r="Y4705" s="43"/>
      <c r="Z4705" s="43"/>
      <c r="AA4705" s="43"/>
      <c r="AB4705" s="43"/>
      <c r="AC4705" s="43"/>
      <c r="AD4705" s="43"/>
      <c r="AE4705" s="43"/>
      <c r="AF4705" s="43"/>
      <c r="AG4705" s="43"/>
      <c r="AH4705" s="43"/>
      <c r="AI4705" s="43"/>
    </row>
    <row r="4706" spans="1:35" x14ac:dyDescent="0.15">
      <c r="A4706" s="43"/>
      <c r="B4706" s="43"/>
      <c r="C4706" s="13"/>
      <c r="D4706" s="43"/>
      <c r="E4706" s="43"/>
      <c r="F4706" s="43"/>
      <c r="G4706" s="43"/>
      <c r="H4706" s="43"/>
      <c r="I4706" s="43"/>
      <c r="J4706" s="43"/>
      <c r="K4706" s="43"/>
      <c r="L4706" s="43"/>
      <c r="M4706" s="43"/>
      <c r="N4706" s="43"/>
      <c r="O4706" s="43"/>
      <c r="P4706" s="43"/>
      <c r="Q4706" s="43"/>
      <c r="R4706" s="43"/>
      <c r="S4706" s="43"/>
      <c r="T4706" s="43"/>
      <c r="U4706" s="43"/>
      <c r="V4706" s="43"/>
      <c r="W4706" s="43"/>
      <c r="X4706" s="43"/>
      <c r="Y4706" s="43"/>
      <c r="Z4706" s="43"/>
      <c r="AA4706" s="43"/>
      <c r="AB4706" s="43"/>
      <c r="AC4706" s="43"/>
      <c r="AD4706" s="43"/>
      <c r="AE4706" s="43"/>
      <c r="AF4706" s="43"/>
      <c r="AG4706" s="43"/>
      <c r="AH4706" s="43"/>
      <c r="AI4706" s="43"/>
    </row>
    <row r="4707" spans="1:35" x14ac:dyDescent="0.15">
      <c r="A4707" s="43"/>
      <c r="B4707" s="43"/>
      <c r="C4707" s="13"/>
      <c r="D4707" s="43"/>
      <c r="E4707" s="43"/>
      <c r="F4707" s="43"/>
      <c r="G4707" s="43"/>
      <c r="H4707" s="43"/>
      <c r="I4707" s="43"/>
      <c r="J4707" s="43"/>
      <c r="K4707" s="43"/>
      <c r="L4707" s="43"/>
      <c r="M4707" s="43"/>
      <c r="N4707" s="43"/>
      <c r="O4707" s="43"/>
      <c r="P4707" s="43"/>
      <c r="Q4707" s="43"/>
      <c r="R4707" s="43"/>
      <c r="S4707" s="43"/>
      <c r="T4707" s="43"/>
      <c r="U4707" s="43"/>
      <c r="V4707" s="43"/>
      <c r="W4707" s="43"/>
      <c r="X4707" s="43"/>
      <c r="Y4707" s="43"/>
      <c r="Z4707" s="43"/>
      <c r="AA4707" s="43"/>
      <c r="AB4707" s="43"/>
      <c r="AC4707" s="43"/>
      <c r="AD4707" s="43"/>
      <c r="AE4707" s="43"/>
      <c r="AF4707" s="43"/>
      <c r="AG4707" s="43"/>
      <c r="AH4707" s="43"/>
      <c r="AI4707" s="43"/>
    </row>
    <row r="4708" spans="1:35" x14ac:dyDescent="0.15">
      <c r="A4708" s="43"/>
      <c r="B4708" s="43"/>
      <c r="C4708" s="13"/>
      <c r="D4708" s="43"/>
      <c r="E4708" s="43"/>
      <c r="F4708" s="43"/>
      <c r="G4708" s="43"/>
      <c r="H4708" s="43"/>
      <c r="I4708" s="43"/>
      <c r="J4708" s="43"/>
      <c r="K4708" s="43"/>
      <c r="L4708" s="43"/>
      <c r="M4708" s="43"/>
      <c r="N4708" s="43"/>
      <c r="O4708" s="43"/>
      <c r="P4708" s="43"/>
      <c r="Q4708" s="43"/>
      <c r="R4708" s="43"/>
      <c r="S4708" s="43"/>
      <c r="T4708" s="43"/>
      <c r="U4708" s="43"/>
      <c r="V4708" s="43"/>
      <c r="W4708" s="43"/>
      <c r="X4708" s="43"/>
      <c r="Y4708" s="43"/>
      <c r="Z4708" s="43"/>
      <c r="AA4708" s="43"/>
      <c r="AB4708" s="43"/>
      <c r="AC4708" s="43"/>
      <c r="AD4708" s="43"/>
      <c r="AE4708" s="43"/>
      <c r="AF4708" s="43"/>
      <c r="AG4708" s="43"/>
      <c r="AH4708" s="43"/>
      <c r="AI4708" s="43"/>
    </row>
    <row r="4709" spans="1:35" x14ac:dyDescent="0.15">
      <c r="A4709" s="43"/>
      <c r="B4709" s="43"/>
      <c r="C4709" s="13"/>
      <c r="D4709" s="43"/>
      <c r="E4709" s="43"/>
      <c r="F4709" s="43"/>
      <c r="G4709" s="43"/>
      <c r="H4709" s="43"/>
      <c r="I4709" s="43"/>
      <c r="J4709" s="43"/>
      <c r="K4709" s="43"/>
      <c r="L4709" s="43"/>
      <c r="M4709" s="43"/>
      <c r="N4709" s="43"/>
      <c r="O4709" s="43"/>
      <c r="P4709" s="43"/>
      <c r="Q4709" s="43"/>
      <c r="R4709" s="43"/>
      <c r="S4709" s="43"/>
      <c r="T4709" s="43"/>
      <c r="U4709" s="43"/>
      <c r="V4709" s="43"/>
      <c r="W4709" s="43"/>
      <c r="X4709" s="43"/>
      <c r="Y4709" s="43"/>
      <c r="Z4709" s="43"/>
      <c r="AA4709" s="43"/>
      <c r="AB4709" s="43"/>
      <c r="AC4709" s="43"/>
      <c r="AD4709" s="43"/>
      <c r="AE4709" s="43"/>
      <c r="AF4709" s="43"/>
      <c r="AG4709" s="43"/>
      <c r="AH4709" s="43"/>
      <c r="AI4709" s="43"/>
    </row>
    <row r="4710" spans="1:35" x14ac:dyDescent="0.15">
      <c r="A4710" s="43"/>
      <c r="B4710" s="43"/>
      <c r="C4710" s="13"/>
      <c r="D4710" s="43"/>
      <c r="E4710" s="43"/>
      <c r="F4710" s="43"/>
      <c r="G4710" s="43"/>
      <c r="H4710" s="43"/>
      <c r="I4710" s="43"/>
      <c r="J4710" s="43"/>
      <c r="K4710" s="43"/>
      <c r="L4710" s="43"/>
      <c r="M4710" s="43"/>
      <c r="N4710" s="43"/>
      <c r="O4710" s="43"/>
      <c r="P4710" s="43"/>
      <c r="Q4710" s="43"/>
      <c r="R4710" s="43"/>
      <c r="S4710" s="43"/>
      <c r="T4710" s="43"/>
      <c r="U4710" s="43"/>
      <c r="V4710" s="43"/>
      <c r="W4710" s="43"/>
      <c r="X4710" s="43"/>
      <c r="Y4710" s="43"/>
      <c r="Z4710" s="43"/>
      <c r="AA4710" s="43"/>
      <c r="AB4710" s="43"/>
      <c r="AC4710" s="43"/>
      <c r="AD4710" s="43"/>
      <c r="AE4710" s="43"/>
      <c r="AF4710" s="43"/>
      <c r="AG4710" s="43"/>
      <c r="AH4710" s="43"/>
      <c r="AI4710" s="43"/>
    </row>
    <row r="4711" spans="1:35" x14ac:dyDescent="0.15">
      <c r="A4711" s="43"/>
      <c r="B4711" s="43"/>
      <c r="C4711" s="13"/>
      <c r="D4711" s="43"/>
      <c r="E4711" s="43"/>
      <c r="F4711" s="43"/>
      <c r="G4711" s="43"/>
      <c r="H4711" s="43"/>
      <c r="I4711" s="43"/>
      <c r="J4711" s="43"/>
      <c r="K4711" s="43"/>
      <c r="L4711" s="43"/>
      <c r="M4711" s="43"/>
      <c r="N4711" s="43"/>
      <c r="O4711" s="43"/>
      <c r="P4711" s="43"/>
      <c r="Q4711" s="43"/>
      <c r="R4711" s="43"/>
      <c r="S4711" s="43"/>
      <c r="T4711" s="43"/>
      <c r="U4711" s="43"/>
      <c r="V4711" s="43"/>
      <c r="W4711" s="43"/>
      <c r="X4711" s="43"/>
      <c r="Y4711" s="43"/>
      <c r="Z4711" s="43"/>
      <c r="AA4711" s="43"/>
      <c r="AB4711" s="43"/>
      <c r="AC4711" s="43"/>
      <c r="AD4711" s="43"/>
      <c r="AE4711" s="43"/>
      <c r="AF4711" s="43"/>
      <c r="AG4711" s="43"/>
      <c r="AH4711" s="43"/>
      <c r="AI4711" s="43"/>
    </row>
    <row r="4712" spans="1:35" x14ac:dyDescent="0.15">
      <c r="A4712" s="43"/>
      <c r="B4712" s="43"/>
      <c r="C4712" s="13"/>
      <c r="D4712" s="43"/>
      <c r="E4712" s="43"/>
      <c r="F4712" s="43"/>
      <c r="G4712" s="43"/>
      <c r="H4712" s="43"/>
      <c r="I4712" s="43"/>
      <c r="J4712" s="43"/>
      <c r="K4712" s="43"/>
      <c r="L4712" s="43"/>
      <c r="M4712" s="43"/>
      <c r="N4712" s="43"/>
      <c r="O4712" s="43"/>
      <c r="P4712" s="43"/>
      <c r="Q4712" s="43"/>
      <c r="R4712" s="43"/>
      <c r="S4712" s="43"/>
      <c r="T4712" s="43"/>
      <c r="U4712" s="43"/>
      <c r="V4712" s="43"/>
      <c r="W4712" s="43"/>
      <c r="X4712" s="43"/>
      <c r="Y4712" s="43"/>
      <c r="Z4712" s="43"/>
      <c r="AA4712" s="43"/>
      <c r="AB4712" s="43"/>
      <c r="AC4712" s="43"/>
      <c r="AD4712" s="43"/>
      <c r="AE4712" s="43"/>
      <c r="AF4712" s="43"/>
      <c r="AG4712" s="43"/>
      <c r="AH4712" s="43"/>
      <c r="AI4712" s="43"/>
    </row>
    <row r="4713" spans="1:35" x14ac:dyDescent="0.15">
      <c r="A4713" s="43"/>
      <c r="B4713" s="43"/>
      <c r="C4713" s="13"/>
      <c r="D4713" s="43"/>
      <c r="E4713" s="43"/>
      <c r="F4713" s="43"/>
      <c r="G4713" s="43"/>
      <c r="H4713" s="43"/>
      <c r="I4713" s="43"/>
      <c r="J4713" s="43"/>
      <c r="K4713" s="43"/>
      <c r="L4713" s="43"/>
      <c r="M4713" s="43"/>
      <c r="N4713" s="43"/>
      <c r="O4713" s="43"/>
      <c r="P4713" s="43"/>
      <c r="Q4713" s="43"/>
      <c r="R4713" s="43"/>
      <c r="S4713" s="43"/>
      <c r="T4713" s="43"/>
      <c r="U4713" s="43"/>
      <c r="V4713" s="43"/>
      <c r="W4713" s="43"/>
      <c r="X4713" s="43"/>
      <c r="Y4713" s="43"/>
      <c r="Z4713" s="43"/>
      <c r="AA4713" s="43"/>
      <c r="AB4713" s="43"/>
      <c r="AC4713" s="43"/>
      <c r="AD4713" s="43"/>
      <c r="AE4713" s="43"/>
      <c r="AF4713" s="43"/>
      <c r="AG4713" s="43"/>
      <c r="AH4713" s="43"/>
      <c r="AI4713" s="43"/>
    </row>
    <row r="4714" spans="1:35" x14ac:dyDescent="0.15">
      <c r="A4714" s="43"/>
      <c r="B4714" s="43"/>
      <c r="C4714" s="13"/>
      <c r="D4714" s="43"/>
      <c r="E4714" s="43"/>
      <c r="F4714" s="43"/>
      <c r="G4714" s="43"/>
      <c r="H4714" s="43"/>
      <c r="I4714" s="43"/>
      <c r="J4714" s="43"/>
      <c r="K4714" s="43"/>
      <c r="L4714" s="43"/>
      <c r="M4714" s="43"/>
      <c r="N4714" s="43"/>
      <c r="O4714" s="43"/>
      <c r="P4714" s="43"/>
      <c r="Q4714" s="43"/>
      <c r="R4714" s="43"/>
      <c r="S4714" s="43"/>
      <c r="T4714" s="43"/>
      <c r="U4714" s="43"/>
      <c r="V4714" s="43"/>
      <c r="W4714" s="43"/>
      <c r="X4714" s="43"/>
      <c r="Y4714" s="43"/>
      <c r="Z4714" s="43"/>
      <c r="AA4714" s="43"/>
      <c r="AB4714" s="43"/>
      <c r="AC4714" s="43"/>
      <c r="AD4714" s="43"/>
      <c r="AE4714" s="43"/>
      <c r="AF4714" s="43"/>
      <c r="AG4714" s="43"/>
      <c r="AH4714" s="43"/>
      <c r="AI4714" s="43"/>
    </row>
    <row r="4715" spans="1:35" x14ac:dyDescent="0.15">
      <c r="A4715" s="43"/>
      <c r="B4715" s="43"/>
      <c r="C4715" s="13"/>
      <c r="D4715" s="43"/>
      <c r="E4715" s="43"/>
      <c r="F4715" s="43"/>
      <c r="G4715" s="43"/>
      <c r="H4715" s="43"/>
      <c r="I4715" s="43"/>
      <c r="J4715" s="43"/>
      <c r="K4715" s="43"/>
      <c r="L4715" s="43"/>
      <c r="M4715" s="43"/>
      <c r="N4715" s="43"/>
      <c r="O4715" s="43"/>
      <c r="P4715" s="43"/>
      <c r="Q4715" s="43"/>
      <c r="R4715" s="43"/>
      <c r="S4715" s="43"/>
      <c r="T4715" s="43"/>
      <c r="U4715" s="43"/>
      <c r="V4715" s="43"/>
      <c r="W4715" s="43"/>
      <c r="X4715" s="43"/>
      <c r="Y4715" s="43"/>
      <c r="Z4715" s="43"/>
      <c r="AA4715" s="43"/>
      <c r="AB4715" s="43"/>
      <c r="AC4715" s="43"/>
      <c r="AD4715" s="43"/>
      <c r="AE4715" s="43"/>
      <c r="AF4715" s="43"/>
      <c r="AG4715" s="43"/>
      <c r="AH4715" s="43"/>
      <c r="AI4715" s="43"/>
    </row>
    <row r="4716" spans="1:35" x14ac:dyDescent="0.15">
      <c r="A4716" s="43"/>
      <c r="B4716" s="43"/>
      <c r="C4716" s="13"/>
      <c r="D4716" s="43"/>
      <c r="E4716" s="43"/>
      <c r="F4716" s="43"/>
      <c r="G4716" s="43"/>
      <c r="H4716" s="43"/>
      <c r="I4716" s="43"/>
      <c r="J4716" s="43"/>
      <c r="K4716" s="43"/>
      <c r="L4716" s="43"/>
      <c r="M4716" s="43"/>
      <c r="N4716" s="43"/>
      <c r="O4716" s="43"/>
      <c r="P4716" s="43"/>
      <c r="Q4716" s="43"/>
      <c r="R4716" s="43"/>
      <c r="S4716" s="43"/>
      <c r="T4716" s="43"/>
      <c r="U4716" s="43"/>
      <c r="V4716" s="43"/>
      <c r="W4716" s="43"/>
      <c r="X4716" s="43"/>
      <c r="Y4716" s="43"/>
      <c r="Z4716" s="43"/>
      <c r="AA4716" s="43"/>
      <c r="AB4716" s="43"/>
      <c r="AC4716" s="43"/>
      <c r="AD4716" s="43"/>
      <c r="AE4716" s="43"/>
      <c r="AF4716" s="43"/>
      <c r="AG4716" s="43"/>
      <c r="AH4716" s="43"/>
      <c r="AI4716" s="43"/>
    </row>
    <row r="4717" spans="1:35" x14ac:dyDescent="0.15">
      <c r="A4717" s="43"/>
      <c r="B4717" s="43"/>
      <c r="C4717" s="13"/>
      <c r="D4717" s="43"/>
      <c r="E4717" s="43"/>
      <c r="F4717" s="43"/>
      <c r="G4717" s="43"/>
      <c r="H4717" s="43"/>
      <c r="I4717" s="43"/>
      <c r="J4717" s="43"/>
      <c r="K4717" s="43"/>
      <c r="L4717" s="43"/>
      <c r="M4717" s="43"/>
      <c r="N4717" s="43"/>
      <c r="O4717" s="43"/>
      <c r="P4717" s="43"/>
      <c r="Q4717" s="43"/>
      <c r="R4717" s="43"/>
      <c r="S4717" s="43"/>
      <c r="T4717" s="43"/>
      <c r="U4717" s="43"/>
      <c r="V4717" s="43"/>
      <c r="W4717" s="43"/>
      <c r="X4717" s="43"/>
      <c r="Y4717" s="43"/>
      <c r="Z4717" s="43"/>
      <c r="AA4717" s="43"/>
      <c r="AB4717" s="43"/>
      <c r="AC4717" s="43"/>
      <c r="AD4717" s="43"/>
      <c r="AE4717" s="43"/>
      <c r="AF4717" s="43"/>
      <c r="AG4717" s="43"/>
      <c r="AH4717" s="43"/>
      <c r="AI4717" s="43"/>
    </row>
    <row r="4718" spans="1:35" x14ac:dyDescent="0.15">
      <c r="A4718" s="43"/>
      <c r="B4718" s="43"/>
      <c r="C4718" s="13"/>
      <c r="D4718" s="43"/>
      <c r="E4718" s="43"/>
      <c r="F4718" s="43"/>
      <c r="G4718" s="43"/>
      <c r="H4718" s="43"/>
      <c r="I4718" s="43"/>
      <c r="J4718" s="43"/>
      <c r="K4718" s="43"/>
      <c r="L4718" s="43"/>
      <c r="M4718" s="43"/>
      <c r="N4718" s="43"/>
      <c r="O4718" s="43"/>
      <c r="P4718" s="43"/>
      <c r="Q4718" s="43"/>
      <c r="R4718" s="43"/>
      <c r="S4718" s="43"/>
      <c r="T4718" s="43"/>
      <c r="U4718" s="43"/>
      <c r="V4718" s="43"/>
      <c r="W4718" s="43"/>
      <c r="X4718" s="43"/>
      <c r="Y4718" s="43"/>
      <c r="Z4718" s="43"/>
      <c r="AA4718" s="43"/>
      <c r="AB4718" s="43"/>
      <c r="AC4718" s="43"/>
      <c r="AD4718" s="43"/>
      <c r="AE4718" s="43"/>
      <c r="AF4718" s="43"/>
      <c r="AG4718" s="43"/>
      <c r="AH4718" s="43"/>
      <c r="AI4718" s="43"/>
    </row>
    <row r="4719" spans="1:35" x14ac:dyDescent="0.15">
      <c r="A4719" s="43"/>
      <c r="B4719" s="43"/>
      <c r="C4719" s="13"/>
      <c r="D4719" s="43"/>
      <c r="E4719" s="43"/>
      <c r="F4719" s="43"/>
      <c r="G4719" s="43"/>
      <c r="H4719" s="43"/>
      <c r="I4719" s="43"/>
      <c r="J4719" s="43"/>
      <c r="K4719" s="43"/>
      <c r="L4719" s="43"/>
      <c r="M4719" s="43"/>
      <c r="N4719" s="43"/>
      <c r="O4719" s="43"/>
      <c r="P4719" s="43"/>
      <c r="Q4719" s="43"/>
      <c r="R4719" s="43"/>
      <c r="S4719" s="43"/>
      <c r="T4719" s="43"/>
      <c r="U4719" s="43"/>
      <c r="V4719" s="43"/>
      <c r="W4719" s="43"/>
      <c r="X4719" s="43"/>
      <c r="Y4719" s="43"/>
      <c r="Z4719" s="43"/>
      <c r="AA4719" s="43"/>
      <c r="AB4719" s="43"/>
      <c r="AC4719" s="43"/>
      <c r="AD4719" s="43"/>
      <c r="AE4719" s="43"/>
      <c r="AF4719" s="43"/>
      <c r="AG4719" s="43"/>
      <c r="AH4719" s="43"/>
      <c r="AI4719" s="43"/>
    </row>
    <row r="4720" spans="1:35" x14ac:dyDescent="0.15">
      <c r="A4720" s="43"/>
      <c r="B4720" s="43"/>
      <c r="C4720" s="13"/>
      <c r="D4720" s="43"/>
      <c r="E4720" s="43"/>
      <c r="F4720" s="43"/>
      <c r="G4720" s="43"/>
      <c r="H4720" s="43"/>
      <c r="I4720" s="43"/>
      <c r="J4720" s="43"/>
      <c r="K4720" s="43"/>
      <c r="L4720" s="43"/>
      <c r="M4720" s="43"/>
      <c r="N4720" s="43"/>
      <c r="O4720" s="43"/>
      <c r="P4720" s="43"/>
      <c r="Q4720" s="43"/>
      <c r="R4720" s="43"/>
      <c r="S4720" s="43"/>
      <c r="T4720" s="43"/>
      <c r="U4720" s="43"/>
      <c r="V4720" s="43"/>
      <c r="W4720" s="43"/>
      <c r="X4720" s="43"/>
      <c r="Y4720" s="43"/>
      <c r="Z4720" s="43"/>
      <c r="AA4720" s="43"/>
      <c r="AB4720" s="43"/>
      <c r="AC4720" s="43"/>
      <c r="AD4720" s="43"/>
      <c r="AE4720" s="43"/>
      <c r="AF4720" s="43"/>
      <c r="AG4720" s="43"/>
      <c r="AH4720" s="43"/>
      <c r="AI4720" s="43"/>
    </row>
    <row r="4721" spans="1:35" x14ac:dyDescent="0.15">
      <c r="A4721" s="43"/>
      <c r="B4721" s="43"/>
      <c r="C4721" s="13"/>
      <c r="D4721" s="43"/>
      <c r="E4721" s="43"/>
      <c r="F4721" s="43"/>
      <c r="G4721" s="43"/>
      <c r="H4721" s="43"/>
      <c r="I4721" s="43"/>
      <c r="J4721" s="43"/>
      <c r="K4721" s="43"/>
      <c r="L4721" s="43"/>
      <c r="M4721" s="43"/>
      <c r="N4721" s="43"/>
      <c r="O4721" s="43"/>
      <c r="P4721" s="43"/>
      <c r="Q4721" s="43"/>
      <c r="R4721" s="43"/>
      <c r="S4721" s="43"/>
      <c r="T4721" s="43"/>
      <c r="U4721" s="43"/>
      <c r="V4721" s="43"/>
      <c r="W4721" s="43"/>
      <c r="X4721" s="43"/>
      <c r="Y4721" s="43"/>
      <c r="Z4721" s="43"/>
      <c r="AA4721" s="43"/>
      <c r="AB4721" s="43"/>
      <c r="AC4721" s="43"/>
      <c r="AD4721" s="43"/>
      <c r="AE4721" s="43"/>
      <c r="AF4721" s="43"/>
      <c r="AG4721" s="43"/>
      <c r="AH4721" s="43"/>
      <c r="AI4721" s="43"/>
    </row>
    <row r="4722" spans="1:35" x14ac:dyDescent="0.15">
      <c r="A4722" s="43"/>
      <c r="B4722" s="43"/>
      <c r="C4722" s="13"/>
      <c r="D4722" s="43"/>
      <c r="E4722" s="43"/>
      <c r="F4722" s="43"/>
      <c r="G4722" s="43"/>
      <c r="H4722" s="43"/>
      <c r="I4722" s="43"/>
      <c r="J4722" s="43"/>
      <c r="K4722" s="43"/>
      <c r="L4722" s="43"/>
      <c r="M4722" s="43"/>
      <c r="N4722" s="43"/>
      <c r="O4722" s="43"/>
      <c r="P4722" s="43"/>
      <c r="Q4722" s="43"/>
      <c r="R4722" s="43"/>
      <c r="S4722" s="43"/>
      <c r="T4722" s="43"/>
      <c r="U4722" s="43"/>
      <c r="V4722" s="43"/>
      <c r="W4722" s="43"/>
      <c r="X4722" s="43"/>
      <c r="Y4722" s="43"/>
      <c r="Z4722" s="43"/>
      <c r="AA4722" s="43"/>
      <c r="AB4722" s="43"/>
      <c r="AC4722" s="43"/>
      <c r="AD4722" s="43"/>
      <c r="AE4722" s="43"/>
      <c r="AF4722" s="43"/>
      <c r="AG4722" s="43"/>
      <c r="AH4722" s="43"/>
      <c r="AI4722" s="43"/>
    </row>
    <row r="4723" spans="1:35" x14ac:dyDescent="0.15">
      <c r="A4723" s="43"/>
      <c r="B4723" s="43"/>
      <c r="C4723" s="13"/>
      <c r="D4723" s="43"/>
      <c r="E4723" s="43"/>
      <c r="F4723" s="43"/>
      <c r="G4723" s="43"/>
      <c r="H4723" s="43"/>
      <c r="I4723" s="43"/>
      <c r="J4723" s="43"/>
      <c r="K4723" s="43"/>
      <c r="L4723" s="43"/>
      <c r="M4723" s="43"/>
      <c r="N4723" s="43"/>
      <c r="O4723" s="43"/>
      <c r="P4723" s="43"/>
      <c r="Q4723" s="43"/>
      <c r="R4723" s="43"/>
      <c r="S4723" s="43"/>
      <c r="T4723" s="43"/>
      <c r="U4723" s="43"/>
      <c r="V4723" s="43"/>
      <c r="W4723" s="43"/>
      <c r="X4723" s="43"/>
      <c r="Y4723" s="43"/>
      <c r="Z4723" s="43"/>
      <c r="AA4723" s="43"/>
      <c r="AB4723" s="43"/>
      <c r="AC4723" s="43"/>
      <c r="AD4723" s="43"/>
      <c r="AE4723" s="43"/>
      <c r="AF4723" s="43"/>
      <c r="AG4723" s="43"/>
      <c r="AH4723" s="43"/>
      <c r="AI4723" s="43"/>
    </row>
    <row r="4724" spans="1:35" x14ac:dyDescent="0.15">
      <c r="A4724" s="43"/>
      <c r="B4724" s="43"/>
      <c r="C4724" s="13"/>
      <c r="D4724" s="43"/>
      <c r="E4724" s="43"/>
      <c r="F4724" s="43"/>
      <c r="G4724" s="43"/>
      <c r="H4724" s="43"/>
      <c r="I4724" s="43"/>
      <c r="J4724" s="43"/>
      <c r="K4724" s="43"/>
      <c r="L4724" s="43"/>
      <c r="M4724" s="43"/>
      <c r="N4724" s="43"/>
      <c r="O4724" s="43"/>
      <c r="P4724" s="43"/>
      <c r="Q4724" s="43"/>
      <c r="R4724" s="43"/>
      <c r="S4724" s="43"/>
      <c r="T4724" s="43"/>
      <c r="U4724" s="43"/>
      <c r="V4724" s="43"/>
      <c r="W4724" s="43"/>
      <c r="X4724" s="43"/>
      <c r="Y4724" s="43"/>
      <c r="Z4724" s="43"/>
      <c r="AA4724" s="43"/>
      <c r="AB4724" s="43"/>
      <c r="AC4724" s="43"/>
      <c r="AD4724" s="43"/>
      <c r="AE4724" s="43"/>
      <c r="AF4724" s="43"/>
      <c r="AG4724" s="43"/>
      <c r="AH4724" s="43"/>
      <c r="AI4724" s="43"/>
    </row>
    <row r="4725" spans="1:35" x14ac:dyDescent="0.15">
      <c r="A4725" s="43"/>
      <c r="B4725" s="43"/>
      <c r="C4725" s="13"/>
      <c r="D4725" s="43"/>
      <c r="E4725" s="43"/>
      <c r="F4725" s="43"/>
      <c r="G4725" s="43"/>
      <c r="H4725" s="43"/>
      <c r="I4725" s="43"/>
      <c r="J4725" s="43"/>
      <c r="K4725" s="43"/>
      <c r="L4725" s="43"/>
      <c r="M4725" s="43"/>
      <c r="N4725" s="43"/>
      <c r="O4725" s="43"/>
      <c r="P4725" s="43"/>
      <c r="Q4725" s="43"/>
      <c r="R4725" s="43"/>
      <c r="S4725" s="43"/>
      <c r="T4725" s="43"/>
      <c r="U4725" s="43"/>
      <c r="V4725" s="43"/>
      <c r="W4725" s="43"/>
      <c r="X4725" s="43"/>
      <c r="Y4725" s="43"/>
      <c r="Z4725" s="43"/>
      <c r="AA4725" s="43"/>
      <c r="AB4725" s="43"/>
      <c r="AC4725" s="43"/>
      <c r="AD4725" s="43"/>
      <c r="AE4725" s="43"/>
      <c r="AF4725" s="43"/>
      <c r="AG4725" s="43"/>
      <c r="AH4725" s="43"/>
      <c r="AI4725" s="43"/>
    </row>
    <row r="4726" spans="1:35" x14ac:dyDescent="0.15">
      <c r="A4726" s="43"/>
      <c r="B4726" s="43"/>
      <c r="C4726" s="13"/>
      <c r="D4726" s="43"/>
      <c r="E4726" s="43"/>
      <c r="F4726" s="43"/>
      <c r="G4726" s="43"/>
      <c r="H4726" s="43"/>
      <c r="I4726" s="43"/>
      <c r="J4726" s="43"/>
      <c r="K4726" s="43"/>
      <c r="L4726" s="43"/>
      <c r="M4726" s="43"/>
      <c r="N4726" s="43"/>
      <c r="O4726" s="43"/>
      <c r="P4726" s="43"/>
      <c r="Q4726" s="43"/>
      <c r="R4726" s="43"/>
      <c r="S4726" s="43"/>
      <c r="T4726" s="43"/>
      <c r="U4726" s="43"/>
      <c r="V4726" s="43"/>
      <c r="W4726" s="43"/>
      <c r="X4726" s="43"/>
      <c r="Y4726" s="43"/>
      <c r="Z4726" s="43"/>
      <c r="AA4726" s="43"/>
      <c r="AB4726" s="43"/>
      <c r="AC4726" s="43"/>
      <c r="AD4726" s="43"/>
      <c r="AE4726" s="43"/>
      <c r="AF4726" s="43"/>
      <c r="AG4726" s="43"/>
      <c r="AH4726" s="43"/>
      <c r="AI4726" s="43"/>
    </row>
    <row r="4727" spans="1:35" x14ac:dyDescent="0.15">
      <c r="A4727" s="43"/>
      <c r="B4727" s="43"/>
      <c r="C4727" s="13"/>
      <c r="D4727" s="43"/>
      <c r="E4727" s="43"/>
      <c r="F4727" s="43"/>
      <c r="G4727" s="43"/>
      <c r="H4727" s="43"/>
      <c r="I4727" s="43"/>
      <c r="J4727" s="43"/>
      <c r="K4727" s="43"/>
      <c r="L4727" s="43"/>
      <c r="M4727" s="43"/>
      <c r="N4727" s="43"/>
      <c r="O4727" s="43"/>
      <c r="P4727" s="43"/>
      <c r="Q4727" s="43"/>
      <c r="R4727" s="43"/>
      <c r="S4727" s="43"/>
      <c r="T4727" s="43"/>
      <c r="U4727" s="43"/>
      <c r="V4727" s="43"/>
      <c r="W4727" s="43"/>
      <c r="X4727" s="43"/>
      <c r="Y4727" s="43"/>
      <c r="Z4727" s="43"/>
      <c r="AA4727" s="43"/>
      <c r="AB4727" s="43"/>
      <c r="AC4727" s="43"/>
      <c r="AD4727" s="43"/>
      <c r="AE4727" s="43"/>
      <c r="AF4727" s="43"/>
      <c r="AG4727" s="43"/>
      <c r="AH4727" s="43"/>
      <c r="AI4727" s="43"/>
    </row>
    <row r="4728" spans="1:35" x14ac:dyDescent="0.15">
      <c r="A4728" s="43"/>
      <c r="B4728" s="43"/>
      <c r="C4728" s="13"/>
      <c r="D4728" s="43"/>
      <c r="E4728" s="43"/>
      <c r="F4728" s="43"/>
      <c r="G4728" s="43"/>
      <c r="H4728" s="43"/>
      <c r="I4728" s="43"/>
      <c r="J4728" s="43"/>
      <c r="K4728" s="43"/>
      <c r="L4728" s="43"/>
      <c r="M4728" s="43"/>
      <c r="N4728" s="43"/>
      <c r="O4728" s="43"/>
      <c r="P4728" s="43"/>
      <c r="Q4728" s="43"/>
      <c r="R4728" s="43"/>
      <c r="S4728" s="43"/>
      <c r="T4728" s="43"/>
      <c r="U4728" s="43"/>
      <c r="V4728" s="43"/>
      <c r="W4728" s="43"/>
      <c r="X4728" s="43"/>
      <c r="Y4728" s="43"/>
      <c r="Z4728" s="43"/>
      <c r="AA4728" s="43"/>
      <c r="AB4728" s="43"/>
      <c r="AC4728" s="43"/>
      <c r="AD4728" s="43"/>
      <c r="AE4728" s="43"/>
      <c r="AF4728" s="43"/>
      <c r="AG4728" s="43"/>
      <c r="AH4728" s="43"/>
      <c r="AI4728" s="43"/>
    </row>
    <row r="4729" spans="1:35" x14ac:dyDescent="0.15">
      <c r="A4729" s="43"/>
      <c r="B4729" s="43"/>
      <c r="C4729" s="13"/>
      <c r="D4729" s="43"/>
      <c r="E4729" s="43"/>
      <c r="F4729" s="43"/>
      <c r="G4729" s="43"/>
      <c r="H4729" s="43"/>
      <c r="I4729" s="43"/>
      <c r="J4729" s="43"/>
      <c r="K4729" s="43"/>
      <c r="L4729" s="43"/>
      <c r="M4729" s="43"/>
      <c r="N4729" s="43"/>
      <c r="O4729" s="43"/>
      <c r="P4729" s="43"/>
      <c r="Q4729" s="43"/>
      <c r="R4729" s="43"/>
      <c r="S4729" s="43"/>
      <c r="T4729" s="43"/>
      <c r="U4729" s="43"/>
      <c r="V4729" s="43"/>
      <c r="W4729" s="43"/>
      <c r="X4729" s="43"/>
      <c r="Y4729" s="43"/>
      <c r="Z4729" s="43"/>
      <c r="AA4729" s="43"/>
      <c r="AB4729" s="43"/>
      <c r="AC4729" s="43"/>
      <c r="AD4729" s="43"/>
      <c r="AE4729" s="43"/>
      <c r="AF4729" s="43"/>
      <c r="AG4729" s="43"/>
      <c r="AH4729" s="43"/>
      <c r="AI4729" s="43"/>
    </row>
    <row r="4730" spans="1:35" x14ac:dyDescent="0.15">
      <c r="A4730" s="43"/>
      <c r="B4730" s="43"/>
      <c r="C4730" s="13"/>
      <c r="D4730" s="43"/>
      <c r="E4730" s="43"/>
      <c r="F4730" s="43"/>
      <c r="G4730" s="43"/>
      <c r="H4730" s="43"/>
      <c r="I4730" s="43"/>
      <c r="J4730" s="43"/>
      <c r="K4730" s="43"/>
      <c r="L4730" s="43"/>
      <c r="M4730" s="43"/>
      <c r="N4730" s="43"/>
      <c r="O4730" s="43"/>
      <c r="P4730" s="43"/>
      <c r="Q4730" s="43"/>
      <c r="R4730" s="43"/>
      <c r="S4730" s="43"/>
      <c r="T4730" s="43"/>
      <c r="U4730" s="43"/>
      <c r="V4730" s="43"/>
      <c r="W4730" s="43"/>
      <c r="X4730" s="43"/>
      <c r="Y4730" s="43"/>
      <c r="Z4730" s="43"/>
      <c r="AA4730" s="43"/>
      <c r="AB4730" s="43"/>
      <c r="AC4730" s="43"/>
      <c r="AD4730" s="43"/>
      <c r="AE4730" s="43"/>
      <c r="AF4730" s="43"/>
      <c r="AG4730" s="43"/>
      <c r="AH4730" s="43"/>
      <c r="AI4730" s="43"/>
    </row>
    <row r="4731" spans="1:35" x14ac:dyDescent="0.15">
      <c r="A4731" s="43"/>
      <c r="B4731" s="43"/>
      <c r="C4731" s="13"/>
      <c r="D4731" s="43"/>
      <c r="E4731" s="43"/>
      <c r="F4731" s="43"/>
      <c r="G4731" s="43"/>
      <c r="H4731" s="43"/>
      <c r="I4731" s="43"/>
      <c r="J4731" s="43"/>
      <c r="K4731" s="43"/>
      <c r="L4731" s="43"/>
      <c r="M4731" s="43"/>
      <c r="N4731" s="43"/>
      <c r="O4731" s="43"/>
      <c r="P4731" s="43"/>
      <c r="Q4731" s="43"/>
      <c r="R4731" s="43"/>
      <c r="S4731" s="43"/>
      <c r="T4731" s="43"/>
      <c r="U4731" s="43"/>
      <c r="V4731" s="43"/>
      <c r="W4731" s="43"/>
      <c r="X4731" s="43"/>
      <c r="Y4731" s="43"/>
      <c r="Z4731" s="43"/>
      <c r="AA4731" s="43"/>
      <c r="AB4731" s="43"/>
      <c r="AC4731" s="43"/>
      <c r="AD4731" s="43"/>
      <c r="AE4731" s="43"/>
      <c r="AF4731" s="43"/>
      <c r="AG4731" s="43"/>
      <c r="AH4731" s="43"/>
      <c r="AI4731" s="43"/>
    </row>
    <row r="4732" spans="1:35" x14ac:dyDescent="0.15">
      <c r="A4732" s="43"/>
      <c r="B4732" s="43"/>
      <c r="C4732" s="13"/>
      <c r="D4732" s="43"/>
      <c r="E4732" s="43"/>
      <c r="F4732" s="43"/>
      <c r="G4732" s="43"/>
      <c r="H4732" s="43"/>
      <c r="I4732" s="43"/>
      <c r="J4732" s="43"/>
      <c r="K4732" s="43"/>
      <c r="L4732" s="43"/>
      <c r="M4732" s="43"/>
      <c r="N4732" s="43"/>
      <c r="O4732" s="43"/>
      <c r="P4732" s="43"/>
      <c r="Q4732" s="43"/>
      <c r="R4732" s="43"/>
      <c r="S4732" s="43"/>
      <c r="T4732" s="43"/>
      <c r="U4732" s="43"/>
      <c r="V4732" s="43"/>
      <c r="W4732" s="43"/>
      <c r="X4732" s="43"/>
      <c r="Y4732" s="43"/>
      <c r="Z4732" s="43"/>
      <c r="AA4732" s="43"/>
      <c r="AB4732" s="43"/>
      <c r="AC4732" s="43"/>
      <c r="AD4732" s="43"/>
      <c r="AE4732" s="43"/>
      <c r="AF4732" s="43"/>
      <c r="AG4732" s="43"/>
      <c r="AH4732" s="43"/>
      <c r="AI4732" s="43"/>
    </row>
    <row r="4733" spans="1:35" x14ac:dyDescent="0.15">
      <c r="A4733" s="43"/>
      <c r="B4733" s="43"/>
      <c r="C4733" s="13"/>
      <c r="D4733" s="43"/>
      <c r="E4733" s="43"/>
      <c r="F4733" s="43"/>
      <c r="G4733" s="43"/>
      <c r="H4733" s="43"/>
      <c r="I4733" s="43"/>
      <c r="J4733" s="43"/>
      <c r="K4733" s="43"/>
      <c r="L4733" s="43"/>
      <c r="M4733" s="43"/>
      <c r="N4733" s="43"/>
      <c r="O4733" s="43"/>
      <c r="P4733" s="43"/>
      <c r="Q4733" s="43"/>
      <c r="R4733" s="43"/>
      <c r="S4733" s="43"/>
      <c r="T4733" s="43"/>
      <c r="U4733" s="43"/>
      <c r="V4733" s="43"/>
      <c r="W4733" s="43"/>
      <c r="X4733" s="43"/>
      <c r="Y4733" s="43"/>
      <c r="Z4733" s="43"/>
      <c r="AA4733" s="43"/>
      <c r="AB4733" s="43"/>
      <c r="AC4733" s="43"/>
      <c r="AD4733" s="43"/>
      <c r="AE4733" s="43"/>
      <c r="AF4733" s="43"/>
      <c r="AG4733" s="43"/>
      <c r="AH4733" s="43"/>
      <c r="AI4733" s="43"/>
    </row>
    <row r="4734" spans="1:35" x14ac:dyDescent="0.15">
      <c r="A4734" s="43"/>
      <c r="B4734" s="43"/>
      <c r="C4734" s="13"/>
      <c r="D4734" s="43"/>
      <c r="E4734" s="43"/>
      <c r="F4734" s="43"/>
      <c r="G4734" s="43"/>
      <c r="H4734" s="43"/>
      <c r="I4734" s="43"/>
      <c r="J4734" s="43"/>
      <c r="K4734" s="43"/>
      <c r="L4734" s="43"/>
      <c r="M4734" s="43"/>
      <c r="N4734" s="43"/>
      <c r="O4734" s="43"/>
      <c r="P4734" s="43"/>
      <c r="Q4734" s="43"/>
      <c r="R4734" s="43"/>
      <c r="S4734" s="43"/>
      <c r="T4734" s="43"/>
      <c r="U4734" s="43"/>
      <c r="V4734" s="43"/>
      <c r="W4734" s="43"/>
      <c r="X4734" s="43"/>
      <c r="Y4734" s="43"/>
      <c r="Z4734" s="43"/>
      <c r="AA4734" s="43"/>
      <c r="AB4734" s="43"/>
      <c r="AC4734" s="43"/>
      <c r="AD4734" s="43"/>
      <c r="AE4734" s="43"/>
      <c r="AF4734" s="43"/>
      <c r="AG4734" s="43"/>
      <c r="AH4734" s="43"/>
      <c r="AI4734" s="43"/>
    </row>
    <row r="4735" spans="1:35" x14ac:dyDescent="0.15">
      <c r="A4735" s="43"/>
      <c r="B4735" s="43"/>
      <c r="C4735" s="13"/>
      <c r="D4735" s="43"/>
      <c r="E4735" s="43"/>
      <c r="F4735" s="43"/>
      <c r="G4735" s="43"/>
      <c r="H4735" s="43"/>
      <c r="I4735" s="43"/>
      <c r="J4735" s="43"/>
      <c r="K4735" s="43"/>
      <c r="L4735" s="43"/>
      <c r="M4735" s="43"/>
      <c r="N4735" s="43"/>
      <c r="O4735" s="43"/>
      <c r="P4735" s="43"/>
      <c r="Q4735" s="43"/>
      <c r="R4735" s="43"/>
      <c r="S4735" s="43"/>
      <c r="T4735" s="43"/>
      <c r="U4735" s="43"/>
      <c r="V4735" s="43"/>
      <c r="W4735" s="43"/>
      <c r="X4735" s="43"/>
      <c r="Y4735" s="43"/>
      <c r="Z4735" s="43"/>
      <c r="AA4735" s="43"/>
      <c r="AB4735" s="43"/>
      <c r="AC4735" s="43"/>
      <c r="AD4735" s="43"/>
      <c r="AE4735" s="43"/>
      <c r="AF4735" s="43"/>
      <c r="AG4735" s="43"/>
      <c r="AH4735" s="43"/>
      <c r="AI4735" s="43"/>
    </row>
    <row r="4736" spans="1:35" x14ac:dyDescent="0.15">
      <c r="A4736" s="43"/>
      <c r="B4736" s="43"/>
      <c r="C4736" s="13"/>
      <c r="D4736" s="43"/>
      <c r="E4736" s="43"/>
      <c r="F4736" s="43"/>
      <c r="G4736" s="43"/>
      <c r="H4736" s="43"/>
      <c r="I4736" s="43"/>
      <c r="J4736" s="43"/>
      <c r="K4736" s="43"/>
      <c r="L4736" s="43"/>
      <c r="M4736" s="43"/>
      <c r="N4736" s="43"/>
      <c r="O4736" s="43"/>
      <c r="P4736" s="43"/>
      <c r="Q4736" s="43"/>
      <c r="R4736" s="43"/>
      <c r="S4736" s="43"/>
      <c r="T4736" s="43"/>
      <c r="U4736" s="43"/>
      <c r="V4736" s="43"/>
      <c r="W4736" s="43"/>
      <c r="X4736" s="43"/>
      <c r="Y4736" s="43"/>
      <c r="Z4736" s="43"/>
      <c r="AA4736" s="43"/>
      <c r="AB4736" s="43"/>
      <c r="AC4736" s="43"/>
      <c r="AD4736" s="43"/>
      <c r="AE4736" s="43"/>
      <c r="AF4736" s="43"/>
      <c r="AG4736" s="43"/>
      <c r="AH4736" s="43"/>
      <c r="AI4736" s="43"/>
    </row>
    <row r="4737" spans="1:35" x14ac:dyDescent="0.15">
      <c r="A4737" s="43"/>
      <c r="B4737" s="43"/>
      <c r="C4737" s="13"/>
      <c r="D4737" s="43"/>
      <c r="E4737" s="43"/>
      <c r="F4737" s="43"/>
      <c r="G4737" s="43"/>
      <c r="H4737" s="43"/>
      <c r="I4737" s="43"/>
      <c r="J4737" s="43"/>
      <c r="K4737" s="43"/>
      <c r="L4737" s="43"/>
      <c r="M4737" s="43"/>
      <c r="N4737" s="43"/>
      <c r="O4737" s="43"/>
      <c r="P4737" s="43"/>
      <c r="Q4737" s="43"/>
      <c r="R4737" s="43"/>
      <c r="S4737" s="43"/>
      <c r="T4737" s="43"/>
      <c r="U4737" s="43"/>
      <c r="V4737" s="43"/>
      <c r="W4737" s="43"/>
      <c r="X4737" s="43"/>
      <c r="Y4737" s="43"/>
      <c r="Z4737" s="43"/>
      <c r="AA4737" s="43"/>
      <c r="AB4737" s="43"/>
      <c r="AC4737" s="43"/>
      <c r="AD4737" s="43"/>
      <c r="AE4737" s="43"/>
      <c r="AF4737" s="43"/>
      <c r="AG4737" s="43"/>
      <c r="AH4737" s="43"/>
      <c r="AI4737" s="43"/>
    </row>
    <row r="4738" spans="1:35" x14ac:dyDescent="0.15">
      <c r="A4738" s="43"/>
      <c r="B4738" s="43"/>
      <c r="C4738" s="13"/>
      <c r="D4738" s="43"/>
      <c r="E4738" s="43"/>
      <c r="F4738" s="43"/>
      <c r="G4738" s="43"/>
      <c r="H4738" s="43"/>
      <c r="I4738" s="43"/>
      <c r="J4738" s="43"/>
      <c r="K4738" s="43"/>
      <c r="L4738" s="43"/>
      <c r="M4738" s="43"/>
      <c r="N4738" s="43"/>
      <c r="O4738" s="43"/>
      <c r="P4738" s="43"/>
      <c r="Q4738" s="43"/>
      <c r="R4738" s="43"/>
      <c r="S4738" s="43"/>
      <c r="T4738" s="43"/>
      <c r="U4738" s="43"/>
      <c r="V4738" s="43"/>
      <c r="W4738" s="43"/>
      <c r="X4738" s="43"/>
      <c r="Y4738" s="43"/>
      <c r="Z4738" s="43"/>
      <c r="AA4738" s="43"/>
      <c r="AB4738" s="43"/>
      <c r="AC4738" s="43"/>
      <c r="AD4738" s="43"/>
      <c r="AE4738" s="43"/>
      <c r="AF4738" s="43"/>
      <c r="AG4738" s="43"/>
      <c r="AH4738" s="43"/>
      <c r="AI4738" s="43"/>
    </row>
    <row r="4739" spans="1:35" x14ac:dyDescent="0.15">
      <c r="A4739" s="43"/>
      <c r="B4739" s="43"/>
      <c r="C4739" s="13"/>
      <c r="D4739" s="43"/>
      <c r="E4739" s="43"/>
      <c r="F4739" s="43"/>
      <c r="G4739" s="43"/>
      <c r="H4739" s="43"/>
      <c r="I4739" s="43"/>
      <c r="J4739" s="43"/>
      <c r="K4739" s="43"/>
      <c r="L4739" s="43"/>
      <c r="M4739" s="43"/>
      <c r="N4739" s="43"/>
      <c r="O4739" s="43"/>
      <c r="P4739" s="43"/>
      <c r="Q4739" s="43"/>
      <c r="R4739" s="43"/>
      <c r="S4739" s="43"/>
      <c r="T4739" s="43"/>
      <c r="U4739" s="43"/>
      <c r="V4739" s="43"/>
      <c r="W4739" s="43"/>
      <c r="X4739" s="43"/>
      <c r="Y4739" s="43"/>
      <c r="Z4739" s="43"/>
      <c r="AA4739" s="43"/>
      <c r="AB4739" s="43"/>
      <c r="AC4739" s="43"/>
      <c r="AD4739" s="43"/>
      <c r="AE4739" s="43"/>
      <c r="AF4739" s="43"/>
      <c r="AG4739" s="43"/>
      <c r="AH4739" s="43"/>
      <c r="AI4739" s="43"/>
    </row>
    <row r="4740" spans="1:35" x14ac:dyDescent="0.15">
      <c r="A4740" s="43"/>
      <c r="B4740" s="43"/>
      <c r="C4740" s="13"/>
      <c r="D4740" s="43"/>
      <c r="E4740" s="43"/>
      <c r="F4740" s="43"/>
      <c r="G4740" s="43"/>
      <c r="H4740" s="43"/>
      <c r="I4740" s="43"/>
      <c r="J4740" s="43"/>
      <c r="K4740" s="43"/>
      <c r="L4740" s="43"/>
      <c r="M4740" s="43"/>
      <c r="N4740" s="43"/>
      <c r="O4740" s="43"/>
      <c r="P4740" s="43"/>
      <c r="Q4740" s="43"/>
      <c r="R4740" s="43"/>
      <c r="S4740" s="43"/>
      <c r="T4740" s="43"/>
      <c r="U4740" s="43"/>
      <c r="V4740" s="43"/>
      <c r="W4740" s="43"/>
      <c r="X4740" s="43"/>
      <c r="Y4740" s="43"/>
      <c r="Z4740" s="43"/>
      <c r="AA4740" s="43"/>
      <c r="AB4740" s="43"/>
      <c r="AC4740" s="43"/>
      <c r="AD4740" s="43"/>
      <c r="AE4740" s="43"/>
      <c r="AF4740" s="43"/>
      <c r="AG4740" s="43"/>
      <c r="AH4740" s="43"/>
      <c r="AI4740" s="43"/>
    </row>
    <row r="4741" spans="1:35" x14ac:dyDescent="0.15">
      <c r="A4741" s="43"/>
      <c r="B4741" s="43"/>
      <c r="C4741" s="13"/>
      <c r="D4741" s="43"/>
      <c r="E4741" s="43"/>
      <c r="F4741" s="43"/>
      <c r="G4741" s="43"/>
      <c r="H4741" s="43"/>
      <c r="I4741" s="43"/>
      <c r="J4741" s="43"/>
      <c r="K4741" s="43"/>
      <c r="L4741" s="43"/>
      <c r="M4741" s="43"/>
      <c r="N4741" s="43"/>
      <c r="O4741" s="43"/>
      <c r="P4741" s="43"/>
      <c r="Q4741" s="43"/>
      <c r="R4741" s="43"/>
      <c r="S4741" s="43"/>
      <c r="T4741" s="43"/>
      <c r="U4741" s="43"/>
      <c r="V4741" s="43"/>
      <c r="W4741" s="43"/>
      <c r="X4741" s="43"/>
      <c r="Y4741" s="43"/>
      <c r="Z4741" s="43"/>
      <c r="AA4741" s="43"/>
      <c r="AB4741" s="43"/>
      <c r="AC4741" s="43"/>
      <c r="AD4741" s="43"/>
      <c r="AE4741" s="43"/>
      <c r="AF4741" s="43"/>
      <c r="AG4741" s="43"/>
      <c r="AH4741" s="43"/>
      <c r="AI4741" s="43"/>
    </row>
    <row r="4742" spans="1:35" x14ac:dyDescent="0.15">
      <c r="A4742" s="43"/>
      <c r="B4742" s="43"/>
      <c r="C4742" s="13"/>
      <c r="D4742" s="43"/>
      <c r="E4742" s="43"/>
      <c r="F4742" s="43"/>
      <c r="G4742" s="43"/>
      <c r="H4742" s="43"/>
      <c r="I4742" s="43"/>
      <c r="J4742" s="43"/>
      <c r="K4742" s="43"/>
      <c r="L4742" s="43"/>
      <c r="M4742" s="43"/>
      <c r="N4742" s="43"/>
      <c r="O4742" s="43"/>
      <c r="P4742" s="43"/>
      <c r="Q4742" s="43"/>
      <c r="R4742" s="43"/>
      <c r="S4742" s="43"/>
      <c r="T4742" s="43"/>
      <c r="U4742" s="43"/>
      <c r="V4742" s="43"/>
      <c r="W4742" s="43"/>
      <c r="X4742" s="43"/>
      <c r="Y4742" s="43"/>
      <c r="Z4742" s="43"/>
      <c r="AA4742" s="43"/>
      <c r="AB4742" s="43"/>
      <c r="AC4742" s="43"/>
      <c r="AD4742" s="43"/>
      <c r="AE4742" s="43"/>
      <c r="AF4742" s="43"/>
      <c r="AG4742" s="43"/>
      <c r="AH4742" s="43"/>
      <c r="AI4742" s="43"/>
    </row>
    <row r="4743" spans="1:35" x14ac:dyDescent="0.15">
      <c r="A4743" s="43"/>
      <c r="B4743" s="43"/>
      <c r="C4743" s="13"/>
      <c r="D4743" s="43"/>
      <c r="E4743" s="43"/>
      <c r="F4743" s="43"/>
      <c r="G4743" s="43"/>
      <c r="H4743" s="43"/>
      <c r="I4743" s="43"/>
      <c r="J4743" s="43"/>
      <c r="K4743" s="43"/>
      <c r="L4743" s="43"/>
      <c r="M4743" s="43"/>
      <c r="N4743" s="43"/>
      <c r="O4743" s="43"/>
      <c r="P4743" s="43"/>
      <c r="Q4743" s="43"/>
      <c r="R4743" s="43"/>
      <c r="S4743" s="43"/>
      <c r="T4743" s="43"/>
      <c r="U4743" s="43"/>
      <c r="V4743" s="43"/>
      <c r="W4743" s="43"/>
      <c r="X4743" s="43"/>
      <c r="Y4743" s="43"/>
      <c r="Z4743" s="43"/>
      <c r="AA4743" s="43"/>
      <c r="AB4743" s="43"/>
      <c r="AC4743" s="43"/>
      <c r="AD4743" s="43"/>
      <c r="AE4743" s="43"/>
      <c r="AF4743" s="43"/>
      <c r="AG4743" s="43"/>
      <c r="AH4743" s="43"/>
      <c r="AI4743" s="43"/>
    </row>
    <row r="4744" spans="1:35" x14ac:dyDescent="0.15">
      <c r="A4744" s="43"/>
      <c r="B4744" s="43"/>
      <c r="C4744" s="13"/>
      <c r="D4744" s="43"/>
      <c r="E4744" s="43"/>
      <c r="F4744" s="43"/>
      <c r="G4744" s="43"/>
      <c r="H4744" s="43"/>
      <c r="I4744" s="43"/>
      <c r="J4744" s="43"/>
      <c r="K4744" s="43"/>
      <c r="L4744" s="43"/>
      <c r="M4744" s="43"/>
      <c r="N4744" s="43"/>
      <c r="O4744" s="43"/>
      <c r="P4744" s="43"/>
      <c r="Q4744" s="43"/>
      <c r="R4744" s="43"/>
      <c r="S4744" s="43"/>
      <c r="T4744" s="43"/>
      <c r="U4744" s="43"/>
      <c r="V4744" s="43"/>
      <c r="W4744" s="43"/>
      <c r="X4744" s="43"/>
      <c r="Y4744" s="43"/>
      <c r="Z4744" s="43"/>
      <c r="AA4744" s="43"/>
      <c r="AB4744" s="43"/>
      <c r="AC4744" s="43"/>
      <c r="AD4744" s="43"/>
      <c r="AE4744" s="43"/>
      <c r="AF4744" s="43"/>
      <c r="AG4744" s="43"/>
      <c r="AH4744" s="43"/>
      <c r="AI4744" s="43"/>
    </row>
    <row r="4745" spans="1:35" x14ac:dyDescent="0.15">
      <c r="A4745" s="43"/>
      <c r="B4745" s="43"/>
      <c r="C4745" s="13"/>
      <c r="D4745" s="43"/>
      <c r="E4745" s="43"/>
      <c r="F4745" s="43"/>
      <c r="G4745" s="43"/>
      <c r="H4745" s="43"/>
      <c r="I4745" s="43"/>
      <c r="J4745" s="43"/>
      <c r="K4745" s="43"/>
      <c r="L4745" s="43"/>
      <c r="M4745" s="43"/>
      <c r="N4745" s="43"/>
      <c r="O4745" s="43"/>
      <c r="P4745" s="43"/>
      <c r="Q4745" s="43"/>
      <c r="R4745" s="43"/>
      <c r="S4745" s="43"/>
      <c r="T4745" s="43"/>
      <c r="U4745" s="43"/>
      <c r="V4745" s="43"/>
      <c r="W4745" s="43"/>
      <c r="X4745" s="43"/>
      <c r="Y4745" s="43"/>
      <c r="Z4745" s="43"/>
      <c r="AA4745" s="43"/>
      <c r="AB4745" s="43"/>
      <c r="AC4745" s="43"/>
      <c r="AD4745" s="43"/>
      <c r="AE4745" s="43"/>
      <c r="AF4745" s="43"/>
      <c r="AG4745" s="43"/>
      <c r="AH4745" s="43"/>
      <c r="AI4745" s="43"/>
    </row>
    <row r="4746" spans="1:35" x14ac:dyDescent="0.15">
      <c r="A4746" s="43"/>
      <c r="B4746" s="43"/>
      <c r="C4746" s="13"/>
      <c r="D4746" s="43"/>
      <c r="E4746" s="43"/>
      <c r="F4746" s="43"/>
      <c r="G4746" s="43"/>
      <c r="H4746" s="43"/>
      <c r="I4746" s="43"/>
      <c r="J4746" s="43"/>
      <c r="K4746" s="43"/>
      <c r="L4746" s="43"/>
      <c r="M4746" s="43"/>
      <c r="N4746" s="43"/>
      <c r="O4746" s="43"/>
      <c r="P4746" s="43"/>
      <c r="Q4746" s="43"/>
      <c r="R4746" s="43"/>
      <c r="S4746" s="43"/>
      <c r="T4746" s="43"/>
      <c r="U4746" s="43"/>
      <c r="V4746" s="43"/>
      <c r="W4746" s="43"/>
      <c r="X4746" s="43"/>
      <c r="Y4746" s="43"/>
      <c r="Z4746" s="43"/>
      <c r="AA4746" s="43"/>
      <c r="AB4746" s="43"/>
      <c r="AC4746" s="43"/>
      <c r="AD4746" s="43"/>
      <c r="AE4746" s="43"/>
      <c r="AF4746" s="43"/>
      <c r="AG4746" s="43"/>
      <c r="AH4746" s="43"/>
      <c r="AI4746" s="43"/>
    </row>
    <row r="4747" spans="1:35" x14ac:dyDescent="0.15">
      <c r="A4747" s="43"/>
      <c r="B4747" s="43"/>
      <c r="C4747" s="13"/>
      <c r="D4747" s="43"/>
      <c r="E4747" s="43"/>
      <c r="F4747" s="43"/>
      <c r="G4747" s="43"/>
      <c r="H4747" s="43"/>
      <c r="I4747" s="43"/>
      <c r="J4747" s="43"/>
      <c r="K4747" s="43"/>
      <c r="L4747" s="43"/>
      <c r="M4747" s="43"/>
      <c r="N4747" s="43"/>
      <c r="O4747" s="43"/>
      <c r="P4747" s="43"/>
      <c r="Q4747" s="43"/>
      <c r="R4747" s="43"/>
      <c r="S4747" s="43"/>
      <c r="T4747" s="43"/>
      <c r="U4747" s="43"/>
      <c r="V4747" s="43"/>
      <c r="W4747" s="43"/>
      <c r="X4747" s="43"/>
      <c r="Y4747" s="43"/>
      <c r="Z4747" s="43"/>
      <c r="AA4747" s="43"/>
      <c r="AB4747" s="43"/>
      <c r="AC4747" s="43"/>
      <c r="AD4747" s="43"/>
      <c r="AE4747" s="43"/>
      <c r="AF4747" s="43"/>
      <c r="AG4747" s="43"/>
      <c r="AH4747" s="43"/>
      <c r="AI4747" s="43"/>
    </row>
    <row r="4748" spans="1:35" x14ac:dyDescent="0.15">
      <c r="A4748" s="43"/>
      <c r="B4748" s="43"/>
      <c r="C4748" s="13"/>
      <c r="D4748" s="43"/>
      <c r="E4748" s="43"/>
      <c r="F4748" s="43"/>
      <c r="G4748" s="43"/>
      <c r="H4748" s="43"/>
      <c r="I4748" s="43"/>
      <c r="J4748" s="43"/>
      <c r="K4748" s="43"/>
      <c r="L4748" s="43"/>
      <c r="M4748" s="43"/>
      <c r="N4748" s="43"/>
      <c r="O4748" s="43"/>
      <c r="P4748" s="43"/>
      <c r="Q4748" s="43"/>
      <c r="R4748" s="43"/>
      <c r="S4748" s="43"/>
      <c r="T4748" s="43"/>
      <c r="U4748" s="43"/>
      <c r="V4748" s="43"/>
      <c r="W4748" s="43"/>
      <c r="X4748" s="43"/>
      <c r="Y4748" s="43"/>
      <c r="Z4748" s="43"/>
      <c r="AA4748" s="43"/>
      <c r="AB4748" s="43"/>
      <c r="AC4748" s="43"/>
      <c r="AD4748" s="43"/>
      <c r="AE4748" s="43"/>
      <c r="AF4748" s="43"/>
      <c r="AG4748" s="43"/>
      <c r="AH4748" s="43"/>
      <c r="AI4748" s="43"/>
    </row>
    <row r="4749" spans="1:35" x14ac:dyDescent="0.15">
      <c r="A4749" s="43"/>
      <c r="B4749" s="43"/>
      <c r="C4749" s="13"/>
      <c r="D4749" s="43"/>
      <c r="E4749" s="43"/>
      <c r="F4749" s="43"/>
      <c r="G4749" s="43"/>
      <c r="H4749" s="43"/>
      <c r="I4749" s="43"/>
      <c r="J4749" s="43"/>
      <c r="K4749" s="43"/>
      <c r="L4749" s="43"/>
      <c r="M4749" s="43"/>
      <c r="N4749" s="43"/>
      <c r="O4749" s="43"/>
      <c r="P4749" s="43"/>
      <c r="Q4749" s="43"/>
      <c r="R4749" s="43"/>
      <c r="S4749" s="43"/>
      <c r="T4749" s="43"/>
      <c r="U4749" s="43"/>
      <c r="V4749" s="43"/>
      <c r="W4749" s="43"/>
      <c r="X4749" s="43"/>
      <c r="Y4749" s="43"/>
      <c r="Z4749" s="43"/>
      <c r="AA4749" s="43"/>
      <c r="AB4749" s="43"/>
      <c r="AC4749" s="43"/>
      <c r="AD4749" s="43"/>
      <c r="AE4749" s="43"/>
      <c r="AF4749" s="43"/>
      <c r="AG4749" s="43"/>
      <c r="AH4749" s="43"/>
      <c r="AI4749" s="43"/>
    </row>
    <row r="4750" spans="1:35" x14ac:dyDescent="0.15">
      <c r="A4750" s="43"/>
      <c r="B4750" s="43"/>
      <c r="C4750" s="13"/>
      <c r="D4750" s="43"/>
      <c r="E4750" s="43"/>
      <c r="F4750" s="43"/>
      <c r="G4750" s="43"/>
      <c r="H4750" s="43"/>
      <c r="I4750" s="43"/>
      <c r="J4750" s="43"/>
      <c r="K4750" s="43"/>
      <c r="L4750" s="43"/>
      <c r="M4750" s="43"/>
      <c r="N4750" s="43"/>
      <c r="O4750" s="43"/>
      <c r="P4750" s="43"/>
      <c r="Q4750" s="43"/>
      <c r="R4750" s="43"/>
      <c r="S4750" s="43"/>
      <c r="T4750" s="43"/>
      <c r="U4750" s="43"/>
      <c r="V4750" s="43"/>
      <c r="W4750" s="43"/>
      <c r="X4750" s="43"/>
      <c r="Y4750" s="43"/>
      <c r="Z4750" s="43"/>
      <c r="AA4750" s="43"/>
      <c r="AB4750" s="43"/>
      <c r="AC4750" s="43"/>
      <c r="AD4750" s="43"/>
      <c r="AE4750" s="43"/>
      <c r="AF4750" s="43"/>
      <c r="AG4750" s="43"/>
      <c r="AH4750" s="43"/>
      <c r="AI4750" s="43"/>
    </row>
    <row r="4751" spans="1:35" x14ac:dyDescent="0.15">
      <c r="A4751" s="43"/>
      <c r="B4751" s="43"/>
      <c r="C4751" s="13"/>
      <c r="D4751" s="43"/>
      <c r="E4751" s="43"/>
      <c r="F4751" s="43"/>
      <c r="G4751" s="43"/>
      <c r="H4751" s="43"/>
      <c r="I4751" s="43"/>
      <c r="J4751" s="43"/>
      <c r="K4751" s="43"/>
      <c r="L4751" s="43"/>
      <c r="M4751" s="43"/>
      <c r="N4751" s="43"/>
      <c r="O4751" s="43"/>
      <c r="P4751" s="43"/>
      <c r="Q4751" s="43"/>
      <c r="R4751" s="43"/>
      <c r="S4751" s="43"/>
      <c r="T4751" s="43"/>
      <c r="U4751" s="43"/>
      <c r="V4751" s="43"/>
      <c r="W4751" s="43"/>
      <c r="X4751" s="43"/>
      <c r="Y4751" s="43"/>
      <c r="Z4751" s="43"/>
      <c r="AA4751" s="43"/>
      <c r="AB4751" s="43"/>
      <c r="AC4751" s="43"/>
      <c r="AD4751" s="43"/>
      <c r="AE4751" s="43"/>
      <c r="AF4751" s="43"/>
      <c r="AG4751" s="43"/>
      <c r="AH4751" s="43"/>
      <c r="AI4751" s="43"/>
    </row>
    <row r="4752" spans="1:35" x14ac:dyDescent="0.15">
      <c r="A4752" s="43"/>
      <c r="B4752" s="43"/>
      <c r="C4752" s="13"/>
      <c r="D4752" s="43"/>
      <c r="E4752" s="43"/>
      <c r="F4752" s="43"/>
      <c r="G4752" s="43"/>
      <c r="H4752" s="43"/>
      <c r="I4752" s="43"/>
      <c r="J4752" s="43"/>
      <c r="K4752" s="43"/>
      <c r="L4752" s="43"/>
      <c r="M4752" s="43"/>
      <c r="N4752" s="43"/>
      <c r="O4752" s="43"/>
      <c r="P4752" s="43"/>
      <c r="Q4752" s="43"/>
      <c r="R4752" s="43"/>
      <c r="S4752" s="43"/>
      <c r="T4752" s="43"/>
      <c r="U4752" s="43"/>
      <c r="V4752" s="43"/>
      <c r="W4752" s="43"/>
      <c r="X4752" s="43"/>
      <c r="Y4752" s="43"/>
      <c r="Z4752" s="43"/>
      <c r="AA4752" s="43"/>
      <c r="AB4752" s="43"/>
      <c r="AC4752" s="43"/>
      <c r="AD4752" s="43"/>
      <c r="AE4752" s="43"/>
      <c r="AF4752" s="43"/>
      <c r="AG4752" s="43"/>
      <c r="AH4752" s="43"/>
      <c r="AI4752" s="43"/>
    </row>
    <row r="4753" spans="1:35" x14ac:dyDescent="0.15">
      <c r="A4753" s="43"/>
      <c r="B4753" s="43"/>
      <c r="C4753" s="13"/>
      <c r="D4753" s="43"/>
      <c r="E4753" s="43"/>
      <c r="F4753" s="43"/>
      <c r="G4753" s="43"/>
      <c r="H4753" s="43"/>
      <c r="I4753" s="43"/>
      <c r="J4753" s="43"/>
      <c r="K4753" s="43"/>
      <c r="L4753" s="43"/>
      <c r="M4753" s="43"/>
      <c r="N4753" s="43"/>
      <c r="O4753" s="43"/>
      <c r="P4753" s="43"/>
      <c r="Q4753" s="43"/>
      <c r="R4753" s="43"/>
      <c r="S4753" s="43"/>
      <c r="T4753" s="43"/>
      <c r="U4753" s="43"/>
      <c r="V4753" s="43"/>
      <c r="W4753" s="43"/>
      <c r="X4753" s="43"/>
      <c r="Y4753" s="43"/>
      <c r="Z4753" s="43"/>
      <c r="AA4753" s="43"/>
      <c r="AB4753" s="43"/>
      <c r="AC4753" s="43"/>
      <c r="AD4753" s="43"/>
      <c r="AE4753" s="43"/>
      <c r="AF4753" s="43"/>
      <c r="AG4753" s="43"/>
      <c r="AH4753" s="43"/>
      <c r="AI4753" s="43"/>
    </row>
    <row r="4754" spans="1:35" x14ac:dyDescent="0.15">
      <c r="A4754" s="43"/>
      <c r="B4754" s="43"/>
      <c r="C4754" s="13"/>
      <c r="D4754" s="43"/>
      <c r="E4754" s="43"/>
      <c r="F4754" s="43"/>
      <c r="G4754" s="43"/>
      <c r="H4754" s="43"/>
      <c r="I4754" s="43"/>
      <c r="J4754" s="43"/>
      <c r="K4754" s="43"/>
      <c r="L4754" s="43"/>
      <c r="M4754" s="43"/>
      <c r="N4754" s="43"/>
      <c r="O4754" s="43"/>
      <c r="P4754" s="43"/>
      <c r="Q4754" s="43"/>
      <c r="R4754" s="43"/>
      <c r="S4754" s="43"/>
      <c r="T4754" s="43"/>
      <c r="U4754" s="43"/>
      <c r="V4754" s="43"/>
      <c r="W4754" s="43"/>
      <c r="X4754" s="43"/>
      <c r="Y4754" s="43"/>
      <c r="Z4754" s="43"/>
      <c r="AA4754" s="43"/>
      <c r="AB4754" s="43"/>
      <c r="AC4754" s="43"/>
      <c r="AD4754" s="43"/>
      <c r="AE4754" s="43"/>
      <c r="AF4754" s="43"/>
      <c r="AG4754" s="43"/>
      <c r="AH4754" s="43"/>
      <c r="AI4754" s="43"/>
    </row>
    <row r="4755" spans="1:35" x14ac:dyDescent="0.15">
      <c r="A4755" s="43"/>
      <c r="B4755" s="43"/>
      <c r="C4755" s="13"/>
      <c r="D4755" s="43"/>
      <c r="E4755" s="43"/>
      <c r="F4755" s="43"/>
      <c r="G4755" s="43"/>
      <c r="H4755" s="43"/>
      <c r="I4755" s="43"/>
      <c r="J4755" s="43"/>
      <c r="K4755" s="43"/>
      <c r="L4755" s="43"/>
      <c r="M4755" s="43"/>
      <c r="N4755" s="43"/>
      <c r="O4755" s="43"/>
      <c r="P4755" s="43"/>
      <c r="Q4755" s="43"/>
      <c r="R4755" s="43"/>
      <c r="S4755" s="43"/>
      <c r="T4755" s="43"/>
      <c r="U4755" s="43"/>
      <c r="V4755" s="43"/>
      <c r="W4755" s="43"/>
      <c r="X4755" s="43"/>
      <c r="Y4755" s="43"/>
      <c r="Z4755" s="43"/>
      <c r="AA4755" s="43"/>
      <c r="AB4755" s="43"/>
      <c r="AC4755" s="43"/>
      <c r="AD4755" s="43"/>
      <c r="AE4755" s="43"/>
      <c r="AF4755" s="43"/>
      <c r="AG4755" s="43"/>
      <c r="AH4755" s="43"/>
      <c r="AI4755" s="43"/>
    </row>
    <row r="4756" spans="1:35" x14ac:dyDescent="0.15">
      <c r="D4756" s="43"/>
    </row>
  </sheetData>
  <phoneticPr fontId="3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"/>
  <sheetViews>
    <sheetView workbookViewId="0">
      <selection activeCell="H1" sqref="H1"/>
    </sheetView>
  </sheetViews>
  <sheetFormatPr defaultRowHeight="14.25" x14ac:dyDescent="0.15"/>
  <cols>
    <col min="2" max="2" width="24.875" customWidth="1"/>
    <col min="3" max="3" width="19.75" customWidth="1"/>
    <col min="5" max="5" width="24.25" customWidth="1"/>
    <col min="6" max="6" width="22.125" customWidth="1"/>
    <col min="9" max="9" width="22.375" customWidth="1"/>
  </cols>
  <sheetData>
    <row r="1" spans="1:26" ht="97.5" customHeight="1" x14ac:dyDescent="0.15">
      <c r="A1" s="18" t="s">
        <v>0</v>
      </c>
      <c r="B1" s="18" t="s">
        <v>1</v>
      </c>
      <c r="C1" s="18"/>
      <c r="D1" s="1" t="s">
        <v>14478</v>
      </c>
      <c r="E1" s="18" t="s">
        <v>2</v>
      </c>
      <c r="F1" s="18" t="s">
        <v>3</v>
      </c>
      <c r="G1" s="7" t="s">
        <v>683</v>
      </c>
      <c r="H1" s="7" t="s">
        <v>15854</v>
      </c>
      <c r="I1" s="14" t="s">
        <v>16551</v>
      </c>
      <c r="J1" s="4"/>
      <c r="K1" s="4" t="s">
        <v>5</v>
      </c>
      <c r="L1" s="4"/>
      <c r="M1" s="4"/>
      <c r="N1" s="20" t="s">
        <v>14121</v>
      </c>
      <c r="O1" s="18" t="s">
        <v>14122</v>
      </c>
      <c r="P1" s="18"/>
      <c r="Q1" s="18" t="s">
        <v>8</v>
      </c>
      <c r="R1" s="18" t="s">
        <v>4</v>
      </c>
      <c r="S1" s="18" t="s">
        <v>8</v>
      </c>
      <c r="T1" s="4"/>
      <c r="U1" s="18" t="s">
        <v>8</v>
      </c>
      <c r="V1" s="45"/>
      <c r="W1" s="45"/>
      <c r="X1" s="45"/>
      <c r="Y1" s="45"/>
      <c r="Z1" s="45"/>
    </row>
    <row r="2" spans="1:26" ht="24" x14ac:dyDescent="0.15">
      <c r="A2" s="9" t="s">
        <v>9</v>
      </c>
      <c r="B2" s="9" t="s">
        <v>10</v>
      </c>
      <c r="C2" s="9"/>
      <c r="D2" s="9"/>
      <c r="E2" s="9" t="s">
        <v>11</v>
      </c>
      <c r="F2" s="9" t="s">
        <v>12</v>
      </c>
      <c r="G2" s="9" t="s">
        <v>14</v>
      </c>
      <c r="H2" s="9" t="s">
        <v>15</v>
      </c>
      <c r="I2" s="9" t="s">
        <v>17</v>
      </c>
      <c r="J2" s="9" t="s">
        <v>18</v>
      </c>
      <c r="K2" s="9" t="s">
        <v>20</v>
      </c>
      <c r="L2" s="9" t="s">
        <v>21</v>
      </c>
      <c r="M2" s="9" t="s">
        <v>22</v>
      </c>
      <c r="N2" s="9" t="s">
        <v>23</v>
      </c>
      <c r="O2" s="9" t="s">
        <v>24</v>
      </c>
      <c r="P2" s="2" t="s">
        <v>25</v>
      </c>
      <c r="Q2" s="9" t="s">
        <v>26</v>
      </c>
      <c r="R2" s="9" t="s">
        <v>19</v>
      </c>
      <c r="S2" s="9" t="s">
        <v>27</v>
      </c>
      <c r="T2" s="9" t="s">
        <v>28</v>
      </c>
      <c r="U2" s="9" t="s">
        <v>14123</v>
      </c>
      <c r="V2" s="16" t="s">
        <v>33</v>
      </c>
      <c r="W2" s="16" t="s">
        <v>34</v>
      </c>
      <c r="X2" s="16" t="s">
        <v>35</v>
      </c>
      <c r="Y2" s="16" t="s">
        <v>36</v>
      </c>
      <c r="Z2" s="16" t="s">
        <v>37</v>
      </c>
    </row>
    <row r="3" spans="1:26" x14ac:dyDescent="0.15">
      <c r="A3" s="2" t="s">
        <v>40</v>
      </c>
      <c r="B3" s="2" t="s">
        <v>41</v>
      </c>
      <c r="C3" s="2"/>
      <c r="D3" s="10" t="s">
        <v>14476</v>
      </c>
      <c r="E3" s="2" t="s">
        <v>42</v>
      </c>
      <c r="F3" s="2" t="s">
        <v>43</v>
      </c>
      <c r="G3" s="2" t="s">
        <v>45</v>
      </c>
      <c r="H3" s="2" t="s">
        <v>46</v>
      </c>
      <c r="I3" s="2" t="s">
        <v>48</v>
      </c>
      <c r="J3" s="2" t="s">
        <v>49</v>
      </c>
      <c r="K3" s="2"/>
      <c r="L3" s="2"/>
      <c r="M3" s="2" t="s">
        <v>51</v>
      </c>
      <c r="N3" s="2" t="s">
        <v>52</v>
      </c>
      <c r="O3" s="2" t="s">
        <v>53</v>
      </c>
      <c r="P3" s="2" t="s">
        <v>54</v>
      </c>
      <c r="Q3" s="2" t="s">
        <v>55</v>
      </c>
      <c r="R3" s="2" t="s">
        <v>50</v>
      </c>
      <c r="S3" s="2" t="s">
        <v>56</v>
      </c>
      <c r="T3" s="2" t="s">
        <v>57</v>
      </c>
      <c r="U3" s="2" t="s">
        <v>14124</v>
      </c>
      <c r="V3" s="2" t="s">
        <v>60</v>
      </c>
      <c r="W3" s="2" t="s">
        <v>61</v>
      </c>
      <c r="X3" s="2" t="s">
        <v>62</v>
      </c>
      <c r="Y3" s="2" t="s">
        <v>63</v>
      </c>
      <c r="Z3" s="2" t="s">
        <v>64</v>
      </c>
    </row>
    <row r="4" spans="1:26" x14ac:dyDescent="0.15">
      <c r="A4" s="3"/>
      <c r="B4" s="3" t="s">
        <v>67</v>
      </c>
      <c r="C4" s="3"/>
      <c r="D4" s="11" t="s">
        <v>14477</v>
      </c>
      <c r="E4" s="3" t="s">
        <v>67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15">
      <c r="A5" s="2" t="s">
        <v>68</v>
      </c>
      <c r="B5" s="2" t="s">
        <v>69</v>
      </c>
      <c r="C5" s="2"/>
      <c r="D5" s="10" t="s">
        <v>14476</v>
      </c>
      <c r="E5" s="2" t="s">
        <v>42</v>
      </c>
      <c r="F5" s="2"/>
      <c r="G5" s="2" t="s">
        <v>70</v>
      </c>
      <c r="H5" s="2"/>
      <c r="I5" s="2"/>
      <c r="J5" s="2" t="s">
        <v>49</v>
      </c>
      <c r="K5" s="2" t="s">
        <v>71</v>
      </c>
      <c r="L5" s="2" t="s">
        <v>72</v>
      </c>
      <c r="M5" s="2" t="s">
        <v>51</v>
      </c>
      <c r="N5" s="2"/>
      <c r="O5" s="2"/>
      <c r="P5" s="2"/>
      <c r="Q5" s="2"/>
      <c r="R5" s="2"/>
      <c r="S5" s="2"/>
      <c r="T5" s="2" t="s">
        <v>73</v>
      </c>
      <c r="U5" s="2"/>
      <c r="V5" s="2"/>
      <c r="W5" s="2"/>
      <c r="X5" s="2"/>
      <c r="Y5" s="2"/>
      <c r="Z5" s="2"/>
    </row>
    <row r="6" spans="1:26" x14ac:dyDescent="0.15">
      <c r="A6" s="18"/>
      <c r="B6" s="19" t="s">
        <v>14125</v>
      </c>
      <c r="C6" s="19" t="s">
        <v>14126</v>
      </c>
      <c r="D6" s="12">
        <v>25001</v>
      </c>
      <c r="E6" s="18" t="s">
        <v>14127</v>
      </c>
      <c r="F6" s="18" t="s">
        <v>15849</v>
      </c>
      <c r="G6" s="18" t="s">
        <v>204</v>
      </c>
      <c r="H6" s="18" t="s">
        <v>14128</v>
      </c>
      <c r="I6" s="45">
        <v>110000</v>
      </c>
      <c r="J6" s="18">
        <v>99</v>
      </c>
      <c r="K6" s="18" t="s">
        <v>85</v>
      </c>
      <c r="L6" s="18" t="s">
        <v>85</v>
      </c>
      <c r="M6" s="18"/>
      <c r="N6" s="18">
        <v>1</v>
      </c>
      <c r="O6" s="18" t="s">
        <v>14322</v>
      </c>
      <c r="P6" s="18"/>
      <c r="Q6" s="18">
        <v>0</v>
      </c>
      <c r="R6" s="21">
        <v>0</v>
      </c>
      <c r="S6" s="18">
        <v>1</v>
      </c>
      <c r="T6" s="18">
        <v>100</v>
      </c>
      <c r="U6" s="18">
        <v>1</v>
      </c>
      <c r="V6" s="45"/>
      <c r="W6" s="45"/>
      <c r="X6" s="45"/>
      <c r="Y6" s="45"/>
      <c r="Z6" s="45"/>
    </row>
    <row r="7" spans="1:26" x14ac:dyDescent="0.15">
      <c r="A7" s="18"/>
      <c r="B7" s="19" t="s">
        <v>14129</v>
      </c>
      <c r="C7" s="19" t="s">
        <v>14130</v>
      </c>
      <c r="D7" s="12">
        <v>25002</v>
      </c>
      <c r="E7" s="18" t="s">
        <v>14131</v>
      </c>
      <c r="F7" s="18" t="s">
        <v>14132</v>
      </c>
      <c r="G7" s="18" t="s">
        <v>204</v>
      </c>
      <c r="H7" s="18" t="s">
        <v>14128</v>
      </c>
      <c r="I7" s="45">
        <v>120000</v>
      </c>
      <c r="J7" s="18">
        <v>99</v>
      </c>
      <c r="K7" s="18" t="s">
        <v>85</v>
      </c>
      <c r="L7" s="18" t="s">
        <v>85</v>
      </c>
      <c r="M7" s="18"/>
      <c r="N7" s="18">
        <v>1</v>
      </c>
      <c r="O7" s="18" t="s">
        <v>14358</v>
      </c>
      <c r="P7" s="18" t="s">
        <v>15805</v>
      </c>
      <c r="Q7" s="18">
        <v>0</v>
      </c>
      <c r="R7" s="21">
        <v>0</v>
      </c>
      <c r="S7" s="18">
        <v>1</v>
      </c>
      <c r="T7" s="18">
        <v>100</v>
      </c>
      <c r="U7" s="18">
        <v>1</v>
      </c>
      <c r="V7" s="45"/>
      <c r="W7" s="45"/>
      <c r="X7" s="45"/>
      <c r="Y7" s="45"/>
      <c r="Z7" s="45"/>
    </row>
    <row r="8" spans="1:26" x14ac:dyDescent="0.15">
      <c r="A8" s="18"/>
      <c r="B8" s="19" t="s">
        <v>14133</v>
      </c>
      <c r="C8" s="19" t="s">
        <v>14134</v>
      </c>
      <c r="D8" s="12">
        <v>25003</v>
      </c>
      <c r="E8" s="18" t="s">
        <v>14135</v>
      </c>
      <c r="F8" s="18" t="s">
        <v>14136</v>
      </c>
      <c r="G8" s="18" t="s">
        <v>204</v>
      </c>
      <c r="H8" s="18" t="s">
        <v>14128</v>
      </c>
      <c r="I8" s="45">
        <v>130000</v>
      </c>
      <c r="J8" s="18">
        <v>99</v>
      </c>
      <c r="K8" s="18" t="s">
        <v>85</v>
      </c>
      <c r="L8" s="18" t="s">
        <v>85</v>
      </c>
      <c r="M8" s="18"/>
      <c r="N8" s="18">
        <v>1</v>
      </c>
      <c r="O8" s="18" t="s">
        <v>14137</v>
      </c>
      <c r="P8" s="18"/>
      <c r="Q8" s="18">
        <v>0</v>
      </c>
      <c r="R8" s="18">
        <v>0</v>
      </c>
      <c r="S8" s="18">
        <v>1</v>
      </c>
      <c r="T8" s="18">
        <v>100</v>
      </c>
      <c r="U8" s="18">
        <v>1</v>
      </c>
      <c r="V8" s="45"/>
      <c r="W8" s="45"/>
      <c r="X8" s="45"/>
      <c r="Y8" s="45"/>
      <c r="Z8" s="45"/>
    </row>
    <row r="9" spans="1:26" x14ac:dyDescent="0.15">
      <c r="A9" s="18"/>
      <c r="B9" s="19" t="s">
        <v>14138</v>
      </c>
      <c r="C9" s="19" t="s">
        <v>14139</v>
      </c>
      <c r="D9" s="12">
        <v>25004</v>
      </c>
      <c r="E9" s="18" t="s">
        <v>14140</v>
      </c>
      <c r="F9" s="18" t="s">
        <v>14141</v>
      </c>
      <c r="G9" s="18" t="s">
        <v>204</v>
      </c>
      <c r="H9" s="18" t="s">
        <v>14128</v>
      </c>
      <c r="I9" s="45">
        <v>140000</v>
      </c>
      <c r="J9" s="18">
        <v>99</v>
      </c>
      <c r="K9" s="18" t="s">
        <v>85</v>
      </c>
      <c r="L9" s="18" t="s">
        <v>85</v>
      </c>
      <c r="M9" s="18"/>
      <c r="N9" s="18">
        <v>1</v>
      </c>
      <c r="O9" s="18" t="s">
        <v>14137</v>
      </c>
      <c r="P9" s="18"/>
      <c r="Q9" s="18">
        <v>0</v>
      </c>
      <c r="R9" s="18">
        <v>0</v>
      </c>
      <c r="S9" s="18">
        <v>1</v>
      </c>
      <c r="T9" s="18">
        <v>100</v>
      </c>
      <c r="U9" s="18">
        <v>1</v>
      </c>
      <c r="V9" s="45"/>
      <c r="W9" s="45"/>
      <c r="X9" s="45"/>
      <c r="Y9" s="45"/>
      <c r="Z9" s="45"/>
    </row>
    <row r="10" spans="1:26" x14ac:dyDescent="0.15">
      <c r="A10" s="18"/>
      <c r="B10" s="19" t="s">
        <v>14142</v>
      </c>
      <c r="C10" s="19" t="s">
        <v>14143</v>
      </c>
      <c r="D10" s="12">
        <v>25005</v>
      </c>
      <c r="E10" s="18" t="s">
        <v>14144</v>
      </c>
      <c r="F10" s="18" t="s">
        <v>14145</v>
      </c>
      <c r="G10" s="18" t="s">
        <v>204</v>
      </c>
      <c r="H10" s="18" t="s">
        <v>14128</v>
      </c>
      <c r="I10" s="45">
        <v>150000</v>
      </c>
      <c r="J10" s="18">
        <v>99</v>
      </c>
      <c r="K10" s="18" t="s">
        <v>85</v>
      </c>
      <c r="L10" s="18" t="s">
        <v>85</v>
      </c>
      <c r="M10" s="18"/>
      <c r="N10" s="18">
        <v>1</v>
      </c>
      <c r="O10" s="18" t="s">
        <v>559</v>
      </c>
      <c r="P10" s="18"/>
      <c r="Q10" s="18">
        <v>0</v>
      </c>
      <c r="R10" s="18">
        <v>0</v>
      </c>
      <c r="S10" s="18">
        <v>1</v>
      </c>
      <c r="T10" s="18">
        <v>100</v>
      </c>
      <c r="U10" s="18">
        <v>1</v>
      </c>
      <c r="V10" s="45"/>
      <c r="W10" s="45"/>
      <c r="X10" s="45"/>
      <c r="Y10" s="45"/>
      <c r="Z10" s="45"/>
    </row>
    <row r="11" spans="1:26" x14ac:dyDescent="0.15">
      <c r="A11" s="18"/>
      <c r="B11" s="19" t="s">
        <v>14146</v>
      </c>
      <c r="C11" s="19" t="s">
        <v>14147</v>
      </c>
      <c r="D11" s="12">
        <v>25006</v>
      </c>
      <c r="E11" s="18" t="s">
        <v>14148</v>
      </c>
      <c r="F11" s="18" t="s">
        <v>14330</v>
      </c>
      <c r="G11" s="18" t="s">
        <v>204</v>
      </c>
      <c r="H11" s="18" t="s">
        <v>14128</v>
      </c>
      <c r="I11" s="45">
        <v>160000</v>
      </c>
      <c r="J11" s="18">
        <v>99</v>
      </c>
      <c r="K11" s="18" t="s">
        <v>85</v>
      </c>
      <c r="L11" s="18" t="s">
        <v>85</v>
      </c>
      <c r="M11" s="18"/>
      <c r="N11" s="18">
        <v>1</v>
      </c>
      <c r="O11" s="18" t="s">
        <v>14323</v>
      </c>
      <c r="P11" s="18"/>
      <c r="Q11" s="18">
        <v>0</v>
      </c>
      <c r="R11" s="21">
        <v>0</v>
      </c>
      <c r="S11" s="18">
        <v>1</v>
      </c>
      <c r="T11" s="18">
        <v>100</v>
      </c>
      <c r="U11" s="18">
        <v>1</v>
      </c>
      <c r="V11" s="45"/>
      <c r="W11" s="45"/>
      <c r="X11" s="45"/>
      <c r="Y11" s="45"/>
      <c r="Z11" s="45"/>
    </row>
    <row r="12" spans="1:26" x14ac:dyDescent="0.15">
      <c r="A12" s="4"/>
      <c r="B12" s="19" t="s">
        <v>14149</v>
      </c>
      <c r="C12" s="19" t="s">
        <v>14150</v>
      </c>
      <c r="D12" s="12">
        <v>25007</v>
      </c>
      <c r="E12" s="18" t="s">
        <v>14151</v>
      </c>
      <c r="F12" s="18" t="s">
        <v>14152</v>
      </c>
      <c r="G12" s="18" t="s">
        <v>204</v>
      </c>
      <c r="H12" s="18" t="s">
        <v>14128</v>
      </c>
      <c r="I12" s="45">
        <v>170000</v>
      </c>
      <c r="J12" s="18">
        <v>99</v>
      </c>
      <c r="K12" s="18" t="s">
        <v>85</v>
      </c>
      <c r="L12" s="18" t="s">
        <v>85</v>
      </c>
      <c r="M12" s="18"/>
      <c r="N12" s="18">
        <v>1</v>
      </c>
      <c r="O12" s="18" t="s">
        <v>14153</v>
      </c>
      <c r="P12" s="18"/>
      <c r="Q12" s="18">
        <v>0</v>
      </c>
      <c r="R12" s="21">
        <v>0</v>
      </c>
      <c r="S12" s="18">
        <v>1</v>
      </c>
      <c r="T12" s="18">
        <v>100</v>
      </c>
      <c r="U12" s="18">
        <v>1</v>
      </c>
      <c r="V12" s="45"/>
      <c r="W12" s="45"/>
      <c r="X12" s="45"/>
      <c r="Y12" s="45"/>
      <c r="Z12" s="45"/>
    </row>
    <row r="13" spans="1:26" x14ac:dyDescent="0.15">
      <c r="A13" s="18" t="s">
        <v>676</v>
      </c>
      <c r="B13" s="19" t="s">
        <v>14154</v>
      </c>
      <c r="C13" s="19" t="s">
        <v>426</v>
      </c>
      <c r="D13" s="12">
        <v>25008</v>
      </c>
      <c r="E13" s="18" t="s">
        <v>14155</v>
      </c>
      <c r="F13" s="18" t="s">
        <v>14156</v>
      </c>
      <c r="G13" s="18" t="s">
        <v>204</v>
      </c>
      <c r="H13" s="18" t="s">
        <v>14128</v>
      </c>
      <c r="I13" s="45">
        <v>180000</v>
      </c>
      <c r="J13" s="18">
        <v>99</v>
      </c>
      <c r="K13" s="18" t="s">
        <v>85</v>
      </c>
      <c r="L13" s="18" t="s">
        <v>85</v>
      </c>
      <c r="M13" s="18"/>
      <c r="N13" s="18">
        <v>1</v>
      </c>
      <c r="O13" s="18" t="s">
        <v>399</v>
      </c>
      <c r="P13" s="18"/>
      <c r="Q13" s="18">
        <v>0</v>
      </c>
      <c r="R13" s="21">
        <v>0</v>
      </c>
      <c r="S13" s="18">
        <v>1</v>
      </c>
      <c r="T13" s="18">
        <v>100</v>
      </c>
      <c r="U13" s="18">
        <v>1</v>
      </c>
      <c r="V13" s="45"/>
      <c r="W13" s="45"/>
      <c r="X13" s="45"/>
      <c r="Y13" s="45"/>
      <c r="Z13" s="45"/>
    </row>
  </sheetData>
  <phoneticPr fontId="3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"/>
  <sheetViews>
    <sheetView workbookViewId="0">
      <pane xSplit="4" ySplit="5" topLeftCell="E108" activePane="bottomRight" state="frozen"/>
      <selection pane="topRight" activeCell="E1" sqref="E1"/>
      <selection pane="bottomLeft" activeCell="A6" sqref="A6"/>
      <selection pane="bottomRight" activeCell="B114" sqref="B114"/>
    </sheetView>
  </sheetViews>
  <sheetFormatPr defaultRowHeight="14.25" x14ac:dyDescent="0.15"/>
  <cols>
    <col min="1" max="1" width="15.375" customWidth="1"/>
    <col min="2" max="2" width="23.375" customWidth="1"/>
    <col min="3" max="3" width="11.875" customWidth="1"/>
    <col min="4" max="4" width="22" customWidth="1"/>
    <col min="5" max="8" width="29.625" customWidth="1"/>
    <col min="9" max="9" width="19.5" customWidth="1"/>
    <col min="10" max="10" width="17" customWidth="1"/>
    <col min="11" max="11" width="27.375" customWidth="1"/>
    <col min="12" max="12" width="14" customWidth="1"/>
    <col min="13" max="13" width="15.875" customWidth="1"/>
    <col min="14" max="31" width="18.625" customWidth="1"/>
  </cols>
  <sheetData>
    <row r="1" spans="1:31" ht="83.25" customHeight="1" x14ac:dyDescent="0.15">
      <c r="A1" s="7" t="s">
        <v>0</v>
      </c>
      <c r="B1" s="1" t="s">
        <v>1</v>
      </c>
      <c r="C1" s="1" t="s">
        <v>14478</v>
      </c>
      <c r="D1" s="45"/>
      <c r="E1" s="45" t="s">
        <v>2</v>
      </c>
      <c r="F1" s="45" t="s">
        <v>3</v>
      </c>
      <c r="G1" s="45"/>
      <c r="H1" s="7" t="s">
        <v>15853</v>
      </c>
      <c r="I1" s="7" t="s">
        <v>16280</v>
      </c>
      <c r="J1" s="14" t="s">
        <v>14157</v>
      </c>
      <c r="K1" s="14" t="s">
        <v>16551</v>
      </c>
      <c r="L1" s="4"/>
      <c r="M1" s="45" t="s">
        <v>4</v>
      </c>
      <c r="N1" s="4" t="s">
        <v>5</v>
      </c>
      <c r="O1" s="4"/>
      <c r="P1" s="4"/>
      <c r="Q1" s="7" t="s">
        <v>16298</v>
      </c>
      <c r="R1" s="45" t="s">
        <v>7</v>
      </c>
      <c r="S1" s="45"/>
      <c r="T1" s="45" t="s">
        <v>8</v>
      </c>
      <c r="U1" s="45" t="s">
        <v>8</v>
      </c>
      <c r="V1" s="4"/>
      <c r="W1" s="45"/>
      <c r="X1" s="45"/>
      <c r="Y1" s="45" t="s">
        <v>8</v>
      </c>
      <c r="Z1" s="45"/>
      <c r="AA1" s="45"/>
      <c r="AB1" s="45"/>
      <c r="AC1" s="45"/>
      <c r="AD1" s="45"/>
      <c r="AE1" s="45"/>
    </row>
    <row r="2" spans="1:31" x14ac:dyDescent="0.15">
      <c r="A2" s="9" t="s">
        <v>9</v>
      </c>
      <c r="B2" s="9" t="s">
        <v>10</v>
      </c>
      <c r="C2" s="9"/>
      <c r="D2" s="9"/>
      <c r="E2" s="9" t="s">
        <v>11</v>
      </c>
      <c r="F2" s="9" t="s">
        <v>12</v>
      </c>
      <c r="G2" s="9" t="s">
        <v>13</v>
      </c>
      <c r="H2" s="9" t="s">
        <v>14</v>
      </c>
      <c r="I2" s="9" t="s">
        <v>15</v>
      </c>
      <c r="J2" s="9" t="s">
        <v>14158</v>
      </c>
      <c r="K2" s="9" t="s">
        <v>17</v>
      </c>
      <c r="L2" s="9" t="s">
        <v>18</v>
      </c>
      <c r="M2" s="9" t="s">
        <v>19</v>
      </c>
      <c r="N2" s="9" t="s">
        <v>20</v>
      </c>
      <c r="O2" s="9" t="s">
        <v>21</v>
      </c>
      <c r="P2" s="9" t="s">
        <v>22</v>
      </c>
      <c r="Q2" s="9" t="s">
        <v>23</v>
      </c>
      <c r="R2" s="9" t="s">
        <v>24</v>
      </c>
      <c r="S2" s="2" t="s">
        <v>25</v>
      </c>
      <c r="T2" s="9" t="s">
        <v>26</v>
      </c>
      <c r="U2" s="9" t="s">
        <v>27</v>
      </c>
      <c r="V2" s="9" t="s">
        <v>28</v>
      </c>
      <c r="W2" s="15" t="s">
        <v>29</v>
      </c>
      <c r="X2" s="15" t="s">
        <v>30</v>
      </c>
      <c r="Y2" s="16" t="s">
        <v>31</v>
      </c>
      <c r="Z2" s="2" t="s">
        <v>32</v>
      </c>
      <c r="AA2" s="16" t="s">
        <v>33</v>
      </c>
      <c r="AB2" s="16" t="s">
        <v>34</v>
      </c>
      <c r="AC2" s="16" t="s">
        <v>35</v>
      </c>
      <c r="AD2" s="16" t="s">
        <v>36</v>
      </c>
      <c r="AE2" s="16" t="s">
        <v>37</v>
      </c>
    </row>
    <row r="3" spans="1:31" x14ac:dyDescent="0.15">
      <c r="A3" s="2" t="s">
        <v>40</v>
      </c>
      <c r="B3" s="10" t="s">
        <v>41</v>
      </c>
      <c r="C3" s="10" t="s">
        <v>14476</v>
      </c>
      <c r="D3" s="2"/>
      <c r="E3" s="2" t="s">
        <v>42</v>
      </c>
      <c r="F3" s="2" t="s">
        <v>43</v>
      </c>
      <c r="G3" s="2" t="s">
        <v>44</v>
      </c>
      <c r="H3" s="2" t="s">
        <v>45</v>
      </c>
      <c r="I3" s="2" t="s">
        <v>46</v>
      </c>
      <c r="J3" s="2" t="s">
        <v>47</v>
      </c>
      <c r="K3" s="2" t="s">
        <v>48</v>
      </c>
      <c r="L3" s="2" t="s">
        <v>49</v>
      </c>
      <c r="M3" s="2" t="s">
        <v>50</v>
      </c>
      <c r="N3" s="2"/>
      <c r="O3" s="2"/>
      <c r="P3" s="2" t="s">
        <v>51</v>
      </c>
      <c r="Q3" s="2" t="s">
        <v>52</v>
      </c>
      <c r="R3" s="2" t="s">
        <v>53</v>
      </c>
      <c r="S3" s="2" t="s">
        <v>54</v>
      </c>
      <c r="T3" s="2" t="s">
        <v>55</v>
      </c>
      <c r="U3" s="2" t="s">
        <v>56</v>
      </c>
      <c r="V3" s="2" t="s">
        <v>57</v>
      </c>
      <c r="W3" s="10" t="s">
        <v>58</v>
      </c>
      <c r="X3" s="10" t="s">
        <v>59</v>
      </c>
      <c r="Y3" s="16"/>
      <c r="Z3" s="2"/>
      <c r="AA3" s="2" t="s">
        <v>60</v>
      </c>
      <c r="AB3" s="2" t="s">
        <v>61</v>
      </c>
      <c r="AC3" s="2" t="s">
        <v>62</v>
      </c>
      <c r="AD3" s="2" t="s">
        <v>63</v>
      </c>
      <c r="AE3" s="2" t="s">
        <v>64</v>
      </c>
    </row>
    <row r="4" spans="1:31" x14ac:dyDescent="0.15">
      <c r="A4" s="3"/>
      <c r="B4" s="11" t="s">
        <v>67</v>
      </c>
      <c r="C4" s="11" t="s">
        <v>14477</v>
      </c>
      <c r="D4" s="3"/>
      <c r="E4" s="3" t="s">
        <v>67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17"/>
      <c r="Z4" s="3" t="s">
        <v>67</v>
      </c>
      <c r="AA4" s="3"/>
      <c r="AB4" s="3"/>
      <c r="AC4" s="3"/>
      <c r="AD4" s="3"/>
      <c r="AE4" s="3"/>
    </row>
    <row r="5" spans="1:31" x14ac:dyDescent="0.15">
      <c r="A5" s="2" t="s">
        <v>68</v>
      </c>
      <c r="B5" s="10" t="s">
        <v>69</v>
      </c>
      <c r="C5" s="10" t="s">
        <v>14476</v>
      </c>
      <c r="D5" s="2"/>
      <c r="E5" s="2" t="s">
        <v>42</v>
      </c>
      <c r="F5" s="2"/>
      <c r="G5" s="2"/>
      <c r="H5" s="2" t="s">
        <v>70</v>
      </c>
      <c r="I5" s="2"/>
      <c r="J5" s="2"/>
      <c r="K5" s="2"/>
      <c r="L5" s="2" t="s">
        <v>49</v>
      </c>
      <c r="M5" s="2"/>
      <c r="N5" s="2" t="s">
        <v>71</v>
      </c>
      <c r="O5" s="2" t="s">
        <v>72</v>
      </c>
      <c r="P5" s="2" t="s">
        <v>51</v>
      </c>
      <c r="Q5" s="2"/>
      <c r="R5" s="2"/>
      <c r="S5" s="2"/>
      <c r="T5" s="2"/>
      <c r="U5" s="2"/>
      <c r="V5" s="2" t="s">
        <v>73</v>
      </c>
      <c r="W5" s="2" t="s">
        <v>74</v>
      </c>
      <c r="X5" s="2" t="s">
        <v>75</v>
      </c>
      <c r="Y5" s="16" t="s">
        <v>76</v>
      </c>
      <c r="Z5" s="2" t="s">
        <v>77</v>
      </c>
      <c r="AA5" s="2"/>
      <c r="AB5" s="2"/>
      <c r="AC5" s="2"/>
      <c r="AD5" s="2"/>
      <c r="AE5" s="2"/>
    </row>
    <row r="6" spans="1:31" x14ac:dyDescent="0.15">
      <c r="A6" s="44" t="s">
        <v>14159</v>
      </c>
      <c r="B6" s="12" t="s">
        <v>14160</v>
      </c>
      <c r="C6" s="12">
        <v>26001</v>
      </c>
      <c r="D6" s="12" t="s">
        <v>14161</v>
      </c>
      <c r="E6" s="45" t="s">
        <v>14162</v>
      </c>
      <c r="F6" s="45" t="s">
        <v>14163</v>
      </c>
      <c r="G6" s="45" t="s">
        <v>15822</v>
      </c>
      <c r="H6" s="45" t="s">
        <v>82</v>
      </c>
      <c r="I6" s="6" t="s">
        <v>131</v>
      </c>
      <c r="J6" s="45"/>
      <c r="K6" s="4">
        <v>190001</v>
      </c>
      <c r="L6" s="4">
        <v>99</v>
      </c>
      <c r="M6" s="4">
        <v>0</v>
      </c>
      <c r="N6" s="44" t="s">
        <v>16439</v>
      </c>
      <c r="O6" s="44" t="s">
        <v>85</v>
      </c>
      <c r="P6" s="44"/>
      <c r="Q6" s="44">
        <v>6</v>
      </c>
      <c r="R6" s="44" t="s">
        <v>15815</v>
      </c>
      <c r="S6" s="44"/>
      <c r="T6" s="44">
        <v>0</v>
      </c>
      <c r="U6" s="44">
        <v>0</v>
      </c>
      <c r="V6" s="44">
        <v>100</v>
      </c>
      <c r="W6" s="44"/>
      <c r="X6" s="44"/>
      <c r="Y6" s="44">
        <v>1</v>
      </c>
      <c r="Z6" s="44"/>
      <c r="AA6" s="44"/>
      <c r="AB6" s="44"/>
      <c r="AC6" s="44"/>
      <c r="AD6" s="44"/>
      <c r="AE6" s="44"/>
    </row>
    <row r="7" spans="1:31" x14ac:dyDescent="0.15">
      <c r="A7" s="44"/>
      <c r="B7" s="12" t="s">
        <v>14164</v>
      </c>
      <c r="C7" s="12">
        <v>26002</v>
      </c>
      <c r="D7" s="12" t="s">
        <v>14165</v>
      </c>
      <c r="E7" s="45" t="s">
        <v>14166</v>
      </c>
      <c r="F7" s="45" t="s">
        <v>14167</v>
      </c>
      <c r="G7" s="45" t="s">
        <v>15823</v>
      </c>
      <c r="H7" s="45" t="s">
        <v>82</v>
      </c>
      <c r="I7" s="6" t="s">
        <v>131</v>
      </c>
      <c r="J7" s="45"/>
      <c r="K7" s="4">
        <v>190002</v>
      </c>
      <c r="L7" s="4">
        <v>99</v>
      </c>
      <c r="M7" s="4">
        <v>0</v>
      </c>
      <c r="N7" s="44" t="s">
        <v>16439</v>
      </c>
      <c r="O7" s="44" t="s">
        <v>85</v>
      </c>
      <c r="P7" s="44"/>
      <c r="Q7" s="44">
        <v>6</v>
      </c>
      <c r="R7" s="44" t="s">
        <v>15814</v>
      </c>
      <c r="S7" s="44"/>
      <c r="T7" s="44">
        <v>0</v>
      </c>
      <c r="U7" s="44">
        <v>0</v>
      </c>
      <c r="V7" s="44">
        <v>100</v>
      </c>
      <c r="W7" s="44"/>
      <c r="X7" s="44"/>
      <c r="Y7" s="44">
        <v>1</v>
      </c>
      <c r="Z7" s="44"/>
      <c r="AA7" s="44"/>
      <c r="AB7" s="44"/>
      <c r="AC7" s="44"/>
      <c r="AD7" s="44"/>
      <c r="AE7" s="44"/>
    </row>
    <row r="8" spans="1:31" x14ac:dyDescent="0.15">
      <c r="A8" s="44"/>
      <c r="B8" s="12" t="s">
        <v>14168</v>
      </c>
      <c r="C8" s="12">
        <v>26003</v>
      </c>
      <c r="D8" s="12" t="s">
        <v>14169</v>
      </c>
      <c r="E8" s="45" t="s">
        <v>14170</v>
      </c>
      <c r="F8" s="45" t="s">
        <v>14171</v>
      </c>
      <c r="G8" s="45" t="s">
        <v>15824</v>
      </c>
      <c r="H8" s="45" t="s">
        <v>82</v>
      </c>
      <c r="I8" s="6" t="s">
        <v>131</v>
      </c>
      <c r="J8" s="45"/>
      <c r="K8" s="4">
        <v>190003</v>
      </c>
      <c r="L8" s="4">
        <v>99</v>
      </c>
      <c r="M8" s="4">
        <v>0</v>
      </c>
      <c r="N8" s="44" t="s">
        <v>16439</v>
      </c>
      <c r="O8" s="44" t="s">
        <v>85</v>
      </c>
      <c r="P8" s="44"/>
      <c r="Q8" s="44">
        <v>6</v>
      </c>
      <c r="R8" s="44" t="s">
        <v>15814</v>
      </c>
      <c r="S8" s="44"/>
      <c r="T8" s="44">
        <v>0</v>
      </c>
      <c r="U8" s="44">
        <v>0</v>
      </c>
      <c r="V8" s="44">
        <v>100</v>
      </c>
      <c r="W8" s="44"/>
      <c r="X8" s="44"/>
      <c r="Y8" s="44">
        <v>1</v>
      </c>
      <c r="Z8" s="44"/>
      <c r="AA8" s="44"/>
      <c r="AB8" s="44"/>
      <c r="AC8" s="44"/>
      <c r="AD8" s="44"/>
      <c r="AE8" s="44"/>
    </row>
    <row r="9" spans="1:31" x14ac:dyDescent="0.15">
      <c r="A9" s="44"/>
      <c r="B9" s="12" t="s">
        <v>14172</v>
      </c>
      <c r="C9" s="12">
        <v>26004</v>
      </c>
      <c r="D9" s="12" t="s">
        <v>14173</v>
      </c>
      <c r="E9" s="45" t="s">
        <v>14174</v>
      </c>
      <c r="F9" s="45" t="s">
        <v>14175</v>
      </c>
      <c r="G9" s="45" t="s">
        <v>15825</v>
      </c>
      <c r="H9" s="45" t="s">
        <v>82</v>
      </c>
      <c r="I9" s="6" t="s">
        <v>131</v>
      </c>
      <c r="J9" s="45"/>
      <c r="K9" s="4">
        <v>190004</v>
      </c>
      <c r="L9" s="4">
        <v>99</v>
      </c>
      <c r="M9" s="4">
        <v>0</v>
      </c>
      <c r="N9" s="44" t="s">
        <v>16439</v>
      </c>
      <c r="O9" s="44" t="s">
        <v>85</v>
      </c>
      <c r="P9" s="44"/>
      <c r="Q9" s="44">
        <v>3</v>
      </c>
      <c r="R9" s="44" t="s">
        <v>15814</v>
      </c>
      <c r="S9" s="44"/>
      <c r="T9" s="44">
        <v>0</v>
      </c>
      <c r="U9" s="44">
        <v>0</v>
      </c>
      <c r="V9" s="44">
        <v>100</v>
      </c>
      <c r="W9" s="44"/>
      <c r="X9" s="44"/>
      <c r="Y9" s="44">
        <v>1</v>
      </c>
      <c r="Z9" s="44"/>
      <c r="AA9" s="44"/>
      <c r="AB9" s="44"/>
      <c r="AC9" s="44"/>
      <c r="AD9" s="44"/>
      <c r="AE9" s="44"/>
    </row>
    <row r="10" spans="1:31" x14ac:dyDescent="0.15">
      <c r="A10" s="44"/>
      <c r="B10" s="12" t="s">
        <v>14176</v>
      </c>
      <c r="C10" s="12">
        <v>26005</v>
      </c>
      <c r="D10" s="12" t="s">
        <v>14177</v>
      </c>
      <c r="E10" s="45" t="s">
        <v>14178</v>
      </c>
      <c r="F10" s="45" t="s">
        <v>14179</v>
      </c>
      <c r="G10" s="45" t="s">
        <v>15826</v>
      </c>
      <c r="H10" s="45" t="s">
        <v>82</v>
      </c>
      <c r="I10" s="6" t="s">
        <v>131</v>
      </c>
      <c r="J10" s="45"/>
      <c r="K10" s="4">
        <v>190005</v>
      </c>
      <c r="L10" s="4">
        <v>99</v>
      </c>
      <c r="M10" s="4">
        <v>0</v>
      </c>
      <c r="N10" s="44" t="s">
        <v>16439</v>
      </c>
      <c r="O10" s="44" t="s">
        <v>85</v>
      </c>
      <c r="P10" s="44"/>
      <c r="Q10" s="44">
        <v>3</v>
      </c>
      <c r="R10" s="44" t="s">
        <v>15814</v>
      </c>
      <c r="S10" s="44"/>
      <c r="T10" s="44">
        <v>0</v>
      </c>
      <c r="U10" s="44">
        <v>0</v>
      </c>
      <c r="V10" s="44">
        <v>100</v>
      </c>
      <c r="W10" s="44"/>
      <c r="X10" s="44"/>
      <c r="Y10" s="44">
        <v>1</v>
      </c>
      <c r="Z10" s="44"/>
      <c r="AA10" s="44"/>
      <c r="AB10" s="44"/>
      <c r="AC10" s="44"/>
      <c r="AD10" s="44"/>
      <c r="AE10" s="44"/>
    </row>
    <row r="11" spans="1:31" x14ac:dyDescent="0.15">
      <c r="A11" s="44"/>
      <c r="B11" s="12" t="s">
        <v>14180</v>
      </c>
      <c r="C11" s="12">
        <v>26006</v>
      </c>
      <c r="D11" s="12" t="s">
        <v>14181</v>
      </c>
      <c r="E11" s="45" t="s">
        <v>14182</v>
      </c>
      <c r="F11" s="45" t="s">
        <v>14183</v>
      </c>
      <c r="G11" s="45" t="s">
        <v>15827</v>
      </c>
      <c r="H11" s="45" t="s">
        <v>82</v>
      </c>
      <c r="I11" s="6" t="s">
        <v>131</v>
      </c>
      <c r="J11" s="45"/>
      <c r="K11" s="4">
        <v>190006</v>
      </c>
      <c r="L11" s="4">
        <v>99</v>
      </c>
      <c r="M11" s="4">
        <v>0</v>
      </c>
      <c r="N11" s="44" t="s">
        <v>16439</v>
      </c>
      <c r="O11" s="44" t="s">
        <v>85</v>
      </c>
      <c r="P11" s="44"/>
      <c r="Q11" s="44">
        <v>2</v>
      </c>
      <c r="R11" s="44" t="s">
        <v>15814</v>
      </c>
      <c r="S11" s="44"/>
      <c r="T11" s="44">
        <v>0</v>
      </c>
      <c r="U11" s="44">
        <v>0</v>
      </c>
      <c r="V11" s="44">
        <v>100</v>
      </c>
      <c r="W11" s="44"/>
      <c r="X11" s="44"/>
      <c r="Y11" s="44">
        <v>1</v>
      </c>
      <c r="Z11" s="44"/>
      <c r="AA11" s="44"/>
      <c r="AB11" s="44"/>
      <c r="AC11" s="44"/>
      <c r="AD11" s="44"/>
      <c r="AE11" s="44"/>
    </row>
    <row r="12" spans="1:31" x14ac:dyDescent="0.15">
      <c r="A12" s="44"/>
      <c r="B12" s="12" t="s">
        <v>14184</v>
      </c>
      <c r="C12" s="12">
        <v>26007</v>
      </c>
      <c r="D12" s="12" t="s">
        <v>14469</v>
      </c>
      <c r="E12" s="45" t="s">
        <v>14185</v>
      </c>
      <c r="F12" s="45" t="s">
        <v>14186</v>
      </c>
      <c r="G12" s="45" t="s">
        <v>15828</v>
      </c>
      <c r="H12" s="45" t="s">
        <v>82</v>
      </c>
      <c r="I12" s="6" t="s">
        <v>131</v>
      </c>
      <c r="J12" s="45"/>
      <c r="K12" s="4">
        <v>190007</v>
      </c>
      <c r="L12" s="4">
        <v>99</v>
      </c>
      <c r="M12" s="4">
        <v>0</v>
      </c>
      <c r="N12" s="44" t="s">
        <v>16439</v>
      </c>
      <c r="O12" s="44" t="s">
        <v>85</v>
      </c>
      <c r="P12" s="44"/>
      <c r="Q12" s="44">
        <v>2</v>
      </c>
      <c r="R12" s="44" t="s">
        <v>15814</v>
      </c>
      <c r="S12" s="44"/>
      <c r="T12" s="44">
        <v>0</v>
      </c>
      <c r="U12" s="44">
        <v>0</v>
      </c>
      <c r="V12" s="44">
        <v>100</v>
      </c>
      <c r="W12" s="44"/>
      <c r="X12" s="44"/>
      <c r="Y12" s="44">
        <v>1</v>
      </c>
      <c r="Z12" s="44"/>
      <c r="AA12" s="44"/>
      <c r="AB12" s="44"/>
      <c r="AC12" s="44"/>
      <c r="AD12" s="44"/>
      <c r="AE12" s="44"/>
    </row>
    <row r="13" spans="1:31" x14ac:dyDescent="0.15">
      <c r="A13" s="44"/>
      <c r="B13" s="12" t="s">
        <v>14187</v>
      </c>
      <c r="C13" s="12">
        <v>26008</v>
      </c>
      <c r="D13" s="12" t="s">
        <v>14188</v>
      </c>
      <c r="E13" s="45" t="s">
        <v>14189</v>
      </c>
      <c r="F13" s="45" t="s">
        <v>14190</v>
      </c>
      <c r="G13" s="45" t="s">
        <v>15829</v>
      </c>
      <c r="H13" s="45" t="s">
        <v>82</v>
      </c>
      <c r="I13" s="6" t="s">
        <v>131</v>
      </c>
      <c r="J13" s="45"/>
      <c r="K13" s="4">
        <v>190008</v>
      </c>
      <c r="L13" s="4">
        <v>99</v>
      </c>
      <c r="M13" s="4">
        <v>0</v>
      </c>
      <c r="N13" s="44" t="s">
        <v>16439</v>
      </c>
      <c r="O13" s="44" t="s">
        <v>85</v>
      </c>
      <c r="P13" s="44"/>
      <c r="Q13" s="44">
        <v>1</v>
      </c>
      <c r="R13" s="44" t="s">
        <v>15814</v>
      </c>
      <c r="S13" s="44"/>
      <c r="T13" s="44">
        <v>0</v>
      </c>
      <c r="U13" s="44">
        <v>0</v>
      </c>
      <c r="V13" s="44">
        <v>100</v>
      </c>
      <c r="W13" s="44"/>
      <c r="X13" s="44"/>
      <c r="Y13" s="44">
        <v>1</v>
      </c>
      <c r="Z13" s="44"/>
      <c r="AA13" s="44"/>
      <c r="AB13" s="44"/>
      <c r="AC13" s="44"/>
      <c r="AD13" s="44"/>
      <c r="AE13" s="44"/>
    </row>
    <row r="14" spans="1:31" x14ac:dyDescent="0.15">
      <c r="A14" s="44"/>
      <c r="B14" s="12" t="s">
        <v>14191</v>
      </c>
      <c r="C14" s="12">
        <v>26009</v>
      </c>
      <c r="D14" s="12" t="s">
        <v>14192</v>
      </c>
      <c r="E14" s="45" t="s">
        <v>14193</v>
      </c>
      <c r="F14" s="45" t="s">
        <v>14194</v>
      </c>
      <c r="G14" s="45"/>
      <c r="H14" s="45" t="s">
        <v>82</v>
      </c>
      <c r="I14" s="6" t="s">
        <v>131</v>
      </c>
      <c r="J14" s="45"/>
      <c r="K14" s="4">
        <v>190009</v>
      </c>
      <c r="L14" s="4">
        <v>99</v>
      </c>
      <c r="M14" s="4">
        <v>0</v>
      </c>
      <c r="N14" s="44" t="s">
        <v>16439</v>
      </c>
      <c r="O14" s="44" t="s">
        <v>85</v>
      </c>
      <c r="P14" s="44"/>
      <c r="Q14" s="44">
        <v>6</v>
      </c>
      <c r="R14" s="44" t="s">
        <v>14300</v>
      </c>
      <c r="S14" s="44"/>
      <c r="T14" s="44">
        <v>0</v>
      </c>
      <c r="U14" s="44">
        <v>0</v>
      </c>
      <c r="V14" s="44">
        <v>100</v>
      </c>
      <c r="W14" s="44"/>
      <c r="X14" s="44"/>
      <c r="Y14" s="44">
        <v>1</v>
      </c>
      <c r="Z14" s="44"/>
      <c r="AA14" s="44"/>
      <c r="AB14" s="44"/>
      <c r="AC14" s="44"/>
      <c r="AD14" s="44"/>
      <c r="AE14" s="44"/>
    </row>
    <row r="15" spans="1:31" x14ac:dyDescent="0.15">
      <c r="A15" s="44"/>
      <c r="B15" s="12" t="s">
        <v>14195</v>
      </c>
      <c r="C15" s="12">
        <v>26010</v>
      </c>
      <c r="D15" s="12" t="s">
        <v>14196</v>
      </c>
      <c r="E15" s="45" t="s">
        <v>14197</v>
      </c>
      <c r="F15" s="45" t="s">
        <v>14198</v>
      </c>
      <c r="G15" s="45"/>
      <c r="H15" s="45" t="s">
        <v>82</v>
      </c>
      <c r="I15" s="6" t="s">
        <v>131</v>
      </c>
      <c r="J15" s="45"/>
      <c r="K15" s="4">
        <v>190010</v>
      </c>
      <c r="L15" s="4">
        <v>99</v>
      </c>
      <c r="M15" s="4">
        <v>0</v>
      </c>
      <c r="N15" s="44" t="s">
        <v>16439</v>
      </c>
      <c r="O15" s="44" t="s">
        <v>85</v>
      </c>
      <c r="P15" s="44"/>
      <c r="Q15" s="44">
        <v>6</v>
      </c>
      <c r="R15" s="44" t="s">
        <v>14301</v>
      </c>
      <c r="S15" s="44"/>
      <c r="T15" s="44">
        <v>0</v>
      </c>
      <c r="U15" s="44">
        <v>0</v>
      </c>
      <c r="V15" s="44">
        <v>100</v>
      </c>
      <c r="W15" s="44"/>
      <c r="X15" s="44"/>
      <c r="Y15" s="44">
        <v>1</v>
      </c>
      <c r="Z15" s="44"/>
      <c r="AA15" s="44"/>
      <c r="AB15" s="44"/>
      <c r="AC15" s="44"/>
      <c r="AD15" s="44"/>
      <c r="AE15" s="44"/>
    </row>
    <row r="16" spans="1:31" x14ac:dyDescent="0.15">
      <c r="A16" s="44"/>
      <c r="B16" s="12" t="s">
        <v>14199</v>
      </c>
      <c r="C16" s="12">
        <v>26011</v>
      </c>
      <c r="D16" s="12" t="s">
        <v>14200</v>
      </c>
      <c r="E16" s="45" t="s">
        <v>14201</v>
      </c>
      <c r="F16" s="45" t="s">
        <v>14202</v>
      </c>
      <c r="G16" s="45"/>
      <c r="H16" s="45" t="s">
        <v>82</v>
      </c>
      <c r="I16" s="6" t="s">
        <v>131</v>
      </c>
      <c r="J16" s="45"/>
      <c r="K16" s="4">
        <v>190011</v>
      </c>
      <c r="L16" s="4">
        <v>99</v>
      </c>
      <c r="M16" s="4">
        <v>0</v>
      </c>
      <c r="N16" s="44" t="s">
        <v>16439</v>
      </c>
      <c r="O16" s="44" t="s">
        <v>85</v>
      </c>
      <c r="P16" s="44"/>
      <c r="Q16" s="44">
        <v>6</v>
      </c>
      <c r="R16" s="44" t="s">
        <v>14299</v>
      </c>
      <c r="S16" s="44"/>
      <c r="T16" s="44">
        <v>0</v>
      </c>
      <c r="U16" s="44">
        <v>0</v>
      </c>
      <c r="V16" s="44">
        <v>100</v>
      </c>
      <c r="W16" s="44"/>
      <c r="X16" s="44"/>
      <c r="Y16" s="44">
        <v>1</v>
      </c>
      <c r="Z16" s="44"/>
      <c r="AA16" s="44"/>
      <c r="AB16" s="44"/>
      <c r="AC16" s="44"/>
      <c r="AD16" s="44"/>
      <c r="AE16" s="44"/>
    </row>
    <row r="17" spans="1:31" x14ac:dyDescent="0.15">
      <c r="A17" s="44"/>
      <c r="B17" s="12" t="s">
        <v>14203</v>
      </c>
      <c r="C17" s="12">
        <v>26012</v>
      </c>
      <c r="D17" s="12" t="s">
        <v>14204</v>
      </c>
      <c r="E17" s="45" t="s">
        <v>14205</v>
      </c>
      <c r="F17" s="45" t="s">
        <v>14206</v>
      </c>
      <c r="G17" s="64" t="s">
        <v>15830</v>
      </c>
      <c r="H17" s="45" t="s">
        <v>82</v>
      </c>
      <c r="I17" s="6" t="s">
        <v>131</v>
      </c>
      <c r="J17" s="45"/>
      <c r="K17" s="4">
        <v>190012</v>
      </c>
      <c r="L17" s="4">
        <v>99</v>
      </c>
      <c r="M17" s="4">
        <v>0</v>
      </c>
      <c r="N17" s="44" t="s">
        <v>16439</v>
      </c>
      <c r="O17" s="44" t="s">
        <v>85</v>
      </c>
      <c r="P17" s="44"/>
      <c r="Q17" s="44">
        <v>6</v>
      </c>
      <c r="R17" s="44" t="s">
        <v>14302</v>
      </c>
      <c r="S17" s="44"/>
      <c r="T17" s="44">
        <v>0</v>
      </c>
      <c r="U17" s="44">
        <v>0</v>
      </c>
      <c r="V17" s="44">
        <v>100</v>
      </c>
      <c r="W17" s="44"/>
      <c r="X17" s="44"/>
      <c r="Y17" s="44">
        <v>1</v>
      </c>
      <c r="Z17" s="44"/>
      <c r="AA17" s="44"/>
      <c r="AB17" s="44"/>
      <c r="AC17" s="44"/>
      <c r="AD17" s="44"/>
      <c r="AE17" s="44"/>
    </row>
    <row r="18" spans="1:31" x14ac:dyDescent="0.15">
      <c r="A18" s="44" t="s">
        <v>14207</v>
      </c>
      <c r="B18" s="12" t="s">
        <v>16081</v>
      </c>
      <c r="C18" s="12">
        <v>26013</v>
      </c>
      <c r="D18" s="12" t="s">
        <v>14208</v>
      </c>
      <c r="E18" s="45" t="s">
        <v>14209</v>
      </c>
      <c r="F18" s="45" t="s">
        <v>14210</v>
      </c>
      <c r="G18" s="45" t="s">
        <v>15833</v>
      </c>
      <c r="H18" s="45" t="s">
        <v>82</v>
      </c>
      <c r="I18" s="6" t="s">
        <v>131</v>
      </c>
      <c r="J18" s="45"/>
      <c r="K18" s="4">
        <v>190013</v>
      </c>
      <c r="L18" s="4">
        <v>99</v>
      </c>
      <c r="M18" s="4">
        <v>0</v>
      </c>
      <c r="N18" s="44" t="s">
        <v>85</v>
      </c>
      <c r="O18" s="44" t="s">
        <v>85</v>
      </c>
      <c r="P18" s="44"/>
      <c r="Q18" s="44">
        <v>3</v>
      </c>
      <c r="R18" s="44" t="s">
        <v>16299</v>
      </c>
      <c r="S18" s="44"/>
      <c r="T18" s="44">
        <v>0</v>
      </c>
      <c r="U18" s="44">
        <v>0</v>
      </c>
      <c r="V18" s="44">
        <v>100</v>
      </c>
      <c r="W18" s="44"/>
      <c r="X18" s="44"/>
      <c r="Y18" s="44">
        <v>1</v>
      </c>
      <c r="Z18" s="44"/>
      <c r="AA18" s="44"/>
      <c r="AB18" s="44"/>
      <c r="AC18" s="44"/>
      <c r="AD18" s="44"/>
      <c r="AE18" s="44"/>
    </row>
    <row r="19" spans="1:31" x14ac:dyDescent="0.15">
      <c r="A19" s="44"/>
      <c r="B19" s="12" t="s">
        <v>14211</v>
      </c>
      <c r="C19" s="12">
        <v>26014</v>
      </c>
      <c r="D19" s="12" t="s">
        <v>14467</v>
      </c>
      <c r="E19" s="45" t="s">
        <v>14212</v>
      </c>
      <c r="F19" s="45" t="s">
        <v>15803</v>
      </c>
      <c r="G19" s="45" t="s">
        <v>15796</v>
      </c>
      <c r="H19" s="45" t="s">
        <v>82</v>
      </c>
      <c r="I19" s="6" t="s">
        <v>131</v>
      </c>
      <c r="J19" s="45"/>
      <c r="K19" s="4">
        <v>190014</v>
      </c>
      <c r="L19" s="4">
        <v>99</v>
      </c>
      <c r="M19" s="4">
        <v>0</v>
      </c>
      <c r="N19" s="44" t="s">
        <v>85</v>
      </c>
      <c r="O19" s="44" t="s">
        <v>85</v>
      </c>
      <c r="P19" s="44"/>
      <c r="Q19" s="44">
        <v>2</v>
      </c>
      <c r="R19" s="44" t="s">
        <v>14468</v>
      </c>
      <c r="S19" s="44"/>
      <c r="T19" s="44">
        <v>0</v>
      </c>
      <c r="U19" s="44">
        <v>0</v>
      </c>
      <c r="V19" s="44">
        <v>100</v>
      </c>
      <c r="W19" s="44"/>
      <c r="X19" s="44"/>
      <c r="Y19" s="44">
        <v>1</v>
      </c>
      <c r="Z19" s="44"/>
      <c r="AA19" s="44"/>
      <c r="AB19" s="44"/>
      <c r="AC19" s="44"/>
      <c r="AD19" s="44"/>
      <c r="AE19" s="44"/>
    </row>
    <row r="20" spans="1:31" x14ac:dyDescent="0.15">
      <c r="A20" s="44"/>
      <c r="B20" s="12" t="s">
        <v>14213</v>
      </c>
      <c r="C20" s="12">
        <v>26015</v>
      </c>
      <c r="D20" s="12" t="s">
        <v>357</v>
      </c>
      <c r="E20" s="45" t="s">
        <v>14214</v>
      </c>
      <c r="F20" s="45" t="s">
        <v>14215</v>
      </c>
      <c r="G20" s="45" t="s">
        <v>15817</v>
      </c>
      <c r="H20" s="45" t="s">
        <v>82</v>
      </c>
      <c r="I20" s="6" t="s">
        <v>131</v>
      </c>
      <c r="J20" s="45"/>
      <c r="K20" s="4">
        <v>190015</v>
      </c>
      <c r="L20" s="4">
        <v>99</v>
      </c>
      <c r="M20" s="4">
        <v>0</v>
      </c>
      <c r="N20" s="44" t="s">
        <v>85</v>
      </c>
      <c r="O20" s="44" t="s">
        <v>85</v>
      </c>
      <c r="P20" s="44"/>
      <c r="Q20" s="44">
        <v>3</v>
      </c>
      <c r="R20" s="44" t="s">
        <v>356</v>
      </c>
      <c r="S20" s="44"/>
      <c r="T20" s="44">
        <v>0</v>
      </c>
      <c r="U20" s="44">
        <v>0</v>
      </c>
      <c r="V20" s="44">
        <v>100</v>
      </c>
      <c r="W20" s="44"/>
      <c r="X20" s="44"/>
      <c r="Y20" s="44">
        <v>1</v>
      </c>
      <c r="Z20" s="44"/>
      <c r="AA20" s="44"/>
      <c r="AB20" s="44"/>
      <c r="AC20" s="44"/>
      <c r="AD20" s="44"/>
      <c r="AE20" s="44"/>
    </row>
    <row r="21" spans="1:31" x14ac:dyDescent="0.15">
      <c r="A21" s="44"/>
      <c r="B21" s="12" t="s">
        <v>14216</v>
      </c>
      <c r="C21" s="12">
        <v>26016</v>
      </c>
      <c r="D21" s="12" t="s">
        <v>336</v>
      </c>
      <c r="E21" s="45" t="s">
        <v>14217</v>
      </c>
      <c r="F21" s="45" t="s">
        <v>14218</v>
      </c>
      <c r="G21" s="45" t="s">
        <v>15819</v>
      </c>
      <c r="H21" s="45" t="s">
        <v>82</v>
      </c>
      <c r="I21" s="6" t="s">
        <v>14359</v>
      </c>
      <c r="J21" s="45"/>
      <c r="K21" s="4">
        <v>190016</v>
      </c>
      <c r="L21" s="4">
        <v>99</v>
      </c>
      <c r="M21" s="4">
        <v>0</v>
      </c>
      <c r="N21" s="44" t="s">
        <v>85</v>
      </c>
      <c r="O21" s="44" t="s">
        <v>85</v>
      </c>
      <c r="P21" s="44"/>
      <c r="Q21" s="44">
        <v>3</v>
      </c>
      <c r="R21" s="44" t="s">
        <v>335</v>
      </c>
      <c r="S21" s="44"/>
      <c r="T21" s="44">
        <v>0</v>
      </c>
      <c r="U21" s="44">
        <v>0</v>
      </c>
      <c r="V21" s="44">
        <v>100</v>
      </c>
      <c r="W21" s="44"/>
      <c r="X21" s="44"/>
      <c r="Y21" s="44">
        <v>1</v>
      </c>
      <c r="Z21" s="44"/>
      <c r="AA21" s="44"/>
      <c r="AB21" s="44"/>
      <c r="AC21" s="44"/>
      <c r="AD21" s="44"/>
      <c r="AE21" s="44"/>
    </row>
    <row r="22" spans="1:31" x14ac:dyDescent="0.15">
      <c r="A22" s="44"/>
      <c r="B22" s="12" t="s">
        <v>14219</v>
      </c>
      <c r="C22" s="12">
        <v>26017</v>
      </c>
      <c r="D22" s="12" t="s">
        <v>14432</v>
      </c>
      <c r="E22" s="45" t="s">
        <v>14220</v>
      </c>
      <c r="F22" s="45" t="s">
        <v>14221</v>
      </c>
      <c r="G22" s="45" t="s">
        <v>15833</v>
      </c>
      <c r="H22" s="45" t="s">
        <v>82</v>
      </c>
      <c r="I22" s="6" t="s">
        <v>131</v>
      </c>
      <c r="J22" s="45"/>
      <c r="K22" s="4">
        <v>190017</v>
      </c>
      <c r="L22" s="4">
        <v>99</v>
      </c>
      <c r="M22" s="4">
        <v>0</v>
      </c>
      <c r="N22" s="44" t="s">
        <v>85</v>
      </c>
      <c r="O22" s="44" t="s">
        <v>85</v>
      </c>
      <c r="P22" s="44"/>
      <c r="Q22" s="44">
        <v>2</v>
      </c>
      <c r="R22" s="44" t="s">
        <v>14436</v>
      </c>
      <c r="S22" s="44"/>
      <c r="T22" s="44">
        <v>0</v>
      </c>
      <c r="U22" s="44">
        <v>0</v>
      </c>
      <c r="V22" s="44">
        <v>100</v>
      </c>
      <c r="W22" s="44"/>
      <c r="X22" s="44"/>
      <c r="Y22" s="44">
        <v>1</v>
      </c>
      <c r="Z22" s="44"/>
      <c r="AA22" s="44"/>
      <c r="AB22" s="44"/>
      <c r="AC22" s="44"/>
      <c r="AD22" s="44"/>
      <c r="AE22" s="44"/>
    </row>
    <row r="23" spans="1:31" x14ac:dyDescent="0.15">
      <c r="A23" s="40" t="s">
        <v>14413</v>
      </c>
      <c r="B23" s="41" t="s">
        <v>14466</v>
      </c>
      <c r="C23" s="12">
        <v>26018</v>
      </c>
      <c r="D23" s="41" t="s">
        <v>14425</v>
      </c>
      <c r="E23" s="21" t="s">
        <v>14442</v>
      </c>
      <c r="F23" s="21" t="s">
        <v>14455</v>
      </c>
      <c r="G23" s="21" t="s">
        <v>16419</v>
      </c>
      <c r="H23" s="21" t="s">
        <v>82</v>
      </c>
      <c r="I23" s="42" t="s">
        <v>131</v>
      </c>
      <c r="J23" s="21"/>
      <c r="K23" s="39">
        <v>190018</v>
      </c>
      <c r="L23" s="39">
        <v>99</v>
      </c>
      <c r="M23" s="39">
        <v>0</v>
      </c>
      <c r="N23" s="40" t="s">
        <v>85</v>
      </c>
      <c r="O23" s="40" t="s">
        <v>85</v>
      </c>
      <c r="P23" s="40"/>
      <c r="Q23" s="40">
        <v>3</v>
      </c>
      <c r="R23" s="40" t="s">
        <v>16299</v>
      </c>
      <c r="S23" s="40"/>
      <c r="T23" s="40">
        <v>0</v>
      </c>
      <c r="U23" s="40">
        <v>0</v>
      </c>
      <c r="V23" s="40">
        <v>100</v>
      </c>
      <c r="W23" s="40"/>
      <c r="X23" s="40"/>
      <c r="Y23" s="40">
        <v>1</v>
      </c>
      <c r="Z23" s="40"/>
      <c r="AA23" s="40"/>
      <c r="AB23" s="40"/>
      <c r="AC23" s="40"/>
      <c r="AD23" s="40"/>
      <c r="AE23" s="40"/>
    </row>
    <row r="24" spans="1:31" x14ac:dyDescent="0.15">
      <c r="A24" s="44"/>
      <c r="B24" s="12" t="s">
        <v>14414</v>
      </c>
      <c r="C24" s="12">
        <v>26019</v>
      </c>
      <c r="D24" s="12" t="s">
        <v>14428</v>
      </c>
      <c r="E24" s="45" t="s">
        <v>14443</v>
      </c>
      <c r="F24" s="45" t="s">
        <v>15802</v>
      </c>
      <c r="G24" s="45" t="s">
        <v>15798</v>
      </c>
      <c r="H24" s="45" t="s">
        <v>82</v>
      </c>
      <c r="I24" s="6" t="s">
        <v>131</v>
      </c>
      <c r="J24" s="45"/>
      <c r="K24" s="4">
        <v>190019</v>
      </c>
      <c r="L24" s="4">
        <v>99</v>
      </c>
      <c r="M24" s="4">
        <v>0</v>
      </c>
      <c r="N24" s="44" t="s">
        <v>85</v>
      </c>
      <c r="O24" s="44" t="s">
        <v>85</v>
      </c>
      <c r="P24" s="44"/>
      <c r="Q24" s="44">
        <v>3</v>
      </c>
      <c r="R24" s="44" t="s">
        <v>16413</v>
      </c>
      <c r="S24" s="44"/>
      <c r="T24" s="44">
        <v>0</v>
      </c>
      <c r="U24" s="44">
        <v>0</v>
      </c>
      <c r="V24" s="44">
        <v>100</v>
      </c>
      <c r="W24" s="44"/>
      <c r="X24" s="44"/>
      <c r="Y24" s="44">
        <v>1</v>
      </c>
      <c r="Z24" s="44"/>
      <c r="AA24" s="44"/>
      <c r="AB24" s="44"/>
      <c r="AC24" s="44"/>
      <c r="AD24" s="44"/>
      <c r="AE24" s="44"/>
    </row>
    <row r="25" spans="1:31" x14ac:dyDescent="0.15">
      <c r="A25" s="44"/>
      <c r="B25" s="12" t="s">
        <v>14415</v>
      </c>
      <c r="C25" s="12">
        <v>26020</v>
      </c>
      <c r="D25" s="12" t="s">
        <v>14429</v>
      </c>
      <c r="E25" s="45" t="s">
        <v>14444</v>
      </c>
      <c r="F25" s="45" t="s">
        <v>14456</v>
      </c>
      <c r="G25" s="45" t="s">
        <v>15820</v>
      </c>
      <c r="H25" s="45" t="s">
        <v>82</v>
      </c>
      <c r="I25" s="6" t="s">
        <v>131</v>
      </c>
      <c r="J25" s="45"/>
      <c r="K25" s="4">
        <v>190020</v>
      </c>
      <c r="L25" s="4">
        <v>99</v>
      </c>
      <c r="M25" s="4">
        <v>0</v>
      </c>
      <c r="N25" s="44" t="s">
        <v>85</v>
      </c>
      <c r="O25" s="44" t="s">
        <v>85</v>
      </c>
      <c r="P25" s="44"/>
      <c r="Q25" s="44">
        <v>3</v>
      </c>
      <c r="R25" s="44" t="s">
        <v>16415</v>
      </c>
      <c r="S25" s="44"/>
      <c r="T25" s="44">
        <v>0</v>
      </c>
      <c r="U25" s="44">
        <v>0</v>
      </c>
      <c r="V25" s="44">
        <v>100</v>
      </c>
      <c r="W25" s="44"/>
      <c r="X25" s="44"/>
      <c r="Y25" s="44">
        <v>1</v>
      </c>
      <c r="Z25" s="44"/>
      <c r="AA25" s="44"/>
      <c r="AB25" s="44"/>
      <c r="AC25" s="44"/>
      <c r="AD25" s="44"/>
      <c r="AE25" s="44"/>
    </row>
    <row r="26" spans="1:31" x14ac:dyDescent="0.15">
      <c r="A26" s="44"/>
      <c r="B26" s="12" t="s">
        <v>14416</v>
      </c>
      <c r="C26" s="12">
        <v>26021</v>
      </c>
      <c r="D26" s="12" t="s">
        <v>14430</v>
      </c>
      <c r="E26" s="45" t="s">
        <v>14445</v>
      </c>
      <c r="F26" s="45" t="s">
        <v>14457</v>
      </c>
      <c r="G26" s="45" t="s">
        <v>15821</v>
      </c>
      <c r="H26" s="45" t="s">
        <v>82</v>
      </c>
      <c r="I26" s="6" t="s">
        <v>131</v>
      </c>
      <c r="J26" s="45"/>
      <c r="K26" s="4">
        <v>190021</v>
      </c>
      <c r="L26" s="4">
        <v>99</v>
      </c>
      <c r="M26" s="4">
        <v>0</v>
      </c>
      <c r="N26" s="44" t="s">
        <v>85</v>
      </c>
      <c r="O26" s="44" t="s">
        <v>85</v>
      </c>
      <c r="P26" s="44"/>
      <c r="Q26" s="44">
        <v>3</v>
      </c>
      <c r="R26" s="44" t="s">
        <v>16417</v>
      </c>
      <c r="S26" s="44"/>
      <c r="T26" s="44">
        <v>0</v>
      </c>
      <c r="U26" s="44">
        <v>0</v>
      </c>
      <c r="V26" s="44">
        <v>100</v>
      </c>
      <c r="W26" s="44"/>
      <c r="X26" s="44"/>
      <c r="Y26" s="44">
        <v>1</v>
      </c>
      <c r="Z26" s="44"/>
      <c r="AA26" s="44"/>
      <c r="AB26" s="44"/>
      <c r="AC26" s="44"/>
      <c r="AD26" s="44"/>
      <c r="AE26" s="44"/>
    </row>
    <row r="27" spans="1:31" x14ac:dyDescent="0.15">
      <c r="A27" s="44"/>
      <c r="B27" s="12" t="s">
        <v>14417</v>
      </c>
      <c r="C27" s="12">
        <v>26022</v>
      </c>
      <c r="D27" s="12" t="s">
        <v>14431</v>
      </c>
      <c r="E27" s="45" t="s">
        <v>14446</v>
      </c>
      <c r="F27" s="45" t="s">
        <v>15800</v>
      </c>
      <c r="G27" s="45" t="s">
        <v>15799</v>
      </c>
      <c r="H27" s="45" t="s">
        <v>82</v>
      </c>
      <c r="I27" s="6" t="s">
        <v>131</v>
      </c>
      <c r="J27" s="45"/>
      <c r="K27" s="4">
        <v>190022</v>
      </c>
      <c r="L27" s="4">
        <v>99</v>
      </c>
      <c r="M27" s="4">
        <v>0</v>
      </c>
      <c r="N27" s="44" t="s">
        <v>85</v>
      </c>
      <c r="O27" s="44" t="s">
        <v>85</v>
      </c>
      <c r="P27" s="44"/>
      <c r="Q27" s="44">
        <v>6</v>
      </c>
      <c r="R27" s="44" t="s">
        <v>14435</v>
      </c>
      <c r="S27" s="44"/>
      <c r="T27" s="44">
        <v>0</v>
      </c>
      <c r="U27" s="44">
        <v>0</v>
      </c>
      <c r="V27" s="44">
        <v>100</v>
      </c>
      <c r="W27" s="44"/>
      <c r="X27" s="44"/>
      <c r="Y27" s="44">
        <v>1</v>
      </c>
      <c r="Z27" s="44"/>
      <c r="AA27" s="44"/>
      <c r="AB27" s="44"/>
      <c r="AC27" s="44"/>
      <c r="AD27" s="44"/>
      <c r="AE27" s="44"/>
    </row>
    <row r="28" spans="1:31" x14ac:dyDescent="0.15">
      <c r="A28" s="40" t="s">
        <v>14419</v>
      </c>
      <c r="B28" s="41" t="s">
        <v>14418</v>
      </c>
      <c r="C28" s="12">
        <v>26023</v>
      </c>
      <c r="D28" s="41" t="s">
        <v>14426</v>
      </c>
      <c r="E28" s="21" t="s">
        <v>14451</v>
      </c>
      <c r="F28" s="21" t="s">
        <v>14458</v>
      </c>
      <c r="G28" s="21" t="s">
        <v>15833</v>
      </c>
      <c r="H28" s="21" t="s">
        <v>82</v>
      </c>
      <c r="I28" s="42" t="s">
        <v>131</v>
      </c>
      <c r="J28" s="21"/>
      <c r="K28" s="39">
        <v>190023</v>
      </c>
      <c r="L28" s="39">
        <v>99</v>
      </c>
      <c r="M28" s="39">
        <v>0</v>
      </c>
      <c r="N28" s="40" t="s">
        <v>85</v>
      </c>
      <c r="O28" s="40" t="s">
        <v>85</v>
      </c>
      <c r="P28" s="40"/>
      <c r="Q28" s="40">
        <v>3</v>
      </c>
      <c r="R28" s="40" t="s">
        <v>16299</v>
      </c>
      <c r="S28" s="40"/>
      <c r="T28" s="40">
        <v>0</v>
      </c>
      <c r="U28" s="40">
        <v>0</v>
      </c>
      <c r="V28" s="40">
        <v>100</v>
      </c>
      <c r="W28" s="40"/>
      <c r="X28" s="40"/>
      <c r="Y28" s="40">
        <v>1</v>
      </c>
      <c r="Z28" s="40"/>
      <c r="AA28" s="40"/>
      <c r="AB28" s="40"/>
      <c r="AC28" s="40"/>
      <c r="AD28" s="40"/>
      <c r="AE28" s="40"/>
    </row>
    <row r="29" spans="1:31" x14ac:dyDescent="0.15">
      <c r="A29" s="44"/>
      <c r="B29" s="12" t="s">
        <v>14420</v>
      </c>
      <c r="C29" s="12">
        <v>26024</v>
      </c>
      <c r="D29" s="12" t="s">
        <v>14431</v>
      </c>
      <c r="E29" s="45" t="s">
        <v>14447</v>
      </c>
      <c r="F29" s="45" t="s">
        <v>15800</v>
      </c>
      <c r="G29" s="45" t="s">
        <v>15799</v>
      </c>
      <c r="H29" s="45" t="s">
        <v>82</v>
      </c>
      <c r="I29" s="6" t="s">
        <v>131</v>
      </c>
      <c r="J29" s="45"/>
      <c r="K29" s="4">
        <v>190024</v>
      </c>
      <c r="L29" s="4">
        <v>99</v>
      </c>
      <c r="M29" s="4">
        <v>0</v>
      </c>
      <c r="N29" s="44" t="s">
        <v>85</v>
      </c>
      <c r="O29" s="44" t="s">
        <v>85</v>
      </c>
      <c r="P29" s="44"/>
      <c r="Q29" s="44">
        <v>6</v>
      </c>
      <c r="R29" s="44" t="s">
        <v>14435</v>
      </c>
      <c r="S29" s="44"/>
      <c r="T29" s="44">
        <v>0</v>
      </c>
      <c r="U29" s="44">
        <v>0</v>
      </c>
      <c r="V29" s="44">
        <v>100</v>
      </c>
      <c r="W29" s="44"/>
      <c r="X29" s="44"/>
      <c r="Y29" s="44">
        <v>1</v>
      </c>
      <c r="Z29" s="44"/>
      <c r="AA29" s="44"/>
      <c r="AB29" s="44"/>
      <c r="AC29" s="44"/>
      <c r="AD29" s="44"/>
      <c r="AE29" s="44"/>
    </row>
    <row r="30" spans="1:31" x14ac:dyDescent="0.15">
      <c r="A30" s="44"/>
      <c r="B30" s="12" t="s">
        <v>14421</v>
      </c>
      <c r="C30" s="12">
        <v>26025</v>
      </c>
      <c r="D30" s="12" t="s">
        <v>14429</v>
      </c>
      <c r="E30" s="45" t="s">
        <v>14448</v>
      </c>
      <c r="F30" s="45" t="s">
        <v>14459</v>
      </c>
      <c r="G30" s="45" t="s">
        <v>15820</v>
      </c>
      <c r="H30" s="45" t="s">
        <v>82</v>
      </c>
      <c r="I30" s="6" t="s">
        <v>131</v>
      </c>
      <c r="J30" s="45"/>
      <c r="K30" s="4">
        <v>190025</v>
      </c>
      <c r="L30" s="4">
        <v>99</v>
      </c>
      <c r="M30" s="4">
        <v>0</v>
      </c>
      <c r="N30" s="44" t="s">
        <v>85</v>
      </c>
      <c r="O30" s="44" t="s">
        <v>85</v>
      </c>
      <c r="P30" s="44"/>
      <c r="Q30" s="44">
        <v>3</v>
      </c>
      <c r="R30" s="44" t="s">
        <v>14433</v>
      </c>
      <c r="S30" s="44"/>
      <c r="T30" s="44">
        <v>0</v>
      </c>
      <c r="U30" s="44">
        <v>0</v>
      </c>
      <c r="V30" s="44">
        <v>100</v>
      </c>
      <c r="W30" s="44"/>
      <c r="X30" s="44"/>
      <c r="Y30" s="44">
        <v>1</v>
      </c>
      <c r="Z30" s="44"/>
      <c r="AA30" s="44"/>
      <c r="AB30" s="44"/>
      <c r="AC30" s="44"/>
      <c r="AD30" s="44"/>
      <c r="AE30" s="44"/>
    </row>
    <row r="31" spans="1:31" x14ac:dyDescent="0.15">
      <c r="A31" s="44"/>
      <c r="B31" s="12" t="s">
        <v>14422</v>
      </c>
      <c r="C31" s="12">
        <v>26026</v>
      </c>
      <c r="D31" s="12" t="s">
        <v>14430</v>
      </c>
      <c r="E31" s="45" t="s">
        <v>14449</v>
      </c>
      <c r="F31" s="45" t="s">
        <v>14460</v>
      </c>
      <c r="G31" s="45" t="s">
        <v>15821</v>
      </c>
      <c r="H31" s="45" t="s">
        <v>82</v>
      </c>
      <c r="I31" s="6" t="s">
        <v>131</v>
      </c>
      <c r="J31" s="45"/>
      <c r="K31" s="4">
        <v>190026</v>
      </c>
      <c r="L31" s="4">
        <v>99</v>
      </c>
      <c r="M31" s="4">
        <v>0</v>
      </c>
      <c r="N31" s="44" t="s">
        <v>85</v>
      </c>
      <c r="O31" s="44" t="s">
        <v>85</v>
      </c>
      <c r="P31" s="44"/>
      <c r="Q31" s="44">
        <v>3</v>
      </c>
      <c r="R31" s="44" t="s">
        <v>14434</v>
      </c>
      <c r="S31" s="44"/>
      <c r="T31" s="44">
        <v>0</v>
      </c>
      <c r="U31" s="44">
        <v>0</v>
      </c>
      <c r="V31" s="44">
        <v>100</v>
      </c>
      <c r="W31" s="44"/>
      <c r="X31" s="44"/>
      <c r="Y31" s="44">
        <v>1</v>
      </c>
      <c r="Z31" s="44"/>
      <c r="AA31" s="44"/>
      <c r="AB31" s="44"/>
      <c r="AC31" s="44"/>
      <c r="AD31" s="44"/>
      <c r="AE31" s="44"/>
    </row>
    <row r="32" spans="1:31" x14ac:dyDescent="0.15">
      <c r="A32" s="44"/>
      <c r="B32" s="12" t="s">
        <v>14423</v>
      </c>
      <c r="C32" s="12">
        <v>26027</v>
      </c>
      <c r="D32" s="12" t="s">
        <v>14432</v>
      </c>
      <c r="E32" s="45" t="s">
        <v>14450</v>
      </c>
      <c r="F32" s="45" t="s">
        <v>14461</v>
      </c>
      <c r="G32" s="45" t="s">
        <v>15833</v>
      </c>
      <c r="H32" s="45" t="s">
        <v>82</v>
      </c>
      <c r="I32" s="6" t="s">
        <v>131</v>
      </c>
      <c r="J32" s="45"/>
      <c r="K32" s="4">
        <v>190027</v>
      </c>
      <c r="L32" s="4">
        <v>99</v>
      </c>
      <c r="M32" s="4">
        <v>0</v>
      </c>
      <c r="N32" s="44" t="s">
        <v>85</v>
      </c>
      <c r="O32" s="44" t="s">
        <v>85</v>
      </c>
      <c r="P32" s="44"/>
      <c r="Q32" s="44">
        <v>2</v>
      </c>
      <c r="R32" s="44" t="s">
        <v>14436</v>
      </c>
      <c r="S32" s="44"/>
      <c r="T32" s="44">
        <v>0</v>
      </c>
      <c r="U32" s="44">
        <v>0</v>
      </c>
      <c r="V32" s="44">
        <v>100</v>
      </c>
      <c r="W32" s="44"/>
      <c r="X32" s="44"/>
      <c r="Y32" s="44">
        <v>1</v>
      </c>
      <c r="Z32" s="44"/>
      <c r="AA32" s="44"/>
      <c r="AB32" s="44"/>
      <c r="AC32" s="44"/>
      <c r="AD32" s="44"/>
      <c r="AE32" s="44"/>
    </row>
    <row r="33" spans="1:31" x14ac:dyDescent="0.15">
      <c r="A33" s="40" t="s">
        <v>14424</v>
      </c>
      <c r="B33" s="41" t="s">
        <v>14437</v>
      </c>
      <c r="C33" s="12">
        <v>26028</v>
      </c>
      <c r="D33" s="41" t="s">
        <v>14427</v>
      </c>
      <c r="E33" s="21" t="s">
        <v>16424</v>
      </c>
      <c r="F33" s="21" t="s">
        <v>14462</v>
      </c>
      <c r="G33" s="21" t="s">
        <v>15833</v>
      </c>
      <c r="H33" s="21" t="s">
        <v>82</v>
      </c>
      <c r="I33" s="42" t="s">
        <v>131</v>
      </c>
      <c r="J33" s="21"/>
      <c r="K33" s="39">
        <v>190028</v>
      </c>
      <c r="L33" s="39">
        <v>99</v>
      </c>
      <c r="M33" s="39">
        <v>0</v>
      </c>
      <c r="N33" s="40" t="s">
        <v>85</v>
      </c>
      <c r="O33" s="40" t="s">
        <v>85</v>
      </c>
      <c r="P33" s="40"/>
      <c r="Q33" s="40">
        <v>3</v>
      </c>
      <c r="R33" s="40" t="s">
        <v>16412</v>
      </c>
      <c r="S33" s="40"/>
      <c r="T33" s="40">
        <v>0</v>
      </c>
      <c r="U33" s="40">
        <v>0</v>
      </c>
      <c r="V33" s="40">
        <v>100</v>
      </c>
      <c r="W33" s="40"/>
      <c r="X33" s="40"/>
      <c r="Y33" s="40">
        <v>1</v>
      </c>
      <c r="Z33" s="40"/>
      <c r="AA33" s="40"/>
      <c r="AB33" s="40"/>
      <c r="AC33" s="40"/>
      <c r="AD33" s="40"/>
      <c r="AE33" s="40"/>
    </row>
    <row r="34" spans="1:31" x14ac:dyDescent="0.15">
      <c r="A34" s="44"/>
      <c r="B34" s="41" t="s">
        <v>14438</v>
      </c>
      <c r="C34" s="12">
        <v>26029</v>
      </c>
      <c r="D34" s="12" t="s">
        <v>529</v>
      </c>
      <c r="E34" s="45" t="s">
        <v>16423</v>
      </c>
      <c r="F34" s="45" t="s">
        <v>15800</v>
      </c>
      <c r="G34" s="45" t="s">
        <v>15832</v>
      </c>
      <c r="H34" s="45" t="s">
        <v>82</v>
      </c>
      <c r="I34" s="6" t="s">
        <v>131</v>
      </c>
      <c r="J34" s="45"/>
      <c r="K34" s="4">
        <v>190029</v>
      </c>
      <c r="L34" s="4">
        <v>99</v>
      </c>
      <c r="M34" s="4">
        <v>0</v>
      </c>
      <c r="N34" s="44" t="s">
        <v>85</v>
      </c>
      <c r="O34" s="44" t="s">
        <v>85</v>
      </c>
      <c r="P34" s="44"/>
      <c r="Q34" s="44">
        <v>6</v>
      </c>
      <c r="R34" s="44" t="s">
        <v>14435</v>
      </c>
      <c r="S34" s="44"/>
      <c r="T34" s="44">
        <v>0</v>
      </c>
      <c r="U34" s="44">
        <v>0</v>
      </c>
      <c r="V34" s="44">
        <v>100</v>
      </c>
      <c r="W34" s="44"/>
      <c r="X34" s="44"/>
      <c r="Y34" s="44">
        <v>1</v>
      </c>
      <c r="Z34" s="44"/>
      <c r="AA34" s="44"/>
      <c r="AB34" s="44"/>
      <c r="AC34" s="44"/>
      <c r="AD34" s="44"/>
      <c r="AE34" s="44"/>
    </row>
    <row r="35" spans="1:31" x14ac:dyDescent="0.15">
      <c r="A35" s="44"/>
      <c r="B35" s="41" t="s">
        <v>14439</v>
      </c>
      <c r="C35" s="12">
        <v>26030</v>
      </c>
      <c r="D35" s="12" t="s">
        <v>360</v>
      </c>
      <c r="E35" s="45" t="s">
        <v>14452</v>
      </c>
      <c r="F35" s="45" t="s">
        <v>14463</v>
      </c>
      <c r="G35" s="45" t="s">
        <v>15820</v>
      </c>
      <c r="H35" s="45" t="s">
        <v>82</v>
      </c>
      <c r="I35" s="6" t="s">
        <v>131</v>
      </c>
      <c r="J35" s="45"/>
      <c r="K35" s="4">
        <v>190030</v>
      </c>
      <c r="L35" s="4">
        <v>99</v>
      </c>
      <c r="M35" s="4">
        <v>0</v>
      </c>
      <c r="N35" s="44" t="s">
        <v>85</v>
      </c>
      <c r="O35" s="44" t="s">
        <v>85</v>
      </c>
      <c r="P35" s="44"/>
      <c r="Q35" s="44">
        <v>3</v>
      </c>
      <c r="R35" s="44" t="s">
        <v>14433</v>
      </c>
      <c r="S35" s="44"/>
      <c r="T35" s="44">
        <v>0</v>
      </c>
      <c r="U35" s="44">
        <v>0</v>
      </c>
      <c r="V35" s="44">
        <v>100</v>
      </c>
      <c r="W35" s="44"/>
      <c r="X35" s="44"/>
      <c r="Y35" s="44">
        <v>1</v>
      </c>
      <c r="Z35" s="44"/>
      <c r="AA35" s="44"/>
      <c r="AB35" s="44"/>
      <c r="AC35" s="44"/>
      <c r="AD35" s="44"/>
      <c r="AE35" s="44"/>
    </row>
    <row r="36" spans="1:31" x14ac:dyDescent="0.15">
      <c r="A36" s="44"/>
      <c r="B36" s="41" t="s">
        <v>14440</v>
      </c>
      <c r="C36" s="12">
        <v>26031</v>
      </c>
      <c r="D36" s="12" t="s">
        <v>338</v>
      </c>
      <c r="E36" s="45" t="s">
        <v>14453</v>
      </c>
      <c r="F36" s="45" t="s">
        <v>14464</v>
      </c>
      <c r="G36" s="45" t="s">
        <v>15821</v>
      </c>
      <c r="H36" s="45" t="s">
        <v>82</v>
      </c>
      <c r="I36" s="6" t="s">
        <v>131</v>
      </c>
      <c r="J36" s="45"/>
      <c r="K36" s="4">
        <v>190031</v>
      </c>
      <c r="L36" s="4">
        <v>99</v>
      </c>
      <c r="M36" s="4">
        <v>0</v>
      </c>
      <c r="N36" s="44" t="s">
        <v>85</v>
      </c>
      <c r="O36" s="44" t="s">
        <v>85</v>
      </c>
      <c r="P36" s="44"/>
      <c r="Q36" s="44">
        <v>3</v>
      </c>
      <c r="R36" s="44" t="s">
        <v>14434</v>
      </c>
      <c r="S36" s="44"/>
      <c r="T36" s="44">
        <v>0</v>
      </c>
      <c r="U36" s="44">
        <v>0</v>
      </c>
      <c r="V36" s="44">
        <v>100</v>
      </c>
      <c r="W36" s="44"/>
      <c r="X36" s="44"/>
      <c r="Y36" s="44">
        <v>1</v>
      </c>
      <c r="Z36" s="44"/>
      <c r="AA36" s="44"/>
      <c r="AB36" s="44"/>
      <c r="AC36" s="44"/>
      <c r="AD36" s="44"/>
      <c r="AE36" s="44"/>
    </row>
    <row r="37" spans="1:31" x14ac:dyDescent="0.15">
      <c r="A37" s="44"/>
      <c r="B37" s="41" t="s">
        <v>14441</v>
      </c>
      <c r="C37" s="12">
        <v>26032</v>
      </c>
      <c r="D37" s="12" t="s">
        <v>14432</v>
      </c>
      <c r="E37" s="45" t="s">
        <v>14454</v>
      </c>
      <c r="F37" s="45" t="s">
        <v>14465</v>
      </c>
      <c r="G37" s="45" t="s">
        <v>15838</v>
      </c>
      <c r="H37" s="45" t="s">
        <v>82</v>
      </c>
      <c r="I37" s="6" t="s">
        <v>131</v>
      </c>
      <c r="J37" s="45"/>
      <c r="K37" s="4">
        <v>190032</v>
      </c>
      <c r="L37" s="4">
        <v>99</v>
      </c>
      <c r="M37" s="4">
        <v>0</v>
      </c>
      <c r="N37" s="44" t="s">
        <v>85</v>
      </c>
      <c r="O37" s="44" t="s">
        <v>85</v>
      </c>
      <c r="P37" s="44"/>
      <c r="Q37" s="44">
        <v>2</v>
      </c>
      <c r="R37" s="44" t="s">
        <v>14436</v>
      </c>
      <c r="S37" s="44"/>
      <c r="T37" s="44">
        <v>0</v>
      </c>
      <c r="U37" s="44">
        <v>0</v>
      </c>
      <c r="V37" s="44">
        <v>100</v>
      </c>
      <c r="W37" s="44"/>
      <c r="X37" s="44"/>
      <c r="Y37" s="44">
        <v>1</v>
      </c>
      <c r="Z37" s="44"/>
      <c r="AA37" s="44"/>
      <c r="AB37" s="44"/>
      <c r="AC37" s="44"/>
      <c r="AD37" s="44"/>
      <c r="AE37" s="44"/>
    </row>
    <row r="38" spans="1:31" s="43" customFormat="1" x14ac:dyDescent="0.15">
      <c r="A38" s="44" t="s">
        <v>16403</v>
      </c>
      <c r="B38" s="41" t="s">
        <v>16487</v>
      </c>
      <c r="C38" s="12">
        <v>26033</v>
      </c>
      <c r="D38" s="12" t="s">
        <v>16408</v>
      </c>
      <c r="E38" s="45" t="s">
        <v>16498</v>
      </c>
      <c r="F38" s="45" t="s">
        <v>16504</v>
      </c>
      <c r="G38" s="45" t="s">
        <v>16510</v>
      </c>
      <c r="H38" s="45" t="s">
        <v>82</v>
      </c>
      <c r="I38" s="6" t="s">
        <v>131</v>
      </c>
      <c r="J38" s="45"/>
      <c r="K38" s="4">
        <v>190033</v>
      </c>
      <c r="L38" s="4">
        <v>99</v>
      </c>
      <c r="M38" s="4">
        <v>0</v>
      </c>
      <c r="N38" s="44" t="s">
        <v>85</v>
      </c>
      <c r="O38" s="44" t="s">
        <v>85</v>
      </c>
      <c r="P38" s="44"/>
      <c r="Q38" s="40">
        <v>3</v>
      </c>
      <c r="R38" s="40" t="s">
        <v>16526</v>
      </c>
      <c r="S38" s="44"/>
      <c r="T38" s="44">
        <v>0</v>
      </c>
      <c r="U38" s="44">
        <v>0</v>
      </c>
      <c r="V38" s="44">
        <v>100</v>
      </c>
      <c r="W38" s="44"/>
      <c r="X38" s="44"/>
      <c r="Y38" s="44">
        <v>1</v>
      </c>
      <c r="Z38" s="44"/>
      <c r="AA38" s="44"/>
      <c r="AB38" s="44"/>
      <c r="AC38" s="44"/>
      <c r="AD38" s="44"/>
      <c r="AE38" s="44"/>
    </row>
    <row r="39" spans="1:31" s="43" customFormat="1" x14ac:dyDescent="0.15">
      <c r="A39" s="44"/>
      <c r="B39" s="41" t="s">
        <v>16404</v>
      </c>
      <c r="C39" s="12">
        <v>26034</v>
      </c>
      <c r="D39" s="12" t="s">
        <v>16409</v>
      </c>
      <c r="E39" s="45" t="s">
        <v>16425</v>
      </c>
      <c r="F39" s="45" t="s">
        <v>16429</v>
      </c>
      <c r="G39" s="45" t="s">
        <v>15798</v>
      </c>
      <c r="H39" s="45" t="s">
        <v>82</v>
      </c>
      <c r="I39" s="6" t="s">
        <v>131</v>
      </c>
      <c r="J39" s="45"/>
      <c r="K39" s="4">
        <v>190034</v>
      </c>
      <c r="L39" s="4">
        <v>99</v>
      </c>
      <c r="M39" s="4">
        <v>0</v>
      </c>
      <c r="N39" s="44" t="s">
        <v>85</v>
      </c>
      <c r="O39" s="44" t="s">
        <v>85</v>
      </c>
      <c r="P39" s="44"/>
      <c r="Q39" s="44">
        <v>3</v>
      </c>
      <c r="R39" s="44" t="s">
        <v>16414</v>
      </c>
      <c r="S39" s="44"/>
      <c r="T39" s="44">
        <v>0</v>
      </c>
      <c r="U39" s="44">
        <v>0</v>
      </c>
      <c r="V39" s="44">
        <v>100</v>
      </c>
      <c r="W39" s="44"/>
      <c r="X39" s="44"/>
      <c r="Y39" s="44">
        <v>1</v>
      </c>
      <c r="Z39" s="44"/>
      <c r="AA39" s="44"/>
      <c r="AB39" s="44"/>
      <c r="AC39" s="44"/>
      <c r="AD39" s="44"/>
      <c r="AE39" s="44"/>
    </row>
    <row r="40" spans="1:31" s="43" customFormat="1" x14ac:dyDescent="0.15">
      <c r="A40" s="44"/>
      <c r="B40" s="41" t="s">
        <v>16405</v>
      </c>
      <c r="C40" s="12">
        <v>26035</v>
      </c>
      <c r="D40" s="12" t="s">
        <v>16410</v>
      </c>
      <c r="E40" s="45" t="s">
        <v>16426</v>
      </c>
      <c r="F40" s="45" t="s">
        <v>16430</v>
      </c>
      <c r="G40" s="45" t="s">
        <v>15820</v>
      </c>
      <c r="H40" s="45" t="s">
        <v>82</v>
      </c>
      <c r="I40" s="6" t="s">
        <v>131</v>
      </c>
      <c r="J40" s="45"/>
      <c r="K40" s="4">
        <v>190035</v>
      </c>
      <c r="L40" s="4">
        <v>99</v>
      </c>
      <c r="M40" s="4">
        <v>0</v>
      </c>
      <c r="N40" s="44" t="s">
        <v>85</v>
      </c>
      <c r="O40" s="44" t="s">
        <v>85</v>
      </c>
      <c r="P40" s="44"/>
      <c r="Q40" s="44">
        <v>3</v>
      </c>
      <c r="R40" s="44" t="s">
        <v>16416</v>
      </c>
      <c r="S40" s="44"/>
      <c r="T40" s="44">
        <v>0</v>
      </c>
      <c r="U40" s="44">
        <v>0</v>
      </c>
      <c r="V40" s="44">
        <v>100</v>
      </c>
      <c r="W40" s="44"/>
      <c r="X40" s="44"/>
      <c r="Y40" s="44">
        <v>1</v>
      </c>
      <c r="Z40" s="44"/>
      <c r="AA40" s="44"/>
      <c r="AB40" s="44"/>
      <c r="AC40" s="44"/>
      <c r="AD40" s="44"/>
      <c r="AE40" s="44"/>
    </row>
    <row r="41" spans="1:31" s="43" customFormat="1" x14ac:dyDescent="0.15">
      <c r="A41" s="44"/>
      <c r="B41" s="41" t="s">
        <v>16406</v>
      </c>
      <c r="C41" s="12">
        <v>26036</v>
      </c>
      <c r="D41" s="12" t="s">
        <v>16411</v>
      </c>
      <c r="E41" s="45" t="s">
        <v>16427</v>
      </c>
      <c r="F41" s="45" t="s">
        <v>16431</v>
      </c>
      <c r="G41" s="45" t="s">
        <v>15821</v>
      </c>
      <c r="H41" s="45" t="s">
        <v>82</v>
      </c>
      <c r="I41" s="6" t="s">
        <v>131</v>
      </c>
      <c r="J41" s="45"/>
      <c r="K41" s="4">
        <v>190036</v>
      </c>
      <c r="L41" s="4">
        <v>99</v>
      </c>
      <c r="M41" s="4">
        <v>0</v>
      </c>
      <c r="N41" s="44" t="s">
        <v>85</v>
      </c>
      <c r="O41" s="44" t="s">
        <v>85</v>
      </c>
      <c r="P41" s="44"/>
      <c r="Q41" s="44">
        <v>3</v>
      </c>
      <c r="R41" s="44" t="s">
        <v>16418</v>
      </c>
      <c r="S41" s="44"/>
      <c r="T41" s="44">
        <v>0</v>
      </c>
      <c r="U41" s="44">
        <v>0</v>
      </c>
      <c r="V41" s="44">
        <v>100</v>
      </c>
      <c r="W41" s="44"/>
      <c r="X41" s="44"/>
      <c r="Y41" s="44">
        <v>1</v>
      </c>
      <c r="Z41" s="44"/>
      <c r="AA41" s="44"/>
      <c r="AB41" s="44"/>
      <c r="AC41" s="44"/>
      <c r="AD41" s="44"/>
      <c r="AE41" s="44"/>
    </row>
    <row r="42" spans="1:31" s="43" customFormat="1" x14ac:dyDescent="0.15">
      <c r="A42" s="44"/>
      <c r="B42" s="41" t="s">
        <v>16407</v>
      </c>
      <c r="C42" s="12">
        <v>26037</v>
      </c>
      <c r="D42" s="12" t="s">
        <v>16420</v>
      </c>
      <c r="E42" s="45" t="s">
        <v>16428</v>
      </c>
      <c r="F42" s="45" t="s">
        <v>16432</v>
      </c>
      <c r="G42" s="45"/>
      <c r="H42" s="45" t="s">
        <v>82</v>
      </c>
      <c r="I42" s="6" t="s">
        <v>131</v>
      </c>
      <c r="J42" s="45"/>
      <c r="K42" s="4">
        <v>190037</v>
      </c>
      <c r="L42" s="4">
        <v>99</v>
      </c>
      <c r="M42" s="4">
        <v>0</v>
      </c>
      <c r="N42" s="44" t="s">
        <v>85</v>
      </c>
      <c r="O42" s="44" t="s">
        <v>85</v>
      </c>
      <c r="P42" s="44"/>
      <c r="Q42" s="44">
        <v>3</v>
      </c>
      <c r="R42" s="44" t="s">
        <v>16422</v>
      </c>
      <c r="S42" s="44"/>
      <c r="T42" s="44">
        <v>0</v>
      </c>
      <c r="U42" s="44">
        <v>0</v>
      </c>
      <c r="V42" s="44">
        <v>100</v>
      </c>
      <c r="W42" s="44"/>
      <c r="X42" s="44"/>
      <c r="Y42" s="44">
        <v>1</v>
      </c>
      <c r="Z42" s="44"/>
      <c r="AA42" s="44"/>
      <c r="AB42" s="44"/>
      <c r="AC42" s="44"/>
      <c r="AD42" s="44"/>
      <c r="AE42" s="44"/>
    </row>
    <row r="43" spans="1:31" s="43" customFormat="1" x14ac:dyDescent="0.15">
      <c r="A43" s="44" t="s">
        <v>16486</v>
      </c>
      <c r="B43" s="41" t="s">
        <v>16488</v>
      </c>
      <c r="C43" s="12">
        <v>26038</v>
      </c>
      <c r="D43" s="12" t="s">
        <v>16493</v>
      </c>
      <c r="E43" s="45" t="s">
        <v>16499</v>
      </c>
      <c r="F43" s="45" t="s">
        <v>16505</v>
      </c>
      <c r="G43" s="45" t="s">
        <v>16511</v>
      </c>
      <c r="H43" s="45" t="s">
        <v>82</v>
      </c>
      <c r="I43" s="6" t="s">
        <v>131</v>
      </c>
      <c r="J43" s="45"/>
      <c r="K43" s="4">
        <v>190038</v>
      </c>
      <c r="L43" s="4">
        <v>99</v>
      </c>
      <c r="M43" s="4">
        <v>0</v>
      </c>
      <c r="N43" s="44" t="s">
        <v>85</v>
      </c>
      <c r="O43" s="44" t="s">
        <v>85</v>
      </c>
      <c r="P43" s="44"/>
      <c r="Q43" s="44">
        <v>3</v>
      </c>
      <c r="R43" s="44" t="s">
        <v>16527</v>
      </c>
      <c r="S43" s="44"/>
      <c r="T43" s="44">
        <v>0</v>
      </c>
      <c r="U43" s="44">
        <v>0</v>
      </c>
      <c r="V43" s="44">
        <v>100</v>
      </c>
      <c r="W43" s="44"/>
      <c r="X43" s="44"/>
      <c r="Y43" s="44">
        <v>1</v>
      </c>
      <c r="Z43" s="44"/>
      <c r="AA43" s="44"/>
      <c r="AB43" s="44"/>
      <c r="AC43" s="44"/>
      <c r="AD43" s="44"/>
      <c r="AE43" s="44"/>
    </row>
    <row r="44" spans="1:31" s="43" customFormat="1" x14ac:dyDescent="0.15">
      <c r="A44" s="44"/>
      <c r="B44" s="41" t="s">
        <v>16489</v>
      </c>
      <c r="C44" s="12">
        <v>26039</v>
      </c>
      <c r="D44" s="12" t="s">
        <v>16494</v>
      </c>
      <c r="E44" s="45" t="s">
        <v>16500</v>
      </c>
      <c r="F44" s="45" t="s">
        <v>16506</v>
      </c>
      <c r="G44" s="45" t="s">
        <v>16514</v>
      </c>
      <c r="H44" s="45" t="s">
        <v>82</v>
      </c>
      <c r="I44" s="6" t="s">
        <v>131</v>
      </c>
      <c r="J44" s="45"/>
      <c r="K44" s="4">
        <v>190039</v>
      </c>
      <c r="L44" s="4">
        <v>99</v>
      </c>
      <c r="M44" s="4">
        <v>0</v>
      </c>
      <c r="N44" s="44" t="s">
        <v>85</v>
      </c>
      <c r="O44" s="44" t="s">
        <v>85</v>
      </c>
      <c r="P44" s="44"/>
      <c r="Q44" s="44">
        <v>3</v>
      </c>
      <c r="R44" s="44" t="s">
        <v>16531</v>
      </c>
      <c r="S44" s="44"/>
      <c r="T44" s="44">
        <v>0</v>
      </c>
      <c r="U44" s="44">
        <v>0</v>
      </c>
      <c r="V44" s="44">
        <v>100</v>
      </c>
      <c r="W44" s="44"/>
      <c r="X44" s="44"/>
      <c r="Y44" s="44">
        <v>1</v>
      </c>
      <c r="Z44" s="44"/>
      <c r="AA44" s="44"/>
      <c r="AB44" s="44"/>
      <c r="AC44" s="44"/>
      <c r="AD44" s="44"/>
      <c r="AE44" s="44"/>
    </row>
    <row r="45" spans="1:31" s="43" customFormat="1" x14ac:dyDescent="0.15">
      <c r="A45" s="44"/>
      <c r="B45" s="41" t="s">
        <v>16490</v>
      </c>
      <c r="C45" s="12">
        <v>26040</v>
      </c>
      <c r="D45" s="12" t="s">
        <v>16495</v>
      </c>
      <c r="E45" s="45" t="s">
        <v>16501</v>
      </c>
      <c r="F45" s="45" t="s">
        <v>16507</v>
      </c>
      <c r="G45" s="45" t="s">
        <v>16525</v>
      </c>
      <c r="H45" s="45" t="s">
        <v>82</v>
      </c>
      <c r="I45" s="6" t="s">
        <v>131</v>
      </c>
      <c r="J45" s="45"/>
      <c r="K45" s="4">
        <v>190040</v>
      </c>
      <c r="L45" s="4">
        <v>99</v>
      </c>
      <c r="M45" s="4">
        <v>0</v>
      </c>
      <c r="N45" s="44" t="s">
        <v>85</v>
      </c>
      <c r="O45" s="44" t="s">
        <v>85</v>
      </c>
      <c r="P45" s="44"/>
      <c r="Q45" s="44">
        <v>6</v>
      </c>
      <c r="R45" s="44" t="s">
        <v>16529</v>
      </c>
      <c r="S45" s="44"/>
      <c r="T45" s="44">
        <v>0</v>
      </c>
      <c r="U45" s="44">
        <v>0</v>
      </c>
      <c r="V45" s="44">
        <v>100</v>
      </c>
      <c r="W45" s="44"/>
      <c r="X45" s="44"/>
      <c r="Y45" s="44">
        <v>1</v>
      </c>
      <c r="Z45" s="44"/>
      <c r="AA45" s="44"/>
      <c r="AB45" s="44"/>
      <c r="AC45" s="44"/>
      <c r="AD45" s="44"/>
      <c r="AE45" s="44"/>
    </row>
    <row r="46" spans="1:31" s="43" customFormat="1" x14ac:dyDescent="0.15">
      <c r="A46" s="44"/>
      <c r="B46" s="41" t="s">
        <v>16491</v>
      </c>
      <c r="C46" s="12">
        <v>26041</v>
      </c>
      <c r="D46" s="12" t="s">
        <v>16496</v>
      </c>
      <c r="E46" s="45" t="s">
        <v>16502</v>
      </c>
      <c r="F46" s="45" t="s">
        <v>16508</v>
      </c>
      <c r="G46" s="45" t="s">
        <v>16523</v>
      </c>
      <c r="H46" s="45" t="s">
        <v>82</v>
      </c>
      <c r="I46" s="6" t="s">
        <v>131</v>
      </c>
      <c r="J46" s="45"/>
      <c r="K46" s="4">
        <v>190041</v>
      </c>
      <c r="L46" s="4">
        <v>99</v>
      </c>
      <c r="M46" s="4">
        <v>0</v>
      </c>
      <c r="N46" s="44" t="s">
        <v>85</v>
      </c>
      <c r="O46" s="44" t="s">
        <v>85</v>
      </c>
      <c r="P46" s="44"/>
      <c r="Q46" s="44">
        <v>3</v>
      </c>
      <c r="R46" s="44" t="s">
        <v>16532</v>
      </c>
      <c r="S46" s="44"/>
      <c r="T46" s="44">
        <v>0</v>
      </c>
      <c r="U46" s="44">
        <v>0</v>
      </c>
      <c r="V46" s="44">
        <v>100</v>
      </c>
      <c r="W46" s="44"/>
      <c r="X46" s="44"/>
      <c r="Y46" s="44">
        <v>1</v>
      </c>
      <c r="Z46" s="44"/>
      <c r="AA46" s="44"/>
      <c r="AB46" s="44"/>
      <c r="AC46" s="44"/>
      <c r="AD46" s="44"/>
      <c r="AE46" s="44"/>
    </row>
    <row r="47" spans="1:31" s="43" customFormat="1" x14ac:dyDescent="0.15">
      <c r="A47" s="44"/>
      <c r="B47" s="41" t="s">
        <v>16492</v>
      </c>
      <c r="C47" s="12">
        <v>26042</v>
      </c>
      <c r="D47" s="12" t="s">
        <v>16497</v>
      </c>
      <c r="E47" s="45" t="s">
        <v>16503</v>
      </c>
      <c r="F47" s="45" t="s">
        <v>16509</v>
      </c>
      <c r="G47" s="45" t="s">
        <v>16521</v>
      </c>
      <c r="H47" s="45" t="s">
        <v>82</v>
      </c>
      <c r="I47" s="6" t="s">
        <v>131</v>
      </c>
      <c r="J47" s="45"/>
      <c r="K47" s="4">
        <v>190042</v>
      </c>
      <c r="L47" s="4">
        <v>99</v>
      </c>
      <c r="M47" s="4">
        <v>0</v>
      </c>
      <c r="N47" s="44" t="s">
        <v>85</v>
      </c>
      <c r="O47" s="44" t="s">
        <v>85</v>
      </c>
      <c r="P47" s="44"/>
      <c r="Q47" s="44">
        <v>3</v>
      </c>
      <c r="R47" s="44" t="s">
        <v>16534</v>
      </c>
      <c r="S47" s="44"/>
      <c r="T47" s="44">
        <v>0</v>
      </c>
      <c r="U47" s="44">
        <v>0</v>
      </c>
      <c r="V47" s="44">
        <v>100</v>
      </c>
      <c r="W47" s="44"/>
      <c r="X47" s="44"/>
      <c r="Y47" s="44">
        <v>1</v>
      </c>
      <c r="Z47" s="44"/>
      <c r="AA47" s="44"/>
      <c r="AB47" s="44"/>
      <c r="AC47" s="44"/>
      <c r="AD47" s="44"/>
      <c r="AE47" s="44"/>
    </row>
    <row r="48" spans="1:31" x14ac:dyDescent="0.15">
      <c r="A48" s="40" t="s">
        <v>14356</v>
      </c>
      <c r="B48" s="41" t="s">
        <v>14303</v>
      </c>
      <c r="C48" s="12">
        <v>26043</v>
      </c>
      <c r="D48" s="41" t="s">
        <v>14304</v>
      </c>
      <c r="E48" s="21" t="s">
        <v>14331</v>
      </c>
      <c r="F48" s="21" t="s">
        <v>14344</v>
      </c>
      <c r="G48" s="21"/>
      <c r="H48" s="21" t="s">
        <v>82</v>
      </c>
      <c r="I48" s="42" t="s">
        <v>131</v>
      </c>
      <c r="J48" s="21"/>
      <c r="K48" s="4">
        <v>190043</v>
      </c>
      <c r="L48" s="39">
        <v>99</v>
      </c>
      <c r="M48" s="39">
        <v>0</v>
      </c>
      <c r="N48" s="40" t="s">
        <v>85</v>
      </c>
      <c r="O48" s="40" t="s">
        <v>85</v>
      </c>
      <c r="P48" s="40"/>
      <c r="Q48" s="40">
        <v>3</v>
      </c>
      <c r="R48" s="40" t="s">
        <v>14322</v>
      </c>
      <c r="S48" s="40"/>
      <c r="T48" s="40">
        <v>0</v>
      </c>
      <c r="U48" s="40">
        <v>0</v>
      </c>
      <c r="V48" s="40">
        <v>100</v>
      </c>
      <c r="W48" s="40"/>
      <c r="X48" s="40"/>
      <c r="Y48" s="44">
        <v>1</v>
      </c>
      <c r="Z48" s="40"/>
      <c r="AA48" s="40"/>
      <c r="AB48" s="40"/>
      <c r="AC48" s="40"/>
      <c r="AD48" s="40"/>
      <c r="AE48" s="40"/>
    </row>
    <row r="49" spans="1:31" x14ac:dyDescent="0.15">
      <c r="A49" s="44"/>
      <c r="B49" s="12" t="s">
        <v>14480</v>
      </c>
      <c r="C49" s="12">
        <v>26044</v>
      </c>
      <c r="D49" s="12" t="s">
        <v>14307</v>
      </c>
      <c r="E49" s="45" t="s">
        <v>14332</v>
      </c>
      <c r="F49" s="45" t="s">
        <v>14345</v>
      </c>
      <c r="G49" s="21" t="s">
        <v>15840</v>
      </c>
      <c r="H49" s="21" t="s">
        <v>82</v>
      </c>
      <c r="I49" s="42" t="s">
        <v>131</v>
      </c>
      <c r="J49" s="45"/>
      <c r="K49" s="4">
        <v>190044</v>
      </c>
      <c r="L49" s="4">
        <v>99</v>
      </c>
      <c r="M49" s="4">
        <v>0</v>
      </c>
      <c r="N49" s="44" t="s">
        <v>85</v>
      </c>
      <c r="O49" s="44" t="s">
        <v>85</v>
      </c>
      <c r="P49" s="44"/>
      <c r="Q49" s="44">
        <v>3</v>
      </c>
      <c r="R49" s="44" t="s">
        <v>14322</v>
      </c>
      <c r="S49" s="44"/>
      <c r="T49" s="44">
        <v>0</v>
      </c>
      <c r="U49" s="44">
        <v>0</v>
      </c>
      <c r="V49" s="44">
        <v>100</v>
      </c>
      <c r="W49" s="44"/>
      <c r="X49" s="44"/>
      <c r="Y49" s="44">
        <v>1</v>
      </c>
      <c r="Z49" s="44"/>
      <c r="AA49" s="44"/>
      <c r="AB49" s="44"/>
      <c r="AC49" s="44"/>
      <c r="AD49" s="44"/>
      <c r="AE49" s="44"/>
    </row>
    <row r="50" spans="1:31" x14ac:dyDescent="0.15">
      <c r="A50" s="44"/>
      <c r="B50" s="12" t="s">
        <v>14305</v>
      </c>
      <c r="C50" s="12">
        <v>26045</v>
      </c>
      <c r="D50" s="12" t="s">
        <v>14308</v>
      </c>
      <c r="E50" s="45" t="s">
        <v>14333</v>
      </c>
      <c r="F50" s="45" t="s">
        <v>14346</v>
      </c>
      <c r="G50" s="21" t="s">
        <v>15839</v>
      </c>
      <c r="H50" s="21" t="s">
        <v>82</v>
      </c>
      <c r="I50" s="42" t="s">
        <v>131</v>
      </c>
      <c r="J50" s="45"/>
      <c r="K50" s="4">
        <v>190045</v>
      </c>
      <c r="L50" s="4">
        <v>99</v>
      </c>
      <c r="M50" s="4">
        <v>0</v>
      </c>
      <c r="N50" s="44" t="s">
        <v>85</v>
      </c>
      <c r="O50" s="44" t="s">
        <v>85</v>
      </c>
      <c r="P50" s="44"/>
      <c r="Q50" s="44">
        <v>3</v>
      </c>
      <c r="R50" s="44" t="s">
        <v>14323</v>
      </c>
      <c r="S50" s="44"/>
      <c r="T50" s="44">
        <v>0</v>
      </c>
      <c r="U50" s="44">
        <v>0</v>
      </c>
      <c r="V50" s="44">
        <v>100</v>
      </c>
      <c r="W50" s="44"/>
      <c r="X50" s="44"/>
      <c r="Y50" s="44">
        <v>1</v>
      </c>
      <c r="Z50" s="44"/>
      <c r="AA50" s="44"/>
      <c r="AB50" s="44"/>
      <c r="AC50" s="44"/>
      <c r="AD50" s="44"/>
      <c r="AE50" s="44"/>
    </row>
    <row r="51" spans="1:31" x14ac:dyDescent="0.15">
      <c r="A51" s="40"/>
      <c r="B51" s="41" t="s">
        <v>14306</v>
      </c>
      <c r="C51" s="12">
        <v>26046</v>
      </c>
      <c r="D51" s="41" t="s">
        <v>14309</v>
      </c>
      <c r="E51" s="21" t="s">
        <v>14334</v>
      </c>
      <c r="F51" s="21" t="s">
        <v>14347</v>
      </c>
      <c r="G51" s="21"/>
      <c r="H51" s="21" t="s">
        <v>82</v>
      </c>
      <c r="I51" s="42" t="s">
        <v>131</v>
      </c>
      <c r="J51" s="21"/>
      <c r="K51" s="4">
        <v>190046</v>
      </c>
      <c r="L51" s="39">
        <v>99</v>
      </c>
      <c r="M51" s="39">
        <v>0</v>
      </c>
      <c r="N51" s="40" t="s">
        <v>85</v>
      </c>
      <c r="O51" s="40" t="s">
        <v>85</v>
      </c>
      <c r="P51" s="40"/>
      <c r="Q51" s="40">
        <v>2</v>
      </c>
      <c r="R51" s="40" t="s">
        <v>14324</v>
      </c>
      <c r="S51" s="40"/>
      <c r="T51" s="40">
        <v>0</v>
      </c>
      <c r="U51" s="40">
        <v>0</v>
      </c>
      <c r="V51" s="40">
        <v>100</v>
      </c>
      <c r="W51" s="40"/>
      <c r="X51" s="40"/>
      <c r="Y51" s="40">
        <v>1</v>
      </c>
      <c r="Z51" s="40"/>
      <c r="AA51" s="40"/>
      <c r="AB51" s="40"/>
      <c r="AC51" s="40"/>
      <c r="AD51" s="40"/>
      <c r="AE51" s="40"/>
    </row>
    <row r="52" spans="1:31" x14ac:dyDescent="0.15">
      <c r="A52" s="44"/>
      <c r="B52" s="12" t="s">
        <v>14481</v>
      </c>
      <c r="C52" s="12">
        <v>26047</v>
      </c>
      <c r="D52" s="12" t="s">
        <v>14310</v>
      </c>
      <c r="E52" s="45" t="s">
        <v>14335</v>
      </c>
      <c r="F52" s="45" t="s">
        <v>14348</v>
      </c>
      <c r="G52" s="21" t="s">
        <v>15840</v>
      </c>
      <c r="H52" s="21" t="s">
        <v>82</v>
      </c>
      <c r="I52" s="42" t="s">
        <v>131</v>
      </c>
      <c r="J52" s="45"/>
      <c r="K52" s="4">
        <v>190047</v>
      </c>
      <c r="L52" s="4">
        <v>99</v>
      </c>
      <c r="M52" s="4">
        <v>0</v>
      </c>
      <c r="N52" s="44" t="s">
        <v>85</v>
      </c>
      <c r="O52" s="44" t="s">
        <v>85</v>
      </c>
      <c r="P52" s="44"/>
      <c r="Q52" s="44">
        <v>3</v>
      </c>
      <c r="R52" s="44" t="s">
        <v>14322</v>
      </c>
      <c r="S52" s="44"/>
      <c r="T52" s="44">
        <v>0</v>
      </c>
      <c r="U52" s="44">
        <v>0</v>
      </c>
      <c r="V52" s="44">
        <v>100</v>
      </c>
      <c r="W52" s="44"/>
      <c r="X52" s="44"/>
      <c r="Y52" s="44">
        <v>1</v>
      </c>
      <c r="Z52" s="44"/>
      <c r="AA52" s="44"/>
      <c r="AB52" s="44"/>
      <c r="AC52" s="44"/>
      <c r="AD52" s="44"/>
      <c r="AE52" s="44"/>
    </row>
    <row r="53" spans="1:31" x14ac:dyDescent="0.15">
      <c r="A53" s="44"/>
      <c r="B53" s="12" t="s">
        <v>14329</v>
      </c>
      <c r="C53" s="12">
        <v>26048</v>
      </c>
      <c r="D53" s="12" t="s">
        <v>14311</v>
      </c>
      <c r="E53" s="45" t="s">
        <v>14336</v>
      </c>
      <c r="F53" s="45" t="s">
        <v>14349</v>
      </c>
      <c r="G53" s="21" t="s">
        <v>15839</v>
      </c>
      <c r="H53" s="21" t="s">
        <v>82</v>
      </c>
      <c r="I53" s="42" t="s">
        <v>131</v>
      </c>
      <c r="J53" s="45"/>
      <c r="K53" s="4">
        <v>190048</v>
      </c>
      <c r="L53" s="4">
        <v>99</v>
      </c>
      <c r="M53" s="4">
        <v>0</v>
      </c>
      <c r="N53" s="44" t="s">
        <v>85</v>
      </c>
      <c r="O53" s="44" t="s">
        <v>85</v>
      </c>
      <c r="P53" s="44"/>
      <c r="Q53" s="44">
        <v>3</v>
      </c>
      <c r="R53" s="44" t="s">
        <v>14323</v>
      </c>
      <c r="S53" s="44"/>
      <c r="T53" s="44">
        <v>0</v>
      </c>
      <c r="U53" s="44">
        <v>0</v>
      </c>
      <c r="V53" s="44">
        <v>100</v>
      </c>
      <c r="W53" s="44"/>
      <c r="X53" s="44"/>
      <c r="Y53" s="44">
        <v>1</v>
      </c>
      <c r="Z53" s="44"/>
      <c r="AA53" s="44"/>
      <c r="AB53" s="44"/>
      <c r="AC53" s="44"/>
      <c r="AD53" s="44"/>
      <c r="AE53" s="44"/>
    </row>
    <row r="54" spans="1:31" x14ac:dyDescent="0.15">
      <c r="A54" s="40"/>
      <c r="B54" s="41" t="s">
        <v>14313</v>
      </c>
      <c r="C54" s="12">
        <v>26049</v>
      </c>
      <c r="D54" s="41" t="s">
        <v>14312</v>
      </c>
      <c r="E54" s="21" t="s">
        <v>14337</v>
      </c>
      <c r="F54" s="21" t="s">
        <v>14350</v>
      </c>
      <c r="G54" s="21"/>
      <c r="H54" s="21" t="s">
        <v>82</v>
      </c>
      <c r="I54" s="42" t="s">
        <v>131</v>
      </c>
      <c r="J54" s="21"/>
      <c r="K54" s="4">
        <v>190049</v>
      </c>
      <c r="L54" s="39">
        <v>99</v>
      </c>
      <c r="M54" s="39">
        <v>0</v>
      </c>
      <c r="N54" s="40" t="s">
        <v>85</v>
      </c>
      <c r="O54" s="40" t="s">
        <v>85</v>
      </c>
      <c r="P54" s="40"/>
      <c r="Q54" s="40">
        <v>2</v>
      </c>
      <c r="R54" s="40" t="s">
        <v>14325</v>
      </c>
      <c r="S54" s="40"/>
      <c r="T54" s="40">
        <v>0</v>
      </c>
      <c r="U54" s="40">
        <v>0</v>
      </c>
      <c r="V54" s="40">
        <v>100</v>
      </c>
      <c r="W54" s="40"/>
      <c r="X54" s="40"/>
      <c r="Y54" s="40">
        <v>1</v>
      </c>
      <c r="Z54" s="40"/>
      <c r="AA54" s="40"/>
      <c r="AB54" s="40"/>
      <c r="AC54" s="40"/>
      <c r="AD54" s="40"/>
      <c r="AE54" s="40"/>
    </row>
    <row r="55" spans="1:31" x14ac:dyDescent="0.15">
      <c r="A55" s="44"/>
      <c r="B55" s="12" t="s">
        <v>14482</v>
      </c>
      <c r="C55" s="12">
        <v>26050</v>
      </c>
      <c r="D55" s="12" t="s">
        <v>14316</v>
      </c>
      <c r="E55" s="45" t="s">
        <v>14338</v>
      </c>
      <c r="F55" s="45" t="s">
        <v>14351</v>
      </c>
      <c r="G55" s="21" t="s">
        <v>15840</v>
      </c>
      <c r="H55" s="21" t="s">
        <v>82</v>
      </c>
      <c r="I55" s="42" t="s">
        <v>131</v>
      </c>
      <c r="J55" s="45"/>
      <c r="K55" s="4">
        <v>190050</v>
      </c>
      <c r="L55" s="4">
        <v>99</v>
      </c>
      <c r="M55" s="4">
        <v>0</v>
      </c>
      <c r="N55" s="44" t="s">
        <v>85</v>
      </c>
      <c r="O55" s="44" t="s">
        <v>85</v>
      </c>
      <c r="P55" s="44"/>
      <c r="Q55" s="44">
        <v>3</v>
      </c>
      <c r="R55" s="44" t="s">
        <v>14322</v>
      </c>
      <c r="S55" s="44"/>
      <c r="T55" s="44">
        <v>0</v>
      </c>
      <c r="U55" s="44">
        <v>0</v>
      </c>
      <c r="V55" s="44">
        <v>100</v>
      </c>
      <c r="W55" s="44"/>
      <c r="X55" s="44"/>
      <c r="Y55" s="44">
        <v>1</v>
      </c>
      <c r="Z55" s="44"/>
      <c r="AA55" s="44"/>
      <c r="AB55" s="44"/>
      <c r="AC55" s="44"/>
      <c r="AD55" s="44"/>
      <c r="AE55" s="44"/>
    </row>
    <row r="56" spans="1:31" x14ac:dyDescent="0.15">
      <c r="A56" s="44"/>
      <c r="B56" s="12" t="s">
        <v>14314</v>
      </c>
      <c r="C56" s="12">
        <v>26051</v>
      </c>
      <c r="D56" s="12" t="s">
        <v>14317</v>
      </c>
      <c r="E56" s="45" t="s">
        <v>14339</v>
      </c>
      <c r="F56" s="45" t="s">
        <v>14352</v>
      </c>
      <c r="G56" s="21" t="s">
        <v>15839</v>
      </c>
      <c r="H56" s="21" t="s">
        <v>82</v>
      </c>
      <c r="I56" s="42" t="s">
        <v>131</v>
      </c>
      <c r="J56" s="45"/>
      <c r="K56" s="4">
        <v>190051</v>
      </c>
      <c r="L56" s="4">
        <v>99</v>
      </c>
      <c r="M56" s="4">
        <v>0</v>
      </c>
      <c r="N56" s="44" t="s">
        <v>85</v>
      </c>
      <c r="O56" s="44" t="s">
        <v>85</v>
      </c>
      <c r="P56" s="44"/>
      <c r="Q56" s="44">
        <v>3</v>
      </c>
      <c r="R56" s="44" t="s">
        <v>19967</v>
      </c>
      <c r="S56" s="44"/>
      <c r="T56" s="44">
        <v>0</v>
      </c>
      <c r="U56" s="44">
        <v>0</v>
      </c>
      <c r="V56" s="44">
        <v>100</v>
      </c>
      <c r="W56" s="44"/>
      <c r="X56" s="44"/>
      <c r="Y56" s="44">
        <v>1</v>
      </c>
      <c r="Z56" s="44"/>
      <c r="AA56" s="44"/>
      <c r="AB56" s="44"/>
      <c r="AC56" s="44"/>
      <c r="AD56" s="44"/>
      <c r="AE56" s="44"/>
    </row>
    <row r="57" spans="1:31" x14ac:dyDescent="0.15">
      <c r="A57" s="40"/>
      <c r="B57" s="41" t="s">
        <v>14315</v>
      </c>
      <c r="C57" s="12">
        <v>26052</v>
      </c>
      <c r="D57" s="41" t="s">
        <v>14318</v>
      </c>
      <c r="E57" s="21" t="s">
        <v>14340</v>
      </c>
      <c r="F57" s="21" t="s">
        <v>14353</v>
      </c>
      <c r="G57" s="21"/>
      <c r="H57" s="21" t="s">
        <v>82</v>
      </c>
      <c r="I57" s="42" t="s">
        <v>131</v>
      </c>
      <c r="J57" s="21"/>
      <c r="K57" s="4">
        <v>190052</v>
      </c>
      <c r="L57" s="39">
        <v>99</v>
      </c>
      <c r="M57" s="39">
        <v>0</v>
      </c>
      <c r="N57" s="40" t="s">
        <v>85</v>
      </c>
      <c r="O57" s="40" t="s">
        <v>85</v>
      </c>
      <c r="P57" s="40"/>
      <c r="Q57" s="40">
        <v>2</v>
      </c>
      <c r="R57" s="40" t="s">
        <v>14326</v>
      </c>
      <c r="S57" s="40"/>
      <c r="T57" s="40">
        <v>0</v>
      </c>
      <c r="U57" s="40">
        <v>0</v>
      </c>
      <c r="V57" s="40">
        <v>100</v>
      </c>
      <c r="W57" s="40"/>
      <c r="X57" s="40"/>
      <c r="Y57" s="40">
        <v>1</v>
      </c>
      <c r="Z57" s="40"/>
      <c r="AA57" s="40"/>
      <c r="AB57" s="40"/>
      <c r="AC57" s="40"/>
      <c r="AD57" s="40"/>
      <c r="AE57" s="40"/>
    </row>
    <row r="58" spans="1:31" x14ac:dyDescent="0.15">
      <c r="A58" s="44"/>
      <c r="B58" s="12" t="s">
        <v>14483</v>
      </c>
      <c r="C58" s="12">
        <v>26053</v>
      </c>
      <c r="D58" s="12" t="s">
        <v>14320</v>
      </c>
      <c r="E58" s="45" t="s">
        <v>14341</v>
      </c>
      <c r="F58" s="45" t="s">
        <v>14354</v>
      </c>
      <c r="G58" s="21" t="s">
        <v>15840</v>
      </c>
      <c r="H58" s="21" t="s">
        <v>82</v>
      </c>
      <c r="I58" s="42" t="s">
        <v>131</v>
      </c>
      <c r="J58" s="45"/>
      <c r="K58" s="4">
        <v>190053</v>
      </c>
      <c r="L58" s="4">
        <v>99</v>
      </c>
      <c r="M58" s="4">
        <v>0</v>
      </c>
      <c r="N58" s="44" t="s">
        <v>85</v>
      </c>
      <c r="O58" s="44" t="s">
        <v>85</v>
      </c>
      <c r="P58" s="44"/>
      <c r="Q58" s="44">
        <v>3</v>
      </c>
      <c r="R58" s="44" t="s">
        <v>14322</v>
      </c>
      <c r="S58" s="44"/>
      <c r="T58" s="44">
        <v>0</v>
      </c>
      <c r="U58" s="44">
        <v>0</v>
      </c>
      <c r="V58" s="44">
        <v>100</v>
      </c>
      <c r="W58" s="44"/>
      <c r="X58" s="44"/>
      <c r="Y58" s="44">
        <v>1</v>
      </c>
      <c r="Z58" s="44"/>
      <c r="AA58" s="44"/>
      <c r="AB58" s="44"/>
      <c r="AC58" s="44"/>
      <c r="AD58" s="44"/>
      <c r="AE58" s="44"/>
    </row>
    <row r="59" spans="1:31" x14ac:dyDescent="0.15">
      <c r="A59" s="44"/>
      <c r="B59" s="12" t="s">
        <v>14319</v>
      </c>
      <c r="C59" s="12">
        <v>26054</v>
      </c>
      <c r="D59" s="12" t="s">
        <v>14357</v>
      </c>
      <c r="E59" s="45" t="s">
        <v>14342</v>
      </c>
      <c r="F59" s="45" t="s">
        <v>14506</v>
      </c>
      <c r="G59" s="21" t="s">
        <v>15735</v>
      </c>
      <c r="H59" s="21" t="s">
        <v>82</v>
      </c>
      <c r="I59" s="42" t="s">
        <v>131</v>
      </c>
      <c r="J59" s="45"/>
      <c r="K59" s="4">
        <v>190054</v>
      </c>
      <c r="L59" s="4">
        <v>99</v>
      </c>
      <c r="M59" s="4">
        <v>0</v>
      </c>
      <c r="N59" s="44" t="s">
        <v>85</v>
      </c>
      <c r="O59" s="44" t="s">
        <v>85</v>
      </c>
      <c r="P59" s="44"/>
      <c r="Q59" s="44">
        <v>3</v>
      </c>
      <c r="R59" s="44" t="s">
        <v>14358</v>
      </c>
      <c r="S59" s="44"/>
      <c r="T59" s="44">
        <v>0</v>
      </c>
      <c r="U59" s="44">
        <v>0</v>
      </c>
      <c r="V59" s="44">
        <v>100</v>
      </c>
      <c r="W59" s="44"/>
      <c r="X59" s="44"/>
      <c r="Y59" s="44">
        <v>1</v>
      </c>
      <c r="Z59" s="44"/>
      <c r="AA59" s="44"/>
      <c r="AB59" s="44"/>
      <c r="AC59" s="44"/>
      <c r="AD59" s="44"/>
      <c r="AE59" s="44"/>
    </row>
    <row r="60" spans="1:31" x14ac:dyDescent="0.15">
      <c r="A60" s="40"/>
      <c r="B60" s="41" t="s">
        <v>14484</v>
      </c>
      <c r="C60" s="12">
        <v>26055</v>
      </c>
      <c r="D60" s="41" t="s">
        <v>14321</v>
      </c>
      <c r="E60" s="21" t="s">
        <v>14343</v>
      </c>
      <c r="F60" s="21" t="s">
        <v>14355</v>
      </c>
      <c r="G60" s="21"/>
      <c r="H60" s="21" t="s">
        <v>82</v>
      </c>
      <c r="I60" s="42" t="s">
        <v>131</v>
      </c>
      <c r="J60" s="21"/>
      <c r="K60" s="4">
        <v>190055</v>
      </c>
      <c r="L60" s="39">
        <v>99</v>
      </c>
      <c r="M60" s="39">
        <v>0</v>
      </c>
      <c r="N60" s="40" t="s">
        <v>85</v>
      </c>
      <c r="O60" s="40" t="s">
        <v>85</v>
      </c>
      <c r="P60" s="40"/>
      <c r="Q60" s="40">
        <v>2</v>
      </c>
      <c r="R60" s="40" t="s">
        <v>14327</v>
      </c>
      <c r="S60" s="40"/>
      <c r="T60" s="40">
        <v>0</v>
      </c>
      <c r="U60" s="40">
        <v>0</v>
      </c>
      <c r="V60" s="40">
        <v>100</v>
      </c>
      <c r="W60" s="40"/>
      <c r="X60" s="40"/>
      <c r="Y60" s="40">
        <v>1</v>
      </c>
      <c r="Z60" s="40"/>
      <c r="AA60" s="40"/>
      <c r="AB60" s="40"/>
      <c r="AC60" s="40"/>
      <c r="AD60" s="40"/>
      <c r="AE60" s="40"/>
    </row>
    <row r="61" spans="1:31" s="43" customFormat="1" x14ac:dyDescent="0.15">
      <c r="A61" s="40"/>
      <c r="B61" s="41" t="s">
        <v>16069</v>
      </c>
      <c r="C61" s="12">
        <v>26056</v>
      </c>
      <c r="D61" s="41" t="s">
        <v>16067</v>
      </c>
      <c r="E61" s="21" t="s">
        <v>16071</v>
      </c>
      <c r="F61" s="21" t="s">
        <v>16072</v>
      </c>
      <c r="G61" s="21"/>
      <c r="H61" s="21" t="s">
        <v>82</v>
      </c>
      <c r="I61" s="42" t="s">
        <v>131</v>
      </c>
      <c r="J61" s="21"/>
      <c r="K61" s="4">
        <v>190056</v>
      </c>
      <c r="L61" s="39">
        <v>99</v>
      </c>
      <c r="M61" s="39">
        <v>0</v>
      </c>
      <c r="N61" s="40" t="s">
        <v>85</v>
      </c>
      <c r="O61" s="40" t="s">
        <v>85</v>
      </c>
      <c r="P61" s="40"/>
      <c r="Q61" s="40">
        <v>3</v>
      </c>
      <c r="R61" s="40" t="s">
        <v>16068</v>
      </c>
      <c r="S61" s="40"/>
      <c r="T61" s="40">
        <v>0</v>
      </c>
      <c r="U61" s="40">
        <v>0</v>
      </c>
      <c r="V61" s="40">
        <v>100</v>
      </c>
      <c r="W61" s="40"/>
      <c r="X61" s="40"/>
      <c r="Y61" s="40">
        <v>1</v>
      </c>
      <c r="Z61" s="40"/>
      <c r="AA61" s="40"/>
      <c r="AB61" s="40"/>
      <c r="AC61" s="40"/>
      <c r="AD61" s="40"/>
      <c r="AE61" s="40"/>
    </row>
    <row r="62" spans="1:31" s="43" customFormat="1" x14ac:dyDescent="0.15">
      <c r="A62" s="40"/>
      <c r="B62" s="41" t="s">
        <v>19947</v>
      </c>
      <c r="C62" s="12">
        <v>26057</v>
      </c>
      <c r="D62" s="41" t="s">
        <v>19948</v>
      </c>
      <c r="E62" s="21" t="s">
        <v>19949</v>
      </c>
      <c r="F62" s="21" t="s">
        <v>19972</v>
      </c>
      <c r="G62" s="21" t="s">
        <v>15840</v>
      </c>
      <c r="H62" s="21" t="s">
        <v>82</v>
      </c>
      <c r="I62" s="42" t="s">
        <v>131</v>
      </c>
      <c r="J62" s="21"/>
      <c r="K62" s="4">
        <v>190053</v>
      </c>
      <c r="L62" s="39">
        <v>99</v>
      </c>
      <c r="M62" s="39">
        <v>0</v>
      </c>
      <c r="N62" s="40" t="s">
        <v>85</v>
      </c>
      <c r="O62" s="40" t="s">
        <v>85</v>
      </c>
      <c r="P62" s="40"/>
      <c r="Q62" s="40">
        <v>3</v>
      </c>
      <c r="R62" s="40" t="s">
        <v>19966</v>
      </c>
      <c r="S62" s="40"/>
      <c r="T62" s="40">
        <v>0</v>
      </c>
      <c r="U62" s="40">
        <v>0</v>
      </c>
      <c r="V62" s="40">
        <v>100</v>
      </c>
      <c r="W62" s="40"/>
      <c r="X62" s="40"/>
      <c r="Y62" s="40">
        <v>1</v>
      </c>
      <c r="Z62" s="40"/>
      <c r="AA62" s="40"/>
      <c r="AB62" s="40"/>
      <c r="AC62" s="40"/>
      <c r="AD62" s="40"/>
      <c r="AE62" s="40"/>
    </row>
    <row r="63" spans="1:31" s="43" customFormat="1" x14ac:dyDescent="0.15">
      <c r="A63" s="40"/>
      <c r="B63" s="41" t="s">
        <v>19950</v>
      </c>
      <c r="C63" s="12">
        <v>26058</v>
      </c>
      <c r="D63" s="41" t="s">
        <v>19953</v>
      </c>
      <c r="E63" s="21" t="s">
        <v>19951</v>
      </c>
      <c r="F63" s="21" t="s">
        <v>19952</v>
      </c>
      <c r="G63" s="21"/>
      <c r="H63" s="21" t="s">
        <v>82</v>
      </c>
      <c r="I63" s="42" t="s">
        <v>131</v>
      </c>
      <c r="J63" s="21"/>
      <c r="K63" s="4">
        <v>190054</v>
      </c>
      <c r="L63" s="39">
        <v>99</v>
      </c>
      <c r="M63" s="39">
        <v>0</v>
      </c>
      <c r="N63" s="40" t="s">
        <v>85</v>
      </c>
      <c r="O63" s="40" t="s">
        <v>85</v>
      </c>
      <c r="P63" s="40"/>
      <c r="Q63" s="40">
        <v>3</v>
      </c>
      <c r="R63" s="40" t="s">
        <v>19971</v>
      </c>
      <c r="S63" s="40"/>
      <c r="T63" s="40">
        <v>0</v>
      </c>
      <c r="U63" s="40">
        <v>0</v>
      </c>
      <c r="V63" s="40">
        <v>100</v>
      </c>
      <c r="W63" s="40"/>
      <c r="X63" s="40"/>
      <c r="Y63" s="40">
        <v>1</v>
      </c>
      <c r="Z63" s="40"/>
      <c r="AA63" s="40"/>
      <c r="AB63" s="40"/>
      <c r="AC63" s="40"/>
      <c r="AD63" s="40"/>
      <c r="AE63" s="40"/>
    </row>
    <row r="64" spans="1:31" s="43" customFormat="1" x14ac:dyDescent="0.15">
      <c r="A64" s="40"/>
      <c r="B64" s="41" t="s">
        <v>19954</v>
      </c>
      <c r="C64" s="12">
        <v>26059</v>
      </c>
      <c r="D64" s="41" t="s">
        <v>19957</v>
      </c>
      <c r="E64" s="21" t="s">
        <v>19960</v>
      </c>
      <c r="F64" s="21" t="s">
        <v>19961</v>
      </c>
      <c r="G64" s="21" t="s">
        <v>15840</v>
      </c>
      <c r="H64" s="21" t="s">
        <v>82</v>
      </c>
      <c r="I64" s="42" t="s">
        <v>131</v>
      </c>
      <c r="J64" s="21"/>
      <c r="K64" s="4">
        <v>190055</v>
      </c>
      <c r="L64" s="39">
        <v>99</v>
      </c>
      <c r="M64" s="39">
        <v>0</v>
      </c>
      <c r="N64" s="40" t="s">
        <v>85</v>
      </c>
      <c r="O64" s="40" t="s">
        <v>85</v>
      </c>
      <c r="P64" s="40"/>
      <c r="Q64" s="40">
        <v>3</v>
      </c>
      <c r="R64" s="40" t="s">
        <v>19966</v>
      </c>
      <c r="S64" s="40"/>
      <c r="T64" s="40">
        <v>0</v>
      </c>
      <c r="U64" s="40">
        <v>0</v>
      </c>
      <c r="V64" s="40">
        <v>100</v>
      </c>
      <c r="W64" s="40"/>
      <c r="X64" s="40"/>
      <c r="Y64" s="40">
        <v>1</v>
      </c>
      <c r="Z64" s="40"/>
      <c r="AA64" s="40"/>
      <c r="AB64" s="40"/>
      <c r="AC64" s="40"/>
      <c r="AD64" s="40"/>
      <c r="AE64" s="40"/>
    </row>
    <row r="65" spans="1:31" s="43" customFormat="1" x14ac:dyDescent="0.15">
      <c r="A65" s="40"/>
      <c r="B65" s="41" t="s">
        <v>19955</v>
      </c>
      <c r="C65" s="12">
        <v>26060</v>
      </c>
      <c r="D65" s="41" t="s">
        <v>19958</v>
      </c>
      <c r="E65" s="21" t="s">
        <v>19962</v>
      </c>
      <c r="F65" s="21" t="s">
        <v>19963</v>
      </c>
      <c r="G65" s="21"/>
      <c r="H65" s="21" t="s">
        <v>82</v>
      </c>
      <c r="I65" s="42" t="s">
        <v>131</v>
      </c>
      <c r="J65" s="21"/>
      <c r="K65" s="4">
        <v>190056</v>
      </c>
      <c r="L65" s="39">
        <v>99</v>
      </c>
      <c r="M65" s="39">
        <v>0</v>
      </c>
      <c r="N65" s="40" t="s">
        <v>85</v>
      </c>
      <c r="O65" s="40" t="s">
        <v>85</v>
      </c>
      <c r="P65" s="40"/>
      <c r="Q65" s="40">
        <v>3</v>
      </c>
      <c r="R65" s="40" t="s">
        <v>19971</v>
      </c>
      <c r="S65" s="40"/>
      <c r="T65" s="40">
        <v>0</v>
      </c>
      <c r="U65" s="40">
        <v>0</v>
      </c>
      <c r="V65" s="40">
        <v>100</v>
      </c>
      <c r="W65" s="40"/>
      <c r="X65" s="40"/>
      <c r="Y65" s="40">
        <v>1</v>
      </c>
      <c r="Z65" s="40"/>
      <c r="AA65" s="40"/>
      <c r="AB65" s="40"/>
      <c r="AC65" s="40"/>
      <c r="AD65" s="40"/>
      <c r="AE65" s="40"/>
    </row>
    <row r="66" spans="1:31" s="43" customFormat="1" x14ac:dyDescent="0.15">
      <c r="A66" s="40"/>
      <c r="B66" s="41" t="s">
        <v>19956</v>
      </c>
      <c r="C66" s="12">
        <v>26061</v>
      </c>
      <c r="D66" s="41" t="s">
        <v>19959</v>
      </c>
      <c r="E66" s="21" t="s">
        <v>19964</v>
      </c>
      <c r="F66" s="21" t="s">
        <v>19965</v>
      </c>
      <c r="G66" s="21"/>
      <c r="H66" s="21" t="s">
        <v>82</v>
      </c>
      <c r="I66" s="42" t="s">
        <v>131</v>
      </c>
      <c r="J66" s="21"/>
      <c r="K66" s="4">
        <v>190057</v>
      </c>
      <c r="L66" s="39">
        <v>99</v>
      </c>
      <c r="M66" s="39">
        <v>0</v>
      </c>
      <c r="N66" s="40" t="s">
        <v>85</v>
      </c>
      <c r="O66" s="40" t="s">
        <v>85</v>
      </c>
      <c r="P66" s="40"/>
      <c r="Q66" s="40">
        <v>3</v>
      </c>
      <c r="R66" s="40" t="s">
        <v>19968</v>
      </c>
      <c r="S66" s="40"/>
      <c r="T66" s="40">
        <v>0</v>
      </c>
      <c r="U66" s="40">
        <v>0</v>
      </c>
      <c r="V66" s="40">
        <v>100</v>
      </c>
      <c r="W66" s="40"/>
      <c r="X66" s="40"/>
      <c r="Y66" s="40">
        <v>1</v>
      </c>
      <c r="Z66" s="40"/>
      <c r="AA66" s="40"/>
      <c r="AB66" s="40"/>
      <c r="AC66" s="40"/>
      <c r="AD66" s="40"/>
      <c r="AE66" s="40"/>
    </row>
    <row r="67" spans="1:31" x14ac:dyDescent="0.15">
      <c r="A67" s="40" t="s">
        <v>14486</v>
      </c>
      <c r="B67" s="41" t="s">
        <v>16293</v>
      </c>
      <c r="C67" s="12">
        <v>26062</v>
      </c>
      <c r="D67" s="41" t="s">
        <v>14489</v>
      </c>
      <c r="E67" s="21" t="s">
        <v>14495</v>
      </c>
      <c r="F67" s="21" t="s">
        <v>14500</v>
      </c>
      <c r="G67" s="21"/>
      <c r="H67" s="21" t="s">
        <v>82</v>
      </c>
      <c r="I67" s="42" t="s">
        <v>131</v>
      </c>
      <c r="J67" s="21"/>
      <c r="K67" s="4">
        <v>190058</v>
      </c>
      <c r="L67" s="39">
        <v>99</v>
      </c>
      <c r="M67" s="39">
        <v>0</v>
      </c>
      <c r="N67" s="40" t="s">
        <v>85</v>
      </c>
      <c r="O67" s="40" t="s">
        <v>85</v>
      </c>
      <c r="P67" s="40"/>
      <c r="Q67" s="40">
        <v>3</v>
      </c>
      <c r="R67" s="40" t="s">
        <v>14322</v>
      </c>
      <c r="S67" s="40"/>
      <c r="T67" s="40">
        <v>0</v>
      </c>
      <c r="U67" s="40">
        <v>0</v>
      </c>
      <c r="V67" s="40">
        <v>100</v>
      </c>
      <c r="W67" s="40"/>
      <c r="X67" s="40"/>
      <c r="Y67" s="40">
        <v>1</v>
      </c>
      <c r="Z67" s="40"/>
      <c r="AA67" s="40"/>
      <c r="AB67" s="40"/>
      <c r="AC67" s="40"/>
      <c r="AD67" s="40"/>
      <c r="AE67" s="40"/>
    </row>
    <row r="68" spans="1:31" x14ac:dyDescent="0.15">
      <c r="A68" s="44"/>
      <c r="B68" s="12" t="s">
        <v>16070</v>
      </c>
      <c r="C68" s="12">
        <v>26063</v>
      </c>
      <c r="D68" s="12" t="s">
        <v>14490</v>
      </c>
      <c r="E68" s="45" t="s">
        <v>14496</v>
      </c>
      <c r="F68" s="45" t="s">
        <v>14501</v>
      </c>
      <c r="G68" s="45"/>
      <c r="H68" s="21" t="s">
        <v>82</v>
      </c>
      <c r="I68" s="42" t="s">
        <v>131</v>
      </c>
      <c r="J68" s="21"/>
      <c r="K68" s="4">
        <v>190059</v>
      </c>
      <c r="L68" s="39">
        <v>99</v>
      </c>
      <c r="M68" s="39">
        <v>0</v>
      </c>
      <c r="N68" s="40" t="s">
        <v>85</v>
      </c>
      <c r="O68" s="40" t="s">
        <v>85</v>
      </c>
      <c r="P68" s="40"/>
      <c r="Q68" s="40">
        <v>3</v>
      </c>
      <c r="R68" s="40" t="s">
        <v>14323</v>
      </c>
      <c r="S68" s="44"/>
      <c r="T68" s="40">
        <v>0</v>
      </c>
      <c r="U68" s="40">
        <v>0</v>
      </c>
      <c r="V68" s="40">
        <v>100</v>
      </c>
      <c r="W68" s="40"/>
      <c r="X68" s="40"/>
      <c r="Y68" s="40">
        <v>1</v>
      </c>
      <c r="Z68" s="44"/>
      <c r="AA68" s="44"/>
      <c r="AB68" s="44"/>
      <c r="AC68" s="44"/>
      <c r="AD68" s="44"/>
      <c r="AE68" s="44"/>
    </row>
    <row r="69" spans="1:31" x14ac:dyDescent="0.15">
      <c r="A69" s="44"/>
      <c r="B69" s="12" t="s">
        <v>14485</v>
      </c>
      <c r="C69" s="12">
        <v>26064</v>
      </c>
      <c r="D69" s="12" t="s">
        <v>14487</v>
      </c>
      <c r="E69" s="45" t="s">
        <v>14497</v>
      </c>
      <c r="F69" s="45" t="s">
        <v>14502</v>
      </c>
      <c r="G69" s="45"/>
      <c r="H69" s="21" t="s">
        <v>82</v>
      </c>
      <c r="I69" s="42" t="s">
        <v>131</v>
      </c>
      <c r="J69" s="21"/>
      <c r="K69" s="4">
        <v>190060</v>
      </c>
      <c r="L69" s="39">
        <v>99</v>
      </c>
      <c r="M69" s="39">
        <v>0</v>
      </c>
      <c r="N69" s="40" t="s">
        <v>85</v>
      </c>
      <c r="O69" s="40" t="s">
        <v>85</v>
      </c>
      <c r="P69" s="40"/>
      <c r="Q69" s="40">
        <v>3</v>
      </c>
      <c r="R69" s="40" t="s">
        <v>14323</v>
      </c>
      <c r="S69" s="44"/>
      <c r="T69" s="40">
        <v>0</v>
      </c>
      <c r="U69" s="40">
        <v>0</v>
      </c>
      <c r="V69" s="40">
        <v>100</v>
      </c>
      <c r="W69" s="40"/>
      <c r="X69" s="40"/>
      <c r="Y69" s="40">
        <v>1</v>
      </c>
      <c r="Z69" s="44"/>
      <c r="AA69" s="44"/>
      <c r="AB69" s="44"/>
      <c r="AC69" s="44"/>
      <c r="AD69" s="44"/>
      <c r="AE69" s="44"/>
    </row>
    <row r="70" spans="1:31" x14ac:dyDescent="0.15">
      <c r="A70" s="44"/>
      <c r="B70" s="12" t="s">
        <v>14491</v>
      </c>
      <c r="C70" s="12">
        <v>26065</v>
      </c>
      <c r="D70" s="12" t="s">
        <v>14493</v>
      </c>
      <c r="E70" s="45" t="s">
        <v>14498</v>
      </c>
      <c r="F70" s="45" t="s">
        <v>14503</v>
      </c>
      <c r="G70" s="45"/>
      <c r="H70" s="21" t="s">
        <v>82</v>
      </c>
      <c r="I70" s="42" t="s">
        <v>131</v>
      </c>
      <c r="J70" s="21"/>
      <c r="K70" s="4">
        <v>190061</v>
      </c>
      <c r="L70" s="39">
        <v>99</v>
      </c>
      <c r="M70" s="39">
        <v>0</v>
      </c>
      <c r="N70" s="40" t="s">
        <v>85</v>
      </c>
      <c r="O70" s="40" t="s">
        <v>85</v>
      </c>
      <c r="P70" s="40"/>
      <c r="Q70" s="40">
        <v>3</v>
      </c>
      <c r="R70" s="40" t="s">
        <v>14322</v>
      </c>
      <c r="S70" s="44"/>
      <c r="T70" s="40">
        <v>0</v>
      </c>
      <c r="U70" s="40">
        <v>0</v>
      </c>
      <c r="V70" s="40">
        <v>100</v>
      </c>
      <c r="W70" s="40"/>
      <c r="X70" s="40"/>
      <c r="Y70" s="40">
        <v>1</v>
      </c>
      <c r="Z70" s="44"/>
      <c r="AA70" s="44"/>
      <c r="AB70" s="44"/>
      <c r="AC70" s="44"/>
      <c r="AD70" s="44"/>
      <c r="AE70" s="44"/>
    </row>
    <row r="71" spans="1:31" x14ac:dyDescent="0.15">
      <c r="A71" s="44"/>
      <c r="B71" s="12" t="s">
        <v>14492</v>
      </c>
      <c r="C71" s="12">
        <v>26066</v>
      </c>
      <c r="D71" s="12" t="s">
        <v>14494</v>
      </c>
      <c r="E71" s="45" t="s">
        <v>14499</v>
      </c>
      <c r="F71" s="45" t="s">
        <v>14504</v>
      </c>
      <c r="G71" s="45"/>
      <c r="H71" s="21" t="s">
        <v>82</v>
      </c>
      <c r="I71" s="42" t="s">
        <v>131</v>
      </c>
      <c r="J71" s="21"/>
      <c r="K71" s="4">
        <v>190062</v>
      </c>
      <c r="L71" s="39">
        <v>99</v>
      </c>
      <c r="M71" s="39">
        <v>0</v>
      </c>
      <c r="N71" s="40" t="s">
        <v>85</v>
      </c>
      <c r="O71" s="40" t="s">
        <v>85</v>
      </c>
      <c r="P71" s="40"/>
      <c r="Q71" s="40">
        <v>3</v>
      </c>
      <c r="R71" s="40" t="s">
        <v>14323</v>
      </c>
      <c r="S71" s="44"/>
      <c r="T71" s="40">
        <v>0</v>
      </c>
      <c r="U71" s="40">
        <v>0</v>
      </c>
      <c r="V71" s="40">
        <v>100</v>
      </c>
      <c r="W71" s="40"/>
      <c r="X71" s="40"/>
      <c r="Y71" s="40">
        <v>1</v>
      </c>
      <c r="Z71" s="44"/>
      <c r="AA71" s="44"/>
      <c r="AB71" s="44"/>
      <c r="AC71" s="44"/>
      <c r="AD71" s="44"/>
      <c r="AE71" s="44"/>
    </row>
    <row r="72" spans="1:31" x14ac:dyDescent="0.15">
      <c r="B72" s="12" t="s">
        <v>16050</v>
      </c>
      <c r="C72" s="12">
        <v>26067</v>
      </c>
      <c r="D72" s="12" t="s">
        <v>14488</v>
      </c>
      <c r="E72" s="45" t="s">
        <v>16059</v>
      </c>
      <c r="F72" s="45" t="s">
        <v>14505</v>
      </c>
      <c r="G72" s="45"/>
      <c r="H72" s="21" t="s">
        <v>82</v>
      </c>
      <c r="I72" s="42" t="s">
        <v>131</v>
      </c>
      <c r="J72" s="21"/>
      <c r="K72" s="4">
        <v>190063</v>
      </c>
      <c r="L72" s="39">
        <v>99</v>
      </c>
      <c r="M72" s="39">
        <v>0</v>
      </c>
      <c r="N72" s="40" t="s">
        <v>85</v>
      </c>
      <c r="O72" s="40" t="s">
        <v>85</v>
      </c>
      <c r="P72" s="40"/>
      <c r="Q72" s="40">
        <v>3</v>
      </c>
      <c r="R72" s="40" t="s">
        <v>14323</v>
      </c>
      <c r="S72" s="44"/>
      <c r="T72" s="40">
        <v>0</v>
      </c>
      <c r="U72" s="40">
        <v>0</v>
      </c>
      <c r="V72" s="40">
        <v>100</v>
      </c>
      <c r="W72" s="40"/>
      <c r="X72" s="40"/>
      <c r="Y72" s="40">
        <v>1</v>
      </c>
      <c r="Z72" s="44"/>
      <c r="AA72" s="44"/>
      <c r="AB72" s="44"/>
      <c r="AC72" s="44"/>
      <c r="AD72" s="44"/>
      <c r="AE72" s="44"/>
    </row>
    <row r="73" spans="1:31" x14ac:dyDescent="0.15">
      <c r="B73" s="12" t="s">
        <v>15834</v>
      </c>
      <c r="C73" s="12">
        <v>26068</v>
      </c>
      <c r="D73" s="12" t="s">
        <v>15835</v>
      </c>
      <c r="E73" s="45" t="s">
        <v>15836</v>
      </c>
      <c r="F73" s="45" t="s">
        <v>15837</v>
      </c>
      <c r="G73" s="45"/>
      <c r="H73" s="21" t="s">
        <v>82</v>
      </c>
      <c r="I73" s="42" t="s">
        <v>131</v>
      </c>
      <c r="J73" s="21"/>
      <c r="K73" s="4">
        <v>190064</v>
      </c>
      <c r="L73" s="39">
        <v>99</v>
      </c>
      <c r="M73" s="39">
        <v>0</v>
      </c>
      <c r="N73" s="40" t="s">
        <v>85</v>
      </c>
      <c r="O73" s="40" t="s">
        <v>85</v>
      </c>
      <c r="P73" s="40"/>
      <c r="Q73" s="40">
        <v>3</v>
      </c>
      <c r="R73" s="40" t="s">
        <v>14323</v>
      </c>
      <c r="S73" s="44"/>
      <c r="T73" s="40">
        <v>0</v>
      </c>
      <c r="U73" s="40">
        <v>0</v>
      </c>
      <c r="V73" s="40">
        <v>100</v>
      </c>
      <c r="W73" s="40"/>
      <c r="X73" s="40"/>
      <c r="Y73" s="40">
        <v>1</v>
      </c>
      <c r="Z73" s="44"/>
      <c r="AA73" s="44"/>
      <c r="AB73" s="44"/>
      <c r="AC73" s="44"/>
      <c r="AD73" s="44"/>
      <c r="AE73" s="44"/>
    </row>
    <row r="74" spans="1:31" s="71" customFormat="1" x14ac:dyDescent="0.15">
      <c r="B74" s="72" t="s">
        <v>16051</v>
      </c>
      <c r="C74" s="12">
        <v>26069</v>
      </c>
      <c r="D74" s="72" t="s">
        <v>16052</v>
      </c>
      <c r="E74" s="73" t="s">
        <v>16061</v>
      </c>
      <c r="F74" s="73" t="s">
        <v>16063</v>
      </c>
      <c r="G74" s="73"/>
      <c r="H74" s="73" t="s">
        <v>82</v>
      </c>
      <c r="I74" s="74" t="s">
        <v>131</v>
      </c>
      <c r="J74" s="73"/>
      <c r="K74" s="4">
        <v>190065</v>
      </c>
      <c r="L74" s="75">
        <v>99</v>
      </c>
      <c r="M74" s="75">
        <v>0</v>
      </c>
      <c r="N74" s="76" t="s">
        <v>85</v>
      </c>
      <c r="O74" s="76" t="s">
        <v>85</v>
      </c>
      <c r="P74" s="76"/>
      <c r="Q74" s="76">
        <v>1</v>
      </c>
      <c r="R74" s="76" t="s">
        <v>16129</v>
      </c>
      <c r="S74" s="76"/>
      <c r="T74" s="76">
        <v>0</v>
      </c>
      <c r="U74" s="76">
        <v>0</v>
      </c>
      <c r="V74" s="76">
        <v>100</v>
      </c>
      <c r="W74" s="76"/>
      <c r="X74" s="76"/>
      <c r="Y74" s="76">
        <v>1</v>
      </c>
      <c r="Z74" s="76"/>
      <c r="AA74" s="76"/>
      <c r="AB74" s="76"/>
      <c r="AC74" s="76"/>
      <c r="AD74" s="76"/>
      <c r="AE74" s="76"/>
    </row>
    <row r="75" spans="1:31" s="71" customFormat="1" x14ac:dyDescent="0.15">
      <c r="B75" s="72" t="s">
        <v>16060</v>
      </c>
      <c r="C75" s="12">
        <v>26070</v>
      </c>
      <c r="D75" s="72" t="s">
        <v>16053</v>
      </c>
      <c r="E75" s="73" t="s">
        <v>16062</v>
      </c>
      <c r="F75" s="73" t="s">
        <v>16064</v>
      </c>
      <c r="G75" s="73"/>
      <c r="H75" s="73" t="s">
        <v>82</v>
      </c>
      <c r="I75" s="74" t="s">
        <v>131</v>
      </c>
      <c r="J75" s="73"/>
      <c r="K75" s="4">
        <v>190066</v>
      </c>
      <c r="L75" s="75">
        <v>99</v>
      </c>
      <c r="M75" s="75">
        <v>0</v>
      </c>
      <c r="N75" s="76" t="s">
        <v>85</v>
      </c>
      <c r="O75" s="76" t="s">
        <v>85</v>
      </c>
      <c r="P75" s="76"/>
      <c r="Q75" s="76">
        <v>1</v>
      </c>
      <c r="R75" s="76" t="s">
        <v>16057</v>
      </c>
      <c r="S75" s="76"/>
      <c r="T75" s="76">
        <v>0</v>
      </c>
      <c r="U75" s="76">
        <v>0</v>
      </c>
      <c r="V75" s="76">
        <v>100</v>
      </c>
      <c r="W75" s="76"/>
      <c r="X75" s="76"/>
      <c r="Y75" s="76">
        <v>1</v>
      </c>
      <c r="Z75" s="76"/>
      <c r="AA75" s="76"/>
      <c r="AB75" s="76"/>
      <c r="AC75" s="76"/>
      <c r="AD75" s="76"/>
      <c r="AE75" s="76"/>
    </row>
    <row r="76" spans="1:31" s="71" customFormat="1" x14ac:dyDescent="0.15">
      <c r="B76" s="72" t="s">
        <v>16290</v>
      </c>
      <c r="C76" s="12">
        <v>26071</v>
      </c>
      <c r="D76" s="72" t="s">
        <v>16054</v>
      </c>
      <c r="E76" s="73" t="s">
        <v>16294</v>
      </c>
      <c r="F76" s="73" t="s">
        <v>16065</v>
      </c>
      <c r="G76" s="73"/>
      <c r="H76" s="73" t="s">
        <v>82</v>
      </c>
      <c r="I76" s="74" t="s">
        <v>131</v>
      </c>
      <c r="J76" s="73"/>
      <c r="K76" s="4">
        <v>190067</v>
      </c>
      <c r="L76" s="75">
        <v>99</v>
      </c>
      <c r="M76" s="75">
        <v>0</v>
      </c>
      <c r="N76" s="76" t="s">
        <v>85</v>
      </c>
      <c r="O76" s="76" t="s">
        <v>85</v>
      </c>
      <c r="P76" s="76"/>
      <c r="Q76" s="76">
        <v>1</v>
      </c>
      <c r="R76" s="76" t="s">
        <v>16292</v>
      </c>
      <c r="S76" s="76"/>
      <c r="T76" s="76">
        <v>0</v>
      </c>
      <c r="U76" s="76">
        <v>0</v>
      </c>
      <c r="V76" s="76">
        <v>100</v>
      </c>
      <c r="W76" s="76"/>
      <c r="X76" s="76"/>
      <c r="Y76" s="76">
        <v>1</v>
      </c>
      <c r="Z76" s="76"/>
      <c r="AA76" s="76"/>
      <c r="AB76" s="76"/>
      <c r="AC76" s="76"/>
      <c r="AD76" s="76"/>
      <c r="AE76" s="76"/>
    </row>
    <row r="77" spans="1:31" s="71" customFormat="1" x14ac:dyDescent="0.15">
      <c r="B77" s="72" t="s">
        <v>16291</v>
      </c>
      <c r="C77" s="12">
        <v>26072</v>
      </c>
      <c r="D77" s="72" t="s">
        <v>19823</v>
      </c>
      <c r="E77" s="112" t="s">
        <v>19824</v>
      </c>
      <c r="F77" s="112" t="s">
        <v>387</v>
      </c>
      <c r="G77" s="112" t="s">
        <v>19825</v>
      </c>
      <c r="H77" s="73" t="s">
        <v>82</v>
      </c>
      <c r="I77" s="74" t="s">
        <v>131</v>
      </c>
      <c r="J77" s="73"/>
      <c r="K77" s="4">
        <v>190068</v>
      </c>
      <c r="L77" s="75">
        <v>99</v>
      </c>
      <c r="M77" s="75">
        <v>0</v>
      </c>
      <c r="N77" s="76" t="s">
        <v>85</v>
      </c>
      <c r="O77" s="76" t="s">
        <v>85</v>
      </c>
      <c r="P77" s="76"/>
      <c r="Q77" s="76">
        <v>3</v>
      </c>
      <c r="R77" s="76" t="s">
        <v>20354</v>
      </c>
      <c r="S77" s="76"/>
      <c r="T77" s="76">
        <v>0</v>
      </c>
      <c r="U77" s="76">
        <v>0</v>
      </c>
      <c r="V77" s="76">
        <v>100</v>
      </c>
      <c r="W77" s="76"/>
      <c r="X77" s="76"/>
      <c r="Y77" s="76">
        <v>1</v>
      </c>
      <c r="Z77" s="76"/>
      <c r="AA77" s="76"/>
      <c r="AB77" s="76"/>
      <c r="AC77" s="76"/>
      <c r="AD77" s="76"/>
      <c r="AE77" s="76"/>
    </row>
    <row r="78" spans="1:31" s="43" customFormat="1" x14ac:dyDescent="0.15">
      <c r="A78" s="40" t="s">
        <v>15842</v>
      </c>
      <c r="B78" s="12" t="s">
        <v>15843</v>
      </c>
      <c r="C78" s="12">
        <v>26073</v>
      </c>
      <c r="D78" s="41" t="s">
        <v>15845</v>
      </c>
      <c r="E78" s="12" t="s">
        <v>15856</v>
      </c>
      <c r="F78" s="12" t="s">
        <v>15850</v>
      </c>
      <c r="G78" s="21"/>
      <c r="H78" s="21" t="s">
        <v>15855</v>
      </c>
      <c r="I78" s="42" t="s">
        <v>14128</v>
      </c>
      <c r="J78" s="21"/>
      <c r="K78" s="4">
        <v>190069</v>
      </c>
      <c r="L78" s="39">
        <v>99</v>
      </c>
      <c r="M78" s="39">
        <v>0</v>
      </c>
      <c r="N78" s="40" t="s">
        <v>85</v>
      </c>
      <c r="O78" s="40" t="s">
        <v>85</v>
      </c>
      <c r="P78" s="40"/>
      <c r="Q78" s="40">
        <v>3</v>
      </c>
      <c r="R78" s="18" t="s">
        <v>14322</v>
      </c>
      <c r="S78" s="40"/>
      <c r="T78" s="40">
        <v>0</v>
      </c>
      <c r="U78" s="40">
        <v>0</v>
      </c>
      <c r="V78" s="40">
        <v>100</v>
      </c>
      <c r="W78" s="40"/>
      <c r="X78" s="40"/>
      <c r="Y78" s="40">
        <v>1</v>
      </c>
      <c r="Z78" s="40"/>
      <c r="AA78" s="40"/>
      <c r="AB78" s="40"/>
      <c r="AC78" s="40"/>
      <c r="AD78" s="40"/>
      <c r="AE78" s="40"/>
    </row>
    <row r="79" spans="1:31" s="43" customFormat="1" x14ac:dyDescent="0.15">
      <c r="A79" s="40"/>
      <c r="B79" s="12" t="s">
        <v>15844</v>
      </c>
      <c r="C79" s="12">
        <v>26074</v>
      </c>
      <c r="D79" s="41" t="s">
        <v>15846</v>
      </c>
      <c r="E79" s="21" t="s">
        <v>15857</v>
      </c>
      <c r="F79" s="21" t="s">
        <v>15851</v>
      </c>
      <c r="G79" s="21"/>
      <c r="H79" s="21" t="s">
        <v>204</v>
      </c>
      <c r="I79" s="42" t="s">
        <v>14128</v>
      </c>
      <c r="J79" s="21"/>
      <c r="K79" s="4">
        <v>190070</v>
      </c>
      <c r="L79" s="39">
        <v>99</v>
      </c>
      <c r="M79" s="39">
        <v>0</v>
      </c>
      <c r="N79" s="40" t="s">
        <v>85</v>
      </c>
      <c r="O79" s="40" t="s">
        <v>85</v>
      </c>
      <c r="P79" s="40"/>
      <c r="Q79" s="40">
        <v>2</v>
      </c>
      <c r="R79" s="18" t="s">
        <v>14358</v>
      </c>
      <c r="S79" s="40"/>
      <c r="T79" s="40">
        <v>0</v>
      </c>
      <c r="U79" s="40">
        <v>0</v>
      </c>
      <c r="V79" s="40">
        <v>100</v>
      </c>
      <c r="W79" s="40"/>
      <c r="X79" s="40"/>
      <c r="Y79" s="40">
        <v>1</v>
      </c>
      <c r="Z79" s="40"/>
      <c r="AA79" s="40"/>
      <c r="AB79" s="40"/>
      <c r="AC79" s="40"/>
      <c r="AD79" s="40"/>
      <c r="AE79" s="40"/>
    </row>
    <row r="80" spans="1:31" s="43" customFormat="1" x14ac:dyDescent="0.15">
      <c r="A80" s="40"/>
      <c r="B80" s="12" t="s">
        <v>15848</v>
      </c>
      <c r="C80" s="12">
        <v>26075</v>
      </c>
      <c r="D80" s="41" t="s">
        <v>15847</v>
      </c>
      <c r="E80" s="21" t="s">
        <v>15858</v>
      </c>
      <c r="F80" s="21" t="s">
        <v>15852</v>
      </c>
      <c r="G80" s="21" t="s">
        <v>16535</v>
      </c>
      <c r="H80" s="21" t="s">
        <v>204</v>
      </c>
      <c r="I80" s="42" t="s">
        <v>14128</v>
      </c>
      <c r="J80" s="21"/>
      <c r="K80" s="4">
        <v>190071</v>
      </c>
      <c r="L80" s="39">
        <v>99</v>
      </c>
      <c r="M80" s="39">
        <v>0</v>
      </c>
      <c r="N80" s="40" t="s">
        <v>85</v>
      </c>
      <c r="O80" s="40" t="s">
        <v>85</v>
      </c>
      <c r="P80" s="40"/>
      <c r="Q80" s="40">
        <v>2</v>
      </c>
      <c r="R80" s="18" t="s">
        <v>559</v>
      </c>
      <c r="S80" s="40"/>
      <c r="T80" s="40">
        <v>0</v>
      </c>
      <c r="U80" s="40">
        <v>0</v>
      </c>
      <c r="V80" s="40">
        <v>100</v>
      </c>
      <c r="W80" s="40"/>
      <c r="X80" s="40"/>
      <c r="Y80" s="40">
        <v>1</v>
      </c>
      <c r="Z80" s="40"/>
      <c r="AA80" s="40"/>
      <c r="AB80" s="40"/>
      <c r="AC80" s="40"/>
      <c r="AD80" s="40"/>
      <c r="AE80" s="40"/>
    </row>
    <row r="81" spans="1:31" s="43" customFormat="1" x14ac:dyDescent="0.15">
      <c r="A81" s="40" t="s">
        <v>16080</v>
      </c>
      <c r="B81" s="41" t="s">
        <v>16082</v>
      </c>
      <c r="C81" s="12">
        <v>26076</v>
      </c>
      <c r="D81" s="41" t="s">
        <v>16297</v>
      </c>
      <c r="E81" s="21" t="s">
        <v>16150</v>
      </c>
      <c r="F81" s="21" t="s">
        <v>16175</v>
      </c>
      <c r="G81" s="21"/>
      <c r="H81" s="45" t="s">
        <v>82</v>
      </c>
      <c r="I81" s="6" t="s">
        <v>131</v>
      </c>
      <c r="J81" s="21"/>
      <c r="K81" s="4">
        <v>190072</v>
      </c>
      <c r="L81" s="39">
        <v>99</v>
      </c>
      <c r="M81" s="39">
        <v>0</v>
      </c>
      <c r="N81" s="40" t="s">
        <v>85</v>
      </c>
      <c r="O81" s="40" t="s">
        <v>85</v>
      </c>
      <c r="P81" s="40"/>
      <c r="Q81" s="40">
        <v>3</v>
      </c>
      <c r="R81" s="18" t="s">
        <v>16299</v>
      </c>
      <c r="S81" s="40"/>
      <c r="T81" s="40">
        <v>0</v>
      </c>
      <c r="U81" s="40">
        <v>0</v>
      </c>
      <c r="V81" s="40">
        <v>100</v>
      </c>
      <c r="W81" s="40"/>
      <c r="X81" s="40"/>
      <c r="Y81" s="40">
        <v>1</v>
      </c>
      <c r="Z81" s="40"/>
      <c r="AA81" s="40"/>
      <c r="AB81" s="40"/>
      <c r="AC81" s="40"/>
      <c r="AD81" s="40"/>
      <c r="AE81" s="40"/>
    </row>
    <row r="82" spans="1:31" s="43" customFormat="1" x14ac:dyDescent="0.15">
      <c r="A82" s="40"/>
      <c r="B82" s="41" t="s">
        <v>16083</v>
      </c>
      <c r="C82" s="12">
        <v>26077</v>
      </c>
      <c r="D82" s="41" t="s">
        <v>16084</v>
      </c>
      <c r="E82" s="21" t="s">
        <v>16151</v>
      </c>
      <c r="F82" s="21" t="s">
        <v>16176</v>
      </c>
      <c r="G82" s="21"/>
      <c r="H82" s="45" t="s">
        <v>82</v>
      </c>
      <c r="I82" s="6" t="s">
        <v>131</v>
      </c>
      <c r="J82" s="21"/>
      <c r="K82" s="4">
        <v>190073</v>
      </c>
      <c r="L82" s="39">
        <v>99</v>
      </c>
      <c r="M82" s="39">
        <v>0</v>
      </c>
      <c r="N82" s="40" t="s">
        <v>85</v>
      </c>
      <c r="O82" s="40" t="s">
        <v>85</v>
      </c>
      <c r="P82" s="40"/>
      <c r="Q82" s="40">
        <v>2</v>
      </c>
      <c r="R82" s="78" t="s">
        <v>16130</v>
      </c>
      <c r="S82" s="40"/>
      <c r="T82" s="40">
        <v>0</v>
      </c>
      <c r="U82" s="40">
        <v>0</v>
      </c>
      <c r="V82" s="40">
        <v>100</v>
      </c>
      <c r="W82" s="40"/>
      <c r="X82" s="40"/>
      <c r="Y82" s="40">
        <v>1</v>
      </c>
      <c r="Z82" s="40"/>
      <c r="AA82" s="40"/>
      <c r="AB82" s="40"/>
      <c r="AC82" s="40"/>
      <c r="AD82" s="40"/>
      <c r="AE82" s="40"/>
    </row>
    <row r="83" spans="1:31" s="43" customFormat="1" x14ac:dyDescent="0.15">
      <c r="A83" s="40" t="s">
        <v>16085</v>
      </c>
      <c r="B83" s="41" t="s">
        <v>16090</v>
      </c>
      <c r="C83" s="12">
        <v>26078</v>
      </c>
      <c r="D83" s="41" t="s">
        <v>16092</v>
      </c>
      <c r="E83" s="21" t="s">
        <v>16152</v>
      </c>
      <c r="F83" s="21" t="s">
        <v>16177</v>
      </c>
      <c r="G83" s="21"/>
      <c r="H83" s="45" t="s">
        <v>82</v>
      </c>
      <c r="I83" s="6" t="s">
        <v>131</v>
      </c>
      <c r="J83" s="21"/>
      <c r="K83" s="4">
        <v>190074</v>
      </c>
      <c r="L83" s="39">
        <v>99</v>
      </c>
      <c r="M83" s="39">
        <v>0</v>
      </c>
      <c r="N83" s="40" t="s">
        <v>85</v>
      </c>
      <c r="O83" s="40" t="s">
        <v>85</v>
      </c>
      <c r="P83" s="40"/>
      <c r="Q83" s="40">
        <v>3</v>
      </c>
      <c r="R83" s="40" t="s">
        <v>16299</v>
      </c>
      <c r="S83" s="40"/>
      <c r="T83" s="40">
        <v>0</v>
      </c>
      <c r="U83" s="40">
        <v>0</v>
      </c>
      <c r="V83" s="40">
        <v>100</v>
      </c>
      <c r="W83" s="40"/>
      <c r="X83" s="40"/>
      <c r="Y83" s="40">
        <v>1</v>
      </c>
      <c r="Z83" s="40"/>
      <c r="AA83" s="40"/>
      <c r="AB83" s="40"/>
      <c r="AC83" s="40"/>
      <c r="AD83" s="40"/>
      <c r="AE83" s="40"/>
    </row>
    <row r="84" spans="1:31" s="43" customFormat="1" x14ac:dyDescent="0.15">
      <c r="A84" s="40"/>
      <c r="B84" s="41" t="s">
        <v>16091</v>
      </c>
      <c r="C84" s="12">
        <v>26079</v>
      </c>
      <c r="D84" s="41" t="s">
        <v>16084</v>
      </c>
      <c r="E84" s="21" t="s">
        <v>16153</v>
      </c>
      <c r="F84" s="21" t="s">
        <v>16178</v>
      </c>
      <c r="G84" s="21"/>
      <c r="H84" s="45" t="s">
        <v>82</v>
      </c>
      <c r="I84" s="6" t="s">
        <v>131</v>
      </c>
      <c r="J84" s="21"/>
      <c r="K84" s="4">
        <v>190075</v>
      </c>
      <c r="L84" s="39">
        <v>99</v>
      </c>
      <c r="M84" s="39">
        <v>0</v>
      </c>
      <c r="N84" s="40" t="s">
        <v>85</v>
      </c>
      <c r="O84" s="40" t="s">
        <v>85</v>
      </c>
      <c r="P84" s="40"/>
      <c r="Q84" s="40">
        <v>2</v>
      </c>
      <c r="R84" s="40" t="s">
        <v>16130</v>
      </c>
      <c r="S84" s="40"/>
      <c r="T84" s="40">
        <v>0</v>
      </c>
      <c r="U84" s="40">
        <v>0</v>
      </c>
      <c r="V84" s="40">
        <v>100</v>
      </c>
      <c r="W84" s="40"/>
      <c r="X84" s="40"/>
      <c r="Y84" s="40">
        <v>1</v>
      </c>
      <c r="Z84" s="40"/>
      <c r="AA84" s="40"/>
      <c r="AB84" s="40"/>
      <c r="AC84" s="40"/>
      <c r="AD84" s="40"/>
      <c r="AE84" s="40"/>
    </row>
    <row r="85" spans="1:31" s="43" customFormat="1" x14ac:dyDescent="0.15">
      <c r="A85" s="40" t="s">
        <v>16118</v>
      </c>
      <c r="B85" s="41" t="s">
        <v>16119</v>
      </c>
      <c r="C85" s="12">
        <v>26080</v>
      </c>
      <c r="D85" s="41" t="s">
        <v>16122</v>
      </c>
      <c r="E85" s="21" t="s">
        <v>16154</v>
      </c>
      <c r="F85" s="21" t="s">
        <v>16179</v>
      </c>
      <c r="G85" s="21"/>
      <c r="H85" s="45" t="s">
        <v>82</v>
      </c>
      <c r="I85" s="6" t="s">
        <v>131</v>
      </c>
      <c r="J85" s="21"/>
      <c r="K85" s="4">
        <v>190076</v>
      </c>
      <c r="L85" s="39">
        <v>99</v>
      </c>
      <c r="M85" s="39">
        <v>0</v>
      </c>
      <c r="N85" s="40" t="s">
        <v>85</v>
      </c>
      <c r="O85" s="40" t="s">
        <v>85</v>
      </c>
      <c r="P85" s="40"/>
      <c r="Q85" s="40">
        <v>3</v>
      </c>
      <c r="R85" s="40" t="s">
        <v>16299</v>
      </c>
      <c r="S85" s="40"/>
      <c r="T85" s="40">
        <v>0</v>
      </c>
      <c r="U85" s="40">
        <v>0</v>
      </c>
      <c r="V85" s="40">
        <v>100</v>
      </c>
      <c r="W85" s="40"/>
      <c r="X85" s="40"/>
      <c r="Y85" s="40">
        <v>1</v>
      </c>
      <c r="Z85" s="40"/>
      <c r="AA85" s="40"/>
      <c r="AB85" s="40"/>
      <c r="AC85" s="40"/>
      <c r="AD85" s="40"/>
      <c r="AE85" s="40"/>
    </row>
    <row r="86" spans="1:31" s="43" customFormat="1" x14ac:dyDescent="0.15">
      <c r="A86" s="40"/>
      <c r="B86" s="41" t="s">
        <v>16120</v>
      </c>
      <c r="C86" s="12">
        <v>26081</v>
      </c>
      <c r="D86" s="41" t="s">
        <v>16098</v>
      </c>
      <c r="E86" s="21" t="s">
        <v>16155</v>
      </c>
      <c r="F86" s="21" t="s">
        <v>16180</v>
      </c>
      <c r="G86" s="21"/>
      <c r="H86" s="45" t="s">
        <v>82</v>
      </c>
      <c r="I86" s="6" t="s">
        <v>131</v>
      </c>
      <c r="J86" s="21"/>
      <c r="K86" s="4">
        <v>190077</v>
      </c>
      <c r="L86" s="39">
        <v>99</v>
      </c>
      <c r="M86" s="39">
        <v>0</v>
      </c>
      <c r="N86" s="40" t="s">
        <v>85</v>
      </c>
      <c r="O86" s="40" t="s">
        <v>85</v>
      </c>
      <c r="P86" s="40"/>
      <c r="Q86" s="40">
        <v>3</v>
      </c>
      <c r="R86" s="40" t="s">
        <v>16132</v>
      </c>
      <c r="S86" s="40"/>
      <c r="T86" s="40">
        <v>0</v>
      </c>
      <c r="U86" s="40">
        <v>0</v>
      </c>
      <c r="V86" s="40">
        <v>100</v>
      </c>
      <c r="W86" s="40"/>
      <c r="X86" s="40"/>
      <c r="Y86" s="40">
        <v>1</v>
      </c>
      <c r="Z86" s="40"/>
      <c r="AA86" s="40"/>
      <c r="AB86" s="40"/>
      <c r="AC86" s="40"/>
      <c r="AD86" s="40"/>
      <c r="AE86" s="40"/>
    </row>
    <row r="87" spans="1:31" s="43" customFormat="1" x14ac:dyDescent="0.15">
      <c r="A87" s="40"/>
      <c r="B87" s="41" t="s">
        <v>16121</v>
      </c>
      <c r="C87" s="12">
        <v>26082</v>
      </c>
      <c r="D87" s="41" t="s">
        <v>16084</v>
      </c>
      <c r="E87" s="21" t="s">
        <v>16156</v>
      </c>
      <c r="F87" s="21" t="s">
        <v>16181</v>
      </c>
      <c r="G87" s="21"/>
      <c r="H87" s="45" t="s">
        <v>82</v>
      </c>
      <c r="I87" s="6" t="s">
        <v>131</v>
      </c>
      <c r="J87" s="21"/>
      <c r="K87" s="4">
        <v>190078</v>
      </c>
      <c r="L87" s="39">
        <v>99</v>
      </c>
      <c r="M87" s="39">
        <v>0</v>
      </c>
      <c r="N87" s="40" t="s">
        <v>85</v>
      </c>
      <c r="O87" s="40" t="s">
        <v>85</v>
      </c>
      <c r="P87" s="40"/>
      <c r="Q87" s="40">
        <v>2</v>
      </c>
      <c r="R87" s="40" t="s">
        <v>16130</v>
      </c>
      <c r="S87" s="40"/>
      <c r="T87" s="40">
        <v>0</v>
      </c>
      <c r="U87" s="40">
        <v>0</v>
      </c>
      <c r="V87" s="40">
        <v>100</v>
      </c>
      <c r="W87" s="40"/>
      <c r="X87" s="40"/>
      <c r="Y87" s="40">
        <v>1</v>
      </c>
      <c r="Z87" s="40"/>
      <c r="AA87" s="40"/>
      <c r="AB87" s="40"/>
      <c r="AC87" s="40"/>
      <c r="AD87" s="40"/>
      <c r="AE87" s="40"/>
    </row>
    <row r="88" spans="1:31" s="43" customFormat="1" x14ac:dyDescent="0.15">
      <c r="A88" s="40" t="s">
        <v>16086</v>
      </c>
      <c r="B88" s="41" t="s">
        <v>16093</v>
      </c>
      <c r="C88" s="12">
        <v>26083</v>
      </c>
      <c r="D88" s="41" t="s">
        <v>16097</v>
      </c>
      <c r="E88" s="21" t="s">
        <v>16157</v>
      </c>
      <c r="F88" s="21" t="s">
        <v>16182</v>
      </c>
      <c r="G88" s="21"/>
      <c r="H88" s="45" t="s">
        <v>82</v>
      </c>
      <c r="I88" s="6" t="s">
        <v>131</v>
      </c>
      <c r="J88" s="21"/>
      <c r="K88" s="4">
        <v>190079</v>
      </c>
      <c r="L88" s="39">
        <v>99</v>
      </c>
      <c r="M88" s="39">
        <v>0</v>
      </c>
      <c r="N88" s="40" t="s">
        <v>85</v>
      </c>
      <c r="O88" s="40" t="s">
        <v>85</v>
      </c>
      <c r="P88" s="40"/>
      <c r="Q88" s="40">
        <v>3</v>
      </c>
      <c r="R88" s="40" t="s">
        <v>16299</v>
      </c>
      <c r="S88" s="40"/>
      <c r="T88" s="40">
        <v>0</v>
      </c>
      <c r="U88" s="40">
        <v>0</v>
      </c>
      <c r="V88" s="40">
        <v>100</v>
      </c>
      <c r="W88" s="40"/>
      <c r="X88" s="40"/>
      <c r="Y88" s="40">
        <v>1</v>
      </c>
      <c r="Z88" s="40"/>
      <c r="AA88" s="40"/>
      <c r="AB88" s="40"/>
      <c r="AC88" s="40"/>
      <c r="AD88" s="40"/>
      <c r="AE88" s="40"/>
    </row>
    <row r="89" spans="1:31" s="43" customFormat="1" x14ac:dyDescent="0.15">
      <c r="A89" s="40"/>
      <c r="B89" s="41" t="s">
        <v>16094</v>
      </c>
      <c r="C89" s="12">
        <v>26084</v>
      </c>
      <c r="D89" s="41" t="s">
        <v>16098</v>
      </c>
      <c r="E89" s="21" t="s">
        <v>16158</v>
      </c>
      <c r="F89" s="21" t="s">
        <v>16183</v>
      </c>
      <c r="G89" s="21"/>
      <c r="H89" s="45" t="s">
        <v>82</v>
      </c>
      <c r="I89" s="6" t="s">
        <v>131</v>
      </c>
      <c r="J89" s="21"/>
      <c r="K89" s="4">
        <v>190080</v>
      </c>
      <c r="L89" s="39">
        <v>99</v>
      </c>
      <c r="M89" s="39">
        <v>0</v>
      </c>
      <c r="N89" s="40" t="s">
        <v>85</v>
      </c>
      <c r="O89" s="40" t="s">
        <v>85</v>
      </c>
      <c r="P89" s="40"/>
      <c r="Q89" s="40">
        <v>3</v>
      </c>
      <c r="R89" s="40" t="s">
        <v>16132</v>
      </c>
      <c r="S89" s="40"/>
      <c r="T89" s="40">
        <v>0</v>
      </c>
      <c r="U89" s="40">
        <v>0</v>
      </c>
      <c r="V89" s="40">
        <v>100</v>
      </c>
      <c r="W89" s="40"/>
      <c r="X89" s="40"/>
      <c r="Y89" s="40">
        <v>1</v>
      </c>
      <c r="Z89" s="40"/>
      <c r="AA89" s="40"/>
      <c r="AB89" s="40"/>
      <c r="AC89" s="40"/>
      <c r="AD89" s="40"/>
      <c r="AE89" s="40"/>
    </row>
    <row r="90" spans="1:31" s="43" customFormat="1" x14ac:dyDescent="0.15">
      <c r="A90" s="40"/>
      <c r="B90" s="41" t="s">
        <v>16095</v>
      </c>
      <c r="C90" s="12">
        <v>26085</v>
      </c>
      <c r="D90" s="41" t="s">
        <v>16099</v>
      </c>
      <c r="E90" s="21" t="s">
        <v>16159</v>
      </c>
      <c r="F90" s="21" t="s">
        <v>16184</v>
      </c>
      <c r="G90" s="21"/>
      <c r="H90" s="45" t="s">
        <v>82</v>
      </c>
      <c r="I90" s="6" t="s">
        <v>131</v>
      </c>
      <c r="J90" s="21"/>
      <c r="K90" s="4">
        <v>190081</v>
      </c>
      <c r="L90" s="39">
        <v>99</v>
      </c>
      <c r="M90" s="39">
        <v>0</v>
      </c>
      <c r="N90" s="40" t="s">
        <v>85</v>
      </c>
      <c r="O90" s="40" t="s">
        <v>85</v>
      </c>
      <c r="P90" s="40"/>
      <c r="Q90" s="40">
        <v>2</v>
      </c>
      <c r="R90" s="40" t="s">
        <v>16137</v>
      </c>
      <c r="S90" s="40"/>
      <c r="T90" s="40">
        <v>0</v>
      </c>
      <c r="U90" s="40">
        <v>0</v>
      </c>
      <c r="V90" s="40">
        <v>100</v>
      </c>
      <c r="W90" s="40"/>
      <c r="X90" s="40"/>
      <c r="Y90" s="40">
        <v>1</v>
      </c>
      <c r="Z90" s="40"/>
      <c r="AA90" s="40"/>
      <c r="AB90" s="40"/>
      <c r="AC90" s="40"/>
      <c r="AD90" s="40"/>
      <c r="AE90" s="40"/>
    </row>
    <row r="91" spans="1:31" s="43" customFormat="1" x14ac:dyDescent="0.15">
      <c r="A91" s="40"/>
      <c r="B91" s="41" t="s">
        <v>16096</v>
      </c>
      <c r="C91" s="12">
        <v>26086</v>
      </c>
      <c r="D91" s="41" t="s">
        <v>16100</v>
      </c>
      <c r="E91" s="21" t="s">
        <v>16160</v>
      </c>
      <c r="F91" s="21" t="s">
        <v>16185</v>
      </c>
      <c r="G91" s="21"/>
      <c r="H91" s="45" t="s">
        <v>82</v>
      </c>
      <c r="I91" s="6" t="s">
        <v>131</v>
      </c>
      <c r="J91" s="21"/>
      <c r="K91" s="4">
        <v>190082</v>
      </c>
      <c r="L91" s="39">
        <v>99</v>
      </c>
      <c r="M91" s="39">
        <v>0</v>
      </c>
      <c r="N91" s="40" t="s">
        <v>85</v>
      </c>
      <c r="O91" s="40" t="s">
        <v>85</v>
      </c>
      <c r="P91" s="40"/>
      <c r="Q91" s="40">
        <v>2</v>
      </c>
      <c r="R91" s="40" t="s">
        <v>16128</v>
      </c>
      <c r="S91" s="40"/>
      <c r="T91" s="40">
        <v>0</v>
      </c>
      <c r="U91" s="40">
        <v>0</v>
      </c>
      <c r="V91" s="40">
        <v>100</v>
      </c>
      <c r="W91" s="40"/>
      <c r="X91" s="40"/>
      <c r="Y91" s="40">
        <v>1</v>
      </c>
      <c r="Z91" s="40"/>
      <c r="AA91" s="40"/>
      <c r="AB91" s="40"/>
      <c r="AC91" s="40"/>
      <c r="AD91" s="40"/>
      <c r="AE91" s="40"/>
    </row>
    <row r="92" spans="1:31" s="43" customFormat="1" x14ac:dyDescent="0.15">
      <c r="A92" s="40" t="s">
        <v>16087</v>
      </c>
      <c r="B92" s="41" t="s">
        <v>16101</v>
      </c>
      <c r="C92" s="12">
        <v>26087</v>
      </c>
      <c r="D92" s="41" t="s">
        <v>16106</v>
      </c>
      <c r="E92" s="21" t="s">
        <v>16161</v>
      </c>
      <c r="F92" s="21" t="s">
        <v>16186</v>
      </c>
      <c r="G92" s="21"/>
      <c r="H92" s="45" t="s">
        <v>82</v>
      </c>
      <c r="I92" s="6" t="s">
        <v>131</v>
      </c>
      <c r="J92" s="21"/>
      <c r="K92" s="4">
        <v>190083</v>
      </c>
      <c r="L92" s="39">
        <v>99</v>
      </c>
      <c r="M92" s="39">
        <v>0</v>
      </c>
      <c r="N92" s="40" t="s">
        <v>85</v>
      </c>
      <c r="O92" s="40" t="s">
        <v>85</v>
      </c>
      <c r="P92" s="40"/>
      <c r="Q92" s="40">
        <v>3</v>
      </c>
      <c r="R92" s="40" t="s">
        <v>16299</v>
      </c>
      <c r="S92" s="40"/>
      <c r="T92" s="40">
        <v>0</v>
      </c>
      <c r="U92" s="40">
        <v>0</v>
      </c>
      <c r="V92" s="40">
        <v>100</v>
      </c>
      <c r="W92" s="40"/>
      <c r="X92" s="40"/>
      <c r="Y92" s="40">
        <v>1</v>
      </c>
      <c r="Z92" s="40"/>
      <c r="AA92" s="40"/>
      <c r="AB92" s="40"/>
      <c r="AC92" s="40"/>
      <c r="AD92" s="40"/>
      <c r="AE92" s="40"/>
    </row>
    <row r="93" spans="1:31" s="43" customFormat="1" x14ac:dyDescent="0.15">
      <c r="A93" s="40"/>
      <c r="B93" s="41" t="s">
        <v>16102</v>
      </c>
      <c r="C93" s="12">
        <v>26088</v>
      </c>
      <c r="D93" s="41" t="s">
        <v>16098</v>
      </c>
      <c r="E93" s="21" t="s">
        <v>16162</v>
      </c>
      <c r="F93" s="21" t="s">
        <v>16187</v>
      </c>
      <c r="G93" s="21"/>
      <c r="H93" s="45" t="s">
        <v>82</v>
      </c>
      <c r="I93" s="6" t="s">
        <v>131</v>
      </c>
      <c r="J93" s="21"/>
      <c r="K93" s="4">
        <v>190084</v>
      </c>
      <c r="L93" s="39">
        <v>99</v>
      </c>
      <c r="M93" s="39">
        <v>0</v>
      </c>
      <c r="N93" s="40" t="s">
        <v>85</v>
      </c>
      <c r="O93" s="40" t="s">
        <v>85</v>
      </c>
      <c r="P93" s="40"/>
      <c r="Q93" s="40">
        <v>3</v>
      </c>
      <c r="R93" s="40" t="s">
        <v>16132</v>
      </c>
      <c r="S93" s="40"/>
      <c r="T93" s="40">
        <v>0</v>
      </c>
      <c r="U93" s="40">
        <v>0</v>
      </c>
      <c r="V93" s="40">
        <v>100</v>
      </c>
      <c r="W93" s="40"/>
      <c r="X93" s="40"/>
      <c r="Y93" s="40">
        <v>1</v>
      </c>
      <c r="Z93" s="40"/>
      <c r="AA93" s="40"/>
      <c r="AB93" s="40"/>
      <c r="AC93" s="40"/>
      <c r="AD93" s="40"/>
      <c r="AE93" s="40"/>
    </row>
    <row r="94" spans="1:31" s="43" customFormat="1" x14ac:dyDescent="0.15">
      <c r="A94" s="40"/>
      <c r="B94" s="41" t="s">
        <v>16103</v>
      </c>
      <c r="C94" s="12">
        <v>26089</v>
      </c>
      <c r="D94" s="41" t="s">
        <v>20004</v>
      </c>
      <c r="E94" s="21" t="s">
        <v>16163</v>
      </c>
      <c r="F94" s="21" t="s">
        <v>16188</v>
      </c>
      <c r="G94" s="21"/>
      <c r="H94" s="45" t="s">
        <v>82</v>
      </c>
      <c r="I94" s="6" t="s">
        <v>131</v>
      </c>
      <c r="J94" s="21"/>
      <c r="K94" s="4">
        <v>190085</v>
      </c>
      <c r="L94" s="39">
        <v>99</v>
      </c>
      <c r="M94" s="39">
        <v>0</v>
      </c>
      <c r="N94" s="40" t="s">
        <v>85</v>
      </c>
      <c r="O94" s="40" t="s">
        <v>85</v>
      </c>
      <c r="P94" s="40"/>
      <c r="Q94" s="40">
        <v>2</v>
      </c>
      <c r="R94" s="40" t="s">
        <v>20005</v>
      </c>
      <c r="S94" s="40"/>
      <c r="T94" s="40">
        <v>0</v>
      </c>
      <c r="U94" s="40">
        <v>0</v>
      </c>
      <c r="V94" s="40">
        <v>100</v>
      </c>
      <c r="W94" s="40"/>
      <c r="X94" s="40"/>
      <c r="Y94" s="40">
        <v>1</v>
      </c>
      <c r="Z94" s="40"/>
      <c r="AA94" s="40"/>
      <c r="AB94" s="40"/>
      <c r="AC94" s="40"/>
      <c r="AD94" s="40"/>
      <c r="AE94" s="40"/>
    </row>
    <row r="95" spans="1:31" s="43" customFormat="1" x14ac:dyDescent="0.15">
      <c r="A95" s="40"/>
      <c r="B95" s="41" t="s">
        <v>16104</v>
      </c>
      <c r="C95" s="12">
        <v>26090</v>
      </c>
      <c r="D95" s="41" t="s">
        <v>16107</v>
      </c>
      <c r="E95" s="21" t="s">
        <v>16164</v>
      </c>
      <c r="F95" s="21" t="s">
        <v>16189</v>
      </c>
      <c r="G95" s="21"/>
      <c r="H95" s="45" t="s">
        <v>82</v>
      </c>
      <c r="I95" s="6" t="s">
        <v>131</v>
      </c>
      <c r="J95" s="21"/>
      <c r="K95" s="4">
        <v>190086</v>
      </c>
      <c r="L95" s="39">
        <v>99</v>
      </c>
      <c r="M95" s="39">
        <v>0</v>
      </c>
      <c r="N95" s="40" t="s">
        <v>85</v>
      </c>
      <c r="O95" s="40" t="s">
        <v>85</v>
      </c>
      <c r="P95" s="40"/>
      <c r="Q95" s="40">
        <v>2</v>
      </c>
      <c r="R95" s="40" t="s">
        <v>16127</v>
      </c>
      <c r="S95" s="40"/>
      <c r="T95" s="40">
        <v>0</v>
      </c>
      <c r="U95" s="40">
        <v>0</v>
      </c>
      <c r="V95" s="40">
        <v>100</v>
      </c>
      <c r="W95" s="40"/>
      <c r="X95" s="40"/>
      <c r="Y95" s="40">
        <v>1</v>
      </c>
      <c r="Z95" s="40"/>
      <c r="AA95" s="40"/>
      <c r="AB95" s="40"/>
      <c r="AC95" s="40"/>
      <c r="AD95" s="40"/>
      <c r="AE95" s="40"/>
    </row>
    <row r="96" spans="1:31" s="43" customFormat="1" x14ac:dyDescent="0.15">
      <c r="A96" s="40" t="s">
        <v>16088</v>
      </c>
      <c r="B96" s="41" t="s">
        <v>16108</v>
      </c>
      <c r="C96" s="12">
        <v>26091</v>
      </c>
      <c r="D96" s="77" t="s">
        <v>16105</v>
      </c>
      <c r="E96" s="21" t="s">
        <v>16165</v>
      </c>
      <c r="F96" s="21" t="s">
        <v>16190</v>
      </c>
      <c r="G96" s="21"/>
      <c r="H96" s="45" t="s">
        <v>82</v>
      </c>
      <c r="I96" s="6" t="s">
        <v>131</v>
      </c>
      <c r="J96" s="21"/>
      <c r="K96" s="4">
        <v>190087</v>
      </c>
      <c r="L96" s="39">
        <v>99</v>
      </c>
      <c r="M96" s="39">
        <v>0</v>
      </c>
      <c r="N96" s="40" t="s">
        <v>85</v>
      </c>
      <c r="O96" s="40" t="s">
        <v>85</v>
      </c>
      <c r="P96" s="40"/>
      <c r="Q96" s="40">
        <v>3</v>
      </c>
      <c r="R96" s="40" t="s">
        <v>16299</v>
      </c>
      <c r="S96" s="40"/>
      <c r="T96" s="40">
        <v>0</v>
      </c>
      <c r="U96" s="40">
        <v>0</v>
      </c>
      <c r="V96" s="40">
        <v>100</v>
      </c>
      <c r="W96" s="40"/>
      <c r="X96" s="40"/>
      <c r="Y96" s="40">
        <v>1</v>
      </c>
      <c r="Z96" s="40"/>
      <c r="AA96" s="40"/>
      <c r="AB96" s="40"/>
      <c r="AC96" s="40"/>
      <c r="AD96" s="40"/>
      <c r="AE96" s="40"/>
    </row>
    <row r="97" spans="1:31" s="43" customFormat="1" x14ac:dyDescent="0.15">
      <c r="A97" s="40"/>
      <c r="B97" s="41" t="s">
        <v>16109</v>
      </c>
      <c r="C97" s="12">
        <v>26092</v>
      </c>
      <c r="D97" s="79" t="s">
        <v>457</v>
      </c>
      <c r="E97" s="21" t="s">
        <v>16166</v>
      </c>
      <c r="F97" s="21" t="s">
        <v>16191</v>
      </c>
      <c r="G97" s="21"/>
      <c r="H97" s="45" t="s">
        <v>82</v>
      </c>
      <c r="I97" s="6" t="s">
        <v>131</v>
      </c>
      <c r="J97" s="21"/>
      <c r="K97" s="4">
        <v>190088</v>
      </c>
      <c r="L97" s="39">
        <v>99</v>
      </c>
      <c r="M97" s="39">
        <v>0</v>
      </c>
      <c r="N97" s="40" t="s">
        <v>85</v>
      </c>
      <c r="O97" s="40" t="s">
        <v>85</v>
      </c>
      <c r="P97" s="40"/>
      <c r="Q97" s="40">
        <v>3</v>
      </c>
      <c r="R97" s="40" t="s">
        <v>16421</v>
      </c>
      <c r="S97" s="40"/>
      <c r="T97" s="40">
        <v>0</v>
      </c>
      <c r="U97" s="40">
        <v>0</v>
      </c>
      <c r="V97" s="40">
        <v>100</v>
      </c>
      <c r="W97" s="40"/>
      <c r="X97" s="40"/>
      <c r="Y97" s="40">
        <v>1</v>
      </c>
      <c r="Z97" s="40"/>
      <c r="AA97" s="40"/>
      <c r="AB97" s="40"/>
      <c r="AC97" s="40"/>
      <c r="AD97" s="40"/>
      <c r="AE97" s="40"/>
    </row>
    <row r="98" spans="1:31" s="43" customFormat="1" x14ac:dyDescent="0.15">
      <c r="A98" s="40"/>
      <c r="B98" s="41" t="s">
        <v>16110</v>
      </c>
      <c r="C98" s="12">
        <v>26093</v>
      </c>
      <c r="D98" s="80" t="s">
        <v>16123</v>
      </c>
      <c r="E98" s="21" t="s">
        <v>16167</v>
      </c>
      <c r="F98" s="21" t="s">
        <v>16192</v>
      </c>
      <c r="G98" s="21"/>
      <c r="H98" s="45" t="s">
        <v>82</v>
      </c>
      <c r="I98" s="6" t="s">
        <v>131</v>
      </c>
      <c r="J98" s="21"/>
      <c r="K98" s="4">
        <v>190089</v>
      </c>
      <c r="L98" s="39">
        <v>99</v>
      </c>
      <c r="M98" s="39">
        <v>0</v>
      </c>
      <c r="N98" s="40" t="s">
        <v>85</v>
      </c>
      <c r="O98" s="40" t="s">
        <v>85</v>
      </c>
      <c r="P98" s="40"/>
      <c r="Q98" s="40">
        <v>2</v>
      </c>
      <c r="R98" s="40" t="s">
        <v>16139</v>
      </c>
      <c r="S98" s="40"/>
      <c r="T98" s="40">
        <v>0</v>
      </c>
      <c r="U98" s="40">
        <v>0</v>
      </c>
      <c r="V98" s="40">
        <v>100</v>
      </c>
      <c r="W98" s="40"/>
      <c r="X98" s="40"/>
      <c r="Y98" s="40">
        <v>1</v>
      </c>
      <c r="Z98" s="40"/>
      <c r="AA98" s="40"/>
      <c r="AB98" s="40"/>
      <c r="AC98" s="40"/>
      <c r="AD98" s="40"/>
      <c r="AE98" s="40"/>
    </row>
    <row r="99" spans="1:31" s="43" customFormat="1" x14ac:dyDescent="0.15">
      <c r="A99" s="40"/>
      <c r="B99" s="41" t="s">
        <v>16111</v>
      </c>
      <c r="C99" s="12">
        <v>26094</v>
      </c>
      <c r="D99" s="81" t="s">
        <v>20003</v>
      </c>
      <c r="E99" s="21" t="s">
        <v>16168</v>
      </c>
      <c r="F99" s="21" t="s">
        <v>16193</v>
      </c>
      <c r="G99" s="21"/>
      <c r="H99" s="45" t="s">
        <v>82</v>
      </c>
      <c r="I99" s="6" t="s">
        <v>131</v>
      </c>
      <c r="J99" s="21"/>
      <c r="K99" s="4">
        <v>190090</v>
      </c>
      <c r="L99" s="39">
        <v>99</v>
      </c>
      <c r="M99" s="39">
        <v>0</v>
      </c>
      <c r="N99" s="40" t="s">
        <v>85</v>
      </c>
      <c r="O99" s="40" t="s">
        <v>85</v>
      </c>
      <c r="P99" s="40"/>
      <c r="Q99" s="40">
        <v>2</v>
      </c>
      <c r="R99" s="40" t="s">
        <v>20005</v>
      </c>
      <c r="S99" s="40"/>
      <c r="T99" s="40">
        <v>0</v>
      </c>
      <c r="U99" s="40">
        <v>0</v>
      </c>
      <c r="V99" s="40">
        <v>100</v>
      </c>
      <c r="W99" s="40"/>
      <c r="X99" s="40"/>
      <c r="Y99" s="40">
        <v>1</v>
      </c>
      <c r="Z99" s="40"/>
      <c r="AA99" s="40"/>
      <c r="AB99" s="40"/>
      <c r="AC99" s="40"/>
      <c r="AD99" s="40"/>
      <c r="AE99" s="40"/>
    </row>
    <row r="100" spans="1:31" s="43" customFormat="1" x14ac:dyDescent="0.15">
      <c r="A100" s="40"/>
      <c r="B100" s="41" t="s">
        <v>16112</v>
      </c>
      <c r="C100" s="12">
        <v>26095</v>
      </c>
      <c r="D100" s="82" t="s">
        <v>16032</v>
      </c>
      <c r="E100" s="21" t="s">
        <v>16169</v>
      </c>
      <c r="F100" s="21" t="s">
        <v>16194</v>
      </c>
      <c r="G100" s="21"/>
      <c r="H100" s="45" t="s">
        <v>82</v>
      </c>
      <c r="I100" s="6" t="s">
        <v>131</v>
      </c>
      <c r="J100" s="21"/>
      <c r="K100" s="4">
        <v>190091</v>
      </c>
      <c r="L100" s="39">
        <v>99</v>
      </c>
      <c r="M100" s="39">
        <v>0</v>
      </c>
      <c r="N100" s="40" t="s">
        <v>85</v>
      </c>
      <c r="O100" s="40" t="s">
        <v>85</v>
      </c>
      <c r="P100" s="40"/>
      <c r="Q100" s="40">
        <v>3</v>
      </c>
      <c r="R100" s="40" t="s">
        <v>21387</v>
      </c>
      <c r="S100" s="40"/>
      <c r="T100" s="40">
        <v>0</v>
      </c>
      <c r="U100" s="40">
        <v>0</v>
      </c>
      <c r="V100" s="40">
        <v>100</v>
      </c>
      <c r="W100" s="40"/>
      <c r="X100" s="40"/>
      <c r="Y100" s="40">
        <v>1</v>
      </c>
      <c r="Z100" s="40"/>
      <c r="AA100" s="40"/>
      <c r="AB100" s="40"/>
      <c r="AC100" s="40"/>
      <c r="AD100" s="40"/>
      <c r="AE100" s="40"/>
    </row>
    <row r="101" spans="1:31" s="43" customFormat="1" x14ac:dyDescent="0.15">
      <c r="A101" s="40" t="s">
        <v>16089</v>
      </c>
      <c r="B101" s="41" t="s">
        <v>16113</v>
      </c>
      <c r="C101" s="12">
        <v>26096</v>
      </c>
      <c r="D101" s="83" t="s">
        <v>16124</v>
      </c>
      <c r="E101" s="21" t="s">
        <v>16170</v>
      </c>
      <c r="F101" s="21" t="s">
        <v>16195</v>
      </c>
      <c r="G101" s="21"/>
      <c r="H101" s="45" t="s">
        <v>82</v>
      </c>
      <c r="I101" s="6" t="s">
        <v>131</v>
      </c>
      <c r="J101" s="21"/>
      <c r="K101" s="4">
        <v>190092</v>
      </c>
      <c r="L101" s="39">
        <v>99</v>
      </c>
      <c r="M101" s="39">
        <v>0</v>
      </c>
      <c r="N101" s="40" t="s">
        <v>85</v>
      </c>
      <c r="O101" s="40" t="s">
        <v>85</v>
      </c>
      <c r="P101" s="40"/>
      <c r="Q101" s="40">
        <v>3</v>
      </c>
      <c r="R101" s="40" t="s">
        <v>16299</v>
      </c>
      <c r="S101" s="40"/>
      <c r="T101" s="40">
        <v>0</v>
      </c>
      <c r="U101" s="40">
        <v>0</v>
      </c>
      <c r="V101" s="40">
        <v>100</v>
      </c>
      <c r="W101" s="40"/>
      <c r="X101" s="40"/>
      <c r="Y101" s="40">
        <v>1</v>
      </c>
      <c r="Z101" s="40"/>
      <c r="AA101" s="40"/>
      <c r="AB101" s="40"/>
      <c r="AC101" s="40"/>
      <c r="AD101" s="40"/>
      <c r="AE101" s="40"/>
    </row>
    <row r="102" spans="1:31" s="43" customFormat="1" x14ac:dyDescent="0.15">
      <c r="A102" s="40"/>
      <c r="B102" s="41" t="s">
        <v>16114</v>
      </c>
      <c r="C102" s="12">
        <v>26097</v>
      </c>
      <c r="D102" s="84" t="s">
        <v>487</v>
      </c>
      <c r="E102" s="21" t="s">
        <v>16171</v>
      </c>
      <c r="F102" s="21" t="s">
        <v>16196</v>
      </c>
      <c r="G102" s="21"/>
      <c r="H102" s="45" t="s">
        <v>82</v>
      </c>
      <c r="I102" s="6" t="s">
        <v>131</v>
      </c>
      <c r="J102" s="21"/>
      <c r="K102" s="4">
        <v>190093</v>
      </c>
      <c r="L102" s="39">
        <v>99</v>
      </c>
      <c r="M102" s="39">
        <v>0</v>
      </c>
      <c r="N102" s="40" t="s">
        <v>85</v>
      </c>
      <c r="O102" s="40" t="s">
        <v>85</v>
      </c>
      <c r="P102" s="40"/>
      <c r="Q102" s="40">
        <v>3</v>
      </c>
      <c r="R102" s="40" t="s">
        <v>16135</v>
      </c>
      <c r="S102" s="40"/>
      <c r="T102" s="40">
        <v>0</v>
      </c>
      <c r="U102" s="40">
        <v>0</v>
      </c>
      <c r="V102" s="40">
        <v>100</v>
      </c>
      <c r="W102" s="40"/>
      <c r="X102" s="40"/>
      <c r="Y102" s="40">
        <v>1</v>
      </c>
      <c r="Z102" s="40"/>
      <c r="AA102" s="40"/>
      <c r="AB102" s="40"/>
      <c r="AC102" s="40"/>
      <c r="AD102" s="40"/>
      <c r="AE102" s="40"/>
    </row>
    <row r="103" spans="1:31" x14ac:dyDescent="0.15">
      <c r="B103" s="41" t="s">
        <v>16115</v>
      </c>
      <c r="C103" s="12">
        <v>26098</v>
      </c>
      <c r="D103" s="85" t="s">
        <v>16125</v>
      </c>
      <c r="E103" t="s">
        <v>16172</v>
      </c>
      <c r="F103" t="s">
        <v>16197</v>
      </c>
      <c r="H103" s="45" t="s">
        <v>82</v>
      </c>
      <c r="I103" s="6" t="s">
        <v>131</v>
      </c>
      <c r="K103" s="4">
        <v>190094</v>
      </c>
      <c r="L103" s="39">
        <v>99</v>
      </c>
      <c r="M103" s="39">
        <v>0</v>
      </c>
      <c r="N103" s="40" t="s">
        <v>85</v>
      </c>
      <c r="O103" s="40" t="s">
        <v>85</v>
      </c>
      <c r="P103" s="40"/>
      <c r="Q103" s="40">
        <v>3</v>
      </c>
      <c r="R103" s="40" t="s">
        <v>16141</v>
      </c>
      <c r="T103" s="40">
        <v>0</v>
      </c>
      <c r="U103" s="40">
        <v>0</v>
      </c>
      <c r="V103" s="40">
        <v>100</v>
      </c>
      <c r="W103" s="40"/>
      <c r="X103" s="40"/>
      <c r="Y103" s="40">
        <v>1</v>
      </c>
    </row>
    <row r="104" spans="1:31" x14ac:dyDescent="0.15">
      <c r="B104" s="41" t="s">
        <v>16116</v>
      </c>
      <c r="C104" s="12">
        <v>26099</v>
      </c>
      <c r="D104" s="86" t="s">
        <v>16126</v>
      </c>
      <c r="E104" t="s">
        <v>16173</v>
      </c>
      <c r="F104" t="s">
        <v>16198</v>
      </c>
      <c r="H104" s="45" t="s">
        <v>82</v>
      </c>
      <c r="I104" s="6" t="s">
        <v>131</v>
      </c>
      <c r="K104" s="4">
        <v>190095</v>
      </c>
      <c r="L104" s="39">
        <v>99</v>
      </c>
      <c r="M104" s="39">
        <v>0</v>
      </c>
      <c r="N104" s="40" t="s">
        <v>85</v>
      </c>
      <c r="O104" s="40" t="s">
        <v>85</v>
      </c>
      <c r="P104" s="40"/>
      <c r="Q104" s="40">
        <v>3</v>
      </c>
      <c r="R104" s="40" t="s">
        <v>16143</v>
      </c>
      <c r="T104" s="40">
        <v>0</v>
      </c>
      <c r="U104" s="40">
        <v>0</v>
      </c>
      <c r="V104" s="40">
        <v>100</v>
      </c>
      <c r="W104" s="40"/>
      <c r="X104" s="40"/>
      <c r="Y104" s="40">
        <v>1</v>
      </c>
    </row>
    <row r="105" spans="1:31" x14ac:dyDescent="0.15">
      <c r="B105" s="41" t="s">
        <v>16117</v>
      </c>
      <c r="C105" s="12">
        <v>26100</v>
      </c>
      <c r="D105" s="87" t="s">
        <v>16032</v>
      </c>
      <c r="E105" t="s">
        <v>16174</v>
      </c>
      <c r="F105" t="s">
        <v>16199</v>
      </c>
      <c r="H105" s="45" t="s">
        <v>82</v>
      </c>
      <c r="I105" s="6" t="s">
        <v>131</v>
      </c>
      <c r="K105" s="4">
        <v>190096</v>
      </c>
      <c r="L105" s="39">
        <v>99</v>
      </c>
      <c r="M105" s="39">
        <v>0</v>
      </c>
      <c r="N105" s="40" t="s">
        <v>85</v>
      </c>
      <c r="O105" s="40" t="s">
        <v>85</v>
      </c>
      <c r="P105" s="40"/>
      <c r="Q105" s="40">
        <v>3</v>
      </c>
      <c r="R105" t="s">
        <v>21387</v>
      </c>
      <c r="T105" s="40">
        <v>0</v>
      </c>
      <c r="U105" s="40">
        <v>0</v>
      </c>
      <c r="V105" s="40">
        <v>100</v>
      </c>
      <c r="W105" s="40"/>
      <c r="X105" s="40"/>
      <c r="Y105" s="40">
        <v>1</v>
      </c>
    </row>
    <row r="106" spans="1:31" s="43" customFormat="1" x14ac:dyDescent="0.15">
      <c r="B106" s="41" t="s">
        <v>16238</v>
      </c>
      <c r="C106" s="12">
        <v>26101</v>
      </c>
      <c r="D106" s="87" t="s">
        <v>16239</v>
      </c>
      <c r="E106" s="43" t="s">
        <v>16252</v>
      </c>
      <c r="F106" s="43" t="s">
        <v>16240</v>
      </c>
      <c r="G106" s="43" t="s">
        <v>16253</v>
      </c>
      <c r="H106" s="45" t="s">
        <v>204</v>
      </c>
      <c r="I106" s="6" t="s">
        <v>16281</v>
      </c>
      <c r="K106" s="4">
        <v>190097</v>
      </c>
      <c r="L106" s="39">
        <v>99</v>
      </c>
      <c r="M106" s="39">
        <v>0</v>
      </c>
      <c r="N106" s="40" t="s">
        <v>85</v>
      </c>
      <c r="O106" s="40" t="s">
        <v>85</v>
      </c>
      <c r="P106" s="40"/>
      <c r="Q106" s="40">
        <v>2</v>
      </c>
      <c r="R106" s="40" t="s">
        <v>16245</v>
      </c>
      <c r="T106" s="40">
        <v>0</v>
      </c>
      <c r="U106" s="40">
        <v>0</v>
      </c>
      <c r="V106" s="40">
        <v>100</v>
      </c>
      <c r="W106" s="40"/>
      <c r="X106" s="40"/>
      <c r="Y106" s="40">
        <v>1</v>
      </c>
    </row>
    <row r="107" spans="1:31" x14ac:dyDescent="0.15">
      <c r="B107" s="41" t="s">
        <v>16247</v>
      </c>
      <c r="C107" s="12">
        <v>26102</v>
      </c>
      <c r="D107" s="87" t="s">
        <v>16248</v>
      </c>
      <c r="E107" s="43" t="s">
        <v>16249</v>
      </c>
      <c r="F107" s="43" t="s">
        <v>16250</v>
      </c>
      <c r="G107" s="43" t="s">
        <v>16251</v>
      </c>
      <c r="H107" s="45" t="s">
        <v>204</v>
      </c>
      <c r="I107" s="6" t="s">
        <v>16281</v>
      </c>
      <c r="K107" s="4">
        <v>190098</v>
      </c>
      <c r="L107" s="39">
        <v>99</v>
      </c>
      <c r="M107" s="39">
        <v>0</v>
      </c>
      <c r="N107" s="40" t="s">
        <v>85</v>
      </c>
      <c r="O107" s="40" t="s">
        <v>85</v>
      </c>
      <c r="P107" s="40"/>
      <c r="Q107" s="40">
        <v>3</v>
      </c>
      <c r="R107" s="18" t="s">
        <v>14322</v>
      </c>
      <c r="S107" s="40"/>
      <c r="T107" s="40">
        <v>0</v>
      </c>
      <c r="U107" s="40">
        <v>0</v>
      </c>
      <c r="V107" s="40">
        <v>100</v>
      </c>
      <c r="W107" s="40"/>
      <c r="X107" s="40"/>
      <c r="Y107" s="40">
        <v>1</v>
      </c>
    </row>
    <row r="108" spans="1:31" x14ac:dyDescent="0.15">
      <c r="B108" s="41" t="s">
        <v>16241</v>
      </c>
      <c r="C108" s="12">
        <v>26103</v>
      </c>
      <c r="D108" s="87" t="s">
        <v>16242</v>
      </c>
      <c r="E108" s="43" t="s">
        <v>16243</v>
      </c>
      <c r="F108" s="43" t="s">
        <v>16244</v>
      </c>
      <c r="G108" s="43" t="s">
        <v>16254</v>
      </c>
      <c r="H108" s="45" t="s">
        <v>204</v>
      </c>
      <c r="I108" s="6" t="s">
        <v>16281</v>
      </c>
      <c r="J108" s="43"/>
      <c r="K108" s="4">
        <v>190099</v>
      </c>
      <c r="L108" s="39">
        <v>99</v>
      </c>
      <c r="M108" s="39">
        <v>0</v>
      </c>
      <c r="N108" s="40" t="s">
        <v>85</v>
      </c>
      <c r="O108" s="40" t="s">
        <v>85</v>
      </c>
      <c r="P108" s="40"/>
      <c r="Q108" s="40">
        <v>2</v>
      </c>
      <c r="R108" s="40" t="s">
        <v>16246</v>
      </c>
      <c r="S108" s="43"/>
      <c r="T108" s="40">
        <v>0</v>
      </c>
      <c r="U108" s="40">
        <v>0</v>
      </c>
      <c r="V108" s="40">
        <v>100</v>
      </c>
      <c r="W108" s="40"/>
      <c r="X108" s="40"/>
      <c r="Y108" s="40">
        <v>1</v>
      </c>
      <c r="Z108" s="43"/>
      <c r="AA108" s="43"/>
      <c r="AB108" s="43"/>
      <c r="AC108" s="43"/>
      <c r="AD108" s="43"/>
      <c r="AE108" s="43"/>
    </row>
    <row r="109" spans="1:31" x14ac:dyDescent="0.15">
      <c r="A109" t="s">
        <v>16536</v>
      </c>
      <c r="B109" s="41" t="s">
        <v>16537</v>
      </c>
      <c r="C109" s="12">
        <v>26104</v>
      </c>
      <c r="D109" s="93" t="s">
        <v>26719</v>
      </c>
      <c r="E109" t="s">
        <v>544</v>
      </c>
      <c r="F109" s="43" t="s">
        <v>548</v>
      </c>
      <c r="G109" s="43" t="s">
        <v>15762</v>
      </c>
      <c r="H109" t="s">
        <v>82</v>
      </c>
      <c r="I109" t="s">
        <v>15655</v>
      </c>
      <c r="K109" s="4">
        <v>190100</v>
      </c>
      <c r="L109" s="39">
        <v>99</v>
      </c>
      <c r="M109" s="39">
        <v>0</v>
      </c>
      <c r="N109" s="40" t="s">
        <v>85</v>
      </c>
      <c r="O109" s="40" t="s">
        <v>85</v>
      </c>
      <c r="Q109" s="40">
        <v>3</v>
      </c>
      <c r="R109" s="40" t="s">
        <v>16546</v>
      </c>
      <c r="T109" s="40">
        <v>0</v>
      </c>
      <c r="U109" s="40">
        <v>0</v>
      </c>
      <c r="V109" s="40">
        <v>100</v>
      </c>
      <c r="Y109" s="40">
        <v>1</v>
      </c>
    </row>
    <row r="110" spans="1:31" x14ac:dyDescent="0.15">
      <c r="B110" s="41" t="s">
        <v>16538</v>
      </c>
      <c r="C110" s="12">
        <v>26105</v>
      </c>
      <c r="D110" s="93" t="s">
        <v>16542</v>
      </c>
      <c r="E110" t="s">
        <v>547</v>
      </c>
      <c r="F110" t="s">
        <v>548</v>
      </c>
      <c r="G110" t="s">
        <v>15762</v>
      </c>
      <c r="H110" s="43" t="s">
        <v>82</v>
      </c>
      <c r="I110" s="43" t="s">
        <v>15655</v>
      </c>
      <c r="K110" s="4">
        <v>190101</v>
      </c>
      <c r="L110" s="39">
        <v>99</v>
      </c>
      <c r="M110" s="39">
        <v>0</v>
      </c>
      <c r="N110" s="40" t="s">
        <v>85</v>
      </c>
      <c r="O110" s="40" t="s">
        <v>85</v>
      </c>
      <c r="Q110" s="40">
        <v>3</v>
      </c>
      <c r="R110" s="40" t="s">
        <v>16547</v>
      </c>
      <c r="T110" s="40">
        <v>0</v>
      </c>
      <c r="U110" s="40">
        <v>0</v>
      </c>
      <c r="V110" s="40">
        <v>100</v>
      </c>
      <c r="Y110" s="40">
        <v>1</v>
      </c>
    </row>
    <row r="111" spans="1:31" x14ac:dyDescent="0.15">
      <c r="B111" s="41" t="s">
        <v>16539</v>
      </c>
      <c r="C111" s="12">
        <v>26106</v>
      </c>
      <c r="D111" s="93" t="s">
        <v>26721</v>
      </c>
      <c r="E111" s="43" t="s">
        <v>551</v>
      </c>
      <c r="F111" s="43" t="s">
        <v>552</v>
      </c>
      <c r="G111" s="43" t="s">
        <v>15763</v>
      </c>
      <c r="H111" s="43" t="s">
        <v>82</v>
      </c>
      <c r="I111" s="43" t="s">
        <v>15655</v>
      </c>
      <c r="K111" s="4">
        <v>190102</v>
      </c>
      <c r="L111" s="39">
        <v>99</v>
      </c>
      <c r="M111" s="39">
        <v>0</v>
      </c>
      <c r="N111" s="40" t="s">
        <v>85</v>
      </c>
      <c r="O111" s="40" t="s">
        <v>85</v>
      </c>
      <c r="Q111" s="40">
        <v>3</v>
      </c>
      <c r="R111" s="40" t="s">
        <v>16549</v>
      </c>
      <c r="T111" s="40">
        <v>0</v>
      </c>
      <c r="U111" s="40">
        <v>0</v>
      </c>
      <c r="V111" s="40">
        <v>100</v>
      </c>
      <c r="Y111" s="40">
        <v>1</v>
      </c>
    </row>
    <row r="112" spans="1:31" x14ac:dyDescent="0.15">
      <c r="B112" s="41" t="s">
        <v>16540</v>
      </c>
      <c r="C112" s="12">
        <v>26107</v>
      </c>
      <c r="D112" s="93" t="s">
        <v>26722</v>
      </c>
      <c r="E112" s="43" t="s">
        <v>26724</v>
      </c>
      <c r="F112" s="43" t="s">
        <v>552</v>
      </c>
      <c r="G112" s="43" t="s">
        <v>15763</v>
      </c>
      <c r="H112" s="43" t="s">
        <v>82</v>
      </c>
      <c r="I112" s="43" t="s">
        <v>15655</v>
      </c>
      <c r="K112" s="4">
        <v>190102</v>
      </c>
      <c r="L112" s="39">
        <v>99</v>
      </c>
      <c r="M112" s="39">
        <v>0</v>
      </c>
      <c r="N112" s="40" t="s">
        <v>85</v>
      </c>
      <c r="O112" s="40" t="s">
        <v>85</v>
      </c>
      <c r="Q112" s="40">
        <v>3</v>
      </c>
      <c r="R112" s="40" t="s">
        <v>26720</v>
      </c>
      <c r="T112" s="40">
        <v>0</v>
      </c>
      <c r="U112" s="40">
        <v>0</v>
      </c>
      <c r="V112" s="40">
        <v>100</v>
      </c>
      <c r="Y112" s="40">
        <v>1</v>
      </c>
    </row>
    <row r="113" spans="1:31" x14ac:dyDescent="0.15">
      <c r="B113" s="41" t="s">
        <v>16541</v>
      </c>
      <c r="C113" s="12">
        <v>26108</v>
      </c>
      <c r="D113" s="93" t="s">
        <v>26723</v>
      </c>
      <c r="E113" t="s">
        <v>26849</v>
      </c>
      <c r="F113" t="s">
        <v>26725</v>
      </c>
      <c r="G113" t="s">
        <v>26726</v>
      </c>
      <c r="H113" s="43" t="s">
        <v>82</v>
      </c>
      <c r="I113" s="43" t="s">
        <v>15655</v>
      </c>
      <c r="K113" s="4">
        <v>190104</v>
      </c>
      <c r="L113" s="39">
        <v>99</v>
      </c>
      <c r="M113" s="39">
        <v>0</v>
      </c>
      <c r="N113" s="40" t="s">
        <v>85</v>
      </c>
      <c r="O113" s="40" t="s">
        <v>85</v>
      </c>
      <c r="Q113">
        <v>6</v>
      </c>
      <c r="R113" t="s">
        <v>554</v>
      </c>
      <c r="T113" s="40">
        <v>0</v>
      </c>
      <c r="U113" s="40">
        <v>0</v>
      </c>
      <c r="V113" s="40">
        <v>100</v>
      </c>
      <c r="Y113" s="40">
        <v>1</v>
      </c>
    </row>
    <row r="114" spans="1:31" x14ac:dyDescent="0.15">
      <c r="B114" s="41" t="s">
        <v>26848</v>
      </c>
      <c r="C114" s="12">
        <v>26109</v>
      </c>
      <c r="D114" s="93" t="s">
        <v>26845</v>
      </c>
      <c r="E114" t="s">
        <v>26850</v>
      </c>
      <c r="F114" s="43" t="s">
        <v>26853</v>
      </c>
      <c r="G114" s="43" t="s">
        <v>26856</v>
      </c>
      <c r="H114" s="43" t="s">
        <v>82</v>
      </c>
      <c r="I114" s="43" t="s">
        <v>15655</v>
      </c>
      <c r="K114" s="4">
        <v>190105</v>
      </c>
      <c r="L114" s="39">
        <v>99</v>
      </c>
      <c r="M114" s="39">
        <v>0</v>
      </c>
      <c r="N114" s="40" t="s">
        <v>85</v>
      </c>
      <c r="O114" s="40" t="s">
        <v>85</v>
      </c>
      <c r="P114" s="43"/>
      <c r="Q114" s="43">
        <v>6</v>
      </c>
      <c r="R114" s="43" t="s">
        <v>554</v>
      </c>
      <c r="S114" s="43"/>
      <c r="T114" s="40">
        <v>0</v>
      </c>
      <c r="U114" s="40">
        <v>0</v>
      </c>
      <c r="V114" s="40">
        <v>100</v>
      </c>
      <c r="W114" s="43"/>
      <c r="X114" s="43"/>
      <c r="Y114" s="40">
        <v>1</v>
      </c>
      <c r="Z114" s="43"/>
      <c r="AA114" s="43"/>
      <c r="AB114" s="43"/>
      <c r="AC114" s="43"/>
      <c r="AD114" s="43"/>
      <c r="AE114" s="43"/>
    </row>
    <row r="115" spans="1:31" x14ac:dyDescent="0.15">
      <c r="B115" s="41" t="s">
        <v>26843</v>
      </c>
      <c r="C115" s="12">
        <v>26110</v>
      </c>
      <c r="D115" s="93" t="s">
        <v>26846</v>
      </c>
      <c r="E115" s="43" t="s">
        <v>26851</v>
      </c>
      <c r="F115" s="43" t="s">
        <v>26854</v>
      </c>
      <c r="G115" s="43" t="s">
        <v>26856</v>
      </c>
      <c r="H115" s="43" t="s">
        <v>82</v>
      </c>
      <c r="I115" s="43" t="s">
        <v>15655</v>
      </c>
      <c r="K115" s="4">
        <v>190106</v>
      </c>
      <c r="L115" s="39">
        <v>99</v>
      </c>
      <c r="M115" s="39">
        <v>0</v>
      </c>
      <c r="N115" s="40" t="s">
        <v>85</v>
      </c>
      <c r="O115" s="40" t="s">
        <v>85</v>
      </c>
      <c r="P115" s="43"/>
      <c r="Q115" s="43">
        <v>6</v>
      </c>
      <c r="R115" s="43" t="s">
        <v>554</v>
      </c>
      <c r="S115" s="43"/>
      <c r="T115" s="40">
        <v>0</v>
      </c>
      <c r="U115" s="40">
        <v>0</v>
      </c>
      <c r="V115" s="40">
        <v>100</v>
      </c>
      <c r="W115" s="43"/>
      <c r="X115" s="43"/>
      <c r="Y115" s="40">
        <v>1</v>
      </c>
      <c r="Z115" s="43"/>
      <c r="AA115" s="43"/>
      <c r="AB115" s="43"/>
      <c r="AC115" s="43"/>
      <c r="AD115" s="43"/>
      <c r="AE115" s="43"/>
    </row>
    <row r="116" spans="1:31" x14ac:dyDescent="0.15">
      <c r="A116" s="43" t="s">
        <v>676</v>
      </c>
      <c r="B116" s="41" t="s">
        <v>26844</v>
      </c>
      <c r="C116" s="12">
        <v>26111</v>
      </c>
      <c r="D116" s="93" t="s">
        <v>26847</v>
      </c>
      <c r="E116" s="43" t="s">
        <v>26852</v>
      </c>
      <c r="F116" s="43" t="s">
        <v>26855</v>
      </c>
      <c r="G116" s="43" t="s">
        <v>26856</v>
      </c>
      <c r="H116" s="43" t="s">
        <v>82</v>
      </c>
      <c r="I116" s="43" t="s">
        <v>15655</v>
      </c>
      <c r="K116" s="4">
        <v>190107</v>
      </c>
      <c r="L116" s="39">
        <v>99</v>
      </c>
      <c r="M116" s="39">
        <v>0</v>
      </c>
      <c r="N116" s="40" t="s">
        <v>85</v>
      </c>
      <c r="O116" s="40" t="s">
        <v>85</v>
      </c>
      <c r="P116" s="43"/>
      <c r="Q116" s="43">
        <v>6</v>
      </c>
      <c r="R116" s="43" t="s">
        <v>554</v>
      </c>
      <c r="S116" s="43"/>
      <c r="T116" s="40">
        <v>0</v>
      </c>
      <c r="U116" s="40">
        <v>0</v>
      </c>
      <c r="V116" s="40">
        <v>100</v>
      </c>
      <c r="W116" s="43"/>
      <c r="X116" s="43"/>
      <c r="Y116" s="40">
        <v>1</v>
      </c>
      <c r="Z116" s="43"/>
      <c r="AA116" s="43"/>
      <c r="AB116" s="43"/>
      <c r="AC116" s="43"/>
      <c r="AD116" s="43"/>
      <c r="AE116" s="43"/>
    </row>
    <row r="120" spans="1:31" x14ac:dyDescent="0.15">
      <c r="R120" s="40"/>
      <c r="S120" s="40"/>
    </row>
  </sheetData>
  <phoneticPr fontId="30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AA47"/>
  <sheetViews>
    <sheetView workbookViewId="0">
      <selection activeCell="D20" sqref="D20"/>
    </sheetView>
  </sheetViews>
  <sheetFormatPr defaultColWidth="9" defaultRowHeight="13.5" customHeight="1" x14ac:dyDescent="0.15"/>
  <cols>
    <col min="1" max="1" width="13.875" style="4" customWidth="1"/>
    <col min="2" max="16384" width="9" style="4"/>
  </cols>
  <sheetData>
    <row r="1" spans="1:27" s="44" customFormat="1" ht="13.5" customHeight="1" x14ac:dyDescent="0.15">
      <c r="A1" s="100" t="s">
        <v>16568</v>
      </c>
      <c r="E1" s="96"/>
    </row>
    <row r="2" spans="1:27" ht="13.5" customHeight="1" x14ac:dyDescent="0.15">
      <c r="A2" s="97" t="s">
        <v>16561</v>
      </c>
      <c r="C2" s="45"/>
      <c r="W2" s="45"/>
      <c r="X2" s="45"/>
    </row>
    <row r="3" spans="1:27" ht="13.5" customHeight="1" x14ac:dyDescent="0.15">
      <c r="A3" s="98" t="s">
        <v>16562</v>
      </c>
      <c r="C3" s="45"/>
      <c r="W3" s="45"/>
      <c r="X3" s="45"/>
    </row>
    <row r="4" spans="1:27" ht="13.5" customHeight="1" x14ac:dyDescent="0.15">
      <c r="A4" s="98" t="s">
        <v>16563</v>
      </c>
      <c r="C4" s="45"/>
      <c r="W4" s="45"/>
      <c r="X4" s="45"/>
    </row>
    <row r="5" spans="1:27" ht="13.5" customHeight="1" x14ac:dyDescent="0.15">
      <c r="A5" s="4" t="s">
        <v>16564</v>
      </c>
      <c r="C5" s="45"/>
      <c r="W5" s="45"/>
      <c r="X5" s="45"/>
    </row>
    <row r="6" spans="1:27" ht="13.5" customHeight="1" x14ac:dyDescent="0.15">
      <c r="C6" s="94"/>
      <c r="W6" s="45"/>
      <c r="X6" s="45"/>
    </row>
    <row r="7" spans="1:27" ht="13.5" customHeight="1" x14ac:dyDescent="0.15">
      <c r="C7" s="14"/>
      <c r="W7" s="45"/>
      <c r="X7" s="45"/>
      <c r="Y7" s="45"/>
      <c r="Z7" s="45"/>
      <c r="AA7" s="45"/>
    </row>
    <row r="8" spans="1:27" ht="13.5" customHeight="1" x14ac:dyDescent="0.15">
      <c r="A8" s="44" t="s">
        <v>16558</v>
      </c>
      <c r="B8" s="44" t="s">
        <v>16554</v>
      </c>
      <c r="C8" s="14"/>
      <c r="W8" s="45"/>
      <c r="X8" s="45"/>
      <c r="Y8" s="45"/>
      <c r="Z8" s="45"/>
      <c r="AA8" s="45"/>
    </row>
    <row r="9" spans="1:27" ht="13.5" customHeight="1" x14ac:dyDescent="0.15">
      <c r="A9" s="94" t="s">
        <v>16565</v>
      </c>
      <c r="B9" s="45">
        <v>99</v>
      </c>
      <c r="C9" s="14"/>
      <c r="W9" s="45"/>
      <c r="X9" s="45"/>
      <c r="Y9" s="45"/>
      <c r="Z9" s="45"/>
      <c r="AA9" s="45"/>
    </row>
    <row r="10" spans="1:27" ht="13.5" customHeight="1" x14ac:dyDescent="0.15">
      <c r="A10" s="4" t="s">
        <v>16566</v>
      </c>
      <c r="B10" s="45">
        <v>98</v>
      </c>
      <c r="W10" s="45"/>
      <c r="X10" s="45"/>
      <c r="Y10" s="45"/>
      <c r="Z10" s="45"/>
      <c r="AA10" s="45"/>
    </row>
    <row r="11" spans="1:27" ht="13.5" customHeight="1" x14ac:dyDescent="0.15">
      <c r="A11" s="4" t="s">
        <v>16567</v>
      </c>
      <c r="B11" s="45">
        <v>97</v>
      </c>
      <c r="W11" s="45"/>
      <c r="X11" s="45"/>
      <c r="Y11" s="45"/>
      <c r="Z11" s="45"/>
      <c r="AA11" s="45"/>
    </row>
    <row r="12" spans="1:27" ht="13.5" customHeight="1" x14ac:dyDescent="0.15">
      <c r="A12" s="45" t="s">
        <v>726</v>
      </c>
      <c r="B12" s="45">
        <v>96</v>
      </c>
      <c r="W12" s="45"/>
      <c r="X12" s="45"/>
      <c r="Y12" s="45"/>
      <c r="Z12" s="45"/>
      <c r="AA12" s="45"/>
    </row>
    <row r="13" spans="1:27" ht="13.5" customHeight="1" x14ac:dyDescent="0.15">
      <c r="A13" s="4" t="s">
        <v>733</v>
      </c>
      <c r="B13" s="45">
        <v>95</v>
      </c>
      <c r="W13" s="45"/>
      <c r="X13" s="45"/>
      <c r="Y13" s="45"/>
      <c r="Z13" s="45"/>
      <c r="AA13" s="45"/>
    </row>
    <row r="14" spans="1:27" ht="13.5" customHeight="1" x14ac:dyDescent="0.15">
      <c r="A14" s="4" t="s">
        <v>714</v>
      </c>
      <c r="B14" s="45">
        <v>94</v>
      </c>
      <c r="W14" s="45"/>
      <c r="X14" s="45"/>
      <c r="Y14" s="45"/>
      <c r="Z14" s="45"/>
      <c r="AA14" s="45"/>
    </row>
    <row r="15" spans="1:27" ht="13.5" customHeight="1" x14ac:dyDescent="0.15">
      <c r="A15" s="4" t="s">
        <v>16555</v>
      </c>
      <c r="B15" s="45">
        <v>93</v>
      </c>
      <c r="G15" s="45"/>
      <c r="H15" s="95"/>
      <c r="W15" s="45"/>
      <c r="X15" s="45"/>
      <c r="Y15" s="45"/>
      <c r="Z15" s="45"/>
      <c r="AA15" s="45"/>
    </row>
    <row r="16" spans="1:27" ht="13.5" customHeight="1" x14ac:dyDescent="0.15">
      <c r="A16" s="4" t="s">
        <v>750</v>
      </c>
      <c r="B16" s="45">
        <v>92</v>
      </c>
      <c r="G16" s="45"/>
      <c r="H16" s="95"/>
      <c r="W16" s="45"/>
      <c r="X16" s="45"/>
      <c r="Y16" s="45"/>
      <c r="Z16" s="45"/>
      <c r="AA16" s="45"/>
    </row>
    <row r="17" spans="1:27" ht="13.5" customHeight="1" x14ac:dyDescent="0.15">
      <c r="A17" s="4" t="s">
        <v>756</v>
      </c>
      <c r="B17" s="45">
        <v>91</v>
      </c>
      <c r="G17" s="45"/>
      <c r="H17" s="95"/>
      <c r="W17" s="45"/>
      <c r="X17" s="45"/>
      <c r="Y17" s="45"/>
      <c r="Z17" s="45"/>
      <c r="AA17" s="45"/>
    </row>
    <row r="18" spans="1:27" ht="13.5" customHeight="1" x14ac:dyDescent="0.15">
      <c r="A18" s="4" t="s">
        <v>701</v>
      </c>
      <c r="B18" s="45">
        <v>90</v>
      </c>
      <c r="G18" s="45"/>
      <c r="H18" s="95"/>
      <c r="W18" s="45"/>
      <c r="X18" s="45"/>
      <c r="Y18" s="45"/>
      <c r="Z18" s="45"/>
      <c r="AA18" s="45"/>
    </row>
    <row r="19" spans="1:27" ht="13.5" customHeight="1" x14ac:dyDescent="0.15">
      <c r="A19" s="45" t="s">
        <v>771</v>
      </c>
      <c r="B19" s="45">
        <v>89</v>
      </c>
      <c r="G19" s="45"/>
      <c r="H19" s="95"/>
      <c r="W19" s="45"/>
      <c r="X19" s="45"/>
      <c r="Y19" s="45"/>
      <c r="Z19" s="45"/>
      <c r="AA19" s="45"/>
    </row>
    <row r="20" spans="1:27" ht="13.5" customHeight="1" x14ac:dyDescent="0.15">
      <c r="A20" s="4" t="s">
        <v>131</v>
      </c>
      <c r="B20" s="45">
        <v>88</v>
      </c>
      <c r="G20" s="45"/>
      <c r="H20" s="95"/>
      <c r="W20" s="45"/>
      <c r="X20" s="45"/>
      <c r="Y20" s="45"/>
      <c r="Z20" s="45"/>
      <c r="AA20" s="45"/>
    </row>
    <row r="21" spans="1:27" ht="13.5" customHeight="1" x14ac:dyDescent="0.15">
      <c r="A21" s="4" t="s">
        <v>16556</v>
      </c>
      <c r="B21" s="45">
        <v>87</v>
      </c>
      <c r="G21" s="45"/>
      <c r="H21" s="95"/>
      <c r="W21" s="45"/>
      <c r="X21" s="45"/>
      <c r="Y21" s="45"/>
      <c r="Z21" s="45"/>
      <c r="AA21" s="45"/>
    </row>
    <row r="22" spans="1:27" ht="13.5" customHeight="1" x14ac:dyDescent="0.15">
      <c r="G22" s="45"/>
      <c r="H22" s="95"/>
      <c r="W22" s="45"/>
      <c r="X22" s="45"/>
      <c r="Y22" s="45"/>
      <c r="Z22" s="45"/>
      <c r="AA22" s="45"/>
    </row>
    <row r="23" spans="1:27" ht="13.5" customHeight="1" x14ac:dyDescent="0.15">
      <c r="G23" s="45"/>
      <c r="H23" s="95"/>
      <c r="W23" s="45"/>
      <c r="X23" s="45"/>
      <c r="Y23" s="45"/>
      <c r="Z23" s="45"/>
      <c r="AA23" s="45"/>
    </row>
    <row r="24" spans="1:27" ht="13.5" customHeight="1" x14ac:dyDescent="0.15">
      <c r="G24" s="45"/>
      <c r="H24" s="95"/>
      <c r="W24" s="45"/>
      <c r="X24" s="45"/>
      <c r="Y24" s="45"/>
      <c r="Z24" s="45"/>
      <c r="AA24" s="45"/>
    </row>
    <row r="25" spans="1:27" ht="13.5" customHeight="1" x14ac:dyDescent="0.15">
      <c r="G25" s="45"/>
      <c r="H25" s="95"/>
      <c r="W25" s="45"/>
      <c r="X25" s="45"/>
      <c r="Y25" s="45"/>
      <c r="Z25" s="45"/>
      <c r="AA25" s="45"/>
    </row>
    <row r="26" spans="1:27" ht="13.5" customHeight="1" x14ac:dyDescent="0.15">
      <c r="G26" s="45"/>
      <c r="H26" s="95"/>
      <c r="W26" s="45"/>
      <c r="X26" s="45"/>
      <c r="Y26" s="45"/>
      <c r="Z26" s="45"/>
      <c r="AA26" s="45"/>
    </row>
    <row r="27" spans="1:27" ht="13.5" customHeight="1" x14ac:dyDescent="0.15">
      <c r="G27" s="45"/>
      <c r="H27" s="95"/>
      <c r="W27" s="45"/>
      <c r="X27" s="45"/>
      <c r="Y27" s="45"/>
      <c r="Z27" s="45"/>
      <c r="AA27" s="45"/>
    </row>
    <row r="28" spans="1:27" ht="13.5" customHeight="1" x14ac:dyDescent="0.15">
      <c r="G28" s="45"/>
      <c r="H28" s="95"/>
      <c r="W28" s="45"/>
      <c r="X28" s="45"/>
      <c r="Y28" s="45"/>
      <c r="Z28" s="45"/>
      <c r="AA28" s="45"/>
    </row>
    <row r="29" spans="1:27" ht="13.5" customHeight="1" x14ac:dyDescent="0.15">
      <c r="G29" s="45"/>
      <c r="H29" s="95"/>
      <c r="W29" s="45"/>
      <c r="X29" s="45"/>
      <c r="Y29" s="45"/>
      <c r="Z29" s="45"/>
      <c r="AA29" s="45"/>
    </row>
    <row r="30" spans="1:27" ht="13.5" customHeight="1" x14ac:dyDescent="0.15">
      <c r="G30" s="45"/>
      <c r="H30" s="95"/>
      <c r="W30" s="45"/>
      <c r="X30" s="45"/>
      <c r="Y30" s="45"/>
      <c r="Z30" s="45"/>
      <c r="AA30" s="45"/>
    </row>
    <row r="31" spans="1:27" ht="13.5" customHeight="1" x14ac:dyDescent="0.15">
      <c r="G31" s="45"/>
      <c r="H31" s="95"/>
      <c r="W31" s="45"/>
      <c r="X31" s="45"/>
      <c r="Y31" s="45"/>
      <c r="Z31" s="45"/>
      <c r="AA31" s="45"/>
    </row>
    <row r="32" spans="1:27" ht="13.5" customHeight="1" x14ac:dyDescent="0.15">
      <c r="G32" s="45"/>
      <c r="H32" s="95"/>
      <c r="W32" s="45"/>
      <c r="X32" s="45"/>
      <c r="Y32" s="45"/>
      <c r="Z32" s="45"/>
      <c r="AA32" s="45"/>
    </row>
    <row r="33" spans="7:27" ht="13.5" customHeight="1" x14ac:dyDescent="0.15">
      <c r="G33" s="45"/>
      <c r="H33" s="95"/>
      <c r="W33" s="45"/>
      <c r="X33" s="45"/>
      <c r="Y33" s="45"/>
      <c r="Z33" s="45"/>
      <c r="AA33" s="45"/>
    </row>
    <row r="34" spans="7:27" ht="13.5" customHeight="1" x14ac:dyDescent="0.15">
      <c r="G34" s="45"/>
      <c r="H34" s="95"/>
      <c r="W34" s="45"/>
      <c r="X34" s="45"/>
      <c r="Y34" s="45"/>
      <c r="Z34" s="45"/>
      <c r="AA34" s="45"/>
    </row>
    <row r="35" spans="7:27" ht="13.5" customHeight="1" x14ac:dyDescent="0.15">
      <c r="G35" s="45"/>
      <c r="H35" s="95"/>
      <c r="W35" s="45"/>
      <c r="X35" s="45"/>
      <c r="Y35" s="45"/>
      <c r="Z35" s="45"/>
      <c r="AA35" s="45"/>
    </row>
    <row r="36" spans="7:27" ht="13.5" customHeight="1" x14ac:dyDescent="0.15">
      <c r="G36" s="45"/>
      <c r="H36" s="95"/>
      <c r="W36" s="45"/>
      <c r="X36" s="45"/>
      <c r="Y36" s="45"/>
      <c r="Z36" s="45"/>
      <c r="AA36" s="45"/>
    </row>
    <row r="37" spans="7:27" ht="13.5" customHeight="1" x14ac:dyDescent="0.15">
      <c r="G37" s="45"/>
      <c r="H37" s="95"/>
      <c r="W37" s="45"/>
      <c r="X37" s="45"/>
      <c r="Y37" s="45"/>
      <c r="Z37" s="45"/>
      <c r="AA37" s="45"/>
    </row>
    <row r="38" spans="7:27" ht="13.5" customHeight="1" x14ac:dyDescent="0.15">
      <c r="G38" s="45"/>
      <c r="H38" s="95"/>
      <c r="W38" s="45"/>
      <c r="X38" s="45"/>
      <c r="Y38" s="45"/>
      <c r="Z38" s="45"/>
      <c r="AA38" s="45"/>
    </row>
    <row r="39" spans="7:27" ht="13.5" customHeight="1" x14ac:dyDescent="0.15">
      <c r="G39" s="45"/>
      <c r="H39" s="95"/>
      <c r="W39" s="45"/>
      <c r="X39" s="45"/>
      <c r="Y39" s="45"/>
      <c r="Z39" s="45"/>
      <c r="AA39" s="45"/>
    </row>
    <row r="40" spans="7:27" ht="13.5" customHeight="1" x14ac:dyDescent="0.15">
      <c r="G40" s="45"/>
      <c r="H40" s="95"/>
      <c r="W40" s="45"/>
      <c r="X40" s="45"/>
      <c r="Y40" s="45"/>
      <c r="Z40" s="45"/>
      <c r="AA40" s="45"/>
    </row>
    <row r="41" spans="7:27" ht="13.5" customHeight="1" x14ac:dyDescent="0.15">
      <c r="G41" s="45"/>
      <c r="H41" s="95"/>
      <c r="W41" s="45"/>
      <c r="X41" s="45"/>
      <c r="Y41" s="45"/>
      <c r="Z41" s="45"/>
      <c r="AA41" s="45"/>
    </row>
    <row r="42" spans="7:27" ht="13.5" customHeight="1" x14ac:dyDescent="0.15">
      <c r="G42" s="45"/>
      <c r="H42" s="95"/>
      <c r="W42" s="45"/>
      <c r="X42" s="45"/>
      <c r="Y42" s="45"/>
      <c r="Z42" s="45"/>
      <c r="AA42" s="45"/>
    </row>
    <row r="43" spans="7:27" ht="13.5" customHeight="1" x14ac:dyDescent="0.15">
      <c r="G43" s="45"/>
      <c r="H43" s="95"/>
      <c r="W43" s="45"/>
      <c r="X43" s="45"/>
      <c r="Y43" s="45"/>
      <c r="Z43" s="45"/>
      <c r="AA43" s="45"/>
    </row>
    <row r="44" spans="7:27" ht="13.5" customHeight="1" x14ac:dyDescent="0.15">
      <c r="G44" s="45"/>
      <c r="H44" s="95"/>
      <c r="W44" s="45"/>
      <c r="X44" s="45"/>
      <c r="Y44" s="45"/>
      <c r="Z44" s="45"/>
      <c r="AA44" s="45"/>
    </row>
    <row r="45" spans="7:27" ht="13.5" customHeight="1" x14ac:dyDescent="0.15">
      <c r="G45" s="45"/>
      <c r="H45" s="95"/>
      <c r="W45" s="45"/>
      <c r="X45" s="45"/>
      <c r="Y45" s="45"/>
      <c r="Z45" s="45"/>
      <c r="AA45" s="45"/>
    </row>
    <row r="46" spans="7:27" ht="13.5" customHeight="1" x14ac:dyDescent="0.15">
      <c r="G46" s="45"/>
      <c r="H46" s="95"/>
      <c r="W46" s="45"/>
      <c r="X46" s="45"/>
      <c r="Y46" s="45"/>
      <c r="Z46" s="45"/>
      <c r="AA46" s="45"/>
    </row>
    <row r="47" spans="7:27" ht="13.5" customHeight="1" x14ac:dyDescent="0.15">
      <c r="G47" s="45"/>
      <c r="H47" s="95"/>
      <c r="W47" s="45"/>
      <c r="X47" s="45"/>
      <c r="Y47" s="45"/>
      <c r="Z47" s="45"/>
      <c r="AA47" s="45"/>
    </row>
  </sheetData>
  <phoneticPr fontId="30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物品</vt:lpstr>
      <vt:lpstr>装备</vt:lpstr>
      <vt:lpstr>资源</vt:lpstr>
      <vt:lpstr>展示类</vt:lpstr>
      <vt:lpstr>背包排序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37wan</dc:creator>
  <cp:lastModifiedBy>37.com</cp:lastModifiedBy>
  <dcterms:created xsi:type="dcterms:W3CDTF">2014-10-29T14:20:00Z</dcterms:created>
  <dcterms:modified xsi:type="dcterms:W3CDTF">2015-07-15T07:45:46Z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2052-9.1.0.4716</vt:lpwstr>
  </property>
</Properties>
</file>